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75" yWindow="120" windowWidth="18045" windowHeight="7905" firstSheet="18" activeTab="23"/>
  </bookViews>
  <sheets>
    <sheet name="2016 Attack Analyses" sheetId="23" r:id="rId1"/>
    <sheet name="2016 Defence Analyses" sheetId="21" r:id="rId2"/>
    <sheet name="2016 Set Pieces Analyses" sheetId="19" r:id="rId3"/>
    <sheet name="Combined Table" sheetId="18" r:id="rId4"/>
    <sheet name="Points Table" sheetId="1" r:id="rId5"/>
    <sheet name="Possesion Times" sheetId="2" r:id="rId6"/>
    <sheet name="Possession Source" sheetId="3" r:id="rId7"/>
    <sheet name="Penalties Frees conceded" sheetId="5" r:id="rId8"/>
    <sheet name="Attack Possession" sheetId="6" r:id="rId9"/>
    <sheet name="Sheet1" sheetId="30" r:id="rId10"/>
    <sheet name="Kicks in Play" sheetId="7" r:id="rId11"/>
    <sheet name="Defence Report" sheetId="8" r:id="rId12"/>
    <sheet name="Sheet2" sheetId="31" r:id="rId13"/>
    <sheet name="Ruck Speed" sheetId="9" r:id="rId14"/>
    <sheet name="Maul Outcomes - Attack" sheetId="10" r:id="rId15"/>
    <sheet name="Maul Outcomes - Defence" sheetId="29" r:id="rId16"/>
    <sheet name="Lineout Success" sheetId="12" r:id="rId17"/>
    <sheet name="Lineout Throwing" sheetId="13" r:id="rId18"/>
    <sheet name="Scrum Own Feed" sheetId="14" r:id="rId19"/>
    <sheet name="Scrum Opp Feed" sheetId="15" r:id="rId20"/>
    <sheet name="Restart 50m" sheetId="16" r:id="rId21"/>
    <sheet name="Restart 22m" sheetId="17" r:id="rId22"/>
    <sheet name="Sheet3" sheetId="32" r:id="rId23"/>
    <sheet name="Attack Report" sheetId="25" r:id="rId24"/>
    <sheet name="Try Origin" sheetId="27" r:id="rId25"/>
  </sheets>
  <definedNames>
    <definedName name="_xlnm._FilterDatabase" localSheetId="8" hidden="1">'Attack Possession'!$A$1:$Q$111</definedName>
    <definedName name="_xlnm._FilterDatabase" localSheetId="23" hidden="1">'Attack Report'!$A$1:$Y$185</definedName>
    <definedName name="_xlnm._FilterDatabase" localSheetId="3" hidden="1">'Combined Table'!$A$1:$II$111</definedName>
    <definedName name="_xlnm._FilterDatabase" localSheetId="11" hidden="1">'Defence Report'!$A$1:$X$185</definedName>
    <definedName name="_xlnm._FilterDatabase" localSheetId="4" hidden="1">'Points Table'!$A$1:$H$111</definedName>
    <definedName name="_xlnm._FilterDatabase" localSheetId="13" hidden="1">'Ruck Speed'!$A$1:$N$111</definedName>
    <definedName name="_xlnm._FilterDatabase" localSheetId="24" hidden="1">'Try Origin'!$A$1:$S$175</definedName>
    <definedName name="Slicer_Round">#N/A</definedName>
    <definedName name="Slicer_Team">#N/A</definedName>
  </definedNames>
  <calcPr calcId="145621"/>
  <pivotCaches>
    <pivotCache cacheId="34" r:id="rId26"/>
    <pivotCache cacheId="35" r:id="rId27"/>
    <pivotCache cacheId="36" r:id="rId28"/>
    <pivotCache cacheId="40" r:id="rId29"/>
  </pivotCaches>
  <extLs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58" i="27" l="1"/>
  <c r="S258" i="27" s="1"/>
  <c r="R259" i="27"/>
  <c r="S259" i="27"/>
  <c r="R260" i="27"/>
  <c r="S260" i="27" s="1"/>
  <c r="R261" i="27"/>
  <c r="S261" i="27"/>
  <c r="R262" i="27"/>
  <c r="S262" i="27" s="1"/>
  <c r="R263" i="27"/>
  <c r="S263" i="27"/>
  <c r="U272" i="25"/>
  <c r="V272" i="25"/>
  <c r="W272" i="25"/>
  <c r="X272" i="25" a="1"/>
  <c r="X272" i="25"/>
  <c r="Y272" i="25" s="1"/>
  <c r="U273" i="25"/>
  <c r="V273" i="25"/>
  <c r="W273" i="25"/>
  <c r="X273" i="25" a="1"/>
  <c r="X273" i="25" s="1"/>
  <c r="Y273" i="25" s="1"/>
  <c r="U274" i="25"/>
  <c r="V274" i="25"/>
  <c r="W274" i="25"/>
  <c r="X274" i="25" a="1"/>
  <c r="X274" i="25"/>
  <c r="Y274" i="25" s="1"/>
  <c r="U275" i="25"/>
  <c r="V275" i="25"/>
  <c r="W275" i="25"/>
  <c r="X275" i="25" a="1"/>
  <c r="X275" i="25" s="1"/>
  <c r="Y275" i="25" s="1"/>
  <c r="U276" i="25"/>
  <c r="V276" i="25"/>
  <c r="W276" i="25"/>
  <c r="X276" i="25" a="1"/>
  <c r="X276" i="25"/>
  <c r="Y276" i="25" s="1"/>
  <c r="U277" i="25"/>
  <c r="V277" i="25"/>
  <c r="W277" i="25"/>
  <c r="X277" i="25" a="1"/>
  <c r="X277" i="25" s="1"/>
  <c r="Y277" i="25" s="1"/>
  <c r="U278" i="25"/>
  <c r="V278" i="25"/>
  <c r="W278" i="25"/>
  <c r="X278" i="25" a="1"/>
  <c r="X278" i="25"/>
  <c r="Y278" i="25" s="1"/>
  <c r="U279" i="25"/>
  <c r="V279" i="25"/>
  <c r="W279" i="25"/>
  <c r="X279" i="25" a="1"/>
  <c r="X279" i="25" s="1"/>
  <c r="Y279" i="25" s="1"/>
  <c r="Y272" i="8"/>
  <c r="Z272" i="8"/>
  <c r="Y273" i="8"/>
  <c r="Z273" i="8"/>
  <c r="Y274" i="8"/>
  <c r="Z274" i="8"/>
  <c r="Y275" i="8"/>
  <c r="Z275" i="8"/>
  <c r="Y276" i="8"/>
  <c r="Z276" i="8"/>
  <c r="Y277" i="8"/>
  <c r="Z277" i="8"/>
  <c r="Y278" i="8"/>
  <c r="Z278" i="8"/>
  <c r="Y279" i="8"/>
  <c r="Z279" i="8"/>
  <c r="E19" i="32"/>
  <c r="E4" i="32"/>
  <c r="R191" i="27" l="1"/>
  <c r="S191" i="27" s="1"/>
  <c r="R192" i="27"/>
  <c r="S192" i="27"/>
  <c r="R193" i="27"/>
  <c r="S193" i="27" s="1"/>
  <c r="R194" i="27"/>
  <c r="S194" i="27"/>
  <c r="R195" i="27"/>
  <c r="S195" i="27" s="1"/>
  <c r="R196" i="27"/>
  <c r="S196" i="27"/>
  <c r="R197" i="27"/>
  <c r="S197" i="27" s="1"/>
  <c r="R198" i="27"/>
  <c r="S198" i="27"/>
  <c r="R199" i="27"/>
  <c r="S199" i="27" s="1"/>
  <c r="R200" i="27"/>
  <c r="S200" i="27"/>
  <c r="R201" i="27"/>
  <c r="S201" i="27" s="1"/>
  <c r="R202" i="27"/>
  <c r="S202" i="27"/>
  <c r="R203" i="27"/>
  <c r="S203" i="27" s="1"/>
  <c r="R204" i="27"/>
  <c r="S204" i="27"/>
  <c r="R205" i="27"/>
  <c r="S205" i="27" s="1"/>
  <c r="R206" i="27"/>
  <c r="S206" i="27"/>
  <c r="R207" i="27"/>
  <c r="S207" i="27" s="1"/>
  <c r="R208" i="27"/>
  <c r="S208" i="27"/>
  <c r="R209" i="27"/>
  <c r="S209" i="27" s="1"/>
  <c r="R210" i="27"/>
  <c r="S210" i="27"/>
  <c r="R211" i="27"/>
  <c r="S211" i="27" s="1"/>
  <c r="R212" i="27"/>
  <c r="S212" i="27"/>
  <c r="R213" i="27"/>
  <c r="S213" i="27" s="1"/>
  <c r="R214" i="27"/>
  <c r="S214" i="27"/>
  <c r="R215" i="27"/>
  <c r="S215" i="27" s="1"/>
  <c r="R216" i="27"/>
  <c r="S216" i="27"/>
  <c r="R217" i="27"/>
  <c r="S217" i="27" s="1"/>
  <c r="R218" i="27"/>
  <c r="S218" i="27"/>
  <c r="R219" i="27"/>
  <c r="S219" i="27" s="1"/>
  <c r="R220" i="27"/>
  <c r="S220" i="27"/>
  <c r="R221" i="27"/>
  <c r="S221" i="27" s="1"/>
  <c r="R222" i="27"/>
  <c r="S222" i="27"/>
  <c r="R223" i="27"/>
  <c r="S223" i="27" s="1"/>
  <c r="R224" i="27"/>
  <c r="S224" i="27"/>
  <c r="R225" i="27"/>
  <c r="S225" i="27" s="1"/>
  <c r="R226" i="27"/>
  <c r="S226" i="27"/>
  <c r="R227" i="27"/>
  <c r="S227" i="27" s="1"/>
  <c r="R228" i="27"/>
  <c r="S228" i="27"/>
  <c r="R229" i="27"/>
  <c r="S229" i="27" s="1"/>
  <c r="R230" i="27"/>
  <c r="S230" i="27"/>
  <c r="R231" i="27"/>
  <c r="S231" i="27" s="1"/>
  <c r="R232" i="27"/>
  <c r="S232" i="27"/>
  <c r="R233" i="27"/>
  <c r="S233" i="27" s="1"/>
  <c r="R234" i="27"/>
  <c r="S234" i="27"/>
  <c r="R235" i="27"/>
  <c r="S235" i="27" s="1"/>
  <c r="R236" i="27"/>
  <c r="S236" i="27"/>
  <c r="R237" i="27"/>
  <c r="S237" i="27" s="1"/>
  <c r="R238" i="27"/>
  <c r="S238" i="27"/>
  <c r="R239" i="27"/>
  <c r="S239" i="27" s="1"/>
  <c r="R240" i="27"/>
  <c r="S240" i="27"/>
  <c r="R241" i="27"/>
  <c r="S241" i="27" s="1"/>
  <c r="R242" i="27"/>
  <c r="S242" i="27"/>
  <c r="R243" i="27"/>
  <c r="S243" i="27" s="1"/>
  <c r="R244" i="27"/>
  <c r="S244" i="27"/>
  <c r="R245" i="27"/>
  <c r="S245" i="27" s="1"/>
  <c r="R246" i="27"/>
  <c r="S246" i="27"/>
  <c r="R247" i="27"/>
  <c r="S247" i="27" s="1"/>
  <c r="R248" i="27"/>
  <c r="S248" i="27"/>
  <c r="R249" i="27"/>
  <c r="S249" i="27" s="1"/>
  <c r="R250" i="27"/>
  <c r="S250" i="27"/>
  <c r="R251" i="27"/>
  <c r="S251" i="27" s="1"/>
  <c r="R252" i="27"/>
  <c r="S252" i="27"/>
  <c r="R253" i="27"/>
  <c r="S253" i="27" s="1"/>
  <c r="R254" i="27"/>
  <c r="S254" i="27"/>
  <c r="R255" i="27"/>
  <c r="S255" i="27" s="1"/>
  <c r="R256" i="27"/>
  <c r="S256" i="27"/>
  <c r="R257" i="27"/>
  <c r="S257" i="27" s="1"/>
  <c r="U202" i="25"/>
  <c r="V202" i="25"/>
  <c r="W202" i="25"/>
  <c r="X202" i="25" a="1"/>
  <c r="X202" i="25" s="1"/>
  <c r="Y202" i="25" s="1"/>
  <c r="U203" i="25"/>
  <c r="V203" i="25"/>
  <c r="W203" i="25"/>
  <c r="X203" i="25" a="1"/>
  <c r="X203" i="25" s="1"/>
  <c r="Y203" i="25" s="1"/>
  <c r="U204" i="25"/>
  <c r="V204" i="25"/>
  <c r="W204" i="25"/>
  <c r="X204" i="25" a="1"/>
  <c r="X204" i="25" s="1"/>
  <c r="Y204" i="25" s="1"/>
  <c r="U205" i="25"/>
  <c r="V205" i="25"/>
  <c r="W205" i="25"/>
  <c r="X205" i="25" a="1"/>
  <c r="X205" i="25" s="1"/>
  <c r="Y205" i="25" s="1"/>
  <c r="U206" i="25"/>
  <c r="V206" i="25"/>
  <c r="W206" i="25"/>
  <c r="X206" i="25" a="1"/>
  <c r="X206" i="25" s="1"/>
  <c r="Y206" i="25" s="1"/>
  <c r="U207" i="25"/>
  <c r="V207" i="25"/>
  <c r="W207" i="25"/>
  <c r="X207" i="25" a="1"/>
  <c r="X207" i="25" s="1"/>
  <c r="Y207" i="25" s="1"/>
  <c r="U208" i="25"/>
  <c r="V208" i="25"/>
  <c r="W208" i="25"/>
  <c r="X208" i="25" a="1"/>
  <c r="X208" i="25" s="1"/>
  <c r="Y208" i="25" s="1"/>
  <c r="U209" i="25"/>
  <c r="V209" i="25"/>
  <c r="W209" i="25"/>
  <c r="X209" i="25" a="1"/>
  <c r="X209" i="25" s="1"/>
  <c r="Y209" i="25" s="1"/>
  <c r="U210" i="25"/>
  <c r="V210" i="25"/>
  <c r="W210" i="25"/>
  <c r="X210" i="25" a="1"/>
  <c r="X210" i="25" s="1"/>
  <c r="Y210" i="25" s="1"/>
  <c r="U211" i="25"/>
  <c r="V211" i="25"/>
  <c r="W211" i="25"/>
  <c r="X211" i="25" a="1"/>
  <c r="X211" i="25" s="1"/>
  <c r="Y211" i="25" s="1"/>
  <c r="U212" i="25"/>
  <c r="V212" i="25"/>
  <c r="W212" i="25"/>
  <c r="X212" i="25" a="1"/>
  <c r="X212" i="25" s="1"/>
  <c r="Y212" i="25" s="1"/>
  <c r="U213" i="25"/>
  <c r="V213" i="25"/>
  <c r="W213" i="25"/>
  <c r="X213" i="25" a="1"/>
  <c r="X213" i="25" s="1"/>
  <c r="Y213" i="25" s="1"/>
  <c r="U214" i="25"/>
  <c r="V214" i="25"/>
  <c r="W214" i="25"/>
  <c r="X214" i="25" a="1"/>
  <c r="X214" i="25" s="1"/>
  <c r="Y214" i="25" s="1"/>
  <c r="U215" i="25"/>
  <c r="V215" i="25"/>
  <c r="W215" i="25"/>
  <c r="X215" i="25" a="1"/>
  <c r="X215" i="25" s="1"/>
  <c r="Y215" i="25" s="1"/>
  <c r="U216" i="25"/>
  <c r="V216" i="25"/>
  <c r="W216" i="25"/>
  <c r="X216" i="25" a="1"/>
  <c r="X216" i="25" s="1"/>
  <c r="Y216" i="25" s="1"/>
  <c r="U217" i="25"/>
  <c r="V217" i="25"/>
  <c r="W217" i="25"/>
  <c r="X217" i="25" a="1"/>
  <c r="X217" i="25" s="1"/>
  <c r="Y217" i="25" s="1"/>
  <c r="U218" i="25"/>
  <c r="V218" i="25"/>
  <c r="W218" i="25"/>
  <c r="X218" i="25" a="1"/>
  <c r="X218" i="25" s="1"/>
  <c r="Y218" i="25" s="1"/>
  <c r="U219" i="25"/>
  <c r="V219" i="25"/>
  <c r="W219" i="25"/>
  <c r="X219" i="25" a="1"/>
  <c r="X219" i="25" s="1"/>
  <c r="Y219" i="25" s="1"/>
  <c r="U220" i="25"/>
  <c r="V220" i="25"/>
  <c r="W220" i="25"/>
  <c r="X220" i="25" a="1"/>
  <c r="X220" i="25" s="1"/>
  <c r="Y220" i="25" s="1"/>
  <c r="U221" i="25"/>
  <c r="V221" i="25"/>
  <c r="W221" i="25"/>
  <c r="X221" i="25" a="1"/>
  <c r="X221" i="25" s="1"/>
  <c r="Y221" i="25" s="1"/>
  <c r="U222" i="25"/>
  <c r="V222" i="25"/>
  <c r="W222" i="25"/>
  <c r="X222" i="25" a="1"/>
  <c r="X222" i="25" s="1"/>
  <c r="Y222" i="25" s="1"/>
  <c r="U223" i="25"/>
  <c r="V223" i="25"/>
  <c r="W223" i="25"/>
  <c r="X223" i="25" a="1"/>
  <c r="X223" i="25" s="1"/>
  <c r="Y223" i="25" s="1"/>
  <c r="U224" i="25"/>
  <c r="V224" i="25"/>
  <c r="W224" i="25"/>
  <c r="X224" i="25" a="1"/>
  <c r="X224" i="25" s="1"/>
  <c r="Y224" i="25" s="1"/>
  <c r="U225" i="25"/>
  <c r="V225" i="25"/>
  <c r="W225" i="25"/>
  <c r="X225" i="25" a="1"/>
  <c r="X225" i="25" s="1"/>
  <c r="Y225" i="25" s="1"/>
  <c r="U226" i="25"/>
  <c r="V226" i="25"/>
  <c r="W226" i="25"/>
  <c r="X226" i="25" a="1"/>
  <c r="X226" i="25" s="1"/>
  <c r="Y226" i="25" s="1"/>
  <c r="U227" i="25"/>
  <c r="V227" i="25"/>
  <c r="W227" i="25"/>
  <c r="X227" i="25" a="1"/>
  <c r="X227" i="25" s="1"/>
  <c r="Y227" i="25" s="1"/>
  <c r="U228" i="25"/>
  <c r="V228" i="25"/>
  <c r="W228" i="25"/>
  <c r="X228" i="25" a="1"/>
  <c r="X228" i="25" s="1"/>
  <c r="Y228" i="25" s="1"/>
  <c r="U229" i="25"/>
  <c r="V229" i="25"/>
  <c r="W229" i="25"/>
  <c r="X229" i="25" a="1"/>
  <c r="X229" i="25" s="1"/>
  <c r="Y229" i="25" s="1"/>
  <c r="U230" i="25"/>
  <c r="V230" i="25"/>
  <c r="W230" i="25"/>
  <c r="X230" i="25" a="1"/>
  <c r="X230" i="25" s="1"/>
  <c r="Y230" i="25" s="1"/>
  <c r="U231" i="25"/>
  <c r="V231" i="25"/>
  <c r="W231" i="25"/>
  <c r="X231" i="25" a="1"/>
  <c r="X231" i="25" s="1"/>
  <c r="Y231" i="25" s="1"/>
  <c r="U232" i="25"/>
  <c r="V232" i="25"/>
  <c r="W232" i="25"/>
  <c r="X232" i="25" a="1"/>
  <c r="X232" i="25" s="1"/>
  <c r="Y232" i="25" s="1"/>
  <c r="U233" i="25"/>
  <c r="V233" i="25"/>
  <c r="W233" i="25"/>
  <c r="X233" i="25" a="1"/>
  <c r="X233" i="25" s="1"/>
  <c r="Y233" i="25" s="1"/>
  <c r="U234" i="25"/>
  <c r="V234" i="25"/>
  <c r="W234" i="25"/>
  <c r="X234" i="25" a="1"/>
  <c r="X234" i="25" s="1"/>
  <c r="Y234" i="25" s="1"/>
  <c r="U235" i="25"/>
  <c r="V235" i="25"/>
  <c r="W235" i="25"/>
  <c r="X235" i="25" a="1"/>
  <c r="X235" i="25" s="1"/>
  <c r="Y235" i="25" s="1"/>
  <c r="U236" i="25"/>
  <c r="V236" i="25"/>
  <c r="W236" i="25"/>
  <c r="X236" i="25" a="1"/>
  <c r="X236" i="25" s="1"/>
  <c r="Y236" i="25" s="1"/>
  <c r="U237" i="25"/>
  <c r="V237" i="25"/>
  <c r="W237" i="25"/>
  <c r="X237" i="25" a="1"/>
  <c r="X237" i="25" s="1"/>
  <c r="Y237" i="25" s="1"/>
  <c r="U238" i="25"/>
  <c r="V238" i="25"/>
  <c r="W238" i="25"/>
  <c r="X238" i="25" a="1"/>
  <c r="X238" i="25" s="1"/>
  <c r="Y238" i="25" s="1"/>
  <c r="U239" i="25"/>
  <c r="V239" i="25"/>
  <c r="W239" i="25"/>
  <c r="X239" i="25" a="1"/>
  <c r="X239" i="25" s="1"/>
  <c r="Y239" i="25" s="1"/>
  <c r="U240" i="25"/>
  <c r="V240" i="25"/>
  <c r="W240" i="25"/>
  <c r="X240" i="25" a="1"/>
  <c r="X240" i="25" s="1"/>
  <c r="Y240" i="25" s="1"/>
  <c r="U241" i="25"/>
  <c r="V241" i="25"/>
  <c r="W241" i="25"/>
  <c r="X241" i="25" a="1"/>
  <c r="X241" i="25" s="1"/>
  <c r="Y241" i="25" s="1"/>
  <c r="U242" i="25"/>
  <c r="V242" i="25"/>
  <c r="W242" i="25"/>
  <c r="X242" i="25" a="1"/>
  <c r="X242" i="25" s="1"/>
  <c r="Y242" i="25" s="1"/>
  <c r="U243" i="25"/>
  <c r="V243" i="25"/>
  <c r="W243" i="25"/>
  <c r="X243" i="25" a="1"/>
  <c r="X243" i="25" s="1"/>
  <c r="Y243" i="25" s="1"/>
  <c r="U244" i="25"/>
  <c r="V244" i="25"/>
  <c r="W244" i="25"/>
  <c r="X244" i="25" a="1"/>
  <c r="X244" i="25" s="1"/>
  <c r="Y244" i="25" s="1"/>
  <c r="U245" i="25"/>
  <c r="V245" i="25"/>
  <c r="W245" i="25"/>
  <c r="X245" i="25" a="1"/>
  <c r="X245" i="25" s="1"/>
  <c r="Y245" i="25" s="1"/>
  <c r="U246" i="25"/>
  <c r="V246" i="25"/>
  <c r="W246" i="25"/>
  <c r="X246" i="25" a="1"/>
  <c r="X246" i="25" s="1"/>
  <c r="Y246" i="25" s="1"/>
  <c r="U247" i="25"/>
  <c r="V247" i="25"/>
  <c r="W247" i="25"/>
  <c r="X247" i="25" a="1"/>
  <c r="X247" i="25" s="1"/>
  <c r="Y247" i="25" s="1"/>
  <c r="U248" i="25"/>
  <c r="V248" i="25"/>
  <c r="W248" i="25"/>
  <c r="X248" i="25" a="1"/>
  <c r="X248" i="25" s="1"/>
  <c r="Y248" i="25" s="1"/>
  <c r="U249" i="25"/>
  <c r="V249" i="25"/>
  <c r="W249" i="25"/>
  <c r="X249" i="25" a="1"/>
  <c r="X249" i="25" s="1"/>
  <c r="Y249" i="25" s="1"/>
  <c r="U250" i="25"/>
  <c r="V250" i="25"/>
  <c r="W250" i="25"/>
  <c r="X250" i="25" a="1"/>
  <c r="X250" i="25" s="1"/>
  <c r="Y250" i="25" s="1"/>
  <c r="U251" i="25"/>
  <c r="V251" i="25"/>
  <c r="W251" i="25"/>
  <c r="X251" i="25" a="1"/>
  <c r="X251" i="25" s="1"/>
  <c r="Y251" i="25" s="1"/>
  <c r="U252" i="25"/>
  <c r="V252" i="25"/>
  <c r="W252" i="25"/>
  <c r="X252" i="25" a="1"/>
  <c r="X252" i="25" s="1"/>
  <c r="Y252" i="25" s="1"/>
  <c r="U253" i="25"/>
  <c r="V253" i="25"/>
  <c r="W253" i="25"/>
  <c r="X253" i="25" a="1"/>
  <c r="X253" i="25" s="1"/>
  <c r="Y253" i="25" s="1"/>
  <c r="U254" i="25"/>
  <c r="V254" i="25"/>
  <c r="W254" i="25"/>
  <c r="X254" i="25" a="1"/>
  <c r="X254" i="25" s="1"/>
  <c r="Y254" i="25" s="1"/>
  <c r="U255" i="25"/>
  <c r="V255" i="25"/>
  <c r="W255" i="25"/>
  <c r="X255" i="25" a="1"/>
  <c r="X255" i="25" s="1"/>
  <c r="Y255" i="25" s="1"/>
  <c r="U256" i="25"/>
  <c r="V256" i="25"/>
  <c r="W256" i="25"/>
  <c r="X256" i="25" a="1"/>
  <c r="X256" i="25" s="1"/>
  <c r="Y256" i="25" s="1"/>
  <c r="U257" i="25"/>
  <c r="V257" i="25"/>
  <c r="W257" i="25"/>
  <c r="X257" i="25" a="1"/>
  <c r="X257" i="25" s="1"/>
  <c r="Y257" i="25" s="1"/>
  <c r="U258" i="25"/>
  <c r="V258" i="25"/>
  <c r="W258" i="25"/>
  <c r="X258" i="25" a="1"/>
  <c r="X258" i="25" s="1"/>
  <c r="Y258" i="25" s="1"/>
  <c r="U259" i="25"/>
  <c r="V259" i="25"/>
  <c r="W259" i="25"/>
  <c r="X259" i="25" a="1"/>
  <c r="X259" i="25" s="1"/>
  <c r="Y259" i="25" s="1"/>
  <c r="U260" i="25"/>
  <c r="V260" i="25"/>
  <c r="W260" i="25"/>
  <c r="X260" i="25" a="1"/>
  <c r="X260" i="25" s="1"/>
  <c r="Y260" i="25" s="1"/>
  <c r="U261" i="25"/>
  <c r="V261" i="25"/>
  <c r="W261" i="25"/>
  <c r="X261" i="25" a="1"/>
  <c r="X261" i="25" s="1"/>
  <c r="Y261" i="25" s="1"/>
  <c r="U262" i="25"/>
  <c r="V262" i="25"/>
  <c r="W262" i="25"/>
  <c r="X262" i="25" a="1"/>
  <c r="X262" i="25" s="1"/>
  <c r="Y262" i="25" s="1"/>
  <c r="U263" i="25"/>
  <c r="V263" i="25"/>
  <c r="W263" i="25"/>
  <c r="X263" i="25" a="1"/>
  <c r="X263" i="25" s="1"/>
  <c r="Y263" i="25" s="1"/>
  <c r="U264" i="25"/>
  <c r="V264" i="25"/>
  <c r="W264" i="25"/>
  <c r="X264" i="25" a="1"/>
  <c r="X264" i="25" s="1"/>
  <c r="Y264" i="25" s="1"/>
  <c r="U265" i="25"/>
  <c r="V265" i="25"/>
  <c r="W265" i="25"/>
  <c r="X265" i="25" a="1"/>
  <c r="X265" i="25" s="1"/>
  <c r="Y265" i="25" s="1"/>
  <c r="U266" i="25"/>
  <c r="V266" i="25"/>
  <c r="W266" i="25"/>
  <c r="X266" i="25" a="1"/>
  <c r="X266" i="25" s="1"/>
  <c r="Y266" i="25" s="1"/>
  <c r="U267" i="25"/>
  <c r="V267" i="25"/>
  <c r="W267" i="25"/>
  <c r="X267" i="25" a="1"/>
  <c r="X267" i="25" s="1"/>
  <c r="Y267" i="25" s="1"/>
  <c r="U268" i="25"/>
  <c r="V268" i="25"/>
  <c r="W268" i="25"/>
  <c r="X268" i="25" a="1"/>
  <c r="X268" i="25" s="1"/>
  <c r="Y268" i="25" s="1"/>
  <c r="U269" i="25"/>
  <c r="V269" i="25"/>
  <c r="W269" i="25"/>
  <c r="X269" i="25" a="1"/>
  <c r="X269" i="25" s="1"/>
  <c r="Y269" i="25" s="1"/>
  <c r="U270" i="25"/>
  <c r="V270" i="25"/>
  <c r="W270" i="25"/>
  <c r="X270" i="25" a="1"/>
  <c r="X270" i="25" s="1"/>
  <c r="Y270" i="25" s="1"/>
  <c r="U271" i="25"/>
  <c r="V271" i="25"/>
  <c r="W271" i="25"/>
  <c r="X271" i="25" a="1"/>
  <c r="X271" i="25" s="1"/>
  <c r="Y271" i="25" s="1"/>
  <c r="Y202" i="8"/>
  <c r="Z202" i="8"/>
  <c r="Y203" i="8"/>
  <c r="Z203" i="8"/>
  <c r="Y204" i="8"/>
  <c r="Z204" i="8"/>
  <c r="Y205" i="8"/>
  <c r="Z205" i="8"/>
  <c r="Y206" i="8"/>
  <c r="Z206" i="8"/>
  <c r="Y207" i="8"/>
  <c r="Z207" i="8"/>
  <c r="Y208" i="8"/>
  <c r="Z208" i="8"/>
  <c r="Y209" i="8"/>
  <c r="Z209" i="8"/>
  <c r="Y210" i="8"/>
  <c r="Z210" i="8"/>
  <c r="Y211" i="8"/>
  <c r="Z211" i="8"/>
  <c r="Y212" i="8"/>
  <c r="Z212" i="8"/>
  <c r="Y213" i="8"/>
  <c r="Z213" i="8"/>
  <c r="Y214" i="8"/>
  <c r="Z214" i="8"/>
  <c r="Y215" i="8"/>
  <c r="Z215" i="8"/>
  <c r="Y216" i="8"/>
  <c r="Z216" i="8"/>
  <c r="Y217" i="8"/>
  <c r="Z217" i="8"/>
  <c r="Y218" i="8"/>
  <c r="Z218" i="8"/>
  <c r="Y219" i="8"/>
  <c r="Z219" i="8"/>
  <c r="Y220" i="8"/>
  <c r="Z220" i="8"/>
  <c r="Y221" i="8"/>
  <c r="Z221" i="8"/>
  <c r="Y222" i="8"/>
  <c r="Z222" i="8"/>
  <c r="Y223" i="8"/>
  <c r="Z223" i="8"/>
  <c r="Y224" i="8"/>
  <c r="Z224" i="8"/>
  <c r="Y225" i="8"/>
  <c r="Z225" i="8"/>
  <c r="Y226" i="8"/>
  <c r="Z226" i="8"/>
  <c r="Y227" i="8"/>
  <c r="Z227" i="8"/>
  <c r="Y228" i="8"/>
  <c r="Z228" i="8"/>
  <c r="Y229" i="8"/>
  <c r="Z229" i="8"/>
  <c r="Y230" i="8"/>
  <c r="Z230" i="8"/>
  <c r="Y231" i="8"/>
  <c r="Z231" i="8"/>
  <c r="Y232" i="8"/>
  <c r="Z232" i="8"/>
  <c r="Y233" i="8"/>
  <c r="Z233" i="8"/>
  <c r="Y234" i="8"/>
  <c r="Z234" i="8"/>
  <c r="Y235" i="8"/>
  <c r="Z235" i="8"/>
  <c r="Y236" i="8"/>
  <c r="Z236" i="8"/>
  <c r="Y237" i="8"/>
  <c r="Z237" i="8"/>
  <c r="Y238" i="8"/>
  <c r="Z238" i="8"/>
  <c r="Y239" i="8"/>
  <c r="Z239" i="8"/>
  <c r="Y240" i="8"/>
  <c r="Z240" i="8"/>
  <c r="Y241" i="8"/>
  <c r="Z241" i="8"/>
  <c r="Y242" i="8"/>
  <c r="Z242" i="8"/>
  <c r="Y243" i="8"/>
  <c r="Z243" i="8"/>
  <c r="Y244" i="8"/>
  <c r="Z244" i="8"/>
  <c r="Y245" i="8"/>
  <c r="Z245" i="8"/>
  <c r="Y246" i="8"/>
  <c r="Z246" i="8"/>
  <c r="Y247" i="8"/>
  <c r="Z247" i="8"/>
  <c r="Y248" i="8"/>
  <c r="Z248" i="8"/>
  <c r="Y249" i="8"/>
  <c r="Z249" i="8"/>
  <c r="Y250" i="8"/>
  <c r="Z250" i="8"/>
  <c r="Y251" i="8"/>
  <c r="Z251" i="8"/>
  <c r="Y252" i="8"/>
  <c r="Z252" i="8"/>
  <c r="Y253" i="8"/>
  <c r="Z253" i="8"/>
  <c r="Y254" i="8"/>
  <c r="Z254" i="8"/>
  <c r="Y255" i="8"/>
  <c r="Z255" i="8"/>
  <c r="Y256" i="8"/>
  <c r="Z256" i="8"/>
  <c r="Y257" i="8"/>
  <c r="Z257" i="8"/>
  <c r="Y258" i="8"/>
  <c r="Z258" i="8"/>
  <c r="Y259" i="8"/>
  <c r="Z259" i="8"/>
  <c r="Y260" i="8"/>
  <c r="Z260" i="8"/>
  <c r="Y261" i="8"/>
  <c r="Z261" i="8"/>
  <c r="Y262" i="8"/>
  <c r="Z262" i="8"/>
  <c r="Y263" i="8"/>
  <c r="Z263" i="8"/>
  <c r="Y264" i="8"/>
  <c r="Z264" i="8"/>
  <c r="Y265" i="8"/>
  <c r="Z265" i="8"/>
  <c r="Y266" i="8"/>
  <c r="Z266" i="8"/>
  <c r="Y267" i="8"/>
  <c r="Z267" i="8"/>
  <c r="Y268" i="8"/>
  <c r="Z268" i="8"/>
  <c r="Y269" i="8"/>
  <c r="Z269" i="8"/>
  <c r="Y270" i="8"/>
  <c r="Z270" i="8"/>
  <c r="Y271" i="8"/>
  <c r="Z271" i="8"/>
  <c r="Y188" i="8" l="1"/>
  <c r="Z188" i="8"/>
  <c r="Y189" i="8"/>
  <c r="Z189" i="8"/>
  <c r="Y190" i="8"/>
  <c r="Z190" i="8"/>
  <c r="Y191" i="8"/>
  <c r="Z191" i="8"/>
  <c r="Y192" i="8"/>
  <c r="Z192" i="8"/>
  <c r="Y193" i="8"/>
  <c r="Z193" i="8"/>
  <c r="Y194" i="8"/>
  <c r="Z194" i="8"/>
  <c r="Y195" i="8"/>
  <c r="Z195" i="8"/>
  <c r="Y196" i="8"/>
  <c r="Z196" i="8"/>
  <c r="Y197" i="8"/>
  <c r="Z197" i="8"/>
  <c r="Y198" i="8"/>
  <c r="Z198" i="8"/>
  <c r="Y199" i="8"/>
  <c r="Z199" i="8"/>
  <c r="Y200" i="8"/>
  <c r="Z200" i="8"/>
  <c r="Y201" i="8"/>
  <c r="Z201" i="8"/>
  <c r="R176" i="27" l="1"/>
  <c r="S176" i="27"/>
  <c r="R177" i="27"/>
  <c r="S177" i="27"/>
  <c r="R178" i="27"/>
  <c r="S178" i="27"/>
  <c r="R179" i="27"/>
  <c r="S179" i="27"/>
  <c r="R180" i="27"/>
  <c r="S180" i="27"/>
  <c r="R181" i="27"/>
  <c r="S181" i="27"/>
  <c r="R182" i="27"/>
  <c r="S182" i="27"/>
  <c r="R183" i="27"/>
  <c r="S183" i="27"/>
  <c r="R184" i="27"/>
  <c r="S184" i="27"/>
  <c r="R185" i="27"/>
  <c r="S185" i="27"/>
  <c r="R186" i="27"/>
  <c r="S186" i="27"/>
  <c r="R187" i="27"/>
  <c r="S187" i="27"/>
  <c r="R188" i="27"/>
  <c r="S188" i="27"/>
  <c r="R189" i="27"/>
  <c r="S189" i="27"/>
  <c r="R190" i="27"/>
  <c r="S190" i="27"/>
  <c r="U188" i="25"/>
  <c r="V188" i="25"/>
  <c r="W188" i="25"/>
  <c r="X188" i="25" a="1"/>
  <c r="X188" i="25" s="1"/>
  <c r="Y188" i="25" s="1"/>
  <c r="U189" i="25"/>
  <c r="V189" i="25"/>
  <c r="W189" i="25"/>
  <c r="X189" i="25" a="1"/>
  <c r="X189" i="25" s="1"/>
  <c r="Y189" i="25" s="1"/>
  <c r="U190" i="25"/>
  <c r="V190" i="25"/>
  <c r="W190" i="25"/>
  <c r="X190" i="25" a="1"/>
  <c r="X190" i="25" s="1"/>
  <c r="Y190" i="25" s="1"/>
  <c r="U191" i="25"/>
  <c r="V191" i="25"/>
  <c r="W191" i="25"/>
  <c r="X191" i="25" a="1"/>
  <c r="X191" i="25" s="1"/>
  <c r="Y191" i="25" s="1"/>
  <c r="U192" i="25"/>
  <c r="V192" i="25"/>
  <c r="W192" i="25"/>
  <c r="X192" i="25" a="1"/>
  <c r="X192" i="25" s="1"/>
  <c r="Y192" i="25" s="1"/>
  <c r="U193" i="25"/>
  <c r="V193" i="25"/>
  <c r="W193" i="25"/>
  <c r="X193" i="25" a="1"/>
  <c r="X193" i="25" s="1"/>
  <c r="Y193" i="25" s="1"/>
  <c r="U194" i="25"/>
  <c r="V194" i="25"/>
  <c r="W194" i="25"/>
  <c r="X194" i="25" a="1"/>
  <c r="X194" i="25" s="1"/>
  <c r="Y194" i="25" s="1"/>
  <c r="U195" i="25"/>
  <c r="V195" i="25"/>
  <c r="W195" i="25"/>
  <c r="X195" i="25" a="1"/>
  <c r="X195" i="25" s="1"/>
  <c r="Y195" i="25" s="1"/>
  <c r="U196" i="25"/>
  <c r="V196" i="25"/>
  <c r="W196" i="25"/>
  <c r="X196" i="25" a="1"/>
  <c r="X196" i="25" s="1"/>
  <c r="Y196" i="25" s="1"/>
  <c r="U197" i="25"/>
  <c r="V197" i="25"/>
  <c r="W197" i="25"/>
  <c r="X197" i="25" a="1"/>
  <c r="X197" i="25" s="1"/>
  <c r="Y197" i="25" s="1"/>
  <c r="U198" i="25"/>
  <c r="V198" i="25"/>
  <c r="W198" i="25"/>
  <c r="X198" i="25" a="1"/>
  <c r="X198" i="25" s="1"/>
  <c r="Y198" i="25" s="1"/>
  <c r="U199" i="25"/>
  <c r="V199" i="25"/>
  <c r="W199" i="25"/>
  <c r="X199" i="25" a="1"/>
  <c r="X199" i="25" s="1"/>
  <c r="Y199" i="25" s="1"/>
  <c r="U200" i="25"/>
  <c r="V200" i="25"/>
  <c r="W200" i="25"/>
  <c r="X200" i="25" a="1"/>
  <c r="X200" i="25" s="1"/>
  <c r="Y200" i="25" s="1"/>
  <c r="U201" i="25"/>
  <c r="V201" i="25"/>
  <c r="W201" i="25"/>
  <c r="X201" i="25" a="1"/>
  <c r="X201" i="25" s="1"/>
  <c r="Y201" i="25" s="1"/>
  <c r="U186" i="25"/>
  <c r="V186" i="25"/>
  <c r="W186" i="25"/>
  <c r="X186" i="25" a="1"/>
  <c r="X186" i="25" s="1"/>
  <c r="Y186" i="25" s="1"/>
  <c r="U187" i="25"/>
  <c r="V187" i="25"/>
  <c r="W187" i="25"/>
  <c r="X187" i="25" a="1"/>
  <c r="X187" i="25" s="1"/>
  <c r="Y187" i="25" s="1"/>
  <c r="Z186" i="8"/>
  <c r="Z187" i="8"/>
  <c r="Y186" i="8"/>
  <c r="Y187" i="8"/>
  <c r="Z185" i="8" l="1"/>
  <c r="Z184" i="8"/>
  <c r="Y185" i="8"/>
  <c r="Y184" i="8"/>
  <c r="Y112" i="8" l="1"/>
  <c r="Z112" i="8"/>
  <c r="Y113" i="8"/>
  <c r="Z113" i="8"/>
  <c r="Y114" i="8"/>
  <c r="Z114" i="8"/>
  <c r="Y115" i="8"/>
  <c r="Z115" i="8"/>
  <c r="Y116" i="8"/>
  <c r="Z116" i="8"/>
  <c r="Y117" i="8"/>
  <c r="Z117" i="8"/>
  <c r="Y118" i="8"/>
  <c r="Z118" i="8"/>
  <c r="Y119" i="8"/>
  <c r="Z119" i="8"/>
  <c r="Y120" i="8"/>
  <c r="Z120" i="8"/>
  <c r="Y121" i="8"/>
  <c r="Z121" i="8"/>
  <c r="Y122" i="8"/>
  <c r="Z122" i="8"/>
  <c r="Y123" i="8"/>
  <c r="Z123" i="8"/>
  <c r="Y124" i="8"/>
  <c r="Z124" i="8"/>
  <c r="Y125" i="8"/>
  <c r="Z125" i="8"/>
  <c r="Y126" i="8"/>
  <c r="Z126" i="8"/>
  <c r="Y127" i="8"/>
  <c r="Z127" i="8"/>
  <c r="Y128" i="8"/>
  <c r="Z128" i="8"/>
  <c r="Y129" i="8"/>
  <c r="Z129" i="8"/>
  <c r="Y130" i="8"/>
  <c r="Z130" i="8"/>
  <c r="Y131" i="8"/>
  <c r="Z131" i="8"/>
  <c r="Y132" i="8"/>
  <c r="Z132" i="8"/>
  <c r="Y133" i="8"/>
  <c r="Z133" i="8"/>
  <c r="Y134" i="8"/>
  <c r="Z134" i="8"/>
  <c r="Y135" i="8"/>
  <c r="Z135" i="8"/>
  <c r="Y136" i="8"/>
  <c r="Z136" i="8"/>
  <c r="Y137" i="8"/>
  <c r="Z137" i="8"/>
  <c r="Y138" i="8"/>
  <c r="Z138" i="8"/>
  <c r="Y139" i="8"/>
  <c r="Z139" i="8"/>
  <c r="Y140" i="8"/>
  <c r="Z140" i="8"/>
  <c r="Y141" i="8"/>
  <c r="Z141" i="8"/>
  <c r="Y142" i="8"/>
  <c r="Z142" i="8"/>
  <c r="Y143" i="8"/>
  <c r="Z143" i="8"/>
  <c r="Y144" i="8"/>
  <c r="Z144" i="8"/>
  <c r="Y145" i="8"/>
  <c r="Z145" i="8"/>
  <c r="Y146" i="8"/>
  <c r="Z146" i="8"/>
  <c r="Y147" i="8"/>
  <c r="Z147" i="8"/>
  <c r="Y148" i="8"/>
  <c r="Z148" i="8"/>
  <c r="Y149" i="8"/>
  <c r="Z149" i="8"/>
  <c r="Y150" i="8"/>
  <c r="Z150" i="8"/>
  <c r="Y151" i="8"/>
  <c r="Z151" i="8"/>
  <c r="Y152" i="8"/>
  <c r="Z152" i="8"/>
  <c r="Y153" i="8"/>
  <c r="Z153" i="8"/>
  <c r="Y154" i="8"/>
  <c r="Z154" i="8"/>
  <c r="Y155" i="8"/>
  <c r="Z155" i="8"/>
  <c r="Y156" i="8"/>
  <c r="Z156" i="8"/>
  <c r="Y157" i="8"/>
  <c r="Z157" i="8"/>
  <c r="Y158" i="8"/>
  <c r="Z158" i="8"/>
  <c r="Y159" i="8"/>
  <c r="Z159" i="8"/>
  <c r="Y160" i="8"/>
  <c r="Z160" i="8"/>
  <c r="Y161" i="8"/>
  <c r="Z161" i="8"/>
  <c r="Y162" i="8"/>
  <c r="Z162" i="8"/>
  <c r="Y163" i="8"/>
  <c r="Z163" i="8"/>
  <c r="Y164" i="8"/>
  <c r="Z164" i="8"/>
  <c r="Y165" i="8"/>
  <c r="Z165" i="8"/>
  <c r="Y166" i="8"/>
  <c r="Z166" i="8"/>
  <c r="Y167" i="8"/>
  <c r="Z167" i="8"/>
  <c r="Y168" i="8"/>
  <c r="Z168" i="8"/>
  <c r="Y169" i="8"/>
  <c r="Z169" i="8"/>
  <c r="Y170" i="8"/>
  <c r="Z170" i="8"/>
  <c r="Y171" i="8"/>
  <c r="Z171" i="8"/>
  <c r="Y172" i="8"/>
  <c r="Z172" i="8"/>
  <c r="Y173" i="8"/>
  <c r="Z173" i="8"/>
  <c r="Y174" i="8"/>
  <c r="Z174" i="8"/>
  <c r="Y175" i="8"/>
  <c r="Z175" i="8"/>
  <c r="Y176" i="8"/>
  <c r="Z176" i="8"/>
  <c r="Y177" i="8"/>
  <c r="Z177" i="8"/>
  <c r="Y178" i="8"/>
  <c r="Z178" i="8"/>
  <c r="Y179" i="8"/>
  <c r="Z179" i="8"/>
  <c r="Y180" i="8"/>
  <c r="Z180" i="8"/>
  <c r="Y181" i="8"/>
  <c r="Z181" i="8"/>
  <c r="Y182" i="8"/>
  <c r="Z182" i="8"/>
  <c r="Y183" i="8"/>
  <c r="Z183" i="8"/>
  <c r="U113" i="25"/>
  <c r="V113" i="25"/>
  <c r="W113" i="25"/>
  <c r="X113" i="25" a="1"/>
  <c r="X113" i="25" s="1"/>
  <c r="Y113" i="25" s="1"/>
  <c r="U114" i="25"/>
  <c r="V114" i="25"/>
  <c r="W114" i="25"/>
  <c r="X114" i="25" a="1"/>
  <c r="X114" i="25" s="1"/>
  <c r="Y114" i="25" s="1"/>
  <c r="U115" i="25"/>
  <c r="V115" i="25"/>
  <c r="W115" i="25"/>
  <c r="X115" i="25" a="1"/>
  <c r="X115" i="25" s="1"/>
  <c r="Y115" i="25" s="1"/>
  <c r="U116" i="25"/>
  <c r="V116" i="25"/>
  <c r="W116" i="25"/>
  <c r="X116" i="25" a="1"/>
  <c r="X116" i="25" s="1"/>
  <c r="Y116" i="25" s="1"/>
  <c r="U117" i="25"/>
  <c r="V117" i="25"/>
  <c r="W117" i="25"/>
  <c r="X117" i="25" a="1"/>
  <c r="X117" i="25" s="1"/>
  <c r="Y117" i="25" s="1"/>
  <c r="U118" i="25"/>
  <c r="V118" i="25"/>
  <c r="W118" i="25"/>
  <c r="X118" i="25" a="1"/>
  <c r="X118" i="25" s="1"/>
  <c r="Y118" i="25" s="1"/>
  <c r="U119" i="25"/>
  <c r="V119" i="25"/>
  <c r="W119" i="25"/>
  <c r="X119" i="25" a="1"/>
  <c r="X119" i="25" s="1"/>
  <c r="Y119" i="25" s="1"/>
  <c r="U120" i="25"/>
  <c r="V120" i="25"/>
  <c r="W120" i="25"/>
  <c r="X120" i="25" a="1"/>
  <c r="X120" i="25" s="1"/>
  <c r="Y120" i="25" s="1"/>
  <c r="U121" i="25"/>
  <c r="V121" i="25"/>
  <c r="W121" i="25"/>
  <c r="X121" i="25" a="1"/>
  <c r="X121" i="25" s="1"/>
  <c r="Y121" i="25" s="1"/>
  <c r="U122" i="25"/>
  <c r="V122" i="25"/>
  <c r="W122" i="25"/>
  <c r="X122" i="25" a="1"/>
  <c r="X122" i="25" s="1"/>
  <c r="Y122" i="25" s="1"/>
  <c r="U123" i="25"/>
  <c r="V123" i="25"/>
  <c r="W123" i="25"/>
  <c r="X123" i="25" a="1"/>
  <c r="X123" i="25" s="1"/>
  <c r="Y123" i="25" s="1"/>
  <c r="U124" i="25"/>
  <c r="V124" i="25"/>
  <c r="W124" i="25"/>
  <c r="X124" i="25" a="1"/>
  <c r="X124" i="25" s="1"/>
  <c r="Y124" i="25" s="1"/>
  <c r="U125" i="25"/>
  <c r="V125" i="25"/>
  <c r="W125" i="25"/>
  <c r="X125" i="25" a="1"/>
  <c r="X125" i="25" s="1"/>
  <c r="Y125" i="25" s="1"/>
  <c r="U126" i="25"/>
  <c r="V126" i="25"/>
  <c r="W126" i="25"/>
  <c r="X126" i="25" a="1"/>
  <c r="X126" i="25" s="1"/>
  <c r="Y126" i="25" s="1"/>
  <c r="U127" i="25"/>
  <c r="V127" i="25"/>
  <c r="W127" i="25"/>
  <c r="X127" i="25" a="1"/>
  <c r="X127" i="25" s="1"/>
  <c r="Y127" i="25" s="1"/>
  <c r="U128" i="25"/>
  <c r="V128" i="25"/>
  <c r="W128" i="25"/>
  <c r="X128" i="25" a="1"/>
  <c r="X128" i="25" s="1"/>
  <c r="Y128" i="25" s="1"/>
  <c r="U129" i="25"/>
  <c r="V129" i="25"/>
  <c r="W129" i="25"/>
  <c r="X129" i="25" a="1"/>
  <c r="X129" i="25" s="1"/>
  <c r="Y129" i="25" s="1"/>
  <c r="U130" i="25"/>
  <c r="V130" i="25"/>
  <c r="W130" i="25"/>
  <c r="X130" i="25" a="1"/>
  <c r="X130" i="25" s="1"/>
  <c r="Y130" i="25" s="1"/>
  <c r="U131" i="25"/>
  <c r="V131" i="25"/>
  <c r="W131" i="25"/>
  <c r="X131" i="25" a="1"/>
  <c r="X131" i="25" s="1"/>
  <c r="Y131" i="25" s="1"/>
  <c r="U132" i="25"/>
  <c r="V132" i="25"/>
  <c r="W132" i="25"/>
  <c r="X132" i="25" a="1"/>
  <c r="X132" i="25" s="1"/>
  <c r="Y132" i="25" s="1"/>
  <c r="U133" i="25"/>
  <c r="V133" i="25"/>
  <c r="W133" i="25"/>
  <c r="X133" i="25" a="1"/>
  <c r="X133" i="25" s="1"/>
  <c r="Y133" i="25" s="1"/>
  <c r="U134" i="25"/>
  <c r="V134" i="25"/>
  <c r="W134" i="25"/>
  <c r="X134" i="25" a="1"/>
  <c r="X134" i="25" s="1"/>
  <c r="Y134" i="25" s="1"/>
  <c r="U135" i="25"/>
  <c r="V135" i="25"/>
  <c r="W135" i="25"/>
  <c r="X135" i="25" a="1"/>
  <c r="X135" i="25" s="1"/>
  <c r="Y135" i="25" s="1"/>
  <c r="U136" i="25"/>
  <c r="V136" i="25"/>
  <c r="W136" i="25"/>
  <c r="X136" i="25" a="1"/>
  <c r="X136" i="25" s="1"/>
  <c r="Y136" i="25" s="1"/>
  <c r="U137" i="25"/>
  <c r="V137" i="25"/>
  <c r="W137" i="25"/>
  <c r="X137" i="25" a="1"/>
  <c r="X137" i="25" s="1"/>
  <c r="Y137" i="25" s="1"/>
  <c r="U138" i="25"/>
  <c r="V138" i="25"/>
  <c r="W138" i="25"/>
  <c r="X138" i="25" a="1"/>
  <c r="X138" i="25" s="1"/>
  <c r="Y138" i="25" s="1"/>
  <c r="U139" i="25"/>
  <c r="V139" i="25"/>
  <c r="W139" i="25"/>
  <c r="X139" i="25" a="1"/>
  <c r="X139" i="25" s="1"/>
  <c r="Y139" i="25" s="1"/>
  <c r="U140" i="25"/>
  <c r="V140" i="25"/>
  <c r="W140" i="25"/>
  <c r="X140" i="25" a="1"/>
  <c r="X140" i="25" s="1"/>
  <c r="Y140" i="25" s="1"/>
  <c r="U141" i="25"/>
  <c r="V141" i="25"/>
  <c r="W141" i="25"/>
  <c r="X141" i="25" a="1"/>
  <c r="X141" i="25" s="1"/>
  <c r="Y141" i="25" s="1"/>
  <c r="U142" i="25"/>
  <c r="V142" i="25"/>
  <c r="W142" i="25"/>
  <c r="X142" i="25" a="1"/>
  <c r="X142" i="25" s="1"/>
  <c r="Y142" i="25" s="1"/>
  <c r="U143" i="25"/>
  <c r="V143" i="25"/>
  <c r="W143" i="25"/>
  <c r="X143" i="25" a="1"/>
  <c r="X143" i="25" s="1"/>
  <c r="Y143" i="25" s="1"/>
  <c r="U144" i="25"/>
  <c r="V144" i="25"/>
  <c r="W144" i="25"/>
  <c r="X144" i="25" a="1"/>
  <c r="X144" i="25" s="1"/>
  <c r="Y144" i="25" s="1"/>
  <c r="U145" i="25"/>
  <c r="V145" i="25"/>
  <c r="W145" i="25"/>
  <c r="X145" i="25" a="1"/>
  <c r="X145" i="25" s="1"/>
  <c r="Y145" i="25" s="1"/>
  <c r="U146" i="25"/>
  <c r="V146" i="25"/>
  <c r="W146" i="25"/>
  <c r="X146" i="25" a="1"/>
  <c r="X146" i="25" s="1"/>
  <c r="Y146" i="25" s="1"/>
  <c r="U147" i="25"/>
  <c r="V147" i="25"/>
  <c r="W147" i="25"/>
  <c r="X147" i="25" a="1"/>
  <c r="X147" i="25" s="1"/>
  <c r="Y147" i="25" s="1"/>
  <c r="U148" i="25"/>
  <c r="V148" i="25"/>
  <c r="W148" i="25"/>
  <c r="X148" i="25" a="1"/>
  <c r="X148" i="25" s="1"/>
  <c r="Y148" i="25" s="1"/>
  <c r="U149" i="25"/>
  <c r="V149" i="25"/>
  <c r="W149" i="25"/>
  <c r="X149" i="25" a="1"/>
  <c r="X149" i="25" s="1"/>
  <c r="Y149" i="25" s="1"/>
  <c r="U150" i="25"/>
  <c r="V150" i="25"/>
  <c r="W150" i="25"/>
  <c r="X150" i="25" a="1"/>
  <c r="X150" i="25" s="1"/>
  <c r="Y150" i="25" s="1"/>
  <c r="U151" i="25"/>
  <c r="V151" i="25"/>
  <c r="W151" i="25"/>
  <c r="X151" i="25" a="1"/>
  <c r="X151" i="25" s="1"/>
  <c r="Y151" i="25" s="1"/>
  <c r="U152" i="25"/>
  <c r="V152" i="25"/>
  <c r="W152" i="25"/>
  <c r="X152" i="25" a="1"/>
  <c r="X152" i="25" s="1"/>
  <c r="Y152" i="25" s="1"/>
  <c r="U153" i="25"/>
  <c r="V153" i="25"/>
  <c r="W153" i="25"/>
  <c r="X153" i="25" a="1"/>
  <c r="X153" i="25" s="1"/>
  <c r="Y153" i="25" s="1"/>
  <c r="U154" i="25"/>
  <c r="V154" i="25"/>
  <c r="W154" i="25"/>
  <c r="X154" i="25" a="1"/>
  <c r="X154" i="25" s="1"/>
  <c r="Y154" i="25" s="1"/>
  <c r="U155" i="25"/>
  <c r="V155" i="25"/>
  <c r="W155" i="25"/>
  <c r="X155" i="25" a="1"/>
  <c r="X155" i="25" s="1"/>
  <c r="Y155" i="25" s="1"/>
  <c r="U156" i="25"/>
  <c r="V156" i="25"/>
  <c r="W156" i="25"/>
  <c r="X156" i="25" a="1"/>
  <c r="X156" i="25" s="1"/>
  <c r="Y156" i="25" s="1"/>
  <c r="U157" i="25"/>
  <c r="V157" i="25"/>
  <c r="W157" i="25"/>
  <c r="X157" i="25" a="1"/>
  <c r="X157" i="25" s="1"/>
  <c r="Y157" i="25" s="1"/>
  <c r="U158" i="25"/>
  <c r="V158" i="25"/>
  <c r="W158" i="25"/>
  <c r="X158" i="25" a="1"/>
  <c r="X158" i="25" s="1"/>
  <c r="Y158" i="25" s="1"/>
  <c r="U159" i="25"/>
  <c r="V159" i="25"/>
  <c r="W159" i="25"/>
  <c r="X159" i="25" a="1"/>
  <c r="X159" i="25" s="1"/>
  <c r="Y159" i="25" s="1"/>
  <c r="U160" i="25"/>
  <c r="V160" i="25"/>
  <c r="W160" i="25"/>
  <c r="X160" i="25" a="1"/>
  <c r="X160" i="25" s="1"/>
  <c r="Y160" i="25" s="1"/>
  <c r="U161" i="25"/>
  <c r="V161" i="25"/>
  <c r="W161" i="25"/>
  <c r="X161" i="25" a="1"/>
  <c r="X161" i="25" s="1"/>
  <c r="Y161" i="25" s="1"/>
  <c r="U162" i="25"/>
  <c r="V162" i="25"/>
  <c r="W162" i="25"/>
  <c r="X162" i="25" a="1"/>
  <c r="X162" i="25" s="1"/>
  <c r="Y162" i="25" s="1"/>
  <c r="U163" i="25"/>
  <c r="V163" i="25"/>
  <c r="W163" i="25"/>
  <c r="X163" i="25" a="1"/>
  <c r="X163" i="25" s="1"/>
  <c r="Y163" i="25" s="1"/>
  <c r="U164" i="25"/>
  <c r="V164" i="25"/>
  <c r="W164" i="25"/>
  <c r="X164" i="25" a="1"/>
  <c r="X164" i="25" s="1"/>
  <c r="Y164" i="25" s="1"/>
  <c r="U165" i="25"/>
  <c r="V165" i="25"/>
  <c r="W165" i="25"/>
  <c r="X165" i="25" a="1"/>
  <c r="X165" i="25" s="1"/>
  <c r="Y165" i="25" s="1"/>
  <c r="U166" i="25"/>
  <c r="V166" i="25"/>
  <c r="W166" i="25"/>
  <c r="X166" i="25" a="1"/>
  <c r="X166" i="25" s="1"/>
  <c r="Y166" i="25" s="1"/>
  <c r="U167" i="25"/>
  <c r="V167" i="25"/>
  <c r="W167" i="25"/>
  <c r="X167" i="25" a="1"/>
  <c r="X167" i="25" s="1"/>
  <c r="Y167" i="25" s="1"/>
  <c r="U168" i="25"/>
  <c r="V168" i="25"/>
  <c r="W168" i="25"/>
  <c r="X168" i="25" a="1"/>
  <c r="X168" i="25" s="1"/>
  <c r="Y168" i="25" s="1"/>
  <c r="U169" i="25"/>
  <c r="V169" i="25"/>
  <c r="W169" i="25"/>
  <c r="X169" i="25" a="1"/>
  <c r="X169" i="25" s="1"/>
  <c r="Y169" i="25" s="1"/>
  <c r="U170" i="25"/>
  <c r="V170" i="25"/>
  <c r="W170" i="25"/>
  <c r="X170" i="25" a="1"/>
  <c r="X170" i="25" s="1"/>
  <c r="Y170" i="25" s="1"/>
  <c r="U171" i="25"/>
  <c r="V171" i="25"/>
  <c r="W171" i="25"/>
  <c r="X171" i="25" a="1"/>
  <c r="X171" i="25" s="1"/>
  <c r="Y171" i="25" s="1"/>
  <c r="U172" i="25"/>
  <c r="V172" i="25"/>
  <c r="W172" i="25"/>
  <c r="X172" i="25" a="1"/>
  <c r="X172" i="25" s="1"/>
  <c r="Y172" i="25" s="1"/>
  <c r="U173" i="25"/>
  <c r="V173" i="25"/>
  <c r="W173" i="25"/>
  <c r="X173" i="25" a="1"/>
  <c r="X173" i="25" s="1"/>
  <c r="Y173" i="25" s="1"/>
  <c r="U174" i="25"/>
  <c r="V174" i="25"/>
  <c r="W174" i="25"/>
  <c r="X174" i="25" a="1"/>
  <c r="X174" i="25" s="1"/>
  <c r="Y174" i="25" s="1"/>
  <c r="U175" i="25"/>
  <c r="V175" i="25"/>
  <c r="W175" i="25"/>
  <c r="X175" i="25" a="1"/>
  <c r="X175" i="25" s="1"/>
  <c r="Y175" i="25" s="1"/>
  <c r="U176" i="25"/>
  <c r="V176" i="25"/>
  <c r="W176" i="25"/>
  <c r="X176" i="25" a="1"/>
  <c r="X176" i="25" s="1"/>
  <c r="Y176" i="25" s="1"/>
  <c r="U177" i="25"/>
  <c r="V177" i="25"/>
  <c r="W177" i="25"/>
  <c r="X177" i="25" a="1"/>
  <c r="X177" i="25" s="1"/>
  <c r="Y177" i="25" s="1"/>
  <c r="U178" i="25"/>
  <c r="V178" i="25"/>
  <c r="W178" i="25"/>
  <c r="X178" i="25" a="1"/>
  <c r="X178" i="25" s="1"/>
  <c r="Y178" i="25" s="1"/>
  <c r="U179" i="25"/>
  <c r="V179" i="25"/>
  <c r="W179" i="25"/>
  <c r="X179" i="25" a="1"/>
  <c r="X179" i="25" s="1"/>
  <c r="Y179" i="25" s="1"/>
  <c r="U180" i="25"/>
  <c r="V180" i="25"/>
  <c r="W180" i="25"/>
  <c r="X180" i="25" a="1"/>
  <c r="X180" i="25" s="1"/>
  <c r="Y180" i="25" s="1"/>
  <c r="U181" i="25"/>
  <c r="V181" i="25"/>
  <c r="W181" i="25"/>
  <c r="X181" i="25" a="1"/>
  <c r="X181" i="25" s="1"/>
  <c r="Y181" i="25" s="1"/>
  <c r="U182" i="25"/>
  <c r="V182" i="25"/>
  <c r="W182" i="25"/>
  <c r="X182" i="25" a="1"/>
  <c r="X182" i="25" s="1"/>
  <c r="Y182" i="25" s="1"/>
  <c r="U183" i="25"/>
  <c r="V183" i="25"/>
  <c r="W183" i="25"/>
  <c r="X183" i="25" a="1"/>
  <c r="X183" i="25" s="1"/>
  <c r="Y183" i="25" s="1"/>
  <c r="U184" i="25"/>
  <c r="V184" i="25"/>
  <c r="W184" i="25"/>
  <c r="X184" i="25" a="1"/>
  <c r="X184" i="25" s="1"/>
  <c r="Y184" i="25" s="1"/>
  <c r="U185" i="25"/>
  <c r="V185" i="25"/>
  <c r="W185" i="25"/>
  <c r="X185" i="25" a="1"/>
  <c r="X185" i="25" s="1"/>
  <c r="Y185" i="25" s="1"/>
  <c r="U112" i="25"/>
  <c r="V112" i="25"/>
  <c r="W112" i="25"/>
  <c r="X112" i="25" a="1"/>
  <c r="X112" i="25" s="1"/>
  <c r="Y112" i="25" s="1"/>
  <c r="R105" i="27"/>
  <c r="S105" i="27" s="1"/>
  <c r="R106" i="27"/>
  <c r="S106" i="27"/>
  <c r="R107" i="27"/>
  <c r="S107" i="27" s="1"/>
  <c r="R108" i="27"/>
  <c r="S108" i="27"/>
  <c r="R109" i="27"/>
  <c r="S109" i="27" s="1"/>
  <c r="R110" i="27"/>
  <c r="S110" i="27"/>
  <c r="R111" i="27"/>
  <c r="S111" i="27" s="1"/>
  <c r="R112" i="27"/>
  <c r="S112" i="27" s="1"/>
  <c r="R113" i="27"/>
  <c r="S113" i="27" s="1"/>
  <c r="R114" i="27"/>
  <c r="S114" i="27"/>
  <c r="R115" i="27"/>
  <c r="S115" i="27" s="1"/>
  <c r="R116" i="27"/>
  <c r="S116" i="27"/>
  <c r="R117" i="27"/>
  <c r="S117" i="27" s="1"/>
  <c r="R118" i="27"/>
  <c r="S118" i="27"/>
  <c r="R119" i="27"/>
  <c r="S119" i="27" s="1"/>
  <c r="R120" i="27"/>
  <c r="S120" i="27" s="1"/>
  <c r="R121" i="27"/>
  <c r="S121" i="27" s="1"/>
  <c r="R122" i="27"/>
  <c r="S122" i="27"/>
  <c r="R123" i="27"/>
  <c r="S123" i="27" s="1"/>
  <c r="R124" i="27"/>
  <c r="S124" i="27"/>
  <c r="R125" i="27"/>
  <c r="S125" i="27" s="1"/>
  <c r="R126" i="27"/>
  <c r="S126" i="27"/>
  <c r="R127" i="27"/>
  <c r="S127" i="27" s="1"/>
  <c r="R128" i="27"/>
  <c r="S128" i="27" s="1"/>
  <c r="R129" i="27"/>
  <c r="S129" i="27" s="1"/>
  <c r="R130" i="27"/>
  <c r="S130" i="27"/>
  <c r="R131" i="27"/>
  <c r="S131" i="27" s="1"/>
  <c r="R132" i="27"/>
  <c r="S132" i="27"/>
  <c r="R133" i="27"/>
  <c r="S133" i="27" s="1"/>
  <c r="R134" i="27"/>
  <c r="S134" i="27"/>
  <c r="R135" i="27"/>
  <c r="S135" i="27" s="1"/>
  <c r="R136" i="27"/>
  <c r="S136" i="27" s="1"/>
  <c r="R137" i="27"/>
  <c r="S137" i="27" s="1"/>
  <c r="R138" i="27"/>
  <c r="S138" i="27"/>
  <c r="R139" i="27"/>
  <c r="S139" i="27" s="1"/>
  <c r="R140" i="27"/>
  <c r="S140" i="27"/>
  <c r="R141" i="27"/>
  <c r="S141" i="27" s="1"/>
  <c r="R142" i="27"/>
  <c r="S142" i="27"/>
  <c r="R143" i="27"/>
  <c r="S143" i="27" s="1"/>
  <c r="R144" i="27"/>
  <c r="S144" i="27" s="1"/>
  <c r="R145" i="27"/>
  <c r="S145" i="27" s="1"/>
  <c r="R146" i="27"/>
  <c r="S146" i="27"/>
  <c r="R147" i="27"/>
  <c r="S147" i="27" s="1"/>
  <c r="R148" i="27"/>
  <c r="S148" i="27"/>
  <c r="R149" i="27"/>
  <c r="S149" i="27" s="1"/>
  <c r="R150" i="27"/>
  <c r="S150" i="27"/>
  <c r="R151" i="27"/>
  <c r="S151" i="27" s="1"/>
  <c r="R152" i="27"/>
  <c r="S152" i="27" s="1"/>
  <c r="R153" i="27"/>
  <c r="S153" i="27" s="1"/>
  <c r="R154" i="27"/>
  <c r="S154" i="27"/>
  <c r="R155" i="27"/>
  <c r="S155" i="27" s="1"/>
  <c r="R156" i="27"/>
  <c r="S156" i="27"/>
  <c r="R157" i="27"/>
  <c r="S157" i="27" s="1"/>
  <c r="R158" i="27"/>
  <c r="S158" i="27"/>
  <c r="R159" i="27"/>
  <c r="S159" i="27" s="1"/>
  <c r="R160" i="27"/>
  <c r="S160" i="27" s="1"/>
  <c r="R161" i="27"/>
  <c r="S161" i="27" s="1"/>
  <c r="R162" i="27"/>
  <c r="S162" i="27"/>
  <c r="R163" i="27"/>
  <c r="S163" i="27" s="1"/>
  <c r="R164" i="27"/>
  <c r="S164" i="27"/>
  <c r="R165" i="27"/>
  <c r="S165" i="27" s="1"/>
  <c r="R166" i="27"/>
  <c r="S166" i="27"/>
  <c r="R167" i="27"/>
  <c r="S167" i="27" s="1"/>
  <c r="R168" i="27"/>
  <c r="S168" i="27" s="1"/>
  <c r="R169" i="27"/>
  <c r="S169" i="27" s="1"/>
  <c r="R170" i="27"/>
  <c r="S170" i="27" s="1"/>
  <c r="R171" i="27"/>
  <c r="S171" i="27"/>
  <c r="R172" i="27"/>
  <c r="S172" i="27" s="1"/>
  <c r="R173" i="27"/>
  <c r="S173" i="27"/>
  <c r="R174" i="27"/>
  <c r="S174" i="27" s="1"/>
  <c r="R175" i="27"/>
  <c r="S175" i="27" s="1"/>
  <c r="Z3" i="8" l="1"/>
  <c r="Z4" i="8"/>
  <c r="Z5" i="8"/>
  <c r="Z6" i="8"/>
  <c r="Z7" i="8"/>
  <c r="Z8" i="8"/>
  <c r="Z9" i="8"/>
  <c r="Z10" i="8"/>
  <c r="Z11" i="8"/>
  <c r="Z12" i="8"/>
  <c r="Z13" i="8"/>
  <c r="Z14" i="8"/>
  <c r="Z15" i="8"/>
  <c r="Z16" i="8"/>
  <c r="Z1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2" i="8"/>
  <c r="Z53" i="8"/>
  <c r="Z54" i="8"/>
  <c r="Z55" i="8"/>
  <c r="Z56" i="8"/>
  <c r="Z57" i="8"/>
  <c r="Z58" i="8"/>
  <c r="Z59" i="8"/>
  <c r="Z60" i="8"/>
  <c r="Z61" i="8"/>
  <c r="Z62" i="8"/>
  <c r="Z63" i="8"/>
  <c r="Z64" i="8"/>
  <c r="Z65" i="8"/>
  <c r="Z66" i="8"/>
  <c r="Z67" i="8"/>
  <c r="Z68" i="8"/>
  <c r="Z69" i="8"/>
  <c r="Z70" i="8"/>
  <c r="Z71" i="8"/>
  <c r="Z72" i="8"/>
  <c r="Z73" i="8"/>
  <c r="Z74" i="8"/>
  <c r="Z75" i="8"/>
  <c r="Z76" i="8"/>
  <c r="Z77" i="8"/>
  <c r="Z78" i="8"/>
  <c r="Z79" i="8"/>
  <c r="Z80" i="8"/>
  <c r="Z81" i="8"/>
  <c r="Z82" i="8"/>
  <c r="Z83" i="8"/>
  <c r="Z84" i="8"/>
  <c r="Z85" i="8"/>
  <c r="Z86" i="8"/>
  <c r="Z87" i="8"/>
  <c r="Z88" i="8"/>
  <c r="Z89" i="8"/>
  <c r="Z90" i="8"/>
  <c r="Z91" i="8"/>
  <c r="Z92" i="8"/>
  <c r="Z93" i="8"/>
  <c r="Z94" i="8"/>
  <c r="Z95" i="8"/>
  <c r="Z96" i="8"/>
  <c r="Z97" i="8"/>
  <c r="Z98" i="8"/>
  <c r="Z99" i="8"/>
  <c r="Z100" i="8"/>
  <c r="Z101" i="8"/>
  <c r="Z102" i="8"/>
  <c r="Z103" i="8"/>
  <c r="Z104" i="8"/>
  <c r="Z105" i="8"/>
  <c r="Z106" i="8"/>
  <c r="Z107" i="8"/>
  <c r="Z108" i="8"/>
  <c r="Z109" i="8"/>
  <c r="Z110" i="8"/>
  <c r="Z111" i="8"/>
  <c r="Z2" i="8"/>
  <c r="X31" i="25" l="1" a="1"/>
  <c r="X31" i="25" s="1"/>
  <c r="Y31" i="25" s="1"/>
  <c r="X32" i="25" a="1"/>
  <c r="X32" i="25" s="1"/>
  <c r="Y32" i="25" s="1"/>
  <c r="X33" i="25" a="1"/>
  <c r="X33" i="25" s="1"/>
  <c r="Y33" i="25" s="1"/>
  <c r="X34" i="25" a="1"/>
  <c r="X34" i="25" s="1"/>
  <c r="Y34" i="25" s="1"/>
  <c r="X35" i="25" a="1"/>
  <c r="X35" i="25" s="1"/>
  <c r="Y35" i="25" s="1"/>
  <c r="X36" i="25" a="1"/>
  <c r="X36" i="25" s="1"/>
  <c r="Y36" i="25" s="1"/>
  <c r="X37" i="25" a="1"/>
  <c r="X37" i="25" s="1"/>
  <c r="Y37" i="25" s="1"/>
  <c r="X38" i="25" a="1"/>
  <c r="X38" i="25" s="1"/>
  <c r="Y38" i="25" s="1"/>
  <c r="X39" i="25" a="1"/>
  <c r="X39" i="25" s="1"/>
  <c r="Y39" i="25" s="1"/>
  <c r="X40" i="25" a="1"/>
  <c r="X40" i="25" s="1"/>
  <c r="Y40" i="25" s="1"/>
  <c r="X41" i="25" a="1"/>
  <c r="X41" i="25" s="1"/>
  <c r="Y41" i="25" s="1"/>
  <c r="X42" i="25" a="1"/>
  <c r="X42" i="25" s="1"/>
  <c r="Y42" i="25" s="1"/>
  <c r="X43" i="25" a="1"/>
  <c r="X43" i="25" s="1"/>
  <c r="Y43" i="25" s="1"/>
  <c r="X44" i="25" a="1"/>
  <c r="X44" i="25" s="1"/>
  <c r="Y44" i="25" s="1"/>
  <c r="X45" i="25" a="1"/>
  <c r="X45" i="25" s="1"/>
  <c r="Y45" i="25" s="1"/>
  <c r="X46" i="25" a="1"/>
  <c r="X46" i="25" s="1"/>
  <c r="Y46" i="25" s="1"/>
  <c r="X47" i="25" a="1"/>
  <c r="X47" i="25" s="1"/>
  <c r="Y47" i="25" s="1"/>
  <c r="X48" i="25" a="1"/>
  <c r="X48" i="25" s="1"/>
  <c r="Y48" i="25" s="1"/>
  <c r="X49" i="25" a="1"/>
  <c r="X49" i="25" s="1"/>
  <c r="Y49" i="25" s="1"/>
  <c r="X50" i="25" a="1"/>
  <c r="X50" i="25" s="1"/>
  <c r="Y50" i="25" s="1"/>
  <c r="X51" i="25" a="1"/>
  <c r="X51" i="25" s="1"/>
  <c r="Y51" i="25" s="1"/>
  <c r="X52" i="25" a="1"/>
  <c r="X52" i="25" s="1"/>
  <c r="Y52" i="25" s="1"/>
  <c r="X53" i="25" a="1"/>
  <c r="X53" i="25" s="1"/>
  <c r="Y53" i="25" s="1"/>
  <c r="X54" i="25" a="1"/>
  <c r="X54" i="25" s="1"/>
  <c r="Y54" i="25" s="1"/>
  <c r="X55" i="25" a="1"/>
  <c r="X55" i="25" s="1"/>
  <c r="Y55" i="25" s="1"/>
  <c r="X56" i="25" a="1"/>
  <c r="X56" i="25" s="1"/>
  <c r="Y56" i="25" s="1"/>
  <c r="X57" i="25" a="1"/>
  <c r="X57" i="25" s="1"/>
  <c r="Y57" i="25" s="1"/>
  <c r="X58" i="25" a="1"/>
  <c r="X58" i="25" s="1"/>
  <c r="Y58" i="25" s="1"/>
  <c r="X59" i="25" a="1"/>
  <c r="X59" i="25" s="1"/>
  <c r="Y59" i="25" s="1"/>
  <c r="X60" i="25" a="1"/>
  <c r="X60" i="25" s="1"/>
  <c r="Y60" i="25" s="1"/>
  <c r="X61" i="25" a="1"/>
  <c r="X61" i="25" s="1"/>
  <c r="Y61" i="25" s="1"/>
  <c r="X62" i="25" a="1"/>
  <c r="X62" i="25" s="1"/>
  <c r="Y62" i="25" s="1"/>
  <c r="X63" i="25" a="1"/>
  <c r="X63" i="25" s="1"/>
  <c r="Y63" i="25" s="1"/>
  <c r="X64" i="25" a="1"/>
  <c r="X64" i="25" s="1"/>
  <c r="Y64" i="25" s="1"/>
  <c r="X65" i="25" a="1"/>
  <c r="X65" i="25" s="1"/>
  <c r="Y65" i="25" s="1"/>
  <c r="X66" i="25" a="1"/>
  <c r="X66" i="25" s="1"/>
  <c r="Y66" i="25" s="1"/>
  <c r="X67" i="25" a="1"/>
  <c r="X67" i="25" s="1"/>
  <c r="Y67" i="25" s="1"/>
  <c r="X68" i="25" a="1"/>
  <c r="X68" i="25" s="1"/>
  <c r="Y68" i="25" s="1"/>
  <c r="X69" i="25" a="1"/>
  <c r="X69" i="25" s="1"/>
  <c r="Y69" i="25" s="1"/>
  <c r="X70" i="25" a="1"/>
  <c r="X70" i="25" s="1"/>
  <c r="Y70" i="25" s="1"/>
  <c r="X71" i="25" a="1"/>
  <c r="X71" i="25" s="1"/>
  <c r="Y71" i="25" s="1"/>
  <c r="X72" i="25" a="1"/>
  <c r="X72" i="25" s="1"/>
  <c r="Y72" i="25" s="1"/>
  <c r="X73" i="25" a="1"/>
  <c r="X73" i="25" s="1"/>
  <c r="Y73" i="25" s="1"/>
  <c r="X74" i="25" a="1"/>
  <c r="X74" i="25" s="1"/>
  <c r="Y74" i="25" s="1"/>
  <c r="X75" i="25" a="1"/>
  <c r="X75" i="25" s="1"/>
  <c r="Y75" i="25" s="1"/>
  <c r="X76" i="25" a="1"/>
  <c r="X76" i="25" s="1"/>
  <c r="Y76" i="25" s="1"/>
  <c r="X77" i="25" a="1"/>
  <c r="X77" i="25" s="1"/>
  <c r="Y77" i="25" s="1"/>
  <c r="X78" i="25" a="1"/>
  <c r="X78" i="25" s="1"/>
  <c r="Y78" i="25" s="1"/>
  <c r="X79" i="25" a="1"/>
  <c r="X79" i="25" s="1"/>
  <c r="Y79" i="25" s="1"/>
  <c r="X80" i="25" a="1"/>
  <c r="X80" i="25" s="1"/>
  <c r="Y80" i="25" s="1"/>
  <c r="X81" i="25" a="1"/>
  <c r="X81" i="25" s="1"/>
  <c r="Y81" i="25" s="1"/>
  <c r="X82" i="25" a="1"/>
  <c r="X82" i="25" s="1"/>
  <c r="Y82" i="25" s="1"/>
  <c r="X83" i="25" a="1"/>
  <c r="X83" i="25" s="1"/>
  <c r="Y83" i="25" s="1"/>
  <c r="X84" i="25" a="1"/>
  <c r="X84" i="25" s="1"/>
  <c r="Y84" i="25" s="1"/>
  <c r="X85" i="25" a="1"/>
  <c r="X85" i="25" s="1"/>
  <c r="Y85" i="25" s="1"/>
  <c r="X86" i="25" a="1"/>
  <c r="X86" i="25" s="1"/>
  <c r="Y86" i="25" s="1"/>
  <c r="X87" i="25" a="1"/>
  <c r="X87" i="25" s="1"/>
  <c r="Y87" i="25" s="1"/>
  <c r="X88" i="25" a="1"/>
  <c r="X88" i="25" s="1"/>
  <c r="Y88" i="25" s="1"/>
  <c r="X89" i="25" a="1"/>
  <c r="X89" i="25" s="1"/>
  <c r="Y89" i="25" s="1"/>
  <c r="X90" i="25" a="1"/>
  <c r="X90" i="25" s="1"/>
  <c r="Y90" i="25" s="1"/>
  <c r="X91" i="25" a="1"/>
  <c r="X91" i="25" s="1"/>
  <c r="Y91" i="25" s="1"/>
  <c r="X92" i="25" a="1"/>
  <c r="X92" i="25" s="1"/>
  <c r="Y92" i="25" s="1"/>
  <c r="X93" i="25" a="1"/>
  <c r="X93" i="25" s="1"/>
  <c r="Y93" i="25" s="1"/>
  <c r="X94" i="25" a="1"/>
  <c r="X94" i="25" s="1"/>
  <c r="Y94" i="25" s="1"/>
  <c r="X95" i="25" a="1"/>
  <c r="X95" i="25" s="1"/>
  <c r="Y95" i="25" s="1"/>
  <c r="X96" i="25" a="1"/>
  <c r="X96" i="25" s="1"/>
  <c r="Y96" i="25" s="1"/>
  <c r="X97" i="25" a="1"/>
  <c r="X97" i="25" s="1"/>
  <c r="Y97" i="25" s="1"/>
  <c r="X98" i="25" a="1"/>
  <c r="X98" i="25" s="1"/>
  <c r="Y98" i="25" s="1"/>
  <c r="X99" i="25" a="1"/>
  <c r="X99" i="25" s="1"/>
  <c r="Y99" i="25" s="1"/>
  <c r="X100" i="25" a="1"/>
  <c r="X100" i="25" s="1"/>
  <c r="Y100" i="25" s="1"/>
  <c r="X101" i="25" a="1"/>
  <c r="X101" i="25" s="1"/>
  <c r="Y101" i="25" s="1"/>
  <c r="X102" i="25" a="1"/>
  <c r="X102" i="25" s="1"/>
  <c r="Y102" i="25" s="1"/>
  <c r="X103" i="25" a="1"/>
  <c r="X103" i="25" s="1"/>
  <c r="Y103" i="25" s="1"/>
  <c r="X104" i="25" a="1"/>
  <c r="X104" i="25" s="1"/>
  <c r="Y104" i="25" s="1"/>
  <c r="X105" i="25" a="1"/>
  <c r="X105" i="25" s="1"/>
  <c r="Y105" i="25" s="1"/>
  <c r="X106" i="25" a="1"/>
  <c r="X106" i="25" s="1"/>
  <c r="Y106" i="25" s="1"/>
  <c r="X107" i="25" a="1"/>
  <c r="X107" i="25" s="1"/>
  <c r="Y107" i="25" s="1"/>
  <c r="X108" i="25" a="1"/>
  <c r="X108" i="25" s="1"/>
  <c r="Y108" i="25" s="1"/>
  <c r="X109" i="25" a="1"/>
  <c r="X109" i="25" s="1"/>
  <c r="Y109" i="25" s="1"/>
  <c r="X110" i="25" a="1"/>
  <c r="X110" i="25" s="1"/>
  <c r="Y110" i="25" s="1"/>
  <c r="X111" i="25" a="1"/>
  <c r="X111" i="25" s="1"/>
  <c r="Y111" i="25" s="1"/>
  <c r="X3" i="25" a="1"/>
  <c r="X3" i="25" s="1"/>
  <c r="Y3" i="25" s="1"/>
  <c r="X4" i="25" a="1"/>
  <c r="X4" i="25" s="1"/>
  <c r="Y4" i="25" s="1"/>
  <c r="X5" i="25" a="1"/>
  <c r="X5" i="25" s="1"/>
  <c r="Y5" i="25" s="1"/>
  <c r="X6" i="25" a="1"/>
  <c r="X6" i="25" s="1"/>
  <c r="Y6" i="25" s="1"/>
  <c r="X7" i="25" a="1"/>
  <c r="X7" i="25" s="1"/>
  <c r="Y7" i="25" s="1"/>
  <c r="X8" i="25" a="1"/>
  <c r="X8" i="25" s="1"/>
  <c r="Y8" i="25" s="1"/>
  <c r="X9" i="25" a="1"/>
  <c r="X9" i="25" s="1"/>
  <c r="Y9" i="25" s="1"/>
  <c r="X10" i="25" a="1"/>
  <c r="X10" i="25" s="1"/>
  <c r="Y10" i="25" s="1"/>
  <c r="X11" i="25" a="1"/>
  <c r="X11" i="25" s="1"/>
  <c r="Y11" i="25" s="1"/>
  <c r="X12" i="25" a="1"/>
  <c r="X12" i="25" s="1"/>
  <c r="Y12" i="25" s="1"/>
  <c r="X13" i="25" a="1"/>
  <c r="X13" i="25" s="1"/>
  <c r="Y13" i="25" s="1"/>
  <c r="X14" i="25" a="1"/>
  <c r="X14" i="25" s="1"/>
  <c r="Y14" i="25" s="1"/>
  <c r="X15" i="25" a="1"/>
  <c r="X15" i="25" s="1"/>
  <c r="Y15" i="25" s="1"/>
  <c r="X16" i="25" a="1"/>
  <c r="X16" i="25" s="1"/>
  <c r="Y16" i="25" s="1"/>
  <c r="X17" i="25" a="1"/>
  <c r="X17" i="25" s="1"/>
  <c r="Y17" i="25" s="1"/>
  <c r="X18" i="25" a="1"/>
  <c r="X18" i="25" s="1"/>
  <c r="Y18" i="25" s="1"/>
  <c r="X19" i="25" a="1"/>
  <c r="X19" i="25" s="1"/>
  <c r="Y19" i="25" s="1"/>
  <c r="X20" i="25" a="1"/>
  <c r="X20" i="25" s="1"/>
  <c r="Y20" i="25" s="1"/>
  <c r="X21" i="25" a="1"/>
  <c r="X21" i="25" s="1"/>
  <c r="Y21" i="25" s="1"/>
  <c r="X22" i="25" a="1"/>
  <c r="X22" i="25" s="1"/>
  <c r="Y22" i="25" s="1"/>
  <c r="X23" i="25" a="1"/>
  <c r="X23" i="25" s="1"/>
  <c r="Y23" i="25" s="1"/>
  <c r="X24" i="25" a="1"/>
  <c r="X24" i="25" s="1"/>
  <c r="Y24" i="25" s="1"/>
  <c r="X25" i="25" a="1"/>
  <c r="X25" i="25" s="1"/>
  <c r="Y25" i="25" s="1"/>
  <c r="X26" i="25" a="1"/>
  <c r="X26" i="25" s="1"/>
  <c r="Y26" i="25" s="1"/>
  <c r="X27" i="25" a="1"/>
  <c r="X27" i="25" s="1"/>
  <c r="Y27" i="25" s="1"/>
  <c r="X28" i="25" a="1"/>
  <c r="X28" i="25" s="1"/>
  <c r="Y28" i="25" s="1"/>
  <c r="X29" i="25" a="1"/>
  <c r="X29" i="25" s="1"/>
  <c r="Y29" i="25" s="1"/>
  <c r="X30" i="25" a="1"/>
  <c r="X30" i="25" s="1"/>
  <c r="Y30" i="25" s="1"/>
  <c r="X2" i="25" a="1"/>
  <c r="X2" i="25" s="1"/>
  <c r="Y2" i="25" s="1"/>
  <c r="W3" i="25"/>
  <c r="W4" i="25"/>
  <c r="W5" i="25"/>
  <c r="W6" i="25"/>
  <c r="W7" i="25"/>
  <c r="W8" i="25"/>
  <c r="W9" i="25"/>
  <c r="W10"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2" i="25"/>
  <c r="V3" i="25" l="1"/>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2" i="25"/>
  <c r="R3" i="27" l="1"/>
  <c r="S3" i="27" s="1"/>
  <c r="R4" i="27"/>
  <c r="S4" i="27" s="1"/>
  <c r="R5" i="27"/>
  <c r="S5" i="27" s="1"/>
  <c r="R6" i="27"/>
  <c r="S6" i="27" s="1"/>
  <c r="R7" i="27"/>
  <c r="S7" i="27" s="1"/>
  <c r="R8" i="27"/>
  <c r="S8" i="27" s="1"/>
  <c r="R9" i="27"/>
  <c r="S9" i="27" s="1"/>
  <c r="R10" i="27"/>
  <c r="S10" i="27" s="1"/>
  <c r="R11" i="27"/>
  <c r="S11" i="27" s="1"/>
  <c r="R12" i="27"/>
  <c r="S12" i="27" s="1"/>
  <c r="R13" i="27"/>
  <c r="S13" i="27" s="1"/>
  <c r="R14" i="27"/>
  <c r="S14" i="27" s="1"/>
  <c r="R15" i="27"/>
  <c r="S15" i="27" s="1"/>
  <c r="R16" i="27"/>
  <c r="S16" i="27" s="1"/>
  <c r="R17" i="27"/>
  <c r="S17" i="27" s="1"/>
  <c r="R18" i="27"/>
  <c r="S18" i="27" s="1"/>
  <c r="R19" i="27"/>
  <c r="S19" i="27" s="1"/>
  <c r="R20" i="27"/>
  <c r="S20" i="27" s="1"/>
  <c r="R21" i="27"/>
  <c r="S21" i="27" s="1"/>
  <c r="R22" i="27"/>
  <c r="S22" i="27" s="1"/>
  <c r="R23" i="27"/>
  <c r="S23" i="27" s="1"/>
  <c r="R24" i="27"/>
  <c r="S24" i="27" s="1"/>
  <c r="R25" i="27"/>
  <c r="S25" i="27" s="1"/>
  <c r="R26" i="27"/>
  <c r="S26" i="27" s="1"/>
  <c r="R27" i="27"/>
  <c r="S27" i="27" s="1"/>
  <c r="R28" i="27"/>
  <c r="S28" i="27" s="1"/>
  <c r="R29" i="27"/>
  <c r="S29" i="27" s="1"/>
  <c r="R30" i="27"/>
  <c r="S30" i="27" s="1"/>
  <c r="R31" i="27"/>
  <c r="S31" i="27" s="1"/>
  <c r="R32" i="27"/>
  <c r="S32" i="27" s="1"/>
  <c r="R33" i="27"/>
  <c r="S33" i="27" s="1"/>
  <c r="R34" i="27"/>
  <c r="S34" i="27" s="1"/>
  <c r="R35" i="27"/>
  <c r="S35" i="27" s="1"/>
  <c r="R36" i="27"/>
  <c r="S36" i="27" s="1"/>
  <c r="R37" i="27"/>
  <c r="S37" i="27" s="1"/>
  <c r="R38" i="27"/>
  <c r="S38" i="27" s="1"/>
  <c r="R39" i="27"/>
  <c r="S39" i="27" s="1"/>
  <c r="R40" i="27"/>
  <c r="S40" i="27" s="1"/>
  <c r="R41" i="27"/>
  <c r="S41" i="27" s="1"/>
  <c r="R42" i="27"/>
  <c r="S42" i="27" s="1"/>
  <c r="R43" i="27"/>
  <c r="S43" i="27" s="1"/>
  <c r="R44" i="27"/>
  <c r="S44" i="27" s="1"/>
  <c r="R45" i="27"/>
  <c r="S45" i="27" s="1"/>
  <c r="R46" i="27"/>
  <c r="S46" i="27" s="1"/>
  <c r="R47" i="27"/>
  <c r="S47" i="27" s="1"/>
  <c r="R48" i="27"/>
  <c r="S48" i="27" s="1"/>
  <c r="R49" i="27"/>
  <c r="S49" i="27" s="1"/>
  <c r="R50" i="27"/>
  <c r="S50" i="27" s="1"/>
  <c r="R51" i="27"/>
  <c r="S51" i="27" s="1"/>
  <c r="R52" i="27"/>
  <c r="S52" i="27" s="1"/>
  <c r="R53" i="27"/>
  <c r="S53" i="27" s="1"/>
  <c r="R54" i="27"/>
  <c r="S54" i="27" s="1"/>
  <c r="R55" i="27"/>
  <c r="S55" i="27" s="1"/>
  <c r="R56" i="27"/>
  <c r="S56" i="27" s="1"/>
  <c r="R57" i="27"/>
  <c r="S57" i="27" s="1"/>
  <c r="R58" i="27"/>
  <c r="S58" i="27" s="1"/>
  <c r="R59" i="27"/>
  <c r="S59" i="27" s="1"/>
  <c r="R60" i="27"/>
  <c r="S60" i="27" s="1"/>
  <c r="R61" i="27"/>
  <c r="S61" i="27" s="1"/>
  <c r="R62" i="27"/>
  <c r="S62" i="27" s="1"/>
  <c r="R63" i="27"/>
  <c r="S63" i="27" s="1"/>
  <c r="R64" i="27"/>
  <c r="S64" i="27" s="1"/>
  <c r="R65" i="27"/>
  <c r="S65" i="27" s="1"/>
  <c r="R66" i="27"/>
  <c r="S66" i="27" s="1"/>
  <c r="R67" i="27"/>
  <c r="S67" i="27" s="1"/>
  <c r="R68" i="27"/>
  <c r="S68" i="27" s="1"/>
  <c r="R69" i="27"/>
  <c r="S69" i="27" s="1"/>
  <c r="R70" i="27"/>
  <c r="S70" i="27" s="1"/>
  <c r="R71" i="27"/>
  <c r="S71" i="27" s="1"/>
  <c r="R72" i="27"/>
  <c r="S72" i="27" s="1"/>
  <c r="R73" i="27"/>
  <c r="S73" i="27" s="1"/>
  <c r="R74" i="27"/>
  <c r="S74" i="27" s="1"/>
  <c r="R75" i="27"/>
  <c r="S75" i="27" s="1"/>
  <c r="R76" i="27"/>
  <c r="S76" i="27" s="1"/>
  <c r="R77" i="27"/>
  <c r="S77" i="27" s="1"/>
  <c r="R78" i="27"/>
  <c r="S78" i="27" s="1"/>
  <c r="R79" i="27"/>
  <c r="S79" i="27" s="1"/>
  <c r="R80" i="27"/>
  <c r="S80" i="27" s="1"/>
  <c r="R81" i="27"/>
  <c r="S81" i="27" s="1"/>
  <c r="R82" i="27"/>
  <c r="S82" i="27" s="1"/>
  <c r="R83" i="27"/>
  <c r="S83" i="27" s="1"/>
  <c r="R84" i="27"/>
  <c r="S84" i="27" s="1"/>
  <c r="R85" i="27"/>
  <c r="S85" i="27" s="1"/>
  <c r="R86" i="27"/>
  <c r="S86" i="27" s="1"/>
  <c r="R87" i="27"/>
  <c r="S87" i="27" s="1"/>
  <c r="R88" i="27"/>
  <c r="S88" i="27" s="1"/>
  <c r="R89" i="27"/>
  <c r="S89" i="27" s="1"/>
  <c r="R90" i="27"/>
  <c r="S90" i="27" s="1"/>
  <c r="R91" i="27"/>
  <c r="S91" i="27" s="1"/>
  <c r="R92" i="27"/>
  <c r="S92" i="27" s="1"/>
  <c r="R93" i="27"/>
  <c r="S93" i="27" s="1"/>
  <c r="R94" i="27"/>
  <c r="S94" i="27" s="1"/>
  <c r="R95" i="27"/>
  <c r="S95" i="27" s="1"/>
  <c r="R96" i="27"/>
  <c r="S96" i="27" s="1"/>
  <c r="R97" i="27"/>
  <c r="S97" i="27" s="1"/>
  <c r="R98" i="27"/>
  <c r="S98" i="27" s="1"/>
  <c r="R99" i="27"/>
  <c r="S99" i="27" s="1"/>
  <c r="R100" i="27"/>
  <c r="S100" i="27" s="1"/>
  <c r="R101" i="27"/>
  <c r="S101" i="27" s="1"/>
  <c r="R102" i="27"/>
  <c r="S102" i="27" s="1"/>
  <c r="R103" i="27"/>
  <c r="S103" i="27" s="1"/>
  <c r="R104" i="27"/>
  <c r="S104" i="27" s="1"/>
  <c r="R2" i="27"/>
  <c r="S2" i="27" s="1"/>
  <c r="U3" i="25" l="1"/>
  <c r="U4" i="25"/>
  <c r="U5" i="25"/>
  <c r="U6" i="25"/>
  <c r="U7" i="25"/>
  <c r="U8" i="25"/>
  <c r="U9" i="25"/>
  <c r="U10" i="25"/>
  <c r="U11" i="25"/>
  <c r="U12" i="25"/>
  <c r="U13" i="25"/>
  <c r="U14" i="25"/>
  <c r="U15" i="25"/>
  <c r="U16" i="25"/>
  <c r="U17" i="25"/>
  <c r="U18" i="25"/>
  <c r="U19" i="25"/>
  <c r="U20" i="25"/>
  <c r="U21" i="25"/>
  <c r="U22"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2" i="25"/>
  <c r="Y3" i="8" l="1"/>
  <c r="Y4" i="8"/>
  <c r="Y5" i="8"/>
  <c r="Y6" i="8"/>
  <c r="Y7" i="8"/>
  <c r="Y8" i="8"/>
  <c r="Y9" i="8"/>
  <c r="Y10" i="8"/>
  <c r="Y11" i="8"/>
  <c r="Y12" i="8"/>
  <c r="Y13" i="8"/>
  <c r="Y14" i="8"/>
  <c r="Y15" i="8"/>
  <c r="Y16" i="8"/>
  <c r="Y1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2" i="8"/>
  <c r="Y53" i="8"/>
  <c r="Y54" i="8"/>
  <c r="Y55" i="8"/>
  <c r="Y56" i="8"/>
  <c r="Y57" i="8"/>
  <c r="Y58" i="8"/>
  <c r="Y59" i="8"/>
  <c r="Y60" i="8"/>
  <c r="Y61" i="8"/>
  <c r="Y62" i="8"/>
  <c r="Y63" i="8"/>
  <c r="Y64" i="8"/>
  <c r="Y65" i="8"/>
  <c r="Y66" i="8"/>
  <c r="Y67" i="8"/>
  <c r="Y68" i="8"/>
  <c r="Y69" i="8"/>
  <c r="Y70" i="8"/>
  <c r="Y71" i="8"/>
  <c r="Y72" i="8"/>
  <c r="Y73" i="8"/>
  <c r="Y74" i="8"/>
  <c r="Y75" i="8"/>
  <c r="Y76" i="8"/>
  <c r="Y77" i="8"/>
  <c r="Y78" i="8"/>
  <c r="Y79" i="8"/>
  <c r="Y80" i="8"/>
  <c r="Y81" i="8"/>
  <c r="Y82" i="8"/>
  <c r="Y83" i="8"/>
  <c r="Y84" i="8"/>
  <c r="Y85" i="8"/>
  <c r="Y86" i="8"/>
  <c r="Y87" i="8"/>
  <c r="Y88" i="8"/>
  <c r="Y89" i="8"/>
  <c r="Y90" i="8"/>
  <c r="Y91" i="8"/>
  <c r="Y92" i="8"/>
  <c r="Y93" i="8"/>
  <c r="Y94" i="8"/>
  <c r="Y95" i="8"/>
  <c r="Y96" i="8"/>
  <c r="Y97" i="8"/>
  <c r="Y98" i="8"/>
  <c r="Y99" i="8"/>
  <c r="Y100" i="8"/>
  <c r="Y101" i="8"/>
  <c r="Y102" i="8"/>
  <c r="Y103" i="8"/>
  <c r="Y104" i="8"/>
  <c r="Y105" i="8"/>
  <c r="Y106" i="8"/>
  <c r="Y107" i="8"/>
  <c r="Y108" i="8"/>
  <c r="Y109" i="8"/>
  <c r="Y110" i="8"/>
  <c r="Y111" i="8"/>
  <c r="Y2" i="8"/>
  <c r="C2" i="18" a="1"/>
  <c r="C2" i="18" s="1"/>
  <c r="D2" i="18" a="1"/>
  <c r="D2" i="18" s="1"/>
  <c r="E2" i="18" a="1"/>
  <c r="E2" i="18" s="1"/>
  <c r="F2" i="18" a="1"/>
  <c r="F2" i="18" s="1"/>
  <c r="G2" i="18" a="1"/>
  <c r="G2" i="18" s="1"/>
  <c r="H2" i="18" a="1"/>
  <c r="H2" i="18" s="1"/>
  <c r="I2" i="18" a="1"/>
  <c r="I2" i="18" s="1"/>
  <c r="J2" i="18" a="1"/>
  <c r="J2" i="18" s="1"/>
  <c r="K2" i="18" a="1"/>
  <c r="K2" i="18" s="1"/>
  <c r="L2" i="18" a="1"/>
  <c r="L2" i="18" s="1"/>
  <c r="M2" i="18" a="1"/>
  <c r="M2" i="18" s="1"/>
  <c r="N2" i="18" a="1"/>
  <c r="N2" i="18" s="1"/>
  <c r="O2" i="18" a="1"/>
  <c r="O2" i="18" s="1"/>
  <c r="P2" i="18" a="1"/>
  <c r="P2" i="18" s="1"/>
  <c r="Q2" i="18" a="1"/>
  <c r="Q2" i="18" s="1"/>
  <c r="R2" i="18" a="1"/>
  <c r="R2" i="18" s="1"/>
  <c r="S2" i="18" a="1"/>
  <c r="S2" i="18" s="1"/>
  <c r="T2" i="18" a="1"/>
  <c r="T2" i="18" s="1"/>
  <c r="U2" i="18" a="1"/>
  <c r="U2" i="18" s="1"/>
  <c r="V2" i="18" a="1"/>
  <c r="V2" i="18" s="1"/>
  <c r="W2" i="18" a="1"/>
  <c r="W2" i="18" s="1"/>
  <c r="X2" i="18" a="1"/>
  <c r="X2" i="18" s="1"/>
  <c r="Y2" i="18" a="1"/>
  <c r="Y2" i="18" s="1"/>
  <c r="Z2" i="18" a="1"/>
  <c r="Z2" i="18" s="1"/>
  <c r="AA2" i="18" a="1"/>
  <c r="AA2" i="18" s="1"/>
  <c r="AB2" i="18" a="1"/>
  <c r="AB2" i="18" s="1"/>
  <c r="AC2" i="18" a="1"/>
  <c r="AC2" i="18" s="1"/>
  <c r="AD2" i="18" a="1"/>
  <c r="AD2" i="18" s="1"/>
  <c r="AE2" i="18" a="1"/>
  <c r="AE2" i="18" s="1"/>
  <c r="AF2" i="18" a="1"/>
  <c r="AF2" i="18" s="1"/>
  <c r="AG2" i="18" a="1"/>
  <c r="AG2" i="18" s="1"/>
  <c r="AH2" i="18" a="1"/>
  <c r="AH2" i="18" s="1"/>
  <c r="AI2" i="18" a="1"/>
  <c r="AI2" i="18" s="1"/>
  <c r="AJ2" i="18" a="1"/>
  <c r="AJ2" i="18" s="1"/>
  <c r="AK2" i="18" a="1"/>
  <c r="AK2" i="18" s="1"/>
  <c r="AL2" i="18" a="1"/>
  <c r="AL2" i="18" s="1"/>
  <c r="AM2" i="18" a="1"/>
  <c r="AM2" i="18" s="1"/>
  <c r="AN2" i="18" a="1"/>
  <c r="AN2" i="18" s="1"/>
  <c r="AO2" i="18" a="1"/>
  <c r="AO2" i="18" s="1"/>
  <c r="AP2" i="18" a="1"/>
  <c r="AP2" i="18" s="1"/>
  <c r="AQ2" i="18" a="1"/>
  <c r="AQ2" i="18" s="1"/>
  <c r="AR2" i="18" a="1"/>
  <c r="AR2" i="18" s="1"/>
  <c r="AS2" i="18" a="1"/>
  <c r="AS2" i="18" s="1"/>
  <c r="AT2" i="18" a="1"/>
  <c r="AT2" i="18" s="1"/>
  <c r="AU2" i="18" a="1"/>
  <c r="AU2" i="18" s="1"/>
  <c r="AV2" i="18" a="1"/>
  <c r="AV2" i="18" s="1"/>
  <c r="AW2" i="18" a="1"/>
  <c r="AW2" i="18" s="1"/>
  <c r="AX2" i="18" a="1"/>
  <c r="AX2" i="18" s="1"/>
  <c r="AY2" i="18" a="1"/>
  <c r="AY2" i="18" s="1"/>
  <c r="AZ2" i="18" a="1"/>
  <c r="AZ2" i="18" s="1"/>
  <c r="BA2" i="18" a="1"/>
  <c r="BA2" i="18" s="1"/>
  <c r="BB2" i="18" a="1"/>
  <c r="BB2" i="18" s="1"/>
  <c r="BC2" i="18" a="1"/>
  <c r="BC2" i="18" s="1"/>
  <c r="BD2" i="18" a="1"/>
  <c r="BD2" i="18" s="1"/>
  <c r="BE2" i="18" a="1"/>
  <c r="BE2" i="18" s="1"/>
  <c r="BF2" i="18" a="1"/>
  <c r="BF2" i="18" s="1"/>
  <c r="BG2" i="18" a="1"/>
  <c r="BG2" i="18" s="1"/>
  <c r="BH2" i="18" a="1"/>
  <c r="BH2" i="18" s="1"/>
  <c r="BI2" i="18" a="1"/>
  <c r="BI2" i="18" s="1"/>
  <c r="BJ2" i="18" a="1"/>
  <c r="BJ2" i="18" s="1"/>
  <c r="BK2" i="18" a="1"/>
  <c r="BK2" i="18" s="1"/>
  <c r="BL2" i="18" a="1"/>
  <c r="BL2" i="18" s="1"/>
  <c r="BM2" i="18" a="1"/>
  <c r="BM2" i="18" s="1"/>
  <c r="BN2" i="18" a="1"/>
  <c r="BN2" i="18" s="1"/>
  <c r="BO2" i="18" a="1"/>
  <c r="BO2" i="18" s="1"/>
  <c r="BP2" i="18" a="1"/>
  <c r="BP2" i="18" s="1"/>
  <c r="BQ2" i="18" a="1"/>
  <c r="BQ2" i="18" s="1"/>
  <c r="BR2" i="18" a="1"/>
  <c r="BR2" i="18" s="1"/>
  <c r="BS2" i="18" a="1"/>
  <c r="BS2" i="18" s="1"/>
  <c r="BT2" i="18" a="1"/>
  <c r="BT2" i="18" s="1"/>
  <c r="BU2" i="18" a="1"/>
  <c r="BU2" i="18" s="1"/>
  <c r="BV2" i="18" a="1"/>
  <c r="BV2" i="18" s="1"/>
  <c r="BW2" i="18" a="1"/>
  <c r="BW2" i="18" s="1"/>
  <c r="BX2" i="18" a="1"/>
  <c r="BX2" i="18" s="1"/>
  <c r="BY2" i="18" a="1"/>
  <c r="BY2" i="18" s="1"/>
  <c r="BZ2" i="18" a="1"/>
  <c r="BZ2" i="18" s="1"/>
  <c r="CA2" i="18" a="1"/>
  <c r="CA2" i="18" s="1"/>
  <c r="CB2" i="18" a="1"/>
  <c r="CB2" i="18" s="1"/>
  <c r="CC2" i="18" a="1"/>
  <c r="CC2" i="18" s="1"/>
  <c r="CD2" i="18" a="1"/>
  <c r="CD2" i="18" s="1"/>
  <c r="CE2" i="18" a="1"/>
  <c r="CE2" i="18" s="1"/>
  <c r="CF2" i="18" a="1"/>
  <c r="CF2" i="18" s="1"/>
  <c r="CG2" i="18" a="1"/>
  <c r="CG2" i="18" s="1"/>
  <c r="CH2" i="18" a="1"/>
  <c r="CH2" i="18" s="1"/>
  <c r="CI2" i="18" a="1"/>
  <c r="CI2" i="18" s="1"/>
  <c r="CJ2" i="18" a="1"/>
  <c r="CJ2" i="18" s="1"/>
  <c r="CK2" i="18" a="1"/>
  <c r="CK2" i="18" s="1"/>
  <c r="CL2" i="18" a="1"/>
  <c r="CL2" i="18" s="1"/>
  <c r="CM2" i="18" a="1"/>
  <c r="CM2" i="18" s="1"/>
  <c r="CN2" i="18" a="1"/>
  <c r="CN2" i="18" s="1"/>
  <c r="CO2" i="18" a="1"/>
  <c r="CO2" i="18" s="1"/>
  <c r="CP2" i="18" a="1"/>
  <c r="CP2" i="18" s="1"/>
  <c r="CQ2" i="18" a="1"/>
  <c r="CQ2" i="18" s="1"/>
  <c r="CR2" i="18" a="1"/>
  <c r="CR2" i="18" s="1"/>
  <c r="CS2" i="18" a="1"/>
  <c r="CS2" i="18" s="1"/>
  <c r="CT2" i="18" a="1"/>
  <c r="CT2" i="18" s="1"/>
  <c r="CU2" i="18" a="1"/>
  <c r="CU2" i="18" s="1"/>
  <c r="CV2" i="18" a="1"/>
  <c r="CV2" i="18" s="1"/>
  <c r="CW2" i="18" a="1"/>
  <c r="CW2" i="18" s="1"/>
  <c r="CX2" i="18" a="1"/>
  <c r="CX2" i="18" s="1"/>
  <c r="CY2" i="18" a="1"/>
  <c r="CY2" i="18" s="1"/>
  <c r="CZ2" i="18" a="1"/>
  <c r="CZ2" i="18" s="1"/>
  <c r="DA2" i="18" a="1"/>
  <c r="DA2" i="18" s="1"/>
  <c r="DB2" i="18" a="1"/>
  <c r="DB2" i="18" s="1"/>
  <c r="DC2" i="18" a="1"/>
  <c r="DC2" i="18" s="1"/>
  <c r="DD2" i="18" a="1"/>
  <c r="DD2" i="18" s="1"/>
  <c r="DE2" i="18" a="1"/>
  <c r="DE2" i="18" s="1"/>
  <c r="DF2" i="18" a="1"/>
  <c r="DF2" i="18" s="1"/>
  <c r="DG2" i="18" a="1"/>
  <c r="DG2" i="18" s="1"/>
  <c r="DH2" i="18" a="1"/>
  <c r="DH2" i="18" s="1"/>
  <c r="DI2" i="18" a="1"/>
  <c r="DI2" i="18" s="1"/>
  <c r="DJ2" i="18" a="1"/>
  <c r="DJ2" i="18" s="1"/>
  <c r="DK2" i="18" a="1"/>
  <c r="DK2" i="18" s="1"/>
  <c r="DL2" i="18" a="1"/>
  <c r="DL2" i="18" s="1"/>
  <c r="DM2" i="18" a="1"/>
  <c r="DM2" i="18" s="1"/>
  <c r="DN2" i="18" a="1"/>
  <c r="DN2" i="18" s="1"/>
  <c r="DO2" i="18" a="1"/>
  <c r="DO2" i="18" s="1"/>
  <c r="DP2" i="18" a="1"/>
  <c r="DP2" i="18" s="1"/>
  <c r="DQ2" i="18" a="1"/>
  <c r="DQ2" i="18" s="1"/>
  <c r="DR2" i="18" a="1"/>
  <c r="DR2" i="18" s="1"/>
  <c r="DS2" i="18" a="1"/>
  <c r="DS2" i="18" s="1"/>
  <c r="DT2" i="18" a="1"/>
  <c r="DT2" i="18" s="1"/>
  <c r="DU2" i="18" a="1"/>
  <c r="DU2" i="18" s="1"/>
  <c r="DV2" i="18" a="1"/>
  <c r="DV2" i="18" s="1"/>
  <c r="DW2" i="18" a="1"/>
  <c r="DW2" i="18" s="1"/>
  <c r="DX2" i="18" a="1"/>
  <c r="DX2" i="18" s="1"/>
  <c r="DY2" i="18" a="1"/>
  <c r="DY2" i="18" s="1"/>
  <c r="DZ2" i="18" a="1"/>
  <c r="DZ2" i="18" s="1"/>
  <c r="EA2" i="18" a="1"/>
  <c r="EA2" i="18" s="1"/>
  <c r="EB2" i="18" a="1"/>
  <c r="EB2" i="18" s="1"/>
  <c r="EC2" i="18" a="1"/>
  <c r="EC2" i="18" s="1"/>
  <c r="ED2" i="18" a="1"/>
  <c r="ED2" i="18" s="1"/>
  <c r="EE2" i="18" a="1"/>
  <c r="EE2" i="18" s="1"/>
  <c r="EF2" i="18" a="1"/>
  <c r="EF2" i="18" s="1"/>
  <c r="EG2" i="18" a="1"/>
  <c r="EG2" i="18" s="1"/>
  <c r="EH2" i="18" a="1"/>
  <c r="EH2" i="18" s="1"/>
  <c r="EI2" i="18" a="1"/>
  <c r="EI2" i="18" s="1"/>
  <c r="EJ2" i="18" a="1"/>
  <c r="EJ2" i="18" s="1"/>
  <c r="EK2" i="18" a="1"/>
  <c r="EK2" i="18" s="1"/>
  <c r="EL2" i="18" a="1"/>
  <c r="EL2" i="18" s="1"/>
  <c r="EM2" i="18" a="1"/>
  <c r="EM2" i="18" s="1"/>
  <c r="EN2" i="18" a="1"/>
  <c r="EN2" i="18" s="1"/>
  <c r="EO2" i="18" a="1"/>
  <c r="EO2" i="18" s="1"/>
  <c r="EP2" i="18" a="1"/>
  <c r="EP2" i="18" s="1"/>
  <c r="EQ2" i="18" a="1"/>
  <c r="EQ2" i="18" s="1"/>
  <c r="ER2" i="18" a="1"/>
  <c r="ER2" i="18" s="1"/>
  <c r="ES2" i="18" a="1"/>
  <c r="ES2" i="18" s="1"/>
  <c r="ET2" i="18" a="1"/>
  <c r="ET2" i="18" s="1"/>
  <c r="EU2" i="18" a="1"/>
  <c r="EU2" i="18" s="1"/>
  <c r="EV2" i="18" a="1"/>
  <c r="EV2" i="18" s="1"/>
  <c r="EW2" i="18" a="1"/>
  <c r="EW2" i="18" s="1"/>
  <c r="EX2" i="18" a="1"/>
  <c r="EX2" i="18" s="1"/>
  <c r="EY2" i="18" a="1"/>
  <c r="EY2" i="18" s="1"/>
  <c r="EZ2" i="18" a="1"/>
  <c r="EZ2" i="18" s="1"/>
  <c r="FA2" i="18" a="1"/>
  <c r="FA2" i="18" s="1"/>
  <c r="FB2" i="18" a="1"/>
  <c r="FB2" i="18" s="1"/>
  <c r="FC2" i="18" a="1"/>
  <c r="FC2" i="18" s="1"/>
  <c r="FD2" i="18" a="1"/>
  <c r="FD2" i="18" s="1"/>
  <c r="FE2" i="18" a="1"/>
  <c r="FE2" i="18" s="1"/>
  <c r="FF2" i="18" a="1"/>
  <c r="FF2" i="18" s="1"/>
  <c r="FG2" i="18" a="1"/>
  <c r="FG2" i="18" s="1"/>
  <c r="FH2" i="18" a="1"/>
  <c r="FH2" i="18" s="1"/>
  <c r="FI2" i="18" a="1"/>
  <c r="FI2" i="18" s="1"/>
  <c r="FJ2" i="18" a="1"/>
  <c r="FJ2" i="18" s="1"/>
  <c r="FK2" i="18" a="1"/>
  <c r="FK2" i="18" s="1"/>
  <c r="FL2" i="18" a="1"/>
  <c r="FL2" i="18" s="1"/>
  <c r="FM2" i="18" a="1"/>
  <c r="FM2" i="18" s="1"/>
  <c r="FN2" i="18" a="1"/>
  <c r="FN2" i="18" s="1"/>
  <c r="FO2" i="18" a="1"/>
  <c r="FO2" i="18" s="1"/>
  <c r="FP2" i="18" a="1"/>
  <c r="FP2" i="18" s="1"/>
  <c r="FQ2" i="18" a="1"/>
  <c r="FQ2" i="18" s="1"/>
  <c r="FR2" i="18" a="1"/>
  <c r="FR2" i="18" s="1"/>
  <c r="FS2" i="18" a="1"/>
  <c r="FS2" i="18" s="1"/>
  <c r="FT2" i="18" a="1"/>
  <c r="FT2" i="18" s="1"/>
  <c r="FU2" i="18" a="1"/>
  <c r="FU2" i="18" s="1"/>
  <c r="FV2" i="18" a="1"/>
  <c r="FV2" i="18" s="1"/>
  <c r="FW2" i="18" a="1"/>
  <c r="FW2" i="18" s="1"/>
  <c r="FX2" i="18" a="1"/>
  <c r="FX2" i="18" s="1"/>
  <c r="FY2" i="18" a="1"/>
  <c r="FY2" i="18" s="1"/>
  <c r="FZ2" i="18" a="1"/>
  <c r="FZ2" i="18"/>
  <c r="GA2" i="18" a="1"/>
  <c r="GA2" i="18" s="1"/>
  <c r="GB2" i="18" a="1"/>
  <c r="GB2" i="18" s="1"/>
  <c r="GC2" i="18" a="1"/>
  <c r="GC2" i="18" s="1"/>
  <c r="GD2" i="18" a="1"/>
  <c r="GD2" i="18" s="1"/>
  <c r="GE2" i="18" a="1"/>
  <c r="GE2" i="18" s="1"/>
  <c r="GF2" i="18" a="1"/>
  <c r="GF2" i="18" s="1"/>
  <c r="GG2" i="18" a="1"/>
  <c r="GG2" i="18" s="1"/>
  <c r="GH2" i="18" a="1"/>
  <c r="GH2" i="18" s="1"/>
  <c r="GI2" i="18" a="1"/>
  <c r="GI2" i="18" s="1"/>
  <c r="GJ2" i="18" a="1"/>
  <c r="GJ2" i="18" s="1"/>
  <c r="GK2" i="18" a="1"/>
  <c r="GK2" i="18" s="1"/>
  <c r="GL2" i="18" a="1"/>
  <c r="GL2" i="18" s="1"/>
  <c r="GM2" i="18" a="1"/>
  <c r="GM2" i="18" s="1"/>
  <c r="GN2" i="18" a="1"/>
  <c r="GN2" i="18" s="1"/>
  <c r="GO2" i="18" a="1"/>
  <c r="GO2" i="18" s="1"/>
  <c r="GP2" i="18" a="1"/>
  <c r="GP2" i="18" s="1"/>
  <c r="GQ2" i="18" a="1"/>
  <c r="GQ2" i="18" s="1"/>
  <c r="GR2" i="18" a="1"/>
  <c r="GR2" i="18" s="1"/>
  <c r="GS2" i="18" a="1"/>
  <c r="GS2" i="18" s="1"/>
  <c r="GT2" i="18" a="1"/>
  <c r="GT2" i="18" s="1"/>
  <c r="GU2" i="18" a="1"/>
  <c r="GU2" i="18" s="1"/>
  <c r="GV2" i="18" a="1"/>
  <c r="GV2" i="18" s="1"/>
  <c r="GW2" i="18" a="1"/>
  <c r="GW2" i="18" s="1"/>
  <c r="GX2" i="18" a="1"/>
  <c r="GX2" i="18" s="1"/>
  <c r="GY2" i="18" a="1"/>
  <c r="GY2" i="18" s="1"/>
  <c r="GZ2" i="18" a="1"/>
  <c r="GZ2" i="18" s="1"/>
  <c r="HA2" i="18" a="1"/>
  <c r="HA2" i="18" s="1"/>
  <c r="HB2" i="18" a="1"/>
  <c r="HB2" i="18" s="1"/>
  <c r="HC2" i="18" a="1"/>
  <c r="HC2" i="18" s="1"/>
  <c r="HD2" i="18" a="1"/>
  <c r="HD2" i="18" s="1"/>
  <c r="HE2" i="18" a="1"/>
  <c r="HE2" i="18" s="1"/>
  <c r="HF2" i="18" a="1"/>
  <c r="HF2" i="18" s="1"/>
  <c r="HG2" i="18" a="1"/>
  <c r="HG2" i="18" s="1"/>
  <c r="HH2" i="18" a="1"/>
  <c r="HH2" i="18" s="1"/>
  <c r="HI2" i="18" a="1"/>
  <c r="HI2" i="18" s="1"/>
  <c r="HJ2" i="18" a="1"/>
  <c r="HJ2" i="18" s="1"/>
  <c r="HK2" i="18" a="1"/>
  <c r="HK2" i="18" s="1"/>
  <c r="HL2" i="18" a="1"/>
  <c r="HL2" i="18" s="1"/>
  <c r="HM2" i="18" a="1"/>
  <c r="HM2" i="18" s="1"/>
  <c r="HN2" i="18" a="1"/>
  <c r="HN2" i="18" s="1"/>
  <c r="HO2" i="18" a="1"/>
  <c r="HO2" i="18" s="1"/>
  <c r="HP2" i="18" a="1"/>
  <c r="HP2" i="18" s="1"/>
  <c r="HQ2" i="18" a="1"/>
  <c r="HQ2" i="18" s="1"/>
  <c r="HR2" i="18" a="1"/>
  <c r="HR2" i="18" s="1"/>
  <c r="HS2" i="18" a="1"/>
  <c r="HS2" i="18" s="1"/>
  <c r="HT2" i="18" a="1"/>
  <c r="HT2" i="18" s="1"/>
  <c r="HU2" i="18" a="1"/>
  <c r="HU2" i="18" s="1"/>
  <c r="HV2" i="18" a="1"/>
  <c r="HV2" i="18" s="1"/>
  <c r="HW2" i="18" a="1"/>
  <c r="HW2" i="18" s="1"/>
  <c r="HX2" i="18" a="1"/>
  <c r="HX2" i="18" s="1"/>
  <c r="HY2" i="18" a="1"/>
  <c r="HY2" i="18" s="1"/>
  <c r="HZ2" i="18" a="1"/>
  <c r="HZ2" i="18" s="1"/>
  <c r="IA2" i="18" a="1"/>
  <c r="IA2" i="18" s="1"/>
  <c r="IB2" i="18" a="1"/>
  <c r="IB2" i="18" s="1"/>
  <c r="IC2" i="18" a="1"/>
  <c r="IC2" i="18" s="1"/>
  <c r="ID2" i="18" a="1"/>
  <c r="ID2" i="18" s="1"/>
  <c r="IE2" i="18" a="1"/>
  <c r="IE2" i="18" s="1"/>
  <c r="IF2" i="18" a="1"/>
  <c r="IF2" i="18" s="1"/>
  <c r="IG2" i="18" a="1"/>
  <c r="IG2" i="18" s="1"/>
  <c r="IH2" i="18" a="1"/>
  <c r="IH2" i="18" s="1"/>
  <c r="II2" i="18" a="1"/>
  <c r="II2" i="18" s="1"/>
  <c r="C3" i="18" a="1"/>
  <c r="C3" i="18" s="1"/>
  <c r="D3" i="18" a="1"/>
  <c r="D3" i="18" s="1"/>
  <c r="E3" i="18" a="1"/>
  <c r="E3" i="18" s="1"/>
  <c r="F3" i="18" a="1"/>
  <c r="F3" i="18" s="1"/>
  <c r="G3" i="18" a="1"/>
  <c r="G3" i="18" s="1"/>
  <c r="H3" i="18" a="1"/>
  <c r="H3" i="18" s="1"/>
  <c r="I3" i="18" a="1"/>
  <c r="I3" i="18" s="1"/>
  <c r="J3" i="18" a="1"/>
  <c r="J3" i="18" s="1"/>
  <c r="K3" i="18" a="1"/>
  <c r="K3" i="18" s="1"/>
  <c r="L3" i="18" a="1"/>
  <c r="L3" i="18" s="1"/>
  <c r="M3" i="18" a="1"/>
  <c r="M3" i="18" s="1"/>
  <c r="N3" i="18" a="1"/>
  <c r="N3" i="18" s="1"/>
  <c r="O3" i="18" a="1"/>
  <c r="O3" i="18" s="1"/>
  <c r="P3" i="18" a="1"/>
  <c r="P3" i="18" s="1"/>
  <c r="Q3" i="18" a="1"/>
  <c r="Q3" i="18" s="1"/>
  <c r="R3" i="18" a="1"/>
  <c r="R3" i="18" s="1"/>
  <c r="S3" i="18" a="1"/>
  <c r="S3" i="18" s="1"/>
  <c r="T3" i="18" a="1"/>
  <c r="T3" i="18" s="1"/>
  <c r="U3" i="18" a="1"/>
  <c r="U3" i="18" s="1"/>
  <c r="V3" i="18" a="1"/>
  <c r="V3" i="18" s="1"/>
  <c r="W3" i="18" a="1"/>
  <c r="W3" i="18" s="1"/>
  <c r="X3" i="18" a="1"/>
  <c r="X3" i="18" s="1"/>
  <c r="Y3" i="18" a="1"/>
  <c r="Y3" i="18" s="1"/>
  <c r="Z3" i="18" a="1"/>
  <c r="Z3" i="18" s="1"/>
  <c r="AA3" i="18" a="1"/>
  <c r="AA3" i="18" s="1"/>
  <c r="AB3" i="18" a="1"/>
  <c r="AB3" i="18" s="1"/>
  <c r="AC3" i="18" a="1"/>
  <c r="AC3" i="18" s="1"/>
  <c r="AD3" i="18" a="1"/>
  <c r="AD3" i="18" s="1"/>
  <c r="AE3" i="18" a="1"/>
  <c r="AE3" i="18" s="1"/>
  <c r="AF3" i="18" a="1"/>
  <c r="AF3" i="18" s="1"/>
  <c r="AG3" i="18" a="1"/>
  <c r="AG3" i="18" s="1"/>
  <c r="AH3" i="18" a="1"/>
  <c r="AH3" i="18" s="1"/>
  <c r="AI3" i="18" a="1"/>
  <c r="AI3" i="18" s="1"/>
  <c r="AJ3" i="18" a="1"/>
  <c r="AJ3" i="18" s="1"/>
  <c r="AK3" i="18" a="1"/>
  <c r="AK3" i="18" s="1"/>
  <c r="AL3" i="18" a="1"/>
  <c r="AL3" i="18" s="1"/>
  <c r="AM3" i="18" a="1"/>
  <c r="AM3" i="18" s="1"/>
  <c r="AN3" i="18" a="1"/>
  <c r="AN3" i="18" s="1"/>
  <c r="AO3" i="18" a="1"/>
  <c r="AO3" i="18" s="1"/>
  <c r="AP3" i="18" a="1"/>
  <c r="AP3" i="18" s="1"/>
  <c r="AQ3" i="18" a="1"/>
  <c r="AQ3" i="18" s="1"/>
  <c r="AR3" i="18" a="1"/>
  <c r="AR3" i="18" s="1"/>
  <c r="AS3" i="18" a="1"/>
  <c r="AS3" i="18" s="1"/>
  <c r="AT3" i="18" a="1"/>
  <c r="AT3" i="18" s="1"/>
  <c r="AU3" i="18" a="1"/>
  <c r="AU3" i="18" s="1"/>
  <c r="AV3" i="18" a="1"/>
  <c r="AV3" i="18" s="1"/>
  <c r="AW3" i="18" a="1"/>
  <c r="AW3" i="18" s="1"/>
  <c r="AX3" i="18" a="1"/>
  <c r="AX3" i="18" s="1"/>
  <c r="AY3" i="18" a="1"/>
  <c r="AY3" i="18" s="1"/>
  <c r="AZ3" i="18" a="1"/>
  <c r="AZ3" i="18" s="1"/>
  <c r="BA3" i="18" a="1"/>
  <c r="BA3" i="18" s="1"/>
  <c r="BB3" i="18" a="1"/>
  <c r="BB3" i="18" s="1"/>
  <c r="BC3" i="18" a="1"/>
  <c r="BC3" i="18" s="1"/>
  <c r="BD3" i="18" a="1"/>
  <c r="BD3" i="18" s="1"/>
  <c r="BE3" i="18" a="1"/>
  <c r="BE3" i="18" s="1"/>
  <c r="BF3" i="18" a="1"/>
  <c r="BF3" i="18" s="1"/>
  <c r="BG3" i="18" a="1"/>
  <c r="BG3" i="18" s="1"/>
  <c r="BH3" i="18" a="1"/>
  <c r="BH3" i="18" s="1"/>
  <c r="BI3" i="18" a="1"/>
  <c r="BI3" i="18" s="1"/>
  <c r="BJ3" i="18" a="1"/>
  <c r="BJ3" i="18" s="1"/>
  <c r="BK3" i="18" a="1"/>
  <c r="BK3" i="18" s="1"/>
  <c r="BL3" i="18" a="1"/>
  <c r="BL3" i="18" s="1"/>
  <c r="BM3" i="18" a="1"/>
  <c r="BM3" i="18" s="1"/>
  <c r="BN3" i="18" a="1"/>
  <c r="BN3" i="18" s="1"/>
  <c r="BO3" i="18" a="1"/>
  <c r="BO3" i="18" s="1"/>
  <c r="BP3" i="18" a="1"/>
  <c r="BP3" i="18" s="1"/>
  <c r="BQ3" i="18" a="1"/>
  <c r="BQ3" i="18" s="1"/>
  <c r="BR3" i="18" a="1"/>
  <c r="BR3" i="18" s="1"/>
  <c r="BS3" i="18" a="1"/>
  <c r="BS3" i="18" s="1"/>
  <c r="BT3" i="18" a="1"/>
  <c r="BT3" i="18" s="1"/>
  <c r="BU3" i="18" a="1"/>
  <c r="BU3" i="18" s="1"/>
  <c r="BV3" i="18" a="1"/>
  <c r="BV3" i="18" s="1"/>
  <c r="BW3" i="18" a="1"/>
  <c r="BW3" i="18" s="1"/>
  <c r="BX3" i="18" a="1"/>
  <c r="BX3" i="18" s="1"/>
  <c r="BY3" i="18" a="1"/>
  <c r="BY3" i="18" s="1"/>
  <c r="BZ3" i="18" a="1"/>
  <c r="BZ3" i="18" s="1"/>
  <c r="CA3" i="18" a="1"/>
  <c r="CA3" i="18" s="1"/>
  <c r="CB3" i="18" a="1"/>
  <c r="CB3" i="18" s="1"/>
  <c r="CC3" i="18" a="1"/>
  <c r="CC3" i="18" s="1"/>
  <c r="CD3" i="18" a="1"/>
  <c r="CD3" i="18" s="1"/>
  <c r="CE3" i="18" a="1"/>
  <c r="CE3" i="18" s="1"/>
  <c r="CF3" i="18" a="1"/>
  <c r="CF3" i="18" s="1"/>
  <c r="CG3" i="18" a="1"/>
  <c r="CG3" i="18" s="1"/>
  <c r="CH3" i="18" a="1"/>
  <c r="CH3" i="18" s="1"/>
  <c r="CI3" i="18" a="1"/>
  <c r="CI3" i="18" s="1"/>
  <c r="CJ3" i="18" a="1"/>
  <c r="CJ3" i="18" s="1"/>
  <c r="CK3" i="18" a="1"/>
  <c r="CK3" i="18" s="1"/>
  <c r="CL3" i="18" a="1"/>
  <c r="CL3" i="18" s="1"/>
  <c r="CM3" i="18" a="1"/>
  <c r="CM3" i="18" s="1"/>
  <c r="CN3" i="18" a="1"/>
  <c r="CN3" i="18" s="1"/>
  <c r="CO3" i="18" a="1"/>
  <c r="CO3" i="18" s="1"/>
  <c r="CP3" i="18" a="1"/>
  <c r="CP3" i="18" s="1"/>
  <c r="CQ3" i="18" a="1"/>
  <c r="CQ3" i="18" s="1"/>
  <c r="CR3" i="18" a="1"/>
  <c r="CR3" i="18" s="1"/>
  <c r="CS3" i="18" a="1"/>
  <c r="CS3" i="18" s="1"/>
  <c r="CT3" i="18" a="1"/>
  <c r="CT3" i="18" s="1"/>
  <c r="CU3" i="18" a="1"/>
  <c r="CU3" i="18" s="1"/>
  <c r="CV3" i="18" a="1"/>
  <c r="CV3" i="18" s="1"/>
  <c r="CW3" i="18" a="1"/>
  <c r="CW3" i="18" s="1"/>
  <c r="CX3" i="18" a="1"/>
  <c r="CX3" i="18" s="1"/>
  <c r="CY3" i="18" a="1"/>
  <c r="CY3" i="18" s="1"/>
  <c r="CZ3" i="18" a="1"/>
  <c r="CZ3" i="18" s="1"/>
  <c r="DA3" i="18" a="1"/>
  <c r="DA3" i="18" s="1"/>
  <c r="DB3" i="18" a="1"/>
  <c r="DB3" i="18" s="1"/>
  <c r="DC3" i="18" a="1"/>
  <c r="DC3" i="18" s="1"/>
  <c r="DD3" i="18" a="1"/>
  <c r="DD3" i="18" s="1"/>
  <c r="DE3" i="18" a="1"/>
  <c r="DE3" i="18" s="1"/>
  <c r="DF3" i="18" a="1"/>
  <c r="DF3" i="18" s="1"/>
  <c r="DG3" i="18" a="1"/>
  <c r="DG3" i="18" s="1"/>
  <c r="DH3" i="18" a="1"/>
  <c r="DH3" i="18" s="1"/>
  <c r="DI3" i="18" a="1"/>
  <c r="DI3" i="18" s="1"/>
  <c r="DJ3" i="18" a="1"/>
  <c r="DJ3" i="18" s="1"/>
  <c r="DK3" i="18" a="1"/>
  <c r="DK3" i="18" s="1"/>
  <c r="DL3" i="18" a="1"/>
  <c r="DL3" i="18" s="1"/>
  <c r="DM3" i="18" a="1"/>
  <c r="DM3" i="18" s="1"/>
  <c r="DN3" i="18" a="1"/>
  <c r="DN3" i="18" s="1"/>
  <c r="DO3" i="18" a="1"/>
  <c r="DO3" i="18" s="1"/>
  <c r="DP3" i="18" a="1"/>
  <c r="DP3" i="18" s="1"/>
  <c r="DQ3" i="18" a="1"/>
  <c r="DQ3" i="18" s="1"/>
  <c r="DR3" i="18" a="1"/>
  <c r="DR3" i="18" s="1"/>
  <c r="DS3" i="18" a="1"/>
  <c r="DS3" i="18" s="1"/>
  <c r="DT3" i="18" a="1"/>
  <c r="DT3" i="18" s="1"/>
  <c r="DU3" i="18" a="1"/>
  <c r="DU3" i="18" s="1"/>
  <c r="DV3" i="18" a="1"/>
  <c r="DV3" i="18" s="1"/>
  <c r="DW3" i="18" a="1"/>
  <c r="DW3" i="18" s="1"/>
  <c r="DX3" i="18" a="1"/>
  <c r="DX3" i="18" s="1"/>
  <c r="DY3" i="18" a="1"/>
  <c r="DY3" i="18" s="1"/>
  <c r="DZ3" i="18" a="1"/>
  <c r="DZ3" i="18" s="1"/>
  <c r="EA3" i="18" a="1"/>
  <c r="EA3" i="18" s="1"/>
  <c r="EB3" i="18" a="1"/>
  <c r="EB3" i="18" s="1"/>
  <c r="EC3" i="18" a="1"/>
  <c r="EC3" i="18" s="1"/>
  <c r="ED3" i="18" a="1"/>
  <c r="ED3" i="18" s="1"/>
  <c r="EE3" i="18" a="1"/>
  <c r="EE3" i="18" s="1"/>
  <c r="EF3" i="18" a="1"/>
  <c r="EF3" i="18" s="1"/>
  <c r="EG3" i="18" a="1"/>
  <c r="EG3" i="18" s="1"/>
  <c r="EH3" i="18" a="1"/>
  <c r="EH3" i="18" s="1"/>
  <c r="EI3" i="18" a="1"/>
  <c r="EI3" i="18" s="1"/>
  <c r="EJ3" i="18" a="1"/>
  <c r="EJ3" i="18" s="1"/>
  <c r="EK3" i="18" a="1"/>
  <c r="EK3" i="18" s="1"/>
  <c r="EL3" i="18" a="1"/>
  <c r="EL3" i="18" s="1"/>
  <c r="EM3" i="18" a="1"/>
  <c r="EM3" i="18" s="1"/>
  <c r="EN3" i="18" a="1"/>
  <c r="EN3" i="18" s="1"/>
  <c r="EO3" i="18" a="1"/>
  <c r="EO3" i="18" s="1"/>
  <c r="EP3" i="18" a="1"/>
  <c r="EP3" i="18" s="1"/>
  <c r="EQ3" i="18" a="1"/>
  <c r="EQ3" i="18" s="1"/>
  <c r="ER3" i="18" a="1"/>
  <c r="ER3" i="18" s="1"/>
  <c r="ES3" i="18" a="1"/>
  <c r="ES3" i="18" s="1"/>
  <c r="ET3" i="18" a="1"/>
  <c r="ET3" i="18" s="1"/>
  <c r="EU3" i="18" a="1"/>
  <c r="EU3" i="18" s="1"/>
  <c r="EV3" i="18" a="1"/>
  <c r="EV3" i="18" s="1"/>
  <c r="EW3" i="18" a="1"/>
  <c r="EW3" i="18" s="1"/>
  <c r="EX3" i="18" a="1"/>
  <c r="EX3" i="18" s="1"/>
  <c r="EY3" i="18" a="1"/>
  <c r="EY3" i="18" s="1"/>
  <c r="EZ3" i="18" a="1"/>
  <c r="EZ3" i="18" s="1"/>
  <c r="FA3" i="18" a="1"/>
  <c r="FA3" i="18" s="1"/>
  <c r="FB3" i="18" a="1"/>
  <c r="FB3" i="18" s="1"/>
  <c r="FC3" i="18" a="1"/>
  <c r="FC3" i="18" s="1"/>
  <c r="FD3" i="18" a="1"/>
  <c r="FD3" i="18" s="1"/>
  <c r="FE3" i="18" a="1"/>
  <c r="FE3" i="18" s="1"/>
  <c r="FF3" i="18" a="1"/>
  <c r="FF3" i="18" s="1"/>
  <c r="FG3" i="18" a="1"/>
  <c r="FG3" i="18" s="1"/>
  <c r="FH3" i="18" a="1"/>
  <c r="FH3" i="18" s="1"/>
  <c r="FI3" i="18" a="1"/>
  <c r="FI3" i="18" s="1"/>
  <c r="FJ3" i="18" a="1"/>
  <c r="FJ3" i="18" s="1"/>
  <c r="FK3" i="18" a="1"/>
  <c r="FK3" i="18" s="1"/>
  <c r="FL3" i="18" a="1"/>
  <c r="FL3" i="18" s="1"/>
  <c r="FM3" i="18" a="1"/>
  <c r="FM3" i="18" s="1"/>
  <c r="FN3" i="18" a="1"/>
  <c r="FN3" i="18" s="1"/>
  <c r="FO3" i="18" a="1"/>
  <c r="FO3" i="18" s="1"/>
  <c r="FP3" i="18" a="1"/>
  <c r="FP3" i="18" s="1"/>
  <c r="FQ3" i="18" a="1"/>
  <c r="FQ3" i="18" s="1"/>
  <c r="FR3" i="18" a="1"/>
  <c r="FR3" i="18" s="1"/>
  <c r="FS3" i="18" a="1"/>
  <c r="FS3" i="18" s="1"/>
  <c r="FT3" i="18" a="1"/>
  <c r="FT3" i="18" s="1"/>
  <c r="FU3" i="18" a="1"/>
  <c r="FU3" i="18" s="1"/>
  <c r="FV3" i="18" a="1"/>
  <c r="FV3" i="18" s="1"/>
  <c r="FW3" i="18" a="1"/>
  <c r="FW3" i="18" s="1"/>
  <c r="FX3" i="18" a="1"/>
  <c r="FX3" i="18" s="1"/>
  <c r="FY3" i="18" a="1"/>
  <c r="FY3" i="18" s="1"/>
  <c r="FZ3" i="18" a="1"/>
  <c r="FZ3" i="18" s="1"/>
  <c r="GA3" i="18" a="1"/>
  <c r="GA3" i="18" s="1"/>
  <c r="GB3" i="18" a="1"/>
  <c r="GB3" i="18" s="1"/>
  <c r="GC3" i="18" a="1"/>
  <c r="GC3" i="18" s="1"/>
  <c r="GD3" i="18" a="1"/>
  <c r="GD3" i="18" s="1"/>
  <c r="GE3" i="18" a="1"/>
  <c r="GE3" i="18" s="1"/>
  <c r="GF3" i="18" a="1"/>
  <c r="GF3" i="18" s="1"/>
  <c r="GG3" i="18" a="1"/>
  <c r="GG3" i="18" s="1"/>
  <c r="GH3" i="18" a="1"/>
  <c r="GH3" i="18" s="1"/>
  <c r="GI3" i="18" a="1"/>
  <c r="GI3" i="18" s="1"/>
  <c r="GJ3" i="18" a="1"/>
  <c r="GJ3" i="18" s="1"/>
  <c r="GK3" i="18" a="1"/>
  <c r="GK3" i="18" s="1"/>
  <c r="GL3" i="18" a="1"/>
  <c r="GL3" i="18" s="1"/>
  <c r="GM3" i="18" a="1"/>
  <c r="GM3" i="18" s="1"/>
  <c r="GN3" i="18" a="1"/>
  <c r="GN3" i="18" s="1"/>
  <c r="GO3" i="18" a="1"/>
  <c r="GO3" i="18" s="1"/>
  <c r="GP3" i="18" a="1"/>
  <c r="GP3" i="18" s="1"/>
  <c r="GQ3" i="18" a="1"/>
  <c r="GQ3" i="18" s="1"/>
  <c r="GR3" i="18" a="1"/>
  <c r="GR3" i="18"/>
  <c r="GS3" i="18" a="1"/>
  <c r="GS3" i="18" s="1"/>
  <c r="GT3" i="18" a="1"/>
  <c r="GT3" i="18" s="1"/>
  <c r="GU3" i="18" a="1"/>
  <c r="GU3" i="18" s="1"/>
  <c r="GV3" i="18" a="1"/>
  <c r="GV3" i="18" s="1"/>
  <c r="GW3" i="18" a="1"/>
  <c r="GW3" i="18" s="1"/>
  <c r="GX3" i="18" a="1"/>
  <c r="GX3" i="18" s="1"/>
  <c r="GY3" i="18" a="1"/>
  <c r="GY3" i="18" s="1"/>
  <c r="GZ3" i="18" a="1"/>
  <c r="GZ3" i="18" s="1"/>
  <c r="HA3" i="18" a="1"/>
  <c r="HA3" i="18" s="1"/>
  <c r="HB3" i="18" a="1"/>
  <c r="HB3" i="18" s="1"/>
  <c r="HC3" i="18" a="1"/>
  <c r="HC3" i="18" s="1"/>
  <c r="HD3" i="18" a="1"/>
  <c r="HD3" i="18" s="1"/>
  <c r="HE3" i="18" a="1"/>
  <c r="HE3" i="18" s="1"/>
  <c r="HF3" i="18" a="1"/>
  <c r="HF3" i="18" s="1"/>
  <c r="HG3" i="18" a="1"/>
  <c r="HG3" i="18" s="1"/>
  <c r="HH3" i="18" a="1"/>
  <c r="HH3" i="18" s="1"/>
  <c r="HI3" i="18" a="1"/>
  <c r="HI3" i="18" s="1"/>
  <c r="HJ3" i="18" a="1"/>
  <c r="HJ3" i="18" s="1"/>
  <c r="HK3" i="18" a="1"/>
  <c r="HK3" i="18" s="1"/>
  <c r="HL3" i="18" a="1"/>
  <c r="HL3" i="18" s="1"/>
  <c r="HM3" i="18" a="1"/>
  <c r="HM3" i="18" s="1"/>
  <c r="HN3" i="18" a="1"/>
  <c r="HN3" i="18" s="1"/>
  <c r="HO3" i="18" a="1"/>
  <c r="HO3" i="18" s="1"/>
  <c r="HP3" i="18" a="1"/>
  <c r="HP3" i="18" s="1"/>
  <c r="HQ3" i="18" a="1"/>
  <c r="HQ3" i="18" s="1"/>
  <c r="HR3" i="18" a="1"/>
  <c r="HR3" i="18" s="1"/>
  <c r="HS3" i="18" a="1"/>
  <c r="HS3" i="18" s="1"/>
  <c r="HT3" i="18" a="1"/>
  <c r="HT3" i="18" s="1"/>
  <c r="HU3" i="18" a="1"/>
  <c r="HU3" i="18" s="1"/>
  <c r="HV3" i="18" a="1"/>
  <c r="HV3" i="18" s="1"/>
  <c r="HW3" i="18" a="1"/>
  <c r="HW3" i="18" s="1"/>
  <c r="HX3" i="18" a="1"/>
  <c r="HX3" i="18" s="1"/>
  <c r="HY3" i="18" a="1"/>
  <c r="HY3" i="18" s="1"/>
  <c r="HZ3" i="18" a="1"/>
  <c r="HZ3" i="18" s="1"/>
  <c r="IA3" i="18" a="1"/>
  <c r="IA3" i="18" s="1"/>
  <c r="IB3" i="18" a="1"/>
  <c r="IB3" i="18" s="1"/>
  <c r="IC3" i="18" a="1"/>
  <c r="IC3" i="18" s="1"/>
  <c r="ID3" i="18" a="1"/>
  <c r="ID3" i="18" s="1"/>
  <c r="IE3" i="18" a="1"/>
  <c r="IE3" i="18" s="1"/>
  <c r="IF3" i="18" a="1"/>
  <c r="IF3" i="18"/>
  <c r="IG3" i="18" a="1"/>
  <c r="IG3" i="18" s="1"/>
  <c r="IH3" i="18" a="1"/>
  <c r="IH3" i="18" s="1"/>
  <c r="II3" i="18" a="1"/>
  <c r="II3" i="18" s="1"/>
  <c r="C4" i="18" a="1"/>
  <c r="C4" i="18" s="1"/>
  <c r="D4" i="18" a="1"/>
  <c r="D4" i="18" s="1"/>
  <c r="E4" i="18" a="1"/>
  <c r="E4" i="18" s="1"/>
  <c r="F4" i="18" a="1"/>
  <c r="F4" i="18" s="1"/>
  <c r="G4" i="18" a="1"/>
  <c r="G4" i="18" s="1"/>
  <c r="H4" i="18" a="1"/>
  <c r="H4" i="18" s="1"/>
  <c r="I4" i="18" a="1"/>
  <c r="I4" i="18" s="1"/>
  <c r="J4" i="18" a="1"/>
  <c r="J4" i="18" s="1"/>
  <c r="K4" i="18" a="1"/>
  <c r="K4" i="18" s="1"/>
  <c r="L4" i="18" a="1"/>
  <c r="L4" i="18" s="1"/>
  <c r="M4" i="18" a="1"/>
  <c r="M4" i="18" s="1"/>
  <c r="N4" i="18" a="1"/>
  <c r="N4" i="18" s="1"/>
  <c r="O4" i="18" a="1"/>
  <c r="O4" i="18" s="1"/>
  <c r="P4" i="18" a="1"/>
  <c r="P4" i="18" s="1"/>
  <c r="Q4" i="18" a="1"/>
  <c r="Q4" i="18" s="1"/>
  <c r="R4" i="18" a="1"/>
  <c r="R4" i="18" s="1"/>
  <c r="S4" i="18" a="1"/>
  <c r="S4" i="18" s="1"/>
  <c r="T4" i="18" a="1"/>
  <c r="T4" i="18" s="1"/>
  <c r="U4" i="18" a="1"/>
  <c r="U4" i="18" s="1"/>
  <c r="V4" i="18" a="1"/>
  <c r="V4" i="18" s="1"/>
  <c r="W4" i="18" a="1"/>
  <c r="W4" i="18" s="1"/>
  <c r="X4" i="18" a="1"/>
  <c r="X4" i="18" s="1"/>
  <c r="Y4" i="18" a="1"/>
  <c r="Y4" i="18" s="1"/>
  <c r="Z4" i="18" a="1"/>
  <c r="Z4" i="18" s="1"/>
  <c r="AA4" i="18" a="1"/>
  <c r="AA4" i="18" s="1"/>
  <c r="AB4" i="18" a="1"/>
  <c r="AB4" i="18" s="1"/>
  <c r="AC4" i="18" a="1"/>
  <c r="AC4" i="18" s="1"/>
  <c r="AD4" i="18" a="1"/>
  <c r="AD4" i="18" s="1"/>
  <c r="AE4" i="18" a="1"/>
  <c r="AE4" i="18"/>
  <c r="AF4" i="18" a="1"/>
  <c r="AF4" i="18" s="1"/>
  <c r="AG4" i="18" a="1"/>
  <c r="AG4" i="18" s="1"/>
  <c r="AH4" i="18" a="1"/>
  <c r="AH4" i="18" s="1"/>
  <c r="AI4" i="18" a="1"/>
  <c r="AI4" i="18" s="1"/>
  <c r="AJ4" i="18" a="1"/>
  <c r="AJ4" i="18" s="1"/>
  <c r="AK4" i="18" a="1"/>
  <c r="AK4" i="18" s="1"/>
  <c r="AL4" i="18" a="1"/>
  <c r="AL4" i="18" s="1"/>
  <c r="AM4" i="18" a="1"/>
  <c r="AM4" i="18" s="1"/>
  <c r="AN4" i="18" a="1"/>
  <c r="AN4" i="18" s="1"/>
  <c r="AO4" i="18" a="1"/>
  <c r="AO4" i="18" s="1"/>
  <c r="AP4" i="18" a="1"/>
  <c r="AP4" i="18" s="1"/>
  <c r="AQ4" i="18" a="1"/>
  <c r="AQ4" i="18" s="1"/>
  <c r="AR4" i="18" a="1"/>
  <c r="AR4" i="18" s="1"/>
  <c r="AS4" i="18" a="1"/>
  <c r="AS4" i="18" s="1"/>
  <c r="AT4" i="18" a="1"/>
  <c r="AT4" i="18" s="1"/>
  <c r="AU4" i="18" a="1"/>
  <c r="AU4" i="18" s="1"/>
  <c r="AV4" i="18" a="1"/>
  <c r="AV4" i="18" s="1"/>
  <c r="AW4" i="18" a="1"/>
  <c r="AW4" i="18" s="1"/>
  <c r="AX4" i="18" a="1"/>
  <c r="AX4" i="18" s="1"/>
  <c r="AY4" i="18" a="1"/>
  <c r="AY4" i="18" s="1"/>
  <c r="AZ4" i="18" a="1"/>
  <c r="AZ4" i="18" s="1"/>
  <c r="BA4" i="18" a="1"/>
  <c r="BA4" i="18" s="1"/>
  <c r="BB4" i="18" a="1"/>
  <c r="BB4" i="18" s="1"/>
  <c r="BC4" i="18" a="1"/>
  <c r="BC4" i="18" s="1"/>
  <c r="BD4" i="18" a="1"/>
  <c r="BD4" i="18" s="1"/>
  <c r="BE4" i="18" a="1"/>
  <c r="BE4" i="18" s="1"/>
  <c r="BF4" i="18" a="1"/>
  <c r="BF4" i="18" s="1"/>
  <c r="BG4" i="18" a="1"/>
  <c r="BG4" i="18" s="1"/>
  <c r="BH4" i="18" a="1"/>
  <c r="BH4" i="18" s="1"/>
  <c r="BI4" i="18" a="1"/>
  <c r="BI4" i="18" s="1"/>
  <c r="BJ4" i="18" a="1"/>
  <c r="BJ4" i="18" s="1"/>
  <c r="BK4" i="18" a="1"/>
  <c r="BK4" i="18" s="1"/>
  <c r="BL4" i="18" a="1"/>
  <c r="BL4" i="18" s="1"/>
  <c r="BM4" i="18" a="1"/>
  <c r="BM4" i="18" s="1"/>
  <c r="BN4" i="18" a="1"/>
  <c r="BN4" i="18" s="1"/>
  <c r="BO4" i="18" a="1"/>
  <c r="BO4" i="18" s="1"/>
  <c r="BP4" i="18" a="1"/>
  <c r="BP4" i="18" s="1"/>
  <c r="BQ4" i="18" a="1"/>
  <c r="BQ4" i="18" s="1"/>
  <c r="BR4" i="18" a="1"/>
  <c r="BR4" i="18" s="1"/>
  <c r="BS4" i="18" a="1"/>
  <c r="BS4" i="18" s="1"/>
  <c r="BT4" i="18" a="1"/>
  <c r="BT4" i="18" s="1"/>
  <c r="BU4" i="18" a="1"/>
  <c r="BU4" i="18" s="1"/>
  <c r="BV4" i="18" a="1"/>
  <c r="BV4" i="18" s="1"/>
  <c r="BW4" i="18" a="1"/>
  <c r="BW4" i="18" s="1"/>
  <c r="BX4" i="18" a="1"/>
  <c r="BX4" i="18" s="1"/>
  <c r="BY4" i="18" a="1"/>
  <c r="BY4" i="18" s="1"/>
  <c r="BZ4" i="18" a="1"/>
  <c r="BZ4" i="18" s="1"/>
  <c r="CA4" i="18" a="1"/>
  <c r="CA4" i="18" s="1"/>
  <c r="CB4" i="18" a="1"/>
  <c r="CB4" i="18" s="1"/>
  <c r="CC4" i="18" a="1"/>
  <c r="CC4" i="18" s="1"/>
  <c r="CD4" i="18" a="1"/>
  <c r="CD4" i="18" s="1"/>
  <c r="CE4" i="18" a="1"/>
  <c r="CE4" i="18" s="1"/>
  <c r="CF4" i="18" a="1"/>
  <c r="CF4" i="18" s="1"/>
  <c r="CG4" i="18" a="1"/>
  <c r="CG4" i="18" s="1"/>
  <c r="CH4" i="18" a="1"/>
  <c r="CH4" i="18" s="1"/>
  <c r="CI4" i="18" a="1"/>
  <c r="CI4" i="18" s="1"/>
  <c r="CJ4" i="18" a="1"/>
  <c r="CJ4" i="18" s="1"/>
  <c r="CK4" i="18" a="1"/>
  <c r="CK4" i="18" s="1"/>
  <c r="CL4" i="18" a="1"/>
  <c r="CL4" i="18" s="1"/>
  <c r="CM4" i="18" a="1"/>
  <c r="CM4" i="18" s="1"/>
  <c r="CN4" i="18" a="1"/>
  <c r="CN4" i="18" s="1"/>
  <c r="CO4" i="18" a="1"/>
  <c r="CO4" i="18" s="1"/>
  <c r="CP4" i="18" a="1"/>
  <c r="CP4" i="18" s="1"/>
  <c r="CQ4" i="18" a="1"/>
  <c r="CQ4" i="18" s="1"/>
  <c r="CR4" i="18" a="1"/>
  <c r="CR4" i="18" s="1"/>
  <c r="CS4" i="18" a="1"/>
  <c r="CS4" i="18" s="1"/>
  <c r="CT4" i="18" a="1"/>
  <c r="CT4" i="18" s="1"/>
  <c r="CU4" i="18" a="1"/>
  <c r="CU4" i="18" s="1"/>
  <c r="CV4" i="18" a="1"/>
  <c r="CV4" i="18" s="1"/>
  <c r="CW4" i="18" a="1"/>
  <c r="CW4" i="18" s="1"/>
  <c r="CX4" i="18" a="1"/>
  <c r="CX4" i="18" s="1"/>
  <c r="CY4" i="18" a="1"/>
  <c r="CY4" i="18" s="1"/>
  <c r="CZ4" i="18" a="1"/>
  <c r="CZ4" i="18" s="1"/>
  <c r="DA4" i="18" a="1"/>
  <c r="DA4" i="18" s="1"/>
  <c r="DB4" i="18" a="1"/>
  <c r="DB4" i="18" s="1"/>
  <c r="DC4" i="18" a="1"/>
  <c r="DC4" i="18" s="1"/>
  <c r="DD4" i="18" a="1"/>
  <c r="DD4" i="18" s="1"/>
  <c r="DE4" i="18" a="1"/>
  <c r="DE4" i="18" s="1"/>
  <c r="DF4" i="18" a="1"/>
  <c r="DF4" i="18" s="1"/>
  <c r="DG4" i="18" a="1"/>
  <c r="DG4" i="18" s="1"/>
  <c r="DH4" i="18" a="1"/>
  <c r="DH4" i="18" s="1"/>
  <c r="DI4" i="18" a="1"/>
  <c r="DI4" i="18" s="1"/>
  <c r="DJ4" i="18" a="1"/>
  <c r="DJ4" i="18" s="1"/>
  <c r="DK4" i="18" a="1"/>
  <c r="DK4" i="18" s="1"/>
  <c r="DL4" i="18" a="1"/>
  <c r="DL4" i="18" s="1"/>
  <c r="DM4" i="18" a="1"/>
  <c r="DM4" i="18" s="1"/>
  <c r="DN4" i="18" a="1"/>
  <c r="DN4" i="18" s="1"/>
  <c r="DO4" i="18" a="1"/>
  <c r="DO4" i="18" s="1"/>
  <c r="DP4" i="18" a="1"/>
  <c r="DP4" i="18" s="1"/>
  <c r="DQ4" i="18" a="1"/>
  <c r="DQ4" i="18" s="1"/>
  <c r="DR4" i="18" a="1"/>
  <c r="DR4" i="18" s="1"/>
  <c r="DS4" i="18" a="1"/>
  <c r="DS4" i="18" s="1"/>
  <c r="DT4" i="18" a="1"/>
  <c r="DT4" i="18" s="1"/>
  <c r="DU4" i="18" a="1"/>
  <c r="DU4" i="18" s="1"/>
  <c r="DV4" i="18" a="1"/>
  <c r="DV4" i="18" s="1"/>
  <c r="DW4" i="18" a="1"/>
  <c r="DW4" i="18" s="1"/>
  <c r="DX4" i="18" a="1"/>
  <c r="DX4" i="18" s="1"/>
  <c r="DY4" i="18" a="1"/>
  <c r="DY4" i="18" s="1"/>
  <c r="DZ4" i="18" a="1"/>
  <c r="DZ4" i="18" s="1"/>
  <c r="EA4" i="18" a="1"/>
  <c r="EA4" i="18" s="1"/>
  <c r="EB4" i="18" a="1"/>
  <c r="EB4" i="18" s="1"/>
  <c r="EC4" i="18" a="1"/>
  <c r="EC4" i="18" s="1"/>
  <c r="ED4" i="18" a="1"/>
  <c r="ED4" i="18" s="1"/>
  <c r="EE4" i="18" a="1"/>
  <c r="EE4" i="18" s="1"/>
  <c r="EF4" i="18" a="1"/>
  <c r="EF4" i="18" s="1"/>
  <c r="EG4" i="18" a="1"/>
  <c r="EG4" i="18" s="1"/>
  <c r="EH4" i="18" a="1"/>
  <c r="EH4" i="18" s="1"/>
  <c r="EI4" i="18" a="1"/>
  <c r="EI4" i="18" s="1"/>
  <c r="EJ4" i="18" a="1"/>
  <c r="EJ4" i="18" s="1"/>
  <c r="EK4" i="18" a="1"/>
  <c r="EK4" i="18" s="1"/>
  <c r="EL4" i="18" a="1"/>
  <c r="EL4" i="18" s="1"/>
  <c r="EM4" i="18" a="1"/>
  <c r="EM4" i="18" s="1"/>
  <c r="EN4" i="18" a="1"/>
  <c r="EN4" i="18" s="1"/>
  <c r="EO4" i="18" a="1"/>
  <c r="EO4" i="18" s="1"/>
  <c r="EP4" i="18" a="1"/>
  <c r="EP4" i="18" s="1"/>
  <c r="EQ4" i="18" a="1"/>
  <c r="EQ4" i="18" s="1"/>
  <c r="ER4" i="18" a="1"/>
  <c r="ER4" i="18" s="1"/>
  <c r="ES4" i="18" a="1"/>
  <c r="ES4" i="18" s="1"/>
  <c r="ET4" i="18" a="1"/>
  <c r="ET4" i="18" s="1"/>
  <c r="EU4" i="18" a="1"/>
  <c r="EU4" i="18" s="1"/>
  <c r="EV4" i="18" a="1"/>
  <c r="EV4" i="18" s="1"/>
  <c r="EW4" i="18" a="1"/>
  <c r="EW4" i="18" s="1"/>
  <c r="EX4" i="18" a="1"/>
  <c r="EX4" i="18" s="1"/>
  <c r="EY4" i="18" a="1"/>
  <c r="EY4" i="18" s="1"/>
  <c r="EZ4" i="18" a="1"/>
  <c r="EZ4" i="18" s="1"/>
  <c r="FA4" i="18" a="1"/>
  <c r="FA4" i="18" s="1"/>
  <c r="FB4" i="18" a="1"/>
  <c r="FB4" i="18" s="1"/>
  <c r="FC4" i="18" a="1"/>
  <c r="FC4" i="18" s="1"/>
  <c r="FD4" i="18" a="1"/>
  <c r="FD4" i="18" s="1"/>
  <c r="FE4" i="18" a="1"/>
  <c r="FE4" i="18" s="1"/>
  <c r="FF4" i="18" a="1"/>
  <c r="FF4" i="18" s="1"/>
  <c r="FG4" i="18" a="1"/>
  <c r="FG4" i="18" s="1"/>
  <c r="FH4" i="18" a="1"/>
  <c r="FH4" i="18" s="1"/>
  <c r="FI4" i="18" a="1"/>
  <c r="FI4" i="18" s="1"/>
  <c r="FJ4" i="18" a="1"/>
  <c r="FJ4" i="18" s="1"/>
  <c r="FK4" i="18" a="1"/>
  <c r="FK4" i="18" s="1"/>
  <c r="FL4" i="18" a="1"/>
  <c r="FL4" i="18" s="1"/>
  <c r="FM4" i="18" a="1"/>
  <c r="FM4" i="18" s="1"/>
  <c r="FN4" i="18" a="1"/>
  <c r="FN4" i="18" s="1"/>
  <c r="FO4" i="18" a="1"/>
  <c r="FO4" i="18" s="1"/>
  <c r="FP4" i="18" a="1"/>
  <c r="FP4" i="18" s="1"/>
  <c r="FQ4" i="18" a="1"/>
  <c r="FQ4" i="18" s="1"/>
  <c r="FR4" i="18" a="1"/>
  <c r="FR4" i="18" s="1"/>
  <c r="FS4" i="18" a="1"/>
  <c r="FS4" i="18" s="1"/>
  <c r="FT4" i="18" a="1"/>
  <c r="FT4" i="18" s="1"/>
  <c r="FU4" i="18" a="1"/>
  <c r="FU4" i="18" s="1"/>
  <c r="FV4" i="18" a="1"/>
  <c r="FV4" i="18" s="1"/>
  <c r="FW4" i="18" a="1"/>
  <c r="FW4" i="18" s="1"/>
  <c r="FX4" i="18" a="1"/>
  <c r="FX4" i="18" s="1"/>
  <c r="FY4" i="18" a="1"/>
  <c r="FY4" i="18" s="1"/>
  <c r="FZ4" i="18" a="1"/>
  <c r="FZ4" i="18" s="1"/>
  <c r="GA4" i="18" a="1"/>
  <c r="GA4" i="18" s="1"/>
  <c r="GB4" i="18" a="1"/>
  <c r="GB4" i="18" s="1"/>
  <c r="GC4" i="18" a="1"/>
  <c r="GC4" i="18" s="1"/>
  <c r="GD4" i="18" a="1"/>
  <c r="GD4" i="18" s="1"/>
  <c r="GE4" i="18" a="1"/>
  <c r="GE4" i="18" s="1"/>
  <c r="GF4" i="18" a="1"/>
  <c r="GF4" i="18" s="1"/>
  <c r="GG4" i="18" a="1"/>
  <c r="GG4" i="18" s="1"/>
  <c r="GH4" i="18" a="1"/>
  <c r="GH4" i="18" s="1"/>
  <c r="GI4" i="18" a="1"/>
  <c r="GI4" i="18" s="1"/>
  <c r="GJ4" i="18" a="1"/>
  <c r="GJ4" i="18" s="1"/>
  <c r="GK4" i="18" a="1"/>
  <c r="GK4" i="18" s="1"/>
  <c r="GL4" i="18" a="1"/>
  <c r="GL4" i="18" s="1"/>
  <c r="GM4" i="18" a="1"/>
  <c r="GM4" i="18" s="1"/>
  <c r="GN4" i="18" a="1"/>
  <c r="GN4" i="18" s="1"/>
  <c r="GO4" i="18" a="1"/>
  <c r="GO4" i="18" s="1"/>
  <c r="GP4" i="18" a="1"/>
  <c r="GP4" i="18" s="1"/>
  <c r="GQ4" i="18" a="1"/>
  <c r="GQ4" i="18" s="1"/>
  <c r="GR4" i="18" a="1"/>
  <c r="GR4" i="18" s="1"/>
  <c r="GS4" i="18" a="1"/>
  <c r="GS4" i="18" s="1"/>
  <c r="GT4" i="18" a="1"/>
  <c r="GT4" i="18" s="1"/>
  <c r="GU4" i="18" a="1"/>
  <c r="GU4" i="18" s="1"/>
  <c r="GV4" i="18" a="1"/>
  <c r="GV4" i="18" s="1"/>
  <c r="GW4" i="18" a="1"/>
  <c r="GW4" i="18" s="1"/>
  <c r="GX4" i="18" a="1"/>
  <c r="GX4" i="18" s="1"/>
  <c r="GY4" i="18" a="1"/>
  <c r="GY4" i="18" s="1"/>
  <c r="GZ4" i="18" a="1"/>
  <c r="GZ4" i="18" s="1"/>
  <c r="HA4" i="18" a="1"/>
  <c r="HA4" i="18" s="1"/>
  <c r="HB4" i="18" a="1"/>
  <c r="HB4" i="18" s="1"/>
  <c r="HC4" i="18" a="1"/>
  <c r="HC4" i="18" s="1"/>
  <c r="HD4" i="18" a="1"/>
  <c r="HD4" i="18" s="1"/>
  <c r="HE4" i="18" a="1"/>
  <c r="HE4" i="18" s="1"/>
  <c r="HF4" i="18" a="1"/>
  <c r="HF4" i="18" s="1"/>
  <c r="HG4" i="18" a="1"/>
  <c r="HG4" i="18" s="1"/>
  <c r="HH4" i="18" a="1"/>
  <c r="HH4" i="18" s="1"/>
  <c r="HI4" i="18" a="1"/>
  <c r="HI4" i="18" s="1"/>
  <c r="HJ4" i="18" a="1"/>
  <c r="HJ4" i="18" s="1"/>
  <c r="HK4" i="18" a="1"/>
  <c r="HK4" i="18" s="1"/>
  <c r="HL4" i="18" a="1"/>
  <c r="HL4" i="18" s="1"/>
  <c r="HM4" i="18" a="1"/>
  <c r="HM4" i="18" s="1"/>
  <c r="HN4" i="18" a="1"/>
  <c r="HN4" i="18" s="1"/>
  <c r="HO4" i="18" a="1"/>
  <c r="HO4" i="18" s="1"/>
  <c r="HP4" i="18" a="1"/>
  <c r="HP4" i="18" s="1"/>
  <c r="HQ4" i="18" a="1"/>
  <c r="HQ4" i="18" s="1"/>
  <c r="HR4" i="18" a="1"/>
  <c r="HR4" i="18" s="1"/>
  <c r="HS4" i="18" a="1"/>
  <c r="HS4" i="18" s="1"/>
  <c r="HT4" i="18" a="1"/>
  <c r="HT4" i="18" s="1"/>
  <c r="HU4" i="18" a="1"/>
  <c r="HU4" i="18" s="1"/>
  <c r="HV4" i="18" a="1"/>
  <c r="HV4" i="18" s="1"/>
  <c r="HW4" i="18" a="1"/>
  <c r="HW4" i="18" s="1"/>
  <c r="HX4" i="18" a="1"/>
  <c r="HX4" i="18" s="1"/>
  <c r="HY4" i="18" a="1"/>
  <c r="HY4" i="18" s="1"/>
  <c r="HZ4" i="18" a="1"/>
  <c r="HZ4" i="18" s="1"/>
  <c r="IA4" i="18" a="1"/>
  <c r="IA4" i="18" s="1"/>
  <c r="IB4" i="18" a="1"/>
  <c r="IB4" i="18"/>
  <c r="IC4" i="18" a="1"/>
  <c r="IC4" i="18" s="1"/>
  <c r="ID4" i="18" a="1"/>
  <c r="ID4" i="18" s="1"/>
  <c r="IE4" i="18" a="1"/>
  <c r="IE4" i="18" s="1"/>
  <c r="IF4" i="18" a="1"/>
  <c r="IF4" i="18" s="1"/>
  <c r="IG4" i="18" a="1"/>
  <c r="IG4" i="18" s="1"/>
  <c r="IH4" i="18" a="1"/>
  <c r="IH4" i="18" s="1"/>
  <c r="II4" i="18" a="1"/>
  <c r="II4" i="18" s="1"/>
  <c r="C5" i="18" a="1"/>
  <c r="C5" i="18" s="1"/>
  <c r="D5" i="18" a="1"/>
  <c r="D5" i="18" s="1"/>
  <c r="E5" i="18" a="1"/>
  <c r="E5" i="18" s="1"/>
  <c r="F5" i="18" a="1"/>
  <c r="F5" i="18" s="1"/>
  <c r="G5" i="18" a="1"/>
  <c r="G5" i="18" s="1"/>
  <c r="H5" i="18" a="1"/>
  <c r="H5" i="18" s="1"/>
  <c r="I5" i="18" a="1"/>
  <c r="I5" i="18" s="1"/>
  <c r="J5" i="18" a="1"/>
  <c r="J5" i="18" s="1"/>
  <c r="K5" i="18" a="1"/>
  <c r="K5" i="18" s="1"/>
  <c r="L5" i="18" a="1"/>
  <c r="L5" i="18" s="1"/>
  <c r="M5" i="18" a="1"/>
  <c r="M5" i="18" s="1"/>
  <c r="N5" i="18" a="1"/>
  <c r="N5" i="18" s="1"/>
  <c r="O5" i="18" a="1"/>
  <c r="O5" i="18" s="1"/>
  <c r="P5" i="18" a="1"/>
  <c r="P5" i="18" s="1"/>
  <c r="Q5" i="18" a="1"/>
  <c r="Q5" i="18" s="1"/>
  <c r="R5" i="18" a="1"/>
  <c r="R5" i="18" s="1"/>
  <c r="S5" i="18" a="1"/>
  <c r="S5" i="18" s="1"/>
  <c r="T5" i="18" a="1"/>
  <c r="T5" i="18" s="1"/>
  <c r="U5" i="18" a="1"/>
  <c r="U5" i="18" s="1"/>
  <c r="V5" i="18" a="1"/>
  <c r="V5" i="18" s="1"/>
  <c r="W5" i="18" a="1"/>
  <c r="W5" i="18" s="1"/>
  <c r="X5" i="18" a="1"/>
  <c r="X5" i="18" s="1"/>
  <c r="Y5" i="18" a="1"/>
  <c r="Y5" i="18" s="1"/>
  <c r="Z5" i="18" a="1"/>
  <c r="Z5" i="18" s="1"/>
  <c r="AA5" i="18" a="1"/>
  <c r="AA5" i="18" s="1"/>
  <c r="AB5" i="18" a="1"/>
  <c r="AB5" i="18" s="1"/>
  <c r="AC5" i="18" a="1"/>
  <c r="AC5" i="18" s="1"/>
  <c r="AD5" i="18" a="1"/>
  <c r="AD5" i="18" s="1"/>
  <c r="AE5" i="18" a="1"/>
  <c r="AE5" i="18" s="1"/>
  <c r="AF5" i="18" a="1"/>
  <c r="AF5" i="18" s="1"/>
  <c r="AG5" i="18" a="1"/>
  <c r="AG5" i="18" s="1"/>
  <c r="AH5" i="18" a="1"/>
  <c r="AH5" i="18" s="1"/>
  <c r="AI5" i="18" a="1"/>
  <c r="AI5" i="18" s="1"/>
  <c r="AJ5" i="18" a="1"/>
  <c r="AJ5" i="18" s="1"/>
  <c r="AK5" i="18" a="1"/>
  <c r="AK5" i="18" s="1"/>
  <c r="AL5" i="18" a="1"/>
  <c r="AL5" i="18" s="1"/>
  <c r="AM5" i="18" a="1"/>
  <c r="AM5" i="18" s="1"/>
  <c r="AN5" i="18" a="1"/>
  <c r="AN5" i="18" s="1"/>
  <c r="AO5" i="18" a="1"/>
  <c r="AO5" i="18" s="1"/>
  <c r="AP5" i="18" a="1"/>
  <c r="AP5" i="18" s="1"/>
  <c r="AQ5" i="18" a="1"/>
  <c r="AQ5" i="18" s="1"/>
  <c r="AR5" i="18" a="1"/>
  <c r="AR5" i="18" s="1"/>
  <c r="AS5" i="18" a="1"/>
  <c r="AS5" i="18" s="1"/>
  <c r="AT5" i="18" a="1"/>
  <c r="AT5" i="18" s="1"/>
  <c r="AU5" i="18" a="1"/>
  <c r="AU5" i="18" s="1"/>
  <c r="AV5" i="18" a="1"/>
  <c r="AV5" i="18" s="1"/>
  <c r="AW5" i="18" a="1"/>
  <c r="AW5" i="18" s="1"/>
  <c r="AX5" i="18" a="1"/>
  <c r="AX5" i="18" s="1"/>
  <c r="AY5" i="18" a="1"/>
  <c r="AY5" i="18" s="1"/>
  <c r="AZ5" i="18" a="1"/>
  <c r="AZ5" i="18" s="1"/>
  <c r="BA5" i="18" a="1"/>
  <c r="BA5" i="18" s="1"/>
  <c r="BB5" i="18" a="1"/>
  <c r="BB5" i="18" s="1"/>
  <c r="BC5" i="18" a="1"/>
  <c r="BC5" i="18" s="1"/>
  <c r="BD5" i="18" a="1"/>
  <c r="BD5" i="18" s="1"/>
  <c r="BE5" i="18" a="1"/>
  <c r="BE5" i="18" s="1"/>
  <c r="BF5" i="18" a="1"/>
  <c r="BF5" i="18" s="1"/>
  <c r="BG5" i="18" a="1"/>
  <c r="BG5" i="18" s="1"/>
  <c r="BH5" i="18" a="1"/>
  <c r="BH5" i="18" s="1"/>
  <c r="BI5" i="18" a="1"/>
  <c r="BI5" i="18" s="1"/>
  <c r="BJ5" i="18" a="1"/>
  <c r="BJ5" i="18" s="1"/>
  <c r="BK5" i="18" a="1"/>
  <c r="BK5" i="18" s="1"/>
  <c r="BL5" i="18" a="1"/>
  <c r="BL5" i="18" s="1"/>
  <c r="BM5" i="18" a="1"/>
  <c r="BM5" i="18" s="1"/>
  <c r="BN5" i="18" a="1"/>
  <c r="BN5" i="18" s="1"/>
  <c r="BO5" i="18" a="1"/>
  <c r="BO5" i="18" s="1"/>
  <c r="BP5" i="18" a="1"/>
  <c r="BP5" i="18" s="1"/>
  <c r="BQ5" i="18" a="1"/>
  <c r="BQ5" i="18" s="1"/>
  <c r="BR5" i="18" a="1"/>
  <c r="BR5" i="18" s="1"/>
  <c r="BS5" i="18" a="1"/>
  <c r="BS5" i="18" s="1"/>
  <c r="BT5" i="18" a="1"/>
  <c r="BT5" i="18" s="1"/>
  <c r="BU5" i="18" a="1"/>
  <c r="BU5" i="18" s="1"/>
  <c r="BV5" i="18" a="1"/>
  <c r="BV5" i="18" s="1"/>
  <c r="BW5" i="18" a="1"/>
  <c r="BW5" i="18" s="1"/>
  <c r="BX5" i="18" a="1"/>
  <c r="BX5" i="18" s="1"/>
  <c r="BY5" i="18" a="1"/>
  <c r="BY5" i="18" s="1"/>
  <c r="BZ5" i="18" a="1"/>
  <c r="BZ5" i="18" s="1"/>
  <c r="CA5" i="18" a="1"/>
  <c r="CA5" i="18" s="1"/>
  <c r="CB5" i="18" a="1"/>
  <c r="CB5" i="18" s="1"/>
  <c r="CC5" i="18" a="1"/>
  <c r="CC5" i="18" s="1"/>
  <c r="CD5" i="18" a="1"/>
  <c r="CD5" i="18" s="1"/>
  <c r="CE5" i="18" a="1"/>
  <c r="CE5" i="18" s="1"/>
  <c r="CF5" i="18" a="1"/>
  <c r="CF5" i="18" s="1"/>
  <c r="CG5" i="18" a="1"/>
  <c r="CG5" i="18" s="1"/>
  <c r="CH5" i="18" a="1"/>
  <c r="CH5" i="18" s="1"/>
  <c r="CI5" i="18" a="1"/>
  <c r="CI5" i="18" s="1"/>
  <c r="CJ5" i="18" a="1"/>
  <c r="CJ5" i="18" s="1"/>
  <c r="CK5" i="18" a="1"/>
  <c r="CK5" i="18" s="1"/>
  <c r="CL5" i="18" a="1"/>
  <c r="CL5" i="18" s="1"/>
  <c r="CM5" i="18" a="1"/>
  <c r="CM5" i="18" s="1"/>
  <c r="CN5" i="18" a="1"/>
  <c r="CN5" i="18" s="1"/>
  <c r="CO5" i="18" a="1"/>
  <c r="CO5" i="18" s="1"/>
  <c r="CP5" i="18" a="1"/>
  <c r="CP5" i="18" s="1"/>
  <c r="CQ5" i="18" a="1"/>
  <c r="CQ5" i="18" s="1"/>
  <c r="CR5" i="18" a="1"/>
  <c r="CR5" i="18" s="1"/>
  <c r="CS5" i="18" a="1"/>
  <c r="CS5" i="18" s="1"/>
  <c r="CT5" i="18" a="1"/>
  <c r="CT5" i="18" s="1"/>
  <c r="CU5" i="18" a="1"/>
  <c r="CU5" i="18" s="1"/>
  <c r="CV5" i="18" a="1"/>
  <c r="CV5" i="18" s="1"/>
  <c r="CW5" i="18" a="1"/>
  <c r="CW5" i="18" s="1"/>
  <c r="CX5" i="18" a="1"/>
  <c r="CX5" i="18" s="1"/>
  <c r="CY5" i="18" a="1"/>
  <c r="CY5" i="18" s="1"/>
  <c r="CZ5" i="18" a="1"/>
  <c r="CZ5" i="18" s="1"/>
  <c r="DA5" i="18" a="1"/>
  <c r="DA5" i="18" s="1"/>
  <c r="DB5" i="18" a="1"/>
  <c r="DB5" i="18" s="1"/>
  <c r="DC5" i="18" a="1"/>
  <c r="DC5" i="18" s="1"/>
  <c r="DD5" i="18" a="1"/>
  <c r="DD5" i="18" s="1"/>
  <c r="DE5" i="18" a="1"/>
  <c r="DE5" i="18" s="1"/>
  <c r="DF5" i="18" a="1"/>
  <c r="DF5" i="18" s="1"/>
  <c r="DG5" i="18" a="1"/>
  <c r="DG5" i="18" s="1"/>
  <c r="DH5" i="18" a="1"/>
  <c r="DH5" i="18" s="1"/>
  <c r="DI5" i="18" a="1"/>
  <c r="DI5" i="18" s="1"/>
  <c r="DJ5" i="18" a="1"/>
  <c r="DJ5" i="18" s="1"/>
  <c r="DK5" i="18" a="1"/>
  <c r="DK5" i="18" s="1"/>
  <c r="DL5" i="18" a="1"/>
  <c r="DL5" i="18" s="1"/>
  <c r="DM5" i="18" a="1"/>
  <c r="DM5" i="18" s="1"/>
  <c r="DN5" i="18" a="1"/>
  <c r="DN5" i="18" s="1"/>
  <c r="DO5" i="18" a="1"/>
  <c r="DO5" i="18" s="1"/>
  <c r="DP5" i="18" a="1"/>
  <c r="DP5" i="18" s="1"/>
  <c r="DQ5" i="18" a="1"/>
  <c r="DQ5" i="18" s="1"/>
  <c r="DR5" i="18" a="1"/>
  <c r="DR5" i="18" s="1"/>
  <c r="DS5" i="18" a="1"/>
  <c r="DS5" i="18" s="1"/>
  <c r="DT5" i="18" a="1"/>
  <c r="DT5" i="18" s="1"/>
  <c r="DU5" i="18" a="1"/>
  <c r="DU5" i="18" s="1"/>
  <c r="DV5" i="18" a="1"/>
  <c r="DV5" i="18" s="1"/>
  <c r="DW5" i="18" a="1"/>
  <c r="DW5" i="18" s="1"/>
  <c r="DX5" i="18" a="1"/>
  <c r="DX5" i="18" s="1"/>
  <c r="DY5" i="18" a="1"/>
  <c r="DY5" i="18" s="1"/>
  <c r="DZ5" i="18" a="1"/>
  <c r="DZ5" i="18" s="1"/>
  <c r="EA5" i="18" a="1"/>
  <c r="EA5" i="18" s="1"/>
  <c r="EB5" i="18" a="1"/>
  <c r="EB5" i="18" s="1"/>
  <c r="EC5" i="18" a="1"/>
  <c r="EC5" i="18" s="1"/>
  <c r="ED5" i="18" a="1"/>
  <c r="ED5" i="18" s="1"/>
  <c r="EE5" i="18" a="1"/>
  <c r="EE5" i="18" s="1"/>
  <c r="EF5" i="18" a="1"/>
  <c r="EF5" i="18" s="1"/>
  <c r="EG5" i="18" a="1"/>
  <c r="EG5" i="18" s="1"/>
  <c r="EH5" i="18" a="1"/>
  <c r="EH5" i="18" s="1"/>
  <c r="EI5" i="18" a="1"/>
  <c r="EI5" i="18" s="1"/>
  <c r="EJ5" i="18" a="1"/>
  <c r="EJ5" i="18" s="1"/>
  <c r="EK5" i="18" a="1"/>
  <c r="EK5" i="18" s="1"/>
  <c r="EL5" i="18" a="1"/>
  <c r="EL5" i="18" s="1"/>
  <c r="EM5" i="18" a="1"/>
  <c r="EM5" i="18" s="1"/>
  <c r="EN5" i="18" a="1"/>
  <c r="EN5" i="18" s="1"/>
  <c r="EO5" i="18" a="1"/>
  <c r="EO5" i="18" s="1"/>
  <c r="EP5" i="18" a="1"/>
  <c r="EP5" i="18" s="1"/>
  <c r="EQ5" i="18" a="1"/>
  <c r="EQ5" i="18" s="1"/>
  <c r="ER5" i="18" a="1"/>
  <c r="ER5" i="18" s="1"/>
  <c r="ES5" i="18" a="1"/>
  <c r="ES5" i="18" s="1"/>
  <c r="ET5" i="18" a="1"/>
  <c r="ET5" i="18" s="1"/>
  <c r="EU5" i="18" a="1"/>
  <c r="EU5" i="18" s="1"/>
  <c r="EV5" i="18" a="1"/>
  <c r="EV5" i="18" s="1"/>
  <c r="EW5" i="18" a="1"/>
  <c r="EW5" i="18" s="1"/>
  <c r="EX5" i="18" a="1"/>
  <c r="EX5" i="18" s="1"/>
  <c r="EY5" i="18" a="1"/>
  <c r="EY5" i="18"/>
  <c r="EZ5" i="18" a="1"/>
  <c r="EZ5" i="18" s="1"/>
  <c r="FA5" i="18" a="1"/>
  <c r="FA5" i="18" s="1"/>
  <c r="FB5" i="18" a="1"/>
  <c r="FB5" i="18" s="1"/>
  <c r="FC5" i="18" a="1"/>
  <c r="FC5" i="18" s="1"/>
  <c r="FD5" i="18" a="1"/>
  <c r="FD5" i="18" s="1"/>
  <c r="FE5" i="18" a="1"/>
  <c r="FE5" i="18" s="1"/>
  <c r="FF5" i="18" a="1"/>
  <c r="FF5" i="18" s="1"/>
  <c r="FG5" i="18" a="1"/>
  <c r="FG5" i="18" s="1"/>
  <c r="FH5" i="18" a="1"/>
  <c r="FH5" i="18" s="1"/>
  <c r="FI5" i="18" a="1"/>
  <c r="FI5" i="18" s="1"/>
  <c r="FJ5" i="18" a="1"/>
  <c r="FJ5" i="18" s="1"/>
  <c r="FK5" i="18" a="1"/>
  <c r="FK5" i="18" s="1"/>
  <c r="FL5" i="18" a="1"/>
  <c r="FL5" i="18" s="1"/>
  <c r="FM5" i="18" a="1"/>
  <c r="FM5" i="18" s="1"/>
  <c r="FN5" i="18" a="1"/>
  <c r="FN5" i="18" s="1"/>
  <c r="FO5" i="18" a="1"/>
  <c r="FO5" i="18" s="1"/>
  <c r="FP5" i="18" a="1"/>
  <c r="FP5" i="18" s="1"/>
  <c r="FQ5" i="18" a="1"/>
  <c r="FQ5" i="18" s="1"/>
  <c r="FR5" i="18" a="1"/>
  <c r="FR5" i="18" s="1"/>
  <c r="FS5" i="18" a="1"/>
  <c r="FS5" i="18" s="1"/>
  <c r="FT5" i="18" a="1"/>
  <c r="FT5" i="18" s="1"/>
  <c r="FU5" i="18" a="1"/>
  <c r="FU5" i="18" s="1"/>
  <c r="FV5" i="18" a="1"/>
  <c r="FV5" i="18" s="1"/>
  <c r="FW5" i="18" a="1"/>
  <c r="FW5" i="18" s="1"/>
  <c r="FX5" i="18" a="1"/>
  <c r="FX5" i="18" s="1"/>
  <c r="FY5" i="18" a="1"/>
  <c r="FY5" i="18" s="1"/>
  <c r="FZ5" i="18" a="1"/>
  <c r="FZ5" i="18" s="1"/>
  <c r="GA5" i="18" a="1"/>
  <c r="GA5" i="18" s="1"/>
  <c r="GB5" i="18" a="1"/>
  <c r="GB5" i="18" s="1"/>
  <c r="GC5" i="18" a="1"/>
  <c r="GC5" i="18" s="1"/>
  <c r="GD5" i="18" a="1"/>
  <c r="GD5" i="18" s="1"/>
  <c r="GE5" i="18" a="1"/>
  <c r="GE5" i="18" s="1"/>
  <c r="GF5" i="18" a="1"/>
  <c r="GF5" i="18" s="1"/>
  <c r="GG5" i="18" a="1"/>
  <c r="GG5" i="18" s="1"/>
  <c r="GH5" i="18" a="1"/>
  <c r="GH5" i="18" s="1"/>
  <c r="GI5" i="18" a="1"/>
  <c r="GI5" i="18" s="1"/>
  <c r="GJ5" i="18" a="1"/>
  <c r="GJ5" i="18" s="1"/>
  <c r="GK5" i="18" a="1"/>
  <c r="GK5" i="18" s="1"/>
  <c r="GL5" i="18" a="1"/>
  <c r="GL5" i="18" s="1"/>
  <c r="GM5" i="18" a="1"/>
  <c r="GM5" i="18" s="1"/>
  <c r="GN5" i="18" a="1"/>
  <c r="GN5" i="18" s="1"/>
  <c r="GO5" i="18" a="1"/>
  <c r="GO5" i="18" s="1"/>
  <c r="GP5" i="18" a="1"/>
  <c r="GP5" i="18" s="1"/>
  <c r="GQ5" i="18" a="1"/>
  <c r="GQ5" i="18" s="1"/>
  <c r="GR5" i="18" a="1"/>
  <c r="GR5" i="18" s="1"/>
  <c r="GS5" i="18" a="1"/>
  <c r="GS5" i="18" s="1"/>
  <c r="GT5" i="18" a="1"/>
  <c r="GT5" i="18" s="1"/>
  <c r="GU5" i="18" a="1"/>
  <c r="GU5" i="18" s="1"/>
  <c r="GV5" i="18" a="1"/>
  <c r="GV5" i="18" s="1"/>
  <c r="GW5" i="18" a="1"/>
  <c r="GW5" i="18" s="1"/>
  <c r="GX5" i="18" a="1"/>
  <c r="GX5" i="18" s="1"/>
  <c r="GY5" i="18" a="1"/>
  <c r="GY5" i="18" s="1"/>
  <c r="GZ5" i="18" a="1"/>
  <c r="GZ5" i="18" s="1"/>
  <c r="HA5" i="18" a="1"/>
  <c r="HA5" i="18" s="1"/>
  <c r="HB5" i="18" a="1"/>
  <c r="HB5" i="18" s="1"/>
  <c r="HC5" i="18" a="1"/>
  <c r="HC5" i="18" s="1"/>
  <c r="HD5" i="18" a="1"/>
  <c r="HD5" i="18" s="1"/>
  <c r="HE5" i="18" a="1"/>
  <c r="HE5" i="18" s="1"/>
  <c r="HF5" i="18" a="1"/>
  <c r="HF5" i="18" s="1"/>
  <c r="HG5" i="18" a="1"/>
  <c r="HG5" i="18" s="1"/>
  <c r="HH5" i="18" a="1"/>
  <c r="HH5" i="18" s="1"/>
  <c r="HI5" i="18" a="1"/>
  <c r="HI5" i="18" s="1"/>
  <c r="HJ5" i="18" a="1"/>
  <c r="HJ5" i="18" s="1"/>
  <c r="HK5" i="18" a="1"/>
  <c r="HK5" i="18" s="1"/>
  <c r="HL5" i="18" a="1"/>
  <c r="HL5" i="18" s="1"/>
  <c r="HM5" i="18" a="1"/>
  <c r="HM5" i="18" s="1"/>
  <c r="HN5" i="18" a="1"/>
  <c r="HN5" i="18" s="1"/>
  <c r="HO5" i="18" a="1"/>
  <c r="HO5" i="18" s="1"/>
  <c r="HP5" i="18" a="1"/>
  <c r="HP5" i="18" s="1"/>
  <c r="HQ5" i="18" a="1"/>
  <c r="HQ5" i="18" s="1"/>
  <c r="HR5" i="18" a="1"/>
  <c r="HR5" i="18" s="1"/>
  <c r="HS5" i="18" a="1"/>
  <c r="HS5" i="18" s="1"/>
  <c r="HT5" i="18" a="1"/>
  <c r="HT5" i="18" s="1"/>
  <c r="HU5" i="18" a="1"/>
  <c r="HU5" i="18" s="1"/>
  <c r="HV5" i="18" a="1"/>
  <c r="HV5" i="18" s="1"/>
  <c r="HW5" i="18" a="1"/>
  <c r="HW5" i="18" s="1"/>
  <c r="HX5" i="18" a="1"/>
  <c r="HX5" i="18" s="1"/>
  <c r="HY5" i="18" a="1"/>
  <c r="HY5" i="18" s="1"/>
  <c r="HZ5" i="18" a="1"/>
  <c r="HZ5" i="18" s="1"/>
  <c r="IA5" i="18" a="1"/>
  <c r="IA5" i="18" s="1"/>
  <c r="IB5" i="18" a="1"/>
  <c r="IB5" i="18"/>
  <c r="IC5" i="18" a="1"/>
  <c r="IC5" i="18" s="1"/>
  <c r="ID5" i="18" a="1"/>
  <c r="ID5" i="18" s="1"/>
  <c r="IE5" i="18" a="1"/>
  <c r="IE5" i="18" s="1"/>
  <c r="IF5" i="18" a="1"/>
  <c r="IF5" i="18" s="1"/>
  <c r="IG5" i="18" a="1"/>
  <c r="IG5" i="18" s="1"/>
  <c r="IH5" i="18" a="1"/>
  <c r="IH5" i="18" s="1"/>
  <c r="II5" i="18" a="1"/>
  <c r="II5" i="18" s="1"/>
  <c r="C6" i="18" a="1"/>
  <c r="C6" i="18" s="1"/>
  <c r="D6" i="18" a="1"/>
  <c r="D6" i="18" s="1"/>
  <c r="E6" i="18" a="1"/>
  <c r="E6" i="18" s="1"/>
  <c r="F6" i="18" a="1"/>
  <c r="F6" i="18" s="1"/>
  <c r="G6" i="18" a="1"/>
  <c r="G6" i="18" s="1"/>
  <c r="H6" i="18" a="1"/>
  <c r="H6" i="18" s="1"/>
  <c r="I6" i="18" a="1"/>
  <c r="I6" i="18" s="1"/>
  <c r="J6" i="18" a="1"/>
  <c r="J6" i="18" s="1"/>
  <c r="K6" i="18" a="1"/>
  <c r="K6" i="18" s="1"/>
  <c r="L6" i="18" a="1"/>
  <c r="L6" i="18" s="1"/>
  <c r="M6" i="18" a="1"/>
  <c r="M6" i="18" s="1"/>
  <c r="N6" i="18" a="1"/>
  <c r="N6" i="18" s="1"/>
  <c r="O6" i="18" a="1"/>
  <c r="O6" i="18" s="1"/>
  <c r="P6" i="18" a="1"/>
  <c r="P6" i="18" s="1"/>
  <c r="Q6" i="18" a="1"/>
  <c r="Q6" i="18" s="1"/>
  <c r="R6" i="18" a="1"/>
  <c r="R6" i="18" s="1"/>
  <c r="S6" i="18" a="1"/>
  <c r="S6" i="18" s="1"/>
  <c r="T6" i="18" a="1"/>
  <c r="T6" i="18" s="1"/>
  <c r="U6" i="18" a="1"/>
  <c r="U6" i="18" s="1"/>
  <c r="V6" i="18" a="1"/>
  <c r="V6" i="18" s="1"/>
  <c r="W6" i="18" a="1"/>
  <c r="W6" i="18" s="1"/>
  <c r="X6" i="18" a="1"/>
  <c r="X6" i="18" s="1"/>
  <c r="Y6" i="18" a="1"/>
  <c r="Y6" i="18" s="1"/>
  <c r="Z6" i="18" a="1"/>
  <c r="Z6" i="18" s="1"/>
  <c r="AA6" i="18" a="1"/>
  <c r="AA6" i="18" s="1"/>
  <c r="AB6" i="18" a="1"/>
  <c r="AB6" i="18" s="1"/>
  <c r="AC6" i="18" a="1"/>
  <c r="AC6" i="18" s="1"/>
  <c r="AD6" i="18" a="1"/>
  <c r="AD6" i="18" s="1"/>
  <c r="AE6" i="18" a="1"/>
  <c r="AE6" i="18" s="1"/>
  <c r="AF6" i="18" a="1"/>
  <c r="AF6" i="18" s="1"/>
  <c r="AG6" i="18" a="1"/>
  <c r="AG6" i="18" s="1"/>
  <c r="AH6" i="18" a="1"/>
  <c r="AH6" i="18" s="1"/>
  <c r="AI6" i="18" a="1"/>
  <c r="AI6" i="18" s="1"/>
  <c r="AJ6" i="18" a="1"/>
  <c r="AJ6" i="18" s="1"/>
  <c r="AK6" i="18" a="1"/>
  <c r="AK6" i="18" s="1"/>
  <c r="AL6" i="18" a="1"/>
  <c r="AL6" i="18" s="1"/>
  <c r="AM6" i="18" a="1"/>
  <c r="AM6" i="18" s="1"/>
  <c r="AN6" i="18" a="1"/>
  <c r="AN6" i="18" s="1"/>
  <c r="AO6" i="18" a="1"/>
  <c r="AO6" i="18" s="1"/>
  <c r="AP6" i="18" a="1"/>
  <c r="AP6" i="18" s="1"/>
  <c r="AQ6" i="18" a="1"/>
  <c r="AQ6" i="18" s="1"/>
  <c r="AR6" i="18" a="1"/>
  <c r="AR6" i="18" s="1"/>
  <c r="AS6" i="18" a="1"/>
  <c r="AS6" i="18" s="1"/>
  <c r="AT6" i="18" a="1"/>
  <c r="AT6" i="18" s="1"/>
  <c r="AU6" i="18" a="1"/>
  <c r="AU6" i="18" s="1"/>
  <c r="AV6" i="18" a="1"/>
  <c r="AV6" i="18" s="1"/>
  <c r="AW6" i="18" a="1"/>
  <c r="AW6" i="18" s="1"/>
  <c r="AX6" i="18" a="1"/>
  <c r="AX6" i="18" s="1"/>
  <c r="AY6" i="18" a="1"/>
  <c r="AY6" i="18" s="1"/>
  <c r="AZ6" i="18" a="1"/>
  <c r="AZ6" i="18" s="1"/>
  <c r="BA6" i="18" a="1"/>
  <c r="BA6" i="18" s="1"/>
  <c r="BB6" i="18" a="1"/>
  <c r="BB6" i="18" s="1"/>
  <c r="BC6" i="18" a="1"/>
  <c r="BC6" i="18" s="1"/>
  <c r="BD6" i="18" a="1"/>
  <c r="BD6" i="18" s="1"/>
  <c r="BE6" i="18" a="1"/>
  <c r="BE6" i="18" s="1"/>
  <c r="BF6" i="18" a="1"/>
  <c r="BF6" i="18" s="1"/>
  <c r="BG6" i="18" a="1"/>
  <c r="BG6" i="18" s="1"/>
  <c r="BH6" i="18" a="1"/>
  <c r="BH6" i="18" s="1"/>
  <c r="BI6" i="18" a="1"/>
  <c r="BI6" i="18" s="1"/>
  <c r="BJ6" i="18" a="1"/>
  <c r="BJ6" i="18" s="1"/>
  <c r="BK6" i="18" a="1"/>
  <c r="BK6" i="18" s="1"/>
  <c r="BL6" i="18" a="1"/>
  <c r="BL6" i="18" s="1"/>
  <c r="BM6" i="18" a="1"/>
  <c r="BM6" i="18" s="1"/>
  <c r="BN6" i="18" a="1"/>
  <c r="BN6" i="18" s="1"/>
  <c r="BO6" i="18" a="1"/>
  <c r="BO6" i="18" s="1"/>
  <c r="BP6" i="18" a="1"/>
  <c r="BP6" i="18" s="1"/>
  <c r="BQ6" i="18" a="1"/>
  <c r="BQ6" i="18" s="1"/>
  <c r="BR6" i="18" a="1"/>
  <c r="BR6" i="18" s="1"/>
  <c r="BS6" i="18" a="1"/>
  <c r="BS6" i="18" s="1"/>
  <c r="BT6" i="18" a="1"/>
  <c r="BT6" i="18" s="1"/>
  <c r="BU6" i="18" a="1"/>
  <c r="BU6" i="18" s="1"/>
  <c r="BV6" i="18" a="1"/>
  <c r="BV6" i="18" s="1"/>
  <c r="BW6" i="18" a="1"/>
  <c r="BW6" i="18" s="1"/>
  <c r="BX6" i="18" a="1"/>
  <c r="BX6" i="18" s="1"/>
  <c r="BY6" i="18" a="1"/>
  <c r="BY6" i="18" s="1"/>
  <c r="BZ6" i="18" a="1"/>
  <c r="BZ6" i="18" s="1"/>
  <c r="CA6" i="18" a="1"/>
  <c r="CA6" i="18" s="1"/>
  <c r="CB6" i="18" a="1"/>
  <c r="CB6" i="18" s="1"/>
  <c r="CC6" i="18" a="1"/>
  <c r="CC6" i="18" s="1"/>
  <c r="CD6" i="18" a="1"/>
  <c r="CD6" i="18" s="1"/>
  <c r="CE6" i="18" a="1"/>
  <c r="CE6" i="18" s="1"/>
  <c r="CF6" i="18" a="1"/>
  <c r="CF6" i="18" s="1"/>
  <c r="CG6" i="18" a="1"/>
  <c r="CG6" i="18" s="1"/>
  <c r="CH6" i="18" a="1"/>
  <c r="CH6" i="18" s="1"/>
  <c r="CI6" i="18" a="1"/>
  <c r="CI6" i="18" s="1"/>
  <c r="CJ6" i="18" a="1"/>
  <c r="CJ6" i="18" s="1"/>
  <c r="CK6" i="18" a="1"/>
  <c r="CK6" i="18" s="1"/>
  <c r="CL6" i="18" a="1"/>
  <c r="CL6" i="18" s="1"/>
  <c r="CM6" i="18" a="1"/>
  <c r="CM6" i="18" s="1"/>
  <c r="CN6" i="18" a="1"/>
  <c r="CN6" i="18" s="1"/>
  <c r="CO6" i="18" a="1"/>
  <c r="CO6" i="18" s="1"/>
  <c r="CP6" i="18" a="1"/>
  <c r="CP6" i="18" s="1"/>
  <c r="CQ6" i="18" a="1"/>
  <c r="CQ6" i="18" s="1"/>
  <c r="CR6" i="18" a="1"/>
  <c r="CR6" i="18" s="1"/>
  <c r="CS6" i="18" a="1"/>
  <c r="CS6" i="18" s="1"/>
  <c r="CT6" i="18" a="1"/>
  <c r="CT6" i="18" s="1"/>
  <c r="CU6" i="18" a="1"/>
  <c r="CU6" i="18" s="1"/>
  <c r="CV6" i="18" a="1"/>
  <c r="CV6" i="18" s="1"/>
  <c r="CW6" i="18" a="1"/>
  <c r="CW6" i="18" s="1"/>
  <c r="CX6" i="18" a="1"/>
  <c r="CX6" i="18" s="1"/>
  <c r="CY6" i="18" a="1"/>
  <c r="CY6" i="18" s="1"/>
  <c r="CZ6" i="18" a="1"/>
  <c r="CZ6" i="18" s="1"/>
  <c r="DA6" i="18" a="1"/>
  <c r="DA6" i="18" s="1"/>
  <c r="DB6" i="18" a="1"/>
  <c r="DB6" i="18" s="1"/>
  <c r="DC6" i="18" a="1"/>
  <c r="DC6" i="18" s="1"/>
  <c r="DD6" i="18" a="1"/>
  <c r="DD6" i="18" s="1"/>
  <c r="DE6" i="18" a="1"/>
  <c r="DE6" i="18" s="1"/>
  <c r="DF6" i="18" a="1"/>
  <c r="DF6" i="18" s="1"/>
  <c r="DG6" i="18" a="1"/>
  <c r="DG6" i="18" s="1"/>
  <c r="DH6" i="18" a="1"/>
  <c r="DH6" i="18" s="1"/>
  <c r="DI6" i="18" a="1"/>
  <c r="DI6" i="18" s="1"/>
  <c r="DJ6" i="18" a="1"/>
  <c r="DJ6" i="18" s="1"/>
  <c r="DK6" i="18" a="1"/>
  <c r="DK6" i="18" s="1"/>
  <c r="DL6" i="18" a="1"/>
  <c r="DL6" i="18" s="1"/>
  <c r="DM6" i="18" a="1"/>
  <c r="DM6" i="18" s="1"/>
  <c r="DN6" i="18" a="1"/>
  <c r="DN6" i="18" s="1"/>
  <c r="DO6" i="18" a="1"/>
  <c r="DO6" i="18" s="1"/>
  <c r="DP6" i="18" a="1"/>
  <c r="DP6" i="18" s="1"/>
  <c r="DQ6" i="18" a="1"/>
  <c r="DQ6" i="18" s="1"/>
  <c r="DR6" i="18" a="1"/>
  <c r="DR6" i="18" s="1"/>
  <c r="DS6" i="18" a="1"/>
  <c r="DS6" i="18" s="1"/>
  <c r="DT6" i="18" a="1"/>
  <c r="DT6" i="18" s="1"/>
  <c r="DU6" i="18" a="1"/>
  <c r="DU6" i="18" s="1"/>
  <c r="DV6" i="18" a="1"/>
  <c r="DV6" i="18" s="1"/>
  <c r="DW6" i="18" a="1"/>
  <c r="DW6" i="18" s="1"/>
  <c r="DX6" i="18" a="1"/>
  <c r="DX6" i="18" s="1"/>
  <c r="DY6" i="18" a="1"/>
  <c r="DY6" i="18" s="1"/>
  <c r="DZ6" i="18" a="1"/>
  <c r="DZ6" i="18" s="1"/>
  <c r="EA6" i="18" a="1"/>
  <c r="EA6" i="18" s="1"/>
  <c r="EB6" i="18" a="1"/>
  <c r="EB6" i="18" s="1"/>
  <c r="EC6" i="18" a="1"/>
  <c r="EC6" i="18" s="1"/>
  <c r="ED6" i="18" a="1"/>
  <c r="ED6" i="18" s="1"/>
  <c r="EE6" i="18" a="1"/>
  <c r="EE6" i="18" s="1"/>
  <c r="EF6" i="18" a="1"/>
  <c r="EF6" i="18" s="1"/>
  <c r="EG6" i="18" a="1"/>
  <c r="EG6" i="18" s="1"/>
  <c r="EH6" i="18" a="1"/>
  <c r="EH6" i="18" s="1"/>
  <c r="EI6" i="18" a="1"/>
  <c r="EI6" i="18" s="1"/>
  <c r="EJ6" i="18" a="1"/>
  <c r="EJ6" i="18" s="1"/>
  <c r="EK6" i="18" a="1"/>
  <c r="EK6" i="18" s="1"/>
  <c r="EL6" i="18" a="1"/>
  <c r="EL6" i="18" s="1"/>
  <c r="EM6" i="18" a="1"/>
  <c r="EM6" i="18" s="1"/>
  <c r="EN6" i="18" a="1"/>
  <c r="EN6" i="18" s="1"/>
  <c r="EO6" i="18" a="1"/>
  <c r="EO6" i="18" s="1"/>
  <c r="EP6" i="18" a="1"/>
  <c r="EP6" i="18" s="1"/>
  <c r="EQ6" i="18" a="1"/>
  <c r="EQ6" i="18" s="1"/>
  <c r="ER6" i="18" a="1"/>
  <c r="ER6" i="18" s="1"/>
  <c r="ES6" i="18" a="1"/>
  <c r="ES6" i="18" s="1"/>
  <c r="ET6" i="18" a="1"/>
  <c r="ET6" i="18" s="1"/>
  <c r="EU6" i="18" a="1"/>
  <c r="EU6" i="18" s="1"/>
  <c r="EV6" i="18" a="1"/>
  <c r="EV6" i="18" s="1"/>
  <c r="EW6" i="18" a="1"/>
  <c r="EW6" i="18" s="1"/>
  <c r="EX6" i="18" a="1"/>
  <c r="EX6" i="18" s="1"/>
  <c r="EY6" i="18" a="1"/>
  <c r="EY6" i="18" s="1"/>
  <c r="EZ6" i="18" a="1"/>
  <c r="EZ6" i="18" s="1"/>
  <c r="FA6" i="18" a="1"/>
  <c r="FA6" i="18" s="1"/>
  <c r="FB6" i="18" a="1"/>
  <c r="FB6" i="18" s="1"/>
  <c r="FC6" i="18" a="1"/>
  <c r="FC6" i="18" s="1"/>
  <c r="FD6" i="18" a="1"/>
  <c r="FD6" i="18" s="1"/>
  <c r="FE6" i="18" a="1"/>
  <c r="FE6" i="18" s="1"/>
  <c r="FF6" i="18" a="1"/>
  <c r="FF6" i="18" s="1"/>
  <c r="FG6" i="18" a="1"/>
  <c r="FG6" i="18" s="1"/>
  <c r="FH6" i="18" a="1"/>
  <c r="FH6" i="18" s="1"/>
  <c r="FI6" i="18" a="1"/>
  <c r="FI6" i="18" s="1"/>
  <c r="FJ6" i="18" a="1"/>
  <c r="FJ6" i="18" s="1"/>
  <c r="FK6" i="18" a="1"/>
  <c r="FK6" i="18" s="1"/>
  <c r="FL6" i="18" a="1"/>
  <c r="FL6" i="18" s="1"/>
  <c r="FM6" i="18" a="1"/>
  <c r="FM6" i="18" s="1"/>
  <c r="FN6" i="18" a="1"/>
  <c r="FN6" i="18" s="1"/>
  <c r="FO6" i="18" a="1"/>
  <c r="FO6" i="18" s="1"/>
  <c r="FP6" i="18" a="1"/>
  <c r="FP6" i="18" s="1"/>
  <c r="FQ6" i="18" a="1"/>
  <c r="FQ6" i="18" s="1"/>
  <c r="FR6" i="18" a="1"/>
  <c r="FR6" i="18" s="1"/>
  <c r="FS6" i="18" a="1"/>
  <c r="FS6" i="18" s="1"/>
  <c r="FT6" i="18" a="1"/>
  <c r="FT6" i="18" s="1"/>
  <c r="FU6" i="18" a="1"/>
  <c r="FU6" i="18" s="1"/>
  <c r="FV6" i="18" a="1"/>
  <c r="FV6" i="18" s="1"/>
  <c r="FW6" i="18" a="1"/>
  <c r="FW6" i="18"/>
  <c r="FX6" i="18" a="1"/>
  <c r="FX6" i="18" s="1"/>
  <c r="FY6" i="18" a="1"/>
  <c r="FY6" i="18" s="1"/>
  <c r="FZ6" i="18" a="1"/>
  <c r="FZ6" i="18" s="1"/>
  <c r="GA6" i="18" a="1"/>
  <c r="GA6" i="18" s="1"/>
  <c r="GB6" i="18" a="1"/>
  <c r="GB6" i="18" s="1"/>
  <c r="GC6" i="18" a="1"/>
  <c r="GC6" i="18"/>
  <c r="GD6" i="18" a="1"/>
  <c r="GD6" i="18" s="1"/>
  <c r="GE6" i="18" a="1"/>
  <c r="GE6" i="18" s="1"/>
  <c r="GF6" i="18" a="1"/>
  <c r="GF6" i="18" s="1"/>
  <c r="GG6" i="18" a="1"/>
  <c r="GG6" i="18" s="1"/>
  <c r="GH6" i="18" a="1"/>
  <c r="GH6" i="18" s="1"/>
  <c r="GI6" i="18" a="1"/>
  <c r="GI6" i="18" s="1"/>
  <c r="GJ6" i="18" a="1"/>
  <c r="GJ6" i="18" s="1"/>
  <c r="GK6" i="18" a="1"/>
  <c r="GK6" i="18" s="1"/>
  <c r="GL6" i="18" a="1"/>
  <c r="GL6" i="18" s="1"/>
  <c r="GM6" i="18" a="1"/>
  <c r="GM6" i="18" s="1"/>
  <c r="GN6" i="18" a="1"/>
  <c r="GN6" i="18" s="1"/>
  <c r="GO6" i="18" a="1"/>
  <c r="GO6" i="18" s="1"/>
  <c r="GP6" i="18" a="1"/>
  <c r="GP6" i="18" s="1"/>
  <c r="GQ6" i="18" a="1"/>
  <c r="GQ6" i="18" s="1"/>
  <c r="GR6" i="18" a="1"/>
  <c r="GR6" i="18" s="1"/>
  <c r="GS6" i="18" a="1"/>
  <c r="GS6" i="18" s="1"/>
  <c r="GT6" i="18" a="1"/>
  <c r="GT6" i="18" s="1"/>
  <c r="GU6" i="18" a="1"/>
  <c r="GU6" i="18" s="1"/>
  <c r="GV6" i="18" a="1"/>
  <c r="GV6" i="18" s="1"/>
  <c r="GW6" i="18" a="1"/>
  <c r="GW6" i="18" s="1"/>
  <c r="GX6" i="18" a="1"/>
  <c r="GX6" i="18" s="1"/>
  <c r="GY6" i="18" a="1"/>
  <c r="GY6" i="18" s="1"/>
  <c r="GZ6" i="18" a="1"/>
  <c r="GZ6" i="18" s="1"/>
  <c r="HA6" i="18" a="1"/>
  <c r="HA6" i="18" s="1"/>
  <c r="HB6" i="18" a="1"/>
  <c r="HB6" i="18" s="1"/>
  <c r="HC6" i="18" a="1"/>
  <c r="HC6" i="18" s="1"/>
  <c r="HD6" i="18" a="1"/>
  <c r="HD6" i="18" s="1"/>
  <c r="HE6" i="18" a="1"/>
  <c r="HE6" i="18" s="1"/>
  <c r="HF6" i="18" a="1"/>
  <c r="HF6" i="18" s="1"/>
  <c r="HG6" i="18" a="1"/>
  <c r="HG6" i="18" s="1"/>
  <c r="HH6" i="18" a="1"/>
  <c r="HH6" i="18" s="1"/>
  <c r="HI6" i="18" a="1"/>
  <c r="HI6" i="18" s="1"/>
  <c r="HJ6" i="18" a="1"/>
  <c r="HJ6" i="18" s="1"/>
  <c r="HK6" i="18" a="1"/>
  <c r="HK6" i="18" s="1"/>
  <c r="HL6" i="18" a="1"/>
  <c r="HL6" i="18" s="1"/>
  <c r="HM6" i="18" a="1"/>
  <c r="HM6" i="18" s="1"/>
  <c r="HN6" i="18" a="1"/>
  <c r="HN6" i="18" s="1"/>
  <c r="HO6" i="18" a="1"/>
  <c r="HO6" i="18" s="1"/>
  <c r="HP6" i="18" a="1"/>
  <c r="HP6" i="18" s="1"/>
  <c r="HQ6" i="18" a="1"/>
  <c r="HQ6" i="18"/>
  <c r="HR6" i="18" a="1"/>
  <c r="HR6" i="18" s="1"/>
  <c r="HS6" i="18" a="1"/>
  <c r="HS6" i="18"/>
  <c r="HT6" i="18" a="1"/>
  <c r="HT6" i="18" s="1"/>
  <c r="HU6" i="18" a="1"/>
  <c r="HU6" i="18" s="1"/>
  <c r="HV6" i="18" a="1"/>
  <c r="HV6" i="18" s="1"/>
  <c r="HW6" i="18" a="1"/>
  <c r="HW6" i="18"/>
  <c r="HX6" i="18" a="1"/>
  <c r="HX6" i="18" s="1"/>
  <c r="HY6" i="18" a="1"/>
  <c r="HY6" i="18"/>
  <c r="HZ6" i="18" a="1"/>
  <c r="HZ6" i="18" s="1"/>
  <c r="IA6" i="18" a="1"/>
  <c r="IA6" i="18" s="1"/>
  <c r="IB6" i="18" a="1"/>
  <c r="IB6" i="18" s="1"/>
  <c r="IC6" i="18" a="1"/>
  <c r="IC6" i="18" s="1"/>
  <c r="ID6" i="18" a="1"/>
  <c r="ID6" i="18" s="1"/>
  <c r="IE6" i="18" a="1"/>
  <c r="IE6" i="18" s="1"/>
  <c r="IF6" i="18" a="1"/>
  <c r="IF6" i="18" s="1"/>
  <c r="IG6" i="18" a="1"/>
  <c r="IG6" i="18" s="1"/>
  <c r="IH6" i="18" a="1"/>
  <c r="IH6" i="18" s="1"/>
  <c r="II6" i="18" a="1"/>
  <c r="II6" i="18" s="1"/>
  <c r="C7" i="18" a="1"/>
  <c r="C7" i="18" s="1"/>
  <c r="D7" i="18" a="1"/>
  <c r="D7" i="18" s="1"/>
  <c r="E7" i="18" a="1"/>
  <c r="E7" i="18" s="1"/>
  <c r="F7" i="18" a="1"/>
  <c r="F7" i="18" s="1"/>
  <c r="G7" i="18" a="1"/>
  <c r="G7" i="18" s="1"/>
  <c r="H7" i="18" a="1"/>
  <c r="H7" i="18" s="1"/>
  <c r="I7" i="18" a="1"/>
  <c r="I7" i="18" s="1"/>
  <c r="J7" i="18" a="1"/>
  <c r="J7" i="18" s="1"/>
  <c r="K7" i="18" a="1"/>
  <c r="K7" i="18" s="1"/>
  <c r="L7" i="18" a="1"/>
  <c r="L7" i="18" s="1"/>
  <c r="M7" i="18" a="1"/>
  <c r="M7" i="18" s="1"/>
  <c r="N7" i="18" a="1"/>
  <c r="N7" i="18" s="1"/>
  <c r="O7" i="18" a="1"/>
  <c r="O7" i="18" s="1"/>
  <c r="P7" i="18" a="1"/>
  <c r="P7" i="18" s="1"/>
  <c r="Q7" i="18" a="1"/>
  <c r="Q7" i="18" s="1"/>
  <c r="R7" i="18" a="1"/>
  <c r="R7" i="18" s="1"/>
  <c r="S7" i="18" a="1"/>
  <c r="S7" i="18" s="1"/>
  <c r="T7" i="18" a="1"/>
  <c r="T7" i="18" s="1"/>
  <c r="U7" i="18" a="1"/>
  <c r="U7" i="18" s="1"/>
  <c r="V7" i="18" a="1"/>
  <c r="V7" i="18" s="1"/>
  <c r="W7" i="18" a="1"/>
  <c r="W7" i="18" s="1"/>
  <c r="X7" i="18" a="1"/>
  <c r="X7" i="18" s="1"/>
  <c r="Y7" i="18" a="1"/>
  <c r="Y7" i="18" s="1"/>
  <c r="Z7" i="18" a="1"/>
  <c r="Z7" i="18" s="1"/>
  <c r="AA7" i="18" a="1"/>
  <c r="AA7" i="18" s="1"/>
  <c r="AB7" i="18" a="1"/>
  <c r="AB7" i="18" s="1"/>
  <c r="AC7" i="18" a="1"/>
  <c r="AC7" i="18" s="1"/>
  <c r="AD7" i="18" a="1"/>
  <c r="AD7" i="18" s="1"/>
  <c r="AE7" i="18" a="1"/>
  <c r="AE7" i="18" s="1"/>
  <c r="AF7" i="18" a="1"/>
  <c r="AF7" i="18" s="1"/>
  <c r="AG7" i="18" a="1"/>
  <c r="AG7" i="18" s="1"/>
  <c r="AH7" i="18" a="1"/>
  <c r="AH7" i="18" s="1"/>
  <c r="AI7" i="18" a="1"/>
  <c r="AI7" i="18" s="1"/>
  <c r="AJ7" i="18" a="1"/>
  <c r="AJ7" i="18" s="1"/>
  <c r="AK7" i="18" a="1"/>
  <c r="AK7" i="18" s="1"/>
  <c r="AL7" i="18" a="1"/>
  <c r="AL7" i="18" s="1"/>
  <c r="AM7" i="18" a="1"/>
  <c r="AM7" i="18" s="1"/>
  <c r="AN7" i="18" a="1"/>
  <c r="AN7" i="18" s="1"/>
  <c r="AO7" i="18" a="1"/>
  <c r="AO7" i="18" s="1"/>
  <c r="AP7" i="18" a="1"/>
  <c r="AP7" i="18" s="1"/>
  <c r="AQ7" i="18" a="1"/>
  <c r="AQ7" i="18" s="1"/>
  <c r="AR7" i="18" a="1"/>
  <c r="AR7" i="18" s="1"/>
  <c r="AS7" i="18" a="1"/>
  <c r="AS7" i="18" s="1"/>
  <c r="AT7" i="18" a="1"/>
  <c r="AT7" i="18"/>
  <c r="AU7" i="18" a="1"/>
  <c r="AU7" i="18" s="1"/>
  <c r="AV7" i="18" a="1"/>
  <c r="AV7" i="18" s="1"/>
  <c r="AW7" i="18" a="1"/>
  <c r="AW7" i="18" s="1"/>
  <c r="AX7" i="18" a="1"/>
  <c r="AX7" i="18" s="1"/>
  <c r="AY7" i="18" a="1"/>
  <c r="AY7" i="18" s="1"/>
  <c r="AZ7" i="18" a="1"/>
  <c r="AZ7" i="18" s="1"/>
  <c r="BA7" i="18" a="1"/>
  <c r="BA7" i="18" s="1"/>
  <c r="BB7" i="18" a="1"/>
  <c r="BB7" i="18" s="1"/>
  <c r="BC7" i="18" a="1"/>
  <c r="BC7" i="18" s="1"/>
  <c r="BD7" i="18" a="1"/>
  <c r="BD7" i="18" s="1"/>
  <c r="BE7" i="18" a="1"/>
  <c r="BE7" i="18" s="1"/>
  <c r="BF7" i="18" a="1"/>
  <c r="BF7" i="18" s="1"/>
  <c r="BG7" i="18" a="1"/>
  <c r="BG7" i="18" s="1"/>
  <c r="BH7" i="18" a="1"/>
  <c r="BH7" i="18" s="1"/>
  <c r="BI7" i="18" a="1"/>
  <c r="BI7" i="18" s="1"/>
  <c r="BJ7" i="18" a="1"/>
  <c r="BJ7" i="18" s="1"/>
  <c r="BK7" i="18" a="1"/>
  <c r="BK7" i="18" s="1"/>
  <c r="BL7" i="18" a="1"/>
  <c r="BL7" i="18" s="1"/>
  <c r="BM7" i="18" a="1"/>
  <c r="BM7" i="18" s="1"/>
  <c r="BN7" i="18" a="1"/>
  <c r="BN7" i="18" s="1"/>
  <c r="BO7" i="18" a="1"/>
  <c r="BO7" i="18" s="1"/>
  <c r="BP7" i="18" a="1"/>
  <c r="BP7" i="18" s="1"/>
  <c r="BQ7" i="18" a="1"/>
  <c r="BQ7" i="18" s="1"/>
  <c r="BR7" i="18" a="1"/>
  <c r="BR7" i="18" s="1"/>
  <c r="BS7" i="18" a="1"/>
  <c r="BS7" i="18" s="1"/>
  <c r="BT7" i="18" a="1"/>
  <c r="BT7" i="18" s="1"/>
  <c r="BU7" i="18" a="1"/>
  <c r="BU7" i="18" s="1"/>
  <c r="BV7" i="18" a="1"/>
  <c r="BV7" i="18" s="1"/>
  <c r="BW7" i="18" a="1"/>
  <c r="BW7" i="18" s="1"/>
  <c r="BX7" i="18" a="1"/>
  <c r="BX7" i="18" s="1"/>
  <c r="BY7" i="18" a="1"/>
  <c r="BY7" i="18" s="1"/>
  <c r="BZ7" i="18" a="1"/>
  <c r="BZ7" i="18" s="1"/>
  <c r="CA7" i="18" a="1"/>
  <c r="CA7" i="18" s="1"/>
  <c r="CB7" i="18" a="1"/>
  <c r="CB7" i="18" s="1"/>
  <c r="CC7" i="18" a="1"/>
  <c r="CC7" i="18" s="1"/>
  <c r="CD7" i="18" a="1"/>
  <c r="CD7" i="18" s="1"/>
  <c r="CE7" i="18" a="1"/>
  <c r="CE7" i="18" s="1"/>
  <c r="CF7" i="18" a="1"/>
  <c r="CF7" i="18" s="1"/>
  <c r="CG7" i="18" a="1"/>
  <c r="CG7" i="18" s="1"/>
  <c r="CH7" i="18" a="1"/>
  <c r="CH7" i="18" s="1"/>
  <c r="CI7" i="18" a="1"/>
  <c r="CI7" i="18" s="1"/>
  <c r="CJ7" i="18" a="1"/>
  <c r="CJ7" i="18" s="1"/>
  <c r="CK7" i="18" a="1"/>
  <c r="CK7" i="18" s="1"/>
  <c r="CL7" i="18" a="1"/>
  <c r="CL7" i="18" s="1"/>
  <c r="CM7" i="18" a="1"/>
  <c r="CM7" i="18" s="1"/>
  <c r="CN7" i="18" a="1"/>
  <c r="CN7" i="18" s="1"/>
  <c r="CO7" i="18" a="1"/>
  <c r="CO7" i="18" s="1"/>
  <c r="CP7" i="18" a="1"/>
  <c r="CP7" i="18" s="1"/>
  <c r="CQ7" i="18" a="1"/>
  <c r="CQ7" i="18" s="1"/>
  <c r="CR7" i="18" a="1"/>
  <c r="CR7" i="18" s="1"/>
  <c r="CS7" i="18" a="1"/>
  <c r="CS7" i="18" s="1"/>
  <c r="CT7" i="18" a="1"/>
  <c r="CT7" i="18" s="1"/>
  <c r="CU7" i="18" a="1"/>
  <c r="CU7" i="18" s="1"/>
  <c r="CV7" i="18" a="1"/>
  <c r="CV7" i="18" s="1"/>
  <c r="CW7" i="18" a="1"/>
  <c r="CW7" i="18" s="1"/>
  <c r="CX7" i="18" a="1"/>
  <c r="CX7" i="18" s="1"/>
  <c r="CY7" i="18" a="1"/>
  <c r="CY7" i="18" s="1"/>
  <c r="CZ7" i="18" a="1"/>
  <c r="CZ7" i="18" s="1"/>
  <c r="DA7" i="18" a="1"/>
  <c r="DA7" i="18" s="1"/>
  <c r="DB7" i="18" a="1"/>
  <c r="DB7" i="18" s="1"/>
  <c r="DC7" i="18" a="1"/>
  <c r="DC7" i="18" s="1"/>
  <c r="DD7" i="18" a="1"/>
  <c r="DD7" i="18" s="1"/>
  <c r="DE7" i="18" a="1"/>
  <c r="DE7" i="18" s="1"/>
  <c r="DF7" i="18" a="1"/>
  <c r="DF7" i="18" s="1"/>
  <c r="DG7" i="18" a="1"/>
  <c r="DG7" i="18" s="1"/>
  <c r="DH7" i="18" a="1"/>
  <c r="DH7" i="18" s="1"/>
  <c r="DI7" i="18" a="1"/>
  <c r="DI7" i="18" s="1"/>
  <c r="DJ7" i="18" a="1"/>
  <c r="DJ7" i="18" s="1"/>
  <c r="DK7" i="18" a="1"/>
  <c r="DK7" i="18" s="1"/>
  <c r="DL7" i="18" a="1"/>
  <c r="DL7" i="18" s="1"/>
  <c r="DM7" i="18" a="1"/>
  <c r="DM7" i="18" s="1"/>
  <c r="DN7" i="18" a="1"/>
  <c r="DN7" i="18" s="1"/>
  <c r="DO7" i="18" a="1"/>
  <c r="DO7" i="18" s="1"/>
  <c r="DP7" i="18" a="1"/>
  <c r="DP7" i="18" s="1"/>
  <c r="DQ7" i="18" a="1"/>
  <c r="DQ7" i="18" s="1"/>
  <c r="DR7" i="18" a="1"/>
  <c r="DR7" i="18" s="1"/>
  <c r="DS7" i="18" a="1"/>
  <c r="DS7" i="18" s="1"/>
  <c r="DT7" i="18" a="1"/>
  <c r="DT7" i="18" s="1"/>
  <c r="DU7" i="18" a="1"/>
  <c r="DU7" i="18" s="1"/>
  <c r="DV7" i="18" a="1"/>
  <c r="DV7" i="18" s="1"/>
  <c r="DW7" i="18" a="1"/>
  <c r="DW7" i="18" s="1"/>
  <c r="DX7" i="18" a="1"/>
  <c r="DX7" i="18" s="1"/>
  <c r="DY7" i="18" a="1"/>
  <c r="DY7" i="18" s="1"/>
  <c r="DZ7" i="18" a="1"/>
  <c r="DZ7" i="18"/>
  <c r="EA7" i="18" a="1"/>
  <c r="EA7" i="18" s="1"/>
  <c r="EB7" i="18" a="1"/>
  <c r="EB7" i="18" s="1"/>
  <c r="EC7" i="18" a="1"/>
  <c r="EC7" i="18" s="1"/>
  <c r="ED7" i="18" a="1"/>
  <c r="ED7" i="18" s="1"/>
  <c r="EE7" i="18" a="1"/>
  <c r="EE7" i="18" s="1"/>
  <c r="EF7" i="18" a="1"/>
  <c r="EF7" i="18" s="1"/>
  <c r="EG7" i="18" a="1"/>
  <c r="EG7" i="18" s="1"/>
  <c r="EH7" i="18" a="1"/>
  <c r="EH7" i="18" s="1"/>
  <c r="EI7" i="18" a="1"/>
  <c r="EI7" i="18" s="1"/>
  <c r="EJ7" i="18" a="1"/>
  <c r="EJ7" i="18" s="1"/>
  <c r="EK7" i="18" a="1"/>
  <c r="EK7" i="18" s="1"/>
  <c r="EL7" i="18" a="1"/>
  <c r="EL7" i="18" s="1"/>
  <c r="EM7" i="18" a="1"/>
  <c r="EM7" i="18" s="1"/>
  <c r="EN7" i="18" a="1"/>
  <c r="EN7" i="18" s="1"/>
  <c r="EO7" i="18" a="1"/>
  <c r="EO7" i="18" s="1"/>
  <c r="EP7" i="18" a="1"/>
  <c r="EP7" i="18" s="1"/>
  <c r="EQ7" i="18" a="1"/>
  <c r="EQ7" i="18" s="1"/>
  <c r="ER7" i="18" a="1"/>
  <c r="ER7" i="18" s="1"/>
  <c r="ES7" i="18" a="1"/>
  <c r="ES7" i="18" s="1"/>
  <c r="ET7" i="18" a="1"/>
  <c r="ET7" i="18" s="1"/>
  <c r="EU7" i="18" a="1"/>
  <c r="EU7" i="18" s="1"/>
  <c r="EV7" i="18" a="1"/>
  <c r="EV7" i="18" s="1"/>
  <c r="EW7" i="18" a="1"/>
  <c r="EW7" i="18" s="1"/>
  <c r="EX7" i="18" a="1"/>
  <c r="EX7" i="18" s="1"/>
  <c r="EY7" i="18" a="1"/>
  <c r="EY7" i="18" s="1"/>
  <c r="EZ7" i="18" a="1"/>
  <c r="EZ7" i="18" s="1"/>
  <c r="FA7" i="18" a="1"/>
  <c r="FA7" i="18" s="1"/>
  <c r="FB7" i="18" a="1"/>
  <c r="FB7" i="18" s="1"/>
  <c r="FC7" i="18" a="1"/>
  <c r="FC7" i="18" s="1"/>
  <c r="FD7" i="18" a="1"/>
  <c r="FD7" i="18" s="1"/>
  <c r="FE7" i="18" a="1"/>
  <c r="FE7" i="18" s="1"/>
  <c r="FF7" i="18" a="1"/>
  <c r="FF7" i="18" s="1"/>
  <c r="FG7" i="18" a="1"/>
  <c r="FG7" i="18" s="1"/>
  <c r="FH7" i="18" a="1"/>
  <c r="FH7" i="18" s="1"/>
  <c r="FI7" i="18" a="1"/>
  <c r="FI7" i="18" s="1"/>
  <c r="FJ7" i="18" a="1"/>
  <c r="FJ7" i="18" s="1"/>
  <c r="FK7" i="18" a="1"/>
  <c r="FK7" i="18" s="1"/>
  <c r="FL7" i="18" a="1"/>
  <c r="FL7" i="18" s="1"/>
  <c r="FM7" i="18" a="1"/>
  <c r="FM7" i="18" s="1"/>
  <c r="FN7" i="18" a="1"/>
  <c r="FN7" i="18" s="1"/>
  <c r="FO7" i="18" a="1"/>
  <c r="FO7" i="18" s="1"/>
  <c r="FP7" i="18" a="1"/>
  <c r="FP7" i="18" s="1"/>
  <c r="FQ7" i="18" a="1"/>
  <c r="FQ7" i="18" s="1"/>
  <c r="FR7" i="18" a="1"/>
  <c r="FR7" i="18" s="1"/>
  <c r="FS7" i="18" a="1"/>
  <c r="FS7" i="18" s="1"/>
  <c r="FT7" i="18" a="1"/>
  <c r="FT7" i="18" s="1"/>
  <c r="FU7" i="18" a="1"/>
  <c r="FU7" i="18" s="1"/>
  <c r="FV7" i="18" a="1"/>
  <c r="FV7" i="18" s="1"/>
  <c r="FW7" i="18" a="1"/>
  <c r="FW7" i="18" s="1"/>
  <c r="FX7" i="18" a="1"/>
  <c r="FX7" i="18" s="1"/>
  <c r="FY7" i="18" a="1"/>
  <c r="FY7" i="18" s="1"/>
  <c r="FZ7" i="18" a="1"/>
  <c r="FZ7" i="18" s="1"/>
  <c r="GA7" i="18" a="1"/>
  <c r="GA7" i="18" s="1"/>
  <c r="GB7" i="18" a="1"/>
  <c r="GB7" i="18" s="1"/>
  <c r="GC7" i="18" a="1"/>
  <c r="GC7" i="18" s="1"/>
  <c r="GD7" i="18" a="1"/>
  <c r="GD7" i="18" s="1"/>
  <c r="GE7" i="18" a="1"/>
  <c r="GE7" i="18" s="1"/>
  <c r="GF7" i="18" a="1"/>
  <c r="GF7" i="18" s="1"/>
  <c r="GG7" i="18" a="1"/>
  <c r="GG7" i="18" s="1"/>
  <c r="GH7" i="18" a="1"/>
  <c r="GH7" i="18" s="1"/>
  <c r="GI7" i="18" a="1"/>
  <c r="GI7" i="18" s="1"/>
  <c r="GJ7" i="18" a="1"/>
  <c r="GJ7" i="18" s="1"/>
  <c r="GK7" i="18" a="1"/>
  <c r="GK7" i="18" s="1"/>
  <c r="GL7" i="18" a="1"/>
  <c r="GL7" i="18" s="1"/>
  <c r="GM7" i="18" a="1"/>
  <c r="GM7" i="18" s="1"/>
  <c r="GN7" i="18" a="1"/>
  <c r="GN7" i="18" s="1"/>
  <c r="GO7" i="18" a="1"/>
  <c r="GO7" i="18" s="1"/>
  <c r="GP7" i="18" a="1"/>
  <c r="GP7" i="18" s="1"/>
  <c r="GQ7" i="18" a="1"/>
  <c r="GQ7" i="18" s="1"/>
  <c r="GR7" i="18" a="1"/>
  <c r="GR7" i="18" s="1"/>
  <c r="GS7" i="18" a="1"/>
  <c r="GS7" i="18" s="1"/>
  <c r="GT7" i="18" a="1"/>
  <c r="GT7" i="18" s="1"/>
  <c r="GU7" i="18" a="1"/>
  <c r="GU7" i="18" s="1"/>
  <c r="GV7" i="18" a="1"/>
  <c r="GV7" i="18" s="1"/>
  <c r="GW7" i="18" a="1"/>
  <c r="GW7" i="18" s="1"/>
  <c r="GX7" i="18" a="1"/>
  <c r="GX7" i="18" s="1"/>
  <c r="GY7" i="18" a="1"/>
  <c r="GY7" i="18" s="1"/>
  <c r="GZ7" i="18" a="1"/>
  <c r="GZ7" i="18" s="1"/>
  <c r="HA7" i="18" a="1"/>
  <c r="HA7" i="18" s="1"/>
  <c r="HB7" i="18" a="1"/>
  <c r="HB7" i="18" s="1"/>
  <c r="HC7" i="18" a="1"/>
  <c r="HC7" i="18" s="1"/>
  <c r="HD7" i="18" a="1"/>
  <c r="HD7" i="18" s="1"/>
  <c r="HE7" i="18" a="1"/>
  <c r="HE7" i="18" s="1"/>
  <c r="HF7" i="18" a="1"/>
  <c r="HF7" i="18" s="1"/>
  <c r="HG7" i="18" a="1"/>
  <c r="HG7" i="18" s="1"/>
  <c r="HH7" i="18" a="1"/>
  <c r="HH7" i="18" s="1"/>
  <c r="HI7" i="18" a="1"/>
  <c r="HI7" i="18" s="1"/>
  <c r="HJ7" i="18" a="1"/>
  <c r="HJ7" i="18" s="1"/>
  <c r="HK7" i="18" a="1"/>
  <c r="HK7" i="18" s="1"/>
  <c r="HL7" i="18" a="1"/>
  <c r="HL7" i="18" s="1"/>
  <c r="HM7" i="18" a="1"/>
  <c r="HM7" i="18" s="1"/>
  <c r="HN7" i="18" a="1"/>
  <c r="HN7" i="18" s="1"/>
  <c r="HO7" i="18" a="1"/>
  <c r="HO7" i="18" s="1"/>
  <c r="HP7" i="18" a="1"/>
  <c r="HP7" i="18" s="1"/>
  <c r="HQ7" i="18" a="1"/>
  <c r="HQ7" i="18" s="1"/>
  <c r="HR7" i="18" a="1"/>
  <c r="HR7" i="18" s="1"/>
  <c r="HS7" i="18" a="1"/>
  <c r="HS7" i="18" s="1"/>
  <c r="HT7" i="18" a="1"/>
  <c r="HT7" i="18" s="1"/>
  <c r="HU7" i="18" a="1"/>
  <c r="HU7" i="18" s="1"/>
  <c r="HV7" i="18" a="1"/>
  <c r="HV7" i="18" s="1"/>
  <c r="HW7" i="18" a="1"/>
  <c r="HW7" i="18" s="1"/>
  <c r="HX7" i="18" a="1"/>
  <c r="HX7" i="18"/>
  <c r="HY7" i="18" a="1"/>
  <c r="HY7" i="18" s="1"/>
  <c r="HZ7" i="18" a="1"/>
  <c r="HZ7" i="18" s="1"/>
  <c r="IA7" i="18" a="1"/>
  <c r="IA7" i="18" s="1"/>
  <c r="IB7" i="18" a="1"/>
  <c r="IB7" i="18" s="1"/>
  <c r="IC7" i="18" a="1"/>
  <c r="IC7" i="18" s="1"/>
  <c r="ID7" i="18" a="1"/>
  <c r="ID7" i="18" s="1"/>
  <c r="IE7" i="18" a="1"/>
  <c r="IE7" i="18" s="1"/>
  <c r="IF7" i="18" a="1"/>
  <c r="IF7" i="18" s="1"/>
  <c r="IG7" i="18" a="1"/>
  <c r="IG7" i="18" s="1"/>
  <c r="IH7" i="18" a="1"/>
  <c r="IH7" i="18"/>
  <c r="II7" i="18" a="1"/>
  <c r="II7" i="18" s="1"/>
  <c r="C8" i="18" a="1"/>
  <c r="C8" i="18" s="1"/>
  <c r="D8" i="18" a="1"/>
  <c r="D8" i="18" s="1"/>
  <c r="E8" i="18" a="1"/>
  <c r="E8" i="18" s="1"/>
  <c r="F8" i="18" a="1"/>
  <c r="F8" i="18" s="1"/>
  <c r="G8" i="18" a="1"/>
  <c r="G8" i="18" s="1"/>
  <c r="H8" i="18" a="1"/>
  <c r="H8" i="18" s="1"/>
  <c r="I8" i="18" a="1"/>
  <c r="I8" i="18" s="1"/>
  <c r="J8" i="18" a="1"/>
  <c r="J8" i="18" s="1"/>
  <c r="K8" i="18" a="1"/>
  <c r="K8" i="18" s="1"/>
  <c r="L8" i="18" a="1"/>
  <c r="L8" i="18" s="1"/>
  <c r="M8" i="18" a="1"/>
  <c r="M8" i="18" s="1"/>
  <c r="N8" i="18" a="1"/>
  <c r="N8" i="18" s="1"/>
  <c r="O8" i="18" a="1"/>
  <c r="O8" i="18" s="1"/>
  <c r="P8" i="18" a="1"/>
  <c r="P8" i="18" s="1"/>
  <c r="Q8" i="18" a="1"/>
  <c r="Q8" i="18" s="1"/>
  <c r="R8" i="18" a="1"/>
  <c r="R8" i="18" s="1"/>
  <c r="S8" i="18" a="1"/>
  <c r="S8" i="18" s="1"/>
  <c r="T8" i="18" a="1"/>
  <c r="T8" i="18" s="1"/>
  <c r="U8" i="18" a="1"/>
  <c r="U8" i="18" s="1"/>
  <c r="V8" i="18" a="1"/>
  <c r="V8" i="18" s="1"/>
  <c r="W8" i="18" a="1"/>
  <c r="W8" i="18" s="1"/>
  <c r="X8" i="18" a="1"/>
  <c r="X8" i="18" s="1"/>
  <c r="Y8" i="18" a="1"/>
  <c r="Y8" i="18" s="1"/>
  <c r="Z8" i="18" a="1"/>
  <c r="Z8" i="18" s="1"/>
  <c r="AA8" i="18" a="1"/>
  <c r="AA8" i="18" s="1"/>
  <c r="AB8" i="18" a="1"/>
  <c r="AB8" i="18" s="1"/>
  <c r="AC8" i="18" a="1"/>
  <c r="AC8" i="18" s="1"/>
  <c r="AD8" i="18" a="1"/>
  <c r="AD8" i="18" s="1"/>
  <c r="AE8" i="18" a="1"/>
  <c r="AE8" i="18" s="1"/>
  <c r="AF8" i="18" a="1"/>
  <c r="AF8" i="18" s="1"/>
  <c r="AG8" i="18" a="1"/>
  <c r="AG8" i="18" s="1"/>
  <c r="AH8" i="18" a="1"/>
  <c r="AH8" i="18" s="1"/>
  <c r="AI8" i="18" a="1"/>
  <c r="AI8" i="18" s="1"/>
  <c r="AJ8" i="18" a="1"/>
  <c r="AJ8" i="18" s="1"/>
  <c r="AK8" i="18" a="1"/>
  <c r="AK8" i="18" s="1"/>
  <c r="AL8" i="18" a="1"/>
  <c r="AL8" i="18" s="1"/>
  <c r="AM8" i="18" a="1"/>
  <c r="AM8" i="18" s="1"/>
  <c r="AN8" i="18" a="1"/>
  <c r="AN8" i="18" s="1"/>
  <c r="AO8" i="18" a="1"/>
  <c r="AO8" i="18" s="1"/>
  <c r="AP8" i="18" a="1"/>
  <c r="AP8" i="18" s="1"/>
  <c r="AQ8" i="18" a="1"/>
  <c r="AQ8" i="18" s="1"/>
  <c r="AR8" i="18" a="1"/>
  <c r="AR8" i="18" s="1"/>
  <c r="AS8" i="18" a="1"/>
  <c r="AS8" i="18" s="1"/>
  <c r="AT8" i="18" a="1"/>
  <c r="AT8" i="18" s="1"/>
  <c r="AU8" i="18" a="1"/>
  <c r="AU8" i="18" s="1"/>
  <c r="AV8" i="18" a="1"/>
  <c r="AV8" i="18" s="1"/>
  <c r="AW8" i="18" a="1"/>
  <c r="AW8" i="18" s="1"/>
  <c r="AX8" i="18" a="1"/>
  <c r="AX8" i="18" s="1"/>
  <c r="AY8" i="18" a="1"/>
  <c r="AY8" i="18" s="1"/>
  <c r="AZ8" i="18" a="1"/>
  <c r="AZ8" i="18" s="1"/>
  <c r="BA8" i="18" a="1"/>
  <c r="BA8" i="18" s="1"/>
  <c r="BB8" i="18" a="1"/>
  <c r="BB8" i="18" s="1"/>
  <c r="BC8" i="18" a="1"/>
  <c r="BC8" i="18" s="1"/>
  <c r="BD8" i="18" a="1"/>
  <c r="BD8" i="18" s="1"/>
  <c r="BE8" i="18" a="1"/>
  <c r="BE8" i="18"/>
  <c r="BF8" i="18" a="1"/>
  <c r="BF8" i="18" s="1"/>
  <c r="BG8" i="18" a="1"/>
  <c r="BG8" i="18" s="1"/>
  <c r="BH8" i="18" a="1"/>
  <c r="BH8" i="18" s="1"/>
  <c r="BI8" i="18" a="1"/>
  <c r="BI8" i="18" s="1"/>
  <c r="BJ8" i="18" a="1"/>
  <c r="BJ8" i="18" s="1"/>
  <c r="BK8" i="18" a="1"/>
  <c r="BK8" i="18" s="1"/>
  <c r="BL8" i="18" a="1"/>
  <c r="BL8" i="18" s="1"/>
  <c r="BM8" i="18" a="1"/>
  <c r="BM8" i="18" s="1"/>
  <c r="BN8" i="18" a="1"/>
  <c r="BN8" i="18" s="1"/>
  <c r="BO8" i="18" a="1"/>
  <c r="BO8" i="18" s="1"/>
  <c r="BP8" i="18" a="1"/>
  <c r="BP8" i="18" s="1"/>
  <c r="BQ8" i="18" a="1"/>
  <c r="BQ8" i="18" s="1"/>
  <c r="BR8" i="18" a="1"/>
  <c r="BR8" i="18" s="1"/>
  <c r="BS8" i="18" a="1"/>
  <c r="BS8" i="18" s="1"/>
  <c r="BT8" i="18" a="1"/>
  <c r="BT8" i="18" s="1"/>
  <c r="BU8" i="18" a="1"/>
  <c r="BU8" i="18" s="1"/>
  <c r="BV8" i="18" a="1"/>
  <c r="BV8" i="18" s="1"/>
  <c r="BW8" i="18" a="1"/>
  <c r="BW8" i="18" s="1"/>
  <c r="BX8" i="18" a="1"/>
  <c r="BX8" i="18" s="1"/>
  <c r="BY8" i="18" a="1"/>
  <c r="BY8" i="18" s="1"/>
  <c r="BZ8" i="18" a="1"/>
  <c r="BZ8" i="18" s="1"/>
  <c r="CA8" i="18" a="1"/>
  <c r="CA8" i="18" s="1"/>
  <c r="CB8" i="18" a="1"/>
  <c r="CB8" i="18" s="1"/>
  <c r="CC8" i="18" a="1"/>
  <c r="CC8" i="18" s="1"/>
  <c r="CD8" i="18" a="1"/>
  <c r="CD8" i="18" s="1"/>
  <c r="CE8" i="18" a="1"/>
  <c r="CE8" i="18" s="1"/>
  <c r="CF8" i="18" a="1"/>
  <c r="CF8" i="18" s="1"/>
  <c r="CG8" i="18" a="1"/>
  <c r="CG8" i="18" s="1"/>
  <c r="CH8" i="18" a="1"/>
  <c r="CH8" i="18" s="1"/>
  <c r="CI8" i="18" a="1"/>
  <c r="CI8" i="18" s="1"/>
  <c r="CJ8" i="18" a="1"/>
  <c r="CJ8" i="18" s="1"/>
  <c r="CK8" i="18" a="1"/>
  <c r="CK8" i="18" s="1"/>
  <c r="CL8" i="18" a="1"/>
  <c r="CL8" i="18" s="1"/>
  <c r="CM8" i="18" a="1"/>
  <c r="CM8" i="18" s="1"/>
  <c r="CN8" i="18" a="1"/>
  <c r="CN8" i="18" s="1"/>
  <c r="CO8" i="18" a="1"/>
  <c r="CO8" i="18" s="1"/>
  <c r="CP8" i="18" a="1"/>
  <c r="CP8" i="18" s="1"/>
  <c r="CQ8" i="18" a="1"/>
  <c r="CQ8" i="18" s="1"/>
  <c r="CR8" i="18" a="1"/>
  <c r="CR8" i="18" s="1"/>
  <c r="CS8" i="18" a="1"/>
  <c r="CS8" i="18" s="1"/>
  <c r="CT8" i="18" a="1"/>
  <c r="CT8" i="18" s="1"/>
  <c r="CU8" i="18" a="1"/>
  <c r="CU8" i="18" s="1"/>
  <c r="CV8" i="18" a="1"/>
  <c r="CV8" i="18" s="1"/>
  <c r="CW8" i="18" a="1"/>
  <c r="CW8" i="18" s="1"/>
  <c r="CX8" i="18" a="1"/>
  <c r="CX8" i="18" s="1"/>
  <c r="CY8" i="18" a="1"/>
  <c r="CY8" i="18" s="1"/>
  <c r="CZ8" i="18" a="1"/>
  <c r="CZ8" i="18" s="1"/>
  <c r="DA8" i="18" a="1"/>
  <c r="DA8" i="18" s="1"/>
  <c r="DB8" i="18" a="1"/>
  <c r="DB8" i="18" s="1"/>
  <c r="DC8" i="18" a="1"/>
  <c r="DC8" i="18" s="1"/>
  <c r="DD8" i="18" a="1"/>
  <c r="DD8" i="18" s="1"/>
  <c r="DE8" i="18" a="1"/>
  <c r="DE8" i="18" s="1"/>
  <c r="DF8" i="18" a="1"/>
  <c r="DF8" i="18" s="1"/>
  <c r="DG8" i="18" a="1"/>
  <c r="DG8" i="18" s="1"/>
  <c r="DH8" i="18" a="1"/>
  <c r="DH8" i="18" s="1"/>
  <c r="DI8" i="18" a="1"/>
  <c r="DI8" i="18" s="1"/>
  <c r="DJ8" i="18" a="1"/>
  <c r="DJ8" i="18" s="1"/>
  <c r="DK8" i="18" a="1"/>
  <c r="DK8" i="18" s="1"/>
  <c r="DL8" i="18" a="1"/>
  <c r="DL8" i="18" s="1"/>
  <c r="DM8" i="18" a="1"/>
  <c r="DM8" i="18" s="1"/>
  <c r="DN8" i="18" a="1"/>
  <c r="DN8" i="18" s="1"/>
  <c r="DO8" i="18" a="1"/>
  <c r="DO8" i="18" s="1"/>
  <c r="DP8" i="18" a="1"/>
  <c r="DP8" i="18" s="1"/>
  <c r="DQ8" i="18" a="1"/>
  <c r="DQ8" i="18" s="1"/>
  <c r="DR8" i="18" a="1"/>
  <c r="DR8" i="18" s="1"/>
  <c r="DS8" i="18" a="1"/>
  <c r="DS8" i="18" s="1"/>
  <c r="DT8" i="18" a="1"/>
  <c r="DT8" i="18" s="1"/>
  <c r="DU8" i="18" a="1"/>
  <c r="DU8" i="18"/>
  <c r="DV8" i="18" a="1"/>
  <c r="DV8" i="18" s="1"/>
  <c r="DW8" i="18" a="1"/>
  <c r="DW8" i="18" s="1"/>
  <c r="DX8" i="18" a="1"/>
  <c r="DX8" i="18" s="1"/>
  <c r="DY8" i="18" a="1"/>
  <c r="DY8" i="18" s="1"/>
  <c r="DZ8" i="18" a="1"/>
  <c r="DZ8" i="18" s="1"/>
  <c r="EA8" i="18" a="1"/>
  <c r="EA8" i="18" s="1"/>
  <c r="EB8" i="18" a="1"/>
  <c r="EB8" i="18" s="1"/>
  <c r="EC8" i="18" a="1"/>
  <c r="EC8" i="18"/>
  <c r="ED8" i="18" a="1"/>
  <c r="ED8" i="18" s="1"/>
  <c r="EE8" i="18" a="1"/>
  <c r="EE8" i="18" s="1"/>
  <c r="EF8" i="18" a="1"/>
  <c r="EF8" i="18" s="1"/>
  <c r="EG8" i="18" a="1"/>
  <c r="EG8" i="18" s="1"/>
  <c r="EH8" i="18" a="1"/>
  <c r="EH8" i="18" s="1"/>
  <c r="EI8" i="18" a="1"/>
  <c r="EI8" i="18" s="1"/>
  <c r="EJ8" i="18" a="1"/>
  <c r="EJ8" i="18" s="1"/>
  <c r="EK8" i="18" a="1"/>
  <c r="EK8" i="18" s="1"/>
  <c r="EL8" i="18" a="1"/>
  <c r="EL8" i="18" s="1"/>
  <c r="EM8" i="18" a="1"/>
  <c r="EM8" i="18" s="1"/>
  <c r="EN8" i="18" a="1"/>
  <c r="EN8" i="18" s="1"/>
  <c r="EO8" i="18" a="1"/>
  <c r="EO8" i="18" s="1"/>
  <c r="EP8" i="18" a="1"/>
  <c r="EP8" i="18" s="1"/>
  <c r="EQ8" i="18" a="1"/>
  <c r="EQ8" i="18" s="1"/>
  <c r="ER8" i="18" a="1"/>
  <c r="ER8" i="18" s="1"/>
  <c r="ES8" i="18" a="1"/>
  <c r="ES8" i="18" s="1"/>
  <c r="ET8" i="18" a="1"/>
  <c r="ET8" i="18" s="1"/>
  <c r="EU8" i="18" a="1"/>
  <c r="EU8" i="18" s="1"/>
  <c r="EV8" i="18" a="1"/>
  <c r="EV8" i="18" s="1"/>
  <c r="EW8" i="18" a="1"/>
  <c r="EW8" i="18" s="1"/>
  <c r="EX8" i="18" a="1"/>
  <c r="EX8" i="18" s="1"/>
  <c r="EY8" i="18" a="1"/>
  <c r="EY8" i="18" s="1"/>
  <c r="EZ8" i="18" a="1"/>
  <c r="EZ8" i="18" s="1"/>
  <c r="FA8" i="18" a="1"/>
  <c r="FA8" i="18" s="1"/>
  <c r="FB8" i="18" a="1"/>
  <c r="FB8" i="18" s="1"/>
  <c r="FC8" i="18" a="1"/>
  <c r="FC8" i="18" s="1"/>
  <c r="FD8" i="18" a="1"/>
  <c r="FD8" i="18" s="1"/>
  <c r="FE8" i="18" a="1"/>
  <c r="FE8" i="18" s="1"/>
  <c r="FF8" i="18" a="1"/>
  <c r="FF8" i="18" s="1"/>
  <c r="FG8" i="18" a="1"/>
  <c r="FG8" i="18" s="1"/>
  <c r="FH8" i="18" a="1"/>
  <c r="FH8" i="18" s="1"/>
  <c r="FI8" i="18" a="1"/>
  <c r="FI8" i="18" s="1"/>
  <c r="FJ8" i="18" a="1"/>
  <c r="FJ8" i="18" s="1"/>
  <c r="FK8" i="18" a="1"/>
  <c r="FK8" i="18"/>
  <c r="FL8" i="18" a="1"/>
  <c r="FL8" i="18" s="1"/>
  <c r="FM8" i="18" a="1"/>
  <c r="FM8" i="18" s="1"/>
  <c r="FN8" i="18" a="1"/>
  <c r="FN8" i="18" s="1"/>
  <c r="FO8" i="18" a="1"/>
  <c r="FO8" i="18" s="1"/>
  <c r="FP8" i="18" a="1"/>
  <c r="FP8" i="18" s="1"/>
  <c r="FQ8" i="18" a="1"/>
  <c r="FQ8" i="18" s="1"/>
  <c r="FR8" i="18" a="1"/>
  <c r="FR8" i="18" s="1"/>
  <c r="FS8" i="18" a="1"/>
  <c r="FS8" i="18" s="1"/>
  <c r="FT8" i="18" a="1"/>
  <c r="FT8" i="18" s="1"/>
  <c r="FU8" i="18" a="1"/>
  <c r="FU8" i="18" s="1"/>
  <c r="FV8" i="18" a="1"/>
  <c r="FV8" i="18" s="1"/>
  <c r="FW8" i="18" a="1"/>
  <c r="FW8" i="18" s="1"/>
  <c r="FX8" i="18" a="1"/>
  <c r="FX8" i="18" s="1"/>
  <c r="FY8" i="18" a="1"/>
  <c r="FY8" i="18" s="1"/>
  <c r="FZ8" i="18" a="1"/>
  <c r="FZ8" i="18" s="1"/>
  <c r="GA8" i="18" a="1"/>
  <c r="GA8" i="18" s="1"/>
  <c r="GB8" i="18" a="1"/>
  <c r="GB8" i="18" s="1"/>
  <c r="GC8" i="18" a="1"/>
  <c r="GC8" i="18" s="1"/>
  <c r="GD8" i="18" a="1"/>
  <c r="GD8" i="18" s="1"/>
  <c r="GE8" i="18" a="1"/>
  <c r="GE8" i="18"/>
  <c r="GF8" i="18" a="1"/>
  <c r="GF8" i="18" s="1"/>
  <c r="GG8" i="18" a="1"/>
  <c r="GG8" i="18" s="1"/>
  <c r="GH8" i="18" a="1"/>
  <c r="GH8" i="18" s="1"/>
  <c r="GI8" i="18" a="1"/>
  <c r="GI8" i="18" s="1"/>
  <c r="GJ8" i="18" a="1"/>
  <c r="GJ8" i="18" s="1"/>
  <c r="GK8" i="18" a="1"/>
  <c r="GK8" i="18" s="1"/>
  <c r="GL8" i="18" a="1"/>
  <c r="GL8" i="18" s="1"/>
  <c r="GM8" i="18" a="1"/>
  <c r="GM8" i="18" s="1"/>
  <c r="GN8" i="18" a="1"/>
  <c r="GN8" i="18" s="1"/>
  <c r="GO8" i="18" a="1"/>
  <c r="GO8" i="18" s="1"/>
  <c r="GP8" i="18" a="1"/>
  <c r="GP8" i="18" s="1"/>
  <c r="GQ8" i="18" a="1"/>
  <c r="GQ8" i="18" s="1"/>
  <c r="GR8" i="18" a="1"/>
  <c r="GR8" i="18" s="1"/>
  <c r="GS8" i="18" a="1"/>
  <c r="GS8" i="18" s="1"/>
  <c r="GT8" i="18" a="1"/>
  <c r="GT8" i="18" s="1"/>
  <c r="GU8" i="18" a="1"/>
  <c r="GU8" i="18" s="1"/>
  <c r="GV8" i="18" a="1"/>
  <c r="GV8" i="18" s="1"/>
  <c r="GW8" i="18" a="1"/>
  <c r="GW8" i="18" s="1"/>
  <c r="GX8" i="18" a="1"/>
  <c r="GX8" i="18" s="1"/>
  <c r="GY8" i="18" a="1"/>
  <c r="GY8" i="18" s="1"/>
  <c r="GZ8" i="18" a="1"/>
  <c r="GZ8" i="18" s="1"/>
  <c r="HA8" i="18" a="1"/>
  <c r="HA8" i="18" s="1"/>
  <c r="HB8" i="18" a="1"/>
  <c r="HB8" i="18" s="1"/>
  <c r="HC8" i="18" a="1"/>
  <c r="HC8" i="18" s="1"/>
  <c r="HD8" i="18" a="1"/>
  <c r="HD8" i="18" s="1"/>
  <c r="HE8" i="18" a="1"/>
  <c r="HE8" i="18" s="1"/>
  <c r="HF8" i="18" a="1"/>
  <c r="HF8" i="18" s="1"/>
  <c r="HG8" i="18" a="1"/>
  <c r="HG8" i="18" s="1"/>
  <c r="HH8" i="18" a="1"/>
  <c r="HH8" i="18" s="1"/>
  <c r="HI8" i="18" a="1"/>
  <c r="HI8" i="18"/>
  <c r="HJ8" i="18" a="1"/>
  <c r="HJ8" i="18" s="1"/>
  <c r="HK8" i="18" a="1"/>
  <c r="HK8" i="18" s="1"/>
  <c r="HL8" i="18" a="1"/>
  <c r="HL8" i="18" s="1"/>
  <c r="HM8" i="18" a="1"/>
  <c r="HM8" i="18" s="1"/>
  <c r="HN8" i="18" a="1"/>
  <c r="HN8" i="18" s="1"/>
  <c r="HO8" i="18" a="1"/>
  <c r="HO8" i="18" s="1"/>
  <c r="HP8" i="18" a="1"/>
  <c r="HP8" i="18" s="1"/>
  <c r="HQ8" i="18" a="1"/>
  <c r="HQ8" i="18" s="1"/>
  <c r="HR8" i="18" a="1"/>
  <c r="HR8" i="18" s="1"/>
  <c r="HS8" i="18" a="1"/>
  <c r="HS8" i="18" s="1"/>
  <c r="HT8" i="18" a="1"/>
  <c r="HT8" i="18" s="1"/>
  <c r="HU8" i="18" a="1"/>
  <c r="HU8" i="18" s="1"/>
  <c r="HV8" i="18" a="1"/>
  <c r="HV8" i="18" s="1"/>
  <c r="HW8" i="18" a="1"/>
  <c r="HW8" i="18" s="1"/>
  <c r="HX8" i="18" a="1"/>
  <c r="HX8" i="18" s="1"/>
  <c r="HY8" i="18" a="1"/>
  <c r="HY8" i="18" s="1"/>
  <c r="HZ8" i="18" a="1"/>
  <c r="HZ8" i="18" s="1"/>
  <c r="IA8" i="18" a="1"/>
  <c r="IA8" i="18"/>
  <c r="IB8" i="18" a="1"/>
  <c r="IB8" i="18" s="1"/>
  <c r="IC8" i="18" a="1"/>
  <c r="IC8" i="18" s="1"/>
  <c r="ID8" i="18" a="1"/>
  <c r="ID8" i="18" s="1"/>
  <c r="IE8" i="18" a="1"/>
  <c r="IE8" i="18" s="1"/>
  <c r="IF8" i="18" a="1"/>
  <c r="IF8" i="18" s="1"/>
  <c r="IG8" i="18" a="1"/>
  <c r="IG8" i="18" s="1"/>
  <c r="IH8" i="18" a="1"/>
  <c r="IH8" i="18" s="1"/>
  <c r="II8" i="18" a="1"/>
  <c r="II8" i="18" s="1"/>
  <c r="C9" i="18" a="1"/>
  <c r="C9" i="18" s="1"/>
  <c r="D9" i="18" a="1"/>
  <c r="D9" i="18" s="1"/>
  <c r="E9" i="18" a="1"/>
  <c r="E9" i="18" s="1"/>
  <c r="F9" i="18" a="1"/>
  <c r="F9" i="18" s="1"/>
  <c r="G9" i="18" a="1"/>
  <c r="G9" i="18" s="1"/>
  <c r="H9" i="18" a="1"/>
  <c r="H9" i="18" s="1"/>
  <c r="I9" i="18" a="1"/>
  <c r="I9" i="18" s="1"/>
  <c r="J9" i="18" a="1"/>
  <c r="J9" i="18" s="1"/>
  <c r="K9" i="18" a="1"/>
  <c r="K9" i="18" s="1"/>
  <c r="L9" i="18" a="1"/>
  <c r="L9" i="18" s="1"/>
  <c r="M9" i="18" a="1"/>
  <c r="M9" i="18" s="1"/>
  <c r="N9" i="18" a="1"/>
  <c r="N9" i="18" s="1"/>
  <c r="O9" i="18" a="1"/>
  <c r="O9" i="18" s="1"/>
  <c r="P9" i="18" a="1"/>
  <c r="P9" i="18" s="1"/>
  <c r="Q9" i="18" a="1"/>
  <c r="Q9" i="18" s="1"/>
  <c r="R9" i="18" a="1"/>
  <c r="R9" i="18" s="1"/>
  <c r="S9" i="18" a="1"/>
  <c r="S9" i="18" s="1"/>
  <c r="T9" i="18" a="1"/>
  <c r="T9" i="18" s="1"/>
  <c r="U9" i="18" a="1"/>
  <c r="U9" i="18" s="1"/>
  <c r="V9" i="18" a="1"/>
  <c r="V9" i="18" s="1"/>
  <c r="W9" i="18" a="1"/>
  <c r="W9" i="18" s="1"/>
  <c r="X9" i="18" a="1"/>
  <c r="X9" i="18" s="1"/>
  <c r="Y9" i="18" a="1"/>
  <c r="Y9" i="18" s="1"/>
  <c r="Z9" i="18" a="1"/>
  <c r="Z9" i="18" s="1"/>
  <c r="AA9" i="18" a="1"/>
  <c r="AA9" i="18" s="1"/>
  <c r="AB9" i="18" a="1"/>
  <c r="AB9" i="18" s="1"/>
  <c r="AC9" i="18" a="1"/>
  <c r="AC9" i="18" s="1"/>
  <c r="AD9" i="18" a="1"/>
  <c r="AD9" i="18" s="1"/>
  <c r="AE9" i="18" a="1"/>
  <c r="AE9" i="18" s="1"/>
  <c r="AF9" i="18" a="1"/>
  <c r="AF9" i="18" s="1"/>
  <c r="AG9" i="18" a="1"/>
  <c r="AG9" i="18" s="1"/>
  <c r="AH9" i="18" a="1"/>
  <c r="AH9" i="18" s="1"/>
  <c r="AI9" i="18" a="1"/>
  <c r="AI9" i="18" s="1"/>
  <c r="AJ9" i="18" a="1"/>
  <c r="AJ9" i="18" s="1"/>
  <c r="AK9" i="18" a="1"/>
  <c r="AK9" i="18" s="1"/>
  <c r="AL9" i="18" a="1"/>
  <c r="AL9" i="18" s="1"/>
  <c r="AM9" i="18" a="1"/>
  <c r="AM9" i="18" s="1"/>
  <c r="AN9" i="18" a="1"/>
  <c r="AN9" i="18" s="1"/>
  <c r="AO9" i="18" a="1"/>
  <c r="AO9" i="18" s="1"/>
  <c r="AP9" i="18" a="1"/>
  <c r="AP9" i="18" s="1"/>
  <c r="AQ9" i="18" a="1"/>
  <c r="AQ9" i="18" s="1"/>
  <c r="AR9" i="18" a="1"/>
  <c r="AR9" i="18" s="1"/>
  <c r="AS9" i="18" a="1"/>
  <c r="AS9" i="18" s="1"/>
  <c r="AT9" i="18" a="1"/>
  <c r="AT9" i="18" s="1"/>
  <c r="AU9" i="18" a="1"/>
  <c r="AU9" i="18" s="1"/>
  <c r="AV9" i="18" a="1"/>
  <c r="AV9" i="18" s="1"/>
  <c r="AW9" i="18" a="1"/>
  <c r="AW9" i="18" s="1"/>
  <c r="AX9" i="18" a="1"/>
  <c r="AX9" i="18" s="1"/>
  <c r="AY9" i="18" a="1"/>
  <c r="AY9" i="18" s="1"/>
  <c r="AZ9" i="18" a="1"/>
  <c r="AZ9" i="18" s="1"/>
  <c r="BA9" i="18" a="1"/>
  <c r="BA9" i="18" s="1"/>
  <c r="BB9" i="18" a="1"/>
  <c r="BB9" i="18" s="1"/>
  <c r="BC9" i="18" a="1"/>
  <c r="BC9" i="18" s="1"/>
  <c r="BD9" i="18" a="1"/>
  <c r="BD9" i="18" s="1"/>
  <c r="BE9" i="18" a="1"/>
  <c r="BE9" i="18" s="1"/>
  <c r="BF9" i="18" a="1"/>
  <c r="BF9" i="18" s="1"/>
  <c r="BG9" i="18" a="1"/>
  <c r="BG9" i="18" s="1"/>
  <c r="BH9" i="18" a="1"/>
  <c r="BH9" i="18" s="1"/>
  <c r="BI9" i="18" a="1"/>
  <c r="BI9" i="18" s="1"/>
  <c r="BJ9" i="18" a="1"/>
  <c r="BJ9" i="18" s="1"/>
  <c r="BK9" i="18" a="1"/>
  <c r="BK9" i="18" s="1"/>
  <c r="BL9" i="18" a="1"/>
  <c r="BL9" i="18" s="1"/>
  <c r="BM9" i="18" a="1"/>
  <c r="BM9" i="18" s="1"/>
  <c r="BN9" i="18" a="1"/>
  <c r="BN9" i="18" s="1"/>
  <c r="BO9" i="18" a="1"/>
  <c r="BO9" i="18" s="1"/>
  <c r="BP9" i="18" a="1"/>
  <c r="BP9" i="18" s="1"/>
  <c r="BQ9" i="18" a="1"/>
  <c r="BQ9" i="18" s="1"/>
  <c r="BR9" i="18" a="1"/>
  <c r="BR9" i="18" s="1"/>
  <c r="BS9" i="18" a="1"/>
  <c r="BS9" i="18" s="1"/>
  <c r="BT9" i="18" a="1"/>
  <c r="BT9" i="18" s="1"/>
  <c r="BU9" i="18" a="1"/>
  <c r="BU9" i="18" s="1"/>
  <c r="BV9" i="18" a="1"/>
  <c r="BV9" i="18" s="1"/>
  <c r="BW9" i="18" a="1"/>
  <c r="BW9" i="18" s="1"/>
  <c r="BX9" i="18" a="1"/>
  <c r="BX9" i="18" s="1"/>
  <c r="BY9" i="18" a="1"/>
  <c r="BY9" i="18" s="1"/>
  <c r="BZ9" i="18" a="1"/>
  <c r="BZ9" i="18" s="1"/>
  <c r="CA9" i="18" a="1"/>
  <c r="CA9" i="18" s="1"/>
  <c r="CB9" i="18" a="1"/>
  <c r="CB9" i="18" s="1"/>
  <c r="CC9" i="18" a="1"/>
  <c r="CC9" i="18" s="1"/>
  <c r="CD9" i="18" a="1"/>
  <c r="CD9" i="18" s="1"/>
  <c r="CE9" i="18" a="1"/>
  <c r="CE9" i="18" s="1"/>
  <c r="CF9" i="18" a="1"/>
  <c r="CF9" i="18" s="1"/>
  <c r="CG9" i="18" a="1"/>
  <c r="CG9" i="18" s="1"/>
  <c r="CH9" i="18" a="1"/>
  <c r="CH9" i="18" s="1"/>
  <c r="CI9" i="18" a="1"/>
  <c r="CI9" i="18" s="1"/>
  <c r="CJ9" i="18" a="1"/>
  <c r="CJ9" i="18" s="1"/>
  <c r="CK9" i="18" a="1"/>
  <c r="CK9" i="18" s="1"/>
  <c r="CL9" i="18" a="1"/>
  <c r="CL9" i="18" s="1"/>
  <c r="CM9" i="18" a="1"/>
  <c r="CM9" i="18" s="1"/>
  <c r="CN9" i="18" a="1"/>
  <c r="CN9" i="18" s="1"/>
  <c r="CO9" i="18" a="1"/>
  <c r="CO9" i="18" s="1"/>
  <c r="CP9" i="18" a="1"/>
  <c r="CP9" i="18" s="1"/>
  <c r="CQ9" i="18" a="1"/>
  <c r="CQ9" i="18" s="1"/>
  <c r="CR9" i="18" a="1"/>
  <c r="CR9" i="18" s="1"/>
  <c r="CS9" i="18" a="1"/>
  <c r="CS9" i="18" s="1"/>
  <c r="CT9" i="18" a="1"/>
  <c r="CT9" i="18" s="1"/>
  <c r="CU9" i="18" a="1"/>
  <c r="CU9" i="18" s="1"/>
  <c r="CV9" i="18" a="1"/>
  <c r="CV9" i="18" s="1"/>
  <c r="CW9" i="18" a="1"/>
  <c r="CW9" i="18" s="1"/>
  <c r="CX9" i="18" a="1"/>
  <c r="CX9" i="18" s="1"/>
  <c r="CY9" i="18" a="1"/>
  <c r="CY9" i="18" s="1"/>
  <c r="CZ9" i="18" a="1"/>
  <c r="CZ9" i="18" s="1"/>
  <c r="DA9" i="18" a="1"/>
  <c r="DA9" i="18" s="1"/>
  <c r="DB9" i="18" a="1"/>
  <c r="DB9" i="18" s="1"/>
  <c r="DC9" i="18" a="1"/>
  <c r="DC9" i="18" s="1"/>
  <c r="DD9" i="18" a="1"/>
  <c r="DD9" i="18" s="1"/>
  <c r="DE9" i="18" a="1"/>
  <c r="DE9" i="18" s="1"/>
  <c r="DF9" i="18" a="1"/>
  <c r="DF9" i="18" s="1"/>
  <c r="DG9" i="18" a="1"/>
  <c r="DG9" i="18" s="1"/>
  <c r="DH9" i="18" a="1"/>
  <c r="DH9" i="18" s="1"/>
  <c r="DI9" i="18" a="1"/>
  <c r="DI9" i="18" s="1"/>
  <c r="DJ9" i="18" a="1"/>
  <c r="DJ9" i="18" s="1"/>
  <c r="DK9" i="18" a="1"/>
  <c r="DK9" i="18" s="1"/>
  <c r="DL9" i="18" a="1"/>
  <c r="DL9" i="18" s="1"/>
  <c r="DM9" i="18" a="1"/>
  <c r="DM9" i="18" s="1"/>
  <c r="DN9" i="18" a="1"/>
  <c r="DN9" i="18" s="1"/>
  <c r="DO9" i="18" a="1"/>
  <c r="DO9" i="18" s="1"/>
  <c r="DP9" i="18" a="1"/>
  <c r="DP9" i="18" s="1"/>
  <c r="DQ9" i="18" a="1"/>
  <c r="DQ9" i="18" s="1"/>
  <c r="DR9" i="18" a="1"/>
  <c r="DR9" i="18" s="1"/>
  <c r="DS9" i="18" a="1"/>
  <c r="DS9" i="18" s="1"/>
  <c r="DT9" i="18" a="1"/>
  <c r="DT9" i="18" s="1"/>
  <c r="DU9" i="18" a="1"/>
  <c r="DU9" i="18" s="1"/>
  <c r="DV9" i="18" a="1"/>
  <c r="DV9" i="18" s="1"/>
  <c r="DW9" i="18" a="1"/>
  <c r="DW9" i="18" s="1"/>
  <c r="DX9" i="18" a="1"/>
  <c r="DX9" i="18" s="1"/>
  <c r="DY9" i="18" a="1"/>
  <c r="DY9" i="18" s="1"/>
  <c r="DZ9" i="18" a="1"/>
  <c r="DZ9" i="18" s="1"/>
  <c r="EA9" i="18" a="1"/>
  <c r="EA9" i="18" s="1"/>
  <c r="EB9" i="18" a="1"/>
  <c r="EB9" i="18" s="1"/>
  <c r="EC9" i="18" a="1"/>
  <c r="EC9" i="18" s="1"/>
  <c r="ED9" i="18" a="1"/>
  <c r="ED9" i="18" s="1"/>
  <c r="EE9" i="18" a="1"/>
  <c r="EE9" i="18" s="1"/>
  <c r="EF9" i="18" a="1"/>
  <c r="EF9" i="18" s="1"/>
  <c r="EG9" i="18" a="1"/>
  <c r="EG9" i="18" s="1"/>
  <c r="EH9" i="18" a="1"/>
  <c r="EH9" i="18" s="1"/>
  <c r="EI9" i="18" a="1"/>
  <c r="EI9" i="18" s="1"/>
  <c r="EJ9" i="18" a="1"/>
  <c r="EJ9" i="18" s="1"/>
  <c r="EK9" i="18" a="1"/>
  <c r="EK9" i="18" s="1"/>
  <c r="EL9" i="18" a="1"/>
  <c r="EL9" i="18" s="1"/>
  <c r="EM9" i="18" a="1"/>
  <c r="EM9" i="18" s="1"/>
  <c r="EN9" i="18" a="1"/>
  <c r="EN9" i="18" s="1"/>
  <c r="EO9" i="18" a="1"/>
  <c r="EO9" i="18" s="1"/>
  <c r="EP9" i="18" a="1"/>
  <c r="EP9" i="18" s="1"/>
  <c r="EQ9" i="18" a="1"/>
  <c r="EQ9" i="18" s="1"/>
  <c r="ER9" i="18" a="1"/>
  <c r="ER9" i="18" s="1"/>
  <c r="ES9" i="18" a="1"/>
  <c r="ES9" i="18" s="1"/>
  <c r="ET9" i="18" a="1"/>
  <c r="ET9" i="18" s="1"/>
  <c r="EU9" i="18" a="1"/>
  <c r="EU9" i="18" s="1"/>
  <c r="EV9" i="18" a="1"/>
  <c r="EV9" i="18" s="1"/>
  <c r="EW9" i="18" a="1"/>
  <c r="EW9" i="18" s="1"/>
  <c r="EX9" i="18" a="1"/>
  <c r="EX9" i="18" s="1"/>
  <c r="EY9" i="18" a="1"/>
  <c r="EY9" i="18" s="1"/>
  <c r="EZ9" i="18" a="1"/>
  <c r="EZ9" i="18" s="1"/>
  <c r="FA9" i="18" a="1"/>
  <c r="FA9" i="18" s="1"/>
  <c r="FB9" i="18" a="1"/>
  <c r="FB9" i="18"/>
  <c r="FC9" i="18" a="1"/>
  <c r="FC9" i="18" s="1"/>
  <c r="FD9" i="18" a="1"/>
  <c r="FD9" i="18" s="1"/>
  <c r="FE9" i="18" a="1"/>
  <c r="FE9" i="18" s="1"/>
  <c r="FF9" i="18" a="1"/>
  <c r="FF9" i="18" s="1"/>
  <c r="FG9" i="18" a="1"/>
  <c r="FG9" i="18" s="1"/>
  <c r="FH9" i="18" a="1"/>
  <c r="FH9" i="18" s="1"/>
  <c r="FI9" i="18" a="1"/>
  <c r="FI9" i="18" s="1"/>
  <c r="FJ9" i="18" a="1"/>
  <c r="FJ9" i="18" s="1"/>
  <c r="FK9" i="18" a="1"/>
  <c r="FK9" i="18" s="1"/>
  <c r="FL9" i="18" a="1"/>
  <c r="FL9" i="18" s="1"/>
  <c r="FM9" i="18" a="1"/>
  <c r="FM9" i="18" s="1"/>
  <c r="FN9" i="18" a="1"/>
  <c r="FN9" i="18" s="1"/>
  <c r="FO9" i="18" a="1"/>
  <c r="FO9" i="18" s="1"/>
  <c r="FP9" i="18" a="1"/>
  <c r="FP9" i="18" s="1"/>
  <c r="FQ9" i="18" a="1"/>
  <c r="FQ9" i="18" s="1"/>
  <c r="FR9" i="18" a="1"/>
  <c r="FR9" i="18" s="1"/>
  <c r="FS9" i="18" a="1"/>
  <c r="FS9" i="18" s="1"/>
  <c r="FT9" i="18" a="1"/>
  <c r="FT9" i="18" s="1"/>
  <c r="FU9" i="18" a="1"/>
  <c r="FU9" i="18" s="1"/>
  <c r="FV9" i="18" a="1"/>
  <c r="FV9" i="18" s="1"/>
  <c r="FW9" i="18" a="1"/>
  <c r="FW9" i="18" s="1"/>
  <c r="FX9" i="18" a="1"/>
  <c r="FX9" i="18" s="1"/>
  <c r="FY9" i="18" a="1"/>
  <c r="FY9" i="18" s="1"/>
  <c r="FZ9" i="18" a="1"/>
  <c r="FZ9" i="18" s="1"/>
  <c r="GA9" i="18" a="1"/>
  <c r="GA9" i="18" s="1"/>
  <c r="GB9" i="18" a="1"/>
  <c r="GB9" i="18" s="1"/>
  <c r="GC9" i="18" a="1"/>
  <c r="GC9" i="18" s="1"/>
  <c r="GD9" i="18" a="1"/>
  <c r="GD9" i="18" s="1"/>
  <c r="GE9" i="18" a="1"/>
  <c r="GE9" i="18" s="1"/>
  <c r="GF9" i="18" a="1"/>
  <c r="GF9" i="18" s="1"/>
  <c r="GG9" i="18" a="1"/>
  <c r="GG9" i="18" s="1"/>
  <c r="GH9" i="18" a="1"/>
  <c r="GH9" i="18" s="1"/>
  <c r="GI9" i="18" a="1"/>
  <c r="GI9" i="18" s="1"/>
  <c r="GJ9" i="18" a="1"/>
  <c r="GJ9" i="18" s="1"/>
  <c r="GK9" i="18" a="1"/>
  <c r="GK9" i="18" s="1"/>
  <c r="GL9" i="18" a="1"/>
  <c r="GL9" i="18" s="1"/>
  <c r="GM9" i="18" a="1"/>
  <c r="GM9" i="18" s="1"/>
  <c r="GN9" i="18" a="1"/>
  <c r="GN9" i="18" s="1"/>
  <c r="GO9" i="18" a="1"/>
  <c r="GO9" i="18" s="1"/>
  <c r="GP9" i="18" a="1"/>
  <c r="GP9" i="18" s="1"/>
  <c r="GQ9" i="18" a="1"/>
  <c r="GQ9" i="18" s="1"/>
  <c r="GR9" i="18" a="1"/>
  <c r="GR9" i="18" s="1"/>
  <c r="GS9" i="18" a="1"/>
  <c r="GS9" i="18" s="1"/>
  <c r="GT9" i="18" a="1"/>
  <c r="GT9" i="18" s="1"/>
  <c r="GU9" i="18" a="1"/>
  <c r="GU9" i="18" s="1"/>
  <c r="GV9" i="18" a="1"/>
  <c r="GV9" i="18" s="1"/>
  <c r="GW9" i="18" a="1"/>
  <c r="GW9" i="18" s="1"/>
  <c r="GX9" i="18" a="1"/>
  <c r="GX9" i="18" s="1"/>
  <c r="GY9" i="18" a="1"/>
  <c r="GY9" i="18" s="1"/>
  <c r="GZ9" i="18" a="1"/>
  <c r="GZ9" i="18" s="1"/>
  <c r="HA9" i="18" a="1"/>
  <c r="HA9" i="18" s="1"/>
  <c r="HB9" i="18" a="1"/>
  <c r="HB9" i="18" s="1"/>
  <c r="HC9" i="18" a="1"/>
  <c r="HC9" i="18" s="1"/>
  <c r="HD9" i="18" a="1"/>
  <c r="HD9" i="18" s="1"/>
  <c r="HE9" i="18" a="1"/>
  <c r="HE9" i="18" s="1"/>
  <c r="HF9" i="18" a="1"/>
  <c r="HF9" i="18" s="1"/>
  <c r="HG9" i="18" a="1"/>
  <c r="HG9" i="18" s="1"/>
  <c r="HH9" i="18" a="1"/>
  <c r="HH9" i="18" s="1"/>
  <c r="HI9" i="18" a="1"/>
  <c r="HI9" i="18" s="1"/>
  <c r="HJ9" i="18" a="1"/>
  <c r="HJ9" i="18" s="1"/>
  <c r="HK9" i="18" a="1"/>
  <c r="HK9" i="18" s="1"/>
  <c r="HL9" i="18" a="1"/>
  <c r="HL9" i="18" s="1"/>
  <c r="HM9" i="18" a="1"/>
  <c r="HM9" i="18" s="1"/>
  <c r="HN9" i="18" a="1"/>
  <c r="HN9" i="18" s="1"/>
  <c r="HO9" i="18" a="1"/>
  <c r="HO9" i="18" s="1"/>
  <c r="HP9" i="18" a="1"/>
  <c r="HP9" i="18" s="1"/>
  <c r="HQ9" i="18" a="1"/>
  <c r="HQ9" i="18" s="1"/>
  <c r="HR9" i="18" a="1"/>
  <c r="HR9" i="18" s="1"/>
  <c r="HS9" i="18" a="1"/>
  <c r="HS9" i="18" s="1"/>
  <c r="HT9" i="18" a="1"/>
  <c r="HT9" i="18" s="1"/>
  <c r="HU9" i="18" a="1"/>
  <c r="HU9" i="18" s="1"/>
  <c r="HV9" i="18" a="1"/>
  <c r="HV9" i="18" s="1"/>
  <c r="HW9" i="18" a="1"/>
  <c r="HW9" i="18" s="1"/>
  <c r="HX9" i="18" a="1"/>
  <c r="HX9" i="18" s="1"/>
  <c r="HY9" i="18" a="1"/>
  <c r="HY9" i="18" s="1"/>
  <c r="HZ9" i="18" a="1"/>
  <c r="HZ9" i="18" s="1"/>
  <c r="IA9" i="18" a="1"/>
  <c r="IA9" i="18" s="1"/>
  <c r="IB9" i="18" a="1"/>
  <c r="IB9" i="18" s="1"/>
  <c r="IC9" i="18" a="1"/>
  <c r="IC9" i="18" s="1"/>
  <c r="ID9" i="18" a="1"/>
  <c r="ID9" i="18"/>
  <c r="IE9" i="18" a="1"/>
  <c r="IE9" i="18" s="1"/>
  <c r="IF9" i="18" a="1"/>
  <c r="IF9" i="18" s="1"/>
  <c r="IG9" i="18" a="1"/>
  <c r="IG9" i="18" s="1"/>
  <c r="IH9" i="18" a="1"/>
  <c r="IH9" i="18" s="1"/>
  <c r="II9" i="18" a="1"/>
  <c r="II9" i="18" s="1"/>
  <c r="C10" i="18" a="1"/>
  <c r="C10" i="18" s="1"/>
  <c r="D10" i="18" a="1"/>
  <c r="D10" i="18" s="1"/>
  <c r="E10" i="18" a="1"/>
  <c r="E10" i="18" s="1"/>
  <c r="F10" i="18" a="1"/>
  <c r="F10" i="18" s="1"/>
  <c r="G10" i="18" a="1"/>
  <c r="G10" i="18" s="1"/>
  <c r="H10" i="18" a="1"/>
  <c r="H10" i="18" s="1"/>
  <c r="I10" i="18" a="1"/>
  <c r="I10" i="18" s="1"/>
  <c r="J10" i="18" a="1"/>
  <c r="J10" i="18" s="1"/>
  <c r="K10" i="18" a="1"/>
  <c r="K10" i="18" s="1"/>
  <c r="L10" i="18" a="1"/>
  <c r="L10" i="18" s="1"/>
  <c r="M10" i="18" a="1"/>
  <c r="M10" i="18" s="1"/>
  <c r="N10" i="18" a="1"/>
  <c r="N10" i="18" s="1"/>
  <c r="O10" i="18" a="1"/>
  <c r="O10" i="18" s="1"/>
  <c r="P10" i="18" a="1"/>
  <c r="P10" i="18" s="1"/>
  <c r="Q10" i="18" a="1"/>
  <c r="Q10" i="18" s="1"/>
  <c r="R10" i="18" a="1"/>
  <c r="R10" i="18" s="1"/>
  <c r="S10" i="18" a="1"/>
  <c r="S10" i="18" s="1"/>
  <c r="T10" i="18" a="1"/>
  <c r="T10" i="18" s="1"/>
  <c r="U10" i="18" a="1"/>
  <c r="U10" i="18" s="1"/>
  <c r="V10" i="18" a="1"/>
  <c r="V10" i="18" s="1"/>
  <c r="W10" i="18" a="1"/>
  <c r="W10" i="18" s="1"/>
  <c r="X10" i="18" a="1"/>
  <c r="X10" i="18" s="1"/>
  <c r="Y10" i="18" a="1"/>
  <c r="Y10" i="18" s="1"/>
  <c r="Z10" i="18" a="1"/>
  <c r="Z10" i="18" s="1"/>
  <c r="AA10" i="18" a="1"/>
  <c r="AA10" i="18" s="1"/>
  <c r="AB10" i="18" a="1"/>
  <c r="AB10" i="18" s="1"/>
  <c r="AC10" i="18" a="1"/>
  <c r="AC10" i="18" s="1"/>
  <c r="AD10" i="18" a="1"/>
  <c r="AD10" i="18" s="1"/>
  <c r="AE10" i="18" a="1"/>
  <c r="AE10" i="18" s="1"/>
  <c r="AF10" i="18" a="1"/>
  <c r="AF10" i="18" s="1"/>
  <c r="AG10" i="18" a="1"/>
  <c r="AG10" i="18" s="1"/>
  <c r="AH10" i="18" a="1"/>
  <c r="AH10" i="18" s="1"/>
  <c r="AI10" i="18" a="1"/>
  <c r="AI10" i="18" s="1"/>
  <c r="AJ10" i="18" a="1"/>
  <c r="AJ10" i="18" s="1"/>
  <c r="AK10" i="18" a="1"/>
  <c r="AK10" i="18" s="1"/>
  <c r="AL10" i="18" a="1"/>
  <c r="AL10" i="18" s="1"/>
  <c r="AM10" i="18" a="1"/>
  <c r="AM10" i="18" s="1"/>
  <c r="AN10" i="18" a="1"/>
  <c r="AN10" i="18" s="1"/>
  <c r="AO10" i="18" a="1"/>
  <c r="AO10" i="18" s="1"/>
  <c r="AP10" i="18" a="1"/>
  <c r="AP10" i="18" s="1"/>
  <c r="AQ10" i="18" a="1"/>
  <c r="AQ10" i="18" s="1"/>
  <c r="AR10" i="18" a="1"/>
  <c r="AR10" i="18" s="1"/>
  <c r="AS10" i="18" a="1"/>
  <c r="AS10" i="18" s="1"/>
  <c r="AT10" i="18" a="1"/>
  <c r="AT10" i="18" s="1"/>
  <c r="AU10" i="18" a="1"/>
  <c r="AU10" i="18" s="1"/>
  <c r="AV10" i="18" a="1"/>
  <c r="AV10" i="18" s="1"/>
  <c r="AW10" i="18" a="1"/>
  <c r="AW10" i="18" s="1"/>
  <c r="AX10" i="18" a="1"/>
  <c r="AX10" i="18" s="1"/>
  <c r="AY10" i="18" a="1"/>
  <c r="AY10" i="18" s="1"/>
  <c r="AZ10" i="18" a="1"/>
  <c r="AZ10" i="18" s="1"/>
  <c r="BA10" i="18" a="1"/>
  <c r="BA10" i="18" s="1"/>
  <c r="BB10" i="18" a="1"/>
  <c r="BB10" i="18" s="1"/>
  <c r="BC10" i="18" a="1"/>
  <c r="BC10" i="18"/>
  <c r="BD10" i="18" a="1"/>
  <c r="BD10" i="18" s="1"/>
  <c r="BE10" i="18" a="1"/>
  <c r="BE10" i="18" s="1"/>
  <c r="BF10" i="18" a="1"/>
  <c r="BF10" i="18" s="1"/>
  <c r="BG10" i="18" a="1"/>
  <c r="BG10" i="18" s="1"/>
  <c r="BH10" i="18" a="1"/>
  <c r="BH10" i="18" s="1"/>
  <c r="BI10" i="18" a="1"/>
  <c r="BI10" i="18" s="1"/>
  <c r="BJ10" i="18" a="1"/>
  <c r="BJ10" i="18" s="1"/>
  <c r="BK10" i="18" a="1"/>
  <c r="BK10" i="18" s="1"/>
  <c r="BL10" i="18" a="1"/>
  <c r="BL10" i="18" s="1"/>
  <c r="BM10" i="18" a="1"/>
  <c r="BM10" i="18" s="1"/>
  <c r="BN10" i="18" a="1"/>
  <c r="BN10" i="18" s="1"/>
  <c r="BO10" i="18" a="1"/>
  <c r="BO10" i="18" s="1"/>
  <c r="BP10" i="18" a="1"/>
  <c r="BP10" i="18" s="1"/>
  <c r="BQ10" i="18" a="1"/>
  <c r="BQ10" i="18" s="1"/>
  <c r="BR10" i="18" a="1"/>
  <c r="BR10" i="18" s="1"/>
  <c r="BS10" i="18" a="1"/>
  <c r="BS10" i="18" s="1"/>
  <c r="BT10" i="18" a="1"/>
  <c r="BT10" i="18" s="1"/>
  <c r="BU10" i="18" a="1"/>
  <c r="BU10" i="18" s="1"/>
  <c r="BV10" i="18" a="1"/>
  <c r="BV10" i="18" s="1"/>
  <c r="BW10" i="18" a="1"/>
  <c r="BW10" i="18" s="1"/>
  <c r="BX10" i="18" a="1"/>
  <c r="BX10" i="18" s="1"/>
  <c r="BY10" i="18" a="1"/>
  <c r="BY10" i="18" s="1"/>
  <c r="BZ10" i="18" a="1"/>
  <c r="BZ10" i="18" s="1"/>
  <c r="CA10" i="18" a="1"/>
  <c r="CA10" i="18" s="1"/>
  <c r="CB10" i="18" a="1"/>
  <c r="CB10" i="18" s="1"/>
  <c r="CC10" i="18" a="1"/>
  <c r="CC10" i="18" s="1"/>
  <c r="CD10" i="18" a="1"/>
  <c r="CD10" i="18" s="1"/>
  <c r="CE10" i="18" a="1"/>
  <c r="CE10" i="18" s="1"/>
  <c r="CF10" i="18" a="1"/>
  <c r="CF10" i="18" s="1"/>
  <c r="CG10" i="18" a="1"/>
  <c r="CG10" i="18" s="1"/>
  <c r="CH10" i="18" a="1"/>
  <c r="CH10" i="18" s="1"/>
  <c r="CI10" i="18" a="1"/>
  <c r="CI10" i="18" s="1"/>
  <c r="CJ10" i="18" a="1"/>
  <c r="CJ10" i="18" s="1"/>
  <c r="CK10" i="18" a="1"/>
  <c r="CK10" i="18" s="1"/>
  <c r="CL10" i="18" a="1"/>
  <c r="CL10" i="18" s="1"/>
  <c r="CM10" i="18" a="1"/>
  <c r="CM10" i="18" s="1"/>
  <c r="CN10" i="18" a="1"/>
  <c r="CN10" i="18" s="1"/>
  <c r="CO10" i="18" a="1"/>
  <c r="CO10" i="18" s="1"/>
  <c r="CP10" i="18" a="1"/>
  <c r="CP10" i="18" s="1"/>
  <c r="CQ10" i="18" a="1"/>
  <c r="CQ10" i="18" s="1"/>
  <c r="CR10" i="18" a="1"/>
  <c r="CR10" i="18" s="1"/>
  <c r="CS10" i="18" a="1"/>
  <c r="CS10" i="18" s="1"/>
  <c r="CT10" i="18" a="1"/>
  <c r="CT10" i="18" s="1"/>
  <c r="CU10" i="18" a="1"/>
  <c r="CU10" i="18" s="1"/>
  <c r="CV10" i="18" a="1"/>
  <c r="CV10" i="18" s="1"/>
  <c r="CW10" i="18" a="1"/>
  <c r="CW10" i="18" s="1"/>
  <c r="CX10" i="18" a="1"/>
  <c r="CX10" i="18" s="1"/>
  <c r="CY10" i="18" a="1"/>
  <c r="CY10" i="18" s="1"/>
  <c r="CZ10" i="18" a="1"/>
  <c r="CZ10" i="18" s="1"/>
  <c r="DA10" i="18" a="1"/>
  <c r="DA10" i="18" s="1"/>
  <c r="DB10" i="18" a="1"/>
  <c r="DB10" i="18" s="1"/>
  <c r="DC10" i="18" a="1"/>
  <c r="DC10" i="18" s="1"/>
  <c r="DD10" i="18" a="1"/>
  <c r="DD10" i="18" s="1"/>
  <c r="DE10" i="18" a="1"/>
  <c r="DE10" i="18" s="1"/>
  <c r="DF10" i="18" a="1"/>
  <c r="DF10" i="18" s="1"/>
  <c r="DG10" i="18" a="1"/>
  <c r="DG10" i="18" s="1"/>
  <c r="DH10" i="18" a="1"/>
  <c r="DH10" i="18" s="1"/>
  <c r="DI10" i="18" a="1"/>
  <c r="DI10" i="18" s="1"/>
  <c r="DJ10" i="18" a="1"/>
  <c r="DJ10" i="18" s="1"/>
  <c r="DK10" i="18" a="1"/>
  <c r="DK10" i="18" s="1"/>
  <c r="DL10" i="18" a="1"/>
  <c r="DL10" i="18" s="1"/>
  <c r="DM10" i="18" a="1"/>
  <c r="DM10" i="18" s="1"/>
  <c r="DN10" i="18" a="1"/>
  <c r="DN10" i="18" s="1"/>
  <c r="DO10" i="18" a="1"/>
  <c r="DO10" i="18" s="1"/>
  <c r="DP10" i="18" a="1"/>
  <c r="DP10" i="18" s="1"/>
  <c r="DQ10" i="18" a="1"/>
  <c r="DQ10" i="18" s="1"/>
  <c r="DR10" i="18" a="1"/>
  <c r="DR10" i="18" s="1"/>
  <c r="DS10" i="18" a="1"/>
  <c r="DS10" i="18" s="1"/>
  <c r="DT10" i="18" a="1"/>
  <c r="DT10" i="18" s="1"/>
  <c r="DU10" i="18" a="1"/>
  <c r="DU10" i="18" s="1"/>
  <c r="DV10" i="18" a="1"/>
  <c r="DV10" i="18" s="1"/>
  <c r="DW10" i="18" a="1"/>
  <c r="DW10" i="18" s="1"/>
  <c r="DX10" i="18" a="1"/>
  <c r="DX10" i="18" s="1"/>
  <c r="DY10" i="18" a="1"/>
  <c r="DY10" i="18" s="1"/>
  <c r="DZ10" i="18" a="1"/>
  <c r="DZ10" i="18" s="1"/>
  <c r="EA10" i="18" a="1"/>
  <c r="EA10" i="18" s="1"/>
  <c r="EB10" i="18" a="1"/>
  <c r="EB10" i="18" s="1"/>
  <c r="EC10" i="18" a="1"/>
  <c r="EC10" i="18" s="1"/>
  <c r="ED10" i="18" a="1"/>
  <c r="ED10" i="18" s="1"/>
  <c r="EE10" i="18" a="1"/>
  <c r="EE10" i="18" s="1"/>
  <c r="EF10" i="18" a="1"/>
  <c r="EF10" i="18" s="1"/>
  <c r="EG10" i="18" a="1"/>
  <c r="EG10" i="18" s="1"/>
  <c r="EH10" i="18" a="1"/>
  <c r="EH10" i="18" s="1"/>
  <c r="EI10" i="18" a="1"/>
  <c r="EI10" i="18" s="1"/>
  <c r="EJ10" i="18" a="1"/>
  <c r="EJ10" i="18" s="1"/>
  <c r="EK10" i="18" a="1"/>
  <c r="EK10" i="18" s="1"/>
  <c r="EL10" i="18" a="1"/>
  <c r="EL10" i="18" s="1"/>
  <c r="EM10" i="18" a="1"/>
  <c r="EM10" i="18" s="1"/>
  <c r="EN10" i="18" a="1"/>
  <c r="EN10" i="18" s="1"/>
  <c r="EO10" i="18" a="1"/>
  <c r="EO10" i="18" s="1"/>
  <c r="EP10" i="18" a="1"/>
  <c r="EP10" i="18" s="1"/>
  <c r="EQ10" i="18" a="1"/>
  <c r="EQ10" i="18" s="1"/>
  <c r="ER10" i="18" a="1"/>
  <c r="ER10" i="18" s="1"/>
  <c r="ES10" i="18" a="1"/>
  <c r="ES10" i="18" s="1"/>
  <c r="ET10" i="18" a="1"/>
  <c r="ET10" i="18" s="1"/>
  <c r="EU10" i="18" a="1"/>
  <c r="EU10" i="18" s="1"/>
  <c r="EV10" i="18" a="1"/>
  <c r="EV10" i="18" s="1"/>
  <c r="EW10" i="18" a="1"/>
  <c r="EW10" i="18" s="1"/>
  <c r="EX10" i="18" a="1"/>
  <c r="EX10" i="18" s="1"/>
  <c r="EY10" i="18" a="1"/>
  <c r="EY10" i="18" s="1"/>
  <c r="EZ10" i="18" a="1"/>
  <c r="EZ10" i="18" s="1"/>
  <c r="FA10" i="18" a="1"/>
  <c r="FA10" i="18" s="1"/>
  <c r="FB10" i="18" a="1"/>
  <c r="FB10" i="18" s="1"/>
  <c r="FC10" i="18" a="1"/>
  <c r="FC10" i="18" s="1"/>
  <c r="FD10" i="18" a="1"/>
  <c r="FD10" i="18" s="1"/>
  <c r="FE10" i="18" a="1"/>
  <c r="FE10" i="18" s="1"/>
  <c r="FF10" i="18" a="1"/>
  <c r="FF10" i="18" s="1"/>
  <c r="FG10" i="18" a="1"/>
  <c r="FG10" i="18" s="1"/>
  <c r="FH10" i="18" a="1"/>
  <c r="FH10" i="18" s="1"/>
  <c r="FI10" i="18" a="1"/>
  <c r="FI10" i="18" s="1"/>
  <c r="FJ10" i="18" a="1"/>
  <c r="FJ10" i="18" s="1"/>
  <c r="FK10" i="18" a="1"/>
  <c r="FK10" i="18" s="1"/>
  <c r="FL10" i="18" a="1"/>
  <c r="FL10" i="18" s="1"/>
  <c r="FM10" i="18" a="1"/>
  <c r="FM10" i="18" s="1"/>
  <c r="FN10" i="18" a="1"/>
  <c r="FN10" i="18" s="1"/>
  <c r="FO10" i="18" a="1"/>
  <c r="FO10" i="18" s="1"/>
  <c r="FP10" i="18" a="1"/>
  <c r="FP10" i="18" s="1"/>
  <c r="FQ10" i="18" a="1"/>
  <c r="FQ10" i="18"/>
  <c r="FR10" i="18" a="1"/>
  <c r="FR10" i="18" s="1"/>
  <c r="FS10" i="18" a="1"/>
  <c r="FS10" i="18" s="1"/>
  <c r="FT10" i="18" a="1"/>
  <c r="FT10" i="18" s="1"/>
  <c r="FU10" i="18" a="1"/>
  <c r="FU10" i="18" s="1"/>
  <c r="FV10" i="18" a="1"/>
  <c r="FV10" i="18" s="1"/>
  <c r="FW10" i="18" a="1"/>
  <c r="FW10" i="18" s="1"/>
  <c r="FX10" i="18" a="1"/>
  <c r="FX10" i="18" s="1"/>
  <c r="FY10" i="18" a="1"/>
  <c r="FY10" i="18" s="1"/>
  <c r="FZ10" i="18" a="1"/>
  <c r="FZ10" i="18" s="1"/>
  <c r="GA10" i="18" a="1"/>
  <c r="GA10" i="18" s="1"/>
  <c r="GB10" i="18" a="1"/>
  <c r="GB10" i="18" s="1"/>
  <c r="GC10" i="18" a="1"/>
  <c r="GC10" i="18" s="1"/>
  <c r="GD10" i="18" a="1"/>
  <c r="GD10" i="18" s="1"/>
  <c r="GE10" i="18" a="1"/>
  <c r="GE10" i="18" s="1"/>
  <c r="GF10" i="18" a="1"/>
  <c r="GF10" i="18" s="1"/>
  <c r="GG10" i="18" a="1"/>
  <c r="GG10" i="18" s="1"/>
  <c r="GH10" i="18" a="1"/>
  <c r="GH10" i="18" s="1"/>
  <c r="GI10" i="18" a="1"/>
  <c r="GI10" i="18" s="1"/>
  <c r="GJ10" i="18" a="1"/>
  <c r="GJ10" i="18" s="1"/>
  <c r="GK10" i="18" a="1"/>
  <c r="GK10" i="18" s="1"/>
  <c r="GL10" i="18" a="1"/>
  <c r="GL10" i="18" s="1"/>
  <c r="GM10" i="18" a="1"/>
  <c r="GM10" i="18" s="1"/>
  <c r="GN10" i="18" a="1"/>
  <c r="GN10" i="18" s="1"/>
  <c r="GO10" i="18" a="1"/>
  <c r="GO10" i="18" s="1"/>
  <c r="GP10" i="18" a="1"/>
  <c r="GP10" i="18" s="1"/>
  <c r="GQ10" i="18" a="1"/>
  <c r="GQ10" i="18" s="1"/>
  <c r="GR10" i="18" a="1"/>
  <c r="GR10" i="18" s="1"/>
  <c r="GS10" i="18" a="1"/>
  <c r="GS10" i="18" s="1"/>
  <c r="GT10" i="18" a="1"/>
  <c r="GT10" i="18" s="1"/>
  <c r="GU10" i="18" a="1"/>
  <c r="GU10" i="18" s="1"/>
  <c r="GV10" i="18" a="1"/>
  <c r="GV10" i="18" s="1"/>
  <c r="GW10" i="18" a="1"/>
  <c r="GW10" i="18"/>
  <c r="GX10" i="18" a="1"/>
  <c r="GX10" i="18" s="1"/>
  <c r="GY10" i="18" a="1"/>
  <c r="GY10" i="18" s="1"/>
  <c r="GZ10" i="18" a="1"/>
  <c r="GZ10" i="18" s="1"/>
  <c r="HA10" i="18" a="1"/>
  <c r="HA10" i="18" s="1"/>
  <c r="HB10" i="18" a="1"/>
  <c r="HB10" i="18" s="1"/>
  <c r="HC10" i="18" a="1"/>
  <c r="HC10" i="18" s="1"/>
  <c r="HD10" i="18" a="1"/>
  <c r="HD10" i="18" s="1"/>
  <c r="HE10" i="18" a="1"/>
  <c r="HE10" i="18" s="1"/>
  <c r="HF10" i="18" a="1"/>
  <c r="HF10" i="18" s="1"/>
  <c r="HG10" i="18" a="1"/>
  <c r="HG10" i="18" s="1"/>
  <c r="HH10" i="18" a="1"/>
  <c r="HH10" i="18" s="1"/>
  <c r="HI10" i="18" a="1"/>
  <c r="HI10" i="18" s="1"/>
  <c r="HJ10" i="18" a="1"/>
  <c r="HJ10" i="18" s="1"/>
  <c r="HK10" i="18" a="1"/>
  <c r="HK10" i="18" s="1"/>
  <c r="HL10" i="18" a="1"/>
  <c r="HL10" i="18" s="1"/>
  <c r="HM10" i="18" a="1"/>
  <c r="HM10" i="18" s="1"/>
  <c r="HN10" i="18" a="1"/>
  <c r="HN10" i="18" s="1"/>
  <c r="HO10" i="18" a="1"/>
  <c r="HO10" i="18" s="1"/>
  <c r="HP10" i="18" a="1"/>
  <c r="HP10" i="18" s="1"/>
  <c r="HQ10" i="18" a="1"/>
  <c r="HQ10" i="18" s="1"/>
  <c r="HR10" i="18" a="1"/>
  <c r="HR10" i="18" s="1"/>
  <c r="HS10" i="18" a="1"/>
  <c r="HS10" i="18" s="1"/>
  <c r="HT10" i="18" a="1"/>
  <c r="HT10" i="18" s="1"/>
  <c r="HU10" i="18" a="1"/>
  <c r="HU10" i="18" s="1"/>
  <c r="HV10" i="18" a="1"/>
  <c r="HV10" i="18" s="1"/>
  <c r="HW10" i="18" a="1"/>
  <c r="HW10" i="18" s="1"/>
  <c r="HX10" i="18" a="1"/>
  <c r="HX10" i="18" s="1"/>
  <c r="HY10" i="18" a="1"/>
  <c r="HY10" i="18" s="1"/>
  <c r="HZ10" i="18" a="1"/>
  <c r="HZ10" i="18" s="1"/>
  <c r="IA10" i="18" a="1"/>
  <c r="IA10" i="18" s="1"/>
  <c r="IB10" i="18" a="1"/>
  <c r="IB10" i="18" s="1"/>
  <c r="IC10" i="18" a="1"/>
  <c r="IC10" i="18" s="1"/>
  <c r="ID10" i="18" a="1"/>
  <c r="ID10" i="18" s="1"/>
  <c r="IE10" i="18" a="1"/>
  <c r="IE10" i="18" s="1"/>
  <c r="IF10" i="18" a="1"/>
  <c r="IF10" i="18" s="1"/>
  <c r="IG10" i="18" a="1"/>
  <c r="IG10" i="18" s="1"/>
  <c r="IH10" i="18" a="1"/>
  <c r="IH10" i="18" s="1"/>
  <c r="II10" i="18" a="1"/>
  <c r="II10" i="18" s="1"/>
  <c r="C11" i="18" a="1"/>
  <c r="C11" i="18" s="1"/>
  <c r="D11" i="18" a="1"/>
  <c r="D11" i="18" s="1"/>
  <c r="E11" i="18" a="1"/>
  <c r="E11" i="18" s="1"/>
  <c r="F11" i="18" a="1"/>
  <c r="F11" i="18" s="1"/>
  <c r="G11" i="18" a="1"/>
  <c r="G11" i="18" s="1"/>
  <c r="H11" i="18" a="1"/>
  <c r="H11" i="18" s="1"/>
  <c r="I11" i="18" a="1"/>
  <c r="I11" i="18" s="1"/>
  <c r="J11" i="18" a="1"/>
  <c r="J11" i="18" s="1"/>
  <c r="K11" i="18" a="1"/>
  <c r="K11" i="18" s="1"/>
  <c r="L11" i="18" a="1"/>
  <c r="L11" i="18" s="1"/>
  <c r="M11" i="18" a="1"/>
  <c r="M11" i="18" s="1"/>
  <c r="N11" i="18" a="1"/>
  <c r="N11" i="18" s="1"/>
  <c r="O11" i="18" a="1"/>
  <c r="O11" i="18" s="1"/>
  <c r="P11" i="18" a="1"/>
  <c r="P11" i="18" s="1"/>
  <c r="Q11" i="18" a="1"/>
  <c r="Q11" i="18" s="1"/>
  <c r="R11" i="18" a="1"/>
  <c r="R11" i="18" s="1"/>
  <c r="S11" i="18" a="1"/>
  <c r="S11" i="18" s="1"/>
  <c r="T11" i="18" a="1"/>
  <c r="T11" i="18" s="1"/>
  <c r="U11" i="18" a="1"/>
  <c r="U11" i="18" s="1"/>
  <c r="V11" i="18" a="1"/>
  <c r="V11" i="18" s="1"/>
  <c r="W11" i="18" a="1"/>
  <c r="W11" i="18" s="1"/>
  <c r="X11" i="18" a="1"/>
  <c r="X11" i="18" s="1"/>
  <c r="Y11" i="18" a="1"/>
  <c r="Y11" i="18" s="1"/>
  <c r="Z11" i="18" a="1"/>
  <c r="Z11" i="18" s="1"/>
  <c r="AA11" i="18" a="1"/>
  <c r="AA11" i="18" s="1"/>
  <c r="AB11" i="18" a="1"/>
  <c r="AB11" i="18" s="1"/>
  <c r="AC11" i="18" a="1"/>
  <c r="AC11" i="18" s="1"/>
  <c r="AD11" i="18" a="1"/>
  <c r="AD11" i="18" s="1"/>
  <c r="AE11" i="18" a="1"/>
  <c r="AE11" i="18" s="1"/>
  <c r="AF11" i="18" a="1"/>
  <c r="AF11" i="18" s="1"/>
  <c r="AG11" i="18" a="1"/>
  <c r="AG11" i="18" s="1"/>
  <c r="AH11" i="18" a="1"/>
  <c r="AH11" i="18" s="1"/>
  <c r="AI11" i="18" a="1"/>
  <c r="AI11" i="18" s="1"/>
  <c r="AJ11" i="18" a="1"/>
  <c r="AJ11" i="18" s="1"/>
  <c r="AK11" i="18" a="1"/>
  <c r="AK11" i="18" s="1"/>
  <c r="AL11" i="18" a="1"/>
  <c r="AL11" i="18" s="1"/>
  <c r="AM11" i="18" a="1"/>
  <c r="AM11" i="18" s="1"/>
  <c r="AN11" i="18" a="1"/>
  <c r="AN11" i="18" s="1"/>
  <c r="AO11" i="18" a="1"/>
  <c r="AO11" i="18" s="1"/>
  <c r="AP11" i="18" a="1"/>
  <c r="AP11" i="18" s="1"/>
  <c r="AQ11" i="18" a="1"/>
  <c r="AQ11" i="18" s="1"/>
  <c r="AR11" i="18" a="1"/>
  <c r="AR11" i="18" s="1"/>
  <c r="AS11" i="18" a="1"/>
  <c r="AS11" i="18" s="1"/>
  <c r="AT11" i="18" a="1"/>
  <c r="AT11" i="18" s="1"/>
  <c r="AU11" i="18" a="1"/>
  <c r="AU11" i="18" s="1"/>
  <c r="AV11" i="18" a="1"/>
  <c r="AV11" i="18" s="1"/>
  <c r="AW11" i="18" a="1"/>
  <c r="AW11" i="18" s="1"/>
  <c r="AX11" i="18" a="1"/>
  <c r="AX11" i="18" s="1"/>
  <c r="AY11" i="18" a="1"/>
  <c r="AY11" i="18" s="1"/>
  <c r="AZ11" i="18" a="1"/>
  <c r="AZ11" i="18" s="1"/>
  <c r="BA11" i="18" a="1"/>
  <c r="BA11" i="18" s="1"/>
  <c r="BB11" i="18" a="1"/>
  <c r="BB11" i="18"/>
  <c r="BC11" i="18" a="1"/>
  <c r="BC11" i="18" s="1"/>
  <c r="BD11" i="18" a="1"/>
  <c r="BD11" i="18" s="1"/>
  <c r="BE11" i="18" a="1"/>
  <c r="BE11" i="18" s="1"/>
  <c r="BF11" i="18" a="1"/>
  <c r="BF11" i="18" s="1"/>
  <c r="BG11" i="18" a="1"/>
  <c r="BG11" i="18" s="1"/>
  <c r="BH11" i="18" a="1"/>
  <c r="BH11" i="18" s="1"/>
  <c r="BI11" i="18" a="1"/>
  <c r="BI11" i="18" s="1"/>
  <c r="BJ11" i="18" a="1"/>
  <c r="BJ11" i="18" s="1"/>
  <c r="BK11" i="18" a="1"/>
  <c r="BK11" i="18" s="1"/>
  <c r="BL11" i="18" a="1"/>
  <c r="BL11" i="18" s="1"/>
  <c r="BM11" i="18" a="1"/>
  <c r="BM11" i="18" s="1"/>
  <c r="BN11" i="18" a="1"/>
  <c r="BN11" i="18" s="1"/>
  <c r="BO11" i="18" a="1"/>
  <c r="BO11" i="18" s="1"/>
  <c r="BP11" i="18" a="1"/>
  <c r="BP11" i="18" s="1"/>
  <c r="BQ11" i="18" a="1"/>
  <c r="BQ11" i="18" s="1"/>
  <c r="BR11" i="18" a="1"/>
  <c r="BR11" i="18" s="1"/>
  <c r="BS11" i="18" a="1"/>
  <c r="BS11" i="18" s="1"/>
  <c r="BT11" i="18" a="1"/>
  <c r="BT11" i="18" s="1"/>
  <c r="BU11" i="18" a="1"/>
  <c r="BU11" i="18" s="1"/>
  <c r="BV11" i="18" a="1"/>
  <c r="BV11" i="18" s="1"/>
  <c r="BW11" i="18" a="1"/>
  <c r="BW11" i="18" s="1"/>
  <c r="BX11" i="18" a="1"/>
  <c r="BX11" i="18" s="1"/>
  <c r="BY11" i="18" a="1"/>
  <c r="BY11" i="18" s="1"/>
  <c r="BZ11" i="18" a="1"/>
  <c r="BZ11" i="18" s="1"/>
  <c r="CA11" i="18" a="1"/>
  <c r="CA11" i="18" s="1"/>
  <c r="CB11" i="18" a="1"/>
  <c r="CB11" i="18" s="1"/>
  <c r="CC11" i="18" a="1"/>
  <c r="CC11" i="18" s="1"/>
  <c r="CD11" i="18" a="1"/>
  <c r="CD11" i="18" s="1"/>
  <c r="CE11" i="18" a="1"/>
  <c r="CE11" i="18" s="1"/>
  <c r="CF11" i="18" a="1"/>
  <c r="CF11" i="18" s="1"/>
  <c r="CG11" i="18" a="1"/>
  <c r="CG11" i="18" s="1"/>
  <c r="CH11" i="18" a="1"/>
  <c r="CH11" i="18" s="1"/>
  <c r="CI11" i="18" a="1"/>
  <c r="CI11" i="18" s="1"/>
  <c r="CJ11" i="18" a="1"/>
  <c r="CJ11" i="18" s="1"/>
  <c r="CK11" i="18" a="1"/>
  <c r="CK11" i="18" s="1"/>
  <c r="CL11" i="18" a="1"/>
  <c r="CL11" i="18" s="1"/>
  <c r="CM11" i="18" a="1"/>
  <c r="CM11" i="18" s="1"/>
  <c r="CN11" i="18" a="1"/>
  <c r="CN11" i="18" s="1"/>
  <c r="CO11" i="18" a="1"/>
  <c r="CO11" i="18" s="1"/>
  <c r="CP11" i="18" a="1"/>
  <c r="CP11" i="18" s="1"/>
  <c r="CQ11" i="18" a="1"/>
  <c r="CQ11" i="18" s="1"/>
  <c r="CR11" i="18" a="1"/>
  <c r="CR11" i="18" s="1"/>
  <c r="CS11" i="18" a="1"/>
  <c r="CS11" i="18" s="1"/>
  <c r="CT11" i="18" a="1"/>
  <c r="CT11" i="18" s="1"/>
  <c r="CU11" i="18" a="1"/>
  <c r="CU11" i="18" s="1"/>
  <c r="CV11" i="18" a="1"/>
  <c r="CV11" i="18" s="1"/>
  <c r="CW11" i="18" a="1"/>
  <c r="CW11" i="18" s="1"/>
  <c r="CX11" i="18" a="1"/>
  <c r="CX11" i="18" s="1"/>
  <c r="CY11" i="18" a="1"/>
  <c r="CY11" i="18" s="1"/>
  <c r="CZ11" i="18" a="1"/>
  <c r="CZ11" i="18" s="1"/>
  <c r="DA11" i="18" a="1"/>
  <c r="DA11" i="18" s="1"/>
  <c r="DB11" i="18" a="1"/>
  <c r="DB11" i="18" s="1"/>
  <c r="DC11" i="18" a="1"/>
  <c r="DC11" i="18" s="1"/>
  <c r="DD11" i="18" a="1"/>
  <c r="DD11" i="18" s="1"/>
  <c r="DE11" i="18" a="1"/>
  <c r="DE11" i="18" s="1"/>
  <c r="DF11" i="18" a="1"/>
  <c r="DF11" i="18" s="1"/>
  <c r="DG11" i="18" a="1"/>
  <c r="DG11" i="18" s="1"/>
  <c r="DH11" i="18" a="1"/>
  <c r="DH11" i="18" s="1"/>
  <c r="DI11" i="18" a="1"/>
  <c r="DI11" i="18" s="1"/>
  <c r="DJ11" i="18" a="1"/>
  <c r="DJ11" i="18" s="1"/>
  <c r="DK11" i="18" a="1"/>
  <c r="DK11" i="18" s="1"/>
  <c r="DL11" i="18" a="1"/>
  <c r="DL11" i="18" s="1"/>
  <c r="DM11" i="18" a="1"/>
  <c r="DM11" i="18" s="1"/>
  <c r="DN11" i="18" a="1"/>
  <c r="DN11" i="18" s="1"/>
  <c r="DO11" i="18" a="1"/>
  <c r="DO11" i="18" s="1"/>
  <c r="DP11" i="18" a="1"/>
  <c r="DP11" i="18" s="1"/>
  <c r="DQ11" i="18" a="1"/>
  <c r="DQ11" i="18" s="1"/>
  <c r="DR11" i="18" a="1"/>
  <c r="DR11" i="18" s="1"/>
  <c r="DS11" i="18" a="1"/>
  <c r="DS11" i="18" s="1"/>
  <c r="DT11" i="18" a="1"/>
  <c r="DT11" i="18" s="1"/>
  <c r="DU11" i="18" a="1"/>
  <c r="DU11" i="18" s="1"/>
  <c r="DV11" i="18" a="1"/>
  <c r="DV11" i="18" s="1"/>
  <c r="DW11" i="18" a="1"/>
  <c r="DW11" i="18" s="1"/>
  <c r="DX11" i="18" a="1"/>
  <c r="DX11" i="18" s="1"/>
  <c r="DY11" i="18" a="1"/>
  <c r="DY11" i="18" s="1"/>
  <c r="DZ11" i="18" a="1"/>
  <c r="DZ11" i="18" s="1"/>
  <c r="EA11" i="18" a="1"/>
  <c r="EA11" i="18" s="1"/>
  <c r="EB11" i="18" a="1"/>
  <c r="EB11" i="18" s="1"/>
  <c r="EC11" i="18" a="1"/>
  <c r="EC11" i="18" s="1"/>
  <c r="ED11" i="18" a="1"/>
  <c r="ED11" i="18"/>
  <c r="EE11" i="18" a="1"/>
  <c r="EE11" i="18" s="1"/>
  <c r="EF11" i="18" a="1"/>
  <c r="EF11" i="18" s="1"/>
  <c r="EG11" i="18" a="1"/>
  <c r="EG11" i="18" s="1"/>
  <c r="EH11" i="18" a="1"/>
  <c r="EH11" i="18" s="1"/>
  <c r="EI11" i="18" a="1"/>
  <c r="EI11" i="18" s="1"/>
  <c r="EJ11" i="18" a="1"/>
  <c r="EJ11" i="18" s="1"/>
  <c r="EK11" i="18" a="1"/>
  <c r="EK11" i="18" s="1"/>
  <c r="EL11" i="18" a="1"/>
  <c r="EL11" i="18" s="1"/>
  <c r="EM11" i="18" a="1"/>
  <c r="EM11" i="18" s="1"/>
  <c r="EN11" i="18" a="1"/>
  <c r="EN11" i="18" s="1"/>
  <c r="EO11" i="18" a="1"/>
  <c r="EO11" i="18" s="1"/>
  <c r="EP11" i="18" a="1"/>
  <c r="EP11" i="18" s="1"/>
  <c r="EQ11" i="18" a="1"/>
  <c r="EQ11" i="18" s="1"/>
  <c r="ER11" i="18" a="1"/>
  <c r="ER11" i="18" s="1"/>
  <c r="ES11" i="18" a="1"/>
  <c r="ES11" i="18" s="1"/>
  <c r="ET11" i="18" a="1"/>
  <c r="ET11" i="18" s="1"/>
  <c r="EU11" i="18" a="1"/>
  <c r="EU11" i="18" s="1"/>
  <c r="EV11" i="18" a="1"/>
  <c r="EV11" i="18" s="1"/>
  <c r="EW11" i="18" a="1"/>
  <c r="EW11" i="18" s="1"/>
  <c r="EX11" i="18" a="1"/>
  <c r="EX11" i="18" s="1"/>
  <c r="EY11" i="18" a="1"/>
  <c r="EY11" i="18" s="1"/>
  <c r="EZ11" i="18" a="1"/>
  <c r="EZ11" i="18"/>
  <c r="FA11" i="18" a="1"/>
  <c r="FA11" i="18" s="1"/>
  <c r="FB11" i="18" a="1"/>
  <c r="FB11" i="18" s="1"/>
  <c r="FC11" i="18" a="1"/>
  <c r="FC11" i="18" s="1"/>
  <c r="FD11" i="18" a="1"/>
  <c r="FD11" i="18" s="1"/>
  <c r="FE11" i="18" a="1"/>
  <c r="FE11" i="18" s="1"/>
  <c r="FF11" i="18" a="1"/>
  <c r="FF11" i="18" s="1"/>
  <c r="FG11" i="18" a="1"/>
  <c r="FG11" i="18" s="1"/>
  <c r="FH11" i="18" a="1"/>
  <c r="FH11" i="18" s="1"/>
  <c r="FI11" i="18" a="1"/>
  <c r="FI11" i="18" s="1"/>
  <c r="FJ11" i="18" a="1"/>
  <c r="FJ11" i="18" s="1"/>
  <c r="FK11" i="18" a="1"/>
  <c r="FK11" i="18" s="1"/>
  <c r="FL11" i="18" a="1"/>
  <c r="FL11" i="18" s="1"/>
  <c r="FM11" i="18" a="1"/>
  <c r="FM11" i="18" s="1"/>
  <c r="FN11" i="18" a="1"/>
  <c r="FN11" i="18" s="1"/>
  <c r="FO11" i="18" a="1"/>
  <c r="FO11" i="18" s="1"/>
  <c r="FP11" i="18" a="1"/>
  <c r="FP11" i="18" s="1"/>
  <c r="FQ11" i="18" a="1"/>
  <c r="FQ11" i="18" s="1"/>
  <c r="FR11" i="18" a="1"/>
  <c r="FR11" i="18" s="1"/>
  <c r="FS11" i="18" a="1"/>
  <c r="FS11" i="18" s="1"/>
  <c r="FT11" i="18" a="1"/>
  <c r="FT11" i="18" s="1"/>
  <c r="FU11" i="18" a="1"/>
  <c r="FU11" i="18" s="1"/>
  <c r="FV11" i="18" a="1"/>
  <c r="FV11" i="18" s="1"/>
  <c r="FW11" i="18" a="1"/>
  <c r="FW11" i="18" s="1"/>
  <c r="FX11" i="18" a="1"/>
  <c r="FX11" i="18" s="1"/>
  <c r="FY11" i="18" a="1"/>
  <c r="FY11" i="18" s="1"/>
  <c r="FZ11" i="18" a="1"/>
  <c r="FZ11" i="18" s="1"/>
  <c r="GA11" i="18" a="1"/>
  <c r="GA11" i="18" s="1"/>
  <c r="GB11" i="18" a="1"/>
  <c r="GB11" i="18" s="1"/>
  <c r="GC11" i="18" a="1"/>
  <c r="GC11" i="18" s="1"/>
  <c r="GD11" i="18" a="1"/>
  <c r="GD11" i="18" s="1"/>
  <c r="GE11" i="18" a="1"/>
  <c r="GE11" i="18" s="1"/>
  <c r="GF11" i="18" a="1"/>
  <c r="GF11" i="18" s="1"/>
  <c r="GG11" i="18" a="1"/>
  <c r="GG11" i="18" s="1"/>
  <c r="GH11" i="18" a="1"/>
  <c r="GH11" i="18" s="1"/>
  <c r="GI11" i="18" a="1"/>
  <c r="GI11" i="18" s="1"/>
  <c r="GJ11" i="18" a="1"/>
  <c r="GJ11" i="18" s="1"/>
  <c r="GK11" i="18" a="1"/>
  <c r="GK11" i="18" s="1"/>
  <c r="GL11" i="18" a="1"/>
  <c r="GL11" i="18" s="1"/>
  <c r="GM11" i="18" a="1"/>
  <c r="GM11" i="18" s="1"/>
  <c r="GN11" i="18" a="1"/>
  <c r="GN11" i="18" s="1"/>
  <c r="GO11" i="18" a="1"/>
  <c r="GO11" i="18" s="1"/>
  <c r="GP11" i="18" a="1"/>
  <c r="GP11" i="18" s="1"/>
  <c r="GQ11" i="18" a="1"/>
  <c r="GQ11" i="18" s="1"/>
  <c r="GR11" i="18" a="1"/>
  <c r="GR11" i="18" s="1"/>
  <c r="GS11" i="18" a="1"/>
  <c r="GS11" i="18" s="1"/>
  <c r="GT11" i="18" a="1"/>
  <c r="GT11" i="18"/>
  <c r="GU11" i="18" a="1"/>
  <c r="GU11" i="18" s="1"/>
  <c r="GV11" i="18" a="1"/>
  <c r="GV11" i="18" s="1"/>
  <c r="GW11" i="18" a="1"/>
  <c r="GW11" i="18" s="1"/>
  <c r="GX11" i="18" a="1"/>
  <c r="GX11" i="18" s="1"/>
  <c r="GY11" i="18" a="1"/>
  <c r="GY11" i="18" s="1"/>
  <c r="GZ11" i="18" a="1"/>
  <c r="GZ11" i="18" s="1"/>
  <c r="HA11" i="18" a="1"/>
  <c r="HA11" i="18" s="1"/>
  <c r="HB11" i="18" a="1"/>
  <c r="HB11" i="18" s="1"/>
  <c r="HC11" i="18" a="1"/>
  <c r="HC11" i="18" s="1"/>
  <c r="HD11" i="18" a="1"/>
  <c r="HD11" i="18" s="1"/>
  <c r="HE11" i="18" a="1"/>
  <c r="HE11" i="18" s="1"/>
  <c r="HF11" i="18" a="1"/>
  <c r="HF11" i="18" s="1"/>
  <c r="HG11" i="18" a="1"/>
  <c r="HG11" i="18" s="1"/>
  <c r="HH11" i="18" a="1"/>
  <c r="HH11" i="18" s="1"/>
  <c r="HI11" i="18" a="1"/>
  <c r="HI11" i="18" s="1"/>
  <c r="HJ11" i="18" a="1"/>
  <c r="HJ11" i="18" s="1"/>
  <c r="HK11" i="18" a="1"/>
  <c r="HK11" i="18" s="1"/>
  <c r="HL11" i="18" a="1"/>
  <c r="HL11" i="18" s="1"/>
  <c r="HM11" i="18" a="1"/>
  <c r="HM11" i="18" s="1"/>
  <c r="HN11" i="18" a="1"/>
  <c r="HN11" i="18" s="1"/>
  <c r="HO11" i="18" a="1"/>
  <c r="HO11" i="18" s="1"/>
  <c r="HP11" i="18" a="1"/>
  <c r="HP11" i="18" s="1"/>
  <c r="HQ11" i="18" a="1"/>
  <c r="HQ11" i="18" s="1"/>
  <c r="HR11" i="18" a="1"/>
  <c r="HR11" i="18" s="1"/>
  <c r="HS11" i="18" a="1"/>
  <c r="HS11" i="18" s="1"/>
  <c r="HT11" i="18" a="1"/>
  <c r="HT11" i="18" s="1"/>
  <c r="HU11" i="18" a="1"/>
  <c r="HU11" i="18" s="1"/>
  <c r="HV11" i="18" a="1"/>
  <c r="HV11" i="18" s="1"/>
  <c r="HW11" i="18" a="1"/>
  <c r="HW11" i="18" s="1"/>
  <c r="HX11" i="18" a="1"/>
  <c r="HX11" i="18" s="1"/>
  <c r="HY11" i="18" a="1"/>
  <c r="HY11" i="18" s="1"/>
  <c r="HZ11" i="18" a="1"/>
  <c r="HZ11" i="18" s="1"/>
  <c r="IA11" i="18" a="1"/>
  <c r="IA11" i="18" s="1"/>
  <c r="IB11" i="18" a="1"/>
  <c r="IB11" i="18" s="1"/>
  <c r="IC11" i="18" a="1"/>
  <c r="IC11" i="18" s="1"/>
  <c r="ID11" i="18" a="1"/>
  <c r="ID11" i="18" s="1"/>
  <c r="IE11" i="18" a="1"/>
  <c r="IE11" i="18" s="1"/>
  <c r="IF11" i="18" a="1"/>
  <c r="IF11" i="18" s="1"/>
  <c r="IG11" i="18" a="1"/>
  <c r="IG11" i="18" s="1"/>
  <c r="IH11" i="18" a="1"/>
  <c r="IH11" i="18" s="1"/>
  <c r="II11" i="18" a="1"/>
  <c r="II11" i="18" s="1"/>
  <c r="C12" i="18" a="1"/>
  <c r="C12" i="18" s="1"/>
  <c r="D12" i="18" a="1"/>
  <c r="D12" i="18" s="1"/>
  <c r="E12" i="18" a="1"/>
  <c r="E12" i="18" s="1"/>
  <c r="F12" i="18" a="1"/>
  <c r="F12" i="18" s="1"/>
  <c r="G12" i="18" a="1"/>
  <c r="G12" i="18" s="1"/>
  <c r="H12" i="18" a="1"/>
  <c r="H12" i="18" s="1"/>
  <c r="I12" i="18" a="1"/>
  <c r="I12" i="18" s="1"/>
  <c r="J12" i="18" a="1"/>
  <c r="J12" i="18" s="1"/>
  <c r="K12" i="18" a="1"/>
  <c r="K12" i="18" s="1"/>
  <c r="L12" i="18" a="1"/>
  <c r="L12" i="18" s="1"/>
  <c r="M12" i="18" a="1"/>
  <c r="M12" i="18" s="1"/>
  <c r="N12" i="18" a="1"/>
  <c r="N12" i="18" s="1"/>
  <c r="O12" i="18" a="1"/>
  <c r="O12" i="18" s="1"/>
  <c r="P12" i="18" a="1"/>
  <c r="P12" i="18" s="1"/>
  <c r="Q12" i="18" a="1"/>
  <c r="Q12" i="18" s="1"/>
  <c r="R12" i="18" a="1"/>
  <c r="R12" i="18" s="1"/>
  <c r="S12" i="18" a="1"/>
  <c r="S12" i="18"/>
  <c r="T12" i="18" a="1"/>
  <c r="T12" i="18" s="1"/>
  <c r="U12" i="18" a="1"/>
  <c r="U12" i="18" s="1"/>
  <c r="V12" i="18" a="1"/>
  <c r="V12" i="18" s="1"/>
  <c r="W12" i="18" a="1"/>
  <c r="W12" i="18" s="1"/>
  <c r="X12" i="18" a="1"/>
  <c r="X12" i="18" s="1"/>
  <c r="Y12" i="18" a="1"/>
  <c r="Y12" i="18" s="1"/>
  <c r="Z12" i="18" a="1"/>
  <c r="Z12" i="18" s="1"/>
  <c r="AA12" i="18" a="1"/>
  <c r="AA12" i="18" s="1"/>
  <c r="AB12" i="18" a="1"/>
  <c r="AB12" i="18" s="1"/>
  <c r="AC12" i="18" a="1"/>
  <c r="AC12" i="18" s="1"/>
  <c r="AD12" i="18" a="1"/>
  <c r="AD12" i="18" s="1"/>
  <c r="AE12" i="18" a="1"/>
  <c r="AE12" i="18" s="1"/>
  <c r="AF12" i="18" a="1"/>
  <c r="AF12" i="18" s="1"/>
  <c r="AG12" i="18" a="1"/>
  <c r="AG12" i="18" s="1"/>
  <c r="AH12" i="18" a="1"/>
  <c r="AH12" i="18" s="1"/>
  <c r="AI12" i="18" a="1"/>
  <c r="AI12" i="18" s="1"/>
  <c r="AJ12" i="18" a="1"/>
  <c r="AJ12" i="18" s="1"/>
  <c r="AK12" i="18" a="1"/>
  <c r="AK12" i="18" s="1"/>
  <c r="AL12" i="18" a="1"/>
  <c r="AL12" i="18" s="1"/>
  <c r="AM12" i="18" a="1"/>
  <c r="AM12" i="18" s="1"/>
  <c r="AN12" i="18" a="1"/>
  <c r="AN12" i="18" s="1"/>
  <c r="AO12" i="18" a="1"/>
  <c r="AO12" i="18" s="1"/>
  <c r="AP12" i="18" a="1"/>
  <c r="AP12" i="18" s="1"/>
  <c r="AQ12" i="18" a="1"/>
  <c r="AQ12" i="18"/>
  <c r="AR12" i="18" a="1"/>
  <c r="AR12" i="18" s="1"/>
  <c r="AS12" i="18" a="1"/>
  <c r="AS12" i="18" s="1"/>
  <c r="AT12" i="18" a="1"/>
  <c r="AT12" i="18" s="1"/>
  <c r="AU12" i="18" a="1"/>
  <c r="AU12" i="18" s="1"/>
  <c r="AV12" i="18" a="1"/>
  <c r="AV12" i="18" s="1"/>
  <c r="AW12" i="18" a="1"/>
  <c r="AW12" i="18" s="1"/>
  <c r="AX12" i="18" a="1"/>
  <c r="AX12" i="18" s="1"/>
  <c r="AY12" i="18" a="1"/>
  <c r="AY12" i="18" s="1"/>
  <c r="AZ12" i="18" a="1"/>
  <c r="AZ12" i="18" s="1"/>
  <c r="BA12" i="18" a="1"/>
  <c r="BA12" i="18" s="1"/>
  <c r="BB12" i="18" a="1"/>
  <c r="BB12" i="18" s="1"/>
  <c r="BC12" i="18" a="1"/>
  <c r="BC12" i="18" s="1"/>
  <c r="BD12" i="18" a="1"/>
  <c r="BD12" i="18" s="1"/>
  <c r="BE12" i="18" a="1"/>
  <c r="BE12" i="18" s="1"/>
  <c r="BF12" i="18" a="1"/>
  <c r="BF12" i="18" s="1"/>
  <c r="BG12" i="18" a="1"/>
  <c r="BG12" i="18" s="1"/>
  <c r="BH12" i="18" a="1"/>
  <c r="BH12" i="18" s="1"/>
  <c r="BI12" i="18" a="1"/>
  <c r="BI12" i="18" s="1"/>
  <c r="BJ12" i="18" a="1"/>
  <c r="BJ12" i="18" s="1"/>
  <c r="BK12" i="18" a="1"/>
  <c r="BK12" i="18" s="1"/>
  <c r="BL12" i="18" a="1"/>
  <c r="BL12" i="18" s="1"/>
  <c r="BM12" i="18" a="1"/>
  <c r="BM12" i="18" s="1"/>
  <c r="BN12" i="18" a="1"/>
  <c r="BN12" i="18" s="1"/>
  <c r="BO12" i="18" a="1"/>
  <c r="BO12" i="18" s="1"/>
  <c r="BP12" i="18" a="1"/>
  <c r="BP12" i="18" s="1"/>
  <c r="BQ12" i="18" a="1"/>
  <c r="BQ12" i="18" s="1"/>
  <c r="BR12" i="18" a="1"/>
  <c r="BR12" i="18" s="1"/>
  <c r="BS12" i="18" a="1"/>
  <c r="BS12" i="18" s="1"/>
  <c r="BT12" i="18" a="1"/>
  <c r="BT12" i="18" s="1"/>
  <c r="BU12" i="18" a="1"/>
  <c r="BU12" i="18" s="1"/>
  <c r="BV12" i="18" a="1"/>
  <c r="BV12" i="18" s="1"/>
  <c r="BW12" i="18" a="1"/>
  <c r="BW12" i="18" s="1"/>
  <c r="BX12" i="18" a="1"/>
  <c r="BX12" i="18" s="1"/>
  <c r="BY12" i="18" a="1"/>
  <c r="BY12" i="18" s="1"/>
  <c r="BZ12" i="18" a="1"/>
  <c r="BZ12" i="18" s="1"/>
  <c r="CA12" i="18" a="1"/>
  <c r="CA12" i="18" s="1"/>
  <c r="CB12" i="18" a="1"/>
  <c r="CB12" i="18" s="1"/>
  <c r="CC12" i="18" a="1"/>
  <c r="CC12" i="18" s="1"/>
  <c r="CD12" i="18" a="1"/>
  <c r="CD12" i="18" s="1"/>
  <c r="CE12" i="18" a="1"/>
  <c r="CE12" i="18" s="1"/>
  <c r="CF12" i="18" a="1"/>
  <c r="CF12" i="18" s="1"/>
  <c r="CG12" i="18" a="1"/>
  <c r="CG12" i="18" s="1"/>
  <c r="CH12" i="18" a="1"/>
  <c r="CH12" i="18" s="1"/>
  <c r="CI12" i="18" a="1"/>
  <c r="CI12" i="18" s="1"/>
  <c r="CJ12" i="18" a="1"/>
  <c r="CJ12" i="18" s="1"/>
  <c r="CK12" i="18" a="1"/>
  <c r="CK12" i="18" s="1"/>
  <c r="CL12" i="18" a="1"/>
  <c r="CL12" i="18" s="1"/>
  <c r="CM12" i="18" a="1"/>
  <c r="CM12" i="18" s="1"/>
  <c r="CN12" i="18" a="1"/>
  <c r="CN12" i="18" s="1"/>
  <c r="CO12" i="18" a="1"/>
  <c r="CO12" i="18" s="1"/>
  <c r="CP12" i="18" a="1"/>
  <c r="CP12" i="18" s="1"/>
  <c r="CQ12" i="18" a="1"/>
  <c r="CQ12" i="18" s="1"/>
  <c r="CR12" i="18" a="1"/>
  <c r="CR12" i="18" s="1"/>
  <c r="CS12" i="18" a="1"/>
  <c r="CS12" i="18" s="1"/>
  <c r="CT12" i="18" a="1"/>
  <c r="CT12" i="18" s="1"/>
  <c r="CU12" i="18" a="1"/>
  <c r="CU12" i="18" s="1"/>
  <c r="CV12" i="18" a="1"/>
  <c r="CV12" i="18" s="1"/>
  <c r="CW12" i="18" a="1"/>
  <c r="CW12" i="18" s="1"/>
  <c r="CX12" i="18" a="1"/>
  <c r="CX12" i="18" s="1"/>
  <c r="CY12" i="18" a="1"/>
  <c r="CY12" i="18" s="1"/>
  <c r="CZ12" i="18" a="1"/>
  <c r="CZ12" i="18" s="1"/>
  <c r="DA12" i="18" a="1"/>
  <c r="DA12" i="18" s="1"/>
  <c r="DB12" i="18" a="1"/>
  <c r="DB12" i="18" s="1"/>
  <c r="DC12" i="18" a="1"/>
  <c r="DC12" i="18" s="1"/>
  <c r="DD12" i="18" a="1"/>
  <c r="DD12" i="18" s="1"/>
  <c r="DE12" i="18" a="1"/>
  <c r="DE12" i="18" s="1"/>
  <c r="DF12" i="18" a="1"/>
  <c r="DF12" i="18" s="1"/>
  <c r="DG12" i="18" a="1"/>
  <c r="DG12" i="18" s="1"/>
  <c r="DH12" i="18" a="1"/>
  <c r="DH12" i="18" s="1"/>
  <c r="DI12" i="18" a="1"/>
  <c r="DI12" i="18" s="1"/>
  <c r="DJ12" i="18" a="1"/>
  <c r="DJ12" i="18" s="1"/>
  <c r="DK12" i="18" a="1"/>
  <c r="DK12" i="18" s="1"/>
  <c r="DL12" i="18" a="1"/>
  <c r="DL12" i="18" s="1"/>
  <c r="DM12" i="18" a="1"/>
  <c r="DM12" i="18" s="1"/>
  <c r="DN12" i="18" a="1"/>
  <c r="DN12" i="18" s="1"/>
  <c r="DO12" i="18" a="1"/>
  <c r="DO12" i="18" s="1"/>
  <c r="DP12" i="18" a="1"/>
  <c r="DP12" i="18" s="1"/>
  <c r="DQ12" i="18" a="1"/>
  <c r="DQ12" i="18" s="1"/>
  <c r="DR12" i="18" a="1"/>
  <c r="DR12" i="18" s="1"/>
  <c r="DS12" i="18" a="1"/>
  <c r="DS12" i="18" s="1"/>
  <c r="DT12" i="18" a="1"/>
  <c r="DT12" i="18" s="1"/>
  <c r="DU12" i="18" a="1"/>
  <c r="DU12" i="18" s="1"/>
  <c r="DV12" i="18" a="1"/>
  <c r="DV12" i="18" s="1"/>
  <c r="DW12" i="18" a="1"/>
  <c r="DW12" i="18" s="1"/>
  <c r="DX12" i="18" a="1"/>
  <c r="DX12" i="18" s="1"/>
  <c r="DY12" i="18" a="1"/>
  <c r="DY12" i="18" s="1"/>
  <c r="DZ12" i="18" a="1"/>
  <c r="DZ12" i="18" s="1"/>
  <c r="EA12" i="18" a="1"/>
  <c r="EA12" i="18" s="1"/>
  <c r="EB12" i="18" a="1"/>
  <c r="EB12" i="18" s="1"/>
  <c r="EC12" i="18" a="1"/>
  <c r="EC12" i="18"/>
  <c r="ED12" i="18" a="1"/>
  <c r="ED12" i="18" s="1"/>
  <c r="EE12" i="18" a="1"/>
  <c r="EE12" i="18" s="1"/>
  <c r="EF12" i="18" a="1"/>
  <c r="EF12" i="18" s="1"/>
  <c r="EG12" i="18" a="1"/>
  <c r="EG12" i="18" s="1"/>
  <c r="EH12" i="18" a="1"/>
  <c r="EH12" i="18" s="1"/>
  <c r="EI12" i="18" a="1"/>
  <c r="EI12" i="18" s="1"/>
  <c r="EJ12" i="18" a="1"/>
  <c r="EJ12" i="18" s="1"/>
  <c r="EK12" i="18" a="1"/>
  <c r="EK12" i="18" s="1"/>
  <c r="EL12" i="18" a="1"/>
  <c r="EL12" i="18" s="1"/>
  <c r="EM12" i="18" a="1"/>
  <c r="EM12" i="18" s="1"/>
  <c r="EN12" i="18" a="1"/>
  <c r="EN12" i="18" s="1"/>
  <c r="EO12" i="18" a="1"/>
  <c r="EO12" i="18" s="1"/>
  <c r="EP12" i="18" a="1"/>
  <c r="EP12" i="18" s="1"/>
  <c r="EQ12" i="18" a="1"/>
  <c r="EQ12" i="18" s="1"/>
  <c r="ER12" i="18" a="1"/>
  <c r="ER12" i="18" s="1"/>
  <c r="ES12" i="18" a="1"/>
  <c r="ES12" i="18" s="1"/>
  <c r="ET12" i="18" a="1"/>
  <c r="ET12" i="18" s="1"/>
  <c r="EU12" i="18" a="1"/>
  <c r="EU12" i="18" s="1"/>
  <c r="EV12" i="18" a="1"/>
  <c r="EV12" i="18" s="1"/>
  <c r="EW12" i="18" a="1"/>
  <c r="EW12" i="18" s="1"/>
  <c r="EX12" i="18" a="1"/>
  <c r="EX12" i="18" s="1"/>
  <c r="EY12" i="18" a="1"/>
  <c r="EY12" i="18" s="1"/>
  <c r="EZ12" i="18" a="1"/>
  <c r="EZ12" i="18" s="1"/>
  <c r="FA12" i="18" a="1"/>
  <c r="FA12" i="18" s="1"/>
  <c r="FB12" i="18" a="1"/>
  <c r="FB12" i="18" s="1"/>
  <c r="FC12" i="18" a="1"/>
  <c r="FC12" i="18" s="1"/>
  <c r="FD12" i="18" a="1"/>
  <c r="FD12" i="18" s="1"/>
  <c r="FE12" i="18" a="1"/>
  <c r="FE12" i="18" s="1"/>
  <c r="FF12" i="18" a="1"/>
  <c r="FF12" i="18" s="1"/>
  <c r="FG12" i="18" a="1"/>
  <c r="FG12" i="18"/>
  <c r="FH12" i="18" a="1"/>
  <c r="FH12" i="18" s="1"/>
  <c r="FI12" i="18" a="1"/>
  <c r="FI12" i="18" s="1"/>
  <c r="FJ12" i="18" a="1"/>
  <c r="FJ12" i="18" s="1"/>
  <c r="FK12" i="18" a="1"/>
  <c r="FK12" i="18" s="1"/>
  <c r="FL12" i="18" a="1"/>
  <c r="FL12" i="18" s="1"/>
  <c r="FM12" i="18" a="1"/>
  <c r="FM12" i="18" s="1"/>
  <c r="FN12" i="18" a="1"/>
  <c r="FN12" i="18" s="1"/>
  <c r="FO12" i="18" a="1"/>
  <c r="FO12" i="18" s="1"/>
  <c r="FP12" i="18" a="1"/>
  <c r="FP12" i="18" s="1"/>
  <c r="FQ12" i="18" a="1"/>
  <c r="FQ12" i="18" s="1"/>
  <c r="FR12" i="18" a="1"/>
  <c r="FR12" i="18" s="1"/>
  <c r="FS12" i="18" a="1"/>
  <c r="FS12" i="18" s="1"/>
  <c r="FT12" i="18" a="1"/>
  <c r="FT12" i="18" s="1"/>
  <c r="FU12" i="18" a="1"/>
  <c r="FU12" i="18" s="1"/>
  <c r="FV12" i="18" a="1"/>
  <c r="FV12" i="18" s="1"/>
  <c r="FW12" i="18" a="1"/>
  <c r="FW12" i="18" s="1"/>
  <c r="FX12" i="18" a="1"/>
  <c r="FX12" i="18" s="1"/>
  <c r="FY12" i="18" a="1"/>
  <c r="FY12" i="18" s="1"/>
  <c r="FZ12" i="18" a="1"/>
  <c r="FZ12" i="18" s="1"/>
  <c r="GA12" i="18" a="1"/>
  <c r="GA12" i="18" s="1"/>
  <c r="GB12" i="18" a="1"/>
  <c r="GB12" i="18" s="1"/>
  <c r="GC12" i="18" a="1"/>
  <c r="GC12" i="18" s="1"/>
  <c r="GD12" i="18" a="1"/>
  <c r="GD12" i="18" s="1"/>
  <c r="GE12" i="18" a="1"/>
  <c r="GE12" i="18" s="1"/>
  <c r="GF12" i="18" a="1"/>
  <c r="GF12" i="18" s="1"/>
  <c r="GG12" i="18" a="1"/>
  <c r="GG12" i="18" s="1"/>
  <c r="GH12" i="18" a="1"/>
  <c r="GH12" i="18" s="1"/>
  <c r="GI12" i="18" a="1"/>
  <c r="GI12" i="18" s="1"/>
  <c r="GJ12" i="18" a="1"/>
  <c r="GJ12" i="18" s="1"/>
  <c r="GK12" i="18" a="1"/>
  <c r="GK12" i="18" s="1"/>
  <c r="GL12" i="18" a="1"/>
  <c r="GL12" i="18" s="1"/>
  <c r="GM12" i="18" a="1"/>
  <c r="GM12" i="18" s="1"/>
  <c r="GN12" i="18" a="1"/>
  <c r="GN12" i="18" s="1"/>
  <c r="GO12" i="18" a="1"/>
  <c r="GO12" i="18" s="1"/>
  <c r="GP12" i="18" a="1"/>
  <c r="GP12" i="18" s="1"/>
  <c r="GQ12" i="18" a="1"/>
  <c r="GQ12" i="18" s="1"/>
  <c r="GR12" i="18" a="1"/>
  <c r="GR12" i="18" s="1"/>
  <c r="GS12" i="18" a="1"/>
  <c r="GS12" i="18" s="1"/>
  <c r="GT12" i="18" a="1"/>
  <c r="GT12" i="18" s="1"/>
  <c r="GU12" i="18" a="1"/>
  <c r="GU12" i="18" s="1"/>
  <c r="GV12" i="18" a="1"/>
  <c r="GV12" i="18" s="1"/>
  <c r="GW12" i="18" a="1"/>
  <c r="GW12" i="18" s="1"/>
  <c r="GX12" i="18" a="1"/>
  <c r="GX12" i="18" s="1"/>
  <c r="GY12" i="18" a="1"/>
  <c r="GY12" i="18" s="1"/>
  <c r="GZ12" i="18" a="1"/>
  <c r="GZ12" i="18" s="1"/>
  <c r="HA12" i="18" a="1"/>
  <c r="HA12" i="18" s="1"/>
  <c r="HB12" i="18" a="1"/>
  <c r="HB12" i="18" s="1"/>
  <c r="HC12" i="18" a="1"/>
  <c r="HC12" i="18" s="1"/>
  <c r="HD12" i="18" a="1"/>
  <c r="HD12" i="18" s="1"/>
  <c r="HE12" i="18" a="1"/>
  <c r="HE12" i="18" s="1"/>
  <c r="HF12" i="18" a="1"/>
  <c r="HF12" i="18" s="1"/>
  <c r="HG12" i="18" a="1"/>
  <c r="HG12" i="18" s="1"/>
  <c r="HH12" i="18" a="1"/>
  <c r="HH12" i="18" s="1"/>
  <c r="HI12" i="18" a="1"/>
  <c r="HI12" i="18" s="1"/>
  <c r="HJ12" i="18" a="1"/>
  <c r="HJ12" i="18" s="1"/>
  <c r="HK12" i="18" a="1"/>
  <c r="HK12" i="18" s="1"/>
  <c r="HL12" i="18" a="1"/>
  <c r="HL12" i="18" s="1"/>
  <c r="HM12" i="18" a="1"/>
  <c r="HM12" i="18" s="1"/>
  <c r="HN12" i="18" a="1"/>
  <c r="HN12" i="18" s="1"/>
  <c r="HO12" i="18" a="1"/>
  <c r="HO12" i="18" s="1"/>
  <c r="HP12" i="18" a="1"/>
  <c r="HP12" i="18" s="1"/>
  <c r="HQ12" i="18" a="1"/>
  <c r="HQ12" i="18" s="1"/>
  <c r="HR12" i="18" a="1"/>
  <c r="HR12" i="18" s="1"/>
  <c r="HS12" i="18" a="1"/>
  <c r="HS12" i="18" s="1"/>
  <c r="HT12" i="18" a="1"/>
  <c r="HT12" i="18" s="1"/>
  <c r="HU12" i="18" a="1"/>
  <c r="HU12" i="18" s="1"/>
  <c r="HV12" i="18" a="1"/>
  <c r="HV12" i="18" s="1"/>
  <c r="HW12" i="18" a="1"/>
  <c r="HW12" i="18" s="1"/>
  <c r="HX12" i="18" a="1"/>
  <c r="HX12" i="18" s="1"/>
  <c r="HY12" i="18" a="1"/>
  <c r="HY12" i="18" s="1"/>
  <c r="HZ12" i="18" a="1"/>
  <c r="HZ12" i="18" s="1"/>
  <c r="IA12" i="18" a="1"/>
  <c r="IA12" i="18" s="1"/>
  <c r="IB12" i="18" a="1"/>
  <c r="IB12" i="18" s="1"/>
  <c r="IC12" i="18" a="1"/>
  <c r="IC12" i="18" s="1"/>
  <c r="ID12" i="18" a="1"/>
  <c r="ID12" i="18" s="1"/>
  <c r="IE12" i="18" a="1"/>
  <c r="IE12" i="18" s="1"/>
  <c r="IF12" i="18" a="1"/>
  <c r="IF12" i="18" s="1"/>
  <c r="IG12" i="18" a="1"/>
  <c r="IG12" i="18" s="1"/>
  <c r="IH12" i="18" a="1"/>
  <c r="IH12" i="18" s="1"/>
  <c r="II12" i="18" a="1"/>
  <c r="II12" i="18" s="1"/>
  <c r="C13" i="18" a="1"/>
  <c r="C13" i="18" s="1"/>
  <c r="D13" i="18" a="1"/>
  <c r="D13" i="18" s="1"/>
  <c r="E13" i="18" a="1"/>
  <c r="E13" i="18" s="1"/>
  <c r="F13" i="18" a="1"/>
  <c r="F13" i="18" s="1"/>
  <c r="G13" i="18" a="1"/>
  <c r="G13" i="18" s="1"/>
  <c r="H13" i="18" a="1"/>
  <c r="H13" i="18" s="1"/>
  <c r="I13" i="18" a="1"/>
  <c r="I13" i="18" s="1"/>
  <c r="J13" i="18" a="1"/>
  <c r="J13" i="18" s="1"/>
  <c r="K13" i="18" a="1"/>
  <c r="K13" i="18" s="1"/>
  <c r="L13" i="18" a="1"/>
  <c r="L13" i="18" s="1"/>
  <c r="M13" i="18" a="1"/>
  <c r="M13" i="18" s="1"/>
  <c r="N13" i="18" a="1"/>
  <c r="N13" i="18" s="1"/>
  <c r="O13" i="18" a="1"/>
  <c r="O13" i="18" s="1"/>
  <c r="P13" i="18" a="1"/>
  <c r="P13" i="18" s="1"/>
  <c r="Q13" i="18" a="1"/>
  <c r="Q13" i="18" s="1"/>
  <c r="R13" i="18" a="1"/>
  <c r="R13" i="18"/>
  <c r="S13" i="18" a="1"/>
  <c r="S13" i="18" s="1"/>
  <c r="T13" i="18" a="1"/>
  <c r="T13" i="18" s="1"/>
  <c r="U13" i="18" a="1"/>
  <c r="U13" i="18" s="1"/>
  <c r="V13" i="18" a="1"/>
  <c r="V13" i="18" s="1"/>
  <c r="W13" i="18" a="1"/>
  <c r="W13" i="18" s="1"/>
  <c r="X13" i="18" a="1"/>
  <c r="X13" i="18" s="1"/>
  <c r="Y13" i="18" a="1"/>
  <c r="Y13" i="18" s="1"/>
  <c r="Z13" i="18" a="1"/>
  <c r="Z13" i="18" s="1"/>
  <c r="AA13" i="18" a="1"/>
  <c r="AA13" i="18" s="1"/>
  <c r="AB13" i="18" a="1"/>
  <c r="AB13" i="18" s="1"/>
  <c r="AC13" i="18" a="1"/>
  <c r="AC13" i="18" s="1"/>
  <c r="AD13" i="18" a="1"/>
  <c r="AD13" i="18" s="1"/>
  <c r="AE13" i="18" a="1"/>
  <c r="AE13" i="18" s="1"/>
  <c r="AF13" i="18" a="1"/>
  <c r="AF13" i="18" s="1"/>
  <c r="AG13" i="18" a="1"/>
  <c r="AG13" i="18" s="1"/>
  <c r="AH13" i="18" a="1"/>
  <c r="AH13" i="18" s="1"/>
  <c r="AI13" i="18" a="1"/>
  <c r="AI13" i="18" s="1"/>
  <c r="AJ13" i="18" a="1"/>
  <c r="AJ13" i="18" s="1"/>
  <c r="AK13" i="18" a="1"/>
  <c r="AK13" i="18" s="1"/>
  <c r="AL13" i="18" a="1"/>
  <c r="AL13" i="18" s="1"/>
  <c r="AM13" i="18" a="1"/>
  <c r="AM13" i="18" s="1"/>
  <c r="AN13" i="18" a="1"/>
  <c r="AN13" i="18" s="1"/>
  <c r="AO13" i="18" a="1"/>
  <c r="AO13" i="18" s="1"/>
  <c r="AP13" i="18" a="1"/>
  <c r="AP13" i="18" s="1"/>
  <c r="AQ13" i="18" a="1"/>
  <c r="AQ13" i="18" s="1"/>
  <c r="AR13" i="18" a="1"/>
  <c r="AR13" i="18" s="1"/>
  <c r="AS13" i="18" a="1"/>
  <c r="AS13" i="18" s="1"/>
  <c r="AT13" i="18" a="1"/>
  <c r="AT13" i="18" s="1"/>
  <c r="AU13" i="18" a="1"/>
  <c r="AU13" i="18" s="1"/>
  <c r="AV13" i="18" a="1"/>
  <c r="AV13" i="18" s="1"/>
  <c r="AW13" i="18" a="1"/>
  <c r="AW13" i="18" s="1"/>
  <c r="AX13" i="18" a="1"/>
  <c r="AX13" i="18" s="1"/>
  <c r="AY13" i="18" a="1"/>
  <c r="AY13" i="18" s="1"/>
  <c r="AZ13" i="18" a="1"/>
  <c r="AZ13" i="18" s="1"/>
  <c r="BA13" i="18" a="1"/>
  <c r="BA13" i="18" s="1"/>
  <c r="BB13" i="18" a="1"/>
  <c r="BB13" i="18" s="1"/>
  <c r="BC13" i="18" a="1"/>
  <c r="BC13" i="18" s="1"/>
  <c r="BD13" i="18" a="1"/>
  <c r="BD13" i="18" s="1"/>
  <c r="BE13" i="18" a="1"/>
  <c r="BE13" i="18" s="1"/>
  <c r="BF13" i="18" a="1"/>
  <c r="BF13" i="18" s="1"/>
  <c r="BG13" i="18" a="1"/>
  <c r="BG13" i="18" s="1"/>
  <c r="BH13" i="18" a="1"/>
  <c r="BH13" i="18" s="1"/>
  <c r="BI13" i="18" a="1"/>
  <c r="BI13" i="18" s="1"/>
  <c r="BJ13" i="18" a="1"/>
  <c r="BJ13" i="18" s="1"/>
  <c r="BK13" i="18" a="1"/>
  <c r="BK13" i="18" s="1"/>
  <c r="BL13" i="18" a="1"/>
  <c r="BL13" i="18" s="1"/>
  <c r="BM13" i="18" a="1"/>
  <c r="BM13" i="18" s="1"/>
  <c r="BN13" i="18" a="1"/>
  <c r="BN13" i="18" s="1"/>
  <c r="BO13" i="18" a="1"/>
  <c r="BO13" i="18" s="1"/>
  <c r="BP13" i="18" a="1"/>
  <c r="BP13" i="18" s="1"/>
  <c r="BQ13" i="18" a="1"/>
  <c r="BQ13" i="18" s="1"/>
  <c r="BR13" i="18" a="1"/>
  <c r="BR13" i="18" s="1"/>
  <c r="BS13" i="18" a="1"/>
  <c r="BS13" i="18" s="1"/>
  <c r="BT13" i="18" a="1"/>
  <c r="BT13" i="18" s="1"/>
  <c r="BU13" i="18" a="1"/>
  <c r="BU13" i="18" s="1"/>
  <c r="BV13" i="18" a="1"/>
  <c r="BV13" i="18" s="1"/>
  <c r="BW13" i="18" a="1"/>
  <c r="BW13" i="18" s="1"/>
  <c r="BX13" i="18" a="1"/>
  <c r="BX13" i="18" s="1"/>
  <c r="BY13" i="18" a="1"/>
  <c r="BY13" i="18" s="1"/>
  <c r="BZ13" i="18" a="1"/>
  <c r="BZ13" i="18" s="1"/>
  <c r="CA13" i="18" a="1"/>
  <c r="CA13" i="18" s="1"/>
  <c r="CB13" i="18" a="1"/>
  <c r="CB13" i="18" s="1"/>
  <c r="CC13" i="18" a="1"/>
  <c r="CC13" i="18" s="1"/>
  <c r="CD13" i="18" a="1"/>
  <c r="CD13" i="18" s="1"/>
  <c r="CE13" i="18" a="1"/>
  <c r="CE13" i="18" s="1"/>
  <c r="CF13" i="18" a="1"/>
  <c r="CF13" i="18" s="1"/>
  <c r="CG13" i="18" a="1"/>
  <c r="CG13" i="18" s="1"/>
  <c r="CH13" i="18" a="1"/>
  <c r="CH13" i="18" s="1"/>
  <c r="CI13" i="18" a="1"/>
  <c r="CI13" i="18" s="1"/>
  <c r="CJ13" i="18" a="1"/>
  <c r="CJ13" i="18" s="1"/>
  <c r="CK13" i="18" a="1"/>
  <c r="CK13" i="18" s="1"/>
  <c r="CL13" i="18" a="1"/>
  <c r="CL13" i="18" s="1"/>
  <c r="CM13" i="18" a="1"/>
  <c r="CM13" i="18" s="1"/>
  <c r="CN13" i="18" a="1"/>
  <c r="CN13" i="18" s="1"/>
  <c r="CO13" i="18" a="1"/>
  <c r="CO13" i="18" s="1"/>
  <c r="CP13" i="18" a="1"/>
  <c r="CP13" i="18" s="1"/>
  <c r="CQ13" i="18" a="1"/>
  <c r="CQ13" i="18" s="1"/>
  <c r="CR13" i="18" a="1"/>
  <c r="CR13" i="18" s="1"/>
  <c r="CS13" i="18" a="1"/>
  <c r="CS13" i="18" s="1"/>
  <c r="CT13" i="18" a="1"/>
  <c r="CT13" i="18" s="1"/>
  <c r="CU13" i="18" a="1"/>
  <c r="CU13" i="18" s="1"/>
  <c r="CV13" i="18" a="1"/>
  <c r="CV13" i="18" s="1"/>
  <c r="CW13" i="18" a="1"/>
  <c r="CW13" i="18" s="1"/>
  <c r="CX13" i="18" a="1"/>
  <c r="CX13" i="18" s="1"/>
  <c r="CY13" i="18" a="1"/>
  <c r="CY13" i="18" s="1"/>
  <c r="CZ13" i="18" a="1"/>
  <c r="CZ13" i="18" s="1"/>
  <c r="DA13" i="18" a="1"/>
  <c r="DA13" i="18" s="1"/>
  <c r="DB13" i="18" a="1"/>
  <c r="DB13" i="18" s="1"/>
  <c r="DC13" i="18" a="1"/>
  <c r="DC13" i="18" s="1"/>
  <c r="DD13" i="18" a="1"/>
  <c r="DD13" i="18" s="1"/>
  <c r="DE13" i="18" a="1"/>
  <c r="DE13" i="18" s="1"/>
  <c r="DF13" i="18" a="1"/>
  <c r="DF13" i="18" s="1"/>
  <c r="DG13" i="18" a="1"/>
  <c r="DG13" i="18" s="1"/>
  <c r="DH13" i="18" a="1"/>
  <c r="DH13" i="18" s="1"/>
  <c r="DI13" i="18" a="1"/>
  <c r="DI13" i="18" s="1"/>
  <c r="DJ13" i="18" a="1"/>
  <c r="DJ13" i="18" s="1"/>
  <c r="DK13" i="18" a="1"/>
  <c r="DK13" i="18" s="1"/>
  <c r="DL13" i="18" a="1"/>
  <c r="DL13" i="18" s="1"/>
  <c r="DM13" i="18" a="1"/>
  <c r="DM13" i="18" s="1"/>
  <c r="DN13" i="18" a="1"/>
  <c r="DN13" i="18" s="1"/>
  <c r="DO13" i="18" a="1"/>
  <c r="DO13" i="18" s="1"/>
  <c r="DP13" i="18" a="1"/>
  <c r="DP13" i="18" s="1"/>
  <c r="DQ13" i="18" a="1"/>
  <c r="DQ13" i="18" s="1"/>
  <c r="DR13" i="18" a="1"/>
  <c r="DR13" i="18" s="1"/>
  <c r="DS13" i="18" a="1"/>
  <c r="DS13" i="18" s="1"/>
  <c r="DT13" i="18" a="1"/>
  <c r="DT13" i="18" s="1"/>
  <c r="DU13" i="18" a="1"/>
  <c r="DU13" i="18" s="1"/>
  <c r="DV13" i="18" a="1"/>
  <c r="DV13" i="18" s="1"/>
  <c r="DW13" i="18" a="1"/>
  <c r="DW13" i="18" s="1"/>
  <c r="DX13" i="18" a="1"/>
  <c r="DX13" i="18" s="1"/>
  <c r="DY13" i="18" a="1"/>
  <c r="DY13" i="18" s="1"/>
  <c r="DZ13" i="18" a="1"/>
  <c r="DZ13" i="18" s="1"/>
  <c r="EA13" i="18" a="1"/>
  <c r="EA13" i="18" s="1"/>
  <c r="EB13" i="18" a="1"/>
  <c r="EB13" i="18" s="1"/>
  <c r="EC13" i="18" a="1"/>
  <c r="EC13" i="18" s="1"/>
  <c r="ED13" i="18" a="1"/>
  <c r="ED13" i="18" s="1"/>
  <c r="EE13" i="18" a="1"/>
  <c r="EE13" i="18" s="1"/>
  <c r="EF13" i="18" a="1"/>
  <c r="EF13" i="18" s="1"/>
  <c r="EG13" i="18" a="1"/>
  <c r="EG13" i="18" s="1"/>
  <c r="EH13" i="18" a="1"/>
  <c r="EH13" i="18" s="1"/>
  <c r="EI13" i="18" a="1"/>
  <c r="EI13" i="18" s="1"/>
  <c r="EJ13" i="18" a="1"/>
  <c r="EJ13" i="18" s="1"/>
  <c r="EK13" i="18" a="1"/>
  <c r="EK13" i="18" s="1"/>
  <c r="EL13" i="18" a="1"/>
  <c r="EL13" i="18" s="1"/>
  <c r="EM13" i="18" a="1"/>
  <c r="EM13" i="18" s="1"/>
  <c r="EN13" i="18" a="1"/>
  <c r="EN13" i="18" s="1"/>
  <c r="EO13" i="18" a="1"/>
  <c r="EO13" i="18" s="1"/>
  <c r="EP13" i="18" a="1"/>
  <c r="EP13" i="18" s="1"/>
  <c r="EQ13" i="18" a="1"/>
  <c r="EQ13" i="18" s="1"/>
  <c r="ER13" i="18" a="1"/>
  <c r="ER13" i="18" s="1"/>
  <c r="ES13" i="18" a="1"/>
  <c r="ES13" i="18" s="1"/>
  <c r="ET13" i="18" a="1"/>
  <c r="ET13" i="18" s="1"/>
  <c r="EU13" i="18" a="1"/>
  <c r="EU13" i="18" s="1"/>
  <c r="EV13" i="18" a="1"/>
  <c r="EV13" i="18" s="1"/>
  <c r="EW13" i="18" a="1"/>
  <c r="EW13" i="18" s="1"/>
  <c r="EX13" i="18" a="1"/>
  <c r="EX13" i="18" s="1"/>
  <c r="EY13" i="18" a="1"/>
  <c r="EY13" i="18" s="1"/>
  <c r="EZ13" i="18" a="1"/>
  <c r="EZ13" i="18" s="1"/>
  <c r="FA13" i="18" a="1"/>
  <c r="FA13" i="18" s="1"/>
  <c r="FB13" i="18" a="1"/>
  <c r="FB13" i="18" s="1"/>
  <c r="FC13" i="18" a="1"/>
  <c r="FC13" i="18" s="1"/>
  <c r="FD13" i="18" a="1"/>
  <c r="FD13" i="18" s="1"/>
  <c r="FE13" i="18" a="1"/>
  <c r="FE13" i="18" s="1"/>
  <c r="FF13" i="18" a="1"/>
  <c r="FF13" i="18" s="1"/>
  <c r="FG13" i="18" a="1"/>
  <c r="FG13" i="18" s="1"/>
  <c r="FH13" i="18" a="1"/>
  <c r="FH13" i="18" s="1"/>
  <c r="FI13" i="18" a="1"/>
  <c r="FI13" i="18" s="1"/>
  <c r="FJ13" i="18" a="1"/>
  <c r="FJ13" i="18" s="1"/>
  <c r="FK13" i="18" a="1"/>
  <c r="FK13" i="18" s="1"/>
  <c r="FL13" i="18" a="1"/>
  <c r="FL13" i="18" s="1"/>
  <c r="FM13" i="18" a="1"/>
  <c r="FM13" i="18" s="1"/>
  <c r="FN13" i="18" a="1"/>
  <c r="FN13" i="18" s="1"/>
  <c r="FO13" i="18" a="1"/>
  <c r="FO13" i="18" s="1"/>
  <c r="FP13" i="18" a="1"/>
  <c r="FP13" i="18" s="1"/>
  <c r="FQ13" i="18" a="1"/>
  <c r="FQ13" i="18" s="1"/>
  <c r="FR13" i="18" a="1"/>
  <c r="FR13" i="18" s="1"/>
  <c r="FS13" i="18" a="1"/>
  <c r="FS13" i="18" s="1"/>
  <c r="FT13" i="18" a="1"/>
  <c r="FT13" i="18" s="1"/>
  <c r="FU13" i="18" a="1"/>
  <c r="FU13" i="18" s="1"/>
  <c r="FV13" i="18" a="1"/>
  <c r="FV13" i="18" s="1"/>
  <c r="FW13" i="18" a="1"/>
  <c r="FW13" i="18" s="1"/>
  <c r="FX13" i="18" a="1"/>
  <c r="FX13" i="18" s="1"/>
  <c r="FY13" i="18" a="1"/>
  <c r="FY13" i="18" s="1"/>
  <c r="FZ13" i="18" a="1"/>
  <c r="FZ13" i="18" s="1"/>
  <c r="GA13" i="18" a="1"/>
  <c r="GA13" i="18" s="1"/>
  <c r="GB13" i="18" a="1"/>
  <c r="GB13" i="18" s="1"/>
  <c r="GC13" i="18" a="1"/>
  <c r="GC13" i="18" s="1"/>
  <c r="GD13" i="18" a="1"/>
  <c r="GD13" i="18" s="1"/>
  <c r="GE13" i="18" a="1"/>
  <c r="GE13" i="18" s="1"/>
  <c r="GF13" i="18" a="1"/>
  <c r="GF13" i="18" s="1"/>
  <c r="GG13" i="18" a="1"/>
  <c r="GG13" i="18" s="1"/>
  <c r="GH13" i="18" a="1"/>
  <c r="GH13" i="18" s="1"/>
  <c r="GI13" i="18" a="1"/>
  <c r="GI13" i="18" s="1"/>
  <c r="GJ13" i="18" a="1"/>
  <c r="GJ13" i="18" s="1"/>
  <c r="GK13" i="18" a="1"/>
  <c r="GK13" i="18" s="1"/>
  <c r="GL13" i="18" a="1"/>
  <c r="GL13" i="18" s="1"/>
  <c r="GM13" i="18" a="1"/>
  <c r="GM13" i="18" s="1"/>
  <c r="GN13" i="18" a="1"/>
  <c r="GN13" i="18" s="1"/>
  <c r="GO13" i="18" a="1"/>
  <c r="GO13" i="18" s="1"/>
  <c r="GP13" i="18" a="1"/>
  <c r="GP13" i="18" s="1"/>
  <c r="GQ13" i="18" a="1"/>
  <c r="GQ13" i="18" s="1"/>
  <c r="GR13" i="18" a="1"/>
  <c r="GR13" i="18" s="1"/>
  <c r="GS13" i="18" a="1"/>
  <c r="GS13" i="18" s="1"/>
  <c r="GT13" i="18" a="1"/>
  <c r="GT13" i="18" s="1"/>
  <c r="GU13" i="18" a="1"/>
  <c r="GU13" i="18" s="1"/>
  <c r="GV13" i="18" a="1"/>
  <c r="GV13" i="18" s="1"/>
  <c r="GW13" i="18" a="1"/>
  <c r="GW13" i="18" s="1"/>
  <c r="GX13" i="18" a="1"/>
  <c r="GX13" i="18" s="1"/>
  <c r="GY13" i="18" a="1"/>
  <c r="GY13" i="18" s="1"/>
  <c r="GZ13" i="18" a="1"/>
  <c r="GZ13" i="18" s="1"/>
  <c r="HA13" i="18" a="1"/>
  <c r="HA13" i="18" s="1"/>
  <c r="HB13" i="18" a="1"/>
  <c r="HB13" i="18" s="1"/>
  <c r="HC13" i="18" a="1"/>
  <c r="HC13" i="18" s="1"/>
  <c r="HD13" i="18" a="1"/>
  <c r="HD13" i="18" s="1"/>
  <c r="HE13" i="18" a="1"/>
  <c r="HE13" i="18" s="1"/>
  <c r="HF13" i="18" a="1"/>
  <c r="HF13" i="18" s="1"/>
  <c r="HG13" i="18" a="1"/>
  <c r="HG13" i="18" s="1"/>
  <c r="HH13" i="18" a="1"/>
  <c r="HH13" i="18" s="1"/>
  <c r="HI13" i="18" a="1"/>
  <c r="HI13" i="18" s="1"/>
  <c r="HJ13" i="18" a="1"/>
  <c r="HJ13" i="18"/>
  <c r="HK13" i="18" a="1"/>
  <c r="HK13" i="18" s="1"/>
  <c r="HL13" i="18" a="1"/>
  <c r="HL13" i="18" s="1"/>
  <c r="HM13" i="18" a="1"/>
  <c r="HM13" i="18" s="1"/>
  <c r="HN13" i="18" a="1"/>
  <c r="HN13" i="18" s="1"/>
  <c r="HO13" i="18" a="1"/>
  <c r="HO13" i="18" s="1"/>
  <c r="HP13" i="18" a="1"/>
  <c r="HP13" i="18" s="1"/>
  <c r="HQ13" i="18" a="1"/>
  <c r="HQ13" i="18" s="1"/>
  <c r="HR13" i="18" a="1"/>
  <c r="HR13" i="18" s="1"/>
  <c r="HS13" i="18" a="1"/>
  <c r="HS13" i="18" s="1"/>
  <c r="HT13" i="18" a="1"/>
  <c r="HT13" i="18" s="1"/>
  <c r="HU13" i="18" a="1"/>
  <c r="HU13" i="18" s="1"/>
  <c r="HV13" i="18" a="1"/>
  <c r="HV13" i="18" s="1"/>
  <c r="HW13" i="18" a="1"/>
  <c r="HW13" i="18" s="1"/>
  <c r="HX13" i="18" a="1"/>
  <c r="HX13" i="18" s="1"/>
  <c r="HY13" i="18" a="1"/>
  <c r="HY13" i="18" s="1"/>
  <c r="HZ13" i="18" a="1"/>
  <c r="HZ13" i="18" s="1"/>
  <c r="IA13" i="18" a="1"/>
  <c r="IA13" i="18" s="1"/>
  <c r="IB13" i="18" a="1"/>
  <c r="IB13" i="18" s="1"/>
  <c r="IC13" i="18" a="1"/>
  <c r="IC13" i="18" s="1"/>
  <c r="ID13" i="18" a="1"/>
  <c r="ID13" i="18" s="1"/>
  <c r="IE13" i="18" a="1"/>
  <c r="IE13" i="18" s="1"/>
  <c r="IF13" i="18" a="1"/>
  <c r="IF13" i="18" s="1"/>
  <c r="IG13" i="18" a="1"/>
  <c r="IG13" i="18" s="1"/>
  <c r="IH13" i="18" a="1"/>
  <c r="IH13" i="18" s="1"/>
  <c r="II13" i="18" a="1"/>
  <c r="II13" i="18" s="1"/>
  <c r="C14" i="18" a="1"/>
  <c r="C14" i="18" s="1"/>
  <c r="D14" i="18" a="1"/>
  <c r="D14" i="18" s="1"/>
  <c r="E14" i="18" a="1"/>
  <c r="E14" i="18" s="1"/>
  <c r="F14" i="18" a="1"/>
  <c r="F14" i="18" s="1"/>
  <c r="G14" i="18" a="1"/>
  <c r="G14" i="18" s="1"/>
  <c r="H14" i="18" a="1"/>
  <c r="H14" i="18" s="1"/>
  <c r="I14" i="18" a="1"/>
  <c r="I14" i="18" s="1"/>
  <c r="J14" i="18" a="1"/>
  <c r="J14" i="18" s="1"/>
  <c r="K14" i="18" a="1"/>
  <c r="K14" i="18" s="1"/>
  <c r="L14" i="18" a="1"/>
  <c r="L14" i="18" s="1"/>
  <c r="M14" i="18" a="1"/>
  <c r="M14" i="18" s="1"/>
  <c r="N14" i="18" a="1"/>
  <c r="N14" i="18" s="1"/>
  <c r="O14" i="18" a="1"/>
  <c r="O14" i="18" s="1"/>
  <c r="P14" i="18" a="1"/>
  <c r="P14" i="18" s="1"/>
  <c r="Q14" i="18" a="1"/>
  <c r="Q14" i="18" s="1"/>
  <c r="R14" i="18" a="1"/>
  <c r="R14" i="18" s="1"/>
  <c r="S14" i="18" a="1"/>
  <c r="S14" i="18" s="1"/>
  <c r="T14" i="18" a="1"/>
  <c r="T14" i="18" s="1"/>
  <c r="U14" i="18" a="1"/>
  <c r="U14" i="18" s="1"/>
  <c r="V14" i="18" a="1"/>
  <c r="V14" i="18" s="1"/>
  <c r="W14" i="18" a="1"/>
  <c r="W14" i="18" s="1"/>
  <c r="X14" i="18" a="1"/>
  <c r="X14" i="18" s="1"/>
  <c r="Y14" i="18" a="1"/>
  <c r="Y14" i="18" s="1"/>
  <c r="Z14" i="18" a="1"/>
  <c r="Z14" i="18" s="1"/>
  <c r="AA14" i="18" a="1"/>
  <c r="AA14" i="18" s="1"/>
  <c r="AB14" i="18" a="1"/>
  <c r="AB14" i="18" s="1"/>
  <c r="AC14" i="18" a="1"/>
  <c r="AC14" i="18" s="1"/>
  <c r="AD14" i="18" a="1"/>
  <c r="AD14" i="18" s="1"/>
  <c r="AE14" i="18" a="1"/>
  <c r="AE14" i="18" s="1"/>
  <c r="AF14" i="18" a="1"/>
  <c r="AF14" i="18" s="1"/>
  <c r="AG14" i="18" a="1"/>
  <c r="AG14" i="18" s="1"/>
  <c r="AH14" i="18" a="1"/>
  <c r="AH14" i="18" s="1"/>
  <c r="AI14" i="18" a="1"/>
  <c r="AI14" i="18" s="1"/>
  <c r="AJ14" i="18" a="1"/>
  <c r="AJ14" i="18" s="1"/>
  <c r="AK14" i="18" a="1"/>
  <c r="AK14" i="18" s="1"/>
  <c r="AL14" i="18" a="1"/>
  <c r="AL14" i="18" s="1"/>
  <c r="AM14" i="18" a="1"/>
  <c r="AM14" i="18" s="1"/>
  <c r="AN14" i="18" a="1"/>
  <c r="AN14" i="18" s="1"/>
  <c r="AO14" i="18" a="1"/>
  <c r="AO14" i="18" s="1"/>
  <c r="AP14" i="18" a="1"/>
  <c r="AP14" i="18" s="1"/>
  <c r="AQ14" i="18" a="1"/>
  <c r="AQ14" i="18" s="1"/>
  <c r="AR14" i="18" a="1"/>
  <c r="AR14" i="18" s="1"/>
  <c r="AS14" i="18" a="1"/>
  <c r="AS14" i="18" s="1"/>
  <c r="AT14" i="18" a="1"/>
  <c r="AT14" i="18" s="1"/>
  <c r="AU14" i="18" a="1"/>
  <c r="AU14" i="18" s="1"/>
  <c r="AV14" i="18" a="1"/>
  <c r="AV14" i="18" s="1"/>
  <c r="AW14" i="18" a="1"/>
  <c r="AW14" i="18" s="1"/>
  <c r="AX14" i="18" a="1"/>
  <c r="AX14" i="18" s="1"/>
  <c r="AY14" i="18" a="1"/>
  <c r="AY14" i="18" s="1"/>
  <c r="AZ14" i="18" a="1"/>
  <c r="AZ14" i="18" s="1"/>
  <c r="BA14" i="18" a="1"/>
  <c r="BA14" i="18" s="1"/>
  <c r="BB14" i="18" a="1"/>
  <c r="BB14" i="18" s="1"/>
  <c r="BC14" i="18" a="1"/>
  <c r="BC14" i="18" s="1"/>
  <c r="BD14" i="18" a="1"/>
  <c r="BD14" i="18" s="1"/>
  <c r="BE14" i="18" a="1"/>
  <c r="BE14" i="18" s="1"/>
  <c r="BF14" i="18" a="1"/>
  <c r="BF14" i="18" s="1"/>
  <c r="BG14" i="18" a="1"/>
  <c r="BG14" i="18" s="1"/>
  <c r="BH14" i="18" a="1"/>
  <c r="BH14" i="18" s="1"/>
  <c r="BI14" i="18" a="1"/>
  <c r="BI14" i="18" s="1"/>
  <c r="BJ14" i="18" a="1"/>
  <c r="BJ14" i="18" s="1"/>
  <c r="BK14" i="18" a="1"/>
  <c r="BK14" i="18" s="1"/>
  <c r="BL14" i="18" a="1"/>
  <c r="BL14" i="18" s="1"/>
  <c r="BM14" i="18" a="1"/>
  <c r="BM14" i="18" s="1"/>
  <c r="BN14" i="18" a="1"/>
  <c r="BN14" i="18" s="1"/>
  <c r="BO14" i="18" a="1"/>
  <c r="BO14" i="18" s="1"/>
  <c r="BP14" i="18" a="1"/>
  <c r="BP14" i="18" s="1"/>
  <c r="BQ14" i="18" a="1"/>
  <c r="BQ14" i="18" s="1"/>
  <c r="BR14" i="18" a="1"/>
  <c r="BR14" i="18" s="1"/>
  <c r="BS14" i="18" a="1"/>
  <c r="BS14" i="18" s="1"/>
  <c r="BT14" i="18" a="1"/>
  <c r="BT14" i="18" s="1"/>
  <c r="BU14" i="18" a="1"/>
  <c r="BU14" i="18" s="1"/>
  <c r="BV14" i="18" a="1"/>
  <c r="BV14" i="18" s="1"/>
  <c r="BW14" i="18" a="1"/>
  <c r="BW14" i="18" s="1"/>
  <c r="BX14" i="18" a="1"/>
  <c r="BX14" i="18" s="1"/>
  <c r="BY14" i="18" a="1"/>
  <c r="BY14" i="18" s="1"/>
  <c r="BZ14" i="18" a="1"/>
  <c r="BZ14" i="18" s="1"/>
  <c r="CA14" i="18" a="1"/>
  <c r="CA14" i="18" s="1"/>
  <c r="CB14" i="18" a="1"/>
  <c r="CB14" i="18" s="1"/>
  <c r="CC14" i="18" a="1"/>
  <c r="CC14" i="18" s="1"/>
  <c r="CD14" i="18" a="1"/>
  <c r="CD14" i="18" s="1"/>
  <c r="CE14" i="18" a="1"/>
  <c r="CE14" i="18" s="1"/>
  <c r="CF14" i="18" a="1"/>
  <c r="CF14" i="18" s="1"/>
  <c r="CG14" i="18" a="1"/>
  <c r="CG14" i="18" s="1"/>
  <c r="CH14" i="18" a="1"/>
  <c r="CH14" i="18" s="1"/>
  <c r="CI14" i="18" a="1"/>
  <c r="CI14" i="18" s="1"/>
  <c r="CJ14" i="18" a="1"/>
  <c r="CJ14" i="18" s="1"/>
  <c r="CK14" i="18" a="1"/>
  <c r="CK14" i="18" s="1"/>
  <c r="CL14" i="18" a="1"/>
  <c r="CL14" i="18" s="1"/>
  <c r="CM14" i="18" a="1"/>
  <c r="CM14" i="18" s="1"/>
  <c r="CN14" i="18" a="1"/>
  <c r="CN14" i="18" s="1"/>
  <c r="CO14" i="18" a="1"/>
  <c r="CO14" i="18" s="1"/>
  <c r="CP14" i="18" a="1"/>
  <c r="CP14" i="18" s="1"/>
  <c r="CQ14" i="18" a="1"/>
  <c r="CQ14" i="18" s="1"/>
  <c r="CR14" i="18" a="1"/>
  <c r="CR14" i="18" s="1"/>
  <c r="CS14" i="18" a="1"/>
  <c r="CS14" i="18" s="1"/>
  <c r="CT14" i="18" a="1"/>
  <c r="CT14" i="18" s="1"/>
  <c r="CU14" i="18" a="1"/>
  <c r="CU14" i="18" s="1"/>
  <c r="CV14" i="18" a="1"/>
  <c r="CV14" i="18" s="1"/>
  <c r="CW14" i="18" a="1"/>
  <c r="CW14" i="18" s="1"/>
  <c r="CX14" i="18" a="1"/>
  <c r="CX14" i="18" s="1"/>
  <c r="CY14" i="18" a="1"/>
  <c r="CY14" i="18" s="1"/>
  <c r="CZ14" i="18" a="1"/>
  <c r="CZ14" i="18" s="1"/>
  <c r="DA14" i="18" a="1"/>
  <c r="DA14" i="18" s="1"/>
  <c r="DB14" i="18" a="1"/>
  <c r="DB14" i="18" s="1"/>
  <c r="DC14" i="18" a="1"/>
  <c r="DC14" i="18" s="1"/>
  <c r="DD14" i="18" a="1"/>
  <c r="DD14" i="18" s="1"/>
  <c r="DE14" i="18" a="1"/>
  <c r="DE14" i="18" s="1"/>
  <c r="DF14" i="18" a="1"/>
  <c r="DF14" i="18" s="1"/>
  <c r="DG14" i="18" a="1"/>
  <c r="DG14" i="18" s="1"/>
  <c r="DH14" i="18" a="1"/>
  <c r="DH14" i="18" s="1"/>
  <c r="DI14" i="18" a="1"/>
  <c r="DI14" i="18" s="1"/>
  <c r="DJ14" i="18" a="1"/>
  <c r="DJ14" i="18" s="1"/>
  <c r="DK14" i="18" a="1"/>
  <c r="DK14" i="18" s="1"/>
  <c r="DL14" i="18" a="1"/>
  <c r="DL14" i="18" s="1"/>
  <c r="DM14" i="18" a="1"/>
  <c r="DM14" i="18" s="1"/>
  <c r="DN14" i="18" a="1"/>
  <c r="DN14" i="18" s="1"/>
  <c r="DO14" i="18" a="1"/>
  <c r="DO14" i="18" s="1"/>
  <c r="DP14" i="18" a="1"/>
  <c r="DP14" i="18" s="1"/>
  <c r="DQ14" i="18" a="1"/>
  <c r="DQ14" i="18" s="1"/>
  <c r="DR14" i="18" a="1"/>
  <c r="DR14" i="18" s="1"/>
  <c r="DS14" i="18" a="1"/>
  <c r="DS14" i="18" s="1"/>
  <c r="DT14" i="18" a="1"/>
  <c r="DT14" i="18" s="1"/>
  <c r="DU14" i="18" a="1"/>
  <c r="DU14" i="18" s="1"/>
  <c r="DV14" i="18" a="1"/>
  <c r="DV14" i="18" s="1"/>
  <c r="DW14" i="18" a="1"/>
  <c r="DW14" i="18" s="1"/>
  <c r="DX14" i="18" a="1"/>
  <c r="DX14" i="18" s="1"/>
  <c r="DY14" i="18" a="1"/>
  <c r="DY14" i="18" s="1"/>
  <c r="DZ14" i="18" a="1"/>
  <c r="DZ14" i="18" s="1"/>
  <c r="EA14" i="18" a="1"/>
  <c r="EA14" i="18" s="1"/>
  <c r="EB14" i="18" a="1"/>
  <c r="EB14" i="18" s="1"/>
  <c r="EC14" i="18" a="1"/>
  <c r="EC14" i="18" s="1"/>
  <c r="ED14" i="18" a="1"/>
  <c r="ED14" i="18" s="1"/>
  <c r="EE14" i="18" a="1"/>
  <c r="EE14" i="18" s="1"/>
  <c r="EF14" i="18" a="1"/>
  <c r="EF14" i="18" s="1"/>
  <c r="EG14" i="18" a="1"/>
  <c r="EG14" i="18" s="1"/>
  <c r="EH14" i="18" a="1"/>
  <c r="EH14" i="18" s="1"/>
  <c r="EI14" i="18" a="1"/>
  <c r="EI14" i="18" s="1"/>
  <c r="EJ14" i="18" a="1"/>
  <c r="EJ14" i="18" s="1"/>
  <c r="EK14" i="18" a="1"/>
  <c r="EK14" i="18" s="1"/>
  <c r="EL14" i="18" a="1"/>
  <c r="EL14" i="18" s="1"/>
  <c r="EM14" i="18" a="1"/>
  <c r="EM14" i="18" s="1"/>
  <c r="EN14" i="18" a="1"/>
  <c r="EN14" i="18" s="1"/>
  <c r="EO14" i="18" a="1"/>
  <c r="EO14" i="18" s="1"/>
  <c r="EP14" i="18" a="1"/>
  <c r="EP14" i="18" s="1"/>
  <c r="EQ14" i="18" a="1"/>
  <c r="EQ14" i="18" s="1"/>
  <c r="ER14" i="18" a="1"/>
  <c r="ER14" i="18" s="1"/>
  <c r="ES14" i="18" a="1"/>
  <c r="ES14" i="18" s="1"/>
  <c r="ET14" i="18" a="1"/>
  <c r="ET14" i="18" s="1"/>
  <c r="EU14" i="18" a="1"/>
  <c r="EU14" i="18" s="1"/>
  <c r="EV14" i="18" a="1"/>
  <c r="EV14" i="18" s="1"/>
  <c r="EW14" i="18" a="1"/>
  <c r="EW14" i="18" s="1"/>
  <c r="EX14" i="18" a="1"/>
  <c r="EX14" i="18" s="1"/>
  <c r="EY14" i="18" a="1"/>
  <c r="EY14" i="18" s="1"/>
  <c r="EZ14" i="18" a="1"/>
  <c r="EZ14" i="18" s="1"/>
  <c r="FA14" i="18" a="1"/>
  <c r="FA14" i="18" s="1"/>
  <c r="FB14" i="18" a="1"/>
  <c r="FB14" i="18" s="1"/>
  <c r="FC14" i="18" a="1"/>
  <c r="FC14" i="18" s="1"/>
  <c r="FD14" i="18" a="1"/>
  <c r="FD14" i="18" s="1"/>
  <c r="FE14" i="18" a="1"/>
  <c r="FE14" i="18" s="1"/>
  <c r="FF14" i="18" a="1"/>
  <c r="FF14" i="18" s="1"/>
  <c r="FG14" i="18" a="1"/>
  <c r="FG14" i="18" s="1"/>
  <c r="FH14" i="18" a="1"/>
  <c r="FH14" i="18" s="1"/>
  <c r="FI14" i="18" a="1"/>
  <c r="FI14" i="18" s="1"/>
  <c r="FJ14" i="18" a="1"/>
  <c r="FJ14" i="18" s="1"/>
  <c r="FK14" i="18" a="1"/>
  <c r="FK14" i="18" s="1"/>
  <c r="FL14" i="18" a="1"/>
  <c r="FL14" i="18" s="1"/>
  <c r="FM14" i="18" a="1"/>
  <c r="FM14" i="18" s="1"/>
  <c r="FN14" i="18" a="1"/>
  <c r="FN14" i="18" s="1"/>
  <c r="FO14" i="18" a="1"/>
  <c r="FO14" i="18" s="1"/>
  <c r="FP14" i="18" a="1"/>
  <c r="FP14" i="18" s="1"/>
  <c r="FQ14" i="18" a="1"/>
  <c r="FQ14" i="18" s="1"/>
  <c r="FR14" i="18" a="1"/>
  <c r="FR14" i="18" s="1"/>
  <c r="FS14" i="18" a="1"/>
  <c r="FS14" i="18" s="1"/>
  <c r="FT14" i="18" a="1"/>
  <c r="FT14" i="18" s="1"/>
  <c r="FU14" i="18" a="1"/>
  <c r="FU14" i="18" s="1"/>
  <c r="FV14" i="18" a="1"/>
  <c r="FV14" i="18" s="1"/>
  <c r="FW14" i="18" a="1"/>
  <c r="FW14" i="18" s="1"/>
  <c r="FX14" i="18" a="1"/>
  <c r="FX14" i="18" s="1"/>
  <c r="FY14" i="18" a="1"/>
  <c r="FY14" i="18" s="1"/>
  <c r="FZ14" i="18" a="1"/>
  <c r="FZ14" i="18" s="1"/>
  <c r="GA14" i="18" a="1"/>
  <c r="GA14" i="18" s="1"/>
  <c r="GB14" i="18" a="1"/>
  <c r="GB14" i="18" s="1"/>
  <c r="GC14" i="18" a="1"/>
  <c r="GC14" i="18" s="1"/>
  <c r="GD14" i="18" a="1"/>
  <c r="GD14" i="18"/>
  <c r="GE14" i="18" a="1"/>
  <c r="GE14" i="18" s="1"/>
  <c r="GF14" i="18" a="1"/>
  <c r="GF14" i="18" s="1"/>
  <c r="GG14" i="18" a="1"/>
  <c r="GG14" i="18" s="1"/>
  <c r="GH14" i="18" a="1"/>
  <c r="GH14" i="18" s="1"/>
  <c r="GI14" i="18" a="1"/>
  <c r="GI14" i="18" s="1"/>
  <c r="GJ14" i="18" a="1"/>
  <c r="GJ14" i="18" s="1"/>
  <c r="GK14" i="18" a="1"/>
  <c r="GK14" i="18" s="1"/>
  <c r="GL14" i="18" a="1"/>
  <c r="GL14" i="18" s="1"/>
  <c r="GM14" i="18" a="1"/>
  <c r="GM14" i="18" s="1"/>
  <c r="GN14" i="18" a="1"/>
  <c r="GN14" i="18" s="1"/>
  <c r="GO14" i="18" a="1"/>
  <c r="GO14" i="18" s="1"/>
  <c r="GP14" i="18" a="1"/>
  <c r="GP14" i="18" s="1"/>
  <c r="GQ14" i="18" a="1"/>
  <c r="GQ14" i="18" s="1"/>
  <c r="GR14" i="18" a="1"/>
  <c r="GR14" i="18" s="1"/>
  <c r="GS14" i="18" a="1"/>
  <c r="GS14" i="18" s="1"/>
  <c r="GT14" i="18" a="1"/>
  <c r="GT14" i="18" s="1"/>
  <c r="GU14" i="18" a="1"/>
  <c r="GU14" i="18" s="1"/>
  <c r="GV14" i="18" a="1"/>
  <c r="GV14" i="18" s="1"/>
  <c r="GW14" i="18" a="1"/>
  <c r="GW14" i="18" s="1"/>
  <c r="GX14" i="18" a="1"/>
  <c r="GX14" i="18" s="1"/>
  <c r="GY14" i="18" a="1"/>
  <c r="GY14" i="18" s="1"/>
  <c r="GZ14" i="18" a="1"/>
  <c r="GZ14" i="18" s="1"/>
  <c r="HA14" i="18" a="1"/>
  <c r="HA14" i="18" s="1"/>
  <c r="HB14" i="18" a="1"/>
  <c r="HB14" i="18" s="1"/>
  <c r="HC14" i="18" a="1"/>
  <c r="HC14" i="18" s="1"/>
  <c r="HD14" i="18" a="1"/>
  <c r="HD14" i="18" s="1"/>
  <c r="HE14" i="18" a="1"/>
  <c r="HE14" i="18" s="1"/>
  <c r="HF14" i="18" a="1"/>
  <c r="HF14" i="18" s="1"/>
  <c r="HG14" i="18" a="1"/>
  <c r="HG14" i="18" s="1"/>
  <c r="HH14" i="18" a="1"/>
  <c r="HH14" i="18" s="1"/>
  <c r="HI14" i="18" a="1"/>
  <c r="HI14" i="18" s="1"/>
  <c r="HJ14" i="18" a="1"/>
  <c r="HJ14" i="18" s="1"/>
  <c r="HK14" i="18" a="1"/>
  <c r="HK14" i="18" s="1"/>
  <c r="HL14" i="18" a="1"/>
  <c r="HL14" i="18" s="1"/>
  <c r="HM14" i="18" a="1"/>
  <c r="HM14" i="18" s="1"/>
  <c r="HN14" i="18" a="1"/>
  <c r="HN14" i="18" s="1"/>
  <c r="HO14" i="18" a="1"/>
  <c r="HO14" i="18" s="1"/>
  <c r="HP14" i="18" a="1"/>
  <c r="HP14" i="18" s="1"/>
  <c r="HQ14" i="18" a="1"/>
  <c r="HQ14" i="18" s="1"/>
  <c r="HR14" i="18" a="1"/>
  <c r="HR14" i="18" s="1"/>
  <c r="HS14" i="18" a="1"/>
  <c r="HS14" i="18" s="1"/>
  <c r="HT14" i="18" a="1"/>
  <c r="HT14" i="18" s="1"/>
  <c r="HU14" i="18" a="1"/>
  <c r="HU14" i="18" s="1"/>
  <c r="HV14" i="18" a="1"/>
  <c r="HV14" i="18" s="1"/>
  <c r="HW14" i="18" a="1"/>
  <c r="HW14" i="18" s="1"/>
  <c r="HX14" i="18" a="1"/>
  <c r="HX14" i="18" s="1"/>
  <c r="HY14" i="18" a="1"/>
  <c r="HY14" i="18" s="1"/>
  <c r="HZ14" i="18" a="1"/>
  <c r="HZ14" i="18" s="1"/>
  <c r="IA14" i="18" a="1"/>
  <c r="IA14" i="18" s="1"/>
  <c r="IB14" i="18" a="1"/>
  <c r="IB14" i="18" s="1"/>
  <c r="IC14" i="18" a="1"/>
  <c r="IC14" i="18" s="1"/>
  <c r="ID14" i="18" a="1"/>
  <c r="ID14" i="18" s="1"/>
  <c r="IE14" i="18" a="1"/>
  <c r="IE14" i="18" s="1"/>
  <c r="IF14" i="18" a="1"/>
  <c r="IF14" i="18"/>
  <c r="IG14" i="18" a="1"/>
  <c r="IG14" i="18" s="1"/>
  <c r="IH14" i="18" a="1"/>
  <c r="IH14" i="18"/>
  <c r="II14" i="18" a="1"/>
  <c r="II14" i="18" s="1"/>
  <c r="C15" i="18" a="1"/>
  <c r="C15" i="18" s="1"/>
  <c r="D15" i="18" a="1"/>
  <c r="D15" i="18" s="1"/>
  <c r="E15" i="18" a="1"/>
  <c r="E15" i="18" s="1"/>
  <c r="F15" i="18" a="1"/>
  <c r="F15" i="18" s="1"/>
  <c r="G15" i="18" a="1"/>
  <c r="G15" i="18" s="1"/>
  <c r="H15" i="18" a="1"/>
  <c r="H15" i="18" s="1"/>
  <c r="I15" i="18" a="1"/>
  <c r="I15" i="18" s="1"/>
  <c r="J15" i="18" a="1"/>
  <c r="J15" i="18" s="1"/>
  <c r="K15" i="18" a="1"/>
  <c r="K15" i="18" s="1"/>
  <c r="L15" i="18" a="1"/>
  <c r="L15" i="18" s="1"/>
  <c r="M15" i="18" a="1"/>
  <c r="M15" i="18" s="1"/>
  <c r="N15" i="18" a="1"/>
  <c r="N15" i="18" s="1"/>
  <c r="O15" i="18" a="1"/>
  <c r="O15" i="18" s="1"/>
  <c r="P15" i="18" a="1"/>
  <c r="P15" i="18" s="1"/>
  <c r="Q15" i="18" a="1"/>
  <c r="Q15" i="18" s="1"/>
  <c r="R15" i="18" a="1"/>
  <c r="R15" i="18" s="1"/>
  <c r="S15" i="18" a="1"/>
  <c r="S15" i="18" s="1"/>
  <c r="T15" i="18" a="1"/>
  <c r="T15" i="18" s="1"/>
  <c r="U15" i="18" a="1"/>
  <c r="U15" i="18" s="1"/>
  <c r="V15" i="18" a="1"/>
  <c r="V15" i="18" s="1"/>
  <c r="W15" i="18" a="1"/>
  <c r="W15" i="18" s="1"/>
  <c r="X15" i="18" a="1"/>
  <c r="X15" i="18" s="1"/>
  <c r="Y15" i="18" a="1"/>
  <c r="Y15" i="18" s="1"/>
  <c r="Z15" i="18" a="1"/>
  <c r="Z15" i="18" s="1"/>
  <c r="AA15" i="18" a="1"/>
  <c r="AA15" i="18" s="1"/>
  <c r="AB15" i="18" a="1"/>
  <c r="AB15" i="18" s="1"/>
  <c r="AC15" i="18" a="1"/>
  <c r="AC15" i="18" s="1"/>
  <c r="AD15" i="18" a="1"/>
  <c r="AD15" i="18" s="1"/>
  <c r="AE15" i="18" a="1"/>
  <c r="AE15" i="18" s="1"/>
  <c r="AF15" i="18" a="1"/>
  <c r="AF15" i="18" s="1"/>
  <c r="AG15" i="18" a="1"/>
  <c r="AG15" i="18" s="1"/>
  <c r="AH15" i="18" a="1"/>
  <c r="AH15" i="18" s="1"/>
  <c r="AI15" i="18" a="1"/>
  <c r="AI15" i="18" s="1"/>
  <c r="AJ15" i="18" a="1"/>
  <c r="AJ15" i="18" s="1"/>
  <c r="AK15" i="18" a="1"/>
  <c r="AK15" i="18" s="1"/>
  <c r="AL15" i="18" a="1"/>
  <c r="AL15" i="18" s="1"/>
  <c r="AM15" i="18" a="1"/>
  <c r="AM15" i="18" s="1"/>
  <c r="AN15" i="18" a="1"/>
  <c r="AN15" i="18" s="1"/>
  <c r="AO15" i="18" a="1"/>
  <c r="AO15" i="18" s="1"/>
  <c r="AP15" i="18" a="1"/>
  <c r="AP15" i="18" s="1"/>
  <c r="AQ15" i="18" a="1"/>
  <c r="AQ15" i="18" s="1"/>
  <c r="AR15" i="18" a="1"/>
  <c r="AR15" i="18" s="1"/>
  <c r="AS15" i="18" a="1"/>
  <c r="AS15" i="18" s="1"/>
  <c r="AT15" i="18" a="1"/>
  <c r="AT15" i="18" s="1"/>
  <c r="AU15" i="18" a="1"/>
  <c r="AU15" i="18" s="1"/>
  <c r="AV15" i="18" a="1"/>
  <c r="AV15" i="18" s="1"/>
  <c r="AW15" i="18" a="1"/>
  <c r="AW15" i="18" s="1"/>
  <c r="AX15" i="18" a="1"/>
  <c r="AX15" i="18" s="1"/>
  <c r="AY15" i="18" a="1"/>
  <c r="AY15" i="18" s="1"/>
  <c r="AZ15" i="18" a="1"/>
  <c r="AZ15" i="18" s="1"/>
  <c r="BA15" i="18" a="1"/>
  <c r="BA15" i="18" s="1"/>
  <c r="BB15" i="18" a="1"/>
  <c r="BB15" i="18" s="1"/>
  <c r="BC15" i="18" a="1"/>
  <c r="BC15" i="18" s="1"/>
  <c r="BD15" i="18" a="1"/>
  <c r="BD15" i="18" s="1"/>
  <c r="BE15" i="18" a="1"/>
  <c r="BE15" i="18" s="1"/>
  <c r="BF15" i="18" a="1"/>
  <c r="BF15" i="18" s="1"/>
  <c r="BG15" i="18" a="1"/>
  <c r="BG15" i="18" s="1"/>
  <c r="BH15" i="18" a="1"/>
  <c r="BH15" i="18" s="1"/>
  <c r="BI15" i="18" a="1"/>
  <c r="BI15" i="18" s="1"/>
  <c r="BJ15" i="18" a="1"/>
  <c r="BJ15" i="18" s="1"/>
  <c r="BK15" i="18" a="1"/>
  <c r="BK15" i="18" s="1"/>
  <c r="BL15" i="18" a="1"/>
  <c r="BL15" i="18" s="1"/>
  <c r="BM15" i="18" a="1"/>
  <c r="BM15" i="18" s="1"/>
  <c r="BN15" i="18" a="1"/>
  <c r="BN15" i="18" s="1"/>
  <c r="BO15" i="18" a="1"/>
  <c r="BO15" i="18" s="1"/>
  <c r="BP15" i="18" a="1"/>
  <c r="BP15" i="18" s="1"/>
  <c r="BQ15" i="18" a="1"/>
  <c r="BQ15" i="18" s="1"/>
  <c r="BR15" i="18" a="1"/>
  <c r="BR15" i="18" s="1"/>
  <c r="BS15" i="18" a="1"/>
  <c r="BS15" i="18" s="1"/>
  <c r="BT15" i="18" a="1"/>
  <c r="BT15" i="18" s="1"/>
  <c r="BU15" i="18" a="1"/>
  <c r="BU15" i="18" s="1"/>
  <c r="BV15" i="18" a="1"/>
  <c r="BV15" i="18" s="1"/>
  <c r="BW15" i="18" a="1"/>
  <c r="BW15" i="18" s="1"/>
  <c r="BX15" i="18" a="1"/>
  <c r="BX15" i="18" s="1"/>
  <c r="BY15" i="18" a="1"/>
  <c r="BY15" i="18" s="1"/>
  <c r="BZ15" i="18" a="1"/>
  <c r="BZ15" i="18" s="1"/>
  <c r="CA15" i="18" a="1"/>
  <c r="CA15" i="18" s="1"/>
  <c r="CB15" i="18" a="1"/>
  <c r="CB15" i="18" s="1"/>
  <c r="CC15" i="18" a="1"/>
  <c r="CC15" i="18" s="1"/>
  <c r="CD15" i="18" a="1"/>
  <c r="CD15" i="18" s="1"/>
  <c r="CE15" i="18" a="1"/>
  <c r="CE15" i="18" s="1"/>
  <c r="CF15" i="18" a="1"/>
  <c r="CF15" i="18" s="1"/>
  <c r="CG15" i="18" a="1"/>
  <c r="CG15" i="18" s="1"/>
  <c r="CH15" i="18" a="1"/>
  <c r="CH15" i="18" s="1"/>
  <c r="CI15" i="18" a="1"/>
  <c r="CI15" i="18" s="1"/>
  <c r="CJ15" i="18" a="1"/>
  <c r="CJ15" i="18" s="1"/>
  <c r="CK15" i="18" a="1"/>
  <c r="CK15" i="18" s="1"/>
  <c r="CL15" i="18" a="1"/>
  <c r="CL15" i="18" s="1"/>
  <c r="CM15" i="18" a="1"/>
  <c r="CM15" i="18" s="1"/>
  <c r="CN15" i="18" a="1"/>
  <c r="CN15" i="18" s="1"/>
  <c r="CO15" i="18" a="1"/>
  <c r="CO15" i="18" s="1"/>
  <c r="CP15" i="18" a="1"/>
  <c r="CP15" i="18" s="1"/>
  <c r="CQ15" i="18" a="1"/>
  <c r="CQ15" i="18" s="1"/>
  <c r="CR15" i="18" a="1"/>
  <c r="CR15" i="18" s="1"/>
  <c r="CS15" i="18" a="1"/>
  <c r="CS15" i="18" s="1"/>
  <c r="CT15" i="18" a="1"/>
  <c r="CT15" i="18" s="1"/>
  <c r="CU15" i="18" a="1"/>
  <c r="CU15" i="18" s="1"/>
  <c r="CV15" i="18" a="1"/>
  <c r="CV15" i="18" s="1"/>
  <c r="CW15" i="18" a="1"/>
  <c r="CW15" i="18" s="1"/>
  <c r="CX15" i="18" a="1"/>
  <c r="CX15" i="18" s="1"/>
  <c r="CY15" i="18" a="1"/>
  <c r="CY15" i="18" s="1"/>
  <c r="CZ15" i="18" a="1"/>
  <c r="CZ15" i="18" s="1"/>
  <c r="DA15" i="18" a="1"/>
  <c r="DA15" i="18" s="1"/>
  <c r="DB15" i="18" a="1"/>
  <c r="DB15" i="18" s="1"/>
  <c r="DC15" i="18" a="1"/>
  <c r="DC15" i="18" s="1"/>
  <c r="DD15" i="18" a="1"/>
  <c r="DD15" i="18" s="1"/>
  <c r="DE15" i="18" a="1"/>
  <c r="DE15" i="18" s="1"/>
  <c r="DF15" i="18" a="1"/>
  <c r="DF15" i="18" s="1"/>
  <c r="DG15" i="18" a="1"/>
  <c r="DG15" i="18" s="1"/>
  <c r="DH15" i="18" a="1"/>
  <c r="DH15" i="18" s="1"/>
  <c r="DI15" i="18" a="1"/>
  <c r="DI15" i="18" s="1"/>
  <c r="DJ15" i="18" a="1"/>
  <c r="DJ15" i="18" s="1"/>
  <c r="DK15" i="18" a="1"/>
  <c r="DK15" i="18" s="1"/>
  <c r="DL15" i="18" a="1"/>
  <c r="DL15" i="18" s="1"/>
  <c r="DM15" i="18" a="1"/>
  <c r="DM15" i="18" s="1"/>
  <c r="DN15" i="18" a="1"/>
  <c r="DN15" i="18" s="1"/>
  <c r="DO15" i="18" a="1"/>
  <c r="DO15" i="18" s="1"/>
  <c r="DP15" i="18" a="1"/>
  <c r="DP15" i="18" s="1"/>
  <c r="DQ15" i="18" a="1"/>
  <c r="DQ15" i="18" s="1"/>
  <c r="DR15" i="18" a="1"/>
  <c r="DR15" i="18" s="1"/>
  <c r="DS15" i="18" a="1"/>
  <c r="DS15" i="18" s="1"/>
  <c r="DT15" i="18" a="1"/>
  <c r="DT15" i="18" s="1"/>
  <c r="DU15" i="18" a="1"/>
  <c r="DU15" i="18" s="1"/>
  <c r="DV15" i="18" a="1"/>
  <c r="DV15" i="18" s="1"/>
  <c r="DW15" i="18" a="1"/>
  <c r="DW15" i="18" s="1"/>
  <c r="DX15" i="18" a="1"/>
  <c r="DX15" i="18" s="1"/>
  <c r="DY15" i="18" a="1"/>
  <c r="DY15" i="18" s="1"/>
  <c r="DZ15" i="18" a="1"/>
  <c r="DZ15" i="18" s="1"/>
  <c r="EA15" i="18" a="1"/>
  <c r="EA15" i="18" s="1"/>
  <c r="EB15" i="18" a="1"/>
  <c r="EB15" i="18" s="1"/>
  <c r="EC15" i="18" a="1"/>
  <c r="EC15" i="18" s="1"/>
  <c r="ED15" i="18" a="1"/>
  <c r="ED15" i="18" s="1"/>
  <c r="EE15" i="18" a="1"/>
  <c r="EE15" i="18" s="1"/>
  <c r="EF15" i="18" a="1"/>
  <c r="EF15" i="18" s="1"/>
  <c r="EG15" i="18" a="1"/>
  <c r="EG15" i="18" s="1"/>
  <c r="EH15" i="18" a="1"/>
  <c r="EH15" i="18" s="1"/>
  <c r="EI15" i="18" a="1"/>
  <c r="EI15" i="18" s="1"/>
  <c r="EJ15" i="18" a="1"/>
  <c r="EJ15" i="18" s="1"/>
  <c r="EK15" i="18" a="1"/>
  <c r="EK15" i="18" s="1"/>
  <c r="EL15" i="18" a="1"/>
  <c r="EL15" i="18" s="1"/>
  <c r="EM15" i="18" a="1"/>
  <c r="EM15" i="18" s="1"/>
  <c r="EN15" i="18" a="1"/>
  <c r="EN15" i="18" s="1"/>
  <c r="EO15" i="18" a="1"/>
  <c r="EO15" i="18" s="1"/>
  <c r="EP15" i="18" a="1"/>
  <c r="EP15" i="18" s="1"/>
  <c r="EQ15" i="18" a="1"/>
  <c r="EQ15" i="18" s="1"/>
  <c r="ER15" i="18" a="1"/>
  <c r="ER15" i="18" s="1"/>
  <c r="ES15" i="18" a="1"/>
  <c r="ES15" i="18" s="1"/>
  <c r="ET15" i="18" a="1"/>
  <c r="ET15" i="18" s="1"/>
  <c r="EU15" i="18" a="1"/>
  <c r="EU15" i="18" s="1"/>
  <c r="EV15" i="18" a="1"/>
  <c r="EV15" i="18" s="1"/>
  <c r="EW15" i="18" a="1"/>
  <c r="EW15" i="18" s="1"/>
  <c r="EX15" i="18" a="1"/>
  <c r="EX15" i="18" s="1"/>
  <c r="EY15" i="18" a="1"/>
  <c r="EY15" i="18" s="1"/>
  <c r="EZ15" i="18" a="1"/>
  <c r="EZ15" i="18" s="1"/>
  <c r="FA15" i="18" a="1"/>
  <c r="FA15" i="18" s="1"/>
  <c r="FB15" i="18" a="1"/>
  <c r="FB15" i="18" s="1"/>
  <c r="FC15" i="18" a="1"/>
  <c r="FC15" i="18" s="1"/>
  <c r="FD15" i="18" a="1"/>
  <c r="FD15" i="18" s="1"/>
  <c r="FE15" i="18" a="1"/>
  <c r="FE15" i="18" s="1"/>
  <c r="FF15" i="18" a="1"/>
  <c r="FF15" i="18" s="1"/>
  <c r="FG15" i="18" a="1"/>
  <c r="FG15" i="18" s="1"/>
  <c r="FH15" i="18" a="1"/>
  <c r="FH15" i="18" s="1"/>
  <c r="FI15" i="18" a="1"/>
  <c r="FI15" i="18" s="1"/>
  <c r="FJ15" i="18" a="1"/>
  <c r="FJ15" i="18" s="1"/>
  <c r="FK15" i="18" a="1"/>
  <c r="FK15" i="18" s="1"/>
  <c r="FL15" i="18" a="1"/>
  <c r="FL15" i="18" s="1"/>
  <c r="FM15" i="18" a="1"/>
  <c r="FM15" i="18" s="1"/>
  <c r="FN15" i="18" a="1"/>
  <c r="FN15" i="18" s="1"/>
  <c r="FO15" i="18" a="1"/>
  <c r="FO15" i="18" s="1"/>
  <c r="FP15" i="18" a="1"/>
  <c r="FP15" i="18" s="1"/>
  <c r="FQ15" i="18" a="1"/>
  <c r="FQ15" i="18" s="1"/>
  <c r="FR15" i="18" a="1"/>
  <c r="FR15" i="18" s="1"/>
  <c r="FS15" i="18" a="1"/>
  <c r="FS15" i="18" s="1"/>
  <c r="FT15" i="18" a="1"/>
  <c r="FT15" i="18" s="1"/>
  <c r="FU15" i="18" a="1"/>
  <c r="FU15" i="18" s="1"/>
  <c r="FV15" i="18" a="1"/>
  <c r="FV15" i="18" s="1"/>
  <c r="FW15" i="18" a="1"/>
  <c r="FW15" i="18" s="1"/>
  <c r="FX15" i="18" a="1"/>
  <c r="FX15" i="18" s="1"/>
  <c r="FY15" i="18" a="1"/>
  <c r="FY15" i="18" s="1"/>
  <c r="FZ15" i="18" a="1"/>
  <c r="FZ15" i="18" s="1"/>
  <c r="GA15" i="18" a="1"/>
  <c r="GA15" i="18" s="1"/>
  <c r="GB15" i="18" a="1"/>
  <c r="GB15" i="18" s="1"/>
  <c r="GC15" i="18" a="1"/>
  <c r="GC15" i="18" s="1"/>
  <c r="GD15" i="18" a="1"/>
  <c r="GD15" i="18" s="1"/>
  <c r="GE15" i="18" a="1"/>
  <c r="GE15" i="18" s="1"/>
  <c r="GF15" i="18" a="1"/>
  <c r="GF15" i="18" s="1"/>
  <c r="GG15" i="18" a="1"/>
  <c r="GG15" i="18" s="1"/>
  <c r="GH15" i="18" a="1"/>
  <c r="GH15" i="18" s="1"/>
  <c r="GI15" i="18" a="1"/>
  <c r="GI15" i="18" s="1"/>
  <c r="GJ15" i="18" a="1"/>
  <c r="GJ15" i="18" s="1"/>
  <c r="GK15" i="18" a="1"/>
  <c r="GK15" i="18" s="1"/>
  <c r="GL15" i="18" a="1"/>
  <c r="GL15" i="18" s="1"/>
  <c r="GM15" i="18" a="1"/>
  <c r="GM15" i="18"/>
  <c r="GN15" i="18" a="1"/>
  <c r="GN15" i="18" s="1"/>
  <c r="GO15" i="18" a="1"/>
  <c r="GO15" i="18" s="1"/>
  <c r="GP15" i="18" a="1"/>
  <c r="GP15" i="18" s="1"/>
  <c r="GQ15" i="18" a="1"/>
  <c r="GQ15" i="18" s="1"/>
  <c r="GR15" i="18" a="1"/>
  <c r="GR15" i="18" s="1"/>
  <c r="GS15" i="18" a="1"/>
  <c r="GS15" i="18" s="1"/>
  <c r="GT15" i="18" a="1"/>
  <c r="GT15" i="18" s="1"/>
  <c r="GU15" i="18" a="1"/>
  <c r="GU15" i="18" s="1"/>
  <c r="GV15" i="18" a="1"/>
  <c r="GV15" i="18" s="1"/>
  <c r="GW15" i="18" a="1"/>
  <c r="GW15" i="18" s="1"/>
  <c r="GX15" i="18" a="1"/>
  <c r="GX15" i="18" s="1"/>
  <c r="GY15" i="18" a="1"/>
  <c r="GY15" i="18" s="1"/>
  <c r="GZ15" i="18" a="1"/>
  <c r="GZ15" i="18" s="1"/>
  <c r="HA15" i="18" a="1"/>
  <c r="HA15" i="18" s="1"/>
  <c r="HB15" i="18" a="1"/>
  <c r="HB15" i="18" s="1"/>
  <c r="HC15" i="18" a="1"/>
  <c r="HC15" i="18" s="1"/>
  <c r="HD15" i="18" a="1"/>
  <c r="HD15" i="18" s="1"/>
  <c r="HE15" i="18" a="1"/>
  <c r="HE15" i="18" s="1"/>
  <c r="HF15" i="18" a="1"/>
  <c r="HF15" i="18" s="1"/>
  <c r="HG15" i="18" a="1"/>
  <c r="HG15" i="18" s="1"/>
  <c r="HH15" i="18" a="1"/>
  <c r="HH15" i="18" s="1"/>
  <c r="HI15" i="18" a="1"/>
  <c r="HI15" i="18" s="1"/>
  <c r="HJ15" i="18" a="1"/>
  <c r="HJ15" i="18" s="1"/>
  <c r="HK15" i="18" a="1"/>
  <c r="HK15" i="18" s="1"/>
  <c r="HL15" i="18" a="1"/>
  <c r="HL15" i="18" s="1"/>
  <c r="HM15" i="18" a="1"/>
  <c r="HM15" i="18" s="1"/>
  <c r="HN15" i="18" a="1"/>
  <c r="HN15" i="18" s="1"/>
  <c r="HO15" i="18" a="1"/>
  <c r="HO15" i="18" s="1"/>
  <c r="HP15" i="18" a="1"/>
  <c r="HP15" i="18" s="1"/>
  <c r="HQ15" i="18" a="1"/>
  <c r="HQ15" i="18" s="1"/>
  <c r="HR15" i="18" a="1"/>
  <c r="HR15" i="18" s="1"/>
  <c r="HS15" i="18" a="1"/>
  <c r="HS15" i="18"/>
  <c r="HT15" i="18" a="1"/>
  <c r="HT15" i="18" s="1"/>
  <c r="HU15" i="18" a="1"/>
  <c r="HU15" i="18" s="1"/>
  <c r="HV15" i="18" a="1"/>
  <c r="HV15" i="18" s="1"/>
  <c r="HW15" i="18" a="1"/>
  <c r="HW15" i="18" s="1"/>
  <c r="HX15" i="18" a="1"/>
  <c r="HX15" i="18" s="1"/>
  <c r="HY15" i="18" a="1"/>
  <c r="HY15" i="18" s="1"/>
  <c r="HZ15" i="18" a="1"/>
  <c r="HZ15" i="18" s="1"/>
  <c r="IA15" i="18" a="1"/>
  <c r="IA15" i="18" s="1"/>
  <c r="IB15" i="18" a="1"/>
  <c r="IB15" i="18" s="1"/>
  <c r="IC15" i="18" a="1"/>
  <c r="IC15" i="18" s="1"/>
  <c r="ID15" i="18" a="1"/>
  <c r="ID15" i="18" s="1"/>
  <c r="IE15" i="18" a="1"/>
  <c r="IE15" i="18" s="1"/>
  <c r="IF15" i="18" a="1"/>
  <c r="IF15" i="18" s="1"/>
  <c r="IG15" i="18" a="1"/>
  <c r="IG15" i="18" s="1"/>
  <c r="IH15" i="18" a="1"/>
  <c r="IH15" i="18" s="1"/>
  <c r="II15" i="18" a="1"/>
  <c r="II15" i="18"/>
  <c r="C16" i="18" a="1"/>
  <c r="C16" i="18" s="1"/>
  <c r="D16" i="18" a="1"/>
  <c r="D16" i="18" s="1"/>
  <c r="E16" i="18" a="1"/>
  <c r="E16" i="18" s="1"/>
  <c r="F16" i="18" a="1"/>
  <c r="F16" i="18" s="1"/>
  <c r="G16" i="18" a="1"/>
  <c r="G16" i="18" s="1"/>
  <c r="H16" i="18" a="1"/>
  <c r="H16" i="18" s="1"/>
  <c r="I16" i="18" a="1"/>
  <c r="I16" i="18" s="1"/>
  <c r="J16" i="18" a="1"/>
  <c r="J16" i="18"/>
  <c r="K16" i="18" a="1"/>
  <c r="K16" i="18" s="1"/>
  <c r="L16" i="18" a="1"/>
  <c r="L16" i="18" s="1"/>
  <c r="M16" i="18" a="1"/>
  <c r="M16" i="18" s="1"/>
  <c r="N16" i="18" a="1"/>
  <c r="N16" i="18" s="1"/>
  <c r="O16" i="18" a="1"/>
  <c r="O16" i="18" s="1"/>
  <c r="P16" i="18" a="1"/>
  <c r="P16" i="18" s="1"/>
  <c r="Q16" i="18" a="1"/>
  <c r="Q16" i="18" s="1"/>
  <c r="R16" i="18" a="1"/>
  <c r="R16" i="18" s="1"/>
  <c r="S16" i="18" a="1"/>
  <c r="S16" i="18" s="1"/>
  <c r="T16" i="18" a="1"/>
  <c r="T16" i="18" s="1"/>
  <c r="U16" i="18" a="1"/>
  <c r="U16" i="18" s="1"/>
  <c r="V16" i="18" a="1"/>
  <c r="V16" i="18" s="1"/>
  <c r="W16" i="18" a="1"/>
  <c r="W16" i="18" s="1"/>
  <c r="X16" i="18" a="1"/>
  <c r="X16" i="18" s="1"/>
  <c r="Y16" i="18" a="1"/>
  <c r="Y16" i="18" s="1"/>
  <c r="Z16" i="18" a="1"/>
  <c r="Z16" i="18" s="1"/>
  <c r="AA16" i="18" a="1"/>
  <c r="AA16" i="18" s="1"/>
  <c r="AB16" i="18" a="1"/>
  <c r="AB16" i="18" s="1"/>
  <c r="AC16" i="18" a="1"/>
  <c r="AC16" i="18" s="1"/>
  <c r="AD16" i="18" a="1"/>
  <c r="AD16" i="18"/>
  <c r="AE16" i="18" a="1"/>
  <c r="AE16" i="18" s="1"/>
  <c r="AF16" i="18" a="1"/>
  <c r="AF16" i="18" s="1"/>
  <c r="AG16" i="18" a="1"/>
  <c r="AG16" i="18" s="1"/>
  <c r="AH16" i="18" a="1"/>
  <c r="AH16" i="18" s="1"/>
  <c r="AI16" i="18" a="1"/>
  <c r="AI16" i="18" s="1"/>
  <c r="AJ16" i="18" a="1"/>
  <c r="AJ16" i="18" s="1"/>
  <c r="AK16" i="18" a="1"/>
  <c r="AK16" i="18" s="1"/>
  <c r="AL16" i="18" a="1"/>
  <c r="AL16" i="18" s="1"/>
  <c r="AM16" i="18" a="1"/>
  <c r="AM16" i="18" s="1"/>
  <c r="AN16" i="18" a="1"/>
  <c r="AN16" i="18" s="1"/>
  <c r="AO16" i="18" a="1"/>
  <c r="AO16" i="18" s="1"/>
  <c r="AP16" i="18" a="1"/>
  <c r="AP16" i="18" s="1"/>
  <c r="AQ16" i="18" a="1"/>
  <c r="AQ16" i="18" s="1"/>
  <c r="AR16" i="18" a="1"/>
  <c r="AR16" i="18" s="1"/>
  <c r="AS16" i="18" a="1"/>
  <c r="AS16" i="18" s="1"/>
  <c r="AT16" i="18" a="1"/>
  <c r="AT16" i="18" s="1"/>
  <c r="AU16" i="18" a="1"/>
  <c r="AU16" i="18" s="1"/>
  <c r="AV16" i="18" a="1"/>
  <c r="AV16" i="18" s="1"/>
  <c r="AW16" i="18" a="1"/>
  <c r="AW16" i="18" s="1"/>
  <c r="AX16" i="18" a="1"/>
  <c r="AX16" i="18" s="1"/>
  <c r="AY16" i="18" a="1"/>
  <c r="AY16" i="18" s="1"/>
  <c r="AZ16" i="18" a="1"/>
  <c r="AZ16" i="18" s="1"/>
  <c r="BA16" i="18" a="1"/>
  <c r="BA16" i="18" s="1"/>
  <c r="BB16" i="18" a="1"/>
  <c r="BB16" i="18" s="1"/>
  <c r="BC16" i="18" a="1"/>
  <c r="BC16" i="18" s="1"/>
  <c r="BD16" i="18" a="1"/>
  <c r="BD16" i="18" s="1"/>
  <c r="BE16" i="18" a="1"/>
  <c r="BE16" i="18" s="1"/>
  <c r="BF16" i="18" a="1"/>
  <c r="BF16" i="18"/>
  <c r="BG16" i="18" a="1"/>
  <c r="BG16" i="18" s="1"/>
  <c r="BH16" i="18" a="1"/>
  <c r="BH16" i="18" s="1"/>
  <c r="BI16" i="18" a="1"/>
  <c r="BI16" i="18" s="1"/>
  <c r="BJ16" i="18" a="1"/>
  <c r="BJ16" i="18" s="1"/>
  <c r="BK16" i="18" a="1"/>
  <c r="BK16" i="18" s="1"/>
  <c r="BL16" i="18" a="1"/>
  <c r="BL16" i="18" s="1"/>
  <c r="BM16" i="18" a="1"/>
  <c r="BM16" i="18" s="1"/>
  <c r="BN16" i="18" a="1"/>
  <c r="BN16" i="18" s="1"/>
  <c r="BO16" i="18" a="1"/>
  <c r="BO16" i="18" s="1"/>
  <c r="BP16" i="18" a="1"/>
  <c r="BP16" i="18" s="1"/>
  <c r="BQ16" i="18" a="1"/>
  <c r="BQ16" i="18" s="1"/>
  <c r="BR16" i="18" a="1"/>
  <c r="BR16" i="18" s="1"/>
  <c r="BS16" i="18" a="1"/>
  <c r="BS16" i="18" s="1"/>
  <c r="BT16" i="18" a="1"/>
  <c r="BT16" i="18" s="1"/>
  <c r="BU16" i="18" a="1"/>
  <c r="BU16" i="18" s="1"/>
  <c r="BV16" i="18" a="1"/>
  <c r="BV16" i="18" s="1"/>
  <c r="BW16" i="18" a="1"/>
  <c r="BW16" i="18" s="1"/>
  <c r="BX16" i="18" a="1"/>
  <c r="BX16" i="18" s="1"/>
  <c r="BY16" i="18" a="1"/>
  <c r="BY16" i="18" s="1"/>
  <c r="BZ16" i="18" a="1"/>
  <c r="BZ16" i="18" s="1"/>
  <c r="CA16" i="18" a="1"/>
  <c r="CA16" i="18" s="1"/>
  <c r="CB16" i="18" a="1"/>
  <c r="CB16" i="18" s="1"/>
  <c r="CC16" i="18" a="1"/>
  <c r="CC16" i="18" s="1"/>
  <c r="CD16" i="18" a="1"/>
  <c r="CD16" i="18" s="1"/>
  <c r="CE16" i="18" a="1"/>
  <c r="CE16" i="18" s="1"/>
  <c r="CF16" i="18" a="1"/>
  <c r="CF16" i="18" s="1"/>
  <c r="CG16" i="18" a="1"/>
  <c r="CG16" i="18" s="1"/>
  <c r="CH16" i="18" a="1"/>
  <c r="CH16" i="18" s="1"/>
  <c r="CI16" i="18" a="1"/>
  <c r="CI16" i="18" s="1"/>
  <c r="CJ16" i="18" a="1"/>
  <c r="CJ16" i="18" s="1"/>
  <c r="CK16" i="18" a="1"/>
  <c r="CK16" i="18" s="1"/>
  <c r="CL16" i="18" a="1"/>
  <c r="CL16" i="18" s="1"/>
  <c r="CM16" i="18" a="1"/>
  <c r="CM16" i="18" s="1"/>
  <c r="CN16" i="18" a="1"/>
  <c r="CN16" i="18" s="1"/>
  <c r="CO16" i="18" a="1"/>
  <c r="CO16" i="18" s="1"/>
  <c r="CP16" i="18" a="1"/>
  <c r="CP16" i="18" s="1"/>
  <c r="CQ16" i="18" a="1"/>
  <c r="CQ16" i="18" s="1"/>
  <c r="CR16" i="18" a="1"/>
  <c r="CR16" i="18" s="1"/>
  <c r="CS16" i="18" a="1"/>
  <c r="CS16" i="18" s="1"/>
  <c r="CT16" i="18" a="1"/>
  <c r="CT16" i="18" s="1"/>
  <c r="CU16" i="18" a="1"/>
  <c r="CU16" i="18" s="1"/>
  <c r="CV16" i="18" a="1"/>
  <c r="CV16" i="18" s="1"/>
  <c r="CW16" i="18" a="1"/>
  <c r="CW16" i="18" s="1"/>
  <c r="CX16" i="18" a="1"/>
  <c r="CX16" i="18" s="1"/>
  <c r="CY16" i="18" a="1"/>
  <c r="CY16" i="18" s="1"/>
  <c r="CZ16" i="18" a="1"/>
  <c r="CZ16" i="18" s="1"/>
  <c r="DA16" i="18" a="1"/>
  <c r="DA16" i="18" s="1"/>
  <c r="DB16" i="18" a="1"/>
  <c r="DB16" i="18" s="1"/>
  <c r="DC16" i="18" a="1"/>
  <c r="DC16" i="18" s="1"/>
  <c r="DD16" i="18" a="1"/>
  <c r="DD16" i="18" s="1"/>
  <c r="DE16" i="18" a="1"/>
  <c r="DE16" i="18" s="1"/>
  <c r="DF16" i="18" a="1"/>
  <c r="DF16" i="18" s="1"/>
  <c r="DG16" i="18" a="1"/>
  <c r="DG16" i="18" s="1"/>
  <c r="DH16" i="18" a="1"/>
  <c r="DH16" i="18" s="1"/>
  <c r="DI16" i="18" a="1"/>
  <c r="DI16" i="18" s="1"/>
  <c r="DJ16" i="18" a="1"/>
  <c r="DJ16" i="18" s="1"/>
  <c r="DK16" i="18" a="1"/>
  <c r="DK16" i="18" s="1"/>
  <c r="DL16" i="18" a="1"/>
  <c r="DL16" i="18" s="1"/>
  <c r="DM16" i="18" a="1"/>
  <c r="DM16" i="18" s="1"/>
  <c r="DN16" i="18" a="1"/>
  <c r="DN16" i="18" s="1"/>
  <c r="DO16" i="18" a="1"/>
  <c r="DO16" i="18" s="1"/>
  <c r="DP16" i="18" a="1"/>
  <c r="DP16" i="18" s="1"/>
  <c r="DQ16" i="18" a="1"/>
  <c r="DQ16" i="18" s="1"/>
  <c r="DR16" i="18" a="1"/>
  <c r="DR16" i="18" s="1"/>
  <c r="DS16" i="18" a="1"/>
  <c r="DS16" i="18" s="1"/>
  <c r="DT16" i="18" a="1"/>
  <c r="DT16" i="18" s="1"/>
  <c r="DU16" i="18" a="1"/>
  <c r="DU16" i="18" s="1"/>
  <c r="DV16" i="18" a="1"/>
  <c r="DV16" i="18" s="1"/>
  <c r="DW16" i="18" a="1"/>
  <c r="DW16" i="18" s="1"/>
  <c r="DX16" i="18" a="1"/>
  <c r="DX16" i="18" s="1"/>
  <c r="DY16" i="18" a="1"/>
  <c r="DY16" i="18" s="1"/>
  <c r="DZ16" i="18" a="1"/>
  <c r="DZ16" i="18" s="1"/>
  <c r="EA16" i="18" a="1"/>
  <c r="EA16" i="18" s="1"/>
  <c r="EB16" i="18" a="1"/>
  <c r="EB16" i="18" s="1"/>
  <c r="EC16" i="18" a="1"/>
  <c r="EC16" i="18" s="1"/>
  <c r="ED16" i="18" a="1"/>
  <c r="ED16" i="18" s="1"/>
  <c r="EE16" i="18" a="1"/>
  <c r="EE16" i="18" s="1"/>
  <c r="EF16" i="18" a="1"/>
  <c r="EF16" i="18" s="1"/>
  <c r="EG16" i="18" a="1"/>
  <c r="EG16" i="18" s="1"/>
  <c r="EH16" i="18" a="1"/>
  <c r="EH16" i="18" s="1"/>
  <c r="EI16" i="18" a="1"/>
  <c r="EI16" i="18" s="1"/>
  <c r="EJ16" i="18" a="1"/>
  <c r="EJ16" i="18" s="1"/>
  <c r="EK16" i="18" a="1"/>
  <c r="EK16" i="18" s="1"/>
  <c r="EL16" i="18" a="1"/>
  <c r="EL16" i="18" s="1"/>
  <c r="EM16" i="18" a="1"/>
  <c r="EM16" i="18" s="1"/>
  <c r="EN16" i="18" a="1"/>
  <c r="EN16" i="18" s="1"/>
  <c r="EO16" i="18" a="1"/>
  <c r="EO16" i="18" s="1"/>
  <c r="EP16" i="18" a="1"/>
  <c r="EP16" i="18" s="1"/>
  <c r="EQ16" i="18" a="1"/>
  <c r="EQ16" i="18" s="1"/>
  <c r="ER16" i="18" a="1"/>
  <c r="ER16" i="18" s="1"/>
  <c r="ES16" i="18" a="1"/>
  <c r="ES16" i="18" s="1"/>
  <c r="ET16" i="18" a="1"/>
  <c r="ET16" i="18" s="1"/>
  <c r="EU16" i="18" a="1"/>
  <c r="EU16" i="18" s="1"/>
  <c r="EV16" i="18" a="1"/>
  <c r="EV16" i="18" s="1"/>
  <c r="EW16" i="18" a="1"/>
  <c r="EW16" i="18" s="1"/>
  <c r="EX16" i="18" a="1"/>
  <c r="EX16" i="18" s="1"/>
  <c r="EY16" i="18" a="1"/>
  <c r="EY16" i="18" s="1"/>
  <c r="EZ16" i="18" a="1"/>
  <c r="EZ16" i="18" s="1"/>
  <c r="FA16" i="18" a="1"/>
  <c r="FA16" i="18" s="1"/>
  <c r="FB16" i="18" a="1"/>
  <c r="FB16" i="18" s="1"/>
  <c r="FC16" i="18" a="1"/>
  <c r="FC16" i="18" s="1"/>
  <c r="FD16" i="18" a="1"/>
  <c r="FD16" i="18"/>
  <c r="FE16" i="18" a="1"/>
  <c r="FE16" i="18" s="1"/>
  <c r="FF16" i="18" a="1"/>
  <c r="FF16" i="18" s="1"/>
  <c r="FG16" i="18" a="1"/>
  <c r="FG16" i="18" s="1"/>
  <c r="FH16" i="18" a="1"/>
  <c r="FH16" i="18" s="1"/>
  <c r="FI16" i="18" a="1"/>
  <c r="FI16" i="18" s="1"/>
  <c r="FJ16" i="18" a="1"/>
  <c r="FJ16" i="18" s="1"/>
  <c r="FK16" i="18" a="1"/>
  <c r="FK16" i="18" s="1"/>
  <c r="FL16" i="18" a="1"/>
  <c r="FL16" i="18" s="1"/>
  <c r="FM16" i="18" a="1"/>
  <c r="FM16" i="18" s="1"/>
  <c r="FN16" i="18" a="1"/>
  <c r="FN16" i="18" s="1"/>
  <c r="FO16" i="18" a="1"/>
  <c r="FO16" i="18" s="1"/>
  <c r="FP16" i="18" a="1"/>
  <c r="FP16" i="18" s="1"/>
  <c r="FQ16" i="18" a="1"/>
  <c r="FQ16" i="18" s="1"/>
  <c r="FR16" i="18" a="1"/>
  <c r="FR16" i="18" s="1"/>
  <c r="FS16" i="18" a="1"/>
  <c r="FS16" i="18" s="1"/>
  <c r="FT16" i="18" a="1"/>
  <c r="FT16" i="18" s="1"/>
  <c r="FU16" i="18" a="1"/>
  <c r="FU16" i="18" s="1"/>
  <c r="FV16" i="18" a="1"/>
  <c r="FV16" i="18" s="1"/>
  <c r="FW16" i="18" a="1"/>
  <c r="FW16" i="18" s="1"/>
  <c r="FX16" i="18" a="1"/>
  <c r="FX16" i="18" s="1"/>
  <c r="FY16" i="18" a="1"/>
  <c r="FY16" i="18" s="1"/>
  <c r="FZ16" i="18" a="1"/>
  <c r="FZ16" i="18" s="1"/>
  <c r="GA16" i="18" a="1"/>
  <c r="GA16" i="18" s="1"/>
  <c r="GB16" i="18" a="1"/>
  <c r="GB16" i="18" s="1"/>
  <c r="GC16" i="18" a="1"/>
  <c r="GC16" i="18" s="1"/>
  <c r="GD16" i="18" a="1"/>
  <c r="GD16" i="18" s="1"/>
  <c r="GE16" i="18" a="1"/>
  <c r="GE16" i="18" s="1"/>
  <c r="GF16" i="18" a="1"/>
  <c r="GF16" i="18" s="1"/>
  <c r="GG16" i="18" a="1"/>
  <c r="GG16" i="18" s="1"/>
  <c r="GH16" i="18" a="1"/>
  <c r="GH16" i="18" s="1"/>
  <c r="GI16" i="18" a="1"/>
  <c r="GI16" i="18" s="1"/>
  <c r="GJ16" i="18" a="1"/>
  <c r="GJ16" i="18" s="1"/>
  <c r="GK16" i="18" a="1"/>
  <c r="GK16" i="18" s="1"/>
  <c r="GL16" i="18" a="1"/>
  <c r="GL16" i="18" s="1"/>
  <c r="GM16" i="18" a="1"/>
  <c r="GM16" i="18" s="1"/>
  <c r="GN16" i="18" a="1"/>
  <c r="GN16" i="18" s="1"/>
  <c r="GO16" i="18" a="1"/>
  <c r="GO16" i="18" s="1"/>
  <c r="GP16" i="18" a="1"/>
  <c r="GP16" i="18" s="1"/>
  <c r="GQ16" i="18" a="1"/>
  <c r="GQ16" i="18" s="1"/>
  <c r="GR16" i="18" a="1"/>
  <c r="GR16" i="18" s="1"/>
  <c r="GS16" i="18" a="1"/>
  <c r="GS16" i="18" s="1"/>
  <c r="GT16" i="18" a="1"/>
  <c r="GT16" i="18" s="1"/>
  <c r="GU16" i="18" a="1"/>
  <c r="GU16" i="18" s="1"/>
  <c r="GV16" i="18" a="1"/>
  <c r="GV16" i="18" s="1"/>
  <c r="GW16" i="18" a="1"/>
  <c r="GW16" i="18" s="1"/>
  <c r="GX16" i="18" a="1"/>
  <c r="GX16" i="18" s="1"/>
  <c r="GY16" i="18" a="1"/>
  <c r="GY16" i="18" s="1"/>
  <c r="GZ16" i="18" a="1"/>
  <c r="GZ16" i="18" s="1"/>
  <c r="HA16" i="18" a="1"/>
  <c r="HA16" i="18" s="1"/>
  <c r="HB16" i="18" a="1"/>
  <c r="HB16" i="18" s="1"/>
  <c r="HC16" i="18" a="1"/>
  <c r="HC16" i="18" s="1"/>
  <c r="HD16" i="18" a="1"/>
  <c r="HD16" i="18" s="1"/>
  <c r="HE16" i="18" a="1"/>
  <c r="HE16" i="18" s="1"/>
  <c r="HF16" i="18" a="1"/>
  <c r="HF16" i="18" s="1"/>
  <c r="HG16" i="18" a="1"/>
  <c r="HG16" i="18" s="1"/>
  <c r="HH16" i="18" a="1"/>
  <c r="HH16" i="18" s="1"/>
  <c r="HI16" i="18" a="1"/>
  <c r="HI16" i="18" s="1"/>
  <c r="HJ16" i="18" a="1"/>
  <c r="HJ16" i="18" s="1"/>
  <c r="HK16" i="18" a="1"/>
  <c r="HK16" i="18" s="1"/>
  <c r="HL16" i="18" a="1"/>
  <c r="HL16" i="18" s="1"/>
  <c r="HM16" i="18" a="1"/>
  <c r="HM16" i="18" s="1"/>
  <c r="HN16" i="18" a="1"/>
  <c r="HN16" i="18" s="1"/>
  <c r="HO16" i="18" a="1"/>
  <c r="HO16" i="18" s="1"/>
  <c r="HP16" i="18" a="1"/>
  <c r="HP16" i="18" s="1"/>
  <c r="HQ16" i="18" a="1"/>
  <c r="HQ16" i="18" s="1"/>
  <c r="HR16" i="18" a="1"/>
  <c r="HR16" i="18" s="1"/>
  <c r="HS16" i="18" a="1"/>
  <c r="HS16" i="18" s="1"/>
  <c r="HT16" i="18" a="1"/>
  <c r="HT16" i="18" s="1"/>
  <c r="HU16" i="18" a="1"/>
  <c r="HU16" i="18" s="1"/>
  <c r="HV16" i="18" a="1"/>
  <c r="HV16" i="18" s="1"/>
  <c r="HW16" i="18" a="1"/>
  <c r="HW16" i="18" s="1"/>
  <c r="HX16" i="18" a="1"/>
  <c r="HX16" i="18" s="1"/>
  <c r="HY16" i="18" a="1"/>
  <c r="HY16" i="18" s="1"/>
  <c r="HZ16" i="18" a="1"/>
  <c r="HZ16" i="18" s="1"/>
  <c r="IA16" i="18" a="1"/>
  <c r="IA16" i="18" s="1"/>
  <c r="IB16" i="18" a="1"/>
  <c r="IB16" i="18" s="1"/>
  <c r="IC16" i="18" a="1"/>
  <c r="IC16" i="18" s="1"/>
  <c r="ID16" i="18" a="1"/>
  <c r="ID16" i="18" s="1"/>
  <c r="IE16" i="18" a="1"/>
  <c r="IE16" i="18" s="1"/>
  <c r="IF16" i="18" a="1"/>
  <c r="IF16" i="18"/>
  <c r="IG16" i="18" a="1"/>
  <c r="IG16" i="18" s="1"/>
  <c r="IH16" i="18" a="1"/>
  <c r="IH16" i="18" s="1"/>
  <c r="II16" i="18" a="1"/>
  <c r="II16" i="18" s="1"/>
  <c r="C17" i="18" a="1"/>
  <c r="C17" i="18" s="1"/>
  <c r="D17" i="18" a="1"/>
  <c r="D17" i="18" s="1"/>
  <c r="E17" i="18" a="1"/>
  <c r="E17" i="18" s="1"/>
  <c r="F17" i="18" a="1"/>
  <c r="F17" i="18" s="1"/>
  <c r="G17" i="18" a="1"/>
  <c r="G17" i="18" s="1"/>
  <c r="H17" i="18" a="1"/>
  <c r="H17" i="18" s="1"/>
  <c r="I17" i="18" a="1"/>
  <c r="I17" i="18" s="1"/>
  <c r="J17" i="18" a="1"/>
  <c r="J17" i="18" s="1"/>
  <c r="K17" i="18" a="1"/>
  <c r="K17" i="18" s="1"/>
  <c r="L17" i="18" a="1"/>
  <c r="L17" i="18" s="1"/>
  <c r="M17" i="18" a="1"/>
  <c r="M17" i="18" s="1"/>
  <c r="N17" i="18" a="1"/>
  <c r="N17" i="18" s="1"/>
  <c r="O17" i="18" a="1"/>
  <c r="O17" i="18" s="1"/>
  <c r="P17" i="18" a="1"/>
  <c r="P17" i="18" s="1"/>
  <c r="Q17" i="18" a="1"/>
  <c r="Q17" i="18" s="1"/>
  <c r="R17" i="18" a="1"/>
  <c r="R17" i="18" s="1"/>
  <c r="S17" i="18" a="1"/>
  <c r="S17" i="18" s="1"/>
  <c r="T17" i="18" a="1"/>
  <c r="T17" i="18" s="1"/>
  <c r="U17" i="18" a="1"/>
  <c r="U17" i="18" s="1"/>
  <c r="V17" i="18" a="1"/>
  <c r="V17" i="18" s="1"/>
  <c r="W17" i="18" a="1"/>
  <c r="W17" i="18" s="1"/>
  <c r="X17" i="18" a="1"/>
  <c r="X17" i="18" s="1"/>
  <c r="Y17" i="18" a="1"/>
  <c r="Y17" i="18" s="1"/>
  <c r="Z17" i="18" a="1"/>
  <c r="Z17" i="18" s="1"/>
  <c r="AA17" i="18" a="1"/>
  <c r="AA17" i="18" s="1"/>
  <c r="AB17" i="18" a="1"/>
  <c r="AB17" i="18" s="1"/>
  <c r="AC17" i="18" a="1"/>
  <c r="AC17" i="18" s="1"/>
  <c r="AD17" i="18" a="1"/>
  <c r="AD17" i="18" s="1"/>
  <c r="AE17" i="18" a="1"/>
  <c r="AE17" i="18" s="1"/>
  <c r="AF17" i="18" a="1"/>
  <c r="AF17" i="18" s="1"/>
  <c r="AG17" i="18" a="1"/>
  <c r="AG17" i="18" s="1"/>
  <c r="AH17" i="18" a="1"/>
  <c r="AH17" i="18" s="1"/>
  <c r="AI17" i="18" a="1"/>
  <c r="AI17" i="18" s="1"/>
  <c r="AJ17" i="18" a="1"/>
  <c r="AJ17" i="18" s="1"/>
  <c r="AK17" i="18" a="1"/>
  <c r="AK17" i="18" s="1"/>
  <c r="AL17" i="18" a="1"/>
  <c r="AL17" i="18" s="1"/>
  <c r="AM17" i="18" a="1"/>
  <c r="AM17" i="18" s="1"/>
  <c r="AN17" i="18" a="1"/>
  <c r="AN17" i="18" s="1"/>
  <c r="AO17" i="18" a="1"/>
  <c r="AO17" i="18" s="1"/>
  <c r="AP17" i="18" a="1"/>
  <c r="AP17" i="18" s="1"/>
  <c r="AQ17" i="18" a="1"/>
  <c r="AQ17" i="18" s="1"/>
  <c r="AR17" i="18" a="1"/>
  <c r="AR17" i="18" s="1"/>
  <c r="AS17" i="18" a="1"/>
  <c r="AS17" i="18" s="1"/>
  <c r="AT17" i="18" a="1"/>
  <c r="AT17" i="18" s="1"/>
  <c r="AU17" i="18" a="1"/>
  <c r="AU17" i="18" s="1"/>
  <c r="AV17" i="18" a="1"/>
  <c r="AV17" i="18" s="1"/>
  <c r="AW17" i="18" a="1"/>
  <c r="AW17" i="18" s="1"/>
  <c r="AX17" i="18" a="1"/>
  <c r="AX17" i="18" s="1"/>
  <c r="AY17" i="18" a="1"/>
  <c r="AY17" i="18" s="1"/>
  <c r="AZ17" i="18" a="1"/>
  <c r="AZ17" i="18" s="1"/>
  <c r="BA17" i="18" a="1"/>
  <c r="BA17" i="18" s="1"/>
  <c r="BB17" i="18" a="1"/>
  <c r="BB17" i="18" s="1"/>
  <c r="BC17" i="18" a="1"/>
  <c r="BC17" i="18" s="1"/>
  <c r="BD17" i="18" a="1"/>
  <c r="BD17" i="18" s="1"/>
  <c r="BE17" i="18" a="1"/>
  <c r="BE17" i="18" s="1"/>
  <c r="BF17" i="18" a="1"/>
  <c r="BF17" i="18" s="1"/>
  <c r="BG17" i="18" a="1"/>
  <c r="BG17" i="18" s="1"/>
  <c r="BH17" i="18" a="1"/>
  <c r="BH17" i="18" s="1"/>
  <c r="BI17" i="18" a="1"/>
  <c r="BI17" i="18" s="1"/>
  <c r="BJ17" i="18" a="1"/>
  <c r="BJ17" i="18" s="1"/>
  <c r="BK17" i="18" a="1"/>
  <c r="BK17" i="18" s="1"/>
  <c r="BL17" i="18" a="1"/>
  <c r="BL17" i="18" s="1"/>
  <c r="BM17" i="18" a="1"/>
  <c r="BM17" i="18" s="1"/>
  <c r="BN17" i="18" a="1"/>
  <c r="BN17" i="18" s="1"/>
  <c r="BO17" i="18" a="1"/>
  <c r="BO17" i="18" s="1"/>
  <c r="BP17" i="18" a="1"/>
  <c r="BP17" i="18" s="1"/>
  <c r="BQ17" i="18" a="1"/>
  <c r="BQ17" i="18" s="1"/>
  <c r="BR17" i="18" a="1"/>
  <c r="BR17" i="18" s="1"/>
  <c r="BS17" i="18" a="1"/>
  <c r="BS17" i="18" s="1"/>
  <c r="BT17" i="18" a="1"/>
  <c r="BT17" i="18" s="1"/>
  <c r="BU17" i="18" a="1"/>
  <c r="BU17" i="18" s="1"/>
  <c r="BV17" i="18" a="1"/>
  <c r="BV17" i="18" s="1"/>
  <c r="BW17" i="18" a="1"/>
  <c r="BW17" i="18" s="1"/>
  <c r="BX17" i="18" a="1"/>
  <c r="BX17" i="18" s="1"/>
  <c r="BY17" i="18" a="1"/>
  <c r="BY17" i="18" s="1"/>
  <c r="BZ17" i="18" a="1"/>
  <c r="BZ17" i="18" s="1"/>
  <c r="CA17" i="18" a="1"/>
  <c r="CA17" i="18" s="1"/>
  <c r="CB17" i="18" a="1"/>
  <c r="CB17" i="18" s="1"/>
  <c r="CC17" i="18" a="1"/>
  <c r="CC17" i="18" s="1"/>
  <c r="CD17" i="18" a="1"/>
  <c r="CD17" i="18" s="1"/>
  <c r="CE17" i="18" a="1"/>
  <c r="CE17" i="18" s="1"/>
  <c r="CF17" i="18" a="1"/>
  <c r="CF17" i="18" s="1"/>
  <c r="CG17" i="18" a="1"/>
  <c r="CG17" i="18" s="1"/>
  <c r="CH17" i="18" a="1"/>
  <c r="CH17" i="18" s="1"/>
  <c r="CI17" i="18" a="1"/>
  <c r="CI17" i="18" s="1"/>
  <c r="CJ17" i="18" a="1"/>
  <c r="CJ17" i="18" s="1"/>
  <c r="CK17" i="18" a="1"/>
  <c r="CK17" i="18" s="1"/>
  <c r="CL17" i="18" a="1"/>
  <c r="CL17" i="18" s="1"/>
  <c r="CM17" i="18" a="1"/>
  <c r="CM17" i="18" s="1"/>
  <c r="CN17" i="18" a="1"/>
  <c r="CN17" i="18" s="1"/>
  <c r="CO17" i="18" a="1"/>
  <c r="CO17" i="18" s="1"/>
  <c r="CP17" i="18" a="1"/>
  <c r="CP17" i="18" s="1"/>
  <c r="CQ17" i="18" a="1"/>
  <c r="CQ17" i="18" s="1"/>
  <c r="CR17" i="18" a="1"/>
  <c r="CR17" i="18" s="1"/>
  <c r="CS17" i="18" a="1"/>
  <c r="CS17" i="18" s="1"/>
  <c r="CT17" i="18" a="1"/>
  <c r="CT17" i="18" s="1"/>
  <c r="CU17" i="18" a="1"/>
  <c r="CU17" i="18" s="1"/>
  <c r="CV17" i="18" a="1"/>
  <c r="CV17" i="18" s="1"/>
  <c r="CW17" i="18" a="1"/>
  <c r="CW17" i="18" s="1"/>
  <c r="CX17" i="18" a="1"/>
  <c r="CX17" i="18" s="1"/>
  <c r="CY17" i="18" a="1"/>
  <c r="CY17" i="18" s="1"/>
  <c r="CZ17" i="18" a="1"/>
  <c r="CZ17" i="18" s="1"/>
  <c r="DA17" i="18" a="1"/>
  <c r="DA17" i="18" s="1"/>
  <c r="DB17" i="18" a="1"/>
  <c r="DB17" i="18" s="1"/>
  <c r="DC17" i="18" a="1"/>
  <c r="DC17" i="18" s="1"/>
  <c r="DD17" i="18" a="1"/>
  <c r="DD17" i="18" s="1"/>
  <c r="DE17" i="18" a="1"/>
  <c r="DE17" i="18" s="1"/>
  <c r="DF17" i="18" a="1"/>
  <c r="DF17" i="18" s="1"/>
  <c r="DG17" i="18" a="1"/>
  <c r="DG17" i="18" s="1"/>
  <c r="DH17" i="18" a="1"/>
  <c r="DH17" i="18" s="1"/>
  <c r="DI17" i="18" a="1"/>
  <c r="DI17" i="18" s="1"/>
  <c r="DJ17" i="18" a="1"/>
  <c r="DJ17" i="18" s="1"/>
  <c r="DK17" i="18" a="1"/>
  <c r="DK17" i="18" s="1"/>
  <c r="DL17" i="18" a="1"/>
  <c r="DL17" i="18" s="1"/>
  <c r="DM17" i="18" a="1"/>
  <c r="DM17" i="18" s="1"/>
  <c r="DN17" i="18" a="1"/>
  <c r="DN17" i="18" s="1"/>
  <c r="DO17" i="18" a="1"/>
  <c r="DO17" i="18"/>
  <c r="DP17" i="18" a="1"/>
  <c r="DP17" i="18" s="1"/>
  <c r="DQ17" i="18" a="1"/>
  <c r="DQ17" i="18" s="1"/>
  <c r="DR17" i="18" a="1"/>
  <c r="DR17" i="18" s="1"/>
  <c r="DS17" i="18" a="1"/>
  <c r="DS17" i="18" s="1"/>
  <c r="DT17" i="18" a="1"/>
  <c r="DT17" i="18" s="1"/>
  <c r="DU17" i="18" a="1"/>
  <c r="DU17" i="18" s="1"/>
  <c r="DV17" i="18" a="1"/>
  <c r="DV17" i="18" s="1"/>
  <c r="DW17" i="18" a="1"/>
  <c r="DW17" i="18" s="1"/>
  <c r="DX17" i="18" a="1"/>
  <c r="DX17" i="18" s="1"/>
  <c r="DY17" i="18" a="1"/>
  <c r="DY17" i="18" s="1"/>
  <c r="DZ17" i="18" a="1"/>
  <c r="DZ17" i="18" s="1"/>
  <c r="EA17" i="18" a="1"/>
  <c r="EA17" i="18" s="1"/>
  <c r="EB17" i="18" a="1"/>
  <c r="EB17" i="18" s="1"/>
  <c r="EC17" i="18" a="1"/>
  <c r="EC17" i="18" s="1"/>
  <c r="ED17" i="18" a="1"/>
  <c r="ED17" i="18" s="1"/>
  <c r="EE17" i="18" a="1"/>
  <c r="EE17" i="18" s="1"/>
  <c r="EF17" i="18" a="1"/>
  <c r="EF17" i="18" s="1"/>
  <c r="EG17" i="18" a="1"/>
  <c r="EG17" i="18" s="1"/>
  <c r="EH17" i="18" a="1"/>
  <c r="EH17" i="18" s="1"/>
  <c r="EI17" i="18" a="1"/>
  <c r="EI17" i="18" s="1"/>
  <c r="EJ17" i="18" a="1"/>
  <c r="EJ17" i="18" s="1"/>
  <c r="EK17" i="18" a="1"/>
  <c r="EK17" i="18" s="1"/>
  <c r="EL17" i="18" a="1"/>
  <c r="EL17" i="18" s="1"/>
  <c r="EM17" i="18" a="1"/>
  <c r="EM17" i="18" s="1"/>
  <c r="EN17" i="18" a="1"/>
  <c r="EN17" i="18" s="1"/>
  <c r="EO17" i="18" a="1"/>
  <c r="EO17" i="18" s="1"/>
  <c r="EP17" i="18" a="1"/>
  <c r="EP17" i="18" s="1"/>
  <c r="EQ17" i="18" a="1"/>
  <c r="EQ17" i="18" s="1"/>
  <c r="ER17" i="18" a="1"/>
  <c r="ER17" i="18" s="1"/>
  <c r="ES17" i="18" a="1"/>
  <c r="ES17" i="18" s="1"/>
  <c r="ET17" i="18" a="1"/>
  <c r="ET17" i="18" s="1"/>
  <c r="EU17" i="18" a="1"/>
  <c r="EU17" i="18" s="1"/>
  <c r="EV17" i="18" a="1"/>
  <c r="EV17" i="18" s="1"/>
  <c r="EW17" i="18" a="1"/>
  <c r="EW17" i="18" s="1"/>
  <c r="EX17" i="18" a="1"/>
  <c r="EX17" i="18" s="1"/>
  <c r="EY17" i="18" a="1"/>
  <c r="EY17" i="18" s="1"/>
  <c r="EZ17" i="18" a="1"/>
  <c r="EZ17" i="18" s="1"/>
  <c r="FA17" i="18" a="1"/>
  <c r="FA17" i="18" s="1"/>
  <c r="FB17" i="18" a="1"/>
  <c r="FB17" i="18" s="1"/>
  <c r="FC17" i="18" a="1"/>
  <c r="FC17" i="18" s="1"/>
  <c r="FD17" i="18" a="1"/>
  <c r="FD17" i="18" s="1"/>
  <c r="FE17" i="18" a="1"/>
  <c r="FE17" i="18" s="1"/>
  <c r="FF17" i="18" a="1"/>
  <c r="FF17" i="18" s="1"/>
  <c r="FG17" i="18" a="1"/>
  <c r="FG17" i="18" s="1"/>
  <c r="FH17" i="18" a="1"/>
  <c r="FH17" i="18" s="1"/>
  <c r="FI17" i="18" a="1"/>
  <c r="FI17" i="18"/>
  <c r="FJ17" i="18" a="1"/>
  <c r="FJ17" i="18" s="1"/>
  <c r="FK17" i="18" a="1"/>
  <c r="FK17" i="18" s="1"/>
  <c r="FL17" i="18" a="1"/>
  <c r="FL17" i="18" s="1"/>
  <c r="FM17" i="18" a="1"/>
  <c r="FM17" i="18" s="1"/>
  <c r="FN17" i="18" a="1"/>
  <c r="FN17" i="18" s="1"/>
  <c r="FO17" i="18" a="1"/>
  <c r="FO17" i="18" s="1"/>
  <c r="FP17" i="18" a="1"/>
  <c r="FP17" i="18" s="1"/>
  <c r="FQ17" i="18" a="1"/>
  <c r="FQ17" i="18" s="1"/>
  <c r="FR17" i="18" a="1"/>
  <c r="FR17" i="18" s="1"/>
  <c r="FS17" i="18" a="1"/>
  <c r="FS17" i="18" s="1"/>
  <c r="FT17" i="18" a="1"/>
  <c r="FT17" i="18" s="1"/>
  <c r="FU17" i="18" a="1"/>
  <c r="FU17" i="18" s="1"/>
  <c r="FV17" i="18" a="1"/>
  <c r="FV17" i="18" s="1"/>
  <c r="FW17" i="18" a="1"/>
  <c r="FW17" i="18" s="1"/>
  <c r="FX17" i="18" a="1"/>
  <c r="FX17" i="18" s="1"/>
  <c r="FY17" i="18" a="1"/>
  <c r="FY17" i="18" s="1"/>
  <c r="FZ17" i="18" a="1"/>
  <c r="FZ17" i="18" s="1"/>
  <c r="GA17" i="18" a="1"/>
  <c r="GA17" i="18" s="1"/>
  <c r="GB17" i="18" a="1"/>
  <c r="GB17" i="18" s="1"/>
  <c r="GC17" i="18" a="1"/>
  <c r="GC17" i="18" s="1"/>
  <c r="GD17" i="18" a="1"/>
  <c r="GD17" i="18" s="1"/>
  <c r="GE17" i="18" a="1"/>
  <c r="GE17" i="18" s="1"/>
  <c r="GF17" i="18" a="1"/>
  <c r="GF17" i="18" s="1"/>
  <c r="GG17" i="18" a="1"/>
  <c r="GG17" i="18" s="1"/>
  <c r="GH17" i="18" a="1"/>
  <c r="GH17" i="18" s="1"/>
  <c r="GI17" i="18" a="1"/>
  <c r="GI17" i="18" s="1"/>
  <c r="GJ17" i="18" a="1"/>
  <c r="GJ17" i="18" s="1"/>
  <c r="GK17" i="18" a="1"/>
  <c r="GK17" i="18" s="1"/>
  <c r="GL17" i="18" a="1"/>
  <c r="GL17" i="18" s="1"/>
  <c r="GM17" i="18" a="1"/>
  <c r="GM17" i="18" s="1"/>
  <c r="GN17" i="18" a="1"/>
  <c r="GN17" i="18" s="1"/>
  <c r="GO17" i="18" a="1"/>
  <c r="GO17" i="18" s="1"/>
  <c r="GP17" i="18" a="1"/>
  <c r="GP17" i="18" s="1"/>
  <c r="GQ17" i="18" a="1"/>
  <c r="GQ17" i="18" s="1"/>
  <c r="GR17" i="18" a="1"/>
  <c r="GR17" i="18" s="1"/>
  <c r="GS17" i="18" a="1"/>
  <c r="GS17" i="18" s="1"/>
  <c r="GT17" i="18" a="1"/>
  <c r="GT17" i="18" s="1"/>
  <c r="GU17" i="18" a="1"/>
  <c r="GU17" i="18" s="1"/>
  <c r="GV17" i="18" a="1"/>
  <c r="GV17" i="18" s="1"/>
  <c r="GW17" i="18" a="1"/>
  <c r="GW17" i="18" s="1"/>
  <c r="GX17" i="18" a="1"/>
  <c r="GX17" i="18" s="1"/>
  <c r="GY17" i="18" a="1"/>
  <c r="GY17" i="18" s="1"/>
  <c r="GZ17" i="18" a="1"/>
  <c r="GZ17" i="18" s="1"/>
  <c r="HA17" i="18" a="1"/>
  <c r="HA17" i="18" s="1"/>
  <c r="HB17" i="18" a="1"/>
  <c r="HB17" i="18" s="1"/>
  <c r="HC17" i="18" a="1"/>
  <c r="HC17" i="18" s="1"/>
  <c r="HD17" i="18" a="1"/>
  <c r="HD17" i="18" s="1"/>
  <c r="HE17" i="18" a="1"/>
  <c r="HE17" i="18" s="1"/>
  <c r="HF17" i="18" a="1"/>
  <c r="HF17" i="18" s="1"/>
  <c r="HG17" i="18" a="1"/>
  <c r="HG17" i="18" s="1"/>
  <c r="HH17" i="18" a="1"/>
  <c r="HH17" i="18" s="1"/>
  <c r="HI17" i="18" a="1"/>
  <c r="HI17" i="18" s="1"/>
  <c r="HJ17" i="18" a="1"/>
  <c r="HJ17" i="18" s="1"/>
  <c r="HK17" i="18" a="1"/>
  <c r="HK17" i="18" s="1"/>
  <c r="HL17" i="18" a="1"/>
  <c r="HL17" i="18" s="1"/>
  <c r="HM17" i="18" a="1"/>
  <c r="HM17" i="18" s="1"/>
  <c r="HN17" i="18" a="1"/>
  <c r="HN17" i="18" s="1"/>
  <c r="HO17" i="18" a="1"/>
  <c r="HO17" i="18" s="1"/>
  <c r="HP17" i="18" a="1"/>
  <c r="HP17" i="18" s="1"/>
  <c r="HQ17" i="18" a="1"/>
  <c r="HQ17" i="18" s="1"/>
  <c r="HR17" i="18" a="1"/>
  <c r="HR17" i="18" s="1"/>
  <c r="HS17" i="18" a="1"/>
  <c r="HS17" i="18" s="1"/>
  <c r="HT17" i="18" a="1"/>
  <c r="HT17" i="18" s="1"/>
  <c r="HU17" i="18" a="1"/>
  <c r="HU17" i="18" s="1"/>
  <c r="HV17" i="18" a="1"/>
  <c r="HV17" i="18" s="1"/>
  <c r="HW17" i="18" a="1"/>
  <c r="HW17" i="18" s="1"/>
  <c r="HX17" i="18" a="1"/>
  <c r="HX17" i="18" s="1"/>
  <c r="HY17" i="18" a="1"/>
  <c r="HY17" i="18" s="1"/>
  <c r="HZ17" i="18" a="1"/>
  <c r="HZ17" i="18" s="1"/>
  <c r="IA17" i="18" a="1"/>
  <c r="IA17" i="18" s="1"/>
  <c r="IB17" i="18" a="1"/>
  <c r="IB17" i="18" s="1"/>
  <c r="IC17" i="18" a="1"/>
  <c r="IC17" i="18" s="1"/>
  <c r="ID17" i="18" a="1"/>
  <c r="ID17" i="18" s="1"/>
  <c r="IE17" i="18" a="1"/>
  <c r="IE17" i="18" s="1"/>
  <c r="IF17" i="18" a="1"/>
  <c r="IF17" i="18" s="1"/>
  <c r="IG17" i="18" a="1"/>
  <c r="IG17" i="18" s="1"/>
  <c r="IH17" i="18" a="1"/>
  <c r="IH17" i="18" s="1"/>
  <c r="II17" i="18" a="1"/>
  <c r="II17" i="18" s="1"/>
  <c r="C18" i="18" a="1"/>
  <c r="C18" i="18" s="1"/>
  <c r="D18" i="18" a="1"/>
  <c r="D18" i="18" s="1"/>
  <c r="E18" i="18" a="1"/>
  <c r="E18" i="18" s="1"/>
  <c r="F18" i="18" a="1"/>
  <c r="F18" i="18" s="1"/>
  <c r="G18" i="18" a="1"/>
  <c r="G18" i="18" s="1"/>
  <c r="H18" i="18" a="1"/>
  <c r="H18" i="18" s="1"/>
  <c r="I18" i="18" a="1"/>
  <c r="I18" i="18" s="1"/>
  <c r="J18" i="18" a="1"/>
  <c r="J18" i="18" s="1"/>
  <c r="K18" i="18" a="1"/>
  <c r="K18" i="18" s="1"/>
  <c r="L18" i="18" a="1"/>
  <c r="L18" i="18" s="1"/>
  <c r="M18" i="18" a="1"/>
  <c r="M18" i="18" s="1"/>
  <c r="N18" i="18" a="1"/>
  <c r="N18" i="18" s="1"/>
  <c r="O18" i="18" a="1"/>
  <c r="O18" i="18" s="1"/>
  <c r="P18" i="18" a="1"/>
  <c r="P18" i="18" s="1"/>
  <c r="Q18" i="18" a="1"/>
  <c r="Q18" i="18" s="1"/>
  <c r="R18" i="18" a="1"/>
  <c r="R18" i="18" s="1"/>
  <c r="S18" i="18" a="1"/>
  <c r="S18" i="18" s="1"/>
  <c r="T18" i="18" a="1"/>
  <c r="T18" i="18" s="1"/>
  <c r="U18" i="18" a="1"/>
  <c r="U18" i="18" s="1"/>
  <c r="V18" i="18" a="1"/>
  <c r="V18" i="18" s="1"/>
  <c r="W18" i="18" a="1"/>
  <c r="W18" i="18" s="1"/>
  <c r="X18" i="18" a="1"/>
  <c r="X18" i="18" s="1"/>
  <c r="Y18" i="18" a="1"/>
  <c r="Y18" i="18" s="1"/>
  <c r="Z18" i="18" a="1"/>
  <c r="Z18" i="18" s="1"/>
  <c r="AA18" i="18" a="1"/>
  <c r="AA18" i="18" s="1"/>
  <c r="AB18" i="18" a="1"/>
  <c r="AB18" i="18" s="1"/>
  <c r="AC18" i="18" a="1"/>
  <c r="AC18" i="18" s="1"/>
  <c r="AD18" i="18" a="1"/>
  <c r="AD18" i="18" s="1"/>
  <c r="AE18" i="18" a="1"/>
  <c r="AE18" i="18" s="1"/>
  <c r="AF18" i="18" a="1"/>
  <c r="AF18" i="18" s="1"/>
  <c r="AG18" i="18" a="1"/>
  <c r="AG18" i="18" s="1"/>
  <c r="AH18" i="18" a="1"/>
  <c r="AH18" i="18" s="1"/>
  <c r="AI18" i="18" a="1"/>
  <c r="AI18" i="18" s="1"/>
  <c r="AJ18" i="18" a="1"/>
  <c r="AJ18" i="18" s="1"/>
  <c r="AK18" i="18" a="1"/>
  <c r="AK18" i="18" s="1"/>
  <c r="AL18" i="18" a="1"/>
  <c r="AL18" i="18" s="1"/>
  <c r="AM18" i="18" a="1"/>
  <c r="AM18" i="18" s="1"/>
  <c r="AN18" i="18" a="1"/>
  <c r="AN18" i="18" s="1"/>
  <c r="AO18" i="18" a="1"/>
  <c r="AO18" i="18" s="1"/>
  <c r="AP18" i="18" a="1"/>
  <c r="AP18" i="18" s="1"/>
  <c r="AQ18" i="18" a="1"/>
  <c r="AQ18" i="18" s="1"/>
  <c r="AR18" i="18" a="1"/>
  <c r="AR18" i="18" s="1"/>
  <c r="AS18" i="18" a="1"/>
  <c r="AS18" i="18" s="1"/>
  <c r="AT18" i="18" a="1"/>
  <c r="AT18" i="18" s="1"/>
  <c r="AU18" i="18" a="1"/>
  <c r="AU18" i="18" s="1"/>
  <c r="AV18" i="18" a="1"/>
  <c r="AV18" i="18" s="1"/>
  <c r="AW18" i="18" a="1"/>
  <c r="AW18" i="18" s="1"/>
  <c r="AX18" i="18" a="1"/>
  <c r="AX18" i="18" s="1"/>
  <c r="AY18" i="18" a="1"/>
  <c r="AY18" i="18" s="1"/>
  <c r="AZ18" i="18" a="1"/>
  <c r="AZ18" i="18" s="1"/>
  <c r="BA18" i="18" a="1"/>
  <c r="BA18" i="18" s="1"/>
  <c r="BB18" i="18" a="1"/>
  <c r="BB18" i="18" s="1"/>
  <c r="BC18" i="18" a="1"/>
  <c r="BC18" i="18" s="1"/>
  <c r="BD18" i="18" a="1"/>
  <c r="BD18" i="18" s="1"/>
  <c r="BE18" i="18" a="1"/>
  <c r="BE18" i="18" s="1"/>
  <c r="BF18" i="18" a="1"/>
  <c r="BF18" i="18" s="1"/>
  <c r="BG18" i="18" a="1"/>
  <c r="BG18" i="18" s="1"/>
  <c r="BH18" i="18" a="1"/>
  <c r="BH18" i="18" s="1"/>
  <c r="BI18" i="18" a="1"/>
  <c r="BI18" i="18" s="1"/>
  <c r="BJ18" i="18" a="1"/>
  <c r="BJ18" i="18" s="1"/>
  <c r="BK18" i="18" a="1"/>
  <c r="BK18" i="18" s="1"/>
  <c r="BL18" i="18" a="1"/>
  <c r="BL18" i="18" s="1"/>
  <c r="BM18" i="18" a="1"/>
  <c r="BM18" i="18" s="1"/>
  <c r="BN18" i="18" a="1"/>
  <c r="BN18" i="18" s="1"/>
  <c r="BO18" i="18" a="1"/>
  <c r="BO18" i="18" s="1"/>
  <c r="BP18" i="18" a="1"/>
  <c r="BP18" i="18" s="1"/>
  <c r="BQ18" i="18" a="1"/>
  <c r="BQ18" i="18" s="1"/>
  <c r="BR18" i="18" a="1"/>
  <c r="BR18" i="18" s="1"/>
  <c r="BS18" i="18" a="1"/>
  <c r="BS18" i="18" s="1"/>
  <c r="BT18" i="18" a="1"/>
  <c r="BT18" i="18" s="1"/>
  <c r="BU18" i="18" a="1"/>
  <c r="BU18" i="18" s="1"/>
  <c r="BV18" i="18" a="1"/>
  <c r="BV18" i="18" s="1"/>
  <c r="BW18" i="18" a="1"/>
  <c r="BW18" i="18" s="1"/>
  <c r="BX18" i="18" a="1"/>
  <c r="BX18" i="18" s="1"/>
  <c r="BY18" i="18" a="1"/>
  <c r="BY18" i="18" s="1"/>
  <c r="BZ18" i="18" a="1"/>
  <c r="BZ18" i="18" s="1"/>
  <c r="CA18" i="18" a="1"/>
  <c r="CA18" i="18" s="1"/>
  <c r="CB18" i="18" a="1"/>
  <c r="CB18" i="18" s="1"/>
  <c r="CC18" i="18" a="1"/>
  <c r="CC18" i="18" s="1"/>
  <c r="CD18" i="18" a="1"/>
  <c r="CD18" i="18" s="1"/>
  <c r="CE18" i="18" a="1"/>
  <c r="CE18" i="18" s="1"/>
  <c r="CF18" i="18" a="1"/>
  <c r="CF18" i="18" s="1"/>
  <c r="CG18" i="18" a="1"/>
  <c r="CG18" i="18" s="1"/>
  <c r="CH18" i="18" a="1"/>
  <c r="CH18" i="18" s="1"/>
  <c r="CI18" i="18" a="1"/>
  <c r="CI18" i="18" s="1"/>
  <c r="CJ18" i="18" a="1"/>
  <c r="CJ18" i="18" s="1"/>
  <c r="CK18" i="18" a="1"/>
  <c r="CK18" i="18" s="1"/>
  <c r="CL18" i="18" a="1"/>
  <c r="CL18" i="18" s="1"/>
  <c r="CM18" i="18" a="1"/>
  <c r="CM18" i="18" s="1"/>
  <c r="CN18" i="18" a="1"/>
  <c r="CN18" i="18" s="1"/>
  <c r="CO18" i="18" a="1"/>
  <c r="CO18" i="18" s="1"/>
  <c r="CP18" i="18" a="1"/>
  <c r="CP18" i="18" s="1"/>
  <c r="CQ18" i="18" a="1"/>
  <c r="CQ18" i="18" s="1"/>
  <c r="CR18" i="18" a="1"/>
  <c r="CR18" i="18" s="1"/>
  <c r="CS18" i="18" a="1"/>
  <c r="CS18" i="18" s="1"/>
  <c r="CT18" i="18" a="1"/>
  <c r="CT18" i="18" s="1"/>
  <c r="CU18" i="18" a="1"/>
  <c r="CU18" i="18" s="1"/>
  <c r="CV18" i="18" a="1"/>
  <c r="CV18" i="18" s="1"/>
  <c r="CW18" i="18" a="1"/>
  <c r="CW18" i="18" s="1"/>
  <c r="CX18" i="18" a="1"/>
  <c r="CX18" i="18" s="1"/>
  <c r="CY18" i="18" a="1"/>
  <c r="CY18" i="18" s="1"/>
  <c r="CZ18" i="18" a="1"/>
  <c r="CZ18" i="18" s="1"/>
  <c r="DA18" i="18" a="1"/>
  <c r="DA18" i="18" s="1"/>
  <c r="DB18" i="18" a="1"/>
  <c r="DB18" i="18" s="1"/>
  <c r="DC18" i="18" a="1"/>
  <c r="DC18" i="18" s="1"/>
  <c r="DD18" i="18" a="1"/>
  <c r="DD18" i="18" s="1"/>
  <c r="DE18" i="18" a="1"/>
  <c r="DE18" i="18" s="1"/>
  <c r="DF18" i="18" a="1"/>
  <c r="DF18" i="18" s="1"/>
  <c r="DG18" i="18" a="1"/>
  <c r="DG18" i="18" s="1"/>
  <c r="DH18" i="18" a="1"/>
  <c r="DH18" i="18" s="1"/>
  <c r="DI18" i="18" a="1"/>
  <c r="DI18" i="18" s="1"/>
  <c r="DJ18" i="18" a="1"/>
  <c r="DJ18" i="18" s="1"/>
  <c r="DK18" i="18" a="1"/>
  <c r="DK18" i="18" s="1"/>
  <c r="DL18" i="18" a="1"/>
  <c r="DL18" i="18" s="1"/>
  <c r="DM18" i="18" a="1"/>
  <c r="DM18" i="18" s="1"/>
  <c r="DN18" i="18" a="1"/>
  <c r="DN18" i="18" s="1"/>
  <c r="DO18" i="18" a="1"/>
  <c r="DO18" i="18" s="1"/>
  <c r="DP18" i="18" a="1"/>
  <c r="DP18" i="18" s="1"/>
  <c r="DQ18" i="18" a="1"/>
  <c r="DQ18" i="18" s="1"/>
  <c r="DR18" i="18" a="1"/>
  <c r="DR18" i="18" s="1"/>
  <c r="DS18" i="18" a="1"/>
  <c r="DS18" i="18" s="1"/>
  <c r="DT18" i="18" a="1"/>
  <c r="DT18" i="18" s="1"/>
  <c r="DU18" i="18" a="1"/>
  <c r="DU18" i="18" s="1"/>
  <c r="DV18" i="18" a="1"/>
  <c r="DV18" i="18" s="1"/>
  <c r="DW18" i="18" a="1"/>
  <c r="DW18" i="18" s="1"/>
  <c r="DX18" i="18" a="1"/>
  <c r="DX18" i="18" s="1"/>
  <c r="DY18" i="18" a="1"/>
  <c r="DY18" i="18" s="1"/>
  <c r="DZ18" i="18" a="1"/>
  <c r="DZ18" i="18" s="1"/>
  <c r="EA18" i="18" a="1"/>
  <c r="EA18" i="18" s="1"/>
  <c r="EB18" i="18" a="1"/>
  <c r="EB18" i="18" s="1"/>
  <c r="EC18" i="18" a="1"/>
  <c r="EC18" i="18" s="1"/>
  <c r="ED18" i="18" a="1"/>
  <c r="ED18" i="18" s="1"/>
  <c r="EE18" i="18" a="1"/>
  <c r="EE18" i="18" s="1"/>
  <c r="EF18" i="18" a="1"/>
  <c r="EF18" i="18" s="1"/>
  <c r="EG18" i="18" a="1"/>
  <c r="EG18" i="18" s="1"/>
  <c r="EH18" i="18" a="1"/>
  <c r="EH18" i="18" s="1"/>
  <c r="EI18" i="18" a="1"/>
  <c r="EI18" i="18" s="1"/>
  <c r="EJ18" i="18" a="1"/>
  <c r="EJ18" i="18" s="1"/>
  <c r="EK18" i="18" a="1"/>
  <c r="EK18" i="18" s="1"/>
  <c r="EL18" i="18" a="1"/>
  <c r="EL18" i="18" s="1"/>
  <c r="EM18" i="18" a="1"/>
  <c r="EM18" i="18" s="1"/>
  <c r="EN18" i="18" a="1"/>
  <c r="EN18" i="18" s="1"/>
  <c r="EO18" i="18" a="1"/>
  <c r="EO18" i="18" s="1"/>
  <c r="EP18" i="18" a="1"/>
  <c r="EP18" i="18" s="1"/>
  <c r="EQ18" i="18" a="1"/>
  <c r="EQ18" i="18" s="1"/>
  <c r="ER18" i="18" a="1"/>
  <c r="ER18" i="18" s="1"/>
  <c r="ES18" i="18" a="1"/>
  <c r="ES18" i="18" s="1"/>
  <c r="ET18" i="18" a="1"/>
  <c r="ET18" i="18" s="1"/>
  <c r="EU18" i="18" a="1"/>
  <c r="EU18" i="18" s="1"/>
  <c r="EV18" i="18" a="1"/>
  <c r="EV18" i="18" s="1"/>
  <c r="EW18" i="18" a="1"/>
  <c r="EW18" i="18" s="1"/>
  <c r="EX18" i="18" a="1"/>
  <c r="EX18" i="18" s="1"/>
  <c r="EY18" i="18" a="1"/>
  <c r="EY18" i="18" s="1"/>
  <c r="EZ18" i="18" a="1"/>
  <c r="EZ18" i="18" s="1"/>
  <c r="FA18" i="18" a="1"/>
  <c r="FA18" i="18" s="1"/>
  <c r="FB18" i="18" a="1"/>
  <c r="FB18" i="18" s="1"/>
  <c r="FC18" i="18" a="1"/>
  <c r="FC18" i="18" s="1"/>
  <c r="FD18" i="18" a="1"/>
  <c r="FD18" i="18" s="1"/>
  <c r="FE18" i="18" a="1"/>
  <c r="FE18" i="18" s="1"/>
  <c r="FF18" i="18" a="1"/>
  <c r="FF18" i="18" s="1"/>
  <c r="FG18" i="18" a="1"/>
  <c r="FG18" i="18" s="1"/>
  <c r="FH18" i="18" a="1"/>
  <c r="FH18" i="18" s="1"/>
  <c r="FI18" i="18" a="1"/>
  <c r="FI18" i="18" s="1"/>
  <c r="FJ18" i="18" a="1"/>
  <c r="FJ18" i="18" s="1"/>
  <c r="FK18" i="18" a="1"/>
  <c r="FK18" i="18" s="1"/>
  <c r="FL18" i="18" a="1"/>
  <c r="FL18" i="18" s="1"/>
  <c r="FM18" i="18" a="1"/>
  <c r="FM18" i="18" s="1"/>
  <c r="FN18" i="18" a="1"/>
  <c r="FN18" i="18" s="1"/>
  <c r="FO18" i="18" a="1"/>
  <c r="FO18" i="18" s="1"/>
  <c r="FP18" i="18" a="1"/>
  <c r="FP18" i="18" s="1"/>
  <c r="FQ18" i="18" a="1"/>
  <c r="FQ18" i="18" s="1"/>
  <c r="FR18" i="18" a="1"/>
  <c r="FR18" i="18" s="1"/>
  <c r="FS18" i="18" a="1"/>
  <c r="FS18" i="18" s="1"/>
  <c r="FT18" i="18" a="1"/>
  <c r="FT18" i="18" s="1"/>
  <c r="FU18" i="18" a="1"/>
  <c r="FU18" i="18" s="1"/>
  <c r="FV18" i="18" a="1"/>
  <c r="FV18" i="18" s="1"/>
  <c r="FW18" i="18" a="1"/>
  <c r="FW18" i="18" s="1"/>
  <c r="FX18" i="18" a="1"/>
  <c r="FX18" i="18"/>
  <c r="FY18" i="18" a="1"/>
  <c r="FY18" i="18" s="1"/>
  <c r="FZ18" i="18" a="1"/>
  <c r="FZ18" i="18" s="1"/>
  <c r="GA18" i="18" a="1"/>
  <c r="GA18" i="18" s="1"/>
  <c r="GB18" i="18" a="1"/>
  <c r="GB18" i="18" s="1"/>
  <c r="GC18" i="18" a="1"/>
  <c r="GC18" i="18" s="1"/>
  <c r="GD18" i="18" a="1"/>
  <c r="GD18" i="18" s="1"/>
  <c r="GE18" i="18" a="1"/>
  <c r="GE18" i="18" s="1"/>
  <c r="GF18" i="18" a="1"/>
  <c r="GF18" i="18" s="1"/>
  <c r="GG18" i="18" a="1"/>
  <c r="GG18" i="18" s="1"/>
  <c r="GH18" i="18" a="1"/>
  <c r="GH18" i="18" s="1"/>
  <c r="GI18" i="18" a="1"/>
  <c r="GI18" i="18" s="1"/>
  <c r="GJ18" i="18" a="1"/>
  <c r="GJ18" i="18" s="1"/>
  <c r="GK18" i="18" a="1"/>
  <c r="GK18" i="18" s="1"/>
  <c r="GL18" i="18" a="1"/>
  <c r="GL18" i="18" s="1"/>
  <c r="GM18" i="18" a="1"/>
  <c r="GM18" i="18" s="1"/>
  <c r="GN18" i="18" a="1"/>
  <c r="GN18" i="18" s="1"/>
  <c r="GO18" i="18" a="1"/>
  <c r="GO18" i="18" s="1"/>
  <c r="GP18" i="18" a="1"/>
  <c r="GP18" i="18"/>
  <c r="GQ18" i="18" a="1"/>
  <c r="GQ18" i="18" s="1"/>
  <c r="GR18" i="18" a="1"/>
  <c r="GR18" i="18" s="1"/>
  <c r="GS18" i="18" a="1"/>
  <c r="GS18" i="18" s="1"/>
  <c r="GT18" i="18" a="1"/>
  <c r="GT18" i="18" s="1"/>
  <c r="GU18" i="18" a="1"/>
  <c r="GU18" i="18" s="1"/>
  <c r="GV18" i="18" a="1"/>
  <c r="GV18" i="18" s="1"/>
  <c r="GW18" i="18" a="1"/>
  <c r="GW18" i="18" s="1"/>
  <c r="GX18" i="18" a="1"/>
  <c r="GX18" i="18" s="1"/>
  <c r="GY18" i="18" a="1"/>
  <c r="GY18" i="18" s="1"/>
  <c r="GZ18" i="18" a="1"/>
  <c r="GZ18" i="18" s="1"/>
  <c r="HA18" i="18" a="1"/>
  <c r="HA18" i="18" s="1"/>
  <c r="HB18" i="18" a="1"/>
  <c r="HB18" i="18" s="1"/>
  <c r="HC18" i="18" a="1"/>
  <c r="HC18" i="18" s="1"/>
  <c r="HD18" i="18" a="1"/>
  <c r="HD18" i="18" s="1"/>
  <c r="HE18" i="18" a="1"/>
  <c r="HE18" i="18" s="1"/>
  <c r="HF18" i="18" a="1"/>
  <c r="HF18" i="18" s="1"/>
  <c r="HG18" i="18" a="1"/>
  <c r="HG18" i="18" s="1"/>
  <c r="HH18" i="18" a="1"/>
  <c r="HH18" i="18" s="1"/>
  <c r="HI18" i="18" a="1"/>
  <c r="HI18" i="18" s="1"/>
  <c r="HJ18" i="18" a="1"/>
  <c r="HJ18" i="18" s="1"/>
  <c r="HK18" i="18" a="1"/>
  <c r="HK18" i="18" s="1"/>
  <c r="HL18" i="18" a="1"/>
  <c r="HL18" i="18" s="1"/>
  <c r="HM18" i="18" a="1"/>
  <c r="HM18" i="18" s="1"/>
  <c r="HN18" i="18" a="1"/>
  <c r="HN18" i="18" s="1"/>
  <c r="HO18" i="18" a="1"/>
  <c r="HO18" i="18" s="1"/>
  <c r="HP18" i="18" a="1"/>
  <c r="HP18" i="18" s="1"/>
  <c r="HQ18" i="18" a="1"/>
  <c r="HQ18" i="18" s="1"/>
  <c r="HR18" i="18" a="1"/>
  <c r="HR18" i="18" s="1"/>
  <c r="HS18" i="18" a="1"/>
  <c r="HS18" i="18" s="1"/>
  <c r="HT18" i="18" a="1"/>
  <c r="HT18" i="18" s="1"/>
  <c r="HU18" i="18" a="1"/>
  <c r="HU18" i="18" s="1"/>
  <c r="HV18" i="18" a="1"/>
  <c r="HV18" i="18" s="1"/>
  <c r="HW18" i="18" a="1"/>
  <c r="HW18" i="18" s="1"/>
  <c r="HX18" i="18" a="1"/>
  <c r="HX18" i="18" s="1"/>
  <c r="HY18" i="18" a="1"/>
  <c r="HY18" i="18" s="1"/>
  <c r="HZ18" i="18" a="1"/>
  <c r="HZ18" i="18" s="1"/>
  <c r="IA18" i="18" a="1"/>
  <c r="IA18" i="18" s="1"/>
  <c r="IB18" i="18" a="1"/>
  <c r="IB18" i="18" s="1"/>
  <c r="IC18" i="18" a="1"/>
  <c r="IC18" i="18" s="1"/>
  <c r="ID18" i="18" a="1"/>
  <c r="ID18" i="18" s="1"/>
  <c r="IE18" i="18" a="1"/>
  <c r="IE18" i="18" s="1"/>
  <c r="IF18" i="18" a="1"/>
  <c r="IF18" i="18" s="1"/>
  <c r="IG18" i="18" a="1"/>
  <c r="IG18" i="18" s="1"/>
  <c r="IH18" i="18" a="1"/>
  <c r="IH18" i="18" s="1"/>
  <c r="II18" i="18" a="1"/>
  <c r="II18" i="18" s="1"/>
  <c r="C19" i="18" a="1"/>
  <c r="C19" i="18" s="1"/>
  <c r="D19" i="18" a="1"/>
  <c r="D19" i="18" s="1"/>
  <c r="E19" i="18" a="1"/>
  <c r="E19" i="18" s="1"/>
  <c r="F19" i="18" a="1"/>
  <c r="F19" i="18" s="1"/>
  <c r="G19" i="18" a="1"/>
  <c r="G19" i="18" s="1"/>
  <c r="H19" i="18" a="1"/>
  <c r="H19" i="18" s="1"/>
  <c r="I19" i="18" a="1"/>
  <c r="I19" i="18" s="1"/>
  <c r="J19" i="18" a="1"/>
  <c r="J19" i="18" s="1"/>
  <c r="K19" i="18" a="1"/>
  <c r="K19" i="18" s="1"/>
  <c r="L19" i="18" a="1"/>
  <c r="L19" i="18" s="1"/>
  <c r="M19" i="18" a="1"/>
  <c r="M19" i="18" s="1"/>
  <c r="N19" i="18" a="1"/>
  <c r="N19" i="18" s="1"/>
  <c r="O19" i="18" a="1"/>
  <c r="O19" i="18" s="1"/>
  <c r="P19" i="18" a="1"/>
  <c r="P19" i="18" s="1"/>
  <c r="Q19" i="18" a="1"/>
  <c r="Q19" i="18" s="1"/>
  <c r="R19" i="18" a="1"/>
  <c r="R19" i="18" s="1"/>
  <c r="S19" i="18" a="1"/>
  <c r="S19" i="18" s="1"/>
  <c r="T19" i="18" a="1"/>
  <c r="T19" i="18" s="1"/>
  <c r="U19" i="18" a="1"/>
  <c r="U19" i="18" s="1"/>
  <c r="V19" i="18" a="1"/>
  <c r="V19" i="18" s="1"/>
  <c r="W19" i="18" a="1"/>
  <c r="W19" i="18" s="1"/>
  <c r="X19" i="18" a="1"/>
  <c r="X19" i="18" s="1"/>
  <c r="Y19" i="18" a="1"/>
  <c r="Y19" i="18" s="1"/>
  <c r="Z19" i="18" a="1"/>
  <c r="Z19" i="18" s="1"/>
  <c r="AA19" i="18" a="1"/>
  <c r="AA19" i="18" s="1"/>
  <c r="AB19" i="18" a="1"/>
  <c r="AB19" i="18" s="1"/>
  <c r="AC19" i="18" a="1"/>
  <c r="AC19" i="18" s="1"/>
  <c r="AD19" i="18" a="1"/>
  <c r="AD19" i="18" s="1"/>
  <c r="AE19" i="18" a="1"/>
  <c r="AE19" i="18" s="1"/>
  <c r="AF19" i="18" a="1"/>
  <c r="AF19" i="18" s="1"/>
  <c r="AG19" i="18" a="1"/>
  <c r="AG19" i="18" s="1"/>
  <c r="AH19" i="18" a="1"/>
  <c r="AH19" i="18" s="1"/>
  <c r="AI19" i="18" a="1"/>
  <c r="AI19" i="18" s="1"/>
  <c r="AJ19" i="18" a="1"/>
  <c r="AJ19" i="18" s="1"/>
  <c r="AK19" i="18" a="1"/>
  <c r="AK19" i="18" s="1"/>
  <c r="AL19" i="18" a="1"/>
  <c r="AL19" i="18" s="1"/>
  <c r="AM19" i="18" a="1"/>
  <c r="AM19" i="18" s="1"/>
  <c r="AN19" i="18" a="1"/>
  <c r="AN19" i="18" s="1"/>
  <c r="AO19" i="18" a="1"/>
  <c r="AO19" i="18" s="1"/>
  <c r="AP19" i="18" a="1"/>
  <c r="AP19" i="18" s="1"/>
  <c r="AQ19" i="18" a="1"/>
  <c r="AQ19" i="18" s="1"/>
  <c r="AR19" i="18" a="1"/>
  <c r="AR19" i="18" s="1"/>
  <c r="AS19" i="18" a="1"/>
  <c r="AS19" i="18" s="1"/>
  <c r="AT19" i="18" a="1"/>
  <c r="AT19" i="18" s="1"/>
  <c r="AU19" i="18" a="1"/>
  <c r="AU19" i="18" s="1"/>
  <c r="AV19" i="18" a="1"/>
  <c r="AV19" i="18" s="1"/>
  <c r="AW19" i="18" a="1"/>
  <c r="AW19" i="18" s="1"/>
  <c r="AX19" i="18" a="1"/>
  <c r="AX19" i="18" s="1"/>
  <c r="AY19" i="18" a="1"/>
  <c r="AY19" i="18" s="1"/>
  <c r="AZ19" i="18" a="1"/>
  <c r="AZ19" i="18" s="1"/>
  <c r="BA19" i="18" a="1"/>
  <c r="BA19" i="18" s="1"/>
  <c r="BB19" i="18" a="1"/>
  <c r="BB19" i="18" s="1"/>
  <c r="BC19" i="18" a="1"/>
  <c r="BC19" i="18" s="1"/>
  <c r="BD19" i="18" a="1"/>
  <c r="BD19" i="18" s="1"/>
  <c r="BE19" i="18" a="1"/>
  <c r="BE19" i="18" s="1"/>
  <c r="BF19" i="18" a="1"/>
  <c r="BF19" i="18" s="1"/>
  <c r="BG19" i="18" a="1"/>
  <c r="BG19" i="18" s="1"/>
  <c r="BH19" i="18" a="1"/>
  <c r="BH19" i="18" s="1"/>
  <c r="BI19" i="18" a="1"/>
  <c r="BI19" i="18" s="1"/>
  <c r="BJ19" i="18" a="1"/>
  <c r="BJ19" i="18" s="1"/>
  <c r="BK19" i="18" a="1"/>
  <c r="BK19" i="18" s="1"/>
  <c r="BL19" i="18" a="1"/>
  <c r="BL19" i="18" s="1"/>
  <c r="BM19" i="18" a="1"/>
  <c r="BM19" i="18" s="1"/>
  <c r="BN19" i="18" a="1"/>
  <c r="BN19" i="18" s="1"/>
  <c r="BO19" i="18" a="1"/>
  <c r="BO19" i="18" s="1"/>
  <c r="BP19" i="18" a="1"/>
  <c r="BP19" i="18" s="1"/>
  <c r="BQ19" i="18" a="1"/>
  <c r="BQ19" i="18" s="1"/>
  <c r="BR19" i="18" a="1"/>
  <c r="BR19" i="18" s="1"/>
  <c r="BS19" i="18" a="1"/>
  <c r="BS19" i="18" s="1"/>
  <c r="BT19" i="18" a="1"/>
  <c r="BT19" i="18" s="1"/>
  <c r="BU19" i="18" a="1"/>
  <c r="BU19" i="18" s="1"/>
  <c r="BV19" i="18" a="1"/>
  <c r="BV19" i="18" s="1"/>
  <c r="BW19" i="18" a="1"/>
  <c r="BW19" i="18" s="1"/>
  <c r="BX19" i="18" a="1"/>
  <c r="BX19" i="18" s="1"/>
  <c r="BY19" i="18" a="1"/>
  <c r="BY19" i="18" s="1"/>
  <c r="BZ19" i="18" a="1"/>
  <c r="BZ19" i="18" s="1"/>
  <c r="CA19" i="18" a="1"/>
  <c r="CA19" i="18" s="1"/>
  <c r="CB19" i="18" a="1"/>
  <c r="CB19" i="18" s="1"/>
  <c r="CC19" i="18" a="1"/>
  <c r="CC19" i="18" s="1"/>
  <c r="CD19" i="18" a="1"/>
  <c r="CD19" i="18" s="1"/>
  <c r="CE19" i="18" a="1"/>
  <c r="CE19" i="18" s="1"/>
  <c r="CF19" i="18" a="1"/>
  <c r="CF19" i="18" s="1"/>
  <c r="CG19" i="18" a="1"/>
  <c r="CG19" i="18" s="1"/>
  <c r="CH19" i="18" a="1"/>
  <c r="CH19" i="18" s="1"/>
  <c r="CI19" i="18" a="1"/>
  <c r="CI19" i="18" s="1"/>
  <c r="CJ19" i="18" a="1"/>
  <c r="CJ19" i="18" s="1"/>
  <c r="CK19" i="18" a="1"/>
  <c r="CK19" i="18" s="1"/>
  <c r="CL19" i="18" a="1"/>
  <c r="CL19" i="18" s="1"/>
  <c r="CM19" i="18" a="1"/>
  <c r="CM19" i="18" s="1"/>
  <c r="CN19" i="18" a="1"/>
  <c r="CN19" i="18" s="1"/>
  <c r="CO19" i="18" a="1"/>
  <c r="CO19" i="18" s="1"/>
  <c r="CP19" i="18" a="1"/>
  <c r="CP19" i="18" s="1"/>
  <c r="CQ19" i="18" a="1"/>
  <c r="CQ19" i="18" s="1"/>
  <c r="CR19" i="18" a="1"/>
  <c r="CR19" i="18" s="1"/>
  <c r="CS19" i="18" a="1"/>
  <c r="CS19" i="18" s="1"/>
  <c r="CT19" i="18" a="1"/>
  <c r="CT19" i="18" s="1"/>
  <c r="CU19" i="18" a="1"/>
  <c r="CU19" i="18" s="1"/>
  <c r="CV19" i="18" a="1"/>
  <c r="CV19" i="18" s="1"/>
  <c r="CW19" i="18" a="1"/>
  <c r="CW19" i="18" s="1"/>
  <c r="CX19" i="18" a="1"/>
  <c r="CX19" i="18" s="1"/>
  <c r="CY19" i="18" a="1"/>
  <c r="CY19" i="18" s="1"/>
  <c r="CZ19" i="18" a="1"/>
  <c r="CZ19" i="18" s="1"/>
  <c r="DA19" i="18" a="1"/>
  <c r="DA19" i="18" s="1"/>
  <c r="DB19" i="18" a="1"/>
  <c r="DB19" i="18" s="1"/>
  <c r="DC19" i="18" a="1"/>
  <c r="DC19" i="18" s="1"/>
  <c r="DD19" i="18" a="1"/>
  <c r="DD19" i="18" s="1"/>
  <c r="DE19" i="18" a="1"/>
  <c r="DE19" i="18" s="1"/>
  <c r="DF19" i="18" a="1"/>
  <c r="DF19" i="18" s="1"/>
  <c r="DG19" i="18" a="1"/>
  <c r="DG19" i="18" s="1"/>
  <c r="DH19" i="18" a="1"/>
  <c r="DH19" i="18" s="1"/>
  <c r="DI19" i="18" a="1"/>
  <c r="DI19" i="18" s="1"/>
  <c r="DJ19" i="18" a="1"/>
  <c r="DJ19" i="18" s="1"/>
  <c r="DK19" i="18" a="1"/>
  <c r="DK19" i="18" s="1"/>
  <c r="DL19" i="18" a="1"/>
  <c r="DL19" i="18" s="1"/>
  <c r="DM19" i="18" a="1"/>
  <c r="DM19" i="18" s="1"/>
  <c r="DN19" i="18" a="1"/>
  <c r="DN19" i="18" s="1"/>
  <c r="DO19" i="18" a="1"/>
  <c r="DO19" i="18" s="1"/>
  <c r="DP19" i="18" a="1"/>
  <c r="DP19" i="18" s="1"/>
  <c r="DQ19" i="18" a="1"/>
  <c r="DQ19" i="18" s="1"/>
  <c r="DR19" i="18" a="1"/>
  <c r="DR19" i="18" s="1"/>
  <c r="DS19" i="18" a="1"/>
  <c r="DS19" i="18" s="1"/>
  <c r="DT19" i="18" a="1"/>
  <c r="DT19" i="18" s="1"/>
  <c r="DU19" i="18" a="1"/>
  <c r="DU19" i="18" s="1"/>
  <c r="DV19" i="18" a="1"/>
  <c r="DV19" i="18" s="1"/>
  <c r="DW19" i="18" a="1"/>
  <c r="DW19" i="18" s="1"/>
  <c r="DX19" i="18" a="1"/>
  <c r="DX19" i="18" s="1"/>
  <c r="DY19" i="18" a="1"/>
  <c r="DY19" i="18" s="1"/>
  <c r="DZ19" i="18" a="1"/>
  <c r="DZ19" i="18" s="1"/>
  <c r="EA19" i="18" a="1"/>
  <c r="EA19" i="18" s="1"/>
  <c r="EB19" i="18" a="1"/>
  <c r="EB19" i="18" s="1"/>
  <c r="EC19" i="18" a="1"/>
  <c r="EC19" i="18" s="1"/>
  <c r="ED19" i="18" a="1"/>
  <c r="ED19" i="18" s="1"/>
  <c r="EE19" i="18" a="1"/>
  <c r="EE19" i="18" s="1"/>
  <c r="EF19" i="18" a="1"/>
  <c r="EF19" i="18" s="1"/>
  <c r="EG19" i="18" a="1"/>
  <c r="EG19" i="18" s="1"/>
  <c r="EH19" i="18" a="1"/>
  <c r="EH19" i="18" s="1"/>
  <c r="EI19" i="18" a="1"/>
  <c r="EI19" i="18" s="1"/>
  <c r="EJ19" i="18" a="1"/>
  <c r="EJ19" i="18" s="1"/>
  <c r="EK19" i="18" a="1"/>
  <c r="EK19" i="18" s="1"/>
  <c r="EL19" i="18" a="1"/>
  <c r="EL19" i="18" s="1"/>
  <c r="EM19" i="18" a="1"/>
  <c r="EM19" i="18" s="1"/>
  <c r="EN19" i="18" a="1"/>
  <c r="EN19" i="18" s="1"/>
  <c r="EO19" i="18" a="1"/>
  <c r="EO19" i="18" s="1"/>
  <c r="EP19" i="18" a="1"/>
  <c r="EP19" i="18" s="1"/>
  <c r="EQ19" i="18" a="1"/>
  <c r="EQ19" i="18" s="1"/>
  <c r="ER19" i="18" a="1"/>
  <c r="ER19" i="18" s="1"/>
  <c r="ES19" i="18" a="1"/>
  <c r="ES19" i="18" s="1"/>
  <c r="ET19" i="18" a="1"/>
  <c r="ET19" i="18" s="1"/>
  <c r="EU19" i="18" a="1"/>
  <c r="EU19" i="18" s="1"/>
  <c r="EV19" i="18" a="1"/>
  <c r="EV19" i="18" s="1"/>
  <c r="EW19" i="18" a="1"/>
  <c r="EW19" i="18" s="1"/>
  <c r="EX19" i="18" a="1"/>
  <c r="EX19" i="18" s="1"/>
  <c r="EY19" i="18" a="1"/>
  <c r="EY19" i="18" s="1"/>
  <c r="EZ19" i="18" a="1"/>
  <c r="EZ19" i="18" s="1"/>
  <c r="FA19" i="18" a="1"/>
  <c r="FA19" i="18" s="1"/>
  <c r="FB19" i="18" a="1"/>
  <c r="FB19" i="18" s="1"/>
  <c r="FC19" i="18" a="1"/>
  <c r="FC19" i="18" s="1"/>
  <c r="FD19" i="18" a="1"/>
  <c r="FD19" i="18" s="1"/>
  <c r="FE19" i="18" a="1"/>
  <c r="FE19" i="18" s="1"/>
  <c r="FF19" i="18" a="1"/>
  <c r="FF19" i="18" s="1"/>
  <c r="FG19" i="18" a="1"/>
  <c r="FG19" i="18" s="1"/>
  <c r="FH19" i="18" a="1"/>
  <c r="FH19" i="18" s="1"/>
  <c r="FI19" i="18" a="1"/>
  <c r="FI19" i="18" s="1"/>
  <c r="FJ19" i="18" a="1"/>
  <c r="FJ19" i="18" s="1"/>
  <c r="FK19" i="18" a="1"/>
  <c r="FK19" i="18" s="1"/>
  <c r="FL19" i="18" a="1"/>
  <c r="FL19" i="18" s="1"/>
  <c r="FM19" i="18" a="1"/>
  <c r="FM19" i="18" s="1"/>
  <c r="FN19" i="18" a="1"/>
  <c r="FN19" i="18" s="1"/>
  <c r="FO19" i="18" a="1"/>
  <c r="FO19" i="18" s="1"/>
  <c r="FP19" i="18" a="1"/>
  <c r="FP19" i="18" s="1"/>
  <c r="FQ19" i="18" a="1"/>
  <c r="FQ19" i="18" s="1"/>
  <c r="FR19" i="18" a="1"/>
  <c r="FR19" i="18" s="1"/>
  <c r="FS19" i="18" a="1"/>
  <c r="FS19" i="18" s="1"/>
  <c r="FT19" i="18" a="1"/>
  <c r="FT19" i="18" s="1"/>
  <c r="FU19" i="18" a="1"/>
  <c r="FU19" i="18" s="1"/>
  <c r="FV19" i="18" a="1"/>
  <c r="FV19" i="18" s="1"/>
  <c r="FW19" i="18" a="1"/>
  <c r="FW19" i="18" s="1"/>
  <c r="FX19" i="18" a="1"/>
  <c r="FX19" i="18" s="1"/>
  <c r="FY19" i="18" a="1"/>
  <c r="FY19" i="18" s="1"/>
  <c r="FZ19" i="18" a="1"/>
  <c r="FZ19" i="18" s="1"/>
  <c r="GA19" i="18" a="1"/>
  <c r="GA19" i="18" s="1"/>
  <c r="GB19" i="18" a="1"/>
  <c r="GB19" i="18" s="1"/>
  <c r="GC19" i="18" a="1"/>
  <c r="GC19" i="18" s="1"/>
  <c r="GD19" i="18" a="1"/>
  <c r="GD19" i="18" s="1"/>
  <c r="GE19" i="18" a="1"/>
  <c r="GE19" i="18" s="1"/>
  <c r="GF19" i="18" a="1"/>
  <c r="GF19" i="18" s="1"/>
  <c r="GG19" i="18" a="1"/>
  <c r="GG19" i="18" s="1"/>
  <c r="GH19" i="18" a="1"/>
  <c r="GH19" i="18" s="1"/>
  <c r="GI19" i="18" a="1"/>
  <c r="GI19" i="18" s="1"/>
  <c r="GJ19" i="18" a="1"/>
  <c r="GJ19" i="18" s="1"/>
  <c r="GK19" i="18" a="1"/>
  <c r="GK19" i="18" s="1"/>
  <c r="GL19" i="18" a="1"/>
  <c r="GL19" i="18" s="1"/>
  <c r="GM19" i="18" a="1"/>
  <c r="GM19" i="18" s="1"/>
  <c r="GN19" i="18" a="1"/>
  <c r="GN19" i="18" s="1"/>
  <c r="GO19" i="18" a="1"/>
  <c r="GO19" i="18"/>
  <c r="GP19" i="18" a="1"/>
  <c r="GP19" i="18" s="1"/>
  <c r="GQ19" i="18" a="1"/>
  <c r="GQ19" i="18" s="1"/>
  <c r="GR19" i="18" a="1"/>
  <c r="GR19" i="18" s="1"/>
  <c r="GS19" i="18" a="1"/>
  <c r="GS19" i="18" s="1"/>
  <c r="GT19" i="18" a="1"/>
  <c r="GT19" i="18" s="1"/>
  <c r="GU19" i="18" a="1"/>
  <c r="GU19" i="18" s="1"/>
  <c r="GV19" i="18" a="1"/>
  <c r="GV19" i="18" s="1"/>
  <c r="GW19" i="18" a="1"/>
  <c r="GW19" i="18" s="1"/>
  <c r="GX19" i="18" a="1"/>
  <c r="GX19" i="18" s="1"/>
  <c r="GY19" i="18" a="1"/>
  <c r="GY19" i="18" s="1"/>
  <c r="GZ19" i="18" a="1"/>
  <c r="GZ19" i="18" s="1"/>
  <c r="HA19" i="18" a="1"/>
  <c r="HA19" i="18" s="1"/>
  <c r="HB19" i="18" a="1"/>
  <c r="HB19" i="18" s="1"/>
  <c r="HC19" i="18" a="1"/>
  <c r="HC19" i="18" s="1"/>
  <c r="HD19" i="18" a="1"/>
  <c r="HD19" i="18" s="1"/>
  <c r="HE19" i="18" a="1"/>
  <c r="HE19" i="18" s="1"/>
  <c r="HF19" i="18" a="1"/>
  <c r="HF19" i="18" s="1"/>
  <c r="HG19" i="18" a="1"/>
  <c r="HG19" i="18" s="1"/>
  <c r="HH19" i="18" a="1"/>
  <c r="HH19" i="18" s="1"/>
  <c r="HI19" i="18" a="1"/>
  <c r="HI19" i="18" s="1"/>
  <c r="HJ19" i="18" a="1"/>
  <c r="HJ19" i="18" s="1"/>
  <c r="HK19" i="18" a="1"/>
  <c r="HK19" i="18" s="1"/>
  <c r="HL19" i="18" a="1"/>
  <c r="HL19" i="18" s="1"/>
  <c r="HM19" i="18" a="1"/>
  <c r="HM19" i="18" s="1"/>
  <c r="HN19" i="18" a="1"/>
  <c r="HN19" i="18" s="1"/>
  <c r="HO19" i="18" a="1"/>
  <c r="HO19" i="18" s="1"/>
  <c r="HP19" i="18" a="1"/>
  <c r="HP19" i="18" s="1"/>
  <c r="HQ19" i="18" a="1"/>
  <c r="HQ19" i="18" s="1"/>
  <c r="HR19" i="18" a="1"/>
  <c r="HR19" i="18" s="1"/>
  <c r="HS19" i="18" a="1"/>
  <c r="HS19" i="18" s="1"/>
  <c r="HT19" i="18" a="1"/>
  <c r="HT19" i="18" s="1"/>
  <c r="HU19" i="18" a="1"/>
  <c r="HU19" i="18" s="1"/>
  <c r="HV19" i="18" a="1"/>
  <c r="HV19" i="18" s="1"/>
  <c r="HW19" i="18" a="1"/>
  <c r="HW19" i="18" s="1"/>
  <c r="HX19" i="18" a="1"/>
  <c r="HX19" i="18" s="1"/>
  <c r="HY19" i="18" a="1"/>
  <c r="HY19" i="18" s="1"/>
  <c r="HZ19" i="18" a="1"/>
  <c r="HZ19" i="18" s="1"/>
  <c r="IA19" i="18" a="1"/>
  <c r="IA19" i="18" s="1"/>
  <c r="IB19" i="18" a="1"/>
  <c r="IB19" i="18" s="1"/>
  <c r="IC19" i="18" a="1"/>
  <c r="IC19" i="18" s="1"/>
  <c r="ID19" i="18" a="1"/>
  <c r="ID19" i="18" s="1"/>
  <c r="IE19" i="18" a="1"/>
  <c r="IE19" i="18" s="1"/>
  <c r="IF19" i="18" a="1"/>
  <c r="IF19" i="18" s="1"/>
  <c r="IG19" i="18" a="1"/>
  <c r="IG19" i="18" s="1"/>
  <c r="IH19" i="18" a="1"/>
  <c r="IH19" i="18" s="1"/>
  <c r="II19" i="18" a="1"/>
  <c r="II19" i="18" s="1"/>
  <c r="C20" i="18" a="1"/>
  <c r="C20" i="18" s="1"/>
  <c r="D20" i="18" a="1"/>
  <c r="D20" i="18" s="1"/>
  <c r="E20" i="18" a="1"/>
  <c r="E20" i="18" s="1"/>
  <c r="F20" i="18" a="1"/>
  <c r="F20" i="18" s="1"/>
  <c r="G20" i="18" a="1"/>
  <c r="G20" i="18" s="1"/>
  <c r="H20" i="18" a="1"/>
  <c r="H20" i="18" s="1"/>
  <c r="I20" i="18" a="1"/>
  <c r="I20" i="18" s="1"/>
  <c r="J20" i="18" a="1"/>
  <c r="J20" i="18" s="1"/>
  <c r="K20" i="18" a="1"/>
  <c r="K20" i="18" s="1"/>
  <c r="L20" i="18" a="1"/>
  <c r="L20" i="18" s="1"/>
  <c r="M20" i="18" a="1"/>
  <c r="M20" i="18" s="1"/>
  <c r="N20" i="18" a="1"/>
  <c r="N20" i="18" s="1"/>
  <c r="O20" i="18" a="1"/>
  <c r="O20" i="18" s="1"/>
  <c r="P20" i="18" a="1"/>
  <c r="P20" i="18" s="1"/>
  <c r="Q20" i="18" a="1"/>
  <c r="Q20" i="18" s="1"/>
  <c r="R20" i="18" a="1"/>
  <c r="R20" i="18" s="1"/>
  <c r="S20" i="18" a="1"/>
  <c r="S20" i="18" s="1"/>
  <c r="T20" i="18" a="1"/>
  <c r="T20" i="18" s="1"/>
  <c r="U20" i="18" a="1"/>
  <c r="U20" i="18" s="1"/>
  <c r="V20" i="18" a="1"/>
  <c r="V20" i="18" s="1"/>
  <c r="W20" i="18" a="1"/>
  <c r="W20" i="18" s="1"/>
  <c r="X20" i="18" a="1"/>
  <c r="X20" i="18" s="1"/>
  <c r="Y20" i="18" a="1"/>
  <c r="Y20" i="18" s="1"/>
  <c r="Z20" i="18" a="1"/>
  <c r="Z20" i="18" s="1"/>
  <c r="AA20" i="18" a="1"/>
  <c r="AA20" i="18" s="1"/>
  <c r="AB20" i="18" a="1"/>
  <c r="AB20" i="18" s="1"/>
  <c r="AC20" i="18" a="1"/>
  <c r="AC20" i="18" s="1"/>
  <c r="AD20" i="18" a="1"/>
  <c r="AD20" i="18" s="1"/>
  <c r="AE20" i="18" a="1"/>
  <c r="AE20" i="18" s="1"/>
  <c r="AF20" i="18" a="1"/>
  <c r="AF20" i="18" s="1"/>
  <c r="AG20" i="18" a="1"/>
  <c r="AG20" i="18" s="1"/>
  <c r="AH20" i="18" a="1"/>
  <c r="AH20" i="18"/>
  <c r="AI20" i="18" a="1"/>
  <c r="AI20" i="18" s="1"/>
  <c r="AJ20" i="18" a="1"/>
  <c r="AJ20" i="18" s="1"/>
  <c r="AK20" i="18" a="1"/>
  <c r="AK20" i="18" s="1"/>
  <c r="AL20" i="18" a="1"/>
  <c r="AL20" i="18" s="1"/>
  <c r="AM20" i="18" a="1"/>
  <c r="AM20" i="18" s="1"/>
  <c r="AN20" i="18" a="1"/>
  <c r="AN20" i="18" s="1"/>
  <c r="AO20" i="18" a="1"/>
  <c r="AO20" i="18" s="1"/>
  <c r="AP20" i="18" a="1"/>
  <c r="AP20" i="18" s="1"/>
  <c r="AQ20" i="18" a="1"/>
  <c r="AQ20" i="18" s="1"/>
  <c r="AR20" i="18" a="1"/>
  <c r="AR20" i="18" s="1"/>
  <c r="AS20" i="18" a="1"/>
  <c r="AS20" i="18" s="1"/>
  <c r="AT20" i="18" a="1"/>
  <c r="AT20" i="18" s="1"/>
  <c r="AU20" i="18" a="1"/>
  <c r="AU20" i="18" s="1"/>
  <c r="AV20" i="18" a="1"/>
  <c r="AV20" i="18" s="1"/>
  <c r="AW20" i="18" a="1"/>
  <c r="AW20" i="18" s="1"/>
  <c r="AX20" i="18" a="1"/>
  <c r="AX20" i="18" s="1"/>
  <c r="AY20" i="18" a="1"/>
  <c r="AY20" i="18" s="1"/>
  <c r="AZ20" i="18" a="1"/>
  <c r="AZ20" i="18" s="1"/>
  <c r="BA20" i="18" a="1"/>
  <c r="BA20" i="18" s="1"/>
  <c r="BB20" i="18" a="1"/>
  <c r="BB20" i="18" s="1"/>
  <c r="BC20" i="18" a="1"/>
  <c r="BC20" i="18" s="1"/>
  <c r="BD20" i="18" a="1"/>
  <c r="BD20" i="18" s="1"/>
  <c r="BE20" i="18" a="1"/>
  <c r="BE20" i="18" s="1"/>
  <c r="BF20" i="18" a="1"/>
  <c r="BF20" i="18" s="1"/>
  <c r="BG20" i="18" a="1"/>
  <c r="BG20" i="18" s="1"/>
  <c r="BH20" i="18" a="1"/>
  <c r="BH20" i="18" s="1"/>
  <c r="BI20" i="18" a="1"/>
  <c r="BI20" i="18" s="1"/>
  <c r="BJ20" i="18" a="1"/>
  <c r="BJ20" i="18" s="1"/>
  <c r="BK20" i="18" a="1"/>
  <c r="BK20" i="18" s="1"/>
  <c r="BL20" i="18" a="1"/>
  <c r="BL20" i="18" s="1"/>
  <c r="BM20" i="18" a="1"/>
  <c r="BM20" i="18" s="1"/>
  <c r="BN20" i="18" a="1"/>
  <c r="BN20" i="18" s="1"/>
  <c r="BO20" i="18" a="1"/>
  <c r="BO20" i="18" s="1"/>
  <c r="BP20" i="18" a="1"/>
  <c r="BP20" i="18" s="1"/>
  <c r="BQ20" i="18" a="1"/>
  <c r="BQ20" i="18" s="1"/>
  <c r="BR20" i="18" a="1"/>
  <c r="BR20" i="18" s="1"/>
  <c r="BS20" i="18" a="1"/>
  <c r="BS20" i="18" s="1"/>
  <c r="BT20" i="18" a="1"/>
  <c r="BT20" i="18" s="1"/>
  <c r="BU20" i="18" a="1"/>
  <c r="BU20" i="18" s="1"/>
  <c r="BV20" i="18" a="1"/>
  <c r="BV20" i="18" s="1"/>
  <c r="BW20" i="18" a="1"/>
  <c r="BW20" i="18" s="1"/>
  <c r="BX20" i="18" a="1"/>
  <c r="BX20" i="18" s="1"/>
  <c r="BY20" i="18" a="1"/>
  <c r="BY20" i="18" s="1"/>
  <c r="BZ20" i="18" a="1"/>
  <c r="BZ20" i="18" s="1"/>
  <c r="CA20" i="18" a="1"/>
  <c r="CA20" i="18" s="1"/>
  <c r="CB20" i="18" a="1"/>
  <c r="CB20" i="18" s="1"/>
  <c r="CC20" i="18" a="1"/>
  <c r="CC20" i="18" s="1"/>
  <c r="CD20" i="18" a="1"/>
  <c r="CD20" i="18" s="1"/>
  <c r="CE20" i="18" a="1"/>
  <c r="CE20" i="18" s="1"/>
  <c r="CF20" i="18" a="1"/>
  <c r="CF20" i="18" s="1"/>
  <c r="CG20" i="18" a="1"/>
  <c r="CG20" i="18" s="1"/>
  <c r="CH20" i="18" a="1"/>
  <c r="CH20" i="18" s="1"/>
  <c r="CI20" i="18" a="1"/>
  <c r="CI20" i="18" s="1"/>
  <c r="CJ20" i="18" a="1"/>
  <c r="CJ20" i="18" s="1"/>
  <c r="CK20" i="18" a="1"/>
  <c r="CK20" i="18" s="1"/>
  <c r="CL20" i="18" a="1"/>
  <c r="CL20" i="18" s="1"/>
  <c r="CM20" i="18" a="1"/>
  <c r="CM20" i="18" s="1"/>
  <c r="CN20" i="18" a="1"/>
  <c r="CN20" i="18" s="1"/>
  <c r="CO20" i="18" a="1"/>
  <c r="CO20" i="18" s="1"/>
  <c r="CP20" i="18" a="1"/>
  <c r="CP20" i="18" s="1"/>
  <c r="CQ20" i="18" a="1"/>
  <c r="CQ20" i="18" s="1"/>
  <c r="CR20" i="18" a="1"/>
  <c r="CR20" i="18" s="1"/>
  <c r="CS20" i="18" a="1"/>
  <c r="CS20" i="18" s="1"/>
  <c r="CT20" i="18" a="1"/>
  <c r="CT20" i="18" s="1"/>
  <c r="CU20" i="18" a="1"/>
  <c r="CU20" i="18" s="1"/>
  <c r="CV20" i="18" a="1"/>
  <c r="CV20" i="18" s="1"/>
  <c r="CW20" i="18" a="1"/>
  <c r="CW20" i="18" s="1"/>
  <c r="CX20" i="18" a="1"/>
  <c r="CX20" i="18" s="1"/>
  <c r="CY20" i="18" a="1"/>
  <c r="CY20" i="18" s="1"/>
  <c r="CZ20" i="18" a="1"/>
  <c r="CZ20" i="18" s="1"/>
  <c r="DA20" i="18" a="1"/>
  <c r="DA20" i="18" s="1"/>
  <c r="DB20" i="18" a="1"/>
  <c r="DB20" i="18" s="1"/>
  <c r="DC20" i="18" a="1"/>
  <c r="DC20" i="18" s="1"/>
  <c r="DD20" i="18" a="1"/>
  <c r="DD20" i="18" s="1"/>
  <c r="DE20" i="18" a="1"/>
  <c r="DE20" i="18" s="1"/>
  <c r="DF20" i="18" a="1"/>
  <c r="DF20" i="18" s="1"/>
  <c r="DG20" i="18" a="1"/>
  <c r="DG20" i="18" s="1"/>
  <c r="DH20" i="18" a="1"/>
  <c r="DH20" i="18" s="1"/>
  <c r="DI20" i="18" a="1"/>
  <c r="DI20" i="18" s="1"/>
  <c r="DJ20" i="18" a="1"/>
  <c r="DJ20" i="18" s="1"/>
  <c r="DK20" i="18" a="1"/>
  <c r="DK20" i="18" s="1"/>
  <c r="DL20" i="18" a="1"/>
  <c r="DL20" i="18" s="1"/>
  <c r="DM20" i="18" a="1"/>
  <c r="DM20" i="18" s="1"/>
  <c r="DN20" i="18" a="1"/>
  <c r="DN20" i="18" s="1"/>
  <c r="DO20" i="18" a="1"/>
  <c r="DO20" i="18" s="1"/>
  <c r="DP20" i="18" a="1"/>
  <c r="DP20" i="18" s="1"/>
  <c r="DQ20" i="18" a="1"/>
  <c r="DQ20" i="18" s="1"/>
  <c r="DR20" i="18" a="1"/>
  <c r="DR20" i="18" s="1"/>
  <c r="DS20" i="18" a="1"/>
  <c r="DS20" i="18" s="1"/>
  <c r="DT20" i="18" a="1"/>
  <c r="DT20" i="18" s="1"/>
  <c r="DU20" i="18" a="1"/>
  <c r="DU20" i="18" s="1"/>
  <c r="DV20" i="18" a="1"/>
  <c r="DV20" i="18" s="1"/>
  <c r="DW20" i="18" a="1"/>
  <c r="DW20" i="18" s="1"/>
  <c r="DX20" i="18" a="1"/>
  <c r="DX20" i="18" s="1"/>
  <c r="DY20" i="18" a="1"/>
  <c r="DY20" i="18" s="1"/>
  <c r="DZ20" i="18" a="1"/>
  <c r="DZ20" i="18" s="1"/>
  <c r="EA20" i="18" a="1"/>
  <c r="EA20" i="18" s="1"/>
  <c r="EB20" i="18" a="1"/>
  <c r="EB20" i="18" s="1"/>
  <c r="EC20" i="18" a="1"/>
  <c r="EC20" i="18" s="1"/>
  <c r="ED20" i="18" a="1"/>
  <c r="ED20" i="18" s="1"/>
  <c r="EE20" i="18" a="1"/>
  <c r="EE20" i="18" s="1"/>
  <c r="EF20" i="18" a="1"/>
  <c r="EF20" i="18" s="1"/>
  <c r="EG20" i="18" a="1"/>
  <c r="EG20" i="18" s="1"/>
  <c r="EH20" i="18" a="1"/>
  <c r="EH20" i="18" s="1"/>
  <c r="EI20" i="18" a="1"/>
  <c r="EI20" i="18" s="1"/>
  <c r="EJ20" i="18" a="1"/>
  <c r="EJ20" i="18" s="1"/>
  <c r="EK20" i="18" a="1"/>
  <c r="EK20" i="18" s="1"/>
  <c r="EL20" i="18" a="1"/>
  <c r="EL20" i="18" s="1"/>
  <c r="EM20" i="18" a="1"/>
  <c r="EM20" i="18" s="1"/>
  <c r="EN20" i="18" a="1"/>
  <c r="EN20" i="18" s="1"/>
  <c r="EO20" i="18" a="1"/>
  <c r="EO20" i="18" s="1"/>
  <c r="EP20" i="18" a="1"/>
  <c r="EP20" i="18" s="1"/>
  <c r="EQ20" i="18" a="1"/>
  <c r="EQ20" i="18" s="1"/>
  <c r="ER20" i="18" a="1"/>
  <c r="ER20" i="18" s="1"/>
  <c r="ES20" i="18" a="1"/>
  <c r="ES20" i="18" s="1"/>
  <c r="ET20" i="18" a="1"/>
  <c r="ET20" i="18" s="1"/>
  <c r="EU20" i="18" a="1"/>
  <c r="EU20" i="18" s="1"/>
  <c r="EV20" i="18" a="1"/>
  <c r="EV20" i="18" s="1"/>
  <c r="EW20" i="18" a="1"/>
  <c r="EW20" i="18" s="1"/>
  <c r="EX20" i="18" a="1"/>
  <c r="EX20" i="18" s="1"/>
  <c r="EY20" i="18" a="1"/>
  <c r="EY20" i="18" s="1"/>
  <c r="EZ20" i="18" a="1"/>
  <c r="EZ20" i="18" s="1"/>
  <c r="FA20" i="18" a="1"/>
  <c r="FA20" i="18" s="1"/>
  <c r="FB20" i="18" a="1"/>
  <c r="FB20" i="18" s="1"/>
  <c r="FC20" i="18" a="1"/>
  <c r="FC20" i="18" s="1"/>
  <c r="FD20" i="18" a="1"/>
  <c r="FD20" i="18" s="1"/>
  <c r="FE20" i="18" a="1"/>
  <c r="FE20" i="18" s="1"/>
  <c r="FF20" i="18" a="1"/>
  <c r="FF20" i="18"/>
  <c r="FG20" i="18" a="1"/>
  <c r="FG20" i="18" s="1"/>
  <c r="FH20" i="18" a="1"/>
  <c r="FH20" i="18" s="1"/>
  <c r="FI20" i="18" a="1"/>
  <c r="FI20" i="18" s="1"/>
  <c r="FJ20" i="18" a="1"/>
  <c r="FJ20" i="18" s="1"/>
  <c r="FK20" i="18" a="1"/>
  <c r="FK20" i="18" s="1"/>
  <c r="FL20" i="18" a="1"/>
  <c r="FL20" i="18" s="1"/>
  <c r="FM20" i="18" a="1"/>
  <c r="FM20" i="18" s="1"/>
  <c r="FN20" i="18" a="1"/>
  <c r="FN20" i="18" s="1"/>
  <c r="FO20" i="18" a="1"/>
  <c r="FO20" i="18" s="1"/>
  <c r="FP20" i="18" a="1"/>
  <c r="FP20" i="18" s="1"/>
  <c r="FQ20" i="18" a="1"/>
  <c r="FQ20" i="18" s="1"/>
  <c r="FR20" i="18" a="1"/>
  <c r="FR20" i="18" s="1"/>
  <c r="FS20" i="18" a="1"/>
  <c r="FS20" i="18" s="1"/>
  <c r="FT20" i="18" a="1"/>
  <c r="FT20" i="18" s="1"/>
  <c r="FU20" i="18" a="1"/>
  <c r="FU20" i="18" s="1"/>
  <c r="FV20" i="18" a="1"/>
  <c r="FV20" i="18" s="1"/>
  <c r="FW20" i="18" a="1"/>
  <c r="FW20" i="18" s="1"/>
  <c r="FX20" i="18" a="1"/>
  <c r="FX20" i="18" s="1"/>
  <c r="FY20" i="18" a="1"/>
  <c r="FY20" i="18" s="1"/>
  <c r="FZ20" i="18" a="1"/>
  <c r="FZ20" i="18" s="1"/>
  <c r="GA20" i="18" a="1"/>
  <c r="GA20" i="18" s="1"/>
  <c r="GB20" i="18" a="1"/>
  <c r="GB20" i="18" s="1"/>
  <c r="GC20" i="18" a="1"/>
  <c r="GC20" i="18" s="1"/>
  <c r="GD20" i="18" a="1"/>
  <c r="GD20" i="18" s="1"/>
  <c r="GE20" i="18" a="1"/>
  <c r="GE20" i="18" s="1"/>
  <c r="GF20" i="18" a="1"/>
  <c r="GF20" i="18" s="1"/>
  <c r="GG20" i="18" a="1"/>
  <c r="GG20" i="18" s="1"/>
  <c r="GH20" i="18" a="1"/>
  <c r="GH20" i="18" s="1"/>
  <c r="GI20" i="18" a="1"/>
  <c r="GI20" i="18" s="1"/>
  <c r="GJ20" i="18" a="1"/>
  <c r="GJ20" i="18" s="1"/>
  <c r="GK20" i="18" a="1"/>
  <c r="GK20" i="18" s="1"/>
  <c r="GL20" i="18" a="1"/>
  <c r="GL20" i="18" s="1"/>
  <c r="GM20" i="18" a="1"/>
  <c r="GM20" i="18" s="1"/>
  <c r="GN20" i="18" a="1"/>
  <c r="GN20" i="18" s="1"/>
  <c r="GO20" i="18" a="1"/>
  <c r="GO20" i="18" s="1"/>
  <c r="GP20" i="18" a="1"/>
  <c r="GP20" i="18" s="1"/>
  <c r="GQ20" i="18" a="1"/>
  <c r="GQ20" i="18" s="1"/>
  <c r="GR20" i="18" a="1"/>
  <c r="GR20" i="18" s="1"/>
  <c r="GS20" i="18" a="1"/>
  <c r="GS20" i="18" s="1"/>
  <c r="GT20" i="18" a="1"/>
  <c r="GT20" i="18" s="1"/>
  <c r="GU20" i="18" a="1"/>
  <c r="GU20" i="18" s="1"/>
  <c r="GV20" i="18" a="1"/>
  <c r="GV20" i="18" s="1"/>
  <c r="GW20" i="18" a="1"/>
  <c r="GW20" i="18" s="1"/>
  <c r="GX20" i="18" a="1"/>
  <c r="GX20" i="18" s="1"/>
  <c r="GY20" i="18" a="1"/>
  <c r="GY20" i="18" s="1"/>
  <c r="GZ20" i="18" a="1"/>
  <c r="GZ20" i="18" s="1"/>
  <c r="HA20" i="18" a="1"/>
  <c r="HA20" i="18" s="1"/>
  <c r="HB20" i="18" a="1"/>
  <c r="HB20" i="18" s="1"/>
  <c r="HC20" i="18" a="1"/>
  <c r="HC20" i="18" s="1"/>
  <c r="HD20" i="18" a="1"/>
  <c r="HD20" i="18" s="1"/>
  <c r="HE20" i="18" a="1"/>
  <c r="HE20" i="18" s="1"/>
  <c r="HF20" i="18" a="1"/>
  <c r="HF20" i="18" s="1"/>
  <c r="HG20" i="18" a="1"/>
  <c r="HG20" i="18" s="1"/>
  <c r="HH20" i="18" a="1"/>
  <c r="HH20" i="18" s="1"/>
  <c r="HI20" i="18" a="1"/>
  <c r="HI20" i="18" s="1"/>
  <c r="HJ20" i="18" a="1"/>
  <c r="HJ20" i="18" s="1"/>
  <c r="HK20" i="18" a="1"/>
  <c r="HK20" i="18" s="1"/>
  <c r="HL20" i="18" a="1"/>
  <c r="HL20" i="18" s="1"/>
  <c r="HM20" i="18" a="1"/>
  <c r="HM20" i="18" s="1"/>
  <c r="HN20" i="18" a="1"/>
  <c r="HN20" i="18" s="1"/>
  <c r="HO20" i="18" a="1"/>
  <c r="HO20" i="18" s="1"/>
  <c r="HP20" i="18" a="1"/>
  <c r="HP20" i="18" s="1"/>
  <c r="HQ20" i="18" a="1"/>
  <c r="HQ20" i="18" s="1"/>
  <c r="HR20" i="18" a="1"/>
  <c r="HR20" i="18" s="1"/>
  <c r="HS20" i="18" a="1"/>
  <c r="HS20" i="18" s="1"/>
  <c r="HT20" i="18" a="1"/>
  <c r="HT20" i="18" s="1"/>
  <c r="HU20" i="18" a="1"/>
  <c r="HU20" i="18" s="1"/>
  <c r="HV20" i="18" a="1"/>
  <c r="HV20" i="18" s="1"/>
  <c r="HW20" i="18" a="1"/>
  <c r="HW20" i="18" s="1"/>
  <c r="HX20" i="18" a="1"/>
  <c r="HX20" i="18" s="1"/>
  <c r="HY20" i="18" a="1"/>
  <c r="HY20" i="18" s="1"/>
  <c r="HZ20" i="18" a="1"/>
  <c r="HZ20" i="18" s="1"/>
  <c r="IA20" i="18" a="1"/>
  <c r="IA20" i="18" s="1"/>
  <c r="IB20" i="18" a="1"/>
  <c r="IB20" i="18"/>
  <c r="IC20" i="18" a="1"/>
  <c r="IC20" i="18" s="1"/>
  <c r="ID20" i="18" a="1"/>
  <c r="ID20" i="18" s="1"/>
  <c r="IE20" i="18" a="1"/>
  <c r="IE20" i="18" s="1"/>
  <c r="IF20" i="18" a="1"/>
  <c r="IF20" i="18" s="1"/>
  <c r="IG20" i="18" a="1"/>
  <c r="IG20" i="18" s="1"/>
  <c r="IH20" i="18" a="1"/>
  <c r="IH20" i="18" s="1"/>
  <c r="II20" i="18" a="1"/>
  <c r="II20" i="18" s="1"/>
  <c r="C21" i="18" a="1"/>
  <c r="C21" i="18" s="1"/>
  <c r="D21" i="18" a="1"/>
  <c r="D21" i="18" s="1"/>
  <c r="E21" i="18" a="1"/>
  <c r="E21" i="18" s="1"/>
  <c r="F21" i="18" a="1"/>
  <c r="F21" i="18" s="1"/>
  <c r="G21" i="18" a="1"/>
  <c r="G21" i="18" s="1"/>
  <c r="H21" i="18" a="1"/>
  <c r="H21" i="18" s="1"/>
  <c r="I21" i="18" a="1"/>
  <c r="I21" i="18" s="1"/>
  <c r="J21" i="18" a="1"/>
  <c r="J21" i="18" s="1"/>
  <c r="K21" i="18" a="1"/>
  <c r="K21" i="18" s="1"/>
  <c r="L21" i="18" a="1"/>
  <c r="L21" i="18" s="1"/>
  <c r="M21" i="18" a="1"/>
  <c r="M21" i="18" s="1"/>
  <c r="N21" i="18" a="1"/>
  <c r="N21" i="18" s="1"/>
  <c r="O21" i="18" a="1"/>
  <c r="O21" i="18" s="1"/>
  <c r="P21" i="18" a="1"/>
  <c r="P21" i="18" s="1"/>
  <c r="Q21" i="18" a="1"/>
  <c r="Q21" i="18" s="1"/>
  <c r="R21" i="18" a="1"/>
  <c r="R21" i="18" s="1"/>
  <c r="S21" i="18" a="1"/>
  <c r="S21" i="18" s="1"/>
  <c r="T21" i="18" a="1"/>
  <c r="T21" i="18" s="1"/>
  <c r="U21" i="18" a="1"/>
  <c r="U21" i="18" s="1"/>
  <c r="V21" i="18" a="1"/>
  <c r="V21" i="18" s="1"/>
  <c r="W21" i="18" a="1"/>
  <c r="W21" i="18" s="1"/>
  <c r="X21" i="18" a="1"/>
  <c r="X21" i="18" s="1"/>
  <c r="Y21" i="18" a="1"/>
  <c r="Y21" i="18" s="1"/>
  <c r="Z21" i="18" a="1"/>
  <c r="Z21" i="18" s="1"/>
  <c r="AA21" i="18" a="1"/>
  <c r="AA21" i="18" s="1"/>
  <c r="AB21" i="18" a="1"/>
  <c r="AB21" i="18" s="1"/>
  <c r="AC21" i="18" a="1"/>
  <c r="AC21" i="18" s="1"/>
  <c r="AD21" i="18" a="1"/>
  <c r="AD21" i="18" s="1"/>
  <c r="AE21" i="18" a="1"/>
  <c r="AE21" i="18" s="1"/>
  <c r="AF21" i="18" a="1"/>
  <c r="AF21" i="18" s="1"/>
  <c r="AG21" i="18" a="1"/>
  <c r="AG21" i="18" s="1"/>
  <c r="AH21" i="18" a="1"/>
  <c r="AH21" i="18" s="1"/>
  <c r="AI21" i="18" a="1"/>
  <c r="AI21" i="18" s="1"/>
  <c r="AJ21" i="18" a="1"/>
  <c r="AJ21" i="18" s="1"/>
  <c r="AK21" i="18" a="1"/>
  <c r="AK21" i="18" s="1"/>
  <c r="AL21" i="18" a="1"/>
  <c r="AL21" i="18" s="1"/>
  <c r="AM21" i="18" a="1"/>
  <c r="AM21" i="18" s="1"/>
  <c r="AN21" i="18" a="1"/>
  <c r="AN21" i="18" s="1"/>
  <c r="AO21" i="18" a="1"/>
  <c r="AO21" i="18" s="1"/>
  <c r="AP21" i="18" a="1"/>
  <c r="AP21" i="18" s="1"/>
  <c r="AQ21" i="18" a="1"/>
  <c r="AQ21" i="18" s="1"/>
  <c r="AR21" i="18" a="1"/>
  <c r="AR21" i="18" s="1"/>
  <c r="AS21" i="18" a="1"/>
  <c r="AS21" i="18" s="1"/>
  <c r="AT21" i="18" a="1"/>
  <c r="AT21" i="18" s="1"/>
  <c r="AU21" i="18" a="1"/>
  <c r="AU21" i="18" s="1"/>
  <c r="AV21" i="18" a="1"/>
  <c r="AV21" i="18" s="1"/>
  <c r="AW21" i="18" a="1"/>
  <c r="AW21" i="18" s="1"/>
  <c r="AX21" i="18" a="1"/>
  <c r="AX21" i="18" s="1"/>
  <c r="AY21" i="18" a="1"/>
  <c r="AY21" i="18" s="1"/>
  <c r="AZ21" i="18" a="1"/>
  <c r="AZ21" i="18" s="1"/>
  <c r="BA21" i="18" a="1"/>
  <c r="BA21" i="18" s="1"/>
  <c r="BB21" i="18" a="1"/>
  <c r="BB21" i="18" s="1"/>
  <c r="BC21" i="18" a="1"/>
  <c r="BC21" i="18" s="1"/>
  <c r="BD21" i="18" a="1"/>
  <c r="BD21" i="18" s="1"/>
  <c r="BE21" i="18" a="1"/>
  <c r="BE21" i="18" s="1"/>
  <c r="BF21" i="18" a="1"/>
  <c r="BF21" i="18" s="1"/>
  <c r="BG21" i="18" a="1"/>
  <c r="BG21" i="18" s="1"/>
  <c r="BH21" i="18" a="1"/>
  <c r="BH21" i="18" s="1"/>
  <c r="BI21" i="18" a="1"/>
  <c r="BI21" i="18" s="1"/>
  <c r="BJ21" i="18" a="1"/>
  <c r="BJ21" i="18" s="1"/>
  <c r="BK21" i="18" a="1"/>
  <c r="BK21" i="18" s="1"/>
  <c r="BL21" i="18" a="1"/>
  <c r="BL21" i="18" s="1"/>
  <c r="BM21" i="18" a="1"/>
  <c r="BM21" i="18" s="1"/>
  <c r="BN21" i="18" a="1"/>
  <c r="BN21" i="18" s="1"/>
  <c r="BO21" i="18" a="1"/>
  <c r="BO21" i="18" s="1"/>
  <c r="BP21" i="18" a="1"/>
  <c r="BP21" i="18" s="1"/>
  <c r="BQ21" i="18" a="1"/>
  <c r="BQ21" i="18" s="1"/>
  <c r="BR21" i="18" a="1"/>
  <c r="BR21" i="18" s="1"/>
  <c r="BS21" i="18" a="1"/>
  <c r="BS21" i="18" s="1"/>
  <c r="BT21" i="18" a="1"/>
  <c r="BT21" i="18" s="1"/>
  <c r="BU21" i="18" a="1"/>
  <c r="BU21" i="18" s="1"/>
  <c r="BV21" i="18" a="1"/>
  <c r="BV21" i="18" s="1"/>
  <c r="BW21" i="18" a="1"/>
  <c r="BW21" i="18"/>
  <c r="BX21" i="18" a="1"/>
  <c r="BX21" i="18" s="1"/>
  <c r="BY21" i="18" a="1"/>
  <c r="BY21" i="18" s="1"/>
  <c r="BZ21" i="18" a="1"/>
  <c r="BZ21" i="18" s="1"/>
  <c r="CA21" i="18" a="1"/>
  <c r="CA21" i="18" s="1"/>
  <c r="CB21" i="18" a="1"/>
  <c r="CB21" i="18" s="1"/>
  <c r="CC21" i="18" a="1"/>
  <c r="CC21" i="18" s="1"/>
  <c r="CD21" i="18" a="1"/>
  <c r="CD21" i="18" s="1"/>
  <c r="CE21" i="18" a="1"/>
  <c r="CE21" i="18" s="1"/>
  <c r="CF21" i="18" a="1"/>
  <c r="CF21" i="18" s="1"/>
  <c r="CG21" i="18" a="1"/>
  <c r="CG21" i="18" s="1"/>
  <c r="CH21" i="18" a="1"/>
  <c r="CH21" i="18" s="1"/>
  <c r="CI21" i="18" a="1"/>
  <c r="CI21" i="18" s="1"/>
  <c r="CJ21" i="18" a="1"/>
  <c r="CJ21" i="18" s="1"/>
  <c r="CK21" i="18" a="1"/>
  <c r="CK21" i="18" s="1"/>
  <c r="CL21" i="18" a="1"/>
  <c r="CL21" i="18" s="1"/>
  <c r="CM21" i="18" a="1"/>
  <c r="CM21" i="18" s="1"/>
  <c r="CN21" i="18" a="1"/>
  <c r="CN21" i="18" s="1"/>
  <c r="CO21" i="18" a="1"/>
  <c r="CO21" i="18" s="1"/>
  <c r="CP21" i="18" a="1"/>
  <c r="CP21" i="18" s="1"/>
  <c r="CQ21" i="18" a="1"/>
  <c r="CQ21" i="18" s="1"/>
  <c r="CR21" i="18" a="1"/>
  <c r="CR21" i="18" s="1"/>
  <c r="CS21" i="18" a="1"/>
  <c r="CS21" i="18" s="1"/>
  <c r="CT21" i="18" a="1"/>
  <c r="CT21" i="18" s="1"/>
  <c r="CU21" i="18" a="1"/>
  <c r="CU21" i="18" s="1"/>
  <c r="CV21" i="18" a="1"/>
  <c r="CV21" i="18" s="1"/>
  <c r="CW21" i="18" a="1"/>
  <c r="CW21" i="18" s="1"/>
  <c r="CX21" i="18" a="1"/>
  <c r="CX21" i="18" s="1"/>
  <c r="CY21" i="18" a="1"/>
  <c r="CY21" i="18" s="1"/>
  <c r="CZ21" i="18" a="1"/>
  <c r="CZ21" i="18" s="1"/>
  <c r="DA21" i="18" a="1"/>
  <c r="DA21" i="18" s="1"/>
  <c r="DB21" i="18" a="1"/>
  <c r="DB21" i="18" s="1"/>
  <c r="DC21" i="18" a="1"/>
  <c r="DC21" i="18" s="1"/>
  <c r="DD21" i="18" a="1"/>
  <c r="DD21" i="18" s="1"/>
  <c r="DE21" i="18" a="1"/>
  <c r="DE21" i="18" s="1"/>
  <c r="DF21" i="18" a="1"/>
  <c r="DF21" i="18" s="1"/>
  <c r="DG21" i="18" a="1"/>
  <c r="DG21" i="18" s="1"/>
  <c r="DH21" i="18" a="1"/>
  <c r="DH21" i="18" s="1"/>
  <c r="DI21" i="18" a="1"/>
  <c r="DI21" i="18" s="1"/>
  <c r="DJ21" i="18" a="1"/>
  <c r="DJ21" i="18" s="1"/>
  <c r="DK21" i="18" a="1"/>
  <c r="DK21" i="18" s="1"/>
  <c r="DL21" i="18" a="1"/>
  <c r="DL21" i="18" s="1"/>
  <c r="DM21" i="18" a="1"/>
  <c r="DM21" i="18" s="1"/>
  <c r="DN21" i="18" a="1"/>
  <c r="DN21" i="18" s="1"/>
  <c r="DO21" i="18" a="1"/>
  <c r="DO21" i="18" s="1"/>
  <c r="DP21" i="18" a="1"/>
  <c r="DP21" i="18" s="1"/>
  <c r="DQ21" i="18" a="1"/>
  <c r="DQ21" i="18" s="1"/>
  <c r="DR21" i="18" a="1"/>
  <c r="DR21" i="18" s="1"/>
  <c r="DS21" i="18" a="1"/>
  <c r="DS21" i="18" s="1"/>
  <c r="DT21" i="18" a="1"/>
  <c r="DT21" i="18" s="1"/>
  <c r="DU21" i="18" a="1"/>
  <c r="DU21" i="18" s="1"/>
  <c r="DV21" i="18" a="1"/>
  <c r="DV21" i="18" s="1"/>
  <c r="DW21" i="18" a="1"/>
  <c r="DW21" i="18" s="1"/>
  <c r="DX21" i="18" a="1"/>
  <c r="DX21" i="18" s="1"/>
  <c r="DY21" i="18" a="1"/>
  <c r="DY21" i="18" s="1"/>
  <c r="DZ21" i="18" a="1"/>
  <c r="DZ21" i="18" s="1"/>
  <c r="EA21" i="18" a="1"/>
  <c r="EA21" i="18" s="1"/>
  <c r="EB21" i="18" a="1"/>
  <c r="EB21" i="18" s="1"/>
  <c r="EC21" i="18" a="1"/>
  <c r="EC21" i="18" s="1"/>
  <c r="ED21" i="18" a="1"/>
  <c r="ED21" i="18" s="1"/>
  <c r="EE21" i="18" a="1"/>
  <c r="EE21" i="18" s="1"/>
  <c r="EF21" i="18" a="1"/>
  <c r="EF21" i="18" s="1"/>
  <c r="EG21" i="18" a="1"/>
  <c r="EG21" i="18" s="1"/>
  <c r="EH21" i="18" a="1"/>
  <c r="EH21" i="18" s="1"/>
  <c r="EI21" i="18" a="1"/>
  <c r="EI21" i="18" s="1"/>
  <c r="EJ21" i="18" a="1"/>
  <c r="EJ21" i="18" s="1"/>
  <c r="EK21" i="18" a="1"/>
  <c r="EK21" i="18" s="1"/>
  <c r="EL21" i="18" a="1"/>
  <c r="EL21" i="18" s="1"/>
  <c r="EM21" i="18" a="1"/>
  <c r="EM21" i="18" s="1"/>
  <c r="EN21" i="18" a="1"/>
  <c r="EN21" i="18" s="1"/>
  <c r="EO21" i="18" a="1"/>
  <c r="EO21" i="18" s="1"/>
  <c r="EP21" i="18" a="1"/>
  <c r="EP21" i="18" s="1"/>
  <c r="EQ21" i="18" a="1"/>
  <c r="EQ21" i="18" s="1"/>
  <c r="ER21" i="18" a="1"/>
  <c r="ER21" i="18" s="1"/>
  <c r="ES21" i="18" a="1"/>
  <c r="ES21" i="18" s="1"/>
  <c r="ET21" i="18" a="1"/>
  <c r="ET21" i="18" s="1"/>
  <c r="EU21" i="18" a="1"/>
  <c r="EU21" i="18" s="1"/>
  <c r="EV21" i="18" a="1"/>
  <c r="EV21" i="18" s="1"/>
  <c r="EW21" i="18" a="1"/>
  <c r="EW21" i="18" s="1"/>
  <c r="EX21" i="18" a="1"/>
  <c r="EX21" i="18" s="1"/>
  <c r="EY21" i="18" a="1"/>
  <c r="EY21" i="18" s="1"/>
  <c r="EZ21" i="18" a="1"/>
  <c r="EZ21" i="18" s="1"/>
  <c r="FA21" i="18" a="1"/>
  <c r="FA21" i="18" s="1"/>
  <c r="FB21" i="18" a="1"/>
  <c r="FB21" i="18" s="1"/>
  <c r="FC21" i="18" a="1"/>
  <c r="FC21" i="18" s="1"/>
  <c r="FD21" i="18" a="1"/>
  <c r="FD21" i="18" s="1"/>
  <c r="FE21" i="18" a="1"/>
  <c r="FE21" i="18" s="1"/>
  <c r="FF21" i="18" a="1"/>
  <c r="FF21" i="18" s="1"/>
  <c r="FG21" i="18" a="1"/>
  <c r="FG21" i="18" s="1"/>
  <c r="FH21" i="18" a="1"/>
  <c r="FH21" i="18" s="1"/>
  <c r="FI21" i="18" a="1"/>
  <c r="FI21" i="18" s="1"/>
  <c r="FJ21" i="18" a="1"/>
  <c r="FJ21" i="18" s="1"/>
  <c r="FK21" i="18" a="1"/>
  <c r="FK21" i="18" s="1"/>
  <c r="FL21" i="18" a="1"/>
  <c r="FL21" i="18" s="1"/>
  <c r="FM21" i="18" a="1"/>
  <c r="FM21" i="18" s="1"/>
  <c r="FN21" i="18" a="1"/>
  <c r="FN21" i="18" s="1"/>
  <c r="FO21" i="18" a="1"/>
  <c r="FO21" i="18" s="1"/>
  <c r="FP21" i="18" a="1"/>
  <c r="FP21" i="18" s="1"/>
  <c r="FQ21" i="18" a="1"/>
  <c r="FQ21" i="18" s="1"/>
  <c r="FR21" i="18" a="1"/>
  <c r="FR21" i="18" s="1"/>
  <c r="FS21" i="18" a="1"/>
  <c r="FS21" i="18" s="1"/>
  <c r="FT21" i="18" a="1"/>
  <c r="FT21" i="18" s="1"/>
  <c r="FU21" i="18" a="1"/>
  <c r="FU21" i="18" s="1"/>
  <c r="FV21" i="18" a="1"/>
  <c r="FV21" i="18" s="1"/>
  <c r="FW21" i="18" a="1"/>
  <c r="FW21" i="18" s="1"/>
  <c r="FX21" i="18" a="1"/>
  <c r="FX21" i="18" s="1"/>
  <c r="FY21" i="18" a="1"/>
  <c r="FY21" i="18" s="1"/>
  <c r="FZ21" i="18" a="1"/>
  <c r="FZ21" i="18" s="1"/>
  <c r="GA21" i="18" a="1"/>
  <c r="GA21" i="18" s="1"/>
  <c r="GB21" i="18" a="1"/>
  <c r="GB21" i="18" s="1"/>
  <c r="GC21" i="18" a="1"/>
  <c r="GC21" i="18" s="1"/>
  <c r="GD21" i="18" a="1"/>
  <c r="GD21" i="18" s="1"/>
  <c r="GE21" i="18" a="1"/>
  <c r="GE21" i="18"/>
  <c r="GF21" i="18" a="1"/>
  <c r="GF21" i="18" s="1"/>
  <c r="GG21" i="18" a="1"/>
  <c r="GG21" i="18" s="1"/>
  <c r="GH21" i="18" a="1"/>
  <c r="GH21" i="18" s="1"/>
  <c r="GI21" i="18" a="1"/>
  <c r="GI21" i="18" s="1"/>
  <c r="GJ21" i="18" a="1"/>
  <c r="GJ21" i="18" s="1"/>
  <c r="GK21" i="18" a="1"/>
  <c r="GK21" i="18" s="1"/>
  <c r="GL21" i="18" a="1"/>
  <c r="GL21" i="18" s="1"/>
  <c r="GM21" i="18" a="1"/>
  <c r="GM21" i="18" s="1"/>
  <c r="GN21" i="18" a="1"/>
  <c r="GN21" i="18" s="1"/>
  <c r="GO21" i="18" a="1"/>
  <c r="GO21" i="18" s="1"/>
  <c r="GP21" i="18" a="1"/>
  <c r="GP21" i="18" s="1"/>
  <c r="GQ21" i="18" a="1"/>
  <c r="GQ21" i="18" s="1"/>
  <c r="GR21" i="18" a="1"/>
  <c r="GR21" i="18" s="1"/>
  <c r="GS21" i="18" a="1"/>
  <c r="GS21" i="18" s="1"/>
  <c r="GT21" i="18" a="1"/>
  <c r="GT21" i="18" s="1"/>
  <c r="GU21" i="18" a="1"/>
  <c r="GU21" i="18" s="1"/>
  <c r="GV21" i="18" a="1"/>
  <c r="GV21" i="18" s="1"/>
  <c r="GW21" i="18" a="1"/>
  <c r="GW21" i="18" s="1"/>
  <c r="GX21" i="18" a="1"/>
  <c r="GX21" i="18" s="1"/>
  <c r="GY21" i="18" a="1"/>
  <c r="GY21" i="18" s="1"/>
  <c r="GZ21" i="18" a="1"/>
  <c r="GZ21" i="18" s="1"/>
  <c r="HA21" i="18" a="1"/>
  <c r="HA21" i="18" s="1"/>
  <c r="HB21" i="18" a="1"/>
  <c r="HB21" i="18" s="1"/>
  <c r="HC21" i="18" a="1"/>
  <c r="HC21" i="18" s="1"/>
  <c r="HD21" i="18" a="1"/>
  <c r="HD21" i="18" s="1"/>
  <c r="HE21" i="18" a="1"/>
  <c r="HE21" i="18" s="1"/>
  <c r="HF21" i="18" a="1"/>
  <c r="HF21" i="18" s="1"/>
  <c r="HG21" i="18" a="1"/>
  <c r="HG21" i="18" s="1"/>
  <c r="HH21" i="18" a="1"/>
  <c r="HH21" i="18" s="1"/>
  <c r="HI21" i="18" a="1"/>
  <c r="HI21" i="18" s="1"/>
  <c r="HJ21" i="18" a="1"/>
  <c r="HJ21" i="18" s="1"/>
  <c r="HK21" i="18" a="1"/>
  <c r="HK21" i="18" s="1"/>
  <c r="HL21" i="18" a="1"/>
  <c r="HL21" i="18" s="1"/>
  <c r="HM21" i="18" a="1"/>
  <c r="HM21" i="18" s="1"/>
  <c r="HN21" i="18" a="1"/>
  <c r="HN21" i="18" s="1"/>
  <c r="HO21" i="18" a="1"/>
  <c r="HO21" i="18" s="1"/>
  <c r="HP21" i="18" a="1"/>
  <c r="HP21" i="18" s="1"/>
  <c r="HQ21" i="18" a="1"/>
  <c r="HQ21" i="18" s="1"/>
  <c r="HR21" i="18" a="1"/>
  <c r="HR21" i="18" s="1"/>
  <c r="HS21" i="18" a="1"/>
  <c r="HS21" i="18"/>
  <c r="HT21" i="18" a="1"/>
  <c r="HT21" i="18" s="1"/>
  <c r="HU21" i="18" a="1"/>
  <c r="HU21" i="18" s="1"/>
  <c r="HV21" i="18" a="1"/>
  <c r="HV21" i="18" s="1"/>
  <c r="HW21" i="18" a="1"/>
  <c r="HW21" i="18" s="1"/>
  <c r="HX21" i="18" a="1"/>
  <c r="HX21" i="18" s="1"/>
  <c r="HY21" i="18" a="1"/>
  <c r="HY21" i="18" s="1"/>
  <c r="HZ21" i="18" a="1"/>
  <c r="HZ21" i="18" s="1"/>
  <c r="IA21" i="18" a="1"/>
  <c r="IA21" i="18" s="1"/>
  <c r="IB21" i="18" a="1"/>
  <c r="IB21" i="18" s="1"/>
  <c r="IC21" i="18" a="1"/>
  <c r="IC21" i="18" s="1"/>
  <c r="ID21" i="18" a="1"/>
  <c r="ID21" i="18" s="1"/>
  <c r="IE21" i="18" a="1"/>
  <c r="IE21" i="18" s="1"/>
  <c r="IF21" i="18" a="1"/>
  <c r="IF21" i="18" s="1"/>
  <c r="IG21" i="18" a="1"/>
  <c r="IG21" i="18"/>
  <c r="IH21" i="18" a="1"/>
  <c r="IH21" i="18" s="1"/>
  <c r="II21" i="18" a="1"/>
  <c r="II21" i="18" s="1"/>
  <c r="C22" i="18" a="1"/>
  <c r="C22" i="18" s="1"/>
  <c r="D22" i="18" a="1"/>
  <c r="D22" i="18" s="1"/>
  <c r="E22" i="18" a="1"/>
  <c r="E22" i="18" s="1"/>
  <c r="F22" i="18" a="1"/>
  <c r="F22" i="18" s="1"/>
  <c r="G22" i="18" a="1"/>
  <c r="G22" i="18" s="1"/>
  <c r="H22" i="18" a="1"/>
  <c r="H22" i="18" s="1"/>
  <c r="I22" i="18" a="1"/>
  <c r="I22" i="18" s="1"/>
  <c r="J22" i="18" a="1"/>
  <c r="J22" i="18" s="1"/>
  <c r="K22" i="18" a="1"/>
  <c r="K22" i="18" s="1"/>
  <c r="L22" i="18" a="1"/>
  <c r="L22" i="18" s="1"/>
  <c r="M22" i="18" a="1"/>
  <c r="M22" i="18" s="1"/>
  <c r="N22" i="18" a="1"/>
  <c r="N22" i="18" s="1"/>
  <c r="O22" i="18" a="1"/>
  <c r="O22" i="18" s="1"/>
  <c r="P22" i="18" a="1"/>
  <c r="P22" i="18" s="1"/>
  <c r="Q22" i="18" a="1"/>
  <c r="Q22" i="18" s="1"/>
  <c r="R22" i="18" a="1"/>
  <c r="R22" i="18" s="1"/>
  <c r="S22" i="18" a="1"/>
  <c r="S22" i="18" s="1"/>
  <c r="T22" i="18" a="1"/>
  <c r="T22" i="18" s="1"/>
  <c r="U22" i="18" a="1"/>
  <c r="U22" i="18" s="1"/>
  <c r="V22" i="18" a="1"/>
  <c r="V22" i="18" s="1"/>
  <c r="W22" i="18" a="1"/>
  <c r="W22" i="18" s="1"/>
  <c r="X22" i="18" a="1"/>
  <c r="X22" i="18" s="1"/>
  <c r="Y22" i="18" a="1"/>
  <c r="Y22" i="18" s="1"/>
  <c r="Z22" i="18" a="1"/>
  <c r="Z22" i="18" s="1"/>
  <c r="AA22" i="18" a="1"/>
  <c r="AA22" i="18" s="1"/>
  <c r="AB22" i="18" a="1"/>
  <c r="AB22" i="18" s="1"/>
  <c r="AC22" i="18" a="1"/>
  <c r="AC22" i="18" s="1"/>
  <c r="AD22" i="18" a="1"/>
  <c r="AD22" i="18" s="1"/>
  <c r="AE22" i="18" a="1"/>
  <c r="AE22" i="18" s="1"/>
  <c r="AF22" i="18" a="1"/>
  <c r="AF22" i="18" s="1"/>
  <c r="AG22" i="18" a="1"/>
  <c r="AG22" i="18" s="1"/>
  <c r="AH22" i="18" a="1"/>
  <c r="AH22" i="18" s="1"/>
  <c r="AI22" i="18" a="1"/>
  <c r="AI22" i="18" s="1"/>
  <c r="AJ22" i="18" a="1"/>
  <c r="AJ22" i="18" s="1"/>
  <c r="AK22" i="18" a="1"/>
  <c r="AK22" i="18" s="1"/>
  <c r="AL22" i="18" a="1"/>
  <c r="AL22" i="18" s="1"/>
  <c r="AM22" i="18" a="1"/>
  <c r="AM22" i="18" s="1"/>
  <c r="AN22" i="18" a="1"/>
  <c r="AN22" i="18" s="1"/>
  <c r="AO22" i="18" a="1"/>
  <c r="AO22" i="18" s="1"/>
  <c r="AP22" i="18" a="1"/>
  <c r="AP22" i="18" s="1"/>
  <c r="AQ22" i="18" a="1"/>
  <c r="AQ22" i="18" s="1"/>
  <c r="AR22" i="18" a="1"/>
  <c r="AR22" i="18" s="1"/>
  <c r="AS22" i="18" a="1"/>
  <c r="AS22" i="18" s="1"/>
  <c r="AT22" i="18" a="1"/>
  <c r="AT22" i="18" s="1"/>
  <c r="AU22" i="18" a="1"/>
  <c r="AU22" i="18" s="1"/>
  <c r="AV22" i="18" a="1"/>
  <c r="AV22" i="18" s="1"/>
  <c r="AW22" i="18" a="1"/>
  <c r="AW22" i="18" s="1"/>
  <c r="AX22" i="18" a="1"/>
  <c r="AX22" i="18" s="1"/>
  <c r="AY22" i="18" a="1"/>
  <c r="AY22" i="18" s="1"/>
  <c r="AZ22" i="18" a="1"/>
  <c r="AZ22" i="18" s="1"/>
  <c r="BA22" i="18" a="1"/>
  <c r="BA22" i="18" s="1"/>
  <c r="BB22" i="18" a="1"/>
  <c r="BB22" i="18" s="1"/>
  <c r="BC22" i="18" a="1"/>
  <c r="BC22" i="18" s="1"/>
  <c r="BD22" i="18" a="1"/>
  <c r="BD22" i="18" s="1"/>
  <c r="BE22" i="18" a="1"/>
  <c r="BE22" i="18" s="1"/>
  <c r="BF22" i="18" a="1"/>
  <c r="BF22" i="18" s="1"/>
  <c r="BG22" i="18" a="1"/>
  <c r="BG22" i="18" s="1"/>
  <c r="BH22" i="18" a="1"/>
  <c r="BH22" i="18" s="1"/>
  <c r="BI22" i="18" a="1"/>
  <c r="BI22" i="18" s="1"/>
  <c r="BJ22" i="18" a="1"/>
  <c r="BJ22" i="18" s="1"/>
  <c r="BK22" i="18" a="1"/>
  <c r="BK22" i="18" s="1"/>
  <c r="BL22" i="18" a="1"/>
  <c r="BL22" i="18" s="1"/>
  <c r="BM22" i="18" a="1"/>
  <c r="BM22" i="18" s="1"/>
  <c r="BN22" i="18" a="1"/>
  <c r="BN22" i="18" s="1"/>
  <c r="BO22" i="18" a="1"/>
  <c r="BO22" i="18" s="1"/>
  <c r="BP22" i="18" a="1"/>
  <c r="BP22" i="18" s="1"/>
  <c r="BQ22" i="18" a="1"/>
  <c r="BQ22" i="18" s="1"/>
  <c r="BR22" i="18" a="1"/>
  <c r="BR22" i="18" s="1"/>
  <c r="BS22" i="18" a="1"/>
  <c r="BS22" i="18" s="1"/>
  <c r="BT22" i="18" a="1"/>
  <c r="BT22" i="18" s="1"/>
  <c r="BU22" i="18" a="1"/>
  <c r="BU22" i="18" s="1"/>
  <c r="BV22" i="18" a="1"/>
  <c r="BV22" i="18" s="1"/>
  <c r="BW22" i="18" a="1"/>
  <c r="BW22" i="18" s="1"/>
  <c r="BX22" i="18" a="1"/>
  <c r="BX22" i="18" s="1"/>
  <c r="BY22" i="18" a="1"/>
  <c r="BY22" i="18" s="1"/>
  <c r="BZ22" i="18" a="1"/>
  <c r="BZ22" i="18" s="1"/>
  <c r="CA22" i="18" a="1"/>
  <c r="CA22" i="18" s="1"/>
  <c r="CB22" i="18" a="1"/>
  <c r="CB22" i="18" s="1"/>
  <c r="CC22" i="18" a="1"/>
  <c r="CC22" i="18" s="1"/>
  <c r="CD22" i="18" a="1"/>
  <c r="CD22" i="18"/>
  <c r="CE22" i="18" a="1"/>
  <c r="CE22" i="18" s="1"/>
  <c r="CF22" i="18" a="1"/>
  <c r="CF22" i="18" s="1"/>
  <c r="CG22" i="18" a="1"/>
  <c r="CG22" i="18" s="1"/>
  <c r="CH22" i="18" a="1"/>
  <c r="CH22" i="18" s="1"/>
  <c r="CI22" i="18" a="1"/>
  <c r="CI22" i="18" s="1"/>
  <c r="CJ22" i="18" a="1"/>
  <c r="CJ22" i="18" s="1"/>
  <c r="CK22" i="18" a="1"/>
  <c r="CK22" i="18" s="1"/>
  <c r="CL22" i="18" a="1"/>
  <c r="CL22" i="18" s="1"/>
  <c r="CM22" i="18" a="1"/>
  <c r="CM22" i="18" s="1"/>
  <c r="CN22" i="18" a="1"/>
  <c r="CN22" i="18" s="1"/>
  <c r="CO22" i="18" a="1"/>
  <c r="CO22" i="18" s="1"/>
  <c r="CP22" i="18" a="1"/>
  <c r="CP22" i="18" s="1"/>
  <c r="CQ22" i="18" a="1"/>
  <c r="CQ22" i="18" s="1"/>
  <c r="CR22" i="18" a="1"/>
  <c r="CR22" i="18" s="1"/>
  <c r="CS22" i="18" a="1"/>
  <c r="CS22" i="18" s="1"/>
  <c r="CT22" i="18" a="1"/>
  <c r="CT22" i="18" s="1"/>
  <c r="CU22" i="18" a="1"/>
  <c r="CU22" i="18" s="1"/>
  <c r="CV22" i="18" a="1"/>
  <c r="CV22" i="18" s="1"/>
  <c r="CW22" i="18" a="1"/>
  <c r="CW22" i="18" s="1"/>
  <c r="CX22" i="18" a="1"/>
  <c r="CX22" i="18" s="1"/>
  <c r="CY22" i="18" a="1"/>
  <c r="CY22" i="18" s="1"/>
  <c r="CZ22" i="18" a="1"/>
  <c r="CZ22" i="18" s="1"/>
  <c r="DA22" i="18" a="1"/>
  <c r="DA22" i="18" s="1"/>
  <c r="DB22" i="18" a="1"/>
  <c r="DB22" i="18" s="1"/>
  <c r="DC22" i="18" a="1"/>
  <c r="DC22" i="18" s="1"/>
  <c r="DD22" i="18" a="1"/>
  <c r="DD22" i="18" s="1"/>
  <c r="DE22" i="18" a="1"/>
  <c r="DE22" i="18" s="1"/>
  <c r="DF22" i="18" a="1"/>
  <c r="DF22" i="18" s="1"/>
  <c r="DG22" i="18" a="1"/>
  <c r="DG22" i="18" s="1"/>
  <c r="DH22" i="18" a="1"/>
  <c r="DH22" i="18" s="1"/>
  <c r="DI22" i="18" a="1"/>
  <c r="DI22" i="18" s="1"/>
  <c r="DJ22" i="18" a="1"/>
  <c r="DJ22" i="18" s="1"/>
  <c r="DK22" i="18" a="1"/>
  <c r="DK22" i="18" s="1"/>
  <c r="DL22" i="18" a="1"/>
  <c r="DL22" i="18" s="1"/>
  <c r="DM22" i="18" a="1"/>
  <c r="DM22" i="18" s="1"/>
  <c r="DN22" i="18" a="1"/>
  <c r="DN22" i="18" s="1"/>
  <c r="DO22" i="18" a="1"/>
  <c r="DO22" i="18" s="1"/>
  <c r="DP22" i="18" a="1"/>
  <c r="DP22" i="18" s="1"/>
  <c r="DQ22" i="18" a="1"/>
  <c r="DQ22" i="18" s="1"/>
  <c r="DR22" i="18" a="1"/>
  <c r="DR22" i="18" s="1"/>
  <c r="DS22" i="18" a="1"/>
  <c r="DS22" i="18" s="1"/>
  <c r="DT22" i="18" a="1"/>
  <c r="DT22" i="18" s="1"/>
  <c r="DU22" i="18" a="1"/>
  <c r="DU22" i="18" s="1"/>
  <c r="DV22" i="18" a="1"/>
  <c r="DV22" i="18" s="1"/>
  <c r="DW22" i="18" a="1"/>
  <c r="DW22" i="18" s="1"/>
  <c r="DX22" i="18" a="1"/>
  <c r="DX22" i="18" s="1"/>
  <c r="DY22" i="18" a="1"/>
  <c r="DY22" i="18" s="1"/>
  <c r="DZ22" i="18" a="1"/>
  <c r="DZ22" i="18" s="1"/>
  <c r="EA22" i="18" a="1"/>
  <c r="EA22" i="18" s="1"/>
  <c r="EB22" i="18" a="1"/>
  <c r="EB22" i="18" s="1"/>
  <c r="EC22" i="18" a="1"/>
  <c r="EC22" i="18" s="1"/>
  <c r="ED22" i="18" a="1"/>
  <c r="ED22" i="18" s="1"/>
  <c r="EE22" i="18" a="1"/>
  <c r="EE22" i="18" s="1"/>
  <c r="EF22" i="18" a="1"/>
  <c r="EF22" i="18"/>
  <c r="EG22" i="18" a="1"/>
  <c r="EG22" i="18" s="1"/>
  <c r="EH22" i="18" a="1"/>
  <c r="EH22" i="18" s="1"/>
  <c r="EI22" i="18" a="1"/>
  <c r="EI22" i="18" s="1"/>
  <c r="EJ22" i="18" a="1"/>
  <c r="EJ22" i="18" s="1"/>
  <c r="EK22" i="18" a="1"/>
  <c r="EK22" i="18" s="1"/>
  <c r="EL22" i="18" a="1"/>
  <c r="EL22" i="18" s="1"/>
  <c r="EM22" i="18" a="1"/>
  <c r="EM22" i="18" s="1"/>
  <c r="EN22" i="18" a="1"/>
  <c r="EN22" i="18" s="1"/>
  <c r="EO22" i="18" a="1"/>
  <c r="EO22" i="18" s="1"/>
  <c r="EP22" i="18" a="1"/>
  <c r="EP22" i="18" s="1"/>
  <c r="EQ22" i="18" a="1"/>
  <c r="EQ22" i="18" s="1"/>
  <c r="ER22" i="18" a="1"/>
  <c r="ER22" i="18" s="1"/>
  <c r="ES22" i="18" a="1"/>
  <c r="ES22" i="18" s="1"/>
  <c r="ET22" i="18" a="1"/>
  <c r="ET22" i="18" s="1"/>
  <c r="EU22" i="18" a="1"/>
  <c r="EU22" i="18" s="1"/>
  <c r="EV22" i="18" a="1"/>
  <c r="EV22" i="18" s="1"/>
  <c r="EW22" i="18" a="1"/>
  <c r="EW22" i="18" s="1"/>
  <c r="EX22" i="18" a="1"/>
  <c r="EX22" i="18" s="1"/>
  <c r="EY22" i="18" a="1"/>
  <c r="EY22" i="18" s="1"/>
  <c r="EZ22" i="18" a="1"/>
  <c r="EZ22" i="18" s="1"/>
  <c r="FA22" i="18" a="1"/>
  <c r="FA22" i="18" s="1"/>
  <c r="FB22" i="18" a="1"/>
  <c r="FB22" i="18" s="1"/>
  <c r="FC22" i="18" a="1"/>
  <c r="FC22" i="18" s="1"/>
  <c r="FD22" i="18" a="1"/>
  <c r="FD22" i="18" s="1"/>
  <c r="FE22" i="18" a="1"/>
  <c r="FE22" i="18" s="1"/>
  <c r="FF22" i="18" a="1"/>
  <c r="FF22" i="18" s="1"/>
  <c r="FG22" i="18" a="1"/>
  <c r="FG22" i="18" s="1"/>
  <c r="FH22" i="18" a="1"/>
  <c r="FH22" i="18" s="1"/>
  <c r="FI22" i="18" a="1"/>
  <c r="FI22" i="18" s="1"/>
  <c r="FJ22" i="18" a="1"/>
  <c r="FJ22" i="18" s="1"/>
  <c r="FK22" i="18" a="1"/>
  <c r="FK22" i="18" s="1"/>
  <c r="FL22" i="18" a="1"/>
  <c r="FL22" i="18" s="1"/>
  <c r="FM22" i="18" a="1"/>
  <c r="FM22" i="18" s="1"/>
  <c r="FN22" i="18" a="1"/>
  <c r="FN22" i="18" s="1"/>
  <c r="FO22" i="18" a="1"/>
  <c r="FO22" i="18" s="1"/>
  <c r="FP22" i="18" a="1"/>
  <c r="FP22" i="18" s="1"/>
  <c r="FQ22" i="18" a="1"/>
  <c r="FQ22" i="18" s="1"/>
  <c r="FR22" i="18" a="1"/>
  <c r="FR22" i="18" s="1"/>
  <c r="FS22" i="18" a="1"/>
  <c r="FS22" i="18" s="1"/>
  <c r="FT22" i="18" a="1"/>
  <c r="FT22" i="18" s="1"/>
  <c r="FU22" i="18" a="1"/>
  <c r="FU22" i="18" s="1"/>
  <c r="FV22" i="18" a="1"/>
  <c r="FV22" i="18" s="1"/>
  <c r="FW22" i="18" a="1"/>
  <c r="FW22" i="18" s="1"/>
  <c r="FX22" i="18" a="1"/>
  <c r="FX22" i="18" s="1"/>
  <c r="FY22" i="18" a="1"/>
  <c r="FY22" i="18" s="1"/>
  <c r="FZ22" i="18" a="1"/>
  <c r="FZ22" i="18" s="1"/>
  <c r="GA22" i="18" a="1"/>
  <c r="GA22" i="18" s="1"/>
  <c r="GB22" i="18" a="1"/>
  <c r="GB22" i="18" s="1"/>
  <c r="GC22" i="18" a="1"/>
  <c r="GC22" i="18" s="1"/>
  <c r="GD22" i="18" a="1"/>
  <c r="GD22" i="18" s="1"/>
  <c r="GE22" i="18" a="1"/>
  <c r="GE22" i="18" s="1"/>
  <c r="GF22" i="18" a="1"/>
  <c r="GF22" i="18" s="1"/>
  <c r="GG22" i="18" a="1"/>
  <c r="GG22" i="18" s="1"/>
  <c r="GH22" i="18" a="1"/>
  <c r="GH22" i="18" s="1"/>
  <c r="GI22" i="18" a="1"/>
  <c r="GI22" i="18" s="1"/>
  <c r="GJ22" i="18" a="1"/>
  <c r="GJ22" i="18" s="1"/>
  <c r="GK22" i="18" a="1"/>
  <c r="GK22" i="18" s="1"/>
  <c r="GL22" i="18" a="1"/>
  <c r="GL22" i="18" s="1"/>
  <c r="GM22" i="18" a="1"/>
  <c r="GM22" i="18" s="1"/>
  <c r="GN22" i="18" a="1"/>
  <c r="GN22" i="18" s="1"/>
  <c r="GO22" i="18" a="1"/>
  <c r="GO22" i="18" s="1"/>
  <c r="GP22" i="18" a="1"/>
  <c r="GP22" i="18" s="1"/>
  <c r="GQ22" i="18" a="1"/>
  <c r="GQ22" i="18" s="1"/>
  <c r="GR22" i="18" a="1"/>
  <c r="GR22" i="18" s="1"/>
  <c r="GS22" i="18" a="1"/>
  <c r="GS22" i="18" s="1"/>
  <c r="GT22" i="18" a="1"/>
  <c r="GT22" i="18" s="1"/>
  <c r="GU22" i="18" a="1"/>
  <c r="GU22" i="18" s="1"/>
  <c r="GV22" i="18" a="1"/>
  <c r="GV22" i="18" s="1"/>
  <c r="GW22" i="18" a="1"/>
  <c r="GW22" i="18" s="1"/>
  <c r="GX22" i="18" a="1"/>
  <c r="GX22" i="18" s="1"/>
  <c r="GY22" i="18" a="1"/>
  <c r="GY22" i="18" s="1"/>
  <c r="GZ22" i="18" a="1"/>
  <c r="GZ22" i="18" s="1"/>
  <c r="HA22" i="18" a="1"/>
  <c r="HA22" i="18" s="1"/>
  <c r="HB22" i="18" a="1"/>
  <c r="HB22" i="18" s="1"/>
  <c r="HC22" i="18" a="1"/>
  <c r="HC22" i="18" s="1"/>
  <c r="HD22" i="18" a="1"/>
  <c r="HD22" i="18" s="1"/>
  <c r="HE22" i="18" a="1"/>
  <c r="HE22" i="18" s="1"/>
  <c r="HF22" i="18" a="1"/>
  <c r="HF22" i="18" s="1"/>
  <c r="HG22" i="18" a="1"/>
  <c r="HG22" i="18" s="1"/>
  <c r="HH22" i="18" a="1"/>
  <c r="HH22" i="18" s="1"/>
  <c r="HI22" i="18" a="1"/>
  <c r="HI22" i="18" s="1"/>
  <c r="HJ22" i="18" a="1"/>
  <c r="HJ22" i="18" s="1"/>
  <c r="HK22" i="18" a="1"/>
  <c r="HK22" i="18" s="1"/>
  <c r="HL22" i="18" a="1"/>
  <c r="HL22" i="18" s="1"/>
  <c r="HM22" i="18" a="1"/>
  <c r="HM22" i="18" s="1"/>
  <c r="HN22" i="18" a="1"/>
  <c r="HN22" i="18" s="1"/>
  <c r="HO22" i="18" a="1"/>
  <c r="HO22" i="18" s="1"/>
  <c r="HP22" i="18" a="1"/>
  <c r="HP22" i="18" s="1"/>
  <c r="HQ22" i="18" a="1"/>
  <c r="HQ22" i="18" s="1"/>
  <c r="HR22" i="18" a="1"/>
  <c r="HR22" i="18"/>
  <c r="HS22" i="18" a="1"/>
  <c r="HS22" i="18" s="1"/>
  <c r="HT22" i="18" a="1"/>
  <c r="HT22" i="18" s="1"/>
  <c r="HU22" i="18" a="1"/>
  <c r="HU22" i="18" s="1"/>
  <c r="HV22" i="18" a="1"/>
  <c r="HV22" i="18" s="1"/>
  <c r="HW22" i="18" a="1"/>
  <c r="HW22" i="18" s="1"/>
  <c r="HX22" i="18" a="1"/>
  <c r="HX22" i="18"/>
  <c r="HY22" i="18" a="1"/>
  <c r="HY22" i="18" s="1"/>
  <c r="HZ22" i="18" a="1"/>
  <c r="HZ22" i="18" s="1"/>
  <c r="IA22" i="18" a="1"/>
  <c r="IA22" i="18" s="1"/>
  <c r="IB22" i="18" a="1"/>
  <c r="IB22" i="18" s="1"/>
  <c r="IC22" i="18" a="1"/>
  <c r="IC22" i="18" s="1"/>
  <c r="ID22" i="18" a="1"/>
  <c r="ID22" i="18" s="1"/>
  <c r="IE22" i="18" a="1"/>
  <c r="IE22" i="18" s="1"/>
  <c r="IF22" i="18" a="1"/>
  <c r="IF22" i="18" s="1"/>
  <c r="IG22" i="18" a="1"/>
  <c r="IG22" i="18" s="1"/>
  <c r="IH22" i="18" a="1"/>
  <c r="IH22" i="18" s="1"/>
  <c r="II22" i="18" a="1"/>
  <c r="II22" i="18" s="1"/>
  <c r="C23" i="18" a="1"/>
  <c r="C23" i="18" s="1"/>
  <c r="D23" i="18" a="1"/>
  <c r="D23" i="18" s="1"/>
  <c r="E23" i="18" a="1"/>
  <c r="E23" i="18" s="1"/>
  <c r="F23" i="18" a="1"/>
  <c r="F23" i="18" s="1"/>
  <c r="G23" i="18" a="1"/>
  <c r="G23" i="18" s="1"/>
  <c r="H23" i="18" a="1"/>
  <c r="H23" i="18" s="1"/>
  <c r="I23" i="18" a="1"/>
  <c r="I23" i="18" s="1"/>
  <c r="J23" i="18" a="1"/>
  <c r="J23" i="18" s="1"/>
  <c r="K23" i="18" a="1"/>
  <c r="K23" i="18" s="1"/>
  <c r="L23" i="18" a="1"/>
  <c r="L23" i="18" s="1"/>
  <c r="M23" i="18" a="1"/>
  <c r="M23" i="18" s="1"/>
  <c r="N23" i="18" a="1"/>
  <c r="N23" i="18" s="1"/>
  <c r="O23" i="18" a="1"/>
  <c r="O23" i="18" s="1"/>
  <c r="P23" i="18" a="1"/>
  <c r="P23" i="18" s="1"/>
  <c r="Q23" i="18" a="1"/>
  <c r="Q23" i="18" s="1"/>
  <c r="R23" i="18" a="1"/>
  <c r="R23" i="18" s="1"/>
  <c r="S23" i="18" a="1"/>
  <c r="S23" i="18" s="1"/>
  <c r="T23" i="18" a="1"/>
  <c r="T23" i="18" s="1"/>
  <c r="U23" i="18" a="1"/>
  <c r="U23" i="18" s="1"/>
  <c r="V23" i="18" a="1"/>
  <c r="V23" i="18" s="1"/>
  <c r="W23" i="18" a="1"/>
  <c r="W23" i="18" s="1"/>
  <c r="X23" i="18" a="1"/>
  <c r="X23" i="18" s="1"/>
  <c r="Y23" i="18" a="1"/>
  <c r="Y23" i="18" s="1"/>
  <c r="Z23" i="18" a="1"/>
  <c r="Z23" i="18" s="1"/>
  <c r="AA23" i="18" a="1"/>
  <c r="AA23" i="18" s="1"/>
  <c r="AB23" i="18" a="1"/>
  <c r="AB23" i="18" s="1"/>
  <c r="AC23" i="18" a="1"/>
  <c r="AC23" i="18" s="1"/>
  <c r="AD23" i="18" a="1"/>
  <c r="AD23" i="18" s="1"/>
  <c r="AE23" i="18" a="1"/>
  <c r="AE23" i="18"/>
  <c r="AF23" i="18" a="1"/>
  <c r="AF23" i="18" s="1"/>
  <c r="AG23" i="18" a="1"/>
  <c r="AG23" i="18" s="1"/>
  <c r="AH23" i="18" a="1"/>
  <c r="AH23" i="18" s="1"/>
  <c r="AI23" i="18" a="1"/>
  <c r="AI23" i="18" s="1"/>
  <c r="AJ23" i="18" a="1"/>
  <c r="AJ23" i="18" s="1"/>
  <c r="AK23" i="18" a="1"/>
  <c r="AK23" i="18" s="1"/>
  <c r="AL23" i="18" a="1"/>
  <c r="AL23" i="18" s="1"/>
  <c r="AM23" i="18" a="1"/>
  <c r="AM23" i="18" s="1"/>
  <c r="AN23" i="18" a="1"/>
  <c r="AN23" i="18" s="1"/>
  <c r="AO23" i="18" a="1"/>
  <c r="AO23" i="18" s="1"/>
  <c r="AP23" i="18" a="1"/>
  <c r="AP23" i="18" s="1"/>
  <c r="AQ23" i="18" a="1"/>
  <c r="AQ23" i="18" s="1"/>
  <c r="AR23" i="18" a="1"/>
  <c r="AR23" i="18" s="1"/>
  <c r="AS23" i="18" a="1"/>
  <c r="AS23" i="18" s="1"/>
  <c r="AT23" i="18" a="1"/>
  <c r="AT23" i="18" s="1"/>
  <c r="AU23" i="18" a="1"/>
  <c r="AU23" i="18" s="1"/>
  <c r="AV23" i="18" a="1"/>
  <c r="AV23" i="18" s="1"/>
  <c r="AW23" i="18" a="1"/>
  <c r="AW23" i="18" s="1"/>
  <c r="AX23" i="18" a="1"/>
  <c r="AX23" i="18" s="1"/>
  <c r="AY23" i="18" a="1"/>
  <c r="AY23" i="18" s="1"/>
  <c r="AZ23" i="18" a="1"/>
  <c r="AZ23" i="18" s="1"/>
  <c r="BA23" i="18" a="1"/>
  <c r="BA23" i="18" s="1"/>
  <c r="BB23" i="18" a="1"/>
  <c r="BB23" i="18" s="1"/>
  <c r="BC23" i="18" a="1"/>
  <c r="BC23" i="18" s="1"/>
  <c r="BD23" i="18" a="1"/>
  <c r="BD23" i="18" s="1"/>
  <c r="BE23" i="18" a="1"/>
  <c r="BE23" i="18" s="1"/>
  <c r="BF23" i="18" a="1"/>
  <c r="BF23" i="18" s="1"/>
  <c r="BG23" i="18" a="1"/>
  <c r="BG23" i="18" s="1"/>
  <c r="BH23" i="18" a="1"/>
  <c r="BH23" i="18" s="1"/>
  <c r="BI23" i="18" a="1"/>
  <c r="BI23" i="18" s="1"/>
  <c r="BJ23" i="18" a="1"/>
  <c r="BJ23" i="18" s="1"/>
  <c r="BK23" i="18" a="1"/>
  <c r="BK23" i="18" s="1"/>
  <c r="BL23" i="18" a="1"/>
  <c r="BL23" i="18" s="1"/>
  <c r="BM23" i="18" a="1"/>
  <c r="BM23" i="18" s="1"/>
  <c r="BN23" i="18" a="1"/>
  <c r="BN23" i="18" s="1"/>
  <c r="BO23" i="18" a="1"/>
  <c r="BO23" i="18" s="1"/>
  <c r="BP23" i="18" a="1"/>
  <c r="BP23" i="18" s="1"/>
  <c r="BQ23" i="18" a="1"/>
  <c r="BQ23" i="18" s="1"/>
  <c r="BR23" i="18" a="1"/>
  <c r="BR23" i="18" s="1"/>
  <c r="BS23" i="18" a="1"/>
  <c r="BS23" i="18" s="1"/>
  <c r="BT23" i="18" a="1"/>
  <c r="BT23" i="18" s="1"/>
  <c r="BU23" i="18" a="1"/>
  <c r="BU23" i="18" s="1"/>
  <c r="BV23" i="18" a="1"/>
  <c r="BV23" i="18" s="1"/>
  <c r="BW23" i="18" a="1"/>
  <c r="BW23" i="18" s="1"/>
  <c r="BX23" i="18" a="1"/>
  <c r="BX23" i="18" s="1"/>
  <c r="BY23" i="18" a="1"/>
  <c r="BY23" i="18" s="1"/>
  <c r="BZ23" i="18" a="1"/>
  <c r="BZ23" i="18" s="1"/>
  <c r="CA23" i="18" a="1"/>
  <c r="CA23" i="18" s="1"/>
  <c r="CB23" i="18" a="1"/>
  <c r="CB23" i="18" s="1"/>
  <c r="CC23" i="18" a="1"/>
  <c r="CC23" i="18" s="1"/>
  <c r="CD23" i="18" a="1"/>
  <c r="CD23" i="18" s="1"/>
  <c r="CE23" i="18" a="1"/>
  <c r="CE23" i="18" s="1"/>
  <c r="CF23" i="18" a="1"/>
  <c r="CF23" i="18" s="1"/>
  <c r="CG23" i="18" a="1"/>
  <c r="CG23" i="18" s="1"/>
  <c r="CH23" i="18" a="1"/>
  <c r="CH23" i="18" s="1"/>
  <c r="CI23" i="18" a="1"/>
  <c r="CI23" i="18" s="1"/>
  <c r="CJ23" i="18" a="1"/>
  <c r="CJ23" i="18" s="1"/>
  <c r="CK23" i="18" a="1"/>
  <c r="CK23" i="18" s="1"/>
  <c r="CL23" i="18" a="1"/>
  <c r="CL23" i="18" s="1"/>
  <c r="CM23" i="18" a="1"/>
  <c r="CM23" i="18" s="1"/>
  <c r="CN23" i="18" a="1"/>
  <c r="CN23" i="18" s="1"/>
  <c r="CO23" i="18" a="1"/>
  <c r="CO23" i="18" s="1"/>
  <c r="CP23" i="18" a="1"/>
  <c r="CP23" i="18" s="1"/>
  <c r="CQ23" i="18" a="1"/>
  <c r="CQ23" i="18" s="1"/>
  <c r="CR23" i="18" a="1"/>
  <c r="CR23" i="18" s="1"/>
  <c r="CS23" i="18" a="1"/>
  <c r="CS23" i="18" s="1"/>
  <c r="CT23" i="18" a="1"/>
  <c r="CT23" i="18" s="1"/>
  <c r="CU23" i="18" a="1"/>
  <c r="CU23" i="18" s="1"/>
  <c r="CV23" i="18" a="1"/>
  <c r="CV23" i="18" s="1"/>
  <c r="CW23" i="18" a="1"/>
  <c r="CW23" i="18" s="1"/>
  <c r="CX23" i="18" a="1"/>
  <c r="CX23" i="18" s="1"/>
  <c r="CY23" i="18" a="1"/>
  <c r="CY23" i="18" s="1"/>
  <c r="CZ23" i="18" a="1"/>
  <c r="CZ23" i="18" s="1"/>
  <c r="DA23" i="18" a="1"/>
  <c r="DA23" i="18" s="1"/>
  <c r="DB23" i="18" a="1"/>
  <c r="DB23" i="18" s="1"/>
  <c r="DC23" i="18" a="1"/>
  <c r="DC23" i="18" s="1"/>
  <c r="DD23" i="18" a="1"/>
  <c r="DD23" i="18" s="1"/>
  <c r="DE23" i="18" a="1"/>
  <c r="DE23" i="18" s="1"/>
  <c r="DF23" i="18" a="1"/>
  <c r="DF23" i="18" s="1"/>
  <c r="DG23" i="18" a="1"/>
  <c r="DG23" i="18" s="1"/>
  <c r="DH23" i="18" a="1"/>
  <c r="DH23" i="18" s="1"/>
  <c r="DI23" i="18" a="1"/>
  <c r="DI23" i="18" s="1"/>
  <c r="DJ23" i="18" a="1"/>
  <c r="DJ23" i="18" s="1"/>
  <c r="DK23" i="18" a="1"/>
  <c r="DK23" i="18" s="1"/>
  <c r="DL23" i="18" a="1"/>
  <c r="DL23" i="18" s="1"/>
  <c r="DM23" i="18" a="1"/>
  <c r="DM23" i="18" s="1"/>
  <c r="DN23" i="18" a="1"/>
  <c r="DN23" i="18" s="1"/>
  <c r="DO23" i="18" a="1"/>
  <c r="DO23" i="18" s="1"/>
  <c r="DP23" i="18" a="1"/>
  <c r="DP23" i="18" s="1"/>
  <c r="DQ23" i="18" a="1"/>
  <c r="DQ23" i="18" s="1"/>
  <c r="DR23" i="18" a="1"/>
  <c r="DR23" i="18" s="1"/>
  <c r="DS23" i="18" a="1"/>
  <c r="DS23" i="18" s="1"/>
  <c r="DT23" i="18" a="1"/>
  <c r="DT23" i="18" s="1"/>
  <c r="DU23" i="18" a="1"/>
  <c r="DU23" i="18" s="1"/>
  <c r="DV23" i="18" a="1"/>
  <c r="DV23" i="18" s="1"/>
  <c r="DW23" i="18" a="1"/>
  <c r="DW23" i="18" s="1"/>
  <c r="DX23" i="18" a="1"/>
  <c r="DX23" i="18" s="1"/>
  <c r="DY23" i="18" a="1"/>
  <c r="DY23" i="18" s="1"/>
  <c r="DZ23" i="18" a="1"/>
  <c r="DZ23" i="18" s="1"/>
  <c r="EA23" i="18" a="1"/>
  <c r="EA23" i="18" s="1"/>
  <c r="EB23" i="18" a="1"/>
  <c r="EB23" i="18" s="1"/>
  <c r="EC23" i="18" a="1"/>
  <c r="EC23" i="18" s="1"/>
  <c r="ED23" i="18" a="1"/>
  <c r="ED23" i="18" s="1"/>
  <c r="EE23" i="18" a="1"/>
  <c r="EE23" i="18" s="1"/>
  <c r="EF23" i="18" a="1"/>
  <c r="EF23" i="18" s="1"/>
  <c r="EG23" i="18" a="1"/>
  <c r="EG23" i="18" s="1"/>
  <c r="EH23" i="18" a="1"/>
  <c r="EH23" i="18" s="1"/>
  <c r="EI23" i="18" a="1"/>
  <c r="EI23" i="18" s="1"/>
  <c r="EJ23" i="18" a="1"/>
  <c r="EJ23" i="18" s="1"/>
  <c r="EK23" i="18" a="1"/>
  <c r="EK23" i="18" s="1"/>
  <c r="EL23" i="18" a="1"/>
  <c r="EL23" i="18" s="1"/>
  <c r="EM23" i="18" a="1"/>
  <c r="EM23" i="18" s="1"/>
  <c r="EN23" i="18" a="1"/>
  <c r="EN23" i="18" s="1"/>
  <c r="EO23" i="18" a="1"/>
  <c r="EO23" i="18" s="1"/>
  <c r="EP23" i="18" a="1"/>
  <c r="EP23" i="18" s="1"/>
  <c r="EQ23" i="18" a="1"/>
  <c r="EQ23" i="18" s="1"/>
  <c r="ER23" i="18" a="1"/>
  <c r="ER23" i="18" s="1"/>
  <c r="ES23" i="18" a="1"/>
  <c r="ES23" i="18" s="1"/>
  <c r="ET23" i="18" a="1"/>
  <c r="ET23" i="18" s="1"/>
  <c r="EU23" i="18" a="1"/>
  <c r="EU23" i="18" s="1"/>
  <c r="EV23" i="18" a="1"/>
  <c r="EV23" i="18" s="1"/>
  <c r="EW23" i="18" a="1"/>
  <c r="EW23" i="18" s="1"/>
  <c r="EX23" i="18" a="1"/>
  <c r="EX23" i="18" s="1"/>
  <c r="EY23" i="18" a="1"/>
  <c r="EY23" i="18" s="1"/>
  <c r="EZ23" i="18" a="1"/>
  <c r="EZ23" i="18" s="1"/>
  <c r="FA23" i="18" a="1"/>
  <c r="FA23" i="18" s="1"/>
  <c r="FB23" i="18" a="1"/>
  <c r="FB23" i="18" s="1"/>
  <c r="FC23" i="18" a="1"/>
  <c r="FC23" i="18" s="1"/>
  <c r="FD23" i="18" a="1"/>
  <c r="FD23" i="18" s="1"/>
  <c r="FE23" i="18" a="1"/>
  <c r="FE23" i="18" s="1"/>
  <c r="FF23" i="18" a="1"/>
  <c r="FF23" i="18" s="1"/>
  <c r="FG23" i="18" a="1"/>
  <c r="FG23" i="18" s="1"/>
  <c r="FH23" i="18" a="1"/>
  <c r="FH23" i="18" s="1"/>
  <c r="FI23" i="18" a="1"/>
  <c r="FI23" i="18" s="1"/>
  <c r="FJ23" i="18" a="1"/>
  <c r="FJ23" i="18" s="1"/>
  <c r="FK23" i="18" a="1"/>
  <c r="FK23" i="18" s="1"/>
  <c r="FL23" i="18" a="1"/>
  <c r="FL23" i="18" s="1"/>
  <c r="FM23" i="18" a="1"/>
  <c r="FM23" i="18"/>
  <c r="FN23" i="18" a="1"/>
  <c r="FN23" i="18" s="1"/>
  <c r="FO23" i="18" a="1"/>
  <c r="FO23" i="18" s="1"/>
  <c r="FP23" i="18" a="1"/>
  <c r="FP23" i="18" s="1"/>
  <c r="FQ23" i="18" a="1"/>
  <c r="FQ23" i="18" s="1"/>
  <c r="FR23" i="18" a="1"/>
  <c r="FR23" i="18" s="1"/>
  <c r="FS23" i="18" a="1"/>
  <c r="FS23" i="18"/>
  <c r="FT23" i="18" a="1"/>
  <c r="FT23" i="18" s="1"/>
  <c r="FU23" i="18" a="1"/>
  <c r="FU23" i="18" s="1"/>
  <c r="FV23" i="18" a="1"/>
  <c r="FV23" i="18" s="1"/>
  <c r="FW23" i="18" a="1"/>
  <c r="FW23" i="18" s="1"/>
  <c r="FX23" i="18" a="1"/>
  <c r="FX23" i="18" s="1"/>
  <c r="FY23" i="18" a="1"/>
  <c r="FY23" i="18" s="1"/>
  <c r="FZ23" i="18" a="1"/>
  <c r="FZ23" i="18" s="1"/>
  <c r="GA23" i="18" a="1"/>
  <c r="GA23" i="18" s="1"/>
  <c r="GB23" i="18" a="1"/>
  <c r="GB23" i="18" s="1"/>
  <c r="GC23" i="18" a="1"/>
  <c r="GC23" i="18" s="1"/>
  <c r="GD23" i="18" a="1"/>
  <c r="GD23" i="18" s="1"/>
  <c r="GE23" i="18" a="1"/>
  <c r="GE23" i="18" s="1"/>
  <c r="GF23" i="18" a="1"/>
  <c r="GF23" i="18" s="1"/>
  <c r="GG23" i="18" a="1"/>
  <c r="GG23" i="18" s="1"/>
  <c r="GH23" i="18" a="1"/>
  <c r="GH23" i="18" s="1"/>
  <c r="GI23" i="18" a="1"/>
  <c r="GI23" i="18" s="1"/>
  <c r="GJ23" i="18" a="1"/>
  <c r="GJ23" i="18" s="1"/>
  <c r="GK23" i="18" a="1"/>
  <c r="GK23" i="18" s="1"/>
  <c r="GL23" i="18" a="1"/>
  <c r="GL23" i="18" s="1"/>
  <c r="GM23" i="18" a="1"/>
  <c r="GM23" i="18" s="1"/>
  <c r="GN23" i="18" a="1"/>
  <c r="GN23" i="18" s="1"/>
  <c r="GO23" i="18" a="1"/>
  <c r="GO23" i="18" s="1"/>
  <c r="GP23" i="18" a="1"/>
  <c r="GP23" i="18" s="1"/>
  <c r="GQ23" i="18" a="1"/>
  <c r="GQ23" i="18" s="1"/>
  <c r="GR23" i="18" a="1"/>
  <c r="GR23" i="18" s="1"/>
  <c r="GS23" i="18" a="1"/>
  <c r="GS23" i="18" s="1"/>
  <c r="GT23" i="18" a="1"/>
  <c r="GT23" i="18" s="1"/>
  <c r="GU23" i="18" a="1"/>
  <c r="GU23" i="18" s="1"/>
  <c r="GV23" i="18" a="1"/>
  <c r="GV23" i="18" s="1"/>
  <c r="GW23" i="18" a="1"/>
  <c r="GW23" i="18" s="1"/>
  <c r="GX23" i="18" a="1"/>
  <c r="GX23" i="18" s="1"/>
  <c r="GY23" i="18" a="1"/>
  <c r="GY23" i="18" s="1"/>
  <c r="GZ23" i="18" a="1"/>
  <c r="GZ23" i="18" s="1"/>
  <c r="HA23" i="18" a="1"/>
  <c r="HA23" i="18" s="1"/>
  <c r="HB23" i="18" a="1"/>
  <c r="HB23" i="18" s="1"/>
  <c r="HC23" i="18" a="1"/>
  <c r="HC23" i="18" s="1"/>
  <c r="HD23" i="18" a="1"/>
  <c r="HD23" i="18" s="1"/>
  <c r="HE23" i="18" a="1"/>
  <c r="HE23" i="18" s="1"/>
  <c r="HF23" i="18" a="1"/>
  <c r="HF23" i="18" s="1"/>
  <c r="HG23" i="18" a="1"/>
  <c r="HG23" i="18" s="1"/>
  <c r="HH23" i="18" a="1"/>
  <c r="HH23" i="18" s="1"/>
  <c r="HI23" i="18" a="1"/>
  <c r="HI23" i="18" s="1"/>
  <c r="HJ23" i="18" a="1"/>
  <c r="HJ23" i="18" s="1"/>
  <c r="HK23" i="18" a="1"/>
  <c r="HK23" i="18" s="1"/>
  <c r="HL23" i="18" a="1"/>
  <c r="HL23" i="18" s="1"/>
  <c r="HM23" i="18" a="1"/>
  <c r="HM23" i="18" s="1"/>
  <c r="HN23" i="18" a="1"/>
  <c r="HN23" i="18" s="1"/>
  <c r="HO23" i="18" a="1"/>
  <c r="HO23" i="18"/>
  <c r="HP23" i="18" a="1"/>
  <c r="HP23" i="18" s="1"/>
  <c r="HQ23" i="18" a="1"/>
  <c r="HQ23" i="18" s="1"/>
  <c r="HR23" i="18" a="1"/>
  <c r="HR23" i="18" s="1"/>
  <c r="HS23" i="18" a="1"/>
  <c r="HS23" i="18" s="1"/>
  <c r="HT23" i="18" a="1"/>
  <c r="HT23" i="18" s="1"/>
  <c r="HU23" i="18" a="1"/>
  <c r="HU23" i="18" s="1"/>
  <c r="HV23" i="18" a="1"/>
  <c r="HV23" i="18" s="1"/>
  <c r="HW23" i="18" a="1"/>
  <c r="HW23" i="18" s="1"/>
  <c r="HX23" i="18" a="1"/>
  <c r="HX23" i="18" s="1"/>
  <c r="HY23" i="18" a="1"/>
  <c r="HY23" i="18" s="1"/>
  <c r="HZ23" i="18" a="1"/>
  <c r="HZ23" i="18" s="1"/>
  <c r="IA23" i="18" a="1"/>
  <c r="IA23" i="18" s="1"/>
  <c r="IB23" i="18" a="1"/>
  <c r="IB23" i="18" s="1"/>
  <c r="IC23" i="18" a="1"/>
  <c r="IC23" i="18" s="1"/>
  <c r="ID23" i="18" a="1"/>
  <c r="ID23" i="18" s="1"/>
  <c r="IE23" i="18" a="1"/>
  <c r="IE23" i="18" s="1"/>
  <c r="IF23" i="18" a="1"/>
  <c r="IF23" i="18" s="1"/>
  <c r="IG23" i="18" a="1"/>
  <c r="IG23" i="18"/>
  <c r="IH23" i="18" a="1"/>
  <c r="IH23" i="18" s="1"/>
  <c r="II23" i="18" a="1"/>
  <c r="II23" i="18" s="1"/>
  <c r="C24" i="18" a="1"/>
  <c r="C24" i="18" s="1"/>
  <c r="D24" i="18" a="1"/>
  <c r="D24" i="18" s="1"/>
  <c r="E24" i="18" a="1"/>
  <c r="E24" i="18" s="1"/>
  <c r="F24" i="18" a="1"/>
  <c r="F24" i="18" s="1"/>
  <c r="G24" i="18" a="1"/>
  <c r="G24" i="18" s="1"/>
  <c r="H24" i="18" a="1"/>
  <c r="H24" i="18" s="1"/>
  <c r="I24" i="18" a="1"/>
  <c r="I24" i="18" s="1"/>
  <c r="J24" i="18" a="1"/>
  <c r="J24" i="18" s="1"/>
  <c r="K24" i="18" a="1"/>
  <c r="K24" i="18" s="1"/>
  <c r="L24" i="18" a="1"/>
  <c r="L24" i="18" s="1"/>
  <c r="M24" i="18" a="1"/>
  <c r="M24" i="18" s="1"/>
  <c r="N24" i="18" a="1"/>
  <c r="N24" i="18" s="1"/>
  <c r="O24" i="18" a="1"/>
  <c r="O24" i="18" s="1"/>
  <c r="P24" i="18" a="1"/>
  <c r="P24" i="18" s="1"/>
  <c r="Q24" i="18" a="1"/>
  <c r="Q24" i="18" s="1"/>
  <c r="R24" i="18" a="1"/>
  <c r="R24" i="18" s="1"/>
  <c r="S24" i="18" a="1"/>
  <c r="S24" i="18" s="1"/>
  <c r="T24" i="18" a="1"/>
  <c r="T24" i="18" s="1"/>
  <c r="U24" i="18" a="1"/>
  <c r="U24" i="18" s="1"/>
  <c r="V24" i="18" a="1"/>
  <c r="V24" i="18" s="1"/>
  <c r="W24" i="18" a="1"/>
  <c r="W24" i="18" s="1"/>
  <c r="X24" i="18" a="1"/>
  <c r="X24" i="18" s="1"/>
  <c r="Y24" i="18" a="1"/>
  <c r="Y24" i="18" s="1"/>
  <c r="Z24" i="18" a="1"/>
  <c r="Z24" i="18" s="1"/>
  <c r="AA24" i="18" a="1"/>
  <c r="AA24" i="18" s="1"/>
  <c r="AB24" i="18" a="1"/>
  <c r="AB24" i="18" s="1"/>
  <c r="AC24" i="18" a="1"/>
  <c r="AC24" i="18" s="1"/>
  <c r="AD24" i="18" a="1"/>
  <c r="AD24" i="18" s="1"/>
  <c r="AE24" i="18" a="1"/>
  <c r="AE24" i="18" s="1"/>
  <c r="AF24" i="18" a="1"/>
  <c r="AF24" i="18" s="1"/>
  <c r="AG24" i="18" a="1"/>
  <c r="AG24" i="18" s="1"/>
  <c r="AH24" i="18" a="1"/>
  <c r="AH24" i="18" s="1"/>
  <c r="AI24" i="18" a="1"/>
  <c r="AI24" i="18" s="1"/>
  <c r="AJ24" i="18" a="1"/>
  <c r="AJ24" i="18" s="1"/>
  <c r="AK24" i="18" a="1"/>
  <c r="AK24" i="18" s="1"/>
  <c r="AL24" i="18" a="1"/>
  <c r="AL24" i="18" s="1"/>
  <c r="AM24" i="18" a="1"/>
  <c r="AM24" i="18" s="1"/>
  <c r="AN24" i="18" a="1"/>
  <c r="AN24" i="18" s="1"/>
  <c r="AO24" i="18" a="1"/>
  <c r="AO24" i="18" s="1"/>
  <c r="AP24" i="18" a="1"/>
  <c r="AP24" i="18" s="1"/>
  <c r="AQ24" i="18" a="1"/>
  <c r="AQ24" i="18" s="1"/>
  <c r="AR24" i="18" a="1"/>
  <c r="AR24" i="18" s="1"/>
  <c r="AS24" i="18" a="1"/>
  <c r="AS24" i="18" s="1"/>
  <c r="AT24" i="18" a="1"/>
  <c r="AT24" i="18" s="1"/>
  <c r="AU24" i="18" a="1"/>
  <c r="AU24" i="18" s="1"/>
  <c r="AV24" i="18" a="1"/>
  <c r="AV24" i="18" s="1"/>
  <c r="AW24" i="18" a="1"/>
  <c r="AW24" i="18" s="1"/>
  <c r="AX24" i="18" a="1"/>
  <c r="AX24" i="18" s="1"/>
  <c r="AY24" i="18" a="1"/>
  <c r="AY24" i="18" s="1"/>
  <c r="AZ24" i="18" a="1"/>
  <c r="AZ24" i="18" s="1"/>
  <c r="BA24" i="18" a="1"/>
  <c r="BA24" i="18" s="1"/>
  <c r="BB24" i="18" a="1"/>
  <c r="BB24" i="18" s="1"/>
  <c r="BC24" i="18" a="1"/>
  <c r="BC24" i="18" s="1"/>
  <c r="BD24" i="18" a="1"/>
  <c r="BD24" i="18" s="1"/>
  <c r="BE24" i="18" a="1"/>
  <c r="BE24" i="18" s="1"/>
  <c r="BF24" i="18" a="1"/>
  <c r="BF24" i="18" s="1"/>
  <c r="BG24" i="18" a="1"/>
  <c r="BG24" i="18" s="1"/>
  <c r="BH24" i="18" a="1"/>
  <c r="BH24" i="18" s="1"/>
  <c r="BI24" i="18" a="1"/>
  <c r="BI24" i="18" s="1"/>
  <c r="BJ24" i="18" a="1"/>
  <c r="BJ24" i="18" s="1"/>
  <c r="BK24" i="18" a="1"/>
  <c r="BK24" i="18" s="1"/>
  <c r="BL24" i="18" a="1"/>
  <c r="BL24" i="18" s="1"/>
  <c r="BM24" i="18" a="1"/>
  <c r="BM24" i="18" s="1"/>
  <c r="BN24" i="18" a="1"/>
  <c r="BN24" i="18" s="1"/>
  <c r="BO24" i="18" a="1"/>
  <c r="BO24" i="18" s="1"/>
  <c r="BP24" i="18" a="1"/>
  <c r="BP24" i="18" s="1"/>
  <c r="BQ24" i="18" a="1"/>
  <c r="BQ24" i="18" s="1"/>
  <c r="BR24" i="18" a="1"/>
  <c r="BR24" i="18" s="1"/>
  <c r="BS24" i="18" a="1"/>
  <c r="BS24" i="18" s="1"/>
  <c r="BT24" i="18" a="1"/>
  <c r="BT24" i="18" s="1"/>
  <c r="BU24" i="18" a="1"/>
  <c r="BU24" i="18" s="1"/>
  <c r="BV24" i="18" a="1"/>
  <c r="BV24" i="18" s="1"/>
  <c r="BW24" i="18" a="1"/>
  <c r="BW24" i="18" s="1"/>
  <c r="BX24" i="18" a="1"/>
  <c r="BX24" i="18" s="1"/>
  <c r="BY24" i="18" a="1"/>
  <c r="BY24" i="18" s="1"/>
  <c r="BZ24" i="18" a="1"/>
  <c r="BZ24" i="18" s="1"/>
  <c r="CA24" i="18" a="1"/>
  <c r="CA24" i="18" s="1"/>
  <c r="CB24" i="18" a="1"/>
  <c r="CB24" i="18" s="1"/>
  <c r="CC24" i="18" a="1"/>
  <c r="CC24" i="18" s="1"/>
  <c r="CD24" i="18" a="1"/>
  <c r="CD24" i="18" s="1"/>
  <c r="CE24" i="18" a="1"/>
  <c r="CE24" i="18" s="1"/>
  <c r="CF24" i="18" a="1"/>
  <c r="CF24" i="18" s="1"/>
  <c r="CG24" i="18" a="1"/>
  <c r="CG24" i="18" s="1"/>
  <c r="CH24" i="18" a="1"/>
  <c r="CH24" i="18" s="1"/>
  <c r="CI24" i="18" a="1"/>
  <c r="CI24" i="18" s="1"/>
  <c r="CJ24" i="18" a="1"/>
  <c r="CJ24" i="18" s="1"/>
  <c r="CK24" i="18" a="1"/>
  <c r="CK24" i="18" s="1"/>
  <c r="CL24" i="18" a="1"/>
  <c r="CL24" i="18" s="1"/>
  <c r="CM24" i="18" a="1"/>
  <c r="CM24" i="18" s="1"/>
  <c r="CN24" i="18" a="1"/>
  <c r="CN24" i="18" s="1"/>
  <c r="CO24" i="18" a="1"/>
  <c r="CO24" i="18" s="1"/>
  <c r="CP24" i="18" a="1"/>
  <c r="CP24" i="18" s="1"/>
  <c r="CQ24" i="18" a="1"/>
  <c r="CQ24" i="18" s="1"/>
  <c r="CR24" i="18" a="1"/>
  <c r="CR24" i="18" s="1"/>
  <c r="CS24" i="18" a="1"/>
  <c r="CS24" i="18" s="1"/>
  <c r="CT24" i="18" a="1"/>
  <c r="CT24" i="18" s="1"/>
  <c r="CU24" i="18" a="1"/>
  <c r="CU24" i="18" s="1"/>
  <c r="CV24" i="18" a="1"/>
  <c r="CV24" i="18" s="1"/>
  <c r="CW24" i="18" a="1"/>
  <c r="CW24" i="18" s="1"/>
  <c r="CX24" i="18" a="1"/>
  <c r="CX24" i="18" s="1"/>
  <c r="CY24" i="18" a="1"/>
  <c r="CY24" i="18" s="1"/>
  <c r="CZ24" i="18" a="1"/>
  <c r="CZ24" i="18" s="1"/>
  <c r="DA24" i="18" a="1"/>
  <c r="DA24" i="18" s="1"/>
  <c r="DB24" i="18" a="1"/>
  <c r="DB24" i="18" s="1"/>
  <c r="DC24" i="18" a="1"/>
  <c r="DC24" i="18" s="1"/>
  <c r="DD24" i="18" a="1"/>
  <c r="DD24" i="18" s="1"/>
  <c r="DE24" i="18" a="1"/>
  <c r="DE24" i="18" s="1"/>
  <c r="DF24" i="18" a="1"/>
  <c r="DF24" i="18" s="1"/>
  <c r="DG24" i="18" a="1"/>
  <c r="DG24" i="18" s="1"/>
  <c r="DH24" i="18" a="1"/>
  <c r="DH24" i="18" s="1"/>
  <c r="DI24" i="18" a="1"/>
  <c r="DI24" i="18" s="1"/>
  <c r="DJ24" i="18" a="1"/>
  <c r="DJ24" i="18" s="1"/>
  <c r="DK24" i="18" a="1"/>
  <c r="DK24" i="18" s="1"/>
  <c r="DL24" i="18" a="1"/>
  <c r="DL24" i="18" s="1"/>
  <c r="DM24" i="18" a="1"/>
  <c r="DM24" i="18" s="1"/>
  <c r="DN24" i="18" a="1"/>
  <c r="DN24" i="18" s="1"/>
  <c r="DO24" i="18" a="1"/>
  <c r="DO24" i="18" s="1"/>
  <c r="DP24" i="18" a="1"/>
  <c r="DP24" i="18" s="1"/>
  <c r="DQ24" i="18" a="1"/>
  <c r="DQ24" i="18" s="1"/>
  <c r="DR24" i="18" a="1"/>
  <c r="DR24" i="18" s="1"/>
  <c r="DS24" i="18" a="1"/>
  <c r="DS24" i="18" s="1"/>
  <c r="DT24" i="18" a="1"/>
  <c r="DT24" i="18" s="1"/>
  <c r="DU24" i="18" a="1"/>
  <c r="DU24" i="18" s="1"/>
  <c r="DV24" i="18" a="1"/>
  <c r="DV24" i="18" s="1"/>
  <c r="DW24" i="18" a="1"/>
  <c r="DW24" i="18" s="1"/>
  <c r="DX24" i="18" a="1"/>
  <c r="DX24" i="18" s="1"/>
  <c r="DY24" i="18" a="1"/>
  <c r="DY24" i="18" s="1"/>
  <c r="DZ24" i="18" a="1"/>
  <c r="DZ24" i="18" s="1"/>
  <c r="EA24" i="18" a="1"/>
  <c r="EA24" i="18" s="1"/>
  <c r="EB24" i="18" a="1"/>
  <c r="EB24" i="18" s="1"/>
  <c r="EC24" i="18" a="1"/>
  <c r="EC24" i="18" s="1"/>
  <c r="ED24" i="18" a="1"/>
  <c r="ED24" i="18" s="1"/>
  <c r="EE24" i="18" a="1"/>
  <c r="EE24" i="18" s="1"/>
  <c r="EF24" i="18" a="1"/>
  <c r="EF24" i="18" s="1"/>
  <c r="EG24" i="18" a="1"/>
  <c r="EG24" i="18" s="1"/>
  <c r="EH24" i="18" a="1"/>
  <c r="EH24" i="18" s="1"/>
  <c r="EI24" i="18" a="1"/>
  <c r="EI24" i="18" s="1"/>
  <c r="EJ24" i="18" a="1"/>
  <c r="EJ24" i="18" s="1"/>
  <c r="EK24" i="18" a="1"/>
  <c r="EK24" i="18" s="1"/>
  <c r="EL24" i="18" a="1"/>
  <c r="EL24" i="18" s="1"/>
  <c r="EM24" i="18" a="1"/>
  <c r="EM24" i="18" s="1"/>
  <c r="EN24" i="18" a="1"/>
  <c r="EN24" i="18" s="1"/>
  <c r="EO24" i="18" a="1"/>
  <c r="EO24" i="18" s="1"/>
  <c r="EP24" i="18" a="1"/>
  <c r="EP24" i="18" s="1"/>
  <c r="EQ24" i="18" a="1"/>
  <c r="EQ24" i="18" s="1"/>
  <c r="ER24" i="18" a="1"/>
  <c r="ER24" i="18" s="1"/>
  <c r="ES24" i="18" a="1"/>
  <c r="ES24" i="18" s="1"/>
  <c r="ET24" i="18" a="1"/>
  <c r="ET24" i="18" s="1"/>
  <c r="EU24" i="18" a="1"/>
  <c r="EU24" i="18" s="1"/>
  <c r="EV24" i="18" a="1"/>
  <c r="EV24" i="18" s="1"/>
  <c r="EW24" i="18" a="1"/>
  <c r="EW24" i="18" s="1"/>
  <c r="EX24" i="18" a="1"/>
  <c r="EX24" i="18" s="1"/>
  <c r="EY24" i="18" a="1"/>
  <c r="EY24" i="18" s="1"/>
  <c r="EZ24" i="18" a="1"/>
  <c r="EZ24" i="18" s="1"/>
  <c r="FA24" i="18" a="1"/>
  <c r="FA24" i="18" s="1"/>
  <c r="FB24" i="18" a="1"/>
  <c r="FB24" i="18" s="1"/>
  <c r="FC24" i="18" a="1"/>
  <c r="FC24" i="18" s="1"/>
  <c r="FD24" i="18" a="1"/>
  <c r="FD24" i="18" s="1"/>
  <c r="FE24" i="18" a="1"/>
  <c r="FE24" i="18" s="1"/>
  <c r="FF24" i="18" a="1"/>
  <c r="FF24" i="18" s="1"/>
  <c r="FG24" i="18" a="1"/>
  <c r="FG24" i="18" s="1"/>
  <c r="FH24" i="18" a="1"/>
  <c r="FH24" i="18"/>
  <c r="FI24" i="18" a="1"/>
  <c r="FI24" i="18" s="1"/>
  <c r="FJ24" i="18" a="1"/>
  <c r="FJ24" i="18" s="1"/>
  <c r="FK24" i="18" a="1"/>
  <c r="FK24" i="18" s="1"/>
  <c r="FL24" i="18" a="1"/>
  <c r="FL24" i="18" s="1"/>
  <c r="FM24" i="18" a="1"/>
  <c r="FM24" i="18" s="1"/>
  <c r="FN24" i="18" a="1"/>
  <c r="FN24" i="18" s="1"/>
  <c r="FO24" i="18" a="1"/>
  <c r="FO24" i="18" s="1"/>
  <c r="FP24" i="18" a="1"/>
  <c r="FP24" i="18" s="1"/>
  <c r="FQ24" i="18" a="1"/>
  <c r="FQ24" i="18" s="1"/>
  <c r="FR24" i="18" a="1"/>
  <c r="FR24" i="18" s="1"/>
  <c r="FS24" i="18" a="1"/>
  <c r="FS24" i="18" s="1"/>
  <c r="FT24" i="18" a="1"/>
  <c r="FT24" i="18" s="1"/>
  <c r="FU24" i="18" a="1"/>
  <c r="FU24" i="18" s="1"/>
  <c r="FV24" i="18" a="1"/>
  <c r="FV24" i="18" s="1"/>
  <c r="FW24" i="18" a="1"/>
  <c r="FW24" i="18" s="1"/>
  <c r="FX24" i="18" a="1"/>
  <c r="FX24" i="18" s="1"/>
  <c r="FY24" i="18" a="1"/>
  <c r="FY24" i="18" s="1"/>
  <c r="FZ24" i="18" a="1"/>
  <c r="FZ24" i="18" s="1"/>
  <c r="GA24" i="18" a="1"/>
  <c r="GA24" i="18" s="1"/>
  <c r="GB24" i="18" a="1"/>
  <c r="GB24" i="18" s="1"/>
  <c r="GC24" i="18" a="1"/>
  <c r="GC24" i="18" s="1"/>
  <c r="GD24" i="18" a="1"/>
  <c r="GD24" i="18" s="1"/>
  <c r="GE24" i="18" a="1"/>
  <c r="GE24" i="18" s="1"/>
  <c r="GF24" i="18" a="1"/>
  <c r="GF24" i="18" s="1"/>
  <c r="GG24" i="18" a="1"/>
  <c r="GG24" i="18" s="1"/>
  <c r="GH24" i="18" a="1"/>
  <c r="GH24" i="18" s="1"/>
  <c r="GI24" i="18" a="1"/>
  <c r="GI24" i="18" s="1"/>
  <c r="GJ24" i="18" a="1"/>
  <c r="GJ24" i="18" s="1"/>
  <c r="GK24" i="18" a="1"/>
  <c r="GK24" i="18" s="1"/>
  <c r="GL24" i="18" a="1"/>
  <c r="GL24" i="18"/>
  <c r="GM24" i="18" a="1"/>
  <c r="GM24" i="18" s="1"/>
  <c r="GN24" i="18" a="1"/>
  <c r="GN24" i="18" s="1"/>
  <c r="GO24" i="18" a="1"/>
  <c r="GO24" i="18" s="1"/>
  <c r="GP24" i="18" a="1"/>
  <c r="GP24" i="18" s="1"/>
  <c r="GQ24" i="18" a="1"/>
  <c r="GQ24" i="18" s="1"/>
  <c r="GR24" i="18" a="1"/>
  <c r="GR24" i="18" s="1"/>
  <c r="GS24" i="18" a="1"/>
  <c r="GS24" i="18" s="1"/>
  <c r="GT24" i="18" a="1"/>
  <c r="GT24" i="18" s="1"/>
  <c r="GU24" i="18" a="1"/>
  <c r="GU24" i="18" s="1"/>
  <c r="GV24" i="18" a="1"/>
  <c r="GV24" i="18" s="1"/>
  <c r="GW24" i="18" a="1"/>
  <c r="GW24" i="18" s="1"/>
  <c r="GX24" i="18" a="1"/>
  <c r="GX24" i="18" s="1"/>
  <c r="GY24" i="18" a="1"/>
  <c r="GY24" i="18" s="1"/>
  <c r="GZ24" i="18" a="1"/>
  <c r="GZ24" i="18" s="1"/>
  <c r="HA24" i="18" a="1"/>
  <c r="HA24" i="18" s="1"/>
  <c r="HB24" i="18" a="1"/>
  <c r="HB24" i="18" s="1"/>
  <c r="HC24" i="18" a="1"/>
  <c r="HC24" i="18" s="1"/>
  <c r="HD24" i="18" a="1"/>
  <c r="HD24" i="18" s="1"/>
  <c r="HE24" i="18" a="1"/>
  <c r="HE24" i="18" s="1"/>
  <c r="HF24" i="18" a="1"/>
  <c r="HF24" i="18" s="1"/>
  <c r="HG24" i="18" a="1"/>
  <c r="HG24" i="18" s="1"/>
  <c r="HH24" i="18" a="1"/>
  <c r="HH24" i="18" s="1"/>
  <c r="HI24" i="18" a="1"/>
  <c r="HI24" i="18" s="1"/>
  <c r="HJ24" i="18" a="1"/>
  <c r="HJ24" i="18" s="1"/>
  <c r="HK24" i="18" a="1"/>
  <c r="HK24" i="18" s="1"/>
  <c r="HL24" i="18" a="1"/>
  <c r="HL24" i="18" s="1"/>
  <c r="HM24" i="18" a="1"/>
  <c r="HM24" i="18" s="1"/>
  <c r="HN24" i="18" a="1"/>
  <c r="HN24" i="18" s="1"/>
  <c r="HO24" i="18" a="1"/>
  <c r="HO24" i="18" s="1"/>
  <c r="HP24" i="18" a="1"/>
  <c r="HP24" i="18" s="1"/>
  <c r="HQ24" i="18" a="1"/>
  <c r="HQ24" i="18" s="1"/>
  <c r="HR24" i="18" a="1"/>
  <c r="HR24" i="18" s="1"/>
  <c r="HS24" i="18" a="1"/>
  <c r="HS24" i="18" s="1"/>
  <c r="HT24" i="18" a="1"/>
  <c r="HT24" i="18"/>
  <c r="HU24" i="18" a="1"/>
  <c r="HU24" i="18" s="1"/>
  <c r="HV24" i="18" a="1"/>
  <c r="HV24" i="18" s="1"/>
  <c r="HW24" i="18" a="1"/>
  <c r="HW24" i="18" s="1"/>
  <c r="HX24" i="18" a="1"/>
  <c r="HX24" i="18" s="1"/>
  <c r="HY24" i="18" a="1"/>
  <c r="HY24" i="18" s="1"/>
  <c r="HZ24" i="18" a="1"/>
  <c r="HZ24" i="18" s="1"/>
  <c r="IA24" i="18" a="1"/>
  <c r="IA24" i="18" s="1"/>
  <c r="IB24" i="18" a="1"/>
  <c r="IB24" i="18" s="1"/>
  <c r="IC24" i="18" a="1"/>
  <c r="IC24" i="18" s="1"/>
  <c r="ID24" i="18" a="1"/>
  <c r="ID24" i="18" s="1"/>
  <c r="IE24" i="18" a="1"/>
  <c r="IE24" i="18" s="1"/>
  <c r="IF24" i="18" a="1"/>
  <c r="IF24" i="18" s="1"/>
  <c r="IG24" i="18" a="1"/>
  <c r="IG24" i="18" s="1"/>
  <c r="IH24" i="18" a="1"/>
  <c r="IH24" i="18" s="1"/>
  <c r="II24" i="18" a="1"/>
  <c r="II24" i="18" s="1"/>
  <c r="C25" i="18" a="1"/>
  <c r="C25" i="18" s="1"/>
  <c r="D25" i="18" a="1"/>
  <c r="D25" i="18" s="1"/>
  <c r="E25" i="18" a="1"/>
  <c r="E25" i="18" s="1"/>
  <c r="F25" i="18" a="1"/>
  <c r="F25" i="18" s="1"/>
  <c r="G25" i="18" a="1"/>
  <c r="G25" i="18" s="1"/>
  <c r="H25" i="18" a="1"/>
  <c r="H25" i="18" s="1"/>
  <c r="I25" i="18" a="1"/>
  <c r="I25" i="18" s="1"/>
  <c r="J25" i="18" a="1"/>
  <c r="J25" i="18" s="1"/>
  <c r="K25" i="18" a="1"/>
  <c r="K25" i="18" s="1"/>
  <c r="L25" i="18" a="1"/>
  <c r="L25" i="18" s="1"/>
  <c r="M25" i="18" a="1"/>
  <c r="M25" i="18" s="1"/>
  <c r="N25" i="18" a="1"/>
  <c r="N25" i="18" s="1"/>
  <c r="O25" i="18" a="1"/>
  <c r="O25" i="18" s="1"/>
  <c r="P25" i="18" a="1"/>
  <c r="P25" i="18" s="1"/>
  <c r="Q25" i="18" a="1"/>
  <c r="Q25" i="18" s="1"/>
  <c r="R25" i="18" a="1"/>
  <c r="R25" i="18" s="1"/>
  <c r="S25" i="18" a="1"/>
  <c r="S25" i="18" s="1"/>
  <c r="T25" i="18" a="1"/>
  <c r="T25" i="18" s="1"/>
  <c r="U25" i="18" a="1"/>
  <c r="U25" i="18" s="1"/>
  <c r="V25" i="18" a="1"/>
  <c r="V25" i="18" s="1"/>
  <c r="W25" i="18" a="1"/>
  <c r="W25" i="18" s="1"/>
  <c r="X25" i="18" a="1"/>
  <c r="X25" i="18" s="1"/>
  <c r="Y25" i="18" a="1"/>
  <c r="Y25" i="18" s="1"/>
  <c r="Z25" i="18" a="1"/>
  <c r="Z25" i="18" s="1"/>
  <c r="AA25" i="18" a="1"/>
  <c r="AA25" i="18" s="1"/>
  <c r="AB25" i="18" a="1"/>
  <c r="AB25" i="18" s="1"/>
  <c r="AC25" i="18" a="1"/>
  <c r="AC25" i="18" s="1"/>
  <c r="AD25" i="18" a="1"/>
  <c r="AD25" i="18" s="1"/>
  <c r="AE25" i="18" a="1"/>
  <c r="AE25" i="18" s="1"/>
  <c r="AF25" i="18" a="1"/>
  <c r="AF25" i="18" s="1"/>
  <c r="AG25" i="18" a="1"/>
  <c r="AG25" i="18" s="1"/>
  <c r="AH25" i="18" a="1"/>
  <c r="AH25" i="18" s="1"/>
  <c r="AI25" i="18" a="1"/>
  <c r="AI25" i="18"/>
  <c r="AJ25" i="18" a="1"/>
  <c r="AJ25" i="18" s="1"/>
  <c r="AK25" i="18" a="1"/>
  <c r="AK25" i="18" s="1"/>
  <c r="AL25" i="18" a="1"/>
  <c r="AL25" i="18" s="1"/>
  <c r="AM25" i="18" a="1"/>
  <c r="AM25" i="18" s="1"/>
  <c r="AN25" i="18" a="1"/>
  <c r="AN25" i="18" s="1"/>
  <c r="AO25" i="18" a="1"/>
  <c r="AO25" i="18" s="1"/>
  <c r="AP25" i="18" a="1"/>
  <c r="AP25" i="18" s="1"/>
  <c r="AQ25" i="18" a="1"/>
  <c r="AQ25" i="18" s="1"/>
  <c r="AR25" i="18" a="1"/>
  <c r="AR25" i="18" s="1"/>
  <c r="AS25" i="18" a="1"/>
  <c r="AS25" i="18" s="1"/>
  <c r="AT25" i="18" a="1"/>
  <c r="AT25" i="18" s="1"/>
  <c r="AU25" i="18" a="1"/>
  <c r="AU25" i="18" s="1"/>
  <c r="AV25" i="18" a="1"/>
  <c r="AV25" i="18" s="1"/>
  <c r="AW25" i="18" a="1"/>
  <c r="AW25" i="18" s="1"/>
  <c r="AX25" i="18" a="1"/>
  <c r="AX25" i="18" s="1"/>
  <c r="AY25" i="18" a="1"/>
  <c r="AY25" i="18"/>
  <c r="AZ25" i="18" a="1"/>
  <c r="AZ25" i="18" s="1"/>
  <c r="BA25" i="18" a="1"/>
  <c r="BA25" i="18" s="1"/>
  <c r="BB25" i="18" a="1"/>
  <c r="BB25" i="18" s="1"/>
  <c r="BC25" i="18" a="1"/>
  <c r="BC25" i="18" s="1"/>
  <c r="BD25" i="18" a="1"/>
  <c r="BD25" i="18" s="1"/>
  <c r="BE25" i="18" a="1"/>
  <c r="BE25" i="18" s="1"/>
  <c r="BF25" i="18" a="1"/>
  <c r="BF25" i="18" s="1"/>
  <c r="BG25" i="18" a="1"/>
  <c r="BG25" i="18" s="1"/>
  <c r="BH25" i="18" a="1"/>
  <c r="BH25" i="18" s="1"/>
  <c r="BI25" i="18" a="1"/>
  <c r="BI25" i="18" s="1"/>
  <c r="BJ25" i="18" a="1"/>
  <c r="BJ25" i="18" s="1"/>
  <c r="BK25" i="18" a="1"/>
  <c r="BK25" i="18" s="1"/>
  <c r="BL25" i="18" a="1"/>
  <c r="BL25" i="18" s="1"/>
  <c r="BM25" i="18" a="1"/>
  <c r="BM25" i="18" s="1"/>
  <c r="BN25" i="18" a="1"/>
  <c r="BN25" i="18" s="1"/>
  <c r="BO25" i="18" a="1"/>
  <c r="BO25" i="18" s="1"/>
  <c r="BP25" i="18" a="1"/>
  <c r="BP25" i="18" s="1"/>
  <c r="BQ25" i="18" a="1"/>
  <c r="BQ25" i="18" s="1"/>
  <c r="BR25" i="18" a="1"/>
  <c r="BR25" i="18" s="1"/>
  <c r="BS25" i="18" a="1"/>
  <c r="BS25" i="18" s="1"/>
  <c r="BT25" i="18" a="1"/>
  <c r="BT25" i="18" s="1"/>
  <c r="BU25" i="18" a="1"/>
  <c r="BU25" i="18" s="1"/>
  <c r="BV25" i="18" a="1"/>
  <c r="BV25" i="18" s="1"/>
  <c r="BW25" i="18" a="1"/>
  <c r="BW25" i="18" s="1"/>
  <c r="BX25" i="18" a="1"/>
  <c r="BX25" i="18" s="1"/>
  <c r="BY25" i="18" a="1"/>
  <c r="BY25" i="18" s="1"/>
  <c r="BZ25" i="18" a="1"/>
  <c r="BZ25" i="18" s="1"/>
  <c r="CA25" i="18" a="1"/>
  <c r="CA25" i="18" s="1"/>
  <c r="CB25" i="18" a="1"/>
  <c r="CB25" i="18" s="1"/>
  <c r="CC25" i="18" a="1"/>
  <c r="CC25" i="18" s="1"/>
  <c r="CD25" i="18" a="1"/>
  <c r="CD25" i="18" s="1"/>
  <c r="CE25" i="18" a="1"/>
  <c r="CE25" i="18" s="1"/>
  <c r="CF25" i="18" a="1"/>
  <c r="CF25" i="18" s="1"/>
  <c r="CG25" i="18" a="1"/>
  <c r="CG25" i="18" s="1"/>
  <c r="CH25" i="18" a="1"/>
  <c r="CH25" i="18" s="1"/>
  <c r="CI25" i="18" a="1"/>
  <c r="CI25" i="18" s="1"/>
  <c r="CJ25" i="18" a="1"/>
  <c r="CJ25" i="18" s="1"/>
  <c r="CK25" i="18" a="1"/>
  <c r="CK25" i="18" s="1"/>
  <c r="CL25" i="18" a="1"/>
  <c r="CL25" i="18" s="1"/>
  <c r="CM25" i="18" a="1"/>
  <c r="CM25" i="18" s="1"/>
  <c r="CN25" i="18" a="1"/>
  <c r="CN25" i="18" s="1"/>
  <c r="CO25" i="18" a="1"/>
  <c r="CO25" i="18" s="1"/>
  <c r="CP25" i="18" a="1"/>
  <c r="CP25" i="18" s="1"/>
  <c r="CQ25" i="18" a="1"/>
  <c r="CQ25" i="18" s="1"/>
  <c r="CR25" i="18" a="1"/>
  <c r="CR25" i="18" s="1"/>
  <c r="CS25" i="18" a="1"/>
  <c r="CS25" i="18" s="1"/>
  <c r="CT25" i="18" a="1"/>
  <c r="CT25" i="18" s="1"/>
  <c r="CU25" i="18" a="1"/>
  <c r="CU25" i="18" s="1"/>
  <c r="CV25" i="18" a="1"/>
  <c r="CV25" i="18" s="1"/>
  <c r="CW25" i="18" a="1"/>
  <c r="CW25" i="18" s="1"/>
  <c r="CX25" i="18" a="1"/>
  <c r="CX25" i="18" s="1"/>
  <c r="CY25" i="18" a="1"/>
  <c r="CY25" i="18" s="1"/>
  <c r="CZ25" i="18" a="1"/>
  <c r="CZ25" i="18" s="1"/>
  <c r="DA25" i="18" a="1"/>
  <c r="DA25" i="18" s="1"/>
  <c r="DB25" i="18" a="1"/>
  <c r="DB25" i="18" s="1"/>
  <c r="DC25" i="18" a="1"/>
  <c r="DC25" i="18" s="1"/>
  <c r="DD25" i="18" a="1"/>
  <c r="DD25" i="18" s="1"/>
  <c r="DE25" i="18" a="1"/>
  <c r="DE25" i="18" s="1"/>
  <c r="DF25" i="18" a="1"/>
  <c r="DF25" i="18" s="1"/>
  <c r="DG25" i="18" a="1"/>
  <c r="DG25" i="18" s="1"/>
  <c r="DH25" i="18" a="1"/>
  <c r="DH25" i="18" s="1"/>
  <c r="DI25" i="18" a="1"/>
  <c r="DI25" i="18" s="1"/>
  <c r="DJ25" i="18" a="1"/>
  <c r="DJ25" i="18" s="1"/>
  <c r="DK25" i="18" a="1"/>
  <c r="DK25" i="18" s="1"/>
  <c r="DL25" i="18" a="1"/>
  <c r="DL25" i="18" s="1"/>
  <c r="DM25" i="18" a="1"/>
  <c r="DM25" i="18" s="1"/>
  <c r="DN25" i="18" a="1"/>
  <c r="DN25" i="18" s="1"/>
  <c r="DO25" i="18" a="1"/>
  <c r="DO25" i="18" s="1"/>
  <c r="DP25" i="18" a="1"/>
  <c r="DP25" i="18" s="1"/>
  <c r="DQ25" i="18" a="1"/>
  <c r="DQ25" i="18" s="1"/>
  <c r="DR25" i="18" a="1"/>
  <c r="DR25" i="18" s="1"/>
  <c r="DS25" i="18" a="1"/>
  <c r="DS25" i="18" s="1"/>
  <c r="DT25" i="18" a="1"/>
  <c r="DT25" i="18" s="1"/>
  <c r="DU25" i="18" a="1"/>
  <c r="DU25" i="18" s="1"/>
  <c r="DV25" i="18" a="1"/>
  <c r="DV25" i="18" s="1"/>
  <c r="DW25" i="18" a="1"/>
  <c r="DW25" i="18" s="1"/>
  <c r="DX25" i="18" a="1"/>
  <c r="DX25" i="18" s="1"/>
  <c r="DY25" i="18" a="1"/>
  <c r="DY25" i="18" s="1"/>
  <c r="DZ25" i="18" a="1"/>
  <c r="DZ25" i="18" s="1"/>
  <c r="EA25" i="18" a="1"/>
  <c r="EA25" i="18" s="1"/>
  <c r="EB25" i="18" a="1"/>
  <c r="EB25" i="18" s="1"/>
  <c r="EC25" i="18" a="1"/>
  <c r="EC25" i="18" s="1"/>
  <c r="ED25" i="18" a="1"/>
  <c r="ED25" i="18" s="1"/>
  <c r="EE25" i="18" a="1"/>
  <c r="EE25" i="18" s="1"/>
  <c r="EF25" i="18" a="1"/>
  <c r="EF25" i="18" s="1"/>
  <c r="EG25" i="18" a="1"/>
  <c r="EG25" i="18" s="1"/>
  <c r="EH25" i="18" a="1"/>
  <c r="EH25" i="18" s="1"/>
  <c r="EI25" i="18" a="1"/>
  <c r="EI25" i="18" s="1"/>
  <c r="EJ25" i="18" a="1"/>
  <c r="EJ25" i="18" s="1"/>
  <c r="EK25" i="18" a="1"/>
  <c r="EK25" i="18" s="1"/>
  <c r="EL25" i="18" a="1"/>
  <c r="EL25" i="18" s="1"/>
  <c r="EM25" i="18" a="1"/>
  <c r="EM25" i="18" s="1"/>
  <c r="EN25" i="18" a="1"/>
  <c r="EN25" i="18" s="1"/>
  <c r="EO25" i="18" a="1"/>
  <c r="EO25" i="18" s="1"/>
  <c r="EP25" i="18" a="1"/>
  <c r="EP25" i="18" s="1"/>
  <c r="EQ25" i="18" a="1"/>
  <c r="EQ25" i="18" s="1"/>
  <c r="ER25" i="18" a="1"/>
  <c r="ER25" i="18" s="1"/>
  <c r="ES25" i="18" a="1"/>
  <c r="ES25" i="18" s="1"/>
  <c r="ET25" i="18" a="1"/>
  <c r="ET25" i="18" s="1"/>
  <c r="EU25" i="18" a="1"/>
  <c r="EU25" i="18" s="1"/>
  <c r="EV25" i="18" a="1"/>
  <c r="EV25" i="18" s="1"/>
  <c r="EW25" i="18" a="1"/>
  <c r="EW25" i="18" s="1"/>
  <c r="EX25" i="18" a="1"/>
  <c r="EX25" i="18" s="1"/>
  <c r="EY25" i="18" a="1"/>
  <c r="EY25" i="18" s="1"/>
  <c r="EZ25" i="18" a="1"/>
  <c r="EZ25" i="18" s="1"/>
  <c r="FA25" i="18" a="1"/>
  <c r="FA25" i="18" s="1"/>
  <c r="FB25" i="18" a="1"/>
  <c r="FB25" i="18" s="1"/>
  <c r="FC25" i="18" a="1"/>
  <c r="FC25" i="18" s="1"/>
  <c r="FD25" i="18" a="1"/>
  <c r="FD25" i="18" s="1"/>
  <c r="FE25" i="18" a="1"/>
  <c r="FE25" i="18" s="1"/>
  <c r="FF25" i="18" a="1"/>
  <c r="FF25" i="18" s="1"/>
  <c r="FG25" i="18" a="1"/>
  <c r="FG25" i="18" s="1"/>
  <c r="FH25" i="18" a="1"/>
  <c r="FH25" i="18" s="1"/>
  <c r="FI25" i="18" a="1"/>
  <c r="FI25" i="18" s="1"/>
  <c r="FJ25" i="18" a="1"/>
  <c r="FJ25" i="18" s="1"/>
  <c r="FK25" i="18" a="1"/>
  <c r="FK25" i="18" s="1"/>
  <c r="FL25" i="18" a="1"/>
  <c r="FL25" i="18" s="1"/>
  <c r="FM25" i="18" a="1"/>
  <c r="FM25" i="18" s="1"/>
  <c r="FN25" i="18" a="1"/>
  <c r="FN25" i="18" s="1"/>
  <c r="FO25" i="18" a="1"/>
  <c r="FO25" i="18" s="1"/>
  <c r="FP25" i="18" a="1"/>
  <c r="FP25" i="18" s="1"/>
  <c r="FQ25" i="18" a="1"/>
  <c r="FQ25" i="18" s="1"/>
  <c r="FR25" i="18" a="1"/>
  <c r="FR25" i="18" s="1"/>
  <c r="FS25" i="18" a="1"/>
  <c r="FS25" i="18" s="1"/>
  <c r="FT25" i="18" a="1"/>
  <c r="FT25" i="18" s="1"/>
  <c r="FU25" i="18" a="1"/>
  <c r="FU25" i="18" s="1"/>
  <c r="FV25" i="18" a="1"/>
  <c r="FV25" i="18" s="1"/>
  <c r="FW25" i="18" a="1"/>
  <c r="FW25" i="18" s="1"/>
  <c r="FX25" i="18" a="1"/>
  <c r="FX25" i="18" s="1"/>
  <c r="FY25" i="18" a="1"/>
  <c r="FY25" i="18" s="1"/>
  <c r="FZ25" i="18" a="1"/>
  <c r="FZ25" i="18" s="1"/>
  <c r="GA25" i="18" a="1"/>
  <c r="GA25" i="18" s="1"/>
  <c r="GB25" i="18" a="1"/>
  <c r="GB25" i="18" s="1"/>
  <c r="GC25" i="18" a="1"/>
  <c r="GC25" i="18"/>
  <c r="GD25" i="18" a="1"/>
  <c r="GD25" i="18" s="1"/>
  <c r="GE25" i="18" a="1"/>
  <c r="GE25" i="18" s="1"/>
  <c r="GF25" i="18" a="1"/>
  <c r="GF25" i="18" s="1"/>
  <c r="GG25" i="18" a="1"/>
  <c r="GG25" i="18" s="1"/>
  <c r="GH25" i="18" a="1"/>
  <c r="GH25" i="18" s="1"/>
  <c r="GI25" i="18" a="1"/>
  <c r="GI25" i="18" s="1"/>
  <c r="GJ25" i="18" a="1"/>
  <c r="GJ25" i="18" s="1"/>
  <c r="GK25" i="18" a="1"/>
  <c r="GK25" i="18" s="1"/>
  <c r="GL25" i="18" a="1"/>
  <c r="GL25" i="18" s="1"/>
  <c r="GM25" i="18" a="1"/>
  <c r="GM25" i="18" s="1"/>
  <c r="GN25" i="18" a="1"/>
  <c r="GN25" i="18" s="1"/>
  <c r="GO25" i="18" a="1"/>
  <c r="GO25" i="18" s="1"/>
  <c r="GP25" i="18" a="1"/>
  <c r="GP25" i="18" s="1"/>
  <c r="GQ25" i="18" a="1"/>
  <c r="GQ25" i="18" s="1"/>
  <c r="GR25" i="18" a="1"/>
  <c r="GR25" i="18" s="1"/>
  <c r="GS25" i="18" a="1"/>
  <c r="GS25" i="18" s="1"/>
  <c r="GT25" i="18" a="1"/>
  <c r="GT25" i="18" s="1"/>
  <c r="GU25" i="18" a="1"/>
  <c r="GU25" i="18" s="1"/>
  <c r="GV25" i="18" a="1"/>
  <c r="GV25" i="18" s="1"/>
  <c r="GW25" i="18" a="1"/>
  <c r="GW25" i="18" s="1"/>
  <c r="GX25" i="18" a="1"/>
  <c r="GX25" i="18" s="1"/>
  <c r="GY25" i="18" a="1"/>
  <c r="GY25" i="18" s="1"/>
  <c r="GZ25" i="18" a="1"/>
  <c r="GZ25" i="18" s="1"/>
  <c r="HA25" i="18" a="1"/>
  <c r="HA25" i="18" s="1"/>
  <c r="HB25" i="18" a="1"/>
  <c r="HB25" i="18" s="1"/>
  <c r="HC25" i="18" a="1"/>
  <c r="HC25" i="18" s="1"/>
  <c r="HD25" i="18" a="1"/>
  <c r="HD25" i="18" s="1"/>
  <c r="HE25" i="18" a="1"/>
  <c r="HE25" i="18" s="1"/>
  <c r="HF25" i="18" a="1"/>
  <c r="HF25" i="18" s="1"/>
  <c r="HG25" i="18" a="1"/>
  <c r="HG25" i="18" s="1"/>
  <c r="HH25" i="18" a="1"/>
  <c r="HH25" i="18" s="1"/>
  <c r="HI25" i="18" a="1"/>
  <c r="HI25" i="18" s="1"/>
  <c r="HJ25" i="18" a="1"/>
  <c r="HJ25" i="18" s="1"/>
  <c r="HK25" i="18" a="1"/>
  <c r="HK25" i="18" s="1"/>
  <c r="HL25" i="18" a="1"/>
  <c r="HL25" i="18" s="1"/>
  <c r="HM25" i="18" a="1"/>
  <c r="HM25" i="18" s="1"/>
  <c r="HN25" i="18" a="1"/>
  <c r="HN25" i="18" s="1"/>
  <c r="HO25" i="18" a="1"/>
  <c r="HO25" i="18" s="1"/>
  <c r="HP25" i="18" a="1"/>
  <c r="HP25" i="18" s="1"/>
  <c r="HQ25" i="18" a="1"/>
  <c r="HQ25" i="18" s="1"/>
  <c r="HR25" i="18" a="1"/>
  <c r="HR25" i="18" s="1"/>
  <c r="HS25" i="18" a="1"/>
  <c r="HS25" i="18" s="1"/>
  <c r="HT25" i="18" a="1"/>
  <c r="HT25" i="18" s="1"/>
  <c r="HU25" i="18" a="1"/>
  <c r="HU25" i="18" s="1"/>
  <c r="HV25" i="18" a="1"/>
  <c r="HV25" i="18" s="1"/>
  <c r="HW25" i="18" a="1"/>
  <c r="HW25" i="18" s="1"/>
  <c r="HX25" i="18" a="1"/>
  <c r="HX25" i="18" s="1"/>
  <c r="HY25" i="18" a="1"/>
  <c r="HY25" i="18" s="1"/>
  <c r="HZ25" i="18" a="1"/>
  <c r="HZ25" i="18" s="1"/>
  <c r="IA25" i="18" a="1"/>
  <c r="IA25" i="18" s="1"/>
  <c r="IB25" i="18" a="1"/>
  <c r="IB25" i="18" s="1"/>
  <c r="IC25" i="18" a="1"/>
  <c r="IC25" i="18" s="1"/>
  <c r="ID25" i="18" a="1"/>
  <c r="ID25" i="18" s="1"/>
  <c r="IE25" i="18" a="1"/>
  <c r="IE25" i="18" s="1"/>
  <c r="IF25" i="18" a="1"/>
  <c r="IF25" i="18" s="1"/>
  <c r="IG25" i="18" a="1"/>
  <c r="IG25" i="18" s="1"/>
  <c r="IH25" i="18" a="1"/>
  <c r="IH25" i="18" s="1"/>
  <c r="II25" i="18" a="1"/>
  <c r="II25" i="18" s="1"/>
  <c r="C26" i="18" a="1"/>
  <c r="C26" i="18" s="1"/>
  <c r="D26" i="18" a="1"/>
  <c r="D26" i="18" s="1"/>
  <c r="E26" i="18" a="1"/>
  <c r="E26" i="18" s="1"/>
  <c r="F26" i="18" a="1"/>
  <c r="F26" i="18" s="1"/>
  <c r="G26" i="18" a="1"/>
  <c r="G26" i="18" s="1"/>
  <c r="H26" i="18" a="1"/>
  <c r="H26" i="18" s="1"/>
  <c r="I26" i="18" a="1"/>
  <c r="I26" i="18" s="1"/>
  <c r="J26" i="18" a="1"/>
  <c r="J26" i="18" s="1"/>
  <c r="K26" i="18" a="1"/>
  <c r="K26" i="18" s="1"/>
  <c r="L26" i="18" a="1"/>
  <c r="L26" i="18" s="1"/>
  <c r="M26" i="18" a="1"/>
  <c r="M26" i="18" s="1"/>
  <c r="N26" i="18" a="1"/>
  <c r="N26" i="18" s="1"/>
  <c r="O26" i="18" a="1"/>
  <c r="O26" i="18" s="1"/>
  <c r="P26" i="18" a="1"/>
  <c r="P26" i="18" s="1"/>
  <c r="Q26" i="18" a="1"/>
  <c r="Q26" i="18" s="1"/>
  <c r="R26" i="18" a="1"/>
  <c r="R26" i="18" s="1"/>
  <c r="S26" i="18" a="1"/>
  <c r="S26" i="18" s="1"/>
  <c r="T26" i="18" a="1"/>
  <c r="T26" i="18" s="1"/>
  <c r="U26" i="18" a="1"/>
  <c r="U26" i="18" s="1"/>
  <c r="V26" i="18" a="1"/>
  <c r="V26" i="18" s="1"/>
  <c r="W26" i="18" a="1"/>
  <c r="W26" i="18" s="1"/>
  <c r="X26" i="18" a="1"/>
  <c r="X26" i="18" s="1"/>
  <c r="Y26" i="18" a="1"/>
  <c r="Y26" i="18" s="1"/>
  <c r="Z26" i="18" a="1"/>
  <c r="Z26" i="18" s="1"/>
  <c r="AA26" i="18" a="1"/>
  <c r="AA26" i="18" s="1"/>
  <c r="AB26" i="18" a="1"/>
  <c r="AB26" i="18" s="1"/>
  <c r="AC26" i="18" a="1"/>
  <c r="AC26" i="18" s="1"/>
  <c r="AD26" i="18" a="1"/>
  <c r="AD26" i="18" s="1"/>
  <c r="AE26" i="18" a="1"/>
  <c r="AE26" i="18" s="1"/>
  <c r="AF26" i="18" a="1"/>
  <c r="AF26" i="18" s="1"/>
  <c r="AG26" i="18" a="1"/>
  <c r="AG26" i="18" s="1"/>
  <c r="AH26" i="18" a="1"/>
  <c r="AH26" i="18" s="1"/>
  <c r="AI26" i="18" a="1"/>
  <c r="AI26" i="18" s="1"/>
  <c r="AJ26" i="18" a="1"/>
  <c r="AJ26" i="18" s="1"/>
  <c r="AK26" i="18" a="1"/>
  <c r="AK26" i="18" s="1"/>
  <c r="AL26" i="18" a="1"/>
  <c r="AL26" i="18" s="1"/>
  <c r="AM26" i="18" a="1"/>
  <c r="AM26" i="18" s="1"/>
  <c r="AN26" i="18" a="1"/>
  <c r="AN26" i="18" s="1"/>
  <c r="AO26" i="18" a="1"/>
  <c r="AO26" i="18" s="1"/>
  <c r="AP26" i="18" a="1"/>
  <c r="AP26" i="18" s="1"/>
  <c r="AQ26" i="18" a="1"/>
  <c r="AQ26" i="18" s="1"/>
  <c r="AR26" i="18" a="1"/>
  <c r="AR26" i="18" s="1"/>
  <c r="AS26" i="18" a="1"/>
  <c r="AS26" i="18" s="1"/>
  <c r="AT26" i="18" a="1"/>
  <c r="AT26" i="18" s="1"/>
  <c r="AU26" i="18" a="1"/>
  <c r="AU26" i="18" s="1"/>
  <c r="AV26" i="18" a="1"/>
  <c r="AV26" i="18" s="1"/>
  <c r="AW26" i="18" a="1"/>
  <c r="AW26" i="18" s="1"/>
  <c r="AX26" i="18" a="1"/>
  <c r="AX26" i="18" s="1"/>
  <c r="AY26" i="18" a="1"/>
  <c r="AY26" i="18" s="1"/>
  <c r="AZ26" i="18" a="1"/>
  <c r="AZ26" i="18" s="1"/>
  <c r="BA26" i="18" a="1"/>
  <c r="BA26" i="18" s="1"/>
  <c r="BB26" i="18" a="1"/>
  <c r="BB26" i="18" s="1"/>
  <c r="BC26" i="18" a="1"/>
  <c r="BC26" i="18" s="1"/>
  <c r="BD26" i="18" a="1"/>
  <c r="BD26" i="18" s="1"/>
  <c r="BE26" i="18" a="1"/>
  <c r="BE26" i="18" s="1"/>
  <c r="BF26" i="18" a="1"/>
  <c r="BF26" i="18" s="1"/>
  <c r="BG26" i="18" a="1"/>
  <c r="BG26" i="18" s="1"/>
  <c r="BH26" i="18" a="1"/>
  <c r="BH26" i="18" s="1"/>
  <c r="BI26" i="18" a="1"/>
  <c r="BI26" i="18" s="1"/>
  <c r="BJ26" i="18" a="1"/>
  <c r="BJ26" i="18" s="1"/>
  <c r="BK26" i="18" a="1"/>
  <c r="BK26" i="18" s="1"/>
  <c r="BL26" i="18" a="1"/>
  <c r="BL26" i="18" s="1"/>
  <c r="BM26" i="18" a="1"/>
  <c r="BM26" i="18" s="1"/>
  <c r="BN26" i="18" a="1"/>
  <c r="BN26" i="18" s="1"/>
  <c r="BO26" i="18" a="1"/>
  <c r="BO26" i="18" s="1"/>
  <c r="BP26" i="18" a="1"/>
  <c r="BP26" i="18" s="1"/>
  <c r="BQ26" i="18" a="1"/>
  <c r="BQ26" i="18" s="1"/>
  <c r="BR26" i="18" a="1"/>
  <c r="BR26" i="18" s="1"/>
  <c r="BS26" i="18" a="1"/>
  <c r="BS26" i="18" s="1"/>
  <c r="BT26" i="18" a="1"/>
  <c r="BT26" i="18" s="1"/>
  <c r="BU26" i="18" a="1"/>
  <c r="BU26" i="18" s="1"/>
  <c r="BV26" i="18" a="1"/>
  <c r="BV26" i="18" s="1"/>
  <c r="BW26" i="18" a="1"/>
  <c r="BW26" i="18" s="1"/>
  <c r="BX26" i="18" a="1"/>
  <c r="BX26" i="18" s="1"/>
  <c r="BY26" i="18" a="1"/>
  <c r="BY26" i="18" s="1"/>
  <c r="BZ26" i="18" a="1"/>
  <c r="BZ26" i="18" s="1"/>
  <c r="CA26" i="18" a="1"/>
  <c r="CA26" i="18" s="1"/>
  <c r="CB26" i="18" a="1"/>
  <c r="CB26" i="18" s="1"/>
  <c r="CC26" i="18" a="1"/>
  <c r="CC26" i="18" s="1"/>
  <c r="CD26" i="18" a="1"/>
  <c r="CD26" i="18" s="1"/>
  <c r="CE26" i="18" a="1"/>
  <c r="CE26" i="18" s="1"/>
  <c r="CF26" i="18" a="1"/>
  <c r="CF26" i="18" s="1"/>
  <c r="CG26" i="18" a="1"/>
  <c r="CG26" i="18" s="1"/>
  <c r="CH26" i="18" a="1"/>
  <c r="CH26" i="18" s="1"/>
  <c r="CI26" i="18" a="1"/>
  <c r="CI26" i="18" s="1"/>
  <c r="CJ26" i="18" a="1"/>
  <c r="CJ26" i="18" s="1"/>
  <c r="CK26" i="18" a="1"/>
  <c r="CK26" i="18" s="1"/>
  <c r="CL26" i="18" a="1"/>
  <c r="CL26" i="18" s="1"/>
  <c r="CM26" i="18" a="1"/>
  <c r="CM26" i="18" s="1"/>
  <c r="CN26" i="18" a="1"/>
  <c r="CN26" i="18" s="1"/>
  <c r="CO26" i="18" a="1"/>
  <c r="CO26" i="18" s="1"/>
  <c r="CP26" i="18" a="1"/>
  <c r="CP26" i="18" s="1"/>
  <c r="CQ26" i="18" a="1"/>
  <c r="CQ26" i="18" s="1"/>
  <c r="CR26" i="18" a="1"/>
  <c r="CR26" i="18" s="1"/>
  <c r="CS26" i="18" a="1"/>
  <c r="CS26" i="18" s="1"/>
  <c r="CT26" i="18" a="1"/>
  <c r="CT26" i="18" s="1"/>
  <c r="CU26" i="18" a="1"/>
  <c r="CU26" i="18" s="1"/>
  <c r="CV26" i="18" a="1"/>
  <c r="CV26" i="18" s="1"/>
  <c r="CW26" i="18" a="1"/>
  <c r="CW26" i="18" s="1"/>
  <c r="CX26" i="18" a="1"/>
  <c r="CX26" i="18" s="1"/>
  <c r="CY26" i="18" a="1"/>
  <c r="CY26" i="18" s="1"/>
  <c r="CZ26" i="18" a="1"/>
  <c r="CZ26" i="18" s="1"/>
  <c r="DA26" i="18" a="1"/>
  <c r="DA26" i="18" s="1"/>
  <c r="DB26" i="18" a="1"/>
  <c r="DB26" i="18" s="1"/>
  <c r="DC26" i="18" a="1"/>
  <c r="DC26" i="18" s="1"/>
  <c r="DD26" i="18" a="1"/>
  <c r="DD26" i="18" s="1"/>
  <c r="DE26" i="18" a="1"/>
  <c r="DE26" i="18" s="1"/>
  <c r="DF26" i="18" a="1"/>
  <c r="DF26" i="18" s="1"/>
  <c r="DG26" i="18" a="1"/>
  <c r="DG26" i="18" s="1"/>
  <c r="DH26" i="18" a="1"/>
  <c r="DH26" i="18" s="1"/>
  <c r="DI26" i="18" a="1"/>
  <c r="DI26" i="18" s="1"/>
  <c r="DJ26" i="18" a="1"/>
  <c r="DJ26" i="18" s="1"/>
  <c r="DK26" i="18" a="1"/>
  <c r="DK26" i="18" s="1"/>
  <c r="DL26" i="18" a="1"/>
  <c r="DL26" i="18" s="1"/>
  <c r="DM26" i="18" a="1"/>
  <c r="DM26" i="18" s="1"/>
  <c r="DN26" i="18" a="1"/>
  <c r="DN26" i="18" s="1"/>
  <c r="DO26" i="18" a="1"/>
  <c r="DO26" i="18" s="1"/>
  <c r="DP26" i="18" a="1"/>
  <c r="DP26" i="18" s="1"/>
  <c r="DQ26" i="18" a="1"/>
  <c r="DQ26" i="18" s="1"/>
  <c r="DR26" i="18" a="1"/>
  <c r="DR26" i="18" s="1"/>
  <c r="DS26" i="18" a="1"/>
  <c r="DS26" i="18" s="1"/>
  <c r="DT26" i="18" a="1"/>
  <c r="DT26" i="18" s="1"/>
  <c r="DU26" i="18" a="1"/>
  <c r="DU26" i="18" s="1"/>
  <c r="DV26" i="18" a="1"/>
  <c r="DV26" i="18" s="1"/>
  <c r="DW26" i="18" a="1"/>
  <c r="DW26" i="18" s="1"/>
  <c r="DX26" i="18" a="1"/>
  <c r="DX26" i="18" s="1"/>
  <c r="DY26" i="18" a="1"/>
  <c r="DY26" i="18" s="1"/>
  <c r="DZ26" i="18" a="1"/>
  <c r="DZ26" i="18" s="1"/>
  <c r="EA26" i="18" a="1"/>
  <c r="EA26" i="18" s="1"/>
  <c r="EB26" i="18" a="1"/>
  <c r="EB26" i="18" s="1"/>
  <c r="EC26" i="18" a="1"/>
  <c r="EC26" i="18" s="1"/>
  <c r="ED26" i="18" a="1"/>
  <c r="ED26" i="18" s="1"/>
  <c r="EE26" i="18" a="1"/>
  <c r="EE26" i="18" s="1"/>
  <c r="EF26" i="18" a="1"/>
  <c r="EF26" i="18" s="1"/>
  <c r="EG26" i="18" a="1"/>
  <c r="EG26" i="18" s="1"/>
  <c r="EH26" i="18" a="1"/>
  <c r="EH26" i="18" s="1"/>
  <c r="EI26" i="18" a="1"/>
  <c r="EI26" i="18" s="1"/>
  <c r="EJ26" i="18" a="1"/>
  <c r="EJ26" i="18" s="1"/>
  <c r="EK26" i="18" a="1"/>
  <c r="EK26" i="18" s="1"/>
  <c r="EL26" i="18" a="1"/>
  <c r="EL26" i="18" s="1"/>
  <c r="EM26" i="18" a="1"/>
  <c r="EM26" i="18" s="1"/>
  <c r="EN26" i="18" a="1"/>
  <c r="EN26" i="18" s="1"/>
  <c r="EO26" i="18" a="1"/>
  <c r="EO26" i="18" s="1"/>
  <c r="EP26" i="18" a="1"/>
  <c r="EP26" i="18" s="1"/>
  <c r="EQ26" i="18" a="1"/>
  <c r="EQ26" i="18" s="1"/>
  <c r="ER26" i="18" a="1"/>
  <c r="ER26" i="18" s="1"/>
  <c r="ES26" i="18" a="1"/>
  <c r="ES26" i="18" s="1"/>
  <c r="ET26" i="18" a="1"/>
  <c r="ET26" i="18" s="1"/>
  <c r="EU26" i="18" a="1"/>
  <c r="EU26" i="18" s="1"/>
  <c r="EV26" i="18" a="1"/>
  <c r="EV26" i="18" s="1"/>
  <c r="EW26" i="18" a="1"/>
  <c r="EW26" i="18" s="1"/>
  <c r="EX26" i="18" a="1"/>
  <c r="EX26" i="18" s="1"/>
  <c r="EY26" i="18" a="1"/>
  <c r="EY26" i="18" s="1"/>
  <c r="EZ26" i="18" a="1"/>
  <c r="EZ26" i="18" s="1"/>
  <c r="FA26" i="18" a="1"/>
  <c r="FA26" i="18" s="1"/>
  <c r="FB26" i="18" a="1"/>
  <c r="FB26" i="18" s="1"/>
  <c r="FC26" i="18" a="1"/>
  <c r="FC26" i="18" s="1"/>
  <c r="FD26" i="18" a="1"/>
  <c r="FD26" i="18" s="1"/>
  <c r="FE26" i="18" a="1"/>
  <c r="FE26" i="18" s="1"/>
  <c r="FF26" i="18" a="1"/>
  <c r="FF26" i="18" s="1"/>
  <c r="FG26" i="18" a="1"/>
  <c r="FG26" i="18" s="1"/>
  <c r="FH26" i="18" a="1"/>
  <c r="FH26" i="18" s="1"/>
  <c r="FI26" i="18" a="1"/>
  <c r="FI26" i="18" s="1"/>
  <c r="FJ26" i="18" a="1"/>
  <c r="FJ26" i="18" s="1"/>
  <c r="FK26" i="18" a="1"/>
  <c r="FK26" i="18" s="1"/>
  <c r="FL26" i="18" a="1"/>
  <c r="FL26" i="18" s="1"/>
  <c r="FM26" i="18" a="1"/>
  <c r="FM26" i="18" s="1"/>
  <c r="FN26" i="18" a="1"/>
  <c r="FN26" i="18" s="1"/>
  <c r="FO26" i="18" a="1"/>
  <c r="FO26" i="18" s="1"/>
  <c r="FP26" i="18" a="1"/>
  <c r="FP26" i="18" s="1"/>
  <c r="FQ26" i="18" a="1"/>
  <c r="FQ26" i="18" s="1"/>
  <c r="FR26" i="18" a="1"/>
  <c r="FR26" i="18" s="1"/>
  <c r="FS26" i="18" a="1"/>
  <c r="FS26" i="18" s="1"/>
  <c r="FT26" i="18" a="1"/>
  <c r="FT26" i="18" s="1"/>
  <c r="FU26" i="18" a="1"/>
  <c r="FU26" i="18" s="1"/>
  <c r="FV26" i="18" a="1"/>
  <c r="FV26" i="18" s="1"/>
  <c r="FW26" i="18" a="1"/>
  <c r="FW26" i="18" s="1"/>
  <c r="FX26" i="18" a="1"/>
  <c r="FX26" i="18" s="1"/>
  <c r="FY26" i="18" a="1"/>
  <c r="FY26" i="18" s="1"/>
  <c r="FZ26" i="18" a="1"/>
  <c r="FZ26" i="18" s="1"/>
  <c r="GA26" i="18" a="1"/>
  <c r="GA26" i="18" s="1"/>
  <c r="GB26" i="18" a="1"/>
  <c r="GB26" i="18"/>
  <c r="GC26" i="18" a="1"/>
  <c r="GC26" i="18" s="1"/>
  <c r="GD26" i="18" a="1"/>
  <c r="GD26" i="18" s="1"/>
  <c r="GE26" i="18" a="1"/>
  <c r="GE26" i="18" s="1"/>
  <c r="GF26" i="18" a="1"/>
  <c r="GF26" i="18" s="1"/>
  <c r="GG26" i="18" a="1"/>
  <c r="GG26" i="18" s="1"/>
  <c r="GH26" i="18" a="1"/>
  <c r="GH26" i="18" s="1"/>
  <c r="GI26" i="18" a="1"/>
  <c r="GI26" i="18" s="1"/>
  <c r="GJ26" i="18" a="1"/>
  <c r="GJ26" i="18" s="1"/>
  <c r="GK26" i="18" a="1"/>
  <c r="GK26" i="18" s="1"/>
  <c r="GL26" i="18" a="1"/>
  <c r="GL26" i="18" s="1"/>
  <c r="GM26" i="18" a="1"/>
  <c r="GM26" i="18" s="1"/>
  <c r="GN26" i="18" a="1"/>
  <c r="GN26" i="18" s="1"/>
  <c r="GO26" i="18" a="1"/>
  <c r="GO26" i="18" s="1"/>
  <c r="GP26" i="18" a="1"/>
  <c r="GP26" i="18" s="1"/>
  <c r="GQ26" i="18" a="1"/>
  <c r="GQ26" i="18" s="1"/>
  <c r="GR26" i="18" a="1"/>
  <c r="GR26" i="18" s="1"/>
  <c r="GS26" i="18" a="1"/>
  <c r="GS26" i="18" s="1"/>
  <c r="GT26" i="18" a="1"/>
  <c r="GT26" i="18" s="1"/>
  <c r="GU26" i="18" a="1"/>
  <c r="GU26" i="18"/>
  <c r="GV26" i="18" a="1"/>
  <c r="GV26" i="18" s="1"/>
  <c r="GW26" i="18" a="1"/>
  <c r="GW26" i="18" s="1"/>
  <c r="GX26" i="18" a="1"/>
  <c r="GX26" i="18" s="1"/>
  <c r="GY26" i="18" a="1"/>
  <c r="GY26" i="18" s="1"/>
  <c r="GZ26" i="18" a="1"/>
  <c r="GZ26" i="18" s="1"/>
  <c r="HA26" i="18" a="1"/>
  <c r="HA26" i="18" s="1"/>
  <c r="HB26" i="18" a="1"/>
  <c r="HB26" i="18" s="1"/>
  <c r="HC26" i="18" a="1"/>
  <c r="HC26" i="18" s="1"/>
  <c r="HD26" i="18" a="1"/>
  <c r="HD26" i="18" s="1"/>
  <c r="HE26" i="18" a="1"/>
  <c r="HE26" i="18" s="1"/>
  <c r="HF26" i="18" a="1"/>
  <c r="HF26" i="18" s="1"/>
  <c r="HG26" i="18" a="1"/>
  <c r="HG26" i="18" s="1"/>
  <c r="HH26" i="18" a="1"/>
  <c r="HH26" i="18" s="1"/>
  <c r="HI26" i="18" a="1"/>
  <c r="HI26" i="18" s="1"/>
  <c r="HJ26" i="18" a="1"/>
  <c r="HJ26" i="18" s="1"/>
  <c r="HK26" i="18" a="1"/>
  <c r="HK26" i="18" s="1"/>
  <c r="HL26" i="18" a="1"/>
  <c r="HL26" i="18" s="1"/>
  <c r="HM26" i="18" a="1"/>
  <c r="HM26" i="18" s="1"/>
  <c r="HN26" i="18" a="1"/>
  <c r="HN26" i="18" s="1"/>
  <c r="HO26" i="18" a="1"/>
  <c r="HO26" i="18" s="1"/>
  <c r="HP26" i="18" a="1"/>
  <c r="HP26" i="18" s="1"/>
  <c r="HQ26" i="18" a="1"/>
  <c r="HQ26" i="18" s="1"/>
  <c r="HR26" i="18" a="1"/>
  <c r="HR26" i="18" s="1"/>
  <c r="HS26" i="18" a="1"/>
  <c r="HS26" i="18" s="1"/>
  <c r="HT26" i="18" a="1"/>
  <c r="HT26" i="18" s="1"/>
  <c r="HU26" i="18" a="1"/>
  <c r="HU26" i="18" s="1"/>
  <c r="HV26" i="18" a="1"/>
  <c r="HV26" i="18" s="1"/>
  <c r="HW26" i="18" a="1"/>
  <c r="HW26" i="18" s="1"/>
  <c r="HX26" i="18" a="1"/>
  <c r="HX26" i="18" s="1"/>
  <c r="HY26" i="18" a="1"/>
  <c r="HY26" i="18" s="1"/>
  <c r="HZ26" i="18" a="1"/>
  <c r="HZ26" i="18" s="1"/>
  <c r="IA26" i="18" a="1"/>
  <c r="IA26" i="18" s="1"/>
  <c r="IB26" i="18" a="1"/>
  <c r="IB26" i="18" s="1"/>
  <c r="IC26" i="18" a="1"/>
  <c r="IC26" i="18" s="1"/>
  <c r="ID26" i="18" a="1"/>
  <c r="ID26" i="18" s="1"/>
  <c r="IE26" i="18" a="1"/>
  <c r="IE26" i="18" s="1"/>
  <c r="IF26" i="18" a="1"/>
  <c r="IF26" i="18" s="1"/>
  <c r="IG26" i="18" a="1"/>
  <c r="IG26" i="18" s="1"/>
  <c r="IH26" i="18" a="1"/>
  <c r="IH26" i="18" s="1"/>
  <c r="II26" i="18" a="1"/>
  <c r="II26" i="18"/>
  <c r="C27" i="18" a="1"/>
  <c r="C27" i="18" s="1"/>
  <c r="D27" i="18" a="1"/>
  <c r="D27" i="18" s="1"/>
  <c r="E27" i="18" a="1"/>
  <c r="E27" i="18" s="1"/>
  <c r="F27" i="18" a="1"/>
  <c r="F27" i="18" s="1"/>
  <c r="G27" i="18" a="1"/>
  <c r="G27" i="18" s="1"/>
  <c r="H27" i="18" a="1"/>
  <c r="H27" i="18" s="1"/>
  <c r="I27" i="18" a="1"/>
  <c r="I27" i="18" s="1"/>
  <c r="J27" i="18" a="1"/>
  <c r="J27" i="18" s="1"/>
  <c r="K27" i="18" a="1"/>
  <c r="K27" i="18" s="1"/>
  <c r="L27" i="18" a="1"/>
  <c r="L27" i="18" s="1"/>
  <c r="M27" i="18" a="1"/>
  <c r="M27" i="18" s="1"/>
  <c r="N27" i="18" a="1"/>
  <c r="N27" i="18" s="1"/>
  <c r="O27" i="18" a="1"/>
  <c r="O27" i="18" s="1"/>
  <c r="P27" i="18" a="1"/>
  <c r="P27" i="18" s="1"/>
  <c r="Q27" i="18" a="1"/>
  <c r="Q27" i="18" s="1"/>
  <c r="R27" i="18" a="1"/>
  <c r="R27" i="18" s="1"/>
  <c r="S27" i="18" a="1"/>
  <c r="S27" i="18" s="1"/>
  <c r="T27" i="18" a="1"/>
  <c r="T27" i="18" s="1"/>
  <c r="U27" i="18" a="1"/>
  <c r="U27" i="18" s="1"/>
  <c r="V27" i="18" a="1"/>
  <c r="V27" i="18" s="1"/>
  <c r="W27" i="18" a="1"/>
  <c r="W27" i="18" s="1"/>
  <c r="X27" i="18" a="1"/>
  <c r="X27" i="18" s="1"/>
  <c r="Y27" i="18" a="1"/>
  <c r="Y27" i="18" s="1"/>
  <c r="Z27" i="18" a="1"/>
  <c r="Z27" i="18" s="1"/>
  <c r="AA27" i="18" a="1"/>
  <c r="AA27" i="18" s="1"/>
  <c r="AB27" i="18" a="1"/>
  <c r="AB27" i="18" s="1"/>
  <c r="AC27" i="18" a="1"/>
  <c r="AC27" i="18" s="1"/>
  <c r="AD27" i="18" a="1"/>
  <c r="AD27" i="18" s="1"/>
  <c r="AE27" i="18" a="1"/>
  <c r="AE27" i="18" s="1"/>
  <c r="AF27" i="18" a="1"/>
  <c r="AF27" i="18" s="1"/>
  <c r="AG27" i="18" a="1"/>
  <c r="AG27" i="18" s="1"/>
  <c r="AH27" i="18" a="1"/>
  <c r="AH27" i="18" s="1"/>
  <c r="AI27" i="18" a="1"/>
  <c r="AI27" i="18" s="1"/>
  <c r="AJ27" i="18" a="1"/>
  <c r="AJ27" i="18" s="1"/>
  <c r="AK27" i="18" a="1"/>
  <c r="AK27" i="18" s="1"/>
  <c r="AL27" i="18" a="1"/>
  <c r="AL27" i="18" s="1"/>
  <c r="AM27" i="18" a="1"/>
  <c r="AM27" i="18" s="1"/>
  <c r="AN27" i="18" a="1"/>
  <c r="AN27" i="18" s="1"/>
  <c r="AO27" i="18" a="1"/>
  <c r="AO27" i="18" s="1"/>
  <c r="AP27" i="18" a="1"/>
  <c r="AP27" i="18" s="1"/>
  <c r="AQ27" i="18" a="1"/>
  <c r="AQ27" i="18" s="1"/>
  <c r="AR27" i="18" a="1"/>
  <c r="AR27" i="18" s="1"/>
  <c r="AS27" i="18" a="1"/>
  <c r="AS27" i="18" s="1"/>
  <c r="AT27" i="18" a="1"/>
  <c r="AT27" i="18" s="1"/>
  <c r="AU27" i="18" a="1"/>
  <c r="AU27" i="18" s="1"/>
  <c r="AV27" i="18" a="1"/>
  <c r="AV27" i="18" s="1"/>
  <c r="AW27" i="18" a="1"/>
  <c r="AW27" i="18" s="1"/>
  <c r="AX27" i="18" a="1"/>
  <c r="AX27" i="18" s="1"/>
  <c r="AY27" i="18" a="1"/>
  <c r="AY27" i="18" s="1"/>
  <c r="AZ27" i="18" a="1"/>
  <c r="AZ27" i="18" s="1"/>
  <c r="BA27" i="18" a="1"/>
  <c r="BA27" i="18" s="1"/>
  <c r="BB27" i="18" a="1"/>
  <c r="BB27" i="18" s="1"/>
  <c r="BC27" i="18" a="1"/>
  <c r="BC27" i="18" s="1"/>
  <c r="BD27" i="18" a="1"/>
  <c r="BD27" i="18" s="1"/>
  <c r="BE27" i="18" a="1"/>
  <c r="BE27" i="18" s="1"/>
  <c r="BF27" i="18" a="1"/>
  <c r="BF27" i="18" s="1"/>
  <c r="BG27" i="18" a="1"/>
  <c r="BG27" i="18" s="1"/>
  <c r="BH27" i="18" a="1"/>
  <c r="BH27" i="18" s="1"/>
  <c r="BI27" i="18" a="1"/>
  <c r="BI27" i="18" s="1"/>
  <c r="BJ27" i="18" a="1"/>
  <c r="BJ27" i="18" s="1"/>
  <c r="BK27" i="18" a="1"/>
  <c r="BK27" i="18" s="1"/>
  <c r="BL27" i="18" a="1"/>
  <c r="BL27" i="18" s="1"/>
  <c r="BM27" i="18" a="1"/>
  <c r="BM27" i="18" s="1"/>
  <c r="BN27" i="18" a="1"/>
  <c r="BN27" i="18" s="1"/>
  <c r="BO27" i="18" a="1"/>
  <c r="BO27" i="18" s="1"/>
  <c r="BP27" i="18" a="1"/>
  <c r="BP27" i="18" s="1"/>
  <c r="BQ27" i="18" a="1"/>
  <c r="BQ27" i="18" s="1"/>
  <c r="BR27" i="18" a="1"/>
  <c r="BR27" i="18" s="1"/>
  <c r="BS27" i="18" a="1"/>
  <c r="BS27" i="18" s="1"/>
  <c r="BT27" i="18" a="1"/>
  <c r="BT27" i="18" s="1"/>
  <c r="BU27" i="18" a="1"/>
  <c r="BU27" i="18" s="1"/>
  <c r="BV27" i="18" a="1"/>
  <c r="BV27" i="18" s="1"/>
  <c r="BW27" i="18" a="1"/>
  <c r="BW27" i="18" s="1"/>
  <c r="BX27" i="18" a="1"/>
  <c r="BX27" i="18" s="1"/>
  <c r="BY27" i="18" a="1"/>
  <c r="BY27" i="18" s="1"/>
  <c r="BZ27" i="18" a="1"/>
  <c r="BZ27" i="18" s="1"/>
  <c r="CA27" i="18" a="1"/>
  <c r="CA27" i="18" s="1"/>
  <c r="CB27" i="18" a="1"/>
  <c r="CB27" i="18" s="1"/>
  <c r="CC27" i="18" a="1"/>
  <c r="CC27" i="18" s="1"/>
  <c r="CD27" i="18" a="1"/>
  <c r="CD27" i="18" s="1"/>
  <c r="CE27" i="18" a="1"/>
  <c r="CE27" i="18" s="1"/>
  <c r="CF27" i="18" a="1"/>
  <c r="CF27" i="18" s="1"/>
  <c r="CG27" i="18" a="1"/>
  <c r="CG27" i="18" s="1"/>
  <c r="CH27" i="18" a="1"/>
  <c r="CH27" i="18" s="1"/>
  <c r="CI27" i="18" a="1"/>
  <c r="CI27" i="18" s="1"/>
  <c r="CJ27" i="18" a="1"/>
  <c r="CJ27" i="18" s="1"/>
  <c r="CK27" i="18" a="1"/>
  <c r="CK27" i="18" s="1"/>
  <c r="CL27" i="18" a="1"/>
  <c r="CL27" i="18" s="1"/>
  <c r="CM27" i="18" a="1"/>
  <c r="CM27" i="18" s="1"/>
  <c r="CN27" i="18" a="1"/>
  <c r="CN27" i="18" s="1"/>
  <c r="CO27" i="18" a="1"/>
  <c r="CO27" i="18" s="1"/>
  <c r="CP27" i="18" a="1"/>
  <c r="CP27" i="18" s="1"/>
  <c r="CQ27" i="18" a="1"/>
  <c r="CQ27" i="18" s="1"/>
  <c r="CR27" i="18" a="1"/>
  <c r="CR27" i="18" s="1"/>
  <c r="CS27" i="18" a="1"/>
  <c r="CS27" i="18" s="1"/>
  <c r="CT27" i="18" a="1"/>
  <c r="CT27" i="18" s="1"/>
  <c r="CU27" i="18" a="1"/>
  <c r="CU27" i="18" s="1"/>
  <c r="CV27" i="18" a="1"/>
  <c r="CV27" i="18" s="1"/>
  <c r="CW27" i="18" a="1"/>
  <c r="CW27" i="18" s="1"/>
  <c r="CX27" i="18" a="1"/>
  <c r="CX27" i="18" s="1"/>
  <c r="CY27" i="18" a="1"/>
  <c r="CY27" i="18" s="1"/>
  <c r="CZ27" i="18" a="1"/>
  <c r="CZ27" i="18" s="1"/>
  <c r="DA27" i="18" a="1"/>
  <c r="DA27" i="18" s="1"/>
  <c r="DB27" i="18" a="1"/>
  <c r="DB27" i="18" s="1"/>
  <c r="DC27" i="18" a="1"/>
  <c r="DC27" i="18" s="1"/>
  <c r="DD27" i="18" a="1"/>
  <c r="DD27" i="18" s="1"/>
  <c r="DE27" i="18" a="1"/>
  <c r="DE27" i="18" s="1"/>
  <c r="DF27" i="18" a="1"/>
  <c r="DF27" i="18" s="1"/>
  <c r="DG27" i="18" a="1"/>
  <c r="DG27" i="18" s="1"/>
  <c r="DH27" i="18" a="1"/>
  <c r="DH27" i="18" s="1"/>
  <c r="DI27" i="18" a="1"/>
  <c r="DI27" i="18" s="1"/>
  <c r="DJ27" i="18" a="1"/>
  <c r="DJ27" i="18" s="1"/>
  <c r="DK27" i="18" a="1"/>
  <c r="DK27" i="18" s="1"/>
  <c r="DL27" i="18" a="1"/>
  <c r="DL27" i="18" s="1"/>
  <c r="DM27" i="18" a="1"/>
  <c r="DM27" i="18" s="1"/>
  <c r="DN27" i="18" a="1"/>
  <c r="DN27" i="18" s="1"/>
  <c r="DO27" i="18" a="1"/>
  <c r="DO27" i="18" s="1"/>
  <c r="DP27" i="18" a="1"/>
  <c r="DP27" i="18" s="1"/>
  <c r="DQ27" i="18" a="1"/>
  <c r="DQ27" i="18" s="1"/>
  <c r="DR27" i="18" a="1"/>
  <c r="DR27" i="18" s="1"/>
  <c r="DS27" i="18" a="1"/>
  <c r="DS27" i="18" s="1"/>
  <c r="DT27" i="18" a="1"/>
  <c r="DT27" i="18" s="1"/>
  <c r="DU27" i="18" a="1"/>
  <c r="DU27" i="18" s="1"/>
  <c r="DV27" i="18" a="1"/>
  <c r="DV27" i="18" s="1"/>
  <c r="DW27" i="18" a="1"/>
  <c r="DW27" i="18" s="1"/>
  <c r="DX27" i="18" a="1"/>
  <c r="DX27" i="18" s="1"/>
  <c r="DY27" i="18" a="1"/>
  <c r="DY27" i="18" s="1"/>
  <c r="DZ27" i="18" a="1"/>
  <c r="DZ27" i="18" s="1"/>
  <c r="EA27" i="18" a="1"/>
  <c r="EA27" i="18" s="1"/>
  <c r="EB27" i="18" a="1"/>
  <c r="EB27" i="18" s="1"/>
  <c r="EC27" i="18" a="1"/>
  <c r="EC27" i="18" s="1"/>
  <c r="ED27" i="18" a="1"/>
  <c r="ED27" i="18" s="1"/>
  <c r="EE27" i="18" a="1"/>
  <c r="EE27" i="18" s="1"/>
  <c r="EF27" i="18" a="1"/>
  <c r="EF27" i="18" s="1"/>
  <c r="EG27" i="18" a="1"/>
  <c r="EG27" i="18" s="1"/>
  <c r="EH27" i="18" a="1"/>
  <c r="EH27" i="18" s="1"/>
  <c r="EI27" i="18" a="1"/>
  <c r="EI27" i="18" s="1"/>
  <c r="EJ27" i="18" a="1"/>
  <c r="EJ27" i="18" s="1"/>
  <c r="EK27" i="18" a="1"/>
  <c r="EK27" i="18" s="1"/>
  <c r="EL27" i="18" a="1"/>
  <c r="EL27" i="18" s="1"/>
  <c r="EM27" i="18" a="1"/>
  <c r="EM27" i="18" s="1"/>
  <c r="EN27" i="18" a="1"/>
  <c r="EN27" i="18" s="1"/>
  <c r="EO27" i="18" a="1"/>
  <c r="EO27" i="18" s="1"/>
  <c r="EP27" i="18" a="1"/>
  <c r="EP27" i="18" s="1"/>
  <c r="EQ27" i="18" a="1"/>
  <c r="EQ27" i="18" s="1"/>
  <c r="ER27" i="18" a="1"/>
  <c r="ER27" i="18" s="1"/>
  <c r="ES27" i="18" a="1"/>
  <c r="ES27" i="18" s="1"/>
  <c r="ET27" i="18" a="1"/>
  <c r="ET27" i="18" s="1"/>
  <c r="EU27" i="18" a="1"/>
  <c r="EU27" i="18" s="1"/>
  <c r="EV27" i="18" a="1"/>
  <c r="EV27" i="18" s="1"/>
  <c r="EW27" i="18" a="1"/>
  <c r="EW27" i="18" s="1"/>
  <c r="EX27" i="18" a="1"/>
  <c r="EX27" i="18" s="1"/>
  <c r="EY27" i="18" a="1"/>
  <c r="EY27" i="18" s="1"/>
  <c r="EZ27" i="18" a="1"/>
  <c r="EZ27" i="18" s="1"/>
  <c r="FA27" i="18" a="1"/>
  <c r="FA27" i="18" s="1"/>
  <c r="FB27" i="18" a="1"/>
  <c r="FB27" i="18" s="1"/>
  <c r="FC27" i="18" a="1"/>
  <c r="FC27" i="18" s="1"/>
  <c r="FD27" i="18" a="1"/>
  <c r="FD27" i="18" s="1"/>
  <c r="FE27" i="18" a="1"/>
  <c r="FE27" i="18" s="1"/>
  <c r="FF27" i="18" a="1"/>
  <c r="FF27" i="18" s="1"/>
  <c r="FG27" i="18" a="1"/>
  <c r="FG27" i="18" s="1"/>
  <c r="FH27" i="18" a="1"/>
  <c r="FH27" i="18" s="1"/>
  <c r="FI27" i="18" a="1"/>
  <c r="FI27" i="18" s="1"/>
  <c r="FJ27" i="18" a="1"/>
  <c r="FJ27" i="18" s="1"/>
  <c r="FK27" i="18" a="1"/>
  <c r="FK27" i="18" s="1"/>
  <c r="FL27" i="18" a="1"/>
  <c r="FL27" i="18" s="1"/>
  <c r="FM27" i="18" a="1"/>
  <c r="FM27" i="18" s="1"/>
  <c r="FN27" i="18" a="1"/>
  <c r="FN27" i="18" s="1"/>
  <c r="FO27" i="18" a="1"/>
  <c r="FO27" i="18" s="1"/>
  <c r="FP27" i="18" a="1"/>
  <c r="FP27" i="18" s="1"/>
  <c r="FQ27" i="18" a="1"/>
  <c r="FQ27" i="18" s="1"/>
  <c r="FR27" i="18" a="1"/>
  <c r="FR27" i="18" s="1"/>
  <c r="FS27" i="18" a="1"/>
  <c r="FS27" i="18" s="1"/>
  <c r="FT27" i="18" a="1"/>
  <c r="FT27" i="18" s="1"/>
  <c r="FU27" i="18" a="1"/>
  <c r="FU27" i="18" s="1"/>
  <c r="FV27" i="18" a="1"/>
  <c r="FV27" i="18" s="1"/>
  <c r="FW27" i="18" a="1"/>
  <c r="FW27" i="18" s="1"/>
  <c r="FX27" i="18" a="1"/>
  <c r="FX27" i="18" s="1"/>
  <c r="FY27" i="18" a="1"/>
  <c r="FY27" i="18" s="1"/>
  <c r="FZ27" i="18" a="1"/>
  <c r="FZ27" i="18" s="1"/>
  <c r="GA27" i="18" a="1"/>
  <c r="GA27" i="18" s="1"/>
  <c r="GB27" i="18" a="1"/>
  <c r="GB27" i="18" s="1"/>
  <c r="GC27" i="18" a="1"/>
  <c r="GC27" i="18" s="1"/>
  <c r="GD27" i="18" a="1"/>
  <c r="GD27" i="18" s="1"/>
  <c r="GE27" i="18" a="1"/>
  <c r="GE27" i="18" s="1"/>
  <c r="GF27" i="18" a="1"/>
  <c r="GF27" i="18" s="1"/>
  <c r="GG27" i="18" a="1"/>
  <c r="GG27" i="18" s="1"/>
  <c r="GH27" i="18" a="1"/>
  <c r="GH27" i="18" s="1"/>
  <c r="GI27" i="18" a="1"/>
  <c r="GI27" i="18" s="1"/>
  <c r="GJ27" i="18" a="1"/>
  <c r="GJ27" i="18" s="1"/>
  <c r="GK27" i="18" a="1"/>
  <c r="GK27" i="18" s="1"/>
  <c r="GL27" i="18" a="1"/>
  <c r="GL27" i="18" s="1"/>
  <c r="GM27" i="18" a="1"/>
  <c r="GM27" i="18" s="1"/>
  <c r="GN27" i="18" a="1"/>
  <c r="GN27" i="18" s="1"/>
  <c r="GO27" i="18" a="1"/>
  <c r="GO27" i="18" s="1"/>
  <c r="GP27" i="18" a="1"/>
  <c r="GP27" i="18" s="1"/>
  <c r="GQ27" i="18" a="1"/>
  <c r="GQ27" i="18" s="1"/>
  <c r="GR27" i="18" a="1"/>
  <c r="GR27" i="18" s="1"/>
  <c r="GS27" i="18" a="1"/>
  <c r="GS27" i="18" s="1"/>
  <c r="GT27" i="18" a="1"/>
  <c r="GT27" i="18" s="1"/>
  <c r="GU27" i="18" a="1"/>
  <c r="GU27" i="18" s="1"/>
  <c r="GV27" i="18" a="1"/>
  <c r="GV27" i="18" s="1"/>
  <c r="GW27" i="18" a="1"/>
  <c r="GW27" i="18" s="1"/>
  <c r="GX27" i="18" a="1"/>
  <c r="GX27" i="18" s="1"/>
  <c r="GY27" i="18" a="1"/>
  <c r="GY27" i="18" s="1"/>
  <c r="GZ27" i="18" a="1"/>
  <c r="GZ27" i="18" s="1"/>
  <c r="HA27" i="18" a="1"/>
  <c r="HA27" i="18" s="1"/>
  <c r="HB27" i="18" a="1"/>
  <c r="HB27" i="18"/>
  <c r="HC27" i="18" a="1"/>
  <c r="HC27" i="18" s="1"/>
  <c r="HD27" i="18" a="1"/>
  <c r="HD27" i="18" s="1"/>
  <c r="HE27" i="18" a="1"/>
  <c r="HE27" i="18" s="1"/>
  <c r="HF27" i="18" a="1"/>
  <c r="HF27" i="18" s="1"/>
  <c r="HG27" i="18" a="1"/>
  <c r="HG27" i="18" s="1"/>
  <c r="HH27" i="18" a="1"/>
  <c r="HH27" i="18" s="1"/>
  <c r="HI27" i="18" a="1"/>
  <c r="HI27" i="18" s="1"/>
  <c r="HJ27" i="18" a="1"/>
  <c r="HJ27" i="18" s="1"/>
  <c r="HK27" i="18" a="1"/>
  <c r="HK27" i="18" s="1"/>
  <c r="HL27" i="18" a="1"/>
  <c r="HL27" i="18" s="1"/>
  <c r="HM27" i="18" a="1"/>
  <c r="HM27" i="18" s="1"/>
  <c r="HN27" i="18" a="1"/>
  <c r="HN27" i="18" s="1"/>
  <c r="HO27" i="18" a="1"/>
  <c r="HO27" i="18" s="1"/>
  <c r="HP27" i="18" a="1"/>
  <c r="HP27" i="18" s="1"/>
  <c r="HQ27" i="18" a="1"/>
  <c r="HQ27" i="18" s="1"/>
  <c r="HR27" i="18" a="1"/>
  <c r="HR27" i="18" s="1"/>
  <c r="HS27" i="18" a="1"/>
  <c r="HS27" i="18" s="1"/>
  <c r="HT27" i="18" a="1"/>
  <c r="HT27" i="18"/>
  <c r="HU27" i="18" a="1"/>
  <c r="HU27" i="18" s="1"/>
  <c r="HV27" i="18" a="1"/>
  <c r="HV27" i="18" s="1"/>
  <c r="HW27" i="18" a="1"/>
  <c r="HW27" i="18" s="1"/>
  <c r="HX27" i="18" a="1"/>
  <c r="HX27" i="18" s="1"/>
  <c r="HY27" i="18" a="1"/>
  <c r="HY27" i="18" s="1"/>
  <c r="HZ27" i="18" a="1"/>
  <c r="HZ27" i="18"/>
  <c r="IA27" i="18" a="1"/>
  <c r="IA27" i="18" s="1"/>
  <c r="IB27" i="18" a="1"/>
  <c r="IB27" i="18" s="1"/>
  <c r="IC27" i="18" a="1"/>
  <c r="IC27" i="18" s="1"/>
  <c r="ID27" i="18" a="1"/>
  <c r="ID27" i="18" s="1"/>
  <c r="IE27" i="18" a="1"/>
  <c r="IE27" i="18" s="1"/>
  <c r="IF27" i="18" a="1"/>
  <c r="IF27" i="18" s="1"/>
  <c r="IG27" i="18" a="1"/>
  <c r="IG27" i="18" s="1"/>
  <c r="IH27" i="18" a="1"/>
  <c r="IH27" i="18" s="1"/>
  <c r="II27" i="18" a="1"/>
  <c r="II27" i="18" s="1"/>
  <c r="C28" i="18" a="1"/>
  <c r="C28" i="18" s="1"/>
  <c r="D28" i="18" a="1"/>
  <c r="D28" i="18" s="1"/>
  <c r="E28" i="18" a="1"/>
  <c r="E28" i="18" s="1"/>
  <c r="F28" i="18" a="1"/>
  <c r="F28" i="18" s="1"/>
  <c r="G28" i="18" a="1"/>
  <c r="G28" i="18" s="1"/>
  <c r="H28" i="18" a="1"/>
  <c r="H28" i="18" s="1"/>
  <c r="I28" i="18" a="1"/>
  <c r="I28" i="18" s="1"/>
  <c r="J28" i="18" a="1"/>
  <c r="J28" i="18" s="1"/>
  <c r="K28" i="18" a="1"/>
  <c r="K28" i="18" s="1"/>
  <c r="L28" i="18" a="1"/>
  <c r="L28" i="18" s="1"/>
  <c r="M28" i="18" a="1"/>
  <c r="M28" i="18" s="1"/>
  <c r="N28" i="18" a="1"/>
  <c r="N28" i="18" s="1"/>
  <c r="O28" i="18" a="1"/>
  <c r="O28" i="18" s="1"/>
  <c r="P28" i="18" a="1"/>
  <c r="P28" i="18" s="1"/>
  <c r="Q28" i="18" a="1"/>
  <c r="Q28" i="18" s="1"/>
  <c r="R28" i="18" a="1"/>
  <c r="R28" i="18" s="1"/>
  <c r="S28" i="18" a="1"/>
  <c r="S28" i="18" s="1"/>
  <c r="T28" i="18" a="1"/>
  <c r="T28" i="18" s="1"/>
  <c r="U28" i="18" a="1"/>
  <c r="U28" i="18" s="1"/>
  <c r="V28" i="18" a="1"/>
  <c r="V28" i="18" s="1"/>
  <c r="W28" i="18" a="1"/>
  <c r="W28" i="18" s="1"/>
  <c r="X28" i="18" a="1"/>
  <c r="X28" i="18" s="1"/>
  <c r="Y28" i="18" a="1"/>
  <c r="Y28" i="18" s="1"/>
  <c r="Z28" i="18" a="1"/>
  <c r="Z28" i="18" s="1"/>
  <c r="AA28" i="18" a="1"/>
  <c r="AA28" i="18" s="1"/>
  <c r="AB28" i="18" a="1"/>
  <c r="AB28" i="18" s="1"/>
  <c r="AC28" i="18" a="1"/>
  <c r="AC28" i="18" s="1"/>
  <c r="AD28" i="18" a="1"/>
  <c r="AD28" i="18" s="1"/>
  <c r="AE28" i="18" a="1"/>
  <c r="AE28" i="18" s="1"/>
  <c r="AF28" i="18" a="1"/>
  <c r="AF28" i="18" s="1"/>
  <c r="AG28" i="18" a="1"/>
  <c r="AG28" i="18" s="1"/>
  <c r="AH28" i="18" a="1"/>
  <c r="AH28" i="18" s="1"/>
  <c r="AI28" i="18" a="1"/>
  <c r="AI28" i="18" s="1"/>
  <c r="AJ28" i="18" a="1"/>
  <c r="AJ28" i="18" s="1"/>
  <c r="AK28" i="18" a="1"/>
  <c r="AK28" i="18" s="1"/>
  <c r="AL28" i="18" a="1"/>
  <c r="AL28" i="18" s="1"/>
  <c r="AM28" i="18" a="1"/>
  <c r="AM28" i="18" s="1"/>
  <c r="AN28" i="18" a="1"/>
  <c r="AN28" i="18" s="1"/>
  <c r="AO28" i="18" a="1"/>
  <c r="AO28" i="18" s="1"/>
  <c r="AP28" i="18" a="1"/>
  <c r="AP28" i="18" s="1"/>
  <c r="AQ28" i="18" a="1"/>
  <c r="AQ28" i="18" s="1"/>
  <c r="AR28" i="18" a="1"/>
  <c r="AR28" i="18" s="1"/>
  <c r="AS28" i="18" a="1"/>
  <c r="AS28" i="18" s="1"/>
  <c r="AT28" i="18" a="1"/>
  <c r="AT28" i="18" s="1"/>
  <c r="AU28" i="18" a="1"/>
  <c r="AU28" i="18" s="1"/>
  <c r="AV28" i="18" a="1"/>
  <c r="AV28" i="18" s="1"/>
  <c r="AW28" i="18" a="1"/>
  <c r="AW28" i="18" s="1"/>
  <c r="AX28" i="18" a="1"/>
  <c r="AX28" i="18" s="1"/>
  <c r="AY28" i="18" a="1"/>
  <c r="AY28" i="18" s="1"/>
  <c r="AZ28" i="18" a="1"/>
  <c r="AZ28" i="18" s="1"/>
  <c r="BA28" i="18" a="1"/>
  <c r="BA28" i="18" s="1"/>
  <c r="BB28" i="18" a="1"/>
  <c r="BB28" i="18" s="1"/>
  <c r="BC28" i="18" a="1"/>
  <c r="BC28" i="18" s="1"/>
  <c r="BD28" i="18" a="1"/>
  <c r="BD28" i="18" s="1"/>
  <c r="BE28" i="18" a="1"/>
  <c r="BE28" i="18" s="1"/>
  <c r="BF28" i="18" a="1"/>
  <c r="BF28" i="18" s="1"/>
  <c r="BG28" i="18" a="1"/>
  <c r="BG28" i="18" s="1"/>
  <c r="BH28" i="18" a="1"/>
  <c r="BH28" i="18" s="1"/>
  <c r="BI28" i="18" a="1"/>
  <c r="BI28" i="18" s="1"/>
  <c r="BJ28" i="18" a="1"/>
  <c r="BJ28" i="18" s="1"/>
  <c r="BK28" i="18" a="1"/>
  <c r="BK28" i="18" s="1"/>
  <c r="BL28" i="18" a="1"/>
  <c r="BL28" i="18" s="1"/>
  <c r="BM28" i="18" a="1"/>
  <c r="BM28" i="18" s="1"/>
  <c r="BN28" i="18" a="1"/>
  <c r="BN28" i="18" s="1"/>
  <c r="BO28" i="18" a="1"/>
  <c r="BO28" i="18" s="1"/>
  <c r="BP28" i="18" a="1"/>
  <c r="BP28" i="18" s="1"/>
  <c r="BQ28" i="18" a="1"/>
  <c r="BQ28" i="18" s="1"/>
  <c r="BR28" i="18" a="1"/>
  <c r="BR28" i="18" s="1"/>
  <c r="BS28" i="18" a="1"/>
  <c r="BS28" i="18" s="1"/>
  <c r="BT28" i="18" a="1"/>
  <c r="BT28" i="18" s="1"/>
  <c r="BU28" i="18" a="1"/>
  <c r="BU28" i="18" s="1"/>
  <c r="BV28" i="18" a="1"/>
  <c r="BV28" i="18" s="1"/>
  <c r="BW28" i="18" a="1"/>
  <c r="BW28" i="18" s="1"/>
  <c r="BX28" i="18" a="1"/>
  <c r="BX28" i="18" s="1"/>
  <c r="BY28" i="18" a="1"/>
  <c r="BY28" i="18" s="1"/>
  <c r="BZ28" i="18" a="1"/>
  <c r="BZ28" i="18" s="1"/>
  <c r="CA28" i="18" a="1"/>
  <c r="CA28" i="18" s="1"/>
  <c r="CB28" i="18" a="1"/>
  <c r="CB28" i="18" s="1"/>
  <c r="CC28" i="18" a="1"/>
  <c r="CC28" i="18" s="1"/>
  <c r="CD28" i="18" a="1"/>
  <c r="CD28" i="18" s="1"/>
  <c r="CE28" i="18" a="1"/>
  <c r="CE28" i="18" s="1"/>
  <c r="CF28" i="18" a="1"/>
  <c r="CF28" i="18" s="1"/>
  <c r="CG28" i="18" a="1"/>
  <c r="CG28" i="18" s="1"/>
  <c r="CH28" i="18" a="1"/>
  <c r="CH28" i="18" s="1"/>
  <c r="CI28" i="18" a="1"/>
  <c r="CI28" i="18" s="1"/>
  <c r="CJ28" i="18" a="1"/>
  <c r="CJ28" i="18" s="1"/>
  <c r="CK28" i="18" a="1"/>
  <c r="CK28" i="18" s="1"/>
  <c r="CL28" i="18" a="1"/>
  <c r="CL28" i="18" s="1"/>
  <c r="CM28" i="18" a="1"/>
  <c r="CM28" i="18" s="1"/>
  <c r="CN28" i="18" a="1"/>
  <c r="CN28" i="18" s="1"/>
  <c r="CO28" i="18" a="1"/>
  <c r="CO28" i="18" s="1"/>
  <c r="CP28" i="18" a="1"/>
  <c r="CP28" i="18" s="1"/>
  <c r="CQ28" i="18" a="1"/>
  <c r="CQ28" i="18" s="1"/>
  <c r="CR28" i="18" a="1"/>
  <c r="CR28" i="18" s="1"/>
  <c r="CS28" i="18" a="1"/>
  <c r="CS28" i="18" s="1"/>
  <c r="CT28" i="18" a="1"/>
  <c r="CT28" i="18" s="1"/>
  <c r="CU28" i="18" a="1"/>
  <c r="CU28" i="18" s="1"/>
  <c r="CV28" i="18" a="1"/>
  <c r="CV28" i="18" s="1"/>
  <c r="CW28" i="18" a="1"/>
  <c r="CW28" i="18" s="1"/>
  <c r="CX28" i="18" a="1"/>
  <c r="CX28" i="18" s="1"/>
  <c r="CY28" i="18" a="1"/>
  <c r="CY28" i="18" s="1"/>
  <c r="CZ28" i="18" a="1"/>
  <c r="CZ28" i="18" s="1"/>
  <c r="DA28" i="18" a="1"/>
  <c r="DA28" i="18" s="1"/>
  <c r="DB28" i="18" a="1"/>
  <c r="DB28" i="18" s="1"/>
  <c r="DC28" i="18" a="1"/>
  <c r="DC28" i="18" s="1"/>
  <c r="DD28" i="18" a="1"/>
  <c r="DD28" i="18" s="1"/>
  <c r="DE28" i="18" a="1"/>
  <c r="DE28" i="18" s="1"/>
  <c r="DF28" i="18" a="1"/>
  <c r="DF28" i="18" s="1"/>
  <c r="DG28" i="18" a="1"/>
  <c r="DG28" i="18" s="1"/>
  <c r="DH28" i="18" a="1"/>
  <c r="DH28" i="18" s="1"/>
  <c r="DI28" i="18" a="1"/>
  <c r="DI28" i="18" s="1"/>
  <c r="DJ28" i="18" a="1"/>
  <c r="DJ28" i="18" s="1"/>
  <c r="DK28" i="18" a="1"/>
  <c r="DK28" i="18" s="1"/>
  <c r="DL28" i="18" a="1"/>
  <c r="DL28" i="18" s="1"/>
  <c r="DM28" i="18" a="1"/>
  <c r="DM28" i="18" s="1"/>
  <c r="DN28" i="18" a="1"/>
  <c r="DN28" i="18" s="1"/>
  <c r="DO28" i="18" a="1"/>
  <c r="DO28" i="18"/>
  <c r="DP28" i="18" a="1"/>
  <c r="DP28" i="18" s="1"/>
  <c r="DQ28" i="18" a="1"/>
  <c r="DQ28" i="18" s="1"/>
  <c r="DR28" i="18" a="1"/>
  <c r="DR28" i="18" s="1"/>
  <c r="DS28" i="18" a="1"/>
  <c r="DS28" i="18" s="1"/>
  <c r="DT28" i="18" a="1"/>
  <c r="DT28" i="18" s="1"/>
  <c r="DU28" i="18" a="1"/>
  <c r="DU28" i="18" s="1"/>
  <c r="DV28" i="18" a="1"/>
  <c r="DV28" i="18" s="1"/>
  <c r="DW28" i="18" a="1"/>
  <c r="DW28" i="18" s="1"/>
  <c r="DX28" i="18" a="1"/>
  <c r="DX28" i="18" s="1"/>
  <c r="DY28" i="18" a="1"/>
  <c r="DY28" i="18" s="1"/>
  <c r="DZ28" i="18" a="1"/>
  <c r="DZ28" i="18" s="1"/>
  <c r="EA28" i="18" a="1"/>
  <c r="EA28" i="18" s="1"/>
  <c r="EB28" i="18" a="1"/>
  <c r="EB28" i="18" s="1"/>
  <c r="EC28" i="18" a="1"/>
  <c r="EC28" i="18" s="1"/>
  <c r="ED28" i="18" a="1"/>
  <c r="ED28" i="18" s="1"/>
  <c r="EE28" i="18" a="1"/>
  <c r="EE28" i="18" s="1"/>
  <c r="EF28" i="18" a="1"/>
  <c r="EF28" i="18" s="1"/>
  <c r="EG28" i="18" a="1"/>
  <c r="EG28" i="18" s="1"/>
  <c r="EH28" i="18" a="1"/>
  <c r="EH28" i="18" s="1"/>
  <c r="EI28" i="18" a="1"/>
  <c r="EI28" i="18" s="1"/>
  <c r="EJ28" i="18" a="1"/>
  <c r="EJ28" i="18" s="1"/>
  <c r="EK28" i="18" a="1"/>
  <c r="EK28" i="18" s="1"/>
  <c r="EL28" i="18" a="1"/>
  <c r="EL28" i="18" s="1"/>
  <c r="EM28" i="18" a="1"/>
  <c r="EM28" i="18" s="1"/>
  <c r="EN28" i="18" a="1"/>
  <c r="EN28" i="18" s="1"/>
  <c r="EO28" i="18" a="1"/>
  <c r="EO28" i="18" s="1"/>
  <c r="EP28" i="18" a="1"/>
  <c r="EP28" i="18" s="1"/>
  <c r="EQ28" i="18" a="1"/>
  <c r="EQ28" i="18" s="1"/>
  <c r="ER28" i="18" a="1"/>
  <c r="ER28" i="18" s="1"/>
  <c r="ES28" i="18" a="1"/>
  <c r="ES28" i="18" s="1"/>
  <c r="ET28" i="18" a="1"/>
  <c r="ET28" i="18" s="1"/>
  <c r="EU28" i="18" a="1"/>
  <c r="EU28" i="18" s="1"/>
  <c r="EV28" i="18" a="1"/>
  <c r="EV28" i="18" s="1"/>
  <c r="EW28" i="18" a="1"/>
  <c r="EW28" i="18" s="1"/>
  <c r="EX28" i="18" a="1"/>
  <c r="EX28" i="18" s="1"/>
  <c r="EY28" i="18" a="1"/>
  <c r="EY28" i="18" s="1"/>
  <c r="EZ28" i="18" a="1"/>
  <c r="EZ28" i="18" s="1"/>
  <c r="FA28" i="18" a="1"/>
  <c r="FA28" i="18" s="1"/>
  <c r="FB28" i="18" a="1"/>
  <c r="FB28" i="18" s="1"/>
  <c r="FC28" i="18" a="1"/>
  <c r="FC28" i="18" s="1"/>
  <c r="FD28" i="18" a="1"/>
  <c r="FD28" i="18" s="1"/>
  <c r="FE28" i="18" a="1"/>
  <c r="FE28" i="18" s="1"/>
  <c r="FF28" i="18" a="1"/>
  <c r="FF28" i="18" s="1"/>
  <c r="FG28" i="18" a="1"/>
  <c r="FG28" i="18" s="1"/>
  <c r="FH28" i="18" a="1"/>
  <c r="FH28" i="18" s="1"/>
  <c r="FI28" i="18" a="1"/>
  <c r="FI28" i="18" s="1"/>
  <c r="FJ28" i="18" a="1"/>
  <c r="FJ28" i="18" s="1"/>
  <c r="FK28" i="18" a="1"/>
  <c r="FK28" i="18" s="1"/>
  <c r="FL28" i="18" a="1"/>
  <c r="FL28" i="18" s="1"/>
  <c r="FM28" i="18" a="1"/>
  <c r="FM28" i="18" s="1"/>
  <c r="FN28" i="18" a="1"/>
  <c r="FN28" i="18" s="1"/>
  <c r="FO28" i="18" a="1"/>
  <c r="FO28" i="18" s="1"/>
  <c r="FP28" i="18" a="1"/>
  <c r="FP28" i="18" s="1"/>
  <c r="FQ28" i="18" a="1"/>
  <c r="FQ28" i="18" s="1"/>
  <c r="FR28" i="18" a="1"/>
  <c r="FR28" i="18" s="1"/>
  <c r="FS28" i="18" a="1"/>
  <c r="FS28" i="18" s="1"/>
  <c r="FT28" i="18" a="1"/>
  <c r="FT28" i="18" s="1"/>
  <c r="FU28" i="18" a="1"/>
  <c r="FU28" i="18" s="1"/>
  <c r="FV28" i="18" a="1"/>
  <c r="FV28" i="18" s="1"/>
  <c r="FW28" i="18" a="1"/>
  <c r="FW28" i="18" s="1"/>
  <c r="FX28" i="18" a="1"/>
  <c r="FX28" i="18" s="1"/>
  <c r="FY28" i="18" a="1"/>
  <c r="FY28" i="18" s="1"/>
  <c r="FZ28" i="18" a="1"/>
  <c r="FZ28" i="18" s="1"/>
  <c r="GA28" i="18" a="1"/>
  <c r="GA28" i="18" s="1"/>
  <c r="GB28" i="18" a="1"/>
  <c r="GB28" i="18" s="1"/>
  <c r="GC28" i="18" a="1"/>
  <c r="GC28" i="18" s="1"/>
  <c r="GD28" i="18" a="1"/>
  <c r="GD28" i="18" s="1"/>
  <c r="GE28" i="18" a="1"/>
  <c r="GE28" i="18" s="1"/>
  <c r="GF28" i="18" a="1"/>
  <c r="GF28" i="18" s="1"/>
  <c r="GG28" i="18" a="1"/>
  <c r="GG28" i="18" s="1"/>
  <c r="GH28" i="18" a="1"/>
  <c r="GH28" i="18" s="1"/>
  <c r="GI28" i="18" a="1"/>
  <c r="GI28" i="18" s="1"/>
  <c r="GJ28" i="18" a="1"/>
  <c r="GJ28" i="18" s="1"/>
  <c r="GK28" i="18" a="1"/>
  <c r="GK28" i="18" s="1"/>
  <c r="GL28" i="18" a="1"/>
  <c r="GL28" i="18" s="1"/>
  <c r="GM28" i="18" a="1"/>
  <c r="GM28" i="18" s="1"/>
  <c r="GN28" i="18" a="1"/>
  <c r="GN28" i="18" s="1"/>
  <c r="GO28" i="18" a="1"/>
  <c r="GO28" i="18" s="1"/>
  <c r="GP28" i="18" a="1"/>
  <c r="GP28" i="18" s="1"/>
  <c r="GQ28" i="18" a="1"/>
  <c r="GQ28" i="18" s="1"/>
  <c r="GR28" i="18" a="1"/>
  <c r="GR28" i="18" s="1"/>
  <c r="GS28" i="18" a="1"/>
  <c r="GS28" i="18" s="1"/>
  <c r="GT28" i="18" a="1"/>
  <c r="GT28" i="18" s="1"/>
  <c r="GU28" i="18" a="1"/>
  <c r="GU28" i="18" s="1"/>
  <c r="GV28" i="18" a="1"/>
  <c r="GV28" i="18" s="1"/>
  <c r="GW28" i="18" a="1"/>
  <c r="GW28" i="18" s="1"/>
  <c r="GX28" i="18" a="1"/>
  <c r="GX28" i="18" s="1"/>
  <c r="GY28" i="18" a="1"/>
  <c r="GY28" i="18" s="1"/>
  <c r="GZ28" i="18" a="1"/>
  <c r="GZ28" i="18" s="1"/>
  <c r="HA28" i="18" a="1"/>
  <c r="HA28" i="18" s="1"/>
  <c r="HB28" i="18" a="1"/>
  <c r="HB28" i="18" s="1"/>
  <c r="HC28" i="18" a="1"/>
  <c r="HC28" i="18" s="1"/>
  <c r="HD28" i="18" a="1"/>
  <c r="HD28" i="18" s="1"/>
  <c r="HE28" i="18" a="1"/>
  <c r="HE28" i="18" s="1"/>
  <c r="HF28" i="18" a="1"/>
  <c r="HF28" i="18" s="1"/>
  <c r="HG28" i="18" a="1"/>
  <c r="HG28" i="18" s="1"/>
  <c r="HH28" i="18" a="1"/>
  <c r="HH28" i="18" s="1"/>
  <c r="HI28" i="18" a="1"/>
  <c r="HI28" i="18" s="1"/>
  <c r="HJ28" i="18" a="1"/>
  <c r="HJ28" i="18" s="1"/>
  <c r="HK28" i="18" a="1"/>
  <c r="HK28" i="18" s="1"/>
  <c r="HL28" i="18" a="1"/>
  <c r="HL28" i="18" s="1"/>
  <c r="HM28" i="18" a="1"/>
  <c r="HM28" i="18" s="1"/>
  <c r="HN28" i="18" a="1"/>
  <c r="HN28" i="18" s="1"/>
  <c r="HO28" i="18" a="1"/>
  <c r="HO28" i="18" s="1"/>
  <c r="HP28" i="18" a="1"/>
  <c r="HP28" i="18" s="1"/>
  <c r="HQ28" i="18" a="1"/>
  <c r="HQ28" i="18" s="1"/>
  <c r="HR28" i="18" a="1"/>
  <c r="HR28" i="18" s="1"/>
  <c r="HS28" i="18" a="1"/>
  <c r="HS28" i="18"/>
  <c r="HT28" i="18" a="1"/>
  <c r="HT28" i="18" s="1"/>
  <c r="HU28" i="18" a="1"/>
  <c r="HU28" i="18" s="1"/>
  <c r="HV28" i="18" a="1"/>
  <c r="HV28" i="18" s="1"/>
  <c r="HW28" i="18" a="1"/>
  <c r="HW28" i="18" s="1"/>
  <c r="HX28" i="18" a="1"/>
  <c r="HX28" i="18" s="1"/>
  <c r="HY28" i="18" a="1"/>
  <c r="HY28" i="18" s="1"/>
  <c r="HZ28" i="18" a="1"/>
  <c r="HZ28" i="18" s="1"/>
  <c r="IA28" i="18" a="1"/>
  <c r="IA28" i="18" s="1"/>
  <c r="IB28" i="18" a="1"/>
  <c r="IB28" i="18" s="1"/>
  <c r="IC28" i="18" a="1"/>
  <c r="IC28" i="18" s="1"/>
  <c r="ID28" i="18" a="1"/>
  <c r="ID28" i="18" s="1"/>
  <c r="IE28" i="18" a="1"/>
  <c r="IE28" i="18" s="1"/>
  <c r="IF28" i="18" a="1"/>
  <c r="IF28" i="18" s="1"/>
  <c r="IG28" i="18" a="1"/>
  <c r="IG28" i="18" s="1"/>
  <c r="IH28" i="18" a="1"/>
  <c r="IH28" i="18" s="1"/>
  <c r="II28" i="18" a="1"/>
  <c r="II28" i="18" s="1"/>
  <c r="C29" i="18" a="1"/>
  <c r="C29" i="18" s="1"/>
  <c r="D29" i="18" a="1"/>
  <c r="D29" i="18" s="1"/>
  <c r="E29" i="18" a="1"/>
  <c r="E29" i="18" s="1"/>
  <c r="F29" i="18" a="1"/>
  <c r="F29" i="18" s="1"/>
  <c r="G29" i="18" a="1"/>
  <c r="G29" i="18" s="1"/>
  <c r="H29" i="18" a="1"/>
  <c r="H29" i="18" s="1"/>
  <c r="I29" i="18" a="1"/>
  <c r="I29" i="18" s="1"/>
  <c r="J29" i="18" a="1"/>
  <c r="J29" i="18" s="1"/>
  <c r="K29" i="18" a="1"/>
  <c r="K29" i="18" s="1"/>
  <c r="L29" i="18" a="1"/>
  <c r="L29" i="18" s="1"/>
  <c r="M29" i="18" a="1"/>
  <c r="M29" i="18" s="1"/>
  <c r="N29" i="18" a="1"/>
  <c r="N29" i="18" s="1"/>
  <c r="O29" i="18" a="1"/>
  <c r="O29" i="18" s="1"/>
  <c r="P29" i="18" a="1"/>
  <c r="P29" i="18" s="1"/>
  <c r="Q29" i="18" a="1"/>
  <c r="Q29" i="18" s="1"/>
  <c r="R29" i="18" a="1"/>
  <c r="R29" i="18" s="1"/>
  <c r="S29" i="18" a="1"/>
  <c r="S29" i="18" s="1"/>
  <c r="T29" i="18" a="1"/>
  <c r="T29" i="18" s="1"/>
  <c r="U29" i="18" a="1"/>
  <c r="U29" i="18" s="1"/>
  <c r="V29" i="18" a="1"/>
  <c r="V29" i="18" s="1"/>
  <c r="W29" i="18" a="1"/>
  <c r="W29" i="18" s="1"/>
  <c r="X29" i="18" a="1"/>
  <c r="X29" i="18" s="1"/>
  <c r="Y29" i="18" a="1"/>
  <c r="Y29" i="18" s="1"/>
  <c r="Z29" i="18" a="1"/>
  <c r="Z29" i="18" s="1"/>
  <c r="AA29" i="18" a="1"/>
  <c r="AA29" i="18" s="1"/>
  <c r="AB29" i="18" a="1"/>
  <c r="AB29" i="18" s="1"/>
  <c r="AC29" i="18" a="1"/>
  <c r="AC29" i="18" s="1"/>
  <c r="AD29" i="18" a="1"/>
  <c r="AD29" i="18" s="1"/>
  <c r="AE29" i="18" a="1"/>
  <c r="AE29" i="18" s="1"/>
  <c r="AF29" i="18" a="1"/>
  <c r="AF29" i="18"/>
  <c r="AG29" i="18" a="1"/>
  <c r="AG29" i="18" s="1"/>
  <c r="AH29" i="18" a="1"/>
  <c r="AH29" i="18" s="1"/>
  <c r="AI29" i="18" a="1"/>
  <c r="AI29" i="18" s="1"/>
  <c r="AJ29" i="18" a="1"/>
  <c r="AJ29" i="18" s="1"/>
  <c r="AK29" i="18" a="1"/>
  <c r="AK29" i="18" s="1"/>
  <c r="AL29" i="18" a="1"/>
  <c r="AL29" i="18" s="1"/>
  <c r="AM29" i="18" a="1"/>
  <c r="AM29" i="18" s="1"/>
  <c r="AN29" i="18" a="1"/>
  <c r="AN29" i="18" s="1"/>
  <c r="AO29" i="18" a="1"/>
  <c r="AO29" i="18" s="1"/>
  <c r="AP29" i="18" a="1"/>
  <c r="AP29" i="18" s="1"/>
  <c r="AQ29" i="18" a="1"/>
  <c r="AQ29" i="18" s="1"/>
  <c r="AR29" i="18" a="1"/>
  <c r="AR29" i="18" s="1"/>
  <c r="AS29" i="18" a="1"/>
  <c r="AS29" i="18" s="1"/>
  <c r="AT29" i="18" a="1"/>
  <c r="AT29" i="18" s="1"/>
  <c r="AU29" i="18" a="1"/>
  <c r="AU29" i="18" s="1"/>
  <c r="AV29" i="18" a="1"/>
  <c r="AV29" i="18" s="1"/>
  <c r="AW29" i="18" a="1"/>
  <c r="AW29" i="18" s="1"/>
  <c r="AX29" i="18" a="1"/>
  <c r="AX29" i="18" s="1"/>
  <c r="AY29" i="18" a="1"/>
  <c r="AY29" i="18" s="1"/>
  <c r="AZ29" i="18" a="1"/>
  <c r="AZ29" i="18" s="1"/>
  <c r="BA29" i="18" a="1"/>
  <c r="BA29" i="18" s="1"/>
  <c r="BB29" i="18" a="1"/>
  <c r="BB29" i="18" s="1"/>
  <c r="BC29" i="18" a="1"/>
  <c r="BC29" i="18" s="1"/>
  <c r="BD29" i="18" a="1"/>
  <c r="BD29" i="18" s="1"/>
  <c r="BE29" i="18" a="1"/>
  <c r="BE29" i="18" s="1"/>
  <c r="BF29" i="18" a="1"/>
  <c r="BF29" i="18" s="1"/>
  <c r="BG29" i="18" a="1"/>
  <c r="BG29" i="18" s="1"/>
  <c r="BH29" i="18" a="1"/>
  <c r="BH29" i="18" s="1"/>
  <c r="BI29" i="18" a="1"/>
  <c r="BI29" i="18" s="1"/>
  <c r="BJ29" i="18" a="1"/>
  <c r="BJ29" i="18" s="1"/>
  <c r="BK29" i="18" a="1"/>
  <c r="BK29" i="18" s="1"/>
  <c r="BL29" i="18" a="1"/>
  <c r="BL29" i="18" s="1"/>
  <c r="BM29" i="18" a="1"/>
  <c r="BM29" i="18" s="1"/>
  <c r="BN29" i="18" a="1"/>
  <c r="BN29" i="18" s="1"/>
  <c r="BO29" i="18" a="1"/>
  <c r="BO29" i="18" s="1"/>
  <c r="BP29" i="18" a="1"/>
  <c r="BP29" i="18" s="1"/>
  <c r="BQ29" i="18" a="1"/>
  <c r="BQ29" i="18" s="1"/>
  <c r="BR29" i="18" a="1"/>
  <c r="BR29" i="18" s="1"/>
  <c r="BS29" i="18" a="1"/>
  <c r="BS29" i="18" s="1"/>
  <c r="BT29" i="18" a="1"/>
  <c r="BT29" i="18" s="1"/>
  <c r="BU29" i="18" a="1"/>
  <c r="BU29" i="18" s="1"/>
  <c r="BV29" i="18" a="1"/>
  <c r="BV29" i="18" s="1"/>
  <c r="BW29" i="18" a="1"/>
  <c r="BW29" i="18" s="1"/>
  <c r="BX29" i="18" a="1"/>
  <c r="BX29" i="18" s="1"/>
  <c r="BY29" i="18" a="1"/>
  <c r="BY29" i="18" s="1"/>
  <c r="BZ29" i="18" a="1"/>
  <c r="BZ29" i="18" s="1"/>
  <c r="CA29" i="18" a="1"/>
  <c r="CA29" i="18" s="1"/>
  <c r="CB29" i="18" a="1"/>
  <c r="CB29" i="18" s="1"/>
  <c r="CC29" i="18" a="1"/>
  <c r="CC29" i="18" s="1"/>
  <c r="CD29" i="18" a="1"/>
  <c r="CD29" i="18" s="1"/>
  <c r="CE29" i="18" a="1"/>
  <c r="CE29" i="18" s="1"/>
  <c r="CF29" i="18" a="1"/>
  <c r="CF29" i="18" s="1"/>
  <c r="CG29" i="18" a="1"/>
  <c r="CG29" i="18" s="1"/>
  <c r="CH29" i="18" a="1"/>
  <c r="CH29" i="18" s="1"/>
  <c r="CI29" i="18" a="1"/>
  <c r="CI29" i="18" s="1"/>
  <c r="CJ29" i="18" a="1"/>
  <c r="CJ29" i="18" s="1"/>
  <c r="CK29" i="18" a="1"/>
  <c r="CK29" i="18" s="1"/>
  <c r="CL29" i="18" a="1"/>
  <c r="CL29" i="18" s="1"/>
  <c r="CM29" i="18" a="1"/>
  <c r="CM29" i="18" s="1"/>
  <c r="CN29" i="18" a="1"/>
  <c r="CN29" i="18" s="1"/>
  <c r="CO29" i="18" a="1"/>
  <c r="CO29" i="18" s="1"/>
  <c r="CP29" i="18" a="1"/>
  <c r="CP29" i="18" s="1"/>
  <c r="CQ29" i="18" a="1"/>
  <c r="CQ29" i="18" s="1"/>
  <c r="CR29" i="18" a="1"/>
  <c r="CR29" i="18" s="1"/>
  <c r="CS29" i="18" a="1"/>
  <c r="CS29" i="18" s="1"/>
  <c r="CT29" i="18" a="1"/>
  <c r="CT29" i="18" s="1"/>
  <c r="CU29" i="18" a="1"/>
  <c r="CU29" i="18" s="1"/>
  <c r="CV29" i="18" a="1"/>
  <c r="CV29" i="18" s="1"/>
  <c r="CW29" i="18" a="1"/>
  <c r="CW29" i="18" s="1"/>
  <c r="CX29" i="18" a="1"/>
  <c r="CX29" i="18" s="1"/>
  <c r="CY29" i="18" a="1"/>
  <c r="CY29" i="18" s="1"/>
  <c r="CZ29" i="18" a="1"/>
  <c r="CZ29" i="18" s="1"/>
  <c r="DA29" i="18" a="1"/>
  <c r="DA29" i="18" s="1"/>
  <c r="DB29" i="18" a="1"/>
  <c r="DB29" i="18" s="1"/>
  <c r="DC29" i="18" a="1"/>
  <c r="DC29" i="18" s="1"/>
  <c r="DD29" i="18" a="1"/>
  <c r="DD29" i="18" s="1"/>
  <c r="DE29" i="18" a="1"/>
  <c r="DE29" i="18" s="1"/>
  <c r="DF29" i="18" a="1"/>
  <c r="DF29" i="18" s="1"/>
  <c r="DG29" i="18" a="1"/>
  <c r="DG29" i="18" s="1"/>
  <c r="DH29" i="18" a="1"/>
  <c r="DH29" i="18" s="1"/>
  <c r="DI29" i="18" a="1"/>
  <c r="DI29" i="18" s="1"/>
  <c r="DJ29" i="18" a="1"/>
  <c r="DJ29" i="18" s="1"/>
  <c r="DK29" i="18" a="1"/>
  <c r="DK29" i="18" s="1"/>
  <c r="DL29" i="18" a="1"/>
  <c r="DL29" i="18" s="1"/>
  <c r="DM29" i="18" a="1"/>
  <c r="DM29" i="18" s="1"/>
  <c r="DN29" i="18" a="1"/>
  <c r="DN29" i="18" s="1"/>
  <c r="DO29" i="18" a="1"/>
  <c r="DO29" i="18" s="1"/>
  <c r="DP29" i="18" a="1"/>
  <c r="DP29" i="18" s="1"/>
  <c r="DQ29" i="18" a="1"/>
  <c r="DQ29" i="18" s="1"/>
  <c r="DR29" i="18" a="1"/>
  <c r="DR29" i="18" s="1"/>
  <c r="DS29" i="18" a="1"/>
  <c r="DS29" i="18" s="1"/>
  <c r="DT29" i="18" a="1"/>
  <c r="DT29" i="18" s="1"/>
  <c r="DU29" i="18" a="1"/>
  <c r="DU29" i="18" s="1"/>
  <c r="DV29" i="18" a="1"/>
  <c r="DV29" i="18" s="1"/>
  <c r="DW29" i="18" a="1"/>
  <c r="DW29" i="18" s="1"/>
  <c r="DX29" i="18" a="1"/>
  <c r="DX29" i="18" s="1"/>
  <c r="DY29" i="18" a="1"/>
  <c r="DY29" i="18" s="1"/>
  <c r="DZ29" i="18" a="1"/>
  <c r="DZ29" i="18" s="1"/>
  <c r="EA29" i="18" a="1"/>
  <c r="EA29" i="18" s="1"/>
  <c r="EB29" i="18" a="1"/>
  <c r="EB29" i="18" s="1"/>
  <c r="EC29" i="18" a="1"/>
  <c r="EC29" i="18" s="1"/>
  <c r="ED29" i="18" a="1"/>
  <c r="ED29" i="18" s="1"/>
  <c r="EE29" i="18" a="1"/>
  <c r="EE29" i="18" s="1"/>
  <c r="EF29" i="18" a="1"/>
  <c r="EF29" i="18" s="1"/>
  <c r="EG29" i="18" a="1"/>
  <c r="EG29" i="18" s="1"/>
  <c r="EH29" i="18" a="1"/>
  <c r="EH29" i="18" s="1"/>
  <c r="EI29" i="18" a="1"/>
  <c r="EI29" i="18" s="1"/>
  <c r="EJ29" i="18" a="1"/>
  <c r="EJ29" i="18" s="1"/>
  <c r="EK29" i="18" a="1"/>
  <c r="EK29" i="18" s="1"/>
  <c r="EL29" i="18" a="1"/>
  <c r="EL29" i="18" s="1"/>
  <c r="EM29" i="18" a="1"/>
  <c r="EM29" i="18" s="1"/>
  <c r="EN29" i="18" a="1"/>
  <c r="EN29" i="18" s="1"/>
  <c r="EO29" i="18" a="1"/>
  <c r="EO29" i="18" s="1"/>
  <c r="EP29" i="18" a="1"/>
  <c r="EP29" i="18" s="1"/>
  <c r="EQ29" i="18" a="1"/>
  <c r="EQ29" i="18" s="1"/>
  <c r="ER29" i="18" a="1"/>
  <c r="ER29" i="18" s="1"/>
  <c r="ES29" i="18" a="1"/>
  <c r="ES29" i="18" s="1"/>
  <c r="ET29" i="18" a="1"/>
  <c r="ET29" i="18" s="1"/>
  <c r="EU29" i="18" a="1"/>
  <c r="EU29" i="18" s="1"/>
  <c r="EV29" i="18" a="1"/>
  <c r="EV29" i="18" s="1"/>
  <c r="EW29" i="18" a="1"/>
  <c r="EW29" i="18" s="1"/>
  <c r="EX29" i="18" a="1"/>
  <c r="EX29" i="18" s="1"/>
  <c r="EY29" i="18" a="1"/>
  <c r="EY29" i="18" s="1"/>
  <c r="EZ29" i="18" a="1"/>
  <c r="EZ29" i="18" s="1"/>
  <c r="FA29" i="18" a="1"/>
  <c r="FA29" i="18" s="1"/>
  <c r="FB29" i="18" a="1"/>
  <c r="FB29" i="18" s="1"/>
  <c r="FC29" i="18" a="1"/>
  <c r="FC29" i="18" s="1"/>
  <c r="FD29" i="18" a="1"/>
  <c r="FD29" i="18" s="1"/>
  <c r="FE29" i="18" a="1"/>
  <c r="FE29" i="18" s="1"/>
  <c r="FF29" i="18" a="1"/>
  <c r="FF29" i="18" s="1"/>
  <c r="FG29" i="18" a="1"/>
  <c r="FG29" i="18" s="1"/>
  <c r="FH29" i="18" a="1"/>
  <c r="FH29" i="18" s="1"/>
  <c r="FI29" i="18" a="1"/>
  <c r="FI29" i="18" s="1"/>
  <c r="FJ29" i="18" a="1"/>
  <c r="FJ29" i="18" s="1"/>
  <c r="FK29" i="18" a="1"/>
  <c r="FK29" i="18" s="1"/>
  <c r="FL29" i="18" a="1"/>
  <c r="FL29" i="18" s="1"/>
  <c r="FM29" i="18" a="1"/>
  <c r="FM29" i="18" s="1"/>
  <c r="FN29" i="18" a="1"/>
  <c r="FN29" i="18" s="1"/>
  <c r="FO29" i="18" a="1"/>
  <c r="FO29" i="18" s="1"/>
  <c r="FP29" i="18" a="1"/>
  <c r="FP29" i="18" s="1"/>
  <c r="FQ29" i="18" a="1"/>
  <c r="FQ29" i="18" s="1"/>
  <c r="FR29" i="18" a="1"/>
  <c r="FR29" i="18"/>
  <c r="FS29" i="18" a="1"/>
  <c r="FS29" i="18" s="1"/>
  <c r="FT29" i="18" a="1"/>
  <c r="FT29" i="18" s="1"/>
  <c r="FU29" i="18" a="1"/>
  <c r="FU29" i="18" s="1"/>
  <c r="FV29" i="18" a="1"/>
  <c r="FV29" i="18"/>
  <c r="FW29" i="18" a="1"/>
  <c r="FW29" i="18" s="1"/>
  <c r="FX29" i="18" a="1"/>
  <c r="FX29" i="18" s="1"/>
  <c r="FY29" i="18" a="1"/>
  <c r="FY29" i="18" s="1"/>
  <c r="FZ29" i="18" a="1"/>
  <c r="FZ29" i="18" s="1"/>
  <c r="GA29" i="18" a="1"/>
  <c r="GA29" i="18" s="1"/>
  <c r="GB29" i="18" a="1"/>
  <c r="GB29" i="18"/>
  <c r="GC29" i="18" a="1"/>
  <c r="GC29" i="18" s="1"/>
  <c r="GD29" i="18" a="1"/>
  <c r="GD29" i="18" s="1"/>
  <c r="GE29" i="18" a="1"/>
  <c r="GE29" i="18" s="1"/>
  <c r="GF29" i="18" a="1"/>
  <c r="GF29" i="18" s="1"/>
  <c r="GG29" i="18" a="1"/>
  <c r="GG29" i="18" s="1"/>
  <c r="GH29" i="18" a="1"/>
  <c r="GH29" i="18" s="1"/>
  <c r="GI29" i="18" a="1"/>
  <c r="GI29" i="18" s="1"/>
  <c r="GJ29" i="18" a="1"/>
  <c r="GJ29" i="18" s="1"/>
  <c r="GK29" i="18" a="1"/>
  <c r="GK29" i="18" s="1"/>
  <c r="GL29" i="18" a="1"/>
  <c r="GL29" i="18" s="1"/>
  <c r="GM29" i="18" a="1"/>
  <c r="GM29" i="18" s="1"/>
  <c r="GN29" i="18" a="1"/>
  <c r="GN29" i="18" s="1"/>
  <c r="GO29" i="18" a="1"/>
  <c r="GO29" i="18" s="1"/>
  <c r="GP29" i="18" a="1"/>
  <c r="GP29" i="18" s="1"/>
  <c r="GQ29" i="18" a="1"/>
  <c r="GQ29" i="18" s="1"/>
  <c r="GR29" i="18" a="1"/>
  <c r="GR29" i="18" s="1"/>
  <c r="GS29" i="18" a="1"/>
  <c r="GS29" i="18" s="1"/>
  <c r="GT29" i="18" a="1"/>
  <c r="GT29" i="18" s="1"/>
  <c r="GU29" i="18" a="1"/>
  <c r="GU29" i="18" s="1"/>
  <c r="GV29" i="18" a="1"/>
  <c r="GV29" i="18" s="1"/>
  <c r="GW29" i="18" a="1"/>
  <c r="GW29" i="18" s="1"/>
  <c r="GX29" i="18" a="1"/>
  <c r="GX29" i="18" s="1"/>
  <c r="GY29" i="18" a="1"/>
  <c r="GY29" i="18" s="1"/>
  <c r="GZ29" i="18" a="1"/>
  <c r="GZ29" i="18" s="1"/>
  <c r="HA29" i="18" a="1"/>
  <c r="HA29" i="18" s="1"/>
  <c r="HB29" i="18" a="1"/>
  <c r="HB29" i="18" s="1"/>
  <c r="HC29" i="18" a="1"/>
  <c r="HC29" i="18" s="1"/>
  <c r="HD29" i="18" a="1"/>
  <c r="HD29" i="18" s="1"/>
  <c r="HE29" i="18" a="1"/>
  <c r="HE29" i="18" s="1"/>
  <c r="HF29" i="18" a="1"/>
  <c r="HF29" i="18" s="1"/>
  <c r="HG29" i="18" a="1"/>
  <c r="HG29" i="18" s="1"/>
  <c r="HH29" i="18" a="1"/>
  <c r="HH29" i="18" s="1"/>
  <c r="HI29" i="18" a="1"/>
  <c r="HI29" i="18" s="1"/>
  <c r="HJ29" i="18" a="1"/>
  <c r="HJ29" i="18"/>
  <c r="HK29" i="18" a="1"/>
  <c r="HK29" i="18" s="1"/>
  <c r="HL29" i="18" a="1"/>
  <c r="HL29" i="18" s="1"/>
  <c r="HM29" i="18" a="1"/>
  <c r="HM29" i="18" s="1"/>
  <c r="HN29" i="18" a="1"/>
  <c r="HN29" i="18" s="1"/>
  <c r="HO29" i="18" a="1"/>
  <c r="HO29" i="18" s="1"/>
  <c r="HP29" i="18" a="1"/>
  <c r="HP29" i="18" s="1"/>
  <c r="HQ29" i="18" a="1"/>
  <c r="HQ29" i="18" s="1"/>
  <c r="HR29" i="18" a="1"/>
  <c r="HR29" i="18"/>
  <c r="HS29" i="18" a="1"/>
  <c r="HS29" i="18" s="1"/>
  <c r="HT29" i="18" a="1"/>
  <c r="HT29" i="18" s="1"/>
  <c r="HU29" i="18" a="1"/>
  <c r="HU29" i="18" s="1"/>
  <c r="HV29" i="18" a="1"/>
  <c r="HV29" i="18" s="1"/>
  <c r="HW29" i="18" a="1"/>
  <c r="HW29" i="18" s="1"/>
  <c r="HX29" i="18" a="1"/>
  <c r="HX29" i="18"/>
  <c r="HY29" i="18" a="1"/>
  <c r="HY29" i="18" s="1"/>
  <c r="HZ29" i="18" a="1"/>
  <c r="HZ29" i="18" s="1"/>
  <c r="IA29" i="18" a="1"/>
  <c r="IA29" i="18" s="1"/>
  <c r="IB29" i="18" a="1"/>
  <c r="IB29" i="18" s="1"/>
  <c r="IC29" i="18" a="1"/>
  <c r="IC29" i="18" s="1"/>
  <c r="ID29" i="18" a="1"/>
  <c r="ID29" i="18" s="1"/>
  <c r="IE29" i="18" a="1"/>
  <c r="IE29" i="18" s="1"/>
  <c r="IF29" i="18" a="1"/>
  <c r="IF29" i="18" s="1"/>
  <c r="IG29" i="18" a="1"/>
  <c r="IG29" i="18" s="1"/>
  <c r="IH29" i="18" a="1"/>
  <c r="IH29" i="18" s="1"/>
  <c r="II29" i="18" a="1"/>
  <c r="II29" i="18" s="1"/>
  <c r="C30" i="18" a="1"/>
  <c r="C30" i="18" s="1"/>
  <c r="D30" i="18" a="1"/>
  <c r="D30" i="18" s="1"/>
  <c r="E30" i="18" a="1"/>
  <c r="E30" i="18" s="1"/>
  <c r="F30" i="18" a="1"/>
  <c r="F30" i="18" s="1"/>
  <c r="G30" i="18" a="1"/>
  <c r="G30" i="18" s="1"/>
  <c r="H30" i="18" a="1"/>
  <c r="H30" i="18" s="1"/>
  <c r="I30" i="18" a="1"/>
  <c r="I30" i="18" s="1"/>
  <c r="J30" i="18" a="1"/>
  <c r="J30" i="18" s="1"/>
  <c r="K30" i="18" a="1"/>
  <c r="K30" i="18" s="1"/>
  <c r="L30" i="18" a="1"/>
  <c r="L30" i="18" s="1"/>
  <c r="M30" i="18" a="1"/>
  <c r="M30" i="18" s="1"/>
  <c r="N30" i="18" a="1"/>
  <c r="N30" i="18" s="1"/>
  <c r="O30" i="18" a="1"/>
  <c r="O30" i="18" s="1"/>
  <c r="P30" i="18" a="1"/>
  <c r="P30" i="18" s="1"/>
  <c r="Q30" i="18" a="1"/>
  <c r="Q30" i="18" s="1"/>
  <c r="R30" i="18" a="1"/>
  <c r="R30" i="18" s="1"/>
  <c r="S30" i="18" a="1"/>
  <c r="S30" i="18" s="1"/>
  <c r="T30" i="18" a="1"/>
  <c r="T30" i="18" s="1"/>
  <c r="U30" i="18" a="1"/>
  <c r="U30" i="18" s="1"/>
  <c r="V30" i="18" a="1"/>
  <c r="V30" i="18" s="1"/>
  <c r="W30" i="18" a="1"/>
  <c r="W30" i="18" s="1"/>
  <c r="X30" i="18" a="1"/>
  <c r="X30" i="18" s="1"/>
  <c r="Y30" i="18" a="1"/>
  <c r="Y30" i="18" s="1"/>
  <c r="Z30" i="18" a="1"/>
  <c r="Z30" i="18" s="1"/>
  <c r="AA30" i="18" a="1"/>
  <c r="AA30" i="18" s="1"/>
  <c r="AB30" i="18" a="1"/>
  <c r="AB30" i="18" s="1"/>
  <c r="AC30" i="18" a="1"/>
  <c r="AC30" i="18" s="1"/>
  <c r="AD30" i="18" a="1"/>
  <c r="AD30" i="18" s="1"/>
  <c r="AE30" i="18" a="1"/>
  <c r="AE30" i="18" s="1"/>
  <c r="AF30" i="18" a="1"/>
  <c r="AF30" i="18" s="1"/>
  <c r="AG30" i="18" a="1"/>
  <c r="AG30" i="18" s="1"/>
  <c r="AH30" i="18" a="1"/>
  <c r="AH30" i="18" s="1"/>
  <c r="AI30" i="18" a="1"/>
  <c r="AI30" i="18" s="1"/>
  <c r="AJ30" i="18" a="1"/>
  <c r="AJ30" i="18" s="1"/>
  <c r="AK30" i="18" a="1"/>
  <c r="AK30" i="18" s="1"/>
  <c r="AL30" i="18" a="1"/>
  <c r="AL30" i="18" s="1"/>
  <c r="AM30" i="18" a="1"/>
  <c r="AM30" i="18" s="1"/>
  <c r="AN30" i="18" a="1"/>
  <c r="AN30" i="18" s="1"/>
  <c r="AO30" i="18" a="1"/>
  <c r="AO30" i="18" s="1"/>
  <c r="AP30" i="18" a="1"/>
  <c r="AP30" i="18" s="1"/>
  <c r="AQ30" i="18" a="1"/>
  <c r="AQ30" i="18" s="1"/>
  <c r="AR30" i="18" a="1"/>
  <c r="AR30" i="18" s="1"/>
  <c r="AS30" i="18" a="1"/>
  <c r="AS30" i="18" s="1"/>
  <c r="AT30" i="18" a="1"/>
  <c r="AT30" i="18" s="1"/>
  <c r="AU30" i="18" a="1"/>
  <c r="AU30" i="18" s="1"/>
  <c r="AV30" i="18" a="1"/>
  <c r="AV30" i="18" s="1"/>
  <c r="AW30" i="18" a="1"/>
  <c r="AW30" i="18" s="1"/>
  <c r="AX30" i="18" a="1"/>
  <c r="AX30" i="18" s="1"/>
  <c r="AY30" i="18" a="1"/>
  <c r="AY30" i="18" s="1"/>
  <c r="AZ30" i="18" a="1"/>
  <c r="AZ30" i="18" s="1"/>
  <c r="BA30" i="18" a="1"/>
  <c r="BA30" i="18"/>
  <c r="BB30" i="18" a="1"/>
  <c r="BB30" i="18" s="1"/>
  <c r="BC30" i="18" a="1"/>
  <c r="BC30" i="18" s="1"/>
  <c r="BD30" i="18" a="1"/>
  <c r="BD30" i="18" s="1"/>
  <c r="BE30" i="18" a="1"/>
  <c r="BE30" i="18" s="1"/>
  <c r="BF30" i="18" a="1"/>
  <c r="BF30" i="18" s="1"/>
  <c r="BG30" i="18" a="1"/>
  <c r="BG30" i="18" s="1"/>
  <c r="BH30" i="18" a="1"/>
  <c r="BH30" i="18" s="1"/>
  <c r="BI30" i="18" a="1"/>
  <c r="BI30" i="18" s="1"/>
  <c r="BJ30" i="18" a="1"/>
  <c r="BJ30" i="18" s="1"/>
  <c r="BK30" i="18" a="1"/>
  <c r="BK30" i="18" s="1"/>
  <c r="BL30" i="18" a="1"/>
  <c r="BL30" i="18" s="1"/>
  <c r="BM30" i="18" a="1"/>
  <c r="BM30" i="18" s="1"/>
  <c r="BN30" i="18" a="1"/>
  <c r="BN30" i="18" s="1"/>
  <c r="BO30" i="18" a="1"/>
  <c r="BO30" i="18" s="1"/>
  <c r="BP30" i="18" a="1"/>
  <c r="BP30" i="18" s="1"/>
  <c r="BQ30" i="18" a="1"/>
  <c r="BQ30" i="18" s="1"/>
  <c r="BR30" i="18" a="1"/>
  <c r="BR30" i="18" s="1"/>
  <c r="BS30" i="18" a="1"/>
  <c r="BS30" i="18" s="1"/>
  <c r="BT30" i="18" a="1"/>
  <c r="BT30" i="18" s="1"/>
  <c r="BU30" i="18" a="1"/>
  <c r="BU30" i="18" s="1"/>
  <c r="BV30" i="18" a="1"/>
  <c r="BV30" i="18" s="1"/>
  <c r="BW30" i="18" a="1"/>
  <c r="BW30" i="18" s="1"/>
  <c r="BX30" i="18" a="1"/>
  <c r="BX30" i="18" s="1"/>
  <c r="BY30" i="18" a="1"/>
  <c r="BY30" i="18" s="1"/>
  <c r="BZ30" i="18" a="1"/>
  <c r="BZ30" i="18" s="1"/>
  <c r="CA30" i="18" a="1"/>
  <c r="CA30" i="18" s="1"/>
  <c r="CB30" i="18" a="1"/>
  <c r="CB30" i="18" s="1"/>
  <c r="CC30" i="18" a="1"/>
  <c r="CC30" i="18" s="1"/>
  <c r="CD30" i="18" a="1"/>
  <c r="CD30" i="18" s="1"/>
  <c r="CE30" i="18" a="1"/>
  <c r="CE30" i="18" s="1"/>
  <c r="CF30" i="18" a="1"/>
  <c r="CF30" i="18" s="1"/>
  <c r="CG30" i="18" a="1"/>
  <c r="CG30" i="18" s="1"/>
  <c r="CH30" i="18" a="1"/>
  <c r="CH30" i="18" s="1"/>
  <c r="CI30" i="18" a="1"/>
  <c r="CI30" i="18" s="1"/>
  <c r="CJ30" i="18" a="1"/>
  <c r="CJ30" i="18" s="1"/>
  <c r="CK30" i="18" a="1"/>
  <c r="CK30" i="18" s="1"/>
  <c r="CL30" i="18" a="1"/>
  <c r="CL30" i="18" s="1"/>
  <c r="CM30" i="18" a="1"/>
  <c r="CM30" i="18" s="1"/>
  <c r="CN30" i="18" a="1"/>
  <c r="CN30" i="18" s="1"/>
  <c r="CO30" i="18" a="1"/>
  <c r="CO30" i="18" s="1"/>
  <c r="CP30" i="18" a="1"/>
  <c r="CP30" i="18" s="1"/>
  <c r="CQ30" i="18" a="1"/>
  <c r="CQ30" i="18" s="1"/>
  <c r="CR30" i="18" a="1"/>
  <c r="CR30" i="18" s="1"/>
  <c r="CS30" i="18" a="1"/>
  <c r="CS30" i="18" s="1"/>
  <c r="CT30" i="18" a="1"/>
  <c r="CT30" i="18" s="1"/>
  <c r="CU30" i="18" a="1"/>
  <c r="CU30" i="18" s="1"/>
  <c r="CV30" i="18" a="1"/>
  <c r="CV30" i="18" s="1"/>
  <c r="CW30" i="18" a="1"/>
  <c r="CW30" i="18" s="1"/>
  <c r="CX30" i="18" a="1"/>
  <c r="CX30" i="18" s="1"/>
  <c r="CY30" i="18" a="1"/>
  <c r="CY30" i="18" s="1"/>
  <c r="CZ30" i="18" a="1"/>
  <c r="CZ30" i="18" s="1"/>
  <c r="DA30" i="18" a="1"/>
  <c r="DA30" i="18" s="1"/>
  <c r="DB30" i="18" a="1"/>
  <c r="DB30" i="18" s="1"/>
  <c r="DC30" i="18" a="1"/>
  <c r="DC30" i="18" s="1"/>
  <c r="DD30" i="18" a="1"/>
  <c r="DD30" i="18" s="1"/>
  <c r="DE30" i="18" a="1"/>
  <c r="DE30" i="18" s="1"/>
  <c r="DF30" i="18" a="1"/>
  <c r="DF30" i="18" s="1"/>
  <c r="DG30" i="18" a="1"/>
  <c r="DG30" i="18" s="1"/>
  <c r="DH30" i="18" a="1"/>
  <c r="DH30" i="18" s="1"/>
  <c r="DI30" i="18" a="1"/>
  <c r="DI30" i="18" s="1"/>
  <c r="DJ30" i="18" a="1"/>
  <c r="DJ30" i="18" s="1"/>
  <c r="DK30" i="18" a="1"/>
  <c r="DK30" i="18" s="1"/>
  <c r="DL30" i="18" a="1"/>
  <c r="DL30" i="18" s="1"/>
  <c r="DM30" i="18" a="1"/>
  <c r="DM30" i="18" s="1"/>
  <c r="DN30" i="18" a="1"/>
  <c r="DN30" i="18" s="1"/>
  <c r="DO30" i="18" a="1"/>
  <c r="DO30" i="18" s="1"/>
  <c r="DP30" i="18" a="1"/>
  <c r="DP30" i="18" s="1"/>
  <c r="DQ30" i="18" a="1"/>
  <c r="DQ30" i="18" s="1"/>
  <c r="DR30" i="18" a="1"/>
  <c r="DR30" i="18" s="1"/>
  <c r="DS30" i="18" a="1"/>
  <c r="DS30" i="18" s="1"/>
  <c r="DT30" i="18" a="1"/>
  <c r="DT30" i="18" s="1"/>
  <c r="DU30" i="18" a="1"/>
  <c r="DU30" i="18" s="1"/>
  <c r="DV30" i="18" a="1"/>
  <c r="DV30" i="18" s="1"/>
  <c r="DW30" i="18" a="1"/>
  <c r="DW30" i="18" s="1"/>
  <c r="DX30" i="18" a="1"/>
  <c r="DX30" i="18" s="1"/>
  <c r="DY30" i="18" a="1"/>
  <c r="DY30" i="18" s="1"/>
  <c r="DZ30" i="18" a="1"/>
  <c r="DZ30" i="18" s="1"/>
  <c r="EA30" i="18" a="1"/>
  <c r="EA30" i="18" s="1"/>
  <c r="EB30" i="18" a="1"/>
  <c r="EB30" i="18" s="1"/>
  <c r="EC30" i="18" a="1"/>
  <c r="EC30" i="18" s="1"/>
  <c r="ED30" i="18" a="1"/>
  <c r="ED30" i="18" s="1"/>
  <c r="EE30" i="18" a="1"/>
  <c r="EE30" i="18" s="1"/>
  <c r="EF30" i="18" a="1"/>
  <c r="EF30" i="18" s="1"/>
  <c r="EG30" i="18" a="1"/>
  <c r="EG30" i="18" s="1"/>
  <c r="EH30" i="18" a="1"/>
  <c r="EH30" i="18" s="1"/>
  <c r="EI30" i="18" a="1"/>
  <c r="EI30" i="18" s="1"/>
  <c r="EJ30" i="18" a="1"/>
  <c r="EJ30" i="18" s="1"/>
  <c r="EK30" i="18" a="1"/>
  <c r="EK30" i="18" s="1"/>
  <c r="EL30" i="18" a="1"/>
  <c r="EL30" i="18" s="1"/>
  <c r="EM30" i="18" a="1"/>
  <c r="EM30" i="18" s="1"/>
  <c r="EN30" i="18" a="1"/>
  <c r="EN30" i="18" s="1"/>
  <c r="EO30" i="18" a="1"/>
  <c r="EO30" i="18" s="1"/>
  <c r="EP30" i="18" a="1"/>
  <c r="EP30" i="18" s="1"/>
  <c r="EQ30" i="18" a="1"/>
  <c r="EQ30" i="18" s="1"/>
  <c r="ER30" i="18" a="1"/>
  <c r="ER30" i="18" s="1"/>
  <c r="ES30" i="18" a="1"/>
  <c r="ES30" i="18" s="1"/>
  <c r="ET30" i="18" a="1"/>
  <c r="ET30" i="18" s="1"/>
  <c r="EU30" i="18" a="1"/>
  <c r="EU30" i="18" s="1"/>
  <c r="EV30" i="18" a="1"/>
  <c r="EV30" i="18" s="1"/>
  <c r="EW30" i="18" a="1"/>
  <c r="EW30" i="18" s="1"/>
  <c r="EX30" i="18" a="1"/>
  <c r="EX30" i="18" s="1"/>
  <c r="EY30" i="18" a="1"/>
  <c r="EY30" i="18" s="1"/>
  <c r="EZ30" i="18" a="1"/>
  <c r="EZ30" i="18" s="1"/>
  <c r="FA30" i="18" a="1"/>
  <c r="FA30" i="18" s="1"/>
  <c r="FB30" i="18" a="1"/>
  <c r="FB30" i="18" s="1"/>
  <c r="FC30" i="18" a="1"/>
  <c r="FC30" i="18" s="1"/>
  <c r="FD30" i="18" a="1"/>
  <c r="FD30" i="18" s="1"/>
  <c r="FE30" i="18" a="1"/>
  <c r="FE30" i="18" s="1"/>
  <c r="FF30" i="18" a="1"/>
  <c r="FF30" i="18" s="1"/>
  <c r="FG30" i="18" a="1"/>
  <c r="FG30" i="18" s="1"/>
  <c r="FH30" i="18" a="1"/>
  <c r="FH30" i="18" s="1"/>
  <c r="FI30" i="18" a="1"/>
  <c r="FI30" i="18" s="1"/>
  <c r="FJ30" i="18" a="1"/>
  <c r="FJ30" i="18" s="1"/>
  <c r="FK30" i="18" a="1"/>
  <c r="FK30" i="18" s="1"/>
  <c r="FL30" i="18" a="1"/>
  <c r="FL30" i="18" s="1"/>
  <c r="FM30" i="18" a="1"/>
  <c r="FM30" i="18" s="1"/>
  <c r="FN30" i="18" a="1"/>
  <c r="FN30" i="18" s="1"/>
  <c r="FO30" i="18" a="1"/>
  <c r="FO30" i="18" s="1"/>
  <c r="FP30" i="18" a="1"/>
  <c r="FP30" i="18" s="1"/>
  <c r="FQ30" i="18" a="1"/>
  <c r="FQ30" i="18" s="1"/>
  <c r="FR30" i="18" a="1"/>
  <c r="FR30" i="18" s="1"/>
  <c r="FS30" i="18" a="1"/>
  <c r="FS30" i="18" s="1"/>
  <c r="FT30" i="18" a="1"/>
  <c r="FT30" i="18" s="1"/>
  <c r="FU30" i="18" a="1"/>
  <c r="FU30" i="18" s="1"/>
  <c r="FV30" i="18" a="1"/>
  <c r="FV30" i="18" s="1"/>
  <c r="FW30" i="18" a="1"/>
  <c r="FW30" i="18" s="1"/>
  <c r="FX30" i="18" a="1"/>
  <c r="FX30" i="18" s="1"/>
  <c r="FY30" i="18" a="1"/>
  <c r="FY30" i="18" s="1"/>
  <c r="FZ30" i="18" a="1"/>
  <c r="FZ30" i="18" s="1"/>
  <c r="GA30" i="18" a="1"/>
  <c r="GA30" i="18" s="1"/>
  <c r="GB30" i="18" a="1"/>
  <c r="GB30" i="18" s="1"/>
  <c r="GC30" i="18" a="1"/>
  <c r="GC30" i="18" s="1"/>
  <c r="GD30" i="18" a="1"/>
  <c r="GD30" i="18" s="1"/>
  <c r="GE30" i="18" a="1"/>
  <c r="GE30" i="18" s="1"/>
  <c r="GF30" i="18" a="1"/>
  <c r="GF30" i="18" s="1"/>
  <c r="GG30" i="18" a="1"/>
  <c r="GG30" i="18" s="1"/>
  <c r="GH30" i="18" a="1"/>
  <c r="GH30" i="18" s="1"/>
  <c r="GI30" i="18" a="1"/>
  <c r="GI30" i="18" s="1"/>
  <c r="GJ30" i="18" a="1"/>
  <c r="GJ30" i="18" s="1"/>
  <c r="GK30" i="18" a="1"/>
  <c r="GK30" i="18" s="1"/>
  <c r="GL30" i="18" a="1"/>
  <c r="GL30" i="18" s="1"/>
  <c r="GM30" i="18" a="1"/>
  <c r="GM30" i="18" s="1"/>
  <c r="GN30" i="18" a="1"/>
  <c r="GN30" i="18" s="1"/>
  <c r="GO30" i="18" a="1"/>
  <c r="GO30" i="18" s="1"/>
  <c r="GP30" i="18" a="1"/>
  <c r="GP30" i="18" s="1"/>
  <c r="GQ30" i="18" a="1"/>
  <c r="GQ30" i="18" s="1"/>
  <c r="GR30" i="18" a="1"/>
  <c r="GR30" i="18" s="1"/>
  <c r="GS30" i="18" a="1"/>
  <c r="GS30" i="18" s="1"/>
  <c r="GT30" i="18" a="1"/>
  <c r="GT30" i="18" s="1"/>
  <c r="GU30" i="18" a="1"/>
  <c r="GU30" i="18" s="1"/>
  <c r="GV30" i="18" a="1"/>
  <c r="GV30" i="18" s="1"/>
  <c r="GW30" i="18" a="1"/>
  <c r="GW30" i="18" s="1"/>
  <c r="GX30" i="18" a="1"/>
  <c r="GX30" i="18" s="1"/>
  <c r="GY30" i="18" a="1"/>
  <c r="GY30" i="18" s="1"/>
  <c r="GZ30" i="18" a="1"/>
  <c r="GZ30" i="18" s="1"/>
  <c r="HA30" i="18" a="1"/>
  <c r="HA30" i="18" s="1"/>
  <c r="HB30" i="18" a="1"/>
  <c r="HB30" i="18" s="1"/>
  <c r="HC30" i="18" a="1"/>
  <c r="HC30" i="18" s="1"/>
  <c r="HD30" i="18" a="1"/>
  <c r="HD30" i="18" s="1"/>
  <c r="HE30" i="18" a="1"/>
  <c r="HE30" i="18" s="1"/>
  <c r="HF30" i="18" a="1"/>
  <c r="HF30" i="18" s="1"/>
  <c r="HG30" i="18" a="1"/>
  <c r="HG30" i="18" s="1"/>
  <c r="HH30" i="18" a="1"/>
  <c r="HH30" i="18" s="1"/>
  <c r="HI30" i="18" a="1"/>
  <c r="HI30" i="18" s="1"/>
  <c r="HJ30" i="18" a="1"/>
  <c r="HJ30" i="18" s="1"/>
  <c r="HK30" i="18" a="1"/>
  <c r="HK30" i="18" s="1"/>
  <c r="HL30" i="18" a="1"/>
  <c r="HL30" i="18" s="1"/>
  <c r="HM30" i="18" a="1"/>
  <c r="HM30" i="18" s="1"/>
  <c r="HN30" i="18" a="1"/>
  <c r="HN30" i="18" s="1"/>
  <c r="HO30" i="18" a="1"/>
  <c r="HO30" i="18" s="1"/>
  <c r="HP30" i="18" a="1"/>
  <c r="HP30" i="18" s="1"/>
  <c r="HQ30" i="18" a="1"/>
  <c r="HQ30" i="18"/>
  <c r="HR30" i="18" a="1"/>
  <c r="HR30" i="18" s="1"/>
  <c r="HS30" i="18" a="1"/>
  <c r="HS30" i="18" s="1"/>
  <c r="HT30" i="18" a="1"/>
  <c r="HT30" i="18" s="1"/>
  <c r="HU30" i="18" a="1"/>
  <c r="HU30" i="18" s="1"/>
  <c r="HV30" i="18" a="1"/>
  <c r="HV30" i="18" s="1"/>
  <c r="HW30" i="18" a="1"/>
  <c r="HW30" i="18"/>
  <c r="HX30" i="18" a="1"/>
  <c r="HX30" i="18" s="1"/>
  <c r="HY30" i="18" a="1"/>
  <c r="HY30" i="18" s="1"/>
  <c r="HZ30" i="18" a="1"/>
  <c r="HZ30" i="18" s="1"/>
  <c r="IA30" i="18" a="1"/>
  <c r="IA30" i="18" s="1"/>
  <c r="IB30" i="18" a="1"/>
  <c r="IB30" i="18" s="1"/>
  <c r="IC30" i="18" a="1"/>
  <c r="IC30" i="18" s="1"/>
  <c r="ID30" i="18" a="1"/>
  <c r="ID30" i="18" s="1"/>
  <c r="IE30" i="18" a="1"/>
  <c r="IE30" i="18" s="1"/>
  <c r="IF30" i="18" a="1"/>
  <c r="IF30" i="18" s="1"/>
  <c r="IG30" i="18" a="1"/>
  <c r="IG30" i="18"/>
  <c r="IH30" i="18" a="1"/>
  <c r="IH30" i="18" s="1"/>
  <c r="II30" i="18" a="1"/>
  <c r="II30" i="18" s="1"/>
  <c r="C31" i="18" a="1"/>
  <c r="C31" i="18" s="1"/>
  <c r="D31" i="18" a="1"/>
  <c r="D31" i="18" s="1"/>
  <c r="E31" i="18" a="1"/>
  <c r="E31" i="18" s="1"/>
  <c r="F31" i="18" a="1"/>
  <c r="F31" i="18" s="1"/>
  <c r="G31" i="18" a="1"/>
  <c r="G31" i="18" s="1"/>
  <c r="H31" i="18" a="1"/>
  <c r="H31" i="18" s="1"/>
  <c r="I31" i="18" a="1"/>
  <c r="I31" i="18" s="1"/>
  <c r="J31" i="18" a="1"/>
  <c r="J31" i="18" s="1"/>
  <c r="K31" i="18" a="1"/>
  <c r="K31" i="18" s="1"/>
  <c r="L31" i="18" a="1"/>
  <c r="L31" i="18" s="1"/>
  <c r="M31" i="18" a="1"/>
  <c r="M31" i="18" s="1"/>
  <c r="N31" i="18" a="1"/>
  <c r="N31" i="18" s="1"/>
  <c r="O31" i="18" a="1"/>
  <c r="O31" i="18" s="1"/>
  <c r="P31" i="18" a="1"/>
  <c r="P31" i="18" s="1"/>
  <c r="Q31" i="18" a="1"/>
  <c r="Q31" i="18" s="1"/>
  <c r="R31" i="18" a="1"/>
  <c r="R31" i="18" s="1"/>
  <c r="S31" i="18" a="1"/>
  <c r="S31" i="18" s="1"/>
  <c r="T31" i="18" a="1"/>
  <c r="T31" i="18" s="1"/>
  <c r="U31" i="18" a="1"/>
  <c r="U31" i="18" s="1"/>
  <c r="V31" i="18" a="1"/>
  <c r="V31" i="18" s="1"/>
  <c r="W31" i="18" a="1"/>
  <c r="W31" i="18" s="1"/>
  <c r="X31" i="18" a="1"/>
  <c r="X31" i="18" s="1"/>
  <c r="Y31" i="18" a="1"/>
  <c r="Y31" i="18" s="1"/>
  <c r="Z31" i="18" a="1"/>
  <c r="Z31" i="18" s="1"/>
  <c r="AA31" i="18" a="1"/>
  <c r="AA31" i="18" s="1"/>
  <c r="AB31" i="18" a="1"/>
  <c r="AB31" i="18" s="1"/>
  <c r="AC31" i="18" a="1"/>
  <c r="AC31" i="18" s="1"/>
  <c r="AD31" i="18" a="1"/>
  <c r="AD31" i="18" s="1"/>
  <c r="AE31" i="18" a="1"/>
  <c r="AE31" i="18" s="1"/>
  <c r="AF31" i="18" a="1"/>
  <c r="AF31" i="18" s="1"/>
  <c r="AG31" i="18" a="1"/>
  <c r="AG31" i="18" s="1"/>
  <c r="AH31" i="18" a="1"/>
  <c r="AH31" i="18" s="1"/>
  <c r="AI31" i="18" a="1"/>
  <c r="AI31" i="18" s="1"/>
  <c r="AJ31" i="18" a="1"/>
  <c r="AJ31" i="18" s="1"/>
  <c r="AK31" i="18" a="1"/>
  <c r="AK31" i="18" s="1"/>
  <c r="AL31" i="18" a="1"/>
  <c r="AL31" i="18" s="1"/>
  <c r="AM31" i="18" a="1"/>
  <c r="AM31" i="18" s="1"/>
  <c r="AN31" i="18" a="1"/>
  <c r="AN31" i="18" s="1"/>
  <c r="AO31" i="18" a="1"/>
  <c r="AO31" i="18" s="1"/>
  <c r="AP31" i="18" a="1"/>
  <c r="AP31" i="18" s="1"/>
  <c r="AQ31" i="18" a="1"/>
  <c r="AQ31" i="18" s="1"/>
  <c r="AR31" i="18" a="1"/>
  <c r="AR31" i="18" s="1"/>
  <c r="AS31" i="18" a="1"/>
  <c r="AS31" i="18" s="1"/>
  <c r="AT31" i="18" a="1"/>
  <c r="AT31" i="18" s="1"/>
  <c r="AU31" i="18" a="1"/>
  <c r="AU31" i="18" s="1"/>
  <c r="AV31" i="18" a="1"/>
  <c r="AV31" i="18" s="1"/>
  <c r="AW31" i="18" a="1"/>
  <c r="AW31" i="18" s="1"/>
  <c r="AX31" i="18" a="1"/>
  <c r="AX31" i="18" s="1"/>
  <c r="AY31" i="18" a="1"/>
  <c r="AY31" i="18" s="1"/>
  <c r="AZ31" i="18" a="1"/>
  <c r="AZ31" i="18" s="1"/>
  <c r="BA31" i="18" a="1"/>
  <c r="BA31" i="18" s="1"/>
  <c r="BB31" i="18" a="1"/>
  <c r="BB31" i="18" s="1"/>
  <c r="BC31" i="18" a="1"/>
  <c r="BC31" i="18" s="1"/>
  <c r="BD31" i="18" a="1"/>
  <c r="BD31" i="18" s="1"/>
  <c r="BE31" i="18" a="1"/>
  <c r="BE31" i="18" s="1"/>
  <c r="BF31" i="18" a="1"/>
  <c r="BF31" i="18" s="1"/>
  <c r="BG31" i="18" a="1"/>
  <c r="BG31" i="18" s="1"/>
  <c r="BH31" i="18" a="1"/>
  <c r="BH31" i="18" s="1"/>
  <c r="BI31" i="18" a="1"/>
  <c r="BI31" i="18" s="1"/>
  <c r="BJ31" i="18" a="1"/>
  <c r="BJ31" i="18" s="1"/>
  <c r="BK31" i="18" a="1"/>
  <c r="BK31" i="18" s="1"/>
  <c r="BL31" i="18" a="1"/>
  <c r="BL31" i="18" s="1"/>
  <c r="BM31" i="18" a="1"/>
  <c r="BM31" i="18" s="1"/>
  <c r="BN31" i="18" a="1"/>
  <c r="BN31" i="18" s="1"/>
  <c r="BO31" i="18" a="1"/>
  <c r="BO31" i="18" s="1"/>
  <c r="BP31" i="18" a="1"/>
  <c r="BP31" i="18" s="1"/>
  <c r="BQ31" i="18" a="1"/>
  <c r="BQ31" i="18" s="1"/>
  <c r="BR31" i="18" a="1"/>
  <c r="BR31" i="18" s="1"/>
  <c r="BS31" i="18" a="1"/>
  <c r="BS31" i="18" s="1"/>
  <c r="BT31" i="18" a="1"/>
  <c r="BT31" i="18" s="1"/>
  <c r="BU31" i="18" a="1"/>
  <c r="BU31" i="18" s="1"/>
  <c r="BV31" i="18" a="1"/>
  <c r="BV31" i="18" s="1"/>
  <c r="BW31" i="18" a="1"/>
  <c r="BW31" i="18" s="1"/>
  <c r="BX31" i="18" a="1"/>
  <c r="BX31" i="18" s="1"/>
  <c r="BY31" i="18" a="1"/>
  <c r="BY31" i="18" s="1"/>
  <c r="BZ31" i="18" a="1"/>
  <c r="BZ31" i="18" s="1"/>
  <c r="CA31" i="18" a="1"/>
  <c r="CA31" i="18" s="1"/>
  <c r="CB31" i="18" a="1"/>
  <c r="CB31" i="18" s="1"/>
  <c r="CC31" i="18" a="1"/>
  <c r="CC31" i="18" s="1"/>
  <c r="CD31" i="18" a="1"/>
  <c r="CD31" i="18" s="1"/>
  <c r="CE31" i="18" a="1"/>
  <c r="CE31" i="18" s="1"/>
  <c r="CF31" i="18" a="1"/>
  <c r="CF31" i="18" s="1"/>
  <c r="CG31" i="18" a="1"/>
  <c r="CG31" i="18" s="1"/>
  <c r="CH31" i="18" a="1"/>
  <c r="CH31" i="18" s="1"/>
  <c r="CI31" i="18" a="1"/>
  <c r="CI31" i="18" s="1"/>
  <c r="CJ31" i="18" a="1"/>
  <c r="CJ31" i="18" s="1"/>
  <c r="CK31" i="18" a="1"/>
  <c r="CK31" i="18" s="1"/>
  <c r="CL31" i="18" a="1"/>
  <c r="CL31" i="18" s="1"/>
  <c r="CM31" i="18" a="1"/>
  <c r="CM31" i="18" s="1"/>
  <c r="CN31" i="18" a="1"/>
  <c r="CN31" i="18" s="1"/>
  <c r="CO31" i="18" a="1"/>
  <c r="CO31" i="18" s="1"/>
  <c r="CP31" i="18" a="1"/>
  <c r="CP31" i="18" s="1"/>
  <c r="CQ31" i="18" a="1"/>
  <c r="CQ31" i="18" s="1"/>
  <c r="CR31" i="18" a="1"/>
  <c r="CR31" i="18" s="1"/>
  <c r="CS31" i="18" a="1"/>
  <c r="CS31" i="18" s="1"/>
  <c r="CT31" i="18" a="1"/>
  <c r="CT31" i="18" s="1"/>
  <c r="CU31" i="18" a="1"/>
  <c r="CU31" i="18" s="1"/>
  <c r="CV31" i="18" a="1"/>
  <c r="CV31" i="18" s="1"/>
  <c r="CW31" i="18" a="1"/>
  <c r="CW31" i="18" s="1"/>
  <c r="CX31" i="18" a="1"/>
  <c r="CX31" i="18" s="1"/>
  <c r="CY31" i="18" a="1"/>
  <c r="CY31" i="18" s="1"/>
  <c r="CZ31" i="18" a="1"/>
  <c r="CZ31" i="18" s="1"/>
  <c r="DA31" i="18" a="1"/>
  <c r="DA31" i="18" s="1"/>
  <c r="DB31" i="18" a="1"/>
  <c r="DB31" i="18" s="1"/>
  <c r="DC31" i="18" a="1"/>
  <c r="DC31" i="18" s="1"/>
  <c r="DD31" i="18" a="1"/>
  <c r="DD31" i="18" s="1"/>
  <c r="DE31" i="18" a="1"/>
  <c r="DE31" i="18" s="1"/>
  <c r="DF31" i="18" a="1"/>
  <c r="DF31" i="18" s="1"/>
  <c r="DG31" i="18" a="1"/>
  <c r="DG31" i="18" s="1"/>
  <c r="DH31" i="18" a="1"/>
  <c r="DH31" i="18" s="1"/>
  <c r="DI31" i="18" a="1"/>
  <c r="DI31" i="18" s="1"/>
  <c r="DJ31" i="18" a="1"/>
  <c r="DJ31" i="18" s="1"/>
  <c r="DK31" i="18" a="1"/>
  <c r="DK31" i="18" s="1"/>
  <c r="DL31" i="18" a="1"/>
  <c r="DL31" i="18" s="1"/>
  <c r="DM31" i="18" a="1"/>
  <c r="DM31" i="18" s="1"/>
  <c r="DN31" i="18" a="1"/>
  <c r="DN31" i="18" s="1"/>
  <c r="DO31" i="18" a="1"/>
  <c r="DO31" i="18" s="1"/>
  <c r="DP31" i="18" a="1"/>
  <c r="DP31" i="18" s="1"/>
  <c r="DQ31" i="18" a="1"/>
  <c r="DQ31" i="18" s="1"/>
  <c r="DR31" i="18" a="1"/>
  <c r="DR31" i="18" s="1"/>
  <c r="DS31" i="18" a="1"/>
  <c r="DS31" i="18" s="1"/>
  <c r="DT31" i="18" a="1"/>
  <c r="DT31" i="18" s="1"/>
  <c r="DU31" i="18" a="1"/>
  <c r="DU31" i="18" s="1"/>
  <c r="DV31" i="18" a="1"/>
  <c r="DV31" i="18" s="1"/>
  <c r="DW31" i="18" a="1"/>
  <c r="DW31" i="18" s="1"/>
  <c r="DX31" i="18" a="1"/>
  <c r="DX31" i="18" s="1"/>
  <c r="DY31" i="18" a="1"/>
  <c r="DY31" i="18" s="1"/>
  <c r="DZ31" i="18" a="1"/>
  <c r="DZ31" i="18" s="1"/>
  <c r="EA31" i="18" a="1"/>
  <c r="EA31" i="18" s="1"/>
  <c r="EB31" i="18" a="1"/>
  <c r="EB31" i="18" s="1"/>
  <c r="EC31" i="18" a="1"/>
  <c r="EC31" i="18" s="1"/>
  <c r="ED31" i="18" a="1"/>
  <c r="ED31" i="18" s="1"/>
  <c r="EE31" i="18" a="1"/>
  <c r="EE31" i="18" s="1"/>
  <c r="EF31" i="18" a="1"/>
  <c r="EF31" i="18" s="1"/>
  <c r="EG31" i="18" a="1"/>
  <c r="EG31" i="18" s="1"/>
  <c r="EH31" i="18" a="1"/>
  <c r="EH31" i="18" s="1"/>
  <c r="EI31" i="18" a="1"/>
  <c r="EI31" i="18" s="1"/>
  <c r="EJ31" i="18" a="1"/>
  <c r="EJ31" i="18" s="1"/>
  <c r="EK31" i="18" a="1"/>
  <c r="EK31" i="18" s="1"/>
  <c r="EL31" i="18" a="1"/>
  <c r="EL31" i="18" s="1"/>
  <c r="EM31" i="18" a="1"/>
  <c r="EM31" i="18" s="1"/>
  <c r="EN31" i="18" a="1"/>
  <c r="EN31" i="18" s="1"/>
  <c r="EO31" i="18" a="1"/>
  <c r="EO31" i="18" s="1"/>
  <c r="EP31" i="18" a="1"/>
  <c r="EP31" i="18" s="1"/>
  <c r="EQ31" i="18" a="1"/>
  <c r="EQ31" i="18" s="1"/>
  <c r="ER31" i="18" a="1"/>
  <c r="ER31" i="18" s="1"/>
  <c r="ES31" i="18" a="1"/>
  <c r="ES31" i="18" s="1"/>
  <c r="ET31" i="18" a="1"/>
  <c r="ET31" i="18" s="1"/>
  <c r="EU31" i="18" a="1"/>
  <c r="EU31" i="18" s="1"/>
  <c r="EV31" i="18" a="1"/>
  <c r="EV31" i="18" s="1"/>
  <c r="EW31" i="18" a="1"/>
  <c r="EW31" i="18" s="1"/>
  <c r="EX31" i="18" a="1"/>
  <c r="EX31" i="18" s="1"/>
  <c r="EY31" i="18" a="1"/>
  <c r="EY31" i="18" s="1"/>
  <c r="EZ31" i="18" a="1"/>
  <c r="EZ31" i="18" s="1"/>
  <c r="FA31" i="18" a="1"/>
  <c r="FA31" i="18" s="1"/>
  <c r="FB31" i="18" a="1"/>
  <c r="FB31" i="18" s="1"/>
  <c r="FC31" i="18" a="1"/>
  <c r="FC31" i="18" s="1"/>
  <c r="FD31" i="18" a="1"/>
  <c r="FD31" i="18" s="1"/>
  <c r="FE31" i="18" a="1"/>
  <c r="FE31" i="18" s="1"/>
  <c r="FF31" i="18" a="1"/>
  <c r="FF31" i="18" s="1"/>
  <c r="FG31" i="18" a="1"/>
  <c r="FG31" i="18" s="1"/>
  <c r="FH31" i="18" a="1"/>
  <c r="FH31" i="18" s="1"/>
  <c r="FI31" i="18" a="1"/>
  <c r="FI31" i="18" s="1"/>
  <c r="FJ31" i="18" a="1"/>
  <c r="FJ31" i="18" s="1"/>
  <c r="FK31" i="18" a="1"/>
  <c r="FK31" i="18" s="1"/>
  <c r="FL31" i="18" a="1"/>
  <c r="FL31" i="18" s="1"/>
  <c r="FM31" i="18" a="1"/>
  <c r="FM31" i="18" s="1"/>
  <c r="FN31" i="18" a="1"/>
  <c r="FN31" i="18" s="1"/>
  <c r="FO31" i="18" a="1"/>
  <c r="FO31" i="18" s="1"/>
  <c r="FP31" i="18" a="1"/>
  <c r="FP31" i="18" s="1"/>
  <c r="FQ31" i="18" a="1"/>
  <c r="FQ31" i="18" s="1"/>
  <c r="FR31" i="18" a="1"/>
  <c r="FR31" i="18" s="1"/>
  <c r="FS31" i="18" a="1"/>
  <c r="FS31" i="18" s="1"/>
  <c r="FT31" i="18" a="1"/>
  <c r="FT31" i="18" s="1"/>
  <c r="FU31" i="18" a="1"/>
  <c r="FU31" i="18" s="1"/>
  <c r="FV31" i="18" a="1"/>
  <c r="FV31" i="18" s="1"/>
  <c r="FW31" i="18" a="1"/>
  <c r="FW31" i="18" s="1"/>
  <c r="FX31" i="18" a="1"/>
  <c r="FX31" i="18" s="1"/>
  <c r="FY31" i="18" a="1"/>
  <c r="FY31" i="18" s="1"/>
  <c r="FZ31" i="18" a="1"/>
  <c r="FZ31" i="18" s="1"/>
  <c r="GA31" i="18" a="1"/>
  <c r="GA31" i="18" s="1"/>
  <c r="GB31" i="18" a="1"/>
  <c r="GB31" i="18" s="1"/>
  <c r="GC31" i="18" a="1"/>
  <c r="GC31" i="18" s="1"/>
  <c r="GD31" i="18" a="1"/>
  <c r="GD31" i="18" s="1"/>
  <c r="GE31" i="18" a="1"/>
  <c r="GE31" i="18" s="1"/>
  <c r="GF31" i="18" a="1"/>
  <c r="GF31" i="18" s="1"/>
  <c r="GG31" i="18" a="1"/>
  <c r="GG31" i="18" s="1"/>
  <c r="GH31" i="18" a="1"/>
  <c r="GH31" i="18" s="1"/>
  <c r="GI31" i="18" a="1"/>
  <c r="GI31" i="18" s="1"/>
  <c r="GJ31" i="18" a="1"/>
  <c r="GJ31" i="18" s="1"/>
  <c r="GK31" i="18" a="1"/>
  <c r="GK31" i="18" s="1"/>
  <c r="GL31" i="18" a="1"/>
  <c r="GL31" i="18" s="1"/>
  <c r="GM31" i="18" a="1"/>
  <c r="GM31" i="18" s="1"/>
  <c r="GN31" i="18" a="1"/>
  <c r="GN31" i="18" s="1"/>
  <c r="GO31" i="18" a="1"/>
  <c r="GO31" i="18" s="1"/>
  <c r="GP31" i="18" a="1"/>
  <c r="GP31" i="18" s="1"/>
  <c r="GQ31" i="18" a="1"/>
  <c r="GQ31" i="18" s="1"/>
  <c r="GR31" i="18" a="1"/>
  <c r="GR31" i="18" s="1"/>
  <c r="GS31" i="18" a="1"/>
  <c r="GS31" i="18" s="1"/>
  <c r="GT31" i="18" a="1"/>
  <c r="GT31" i="18" s="1"/>
  <c r="GU31" i="18" a="1"/>
  <c r="GU31" i="18" s="1"/>
  <c r="GV31" i="18" a="1"/>
  <c r="GV31" i="18" s="1"/>
  <c r="GW31" i="18" a="1"/>
  <c r="GW31" i="18" s="1"/>
  <c r="GX31" i="18" a="1"/>
  <c r="GX31" i="18" s="1"/>
  <c r="GY31" i="18" a="1"/>
  <c r="GY31" i="18" s="1"/>
  <c r="GZ31" i="18" a="1"/>
  <c r="GZ31" i="18" s="1"/>
  <c r="HA31" i="18" a="1"/>
  <c r="HA31" i="18" s="1"/>
  <c r="HB31" i="18" a="1"/>
  <c r="HB31" i="18" s="1"/>
  <c r="HC31" i="18" a="1"/>
  <c r="HC31" i="18" s="1"/>
  <c r="HD31" i="18" a="1"/>
  <c r="HD31" i="18" s="1"/>
  <c r="HE31" i="18" a="1"/>
  <c r="HE31" i="18" s="1"/>
  <c r="HF31" i="18" a="1"/>
  <c r="HF31" i="18" s="1"/>
  <c r="HG31" i="18" a="1"/>
  <c r="HG31" i="18" s="1"/>
  <c r="HH31" i="18" a="1"/>
  <c r="HH31" i="18" s="1"/>
  <c r="HI31" i="18" a="1"/>
  <c r="HI31" i="18" s="1"/>
  <c r="HJ31" i="18" a="1"/>
  <c r="HJ31" i="18" s="1"/>
  <c r="HK31" i="18" a="1"/>
  <c r="HK31" i="18" s="1"/>
  <c r="HL31" i="18" a="1"/>
  <c r="HL31" i="18"/>
  <c r="HM31" i="18" a="1"/>
  <c r="HM31" i="18" s="1"/>
  <c r="HN31" i="18" a="1"/>
  <c r="HN31" i="18" s="1"/>
  <c r="HO31" i="18" a="1"/>
  <c r="HO31" i="18" s="1"/>
  <c r="HP31" i="18" a="1"/>
  <c r="HP31" i="18" s="1"/>
  <c r="HQ31" i="18" a="1"/>
  <c r="HQ31" i="18" s="1"/>
  <c r="HR31" i="18" a="1"/>
  <c r="HR31" i="18" s="1"/>
  <c r="HS31" i="18" a="1"/>
  <c r="HS31" i="18" s="1"/>
  <c r="HT31" i="18" a="1"/>
  <c r="HT31" i="18" s="1"/>
  <c r="HU31" i="18" a="1"/>
  <c r="HU31" i="18" s="1"/>
  <c r="HV31" i="18" a="1"/>
  <c r="HV31" i="18" s="1"/>
  <c r="HW31" i="18" a="1"/>
  <c r="HW31" i="18" s="1"/>
  <c r="HX31" i="18" a="1"/>
  <c r="HX31" i="18" s="1"/>
  <c r="HY31" i="18" a="1"/>
  <c r="HY31" i="18" s="1"/>
  <c r="HZ31" i="18" a="1"/>
  <c r="HZ31" i="18" s="1"/>
  <c r="IA31" i="18" a="1"/>
  <c r="IA31" i="18" s="1"/>
  <c r="IB31" i="18" a="1"/>
  <c r="IB31" i="18" s="1"/>
  <c r="IC31" i="18" a="1"/>
  <c r="IC31" i="18" s="1"/>
  <c r="ID31" i="18" a="1"/>
  <c r="ID31" i="18" s="1"/>
  <c r="IE31" i="18" a="1"/>
  <c r="IE31" i="18" s="1"/>
  <c r="IF31" i="18" a="1"/>
  <c r="IF31" i="18" s="1"/>
  <c r="IG31" i="18" a="1"/>
  <c r="IG31" i="18" s="1"/>
  <c r="IH31" i="18" a="1"/>
  <c r="IH31" i="18" s="1"/>
  <c r="II31" i="18" a="1"/>
  <c r="II31" i="18" s="1"/>
  <c r="C32" i="18" a="1"/>
  <c r="C32" i="18" s="1"/>
  <c r="D32" i="18" a="1"/>
  <c r="D32" i="18" s="1"/>
  <c r="E32" i="18" a="1"/>
  <c r="E32" i="18" s="1"/>
  <c r="F32" i="18" a="1"/>
  <c r="F32" i="18" s="1"/>
  <c r="G32" i="18" a="1"/>
  <c r="G32" i="18" s="1"/>
  <c r="H32" i="18" a="1"/>
  <c r="H32" i="18" s="1"/>
  <c r="I32" i="18" a="1"/>
  <c r="I32" i="18" s="1"/>
  <c r="J32" i="18" a="1"/>
  <c r="J32" i="18" s="1"/>
  <c r="K32" i="18" a="1"/>
  <c r="K32" i="18" s="1"/>
  <c r="L32" i="18" a="1"/>
  <c r="L32" i="18" s="1"/>
  <c r="M32" i="18" a="1"/>
  <c r="M32" i="18" s="1"/>
  <c r="N32" i="18" a="1"/>
  <c r="N32" i="18" s="1"/>
  <c r="O32" i="18" a="1"/>
  <c r="O32" i="18" s="1"/>
  <c r="P32" i="18" a="1"/>
  <c r="P32" i="18" s="1"/>
  <c r="Q32" i="18" a="1"/>
  <c r="Q32" i="18" s="1"/>
  <c r="R32" i="18" a="1"/>
  <c r="R32" i="18" s="1"/>
  <c r="S32" i="18" a="1"/>
  <c r="S32" i="18" s="1"/>
  <c r="T32" i="18" a="1"/>
  <c r="T32" i="18" s="1"/>
  <c r="U32" i="18" a="1"/>
  <c r="U32" i="18"/>
  <c r="V32" i="18" a="1"/>
  <c r="V32" i="18" s="1"/>
  <c r="W32" i="18" a="1"/>
  <c r="W32" i="18" s="1"/>
  <c r="X32" i="18" a="1"/>
  <c r="X32" i="18" s="1"/>
  <c r="Y32" i="18" a="1"/>
  <c r="Y32" i="18" s="1"/>
  <c r="Z32" i="18" a="1"/>
  <c r="Z32" i="18" s="1"/>
  <c r="AA32" i="18" a="1"/>
  <c r="AA32" i="18" s="1"/>
  <c r="AB32" i="18" a="1"/>
  <c r="AB32" i="18" s="1"/>
  <c r="AC32" i="18" a="1"/>
  <c r="AC32" i="18" s="1"/>
  <c r="AD32" i="18" a="1"/>
  <c r="AD32" i="18" s="1"/>
  <c r="AE32" i="18" a="1"/>
  <c r="AE32" i="18" s="1"/>
  <c r="AF32" i="18" a="1"/>
  <c r="AF32" i="18" s="1"/>
  <c r="AG32" i="18" a="1"/>
  <c r="AG32" i="18" s="1"/>
  <c r="AH32" i="18" a="1"/>
  <c r="AH32" i="18" s="1"/>
  <c r="AI32" i="18" a="1"/>
  <c r="AI32" i="18" s="1"/>
  <c r="AJ32" i="18" a="1"/>
  <c r="AJ32" i="18" s="1"/>
  <c r="AK32" i="18" a="1"/>
  <c r="AK32" i="18" s="1"/>
  <c r="AL32" i="18" a="1"/>
  <c r="AL32" i="18" s="1"/>
  <c r="AM32" i="18" a="1"/>
  <c r="AM32" i="18" s="1"/>
  <c r="AN32" i="18" a="1"/>
  <c r="AN32" i="18" s="1"/>
  <c r="AO32" i="18" a="1"/>
  <c r="AO32" i="18" s="1"/>
  <c r="AP32" i="18" a="1"/>
  <c r="AP32" i="18" s="1"/>
  <c r="AQ32" i="18" a="1"/>
  <c r="AQ32" i="18" s="1"/>
  <c r="AR32" i="18" a="1"/>
  <c r="AR32" i="18" s="1"/>
  <c r="AS32" i="18" a="1"/>
  <c r="AS32" i="18" s="1"/>
  <c r="AT32" i="18" a="1"/>
  <c r="AT32" i="18" s="1"/>
  <c r="AU32" i="18" a="1"/>
  <c r="AU32" i="18"/>
  <c r="AV32" i="18" a="1"/>
  <c r="AV32" i="18" s="1"/>
  <c r="AW32" i="18" a="1"/>
  <c r="AW32" i="18" s="1"/>
  <c r="AX32" i="18" a="1"/>
  <c r="AX32" i="18" s="1"/>
  <c r="AY32" i="18" a="1"/>
  <c r="AY32" i="18" s="1"/>
  <c r="AZ32" i="18" a="1"/>
  <c r="AZ32" i="18" s="1"/>
  <c r="BA32" i="18" a="1"/>
  <c r="BA32" i="18" s="1"/>
  <c r="BB32" i="18" a="1"/>
  <c r="BB32" i="18" s="1"/>
  <c r="BC32" i="18" a="1"/>
  <c r="BC32" i="18" s="1"/>
  <c r="BD32" i="18" a="1"/>
  <c r="BD32" i="18" s="1"/>
  <c r="BE32" i="18" a="1"/>
  <c r="BE32" i="18" s="1"/>
  <c r="BF32" i="18" a="1"/>
  <c r="BF32" i="18" s="1"/>
  <c r="BG32" i="18" a="1"/>
  <c r="BG32" i="18" s="1"/>
  <c r="BH32" i="18" a="1"/>
  <c r="BH32" i="18" s="1"/>
  <c r="BI32" i="18" a="1"/>
  <c r="BI32" i="18" s="1"/>
  <c r="BJ32" i="18" a="1"/>
  <c r="BJ32" i="18" s="1"/>
  <c r="BK32" i="18" a="1"/>
  <c r="BK32" i="18" s="1"/>
  <c r="BL32" i="18" a="1"/>
  <c r="BL32" i="18" s="1"/>
  <c r="BM32" i="18" a="1"/>
  <c r="BM32" i="18" s="1"/>
  <c r="BN32" i="18" a="1"/>
  <c r="BN32" i="18" s="1"/>
  <c r="BO32" i="18" a="1"/>
  <c r="BO32" i="18" s="1"/>
  <c r="BP32" i="18" a="1"/>
  <c r="BP32" i="18" s="1"/>
  <c r="BQ32" i="18" a="1"/>
  <c r="BQ32" i="18" s="1"/>
  <c r="BR32" i="18" a="1"/>
  <c r="BR32" i="18" s="1"/>
  <c r="BS32" i="18" a="1"/>
  <c r="BS32" i="18" s="1"/>
  <c r="BT32" i="18" a="1"/>
  <c r="BT32" i="18" s="1"/>
  <c r="BU32" i="18" a="1"/>
  <c r="BU32" i="18" s="1"/>
  <c r="BV32" i="18" a="1"/>
  <c r="BV32" i="18" s="1"/>
  <c r="BW32" i="18" a="1"/>
  <c r="BW32" i="18" s="1"/>
  <c r="BX32" i="18" a="1"/>
  <c r="BX32" i="18" s="1"/>
  <c r="BY32" i="18" a="1"/>
  <c r="BY32" i="18" s="1"/>
  <c r="BZ32" i="18" a="1"/>
  <c r="BZ32" i="18" s="1"/>
  <c r="CA32" i="18" a="1"/>
  <c r="CA32" i="18" s="1"/>
  <c r="CB32" i="18" a="1"/>
  <c r="CB32" i="18" s="1"/>
  <c r="CC32" i="18" a="1"/>
  <c r="CC32" i="18" s="1"/>
  <c r="CD32" i="18" a="1"/>
  <c r="CD32" i="18" s="1"/>
  <c r="CE32" i="18" a="1"/>
  <c r="CE32" i="18" s="1"/>
  <c r="CF32" i="18" a="1"/>
  <c r="CF32" i="18" s="1"/>
  <c r="CG32" i="18" a="1"/>
  <c r="CG32" i="18" s="1"/>
  <c r="CH32" i="18" a="1"/>
  <c r="CH32" i="18" s="1"/>
  <c r="CI32" i="18" a="1"/>
  <c r="CI32" i="18" s="1"/>
  <c r="CJ32" i="18" a="1"/>
  <c r="CJ32" i="18" s="1"/>
  <c r="CK32" i="18" a="1"/>
  <c r="CK32" i="18" s="1"/>
  <c r="CL32" i="18" a="1"/>
  <c r="CL32" i="18" s="1"/>
  <c r="CM32" i="18" a="1"/>
  <c r="CM32" i="18" s="1"/>
  <c r="CN32" i="18" a="1"/>
  <c r="CN32" i="18" s="1"/>
  <c r="CO32" i="18" a="1"/>
  <c r="CO32" i="18" s="1"/>
  <c r="CP32" i="18" a="1"/>
  <c r="CP32" i="18" s="1"/>
  <c r="CQ32" i="18" a="1"/>
  <c r="CQ32" i="18" s="1"/>
  <c r="CR32" i="18" a="1"/>
  <c r="CR32" i="18" s="1"/>
  <c r="CS32" i="18" a="1"/>
  <c r="CS32" i="18" s="1"/>
  <c r="CT32" i="18" a="1"/>
  <c r="CT32" i="18" s="1"/>
  <c r="CU32" i="18" a="1"/>
  <c r="CU32" i="18" s="1"/>
  <c r="CV32" i="18" a="1"/>
  <c r="CV32" i="18" s="1"/>
  <c r="CW32" i="18" a="1"/>
  <c r="CW32" i="18" s="1"/>
  <c r="CX32" i="18" a="1"/>
  <c r="CX32" i="18" s="1"/>
  <c r="CY32" i="18" a="1"/>
  <c r="CY32" i="18" s="1"/>
  <c r="CZ32" i="18" a="1"/>
  <c r="CZ32" i="18" s="1"/>
  <c r="DA32" i="18" a="1"/>
  <c r="DA32" i="18" s="1"/>
  <c r="DB32" i="18" a="1"/>
  <c r="DB32" i="18" s="1"/>
  <c r="DC32" i="18" a="1"/>
  <c r="DC32" i="18" s="1"/>
  <c r="DD32" i="18" a="1"/>
  <c r="DD32" i="18" s="1"/>
  <c r="DE32" i="18" a="1"/>
  <c r="DE32" i="18" s="1"/>
  <c r="DF32" i="18" a="1"/>
  <c r="DF32" i="18" s="1"/>
  <c r="DG32" i="18" a="1"/>
  <c r="DG32" i="18" s="1"/>
  <c r="DH32" i="18" a="1"/>
  <c r="DH32" i="18" s="1"/>
  <c r="DI32" i="18" a="1"/>
  <c r="DI32" i="18" s="1"/>
  <c r="DJ32" i="18" a="1"/>
  <c r="DJ32" i="18" s="1"/>
  <c r="DK32" i="18" a="1"/>
  <c r="DK32" i="18" s="1"/>
  <c r="DL32" i="18" a="1"/>
  <c r="DL32" i="18" s="1"/>
  <c r="DM32" i="18" a="1"/>
  <c r="DM32" i="18" s="1"/>
  <c r="DN32" i="18" a="1"/>
  <c r="DN32" i="18" s="1"/>
  <c r="DO32" i="18" a="1"/>
  <c r="DO32" i="18" s="1"/>
  <c r="DP32" i="18" a="1"/>
  <c r="DP32" i="18" s="1"/>
  <c r="DQ32" i="18" a="1"/>
  <c r="DQ32" i="18" s="1"/>
  <c r="DR32" i="18" a="1"/>
  <c r="DR32" i="18" s="1"/>
  <c r="DS32" i="18" a="1"/>
  <c r="DS32" i="18" s="1"/>
  <c r="DT32" i="18" a="1"/>
  <c r="DT32" i="18" s="1"/>
  <c r="DU32" i="18" a="1"/>
  <c r="DU32" i="18" s="1"/>
  <c r="DV32" i="18" a="1"/>
  <c r="DV32" i="18" s="1"/>
  <c r="DW32" i="18" a="1"/>
  <c r="DW32" i="18" s="1"/>
  <c r="DX32" i="18" a="1"/>
  <c r="DX32" i="18" s="1"/>
  <c r="DY32" i="18" a="1"/>
  <c r="DY32" i="18" s="1"/>
  <c r="DZ32" i="18" a="1"/>
  <c r="DZ32" i="18" s="1"/>
  <c r="EA32" i="18" a="1"/>
  <c r="EA32" i="18" s="1"/>
  <c r="EB32" i="18" a="1"/>
  <c r="EB32" i="18" s="1"/>
  <c r="EC32" i="18" a="1"/>
  <c r="EC32" i="18" s="1"/>
  <c r="ED32" i="18" a="1"/>
  <c r="ED32" i="18" s="1"/>
  <c r="EE32" i="18" a="1"/>
  <c r="EE32" i="18" s="1"/>
  <c r="EF32" i="18" a="1"/>
  <c r="EF32" i="18" s="1"/>
  <c r="EG32" i="18" a="1"/>
  <c r="EG32" i="18" s="1"/>
  <c r="EH32" i="18" a="1"/>
  <c r="EH32" i="18" s="1"/>
  <c r="EI32" i="18" a="1"/>
  <c r="EI32" i="18" s="1"/>
  <c r="EJ32" i="18" a="1"/>
  <c r="EJ32" i="18" s="1"/>
  <c r="EK32" i="18" a="1"/>
  <c r="EK32" i="18" s="1"/>
  <c r="EL32" i="18" a="1"/>
  <c r="EL32" i="18" s="1"/>
  <c r="EM32" i="18" a="1"/>
  <c r="EM32" i="18" s="1"/>
  <c r="EN32" i="18" a="1"/>
  <c r="EN32" i="18" s="1"/>
  <c r="EO32" i="18" a="1"/>
  <c r="EO32" i="18" s="1"/>
  <c r="EP32" i="18" a="1"/>
  <c r="EP32" i="18" s="1"/>
  <c r="EQ32" i="18" a="1"/>
  <c r="EQ32" i="18" s="1"/>
  <c r="ER32" i="18" a="1"/>
  <c r="ER32" i="18" s="1"/>
  <c r="ES32" i="18" a="1"/>
  <c r="ES32" i="18" s="1"/>
  <c r="ET32" i="18" a="1"/>
  <c r="ET32" i="18" s="1"/>
  <c r="EU32" i="18" a="1"/>
  <c r="EU32" i="18" s="1"/>
  <c r="EV32" i="18" a="1"/>
  <c r="EV32" i="18" s="1"/>
  <c r="EW32" i="18" a="1"/>
  <c r="EW32" i="18" s="1"/>
  <c r="EX32" i="18" a="1"/>
  <c r="EX32" i="18" s="1"/>
  <c r="EY32" i="18" a="1"/>
  <c r="EY32" i="18" s="1"/>
  <c r="EZ32" i="18" a="1"/>
  <c r="EZ32" i="18" s="1"/>
  <c r="FA32" i="18" a="1"/>
  <c r="FA32" i="18" s="1"/>
  <c r="FB32" i="18" a="1"/>
  <c r="FB32" i="18" s="1"/>
  <c r="FC32" i="18" a="1"/>
  <c r="FC32" i="18"/>
  <c r="FD32" i="18" a="1"/>
  <c r="FD32" i="18" s="1"/>
  <c r="FE32" i="18" a="1"/>
  <c r="FE32" i="18" s="1"/>
  <c r="FF32" i="18" a="1"/>
  <c r="FF32" i="18" s="1"/>
  <c r="FG32" i="18" a="1"/>
  <c r="FG32" i="18" s="1"/>
  <c r="FH32" i="18" a="1"/>
  <c r="FH32" i="18" s="1"/>
  <c r="FI32" i="18" a="1"/>
  <c r="FI32" i="18" s="1"/>
  <c r="FJ32" i="18" a="1"/>
  <c r="FJ32" i="18" s="1"/>
  <c r="FK32" i="18" a="1"/>
  <c r="FK32" i="18"/>
  <c r="FL32" i="18" a="1"/>
  <c r="FL32" i="18" s="1"/>
  <c r="FM32" i="18" a="1"/>
  <c r="FM32" i="18" s="1"/>
  <c r="FN32" i="18" a="1"/>
  <c r="FN32" i="18" s="1"/>
  <c r="FO32" i="18" a="1"/>
  <c r="FO32" i="18" s="1"/>
  <c r="FP32" i="18" a="1"/>
  <c r="FP32" i="18" s="1"/>
  <c r="FQ32" i="18" a="1"/>
  <c r="FQ32" i="18"/>
  <c r="FR32" i="18" a="1"/>
  <c r="FR32" i="18" s="1"/>
  <c r="FS32" i="18" a="1"/>
  <c r="FS32" i="18" s="1"/>
  <c r="FT32" i="18" a="1"/>
  <c r="FT32" i="18" s="1"/>
  <c r="FU32" i="18" a="1"/>
  <c r="FU32" i="18" s="1"/>
  <c r="FV32" i="18" a="1"/>
  <c r="FV32" i="18" s="1"/>
  <c r="FW32" i="18" a="1"/>
  <c r="FW32" i="18" s="1"/>
  <c r="FX32" i="18" a="1"/>
  <c r="FX32" i="18" s="1"/>
  <c r="FY32" i="18" a="1"/>
  <c r="FY32" i="18" s="1"/>
  <c r="FZ32" i="18" a="1"/>
  <c r="FZ32" i="18" s="1"/>
  <c r="GA32" i="18" a="1"/>
  <c r="GA32" i="18" s="1"/>
  <c r="GB32" i="18" a="1"/>
  <c r="GB32" i="18" s="1"/>
  <c r="GC32" i="18" a="1"/>
  <c r="GC32" i="18" s="1"/>
  <c r="GD32" i="18" a="1"/>
  <c r="GD32" i="18" s="1"/>
  <c r="GE32" i="18" a="1"/>
  <c r="GE32" i="18" s="1"/>
  <c r="GF32" i="18" a="1"/>
  <c r="GF32" i="18" s="1"/>
  <c r="GG32" i="18" a="1"/>
  <c r="GG32" i="18" s="1"/>
  <c r="GH32" i="18" a="1"/>
  <c r="GH32" i="18" s="1"/>
  <c r="GI32" i="18" a="1"/>
  <c r="GI32" i="18" s="1"/>
  <c r="GJ32" i="18" a="1"/>
  <c r="GJ32" i="18" s="1"/>
  <c r="GK32" i="18" a="1"/>
  <c r="GK32" i="18" s="1"/>
  <c r="GL32" i="18" a="1"/>
  <c r="GL32" i="18" s="1"/>
  <c r="GM32" i="18" a="1"/>
  <c r="GM32" i="18" s="1"/>
  <c r="GN32" i="18" a="1"/>
  <c r="GN32" i="18" s="1"/>
  <c r="GO32" i="18" a="1"/>
  <c r="GO32" i="18" s="1"/>
  <c r="GP32" i="18" a="1"/>
  <c r="GP32" i="18" s="1"/>
  <c r="GQ32" i="18" a="1"/>
  <c r="GQ32" i="18" s="1"/>
  <c r="GR32" i="18" a="1"/>
  <c r="GR32" i="18" s="1"/>
  <c r="GS32" i="18" a="1"/>
  <c r="GS32" i="18" s="1"/>
  <c r="GT32" i="18" a="1"/>
  <c r="GT32" i="18" s="1"/>
  <c r="GU32" i="18" a="1"/>
  <c r="GU32" i="18" s="1"/>
  <c r="GV32" i="18" a="1"/>
  <c r="GV32" i="18" s="1"/>
  <c r="GW32" i="18" a="1"/>
  <c r="GW32" i="18" s="1"/>
  <c r="GX32" i="18" a="1"/>
  <c r="GX32" i="18" s="1"/>
  <c r="GY32" i="18" a="1"/>
  <c r="GY32" i="18" s="1"/>
  <c r="GZ32" i="18" a="1"/>
  <c r="GZ32" i="18" s="1"/>
  <c r="HA32" i="18" a="1"/>
  <c r="HA32" i="18" s="1"/>
  <c r="HB32" i="18" a="1"/>
  <c r="HB32" i="18" s="1"/>
  <c r="HC32" i="18" a="1"/>
  <c r="HC32" i="18" s="1"/>
  <c r="HD32" i="18" a="1"/>
  <c r="HD32" i="18" s="1"/>
  <c r="HE32" i="18" a="1"/>
  <c r="HE32" i="18" s="1"/>
  <c r="HF32" i="18" a="1"/>
  <c r="HF32" i="18" s="1"/>
  <c r="HG32" i="18" a="1"/>
  <c r="HG32" i="18" s="1"/>
  <c r="HH32" i="18" a="1"/>
  <c r="HH32" i="18" s="1"/>
  <c r="HI32" i="18" a="1"/>
  <c r="HI32" i="18" s="1"/>
  <c r="HJ32" i="18" a="1"/>
  <c r="HJ32" i="18" s="1"/>
  <c r="HK32" i="18" a="1"/>
  <c r="HK32" i="18" s="1"/>
  <c r="HL32" i="18" a="1"/>
  <c r="HL32" i="18" s="1"/>
  <c r="HM32" i="18" a="1"/>
  <c r="HM32" i="18" s="1"/>
  <c r="HN32" i="18" a="1"/>
  <c r="HN32" i="18" s="1"/>
  <c r="HO32" i="18" a="1"/>
  <c r="HO32" i="18" s="1"/>
  <c r="HP32" i="18" a="1"/>
  <c r="HP32" i="18" s="1"/>
  <c r="HQ32" i="18" a="1"/>
  <c r="HQ32" i="18" s="1"/>
  <c r="HR32" i="18" a="1"/>
  <c r="HR32" i="18" s="1"/>
  <c r="HS32" i="18" a="1"/>
  <c r="HS32" i="18"/>
  <c r="HT32" i="18" a="1"/>
  <c r="HT32" i="18" s="1"/>
  <c r="HU32" i="18" a="1"/>
  <c r="HU32" i="18" s="1"/>
  <c r="HV32" i="18" a="1"/>
  <c r="HV32" i="18" s="1"/>
  <c r="HW32" i="18" a="1"/>
  <c r="HW32" i="18"/>
  <c r="HX32" i="18" a="1"/>
  <c r="HX32" i="18" s="1"/>
  <c r="HY32" i="18" a="1"/>
  <c r="HY32" i="18" s="1"/>
  <c r="HZ32" i="18" a="1"/>
  <c r="HZ32" i="18" s="1"/>
  <c r="IA32" i="18" a="1"/>
  <c r="IA32" i="18" s="1"/>
  <c r="IB32" i="18" a="1"/>
  <c r="IB32" i="18" s="1"/>
  <c r="IC32" i="18" a="1"/>
  <c r="IC32" i="18"/>
  <c r="ID32" i="18" a="1"/>
  <c r="ID32" i="18" s="1"/>
  <c r="IE32" i="18" a="1"/>
  <c r="IE32" i="18" s="1"/>
  <c r="IF32" i="18" a="1"/>
  <c r="IF32" i="18" s="1"/>
  <c r="IG32" i="18" a="1"/>
  <c r="IG32" i="18" s="1"/>
  <c r="IH32" i="18" a="1"/>
  <c r="IH32" i="18" s="1"/>
  <c r="II32" i="18" a="1"/>
  <c r="II32" i="18" s="1"/>
  <c r="C33" i="18" a="1"/>
  <c r="C33" i="18" s="1"/>
  <c r="D33" i="18" a="1"/>
  <c r="D33" i="18" s="1"/>
  <c r="E33" i="18" a="1"/>
  <c r="E33" i="18" s="1"/>
  <c r="F33" i="18" a="1"/>
  <c r="F33" i="18" s="1"/>
  <c r="G33" i="18" a="1"/>
  <c r="G33" i="18" s="1"/>
  <c r="H33" i="18" a="1"/>
  <c r="H33" i="18" s="1"/>
  <c r="I33" i="18" a="1"/>
  <c r="I33" i="18" s="1"/>
  <c r="J33" i="18" a="1"/>
  <c r="J33" i="18" s="1"/>
  <c r="K33" i="18" a="1"/>
  <c r="K33" i="18" s="1"/>
  <c r="L33" i="18" a="1"/>
  <c r="L33" i="18" s="1"/>
  <c r="M33" i="18" a="1"/>
  <c r="M33" i="18" s="1"/>
  <c r="N33" i="18" a="1"/>
  <c r="N33" i="18" s="1"/>
  <c r="O33" i="18" a="1"/>
  <c r="O33" i="18" s="1"/>
  <c r="P33" i="18" a="1"/>
  <c r="P33" i="18" s="1"/>
  <c r="Q33" i="18" a="1"/>
  <c r="Q33" i="18" s="1"/>
  <c r="R33" i="18" a="1"/>
  <c r="R33" i="18" s="1"/>
  <c r="S33" i="18" a="1"/>
  <c r="S33" i="18" s="1"/>
  <c r="T33" i="18" a="1"/>
  <c r="T33" i="18" s="1"/>
  <c r="U33" i="18" a="1"/>
  <c r="U33" i="18" s="1"/>
  <c r="V33" i="18" a="1"/>
  <c r="V33" i="18" s="1"/>
  <c r="W33" i="18" a="1"/>
  <c r="W33" i="18" s="1"/>
  <c r="X33" i="18" a="1"/>
  <c r="X33" i="18" s="1"/>
  <c r="Y33" i="18" a="1"/>
  <c r="Y33" i="18" s="1"/>
  <c r="Z33" i="18" a="1"/>
  <c r="Z33" i="18" s="1"/>
  <c r="AA33" i="18" a="1"/>
  <c r="AA33" i="18" s="1"/>
  <c r="AB33" i="18" a="1"/>
  <c r="AB33" i="18" s="1"/>
  <c r="AC33" i="18" a="1"/>
  <c r="AC33" i="18" s="1"/>
  <c r="AD33" i="18" a="1"/>
  <c r="AD33" i="18" s="1"/>
  <c r="AE33" i="18" a="1"/>
  <c r="AE33" i="18" s="1"/>
  <c r="AF33" i="18" a="1"/>
  <c r="AF33" i="18" s="1"/>
  <c r="AG33" i="18" a="1"/>
  <c r="AG33" i="18" s="1"/>
  <c r="AH33" i="18" a="1"/>
  <c r="AH33" i="18" s="1"/>
  <c r="AI33" i="18" a="1"/>
  <c r="AI33" i="18" s="1"/>
  <c r="AJ33" i="18" a="1"/>
  <c r="AJ33" i="18" s="1"/>
  <c r="AK33" i="18" a="1"/>
  <c r="AK33" i="18" s="1"/>
  <c r="AL33" i="18" a="1"/>
  <c r="AL33" i="18"/>
  <c r="AM33" i="18" a="1"/>
  <c r="AM33" i="18" s="1"/>
  <c r="AN33" i="18" a="1"/>
  <c r="AN33" i="18" s="1"/>
  <c r="AO33" i="18" a="1"/>
  <c r="AO33" i="18" s="1"/>
  <c r="AP33" i="18" a="1"/>
  <c r="AP33" i="18" s="1"/>
  <c r="AQ33" i="18" a="1"/>
  <c r="AQ33" i="18" s="1"/>
  <c r="AR33" i="18" a="1"/>
  <c r="AR33" i="18" s="1"/>
  <c r="AS33" i="18" a="1"/>
  <c r="AS33" i="18" s="1"/>
  <c r="AT33" i="18" a="1"/>
  <c r="AT33" i="18" s="1"/>
  <c r="AU33" i="18" a="1"/>
  <c r="AU33" i="18" s="1"/>
  <c r="AV33" i="18" a="1"/>
  <c r="AV33" i="18" s="1"/>
  <c r="AW33" i="18" a="1"/>
  <c r="AW33" i="18" s="1"/>
  <c r="AX33" i="18" a="1"/>
  <c r="AX33" i="18" s="1"/>
  <c r="AY33" i="18" a="1"/>
  <c r="AY33" i="18" s="1"/>
  <c r="AZ33" i="18" a="1"/>
  <c r="AZ33" i="18" s="1"/>
  <c r="BA33" i="18" a="1"/>
  <c r="BA33" i="18" s="1"/>
  <c r="BB33" i="18" a="1"/>
  <c r="BB33" i="18" s="1"/>
  <c r="BC33" i="18" a="1"/>
  <c r="BC33" i="18" s="1"/>
  <c r="BD33" i="18" a="1"/>
  <c r="BD33" i="18" s="1"/>
  <c r="BE33" i="18" a="1"/>
  <c r="BE33" i="18" s="1"/>
  <c r="BF33" i="18" a="1"/>
  <c r="BF33" i="18" s="1"/>
  <c r="BG33" i="18" a="1"/>
  <c r="BG33" i="18" s="1"/>
  <c r="BH33" i="18" a="1"/>
  <c r="BH33" i="18" s="1"/>
  <c r="BI33" i="18" a="1"/>
  <c r="BI33" i="18" s="1"/>
  <c r="BJ33" i="18" a="1"/>
  <c r="BJ33" i="18" s="1"/>
  <c r="BK33" i="18" a="1"/>
  <c r="BK33" i="18" s="1"/>
  <c r="BL33" i="18" a="1"/>
  <c r="BL33" i="18" s="1"/>
  <c r="BM33" i="18" a="1"/>
  <c r="BM33" i="18" s="1"/>
  <c r="BN33" i="18" a="1"/>
  <c r="BN33" i="18" s="1"/>
  <c r="BO33" i="18" a="1"/>
  <c r="BO33" i="18" s="1"/>
  <c r="BP33" i="18" a="1"/>
  <c r="BP33" i="18" s="1"/>
  <c r="BQ33" i="18" a="1"/>
  <c r="BQ33" i="18" s="1"/>
  <c r="BR33" i="18" a="1"/>
  <c r="BR33" i="18" s="1"/>
  <c r="BS33" i="18" a="1"/>
  <c r="BS33" i="18" s="1"/>
  <c r="BT33" i="18" a="1"/>
  <c r="BT33" i="18" s="1"/>
  <c r="BU33" i="18" a="1"/>
  <c r="BU33" i="18" s="1"/>
  <c r="BV33" i="18" a="1"/>
  <c r="BV33" i="18" s="1"/>
  <c r="BW33" i="18" a="1"/>
  <c r="BW33" i="18" s="1"/>
  <c r="BX33" i="18" a="1"/>
  <c r="BX33" i="18" s="1"/>
  <c r="BY33" i="18" a="1"/>
  <c r="BY33" i="18" s="1"/>
  <c r="BZ33" i="18" a="1"/>
  <c r="BZ33" i="18" s="1"/>
  <c r="CA33" i="18" a="1"/>
  <c r="CA33" i="18" s="1"/>
  <c r="CB33" i="18" a="1"/>
  <c r="CB33" i="18" s="1"/>
  <c r="CC33" i="18" a="1"/>
  <c r="CC33" i="18" s="1"/>
  <c r="CD33" i="18" a="1"/>
  <c r="CD33" i="18" s="1"/>
  <c r="CE33" i="18" a="1"/>
  <c r="CE33" i="18" s="1"/>
  <c r="CF33" i="18" a="1"/>
  <c r="CF33" i="18" s="1"/>
  <c r="CG33" i="18" a="1"/>
  <c r="CG33" i="18" s="1"/>
  <c r="CH33" i="18" a="1"/>
  <c r="CH33" i="18" s="1"/>
  <c r="CI33" i="18" a="1"/>
  <c r="CI33" i="18" s="1"/>
  <c r="CJ33" i="18" a="1"/>
  <c r="CJ33" i="18" s="1"/>
  <c r="CK33" i="18" a="1"/>
  <c r="CK33" i="18" s="1"/>
  <c r="CL33" i="18" a="1"/>
  <c r="CL33" i="18" s="1"/>
  <c r="CM33" i="18" a="1"/>
  <c r="CM33" i="18" s="1"/>
  <c r="CN33" i="18" a="1"/>
  <c r="CN33" i="18" s="1"/>
  <c r="CO33" i="18" a="1"/>
  <c r="CO33" i="18" s="1"/>
  <c r="CP33" i="18" a="1"/>
  <c r="CP33" i="18" s="1"/>
  <c r="CQ33" i="18" a="1"/>
  <c r="CQ33" i="18" s="1"/>
  <c r="CR33" i="18" a="1"/>
  <c r="CR33" i="18" s="1"/>
  <c r="CS33" i="18" a="1"/>
  <c r="CS33" i="18" s="1"/>
  <c r="CT33" i="18" a="1"/>
  <c r="CT33" i="18" s="1"/>
  <c r="CU33" i="18" a="1"/>
  <c r="CU33" i="18" s="1"/>
  <c r="CV33" i="18" a="1"/>
  <c r="CV33" i="18" s="1"/>
  <c r="CW33" i="18" a="1"/>
  <c r="CW33" i="18" s="1"/>
  <c r="CX33" i="18" a="1"/>
  <c r="CX33" i="18" s="1"/>
  <c r="CY33" i="18" a="1"/>
  <c r="CY33" i="18" s="1"/>
  <c r="CZ33" i="18" a="1"/>
  <c r="CZ33" i="18" s="1"/>
  <c r="DA33" i="18" a="1"/>
  <c r="DA33" i="18" s="1"/>
  <c r="DB33" i="18" a="1"/>
  <c r="DB33" i="18" s="1"/>
  <c r="DC33" i="18" a="1"/>
  <c r="DC33" i="18" s="1"/>
  <c r="DD33" i="18" a="1"/>
  <c r="DD33" i="18" s="1"/>
  <c r="DE33" i="18" a="1"/>
  <c r="DE33" i="18" s="1"/>
  <c r="DF33" i="18" a="1"/>
  <c r="DF33" i="18" s="1"/>
  <c r="DG33" i="18" a="1"/>
  <c r="DG33" i="18" s="1"/>
  <c r="DH33" i="18" a="1"/>
  <c r="DH33" i="18" s="1"/>
  <c r="DI33" i="18" a="1"/>
  <c r="DI33" i="18" s="1"/>
  <c r="DJ33" i="18" a="1"/>
  <c r="DJ33" i="18" s="1"/>
  <c r="DK33" i="18" a="1"/>
  <c r="DK33" i="18" s="1"/>
  <c r="DL33" i="18" a="1"/>
  <c r="DL33" i="18" s="1"/>
  <c r="DM33" i="18" a="1"/>
  <c r="DM33" i="18" s="1"/>
  <c r="DN33" i="18" a="1"/>
  <c r="DN33" i="18" s="1"/>
  <c r="DO33" i="18" a="1"/>
  <c r="DO33" i="18" s="1"/>
  <c r="DP33" i="18" a="1"/>
  <c r="DP33" i="18" s="1"/>
  <c r="DQ33" i="18" a="1"/>
  <c r="DQ33" i="18" s="1"/>
  <c r="DR33" i="18" a="1"/>
  <c r="DR33" i="18" s="1"/>
  <c r="DS33" i="18" a="1"/>
  <c r="DS33" i="18" s="1"/>
  <c r="DT33" i="18" a="1"/>
  <c r="DT33" i="18" s="1"/>
  <c r="DU33" i="18" a="1"/>
  <c r="DU33" i="18" s="1"/>
  <c r="DV33" i="18" a="1"/>
  <c r="DV33" i="18" s="1"/>
  <c r="DW33" i="18" a="1"/>
  <c r="DW33" i="18" s="1"/>
  <c r="DX33" i="18" a="1"/>
  <c r="DX33" i="18" s="1"/>
  <c r="DY33" i="18" a="1"/>
  <c r="DY33" i="18" s="1"/>
  <c r="DZ33" i="18" a="1"/>
  <c r="DZ33" i="18" s="1"/>
  <c r="EA33" i="18" a="1"/>
  <c r="EA33" i="18" s="1"/>
  <c r="EB33" i="18" a="1"/>
  <c r="EB33" i="18" s="1"/>
  <c r="EC33" i="18" a="1"/>
  <c r="EC33" i="18" s="1"/>
  <c r="ED33" i="18" a="1"/>
  <c r="ED33" i="18" s="1"/>
  <c r="EE33" i="18" a="1"/>
  <c r="EE33" i="18" s="1"/>
  <c r="EF33" i="18" a="1"/>
  <c r="EF33" i="18" s="1"/>
  <c r="EG33" i="18" a="1"/>
  <c r="EG33" i="18" s="1"/>
  <c r="EH33" i="18" a="1"/>
  <c r="EH33" i="18" s="1"/>
  <c r="EI33" i="18" a="1"/>
  <c r="EI33" i="18" s="1"/>
  <c r="EJ33" i="18" a="1"/>
  <c r="EJ33" i="18" s="1"/>
  <c r="EK33" i="18" a="1"/>
  <c r="EK33" i="18" s="1"/>
  <c r="EL33" i="18" a="1"/>
  <c r="EL33" i="18" s="1"/>
  <c r="EM33" i="18" a="1"/>
  <c r="EM33" i="18" s="1"/>
  <c r="EN33" i="18" a="1"/>
  <c r="EN33" i="18" s="1"/>
  <c r="EO33" i="18" a="1"/>
  <c r="EO33" i="18" s="1"/>
  <c r="EP33" i="18" a="1"/>
  <c r="EP33" i="18" s="1"/>
  <c r="EQ33" i="18" a="1"/>
  <c r="EQ33" i="18" s="1"/>
  <c r="ER33" i="18" a="1"/>
  <c r="ER33" i="18" s="1"/>
  <c r="ES33" i="18" a="1"/>
  <c r="ES33" i="18" s="1"/>
  <c r="ET33" i="18" a="1"/>
  <c r="ET33" i="18" s="1"/>
  <c r="EU33" i="18" a="1"/>
  <c r="EU33" i="18" s="1"/>
  <c r="EV33" i="18" a="1"/>
  <c r="EV33" i="18" s="1"/>
  <c r="EW33" i="18" a="1"/>
  <c r="EW33" i="18" s="1"/>
  <c r="EX33" i="18" a="1"/>
  <c r="EX33" i="18" s="1"/>
  <c r="EY33" i="18" a="1"/>
  <c r="EY33" i="18" s="1"/>
  <c r="EZ33" i="18" a="1"/>
  <c r="EZ33" i="18" s="1"/>
  <c r="FA33" i="18" a="1"/>
  <c r="FA33" i="18" s="1"/>
  <c r="FB33" i="18" a="1"/>
  <c r="FB33" i="18" s="1"/>
  <c r="FC33" i="18" a="1"/>
  <c r="FC33" i="18" s="1"/>
  <c r="FD33" i="18" a="1"/>
  <c r="FD33" i="18" s="1"/>
  <c r="FE33" i="18" a="1"/>
  <c r="FE33" i="18" s="1"/>
  <c r="FF33" i="18" a="1"/>
  <c r="FF33" i="18"/>
  <c r="FG33" i="18" a="1"/>
  <c r="FG33" i="18" s="1"/>
  <c r="FH33" i="18" a="1"/>
  <c r="FH33" i="18" s="1"/>
  <c r="FI33" i="18" a="1"/>
  <c r="FI33" i="18" s="1"/>
  <c r="FJ33" i="18" a="1"/>
  <c r="FJ33" i="18" s="1"/>
  <c r="FK33" i="18" a="1"/>
  <c r="FK33" i="18" s="1"/>
  <c r="FL33" i="18" a="1"/>
  <c r="FL33" i="18" s="1"/>
  <c r="FM33" i="18" a="1"/>
  <c r="FM33" i="18" s="1"/>
  <c r="FN33" i="18" a="1"/>
  <c r="FN33" i="18" s="1"/>
  <c r="FO33" i="18" a="1"/>
  <c r="FO33" i="18" s="1"/>
  <c r="FP33" i="18" a="1"/>
  <c r="FP33" i="18" s="1"/>
  <c r="FQ33" i="18" a="1"/>
  <c r="FQ33" i="18" s="1"/>
  <c r="FR33" i="18" a="1"/>
  <c r="FR33" i="18" s="1"/>
  <c r="FS33" i="18" a="1"/>
  <c r="FS33" i="18" s="1"/>
  <c r="FT33" i="18" a="1"/>
  <c r="FT33" i="18" s="1"/>
  <c r="FU33" i="18" a="1"/>
  <c r="FU33" i="18" s="1"/>
  <c r="FV33" i="18" a="1"/>
  <c r="FV33" i="18" s="1"/>
  <c r="FW33" i="18" a="1"/>
  <c r="FW33" i="18" s="1"/>
  <c r="FX33" i="18" a="1"/>
  <c r="FX33" i="18" s="1"/>
  <c r="FY33" i="18" a="1"/>
  <c r="FY33" i="18" s="1"/>
  <c r="FZ33" i="18" a="1"/>
  <c r="FZ33" i="18" s="1"/>
  <c r="GA33" i="18" a="1"/>
  <c r="GA33" i="18" s="1"/>
  <c r="GB33" i="18" a="1"/>
  <c r="GB33" i="18" s="1"/>
  <c r="GC33" i="18" a="1"/>
  <c r="GC33" i="18" s="1"/>
  <c r="GD33" i="18" a="1"/>
  <c r="GD33" i="18" s="1"/>
  <c r="GE33" i="18" a="1"/>
  <c r="GE33" i="18" s="1"/>
  <c r="GF33" i="18" a="1"/>
  <c r="GF33" i="18" s="1"/>
  <c r="GG33" i="18" a="1"/>
  <c r="GG33" i="18" s="1"/>
  <c r="GH33" i="18" a="1"/>
  <c r="GH33" i="18" s="1"/>
  <c r="GI33" i="18" a="1"/>
  <c r="GI33" i="18" s="1"/>
  <c r="GJ33" i="18" a="1"/>
  <c r="GJ33" i="18" s="1"/>
  <c r="GK33" i="18" a="1"/>
  <c r="GK33" i="18" s="1"/>
  <c r="GL33" i="18" a="1"/>
  <c r="GL33" i="18" s="1"/>
  <c r="GM33" i="18" a="1"/>
  <c r="GM33" i="18" s="1"/>
  <c r="GN33" i="18" a="1"/>
  <c r="GN33" i="18" s="1"/>
  <c r="GO33" i="18" a="1"/>
  <c r="GO33" i="18" s="1"/>
  <c r="GP33" i="18" a="1"/>
  <c r="GP33" i="18" s="1"/>
  <c r="GQ33" i="18" a="1"/>
  <c r="GQ33" i="18" s="1"/>
  <c r="GR33" i="18" a="1"/>
  <c r="GR33" i="18" s="1"/>
  <c r="GS33" i="18" a="1"/>
  <c r="GS33" i="18" s="1"/>
  <c r="GT33" i="18" a="1"/>
  <c r="GT33" i="18" s="1"/>
  <c r="GU33" i="18" a="1"/>
  <c r="GU33" i="18" s="1"/>
  <c r="GV33" i="18" a="1"/>
  <c r="GV33" i="18" s="1"/>
  <c r="GW33" i="18" a="1"/>
  <c r="GW33" i="18" s="1"/>
  <c r="GX33" i="18" a="1"/>
  <c r="GX33" i="18" s="1"/>
  <c r="GY33" i="18" a="1"/>
  <c r="GY33" i="18" s="1"/>
  <c r="GZ33" i="18" a="1"/>
  <c r="GZ33" i="18" s="1"/>
  <c r="HA33" i="18" a="1"/>
  <c r="HA33" i="18" s="1"/>
  <c r="HB33" i="18" a="1"/>
  <c r="HB33" i="18" s="1"/>
  <c r="HC33" i="18" a="1"/>
  <c r="HC33" i="18" s="1"/>
  <c r="HD33" i="18" a="1"/>
  <c r="HD33" i="18" s="1"/>
  <c r="HE33" i="18" a="1"/>
  <c r="HE33" i="18" s="1"/>
  <c r="HF33" i="18" a="1"/>
  <c r="HF33" i="18" s="1"/>
  <c r="HG33" i="18" a="1"/>
  <c r="HG33" i="18" s="1"/>
  <c r="HH33" i="18" a="1"/>
  <c r="HH33" i="18" s="1"/>
  <c r="HI33" i="18" a="1"/>
  <c r="HI33" i="18" s="1"/>
  <c r="HJ33" i="18" a="1"/>
  <c r="HJ33" i="18" s="1"/>
  <c r="HK33" i="18" a="1"/>
  <c r="HK33" i="18" s="1"/>
  <c r="HL33" i="18" a="1"/>
  <c r="HL33" i="18" s="1"/>
  <c r="HM33" i="18" a="1"/>
  <c r="HM33" i="18" s="1"/>
  <c r="HN33" i="18" a="1"/>
  <c r="HN33" i="18" s="1"/>
  <c r="HO33" i="18" a="1"/>
  <c r="HO33" i="18" s="1"/>
  <c r="HP33" i="18" a="1"/>
  <c r="HP33" i="18" s="1"/>
  <c r="HQ33" i="18" a="1"/>
  <c r="HQ33" i="18" s="1"/>
  <c r="HR33" i="18" a="1"/>
  <c r="HR33" i="18" s="1"/>
  <c r="HS33" i="18" a="1"/>
  <c r="HS33" i="18" s="1"/>
  <c r="HT33" i="18" a="1"/>
  <c r="HT33" i="18"/>
  <c r="HU33" i="18" a="1"/>
  <c r="HU33" i="18" s="1"/>
  <c r="HV33" i="18" a="1"/>
  <c r="HV33" i="18" s="1"/>
  <c r="HW33" i="18" a="1"/>
  <c r="HW33" i="18" s="1"/>
  <c r="HX33" i="18" a="1"/>
  <c r="HX33" i="18" s="1"/>
  <c r="HY33" i="18" a="1"/>
  <c r="HY33" i="18" s="1"/>
  <c r="HZ33" i="18" a="1"/>
  <c r="HZ33" i="18" s="1"/>
  <c r="IA33" i="18" a="1"/>
  <c r="IA33" i="18" s="1"/>
  <c r="IB33" i="18" a="1"/>
  <c r="IB33" i="18" s="1"/>
  <c r="IC33" i="18" a="1"/>
  <c r="IC33" i="18" s="1"/>
  <c r="ID33" i="18" a="1"/>
  <c r="ID33" i="18" s="1"/>
  <c r="IE33" i="18" a="1"/>
  <c r="IE33" i="18" s="1"/>
  <c r="IF33" i="18" a="1"/>
  <c r="IF33" i="18" s="1"/>
  <c r="IG33" i="18" a="1"/>
  <c r="IG33" i="18" s="1"/>
  <c r="IH33" i="18" a="1"/>
  <c r="IH33" i="18" s="1"/>
  <c r="II33" i="18" a="1"/>
  <c r="II33" i="18" s="1"/>
  <c r="C34" i="18" a="1"/>
  <c r="C34" i="18" s="1"/>
  <c r="D34" i="18" a="1"/>
  <c r="D34" i="18" s="1"/>
  <c r="E34" i="18" a="1"/>
  <c r="E34" i="18" s="1"/>
  <c r="F34" i="18" a="1"/>
  <c r="F34" i="18" s="1"/>
  <c r="G34" i="18" a="1"/>
  <c r="G34" i="18" s="1"/>
  <c r="H34" i="18" a="1"/>
  <c r="H34" i="18" s="1"/>
  <c r="I34" i="18" a="1"/>
  <c r="I34" i="18" s="1"/>
  <c r="J34" i="18" a="1"/>
  <c r="J34" i="18" s="1"/>
  <c r="K34" i="18" a="1"/>
  <c r="K34" i="18" s="1"/>
  <c r="L34" i="18" a="1"/>
  <c r="L34" i="18" s="1"/>
  <c r="M34" i="18" a="1"/>
  <c r="M34" i="18" s="1"/>
  <c r="N34" i="18" a="1"/>
  <c r="N34" i="18" s="1"/>
  <c r="O34" i="18" a="1"/>
  <c r="O34" i="18" s="1"/>
  <c r="P34" i="18" a="1"/>
  <c r="P34" i="18" s="1"/>
  <c r="Q34" i="18" a="1"/>
  <c r="Q34" i="18" s="1"/>
  <c r="R34" i="18" a="1"/>
  <c r="R34" i="18" s="1"/>
  <c r="S34" i="18" a="1"/>
  <c r="S34" i="18" s="1"/>
  <c r="T34" i="18" a="1"/>
  <c r="T34" i="18" s="1"/>
  <c r="U34" i="18" a="1"/>
  <c r="U34" i="18" s="1"/>
  <c r="V34" i="18" a="1"/>
  <c r="V34" i="18" s="1"/>
  <c r="W34" i="18" a="1"/>
  <c r="W34" i="18" s="1"/>
  <c r="X34" i="18" a="1"/>
  <c r="X34" i="18" s="1"/>
  <c r="Y34" i="18" a="1"/>
  <c r="Y34" i="18"/>
  <c r="Z34" i="18" a="1"/>
  <c r="Z34" i="18" s="1"/>
  <c r="AA34" i="18" a="1"/>
  <c r="AA34" i="18" s="1"/>
  <c r="AB34" i="18" a="1"/>
  <c r="AB34" i="18" s="1"/>
  <c r="AC34" i="18" a="1"/>
  <c r="AC34" i="18" s="1"/>
  <c r="AD34" i="18" a="1"/>
  <c r="AD34" i="18" s="1"/>
  <c r="AE34" i="18" a="1"/>
  <c r="AE34" i="18" s="1"/>
  <c r="AF34" i="18" a="1"/>
  <c r="AF34" i="18" s="1"/>
  <c r="AG34" i="18" a="1"/>
  <c r="AG34" i="18" s="1"/>
  <c r="AH34" i="18" a="1"/>
  <c r="AH34" i="18" s="1"/>
  <c r="AI34" i="18" a="1"/>
  <c r="AI34" i="18" s="1"/>
  <c r="AJ34" i="18" a="1"/>
  <c r="AJ34" i="18" s="1"/>
  <c r="AK34" i="18" a="1"/>
  <c r="AK34" i="18"/>
  <c r="AL34" i="18" a="1"/>
  <c r="AL34" i="18" s="1"/>
  <c r="AM34" i="18" a="1"/>
  <c r="AM34" i="18" s="1"/>
  <c r="AN34" i="18" a="1"/>
  <c r="AN34" i="18" s="1"/>
  <c r="AO34" i="18" a="1"/>
  <c r="AO34" i="18" s="1"/>
  <c r="AP34" i="18" a="1"/>
  <c r="AP34" i="18" s="1"/>
  <c r="AQ34" i="18" a="1"/>
  <c r="AQ34" i="18" s="1"/>
  <c r="AR34" i="18" a="1"/>
  <c r="AR34" i="18" s="1"/>
  <c r="AS34" i="18" a="1"/>
  <c r="AS34" i="18" s="1"/>
  <c r="AT34" i="18" a="1"/>
  <c r="AT34" i="18" s="1"/>
  <c r="AU34" i="18" a="1"/>
  <c r="AU34" i="18" s="1"/>
  <c r="AV34" i="18" a="1"/>
  <c r="AV34" i="18" s="1"/>
  <c r="AW34" i="18" a="1"/>
  <c r="AW34" i="18" s="1"/>
  <c r="AX34" i="18" a="1"/>
  <c r="AX34" i="18" s="1"/>
  <c r="AY34" i="18" a="1"/>
  <c r="AY34" i="18" s="1"/>
  <c r="AZ34" i="18" a="1"/>
  <c r="AZ34" i="18" s="1"/>
  <c r="BA34" i="18" a="1"/>
  <c r="BA34" i="18" s="1"/>
  <c r="BB34" i="18" a="1"/>
  <c r="BB34" i="18" s="1"/>
  <c r="BC34" i="18" a="1"/>
  <c r="BC34" i="18" s="1"/>
  <c r="BD34" i="18" a="1"/>
  <c r="BD34" i="18" s="1"/>
  <c r="BE34" i="18" a="1"/>
  <c r="BE34" i="18" s="1"/>
  <c r="BF34" i="18" a="1"/>
  <c r="BF34" i="18" s="1"/>
  <c r="BG34" i="18" a="1"/>
  <c r="BG34" i="18" s="1"/>
  <c r="BH34" i="18" a="1"/>
  <c r="BH34" i="18" s="1"/>
  <c r="BI34" i="18" a="1"/>
  <c r="BI34" i="18" s="1"/>
  <c r="BJ34" i="18" a="1"/>
  <c r="BJ34" i="18" s="1"/>
  <c r="BK34" i="18" a="1"/>
  <c r="BK34" i="18" s="1"/>
  <c r="BL34" i="18" a="1"/>
  <c r="BL34" i="18" s="1"/>
  <c r="BM34" i="18" a="1"/>
  <c r="BM34" i="18" s="1"/>
  <c r="BN34" i="18" a="1"/>
  <c r="BN34" i="18" s="1"/>
  <c r="BO34" i="18" a="1"/>
  <c r="BO34" i="18" s="1"/>
  <c r="BP34" i="18" a="1"/>
  <c r="BP34" i="18" s="1"/>
  <c r="BQ34" i="18" a="1"/>
  <c r="BQ34" i="18" s="1"/>
  <c r="BR34" i="18" a="1"/>
  <c r="BR34" i="18" s="1"/>
  <c r="BS34" i="18" a="1"/>
  <c r="BS34" i="18" s="1"/>
  <c r="BT34" i="18" a="1"/>
  <c r="BT34" i="18" s="1"/>
  <c r="BU34" i="18" a="1"/>
  <c r="BU34" i="18" s="1"/>
  <c r="BV34" i="18" a="1"/>
  <c r="BV34" i="18" s="1"/>
  <c r="BW34" i="18" a="1"/>
  <c r="BW34" i="18" s="1"/>
  <c r="BX34" i="18" a="1"/>
  <c r="BX34" i="18" s="1"/>
  <c r="BY34" i="18" a="1"/>
  <c r="BY34" i="18" s="1"/>
  <c r="BZ34" i="18" a="1"/>
  <c r="BZ34" i="18" s="1"/>
  <c r="CA34" i="18" a="1"/>
  <c r="CA34" i="18" s="1"/>
  <c r="CB34" i="18" a="1"/>
  <c r="CB34" i="18" s="1"/>
  <c r="CC34" i="18" a="1"/>
  <c r="CC34" i="18" s="1"/>
  <c r="CD34" i="18" a="1"/>
  <c r="CD34" i="18" s="1"/>
  <c r="CE34" i="18" a="1"/>
  <c r="CE34" i="18" s="1"/>
  <c r="CF34" i="18" a="1"/>
  <c r="CF34" i="18" s="1"/>
  <c r="CG34" i="18" a="1"/>
  <c r="CG34" i="18" s="1"/>
  <c r="CH34" i="18" a="1"/>
  <c r="CH34" i="18" s="1"/>
  <c r="CI34" i="18" a="1"/>
  <c r="CI34" i="18" s="1"/>
  <c r="CJ34" i="18" a="1"/>
  <c r="CJ34" i="18" s="1"/>
  <c r="CK34" i="18" a="1"/>
  <c r="CK34" i="18" s="1"/>
  <c r="CL34" i="18" a="1"/>
  <c r="CL34" i="18" s="1"/>
  <c r="CM34" i="18" a="1"/>
  <c r="CM34" i="18" s="1"/>
  <c r="CN34" i="18" a="1"/>
  <c r="CN34" i="18" s="1"/>
  <c r="CO34" i="18" a="1"/>
  <c r="CO34" i="18" s="1"/>
  <c r="CP34" i="18" a="1"/>
  <c r="CP34" i="18" s="1"/>
  <c r="CQ34" i="18" a="1"/>
  <c r="CQ34" i="18" s="1"/>
  <c r="CR34" i="18" a="1"/>
  <c r="CR34" i="18" s="1"/>
  <c r="CS34" i="18" a="1"/>
  <c r="CS34" i="18" s="1"/>
  <c r="CT34" i="18" a="1"/>
  <c r="CT34" i="18" s="1"/>
  <c r="CU34" i="18" a="1"/>
  <c r="CU34" i="18" s="1"/>
  <c r="CV34" i="18" a="1"/>
  <c r="CV34" i="18" s="1"/>
  <c r="CW34" i="18" a="1"/>
  <c r="CW34" i="18" s="1"/>
  <c r="CX34" i="18" a="1"/>
  <c r="CX34" i="18" s="1"/>
  <c r="CY34" i="18" a="1"/>
  <c r="CY34" i="18" s="1"/>
  <c r="CZ34" i="18" a="1"/>
  <c r="CZ34" i="18" s="1"/>
  <c r="DA34" i="18" a="1"/>
  <c r="DA34" i="18" s="1"/>
  <c r="DB34" i="18" a="1"/>
  <c r="DB34" i="18" s="1"/>
  <c r="DC34" i="18" a="1"/>
  <c r="DC34" i="18" s="1"/>
  <c r="DD34" i="18" a="1"/>
  <c r="DD34" i="18" s="1"/>
  <c r="DE34" i="18" a="1"/>
  <c r="DE34" i="18" s="1"/>
  <c r="DF34" i="18" a="1"/>
  <c r="DF34" i="18" s="1"/>
  <c r="DG34" i="18" a="1"/>
  <c r="DG34" i="18" s="1"/>
  <c r="DH34" i="18" a="1"/>
  <c r="DH34" i="18" s="1"/>
  <c r="DI34" i="18" a="1"/>
  <c r="DI34" i="18" s="1"/>
  <c r="DJ34" i="18" a="1"/>
  <c r="DJ34" i="18" s="1"/>
  <c r="DK34" i="18" a="1"/>
  <c r="DK34" i="18" s="1"/>
  <c r="DL34" i="18" a="1"/>
  <c r="DL34" i="18" s="1"/>
  <c r="DM34" i="18" a="1"/>
  <c r="DM34" i="18" s="1"/>
  <c r="DN34" i="18" a="1"/>
  <c r="DN34" i="18" s="1"/>
  <c r="DO34" i="18" a="1"/>
  <c r="DO34" i="18" s="1"/>
  <c r="DP34" i="18" a="1"/>
  <c r="DP34" i="18" s="1"/>
  <c r="DQ34" i="18" a="1"/>
  <c r="DQ34" i="18" s="1"/>
  <c r="DR34" i="18" a="1"/>
  <c r="DR34" i="18" s="1"/>
  <c r="DS34" i="18" a="1"/>
  <c r="DS34" i="18" s="1"/>
  <c r="DT34" i="18" a="1"/>
  <c r="DT34" i="18" s="1"/>
  <c r="DU34" i="18" a="1"/>
  <c r="DU34" i="18" s="1"/>
  <c r="DV34" i="18" a="1"/>
  <c r="DV34" i="18" s="1"/>
  <c r="DW34" i="18" a="1"/>
  <c r="DW34" i="18" s="1"/>
  <c r="DX34" i="18" a="1"/>
  <c r="DX34" i="18" s="1"/>
  <c r="DY34" i="18" a="1"/>
  <c r="DY34" i="18" s="1"/>
  <c r="DZ34" i="18" a="1"/>
  <c r="DZ34" i="18" s="1"/>
  <c r="EA34" i="18" a="1"/>
  <c r="EA34" i="18" s="1"/>
  <c r="EB34" i="18" a="1"/>
  <c r="EB34" i="18" s="1"/>
  <c r="EC34" i="18" a="1"/>
  <c r="EC34" i="18" s="1"/>
  <c r="ED34" i="18" a="1"/>
  <c r="ED34" i="18" s="1"/>
  <c r="EE34" i="18" a="1"/>
  <c r="EE34" i="18" s="1"/>
  <c r="EF34" i="18" a="1"/>
  <c r="EF34" i="18" s="1"/>
  <c r="EG34" i="18" a="1"/>
  <c r="EG34" i="18" s="1"/>
  <c r="EH34" i="18" a="1"/>
  <c r="EH34" i="18" s="1"/>
  <c r="EI34" i="18" a="1"/>
  <c r="EI34" i="18" s="1"/>
  <c r="EJ34" i="18" a="1"/>
  <c r="EJ34" i="18" s="1"/>
  <c r="EK34" i="18" a="1"/>
  <c r="EK34" i="18" s="1"/>
  <c r="EL34" i="18" a="1"/>
  <c r="EL34" i="18" s="1"/>
  <c r="EM34" i="18" a="1"/>
  <c r="EM34" i="18" s="1"/>
  <c r="EN34" i="18" a="1"/>
  <c r="EN34" i="18" s="1"/>
  <c r="EO34" i="18" a="1"/>
  <c r="EO34" i="18" s="1"/>
  <c r="EP34" i="18" a="1"/>
  <c r="EP34" i="18" s="1"/>
  <c r="EQ34" i="18" a="1"/>
  <c r="EQ34" i="18" s="1"/>
  <c r="ER34" i="18" a="1"/>
  <c r="ER34" i="18" s="1"/>
  <c r="ES34" i="18" a="1"/>
  <c r="ES34" i="18" s="1"/>
  <c r="ET34" i="18" a="1"/>
  <c r="ET34" i="18" s="1"/>
  <c r="EU34" i="18" a="1"/>
  <c r="EU34" i="18" s="1"/>
  <c r="EV34" i="18" a="1"/>
  <c r="EV34" i="18" s="1"/>
  <c r="EW34" i="18" a="1"/>
  <c r="EW34" i="18" s="1"/>
  <c r="EX34" i="18" a="1"/>
  <c r="EX34" i="18" s="1"/>
  <c r="EY34" i="18" a="1"/>
  <c r="EY34" i="18" s="1"/>
  <c r="EZ34" i="18" a="1"/>
  <c r="EZ34" i="18" s="1"/>
  <c r="FA34" i="18" a="1"/>
  <c r="FA34" i="18" s="1"/>
  <c r="FB34" i="18" a="1"/>
  <c r="FB34" i="18" s="1"/>
  <c r="FC34" i="18" a="1"/>
  <c r="FC34" i="18" s="1"/>
  <c r="FD34" i="18" a="1"/>
  <c r="FD34" i="18" s="1"/>
  <c r="FE34" i="18" a="1"/>
  <c r="FE34" i="18" s="1"/>
  <c r="FF34" i="18" a="1"/>
  <c r="FF34" i="18" s="1"/>
  <c r="FG34" i="18" a="1"/>
  <c r="FG34" i="18" s="1"/>
  <c r="FH34" i="18" a="1"/>
  <c r="FH34" i="18" s="1"/>
  <c r="FI34" i="18" a="1"/>
  <c r="FI34" i="18" s="1"/>
  <c r="FJ34" i="18" a="1"/>
  <c r="FJ34" i="18" s="1"/>
  <c r="FK34" i="18" a="1"/>
  <c r="FK34" i="18" s="1"/>
  <c r="FL34" i="18" a="1"/>
  <c r="FL34" i="18" s="1"/>
  <c r="FM34" i="18" a="1"/>
  <c r="FM34" i="18" s="1"/>
  <c r="FN34" i="18" a="1"/>
  <c r="FN34" i="18" s="1"/>
  <c r="FO34" i="18" a="1"/>
  <c r="FO34" i="18" s="1"/>
  <c r="FP34" i="18" a="1"/>
  <c r="FP34" i="18" s="1"/>
  <c r="FQ34" i="18" a="1"/>
  <c r="FQ34" i="18" s="1"/>
  <c r="FR34" i="18" a="1"/>
  <c r="FR34" i="18" s="1"/>
  <c r="FS34" i="18" a="1"/>
  <c r="FS34" i="18" s="1"/>
  <c r="FT34" i="18" a="1"/>
  <c r="FT34" i="18" s="1"/>
  <c r="FU34" i="18" a="1"/>
  <c r="FU34" i="18" s="1"/>
  <c r="FV34" i="18" a="1"/>
  <c r="FV34" i="18" s="1"/>
  <c r="FW34" i="18" a="1"/>
  <c r="FW34" i="18" s="1"/>
  <c r="FX34" i="18" a="1"/>
  <c r="FX34" i="18" s="1"/>
  <c r="FY34" i="18" a="1"/>
  <c r="FY34" i="18" s="1"/>
  <c r="FZ34" i="18" a="1"/>
  <c r="FZ34" i="18" s="1"/>
  <c r="GA34" i="18" a="1"/>
  <c r="GA34" i="18" s="1"/>
  <c r="GB34" i="18" a="1"/>
  <c r="GB34" i="18" s="1"/>
  <c r="GC34" i="18" a="1"/>
  <c r="GC34" i="18" s="1"/>
  <c r="GD34" i="18" a="1"/>
  <c r="GD34" i="18" s="1"/>
  <c r="GE34" i="18" a="1"/>
  <c r="GE34" i="18" s="1"/>
  <c r="GF34" i="18" a="1"/>
  <c r="GF34" i="18" s="1"/>
  <c r="GG34" i="18" a="1"/>
  <c r="GG34" i="18" s="1"/>
  <c r="GH34" i="18" a="1"/>
  <c r="GH34" i="18" s="1"/>
  <c r="GI34" i="18" a="1"/>
  <c r="GI34" i="18" s="1"/>
  <c r="GJ34" i="18" a="1"/>
  <c r="GJ34" i="18" s="1"/>
  <c r="GK34" i="18" a="1"/>
  <c r="GK34" i="18" s="1"/>
  <c r="GL34" i="18" a="1"/>
  <c r="GL34" i="18" s="1"/>
  <c r="GM34" i="18" a="1"/>
  <c r="GM34" i="18" s="1"/>
  <c r="GN34" i="18" a="1"/>
  <c r="GN34" i="18" s="1"/>
  <c r="GO34" i="18" a="1"/>
  <c r="GO34" i="18" s="1"/>
  <c r="GP34" i="18" a="1"/>
  <c r="GP34" i="18" s="1"/>
  <c r="GQ34" i="18" a="1"/>
  <c r="GQ34" i="18" s="1"/>
  <c r="GR34" i="18" a="1"/>
  <c r="GR34" i="18" s="1"/>
  <c r="GS34" i="18" a="1"/>
  <c r="GS34" i="18" s="1"/>
  <c r="GT34" i="18" a="1"/>
  <c r="GT34" i="18" s="1"/>
  <c r="GU34" i="18" a="1"/>
  <c r="GU34" i="18" s="1"/>
  <c r="GV34" i="18" a="1"/>
  <c r="GV34" i="18" s="1"/>
  <c r="GW34" i="18" a="1"/>
  <c r="GW34" i="18" s="1"/>
  <c r="GX34" i="18" a="1"/>
  <c r="GX34" i="18" s="1"/>
  <c r="GY34" i="18" a="1"/>
  <c r="GY34" i="18" s="1"/>
  <c r="GZ34" i="18" a="1"/>
  <c r="GZ34" i="18" s="1"/>
  <c r="HA34" i="18" a="1"/>
  <c r="HA34" i="18" s="1"/>
  <c r="HB34" i="18" a="1"/>
  <c r="HB34" i="18" s="1"/>
  <c r="HC34" i="18" a="1"/>
  <c r="HC34" i="18" s="1"/>
  <c r="HD34" i="18" a="1"/>
  <c r="HD34" i="18" s="1"/>
  <c r="HE34" i="18" a="1"/>
  <c r="HE34" i="18" s="1"/>
  <c r="HF34" i="18" a="1"/>
  <c r="HF34" i="18" s="1"/>
  <c r="HG34" i="18" a="1"/>
  <c r="HG34" i="18" s="1"/>
  <c r="HH34" i="18" a="1"/>
  <c r="HH34" i="18" s="1"/>
  <c r="HI34" i="18" a="1"/>
  <c r="HI34" i="18"/>
  <c r="HJ34" i="18" a="1"/>
  <c r="HJ34" i="18" s="1"/>
  <c r="HK34" i="18" a="1"/>
  <c r="HK34" i="18" s="1"/>
  <c r="HL34" i="18" a="1"/>
  <c r="HL34" i="18" s="1"/>
  <c r="HM34" i="18" a="1"/>
  <c r="HM34" i="18" s="1"/>
  <c r="HN34" i="18" a="1"/>
  <c r="HN34" i="18" s="1"/>
  <c r="HO34" i="18" a="1"/>
  <c r="HO34" i="18" s="1"/>
  <c r="HP34" i="18" a="1"/>
  <c r="HP34" i="18" s="1"/>
  <c r="HQ34" i="18" a="1"/>
  <c r="HQ34" i="18" s="1"/>
  <c r="HR34" i="18" a="1"/>
  <c r="HR34" i="18" s="1"/>
  <c r="HS34" i="18" a="1"/>
  <c r="HS34" i="18"/>
  <c r="HT34" i="18" a="1"/>
  <c r="HT34" i="18" s="1"/>
  <c r="HU34" i="18" a="1"/>
  <c r="HU34" i="18" s="1"/>
  <c r="HV34" i="18" a="1"/>
  <c r="HV34" i="18" s="1"/>
  <c r="HW34" i="18" a="1"/>
  <c r="HW34" i="18" s="1"/>
  <c r="HX34" i="18" a="1"/>
  <c r="HX34" i="18" s="1"/>
  <c r="HY34" i="18" a="1"/>
  <c r="HY34" i="18"/>
  <c r="HZ34" i="18" a="1"/>
  <c r="HZ34" i="18" s="1"/>
  <c r="IA34" i="18" a="1"/>
  <c r="IA34" i="18" s="1"/>
  <c r="IB34" i="18" a="1"/>
  <c r="IB34" i="18" s="1"/>
  <c r="IC34" i="18" a="1"/>
  <c r="IC34" i="18"/>
  <c r="ID34" i="18" a="1"/>
  <c r="ID34" i="18" s="1"/>
  <c r="IE34" i="18" a="1"/>
  <c r="IE34" i="18" s="1"/>
  <c r="IF34" i="18" a="1"/>
  <c r="IF34" i="18" s="1"/>
  <c r="IG34" i="18" a="1"/>
  <c r="IG34" i="18" s="1"/>
  <c r="IH34" i="18" a="1"/>
  <c r="IH34" i="18" s="1"/>
  <c r="II34" i="18" a="1"/>
  <c r="II34" i="18"/>
  <c r="C35" i="18" a="1"/>
  <c r="C35" i="18" s="1"/>
  <c r="D35" i="18" a="1"/>
  <c r="D35" i="18" s="1"/>
  <c r="E35" i="18" a="1"/>
  <c r="E35" i="18" s="1"/>
  <c r="F35" i="18" a="1"/>
  <c r="F35" i="18" s="1"/>
  <c r="G35" i="18" a="1"/>
  <c r="G35" i="18" s="1"/>
  <c r="H35" i="18" a="1"/>
  <c r="H35" i="18" s="1"/>
  <c r="I35" i="18" a="1"/>
  <c r="I35" i="18" s="1"/>
  <c r="J35" i="18" a="1"/>
  <c r="J35" i="18" s="1"/>
  <c r="K35" i="18" a="1"/>
  <c r="K35" i="18" s="1"/>
  <c r="L35" i="18" a="1"/>
  <c r="L35" i="18" s="1"/>
  <c r="M35" i="18" a="1"/>
  <c r="M35" i="18" s="1"/>
  <c r="N35" i="18" a="1"/>
  <c r="N35" i="18" s="1"/>
  <c r="O35" i="18" a="1"/>
  <c r="O35" i="18" s="1"/>
  <c r="P35" i="18" a="1"/>
  <c r="P35" i="18" s="1"/>
  <c r="Q35" i="18" a="1"/>
  <c r="Q35" i="18" s="1"/>
  <c r="R35" i="18" a="1"/>
  <c r="R35" i="18" s="1"/>
  <c r="S35" i="18" a="1"/>
  <c r="S35" i="18" s="1"/>
  <c r="T35" i="18" a="1"/>
  <c r="T35" i="18" s="1"/>
  <c r="U35" i="18" a="1"/>
  <c r="U35" i="18" s="1"/>
  <c r="V35" i="18" a="1"/>
  <c r="V35" i="18" s="1"/>
  <c r="W35" i="18" a="1"/>
  <c r="W35" i="18" s="1"/>
  <c r="X35" i="18" a="1"/>
  <c r="X35" i="18" s="1"/>
  <c r="Y35" i="18" a="1"/>
  <c r="Y35" i="18" s="1"/>
  <c r="Z35" i="18" a="1"/>
  <c r="Z35" i="18" s="1"/>
  <c r="AA35" i="18" a="1"/>
  <c r="AA35" i="18" s="1"/>
  <c r="AB35" i="18" a="1"/>
  <c r="AB35" i="18" s="1"/>
  <c r="AC35" i="18" a="1"/>
  <c r="AC35" i="18" s="1"/>
  <c r="AD35" i="18" a="1"/>
  <c r="AD35" i="18" s="1"/>
  <c r="AE35" i="18" a="1"/>
  <c r="AE35" i="18" s="1"/>
  <c r="AF35" i="18" a="1"/>
  <c r="AF35" i="18" s="1"/>
  <c r="AG35" i="18" a="1"/>
  <c r="AG35" i="18" s="1"/>
  <c r="AH35" i="18" a="1"/>
  <c r="AH35" i="18" s="1"/>
  <c r="AI35" i="18" a="1"/>
  <c r="AI35" i="18" s="1"/>
  <c r="AJ35" i="18" a="1"/>
  <c r="AJ35" i="18" s="1"/>
  <c r="AK35" i="18" a="1"/>
  <c r="AK35" i="18" s="1"/>
  <c r="AL35" i="18" a="1"/>
  <c r="AL35" i="18" s="1"/>
  <c r="AM35" i="18" a="1"/>
  <c r="AM35" i="18" s="1"/>
  <c r="AN35" i="18" a="1"/>
  <c r="AN35" i="18" s="1"/>
  <c r="AO35" i="18" a="1"/>
  <c r="AO35" i="18" s="1"/>
  <c r="AP35" i="18" a="1"/>
  <c r="AP35" i="18" s="1"/>
  <c r="AQ35" i="18" a="1"/>
  <c r="AQ35" i="18" s="1"/>
  <c r="AR35" i="18" a="1"/>
  <c r="AR35" i="18" s="1"/>
  <c r="AS35" i="18" a="1"/>
  <c r="AS35" i="18" s="1"/>
  <c r="AT35" i="18" a="1"/>
  <c r="AT35" i="18" s="1"/>
  <c r="AU35" i="18" a="1"/>
  <c r="AU35" i="18" s="1"/>
  <c r="AV35" i="18" a="1"/>
  <c r="AV35" i="18" s="1"/>
  <c r="AW35" i="18" a="1"/>
  <c r="AW35" i="18" s="1"/>
  <c r="AX35" i="18" a="1"/>
  <c r="AX35" i="18" s="1"/>
  <c r="AY35" i="18" a="1"/>
  <c r="AY35" i="18" s="1"/>
  <c r="AZ35" i="18" a="1"/>
  <c r="AZ35" i="18" s="1"/>
  <c r="BA35" i="18" a="1"/>
  <c r="BA35" i="18" s="1"/>
  <c r="BB35" i="18" a="1"/>
  <c r="BB35" i="18" s="1"/>
  <c r="BC35" i="18" a="1"/>
  <c r="BC35" i="18" s="1"/>
  <c r="BD35" i="18" a="1"/>
  <c r="BD35" i="18" s="1"/>
  <c r="BE35" i="18" a="1"/>
  <c r="BE35" i="18" s="1"/>
  <c r="BF35" i="18" a="1"/>
  <c r="BF35" i="18" s="1"/>
  <c r="BG35" i="18" a="1"/>
  <c r="BG35" i="18" s="1"/>
  <c r="BH35" i="18" a="1"/>
  <c r="BH35" i="18" s="1"/>
  <c r="BI35" i="18" a="1"/>
  <c r="BI35" i="18" s="1"/>
  <c r="BJ35" i="18" a="1"/>
  <c r="BJ35" i="18" s="1"/>
  <c r="BK35" i="18" a="1"/>
  <c r="BK35" i="18" s="1"/>
  <c r="BL35" i="18" a="1"/>
  <c r="BL35" i="18" s="1"/>
  <c r="BM35" i="18" a="1"/>
  <c r="BM35" i="18" s="1"/>
  <c r="BN35" i="18" a="1"/>
  <c r="BN35" i="18" s="1"/>
  <c r="BO35" i="18" a="1"/>
  <c r="BO35" i="18" s="1"/>
  <c r="BP35" i="18" a="1"/>
  <c r="BP35" i="18" s="1"/>
  <c r="BQ35" i="18" a="1"/>
  <c r="BQ35" i="18" s="1"/>
  <c r="BR35" i="18" a="1"/>
  <c r="BR35" i="18" s="1"/>
  <c r="BS35" i="18" a="1"/>
  <c r="BS35" i="18" s="1"/>
  <c r="BT35" i="18" a="1"/>
  <c r="BT35" i="18" s="1"/>
  <c r="BU35" i="18" a="1"/>
  <c r="BU35" i="18" s="1"/>
  <c r="BV35" i="18" a="1"/>
  <c r="BV35" i="18" s="1"/>
  <c r="BW35" i="18" a="1"/>
  <c r="BW35" i="18" s="1"/>
  <c r="BX35" i="18" a="1"/>
  <c r="BX35" i="18" s="1"/>
  <c r="BY35" i="18" a="1"/>
  <c r="BY35" i="18" s="1"/>
  <c r="BZ35" i="18" a="1"/>
  <c r="BZ35" i="18" s="1"/>
  <c r="CA35" i="18" a="1"/>
  <c r="CA35" i="18" s="1"/>
  <c r="CB35" i="18" a="1"/>
  <c r="CB35" i="18" s="1"/>
  <c r="CC35" i="18" a="1"/>
  <c r="CC35" i="18" s="1"/>
  <c r="CD35" i="18" a="1"/>
  <c r="CD35" i="18" s="1"/>
  <c r="CE35" i="18" a="1"/>
  <c r="CE35" i="18" s="1"/>
  <c r="CF35" i="18" a="1"/>
  <c r="CF35" i="18" s="1"/>
  <c r="CG35" i="18" a="1"/>
  <c r="CG35" i="18" s="1"/>
  <c r="CH35" i="18" a="1"/>
  <c r="CH35" i="18" s="1"/>
  <c r="CI35" i="18" a="1"/>
  <c r="CI35" i="18" s="1"/>
  <c r="CJ35" i="18" a="1"/>
  <c r="CJ35" i="18" s="1"/>
  <c r="CK35" i="18" a="1"/>
  <c r="CK35" i="18" s="1"/>
  <c r="CL35" i="18" a="1"/>
  <c r="CL35" i="18" s="1"/>
  <c r="CM35" i="18" a="1"/>
  <c r="CM35" i="18" s="1"/>
  <c r="CN35" i="18" a="1"/>
  <c r="CN35" i="18" s="1"/>
  <c r="CO35" i="18" a="1"/>
  <c r="CO35" i="18" s="1"/>
  <c r="CP35" i="18" a="1"/>
  <c r="CP35" i="18" s="1"/>
  <c r="CQ35" i="18" a="1"/>
  <c r="CQ35" i="18" s="1"/>
  <c r="CR35" i="18" a="1"/>
  <c r="CR35" i="18" s="1"/>
  <c r="CS35" i="18" a="1"/>
  <c r="CS35" i="18" s="1"/>
  <c r="CT35" i="18" a="1"/>
  <c r="CT35" i="18" s="1"/>
  <c r="CU35" i="18" a="1"/>
  <c r="CU35" i="18" s="1"/>
  <c r="CV35" i="18" a="1"/>
  <c r="CV35" i="18" s="1"/>
  <c r="CW35" i="18" a="1"/>
  <c r="CW35" i="18" s="1"/>
  <c r="CX35" i="18" a="1"/>
  <c r="CX35" i="18" s="1"/>
  <c r="CY35" i="18" a="1"/>
  <c r="CY35" i="18" s="1"/>
  <c r="CZ35" i="18" a="1"/>
  <c r="CZ35" i="18" s="1"/>
  <c r="DA35" i="18" a="1"/>
  <c r="DA35" i="18" s="1"/>
  <c r="DB35" i="18" a="1"/>
  <c r="DB35" i="18" s="1"/>
  <c r="DC35" i="18" a="1"/>
  <c r="DC35" i="18" s="1"/>
  <c r="DD35" i="18" a="1"/>
  <c r="DD35" i="18" s="1"/>
  <c r="DE35" i="18" a="1"/>
  <c r="DE35" i="18" s="1"/>
  <c r="DF35" i="18" a="1"/>
  <c r="DF35" i="18" s="1"/>
  <c r="DG35" i="18" a="1"/>
  <c r="DG35" i="18" s="1"/>
  <c r="DH35" i="18" a="1"/>
  <c r="DH35" i="18" s="1"/>
  <c r="DI35" i="18" a="1"/>
  <c r="DI35" i="18" s="1"/>
  <c r="DJ35" i="18" a="1"/>
  <c r="DJ35" i="18" s="1"/>
  <c r="DK35" i="18" a="1"/>
  <c r="DK35" i="18" s="1"/>
  <c r="DL35" i="18" a="1"/>
  <c r="DL35" i="18" s="1"/>
  <c r="DM35" i="18" a="1"/>
  <c r="DM35" i="18" s="1"/>
  <c r="DN35" i="18" a="1"/>
  <c r="DN35" i="18" s="1"/>
  <c r="DO35" i="18" a="1"/>
  <c r="DO35" i="18" s="1"/>
  <c r="DP35" i="18" a="1"/>
  <c r="DP35" i="18" s="1"/>
  <c r="DQ35" i="18" a="1"/>
  <c r="DQ35" i="18" s="1"/>
  <c r="DR35" i="18" a="1"/>
  <c r="DR35" i="18" s="1"/>
  <c r="DS35" i="18" a="1"/>
  <c r="DS35" i="18" s="1"/>
  <c r="DT35" i="18" a="1"/>
  <c r="DT35" i="18" s="1"/>
  <c r="DU35" i="18" a="1"/>
  <c r="DU35" i="18" s="1"/>
  <c r="DV35" i="18" a="1"/>
  <c r="DV35" i="18" s="1"/>
  <c r="DW35" i="18" a="1"/>
  <c r="DW35" i="18" s="1"/>
  <c r="DX35" i="18" a="1"/>
  <c r="DX35" i="18" s="1"/>
  <c r="DY35" i="18" a="1"/>
  <c r="DY35" i="18" s="1"/>
  <c r="DZ35" i="18" a="1"/>
  <c r="DZ35" i="18" s="1"/>
  <c r="EA35" i="18" a="1"/>
  <c r="EA35" i="18" s="1"/>
  <c r="EB35" i="18" a="1"/>
  <c r="EB35" i="18" s="1"/>
  <c r="EC35" i="18" a="1"/>
  <c r="EC35" i="18" s="1"/>
  <c r="ED35" i="18" a="1"/>
  <c r="ED35" i="18" s="1"/>
  <c r="EE35" i="18" a="1"/>
  <c r="EE35" i="18" s="1"/>
  <c r="EF35" i="18" a="1"/>
  <c r="EF35" i="18" s="1"/>
  <c r="EG35" i="18" a="1"/>
  <c r="EG35" i="18" s="1"/>
  <c r="EH35" i="18" a="1"/>
  <c r="EH35" i="18" s="1"/>
  <c r="EI35" i="18" a="1"/>
  <c r="EI35" i="18" s="1"/>
  <c r="EJ35" i="18" a="1"/>
  <c r="EJ35" i="18" s="1"/>
  <c r="EK35" i="18" a="1"/>
  <c r="EK35" i="18" s="1"/>
  <c r="EL35" i="18" a="1"/>
  <c r="EL35" i="18" s="1"/>
  <c r="EM35" i="18" a="1"/>
  <c r="EM35" i="18" s="1"/>
  <c r="EN35" i="18" a="1"/>
  <c r="EN35" i="18" s="1"/>
  <c r="EO35" i="18" a="1"/>
  <c r="EO35" i="18" s="1"/>
  <c r="EP35" i="18" a="1"/>
  <c r="EP35" i="18" s="1"/>
  <c r="EQ35" i="18" a="1"/>
  <c r="EQ35" i="18" s="1"/>
  <c r="ER35" i="18" a="1"/>
  <c r="ER35" i="18" s="1"/>
  <c r="ES35" i="18" a="1"/>
  <c r="ES35" i="18" s="1"/>
  <c r="ET35" i="18" a="1"/>
  <c r="ET35" i="18" s="1"/>
  <c r="EU35" i="18" a="1"/>
  <c r="EU35" i="18" s="1"/>
  <c r="EV35" i="18" a="1"/>
  <c r="EV35" i="18" s="1"/>
  <c r="EW35" i="18" a="1"/>
  <c r="EW35" i="18" s="1"/>
  <c r="EX35" i="18" a="1"/>
  <c r="EX35" i="18" s="1"/>
  <c r="EY35" i="18" a="1"/>
  <c r="EY35" i="18" s="1"/>
  <c r="EZ35" i="18" a="1"/>
  <c r="EZ35" i="18" s="1"/>
  <c r="FA35" i="18" a="1"/>
  <c r="FA35" i="18" s="1"/>
  <c r="FB35" i="18" a="1"/>
  <c r="FB35" i="18" s="1"/>
  <c r="FC35" i="18" a="1"/>
  <c r="FC35" i="18" s="1"/>
  <c r="FD35" i="18" a="1"/>
  <c r="FD35" i="18"/>
  <c r="FE35" i="18" a="1"/>
  <c r="FE35" i="18" s="1"/>
  <c r="FF35" i="18" a="1"/>
  <c r="FF35" i="18" s="1"/>
  <c r="FG35" i="18" a="1"/>
  <c r="FG35" i="18" s="1"/>
  <c r="FH35" i="18" a="1"/>
  <c r="FH35" i="18" s="1"/>
  <c r="FI35" i="18" a="1"/>
  <c r="FI35" i="18" s="1"/>
  <c r="FJ35" i="18" a="1"/>
  <c r="FJ35" i="18" s="1"/>
  <c r="FK35" i="18" a="1"/>
  <c r="FK35" i="18" s="1"/>
  <c r="FL35" i="18" a="1"/>
  <c r="FL35" i="18" s="1"/>
  <c r="FM35" i="18" a="1"/>
  <c r="FM35" i="18" s="1"/>
  <c r="FN35" i="18" a="1"/>
  <c r="FN35" i="18" s="1"/>
  <c r="FO35" i="18" a="1"/>
  <c r="FO35" i="18" s="1"/>
  <c r="FP35" i="18" a="1"/>
  <c r="FP35" i="18" s="1"/>
  <c r="FQ35" i="18" a="1"/>
  <c r="FQ35" i="18" s="1"/>
  <c r="FR35" i="18" a="1"/>
  <c r="FR35" i="18" s="1"/>
  <c r="FS35" i="18" a="1"/>
  <c r="FS35" i="18" s="1"/>
  <c r="FT35" i="18" a="1"/>
  <c r="FT35" i="18" s="1"/>
  <c r="FU35" i="18" a="1"/>
  <c r="FU35" i="18" s="1"/>
  <c r="FV35" i="18" a="1"/>
  <c r="FV35" i="18" s="1"/>
  <c r="FW35" i="18" a="1"/>
  <c r="FW35" i="18" s="1"/>
  <c r="FX35" i="18" a="1"/>
  <c r="FX35" i="18" s="1"/>
  <c r="FY35" i="18" a="1"/>
  <c r="FY35" i="18" s="1"/>
  <c r="FZ35" i="18" a="1"/>
  <c r="FZ35" i="18" s="1"/>
  <c r="GA35" i="18" a="1"/>
  <c r="GA35" i="18" s="1"/>
  <c r="GB35" i="18" a="1"/>
  <c r="GB35" i="18" s="1"/>
  <c r="GC35" i="18" a="1"/>
  <c r="GC35" i="18" s="1"/>
  <c r="GD35" i="18" a="1"/>
  <c r="GD35" i="18" s="1"/>
  <c r="GE35" i="18" a="1"/>
  <c r="GE35" i="18" s="1"/>
  <c r="GF35" i="18" a="1"/>
  <c r="GF35" i="18"/>
  <c r="GG35" i="18" a="1"/>
  <c r="GG35" i="18" s="1"/>
  <c r="GH35" i="18" a="1"/>
  <c r="GH35" i="18" s="1"/>
  <c r="GI35" i="18" a="1"/>
  <c r="GI35" i="18" s="1"/>
  <c r="GJ35" i="18" a="1"/>
  <c r="GJ35" i="18" s="1"/>
  <c r="GK35" i="18" a="1"/>
  <c r="GK35" i="18" s="1"/>
  <c r="GL35" i="18" a="1"/>
  <c r="GL35" i="18" s="1"/>
  <c r="GM35" i="18" a="1"/>
  <c r="GM35" i="18" s="1"/>
  <c r="GN35" i="18" a="1"/>
  <c r="GN35" i="18" s="1"/>
  <c r="GO35" i="18" a="1"/>
  <c r="GO35" i="18" s="1"/>
  <c r="GP35" i="18" a="1"/>
  <c r="GP35" i="18" s="1"/>
  <c r="GQ35" i="18" a="1"/>
  <c r="GQ35" i="18" s="1"/>
  <c r="GR35" i="18" a="1"/>
  <c r="GR35" i="18" s="1"/>
  <c r="GS35" i="18" a="1"/>
  <c r="GS35" i="18" s="1"/>
  <c r="GT35" i="18" a="1"/>
  <c r="GT35" i="18" s="1"/>
  <c r="GU35" i="18" a="1"/>
  <c r="GU35" i="18" s="1"/>
  <c r="GV35" i="18" a="1"/>
  <c r="GV35" i="18" s="1"/>
  <c r="GW35" i="18" a="1"/>
  <c r="GW35" i="18" s="1"/>
  <c r="GX35" i="18" a="1"/>
  <c r="GX35" i="18" s="1"/>
  <c r="GY35" i="18" a="1"/>
  <c r="GY35" i="18" s="1"/>
  <c r="GZ35" i="18" a="1"/>
  <c r="GZ35" i="18" s="1"/>
  <c r="HA35" i="18" a="1"/>
  <c r="HA35" i="18" s="1"/>
  <c r="HB35" i="18" a="1"/>
  <c r="HB35" i="18" s="1"/>
  <c r="HC35" i="18" a="1"/>
  <c r="HC35" i="18" s="1"/>
  <c r="HD35" i="18" a="1"/>
  <c r="HD35" i="18" s="1"/>
  <c r="HE35" i="18" a="1"/>
  <c r="HE35" i="18" s="1"/>
  <c r="HF35" i="18" a="1"/>
  <c r="HF35" i="18" s="1"/>
  <c r="HG35" i="18" a="1"/>
  <c r="HG35" i="18" s="1"/>
  <c r="HH35" i="18" a="1"/>
  <c r="HH35" i="18" s="1"/>
  <c r="HI35" i="18" a="1"/>
  <c r="HI35" i="18" s="1"/>
  <c r="HJ35" i="18" a="1"/>
  <c r="HJ35" i="18" s="1"/>
  <c r="HK35" i="18" a="1"/>
  <c r="HK35" i="18" s="1"/>
  <c r="HL35" i="18" a="1"/>
  <c r="HL35" i="18" s="1"/>
  <c r="HM35" i="18" a="1"/>
  <c r="HM35" i="18" s="1"/>
  <c r="HN35" i="18" a="1"/>
  <c r="HN35" i="18" s="1"/>
  <c r="HO35" i="18" a="1"/>
  <c r="HO35" i="18" s="1"/>
  <c r="HP35" i="18" a="1"/>
  <c r="HP35" i="18" s="1"/>
  <c r="HQ35" i="18" a="1"/>
  <c r="HQ35" i="18" s="1"/>
  <c r="HR35" i="18" a="1"/>
  <c r="HR35" i="18" s="1"/>
  <c r="HS35" i="18" a="1"/>
  <c r="HS35" i="18" s="1"/>
  <c r="HT35" i="18" a="1"/>
  <c r="HT35" i="18" s="1"/>
  <c r="HU35" i="18" a="1"/>
  <c r="HU35" i="18" s="1"/>
  <c r="HV35" i="18" a="1"/>
  <c r="HV35" i="18" s="1"/>
  <c r="HW35" i="18" a="1"/>
  <c r="HW35" i="18" s="1"/>
  <c r="HX35" i="18" a="1"/>
  <c r="HX35" i="18" s="1"/>
  <c r="HY35" i="18" a="1"/>
  <c r="HY35" i="18" s="1"/>
  <c r="HZ35" i="18" a="1"/>
  <c r="HZ35" i="18" s="1"/>
  <c r="IA35" i="18" a="1"/>
  <c r="IA35" i="18" s="1"/>
  <c r="IB35" i="18" a="1"/>
  <c r="IB35" i="18" s="1"/>
  <c r="IC35" i="18" a="1"/>
  <c r="IC35" i="18" s="1"/>
  <c r="ID35" i="18" a="1"/>
  <c r="ID35" i="18" s="1"/>
  <c r="IE35" i="18" a="1"/>
  <c r="IE35" i="18" s="1"/>
  <c r="IF35" i="18" a="1"/>
  <c r="IF35" i="18"/>
  <c r="IG35" i="18" a="1"/>
  <c r="IG35" i="18" s="1"/>
  <c r="IH35" i="18" a="1"/>
  <c r="IH35" i="18" s="1"/>
  <c r="II35" i="18" a="1"/>
  <c r="II35" i="18" s="1"/>
  <c r="C36" i="18" a="1"/>
  <c r="C36" i="18" s="1"/>
  <c r="D36" i="18" a="1"/>
  <c r="D36" i="18" s="1"/>
  <c r="E36" i="18" a="1"/>
  <c r="E36" i="18" s="1"/>
  <c r="F36" i="18" a="1"/>
  <c r="F36" i="18" s="1"/>
  <c r="G36" i="18" a="1"/>
  <c r="G36" i="18" s="1"/>
  <c r="H36" i="18" a="1"/>
  <c r="H36" i="18" s="1"/>
  <c r="I36" i="18" a="1"/>
  <c r="I36" i="18" s="1"/>
  <c r="J36" i="18" a="1"/>
  <c r="J36" i="18" s="1"/>
  <c r="K36" i="18" a="1"/>
  <c r="K36" i="18" s="1"/>
  <c r="L36" i="18" a="1"/>
  <c r="L36" i="18" s="1"/>
  <c r="M36" i="18" a="1"/>
  <c r="M36" i="18" s="1"/>
  <c r="N36" i="18" a="1"/>
  <c r="N36" i="18" s="1"/>
  <c r="O36" i="18" a="1"/>
  <c r="O36" i="18" s="1"/>
  <c r="P36" i="18" a="1"/>
  <c r="P36" i="18" s="1"/>
  <c r="Q36" i="18" a="1"/>
  <c r="Q36" i="18" s="1"/>
  <c r="R36" i="18" a="1"/>
  <c r="R36" i="18" s="1"/>
  <c r="S36" i="18" a="1"/>
  <c r="S36" i="18" s="1"/>
  <c r="T36" i="18" a="1"/>
  <c r="T36" i="18" s="1"/>
  <c r="U36" i="18" a="1"/>
  <c r="U36" i="18" s="1"/>
  <c r="V36" i="18" a="1"/>
  <c r="V36" i="18" s="1"/>
  <c r="W36" i="18" a="1"/>
  <c r="W36" i="18" s="1"/>
  <c r="X36" i="18" a="1"/>
  <c r="X36" i="18" s="1"/>
  <c r="Y36" i="18" a="1"/>
  <c r="Y36" i="18" s="1"/>
  <c r="Z36" i="18" a="1"/>
  <c r="Z36" i="18" s="1"/>
  <c r="AA36" i="18" a="1"/>
  <c r="AA36" i="18" s="1"/>
  <c r="AB36" i="18" a="1"/>
  <c r="AB36" i="18" s="1"/>
  <c r="AC36" i="18" a="1"/>
  <c r="AC36" i="18" s="1"/>
  <c r="AD36" i="18" a="1"/>
  <c r="AD36" i="18" s="1"/>
  <c r="AE36" i="18" a="1"/>
  <c r="AE36" i="18" s="1"/>
  <c r="AF36" i="18" a="1"/>
  <c r="AF36" i="18" s="1"/>
  <c r="AG36" i="18" a="1"/>
  <c r="AG36" i="18" s="1"/>
  <c r="AH36" i="18" a="1"/>
  <c r="AH36" i="18" s="1"/>
  <c r="AI36" i="18" a="1"/>
  <c r="AI36" i="18" s="1"/>
  <c r="AJ36" i="18" a="1"/>
  <c r="AJ36" i="18" s="1"/>
  <c r="AK36" i="18" a="1"/>
  <c r="AK36" i="18" s="1"/>
  <c r="AL36" i="18" a="1"/>
  <c r="AL36" i="18" s="1"/>
  <c r="AM36" i="18" a="1"/>
  <c r="AM36" i="18" s="1"/>
  <c r="AN36" i="18" a="1"/>
  <c r="AN36" i="18" s="1"/>
  <c r="AO36" i="18" a="1"/>
  <c r="AO36" i="18" s="1"/>
  <c r="AP36" i="18" a="1"/>
  <c r="AP36" i="18" s="1"/>
  <c r="AQ36" i="18" a="1"/>
  <c r="AQ36" i="18" s="1"/>
  <c r="AR36" i="18" a="1"/>
  <c r="AR36" i="18" s="1"/>
  <c r="AS36" i="18" a="1"/>
  <c r="AS36" i="18" s="1"/>
  <c r="AT36" i="18" a="1"/>
  <c r="AT36" i="18" s="1"/>
  <c r="AU36" i="18" a="1"/>
  <c r="AU36" i="18" s="1"/>
  <c r="AV36" i="18" a="1"/>
  <c r="AV36" i="18" s="1"/>
  <c r="AW36" i="18" a="1"/>
  <c r="AW36" i="18" s="1"/>
  <c r="AX36" i="18" a="1"/>
  <c r="AX36" i="18" s="1"/>
  <c r="AY36" i="18" a="1"/>
  <c r="AY36" i="18" s="1"/>
  <c r="AZ36" i="18" a="1"/>
  <c r="AZ36" i="18" s="1"/>
  <c r="BA36" i="18" a="1"/>
  <c r="BA36" i="18" s="1"/>
  <c r="BB36" i="18" a="1"/>
  <c r="BB36" i="18" s="1"/>
  <c r="BC36" i="18" a="1"/>
  <c r="BC36" i="18" s="1"/>
  <c r="BD36" i="18" a="1"/>
  <c r="BD36" i="18" s="1"/>
  <c r="BE36" i="18" a="1"/>
  <c r="BE36" i="18" s="1"/>
  <c r="BF36" i="18" a="1"/>
  <c r="BF36" i="18" s="1"/>
  <c r="BG36" i="18" a="1"/>
  <c r="BG36" i="18" s="1"/>
  <c r="BH36" i="18" a="1"/>
  <c r="BH36" i="18" s="1"/>
  <c r="BI36" i="18" a="1"/>
  <c r="BI36" i="18" s="1"/>
  <c r="BJ36" i="18" a="1"/>
  <c r="BJ36" i="18" s="1"/>
  <c r="BK36" i="18" a="1"/>
  <c r="BK36" i="18" s="1"/>
  <c r="BL36" i="18" a="1"/>
  <c r="BL36" i="18" s="1"/>
  <c r="BM36" i="18" a="1"/>
  <c r="BM36" i="18" s="1"/>
  <c r="BN36" i="18" a="1"/>
  <c r="BN36" i="18" s="1"/>
  <c r="BO36" i="18" a="1"/>
  <c r="BO36" i="18" s="1"/>
  <c r="BP36" i="18" a="1"/>
  <c r="BP36" i="18" s="1"/>
  <c r="BQ36" i="18" a="1"/>
  <c r="BQ36" i="18" s="1"/>
  <c r="BR36" i="18" a="1"/>
  <c r="BR36" i="18" s="1"/>
  <c r="BS36" i="18" a="1"/>
  <c r="BS36" i="18" s="1"/>
  <c r="BT36" i="18" a="1"/>
  <c r="BT36" i="18" s="1"/>
  <c r="BU36" i="18" a="1"/>
  <c r="BU36" i="18" s="1"/>
  <c r="BV36" i="18" a="1"/>
  <c r="BV36" i="18" s="1"/>
  <c r="BW36" i="18" a="1"/>
  <c r="BW36" i="18" s="1"/>
  <c r="BX36" i="18" a="1"/>
  <c r="BX36" i="18" s="1"/>
  <c r="BY36" i="18" a="1"/>
  <c r="BY36" i="18" s="1"/>
  <c r="BZ36" i="18" a="1"/>
  <c r="BZ36" i="18" s="1"/>
  <c r="CA36" i="18" a="1"/>
  <c r="CA36" i="18" s="1"/>
  <c r="CB36" i="18" a="1"/>
  <c r="CB36" i="18" s="1"/>
  <c r="CC36" i="18" a="1"/>
  <c r="CC36" i="18" s="1"/>
  <c r="CD36" i="18" a="1"/>
  <c r="CD36" i="18" s="1"/>
  <c r="CE36" i="18" a="1"/>
  <c r="CE36" i="18" s="1"/>
  <c r="CF36" i="18" a="1"/>
  <c r="CF36" i="18" s="1"/>
  <c r="CG36" i="18" a="1"/>
  <c r="CG36" i="18" s="1"/>
  <c r="CH36" i="18" a="1"/>
  <c r="CH36" i="18" s="1"/>
  <c r="CI36" i="18" a="1"/>
  <c r="CI36" i="18"/>
  <c r="CJ36" i="18" a="1"/>
  <c r="CJ36" i="18" s="1"/>
  <c r="CK36" i="18" a="1"/>
  <c r="CK36" i="18" s="1"/>
  <c r="CL36" i="18" a="1"/>
  <c r="CL36" i="18" s="1"/>
  <c r="CM36" i="18" a="1"/>
  <c r="CM36" i="18" s="1"/>
  <c r="CN36" i="18" a="1"/>
  <c r="CN36" i="18" s="1"/>
  <c r="CO36" i="18" a="1"/>
  <c r="CO36" i="18" s="1"/>
  <c r="CP36" i="18" a="1"/>
  <c r="CP36" i="18" s="1"/>
  <c r="CQ36" i="18" a="1"/>
  <c r="CQ36" i="18" s="1"/>
  <c r="CR36" i="18" a="1"/>
  <c r="CR36" i="18" s="1"/>
  <c r="CS36" i="18" a="1"/>
  <c r="CS36" i="18" s="1"/>
  <c r="CT36" i="18" a="1"/>
  <c r="CT36" i="18" s="1"/>
  <c r="CU36" i="18" a="1"/>
  <c r="CU36" i="18" s="1"/>
  <c r="CV36" i="18" a="1"/>
  <c r="CV36" i="18" s="1"/>
  <c r="CW36" i="18" a="1"/>
  <c r="CW36" i="18" s="1"/>
  <c r="CX36" i="18" a="1"/>
  <c r="CX36" i="18" s="1"/>
  <c r="CY36" i="18" a="1"/>
  <c r="CY36" i="18" s="1"/>
  <c r="CZ36" i="18" a="1"/>
  <c r="CZ36" i="18" s="1"/>
  <c r="DA36" i="18" a="1"/>
  <c r="DA36" i="18" s="1"/>
  <c r="DB36" i="18" a="1"/>
  <c r="DB36" i="18" s="1"/>
  <c r="DC36" i="18" a="1"/>
  <c r="DC36" i="18" s="1"/>
  <c r="DD36" i="18" a="1"/>
  <c r="DD36" i="18" s="1"/>
  <c r="DE36" i="18" a="1"/>
  <c r="DE36" i="18" s="1"/>
  <c r="DF36" i="18" a="1"/>
  <c r="DF36" i="18" s="1"/>
  <c r="DG36" i="18" a="1"/>
  <c r="DG36" i="18" s="1"/>
  <c r="DH36" i="18" a="1"/>
  <c r="DH36" i="18" s="1"/>
  <c r="DI36" i="18" a="1"/>
  <c r="DI36" i="18" s="1"/>
  <c r="DJ36" i="18" a="1"/>
  <c r="DJ36" i="18" s="1"/>
  <c r="DK36" i="18" a="1"/>
  <c r="DK36" i="18" s="1"/>
  <c r="DL36" i="18" a="1"/>
  <c r="DL36" i="18" s="1"/>
  <c r="DM36" i="18" a="1"/>
  <c r="DM36" i="18" s="1"/>
  <c r="DN36" i="18" a="1"/>
  <c r="DN36" i="18" s="1"/>
  <c r="DO36" i="18" a="1"/>
  <c r="DO36" i="18" s="1"/>
  <c r="DP36" i="18" a="1"/>
  <c r="DP36" i="18" s="1"/>
  <c r="DQ36" i="18" a="1"/>
  <c r="DQ36" i="18" s="1"/>
  <c r="DR36" i="18" a="1"/>
  <c r="DR36" i="18" s="1"/>
  <c r="DS36" i="18" a="1"/>
  <c r="DS36" i="18" s="1"/>
  <c r="DT36" i="18" a="1"/>
  <c r="DT36" i="18" s="1"/>
  <c r="DU36" i="18" a="1"/>
  <c r="DU36" i="18" s="1"/>
  <c r="DV36" i="18" a="1"/>
  <c r="DV36" i="18" s="1"/>
  <c r="DW36" i="18" a="1"/>
  <c r="DW36" i="18" s="1"/>
  <c r="DX36" i="18" a="1"/>
  <c r="DX36" i="18" s="1"/>
  <c r="DY36" i="18" a="1"/>
  <c r="DY36" i="18" s="1"/>
  <c r="DZ36" i="18" a="1"/>
  <c r="DZ36" i="18" s="1"/>
  <c r="EA36" i="18" a="1"/>
  <c r="EA36" i="18" s="1"/>
  <c r="EB36" i="18" a="1"/>
  <c r="EB36" i="18" s="1"/>
  <c r="EC36" i="18" a="1"/>
  <c r="EC36" i="18" s="1"/>
  <c r="ED36" i="18" a="1"/>
  <c r="ED36" i="18" s="1"/>
  <c r="EE36" i="18" a="1"/>
  <c r="EE36" i="18" s="1"/>
  <c r="EF36" i="18" a="1"/>
  <c r="EF36" i="18" s="1"/>
  <c r="EG36" i="18" a="1"/>
  <c r="EG36" i="18" s="1"/>
  <c r="EH36" i="18" a="1"/>
  <c r="EH36" i="18" s="1"/>
  <c r="EI36" i="18" a="1"/>
  <c r="EI36" i="18" s="1"/>
  <c r="EJ36" i="18" a="1"/>
  <c r="EJ36" i="18" s="1"/>
  <c r="EK36" i="18" a="1"/>
  <c r="EK36" i="18" s="1"/>
  <c r="EL36" i="18" a="1"/>
  <c r="EL36" i="18" s="1"/>
  <c r="EM36" i="18" a="1"/>
  <c r="EM36" i="18" s="1"/>
  <c r="EN36" i="18" a="1"/>
  <c r="EN36" i="18" s="1"/>
  <c r="EO36" i="18" a="1"/>
  <c r="EO36" i="18" s="1"/>
  <c r="EP36" i="18" a="1"/>
  <c r="EP36" i="18" s="1"/>
  <c r="EQ36" i="18" a="1"/>
  <c r="EQ36" i="18" s="1"/>
  <c r="ER36" i="18" a="1"/>
  <c r="ER36" i="18" s="1"/>
  <c r="ES36" i="18" a="1"/>
  <c r="ES36" i="18" s="1"/>
  <c r="ET36" i="18" a="1"/>
  <c r="ET36" i="18" s="1"/>
  <c r="EU36" i="18" a="1"/>
  <c r="EU36" i="18" s="1"/>
  <c r="EV36" i="18" a="1"/>
  <c r="EV36" i="18" s="1"/>
  <c r="EW36" i="18" a="1"/>
  <c r="EW36" i="18" s="1"/>
  <c r="EX36" i="18" a="1"/>
  <c r="EX36" i="18" s="1"/>
  <c r="EY36" i="18" a="1"/>
  <c r="EY36" i="18" s="1"/>
  <c r="EZ36" i="18" a="1"/>
  <c r="EZ36" i="18" s="1"/>
  <c r="FA36" i="18" a="1"/>
  <c r="FA36" i="18" s="1"/>
  <c r="FB36" i="18" a="1"/>
  <c r="FB36" i="18" s="1"/>
  <c r="FC36" i="18" a="1"/>
  <c r="FC36" i="18" s="1"/>
  <c r="FD36" i="18" a="1"/>
  <c r="FD36" i="18" s="1"/>
  <c r="FE36" i="18" a="1"/>
  <c r="FE36" i="18" s="1"/>
  <c r="FF36" i="18" a="1"/>
  <c r="FF36" i="18" s="1"/>
  <c r="FG36" i="18" a="1"/>
  <c r="FG36" i="18" s="1"/>
  <c r="FH36" i="18" a="1"/>
  <c r="FH36" i="18" s="1"/>
  <c r="FI36" i="18" a="1"/>
  <c r="FI36" i="18" s="1"/>
  <c r="FJ36" i="18" a="1"/>
  <c r="FJ36" i="18" s="1"/>
  <c r="FK36" i="18" a="1"/>
  <c r="FK36" i="18"/>
  <c r="FL36" i="18" a="1"/>
  <c r="FL36" i="18" s="1"/>
  <c r="FM36" i="18" a="1"/>
  <c r="FM36" i="18" s="1"/>
  <c r="FN36" i="18" a="1"/>
  <c r="FN36" i="18" s="1"/>
  <c r="FO36" i="18" a="1"/>
  <c r="FO36" i="18" s="1"/>
  <c r="FP36" i="18" a="1"/>
  <c r="FP36" i="18" s="1"/>
  <c r="FQ36" i="18" a="1"/>
  <c r="FQ36" i="18" s="1"/>
  <c r="FR36" i="18" a="1"/>
  <c r="FR36" i="18" s="1"/>
  <c r="FS36" i="18" a="1"/>
  <c r="FS36" i="18" s="1"/>
  <c r="FT36" i="18" a="1"/>
  <c r="FT36" i="18" s="1"/>
  <c r="FU36" i="18" a="1"/>
  <c r="FU36" i="18" s="1"/>
  <c r="FV36" i="18" a="1"/>
  <c r="FV36" i="18" s="1"/>
  <c r="FW36" i="18" a="1"/>
  <c r="FW36" i="18" s="1"/>
  <c r="FX36" i="18" a="1"/>
  <c r="FX36" i="18" s="1"/>
  <c r="FY36" i="18" a="1"/>
  <c r="FY36" i="18" s="1"/>
  <c r="FZ36" i="18" a="1"/>
  <c r="FZ36" i="18" s="1"/>
  <c r="GA36" i="18" a="1"/>
  <c r="GA36" i="18"/>
  <c r="GB36" i="18" a="1"/>
  <c r="GB36" i="18" s="1"/>
  <c r="GC36" i="18" a="1"/>
  <c r="GC36" i="18" s="1"/>
  <c r="GD36" i="18" a="1"/>
  <c r="GD36" i="18" s="1"/>
  <c r="GE36" i="18" a="1"/>
  <c r="GE36" i="18" s="1"/>
  <c r="GF36" i="18" a="1"/>
  <c r="GF36" i="18" s="1"/>
  <c r="GG36" i="18" a="1"/>
  <c r="GG36" i="18" s="1"/>
  <c r="GH36" i="18" a="1"/>
  <c r="GH36" i="18" s="1"/>
  <c r="GI36" i="18" a="1"/>
  <c r="GI36" i="18" s="1"/>
  <c r="GJ36" i="18" a="1"/>
  <c r="GJ36" i="18" s="1"/>
  <c r="GK36" i="18" a="1"/>
  <c r="GK36" i="18" s="1"/>
  <c r="GL36" i="18" a="1"/>
  <c r="GL36" i="18" s="1"/>
  <c r="GM36" i="18" a="1"/>
  <c r="GM36" i="18" s="1"/>
  <c r="GN36" i="18" a="1"/>
  <c r="GN36" i="18" s="1"/>
  <c r="GO36" i="18" a="1"/>
  <c r="GO36" i="18" s="1"/>
  <c r="GP36" i="18" a="1"/>
  <c r="GP36" i="18" s="1"/>
  <c r="GQ36" i="18" a="1"/>
  <c r="GQ36" i="18" s="1"/>
  <c r="GR36" i="18" a="1"/>
  <c r="GR36" i="18" s="1"/>
  <c r="GS36" i="18" a="1"/>
  <c r="GS36" i="18" s="1"/>
  <c r="GT36" i="18" a="1"/>
  <c r="GT36" i="18" s="1"/>
  <c r="GU36" i="18" a="1"/>
  <c r="GU36" i="18" s="1"/>
  <c r="GV36" i="18" a="1"/>
  <c r="GV36" i="18" s="1"/>
  <c r="GW36" i="18" a="1"/>
  <c r="GW36" i="18" s="1"/>
  <c r="GX36" i="18" a="1"/>
  <c r="GX36" i="18" s="1"/>
  <c r="GY36" i="18" a="1"/>
  <c r="GY36" i="18" s="1"/>
  <c r="GZ36" i="18" a="1"/>
  <c r="GZ36" i="18" s="1"/>
  <c r="HA36" i="18" a="1"/>
  <c r="HA36" i="18" s="1"/>
  <c r="HB36" i="18" a="1"/>
  <c r="HB36" i="18" s="1"/>
  <c r="HC36" i="18" a="1"/>
  <c r="HC36" i="18" s="1"/>
  <c r="HD36" i="18" a="1"/>
  <c r="HD36" i="18" s="1"/>
  <c r="HE36" i="18" a="1"/>
  <c r="HE36" i="18" s="1"/>
  <c r="HF36" i="18" a="1"/>
  <c r="HF36" i="18" s="1"/>
  <c r="HG36" i="18" a="1"/>
  <c r="HG36" i="18" s="1"/>
  <c r="HH36" i="18" a="1"/>
  <c r="HH36" i="18" s="1"/>
  <c r="HI36" i="18" a="1"/>
  <c r="HI36" i="18" s="1"/>
  <c r="HJ36" i="18" a="1"/>
  <c r="HJ36" i="18" s="1"/>
  <c r="HK36" i="18" a="1"/>
  <c r="HK36" i="18" s="1"/>
  <c r="HL36" i="18" a="1"/>
  <c r="HL36" i="18" s="1"/>
  <c r="HM36" i="18" a="1"/>
  <c r="HM36" i="18" s="1"/>
  <c r="HN36" i="18" a="1"/>
  <c r="HN36" i="18" s="1"/>
  <c r="HO36" i="18" a="1"/>
  <c r="HO36" i="18" s="1"/>
  <c r="HP36" i="18" a="1"/>
  <c r="HP36" i="18" s="1"/>
  <c r="HQ36" i="18" a="1"/>
  <c r="HQ36" i="18" s="1"/>
  <c r="HR36" i="18" a="1"/>
  <c r="HR36" i="18" s="1"/>
  <c r="HS36" i="18" a="1"/>
  <c r="HS36" i="18" s="1"/>
  <c r="HT36" i="18" a="1"/>
  <c r="HT36" i="18" s="1"/>
  <c r="HU36" i="18" a="1"/>
  <c r="HU36" i="18" s="1"/>
  <c r="HV36" i="18" a="1"/>
  <c r="HV36" i="18" s="1"/>
  <c r="HW36" i="18" a="1"/>
  <c r="HW36" i="18"/>
  <c r="HX36" i="18" a="1"/>
  <c r="HX36" i="18" s="1"/>
  <c r="HY36" i="18" a="1"/>
  <c r="HY36" i="18" s="1"/>
  <c r="HZ36" i="18" a="1"/>
  <c r="HZ36" i="18" s="1"/>
  <c r="IA36" i="18" a="1"/>
  <c r="IA36" i="18" s="1"/>
  <c r="IB36" i="18" a="1"/>
  <c r="IB36" i="18" s="1"/>
  <c r="IC36" i="18" a="1"/>
  <c r="IC36" i="18" s="1"/>
  <c r="ID36" i="18" a="1"/>
  <c r="ID36" i="18" s="1"/>
  <c r="IE36" i="18" a="1"/>
  <c r="IE36" i="18" s="1"/>
  <c r="IF36" i="18" a="1"/>
  <c r="IF36" i="18" s="1"/>
  <c r="IG36" i="18" a="1"/>
  <c r="IG36" i="18" s="1"/>
  <c r="IH36" i="18" a="1"/>
  <c r="IH36" i="18" s="1"/>
  <c r="II36" i="18" a="1"/>
  <c r="II36" i="18" s="1"/>
  <c r="C37" i="18" a="1"/>
  <c r="C37" i="18" s="1"/>
  <c r="D37" i="18" a="1"/>
  <c r="D37" i="18" s="1"/>
  <c r="E37" i="18" a="1"/>
  <c r="E37" i="18" s="1"/>
  <c r="F37" i="18" a="1"/>
  <c r="F37" i="18" s="1"/>
  <c r="G37" i="18" a="1"/>
  <c r="G37" i="18" s="1"/>
  <c r="H37" i="18" a="1"/>
  <c r="H37" i="18" s="1"/>
  <c r="I37" i="18" a="1"/>
  <c r="I37" i="18" s="1"/>
  <c r="J37" i="18" a="1"/>
  <c r="J37" i="18" s="1"/>
  <c r="K37" i="18" a="1"/>
  <c r="K37" i="18" s="1"/>
  <c r="L37" i="18" a="1"/>
  <c r="L37" i="18" s="1"/>
  <c r="M37" i="18" a="1"/>
  <c r="M37" i="18" s="1"/>
  <c r="N37" i="18" a="1"/>
  <c r="N37" i="18" s="1"/>
  <c r="O37" i="18" a="1"/>
  <c r="O37" i="18" s="1"/>
  <c r="P37" i="18" a="1"/>
  <c r="P37" i="18" s="1"/>
  <c r="Q37" i="18" a="1"/>
  <c r="Q37" i="18" s="1"/>
  <c r="R37" i="18" a="1"/>
  <c r="R37" i="18" s="1"/>
  <c r="S37" i="18" a="1"/>
  <c r="S37" i="18" s="1"/>
  <c r="T37" i="18" a="1"/>
  <c r="T37" i="18" s="1"/>
  <c r="U37" i="18" a="1"/>
  <c r="U37" i="18" s="1"/>
  <c r="V37" i="18" a="1"/>
  <c r="V37" i="18"/>
  <c r="W37" i="18" a="1"/>
  <c r="W37" i="18" s="1"/>
  <c r="X37" i="18" a="1"/>
  <c r="X37" i="18" s="1"/>
  <c r="Y37" i="18" a="1"/>
  <c r="Y37" i="18" s="1"/>
  <c r="Z37" i="18" a="1"/>
  <c r="Z37" i="18" s="1"/>
  <c r="AA37" i="18" a="1"/>
  <c r="AA37" i="18" s="1"/>
  <c r="AB37" i="18" a="1"/>
  <c r="AB37" i="18" s="1"/>
  <c r="AC37" i="18" a="1"/>
  <c r="AC37" i="18" s="1"/>
  <c r="AD37" i="18" a="1"/>
  <c r="AD37" i="18" s="1"/>
  <c r="AE37" i="18" a="1"/>
  <c r="AE37" i="18" s="1"/>
  <c r="AF37" i="18" a="1"/>
  <c r="AF37" i="18" s="1"/>
  <c r="AG37" i="18" a="1"/>
  <c r="AG37" i="18" s="1"/>
  <c r="AH37" i="18" a="1"/>
  <c r="AH37" i="18" s="1"/>
  <c r="AI37" i="18" a="1"/>
  <c r="AI37" i="18" s="1"/>
  <c r="AJ37" i="18" a="1"/>
  <c r="AJ37" i="18" s="1"/>
  <c r="AK37" i="18" a="1"/>
  <c r="AK37" i="18" s="1"/>
  <c r="AL37" i="18" a="1"/>
  <c r="AL37" i="18"/>
  <c r="AM37" i="18" a="1"/>
  <c r="AM37" i="18" s="1"/>
  <c r="AN37" i="18" a="1"/>
  <c r="AN37" i="18" s="1"/>
  <c r="AO37" i="18" a="1"/>
  <c r="AO37" i="18" s="1"/>
  <c r="AP37" i="18" a="1"/>
  <c r="AP37" i="18" s="1"/>
  <c r="AQ37" i="18" a="1"/>
  <c r="AQ37" i="18" s="1"/>
  <c r="AR37" i="18" a="1"/>
  <c r="AR37" i="18" s="1"/>
  <c r="AS37" i="18" a="1"/>
  <c r="AS37" i="18" s="1"/>
  <c r="AT37" i="18" a="1"/>
  <c r="AT37" i="18" s="1"/>
  <c r="AU37" i="18" a="1"/>
  <c r="AU37" i="18" s="1"/>
  <c r="AV37" i="18" a="1"/>
  <c r="AV37" i="18" s="1"/>
  <c r="AW37" i="18" a="1"/>
  <c r="AW37" i="18" s="1"/>
  <c r="AX37" i="18" a="1"/>
  <c r="AX37" i="18" s="1"/>
  <c r="AY37" i="18" a="1"/>
  <c r="AY37" i="18" s="1"/>
  <c r="AZ37" i="18" a="1"/>
  <c r="AZ37" i="18" s="1"/>
  <c r="BA37" i="18" a="1"/>
  <c r="BA37" i="18" s="1"/>
  <c r="BB37" i="18" a="1"/>
  <c r="BB37" i="18" s="1"/>
  <c r="BC37" i="18" a="1"/>
  <c r="BC37" i="18" s="1"/>
  <c r="BD37" i="18" a="1"/>
  <c r="BD37" i="18" s="1"/>
  <c r="BE37" i="18" a="1"/>
  <c r="BE37" i="18" s="1"/>
  <c r="BF37" i="18" a="1"/>
  <c r="BF37" i="18" s="1"/>
  <c r="BG37" i="18" a="1"/>
  <c r="BG37" i="18" s="1"/>
  <c r="BH37" i="18" a="1"/>
  <c r="BH37" i="18" s="1"/>
  <c r="BI37" i="18" a="1"/>
  <c r="BI37" i="18" s="1"/>
  <c r="BJ37" i="18" a="1"/>
  <c r="BJ37" i="18" s="1"/>
  <c r="BK37" i="18" a="1"/>
  <c r="BK37" i="18" s="1"/>
  <c r="BL37" i="18" a="1"/>
  <c r="BL37" i="18" s="1"/>
  <c r="BM37" i="18" a="1"/>
  <c r="BM37" i="18" s="1"/>
  <c r="BN37" i="18" a="1"/>
  <c r="BN37" i="18" s="1"/>
  <c r="BO37" i="18" a="1"/>
  <c r="BO37" i="18" s="1"/>
  <c r="BP37" i="18" a="1"/>
  <c r="BP37" i="18" s="1"/>
  <c r="BQ37" i="18" a="1"/>
  <c r="BQ37" i="18" s="1"/>
  <c r="BR37" i="18" a="1"/>
  <c r="BR37" i="18" s="1"/>
  <c r="BS37" i="18" a="1"/>
  <c r="BS37" i="18" s="1"/>
  <c r="BT37" i="18" a="1"/>
  <c r="BT37" i="18" s="1"/>
  <c r="BU37" i="18" a="1"/>
  <c r="BU37" i="18" s="1"/>
  <c r="BV37" i="18" a="1"/>
  <c r="BV37" i="18" s="1"/>
  <c r="BW37" i="18" a="1"/>
  <c r="BW37" i="18" s="1"/>
  <c r="BX37" i="18" a="1"/>
  <c r="BX37" i="18" s="1"/>
  <c r="BY37" i="18" a="1"/>
  <c r="BY37" i="18" s="1"/>
  <c r="BZ37" i="18" a="1"/>
  <c r="BZ37" i="18" s="1"/>
  <c r="CA37" i="18" a="1"/>
  <c r="CA37" i="18" s="1"/>
  <c r="CB37" i="18" a="1"/>
  <c r="CB37" i="18" s="1"/>
  <c r="CC37" i="18" a="1"/>
  <c r="CC37" i="18" s="1"/>
  <c r="CD37" i="18" a="1"/>
  <c r="CD37" i="18" s="1"/>
  <c r="CE37" i="18" a="1"/>
  <c r="CE37" i="18" s="1"/>
  <c r="CF37" i="18" a="1"/>
  <c r="CF37" i="18" s="1"/>
  <c r="CG37" i="18" a="1"/>
  <c r="CG37" i="18" s="1"/>
  <c r="CH37" i="18" a="1"/>
  <c r="CH37" i="18" s="1"/>
  <c r="CI37" i="18" a="1"/>
  <c r="CI37" i="18" s="1"/>
  <c r="CJ37" i="18" a="1"/>
  <c r="CJ37" i="18" s="1"/>
  <c r="CK37" i="18" a="1"/>
  <c r="CK37" i="18" s="1"/>
  <c r="CL37" i="18" a="1"/>
  <c r="CL37" i="18" s="1"/>
  <c r="CM37" i="18" a="1"/>
  <c r="CM37" i="18" s="1"/>
  <c r="CN37" i="18" a="1"/>
  <c r="CN37" i="18" s="1"/>
  <c r="CO37" i="18" a="1"/>
  <c r="CO37" i="18" s="1"/>
  <c r="CP37" i="18" a="1"/>
  <c r="CP37" i="18" s="1"/>
  <c r="CQ37" i="18" a="1"/>
  <c r="CQ37" i="18" s="1"/>
  <c r="CR37" i="18" a="1"/>
  <c r="CR37" i="18" s="1"/>
  <c r="CS37" i="18" a="1"/>
  <c r="CS37" i="18" s="1"/>
  <c r="CT37" i="18" a="1"/>
  <c r="CT37" i="18" s="1"/>
  <c r="CU37" i="18" a="1"/>
  <c r="CU37" i="18" s="1"/>
  <c r="CV37" i="18" a="1"/>
  <c r="CV37" i="18" s="1"/>
  <c r="CW37" i="18" a="1"/>
  <c r="CW37" i="18" s="1"/>
  <c r="CX37" i="18" a="1"/>
  <c r="CX37" i="18" s="1"/>
  <c r="CY37" i="18" a="1"/>
  <c r="CY37" i="18" s="1"/>
  <c r="CZ37" i="18" a="1"/>
  <c r="CZ37" i="18" s="1"/>
  <c r="DA37" i="18" a="1"/>
  <c r="DA37" i="18" s="1"/>
  <c r="DB37" i="18" a="1"/>
  <c r="DB37" i="18" s="1"/>
  <c r="DC37" i="18" a="1"/>
  <c r="DC37" i="18" s="1"/>
  <c r="DD37" i="18" a="1"/>
  <c r="DD37" i="18" s="1"/>
  <c r="DE37" i="18" a="1"/>
  <c r="DE37" i="18" s="1"/>
  <c r="DF37" i="18" a="1"/>
  <c r="DF37" i="18" s="1"/>
  <c r="DG37" i="18" a="1"/>
  <c r="DG37" i="18" s="1"/>
  <c r="DH37" i="18" a="1"/>
  <c r="DH37" i="18" s="1"/>
  <c r="DI37" i="18" a="1"/>
  <c r="DI37" i="18" s="1"/>
  <c r="DJ37" i="18" a="1"/>
  <c r="DJ37" i="18" s="1"/>
  <c r="DK37" i="18" a="1"/>
  <c r="DK37" i="18" s="1"/>
  <c r="DL37" i="18" a="1"/>
  <c r="DL37" i="18" s="1"/>
  <c r="DM37" i="18" a="1"/>
  <c r="DM37" i="18" s="1"/>
  <c r="DN37" i="18" a="1"/>
  <c r="DN37" i="18" s="1"/>
  <c r="DO37" i="18" a="1"/>
  <c r="DO37" i="18" s="1"/>
  <c r="DP37" i="18" a="1"/>
  <c r="DP37" i="18" s="1"/>
  <c r="DQ37" i="18" a="1"/>
  <c r="DQ37" i="18" s="1"/>
  <c r="DR37" i="18" a="1"/>
  <c r="DR37" i="18" s="1"/>
  <c r="DS37" i="18" a="1"/>
  <c r="DS37" i="18" s="1"/>
  <c r="DT37" i="18" a="1"/>
  <c r="DT37" i="18" s="1"/>
  <c r="DU37" i="18" a="1"/>
  <c r="DU37" i="18" s="1"/>
  <c r="DV37" i="18" a="1"/>
  <c r="DV37" i="18" s="1"/>
  <c r="DW37" i="18" a="1"/>
  <c r="DW37" i="18" s="1"/>
  <c r="DX37" i="18" a="1"/>
  <c r="DX37" i="18" s="1"/>
  <c r="DY37" i="18" a="1"/>
  <c r="DY37" i="18" s="1"/>
  <c r="DZ37" i="18" a="1"/>
  <c r="DZ37" i="18" s="1"/>
  <c r="EA37" i="18" a="1"/>
  <c r="EA37" i="18" s="1"/>
  <c r="EB37" i="18" a="1"/>
  <c r="EB37" i="18" s="1"/>
  <c r="EC37" i="18" a="1"/>
  <c r="EC37" i="18" s="1"/>
  <c r="ED37" i="18" a="1"/>
  <c r="ED37" i="18" s="1"/>
  <c r="EE37" i="18" a="1"/>
  <c r="EE37" i="18" s="1"/>
  <c r="EF37" i="18" a="1"/>
  <c r="EF37" i="18" s="1"/>
  <c r="EG37" i="18" a="1"/>
  <c r="EG37" i="18" s="1"/>
  <c r="EH37" i="18" a="1"/>
  <c r="EH37" i="18" s="1"/>
  <c r="EI37" i="18" a="1"/>
  <c r="EI37" i="18" s="1"/>
  <c r="EJ37" i="18" a="1"/>
  <c r="EJ37" i="18" s="1"/>
  <c r="EK37" i="18" a="1"/>
  <c r="EK37" i="18" s="1"/>
  <c r="EL37" i="18" a="1"/>
  <c r="EL37" i="18" s="1"/>
  <c r="EM37" i="18" a="1"/>
  <c r="EM37" i="18" s="1"/>
  <c r="EN37" i="18" a="1"/>
  <c r="EN37" i="18" s="1"/>
  <c r="EO37" i="18" a="1"/>
  <c r="EO37" i="18" s="1"/>
  <c r="EP37" i="18" a="1"/>
  <c r="EP37" i="18" s="1"/>
  <c r="EQ37" i="18" a="1"/>
  <c r="EQ37" i="18" s="1"/>
  <c r="ER37" i="18" a="1"/>
  <c r="ER37" i="18" s="1"/>
  <c r="ES37" i="18" a="1"/>
  <c r="ES37" i="18" s="1"/>
  <c r="ET37" i="18" a="1"/>
  <c r="ET37" i="18" s="1"/>
  <c r="EU37" i="18" a="1"/>
  <c r="EU37" i="18" s="1"/>
  <c r="EV37" i="18" a="1"/>
  <c r="EV37" i="18" s="1"/>
  <c r="EW37" i="18" a="1"/>
  <c r="EW37" i="18" s="1"/>
  <c r="EX37" i="18" a="1"/>
  <c r="EX37" i="18" s="1"/>
  <c r="EY37" i="18" a="1"/>
  <c r="EY37" i="18" s="1"/>
  <c r="EZ37" i="18" a="1"/>
  <c r="EZ37" i="18" s="1"/>
  <c r="FA37" i="18" a="1"/>
  <c r="FA37" i="18" s="1"/>
  <c r="FB37" i="18" a="1"/>
  <c r="FB37" i="18" s="1"/>
  <c r="FC37" i="18" a="1"/>
  <c r="FC37" i="18" s="1"/>
  <c r="FD37" i="18" a="1"/>
  <c r="FD37" i="18" s="1"/>
  <c r="FE37" i="18" a="1"/>
  <c r="FE37" i="18" s="1"/>
  <c r="FF37" i="18" a="1"/>
  <c r="FF37" i="18" s="1"/>
  <c r="FG37" i="18" a="1"/>
  <c r="FG37" i="18" s="1"/>
  <c r="FH37" i="18" a="1"/>
  <c r="FH37" i="18" s="1"/>
  <c r="FI37" i="18" a="1"/>
  <c r="FI37" i="18" s="1"/>
  <c r="FJ37" i="18" a="1"/>
  <c r="FJ37" i="18"/>
  <c r="FK37" i="18" a="1"/>
  <c r="FK37" i="18" s="1"/>
  <c r="FL37" i="18" a="1"/>
  <c r="FL37" i="18" s="1"/>
  <c r="FM37" i="18" a="1"/>
  <c r="FM37" i="18" s="1"/>
  <c r="FN37" i="18" a="1"/>
  <c r="FN37" i="18" s="1"/>
  <c r="FO37" i="18" a="1"/>
  <c r="FO37" i="18" s="1"/>
  <c r="FP37" i="18" a="1"/>
  <c r="FP37" i="18" s="1"/>
  <c r="FQ37" i="18" a="1"/>
  <c r="FQ37" i="18" s="1"/>
  <c r="FR37" i="18" a="1"/>
  <c r="FR37" i="18" s="1"/>
  <c r="FS37" i="18" a="1"/>
  <c r="FS37" i="18" s="1"/>
  <c r="FT37" i="18" a="1"/>
  <c r="FT37" i="18" s="1"/>
  <c r="FU37" i="18" a="1"/>
  <c r="FU37" i="18" s="1"/>
  <c r="FV37" i="18" a="1"/>
  <c r="FV37" i="18" s="1"/>
  <c r="FW37" i="18" a="1"/>
  <c r="FW37" i="18" s="1"/>
  <c r="FX37" i="18" a="1"/>
  <c r="FX37" i="18" s="1"/>
  <c r="FY37" i="18" a="1"/>
  <c r="FY37" i="18" s="1"/>
  <c r="FZ37" i="18" a="1"/>
  <c r="FZ37" i="18"/>
  <c r="GA37" i="18" a="1"/>
  <c r="GA37" i="18" s="1"/>
  <c r="GB37" i="18" a="1"/>
  <c r="GB37" i="18" s="1"/>
  <c r="GC37" i="18" a="1"/>
  <c r="GC37" i="18" s="1"/>
  <c r="GD37" i="18" a="1"/>
  <c r="GD37" i="18" s="1"/>
  <c r="GE37" i="18" a="1"/>
  <c r="GE37" i="18" s="1"/>
  <c r="GF37" i="18" a="1"/>
  <c r="GF37" i="18" s="1"/>
  <c r="GG37" i="18" a="1"/>
  <c r="GG37" i="18" s="1"/>
  <c r="GH37" i="18" a="1"/>
  <c r="GH37" i="18" s="1"/>
  <c r="GI37" i="18" a="1"/>
  <c r="GI37" i="18" s="1"/>
  <c r="GJ37" i="18" a="1"/>
  <c r="GJ37" i="18" s="1"/>
  <c r="GK37" i="18" a="1"/>
  <c r="GK37" i="18" s="1"/>
  <c r="GL37" i="18" a="1"/>
  <c r="GL37" i="18" s="1"/>
  <c r="GM37" i="18" a="1"/>
  <c r="GM37" i="18" s="1"/>
  <c r="GN37" i="18" a="1"/>
  <c r="GN37" i="18" s="1"/>
  <c r="GO37" i="18" a="1"/>
  <c r="GO37" i="18" s="1"/>
  <c r="GP37" i="18" a="1"/>
  <c r="GP37" i="18" s="1"/>
  <c r="GQ37" i="18" a="1"/>
  <c r="GQ37" i="18" s="1"/>
  <c r="GR37" i="18" a="1"/>
  <c r="GR37" i="18" s="1"/>
  <c r="GS37" i="18" a="1"/>
  <c r="GS37" i="18" s="1"/>
  <c r="GT37" i="18" a="1"/>
  <c r="GT37" i="18" s="1"/>
  <c r="GU37" i="18" a="1"/>
  <c r="GU37" i="18" s="1"/>
  <c r="GV37" i="18" a="1"/>
  <c r="GV37" i="18" s="1"/>
  <c r="GW37" i="18" a="1"/>
  <c r="GW37" i="18" s="1"/>
  <c r="GX37" i="18" a="1"/>
  <c r="GX37" i="18" s="1"/>
  <c r="GY37" i="18" a="1"/>
  <c r="GY37" i="18" s="1"/>
  <c r="GZ37" i="18" a="1"/>
  <c r="GZ37" i="18" s="1"/>
  <c r="HA37" i="18" a="1"/>
  <c r="HA37" i="18" s="1"/>
  <c r="HB37" i="18" a="1"/>
  <c r="HB37" i="18"/>
  <c r="HC37" i="18" a="1"/>
  <c r="HC37" i="18" s="1"/>
  <c r="HD37" i="18" a="1"/>
  <c r="HD37" i="18" s="1"/>
  <c r="HE37" i="18" a="1"/>
  <c r="HE37" i="18" s="1"/>
  <c r="HF37" i="18" a="1"/>
  <c r="HF37" i="18" s="1"/>
  <c r="HG37" i="18" a="1"/>
  <c r="HG37" i="18" s="1"/>
  <c r="HH37" i="18" a="1"/>
  <c r="HH37" i="18" s="1"/>
  <c r="HI37" i="18" a="1"/>
  <c r="HI37" i="18" s="1"/>
  <c r="HJ37" i="18" a="1"/>
  <c r="HJ37" i="18" s="1"/>
  <c r="HK37" i="18" a="1"/>
  <c r="HK37" i="18" s="1"/>
  <c r="HL37" i="18" a="1"/>
  <c r="HL37" i="18" s="1"/>
  <c r="HM37" i="18" a="1"/>
  <c r="HM37" i="18" s="1"/>
  <c r="HN37" i="18" a="1"/>
  <c r="HN37" i="18" s="1"/>
  <c r="HO37" i="18" a="1"/>
  <c r="HO37" i="18" s="1"/>
  <c r="HP37" i="18" a="1"/>
  <c r="HP37" i="18" s="1"/>
  <c r="HQ37" i="18" a="1"/>
  <c r="HQ37" i="18" s="1"/>
  <c r="HR37" i="18" a="1"/>
  <c r="HR37" i="18" s="1"/>
  <c r="HS37" i="18" a="1"/>
  <c r="HS37" i="18" s="1"/>
  <c r="HT37" i="18" a="1"/>
  <c r="HT37" i="18" s="1"/>
  <c r="HU37" i="18" a="1"/>
  <c r="HU37" i="18" s="1"/>
  <c r="HV37" i="18" a="1"/>
  <c r="HV37" i="18" s="1"/>
  <c r="HW37" i="18" a="1"/>
  <c r="HW37" i="18" s="1"/>
  <c r="HX37" i="18" a="1"/>
  <c r="HX37" i="18" s="1"/>
  <c r="HY37" i="18" a="1"/>
  <c r="HY37" i="18" s="1"/>
  <c r="HZ37" i="18" a="1"/>
  <c r="HZ37" i="18" s="1"/>
  <c r="IA37" i="18" a="1"/>
  <c r="IA37" i="18" s="1"/>
  <c r="IB37" i="18" a="1"/>
  <c r="IB37" i="18" s="1"/>
  <c r="IC37" i="18" a="1"/>
  <c r="IC37" i="18" s="1"/>
  <c r="ID37" i="18" a="1"/>
  <c r="ID37" i="18"/>
  <c r="IE37" i="18" a="1"/>
  <c r="IE37" i="18" s="1"/>
  <c r="IF37" i="18" a="1"/>
  <c r="IF37" i="18" s="1"/>
  <c r="IG37" i="18" a="1"/>
  <c r="IG37" i="18" s="1"/>
  <c r="IH37" i="18" a="1"/>
  <c r="IH37" i="18" s="1"/>
  <c r="II37" i="18" a="1"/>
  <c r="II37" i="18" s="1"/>
  <c r="C38" i="18" a="1"/>
  <c r="C38" i="18" s="1"/>
  <c r="D38" i="18" a="1"/>
  <c r="D38" i="18" s="1"/>
  <c r="E38" i="18" a="1"/>
  <c r="E38" i="18" s="1"/>
  <c r="F38" i="18" a="1"/>
  <c r="F38" i="18" s="1"/>
  <c r="G38" i="18" a="1"/>
  <c r="G38" i="18" s="1"/>
  <c r="H38" i="18" a="1"/>
  <c r="H38" i="18" s="1"/>
  <c r="I38" i="18" a="1"/>
  <c r="I38" i="18" s="1"/>
  <c r="J38" i="18" a="1"/>
  <c r="J38" i="18" s="1"/>
  <c r="K38" i="18" a="1"/>
  <c r="K38" i="18" s="1"/>
  <c r="L38" i="18" a="1"/>
  <c r="L38" i="18" s="1"/>
  <c r="M38" i="18" a="1"/>
  <c r="M38" i="18" s="1"/>
  <c r="N38" i="18" a="1"/>
  <c r="N38" i="18" s="1"/>
  <c r="O38" i="18" a="1"/>
  <c r="O38" i="18" s="1"/>
  <c r="P38" i="18" a="1"/>
  <c r="P38" i="18" s="1"/>
  <c r="Q38" i="18" a="1"/>
  <c r="Q38" i="18" s="1"/>
  <c r="R38" i="18" a="1"/>
  <c r="R38" i="18" s="1"/>
  <c r="S38" i="18" a="1"/>
  <c r="S38" i="18" s="1"/>
  <c r="T38" i="18" a="1"/>
  <c r="T38" i="18" s="1"/>
  <c r="U38" i="18" a="1"/>
  <c r="U38" i="18" s="1"/>
  <c r="V38" i="18" a="1"/>
  <c r="V38" i="18" s="1"/>
  <c r="W38" i="18" a="1"/>
  <c r="W38" i="18" s="1"/>
  <c r="X38" i="18" a="1"/>
  <c r="X38" i="18" s="1"/>
  <c r="Y38" i="18" a="1"/>
  <c r="Y38" i="18" s="1"/>
  <c r="Z38" i="18" a="1"/>
  <c r="Z38" i="18" s="1"/>
  <c r="AA38" i="18" a="1"/>
  <c r="AA38" i="18" s="1"/>
  <c r="AB38" i="18" a="1"/>
  <c r="AB38" i="18" s="1"/>
  <c r="AC38" i="18" a="1"/>
  <c r="AC38" i="18" s="1"/>
  <c r="AD38" i="18" a="1"/>
  <c r="AD38" i="18" s="1"/>
  <c r="AE38" i="18" a="1"/>
  <c r="AE38" i="18" s="1"/>
  <c r="AF38" i="18" a="1"/>
  <c r="AF38" i="18" s="1"/>
  <c r="AG38" i="18" a="1"/>
  <c r="AG38" i="18" s="1"/>
  <c r="AH38" i="18" a="1"/>
  <c r="AH38" i="18" s="1"/>
  <c r="AI38" i="18" a="1"/>
  <c r="AI38" i="18" s="1"/>
  <c r="AJ38" i="18" a="1"/>
  <c r="AJ38" i="18" s="1"/>
  <c r="AK38" i="18" a="1"/>
  <c r="AK38" i="18" s="1"/>
  <c r="AL38" i="18" a="1"/>
  <c r="AL38" i="18" s="1"/>
  <c r="AM38" i="18" a="1"/>
  <c r="AM38" i="18" s="1"/>
  <c r="AN38" i="18" a="1"/>
  <c r="AN38" i="18" s="1"/>
  <c r="AO38" i="18" a="1"/>
  <c r="AO38" i="18" s="1"/>
  <c r="AP38" i="18" a="1"/>
  <c r="AP38" i="18" s="1"/>
  <c r="AQ38" i="18" a="1"/>
  <c r="AQ38" i="18" s="1"/>
  <c r="AR38" i="18" a="1"/>
  <c r="AR38" i="18" s="1"/>
  <c r="AS38" i="18" a="1"/>
  <c r="AS38" i="18" s="1"/>
  <c r="AT38" i="18" a="1"/>
  <c r="AT38" i="18" s="1"/>
  <c r="AU38" i="18" a="1"/>
  <c r="AU38" i="18" s="1"/>
  <c r="AV38" i="18" a="1"/>
  <c r="AV38" i="18" s="1"/>
  <c r="AW38" i="18" a="1"/>
  <c r="AW38" i="18" s="1"/>
  <c r="AX38" i="18" a="1"/>
  <c r="AX38" i="18" s="1"/>
  <c r="AY38" i="18" a="1"/>
  <c r="AY38" i="18" s="1"/>
  <c r="AZ38" i="18" a="1"/>
  <c r="AZ38" i="18" s="1"/>
  <c r="BA38" i="18" a="1"/>
  <c r="BA38" i="18" s="1"/>
  <c r="BB38" i="18" a="1"/>
  <c r="BB38" i="18" s="1"/>
  <c r="BC38" i="18" a="1"/>
  <c r="BC38" i="18" s="1"/>
  <c r="BD38" i="18" a="1"/>
  <c r="BD38" i="18" s="1"/>
  <c r="BE38" i="18" a="1"/>
  <c r="BE38" i="18" s="1"/>
  <c r="BF38" i="18" a="1"/>
  <c r="BF38" i="18" s="1"/>
  <c r="BG38" i="18" a="1"/>
  <c r="BG38" i="18" s="1"/>
  <c r="BH38" i="18" a="1"/>
  <c r="BH38" i="18" s="1"/>
  <c r="BI38" i="18" a="1"/>
  <c r="BI38" i="18" s="1"/>
  <c r="BJ38" i="18" a="1"/>
  <c r="BJ38" i="18" s="1"/>
  <c r="BK38" i="18" a="1"/>
  <c r="BK38" i="18" s="1"/>
  <c r="BL38" i="18" a="1"/>
  <c r="BL38" i="18" s="1"/>
  <c r="BM38" i="18" a="1"/>
  <c r="BM38" i="18" s="1"/>
  <c r="BN38" i="18" a="1"/>
  <c r="BN38" i="18" s="1"/>
  <c r="BO38" i="18" a="1"/>
  <c r="BO38" i="18" s="1"/>
  <c r="BP38" i="18" a="1"/>
  <c r="BP38" i="18" s="1"/>
  <c r="BQ38" i="18" a="1"/>
  <c r="BQ38" i="18" s="1"/>
  <c r="BR38" i="18" a="1"/>
  <c r="BR38" i="18" s="1"/>
  <c r="BS38" i="18" a="1"/>
  <c r="BS38" i="18" s="1"/>
  <c r="BT38" i="18" a="1"/>
  <c r="BT38" i="18" s="1"/>
  <c r="BU38" i="18" a="1"/>
  <c r="BU38" i="18" s="1"/>
  <c r="BV38" i="18" a="1"/>
  <c r="BV38" i="18" s="1"/>
  <c r="BW38" i="18" a="1"/>
  <c r="BW38" i="18" s="1"/>
  <c r="BX38" i="18" a="1"/>
  <c r="BX38" i="18" s="1"/>
  <c r="BY38" i="18" a="1"/>
  <c r="BY38" i="18" s="1"/>
  <c r="BZ38" i="18" a="1"/>
  <c r="BZ38" i="18" s="1"/>
  <c r="CA38" i="18" a="1"/>
  <c r="CA38" i="18" s="1"/>
  <c r="CB38" i="18" a="1"/>
  <c r="CB38" i="18" s="1"/>
  <c r="CC38" i="18" a="1"/>
  <c r="CC38" i="18" s="1"/>
  <c r="CD38" i="18" a="1"/>
  <c r="CD38" i="18" s="1"/>
  <c r="CE38" i="18" a="1"/>
  <c r="CE38" i="18" s="1"/>
  <c r="CF38" i="18" a="1"/>
  <c r="CF38" i="18" s="1"/>
  <c r="CG38" i="18" a="1"/>
  <c r="CG38" i="18" s="1"/>
  <c r="CH38" i="18" a="1"/>
  <c r="CH38" i="18" s="1"/>
  <c r="CI38" i="18" a="1"/>
  <c r="CI38" i="18" s="1"/>
  <c r="CJ38" i="18" a="1"/>
  <c r="CJ38" i="18" s="1"/>
  <c r="CK38" i="18" a="1"/>
  <c r="CK38" i="18" s="1"/>
  <c r="CL38" i="18" a="1"/>
  <c r="CL38" i="18" s="1"/>
  <c r="CM38" i="18" a="1"/>
  <c r="CM38" i="18" s="1"/>
  <c r="CN38" i="18" a="1"/>
  <c r="CN38" i="18" s="1"/>
  <c r="CO38" i="18" a="1"/>
  <c r="CO38" i="18" s="1"/>
  <c r="CP38" i="18" a="1"/>
  <c r="CP38" i="18" s="1"/>
  <c r="CQ38" i="18" a="1"/>
  <c r="CQ38" i="18" s="1"/>
  <c r="CR38" i="18" a="1"/>
  <c r="CR38" i="18" s="1"/>
  <c r="CS38" i="18" a="1"/>
  <c r="CS38" i="18" s="1"/>
  <c r="CT38" i="18" a="1"/>
  <c r="CT38" i="18" s="1"/>
  <c r="CU38" i="18" a="1"/>
  <c r="CU38" i="18" s="1"/>
  <c r="CV38" i="18" a="1"/>
  <c r="CV38" i="18" s="1"/>
  <c r="CW38" i="18" a="1"/>
  <c r="CW38" i="18" s="1"/>
  <c r="CX38" i="18" a="1"/>
  <c r="CX38" i="18" s="1"/>
  <c r="CY38" i="18" a="1"/>
  <c r="CY38" i="18" s="1"/>
  <c r="CZ38" i="18" a="1"/>
  <c r="CZ38" i="18" s="1"/>
  <c r="DA38" i="18" a="1"/>
  <c r="DA38" i="18" s="1"/>
  <c r="DB38" i="18" a="1"/>
  <c r="DB38" i="18" s="1"/>
  <c r="DC38" i="18" a="1"/>
  <c r="DC38" i="18" s="1"/>
  <c r="DD38" i="18" a="1"/>
  <c r="DD38" i="18" s="1"/>
  <c r="DE38" i="18" a="1"/>
  <c r="DE38" i="18" s="1"/>
  <c r="DF38" i="18" a="1"/>
  <c r="DF38" i="18" s="1"/>
  <c r="DG38" i="18" a="1"/>
  <c r="DG38" i="18" s="1"/>
  <c r="DH38" i="18" a="1"/>
  <c r="DH38" i="18" s="1"/>
  <c r="DI38" i="18" a="1"/>
  <c r="DI38" i="18" s="1"/>
  <c r="DJ38" i="18" a="1"/>
  <c r="DJ38" i="18" s="1"/>
  <c r="DK38" i="18" a="1"/>
  <c r="DK38" i="18" s="1"/>
  <c r="DL38" i="18" a="1"/>
  <c r="DL38" i="18" s="1"/>
  <c r="DM38" i="18" a="1"/>
  <c r="DM38" i="18" s="1"/>
  <c r="DN38" i="18" a="1"/>
  <c r="DN38" i="18" s="1"/>
  <c r="DO38" i="18" a="1"/>
  <c r="DO38" i="18" s="1"/>
  <c r="DP38" i="18" a="1"/>
  <c r="DP38" i="18" s="1"/>
  <c r="DQ38" i="18" a="1"/>
  <c r="DQ38" i="18" s="1"/>
  <c r="DR38" i="18" a="1"/>
  <c r="DR38" i="18" s="1"/>
  <c r="DS38" i="18" a="1"/>
  <c r="DS38" i="18" s="1"/>
  <c r="DT38" i="18" a="1"/>
  <c r="DT38" i="18" s="1"/>
  <c r="DU38" i="18" a="1"/>
  <c r="DU38" i="18" s="1"/>
  <c r="DV38" i="18" a="1"/>
  <c r="DV38" i="18" s="1"/>
  <c r="DW38" i="18" a="1"/>
  <c r="DW38" i="18" s="1"/>
  <c r="DX38" i="18" a="1"/>
  <c r="DX38" i="18" s="1"/>
  <c r="DY38" i="18" a="1"/>
  <c r="DY38" i="18" s="1"/>
  <c r="DZ38" i="18" a="1"/>
  <c r="DZ38" i="18" s="1"/>
  <c r="EA38" i="18" a="1"/>
  <c r="EA38" i="18" s="1"/>
  <c r="EB38" i="18" a="1"/>
  <c r="EB38" i="18" s="1"/>
  <c r="EC38" i="18" a="1"/>
  <c r="EC38" i="18" s="1"/>
  <c r="ED38" i="18" a="1"/>
  <c r="ED38" i="18" s="1"/>
  <c r="EE38" i="18" a="1"/>
  <c r="EE38" i="18" s="1"/>
  <c r="EF38" i="18" a="1"/>
  <c r="EF38" i="18" s="1"/>
  <c r="EG38" i="18" a="1"/>
  <c r="EG38" i="18" s="1"/>
  <c r="EH38" i="18" a="1"/>
  <c r="EH38" i="18" s="1"/>
  <c r="EI38" i="18" a="1"/>
  <c r="EI38" i="18" s="1"/>
  <c r="EJ38" i="18" a="1"/>
  <c r="EJ38" i="18" s="1"/>
  <c r="EK38" i="18" a="1"/>
  <c r="EK38" i="18" s="1"/>
  <c r="EL38" i="18" a="1"/>
  <c r="EL38" i="18" s="1"/>
  <c r="EM38" i="18" a="1"/>
  <c r="EM38" i="18" s="1"/>
  <c r="EN38" i="18" a="1"/>
  <c r="EN38" i="18" s="1"/>
  <c r="EO38" i="18" a="1"/>
  <c r="EO38" i="18" s="1"/>
  <c r="EP38" i="18" a="1"/>
  <c r="EP38" i="18" s="1"/>
  <c r="EQ38" i="18" a="1"/>
  <c r="EQ38" i="18" s="1"/>
  <c r="ER38" i="18" a="1"/>
  <c r="ER38" i="18" s="1"/>
  <c r="ES38" i="18" a="1"/>
  <c r="ES38" i="18" s="1"/>
  <c r="ET38" i="18" a="1"/>
  <c r="ET38" i="18" s="1"/>
  <c r="EU38" i="18" a="1"/>
  <c r="EU38" i="18" s="1"/>
  <c r="EV38" i="18" a="1"/>
  <c r="EV38" i="18" s="1"/>
  <c r="EW38" i="18" a="1"/>
  <c r="EW38" i="18" s="1"/>
  <c r="EX38" i="18" a="1"/>
  <c r="EX38" i="18" s="1"/>
  <c r="EY38" i="18" a="1"/>
  <c r="EY38" i="18" s="1"/>
  <c r="EZ38" i="18" a="1"/>
  <c r="EZ38" i="18" s="1"/>
  <c r="FA38" i="18" a="1"/>
  <c r="FA38" i="18" s="1"/>
  <c r="FB38" i="18" a="1"/>
  <c r="FB38" i="18" s="1"/>
  <c r="FC38" i="18" a="1"/>
  <c r="FC38" i="18" s="1"/>
  <c r="FD38" i="18" a="1"/>
  <c r="FD38" i="18" s="1"/>
  <c r="FE38" i="18" a="1"/>
  <c r="FE38" i="18" s="1"/>
  <c r="FF38" i="18" a="1"/>
  <c r="FF38" i="18" s="1"/>
  <c r="FG38" i="18" a="1"/>
  <c r="FG38" i="18" s="1"/>
  <c r="FH38" i="18" a="1"/>
  <c r="FH38" i="18" s="1"/>
  <c r="FI38" i="18" a="1"/>
  <c r="FI38" i="18" s="1"/>
  <c r="FJ38" i="18" a="1"/>
  <c r="FJ38" i="18" s="1"/>
  <c r="FK38" i="18" a="1"/>
  <c r="FK38" i="18" s="1"/>
  <c r="FL38" i="18" a="1"/>
  <c r="FL38" i="18" s="1"/>
  <c r="FM38" i="18" a="1"/>
  <c r="FM38" i="18" s="1"/>
  <c r="FN38" i="18" a="1"/>
  <c r="FN38" i="18" s="1"/>
  <c r="FO38" i="18" a="1"/>
  <c r="FO38" i="18" s="1"/>
  <c r="FP38" i="18" a="1"/>
  <c r="FP38" i="18" s="1"/>
  <c r="FQ38" i="18" a="1"/>
  <c r="FQ38" i="18"/>
  <c r="FR38" i="18" a="1"/>
  <c r="FR38" i="18" s="1"/>
  <c r="FS38" i="18" a="1"/>
  <c r="FS38" i="18" s="1"/>
  <c r="FT38" i="18" a="1"/>
  <c r="FT38" i="18" s="1"/>
  <c r="FU38" i="18" a="1"/>
  <c r="FU38" i="18"/>
  <c r="FV38" i="18" a="1"/>
  <c r="FV38" i="18" s="1"/>
  <c r="FW38" i="18" a="1"/>
  <c r="FW38" i="18" s="1"/>
  <c r="FX38" i="18" a="1"/>
  <c r="FX38" i="18" s="1"/>
  <c r="FY38" i="18" a="1"/>
  <c r="FY38" i="18" s="1"/>
  <c r="FZ38" i="18" a="1"/>
  <c r="FZ38" i="18" s="1"/>
  <c r="GA38" i="18" a="1"/>
  <c r="GA38" i="18" s="1"/>
  <c r="GB38" i="18" a="1"/>
  <c r="GB38" i="18" s="1"/>
  <c r="GC38" i="18" a="1"/>
  <c r="GC38" i="18" s="1"/>
  <c r="GD38" i="18" a="1"/>
  <c r="GD38" i="18" s="1"/>
  <c r="GE38" i="18" a="1"/>
  <c r="GE38" i="18" s="1"/>
  <c r="GF38" i="18" a="1"/>
  <c r="GF38" i="18" s="1"/>
  <c r="GG38" i="18" a="1"/>
  <c r="GG38" i="18" s="1"/>
  <c r="GH38" i="18" a="1"/>
  <c r="GH38" i="18" s="1"/>
  <c r="GI38" i="18" a="1"/>
  <c r="GI38" i="18" s="1"/>
  <c r="GJ38" i="18" a="1"/>
  <c r="GJ38" i="18" s="1"/>
  <c r="GK38" i="18" a="1"/>
  <c r="GK38" i="18" s="1"/>
  <c r="GL38" i="18" a="1"/>
  <c r="GL38" i="18" s="1"/>
  <c r="GM38" i="18" a="1"/>
  <c r="GM38" i="18" s="1"/>
  <c r="GN38" i="18" a="1"/>
  <c r="GN38" i="18" s="1"/>
  <c r="GO38" i="18" a="1"/>
  <c r="GO38" i="18" s="1"/>
  <c r="GP38" i="18" a="1"/>
  <c r="GP38" i="18" s="1"/>
  <c r="GQ38" i="18" a="1"/>
  <c r="GQ38" i="18" s="1"/>
  <c r="GR38" i="18" a="1"/>
  <c r="GR38" i="18" s="1"/>
  <c r="GS38" i="18" a="1"/>
  <c r="GS38" i="18" s="1"/>
  <c r="GT38" i="18" a="1"/>
  <c r="GT38" i="18" s="1"/>
  <c r="GU38" i="18" a="1"/>
  <c r="GU38" i="18" s="1"/>
  <c r="GV38" i="18" a="1"/>
  <c r="GV38" i="18" s="1"/>
  <c r="GW38" i="18" a="1"/>
  <c r="GW38" i="18" s="1"/>
  <c r="GX38" i="18" a="1"/>
  <c r="GX38" i="18" s="1"/>
  <c r="GY38" i="18" a="1"/>
  <c r="GY38" i="18" s="1"/>
  <c r="GZ38" i="18" a="1"/>
  <c r="GZ38" i="18" s="1"/>
  <c r="HA38" i="18" a="1"/>
  <c r="HA38" i="18" s="1"/>
  <c r="HB38" i="18" a="1"/>
  <c r="HB38" i="18" s="1"/>
  <c r="HC38" i="18" a="1"/>
  <c r="HC38" i="18" s="1"/>
  <c r="HD38" i="18" a="1"/>
  <c r="HD38" i="18" s="1"/>
  <c r="HE38" i="18" a="1"/>
  <c r="HE38" i="18" s="1"/>
  <c r="HF38" i="18" a="1"/>
  <c r="HF38" i="18" s="1"/>
  <c r="HG38" i="18" a="1"/>
  <c r="HG38" i="18" s="1"/>
  <c r="HH38" i="18" a="1"/>
  <c r="HH38" i="18" s="1"/>
  <c r="HI38" i="18" a="1"/>
  <c r="HI38" i="18"/>
  <c r="HJ38" i="18" a="1"/>
  <c r="HJ38" i="18" s="1"/>
  <c r="HK38" i="18" a="1"/>
  <c r="HK38" i="18" s="1"/>
  <c r="HL38" i="18" a="1"/>
  <c r="HL38" i="18" s="1"/>
  <c r="HM38" i="18" a="1"/>
  <c r="HM38" i="18" s="1"/>
  <c r="HN38" i="18" a="1"/>
  <c r="HN38" i="18" s="1"/>
  <c r="HO38" i="18" a="1"/>
  <c r="HO38" i="18" s="1"/>
  <c r="HP38" i="18" a="1"/>
  <c r="HP38" i="18" s="1"/>
  <c r="HQ38" i="18" a="1"/>
  <c r="HQ38" i="18" s="1"/>
  <c r="HR38" i="18" a="1"/>
  <c r="HR38" i="18" s="1"/>
  <c r="HS38" i="18" a="1"/>
  <c r="HS38" i="18" s="1"/>
  <c r="HT38" i="18" a="1"/>
  <c r="HT38" i="18" s="1"/>
  <c r="HU38" i="18" a="1"/>
  <c r="HU38" i="18" s="1"/>
  <c r="HV38" i="18" a="1"/>
  <c r="HV38" i="18" s="1"/>
  <c r="HW38" i="18" a="1"/>
  <c r="HW38" i="18" s="1"/>
  <c r="HX38" i="18" a="1"/>
  <c r="HX38" i="18" s="1"/>
  <c r="HY38" i="18" a="1"/>
  <c r="HY38" i="18" s="1"/>
  <c r="HZ38" i="18" a="1"/>
  <c r="HZ38" i="18" s="1"/>
  <c r="IA38" i="18" a="1"/>
  <c r="IA38" i="18" s="1"/>
  <c r="IB38" i="18" a="1"/>
  <c r="IB38" i="18" s="1"/>
  <c r="IC38" i="18" a="1"/>
  <c r="IC38" i="18" s="1"/>
  <c r="ID38" i="18" a="1"/>
  <c r="ID38" i="18" s="1"/>
  <c r="IE38" i="18" a="1"/>
  <c r="IE38" i="18" s="1"/>
  <c r="IF38" i="18" a="1"/>
  <c r="IF38" i="18" s="1"/>
  <c r="IG38" i="18" a="1"/>
  <c r="IG38" i="18" s="1"/>
  <c r="IH38" i="18" a="1"/>
  <c r="IH38" i="18" s="1"/>
  <c r="II38" i="18" a="1"/>
  <c r="II38" i="18" s="1"/>
  <c r="C39" i="18" a="1"/>
  <c r="C39" i="18" s="1"/>
  <c r="D39" i="18" a="1"/>
  <c r="D39" i="18" s="1"/>
  <c r="E39" i="18" a="1"/>
  <c r="E39" i="18" s="1"/>
  <c r="F39" i="18" a="1"/>
  <c r="F39" i="18" s="1"/>
  <c r="G39" i="18" a="1"/>
  <c r="G39" i="18" s="1"/>
  <c r="H39" i="18" a="1"/>
  <c r="H39" i="18" s="1"/>
  <c r="I39" i="18" a="1"/>
  <c r="I39" i="18" s="1"/>
  <c r="J39" i="18" a="1"/>
  <c r="J39" i="18" s="1"/>
  <c r="K39" i="18" a="1"/>
  <c r="K39" i="18" s="1"/>
  <c r="L39" i="18" a="1"/>
  <c r="L39" i="18" s="1"/>
  <c r="M39" i="18" a="1"/>
  <c r="M39" i="18" s="1"/>
  <c r="N39" i="18" a="1"/>
  <c r="N39" i="18" s="1"/>
  <c r="O39" i="18" a="1"/>
  <c r="O39" i="18" s="1"/>
  <c r="P39" i="18" a="1"/>
  <c r="P39" i="18"/>
  <c r="Q39" i="18" a="1"/>
  <c r="Q39" i="18" s="1"/>
  <c r="R39" i="18" a="1"/>
  <c r="R39" i="18" s="1"/>
  <c r="S39" i="18" a="1"/>
  <c r="S39" i="18" s="1"/>
  <c r="T39" i="18" a="1"/>
  <c r="T39" i="18" s="1"/>
  <c r="U39" i="18" a="1"/>
  <c r="U39" i="18" s="1"/>
  <c r="V39" i="18" a="1"/>
  <c r="V39" i="18" s="1"/>
  <c r="W39" i="18" a="1"/>
  <c r="W39" i="18" s="1"/>
  <c r="X39" i="18" a="1"/>
  <c r="X39" i="18" s="1"/>
  <c r="Y39" i="18" a="1"/>
  <c r="Y39" i="18" s="1"/>
  <c r="Z39" i="18" a="1"/>
  <c r="Z39" i="18" s="1"/>
  <c r="AA39" i="18" a="1"/>
  <c r="AA39" i="18" s="1"/>
  <c r="AB39" i="18" a="1"/>
  <c r="AB39" i="18" s="1"/>
  <c r="AC39" i="18" a="1"/>
  <c r="AC39" i="18" s="1"/>
  <c r="AD39" i="18" a="1"/>
  <c r="AD39" i="18" s="1"/>
  <c r="AE39" i="18" a="1"/>
  <c r="AE39" i="18" s="1"/>
  <c r="AF39" i="18" a="1"/>
  <c r="AF39" i="18" s="1"/>
  <c r="AG39" i="18" a="1"/>
  <c r="AG39" i="18" s="1"/>
  <c r="AH39" i="18" a="1"/>
  <c r="AH39" i="18" s="1"/>
  <c r="AI39" i="18" a="1"/>
  <c r="AI39" i="18" s="1"/>
  <c r="AJ39" i="18" a="1"/>
  <c r="AJ39" i="18" s="1"/>
  <c r="AK39" i="18" a="1"/>
  <c r="AK39" i="18" s="1"/>
  <c r="AL39" i="18" a="1"/>
  <c r="AL39" i="18" s="1"/>
  <c r="AM39" i="18" a="1"/>
  <c r="AM39" i="18" s="1"/>
  <c r="AN39" i="18" a="1"/>
  <c r="AN39" i="18" s="1"/>
  <c r="AO39" i="18" a="1"/>
  <c r="AO39" i="18" s="1"/>
  <c r="AP39" i="18" a="1"/>
  <c r="AP39" i="18" s="1"/>
  <c r="AQ39" i="18" a="1"/>
  <c r="AQ39" i="18" s="1"/>
  <c r="AR39" i="18" a="1"/>
  <c r="AR39" i="18" s="1"/>
  <c r="AS39" i="18" a="1"/>
  <c r="AS39" i="18" s="1"/>
  <c r="AT39" i="18" a="1"/>
  <c r="AT39" i="18" s="1"/>
  <c r="AU39" i="18" a="1"/>
  <c r="AU39" i="18" s="1"/>
  <c r="AV39" i="18" a="1"/>
  <c r="AV39" i="18" s="1"/>
  <c r="AW39" i="18" a="1"/>
  <c r="AW39" i="18" s="1"/>
  <c r="AX39" i="18" a="1"/>
  <c r="AX39" i="18" s="1"/>
  <c r="AY39" i="18" a="1"/>
  <c r="AY39" i="18" s="1"/>
  <c r="AZ39" i="18" a="1"/>
  <c r="AZ39" i="18" s="1"/>
  <c r="BA39" i="18" a="1"/>
  <c r="BA39" i="18" s="1"/>
  <c r="BB39" i="18" a="1"/>
  <c r="BB39" i="18" s="1"/>
  <c r="BC39" i="18" a="1"/>
  <c r="BC39" i="18" s="1"/>
  <c r="BD39" i="18" a="1"/>
  <c r="BD39" i="18" s="1"/>
  <c r="BE39" i="18" a="1"/>
  <c r="BE39" i="18" s="1"/>
  <c r="BF39" i="18" a="1"/>
  <c r="BF39" i="18" s="1"/>
  <c r="BG39" i="18" a="1"/>
  <c r="BG39" i="18" s="1"/>
  <c r="BH39" i="18" a="1"/>
  <c r="BH39" i="18" s="1"/>
  <c r="BI39" i="18" a="1"/>
  <c r="BI39" i="18" s="1"/>
  <c r="BJ39" i="18" a="1"/>
  <c r="BJ39" i="18" s="1"/>
  <c r="BK39" i="18" a="1"/>
  <c r="BK39" i="18" s="1"/>
  <c r="BL39" i="18" a="1"/>
  <c r="BL39" i="18" s="1"/>
  <c r="BM39" i="18" a="1"/>
  <c r="BM39" i="18" s="1"/>
  <c r="BN39" i="18" a="1"/>
  <c r="BN39" i="18" s="1"/>
  <c r="BO39" i="18" a="1"/>
  <c r="BO39" i="18" s="1"/>
  <c r="BP39" i="18" a="1"/>
  <c r="BP39" i="18" s="1"/>
  <c r="BQ39" i="18" a="1"/>
  <c r="BQ39" i="18" s="1"/>
  <c r="BR39" i="18" a="1"/>
  <c r="BR39" i="18" s="1"/>
  <c r="BS39" i="18" a="1"/>
  <c r="BS39" i="18" s="1"/>
  <c r="BT39" i="18" a="1"/>
  <c r="BT39" i="18" s="1"/>
  <c r="BU39" i="18" a="1"/>
  <c r="BU39" i="18" s="1"/>
  <c r="BV39" i="18" a="1"/>
  <c r="BV39" i="18" s="1"/>
  <c r="BW39" i="18" a="1"/>
  <c r="BW39" i="18" s="1"/>
  <c r="BX39" i="18" a="1"/>
  <c r="BX39" i="18" s="1"/>
  <c r="BY39" i="18" a="1"/>
  <c r="BY39" i="18" s="1"/>
  <c r="BZ39" i="18" a="1"/>
  <c r="BZ39" i="18" s="1"/>
  <c r="CA39" i="18" a="1"/>
  <c r="CA39" i="18" s="1"/>
  <c r="CB39" i="18" a="1"/>
  <c r="CB39" i="18" s="1"/>
  <c r="CC39" i="18" a="1"/>
  <c r="CC39" i="18" s="1"/>
  <c r="CD39" i="18" a="1"/>
  <c r="CD39" i="18" s="1"/>
  <c r="CE39" i="18" a="1"/>
  <c r="CE39" i="18" s="1"/>
  <c r="CF39" i="18" a="1"/>
  <c r="CF39" i="18" s="1"/>
  <c r="CG39" i="18" a="1"/>
  <c r="CG39" i="18" s="1"/>
  <c r="CH39" i="18" a="1"/>
  <c r="CH39" i="18" s="1"/>
  <c r="CI39" i="18" a="1"/>
  <c r="CI39" i="18" s="1"/>
  <c r="CJ39" i="18" a="1"/>
  <c r="CJ39" i="18" s="1"/>
  <c r="CK39" i="18" a="1"/>
  <c r="CK39" i="18" s="1"/>
  <c r="CL39" i="18" a="1"/>
  <c r="CL39" i="18" s="1"/>
  <c r="CM39" i="18" a="1"/>
  <c r="CM39" i="18" s="1"/>
  <c r="CN39" i="18" a="1"/>
  <c r="CN39" i="18" s="1"/>
  <c r="CO39" i="18" a="1"/>
  <c r="CO39" i="18" s="1"/>
  <c r="CP39" i="18" a="1"/>
  <c r="CP39" i="18" s="1"/>
  <c r="CQ39" i="18" a="1"/>
  <c r="CQ39" i="18" s="1"/>
  <c r="CR39" i="18" a="1"/>
  <c r="CR39" i="18" s="1"/>
  <c r="CS39" i="18" a="1"/>
  <c r="CS39" i="18" s="1"/>
  <c r="CT39" i="18" a="1"/>
  <c r="CT39" i="18" s="1"/>
  <c r="CU39" i="18" a="1"/>
  <c r="CU39" i="18" s="1"/>
  <c r="CV39" i="18" a="1"/>
  <c r="CV39" i="18" s="1"/>
  <c r="CW39" i="18" a="1"/>
  <c r="CW39" i="18" s="1"/>
  <c r="CX39" i="18" a="1"/>
  <c r="CX39" i="18" s="1"/>
  <c r="CY39" i="18" a="1"/>
  <c r="CY39" i="18" s="1"/>
  <c r="CZ39" i="18" a="1"/>
  <c r="CZ39" i="18" s="1"/>
  <c r="DA39" i="18" a="1"/>
  <c r="DA39" i="18" s="1"/>
  <c r="DB39" i="18" a="1"/>
  <c r="DB39" i="18" s="1"/>
  <c r="DC39" i="18" a="1"/>
  <c r="DC39" i="18" s="1"/>
  <c r="DD39" i="18" a="1"/>
  <c r="DD39" i="18" s="1"/>
  <c r="DE39" i="18" a="1"/>
  <c r="DE39" i="18" s="1"/>
  <c r="DF39" i="18" a="1"/>
  <c r="DF39" i="18" s="1"/>
  <c r="DG39" i="18" a="1"/>
  <c r="DG39" i="18" s="1"/>
  <c r="DH39" i="18" a="1"/>
  <c r="DH39" i="18" s="1"/>
  <c r="DI39" i="18" a="1"/>
  <c r="DI39" i="18" s="1"/>
  <c r="DJ39" i="18" a="1"/>
  <c r="DJ39" i="18" s="1"/>
  <c r="DK39" i="18" a="1"/>
  <c r="DK39" i="18" s="1"/>
  <c r="DL39" i="18" a="1"/>
  <c r="DL39" i="18" s="1"/>
  <c r="DM39" i="18" a="1"/>
  <c r="DM39" i="18" s="1"/>
  <c r="DN39" i="18" a="1"/>
  <c r="DN39" i="18" s="1"/>
  <c r="DO39" i="18" a="1"/>
  <c r="DO39" i="18" s="1"/>
  <c r="DP39" i="18" a="1"/>
  <c r="DP39" i="18" s="1"/>
  <c r="DQ39" i="18" a="1"/>
  <c r="DQ39" i="18" s="1"/>
  <c r="DR39" i="18" a="1"/>
  <c r="DR39" i="18" s="1"/>
  <c r="DS39" i="18" a="1"/>
  <c r="DS39" i="18" s="1"/>
  <c r="DT39" i="18" a="1"/>
  <c r="DT39" i="18" s="1"/>
  <c r="DU39" i="18" a="1"/>
  <c r="DU39" i="18" s="1"/>
  <c r="DV39" i="18" a="1"/>
  <c r="DV39" i="18" s="1"/>
  <c r="DW39" i="18" a="1"/>
  <c r="DW39" i="18" s="1"/>
  <c r="DX39" i="18" a="1"/>
  <c r="DX39" i="18" s="1"/>
  <c r="DY39" i="18" a="1"/>
  <c r="DY39" i="18" s="1"/>
  <c r="DZ39" i="18" a="1"/>
  <c r="DZ39" i="18" s="1"/>
  <c r="EA39" i="18" a="1"/>
  <c r="EA39" i="18" s="1"/>
  <c r="EB39" i="18" a="1"/>
  <c r="EB39" i="18" s="1"/>
  <c r="EC39" i="18" a="1"/>
  <c r="EC39" i="18" s="1"/>
  <c r="ED39" i="18" a="1"/>
  <c r="ED39" i="18" s="1"/>
  <c r="EE39" i="18" a="1"/>
  <c r="EE39" i="18" s="1"/>
  <c r="EF39" i="18" a="1"/>
  <c r="EF39" i="18" s="1"/>
  <c r="EG39" i="18" a="1"/>
  <c r="EG39" i="18" s="1"/>
  <c r="EH39" i="18" a="1"/>
  <c r="EH39" i="18" s="1"/>
  <c r="EI39" i="18" a="1"/>
  <c r="EI39" i="18" s="1"/>
  <c r="EJ39" i="18" a="1"/>
  <c r="EJ39" i="18" s="1"/>
  <c r="EK39" i="18" a="1"/>
  <c r="EK39" i="18" s="1"/>
  <c r="EL39" i="18" a="1"/>
  <c r="EL39" i="18" s="1"/>
  <c r="EM39" i="18" a="1"/>
  <c r="EM39" i="18" s="1"/>
  <c r="EN39" i="18" a="1"/>
  <c r="EN39" i="18" s="1"/>
  <c r="EO39" i="18" a="1"/>
  <c r="EO39" i="18" s="1"/>
  <c r="EP39" i="18" a="1"/>
  <c r="EP39" i="18" s="1"/>
  <c r="EQ39" i="18" a="1"/>
  <c r="EQ39" i="18" s="1"/>
  <c r="ER39" i="18" a="1"/>
  <c r="ER39" i="18" s="1"/>
  <c r="ES39" i="18" a="1"/>
  <c r="ES39" i="18" s="1"/>
  <c r="ET39" i="18" a="1"/>
  <c r="ET39" i="18" s="1"/>
  <c r="EU39" i="18" a="1"/>
  <c r="EU39" i="18" s="1"/>
  <c r="EV39" i="18" a="1"/>
  <c r="EV39" i="18" s="1"/>
  <c r="EW39" i="18" a="1"/>
  <c r="EW39" i="18" s="1"/>
  <c r="EX39" i="18" a="1"/>
  <c r="EX39" i="18" s="1"/>
  <c r="EY39" i="18" a="1"/>
  <c r="EY39" i="18" s="1"/>
  <c r="EZ39" i="18" a="1"/>
  <c r="EZ39" i="18" s="1"/>
  <c r="FA39" i="18" a="1"/>
  <c r="FA39" i="18" s="1"/>
  <c r="FB39" i="18" a="1"/>
  <c r="FB39" i="18" s="1"/>
  <c r="FC39" i="18" a="1"/>
  <c r="FC39" i="18" s="1"/>
  <c r="FD39" i="18" a="1"/>
  <c r="FD39" i="18" s="1"/>
  <c r="FE39" i="18" a="1"/>
  <c r="FE39" i="18" s="1"/>
  <c r="FF39" i="18" a="1"/>
  <c r="FF39" i="18" s="1"/>
  <c r="FG39" i="18" a="1"/>
  <c r="FG39" i="18" s="1"/>
  <c r="FH39" i="18" a="1"/>
  <c r="FH39" i="18" s="1"/>
  <c r="FI39" i="18" a="1"/>
  <c r="FI39" i="18" s="1"/>
  <c r="FJ39" i="18" a="1"/>
  <c r="FJ39" i="18" s="1"/>
  <c r="FK39" i="18" a="1"/>
  <c r="FK39" i="18" s="1"/>
  <c r="FL39" i="18" a="1"/>
  <c r="FL39" i="18" s="1"/>
  <c r="FM39" i="18" a="1"/>
  <c r="FM39" i="18" s="1"/>
  <c r="FN39" i="18" a="1"/>
  <c r="FN39" i="18" s="1"/>
  <c r="FO39" i="18" a="1"/>
  <c r="FO39" i="18" s="1"/>
  <c r="FP39" i="18" a="1"/>
  <c r="FP39" i="18" s="1"/>
  <c r="FQ39" i="18" a="1"/>
  <c r="FQ39" i="18" s="1"/>
  <c r="FR39" i="18" a="1"/>
  <c r="FR39" i="18" s="1"/>
  <c r="FS39" i="18" a="1"/>
  <c r="FS39" i="18" s="1"/>
  <c r="FT39" i="18" a="1"/>
  <c r="FT39" i="18" s="1"/>
  <c r="FU39" i="18" a="1"/>
  <c r="FU39" i="18" s="1"/>
  <c r="FV39" i="18" a="1"/>
  <c r="FV39" i="18" s="1"/>
  <c r="FW39" i="18" a="1"/>
  <c r="FW39" i="18" s="1"/>
  <c r="FX39" i="18" a="1"/>
  <c r="FX39" i="18" s="1"/>
  <c r="FY39" i="18" a="1"/>
  <c r="FY39" i="18" s="1"/>
  <c r="FZ39" i="18" a="1"/>
  <c r="FZ39" i="18" s="1"/>
  <c r="GA39" i="18" a="1"/>
  <c r="GA39" i="18" s="1"/>
  <c r="GB39" i="18" a="1"/>
  <c r="GB39" i="18" s="1"/>
  <c r="GC39" i="18" a="1"/>
  <c r="GC39" i="18" s="1"/>
  <c r="GD39" i="18" a="1"/>
  <c r="GD39" i="18" s="1"/>
  <c r="GE39" i="18" a="1"/>
  <c r="GE39" i="18" s="1"/>
  <c r="GF39" i="18" a="1"/>
  <c r="GF39" i="18" s="1"/>
  <c r="GG39" i="18" a="1"/>
  <c r="GG39" i="18" s="1"/>
  <c r="GH39" i="18" a="1"/>
  <c r="GH39" i="18" s="1"/>
  <c r="GI39" i="18" a="1"/>
  <c r="GI39" i="18" s="1"/>
  <c r="GJ39" i="18" a="1"/>
  <c r="GJ39" i="18" s="1"/>
  <c r="GK39" i="18" a="1"/>
  <c r="GK39" i="18" s="1"/>
  <c r="GL39" i="18" a="1"/>
  <c r="GL39" i="18" s="1"/>
  <c r="GM39" i="18" a="1"/>
  <c r="GM39" i="18" s="1"/>
  <c r="GN39" i="18" a="1"/>
  <c r="GN39" i="18" s="1"/>
  <c r="GO39" i="18" a="1"/>
  <c r="GO39" i="18" s="1"/>
  <c r="GP39" i="18" a="1"/>
  <c r="GP39" i="18" s="1"/>
  <c r="GQ39" i="18" a="1"/>
  <c r="GQ39" i="18" s="1"/>
  <c r="GR39" i="18" a="1"/>
  <c r="GR39" i="18" s="1"/>
  <c r="GS39" i="18" a="1"/>
  <c r="GS39" i="18" s="1"/>
  <c r="GT39" i="18" a="1"/>
  <c r="GT39" i="18" s="1"/>
  <c r="GU39" i="18" a="1"/>
  <c r="GU39" i="18" s="1"/>
  <c r="GV39" i="18" a="1"/>
  <c r="GV39" i="18" s="1"/>
  <c r="GW39" i="18" a="1"/>
  <c r="GW39" i="18" s="1"/>
  <c r="GX39" i="18" a="1"/>
  <c r="GX39" i="18" s="1"/>
  <c r="GY39" i="18" a="1"/>
  <c r="GY39" i="18" s="1"/>
  <c r="GZ39" i="18" a="1"/>
  <c r="GZ39" i="18" s="1"/>
  <c r="HA39" i="18" a="1"/>
  <c r="HA39" i="18" s="1"/>
  <c r="HB39" i="18" a="1"/>
  <c r="HB39" i="18" s="1"/>
  <c r="HC39" i="18" a="1"/>
  <c r="HC39" i="18" s="1"/>
  <c r="HD39" i="18" a="1"/>
  <c r="HD39" i="18" s="1"/>
  <c r="HE39" i="18" a="1"/>
  <c r="HE39" i="18" s="1"/>
  <c r="HF39" i="18" a="1"/>
  <c r="HF39" i="18" s="1"/>
  <c r="HG39" i="18" a="1"/>
  <c r="HG39" i="18" s="1"/>
  <c r="HH39" i="18" a="1"/>
  <c r="HH39" i="18" s="1"/>
  <c r="HI39" i="18" a="1"/>
  <c r="HI39" i="18" s="1"/>
  <c r="HJ39" i="18" a="1"/>
  <c r="HJ39" i="18" s="1"/>
  <c r="HK39" i="18" a="1"/>
  <c r="HK39" i="18" s="1"/>
  <c r="HL39" i="18" a="1"/>
  <c r="HL39" i="18" s="1"/>
  <c r="HM39" i="18" a="1"/>
  <c r="HM39" i="18" s="1"/>
  <c r="HN39" i="18" a="1"/>
  <c r="HN39" i="18" s="1"/>
  <c r="HO39" i="18" a="1"/>
  <c r="HO39" i="18" s="1"/>
  <c r="HP39" i="18" a="1"/>
  <c r="HP39" i="18" s="1"/>
  <c r="HQ39" i="18" a="1"/>
  <c r="HQ39" i="18" s="1"/>
  <c r="HR39" i="18" a="1"/>
  <c r="HR39" i="18" s="1"/>
  <c r="HS39" i="18" a="1"/>
  <c r="HS39" i="18" s="1"/>
  <c r="HT39" i="18" a="1"/>
  <c r="HT39" i="18" s="1"/>
  <c r="HU39" i="18" a="1"/>
  <c r="HU39" i="18" s="1"/>
  <c r="HV39" i="18" a="1"/>
  <c r="HV39" i="18"/>
  <c r="HW39" i="18" a="1"/>
  <c r="HW39" i="18" s="1"/>
  <c r="HX39" i="18" a="1"/>
  <c r="HX39" i="18" s="1"/>
  <c r="HY39" i="18" a="1"/>
  <c r="HY39" i="18" s="1"/>
  <c r="HZ39" i="18" a="1"/>
  <c r="HZ39" i="18" s="1"/>
  <c r="IA39" i="18" a="1"/>
  <c r="IA39" i="18" s="1"/>
  <c r="IB39" i="18" a="1"/>
  <c r="IB39" i="18" s="1"/>
  <c r="IC39" i="18" a="1"/>
  <c r="IC39" i="18" s="1"/>
  <c r="ID39" i="18" a="1"/>
  <c r="ID39" i="18" s="1"/>
  <c r="IE39" i="18" a="1"/>
  <c r="IE39" i="18" s="1"/>
  <c r="IF39" i="18" a="1"/>
  <c r="IF39" i="18" s="1"/>
  <c r="IG39" i="18" a="1"/>
  <c r="IG39" i="18" s="1"/>
  <c r="IH39" i="18" a="1"/>
  <c r="IH39" i="18" s="1"/>
  <c r="II39" i="18" a="1"/>
  <c r="II39" i="18" s="1"/>
  <c r="C40" i="18" a="1"/>
  <c r="C40" i="18" s="1"/>
  <c r="D40" i="18" a="1"/>
  <c r="D40" i="18" s="1"/>
  <c r="E40" i="18" a="1"/>
  <c r="E40" i="18" s="1"/>
  <c r="F40" i="18" a="1"/>
  <c r="F40" i="18" s="1"/>
  <c r="G40" i="18" a="1"/>
  <c r="G40" i="18" s="1"/>
  <c r="H40" i="18" a="1"/>
  <c r="H40" i="18" s="1"/>
  <c r="I40" i="18" a="1"/>
  <c r="I40" i="18" s="1"/>
  <c r="J40" i="18" a="1"/>
  <c r="J40" i="18" s="1"/>
  <c r="K40" i="18" a="1"/>
  <c r="K40" i="18" s="1"/>
  <c r="L40" i="18" a="1"/>
  <c r="L40" i="18" s="1"/>
  <c r="M40" i="18" a="1"/>
  <c r="M40" i="18" s="1"/>
  <c r="N40" i="18" a="1"/>
  <c r="N40" i="18" s="1"/>
  <c r="O40" i="18" a="1"/>
  <c r="O40" i="18" s="1"/>
  <c r="P40" i="18" a="1"/>
  <c r="P40" i="18" s="1"/>
  <c r="Q40" i="18" a="1"/>
  <c r="Q40" i="18" s="1"/>
  <c r="R40" i="18" a="1"/>
  <c r="R40" i="18" s="1"/>
  <c r="S40" i="18" a="1"/>
  <c r="S40" i="18" s="1"/>
  <c r="T40" i="18" a="1"/>
  <c r="T40" i="18" s="1"/>
  <c r="U40" i="18" a="1"/>
  <c r="U40" i="18" s="1"/>
  <c r="V40" i="18" a="1"/>
  <c r="V40" i="18" s="1"/>
  <c r="W40" i="18" a="1"/>
  <c r="W40" i="18" s="1"/>
  <c r="X40" i="18" a="1"/>
  <c r="X40" i="18" s="1"/>
  <c r="Y40" i="18" a="1"/>
  <c r="Y40" i="18" s="1"/>
  <c r="Z40" i="18" a="1"/>
  <c r="Z40" i="18" s="1"/>
  <c r="AA40" i="18" a="1"/>
  <c r="AA40" i="18" s="1"/>
  <c r="AB40" i="18" a="1"/>
  <c r="AB40" i="18" s="1"/>
  <c r="AC40" i="18" a="1"/>
  <c r="AC40" i="18" s="1"/>
  <c r="AD40" i="18" a="1"/>
  <c r="AD40" i="18" s="1"/>
  <c r="AE40" i="18" a="1"/>
  <c r="AE40" i="18" s="1"/>
  <c r="AF40" i="18" a="1"/>
  <c r="AF40" i="18" s="1"/>
  <c r="AG40" i="18" a="1"/>
  <c r="AG40" i="18" s="1"/>
  <c r="AH40" i="18" a="1"/>
  <c r="AH40" i="18" s="1"/>
  <c r="AI40" i="18" a="1"/>
  <c r="AI40" i="18" s="1"/>
  <c r="AJ40" i="18" a="1"/>
  <c r="AJ40" i="18" s="1"/>
  <c r="AK40" i="18" a="1"/>
  <c r="AK40" i="18" s="1"/>
  <c r="AL40" i="18" a="1"/>
  <c r="AL40" i="18" s="1"/>
  <c r="AM40" i="18" a="1"/>
  <c r="AM40" i="18" s="1"/>
  <c r="AN40" i="18" a="1"/>
  <c r="AN40" i="18" s="1"/>
  <c r="AO40" i="18" a="1"/>
  <c r="AO40" i="18" s="1"/>
  <c r="AP40" i="18" a="1"/>
  <c r="AP40" i="18" s="1"/>
  <c r="AQ40" i="18" a="1"/>
  <c r="AQ40" i="18"/>
  <c r="AR40" i="18" a="1"/>
  <c r="AR40" i="18" s="1"/>
  <c r="AS40" i="18" a="1"/>
  <c r="AS40" i="18" s="1"/>
  <c r="AT40" i="18" a="1"/>
  <c r="AT40" i="18" s="1"/>
  <c r="AU40" i="18" a="1"/>
  <c r="AU40" i="18" s="1"/>
  <c r="AV40" i="18" a="1"/>
  <c r="AV40" i="18" s="1"/>
  <c r="AW40" i="18" a="1"/>
  <c r="AW40" i="18" s="1"/>
  <c r="AX40" i="18" a="1"/>
  <c r="AX40" i="18" s="1"/>
  <c r="AY40" i="18" a="1"/>
  <c r="AY40" i="18" s="1"/>
  <c r="AZ40" i="18" a="1"/>
  <c r="AZ40" i="18" s="1"/>
  <c r="BA40" i="18" a="1"/>
  <c r="BA40" i="18" s="1"/>
  <c r="BB40" i="18" a="1"/>
  <c r="BB40" i="18" s="1"/>
  <c r="BC40" i="18" a="1"/>
  <c r="BC40" i="18" s="1"/>
  <c r="BD40" i="18" a="1"/>
  <c r="BD40" i="18" s="1"/>
  <c r="BE40" i="18" a="1"/>
  <c r="BE40" i="18" s="1"/>
  <c r="BF40" i="18" a="1"/>
  <c r="BF40" i="18" s="1"/>
  <c r="BG40" i="18" a="1"/>
  <c r="BG40" i="18" s="1"/>
  <c r="BH40" i="18" a="1"/>
  <c r="BH40" i="18" s="1"/>
  <c r="BI40" i="18" a="1"/>
  <c r="BI40" i="18" s="1"/>
  <c r="BJ40" i="18" a="1"/>
  <c r="BJ40" i="18" s="1"/>
  <c r="BK40" i="18" a="1"/>
  <c r="BK40" i="18" s="1"/>
  <c r="BL40" i="18" a="1"/>
  <c r="BL40" i="18" s="1"/>
  <c r="BM40" i="18" a="1"/>
  <c r="BM40" i="18" s="1"/>
  <c r="BN40" i="18" a="1"/>
  <c r="BN40" i="18" s="1"/>
  <c r="BO40" i="18" a="1"/>
  <c r="BO40" i="18" s="1"/>
  <c r="BP40" i="18" a="1"/>
  <c r="BP40" i="18" s="1"/>
  <c r="BQ40" i="18" a="1"/>
  <c r="BQ40" i="18" s="1"/>
  <c r="BR40" i="18" a="1"/>
  <c r="BR40" i="18" s="1"/>
  <c r="BS40" i="18" a="1"/>
  <c r="BS40" i="18" s="1"/>
  <c r="BT40" i="18" a="1"/>
  <c r="BT40" i="18" s="1"/>
  <c r="BU40" i="18" a="1"/>
  <c r="BU40" i="18" s="1"/>
  <c r="BV40" i="18" a="1"/>
  <c r="BV40" i="18" s="1"/>
  <c r="BW40" i="18" a="1"/>
  <c r="BW40" i="18" s="1"/>
  <c r="BX40" i="18" a="1"/>
  <c r="BX40" i="18" s="1"/>
  <c r="BY40" i="18" a="1"/>
  <c r="BY40" i="18" s="1"/>
  <c r="BZ40" i="18" a="1"/>
  <c r="BZ40" i="18" s="1"/>
  <c r="CA40" i="18" a="1"/>
  <c r="CA40" i="18" s="1"/>
  <c r="CB40" i="18" a="1"/>
  <c r="CB40" i="18" s="1"/>
  <c r="CC40" i="18" a="1"/>
  <c r="CC40" i="18" s="1"/>
  <c r="CD40" i="18" a="1"/>
  <c r="CD40" i="18" s="1"/>
  <c r="CE40" i="18" a="1"/>
  <c r="CE40" i="18" s="1"/>
  <c r="CF40" i="18" a="1"/>
  <c r="CF40" i="18" s="1"/>
  <c r="CG40" i="18" a="1"/>
  <c r="CG40" i="18" s="1"/>
  <c r="CH40" i="18" a="1"/>
  <c r="CH40" i="18" s="1"/>
  <c r="CI40" i="18" a="1"/>
  <c r="CI40" i="18" s="1"/>
  <c r="CJ40" i="18" a="1"/>
  <c r="CJ40" i="18" s="1"/>
  <c r="CK40" i="18" a="1"/>
  <c r="CK40" i="18" s="1"/>
  <c r="CL40" i="18" a="1"/>
  <c r="CL40" i="18" s="1"/>
  <c r="CM40" i="18" a="1"/>
  <c r="CM40" i="18" s="1"/>
  <c r="CN40" i="18" a="1"/>
  <c r="CN40" i="18" s="1"/>
  <c r="CO40" i="18" a="1"/>
  <c r="CO40" i="18" s="1"/>
  <c r="CP40" i="18" a="1"/>
  <c r="CP40" i="18" s="1"/>
  <c r="CQ40" i="18" a="1"/>
  <c r="CQ40" i="18" s="1"/>
  <c r="CR40" i="18" a="1"/>
  <c r="CR40" i="18" s="1"/>
  <c r="CS40" i="18" a="1"/>
  <c r="CS40" i="18" s="1"/>
  <c r="CT40" i="18" a="1"/>
  <c r="CT40" i="18" s="1"/>
  <c r="CU40" i="18" a="1"/>
  <c r="CU40" i="18" s="1"/>
  <c r="CV40" i="18" a="1"/>
  <c r="CV40" i="18" s="1"/>
  <c r="CW40" i="18" a="1"/>
  <c r="CW40" i="18" s="1"/>
  <c r="CX40" i="18" a="1"/>
  <c r="CX40" i="18" s="1"/>
  <c r="CY40" i="18" a="1"/>
  <c r="CY40" i="18" s="1"/>
  <c r="CZ40" i="18" a="1"/>
  <c r="CZ40" i="18" s="1"/>
  <c r="DA40" i="18" a="1"/>
  <c r="DA40" i="18" s="1"/>
  <c r="DB40" i="18" a="1"/>
  <c r="DB40" i="18" s="1"/>
  <c r="DC40" i="18" a="1"/>
  <c r="DC40" i="18" s="1"/>
  <c r="DD40" i="18" a="1"/>
  <c r="DD40" i="18" s="1"/>
  <c r="DE40" i="18" a="1"/>
  <c r="DE40" i="18" s="1"/>
  <c r="DF40" i="18" a="1"/>
  <c r="DF40" i="18" s="1"/>
  <c r="DG40" i="18" a="1"/>
  <c r="DG40" i="18" s="1"/>
  <c r="DH40" i="18" a="1"/>
  <c r="DH40" i="18" s="1"/>
  <c r="DI40" i="18" a="1"/>
  <c r="DI40" i="18" s="1"/>
  <c r="DJ40" i="18" a="1"/>
  <c r="DJ40" i="18" s="1"/>
  <c r="DK40" i="18" a="1"/>
  <c r="DK40" i="18" s="1"/>
  <c r="DL40" i="18" a="1"/>
  <c r="DL40" i="18" s="1"/>
  <c r="DM40" i="18" a="1"/>
  <c r="DM40" i="18" s="1"/>
  <c r="DN40" i="18" a="1"/>
  <c r="DN40" i="18" s="1"/>
  <c r="DO40" i="18" a="1"/>
  <c r="DO40" i="18" s="1"/>
  <c r="DP40" i="18" a="1"/>
  <c r="DP40" i="18" s="1"/>
  <c r="DQ40" i="18" a="1"/>
  <c r="DQ40" i="18" s="1"/>
  <c r="DR40" i="18" a="1"/>
  <c r="DR40" i="18" s="1"/>
  <c r="DS40" i="18" a="1"/>
  <c r="DS40" i="18" s="1"/>
  <c r="DT40" i="18" a="1"/>
  <c r="DT40" i="18" s="1"/>
  <c r="DU40" i="18" a="1"/>
  <c r="DU40" i="18" s="1"/>
  <c r="DV40" i="18" a="1"/>
  <c r="DV40" i="18" s="1"/>
  <c r="DW40" i="18" a="1"/>
  <c r="DW40" i="18" s="1"/>
  <c r="DX40" i="18" a="1"/>
  <c r="DX40" i="18" s="1"/>
  <c r="DY40" i="18" a="1"/>
  <c r="DY40" i="18" s="1"/>
  <c r="DZ40" i="18" a="1"/>
  <c r="DZ40" i="18" s="1"/>
  <c r="EA40" i="18" a="1"/>
  <c r="EA40" i="18" s="1"/>
  <c r="EB40" i="18" a="1"/>
  <c r="EB40" i="18" s="1"/>
  <c r="EC40" i="18" a="1"/>
  <c r="EC40" i="18" s="1"/>
  <c r="ED40" i="18" a="1"/>
  <c r="ED40" i="18" s="1"/>
  <c r="EE40" i="18" a="1"/>
  <c r="EE40" i="18" s="1"/>
  <c r="EF40" i="18" a="1"/>
  <c r="EF40" i="18" s="1"/>
  <c r="EG40" i="18" a="1"/>
  <c r="EG40" i="18" s="1"/>
  <c r="EH40" i="18" a="1"/>
  <c r="EH40" i="18" s="1"/>
  <c r="EI40" i="18" a="1"/>
  <c r="EI40" i="18" s="1"/>
  <c r="EJ40" i="18" a="1"/>
  <c r="EJ40" i="18" s="1"/>
  <c r="EK40" i="18" a="1"/>
  <c r="EK40" i="18" s="1"/>
  <c r="EL40" i="18" a="1"/>
  <c r="EL40" i="18" s="1"/>
  <c r="EM40" i="18" a="1"/>
  <c r="EM40" i="18" s="1"/>
  <c r="EN40" i="18" a="1"/>
  <c r="EN40" i="18" s="1"/>
  <c r="EO40" i="18" a="1"/>
  <c r="EO40" i="18" s="1"/>
  <c r="EP40" i="18" a="1"/>
  <c r="EP40" i="18" s="1"/>
  <c r="EQ40" i="18" a="1"/>
  <c r="EQ40" i="18" s="1"/>
  <c r="ER40" i="18" a="1"/>
  <c r="ER40" i="18" s="1"/>
  <c r="ES40" i="18" a="1"/>
  <c r="ES40" i="18" s="1"/>
  <c r="ET40" i="18" a="1"/>
  <c r="ET40" i="18" s="1"/>
  <c r="EU40" i="18" a="1"/>
  <c r="EU40" i="18" s="1"/>
  <c r="EV40" i="18" a="1"/>
  <c r="EV40" i="18" s="1"/>
  <c r="EW40" i="18" a="1"/>
  <c r="EW40" i="18" s="1"/>
  <c r="EX40" i="18" a="1"/>
  <c r="EX40" i="18" s="1"/>
  <c r="EY40" i="18" a="1"/>
  <c r="EY40" i="18" s="1"/>
  <c r="EZ40" i="18" a="1"/>
  <c r="EZ40" i="18" s="1"/>
  <c r="FA40" i="18" a="1"/>
  <c r="FA40" i="18" s="1"/>
  <c r="FB40" i="18" a="1"/>
  <c r="FB40" i="18" s="1"/>
  <c r="FC40" i="18" a="1"/>
  <c r="FC40" i="18" s="1"/>
  <c r="FD40" i="18" a="1"/>
  <c r="FD40" i="18" s="1"/>
  <c r="FE40" i="18" a="1"/>
  <c r="FE40" i="18" s="1"/>
  <c r="FF40" i="18" a="1"/>
  <c r="FF40" i="18" s="1"/>
  <c r="FG40" i="18" a="1"/>
  <c r="FG40" i="18" s="1"/>
  <c r="FH40" i="18" a="1"/>
  <c r="FH40" i="18" s="1"/>
  <c r="FI40" i="18" a="1"/>
  <c r="FI40" i="18" s="1"/>
  <c r="FJ40" i="18" a="1"/>
  <c r="FJ40" i="18" s="1"/>
  <c r="FK40" i="18" a="1"/>
  <c r="FK40" i="18" s="1"/>
  <c r="FL40" i="18" a="1"/>
  <c r="FL40" i="18" s="1"/>
  <c r="FM40" i="18" a="1"/>
  <c r="FM40" i="18" s="1"/>
  <c r="FN40" i="18" a="1"/>
  <c r="FN40" i="18" s="1"/>
  <c r="FO40" i="18" a="1"/>
  <c r="FO40" i="18" s="1"/>
  <c r="FP40" i="18" a="1"/>
  <c r="FP40" i="18" s="1"/>
  <c r="FQ40" i="18" a="1"/>
  <c r="FQ40" i="18" s="1"/>
  <c r="FR40" i="18" a="1"/>
  <c r="FR40" i="18" s="1"/>
  <c r="FS40" i="18" a="1"/>
  <c r="FS40" i="18"/>
  <c r="FT40" i="18" a="1"/>
  <c r="FT40" i="18" s="1"/>
  <c r="FU40" i="18" a="1"/>
  <c r="FU40" i="18" s="1"/>
  <c r="FV40" i="18" a="1"/>
  <c r="FV40" i="18" s="1"/>
  <c r="FW40" i="18" a="1"/>
  <c r="FW40" i="18" s="1"/>
  <c r="FX40" i="18" a="1"/>
  <c r="FX40" i="18" s="1"/>
  <c r="FY40" i="18" a="1"/>
  <c r="FY40" i="18" s="1"/>
  <c r="FZ40" i="18" a="1"/>
  <c r="FZ40" i="18" s="1"/>
  <c r="GA40" i="18" a="1"/>
  <c r="GA40" i="18" s="1"/>
  <c r="GB40" i="18" a="1"/>
  <c r="GB40" i="18" s="1"/>
  <c r="GC40" i="18" a="1"/>
  <c r="GC40" i="18" s="1"/>
  <c r="GD40" i="18" a="1"/>
  <c r="GD40" i="18" s="1"/>
  <c r="GE40" i="18" a="1"/>
  <c r="GE40" i="18" s="1"/>
  <c r="GF40" i="18" a="1"/>
  <c r="GF40" i="18" s="1"/>
  <c r="GG40" i="18" a="1"/>
  <c r="GG40" i="18" s="1"/>
  <c r="GH40" i="18" a="1"/>
  <c r="GH40" i="18" s="1"/>
  <c r="GI40" i="18" a="1"/>
  <c r="GI40" i="18" s="1"/>
  <c r="GJ40" i="18" a="1"/>
  <c r="GJ40" i="18" s="1"/>
  <c r="GK40" i="18" a="1"/>
  <c r="GK40" i="18" s="1"/>
  <c r="GL40" i="18" a="1"/>
  <c r="GL40" i="18" s="1"/>
  <c r="GM40" i="18" a="1"/>
  <c r="GM40" i="18" s="1"/>
  <c r="GN40" i="18" a="1"/>
  <c r="GN40" i="18" s="1"/>
  <c r="GO40" i="18" a="1"/>
  <c r="GO40" i="18" s="1"/>
  <c r="GP40" i="18" a="1"/>
  <c r="GP40" i="18" s="1"/>
  <c r="GQ40" i="18" a="1"/>
  <c r="GQ40" i="18" s="1"/>
  <c r="GR40" i="18" a="1"/>
  <c r="GR40" i="18" s="1"/>
  <c r="GS40" i="18" a="1"/>
  <c r="GS40" i="18" s="1"/>
  <c r="GT40" i="18" a="1"/>
  <c r="GT40" i="18" s="1"/>
  <c r="GU40" i="18" a="1"/>
  <c r="GU40" i="18" s="1"/>
  <c r="GV40" i="18" a="1"/>
  <c r="GV40" i="18" s="1"/>
  <c r="GW40" i="18" a="1"/>
  <c r="GW40" i="18" s="1"/>
  <c r="GX40" i="18" a="1"/>
  <c r="GX40" i="18" s="1"/>
  <c r="GY40" i="18" a="1"/>
  <c r="GY40" i="18" s="1"/>
  <c r="GZ40" i="18" a="1"/>
  <c r="GZ40" i="18" s="1"/>
  <c r="HA40" i="18" a="1"/>
  <c r="HA40" i="18" s="1"/>
  <c r="HB40" i="18" a="1"/>
  <c r="HB40" i="18" s="1"/>
  <c r="HC40" i="18" a="1"/>
  <c r="HC40" i="18" s="1"/>
  <c r="HD40" i="18" a="1"/>
  <c r="HD40" i="18" s="1"/>
  <c r="HE40" i="18" a="1"/>
  <c r="HE40" i="18" s="1"/>
  <c r="HF40" i="18" a="1"/>
  <c r="HF40" i="18" s="1"/>
  <c r="HG40" i="18" a="1"/>
  <c r="HG40" i="18" s="1"/>
  <c r="HH40" i="18" a="1"/>
  <c r="HH40" i="18" s="1"/>
  <c r="HI40" i="18" a="1"/>
  <c r="HI40" i="18" s="1"/>
  <c r="HJ40" i="18" a="1"/>
  <c r="HJ40" i="18" s="1"/>
  <c r="HK40" i="18" a="1"/>
  <c r="HK40" i="18" s="1"/>
  <c r="HL40" i="18" a="1"/>
  <c r="HL40" i="18" s="1"/>
  <c r="HM40" i="18" a="1"/>
  <c r="HM40" i="18" s="1"/>
  <c r="HN40" i="18" a="1"/>
  <c r="HN40" i="18" s="1"/>
  <c r="HO40" i="18" a="1"/>
  <c r="HO40" i="18" s="1"/>
  <c r="HP40" i="18" a="1"/>
  <c r="HP40" i="18" s="1"/>
  <c r="HQ40" i="18" a="1"/>
  <c r="HQ40" i="18" s="1"/>
  <c r="HR40" i="18" a="1"/>
  <c r="HR40" i="18" s="1"/>
  <c r="HS40" i="18" a="1"/>
  <c r="HS40" i="18" s="1"/>
  <c r="HT40" i="18" a="1"/>
  <c r="HT40" i="18" s="1"/>
  <c r="HU40" i="18" a="1"/>
  <c r="HU40" i="18" s="1"/>
  <c r="HV40" i="18" a="1"/>
  <c r="HV40" i="18" s="1"/>
  <c r="HW40" i="18" a="1"/>
  <c r="HW40" i="18" s="1"/>
  <c r="HX40" i="18" a="1"/>
  <c r="HX40" i="18" s="1"/>
  <c r="HY40" i="18" a="1"/>
  <c r="HY40" i="18" s="1"/>
  <c r="HZ40" i="18" a="1"/>
  <c r="HZ40" i="18" s="1"/>
  <c r="IA40" i="18" a="1"/>
  <c r="IA40" i="18" s="1"/>
  <c r="IB40" i="18" a="1"/>
  <c r="IB40" i="18" s="1"/>
  <c r="IC40" i="18" a="1"/>
  <c r="IC40" i="18" s="1"/>
  <c r="ID40" i="18" a="1"/>
  <c r="ID40" i="18" s="1"/>
  <c r="IE40" i="18" a="1"/>
  <c r="IE40" i="18" s="1"/>
  <c r="IF40" i="18" a="1"/>
  <c r="IF40" i="18" s="1"/>
  <c r="IG40" i="18" a="1"/>
  <c r="IG40" i="18" s="1"/>
  <c r="IH40" i="18" a="1"/>
  <c r="IH40" i="18" s="1"/>
  <c r="II40" i="18" a="1"/>
  <c r="II40" i="18" s="1"/>
  <c r="C41" i="18" a="1"/>
  <c r="C41" i="18" s="1"/>
  <c r="D41" i="18" a="1"/>
  <c r="D41" i="18" s="1"/>
  <c r="E41" i="18" a="1"/>
  <c r="E41" i="18" s="1"/>
  <c r="F41" i="18" a="1"/>
  <c r="F41" i="18" s="1"/>
  <c r="G41" i="18" a="1"/>
  <c r="G41" i="18" s="1"/>
  <c r="H41" i="18" a="1"/>
  <c r="H41" i="18" s="1"/>
  <c r="I41" i="18" a="1"/>
  <c r="I41" i="18" s="1"/>
  <c r="J41" i="18" a="1"/>
  <c r="J41" i="18" s="1"/>
  <c r="K41" i="18" a="1"/>
  <c r="K41" i="18" s="1"/>
  <c r="L41" i="18" a="1"/>
  <c r="L41" i="18" s="1"/>
  <c r="M41" i="18" a="1"/>
  <c r="M41" i="18" s="1"/>
  <c r="N41" i="18" a="1"/>
  <c r="N41" i="18" s="1"/>
  <c r="O41" i="18" a="1"/>
  <c r="O41" i="18" s="1"/>
  <c r="P41" i="18" a="1"/>
  <c r="P41" i="18" s="1"/>
  <c r="Q41" i="18" a="1"/>
  <c r="Q41" i="18" s="1"/>
  <c r="R41" i="18" a="1"/>
  <c r="R41" i="18" s="1"/>
  <c r="S41" i="18" a="1"/>
  <c r="S41" i="18" s="1"/>
  <c r="T41" i="18" a="1"/>
  <c r="T41" i="18" s="1"/>
  <c r="U41" i="18" a="1"/>
  <c r="U41" i="18" s="1"/>
  <c r="V41" i="18" a="1"/>
  <c r="V41" i="18" s="1"/>
  <c r="W41" i="18" a="1"/>
  <c r="W41" i="18" s="1"/>
  <c r="X41" i="18" a="1"/>
  <c r="X41" i="18" s="1"/>
  <c r="Y41" i="18" a="1"/>
  <c r="Y41" i="18" s="1"/>
  <c r="Z41" i="18" a="1"/>
  <c r="Z41" i="18" s="1"/>
  <c r="AA41" i="18" a="1"/>
  <c r="AA41" i="18" s="1"/>
  <c r="AB41" i="18" a="1"/>
  <c r="AB41" i="18" s="1"/>
  <c r="AC41" i="18" a="1"/>
  <c r="AC41" i="18" s="1"/>
  <c r="AD41" i="18" a="1"/>
  <c r="AD41" i="18" s="1"/>
  <c r="AE41" i="18" a="1"/>
  <c r="AE41" i="18" s="1"/>
  <c r="AF41" i="18" a="1"/>
  <c r="AF41" i="18" s="1"/>
  <c r="AG41" i="18" a="1"/>
  <c r="AG41" i="18" s="1"/>
  <c r="AH41" i="18" a="1"/>
  <c r="AH41" i="18" s="1"/>
  <c r="AI41" i="18" a="1"/>
  <c r="AI41" i="18" s="1"/>
  <c r="AJ41" i="18" a="1"/>
  <c r="AJ41" i="18" s="1"/>
  <c r="AK41" i="18" a="1"/>
  <c r="AK41" i="18" s="1"/>
  <c r="AL41" i="18" a="1"/>
  <c r="AL41" i="18" s="1"/>
  <c r="AM41" i="18" a="1"/>
  <c r="AM41" i="18" s="1"/>
  <c r="AN41" i="18" a="1"/>
  <c r="AN41" i="18" s="1"/>
  <c r="AO41" i="18" a="1"/>
  <c r="AO41" i="18" s="1"/>
  <c r="AP41" i="18" a="1"/>
  <c r="AP41" i="18" s="1"/>
  <c r="AQ41" i="18" a="1"/>
  <c r="AQ41" i="18" s="1"/>
  <c r="AR41" i="18" a="1"/>
  <c r="AR41" i="18" s="1"/>
  <c r="AS41" i="18" a="1"/>
  <c r="AS41" i="18" s="1"/>
  <c r="AT41" i="18" a="1"/>
  <c r="AT41" i="18" s="1"/>
  <c r="AU41" i="18" a="1"/>
  <c r="AU41" i="18" s="1"/>
  <c r="AV41" i="18" a="1"/>
  <c r="AV41" i="18" s="1"/>
  <c r="AW41" i="18" a="1"/>
  <c r="AW41" i="18" s="1"/>
  <c r="AX41" i="18" a="1"/>
  <c r="AX41" i="18" s="1"/>
  <c r="AY41" i="18" a="1"/>
  <c r="AY41" i="18" s="1"/>
  <c r="AZ41" i="18" a="1"/>
  <c r="AZ41" i="18" s="1"/>
  <c r="BA41" i="18" a="1"/>
  <c r="BA41" i="18" s="1"/>
  <c r="BB41" i="18" a="1"/>
  <c r="BB41" i="18" s="1"/>
  <c r="BC41" i="18" a="1"/>
  <c r="BC41" i="18" s="1"/>
  <c r="BD41" i="18" a="1"/>
  <c r="BD41" i="18" s="1"/>
  <c r="BE41" i="18" a="1"/>
  <c r="BE41" i="18" s="1"/>
  <c r="BF41" i="18" a="1"/>
  <c r="BF41" i="18" s="1"/>
  <c r="BG41" i="18" a="1"/>
  <c r="BG41" i="18" s="1"/>
  <c r="BH41" i="18" a="1"/>
  <c r="BH41" i="18" s="1"/>
  <c r="BI41" i="18" a="1"/>
  <c r="BI41" i="18" s="1"/>
  <c r="BJ41" i="18" a="1"/>
  <c r="BJ41" i="18" s="1"/>
  <c r="BK41" i="18" a="1"/>
  <c r="BK41" i="18" s="1"/>
  <c r="BL41" i="18" a="1"/>
  <c r="BL41" i="18" s="1"/>
  <c r="BM41" i="18" a="1"/>
  <c r="BM41" i="18" s="1"/>
  <c r="BN41" i="18" a="1"/>
  <c r="BN41" i="18" s="1"/>
  <c r="BO41" i="18" a="1"/>
  <c r="BO41" i="18" s="1"/>
  <c r="BP41" i="18" a="1"/>
  <c r="BP41" i="18" s="1"/>
  <c r="BQ41" i="18" a="1"/>
  <c r="BQ41" i="18" s="1"/>
  <c r="BR41" i="18" a="1"/>
  <c r="BR41" i="18" s="1"/>
  <c r="BS41" i="18" a="1"/>
  <c r="BS41" i="18" s="1"/>
  <c r="BT41" i="18" a="1"/>
  <c r="BT41" i="18" s="1"/>
  <c r="BU41" i="18" a="1"/>
  <c r="BU41" i="18" s="1"/>
  <c r="BV41" i="18" a="1"/>
  <c r="BV41" i="18" s="1"/>
  <c r="BW41" i="18" a="1"/>
  <c r="BW41" i="18" s="1"/>
  <c r="BX41" i="18" a="1"/>
  <c r="BX41" i="18" s="1"/>
  <c r="BY41" i="18" a="1"/>
  <c r="BY41" i="18" s="1"/>
  <c r="BZ41" i="18" a="1"/>
  <c r="BZ41" i="18" s="1"/>
  <c r="CA41" i="18" a="1"/>
  <c r="CA41" i="18" s="1"/>
  <c r="CB41" i="18" a="1"/>
  <c r="CB41" i="18" s="1"/>
  <c r="CC41" i="18" a="1"/>
  <c r="CC41" i="18" s="1"/>
  <c r="CD41" i="18" a="1"/>
  <c r="CD41" i="18" s="1"/>
  <c r="CE41" i="18" a="1"/>
  <c r="CE41" i="18" s="1"/>
  <c r="CF41" i="18" a="1"/>
  <c r="CF41" i="18" s="1"/>
  <c r="CG41" i="18" a="1"/>
  <c r="CG41" i="18" s="1"/>
  <c r="CH41" i="18" a="1"/>
  <c r="CH41" i="18" s="1"/>
  <c r="CI41" i="18" a="1"/>
  <c r="CI41" i="18" s="1"/>
  <c r="CJ41" i="18" a="1"/>
  <c r="CJ41" i="18" s="1"/>
  <c r="CK41" i="18" a="1"/>
  <c r="CK41" i="18" s="1"/>
  <c r="CL41" i="18" a="1"/>
  <c r="CL41" i="18" s="1"/>
  <c r="CM41" i="18" a="1"/>
  <c r="CM41" i="18" s="1"/>
  <c r="CN41" i="18" a="1"/>
  <c r="CN41" i="18" s="1"/>
  <c r="CO41" i="18" a="1"/>
  <c r="CO41" i="18" s="1"/>
  <c r="CP41" i="18" a="1"/>
  <c r="CP41" i="18" s="1"/>
  <c r="CQ41" i="18" a="1"/>
  <c r="CQ41" i="18" s="1"/>
  <c r="CR41" i="18" a="1"/>
  <c r="CR41" i="18" s="1"/>
  <c r="CS41" i="18" a="1"/>
  <c r="CS41" i="18" s="1"/>
  <c r="CT41" i="18" a="1"/>
  <c r="CT41" i="18" s="1"/>
  <c r="CU41" i="18" a="1"/>
  <c r="CU41" i="18" s="1"/>
  <c r="CV41" i="18" a="1"/>
  <c r="CV41" i="18" s="1"/>
  <c r="CW41" i="18" a="1"/>
  <c r="CW41" i="18" s="1"/>
  <c r="CX41" i="18" a="1"/>
  <c r="CX41" i="18" s="1"/>
  <c r="CY41" i="18" a="1"/>
  <c r="CY41" i="18" s="1"/>
  <c r="CZ41" i="18" a="1"/>
  <c r="CZ41" i="18" s="1"/>
  <c r="DA41" i="18" a="1"/>
  <c r="DA41" i="18" s="1"/>
  <c r="DB41" i="18" a="1"/>
  <c r="DB41" i="18" s="1"/>
  <c r="DC41" i="18" a="1"/>
  <c r="DC41" i="18" s="1"/>
  <c r="DD41" i="18" a="1"/>
  <c r="DD41" i="18" s="1"/>
  <c r="DE41" i="18" a="1"/>
  <c r="DE41" i="18" s="1"/>
  <c r="DF41" i="18" a="1"/>
  <c r="DF41" i="18" s="1"/>
  <c r="DG41" i="18" a="1"/>
  <c r="DG41" i="18" s="1"/>
  <c r="DH41" i="18" a="1"/>
  <c r="DH41" i="18" s="1"/>
  <c r="DI41" i="18" a="1"/>
  <c r="DI41" i="18" s="1"/>
  <c r="DJ41" i="18" a="1"/>
  <c r="DJ41" i="18" s="1"/>
  <c r="DK41" i="18" a="1"/>
  <c r="DK41" i="18" s="1"/>
  <c r="DL41" i="18" a="1"/>
  <c r="DL41" i="18" s="1"/>
  <c r="DM41" i="18" a="1"/>
  <c r="DM41" i="18" s="1"/>
  <c r="DN41" i="18" a="1"/>
  <c r="DN41" i="18" s="1"/>
  <c r="DO41" i="18" a="1"/>
  <c r="DO41" i="18" s="1"/>
  <c r="DP41" i="18" a="1"/>
  <c r="DP41" i="18" s="1"/>
  <c r="DQ41" i="18" a="1"/>
  <c r="DQ41" i="18" s="1"/>
  <c r="DR41" i="18" a="1"/>
  <c r="DR41" i="18" s="1"/>
  <c r="DS41" i="18" a="1"/>
  <c r="DS41" i="18" s="1"/>
  <c r="DT41" i="18" a="1"/>
  <c r="DT41" i="18" s="1"/>
  <c r="DU41" i="18" a="1"/>
  <c r="DU41" i="18" s="1"/>
  <c r="DV41" i="18" a="1"/>
  <c r="DV41" i="18" s="1"/>
  <c r="DW41" i="18" a="1"/>
  <c r="DW41" i="18" s="1"/>
  <c r="DX41" i="18" a="1"/>
  <c r="DX41" i="18" s="1"/>
  <c r="DY41" i="18" a="1"/>
  <c r="DY41" i="18" s="1"/>
  <c r="DZ41" i="18" a="1"/>
  <c r="DZ41" i="18" s="1"/>
  <c r="EA41" i="18" a="1"/>
  <c r="EA41" i="18" s="1"/>
  <c r="EB41" i="18" a="1"/>
  <c r="EB41" i="18" s="1"/>
  <c r="EC41" i="18" a="1"/>
  <c r="EC41" i="18" s="1"/>
  <c r="ED41" i="18" a="1"/>
  <c r="ED41" i="18" s="1"/>
  <c r="EE41" i="18" a="1"/>
  <c r="EE41" i="18" s="1"/>
  <c r="EF41" i="18" a="1"/>
  <c r="EF41" i="18" s="1"/>
  <c r="EG41" i="18" a="1"/>
  <c r="EG41" i="18" s="1"/>
  <c r="EH41" i="18" a="1"/>
  <c r="EH41" i="18" s="1"/>
  <c r="EI41" i="18" a="1"/>
  <c r="EI41" i="18" s="1"/>
  <c r="EJ41" i="18" a="1"/>
  <c r="EJ41" i="18" s="1"/>
  <c r="EK41" i="18" a="1"/>
  <c r="EK41" i="18" s="1"/>
  <c r="EL41" i="18" a="1"/>
  <c r="EL41" i="18" s="1"/>
  <c r="EM41" i="18" a="1"/>
  <c r="EM41" i="18" s="1"/>
  <c r="EN41" i="18" a="1"/>
  <c r="EN41" i="18" s="1"/>
  <c r="EO41" i="18" a="1"/>
  <c r="EO41" i="18" s="1"/>
  <c r="EP41" i="18" a="1"/>
  <c r="EP41" i="18" s="1"/>
  <c r="EQ41" i="18" a="1"/>
  <c r="EQ41" i="18" s="1"/>
  <c r="ER41" i="18" a="1"/>
  <c r="ER41" i="18" s="1"/>
  <c r="ES41" i="18" a="1"/>
  <c r="ES41" i="18" s="1"/>
  <c r="ET41" i="18" a="1"/>
  <c r="ET41" i="18" s="1"/>
  <c r="EU41" i="18" a="1"/>
  <c r="EU41" i="18" s="1"/>
  <c r="EV41" i="18" a="1"/>
  <c r="EV41" i="18" s="1"/>
  <c r="EW41" i="18" a="1"/>
  <c r="EW41" i="18" s="1"/>
  <c r="EX41" i="18" a="1"/>
  <c r="EX41" i="18" s="1"/>
  <c r="EY41" i="18" a="1"/>
  <c r="EY41" i="18" s="1"/>
  <c r="EZ41" i="18" a="1"/>
  <c r="EZ41" i="18" s="1"/>
  <c r="FA41" i="18" a="1"/>
  <c r="FA41" i="18" s="1"/>
  <c r="FB41" i="18" a="1"/>
  <c r="FB41" i="18" s="1"/>
  <c r="FC41" i="18" a="1"/>
  <c r="FC41" i="18" s="1"/>
  <c r="FD41" i="18" a="1"/>
  <c r="FD41" i="18" s="1"/>
  <c r="FE41" i="18" a="1"/>
  <c r="FE41" i="18" s="1"/>
  <c r="FF41" i="18" a="1"/>
  <c r="FF41" i="18" s="1"/>
  <c r="FG41" i="18" a="1"/>
  <c r="FG41" i="18" s="1"/>
  <c r="FH41" i="18" a="1"/>
  <c r="FH41" i="18" s="1"/>
  <c r="FI41" i="18" a="1"/>
  <c r="FI41" i="18" s="1"/>
  <c r="FJ41" i="18" a="1"/>
  <c r="FJ41" i="18"/>
  <c r="FK41" i="18" a="1"/>
  <c r="FK41" i="18" s="1"/>
  <c r="FL41" i="18" a="1"/>
  <c r="FL41" i="18" s="1"/>
  <c r="FM41" i="18" a="1"/>
  <c r="FM41" i="18" s="1"/>
  <c r="FN41" i="18" a="1"/>
  <c r="FN41" i="18" s="1"/>
  <c r="FO41" i="18" a="1"/>
  <c r="FO41" i="18" s="1"/>
  <c r="FP41" i="18" a="1"/>
  <c r="FP41" i="18" s="1"/>
  <c r="FQ41" i="18" a="1"/>
  <c r="FQ41" i="18" s="1"/>
  <c r="FR41" i="18" a="1"/>
  <c r="FR41" i="18" s="1"/>
  <c r="FS41" i="18" a="1"/>
  <c r="FS41" i="18" s="1"/>
  <c r="FT41" i="18" a="1"/>
  <c r="FT41" i="18" s="1"/>
  <c r="FU41" i="18" a="1"/>
  <c r="FU41" i="18" s="1"/>
  <c r="FV41" i="18" a="1"/>
  <c r="FV41" i="18" s="1"/>
  <c r="FW41" i="18" a="1"/>
  <c r="FW41" i="18" s="1"/>
  <c r="FX41" i="18" a="1"/>
  <c r="FX41" i="18"/>
  <c r="FY41" i="18" a="1"/>
  <c r="FY41" i="18" s="1"/>
  <c r="FZ41" i="18" a="1"/>
  <c r="FZ41" i="18" s="1"/>
  <c r="GA41" i="18" a="1"/>
  <c r="GA41" i="18" s="1"/>
  <c r="GB41" i="18" a="1"/>
  <c r="GB41" i="18" s="1"/>
  <c r="GC41" i="18" a="1"/>
  <c r="GC41" i="18" s="1"/>
  <c r="GD41" i="18" a="1"/>
  <c r="GD41" i="18"/>
  <c r="GE41" i="18" a="1"/>
  <c r="GE41" i="18" s="1"/>
  <c r="GF41" i="18" a="1"/>
  <c r="GF41" i="18" s="1"/>
  <c r="GG41" i="18" a="1"/>
  <c r="GG41" i="18" s="1"/>
  <c r="GH41" i="18" a="1"/>
  <c r="GH41" i="18" s="1"/>
  <c r="GI41" i="18" a="1"/>
  <c r="GI41" i="18" s="1"/>
  <c r="GJ41" i="18" a="1"/>
  <c r="GJ41" i="18" s="1"/>
  <c r="GK41" i="18" a="1"/>
  <c r="GK41" i="18" s="1"/>
  <c r="GL41" i="18" a="1"/>
  <c r="GL41" i="18" s="1"/>
  <c r="GM41" i="18" a="1"/>
  <c r="GM41" i="18" s="1"/>
  <c r="GN41" i="18" a="1"/>
  <c r="GN41" i="18" s="1"/>
  <c r="GO41" i="18" a="1"/>
  <c r="GO41" i="18" s="1"/>
  <c r="GP41" i="18" a="1"/>
  <c r="GP41" i="18" s="1"/>
  <c r="GQ41" i="18" a="1"/>
  <c r="GQ41" i="18" s="1"/>
  <c r="GR41" i="18" a="1"/>
  <c r="GR41" i="18" s="1"/>
  <c r="GS41" i="18" a="1"/>
  <c r="GS41" i="18" s="1"/>
  <c r="GT41" i="18" a="1"/>
  <c r="GT41" i="18" s="1"/>
  <c r="GU41" i="18" a="1"/>
  <c r="GU41" i="18" s="1"/>
  <c r="GV41" i="18" a="1"/>
  <c r="GV41" i="18" s="1"/>
  <c r="GW41" i="18" a="1"/>
  <c r="GW41" i="18" s="1"/>
  <c r="GX41" i="18" a="1"/>
  <c r="GX41" i="18" s="1"/>
  <c r="GY41" i="18" a="1"/>
  <c r="GY41" i="18" s="1"/>
  <c r="GZ41" i="18" a="1"/>
  <c r="GZ41" i="18" s="1"/>
  <c r="HA41" i="18" a="1"/>
  <c r="HA41" i="18" s="1"/>
  <c r="HB41" i="18" a="1"/>
  <c r="HB41" i="18" s="1"/>
  <c r="HC41" i="18" a="1"/>
  <c r="HC41" i="18" s="1"/>
  <c r="HD41" i="18" a="1"/>
  <c r="HD41" i="18" s="1"/>
  <c r="HE41" i="18" a="1"/>
  <c r="HE41" i="18" s="1"/>
  <c r="HF41" i="18" a="1"/>
  <c r="HF41" i="18" s="1"/>
  <c r="HG41" i="18" a="1"/>
  <c r="HG41" i="18" s="1"/>
  <c r="HH41" i="18" a="1"/>
  <c r="HH41" i="18" s="1"/>
  <c r="HI41" i="18" a="1"/>
  <c r="HI41" i="18" s="1"/>
  <c r="HJ41" i="18" a="1"/>
  <c r="HJ41" i="18" s="1"/>
  <c r="HK41" i="18" a="1"/>
  <c r="HK41" i="18" s="1"/>
  <c r="HL41" i="18" a="1"/>
  <c r="HL41" i="18" s="1"/>
  <c r="HM41" i="18" a="1"/>
  <c r="HM41" i="18" s="1"/>
  <c r="HN41" i="18" a="1"/>
  <c r="HN41" i="18"/>
  <c r="HO41" i="18" a="1"/>
  <c r="HO41" i="18" s="1"/>
  <c r="HP41" i="18" a="1"/>
  <c r="HP41" i="18" s="1"/>
  <c r="HQ41" i="18" a="1"/>
  <c r="HQ41" i="18" s="1"/>
  <c r="HR41" i="18" a="1"/>
  <c r="HR41" i="18" s="1"/>
  <c r="HS41" i="18" a="1"/>
  <c r="HS41" i="18" s="1"/>
  <c r="HT41" i="18" a="1"/>
  <c r="HT41" i="18" s="1"/>
  <c r="HU41" i="18" a="1"/>
  <c r="HU41" i="18" s="1"/>
  <c r="HV41" i="18" a="1"/>
  <c r="HV41" i="18"/>
  <c r="HW41" i="18" a="1"/>
  <c r="HW41" i="18" s="1"/>
  <c r="HX41" i="18" a="1"/>
  <c r="HX41" i="18" s="1"/>
  <c r="HY41" i="18" a="1"/>
  <c r="HY41" i="18" s="1"/>
  <c r="HZ41" i="18" a="1"/>
  <c r="HZ41" i="18" s="1"/>
  <c r="IA41" i="18" a="1"/>
  <c r="IA41" i="18" s="1"/>
  <c r="IB41" i="18" a="1"/>
  <c r="IB41" i="18" s="1"/>
  <c r="IC41" i="18" a="1"/>
  <c r="IC41" i="18" s="1"/>
  <c r="ID41" i="18" a="1"/>
  <c r="ID41" i="18"/>
  <c r="IE41" i="18" a="1"/>
  <c r="IE41" i="18" s="1"/>
  <c r="IF41" i="18" a="1"/>
  <c r="IF41" i="18" s="1"/>
  <c r="IG41" i="18" a="1"/>
  <c r="IG41" i="18" s="1"/>
  <c r="IH41" i="18" a="1"/>
  <c r="IH41" i="18" s="1"/>
  <c r="II41" i="18" a="1"/>
  <c r="II41" i="18" s="1"/>
  <c r="C42" i="18" a="1"/>
  <c r="C42" i="18" s="1"/>
  <c r="D42" i="18" a="1"/>
  <c r="D42" i="18" s="1"/>
  <c r="E42" i="18" a="1"/>
  <c r="E42" i="18" s="1"/>
  <c r="F42" i="18" a="1"/>
  <c r="F42" i="18" s="1"/>
  <c r="G42" i="18" a="1"/>
  <c r="G42" i="18" s="1"/>
  <c r="H42" i="18" a="1"/>
  <c r="H42" i="18" s="1"/>
  <c r="I42" i="18" a="1"/>
  <c r="I42" i="18" s="1"/>
  <c r="J42" i="18" a="1"/>
  <c r="J42" i="18" s="1"/>
  <c r="K42" i="18" a="1"/>
  <c r="K42" i="18" s="1"/>
  <c r="L42" i="18" a="1"/>
  <c r="L42" i="18" s="1"/>
  <c r="M42" i="18" a="1"/>
  <c r="M42" i="18" s="1"/>
  <c r="N42" i="18" a="1"/>
  <c r="N42" i="18" s="1"/>
  <c r="O42" i="18" a="1"/>
  <c r="O42" i="18" s="1"/>
  <c r="P42" i="18" a="1"/>
  <c r="P42" i="18" s="1"/>
  <c r="Q42" i="18" a="1"/>
  <c r="Q42" i="18" s="1"/>
  <c r="R42" i="18" a="1"/>
  <c r="R42" i="18" s="1"/>
  <c r="S42" i="18" a="1"/>
  <c r="S42" i="18" s="1"/>
  <c r="T42" i="18" a="1"/>
  <c r="T42" i="18" s="1"/>
  <c r="U42" i="18" a="1"/>
  <c r="U42" i="18"/>
  <c r="V42" i="18" a="1"/>
  <c r="V42" i="18" s="1"/>
  <c r="W42" i="18" a="1"/>
  <c r="W42" i="18" s="1"/>
  <c r="X42" i="18" a="1"/>
  <c r="X42" i="18" s="1"/>
  <c r="Y42" i="18" a="1"/>
  <c r="Y42" i="18" s="1"/>
  <c r="Z42" i="18" a="1"/>
  <c r="Z42" i="18" s="1"/>
  <c r="AA42" i="18" a="1"/>
  <c r="AA42" i="18" s="1"/>
  <c r="AB42" i="18" a="1"/>
  <c r="AB42" i="18" s="1"/>
  <c r="AC42" i="18" a="1"/>
  <c r="AC42" i="18" s="1"/>
  <c r="AD42" i="18" a="1"/>
  <c r="AD42" i="18" s="1"/>
  <c r="AE42" i="18" a="1"/>
  <c r="AE42" i="18" s="1"/>
  <c r="AF42" i="18" a="1"/>
  <c r="AF42" i="18" s="1"/>
  <c r="AG42" i="18" a="1"/>
  <c r="AG42" i="18" s="1"/>
  <c r="AH42" i="18" a="1"/>
  <c r="AH42" i="18" s="1"/>
  <c r="AI42" i="18" a="1"/>
  <c r="AI42" i="18" s="1"/>
  <c r="AJ42" i="18" a="1"/>
  <c r="AJ42" i="18" s="1"/>
  <c r="AK42" i="18" a="1"/>
  <c r="AK42" i="18" s="1"/>
  <c r="AL42" i="18" a="1"/>
  <c r="AL42" i="18" s="1"/>
  <c r="AM42" i="18" a="1"/>
  <c r="AM42" i="18" s="1"/>
  <c r="AN42" i="18" a="1"/>
  <c r="AN42" i="18" s="1"/>
  <c r="AO42" i="18" a="1"/>
  <c r="AO42" i="18" s="1"/>
  <c r="AP42" i="18" a="1"/>
  <c r="AP42" i="18" s="1"/>
  <c r="AQ42" i="18" a="1"/>
  <c r="AQ42" i="18" s="1"/>
  <c r="AR42" i="18" a="1"/>
  <c r="AR42" i="18" s="1"/>
  <c r="AS42" i="18" a="1"/>
  <c r="AS42" i="18" s="1"/>
  <c r="AT42" i="18" a="1"/>
  <c r="AT42" i="18" s="1"/>
  <c r="AU42" i="18" a="1"/>
  <c r="AU42" i="18" s="1"/>
  <c r="AV42" i="18" a="1"/>
  <c r="AV42" i="18" s="1"/>
  <c r="AW42" i="18" a="1"/>
  <c r="AW42" i="18" s="1"/>
  <c r="AX42" i="18" a="1"/>
  <c r="AX42" i="18" s="1"/>
  <c r="AY42" i="18" a="1"/>
  <c r="AY42" i="18" s="1"/>
  <c r="AZ42" i="18" a="1"/>
  <c r="AZ42" i="18" s="1"/>
  <c r="BA42" i="18" a="1"/>
  <c r="BA42" i="18" s="1"/>
  <c r="BB42" i="18" a="1"/>
  <c r="BB42" i="18" s="1"/>
  <c r="BC42" i="18" a="1"/>
  <c r="BC42" i="18" s="1"/>
  <c r="BD42" i="18" a="1"/>
  <c r="BD42" i="18" s="1"/>
  <c r="BE42" i="18" a="1"/>
  <c r="BE42" i="18" s="1"/>
  <c r="BF42" i="18" a="1"/>
  <c r="BF42" i="18" s="1"/>
  <c r="BG42" i="18" a="1"/>
  <c r="BG42" i="18" s="1"/>
  <c r="BH42" i="18" a="1"/>
  <c r="BH42" i="18" s="1"/>
  <c r="BI42" i="18" a="1"/>
  <c r="BI42" i="18" s="1"/>
  <c r="BJ42" i="18" a="1"/>
  <c r="BJ42" i="18" s="1"/>
  <c r="BK42" i="18" a="1"/>
  <c r="BK42" i="18" s="1"/>
  <c r="BL42" i="18" a="1"/>
  <c r="BL42" i="18" s="1"/>
  <c r="BM42" i="18" a="1"/>
  <c r="BM42" i="18" s="1"/>
  <c r="BN42" i="18" a="1"/>
  <c r="BN42" i="18" s="1"/>
  <c r="BO42" i="18" a="1"/>
  <c r="BO42" i="18" s="1"/>
  <c r="BP42" i="18" a="1"/>
  <c r="BP42" i="18" s="1"/>
  <c r="BQ42" i="18" a="1"/>
  <c r="BQ42" i="18" s="1"/>
  <c r="BR42" i="18" a="1"/>
  <c r="BR42" i="18" s="1"/>
  <c r="BS42" i="18" a="1"/>
  <c r="BS42" i="18" s="1"/>
  <c r="BT42" i="18" a="1"/>
  <c r="BT42" i="18" s="1"/>
  <c r="BU42" i="18" a="1"/>
  <c r="BU42" i="18" s="1"/>
  <c r="BV42" i="18" a="1"/>
  <c r="BV42" i="18" s="1"/>
  <c r="BW42" i="18" a="1"/>
  <c r="BW42" i="18" s="1"/>
  <c r="BX42" i="18" a="1"/>
  <c r="BX42" i="18" s="1"/>
  <c r="BY42" i="18" a="1"/>
  <c r="BY42" i="18" s="1"/>
  <c r="BZ42" i="18" a="1"/>
  <c r="BZ42" i="18" s="1"/>
  <c r="CA42" i="18" a="1"/>
  <c r="CA42" i="18" s="1"/>
  <c r="CB42" i="18" a="1"/>
  <c r="CB42" i="18" s="1"/>
  <c r="CC42" i="18" a="1"/>
  <c r="CC42" i="18" s="1"/>
  <c r="CD42" i="18" a="1"/>
  <c r="CD42" i="18" s="1"/>
  <c r="CE42" i="18" a="1"/>
  <c r="CE42" i="18" s="1"/>
  <c r="CF42" i="18" a="1"/>
  <c r="CF42" i="18" s="1"/>
  <c r="CG42" i="18" a="1"/>
  <c r="CG42" i="18" s="1"/>
  <c r="CH42" i="18" a="1"/>
  <c r="CH42" i="18" s="1"/>
  <c r="CI42" i="18" a="1"/>
  <c r="CI42" i="18" s="1"/>
  <c r="CJ42" i="18" a="1"/>
  <c r="CJ42" i="18" s="1"/>
  <c r="CK42" i="18" a="1"/>
  <c r="CK42" i="18" s="1"/>
  <c r="CL42" i="18" a="1"/>
  <c r="CL42" i="18" s="1"/>
  <c r="CM42" i="18" a="1"/>
  <c r="CM42" i="18" s="1"/>
  <c r="CN42" i="18" a="1"/>
  <c r="CN42" i="18" s="1"/>
  <c r="CO42" i="18" a="1"/>
  <c r="CO42" i="18" s="1"/>
  <c r="CP42" i="18" a="1"/>
  <c r="CP42" i="18" s="1"/>
  <c r="CQ42" i="18" a="1"/>
  <c r="CQ42" i="18" s="1"/>
  <c r="CR42" i="18" a="1"/>
  <c r="CR42" i="18" s="1"/>
  <c r="CS42" i="18" a="1"/>
  <c r="CS42" i="18" s="1"/>
  <c r="CT42" i="18" a="1"/>
  <c r="CT42" i="18" s="1"/>
  <c r="CU42" i="18" a="1"/>
  <c r="CU42" i="18" s="1"/>
  <c r="CV42" i="18" a="1"/>
  <c r="CV42" i="18" s="1"/>
  <c r="CW42" i="18" a="1"/>
  <c r="CW42" i="18" s="1"/>
  <c r="CX42" i="18" a="1"/>
  <c r="CX42" i="18" s="1"/>
  <c r="CY42" i="18" a="1"/>
  <c r="CY42" i="18" s="1"/>
  <c r="CZ42" i="18" a="1"/>
  <c r="CZ42" i="18" s="1"/>
  <c r="DA42" i="18" a="1"/>
  <c r="DA42" i="18" s="1"/>
  <c r="DB42" i="18" a="1"/>
  <c r="DB42" i="18" s="1"/>
  <c r="DC42" i="18" a="1"/>
  <c r="DC42" i="18" s="1"/>
  <c r="DD42" i="18" a="1"/>
  <c r="DD42" i="18" s="1"/>
  <c r="DE42" i="18" a="1"/>
  <c r="DE42" i="18" s="1"/>
  <c r="DF42" i="18" a="1"/>
  <c r="DF42" i="18" s="1"/>
  <c r="DG42" i="18" a="1"/>
  <c r="DG42" i="18" s="1"/>
  <c r="DH42" i="18" a="1"/>
  <c r="DH42" i="18" s="1"/>
  <c r="DI42" i="18" a="1"/>
  <c r="DI42" i="18" s="1"/>
  <c r="DJ42" i="18" a="1"/>
  <c r="DJ42" i="18" s="1"/>
  <c r="DK42" i="18" a="1"/>
  <c r="DK42" i="18" s="1"/>
  <c r="DL42" i="18" a="1"/>
  <c r="DL42" i="18" s="1"/>
  <c r="DM42" i="18" a="1"/>
  <c r="DM42" i="18" s="1"/>
  <c r="DN42" i="18" a="1"/>
  <c r="DN42" i="18" s="1"/>
  <c r="DO42" i="18" a="1"/>
  <c r="DO42" i="18" s="1"/>
  <c r="DP42" i="18" a="1"/>
  <c r="DP42" i="18" s="1"/>
  <c r="DQ42" i="18" a="1"/>
  <c r="DQ42" i="18" s="1"/>
  <c r="DR42" i="18" a="1"/>
  <c r="DR42" i="18" s="1"/>
  <c r="DS42" i="18" a="1"/>
  <c r="DS42" i="18" s="1"/>
  <c r="DT42" i="18" a="1"/>
  <c r="DT42" i="18" s="1"/>
  <c r="DU42" i="18" a="1"/>
  <c r="DU42" i="18" s="1"/>
  <c r="DV42" i="18" a="1"/>
  <c r="DV42" i="18" s="1"/>
  <c r="DW42" i="18" a="1"/>
  <c r="DW42" i="18" s="1"/>
  <c r="DX42" i="18" a="1"/>
  <c r="DX42" i="18" s="1"/>
  <c r="DY42" i="18" a="1"/>
  <c r="DY42" i="18" s="1"/>
  <c r="DZ42" i="18" a="1"/>
  <c r="DZ42" i="18" s="1"/>
  <c r="EA42" i="18" a="1"/>
  <c r="EA42" i="18" s="1"/>
  <c r="EB42" i="18" a="1"/>
  <c r="EB42" i="18" s="1"/>
  <c r="EC42" i="18" a="1"/>
  <c r="EC42" i="18" s="1"/>
  <c r="ED42" i="18" a="1"/>
  <c r="ED42" i="18" s="1"/>
  <c r="EE42" i="18" a="1"/>
  <c r="EE42" i="18" s="1"/>
  <c r="EF42" i="18" a="1"/>
  <c r="EF42" i="18" s="1"/>
  <c r="EG42" i="18" a="1"/>
  <c r="EG42" i="18" s="1"/>
  <c r="EH42" i="18" a="1"/>
  <c r="EH42" i="18" s="1"/>
  <c r="EI42" i="18" a="1"/>
  <c r="EI42" i="18" s="1"/>
  <c r="EJ42" i="18" a="1"/>
  <c r="EJ42" i="18" s="1"/>
  <c r="EK42" i="18" a="1"/>
  <c r="EK42" i="18" s="1"/>
  <c r="EL42" i="18" a="1"/>
  <c r="EL42" i="18" s="1"/>
  <c r="EM42" i="18" a="1"/>
  <c r="EM42" i="18" s="1"/>
  <c r="EN42" i="18" a="1"/>
  <c r="EN42" i="18" s="1"/>
  <c r="EO42" i="18" a="1"/>
  <c r="EO42" i="18" s="1"/>
  <c r="EP42" i="18" a="1"/>
  <c r="EP42" i="18" s="1"/>
  <c r="EQ42" i="18" a="1"/>
  <c r="EQ42" i="18" s="1"/>
  <c r="ER42" i="18" a="1"/>
  <c r="ER42" i="18" s="1"/>
  <c r="ES42" i="18" a="1"/>
  <c r="ES42" i="18" s="1"/>
  <c r="ET42" i="18" a="1"/>
  <c r="ET42" i="18" s="1"/>
  <c r="EU42" i="18" a="1"/>
  <c r="EU42" i="18" s="1"/>
  <c r="EV42" i="18" a="1"/>
  <c r="EV42" i="18" s="1"/>
  <c r="EW42" i="18" a="1"/>
  <c r="EW42" i="18" s="1"/>
  <c r="EX42" i="18" a="1"/>
  <c r="EX42" i="18" s="1"/>
  <c r="EY42" i="18" a="1"/>
  <c r="EY42" i="18" s="1"/>
  <c r="EZ42" i="18" a="1"/>
  <c r="EZ42" i="18" s="1"/>
  <c r="FA42" i="18" a="1"/>
  <c r="FA42" i="18" s="1"/>
  <c r="FB42" i="18" a="1"/>
  <c r="FB42" i="18" s="1"/>
  <c r="FC42" i="18" a="1"/>
  <c r="FC42" i="18" s="1"/>
  <c r="FD42" i="18" a="1"/>
  <c r="FD42" i="18" s="1"/>
  <c r="FE42" i="18" a="1"/>
  <c r="FE42" i="18" s="1"/>
  <c r="FF42" i="18" a="1"/>
  <c r="FF42" i="18" s="1"/>
  <c r="FG42" i="18" a="1"/>
  <c r="FG42" i="18" s="1"/>
  <c r="FH42" i="18" a="1"/>
  <c r="FH42" i="18" s="1"/>
  <c r="FI42" i="18" a="1"/>
  <c r="FI42" i="18" s="1"/>
  <c r="FJ42" i="18" a="1"/>
  <c r="FJ42" i="18" s="1"/>
  <c r="FK42" i="18" a="1"/>
  <c r="FK42" i="18" s="1"/>
  <c r="FL42" i="18" a="1"/>
  <c r="FL42" i="18" s="1"/>
  <c r="FM42" i="18" a="1"/>
  <c r="FM42" i="18" s="1"/>
  <c r="FN42" i="18" a="1"/>
  <c r="FN42" i="18" s="1"/>
  <c r="FO42" i="18" a="1"/>
  <c r="FO42" i="18" s="1"/>
  <c r="FP42" i="18" a="1"/>
  <c r="FP42" i="18" s="1"/>
  <c r="FQ42" i="18" a="1"/>
  <c r="FQ42" i="18" s="1"/>
  <c r="FR42" i="18" a="1"/>
  <c r="FR42" i="18" s="1"/>
  <c r="FS42" i="18" a="1"/>
  <c r="FS42" i="18" s="1"/>
  <c r="FT42" i="18" a="1"/>
  <c r="FT42" i="18" s="1"/>
  <c r="FU42" i="18" a="1"/>
  <c r="FU42" i="18" s="1"/>
  <c r="FV42" i="18" a="1"/>
  <c r="FV42" i="18" s="1"/>
  <c r="FW42" i="18" a="1"/>
  <c r="FW42" i="18" s="1"/>
  <c r="FX42" i="18" a="1"/>
  <c r="FX42" i="18" s="1"/>
  <c r="FY42" i="18" a="1"/>
  <c r="FY42" i="18" s="1"/>
  <c r="FZ42" i="18" a="1"/>
  <c r="FZ42" i="18" s="1"/>
  <c r="GA42" i="18" a="1"/>
  <c r="GA42" i="18" s="1"/>
  <c r="GB42" i="18" a="1"/>
  <c r="GB42" i="18" s="1"/>
  <c r="GC42" i="18" a="1"/>
  <c r="GC42" i="18" s="1"/>
  <c r="GD42" i="18" a="1"/>
  <c r="GD42" i="18" s="1"/>
  <c r="GE42" i="18" a="1"/>
  <c r="GE42" i="18" s="1"/>
  <c r="GF42" i="18" a="1"/>
  <c r="GF42" i="18" s="1"/>
  <c r="GG42" i="18" a="1"/>
  <c r="GG42" i="18" s="1"/>
  <c r="GH42" i="18" a="1"/>
  <c r="GH42" i="18" s="1"/>
  <c r="GI42" i="18" a="1"/>
  <c r="GI42" i="18" s="1"/>
  <c r="GJ42" i="18" a="1"/>
  <c r="GJ42" i="18" s="1"/>
  <c r="GK42" i="18" a="1"/>
  <c r="GK42" i="18" s="1"/>
  <c r="GL42" i="18" a="1"/>
  <c r="GL42" i="18" s="1"/>
  <c r="GM42" i="18" a="1"/>
  <c r="GM42" i="18" s="1"/>
  <c r="GN42" i="18" a="1"/>
  <c r="GN42" i="18" s="1"/>
  <c r="GO42" i="18" a="1"/>
  <c r="GO42" i="18" s="1"/>
  <c r="GP42" i="18" a="1"/>
  <c r="GP42" i="18" s="1"/>
  <c r="GQ42" i="18" a="1"/>
  <c r="GQ42" i="18" s="1"/>
  <c r="GR42" i="18" a="1"/>
  <c r="GR42" i="18" s="1"/>
  <c r="GS42" i="18" a="1"/>
  <c r="GS42" i="18" s="1"/>
  <c r="GT42" i="18" a="1"/>
  <c r="GT42" i="18" s="1"/>
  <c r="GU42" i="18" a="1"/>
  <c r="GU42" i="18" s="1"/>
  <c r="GV42" i="18" a="1"/>
  <c r="GV42" i="18" s="1"/>
  <c r="GW42" i="18" a="1"/>
  <c r="GW42" i="18" s="1"/>
  <c r="GX42" i="18" a="1"/>
  <c r="GX42" i="18" s="1"/>
  <c r="GY42" i="18" a="1"/>
  <c r="GY42" i="18" s="1"/>
  <c r="GZ42" i="18" a="1"/>
  <c r="GZ42" i="18" s="1"/>
  <c r="HA42" i="18" a="1"/>
  <c r="HA42" i="18" s="1"/>
  <c r="HB42" i="18" a="1"/>
  <c r="HB42" i="18" s="1"/>
  <c r="HC42" i="18" a="1"/>
  <c r="HC42" i="18" s="1"/>
  <c r="HD42" i="18" a="1"/>
  <c r="HD42" i="18" s="1"/>
  <c r="HE42" i="18" a="1"/>
  <c r="HE42" i="18" s="1"/>
  <c r="HF42" i="18" a="1"/>
  <c r="HF42" i="18" s="1"/>
  <c r="HG42" i="18" a="1"/>
  <c r="HG42" i="18" s="1"/>
  <c r="HH42" i="18" a="1"/>
  <c r="HH42" i="18" s="1"/>
  <c r="HI42" i="18" a="1"/>
  <c r="HI42" i="18" s="1"/>
  <c r="HJ42" i="18" a="1"/>
  <c r="HJ42" i="18" s="1"/>
  <c r="HK42" i="18" a="1"/>
  <c r="HK42" i="18" s="1"/>
  <c r="HL42" i="18" a="1"/>
  <c r="HL42" i="18" s="1"/>
  <c r="HM42" i="18" a="1"/>
  <c r="HM42" i="18" s="1"/>
  <c r="HN42" i="18" a="1"/>
  <c r="HN42" i="18" s="1"/>
  <c r="HO42" i="18" a="1"/>
  <c r="HO42" i="18" s="1"/>
  <c r="HP42" i="18" a="1"/>
  <c r="HP42" i="18" s="1"/>
  <c r="HQ42" i="18" a="1"/>
  <c r="HQ42" i="18" s="1"/>
  <c r="HR42" i="18" a="1"/>
  <c r="HR42" i="18" s="1"/>
  <c r="HS42" i="18" a="1"/>
  <c r="HS42" i="18" s="1"/>
  <c r="HT42" i="18" a="1"/>
  <c r="HT42" i="18" s="1"/>
  <c r="HU42" i="18" a="1"/>
  <c r="HU42" i="18" s="1"/>
  <c r="HV42" i="18" a="1"/>
  <c r="HV42" i="18" s="1"/>
  <c r="HW42" i="18" a="1"/>
  <c r="HW42" i="18" s="1"/>
  <c r="HX42" i="18" a="1"/>
  <c r="HX42" i="18" s="1"/>
  <c r="HY42" i="18" a="1"/>
  <c r="HY42" i="18" s="1"/>
  <c r="HZ42" i="18" a="1"/>
  <c r="HZ42" i="18" s="1"/>
  <c r="IA42" i="18" a="1"/>
  <c r="IA42" i="18" s="1"/>
  <c r="IB42" i="18" a="1"/>
  <c r="IB42" i="18" s="1"/>
  <c r="IC42" i="18" a="1"/>
  <c r="IC42" i="18" s="1"/>
  <c r="ID42" i="18" a="1"/>
  <c r="ID42" i="18" s="1"/>
  <c r="IE42" i="18" a="1"/>
  <c r="IE42" i="18"/>
  <c r="IF42" i="18" a="1"/>
  <c r="IF42" i="18" s="1"/>
  <c r="IG42" i="18" a="1"/>
  <c r="IG42" i="18" s="1"/>
  <c r="IH42" i="18" a="1"/>
  <c r="IH42" i="18" s="1"/>
  <c r="II42" i="18" a="1"/>
  <c r="II42" i="18" s="1"/>
  <c r="C43" i="18" a="1"/>
  <c r="C43" i="18" s="1"/>
  <c r="D43" i="18" a="1"/>
  <c r="D43" i="18" s="1"/>
  <c r="E43" i="18" a="1"/>
  <c r="E43" i="18" s="1"/>
  <c r="F43" i="18" a="1"/>
  <c r="F43" i="18" s="1"/>
  <c r="G43" i="18" a="1"/>
  <c r="G43" i="18" s="1"/>
  <c r="H43" i="18" a="1"/>
  <c r="H43" i="18" s="1"/>
  <c r="I43" i="18" a="1"/>
  <c r="I43" i="18" s="1"/>
  <c r="J43" i="18" a="1"/>
  <c r="J43" i="18" s="1"/>
  <c r="K43" i="18" a="1"/>
  <c r="K43" i="18" s="1"/>
  <c r="L43" i="18" a="1"/>
  <c r="L43" i="18" s="1"/>
  <c r="M43" i="18" a="1"/>
  <c r="M43" i="18" s="1"/>
  <c r="N43" i="18" a="1"/>
  <c r="N43" i="18" s="1"/>
  <c r="O43" i="18" a="1"/>
  <c r="O43" i="18" s="1"/>
  <c r="P43" i="18" a="1"/>
  <c r="P43" i="18" s="1"/>
  <c r="Q43" i="18" a="1"/>
  <c r="Q43" i="18" s="1"/>
  <c r="R43" i="18" a="1"/>
  <c r="R43" i="18" s="1"/>
  <c r="S43" i="18" a="1"/>
  <c r="S43" i="18" s="1"/>
  <c r="T43" i="18" a="1"/>
  <c r="T43" i="18" s="1"/>
  <c r="U43" i="18" a="1"/>
  <c r="U43" i="18" s="1"/>
  <c r="V43" i="18" a="1"/>
  <c r="V43" i="18" s="1"/>
  <c r="W43" i="18" a="1"/>
  <c r="W43" i="18" s="1"/>
  <c r="X43" i="18" a="1"/>
  <c r="X43" i="18" s="1"/>
  <c r="Y43" i="18" a="1"/>
  <c r="Y43" i="18" s="1"/>
  <c r="Z43" i="18" a="1"/>
  <c r="Z43" i="18" s="1"/>
  <c r="AA43" i="18" a="1"/>
  <c r="AA43" i="18" s="1"/>
  <c r="AB43" i="18" a="1"/>
  <c r="AB43" i="18" s="1"/>
  <c r="AC43" i="18" a="1"/>
  <c r="AC43" i="18" s="1"/>
  <c r="AD43" i="18" a="1"/>
  <c r="AD43" i="18" s="1"/>
  <c r="AE43" i="18" a="1"/>
  <c r="AE43" i="18" s="1"/>
  <c r="AF43" i="18" a="1"/>
  <c r="AF43" i="18" s="1"/>
  <c r="AG43" i="18" a="1"/>
  <c r="AG43" i="18" s="1"/>
  <c r="AH43" i="18" a="1"/>
  <c r="AH43" i="18" s="1"/>
  <c r="AI43" i="18" a="1"/>
  <c r="AI43" i="18" s="1"/>
  <c r="AJ43" i="18" a="1"/>
  <c r="AJ43" i="18" s="1"/>
  <c r="AK43" i="18" a="1"/>
  <c r="AK43" i="18" s="1"/>
  <c r="AL43" i="18" a="1"/>
  <c r="AL43" i="18" s="1"/>
  <c r="AM43" i="18" a="1"/>
  <c r="AM43" i="18" s="1"/>
  <c r="AN43" i="18" a="1"/>
  <c r="AN43" i="18" s="1"/>
  <c r="AO43" i="18" a="1"/>
  <c r="AO43" i="18" s="1"/>
  <c r="AP43" i="18" a="1"/>
  <c r="AP43" i="18" s="1"/>
  <c r="AQ43" i="18" a="1"/>
  <c r="AQ43" i="18" s="1"/>
  <c r="AR43" i="18" a="1"/>
  <c r="AR43" i="18" s="1"/>
  <c r="AS43" i="18" a="1"/>
  <c r="AS43" i="18" s="1"/>
  <c r="AT43" i="18" a="1"/>
  <c r="AT43" i="18" s="1"/>
  <c r="AU43" i="18" a="1"/>
  <c r="AU43" i="18" s="1"/>
  <c r="AV43" i="18" a="1"/>
  <c r="AV43" i="18" s="1"/>
  <c r="AW43" i="18" a="1"/>
  <c r="AW43" i="18" s="1"/>
  <c r="AX43" i="18" a="1"/>
  <c r="AX43" i="18" s="1"/>
  <c r="AY43" i="18" a="1"/>
  <c r="AY43" i="18" s="1"/>
  <c r="AZ43" i="18" a="1"/>
  <c r="AZ43" i="18" s="1"/>
  <c r="BA43" i="18" a="1"/>
  <c r="BA43" i="18" s="1"/>
  <c r="BB43" i="18" a="1"/>
  <c r="BB43" i="18" s="1"/>
  <c r="BC43" i="18" a="1"/>
  <c r="BC43" i="18" s="1"/>
  <c r="BD43" i="18" a="1"/>
  <c r="BD43" i="18" s="1"/>
  <c r="BE43" i="18" a="1"/>
  <c r="BE43" i="18" s="1"/>
  <c r="BF43" i="18" a="1"/>
  <c r="BF43" i="18" s="1"/>
  <c r="BG43" i="18" a="1"/>
  <c r="BG43" i="18" s="1"/>
  <c r="BH43" i="18" a="1"/>
  <c r="BH43" i="18" s="1"/>
  <c r="BI43" i="18" a="1"/>
  <c r="BI43" i="18" s="1"/>
  <c r="BJ43" i="18" a="1"/>
  <c r="BJ43" i="18" s="1"/>
  <c r="BK43" i="18" a="1"/>
  <c r="BK43" i="18" s="1"/>
  <c r="BL43" i="18" a="1"/>
  <c r="BL43" i="18" s="1"/>
  <c r="BM43" i="18" a="1"/>
  <c r="BM43" i="18" s="1"/>
  <c r="BN43" i="18" a="1"/>
  <c r="BN43" i="18" s="1"/>
  <c r="BO43" i="18" a="1"/>
  <c r="BO43" i="18" s="1"/>
  <c r="BP43" i="18" a="1"/>
  <c r="BP43" i="18" s="1"/>
  <c r="BQ43" i="18" a="1"/>
  <c r="BQ43" i="18" s="1"/>
  <c r="BR43" i="18" a="1"/>
  <c r="BR43" i="18" s="1"/>
  <c r="BS43" i="18" a="1"/>
  <c r="BS43" i="18" s="1"/>
  <c r="BT43" i="18" a="1"/>
  <c r="BT43" i="18" s="1"/>
  <c r="BU43" i="18" a="1"/>
  <c r="BU43" i="18" s="1"/>
  <c r="BV43" i="18" a="1"/>
  <c r="BV43" i="18" s="1"/>
  <c r="BW43" i="18" a="1"/>
  <c r="BW43" i="18" s="1"/>
  <c r="BX43" i="18" a="1"/>
  <c r="BX43" i="18" s="1"/>
  <c r="BY43" i="18" a="1"/>
  <c r="BY43" i="18" s="1"/>
  <c r="BZ43" i="18" a="1"/>
  <c r="BZ43" i="18" s="1"/>
  <c r="CA43" i="18" a="1"/>
  <c r="CA43" i="18" s="1"/>
  <c r="CB43" i="18" a="1"/>
  <c r="CB43" i="18" s="1"/>
  <c r="CC43" i="18" a="1"/>
  <c r="CC43" i="18" s="1"/>
  <c r="CD43" i="18" a="1"/>
  <c r="CD43" i="18" s="1"/>
  <c r="CE43" i="18" a="1"/>
  <c r="CE43" i="18" s="1"/>
  <c r="CF43" i="18" a="1"/>
  <c r="CF43" i="18" s="1"/>
  <c r="CG43" i="18" a="1"/>
  <c r="CG43" i="18" s="1"/>
  <c r="CH43" i="18" a="1"/>
  <c r="CH43" i="18" s="1"/>
  <c r="CI43" i="18" a="1"/>
  <c r="CI43" i="18" s="1"/>
  <c r="CJ43" i="18" a="1"/>
  <c r="CJ43" i="18" s="1"/>
  <c r="CK43" i="18" a="1"/>
  <c r="CK43" i="18" s="1"/>
  <c r="CL43" i="18" a="1"/>
  <c r="CL43" i="18" s="1"/>
  <c r="CM43" i="18" a="1"/>
  <c r="CM43" i="18" s="1"/>
  <c r="CN43" i="18" a="1"/>
  <c r="CN43" i="18" s="1"/>
  <c r="CO43" i="18" a="1"/>
  <c r="CO43" i="18" s="1"/>
  <c r="CP43" i="18" a="1"/>
  <c r="CP43" i="18" s="1"/>
  <c r="CQ43" i="18" a="1"/>
  <c r="CQ43" i="18" s="1"/>
  <c r="CR43" i="18" a="1"/>
  <c r="CR43" i="18" s="1"/>
  <c r="CS43" i="18" a="1"/>
  <c r="CS43" i="18" s="1"/>
  <c r="CT43" i="18" a="1"/>
  <c r="CT43" i="18" s="1"/>
  <c r="CU43" i="18" a="1"/>
  <c r="CU43" i="18" s="1"/>
  <c r="CV43" i="18" a="1"/>
  <c r="CV43" i="18" s="1"/>
  <c r="CW43" i="18" a="1"/>
  <c r="CW43" i="18" s="1"/>
  <c r="CX43" i="18" a="1"/>
  <c r="CX43" i="18" s="1"/>
  <c r="CY43" i="18" a="1"/>
  <c r="CY43" i="18" s="1"/>
  <c r="CZ43" i="18" a="1"/>
  <c r="CZ43" i="18" s="1"/>
  <c r="DA43" i="18" a="1"/>
  <c r="DA43" i="18" s="1"/>
  <c r="DB43" i="18" a="1"/>
  <c r="DB43" i="18" s="1"/>
  <c r="DC43" i="18" a="1"/>
  <c r="DC43" i="18" s="1"/>
  <c r="DD43" i="18" a="1"/>
  <c r="DD43" i="18" s="1"/>
  <c r="DE43" i="18" a="1"/>
  <c r="DE43" i="18" s="1"/>
  <c r="DF43" i="18" a="1"/>
  <c r="DF43" i="18" s="1"/>
  <c r="DG43" i="18" a="1"/>
  <c r="DG43" i="18" s="1"/>
  <c r="DH43" i="18" a="1"/>
  <c r="DH43" i="18" s="1"/>
  <c r="DI43" i="18" a="1"/>
  <c r="DI43" i="18" s="1"/>
  <c r="DJ43" i="18" a="1"/>
  <c r="DJ43" i="18" s="1"/>
  <c r="DK43" i="18" a="1"/>
  <c r="DK43" i="18" s="1"/>
  <c r="DL43" i="18" a="1"/>
  <c r="DL43" i="18" s="1"/>
  <c r="DM43" i="18" a="1"/>
  <c r="DM43" i="18" s="1"/>
  <c r="DN43" i="18" a="1"/>
  <c r="DN43" i="18" s="1"/>
  <c r="DO43" i="18" a="1"/>
  <c r="DO43" i="18" s="1"/>
  <c r="DP43" i="18" a="1"/>
  <c r="DP43" i="18" s="1"/>
  <c r="DQ43" i="18" a="1"/>
  <c r="DQ43" i="18" s="1"/>
  <c r="DR43" i="18" a="1"/>
  <c r="DR43" i="18" s="1"/>
  <c r="DS43" i="18" a="1"/>
  <c r="DS43" i="18" s="1"/>
  <c r="DT43" i="18" a="1"/>
  <c r="DT43" i="18" s="1"/>
  <c r="DU43" i="18" a="1"/>
  <c r="DU43" i="18" s="1"/>
  <c r="DV43" i="18" a="1"/>
  <c r="DV43" i="18"/>
  <c r="DW43" i="18" a="1"/>
  <c r="DW43" i="18" s="1"/>
  <c r="DX43" i="18" a="1"/>
  <c r="DX43" i="18" s="1"/>
  <c r="DY43" i="18" a="1"/>
  <c r="DY43" i="18" s="1"/>
  <c r="DZ43" i="18" a="1"/>
  <c r="DZ43" i="18" s="1"/>
  <c r="EA43" i="18" a="1"/>
  <c r="EA43" i="18" s="1"/>
  <c r="EB43" i="18" a="1"/>
  <c r="EB43" i="18" s="1"/>
  <c r="EC43" i="18" a="1"/>
  <c r="EC43" i="18" s="1"/>
  <c r="ED43" i="18" a="1"/>
  <c r="ED43" i="18" s="1"/>
  <c r="EE43" i="18" a="1"/>
  <c r="EE43" i="18" s="1"/>
  <c r="EF43" i="18" a="1"/>
  <c r="EF43" i="18" s="1"/>
  <c r="EG43" i="18" a="1"/>
  <c r="EG43" i="18" s="1"/>
  <c r="EH43" i="18" a="1"/>
  <c r="EH43" i="18" s="1"/>
  <c r="EI43" i="18" a="1"/>
  <c r="EI43" i="18" s="1"/>
  <c r="EJ43" i="18" a="1"/>
  <c r="EJ43" i="18" s="1"/>
  <c r="EK43" i="18" a="1"/>
  <c r="EK43" i="18" s="1"/>
  <c r="EL43" i="18" a="1"/>
  <c r="EL43" i="18" s="1"/>
  <c r="EM43" i="18" a="1"/>
  <c r="EM43" i="18" s="1"/>
  <c r="EN43" i="18" a="1"/>
  <c r="EN43" i="18" s="1"/>
  <c r="EO43" i="18" a="1"/>
  <c r="EO43" i="18" s="1"/>
  <c r="EP43" i="18" a="1"/>
  <c r="EP43" i="18" s="1"/>
  <c r="EQ43" i="18" a="1"/>
  <c r="EQ43" i="18" s="1"/>
  <c r="ER43" i="18" a="1"/>
  <c r="ER43" i="18" s="1"/>
  <c r="ES43" i="18" a="1"/>
  <c r="ES43" i="18" s="1"/>
  <c r="ET43" i="18" a="1"/>
  <c r="ET43" i="18" s="1"/>
  <c r="EU43" i="18" a="1"/>
  <c r="EU43" i="18" s="1"/>
  <c r="EV43" i="18" a="1"/>
  <c r="EV43" i="18" s="1"/>
  <c r="EW43" i="18" a="1"/>
  <c r="EW43" i="18" s="1"/>
  <c r="EX43" i="18" a="1"/>
  <c r="EX43" i="18" s="1"/>
  <c r="EY43" i="18" a="1"/>
  <c r="EY43" i="18" s="1"/>
  <c r="EZ43" i="18" a="1"/>
  <c r="EZ43" i="18" s="1"/>
  <c r="FA43" i="18" a="1"/>
  <c r="FA43" i="18" s="1"/>
  <c r="FB43" i="18" a="1"/>
  <c r="FB43" i="18" s="1"/>
  <c r="FC43" i="18" a="1"/>
  <c r="FC43" i="18" s="1"/>
  <c r="FD43" i="18" a="1"/>
  <c r="FD43" i="18" s="1"/>
  <c r="FE43" i="18" a="1"/>
  <c r="FE43" i="18" s="1"/>
  <c r="FF43" i="18" a="1"/>
  <c r="FF43" i="18" s="1"/>
  <c r="FG43" i="18" a="1"/>
  <c r="FG43" i="18" s="1"/>
  <c r="FH43" i="18" a="1"/>
  <c r="FH43" i="18" s="1"/>
  <c r="FI43" i="18" a="1"/>
  <c r="FI43" i="18" s="1"/>
  <c r="FJ43" i="18" a="1"/>
  <c r="FJ43" i="18"/>
  <c r="FK43" i="18" a="1"/>
  <c r="FK43" i="18" s="1"/>
  <c r="FL43" i="18" a="1"/>
  <c r="FL43" i="18" s="1"/>
  <c r="FM43" i="18" a="1"/>
  <c r="FM43" i="18" s="1"/>
  <c r="FN43" i="18" a="1"/>
  <c r="FN43" i="18" s="1"/>
  <c r="FO43" i="18" a="1"/>
  <c r="FO43" i="18" s="1"/>
  <c r="FP43" i="18" a="1"/>
  <c r="FP43" i="18" s="1"/>
  <c r="FQ43" i="18" a="1"/>
  <c r="FQ43" i="18" s="1"/>
  <c r="FR43" i="18" a="1"/>
  <c r="FR43" i="18" s="1"/>
  <c r="FS43" i="18" a="1"/>
  <c r="FS43" i="18" s="1"/>
  <c r="FT43" i="18" a="1"/>
  <c r="FT43" i="18" s="1"/>
  <c r="FU43" i="18" a="1"/>
  <c r="FU43" i="18" s="1"/>
  <c r="FV43" i="18" a="1"/>
  <c r="FV43" i="18" s="1"/>
  <c r="FW43" i="18" a="1"/>
  <c r="FW43" i="18" s="1"/>
  <c r="FX43" i="18" a="1"/>
  <c r="FX43" i="18" s="1"/>
  <c r="FY43" i="18" a="1"/>
  <c r="FY43" i="18" s="1"/>
  <c r="FZ43" i="18" a="1"/>
  <c r="FZ43" i="18" s="1"/>
  <c r="GA43" i="18" a="1"/>
  <c r="GA43" i="18" s="1"/>
  <c r="GB43" i="18" a="1"/>
  <c r="GB43" i="18" s="1"/>
  <c r="GC43" i="18" a="1"/>
  <c r="GC43" i="18" s="1"/>
  <c r="GD43" i="18" a="1"/>
  <c r="GD43" i="18" s="1"/>
  <c r="GE43" i="18" a="1"/>
  <c r="GE43" i="18" s="1"/>
  <c r="GF43" i="18" a="1"/>
  <c r="GF43" i="18" s="1"/>
  <c r="GG43" i="18" a="1"/>
  <c r="GG43" i="18" s="1"/>
  <c r="GH43" i="18" a="1"/>
  <c r="GH43" i="18" s="1"/>
  <c r="GI43" i="18" a="1"/>
  <c r="GI43" i="18" s="1"/>
  <c r="GJ43" i="18" a="1"/>
  <c r="GJ43" i="18" s="1"/>
  <c r="GK43" i="18" a="1"/>
  <c r="GK43" i="18" s="1"/>
  <c r="GL43" i="18" a="1"/>
  <c r="GL43" i="18" s="1"/>
  <c r="GM43" i="18" a="1"/>
  <c r="GM43" i="18" s="1"/>
  <c r="GN43" i="18" a="1"/>
  <c r="GN43" i="18" s="1"/>
  <c r="GO43" i="18" a="1"/>
  <c r="GO43" i="18" s="1"/>
  <c r="GP43" i="18" a="1"/>
  <c r="GP43" i="18" s="1"/>
  <c r="GQ43" i="18" a="1"/>
  <c r="GQ43" i="18" s="1"/>
  <c r="GR43" i="18" a="1"/>
  <c r="GR43" i="18" s="1"/>
  <c r="GS43" i="18" a="1"/>
  <c r="GS43" i="18" s="1"/>
  <c r="GT43" i="18" a="1"/>
  <c r="GT43" i="18" s="1"/>
  <c r="GU43" i="18" a="1"/>
  <c r="GU43" i="18" s="1"/>
  <c r="GV43" i="18" a="1"/>
  <c r="GV43" i="18" s="1"/>
  <c r="GW43" i="18" a="1"/>
  <c r="GW43" i="18" s="1"/>
  <c r="GX43" i="18" a="1"/>
  <c r="GX43" i="18" s="1"/>
  <c r="GY43" i="18" a="1"/>
  <c r="GY43" i="18" s="1"/>
  <c r="GZ43" i="18" a="1"/>
  <c r="GZ43" i="18" s="1"/>
  <c r="HA43" i="18" a="1"/>
  <c r="HA43" i="18" s="1"/>
  <c r="HB43" i="18" a="1"/>
  <c r="HB43" i="18" s="1"/>
  <c r="HC43" i="18" a="1"/>
  <c r="HC43" i="18" s="1"/>
  <c r="HD43" i="18" a="1"/>
  <c r="HD43" i="18" s="1"/>
  <c r="HE43" i="18" a="1"/>
  <c r="HE43" i="18" s="1"/>
  <c r="HF43" i="18" a="1"/>
  <c r="HF43" i="18" s="1"/>
  <c r="HG43" i="18" a="1"/>
  <c r="HG43" i="18" s="1"/>
  <c r="HH43" i="18" a="1"/>
  <c r="HH43" i="18" s="1"/>
  <c r="HI43" i="18" a="1"/>
  <c r="HI43" i="18" s="1"/>
  <c r="HJ43" i="18" a="1"/>
  <c r="HJ43" i="18" s="1"/>
  <c r="HK43" i="18" a="1"/>
  <c r="HK43" i="18" s="1"/>
  <c r="HL43" i="18" a="1"/>
  <c r="HL43" i="18" s="1"/>
  <c r="HM43" i="18" a="1"/>
  <c r="HM43" i="18" s="1"/>
  <c r="HN43" i="18" a="1"/>
  <c r="HN43" i="18" s="1"/>
  <c r="HO43" i="18" a="1"/>
  <c r="HO43" i="18" s="1"/>
  <c r="HP43" i="18" a="1"/>
  <c r="HP43" i="18" s="1"/>
  <c r="HQ43" i="18" a="1"/>
  <c r="HQ43" i="18" s="1"/>
  <c r="HR43" i="18" a="1"/>
  <c r="HR43" i="18" s="1"/>
  <c r="HS43" i="18" a="1"/>
  <c r="HS43" i="18" s="1"/>
  <c r="HT43" i="18" a="1"/>
  <c r="HT43" i="18" s="1"/>
  <c r="HU43" i="18" a="1"/>
  <c r="HU43" i="18" s="1"/>
  <c r="HV43" i="18" a="1"/>
  <c r="HV43" i="18"/>
  <c r="HW43" i="18" a="1"/>
  <c r="HW43" i="18" s="1"/>
  <c r="HX43" i="18" a="1"/>
  <c r="HX43" i="18" s="1"/>
  <c r="HY43" i="18" a="1"/>
  <c r="HY43" i="18" s="1"/>
  <c r="HZ43" i="18" a="1"/>
  <c r="HZ43" i="18" s="1"/>
  <c r="IA43" i="18" a="1"/>
  <c r="IA43" i="18" s="1"/>
  <c r="IB43" i="18" a="1"/>
  <c r="IB43" i="18" s="1"/>
  <c r="IC43" i="18" a="1"/>
  <c r="IC43" i="18" s="1"/>
  <c r="ID43" i="18" a="1"/>
  <c r="ID43" i="18" s="1"/>
  <c r="IE43" i="18" a="1"/>
  <c r="IE43" i="18" s="1"/>
  <c r="IF43" i="18" a="1"/>
  <c r="IF43" i="18" s="1"/>
  <c r="IG43" i="18" a="1"/>
  <c r="IG43" i="18" s="1"/>
  <c r="IH43" i="18" a="1"/>
  <c r="IH43" i="18" s="1"/>
  <c r="II43" i="18" a="1"/>
  <c r="II43" i="18" s="1"/>
  <c r="C44" i="18" a="1"/>
  <c r="C44" i="18" s="1"/>
  <c r="D44" i="18" a="1"/>
  <c r="D44" i="18" s="1"/>
  <c r="E44" i="18" a="1"/>
  <c r="E44" i="18" s="1"/>
  <c r="F44" i="18" a="1"/>
  <c r="F44" i="18" s="1"/>
  <c r="G44" i="18" a="1"/>
  <c r="G44" i="18" s="1"/>
  <c r="H44" i="18" a="1"/>
  <c r="H44" i="18" s="1"/>
  <c r="I44" i="18" a="1"/>
  <c r="I44" i="18" s="1"/>
  <c r="J44" i="18" a="1"/>
  <c r="J44" i="18" s="1"/>
  <c r="K44" i="18" a="1"/>
  <c r="K44" i="18" s="1"/>
  <c r="L44" i="18" a="1"/>
  <c r="L44" i="18" s="1"/>
  <c r="M44" i="18" a="1"/>
  <c r="M44" i="18" s="1"/>
  <c r="N44" i="18" a="1"/>
  <c r="N44" i="18" s="1"/>
  <c r="O44" i="18" a="1"/>
  <c r="O44" i="18" s="1"/>
  <c r="P44" i="18" a="1"/>
  <c r="P44" i="18" s="1"/>
  <c r="Q44" i="18" a="1"/>
  <c r="Q44" i="18" s="1"/>
  <c r="R44" i="18" a="1"/>
  <c r="R44" i="18" s="1"/>
  <c r="S44" i="18" a="1"/>
  <c r="S44" i="18" s="1"/>
  <c r="T44" i="18" a="1"/>
  <c r="T44" i="18" s="1"/>
  <c r="U44" i="18" a="1"/>
  <c r="U44" i="18" s="1"/>
  <c r="V44" i="18" a="1"/>
  <c r="V44" i="18" s="1"/>
  <c r="W44" i="18" a="1"/>
  <c r="W44" i="18" s="1"/>
  <c r="X44" i="18" a="1"/>
  <c r="X44" i="18" s="1"/>
  <c r="Y44" i="18" a="1"/>
  <c r="Y44" i="18" s="1"/>
  <c r="Z44" i="18" a="1"/>
  <c r="Z44" i="18" s="1"/>
  <c r="AA44" i="18" a="1"/>
  <c r="AA44" i="18" s="1"/>
  <c r="AB44" i="18" a="1"/>
  <c r="AB44" i="18" s="1"/>
  <c r="AC44" i="18" a="1"/>
  <c r="AC44" i="18" s="1"/>
  <c r="AD44" i="18" a="1"/>
  <c r="AD44" i="18" s="1"/>
  <c r="AE44" i="18" a="1"/>
  <c r="AE44" i="18" s="1"/>
  <c r="AF44" i="18" a="1"/>
  <c r="AF44" i="18" s="1"/>
  <c r="AG44" i="18" a="1"/>
  <c r="AG44" i="18" s="1"/>
  <c r="AH44" i="18" a="1"/>
  <c r="AH44" i="18" s="1"/>
  <c r="AI44" i="18" a="1"/>
  <c r="AI44" i="18" s="1"/>
  <c r="AJ44" i="18" a="1"/>
  <c r="AJ44" i="18" s="1"/>
  <c r="AK44" i="18" a="1"/>
  <c r="AK44" i="18" s="1"/>
  <c r="AL44" i="18" a="1"/>
  <c r="AL44" i="18" s="1"/>
  <c r="AM44" i="18" a="1"/>
  <c r="AM44" i="18" s="1"/>
  <c r="AN44" i="18" a="1"/>
  <c r="AN44" i="18" s="1"/>
  <c r="AO44" i="18" a="1"/>
  <c r="AO44" i="18" s="1"/>
  <c r="AP44" i="18" a="1"/>
  <c r="AP44" i="18" s="1"/>
  <c r="AQ44" i="18" a="1"/>
  <c r="AQ44" i="18" s="1"/>
  <c r="AR44" i="18" a="1"/>
  <c r="AR44" i="18" s="1"/>
  <c r="AS44" i="18" a="1"/>
  <c r="AS44" i="18" s="1"/>
  <c r="AT44" i="18" a="1"/>
  <c r="AT44" i="18" s="1"/>
  <c r="AU44" i="18" a="1"/>
  <c r="AU44" i="18" s="1"/>
  <c r="AV44" i="18" a="1"/>
  <c r="AV44" i="18" s="1"/>
  <c r="AW44" i="18" a="1"/>
  <c r="AW44" i="18" s="1"/>
  <c r="AX44" i="18" a="1"/>
  <c r="AX44" i="18" s="1"/>
  <c r="AY44" i="18" a="1"/>
  <c r="AY44" i="18" s="1"/>
  <c r="AZ44" i="18" a="1"/>
  <c r="AZ44" i="18" s="1"/>
  <c r="BA44" i="18" a="1"/>
  <c r="BA44" i="18" s="1"/>
  <c r="BB44" i="18" a="1"/>
  <c r="BB44" i="18" s="1"/>
  <c r="BC44" i="18" a="1"/>
  <c r="BC44" i="18" s="1"/>
  <c r="BD44" i="18" a="1"/>
  <c r="BD44" i="18" s="1"/>
  <c r="BE44" i="18" a="1"/>
  <c r="BE44" i="18" s="1"/>
  <c r="BF44" i="18" a="1"/>
  <c r="BF44" i="18" s="1"/>
  <c r="BG44" i="18" a="1"/>
  <c r="BG44" i="18" s="1"/>
  <c r="BH44" i="18" a="1"/>
  <c r="BH44" i="18" s="1"/>
  <c r="BI44" i="18" a="1"/>
  <c r="BI44" i="18" s="1"/>
  <c r="BJ44" i="18" a="1"/>
  <c r="BJ44" i="18" s="1"/>
  <c r="BK44" i="18" a="1"/>
  <c r="BK44" i="18" s="1"/>
  <c r="BL44" i="18" a="1"/>
  <c r="BL44" i="18" s="1"/>
  <c r="BM44" i="18" a="1"/>
  <c r="BM44" i="18" s="1"/>
  <c r="BN44" i="18" a="1"/>
  <c r="BN44" i="18" s="1"/>
  <c r="BO44" i="18" a="1"/>
  <c r="BO44" i="18" s="1"/>
  <c r="BP44" i="18" a="1"/>
  <c r="BP44" i="18" s="1"/>
  <c r="BQ44" i="18" a="1"/>
  <c r="BQ44" i="18" s="1"/>
  <c r="BR44" i="18" a="1"/>
  <c r="BR44" i="18" s="1"/>
  <c r="BS44" i="18" a="1"/>
  <c r="BS44" i="18" s="1"/>
  <c r="BT44" i="18" a="1"/>
  <c r="BT44" i="18" s="1"/>
  <c r="BU44" i="18" a="1"/>
  <c r="BU44" i="18" s="1"/>
  <c r="BV44" i="18" a="1"/>
  <c r="BV44" i="18" s="1"/>
  <c r="BW44" i="18" a="1"/>
  <c r="BW44" i="18" s="1"/>
  <c r="BX44" i="18" a="1"/>
  <c r="BX44" i="18" s="1"/>
  <c r="BY44" i="18" a="1"/>
  <c r="BY44" i="18" s="1"/>
  <c r="BZ44" i="18" a="1"/>
  <c r="BZ44" i="18" s="1"/>
  <c r="CA44" i="18" a="1"/>
  <c r="CA44" i="18" s="1"/>
  <c r="CB44" i="18" a="1"/>
  <c r="CB44" i="18" s="1"/>
  <c r="CC44" i="18" a="1"/>
  <c r="CC44" i="18" s="1"/>
  <c r="CD44" i="18" a="1"/>
  <c r="CD44" i="18" s="1"/>
  <c r="CE44" i="18" a="1"/>
  <c r="CE44" i="18" s="1"/>
  <c r="CF44" i="18" a="1"/>
  <c r="CF44" i="18" s="1"/>
  <c r="CG44" i="18" a="1"/>
  <c r="CG44" i="18" s="1"/>
  <c r="CH44" i="18" a="1"/>
  <c r="CH44" i="18" s="1"/>
  <c r="CI44" i="18" a="1"/>
  <c r="CI44" i="18" s="1"/>
  <c r="CJ44" i="18" a="1"/>
  <c r="CJ44" i="18" s="1"/>
  <c r="CK44" i="18" a="1"/>
  <c r="CK44" i="18" s="1"/>
  <c r="CL44" i="18" a="1"/>
  <c r="CL44" i="18" s="1"/>
  <c r="CM44" i="18" a="1"/>
  <c r="CM44" i="18" s="1"/>
  <c r="CN44" i="18" a="1"/>
  <c r="CN44" i="18" s="1"/>
  <c r="CO44" i="18" a="1"/>
  <c r="CO44" i="18" s="1"/>
  <c r="CP44" i="18" a="1"/>
  <c r="CP44" i="18" s="1"/>
  <c r="CQ44" i="18" a="1"/>
  <c r="CQ44" i="18" s="1"/>
  <c r="CR44" i="18" a="1"/>
  <c r="CR44" i="18" s="1"/>
  <c r="CS44" i="18" a="1"/>
  <c r="CS44" i="18" s="1"/>
  <c r="CT44" i="18" a="1"/>
  <c r="CT44" i="18" s="1"/>
  <c r="CU44" i="18" a="1"/>
  <c r="CU44" i="18" s="1"/>
  <c r="CV44" i="18" a="1"/>
  <c r="CV44" i="18" s="1"/>
  <c r="CW44" i="18" a="1"/>
  <c r="CW44" i="18" s="1"/>
  <c r="CX44" i="18" a="1"/>
  <c r="CX44" i="18" s="1"/>
  <c r="CY44" i="18" a="1"/>
  <c r="CY44" i="18" s="1"/>
  <c r="CZ44" i="18" a="1"/>
  <c r="CZ44" i="18" s="1"/>
  <c r="DA44" i="18" a="1"/>
  <c r="DA44" i="18" s="1"/>
  <c r="DB44" i="18" a="1"/>
  <c r="DB44" i="18" s="1"/>
  <c r="DC44" i="18" a="1"/>
  <c r="DC44" i="18" s="1"/>
  <c r="DD44" i="18" a="1"/>
  <c r="DD44" i="18" s="1"/>
  <c r="DE44" i="18" a="1"/>
  <c r="DE44" i="18" s="1"/>
  <c r="DF44" i="18" a="1"/>
  <c r="DF44" i="18" s="1"/>
  <c r="DG44" i="18" a="1"/>
  <c r="DG44" i="18" s="1"/>
  <c r="DH44" i="18" a="1"/>
  <c r="DH44" i="18" s="1"/>
  <c r="DI44" i="18" a="1"/>
  <c r="DI44" i="18" s="1"/>
  <c r="DJ44" i="18" a="1"/>
  <c r="DJ44" i="18" s="1"/>
  <c r="DK44" i="18" a="1"/>
  <c r="DK44" i="18" s="1"/>
  <c r="DL44" i="18" a="1"/>
  <c r="DL44" i="18" s="1"/>
  <c r="DM44" i="18" a="1"/>
  <c r="DM44" i="18" s="1"/>
  <c r="DN44" i="18" a="1"/>
  <c r="DN44" i="18" s="1"/>
  <c r="DO44" i="18" a="1"/>
  <c r="DO44" i="18" s="1"/>
  <c r="DP44" i="18" a="1"/>
  <c r="DP44" i="18" s="1"/>
  <c r="DQ44" i="18" a="1"/>
  <c r="DQ44" i="18" s="1"/>
  <c r="DR44" i="18" a="1"/>
  <c r="DR44" i="18" s="1"/>
  <c r="DS44" i="18" a="1"/>
  <c r="DS44" i="18" s="1"/>
  <c r="DT44" i="18" a="1"/>
  <c r="DT44" i="18" s="1"/>
  <c r="DU44" i="18" a="1"/>
  <c r="DU44" i="18" s="1"/>
  <c r="DV44" i="18" a="1"/>
  <c r="DV44" i="18" s="1"/>
  <c r="DW44" i="18" a="1"/>
  <c r="DW44" i="18" s="1"/>
  <c r="DX44" i="18" a="1"/>
  <c r="DX44" i="18" s="1"/>
  <c r="DY44" i="18" a="1"/>
  <c r="DY44" i="18" s="1"/>
  <c r="DZ44" i="18" a="1"/>
  <c r="DZ44" i="18" s="1"/>
  <c r="EA44" i="18" a="1"/>
  <c r="EA44" i="18" s="1"/>
  <c r="EB44" i="18" a="1"/>
  <c r="EB44" i="18" s="1"/>
  <c r="EC44" i="18" a="1"/>
  <c r="EC44" i="18" s="1"/>
  <c r="ED44" i="18" a="1"/>
  <c r="ED44" i="18" s="1"/>
  <c r="EE44" i="18" a="1"/>
  <c r="EE44" i="18" s="1"/>
  <c r="EF44" i="18" a="1"/>
  <c r="EF44" i="18" s="1"/>
  <c r="EG44" i="18" a="1"/>
  <c r="EG44" i="18" s="1"/>
  <c r="EH44" i="18" a="1"/>
  <c r="EH44" i="18" s="1"/>
  <c r="EI44" i="18" a="1"/>
  <c r="EI44" i="18" s="1"/>
  <c r="EJ44" i="18" a="1"/>
  <c r="EJ44" i="18" s="1"/>
  <c r="EK44" i="18" a="1"/>
  <c r="EK44" i="18" s="1"/>
  <c r="EL44" i="18" a="1"/>
  <c r="EL44" i="18" s="1"/>
  <c r="EM44" i="18" a="1"/>
  <c r="EM44" i="18" s="1"/>
  <c r="EN44" i="18" a="1"/>
  <c r="EN44" i="18" s="1"/>
  <c r="EO44" i="18" a="1"/>
  <c r="EO44" i="18" s="1"/>
  <c r="EP44" i="18" a="1"/>
  <c r="EP44" i="18" s="1"/>
  <c r="EQ44" i="18" a="1"/>
  <c r="EQ44" i="18" s="1"/>
  <c r="ER44" i="18" a="1"/>
  <c r="ER44" i="18" s="1"/>
  <c r="ES44" i="18" a="1"/>
  <c r="ES44" i="18" s="1"/>
  <c r="ET44" i="18" a="1"/>
  <c r="ET44" i="18" s="1"/>
  <c r="EU44" i="18" a="1"/>
  <c r="EU44" i="18" s="1"/>
  <c r="EV44" i="18" a="1"/>
  <c r="EV44" i="18" s="1"/>
  <c r="EW44" i="18" a="1"/>
  <c r="EW44" i="18" s="1"/>
  <c r="EX44" i="18" a="1"/>
  <c r="EX44" i="18" s="1"/>
  <c r="EY44" i="18" a="1"/>
  <c r="EY44" i="18" s="1"/>
  <c r="EZ44" i="18" a="1"/>
  <c r="EZ44" i="18" s="1"/>
  <c r="FA44" i="18" a="1"/>
  <c r="FA44" i="18" s="1"/>
  <c r="FB44" i="18" a="1"/>
  <c r="FB44" i="18" s="1"/>
  <c r="FC44" i="18" a="1"/>
  <c r="FC44" i="18" s="1"/>
  <c r="FD44" i="18" a="1"/>
  <c r="FD44" i="18" s="1"/>
  <c r="FE44" i="18" a="1"/>
  <c r="FE44" i="18" s="1"/>
  <c r="FF44" i="18" a="1"/>
  <c r="FF44" i="18" s="1"/>
  <c r="FG44" i="18" a="1"/>
  <c r="FG44" i="18" s="1"/>
  <c r="FH44" i="18" a="1"/>
  <c r="FH44" i="18" s="1"/>
  <c r="FI44" i="18" a="1"/>
  <c r="FI44" i="18"/>
  <c r="FJ44" i="18" a="1"/>
  <c r="FJ44" i="18" s="1"/>
  <c r="FK44" i="18" a="1"/>
  <c r="FK44" i="18" s="1"/>
  <c r="FL44" i="18" a="1"/>
  <c r="FL44" i="18" s="1"/>
  <c r="FM44" i="18" a="1"/>
  <c r="FM44" i="18" s="1"/>
  <c r="FN44" i="18" a="1"/>
  <c r="FN44" i="18" s="1"/>
  <c r="FO44" i="18" a="1"/>
  <c r="FO44" i="18" s="1"/>
  <c r="FP44" i="18" a="1"/>
  <c r="FP44" i="18" s="1"/>
  <c r="FQ44" i="18" a="1"/>
  <c r="FQ44" i="18" s="1"/>
  <c r="FR44" i="18" a="1"/>
  <c r="FR44" i="18" s="1"/>
  <c r="FS44" i="18" a="1"/>
  <c r="FS44" i="18" s="1"/>
  <c r="FT44" i="18" a="1"/>
  <c r="FT44" i="18" s="1"/>
  <c r="FU44" i="18" a="1"/>
  <c r="FU44" i="18" s="1"/>
  <c r="FV44" i="18" a="1"/>
  <c r="FV44" i="18" s="1"/>
  <c r="FW44" i="18" a="1"/>
  <c r="FW44" i="18" s="1"/>
  <c r="FX44" i="18" a="1"/>
  <c r="FX44" i="18" s="1"/>
  <c r="FY44" i="18" a="1"/>
  <c r="FY44" i="18" s="1"/>
  <c r="FZ44" i="18" a="1"/>
  <c r="FZ44" i="18" s="1"/>
  <c r="GA44" i="18" a="1"/>
  <c r="GA44" i="18" s="1"/>
  <c r="GB44" i="18" a="1"/>
  <c r="GB44" i="18" s="1"/>
  <c r="GC44" i="18" a="1"/>
  <c r="GC44" i="18" s="1"/>
  <c r="GD44" i="18" a="1"/>
  <c r="GD44" i="18" s="1"/>
  <c r="GE44" i="18" a="1"/>
  <c r="GE44" i="18" s="1"/>
  <c r="GF44" i="18" a="1"/>
  <c r="GF44" i="18" s="1"/>
  <c r="GG44" i="18" a="1"/>
  <c r="GG44" i="18" s="1"/>
  <c r="GH44" i="18" a="1"/>
  <c r="GH44" i="18" s="1"/>
  <c r="GI44" i="18" a="1"/>
  <c r="GI44" i="18" s="1"/>
  <c r="GJ44" i="18" a="1"/>
  <c r="GJ44" i="18" s="1"/>
  <c r="GK44" i="18" a="1"/>
  <c r="GK44" i="18" s="1"/>
  <c r="GL44" i="18" a="1"/>
  <c r="GL44" i="18" s="1"/>
  <c r="GM44" i="18" a="1"/>
  <c r="GM44" i="18" s="1"/>
  <c r="GN44" i="18" a="1"/>
  <c r="GN44" i="18" s="1"/>
  <c r="GO44" i="18" a="1"/>
  <c r="GO44" i="18" s="1"/>
  <c r="GP44" i="18" a="1"/>
  <c r="GP44" i="18" s="1"/>
  <c r="GQ44" i="18" a="1"/>
  <c r="GQ44" i="18" s="1"/>
  <c r="GR44" i="18" a="1"/>
  <c r="GR44" i="18" s="1"/>
  <c r="GS44" i="18" a="1"/>
  <c r="GS44" i="18" s="1"/>
  <c r="GT44" i="18" a="1"/>
  <c r="GT44" i="18" s="1"/>
  <c r="GU44" i="18" a="1"/>
  <c r="GU44" i="18" s="1"/>
  <c r="GV44" i="18" a="1"/>
  <c r="GV44" i="18" s="1"/>
  <c r="GW44" i="18" a="1"/>
  <c r="GW44" i="18" s="1"/>
  <c r="GX44" i="18" a="1"/>
  <c r="GX44" i="18" s="1"/>
  <c r="GY44" i="18" a="1"/>
  <c r="GY44" i="18" s="1"/>
  <c r="GZ44" i="18" a="1"/>
  <c r="GZ44" i="18" s="1"/>
  <c r="HA44" i="18" a="1"/>
  <c r="HA44" i="18" s="1"/>
  <c r="HB44" i="18" a="1"/>
  <c r="HB44" i="18" s="1"/>
  <c r="HC44" i="18" a="1"/>
  <c r="HC44" i="18" s="1"/>
  <c r="HD44" i="18" a="1"/>
  <c r="HD44" i="18" s="1"/>
  <c r="HE44" i="18" a="1"/>
  <c r="HE44" i="18" s="1"/>
  <c r="HF44" i="18" a="1"/>
  <c r="HF44" i="18" s="1"/>
  <c r="HG44" i="18" a="1"/>
  <c r="HG44" i="18" s="1"/>
  <c r="HH44" i="18" a="1"/>
  <c r="HH44" i="18" s="1"/>
  <c r="HI44" i="18" a="1"/>
  <c r="HI44" i="18" s="1"/>
  <c r="HJ44" i="18" a="1"/>
  <c r="HJ44" i="18" s="1"/>
  <c r="HK44" i="18" a="1"/>
  <c r="HK44" i="18" s="1"/>
  <c r="HL44" i="18" a="1"/>
  <c r="HL44" i="18" s="1"/>
  <c r="HM44" i="18" a="1"/>
  <c r="HM44" i="18" s="1"/>
  <c r="HN44" i="18" a="1"/>
  <c r="HN44" i="18" s="1"/>
  <c r="HO44" i="18" a="1"/>
  <c r="HO44" i="18" s="1"/>
  <c r="HP44" i="18" a="1"/>
  <c r="HP44" i="18" s="1"/>
  <c r="HQ44" i="18" a="1"/>
  <c r="HQ44" i="18" s="1"/>
  <c r="HR44" i="18" a="1"/>
  <c r="HR44" i="18" s="1"/>
  <c r="HS44" i="18" a="1"/>
  <c r="HS44" i="18" s="1"/>
  <c r="HT44" i="18" a="1"/>
  <c r="HT44" i="18" s="1"/>
  <c r="HU44" i="18" a="1"/>
  <c r="HU44" i="18" s="1"/>
  <c r="HV44" i="18" a="1"/>
  <c r="HV44" i="18" s="1"/>
  <c r="HW44" i="18" a="1"/>
  <c r="HW44" i="18" s="1"/>
  <c r="HX44" i="18" a="1"/>
  <c r="HX44" i="18" s="1"/>
  <c r="HY44" i="18" a="1"/>
  <c r="HY44" i="18" s="1"/>
  <c r="HZ44" i="18" a="1"/>
  <c r="HZ44" i="18" s="1"/>
  <c r="IA44" i="18" a="1"/>
  <c r="IA44" i="18" s="1"/>
  <c r="IB44" i="18" a="1"/>
  <c r="IB44" i="18" s="1"/>
  <c r="IC44" i="18" a="1"/>
  <c r="IC44" i="18" s="1"/>
  <c r="ID44" i="18" a="1"/>
  <c r="ID44" i="18" s="1"/>
  <c r="IE44" i="18" a="1"/>
  <c r="IE44" i="18" s="1"/>
  <c r="IF44" i="18" a="1"/>
  <c r="IF44" i="18" s="1"/>
  <c r="IG44" i="18" a="1"/>
  <c r="IG44" i="18" s="1"/>
  <c r="IH44" i="18" a="1"/>
  <c r="IH44" i="18" s="1"/>
  <c r="II44" i="18" a="1"/>
  <c r="II44" i="18" s="1"/>
  <c r="C45" i="18" a="1"/>
  <c r="C45" i="18" s="1"/>
  <c r="D45" i="18" a="1"/>
  <c r="D45" i="18" s="1"/>
  <c r="E45" i="18" a="1"/>
  <c r="E45" i="18" s="1"/>
  <c r="F45" i="18" a="1"/>
  <c r="F45" i="18" s="1"/>
  <c r="G45" i="18" a="1"/>
  <c r="G45" i="18" s="1"/>
  <c r="H45" i="18" a="1"/>
  <c r="H45" i="18" s="1"/>
  <c r="I45" i="18" a="1"/>
  <c r="I45" i="18" s="1"/>
  <c r="J45" i="18" a="1"/>
  <c r="J45" i="18" s="1"/>
  <c r="K45" i="18" a="1"/>
  <c r="K45" i="18" s="1"/>
  <c r="L45" i="18" a="1"/>
  <c r="L45" i="18" s="1"/>
  <c r="M45" i="18" a="1"/>
  <c r="M45" i="18" s="1"/>
  <c r="N45" i="18" a="1"/>
  <c r="N45" i="18" s="1"/>
  <c r="O45" i="18" a="1"/>
  <c r="O45" i="18" s="1"/>
  <c r="P45" i="18" a="1"/>
  <c r="P45" i="18" s="1"/>
  <c r="Q45" i="18" a="1"/>
  <c r="Q45" i="18" s="1"/>
  <c r="R45" i="18" a="1"/>
  <c r="R45" i="18" s="1"/>
  <c r="S45" i="18" a="1"/>
  <c r="S45" i="18" s="1"/>
  <c r="T45" i="18" a="1"/>
  <c r="T45" i="18" s="1"/>
  <c r="U45" i="18" a="1"/>
  <c r="U45" i="18" s="1"/>
  <c r="V45" i="18" a="1"/>
  <c r="V45" i="18" s="1"/>
  <c r="W45" i="18" a="1"/>
  <c r="W45" i="18" s="1"/>
  <c r="X45" i="18" a="1"/>
  <c r="X45" i="18" s="1"/>
  <c r="Y45" i="18" a="1"/>
  <c r="Y45" i="18" s="1"/>
  <c r="Z45" i="18" a="1"/>
  <c r="Z45" i="18" s="1"/>
  <c r="AA45" i="18" a="1"/>
  <c r="AA45" i="18" s="1"/>
  <c r="AB45" i="18" a="1"/>
  <c r="AB45" i="18" s="1"/>
  <c r="AC45" i="18" a="1"/>
  <c r="AC45" i="18" s="1"/>
  <c r="AD45" i="18" a="1"/>
  <c r="AD45" i="18" s="1"/>
  <c r="AE45" i="18" a="1"/>
  <c r="AE45" i="18" s="1"/>
  <c r="AF45" i="18" a="1"/>
  <c r="AF45" i="18" s="1"/>
  <c r="AG45" i="18" a="1"/>
  <c r="AG45" i="18" s="1"/>
  <c r="AH45" i="18" a="1"/>
  <c r="AH45" i="18" s="1"/>
  <c r="AI45" i="18" a="1"/>
  <c r="AI45" i="18" s="1"/>
  <c r="AJ45" i="18" a="1"/>
  <c r="AJ45" i="18" s="1"/>
  <c r="AK45" i="18" a="1"/>
  <c r="AK45" i="18" s="1"/>
  <c r="AL45" i="18" a="1"/>
  <c r="AL45" i="18" s="1"/>
  <c r="AM45" i="18" a="1"/>
  <c r="AM45" i="18" s="1"/>
  <c r="AN45" i="18" a="1"/>
  <c r="AN45" i="18" s="1"/>
  <c r="AO45" i="18" a="1"/>
  <c r="AO45" i="18" s="1"/>
  <c r="AP45" i="18" a="1"/>
  <c r="AP45" i="18" s="1"/>
  <c r="AQ45" i="18" a="1"/>
  <c r="AQ45" i="18" s="1"/>
  <c r="AR45" i="18" a="1"/>
  <c r="AR45" i="18" s="1"/>
  <c r="AS45" i="18" a="1"/>
  <c r="AS45" i="18" s="1"/>
  <c r="AT45" i="18" a="1"/>
  <c r="AT45" i="18" s="1"/>
  <c r="AU45" i="18" a="1"/>
  <c r="AU45" i="18" s="1"/>
  <c r="AV45" i="18" a="1"/>
  <c r="AV45" i="18" s="1"/>
  <c r="AW45" i="18" a="1"/>
  <c r="AW45" i="18" s="1"/>
  <c r="AX45" i="18" a="1"/>
  <c r="AX45" i="18" s="1"/>
  <c r="AY45" i="18" a="1"/>
  <c r="AY45" i="18" s="1"/>
  <c r="AZ45" i="18" a="1"/>
  <c r="AZ45" i="18" s="1"/>
  <c r="BA45" i="18" a="1"/>
  <c r="BA45" i="18" s="1"/>
  <c r="BB45" i="18" a="1"/>
  <c r="BB45" i="18" s="1"/>
  <c r="BC45" i="18" a="1"/>
  <c r="BC45" i="18" s="1"/>
  <c r="BD45" i="18" a="1"/>
  <c r="BD45" i="18" s="1"/>
  <c r="BE45" i="18" a="1"/>
  <c r="BE45" i="18" s="1"/>
  <c r="BF45" i="18" a="1"/>
  <c r="BF45" i="18" s="1"/>
  <c r="BG45" i="18" a="1"/>
  <c r="BG45" i="18" s="1"/>
  <c r="BH45" i="18" a="1"/>
  <c r="BH45" i="18" s="1"/>
  <c r="BI45" i="18" a="1"/>
  <c r="BI45" i="18" s="1"/>
  <c r="BJ45" i="18" a="1"/>
  <c r="BJ45" i="18" s="1"/>
  <c r="BK45" i="18" a="1"/>
  <c r="BK45" i="18" s="1"/>
  <c r="BL45" i="18" a="1"/>
  <c r="BL45" i="18" s="1"/>
  <c r="BM45" i="18" a="1"/>
  <c r="BM45" i="18" s="1"/>
  <c r="BN45" i="18" a="1"/>
  <c r="BN45" i="18" s="1"/>
  <c r="BO45" i="18" a="1"/>
  <c r="BO45" i="18" s="1"/>
  <c r="BP45" i="18" a="1"/>
  <c r="BP45" i="18" s="1"/>
  <c r="BQ45" i="18" a="1"/>
  <c r="BQ45" i="18" s="1"/>
  <c r="BR45" i="18" a="1"/>
  <c r="BR45" i="18" s="1"/>
  <c r="BS45" i="18" a="1"/>
  <c r="BS45" i="18" s="1"/>
  <c r="BT45" i="18" a="1"/>
  <c r="BT45" i="18" s="1"/>
  <c r="BU45" i="18" a="1"/>
  <c r="BU45" i="18" s="1"/>
  <c r="BV45" i="18" a="1"/>
  <c r="BV45" i="18" s="1"/>
  <c r="BW45" i="18" a="1"/>
  <c r="BW45" i="18" s="1"/>
  <c r="BX45" i="18" a="1"/>
  <c r="BX45" i="18"/>
  <c r="BY45" i="18" a="1"/>
  <c r="BY45" i="18" s="1"/>
  <c r="BZ45" i="18" a="1"/>
  <c r="BZ45" i="18" s="1"/>
  <c r="CA45" i="18" a="1"/>
  <c r="CA45" i="18" s="1"/>
  <c r="CB45" i="18" a="1"/>
  <c r="CB45" i="18" s="1"/>
  <c r="CC45" i="18" a="1"/>
  <c r="CC45" i="18" s="1"/>
  <c r="CD45" i="18" a="1"/>
  <c r="CD45" i="18" s="1"/>
  <c r="CE45" i="18" a="1"/>
  <c r="CE45" i="18" s="1"/>
  <c r="CF45" i="18" a="1"/>
  <c r="CF45" i="18" s="1"/>
  <c r="CG45" i="18" a="1"/>
  <c r="CG45" i="18" s="1"/>
  <c r="CH45" i="18" a="1"/>
  <c r="CH45" i="18" s="1"/>
  <c r="CI45" i="18" a="1"/>
  <c r="CI45" i="18" s="1"/>
  <c r="CJ45" i="18" a="1"/>
  <c r="CJ45" i="18" s="1"/>
  <c r="CK45" i="18" a="1"/>
  <c r="CK45" i="18" s="1"/>
  <c r="CL45" i="18" a="1"/>
  <c r="CL45" i="18" s="1"/>
  <c r="CM45" i="18" a="1"/>
  <c r="CM45" i="18" s="1"/>
  <c r="CN45" i="18" a="1"/>
  <c r="CN45" i="18" s="1"/>
  <c r="CO45" i="18" a="1"/>
  <c r="CO45" i="18" s="1"/>
  <c r="CP45" i="18" a="1"/>
  <c r="CP45" i="18" s="1"/>
  <c r="CQ45" i="18" a="1"/>
  <c r="CQ45" i="18" s="1"/>
  <c r="CR45" i="18" a="1"/>
  <c r="CR45" i="18" s="1"/>
  <c r="CS45" i="18" a="1"/>
  <c r="CS45" i="18" s="1"/>
  <c r="CT45" i="18" a="1"/>
  <c r="CT45" i="18" s="1"/>
  <c r="CU45" i="18" a="1"/>
  <c r="CU45" i="18" s="1"/>
  <c r="CV45" i="18" a="1"/>
  <c r="CV45" i="18" s="1"/>
  <c r="CW45" i="18" a="1"/>
  <c r="CW45" i="18" s="1"/>
  <c r="CX45" i="18" a="1"/>
  <c r="CX45" i="18" s="1"/>
  <c r="CY45" i="18" a="1"/>
  <c r="CY45" i="18" s="1"/>
  <c r="CZ45" i="18" a="1"/>
  <c r="CZ45" i="18" s="1"/>
  <c r="DA45" i="18" a="1"/>
  <c r="DA45" i="18" s="1"/>
  <c r="DB45" i="18" a="1"/>
  <c r="DB45" i="18" s="1"/>
  <c r="DC45" i="18" a="1"/>
  <c r="DC45" i="18" s="1"/>
  <c r="DD45" i="18" a="1"/>
  <c r="DD45" i="18" s="1"/>
  <c r="DE45" i="18" a="1"/>
  <c r="DE45" i="18" s="1"/>
  <c r="DF45" i="18" a="1"/>
  <c r="DF45" i="18" s="1"/>
  <c r="DG45" i="18" a="1"/>
  <c r="DG45" i="18" s="1"/>
  <c r="DH45" i="18" a="1"/>
  <c r="DH45" i="18" s="1"/>
  <c r="DI45" i="18" a="1"/>
  <c r="DI45" i="18" s="1"/>
  <c r="DJ45" i="18" a="1"/>
  <c r="DJ45" i="18" s="1"/>
  <c r="DK45" i="18" a="1"/>
  <c r="DK45" i="18" s="1"/>
  <c r="DL45" i="18" a="1"/>
  <c r="DL45" i="18" s="1"/>
  <c r="DM45" i="18" a="1"/>
  <c r="DM45" i="18" s="1"/>
  <c r="DN45" i="18" a="1"/>
  <c r="DN45" i="18" s="1"/>
  <c r="DO45" i="18" a="1"/>
  <c r="DO45" i="18" s="1"/>
  <c r="DP45" i="18" a="1"/>
  <c r="DP45" i="18" s="1"/>
  <c r="DQ45" i="18" a="1"/>
  <c r="DQ45" i="18" s="1"/>
  <c r="DR45" i="18" a="1"/>
  <c r="DR45" i="18" s="1"/>
  <c r="DS45" i="18" a="1"/>
  <c r="DS45" i="18" s="1"/>
  <c r="DT45" i="18" a="1"/>
  <c r="DT45" i="18" s="1"/>
  <c r="DU45" i="18" a="1"/>
  <c r="DU45" i="18" s="1"/>
  <c r="DV45" i="18" a="1"/>
  <c r="DV45" i="18" s="1"/>
  <c r="DW45" i="18" a="1"/>
  <c r="DW45" i="18" s="1"/>
  <c r="DX45" i="18" a="1"/>
  <c r="DX45" i="18" s="1"/>
  <c r="DY45" i="18" a="1"/>
  <c r="DY45" i="18" s="1"/>
  <c r="DZ45" i="18" a="1"/>
  <c r="DZ45" i="18" s="1"/>
  <c r="EA45" i="18" a="1"/>
  <c r="EA45" i="18" s="1"/>
  <c r="EB45" i="18" a="1"/>
  <c r="EB45" i="18" s="1"/>
  <c r="EC45" i="18" a="1"/>
  <c r="EC45" i="18" s="1"/>
  <c r="ED45" i="18" a="1"/>
  <c r="ED45" i="18" s="1"/>
  <c r="EE45" i="18" a="1"/>
  <c r="EE45" i="18" s="1"/>
  <c r="EF45" i="18" a="1"/>
  <c r="EF45" i="18" s="1"/>
  <c r="EG45" i="18" a="1"/>
  <c r="EG45" i="18" s="1"/>
  <c r="EH45" i="18" a="1"/>
  <c r="EH45" i="18" s="1"/>
  <c r="EI45" i="18" a="1"/>
  <c r="EI45" i="18" s="1"/>
  <c r="EJ45" i="18" a="1"/>
  <c r="EJ45" i="18" s="1"/>
  <c r="EK45" i="18" a="1"/>
  <c r="EK45" i="18" s="1"/>
  <c r="EL45" i="18" a="1"/>
  <c r="EL45" i="18" s="1"/>
  <c r="EM45" i="18" a="1"/>
  <c r="EM45" i="18" s="1"/>
  <c r="EN45" i="18" a="1"/>
  <c r="EN45" i="18" s="1"/>
  <c r="EO45" i="18" a="1"/>
  <c r="EO45" i="18" s="1"/>
  <c r="EP45" i="18" a="1"/>
  <c r="EP45" i="18" s="1"/>
  <c r="EQ45" i="18" a="1"/>
  <c r="EQ45" i="18" s="1"/>
  <c r="ER45" i="18" a="1"/>
  <c r="ER45" i="18" s="1"/>
  <c r="ES45" i="18" a="1"/>
  <c r="ES45" i="18" s="1"/>
  <c r="ET45" i="18" a="1"/>
  <c r="ET45" i="18" s="1"/>
  <c r="EU45" i="18" a="1"/>
  <c r="EU45" i="18" s="1"/>
  <c r="EV45" i="18" a="1"/>
  <c r="EV45" i="18" s="1"/>
  <c r="EW45" i="18" a="1"/>
  <c r="EW45" i="18" s="1"/>
  <c r="EX45" i="18" a="1"/>
  <c r="EX45" i="18" s="1"/>
  <c r="EY45" i="18" a="1"/>
  <c r="EY45" i="18" s="1"/>
  <c r="EZ45" i="18" a="1"/>
  <c r="EZ45" i="18" s="1"/>
  <c r="FA45" i="18" a="1"/>
  <c r="FA45" i="18" s="1"/>
  <c r="FB45" i="18" a="1"/>
  <c r="FB45" i="18" s="1"/>
  <c r="FC45" i="18" a="1"/>
  <c r="FC45" i="18" s="1"/>
  <c r="FD45" i="18" a="1"/>
  <c r="FD45" i="18" s="1"/>
  <c r="FE45" i="18" a="1"/>
  <c r="FE45" i="18" s="1"/>
  <c r="FF45" i="18" a="1"/>
  <c r="FF45" i="18" s="1"/>
  <c r="FG45" i="18" a="1"/>
  <c r="FG45" i="18" s="1"/>
  <c r="FH45" i="18" a="1"/>
  <c r="FH45" i="18"/>
  <c r="FI45" i="18" a="1"/>
  <c r="FI45" i="18" s="1"/>
  <c r="FJ45" i="18" a="1"/>
  <c r="FJ45" i="18" s="1"/>
  <c r="FK45" i="18" a="1"/>
  <c r="FK45" i="18" s="1"/>
  <c r="FL45" i="18" a="1"/>
  <c r="FL45" i="18" s="1"/>
  <c r="FM45" i="18" a="1"/>
  <c r="FM45" i="18" s="1"/>
  <c r="FN45" i="18" a="1"/>
  <c r="FN45" i="18" s="1"/>
  <c r="FO45" i="18" a="1"/>
  <c r="FO45" i="18" s="1"/>
  <c r="FP45" i="18" a="1"/>
  <c r="FP45" i="18" s="1"/>
  <c r="FQ45" i="18" a="1"/>
  <c r="FQ45" i="18" s="1"/>
  <c r="FR45" i="18" a="1"/>
  <c r="FR45" i="18" s="1"/>
  <c r="FS45" i="18" a="1"/>
  <c r="FS45" i="18" s="1"/>
  <c r="FT45" i="18" a="1"/>
  <c r="FT45" i="18" s="1"/>
  <c r="FU45" i="18" a="1"/>
  <c r="FU45" i="18" s="1"/>
  <c r="FV45" i="18" a="1"/>
  <c r="FV45" i="18" s="1"/>
  <c r="FW45" i="18" a="1"/>
  <c r="FW45" i="18" s="1"/>
  <c r="FX45" i="18" a="1"/>
  <c r="FX45" i="18" s="1"/>
  <c r="FY45" i="18" a="1"/>
  <c r="FY45" i="18" s="1"/>
  <c r="FZ45" i="18" a="1"/>
  <c r="FZ45" i="18" s="1"/>
  <c r="GA45" i="18" a="1"/>
  <c r="GA45" i="18" s="1"/>
  <c r="GB45" i="18" a="1"/>
  <c r="GB45" i="18" s="1"/>
  <c r="GC45" i="18" a="1"/>
  <c r="GC45" i="18" s="1"/>
  <c r="GD45" i="18" a="1"/>
  <c r="GD45" i="18" s="1"/>
  <c r="GE45" i="18" a="1"/>
  <c r="GE45" i="18" s="1"/>
  <c r="GF45" i="18" a="1"/>
  <c r="GF45" i="18" s="1"/>
  <c r="GG45" i="18" a="1"/>
  <c r="GG45" i="18" s="1"/>
  <c r="GH45" i="18" a="1"/>
  <c r="GH45" i="18" s="1"/>
  <c r="GI45" i="18" a="1"/>
  <c r="GI45" i="18" s="1"/>
  <c r="GJ45" i="18" a="1"/>
  <c r="GJ45" i="18" s="1"/>
  <c r="GK45" i="18" a="1"/>
  <c r="GK45" i="18" s="1"/>
  <c r="GL45" i="18" a="1"/>
  <c r="GL45" i="18" s="1"/>
  <c r="GM45" i="18" a="1"/>
  <c r="GM45" i="18" s="1"/>
  <c r="GN45" i="18" a="1"/>
  <c r="GN45" i="18" s="1"/>
  <c r="GO45" i="18" a="1"/>
  <c r="GO45" i="18" s="1"/>
  <c r="GP45" i="18" a="1"/>
  <c r="GP45" i="18" s="1"/>
  <c r="GQ45" i="18" a="1"/>
  <c r="GQ45" i="18" s="1"/>
  <c r="GR45" i="18" a="1"/>
  <c r="GR45" i="18" s="1"/>
  <c r="GS45" i="18" a="1"/>
  <c r="GS45" i="18" s="1"/>
  <c r="GT45" i="18" a="1"/>
  <c r="GT45" i="18" s="1"/>
  <c r="GU45" i="18" a="1"/>
  <c r="GU45" i="18" s="1"/>
  <c r="GV45" i="18" a="1"/>
  <c r="GV45" i="18" s="1"/>
  <c r="GW45" i="18" a="1"/>
  <c r="GW45" i="18" s="1"/>
  <c r="GX45" i="18" a="1"/>
  <c r="GX45" i="18" s="1"/>
  <c r="GY45" i="18" a="1"/>
  <c r="GY45" i="18" s="1"/>
  <c r="GZ45" i="18" a="1"/>
  <c r="GZ45" i="18" s="1"/>
  <c r="HA45" i="18" a="1"/>
  <c r="HA45" i="18" s="1"/>
  <c r="HB45" i="18" a="1"/>
  <c r="HB45" i="18" s="1"/>
  <c r="HC45" i="18" a="1"/>
  <c r="HC45" i="18" s="1"/>
  <c r="HD45" i="18" a="1"/>
  <c r="HD45" i="18" s="1"/>
  <c r="HE45" i="18" a="1"/>
  <c r="HE45" i="18" s="1"/>
  <c r="HF45" i="18" a="1"/>
  <c r="HF45" i="18" s="1"/>
  <c r="HG45" i="18" a="1"/>
  <c r="HG45" i="18" s="1"/>
  <c r="HH45" i="18" a="1"/>
  <c r="HH45" i="18" s="1"/>
  <c r="HI45" i="18" a="1"/>
  <c r="HI45" i="18" s="1"/>
  <c r="HJ45" i="18" a="1"/>
  <c r="HJ45" i="18" s="1"/>
  <c r="HK45" i="18" a="1"/>
  <c r="HK45" i="18" s="1"/>
  <c r="HL45" i="18" a="1"/>
  <c r="HL45" i="18" s="1"/>
  <c r="HM45" i="18" a="1"/>
  <c r="HM45" i="18" s="1"/>
  <c r="HN45" i="18" a="1"/>
  <c r="HN45" i="18" s="1"/>
  <c r="HO45" i="18" a="1"/>
  <c r="HO45" i="18" s="1"/>
  <c r="HP45" i="18" a="1"/>
  <c r="HP45" i="18" s="1"/>
  <c r="HQ45" i="18" a="1"/>
  <c r="HQ45" i="18" s="1"/>
  <c r="HR45" i="18" a="1"/>
  <c r="HR45" i="18" s="1"/>
  <c r="HS45" i="18" a="1"/>
  <c r="HS45" i="18" s="1"/>
  <c r="HT45" i="18" a="1"/>
  <c r="HT45" i="18"/>
  <c r="HU45" i="18" a="1"/>
  <c r="HU45" i="18" s="1"/>
  <c r="HV45" i="18" a="1"/>
  <c r="HV45" i="18" s="1"/>
  <c r="HW45" i="18" a="1"/>
  <c r="HW45" i="18" s="1"/>
  <c r="HX45" i="18" a="1"/>
  <c r="HX45" i="18" s="1"/>
  <c r="HY45" i="18" a="1"/>
  <c r="HY45" i="18" s="1"/>
  <c r="HZ45" i="18" a="1"/>
  <c r="HZ45" i="18" s="1"/>
  <c r="IA45" i="18" a="1"/>
  <c r="IA45" i="18" s="1"/>
  <c r="IB45" i="18" a="1"/>
  <c r="IB45" i="18" s="1"/>
  <c r="IC45" i="18" a="1"/>
  <c r="IC45" i="18" s="1"/>
  <c r="ID45" i="18" a="1"/>
  <c r="ID45" i="18" s="1"/>
  <c r="IE45" i="18" a="1"/>
  <c r="IE45" i="18" s="1"/>
  <c r="IF45" i="18" a="1"/>
  <c r="IF45" i="18" s="1"/>
  <c r="IG45" i="18" a="1"/>
  <c r="IG45" i="18" s="1"/>
  <c r="IH45" i="18" a="1"/>
  <c r="IH45" i="18" s="1"/>
  <c r="II45" i="18" a="1"/>
  <c r="II45" i="18" s="1"/>
  <c r="C46" i="18" a="1"/>
  <c r="C46" i="18" s="1"/>
  <c r="D46" i="18" a="1"/>
  <c r="D46" i="18" s="1"/>
  <c r="E46" i="18" a="1"/>
  <c r="E46" i="18" s="1"/>
  <c r="F46" i="18" a="1"/>
  <c r="F46" i="18" s="1"/>
  <c r="G46" i="18" a="1"/>
  <c r="G46" i="18" s="1"/>
  <c r="H46" i="18" a="1"/>
  <c r="H46" i="18" s="1"/>
  <c r="I46" i="18" a="1"/>
  <c r="I46" i="18" s="1"/>
  <c r="J46" i="18" a="1"/>
  <c r="J46" i="18" s="1"/>
  <c r="K46" i="18" a="1"/>
  <c r="K46" i="18" s="1"/>
  <c r="L46" i="18" a="1"/>
  <c r="L46" i="18" s="1"/>
  <c r="M46" i="18" a="1"/>
  <c r="M46" i="18" s="1"/>
  <c r="N46" i="18" a="1"/>
  <c r="N46" i="18" s="1"/>
  <c r="O46" i="18" a="1"/>
  <c r="O46" i="18" s="1"/>
  <c r="P46" i="18" a="1"/>
  <c r="P46" i="18" s="1"/>
  <c r="Q46" i="18" a="1"/>
  <c r="Q46" i="18" s="1"/>
  <c r="R46" i="18" a="1"/>
  <c r="R46" i="18" s="1"/>
  <c r="S46" i="18" a="1"/>
  <c r="S46" i="18" s="1"/>
  <c r="T46" i="18" a="1"/>
  <c r="T46" i="18" s="1"/>
  <c r="U46" i="18" a="1"/>
  <c r="U46" i="18" s="1"/>
  <c r="V46" i="18" a="1"/>
  <c r="V46" i="18" s="1"/>
  <c r="W46" i="18" a="1"/>
  <c r="W46" i="18" s="1"/>
  <c r="X46" i="18" a="1"/>
  <c r="X46" i="18" s="1"/>
  <c r="Y46" i="18" a="1"/>
  <c r="Y46" i="18" s="1"/>
  <c r="Z46" i="18" a="1"/>
  <c r="Z46" i="18" s="1"/>
  <c r="AA46" i="18" a="1"/>
  <c r="AA46" i="18" s="1"/>
  <c r="AB46" i="18" a="1"/>
  <c r="AB46" i="18" s="1"/>
  <c r="AC46" i="18" a="1"/>
  <c r="AC46" i="18" s="1"/>
  <c r="AD46" i="18" a="1"/>
  <c r="AD46" i="18" s="1"/>
  <c r="AE46" i="18" a="1"/>
  <c r="AE46" i="18" s="1"/>
  <c r="AF46" i="18" a="1"/>
  <c r="AF46" i="18" s="1"/>
  <c r="AG46" i="18" a="1"/>
  <c r="AG46" i="18" s="1"/>
  <c r="AH46" i="18" a="1"/>
  <c r="AH46" i="18" s="1"/>
  <c r="AI46" i="18" a="1"/>
  <c r="AI46" i="18" s="1"/>
  <c r="AJ46" i="18" a="1"/>
  <c r="AJ46" i="18" s="1"/>
  <c r="AK46" i="18" a="1"/>
  <c r="AK46" i="18" s="1"/>
  <c r="AL46" i="18" a="1"/>
  <c r="AL46" i="18" s="1"/>
  <c r="AM46" i="18" a="1"/>
  <c r="AM46" i="18" s="1"/>
  <c r="AN46" i="18" a="1"/>
  <c r="AN46" i="18" s="1"/>
  <c r="AO46" i="18" a="1"/>
  <c r="AO46" i="18" s="1"/>
  <c r="AP46" i="18" a="1"/>
  <c r="AP46" i="18" s="1"/>
  <c r="AQ46" i="18" a="1"/>
  <c r="AQ46" i="18"/>
  <c r="AR46" i="18" a="1"/>
  <c r="AR46" i="18" s="1"/>
  <c r="AS46" i="18" a="1"/>
  <c r="AS46" i="18" s="1"/>
  <c r="AT46" i="18" a="1"/>
  <c r="AT46" i="18" s="1"/>
  <c r="AU46" i="18" a="1"/>
  <c r="AU46" i="18" s="1"/>
  <c r="AV46" i="18" a="1"/>
  <c r="AV46" i="18" s="1"/>
  <c r="AW46" i="18" a="1"/>
  <c r="AW46" i="18" s="1"/>
  <c r="AX46" i="18" a="1"/>
  <c r="AX46" i="18" s="1"/>
  <c r="AY46" i="18" a="1"/>
  <c r="AY46" i="18" s="1"/>
  <c r="AZ46" i="18" a="1"/>
  <c r="AZ46" i="18" s="1"/>
  <c r="BA46" i="18" a="1"/>
  <c r="BA46" i="18" s="1"/>
  <c r="BB46" i="18" a="1"/>
  <c r="BB46" i="18" s="1"/>
  <c r="BC46" i="18" a="1"/>
  <c r="BC46" i="18" s="1"/>
  <c r="BD46" i="18" a="1"/>
  <c r="BD46" i="18" s="1"/>
  <c r="BE46" i="18" a="1"/>
  <c r="BE46" i="18" s="1"/>
  <c r="BF46" i="18" a="1"/>
  <c r="BF46" i="18" s="1"/>
  <c r="BG46" i="18" a="1"/>
  <c r="BG46" i="18" s="1"/>
  <c r="BH46" i="18" a="1"/>
  <c r="BH46" i="18" s="1"/>
  <c r="BI46" i="18" a="1"/>
  <c r="BI46" i="18" s="1"/>
  <c r="BJ46" i="18" a="1"/>
  <c r="BJ46" i="18" s="1"/>
  <c r="BK46" i="18" a="1"/>
  <c r="BK46" i="18" s="1"/>
  <c r="BL46" i="18" a="1"/>
  <c r="BL46" i="18" s="1"/>
  <c r="BM46" i="18" a="1"/>
  <c r="BM46" i="18" s="1"/>
  <c r="BN46" i="18" a="1"/>
  <c r="BN46" i="18" s="1"/>
  <c r="BO46" i="18" a="1"/>
  <c r="BO46" i="18" s="1"/>
  <c r="BP46" i="18" a="1"/>
  <c r="BP46" i="18" s="1"/>
  <c r="BQ46" i="18" a="1"/>
  <c r="BQ46" i="18" s="1"/>
  <c r="BR46" i="18" a="1"/>
  <c r="BR46" i="18" s="1"/>
  <c r="BS46" i="18" a="1"/>
  <c r="BS46" i="18" s="1"/>
  <c r="BT46" i="18" a="1"/>
  <c r="BT46" i="18" s="1"/>
  <c r="BU46" i="18" a="1"/>
  <c r="BU46" i="18" s="1"/>
  <c r="BV46" i="18" a="1"/>
  <c r="BV46" i="18" s="1"/>
  <c r="BW46" i="18" a="1"/>
  <c r="BW46" i="18" s="1"/>
  <c r="BX46" i="18" a="1"/>
  <c r="BX46" i="18" s="1"/>
  <c r="BY46" i="18" a="1"/>
  <c r="BY46" i="18" s="1"/>
  <c r="BZ46" i="18" a="1"/>
  <c r="BZ46" i="18" s="1"/>
  <c r="CA46" i="18" a="1"/>
  <c r="CA46" i="18" s="1"/>
  <c r="CB46" i="18" a="1"/>
  <c r="CB46" i="18" s="1"/>
  <c r="CC46" i="18" a="1"/>
  <c r="CC46" i="18" s="1"/>
  <c r="CD46" i="18" a="1"/>
  <c r="CD46" i="18" s="1"/>
  <c r="CE46" i="18" a="1"/>
  <c r="CE46" i="18" s="1"/>
  <c r="CF46" i="18" a="1"/>
  <c r="CF46" i="18" s="1"/>
  <c r="CG46" i="18" a="1"/>
  <c r="CG46" i="18" s="1"/>
  <c r="CH46" i="18" a="1"/>
  <c r="CH46" i="18" s="1"/>
  <c r="CI46" i="18" a="1"/>
  <c r="CI46" i="18" s="1"/>
  <c r="CJ46" i="18" a="1"/>
  <c r="CJ46" i="18" s="1"/>
  <c r="CK46" i="18" a="1"/>
  <c r="CK46" i="18" s="1"/>
  <c r="CL46" i="18" a="1"/>
  <c r="CL46" i="18" s="1"/>
  <c r="CM46" i="18" a="1"/>
  <c r="CM46" i="18" s="1"/>
  <c r="CN46" i="18" a="1"/>
  <c r="CN46" i="18" s="1"/>
  <c r="CO46" i="18" a="1"/>
  <c r="CO46" i="18" s="1"/>
  <c r="CP46" i="18" a="1"/>
  <c r="CP46" i="18" s="1"/>
  <c r="CQ46" i="18" a="1"/>
  <c r="CQ46" i="18" s="1"/>
  <c r="CR46" i="18" a="1"/>
  <c r="CR46" i="18" s="1"/>
  <c r="CS46" i="18" a="1"/>
  <c r="CS46" i="18" s="1"/>
  <c r="CT46" i="18" a="1"/>
  <c r="CT46" i="18" s="1"/>
  <c r="CU46" i="18" a="1"/>
  <c r="CU46" i="18" s="1"/>
  <c r="CV46" i="18" a="1"/>
  <c r="CV46" i="18" s="1"/>
  <c r="CW46" i="18" a="1"/>
  <c r="CW46" i="18" s="1"/>
  <c r="CX46" i="18" a="1"/>
  <c r="CX46" i="18" s="1"/>
  <c r="CY46" i="18" a="1"/>
  <c r="CY46" i="18" s="1"/>
  <c r="CZ46" i="18" a="1"/>
  <c r="CZ46" i="18" s="1"/>
  <c r="DA46" i="18" a="1"/>
  <c r="DA46" i="18" s="1"/>
  <c r="DB46" i="18" a="1"/>
  <c r="DB46" i="18" s="1"/>
  <c r="DC46" i="18" a="1"/>
  <c r="DC46" i="18" s="1"/>
  <c r="DD46" i="18" a="1"/>
  <c r="DD46" i="18" s="1"/>
  <c r="DE46" i="18" a="1"/>
  <c r="DE46" i="18" s="1"/>
  <c r="DF46" i="18" a="1"/>
  <c r="DF46" i="18" s="1"/>
  <c r="DG46" i="18" a="1"/>
  <c r="DG46" i="18" s="1"/>
  <c r="DH46" i="18" a="1"/>
  <c r="DH46" i="18" s="1"/>
  <c r="DI46" i="18" a="1"/>
  <c r="DI46" i="18" s="1"/>
  <c r="DJ46" i="18" a="1"/>
  <c r="DJ46" i="18" s="1"/>
  <c r="DK46" i="18" a="1"/>
  <c r="DK46" i="18" s="1"/>
  <c r="DL46" i="18" a="1"/>
  <c r="DL46" i="18" s="1"/>
  <c r="DM46" i="18" a="1"/>
  <c r="DM46" i="18" s="1"/>
  <c r="DN46" i="18" a="1"/>
  <c r="DN46" i="18" s="1"/>
  <c r="DO46" i="18" a="1"/>
  <c r="DO46" i="18" s="1"/>
  <c r="DP46" i="18" a="1"/>
  <c r="DP46" i="18" s="1"/>
  <c r="DQ46" i="18" a="1"/>
  <c r="DQ46" i="18" s="1"/>
  <c r="DR46" i="18" a="1"/>
  <c r="DR46" i="18" s="1"/>
  <c r="DS46" i="18" a="1"/>
  <c r="DS46" i="18" s="1"/>
  <c r="DT46" i="18" a="1"/>
  <c r="DT46" i="18" s="1"/>
  <c r="DU46" i="18" a="1"/>
  <c r="DU46" i="18" s="1"/>
  <c r="DV46" i="18" a="1"/>
  <c r="DV46" i="18" s="1"/>
  <c r="DW46" i="18" a="1"/>
  <c r="DW46" i="18" s="1"/>
  <c r="DX46" i="18" a="1"/>
  <c r="DX46" i="18" s="1"/>
  <c r="DY46" i="18" a="1"/>
  <c r="DY46" i="18" s="1"/>
  <c r="DZ46" i="18" a="1"/>
  <c r="DZ46" i="18" s="1"/>
  <c r="EA46" i="18" a="1"/>
  <c r="EA46" i="18" s="1"/>
  <c r="EB46" i="18" a="1"/>
  <c r="EB46" i="18" s="1"/>
  <c r="EC46" i="18" a="1"/>
  <c r="EC46" i="18" s="1"/>
  <c r="ED46" i="18" a="1"/>
  <c r="ED46" i="18" s="1"/>
  <c r="EE46" i="18" a="1"/>
  <c r="EE46" i="18" s="1"/>
  <c r="EF46" i="18" a="1"/>
  <c r="EF46" i="18" s="1"/>
  <c r="EG46" i="18" a="1"/>
  <c r="EG46" i="18" s="1"/>
  <c r="EH46" i="18" a="1"/>
  <c r="EH46" i="18" s="1"/>
  <c r="EI46" i="18" a="1"/>
  <c r="EI46" i="18" s="1"/>
  <c r="EJ46" i="18" a="1"/>
  <c r="EJ46" i="18" s="1"/>
  <c r="EK46" i="18" a="1"/>
  <c r="EK46" i="18" s="1"/>
  <c r="EL46" i="18" a="1"/>
  <c r="EL46" i="18" s="1"/>
  <c r="EM46" i="18" a="1"/>
  <c r="EM46" i="18" s="1"/>
  <c r="EN46" i="18" a="1"/>
  <c r="EN46" i="18" s="1"/>
  <c r="EO46" i="18" a="1"/>
  <c r="EO46" i="18" s="1"/>
  <c r="EP46" i="18" a="1"/>
  <c r="EP46" i="18" s="1"/>
  <c r="EQ46" i="18" a="1"/>
  <c r="EQ46" i="18" s="1"/>
  <c r="ER46" i="18" a="1"/>
  <c r="ER46" i="18" s="1"/>
  <c r="ES46" i="18" a="1"/>
  <c r="ES46" i="18" s="1"/>
  <c r="ET46" i="18" a="1"/>
  <c r="ET46" i="18" s="1"/>
  <c r="EU46" i="18" a="1"/>
  <c r="EU46" i="18" s="1"/>
  <c r="EV46" i="18" a="1"/>
  <c r="EV46" i="18" s="1"/>
  <c r="EW46" i="18" a="1"/>
  <c r="EW46" i="18" s="1"/>
  <c r="EX46" i="18" a="1"/>
  <c r="EX46" i="18" s="1"/>
  <c r="EY46" i="18" a="1"/>
  <c r="EY46" i="18" s="1"/>
  <c r="EZ46" i="18" a="1"/>
  <c r="EZ46" i="18" s="1"/>
  <c r="FA46" i="18" a="1"/>
  <c r="FA46" i="18" s="1"/>
  <c r="FB46" i="18" a="1"/>
  <c r="FB46" i="18" s="1"/>
  <c r="FC46" i="18" a="1"/>
  <c r="FC46" i="18" s="1"/>
  <c r="FD46" i="18" a="1"/>
  <c r="FD46" i="18" s="1"/>
  <c r="FE46" i="18" a="1"/>
  <c r="FE46" i="18" s="1"/>
  <c r="FF46" i="18" a="1"/>
  <c r="FF46" i="18" s="1"/>
  <c r="FG46" i="18" a="1"/>
  <c r="FG46" i="18" s="1"/>
  <c r="FH46" i="18" a="1"/>
  <c r="FH46" i="18" s="1"/>
  <c r="FI46" i="18" a="1"/>
  <c r="FI46" i="18" s="1"/>
  <c r="FJ46" i="18" a="1"/>
  <c r="FJ46" i="18" s="1"/>
  <c r="FK46" i="18" a="1"/>
  <c r="FK46" i="18" s="1"/>
  <c r="FL46" i="18" a="1"/>
  <c r="FL46" i="18" s="1"/>
  <c r="FM46" i="18" a="1"/>
  <c r="FM46" i="18" s="1"/>
  <c r="FN46" i="18" a="1"/>
  <c r="FN46" i="18" s="1"/>
  <c r="FO46" i="18" a="1"/>
  <c r="FO46" i="18" s="1"/>
  <c r="FP46" i="18" a="1"/>
  <c r="FP46" i="18" s="1"/>
  <c r="FQ46" i="18" a="1"/>
  <c r="FQ46" i="18"/>
  <c r="FR46" i="18" a="1"/>
  <c r="FR46" i="18" s="1"/>
  <c r="FS46" i="18" a="1"/>
  <c r="FS46" i="18" s="1"/>
  <c r="FT46" i="18" a="1"/>
  <c r="FT46" i="18" s="1"/>
  <c r="FU46" i="18" a="1"/>
  <c r="FU46" i="18" s="1"/>
  <c r="FV46" i="18" a="1"/>
  <c r="FV46" i="18" s="1"/>
  <c r="FW46" i="18" a="1"/>
  <c r="FW46" i="18" s="1"/>
  <c r="FX46" i="18" a="1"/>
  <c r="FX46" i="18" s="1"/>
  <c r="FY46" i="18" a="1"/>
  <c r="FY46" i="18" s="1"/>
  <c r="FZ46" i="18" a="1"/>
  <c r="FZ46" i="18" s="1"/>
  <c r="GA46" i="18" a="1"/>
  <c r="GA46" i="18" s="1"/>
  <c r="GB46" i="18" a="1"/>
  <c r="GB46" i="18" s="1"/>
  <c r="GC46" i="18" a="1"/>
  <c r="GC46" i="18" s="1"/>
  <c r="GD46" i="18" a="1"/>
  <c r="GD46" i="18" s="1"/>
  <c r="GE46" i="18" a="1"/>
  <c r="GE46" i="18" s="1"/>
  <c r="GF46" i="18" a="1"/>
  <c r="GF46" i="18" s="1"/>
  <c r="GG46" i="18" a="1"/>
  <c r="GG46" i="18"/>
  <c r="GH46" i="18" a="1"/>
  <c r="GH46" i="18" s="1"/>
  <c r="GI46" i="18" a="1"/>
  <c r="GI46" i="18" s="1"/>
  <c r="GJ46" i="18" a="1"/>
  <c r="GJ46" i="18" s="1"/>
  <c r="GK46" i="18" a="1"/>
  <c r="GK46" i="18" s="1"/>
  <c r="GL46" i="18" a="1"/>
  <c r="GL46" i="18" s="1"/>
  <c r="GM46" i="18" a="1"/>
  <c r="GM46" i="18" s="1"/>
  <c r="GN46" i="18" a="1"/>
  <c r="GN46" i="18" s="1"/>
  <c r="GO46" i="18" a="1"/>
  <c r="GO46" i="18" s="1"/>
  <c r="GP46" i="18" a="1"/>
  <c r="GP46" i="18" s="1"/>
  <c r="GQ46" i="18" a="1"/>
  <c r="GQ46" i="18" s="1"/>
  <c r="GR46" i="18" a="1"/>
  <c r="GR46" i="18" s="1"/>
  <c r="GS46" i="18" a="1"/>
  <c r="GS46" i="18" s="1"/>
  <c r="GT46" i="18" a="1"/>
  <c r="GT46" i="18" s="1"/>
  <c r="GU46" i="18" a="1"/>
  <c r="GU46" i="18" s="1"/>
  <c r="GV46" i="18" a="1"/>
  <c r="GV46" i="18" s="1"/>
  <c r="GW46" i="18" a="1"/>
  <c r="GW46" i="18" s="1"/>
  <c r="GX46" i="18" a="1"/>
  <c r="GX46" i="18" s="1"/>
  <c r="GY46" i="18" a="1"/>
  <c r="GY46" i="18" s="1"/>
  <c r="GZ46" i="18" a="1"/>
  <c r="GZ46" i="18" s="1"/>
  <c r="HA46" i="18" a="1"/>
  <c r="HA46" i="18" s="1"/>
  <c r="HB46" i="18" a="1"/>
  <c r="HB46" i="18" s="1"/>
  <c r="HC46" i="18" a="1"/>
  <c r="HC46" i="18" s="1"/>
  <c r="HD46" i="18" a="1"/>
  <c r="HD46" i="18" s="1"/>
  <c r="HE46" i="18" a="1"/>
  <c r="HE46" i="18" s="1"/>
  <c r="HF46" i="18" a="1"/>
  <c r="HF46" i="18" s="1"/>
  <c r="HG46" i="18" a="1"/>
  <c r="HG46" i="18" s="1"/>
  <c r="HH46" i="18" a="1"/>
  <c r="HH46" i="18" s="1"/>
  <c r="HI46" i="18" a="1"/>
  <c r="HI46" i="18" s="1"/>
  <c r="HJ46" i="18" a="1"/>
  <c r="HJ46" i="18" s="1"/>
  <c r="HK46" i="18" a="1"/>
  <c r="HK46" i="18" s="1"/>
  <c r="HL46" i="18" a="1"/>
  <c r="HL46" i="18" s="1"/>
  <c r="HM46" i="18" a="1"/>
  <c r="HM46" i="18" s="1"/>
  <c r="HN46" i="18" a="1"/>
  <c r="HN46" i="18" s="1"/>
  <c r="HO46" i="18" a="1"/>
  <c r="HO46" i="18" s="1"/>
  <c r="HP46" i="18" a="1"/>
  <c r="HP46" i="18" s="1"/>
  <c r="HQ46" i="18" a="1"/>
  <c r="HQ46" i="18" s="1"/>
  <c r="HR46" i="18" a="1"/>
  <c r="HR46" i="18" s="1"/>
  <c r="HS46" i="18" a="1"/>
  <c r="HS46" i="18"/>
  <c r="HT46" i="18" a="1"/>
  <c r="HT46" i="18" s="1"/>
  <c r="HU46" i="18" a="1"/>
  <c r="HU46" i="18" s="1"/>
  <c r="HV46" i="18" a="1"/>
  <c r="HV46" i="18" s="1"/>
  <c r="HW46" i="18" a="1"/>
  <c r="HW46" i="18" s="1"/>
  <c r="HX46" i="18" a="1"/>
  <c r="HX46" i="18" s="1"/>
  <c r="HY46" i="18" a="1"/>
  <c r="HY46" i="18" s="1"/>
  <c r="HZ46" i="18" a="1"/>
  <c r="HZ46" i="18" s="1"/>
  <c r="IA46" i="18" a="1"/>
  <c r="IA46" i="18"/>
  <c r="IB46" i="18" a="1"/>
  <c r="IB46" i="18" s="1"/>
  <c r="IC46" i="18" a="1"/>
  <c r="IC46" i="18" s="1"/>
  <c r="ID46" i="18" a="1"/>
  <c r="ID46" i="18" s="1"/>
  <c r="IE46" i="18" a="1"/>
  <c r="IE46" i="18" s="1"/>
  <c r="IF46" i="18" a="1"/>
  <c r="IF46" i="18" s="1"/>
  <c r="IG46" i="18" a="1"/>
  <c r="IG46" i="18" s="1"/>
  <c r="IH46" i="18" a="1"/>
  <c r="IH46" i="18" s="1"/>
  <c r="II46" i="18" a="1"/>
  <c r="II46" i="18" s="1"/>
  <c r="C47" i="18" a="1"/>
  <c r="C47" i="18" s="1"/>
  <c r="D47" i="18" a="1"/>
  <c r="D47" i="18" s="1"/>
  <c r="E47" i="18" a="1"/>
  <c r="E47" i="18" s="1"/>
  <c r="F47" i="18" a="1"/>
  <c r="F47" i="18" s="1"/>
  <c r="G47" i="18" a="1"/>
  <c r="G47" i="18" s="1"/>
  <c r="H47" i="18" a="1"/>
  <c r="H47" i="18" s="1"/>
  <c r="I47" i="18" a="1"/>
  <c r="I47" i="18" s="1"/>
  <c r="J47" i="18" a="1"/>
  <c r="J47" i="18" s="1"/>
  <c r="K47" i="18" a="1"/>
  <c r="K47" i="18" s="1"/>
  <c r="L47" i="18" a="1"/>
  <c r="L47" i="18" s="1"/>
  <c r="M47" i="18" a="1"/>
  <c r="M47" i="18" s="1"/>
  <c r="N47" i="18" a="1"/>
  <c r="N47" i="18" s="1"/>
  <c r="O47" i="18" a="1"/>
  <c r="O47" i="18" s="1"/>
  <c r="P47" i="18" a="1"/>
  <c r="P47" i="18" s="1"/>
  <c r="Q47" i="18" a="1"/>
  <c r="Q47" i="18" s="1"/>
  <c r="R47" i="18" a="1"/>
  <c r="R47" i="18" s="1"/>
  <c r="S47" i="18" a="1"/>
  <c r="S47" i="18" s="1"/>
  <c r="T47" i="18" a="1"/>
  <c r="T47" i="18" s="1"/>
  <c r="U47" i="18" a="1"/>
  <c r="U47" i="18" s="1"/>
  <c r="V47" i="18" a="1"/>
  <c r="V47" i="18" s="1"/>
  <c r="W47" i="18" a="1"/>
  <c r="W47" i="18" s="1"/>
  <c r="X47" i="18" a="1"/>
  <c r="X47" i="18" s="1"/>
  <c r="Y47" i="18" a="1"/>
  <c r="Y47" i="18" s="1"/>
  <c r="Z47" i="18" a="1"/>
  <c r="Z47" i="18" s="1"/>
  <c r="AA47" i="18" a="1"/>
  <c r="AA47" i="18" s="1"/>
  <c r="AB47" i="18" a="1"/>
  <c r="AB47" i="18" s="1"/>
  <c r="AC47" i="18" a="1"/>
  <c r="AC47" i="18" s="1"/>
  <c r="AD47" i="18" a="1"/>
  <c r="AD47" i="18" s="1"/>
  <c r="AE47" i="18" a="1"/>
  <c r="AE47" i="18" s="1"/>
  <c r="AF47" i="18" a="1"/>
  <c r="AF47" i="18" s="1"/>
  <c r="AG47" i="18" a="1"/>
  <c r="AG47" i="18" s="1"/>
  <c r="AH47" i="18" a="1"/>
  <c r="AH47" i="18" s="1"/>
  <c r="AI47" i="18" a="1"/>
  <c r="AI47" i="18" s="1"/>
  <c r="AJ47" i="18" a="1"/>
  <c r="AJ47" i="18" s="1"/>
  <c r="AK47" i="18" a="1"/>
  <c r="AK47" i="18" s="1"/>
  <c r="AL47" i="18" a="1"/>
  <c r="AL47" i="18" s="1"/>
  <c r="AM47" i="18" a="1"/>
  <c r="AM47" i="18" s="1"/>
  <c r="AN47" i="18" a="1"/>
  <c r="AN47" i="18" s="1"/>
  <c r="AO47" i="18" a="1"/>
  <c r="AO47" i="18" s="1"/>
  <c r="AP47" i="18" a="1"/>
  <c r="AP47" i="18" s="1"/>
  <c r="AQ47" i="18" a="1"/>
  <c r="AQ47" i="18" s="1"/>
  <c r="AR47" i="18" a="1"/>
  <c r="AR47" i="18" s="1"/>
  <c r="AS47" i="18" a="1"/>
  <c r="AS47" i="18" s="1"/>
  <c r="AT47" i="18" a="1"/>
  <c r="AT47" i="18" s="1"/>
  <c r="AU47" i="18" a="1"/>
  <c r="AU47" i="18" s="1"/>
  <c r="AV47" i="18" a="1"/>
  <c r="AV47" i="18" s="1"/>
  <c r="AW47" i="18" a="1"/>
  <c r="AW47" i="18" s="1"/>
  <c r="AX47" i="18" a="1"/>
  <c r="AX47" i="18" s="1"/>
  <c r="AY47" i="18" a="1"/>
  <c r="AY47" i="18" s="1"/>
  <c r="AZ47" i="18" a="1"/>
  <c r="AZ47" i="18" s="1"/>
  <c r="BA47" i="18" a="1"/>
  <c r="BA47" i="18" s="1"/>
  <c r="BB47" i="18" a="1"/>
  <c r="BB47" i="18" s="1"/>
  <c r="BC47" i="18" a="1"/>
  <c r="BC47" i="18" s="1"/>
  <c r="BD47" i="18" a="1"/>
  <c r="BD47" i="18" s="1"/>
  <c r="BE47" i="18" a="1"/>
  <c r="BE47" i="18" s="1"/>
  <c r="BF47" i="18" a="1"/>
  <c r="BF47" i="18"/>
  <c r="BG47" i="18" a="1"/>
  <c r="BG47" i="18" s="1"/>
  <c r="BH47" i="18" a="1"/>
  <c r="BH47" i="18" s="1"/>
  <c r="BI47" i="18" a="1"/>
  <c r="BI47" i="18" s="1"/>
  <c r="BJ47" i="18" a="1"/>
  <c r="BJ47" i="18" s="1"/>
  <c r="BK47" i="18" a="1"/>
  <c r="BK47" i="18" s="1"/>
  <c r="BL47" i="18" a="1"/>
  <c r="BL47" i="18" s="1"/>
  <c r="BM47" i="18" a="1"/>
  <c r="BM47" i="18" s="1"/>
  <c r="BN47" i="18" a="1"/>
  <c r="BN47" i="18" s="1"/>
  <c r="BO47" i="18" a="1"/>
  <c r="BO47" i="18" s="1"/>
  <c r="BP47" i="18" a="1"/>
  <c r="BP47" i="18" s="1"/>
  <c r="BQ47" i="18" a="1"/>
  <c r="BQ47" i="18" s="1"/>
  <c r="BR47" i="18" a="1"/>
  <c r="BR47" i="18" s="1"/>
  <c r="BS47" i="18" a="1"/>
  <c r="BS47" i="18" s="1"/>
  <c r="BT47" i="18" a="1"/>
  <c r="BT47" i="18" s="1"/>
  <c r="BU47" i="18" a="1"/>
  <c r="BU47" i="18" s="1"/>
  <c r="BV47" i="18" a="1"/>
  <c r="BV47" i="18" s="1"/>
  <c r="BW47" i="18" a="1"/>
  <c r="BW47" i="18" s="1"/>
  <c r="BX47" i="18" a="1"/>
  <c r="BX47" i="18" s="1"/>
  <c r="BY47" i="18" a="1"/>
  <c r="BY47" i="18" s="1"/>
  <c r="BZ47" i="18" a="1"/>
  <c r="BZ47" i="18" s="1"/>
  <c r="CA47" i="18" a="1"/>
  <c r="CA47" i="18" s="1"/>
  <c r="CB47" i="18" a="1"/>
  <c r="CB47" i="18" s="1"/>
  <c r="CC47" i="18" a="1"/>
  <c r="CC47" i="18" s="1"/>
  <c r="CD47" i="18" a="1"/>
  <c r="CD47" i="18" s="1"/>
  <c r="CE47" i="18" a="1"/>
  <c r="CE47" i="18" s="1"/>
  <c r="CF47" i="18" a="1"/>
  <c r="CF47" i="18" s="1"/>
  <c r="CG47" i="18" a="1"/>
  <c r="CG47" i="18" s="1"/>
  <c r="CH47" i="18" a="1"/>
  <c r="CH47" i="18" s="1"/>
  <c r="CI47" i="18" a="1"/>
  <c r="CI47" i="18" s="1"/>
  <c r="CJ47" i="18" a="1"/>
  <c r="CJ47" i="18" s="1"/>
  <c r="CK47" i="18" a="1"/>
  <c r="CK47" i="18" s="1"/>
  <c r="CL47" i="18" a="1"/>
  <c r="CL47" i="18" s="1"/>
  <c r="CM47" i="18" a="1"/>
  <c r="CM47" i="18" s="1"/>
  <c r="CN47" i="18" a="1"/>
  <c r="CN47" i="18" s="1"/>
  <c r="CO47" i="18" a="1"/>
  <c r="CO47" i="18" s="1"/>
  <c r="CP47" i="18" a="1"/>
  <c r="CP47" i="18" s="1"/>
  <c r="CQ47" i="18" a="1"/>
  <c r="CQ47" i="18" s="1"/>
  <c r="CR47" i="18" a="1"/>
  <c r="CR47" i="18" s="1"/>
  <c r="CS47" i="18" a="1"/>
  <c r="CS47" i="18" s="1"/>
  <c r="CT47" i="18" a="1"/>
  <c r="CT47" i="18" s="1"/>
  <c r="CU47" i="18" a="1"/>
  <c r="CU47" i="18" s="1"/>
  <c r="CV47" i="18" a="1"/>
  <c r="CV47" i="18" s="1"/>
  <c r="CW47" i="18" a="1"/>
  <c r="CW47" i="18" s="1"/>
  <c r="CX47" i="18" a="1"/>
  <c r="CX47" i="18" s="1"/>
  <c r="CY47" i="18" a="1"/>
  <c r="CY47" i="18" s="1"/>
  <c r="CZ47" i="18" a="1"/>
  <c r="CZ47" i="18" s="1"/>
  <c r="DA47" i="18" a="1"/>
  <c r="DA47" i="18" s="1"/>
  <c r="DB47" i="18" a="1"/>
  <c r="DB47" i="18" s="1"/>
  <c r="DC47" i="18" a="1"/>
  <c r="DC47" i="18" s="1"/>
  <c r="DD47" i="18" a="1"/>
  <c r="DD47" i="18" s="1"/>
  <c r="DE47" i="18" a="1"/>
  <c r="DE47" i="18" s="1"/>
  <c r="DF47" i="18" a="1"/>
  <c r="DF47" i="18" s="1"/>
  <c r="DG47" i="18" a="1"/>
  <c r="DG47" i="18" s="1"/>
  <c r="DH47" i="18" a="1"/>
  <c r="DH47" i="18" s="1"/>
  <c r="DI47" i="18" a="1"/>
  <c r="DI47" i="18" s="1"/>
  <c r="DJ47" i="18" a="1"/>
  <c r="DJ47" i="18" s="1"/>
  <c r="DK47" i="18" a="1"/>
  <c r="DK47" i="18" s="1"/>
  <c r="DL47" i="18" a="1"/>
  <c r="DL47" i="18" s="1"/>
  <c r="DM47" i="18" a="1"/>
  <c r="DM47" i="18" s="1"/>
  <c r="DN47" i="18" a="1"/>
  <c r="DN47" i="18" s="1"/>
  <c r="DO47" i="18" a="1"/>
  <c r="DO47" i="18" s="1"/>
  <c r="DP47" i="18" a="1"/>
  <c r="DP47" i="18" s="1"/>
  <c r="DQ47" i="18" a="1"/>
  <c r="DQ47" i="18" s="1"/>
  <c r="DR47" i="18" a="1"/>
  <c r="DR47" i="18" s="1"/>
  <c r="DS47" i="18" a="1"/>
  <c r="DS47" i="18" s="1"/>
  <c r="DT47" i="18" a="1"/>
  <c r="DT47" i="18" s="1"/>
  <c r="DU47" i="18" a="1"/>
  <c r="DU47" i="18" s="1"/>
  <c r="DV47" i="18" a="1"/>
  <c r="DV47" i="18" s="1"/>
  <c r="DW47" i="18" a="1"/>
  <c r="DW47" i="18" s="1"/>
  <c r="DX47" i="18" a="1"/>
  <c r="DX47" i="18" s="1"/>
  <c r="DY47" i="18" a="1"/>
  <c r="DY47" i="18" s="1"/>
  <c r="DZ47" i="18" a="1"/>
  <c r="DZ47" i="18" s="1"/>
  <c r="EA47" i="18" a="1"/>
  <c r="EA47" i="18" s="1"/>
  <c r="EB47" i="18" a="1"/>
  <c r="EB47" i="18" s="1"/>
  <c r="EC47" i="18" a="1"/>
  <c r="EC47" i="18" s="1"/>
  <c r="ED47" i="18" a="1"/>
  <c r="ED47" i="18" s="1"/>
  <c r="EE47" i="18" a="1"/>
  <c r="EE47" i="18" s="1"/>
  <c r="EF47" i="18" a="1"/>
  <c r="EF47" i="18" s="1"/>
  <c r="EG47" i="18" a="1"/>
  <c r="EG47" i="18" s="1"/>
  <c r="EH47" i="18" a="1"/>
  <c r="EH47" i="18" s="1"/>
  <c r="EI47" i="18" a="1"/>
  <c r="EI47" i="18" s="1"/>
  <c r="EJ47" i="18" a="1"/>
  <c r="EJ47" i="18" s="1"/>
  <c r="EK47" i="18" a="1"/>
  <c r="EK47" i="18" s="1"/>
  <c r="EL47" i="18" a="1"/>
  <c r="EL47" i="18" s="1"/>
  <c r="EM47" i="18" a="1"/>
  <c r="EM47" i="18" s="1"/>
  <c r="EN47" i="18" a="1"/>
  <c r="EN47" i="18" s="1"/>
  <c r="EO47" i="18" a="1"/>
  <c r="EO47" i="18" s="1"/>
  <c r="EP47" i="18" a="1"/>
  <c r="EP47" i="18" s="1"/>
  <c r="EQ47" i="18" a="1"/>
  <c r="EQ47" i="18" s="1"/>
  <c r="ER47" i="18" a="1"/>
  <c r="ER47" i="18" s="1"/>
  <c r="ES47" i="18" a="1"/>
  <c r="ES47" i="18" s="1"/>
  <c r="ET47" i="18" a="1"/>
  <c r="ET47" i="18" s="1"/>
  <c r="EU47" i="18" a="1"/>
  <c r="EU47" i="18" s="1"/>
  <c r="EV47" i="18" a="1"/>
  <c r="EV47" i="18" s="1"/>
  <c r="EW47" i="18" a="1"/>
  <c r="EW47" i="18" s="1"/>
  <c r="EX47" i="18" a="1"/>
  <c r="EX47" i="18" s="1"/>
  <c r="EY47" i="18" a="1"/>
  <c r="EY47" i="18" s="1"/>
  <c r="EZ47" i="18" a="1"/>
  <c r="EZ47" i="18" s="1"/>
  <c r="FA47" i="18" a="1"/>
  <c r="FA47" i="18" s="1"/>
  <c r="FB47" i="18" a="1"/>
  <c r="FB47" i="18" s="1"/>
  <c r="FC47" i="18" a="1"/>
  <c r="FC47" i="18" s="1"/>
  <c r="FD47" i="18" a="1"/>
  <c r="FD47" i="18" s="1"/>
  <c r="FE47" i="18" a="1"/>
  <c r="FE47" i="18" s="1"/>
  <c r="FF47" i="18" a="1"/>
  <c r="FF47" i="18" s="1"/>
  <c r="FG47" i="18" a="1"/>
  <c r="FG47" i="18" s="1"/>
  <c r="FH47" i="18" a="1"/>
  <c r="FH47" i="18" s="1"/>
  <c r="FI47" i="18" a="1"/>
  <c r="FI47" i="18" s="1"/>
  <c r="FJ47" i="18" a="1"/>
  <c r="FJ47" i="18" s="1"/>
  <c r="FK47" i="18" a="1"/>
  <c r="FK47" i="18" s="1"/>
  <c r="FL47" i="18" a="1"/>
  <c r="FL47" i="18" s="1"/>
  <c r="FM47" i="18" a="1"/>
  <c r="FM47" i="18" s="1"/>
  <c r="FN47" i="18" a="1"/>
  <c r="FN47" i="18" s="1"/>
  <c r="FO47" i="18" a="1"/>
  <c r="FO47" i="18" s="1"/>
  <c r="FP47" i="18" a="1"/>
  <c r="FP47" i="18" s="1"/>
  <c r="FQ47" i="18" a="1"/>
  <c r="FQ47" i="18" s="1"/>
  <c r="FR47" i="18" a="1"/>
  <c r="FR47" i="18" s="1"/>
  <c r="FS47" i="18" a="1"/>
  <c r="FS47" i="18" s="1"/>
  <c r="FT47" i="18" a="1"/>
  <c r="FT47" i="18" s="1"/>
  <c r="FU47" i="18" a="1"/>
  <c r="FU47" i="18" s="1"/>
  <c r="FV47" i="18" a="1"/>
  <c r="FV47" i="18" s="1"/>
  <c r="FW47" i="18" a="1"/>
  <c r="FW47" i="18" s="1"/>
  <c r="FX47" i="18" a="1"/>
  <c r="FX47" i="18" s="1"/>
  <c r="FY47" i="18" a="1"/>
  <c r="FY47" i="18" s="1"/>
  <c r="FZ47" i="18" a="1"/>
  <c r="FZ47" i="18" s="1"/>
  <c r="GA47" i="18" a="1"/>
  <c r="GA47" i="18" s="1"/>
  <c r="GB47" i="18" a="1"/>
  <c r="GB47" i="18" s="1"/>
  <c r="GC47" i="18" a="1"/>
  <c r="GC47" i="18" s="1"/>
  <c r="GD47" i="18" a="1"/>
  <c r="GD47" i="18" s="1"/>
  <c r="GE47" i="18" a="1"/>
  <c r="GE47" i="18" s="1"/>
  <c r="GF47" i="18" a="1"/>
  <c r="GF47" i="18" s="1"/>
  <c r="GG47" i="18" a="1"/>
  <c r="GG47" i="18" s="1"/>
  <c r="GH47" i="18" a="1"/>
  <c r="GH47" i="18" s="1"/>
  <c r="GI47" i="18" a="1"/>
  <c r="GI47" i="18" s="1"/>
  <c r="GJ47" i="18" a="1"/>
  <c r="GJ47" i="18" s="1"/>
  <c r="GK47" i="18" a="1"/>
  <c r="GK47" i="18" s="1"/>
  <c r="GL47" i="18" a="1"/>
  <c r="GL47" i="18" s="1"/>
  <c r="GM47" i="18" a="1"/>
  <c r="GM47" i="18" s="1"/>
  <c r="GN47" i="18" a="1"/>
  <c r="GN47" i="18" s="1"/>
  <c r="GO47" i="18" a="1"/>
  <c r="GO47" i="18" s="1"/>
  <c r="GP47" i="18" a="1"/>
  <c r="GP47" i="18" s="1"/>
  <c r="GQ47" i="18" a="1"/>
  <c r="GQ47" i="18" s="1"/>
  <c r="GR47" i="18" a="1"/>
  <c r="GR47" i="18" s="1"/>
  <c r="GS47" i="18" a="1"/>
  <c r="GS47" i="18" s="1"/>
  <c r="GT47" i="18" a="1"/>
  <c r="GT47" i="18" s="1"/>
  <c r="GU47" i="18" a="1"/>
  <c r="GU47" i="18" s="1"/>
  <c r="GV47" i="18" a="1"/>
  <c r="GV47" i="18" s="1"/>
  <c r="GW47" i="18" a="1"/>
  <c r="GW47" i="18" s="1"/>
  <c r="GX47" i="18" a="1"/>
  <c r="GX47" i="18" s="1"/>
  <c r="GY47" i="18" a="1"/>
  <c r="GY47" i="18" s="1"/>
  <c r="GZ47" i="18" a="1"/>
  <c r="GZ47" i="18" s="1"/>
  <c r="HA47" i="18" a="1"/>
  <c r="HA47" i="18" s="1"/>
  <c r="HB47" i="18" a="1"/>
  <c r="HB47" i="18" s="1"/>
  <c r="HC47" i="18" a="1"/>
  <c r="HC47" i="18" s="1"/>
  <c r="HD47" i="18" a="1"/>
  <c r="HD47" i="18" s="1"/>
  <c r="HE47" i="18" a="1"/>
  <c r="HE47" i="18" s="1"/>
  <c r="HF47" i="18" a="1"/>
  <c r="HF47" i="18" s="1"/>
  <c r="HG47" i="18" a="1"/>
  <c r="HG47" i="18" s="1"/>
  <c r="HH47" i="18" a="1"/>
  <c r="HH47" i="18" s="1"/>
  <c r="HI47" i="18" a="1"/>
  <c r="HI47" i="18" s="1"/>
  <c r="HJ47" i="18" a="1"/>
  <c r="HJ47" i="18" s="1"/>
  <c r="HK47" i="18" a="1"/>
  <c r="HK47" i="18" s="1"/>
  <c r="HL47" i="18" a="1"/>
  <c r="HL47" i="18" s="1"/>
  <c r="HM47" i="18" a="1"/>
  <c r="HM47" i="18" s="1"/>
  <c r="HN47" i="18" a="1"/>
  <c r="HN47" i="18" s="1"/>
  <c r="HO47" i="18" a="1"/>
  <c r="HO47" i="18" s="1"/>
  <c r="HP47" i="18" a="1"/>
  <c r="HP47" i="18" s="1"/>
  <c r="HQ47" i="18" a="1"/>
  <c r="HQ47" i="18" s="1"/>
  <c r="HR47" i="18" a="1"/>
  <c r="HR47" i="18" s="1"/>
  <c r="HS47" i="18" a="1"/>
  <c r="HS47" i="18" s="1"/>
  <c r="HT47" i="18" a="1"/>
  <c r="HT47" i="18"/>
  <c r="HU47" i="18" a="1"/>
  <c r="HU47" i="18" s="1"/>
  <c r="HV47" i="18" a="1"/>
  <c r="HV47" i="18" s="1"/>
  <c r="HW47" i="18" a="1"/>
  <c r="HW47" i="18" s="1"/>
  <c r="HX47" i="18" a="1"/>
  <c r="HX47" i="18" s="1"/>
  <c r="HY47" i="18" a="1"/>
  <c r="HY47" i="18" s="1"/>
  <c r="HZ47" i="18" a="1"/>
  <c r="HZ47" i="18"/>
  <c r="IA47" i="18" a="1"/>
  <c r="IA47" i="18" s="1"/>
  <c r="IB47" i="18" a="1"/>
  <c r="IB47" i="18" s="1"/>
  <c r="IC47" i="18" a="1"/>
  <c r="IC47" i="18" s="1"/>
  <c r="ID47" i="18" a="1"/>
  <c r="ID47" i="18" s="1"/>
  <c r="IE47" i="18" a="1"/>
  <c r="IE47" i="18" s="1"/>
  <c r="IF47" i="18" a="1"/>
  <c r="IF47" i="18" s="1"/>
  <c r="IG47" i="18" a="1"/>
  <c r="IG47" i="18" s="1"/>
  <c r="IH47" i="18" a="1"/>
  <c r="IH47" i="18"/>
  <c r="II47" i="18" a="1"/>
  <c r="II47" i="18" s="1"/>
  <c r="C48" i="18" a="1"/>
  <c r="C48" i="18" s="1"/>
  <c r="D48" i="18" a="1"/>
  <c r="D48" i="18" s="1"/>
  <c r="E48" i="18" a="1"/>
  <c r="E48" i="18" s="1"/>
  <c r="F48" i="18" a="1"/>
  <c r="F48" i="18" s="1"/>
  <c r="G48" i="18" a="1"/>
  <c r="G48" i="18" s="1"/>
  <c r="H48" i="18" a="1"/>
  <c r="H48" i="18" s="1"/>
  <c r="I48" i="18" a="1"/>
  <c r="I48" i="18" s="1"/>
  <c r="J48" i="18" a="1"/>
  <c r="J48" i="18" s="1"/>
  <c r="K48" i="18" a="1"/>
  <c r="K48" i="18" s="1"/>
  <c r="L48" i="18" a="1"/>
  <c r="L48" i="18" s="1"/>
  <c r="M48" i="18" a="1"/>
  <c r="M48" i="18" s="1"/>
  <c r="N48" i="18" a="1"/>
  <c r="N48" i="18" s="1"/>
  <c r="O48" i="18" a="1"/>
  <c r="O48" i="18" s="1"/>
  <c r="P48" i="18" a="1"/>
  <c r="P48" i="18" s="1"/>
  <c r="Q48" i="18" a="1"/>
  <c r="Q48" i="18" s="1"/>
  <c r="R48" i="18" a="1"/>
  <c r="R48" i="18" s="1"/>
  <c r="S48" i="18" a="1"/>
  <c r="S48" i="18" s="1"/>
  <c r="T48" i="18" a="1"/>
  <c r="T48" i="18" s="1"/>
  <c r="U48" i="18" a="1"/>
  <c r="U48" i="18" s="1"/>
  <c r="V48" i="18" a="1"/>
  <c r="V48" i="18" s="1"/>
  <c r="W48" i="18" a="1"/>
  <c r="W48" i="18" s="1"/>
  <c r="X48" i="18" a="1"/>
  <c r="X48" i="18" s="1"/>
  <c r="Y48" i="18" a="1"/>
  <c r="Y48" i="18" s="1"/>
  <c r="Z48" i="18" a="1"/>
  <c r="Z48" i="18" s="1"/>
  <c r="AA48" i="18" a="1"/>
  <c r="AA48" i="18" s="1"/>
  <c r="AB48" i="18" a="1"/>
  <c r="AB48" i="18" s="1"/>
  <c r="AC48" i="18" a="1"/>
  <c r="AC48" i="18" s="1"/>
  <c r="AD48" i="18" a="1"/>
  <c r="AD48" i="18" s="1"/>
  <c r="AE48" i="18" a="1"/>
  <c r="AE48" i="18" s="1"/>
  <c r="AF48" i="18" a="1"/>
  <c r="AF48" i="18" s="1"/>
  <c r="AG48" i="18" a="1"/>
  <c r="AG48" i="18" s="1"/>
  <c r="AH48" i="18" a="1"/>
  <c r="AH48" i="18" s="1"/>
  <c r="AI48" i="18" a="1"/>
  <c r="AI48" i="18" s="1"/>
  <c r="AJ48" i="18" a="1"/>
  <c r="AJ48" i="18" s="1"/>
  <c r="AK48" i="18" a="1"/>
  <c r="AK48" i="18" s="1"/>
  <c r="AL48" i="18" a="1"/>
  <c r="AL48" i="18" s="1"/>
  <c r="AM48" i="18" a="1"/>
  <c r="AM48" i="18" s="1"/>
  <c r="AN48" i="18" a="1"/>
  <c r="AN48" i="18" s="1"/>
  <c r="AO48" i="18" a="1"/>
  <c r="AO48" i="18" s="1"/>
  <c r="AP48" i="18" a="1"/>
  <c r="AP48" i="18" s="1"/>
  <c r="AQ48" i="18" a="1"/>
  <c r="AQ48" i="18" s="1"/>
  <c r="AR48" i="18" a="1"/>
  <c r="AR48" i="18" s="1"/>
  <c r="AS48" i="18" a="1"/>
  <c r="AS48" i="18" s="1"/>
  <c r="AT48" i="18" a="1"/>
  <c r="AT48" i="18" s="1"/>
  <c r="AU48" i="18" a="1"/>
  <c r="AU48" i="18" s="1"/>
  <c r="AV48" i="18" a="1"/>
  <c r="AV48" i="18" s="1"/>
  <c r="AW48" i="18" a="1"/>
  <c r="AW48" i="18" s="1"/>
  <c r="AX48" i="18" a="1"/>
  <c r="AX48" i="18" s="1"/>
  <c r="AY48" i="18" a="1"/>
  <c r="AY48" i="18" s="1"/>
  <c r="AZ48" i="18" a="1"/>
  <c r="AZ48" i="18" s="1"/>
  <c r="BA48" i="18" a="1"/>
  <c r="BA48" i="18" s="1"/>
  <c r="BB48" i="18" a="1"/>
  <c r="BB48" i="18" s="1"/>
  <c r="BC48" i="18" a="1"/>
  <c r="BC48" i="18" s="1"/>
  <c r="BD48" i="18" a="1"/>
  <c r="BD48" i="18" s="1"/>
  <c r="BE48" i="18" a="1"/>
  <c r="BE48" i="18"/>
  <c r="BF48" i="18" a="1"/>
  <c r="BF48" i="18" s="1"/>
  <c r="BG48" i="18" a="1"/>
  <c r="BG48" i="18" s="1"/>
  <c r="BH48" i="18" a="1"/>
  <c r="BH48" i="18" s="1"/>
  <c r="BI48" i="18" a="1"/>
  <c r="BI48" i="18" s="1"/>
  <c r="BJ48" i="18" a="1"/>
  <c r="BJ48" i="18" s="1"/>
  <c r="BK48" i="18" a="1"/>
  <c r="BK48" i="18" s="1"/>
  <c r="BL48" i="18" a="1"/>
  <c r="BL48" i="18" s="1"/>
  <c r="BM48" i="18" a="1"/>
  <c r="BM48" i="18" s="1"/>
  <c r="BN48" i="18" a="1"/>
  <c r="BN48" i="18" s="1"/>
  <c r="BO48" i="18" a="1"/>
  <c r="BO48" i="18" s="1"/>
  <c r="BP48" i="18" a="1"/>
  <c r="BP48" i="18" s="1"/>
  <c r="BQ48" i="18" a="1"/>
  <c r="BQ48" i="18" s="1"/>
  <c r="BR48" i="18" a="1"/>
  <c r="BR48" i="18" s="1"/>
  <c r="BS48" i="18" a="1"/>
  <c r="BS48" i="18" s="1"/>
  <c r="BT48" i="18" a="1"/>
  <c r="BT48" i="18" s="1"/>
  <c r="BU48" i="18" a="1"/>
  <c r="BU48" i="18" s="1"/>
  <c r="BV48" i="18" a="1"/>
  <c r="BV48" i="18" s="1"/>
  <c r="BW48" i="18" a="1"/>
  <c r="BW48" i="18" s="1"/>
  <c r="BX48" i="18" a="1"/>
  <c r="BX48" i="18" s="1"/>
  <c r="BY48" i="18" a="1"/>
  <c r="BY48" i="18" s="1"/>
  <c r="BZ48" i="18" a="1"/>
  <c r="BZ48" i="18" s="1"/>
  <c r="CA48" i="18" a="1"/>
  <c r="CA48" i="18" s="1"/>
  <c r="CB48" i="18" a="1"/>
  <c r="CB48" i="18" s="1"/>
  <c r="CC48" i="18" a="1"/>
  <c r="CC48" i="18" s="1"/>
  <c r="CD48" i="18" a="1"/>
  <c r="CD48" i="18" s="1"/>
  <c r="CE48" i="18" a="1"/>
  <c r="CE48" i="18" s="1"/>
  <c r="CF48" i="18" a="1"/>
  <c r="CF48" i="18" s="1"/>
  <c r="CG48" i="18" a="1"/>
  <c r="CG48" i="18" s="1"/>
  <c r="CH48" i="18" a="1"/>
  <c r="CH48" i="18" s="1"/>
  <c r="CI48" i="18" a="1"/>
  <c r="CI48" i="18" s="1"/>
  <c r="CJ48" i="18" a="1"/>
  <c r="CJ48" i="18" s="1"/>
  <c r="CK48" i="18" a="1"/>
  <c r="CK48" i="18" s="1"/>
  <c r="CL48" i="18" a="1"/>
  <c r="CL48" i="18" s="1"/>
  <c r="CM48" i="18" a="1"/>
  <c r="CM48" i="18" s="1"/>
  <c r="CN48" i="18" a="1"/>
  <c r="CN48" i="18" s="1"/>
  <c r="CO48" i="18" a="1"/>
  <c r="CO48" i="18" s="1"/>
  <c r="CP48" i="18" a="1"/>
  <c r="CP48" i="18" s="1"/>
  <c r="CQ48" i="18" a="1"/>
  <c r="CQ48" i="18" s="1"/>
  <c r="CR48" i="18" a="1"/>
  <c r="CR48" i="18" s="1"/>
  <c r="CS48" i="18" a="1"/>
  <c r="CS48" i="18" s="1"/>
  <c r="CT48" i="18" a="1"/>
  <c r="CT48" i="18" s="1"/>
  <c r="CU48" i="18" a="1"/>
  <c r="CU48" i="18" s="1"/>
  <c r="CV48" i="18" a="1"/>
  <c r="CV48" i="18" s="1"/>
  <c r="CW48" i="18" a="1"/>
  <c r="CW48" i="18" s="1"/>
  <c r="CX48" i="18" a="1"/>
  <c r="CX48" i="18" s="1"/>
  <c r="CY48" i="18" a="1"/>
  <c r="CY48" i="18" s="1"/>
  <c r="CZ48" i="18" a="1"/>
  <c r="CZ48" i="18" s="1"/>
  <c r="DA48" i="18" a="1"/>
  <c r="DA48" i="18" s="1"/>
  <c r="DB48" i="18" a="1"/>
  <c r="DB48" i="18" s="1"/>
  <c r="DC48" i="18" a="1"/>
  <c r="DC48" i="18" s="1"/>
  <c r="DD48" i="18" a="1"/>
  <c r="DD48" i="18" s="1"/>
  <c r="DE48" i="18" a="1"/>
  <c r="DE48" i="18" s="1"/>
  <c r="DF48" i="18" a="1"/>
  <c r="DF48" i="18" s="1"/>
  <c r="DG48" i="18" a="1"/>
  <c r="DG48" i="18" s="1"/>
  <c r="DH48" i="18" a="1"/>
  <c r="DH48" i="18" s="1"/>
  <c r="DI48" i="18" a="1"/>
  <c r="DI48" i="18" s="1"/>
  <c r="DJ48" i="18" a="1"/>
  <c r="DJ48" i="18" s="1"/>
  <c r="DK48" i="18" a="1"/>
  <c r="DK48" i="18" s="1"/>
  <c r="DL48" i="18" a="1"/>
  <c r="DL48" i="18" s="1"/>
  <c r="DM48" i="18" a="1"/>
  <c r="DM48" i="18" s="1"/>
  <c r="DN48" i="18" a="1"/>
  <c r="DN48" i="18" s="1"/>
  <c r="DO48" i="18" a="1"/>
  <c r="DO48" i="18" s="1"/>
  <c r="DP48" i="18" a="1"/>
  <c r="DP48" i="18" s="1"/>
  <c r="DQ48" i="18" a="1"/>
  <c r="DQ48" i="18" s="1"/>
  <c r="DR48" i="18" a="1"/>
  <c r="DR48" i="18" s="1"/>
  <c r="DS48" i="18" a="1"/>
  <c r="DS48" i="18" s="1"/>
  <c r="DT48" i="18" a="1"/>
  <c r="DT48" i="18" s="1"/>
  <c r="DU48" i="18" a="1"/>
  <c r="DU48" i="18" s="1"/>
  <c r="DV48" i="18" a="1"/>
  <c r="DV48" i="18" s="1"/>
  <c r="DW48" i="18" a="1"/>
  <c r="DW48" i="18" s="1"/>
  <c r="DX48" i="18" a="1"/>
  <c r="DX48" i="18" s="1"/>
  <c r="DY48" i="18" a="1"/>
  <c r="DY48" i="18" s="1"/>
  <c r="DZ48" i="18" a="1"/>
  <c r="DZ48" i="18" s="1"/>
  <c r="EA48" i="18" a="1"/>
  <c r="EA48" i="18" s="1"/>
  <c r="EB48" i="18" a="1"/>
  <c r="EB48" i="18" s="1"/>
  <c r="EC48" i="18" a="1"/>
  <c r="EC48" i="18" s="1"/>
  <c r="ED48" i="18" a="1"/>
  <c r="ED48" i="18" s="1"/>
  <c r="EE48" i="18" a="1"/>
  <c r="EE48" i="18" s="1"/>
  <c r="EF48" i="18" a="1"/>
  <c r="EF48" i="18" s="1"/>
  <c r="EG48" i="18" a="1"/>
  <c r="EG48" i="18" s="1"/>
  <c r="EH48" i="18" a="1"/>
  <c r="EH48" i="18" s="1"/>
  <c r="EI48" i="18" a="1"/>
  <c r="EI48" i="18" s="1"/>
  <c r="EJ48" i="18" a="1"/>
  <c r="EJ48" i="18" s="1"/>
  <c r="EK48" i="18" a="1"/>
  <c r="EK48" i="18" s="1"/>
  <c r="EL48" i="18" a="1"/>
  <c r="EL48" i="18" s="1"/>
  <c r="EM48" i="18" a="1"/>
  <c r="EM48" i="18" s="1"/>
  <c r="EN48" i="18" a="1"/>
  <c r="EN48" i="18" s="1"/>
  <c r="EO48" i="18" a="1"/>
  <c r="EO48" i="18" s="1"/>
  <c r="EP48" i="18" a="1"/>
  <c r="EP48" i="18" s="1"/>
  <c r="EQ48" i="18" a="1"/>
  <c r="EQ48" i="18" s="1"/>
  <c r="ER48" i="18" a="1"/>
  <c r="ER48" i="18" s="1"/>
  <c r="ES48" i="18" a="1"/>
  <c r="ES48" i="18" s="1"/>
  <c r="ET48" i="18" a="1"/>
  <c r="ET48" i="18" s="1"/>
  <c r="EU48" i="18" a="1"/>
  <c r="EU48" i="18" s="1"/>
  <c r="EV48" i="18" a="1"/>
  <c r="EV48" i="18" s="1"/>
  <c r="EW48" i="18" a="1"/>
  <c r="EW48" i="18" s="1"/>
  <c r="EX48" i="18" a="1"/>
  <c r="EX48" i="18" s="1"/>
  <c r="EY48" i="18" a="1"/>
  <c r="EY48" i="18" s="1"/>
  <c r="EZ48" i="18" a="1"/>
  <c r="EZ48" i="18" s="1"/>
  <c r="FA48" i="18" a="1"/>
  <c r="FA48" i="18" s="1"/>
  <c r="FB48" i="18" a="1"/>
  <c r="FB48" i="18" s="1"/>
  <c r="FC48" i="18" a="1"/>
  <c r="FC48" i="18" s="1"/>
  <c r="FD48" i="18" a="1"/>
  <c r="FD48" i="18" s="1"/>
  <c r="FE48" i="18" a="1"/>
  <c r="FE48" i="18" s="1"/>
  <c r="FF48" i="18" a="1"/>
  <c r="FF48" i="18" s="1"/>
  <c r="FG48" i="18" a="1"/>
  <c r="FG48" i="18" s="1"/>
  <c r="FH48" i="18" a="1"/>
  <c r="FH48" i="18" s="1"/>
  <c r="FI48" i="18" a="1"/>
  <c r="FI48" i="18" s="1"/>
  <c r="FJ48" i="18" a="1"/>
  <c r="FJ48" i="18" s="1"/>
  <c r="FK48" i="18" a="1"/>
  <c r="FK48" i="18" s="1"/>
  <c r="FL48" i="18" a="1"/>
  <c r="FL48" i="18" s="1"/>
  <c r="FM48" i="18" a="1"/>
  <c r="FM48" i="18" s="1"/>
  <c r="FN48" i="18" a="1"/>
  <c r="FN48" i="18" s="1"/>
  <c r="FO48" i="18" a="1"/>
  <c r="FO48" i="18" s="1"/>
  <c r="FP48" i="18" a="1"/>
  <c r="FP48" i="18" s="1"/>
  <c r="FQ48" i="18" a="1"/>
  <c r="FQ48" i="18" s="1"/>
  <c r="FR48" i="18" a="1"/>
  <c r="FR48" i="18" s="1"/>
  <c r="FS48" i="18" a="1"/>
  <c r="FS48" i="18" s="1"/>
  <c r="FT48" i="18" a="1"/>
  <c r="FT48" i="18" s="1"/>
  <c r="FU48" i="18" a="1"/>
  <c r="FU48" i="18" s="1"/>
  <c r="FV48" i="18" a="1"/>
  <c r="FV48" i="18" s="1"/>
  <c r="FW48" i="18" a="1"/>
  <c r="FW48" i="18" s="1"/>
  <c r="FX48" i="18" a="1"/>
  <c r="FX48" i="18" s="1"/>
  <c r="FY48" i="18" a="1"/>
  <c r="FY48" i="18" s="1"/>
  <c r="FZ48" i="18" a="1"/>
  <c r="FZ48" i="18" s="1"/>
  <c r="GA48" i="18" a="1"/>
  <c r="GA48" i="18" s="1"/>
  <c r="GB48" i="18" a="1"/>
  <c r="GB48" i="18" s="1"/>
  <c r="GC48" i="18" a="1"/>
  <c r="GC48" i="18" s="1"/>
  <c r="GD48" i="18" a="1"/>
  <c r="GD48" i="18" s="1"/>
  <c r="GE48" i="18" a="1"/>
  <c r="GE48" i="18" s="1"/>
  <c r="GF48" i="18" a="1"/>
  <c r="GF48" i="18" s="1"/>
  <c r="GG48" i="18" a="1"/>
  <c r="GG48" i="18" s="1"/>
  <c r="GH48" i="18" a="1"/>
  <c r="GH48" i="18" s="1"/>
  <c r="GI48" i="18" a="1"/>
  <c r="GI48" i="18" s="1"/>
  <c r="GJ48" i="18" a="1"/>
  <c r="GJ48" i="18" s="1"/>
  <c r="GK48" i="18" a="1"/>
  <c r="GK48" i="18" s="1"/>
  <c r="GL48" i="18" a="1"/>
  <c r="GL48" i="18" s="1"/>
  <c r="GM48" i="18" a="1"/>
  <c r="GM48" i="18" s="1"/>
  <c r="GN48" i="18" a="1"/>
  <c r="GN48" i="18" s="1"/>
  <c r="GO48" i="18" a="1"/>
  <c r="GO48" i="18" s="1"/>
  <c r="GP48" i="18" a="1"/>
  <c r="GP48" i="18" s="1"/>
  <c r="GQ48" i="18" a="1"/>
  <c r="GQ48" i="18" s="1"/>
  <c r="GR48" i="18" a="1"/>
  <c r="GR48" i="18" s="1"/>
  <c r="GS48" i="18" a="1"/>
  <c r="GS48" i="18" s="1"/>
  <c r="GT48" i="18" a="1"/>
  <c r="GT48" i="18" s="1"/>
  <c r="GU48" i="18" a="1"/>
  <c r="GU48" i="18" s="1"/>
  <c r="GV48" i="18" a="1"/>
  <c r="GV48" i="18" s="1"/>
  <c r="GW48" i="18" a="1"/>
  <c r="GW48" i="18" s="1"/>
  <c r="GX48" i="18" a="1"/>
  <c r="GX48" i="18" s="1"/>
  <c r="GY48" i="18" a="1"/>
  <c r="GY48" i="18" s="1"/>
  <c r="GZ48" i="18" a="1"/>
  <c r="GZ48" i="18" s="1"/>
  <c r="HA48" i="18" a="1"/>
  <c r="HA48" i="18" s="1"/>
  <c r="HB48" i="18" a="1"/>
  <c r="HB48" i="18" s="1"/>
  <c r="HC48" i="18" a="1"/>
  <c r="HC48" i="18" s="1"/>
  <c r="HD48" i="18" a="1"/>
  <c r="HD48" i="18" s="1"/>
  <c r="HE48" i="18" a="1"/>
  <c r="HE48" i="18" s="1"/>
  <c r="HF48" i="18" a="1"/>
  <c r="HF48" i="18" s="1"/>
  <c r="HG48" i="18" a="1"/>
  <c r="HG48" i="18" s="1"/>
  <c r="HH48" i="18" a="1"/>
  <c r="HH48" i="18" s="1"/>
  <c r="HI48" i="18" a="1"/>
  <c r="HI48" i="18" s="1"/>
  <c r="HJ48" i="18" a="1"/>
  <c r="HJ48" i="18" s="1"/>
  <c r="HK48" i="18" a="1"/>
  <c r="HK48" i="18" s="1"/>
  <c r="HL48" i="18" a="1"/>
  <c r="HL48" i="18" s="1"/>
  <c r="HM48" i="18" a="1"/>
  <c r="HM48" i="18" s="1"/>
  <c r="HN48" i="18" a="1"/>
  <c r="HN48" i="18" s="1"/>
  <c r="HO48" i="18" a="1"/>
  <c r="HO48" i="18" s="1"/>
  <c r="HP48" i="18" a="1"/>
  <c r="HP48" i="18" s="1"/>
  <c r="HQ48" i="18" a="1"/>
  <c r="HQ48" i="18" s="1"/>
  <c r="HR48" i="18" a="1"/>
  <c r="HR48" i="18" s="1"/>
  <c r="HS48" i="18" a="1"/>
  <c r="HS48" i="18"/>
  <c r="HT48" i="18" a="1"/>
  <c r="HT48" i="18" s="1"/>
  <c r="HU48" i="18" a="1"/>
  <c r="HU48" i="18" s="1"/>
  <c r="HV48" i="18" a="1"/>
  <c r="HV48" i="18" s="1"/>
  <c r="HW48" i="18" a="1"/>
  <c r="HW48" i="18" s="1"/>
  <c r="HX48" i="18" a="1"/>
  <c r="HX48" i="18" s="1"/>
  <c r="HY48" i="18" a="1"/>
  <c r="HY48" i="18" s="1"/>
  <c r="HZ48" i="18" a="1"/>
  <c r="HZ48" i="18" s="1"/>
  <c r="IA48" i="18" a="1"/>
  <c r="IA48" i="18" s="1"/>
  <c r="IB48" i="18" a="1"/>
  <c r="IB48" i="18" s="1"/>
  <c r="IC48" i="18" a="1"/>
  <c r="IC48" i="18" s="1"/>
  <c r="ID48" i="18" a="1"/>
  <c r="ID48" i="18" s="1"/>
  <c r="IE48" i="18" a="1"/>
  <c r="IE48" i="18" s="1"/>
  <c r="IF48" i="18" a="1"/>
  <c r="IF48" i="18" s="1"/>
  <c r="IG48" i="18" a="1"/>
  <c r="IG48" i="18" s="1"/>
  <c r="IH48" i="18" a="1"/>
  <c r="IH48" i="18" s="1"/>
  <c r="II48" i="18" a="1"/>
  <c r="II48" i="18" s="1"/>
  <c r="C49" i="18" a="1"/>
  <c r="C49" i="18" s="1"/>
  <c r="D49" i="18" a="1"/>
  <c r="D49" i="18" s="1"/>
  <c r="E49" i="18" a="1"/>
  <c r="E49" i="18" s="1"/>
  <c r="F49" i="18" a="1"/>
  <c r="F49" i="18" s="1"/>
  <c r="G49" i="18" a="1"/>
  <c r="G49" i="18" s="1"/>
  <c r="H49" i="18" a="1"/>
  <c r="H49" i="18" s="1"/>
  <c r="I49" i="18" a="1"/>
  <c r="I49" i="18" s="1"/>
  <c r="J49" i="18" a="1"/>
  <c r="J49" i="18" s="1"/>
  <c r="K49" i="18" a="1"/>
  <c r="K49" i="18" s="1"/>
  <c r="L49" i="18" a="1"/>
  <c r="L49" i="18" s="1"/>
  <c r="M49" i="18" a="1"/>
  <c r="M49" i="18" s="1"/>
  <c r="N49" i="18" a="1"/>
  <c r="N49" i="18" s="1"/>
  <c r="O49" i="18" a="1"/>
  <c r="O49" i="18" s="1"/>
  <c r="P49" i="18" a="1"/>
  <c r="P49" i="18" s="1"/>
  <c r="Q49" i="18" a="1"/>
  <c r="Q49" i="18" s="1"/>
  <c r="R49" i="18" a="1"/>
  <c r="R49" i="18"/>
  <c r="S49" i="18" a="1"/>
  <c r="S49" i="18" s="1"/>
  <c r="T49" i="18" a="1"/>
  <c r="T49" i="18" s="1"/>
  <c r="U49" i="18" a="1"/>
  <c r="U49" i="18" s="1"/>
  <c r="V49" i="18" a="1"/>
  <c r="V49" i="18" s="1"/>
  <c r="W49" i="18" a="1"/>
  <c r="W49" i="18" s="1"/>
  <c r="X49" i="18" a="1"/>
  <c r="X49" i="18" s="1"/>
  <c r="Y49" i="18" a="1"/>
  <c r="Y49" i="18" s="1"/>
  <c r="Z49" i="18" a="1"/>
  <c r="Z49" i="18" s="1"/>
  <c r="AA49" i="18" a="1"/>
  <c r="AA49" i="18" s="1"/>
  <c r="AB49" i="18" a="1"/>
  <c r="AB49" i="18" s="1"/>
  <c r="AC49" i="18" a="1"/>
  <c r="AC49" i="18" s="1"/>
  <c r="AD49" i="18" a="1"/>
  <c r="AD49" i="18" s="1"/>
  <c r="AE49" i="18" a="1"/>
  <c r="AE49" i="18" s="1"/>
  <c r="AF49" i="18" a="1"/>
  <c r="AF49" i="18" s="1"/>
  <c r="AG49" i="18" a="1"/>
  <c r="AG49" i="18" s="1"/>
  <c r="AH49" i="18" a="1"/>
  <c r="AH49" i="18" s="1"/>
  <c r="AI49" i="18" a="1"/>
  <c r="AI49" i="18" s="1"/>
  <c r="AJ49" i="18" a="1"/>
  <c r="AJ49" i="18" s="1"/>
  <c r="AK49" i="18" a="1"/>
  <c r="AK49" i="18" s="1"/>
  <c r="AL49" i="18" a="1"/>
  <c r="AL49" i="18" s="1"/>
  <c r="AM49" i="18" a="1"/>
  <c r="AM49" i="18" s="1"/>
  <c r="AN49" i="18" a="1"/>
  <c r="AN49" i="18" s="1"/>
  <c r="AO49" i="18" a="1"/>
  <c r="AO49" i="18" s="1"/>
  <c r="AP49" i="18" a="1"/>
  <c r="AP49" i="18" s="1"/>
  <c r="AQ49" i="18" a="1"/>
  <c r="AQ49" i="18" s="1"/>
  <c r="AR49" i="18" a="1"/>
  <c r="AR49" i="18" s="1"/>
  <c r="AS49" i="18" a="1"/>
  <c r="AS49" i="18" s="1"/>
  <c r="AT49" i="18" a="1"/>
  <c r="AT49" i="18" s="1"/>
  <c r="AU49" i="18" a="1"/>
  <c r="AU49" i="18" s="1"/>
  <c r="AV49" i="18" a="1"/>
  <c r="AV49" i="18"/>
  <c r="AW49" i="18" a="1"/>
  <c r="AW49" i="18" s="1"/>
  <c r="AX49" i="18" a="1"/>
  <c r="AX49" i="18" s="1"/>
  <c r="AY49" i="18" a="1"/>
  <c r="AY49" i="18" s="1"/>
  <c r="AZ49" i="18" a="1"/>
  <c r="AZ49" i="18" s="1"/>
  <c r="BA49" i="18" a="1"/>
  <c r="BA49" i="18" s="1"/>
  <c r="BB49" i="18" a="1"/>
  <c r="BB49" i="18" s="1"/>
  <c r="BC49" i="18" a="1"/>
  <c r="BC49" i="18" s="1"/>
  <c r="BD49" i="18" a="1"/>
  <c r="BD49" i="18" s="1"/>
  <c r="BE49" i="18" a="1"/>
  <c r="BE49" i="18" s="1"/>
  <c r="BF49" i="18" a="1"/>
  <c r="BF49" i="18" s="1"/>
  <c r="BG49" i="18" a="1"/>
  <c r="BG49" i="18" s="1"/>
  <c r="BH49" i="18" a="1"/>
  <c r="BH49" i="18" s="1"/>
  <c r="BI49" i="18" a="1"/>
  <c r="BI49" i="18" s="1"/>
  <c r="BJ49" i="18" a="1"/>
  <c r="BJ49" i="18" s="1"/>
  <c r="BK49" i="18" a="1"/>
  <c r="BK49" i="18" s="1"/>
  <c r="BL49" i="18" a="1"/>
  <c r="BL49" i="18" s="1"/>
  <c r="BM49" i="18" a="1"/>
  <c r="BM49" i="18" s="1"/>
  <c r="BN49" i="18" a="1"/>
  <c r="BN49" i="18" s="1"/>
  <c r="BO49" i="18" a="1"/>
  <c r="BO49" i="18" s="1"/>
  <c r="BP49" i="18" a="1"/>
  <c r="BP49" i="18" s="1"/>
  <c r="BQ49" i="18" a="1"/>
  <c r="BQ49" i="18" s="1"/>
  <c r="BR49" i="18" a="1"/>
  <c r="BR49" i="18" s="1"/>
  <c r="BS49" i="18" a="1"/>
  <c r="BS49" i="18" s="1"/>
  <c r="BT49" i="18" a="1"/>
  <c r="BT49" i="18" s="1"/>
  <c r="BU49" i="18" a="1"/>
  <c r="BU49" i="18" s="1"/>
  <c r="BV49" i="18" a="1"/>
  <c r="BV49" i="18" s="1"/>
  <c r="BW49" i="18" a="1"/>
  <c r="BW49" i="18" s="1"/>
  <c r="BX49" i="18" a="1"/>
  <c r="BX49" i="18" s="1"/>
  <c r="BY49" i="18" a="1"/>
  <c r="BY49" i="18" s="1"/>
  <c r="BZ49" i="18" a="1"/>
  <c r="BZ49" i="18" s="1"/>
  <c r="CA49" i="18" a="1"/>
  <c r="CA49" i="18" s="1"/>
  <c r="CB49" i="18" a="1"/>
  <c r="CB49" i="18" s="1"/>
  <c r="CC49" i="18" a="1"/>
  <c r="CC49" i="18" s="1"/>
  <c r="CD49" i="18" a="1"/>
  <c r="CD49" i="18" s="1"/>
  <c r="CE49" i="18" a="1"/>
  <c r="CE49" i="18" s="1"/>
  <c r="CF49" i="18" a="1"/>
  <c r="CF49" i="18" s="1"/>
  <c r="CG49" i="18" a="1"/>
  <c r="CG49" i="18" s="1"/>
  <c r="CH49" i="18" a="1"/>
  <c r="CH49" i="18" s="1"/>
  <c r="CI49" i="18" a="1"/>
  <c r="CI49" i="18" s="1"/>
  <c r="CJ49" i="18" a="1"/>
  <c r="CJ49" i="18" s="1"/>
  <c r="CK49" i="18" a="1"/>
  <c r="CK49" i="18" s="1"/>
  <c r="CL49" i="18" a="1"/>
  <c r="CL49" i="18" s="1"/>
  <c r="CM49" i="18" a="1"/>
  <c r="CM49" i="18" s="1"/>
  <c r="CN49" i="18" a="1"/>
  <c r="CN49" i="18" s="1"/>
  <c r="CO49" i="18" a="1"/>
  <c r="CO49" i="18" s="1"/>
  <c r="CP49" i="18" a="1"/>
  <c r="CP49" i="18" s="1"/>
  <c r="CQ49" i="18" a="1"/>
  <c r="CQ49" i="18" s="1"/>
  <c r="CR49" i="18" a="1"/>
  <c r="CR49" i="18" s="1"/>
  <c r="CS49" i="18" a="1"/>
  <c r="CS49" i="18" s="1"/>
  <c r="CT49" i="18" a="1"/>
  <c r="CT49" i="18" s="1"/>
  <c r="CU49" i="18" a="1"/>
  <c r="CU49" i="18" s="1"/>
  <c r="CV49" i="18" a="1"/>
  <c r="CV49" i="18" s="1"/>
  <c r="CW49" i="18" a="1"/>
  <c r="CW49" i="18" s="1"/>
  <c r="CX49" i="18" a="1"/>
  <c r="CX49" i="18" s="1"/>
  <c r="CY49" i="18" a="1"/>
  <c r="CY49" i="18" s="1"/>
  <c r="CZ49" i="18" a="1"/>
  <c r="CZ49" i="18" s="1"/>
  <c r="DA49" i="18" a="1"/>
  <c r="DA49" i="18" s="1"/>
  <c r="DB49" i="18" a="1"/>
  <c r="DB49" i="18" s="1"/>
  <c r="DC49" i="18" a="1"/>
  <c r="DC49" i="18" s="1"/>
  <c r="DD49" i="18" a="1"/>
  <c r="DD49" i="18" s="1"/>
  <c r="DE49" i="18" a="1"/>
  <c r="DE49" i="18" s="1"/>
  <c r="DF49" i="18" a="1"/>
  <c r="DF49" i="18" s="1"/>
  <c r="DG49" i="18" a="1"/>
  <c r="DG49" i="18" s="1"/>
  <c r="DH49" i="18" a="1"/>
  <c r="DH49" i="18" s="1"/>
  <c r="DI49" i="18" a="1"/>
  <c r="DI49" i="18" s="1"/>
  <c r="DJ49" i="18" a="1"/>
  <c r="DJ49" i="18" s="1"/>
  <c r="DK49" i="18" a="1"/>
  <c r="DK49" i="18" s="1"/>
  <c r="DL49" i="18" a="1"/>
  <c r="DL49" i="18" s="1"/>
  <c r="DM49" i="18" a="1"/>
  <c r="DM49" i="18" s="1"/>
  <c r="DN49" i="18" a="1"/>
  <c r="DN49" i="18" s="1"/>
  <c r="DO49" i="18" a="1"/>
  <c r="DO49" i="18" s="1"/>
  <c r="DP49" i="18" a="1"/>
  <c r="DP49" i="18" s="1"/>
  <c r="DQ49" i="18" a="1"/>
  <c r="DQ49" i="18" s="1"/>
  <c r="DR49" i="18" a="1"/>
  <c r="DR49" i="18" s="1"/>
  <c r="DS49" i="18" a="1"/>
  <c r="DS49" i="18" s="1"/>
  <c r="DT49" i="18" a="1"/>
  <c r="DT49" i="18" s="1"/>
  <c r="DU49" i="18" a="1"/>
  <c r="DU49" i="18" s="1"/>
  <c r="DV49" i="18" a="1"/>
  <c r="DV49" i="18" s="1"/>
  <c r="DW49" i="18" a="1"/>
  <c r="DW49" i="18" s="1"/>
  <c r="DX49" i="18" a="1"/>
  <c r="DX49" i="18" s="1"/>
  <c r="DY49" i="18" a="1"/>
  <c r="DY49" i="18" s="1"/>
  <c r="DZ49" i="18" a="1"/>
  <c r="DZ49" i="18" s="1"/>
  <c r="EA49" i="18" a="1"/>
  <c r="EA49" i="18" s="1"/>
  <c r="EB49" i="18" a="1"/>
  <c r="EB49" i="18" s="1"/>
  <c r="EC49" i="18" a="1"/>
  <c r="EC49" i="18" s="1"/>
  <c r="ED49" i="18" a="1"/>
  <c r="ED49" i="18" s="1"/>
  <c r="EE49" i="18" a="1"/>
  <c r="EE49" i="18" s="1"/>
  <c r="EF49" i="18" a="1"/>
  <c r="EF49" i="18" s="1"/>
  <c r="EG49" i="18" a="1"/>
  <c r="EG49" i="18" s="1"/>
  <c r="EH49" i="18" a="1"/>
  <c r="EH49" i="18" s="1"/>
  <c r="EI49" i="18" a="1"/>
  <c r="EI49" i="18" s="1"/>
  <c r="EJ49" i="18" a="1"/>
  <c r="EJ49" i="18" s="1"/>
  <c r="EK49" i="18" a="1"/>
  <c r="EK49" i="18" s="1"/>
  <c r="EL49" i="18" a="1"/>
  <c r="EL49" i="18" s="1"/>
  <c r="EM49" i="18" a="1"/>
  <c r="EM49" i="18" s="1"/>
  <c r="EN49" i="18" a="1"/>
  <c r="EN49" i="18" s="1"/>
  <c r="EO49" i="18" a="1"/>
  <c r="EO49" i="18" s="1"/>
  <c r="EP49" i="18" a="1"/>
  <c r="EP49" i="18" s="1"/>
  <c r="EQ49" i="18" a="1"/>
  <c r="EQ49" i="18" s="1"/>
  <c r="ER49" i="18" a="1"/>
  <c r="ER49" i="18" s="1"/>
  <c r="ES49" i="18" a="1"/>
  <c r="ES49" i="18" s="1"/>
  <c r="ET49" i="18" a="1"/>
  <c r="ET49" i="18" s="1"/>
  <c r="EU49" i="18" a="1"/>
  <c r="EU49" i="18" s="1"/>
  <c r="EV49" i="18" a="1"/>
  <c r="EV49" i="18" s="1"/>
  <c r="EW49" i="18" a="1"/>
  <c r="EW49" i="18" s="1"/>
  <c r="EX49" i="18" a="1"/>
  <c r="EX49" i="18" s="1"/>
  <c r="EY49" i="18" a="1"/>
  <c r="EY49" i="18" s="1"/>
  <c r="EZ49" i="18" a="1"/>
  <c r="EZ49" i="18" s="1"/>
  <c r="FA49" i="18" a="1"/>
  <c r="FA49" i="18" s="1"/>
  <c r="FB49" i="18" a="1"/>
  <c r="FB49" i="18" s="1"/>
  <c r="FC49" i="18" a="1"/>
  <c r="FC49" i="18" s="1"/>
  <c r="FD49" i="18" a="1"/>
  <c r="FD49" i="18" s="1"/>
  <c r="FE49" i="18" a="1"/>
  <c r="FE49" i="18" s="1"/>
  <c r="FF49" i="18" a="1"/>
  <c r="FF49" i="18" s="1"/>
  <c r="FG49" i="18" a="1"/>
  <c r="FG49" i="18" s="1"/>
  <c r="FH49" i="18" a="1"/>
  <c r="FH49" i="18" s="1"/>
  <c r="FI49" i="18" a="1"/>
  <c r="FI49" i="18" s="1"/>
  <c r="FJ49" i="18" a="1"/>
  <c r="FJ49" i="18" s="1"/>
  <c r="FK49" i="18" a="1"/>
  <c r="FK49" i="18" s="1"/>
  <c r="FL49" i="18" a="1"/>
  <c r="FL49" i="18" s="1"/>
  <c r="FM49" i="18" a="1"/>
  <c r="FM49" i="18" s="1"/>
  <c r="FN49" i="18" a="1"/>
  <c r="FN49" i="18" s="1"/>
  <c r="FO49" i="18" a="1"/>
  <c r="FO49" i="18" s="1"/>
  <c r="FP49" i="18" a="1"/>
  <c r="FP49" i="18" s="1"/>
  <c r="FQ49" i="18" a="1"/>
  <c r="FQ49" i="18" s="1"/>
  <c r="FR49" i="18" a="1"/>
  <c r="FR49" i="18" s="1"/>
  <c r="FS49" i="18" a="1"/>
  <c r="FS49" i="18" s="1"/>
  <c r="FT49" i="18" a="1"/>
  <c r="FT49" i="18" s="1"/>
  <c r="FU49" i="18" a="1"/>
  <c r="FU49" i="18" s="1"/>
  <c r="FV49" i="18" a="1"/>
  <c r="FV49" i="18" s="1"/>
  <c r="FW49" i="18" a="1"/>
  <c r="FW49" i="18" s="1"/>
  <c r="FX49" i="18" a="1"/>
  <c r="FX49" i="18" s="1"/>
  <c r="FY49" i="18" a="1"/>
  <c r="FY49" i="18" s="1"/>
  <c r="FZ49" i="18" a="1"/>
  <c r="FZ49" i="18" s="1"/>
  <c r="GA49" i="18" a="1"/>
  <c r="GA49" i="18" s="1"/>
  <c r="GB49" i="18" a="1"/>
  <c r="GB49" i="18" s="1"/>
  <c r="GC49" i="18" a="1"/>
  <c r="GC49" i="18" s="1"/>
  <c r="GD49" i="18" a="1"/>
  <c r="GD49" i="18" s="1"/>
  <c r="GE49" i="18" a="1"/>
  <c r="GE49" i="18" s="1"/>
  <c r="GF49" i="18" a="1"/>
  <c r="GF49" i="18" s="1"/>
  <c r="GG49" i="18" a="1"/>
  <c r="GG49" i="18" s="1"/>
  <c r="GH49" i="18" a="1"/>
  <c r="GH49" i="18" s="1"/>
  <c r="GI49" i="18" a="1"/>
  <c r="GI49" i="18" s="1"/>
  <c r="GJ49" i="18" a="1"/>
  <c r="GJ49" i="18" s="1"/>
  <c r="GK49" i="18" a="1"/>
  <c r="GK49" i="18" s="1"/>
  <c r="GL49" i="18" a="1"/>
  <c r="GL49" i="18" s="1"/>
  <c r="GM49" i="18" a="1"/>
  <c r="GM49" i="18" s="1"/>
  <c r="GN49" i="18" a="1"/>
  <c r="GN49" i="18" s="1"/>
  <c r="GO49" i="18" a="1"/>
  <c r="GO49" i="18" s="1"/>
  <c r="GP49" i="18" a="1"/>
  <c r="GP49" i="18" s="1"/>
  <c r="GQ49" i="18" a="1"/>
  <c r="GQ49" i="18" s="1"/>
  <c r="GR49" i="18" a="1"/>
  <c r="GR49" i="18" s="1"/>
  <c r="GS49" i="18" a="1"/>
  <c r="GS49" i="18" s="1"/>
  <c r="GT49" i="18" a="1"/>
  <c r="GT49" i="18" s="1"/>
  <c r="GU49" i="18" a="1"/>
  <c r="GU49" i="18" s="1"/>
  <c r="GV49" i="18" a="1"/>
  <c r="GV49" i="18" s="1"/>
  <c r="GW49" i="18" a="1"/>
  <c r="GW49" i="18" s="1"/>
  <c r="GX49" i="18" a="1"/>
  <c r="GX49" i="18" s="1"/>
  <c r="GY49" i="18" a="1"/>
  <c r="GY49" i="18" s="1"/>
  <c r="GZ49" i="18" a="1"/>
  <c r="GZ49" i="18" s="1"/>
  <c r="HA49" i="18" a="1"/>
  <c r="HA49" i="18" s="1"/>
  <c r="HB49" i="18" a="1"/>
  <c r="HB49" i="18" s="1"/>
  <c r="HC49" i="18" a="1"/>
  <c r="HC49" i="18" s="1"/>
  <c r="HD49" i="18" a="1"/>
  <c r="HD49" i="18" s="1"/>
  <c r="HE49" i="18" a="1"/>
  <c r="HE49" i="18" s="1"/>
  <c r="HF49" i="18" a="1"/>
  <c r="HF49" i="18" s="1"/>
  <c r="HG49" i="18" a="1"/>
  <c r="HG49" i="18" s="1"/>
  <c r="HH49" i="18" a="1"/>
  <c r="HH49" i="18" s="1"/>
  <c r="HI49" i="18" a="1"/>
  <c r="HI49" i="18" s="1"/>
  <c r="HJ49" i="18" a="1"/>
  <c r="HJ49" i="18" s="1"/>
  <c r="HK49" i="18" a="1"/>
  <c r="HK49" i="18" s="1"/>
  <c r="HL49" i="18" a="1"/>
  <c r="HL49" i="18" s="1"/>
  <c r="HM49" i="18" a="1"/>
  <c r="HM49" i="18" s="1"/>
  <c r="HN49" i="18" a="1"/>
  <c r="HN49" i="18" s="1"/>
  <c r="HO49" i="18" a="1"/>
  <c r="HO49" i="18" s="1"/>
  <c r="HP49" i="18" a="1"/>
  <c r="HP49" i="18" s="1"/>
  <c r="HQ49" i="18" a="1"/>
  <c r="HQ49" i="18" s="1"/>
  <c r="HR49" i="18" a="1"/>
  <c r="HR49" i="18" s="1"/>
  <c r="HS49" i="18" a="1"/>
  <c r="HS49" i="18" s="1"/>
  <c r="HT49" i="18" a="1"/>
  <c r="HT49" i="18" s="1"/>
  <c r="HU49" i="18" a="1"/>
  <c r="HU49" i="18" s="1"/>
  <c r="HV49" i="18" a="1"/>
  <c r="HV49" i="18" s="1"/>
  <c r="HW49" i="18" a="1"/>
  <c r="HW49" i="18" s="1"/>
  <c r="HX49" i="18" a="1"/>
  <c r="HX49" i="18" s="1"/>
  <c r="HY49" i="18" a="1"/>
  <c r="HY49" i="18" s="1"/>
  <c r="HZ49" i="18" a="1"/>
  <c r="HZ49" i="18" s="1"/>
  <c r="IA49" i="18" a="1"/>
  <c r="IA49" i="18" s="1"/>
  <c r="IB49" i="18" a="1"/>
  <c r="IB49" i="18" s="1"/>
  <c r="IC49" i="18" a="1"/>
  <c r="IC49" i="18" s="1"/>
  <c r="ID49" i="18" a="1"/>
  <c r="ID49" i="18" s="1"/>
  <c r="IE49" i="18" a="1"/>
  <c r="IE49" i="18" s="1"/>
  <c r="IF49" i="18" a="1"/>
  <c r="IF49" i="18" s="1"/>
  <c r="IG49" i="18" a="1"/>
  <c r="IG49" i="18" s="1"/>
  <c r="IH49" i="18" a="1"/>
  <c r="IH49" i="18" s="1"/>
  <c r="II49" i="18" a="1"/>
  <c r="II49" i="18" s="1"/>
  <c r="C50" i="18" a="1"/>
  <c r="C50" i="18" s="1"/>
  <c r="D50" i="18" a="1"/>
  <c r="D50" i="18" s="1"/>
  <c r="E50" i="18" a="1"/>
  <c r="E50" i="18" s="1"/>
  <c r="F50" i="18" a="1"/>
  <c r="F50" i="18" s="1"/>
  <c r="G50" i="18" a="1"/>
  <c r="G50" i="18" s="1"/>
  <c r="H50" i="18" a="1"/>
  <c r="H50" i="18" s="1"/>
  <c r="I50" i="18" a="1"/>
  <c r="I50" i="18" s="1"/>
  <c r="J50" i="18" a="1"/>
  <c r="J50" i="18" s="1"/>
  <c r="K50" i="18" a="1"/>
  <c r="K50" i="18" s="1"/>
  <c r="L50" i="18" a="1"/>
  <c r="L50" i="18" s="1"/>
  <c r="M50" i="18" a="1"/>
  <c r="M50" i="18" s="1"/>
  <c r="N50" i="18" a="1"/>
  <c r="N50" i="18" s="1"/>
  <c r="O50" i="18" a="1"/>
  <c r="O50" i="18" s="1"/>
  <c r="P50" i="18" a="1"/>
  <c r="P50" i="18" s="1"/>
  <c r="Q50" i="18" a="1"/>
  <c r="Q50" i="18" s="1"/>
  <c r="R50" i="18" a="1"/>
  <c r="R50" i="18" s="1"/>
  <c r="S50" i="18" a="1"/>
  <c r="S50" i="18" s="1"/>
  <c r="T50" i="18" a="1"/>
  <c r="T50" i="18" s="1"/>
  <c r="U50" i="18" a="1"/>
  <c r="U50" i="18" s="1"/>
  <c r="V50" i="18" a="1"/>
  <c r="V50" i="18" s="1"/>
  <c r="W50" i="18" a="1"/>
  <c r="W50" i="18" s="1"/>
  <c r="X50" i="18" a="1"/>
  <c r="X50" i="18" s="1"/>
  <c r="Y50" i="18" a="1"/>
  <c r="Y50" i="18" s="1"/>
  <c r="Z50" i="18" a="1"/>
  <c r="Z50" i="18" s="1"/>
  <c r="AA50" i="18" a="1"/>
  <c r="AA50" i="18" s="1"/>
  <c r="AB50" i="18" a="1"/>
  <c r="AB50" i="18" s="1"/>
  <c r="AC50" i="18" a="1"/>
  <c r="AC50" i="18" s="1"/>
  <c r="AD50" i="18" a="1"/>
  <c r="AD50" i="18" s="1"/>
  <c r="AE50" i="18" a="1"/>
  <c r="AE50" i="18" s="1"/>
  <c r="AF50" i="18" a="1"/>
  <c r="AF50" i="18" s="1"/>
  <c r="AG50" i="18" a="1"/>
  <c r="AG50" i="18" s="1"/>
  <c r="AH50" i="18" a="1"/>
  <c r="AH50" i="18" s="1"/>
  <c r="AI50" i="18" a="1"/>
  <c r="AI50" i="18" s="1"/>
  <c r="AJ50" i="18" a="1"/>
  <c r="AJ50" i="18" s="1"/>
  <c r="AK50" i="18" a="1"/>
  <c r="AK50" i="18" s="1"/>
  <c r="AL50" i="18" a="1"/>
  <c r="AL50" i="18" s="1"/>
  <c r="AM50" i="18" a="1"/>
  <c r="AM50" i="18" s="1"/>
  <c r="AN50" i="18" a="1"/>
  <c r="AN50" i="18" s="1"/>
  <c r="AO50" i="18" a="1"/>
  <c r="AO50" i="18" s="1"/>
  <c r="AP50" i="18" a="1"/>
  <c r="AP50" i="18" s="1"/>
  <c r="AQ50" i="18" a="1"/>
  <c r="AQ50" i="18" s="1"/>
  <c r="AR50" i="18" a="1"/>
  <c r="AR50" i="18" s="1"/>
  <c r="AS50" i="18" a="1"/>
  <c r="AS50" i="18"/>
  <c r="AT50" i="18" a="1"/>
  <c r="AT50" i="18" s="1"/>
  <c r="AU50" i="18" a="1"/>
  <c r="AU50" i="18" s="1"/>
  <c r="AV50" i="18" a="1"/>
  <c r="AV50" i="18" s="1"/>
  <c r="AW50" i="18" a="1"/>
  <c r="AW50" i="18" s="1"/>
  <c r="AX50" i="18" a="1"/>
  <c r="AX50" i="18" s="1"/>
  <c r="AY50" i="18" a="1"/>
  <c r="AY50" i="18" s="1"/>
  <c r="AZ50" i="18" a="1"/>
  <c r="AZ50" i="18" s="1"/>
  <c r="BA50" i="18" a="1"/>
  <c r="BA50" i="18" s="1"/>
  <c r="BB50" i="18" a="1"/>
  <c r="BB50" i="18" s="1"/>
  <c r="BC50" i="18" a="1"/>
  <c r="BC50" i="18" s="1"/>
  <c r="BD50" i="18" a="1"/>
  <c r="BD50" i="18" s="1"/>
  <c r="BE50" i="18" a="1"/>
  <c r="BE50" i="18" s="1"/>
  <c r="BF50" i="18" a="1"/>
  <c r="BF50" i="18" s="1"/>
  <c r="BG50" i="18" a="1"/>
  <c r="BG50" i="18" s="1"/>
  <c r="BH50" i="18" a="1"/>
  <c r="BH50" i="18" s="1"/>
  <c r="BI50" i="18" a="1"/>
  <c r="BI50" i="18" s="1"/>
  <c r="BJ50" i="18" a="1"/>
  <c r="BJ50" i="18" s="1"/>
  <c r="BK50" i="18" a="1"/>
  <c r="BK50" i="18" s="1"/>
  <c r="BL50" i="18" a="1"/>
  <c r="BL50" i="18" s="1"/>
  <c r="BM50" i="18" a="1"/>
  <c r="BM50" i="18" s="1"/>
  <c r="BN50" i="18" a="1"/>
  <c r="BN50" i="18" s="1"/>
  <c r="BO50" i="18" a="1"/>
  <c r="BO50" i="18" s="1"/>
  <c r="BP50" i="18" a="1"/>
  <c r="BP50" i="18" s="1"/>
  <c r="BQ50" i="18" a="1"/>
  <c r="BQ50" i="18" s="1"/>
  <c r="BR50" i="18" a="1"/>
  <c r="BR50" i="18" s="1"/>
  <c r="BS50" i="18" a="1"/>
  <c r="BS50" i="18" s="1"/>
  <c r="BT50" i="18" a="1"/>
  <c r="BT50" i="18" s="1"/>
  <c r="BU50" i="18" a="1"/>
  <c r="BU50" i="18" s="1"/>
  <c r="BV50" i="18" a="1"/>
  <c r="BV50" i="18" s="1"/>
  <c r="BW50" i="18" a="1"/>
  <c r="BW50" i="18" s="1"/>
  <c r="BX50" i="18" a="1"/>
  <c r="BX50" i="18" s="1"/>
  <c r="BY50" i="18" a="1"/>
  <c r="BY50" i="18" s="1"/>
  <c r="BZ50" i="18" a="1"/>
  <c r="BZ50" i="18" s="1"/>
  <c r="CA50" i="18" a="1"/>
  <c r="CA50" i="18" s="1"/>
  <c r="CB50" i="18" a="1"/>
  <c r="CB50" i="18" s="1"/>
  <c r="CC50" i="18" a="1"/>
  <c r="CC50" i="18" s="1"/>
  <c r="CD50" i="18" a="1"/>
  <c r="CD50" i="18" s="1"/>
  <c r="CE50" i="18" a="1"/>
  <c r="CE50" i="18" s="1"/>
  <c r="CF50" i="18" a="1"/>
  <c r="CF50" i="18" s="1"/>
  <c r="CG50" i="18" a="1"/>
  <c r="CG50" i="18" s="1"/>
  <c r="CH50" i="18" a="1"/>
  <c r="CH50" i="18" s="1"/>
  <c r="CI50" i="18" a="1"/>
  <c r="CI50" i="18" s="1"/>
  <c r="CJ50" i="18" a="1"/>
  <c r="CJ50" i="18" s="1"/>
  <c r="CK50" i="18" a="1"/>
  <c r="CK50" i="18" s="1"/>
  <c r="CL50" i="18" a="1"/>
  <c r="CL50" i="18" s="1"/>
  <c r="CM50" i="18" a="1"/>
  <c r="CM50" i="18" s="1"/>
  <c r="CN50" i="18" a="1"/>
  <c r="CN50" i="18" s="1"/>
  <c r="CO50" i="18" a="1"/>
  <c r="CO50" i="18" s="1"/>
  <c r="CP50" i="18" a="1"/>
  <c r="CP50" i="18" s="1"/>
  <c r="CQ50" i="18" a="1"/>
  <c r="CQ50" i="18" s="1"/>
  <c r="CR50" i="18" a="1"/>
  <c r="CR50" i="18" s="1"/>
  <c r="CS50" i="18" a="1"/>
  <c r="CS50" i="18" s="1"/>
  <c r="CT50" i="18" a="1"/>
  <c r="CT50" i="18" s="1"/>
  <c r="CU50" i="18" a="1"/>
  <c r="CU50" i="18" s="1"/>
  <c r="CV50" i="18" a="1"/>
  <c r="CV50" i="18" s="1"/>
  <c r="CW50" i="18" a="1"/>
  <c r="CW50" i="18" s="1"/>
  <c r="CX50" i="18" a="1"/>
  <c r="CX50" i="18" s="1"/>
  <c r="CY50" i="18" a="1"/>
  <c r="CY50" i="18" s="1"/>
  <c r="CZ50" i="18" a="1"/>
  <c r="CZ50" i="18" s="1"/>
  <c r="DA50" i="18" a="1"/>
  <c r="DA50" i="18" s="1"/>
  <c r="DB50" i="18" a="1"/>
  <c r="DB50" i="18" s="1"/>
  <c r="DC50" i="18" a="1"/>
  <c r="DC50" i="18" s="1"/>
  <c r="DD50" i="18" a="1"/>
  <c r="DD50" i="18" s="1"/>
  <c r="DE50" i="18" a="1"/>
  <c r="DE50" i="18" s="1"/>
  <c r="DF50" i="18" a="1"/>
  <c r="DF50" i="18" s="1"/>
  <c r="DG50" i="18" a="1"/>
  <c r="DG50" i="18" s="1"/>
  <c r="DH50" i="18" a="1"/>
  <c r="DH50" i="18" s="1"/>
  <c r="DI50" i="18" a="1"/>
  <c r="DI50" i="18" s="1"/>
  <c r="DJ50" i="18" a="1"/>
  <c r="DJ50" i="18" s="1"/>
  <c r="DK50" i="18" a="1"/>
  <c r="DK50" i="18" s="1"/>
  <c r="DL50" i="18" a="1"/>
  <c r="DL50" i="18" s="1"/>
  <c r="DM50" i="18" a="1"/>
  <c r="DM50" i="18" s="1"/>
  <c r="DN50" i="18" a="1"/>
  <c r="DN50" i="18" s="1"/>
  <c r="DO50" i="18" a="1"/>
  <c r="DO50" i="18" s="1"/>
  <c r="DP50" i="18" a="1"/>
  <c r="DP50" i="18" s="1"/>
  <c r="DQ50" i="18" a="1"/>
  <c r="DQ50" i="18" s="1"/>
  <c r="DR50" i="18" a="1"/>
  <c r="DR50" i="18" s="1"/>
  <c r="DS50" i="18" a="1"/>
  <c r="DS50" i="18" s="1"/>
  <c r="DT50" i="18" a="1"/>
  <c r="DT50" i="18" s="1"/>
  <c r="DU50" i="18" a="1"/>
  <c r="DU50" i="18" s="1"/>
  <c r="DV50" i="18" a="1"/>
  <c r="DV50" i="18" s="1"/>
  <c r="DW50" i="18" a="1"/>
  <c r="DW50" i="18" s="1"/>
  <c r="DX50" i="18" a="1"/>
  <c r="DX50" i="18" s="1"/>
  <c r="DY50" i="18" a="1"/>
  <c r="DY50" i="18" s="1"/>
  <c r="DZ50" i="18" a="1"/>
  <c r="DZ50" i="18" s="1"/>
  <c r="EA50" i="18" a="1"/>
  <c r="EA50" i="18" s="1"/>
  <c r="EB50" i="18" a="1"/>
  <c r="EB50" i="18" s="1"/>
  <c r="EC50" i="18" a="1"/>
  <c r="EC50" i="18" s="1"/>
  <c r="ED50" i="18" a="1"/>
  <c r="ED50" i="18" s="1"/>
  <c r="EE50" i="18" a="1"/>
  <c r="EE50" i="18" s="1"/>
  <c r="EF50" i="18" a="1"/>
  <c r="EF50" i="18" s="1"/>
  <c r="EG50" i="18" a="1"/>
  <c r="EG50" i="18" s="1"/>
  <c r="EH50" i="18" a="1"/>
  <c r="EH50" i="18" s="1"/>
  <c r="EI50" i="18" a="1"/>
  <c r="EI50" i="18" s="1"/>
  <c r="EJ50" i="18" a="1"/>
  <c r="EJ50" i="18" s="1"/>
  <c r="EK50" i="18" a="1"/>
  <c r="EK50" i="18" s="1"/>
  <c r="EL50" i="18" a="1"/>
  <c r="EL50" i="18" s="1"/>
  <c r="EM50" i="18" a="1"/>
  <c r="EM50" i="18" s="1"/>
  <c r="EN50" i="18" a="1"/>
  <c r="EN50" i="18" s="1"/>
  <c r="EO50" i="18" a="1"/>
  <c r="EO50" i="18" s="1"/>
  <c r="EP50" i="18" a="1"/>
  <c r="EP50" i="18" s="1"/>
  <c r="EQ50" i="18" a="1"/>
  <c r="EQ50" i="18" s="1"/>
  <c r="ER50" i="18" a="1"/>
  <c r="ER50" i="18" s="1"/>
  <c r="ES50" i="18" a="1"/>
  <c r="ES50" i="18" s="1"/>
  <c r="ET50" i="18" a="1"/>
  <c r="ET50" i="18" s="1"/>
  <c r="EU50" i="18" a="1"/>
  <c r="EU50" i="18" s="1"/>
  <c r="EV50" i="18" a="1"/>
  <c r="EV50" i="18" s="1"/>
  <c r="EW50" i="18" a="1"/>
  <c r="EW50" i="18" s="1"/>
  <c r="EX50" i="18" a="1"/>
  <c r="EX50" i="18" s="1"/>
  <c r="EY50" i="18" a="1"/>
  <c r="EY50" i="18" s="1"/>
  <c r="EZ50" i="18" a="1"/>
  <c r="EZ50" i="18" s="1"/>
  <c r="FA50" i="18" a="1"/>
  <c r="FA50" i="18" s="1"/>
  <c r="FB50" i="18" a="1"/>
  <c r="FB50" i="18" s="1"/>
  <c r="FC50" i="18" a="1"/>
  <c r="FC50" i="18" s="1"/>
  <c r="FD50" i="18" a="1"/>
  <c r="FD50" i="18" s="1"/>
  <c r="FE50" i="18" a="1"/>
  <c r="FE50" i="18" s="1"/>
  <c r="FF50" i="18" a="1"/>
  <c r="FF50" i="18" s="1"/>
  <c r="FG50" i="18" a="1"/>
  <c r="FG50" i="18" s="1"/>
  <c r="FH50" i="18" a="1"/>
  <c r="FH50" i="18" s="1"/>
  <c r="FI50" i="18" a="1"/>
  <c r="FI50" i="18"/>
  <c r="FJ50" i="18" a="1"/>
  <c r="FJ50" i="18" s="1"/>
  <c r="FK50" i="18" a="1"/>
  <c r="FK50" i="18" s="1"/>
  <c r="FL50" i="18" a="1"/>
  <c r="FL50" i="18" s="1"/>
  <c r="FM50" i="18" a="1"/>
  <c r="FM50" i="18" s="1"/>
  <c r="FN50" i="18" a="1"/>
  <c r="FN50" i="18" s="1"/>
  <c r="FO50" i="18" a="1"/>
  <c r="FO50" i="18" s="1"/>
  <c r="FP50" i="18" a="1"/>
  <c r="FP50" i="18" s="1"/>
  <c r="FQ50" i="18" a="1"/>
  <c r="FQ50" i="18" s="1"/>
  <c r="FR50" i="18" a="1"/>
  <c r="FR50" i="18" s="1"/>
  <c r="FS50" i="18" a="1"/>
  <c r="FS50" i="18" s="1"/>
  <c r="FT50" i="18" a="1"/>
  <c r="FT50" i="18" s="1"/>
  <c r="FU50" i="18" a="1"/>
  <c r="FU50" i="18" s="1"/>
  <c r="FV50" i="18" a="1"/>
  <c r="FV50" i="18" s="1"/>
  <c r="FW50" i="18" a="1"/>
  <c r="FW50" i="18" s="1"/>
  <c r="FX50" i="18" a="1"/>
  <c r="FX50" i="18" s="1"/>
  <c r="FY50" i="18" a="1"/>
  <c r="FY50" i="18" s="1"/>
  <c r="FZ50" i="18" a="1"/>
  <c r="FZ50" i="18" s="1"/>
  <c r="GA50" i="18" a="1"/>
  <c r="GA50" i="18" s="1"/>
  <c r="GB50" i="18" a="1"/>
  <c r="GB50" i="18" s="1"/>
  <c r="GC50" i="18" a="1"/>
  <c r="GC50" i="18" s="1"/>
  <c r="GD50" i="18" a="1"/>
  <c r="GD50" i="18" s="1"/>
  <c r="GE50" i="18" a="1"/>
  <c r="GE50" i="18" s="1"/>
  <c r="GF50" i="18" a="1"/>
  <c r="GF50" i="18" s="1"/>
  <c r="GG50" i="18" a="1"/>
  <c r="GG50" i="18" s="1"/>
  <c r="GH50" i="18" a="1"/>
  <c r="GH50" i="18" s="1"/>
  <c r="GI50" i="18" a="1"/>
  <c r="GI50" i="18" s="1"/>
  <c r="GJ50" i="18" a="1"/>
  <c r="GJ50" i="18" s="1"/>
  <c r="GK50" i="18" a="1"/>
  <c r="GK50" i="18" s="1"/>
  <c r="GL50" i="18" a="1"/>
  <c r="GL50" i="18" s="1"/>
  <c r="GM50" i="18" a="1"/>
  <c r="GM50" i="18" s="1"/>
  <c r="GN50" i="18" a="1"/>
  <c r="GN50" i="18" s="1"/>
  <c r="GO50" i="18" a="1"/>
  <c r="GO50" i="18" s="1"/>
  <c r="GP50" i="18" a="1"/>
  <c r="GP50" i="18" s="1"/>
  <c r="GQ50" i="18" a="1"/>
  <c r="GQ50" i="18" s="1"/>
  <c r="GR50" i="18" a="1"/>
  <c r="GR50" i="18" s="1"/>
  <c r="GS50" i="18" a="1"/>
  <c r="GS50" i="18" s="1"/>
  <c r="GT50" i="18" a="1"/>
  <c r="GT50" i="18" s="1"/>
  <c r="GU50" i="18" a="1"/>
  <c r="GU50" i="18" s="1"/>
  <c r="GV50" i="18" a="1"/>
  <c r="GV50" i="18" s="1"/>
  <c r="GW50" i="18" a="1"/>
  <c r="GW50" i="18" s="1"/>
  <c r="GX50" i="18" a="1"/>
  <c r="GX50" i="18" s="1"/>
  <c r="GY50" i="18" a="1"/>
  <c r="GY50" i="18" s="1"/>
  <c r="GZ50" i="18" a="1"/>
  <c r="GZ50" i="18" s="1"/>
  <c r="HA50" i="18" a="1"/>
  <c r="HA50" i="18" s="1"/>
  <c r="HB50" i="18" a="1"/>
  <c r="HB50" i="18" s="1"/>
  <c r="HC50" i="18" a="1"/>
  <c r="HC50" i="18" s="1"/>
  <c r="HD50" i="18" a="1"/>
  <c r="HD50" i="18" s="1"/>
  <c r="HE50" i="18" a="1"/>
  <c r="HE50" i="18" s="1"/>
  <c r="HF50" i="18" a="1"/>
  <c r="HF50" i="18" s="1"/>
  <c r="HG50" i="18" a="1"/>
  <c r="HG50" i="18" s="1"/>
  <c r="HH50" i="18" a="1"/>
  <c r="HH50" i="18" s="1"/>
  <c r="HI50" i="18" a="1"/>
  <c r="HI50" i="18" s="1"/>
  <c r="HJ50" i="18" a="1"/>
  <c r="HJ50" i="18" s="1"/>
  <c r="HK50" i="18" a="1"/>
  <c r="HK50" i="18" s="1"/>
  <c r="HL50" i="18" a="1"/>
  <c r="HL50" i="18" s="1"/>
  <c r="HM50" i="18" a="1"/>
  <c r="HM50" i="18" s="1"/>
  <c r="HN50" i="18" a="1"/>
  <c r="HN50" i="18" s="1"/>
  <c r="HO50" i="18" a="1"/>
  <c r="HO50" i="18" s="1"/>
  <c r="HP50" i="18" a="1"/>
  <c r="HP50" i="18" s="1"/>
  <c r="HQ50" i="18" a="1"/>
  <c r="HQ50" i="18" s="1"/>
  <c r="HR50" i="18" a="1"/>
  <c r="HR50" i="18" s="1"/>
  <c r="HS50" i="18" a="1"/>
  <c r="HS50" i="18" s="1"/>
  <c r="HT50" i="18" a="1"/>
  <c r="HT50" i="18" s="1"/>
  <c r="HU50" i="18" a="1"/>
  <c r="HU50" i="18" s="1"/>
  <c r="HV50" i="18" a="1"/>
  <c r="HV50" i="18" s="1"/>
  <c r="HW50" i="18" a="1"/>
  <c r="HW50" i="18" s="1"/>
  <c r="HX50" i="18" a="1"/>
  <c r="HX50" i="18" s="1"/>
  <c r="HY50" i="18" a="1"/>
  <c r="HY50" i="18" s="1"/>
  <c r="HZ50" i="18" a="1"/>
  <c r="HZ50" i="18" s="1"/>
  <c r="IA50" i="18" a="1"/>
  <c r="IA50" i="18" s="1"/>
  <c r="IB50" i="18" a="1"/>
  <c r="IB50" i="18" s="1"/>
  <c r="IC50" i="18" a="1"/>
  <c r="IC50" i="18" s="1"/>
  <c r="ID50" i="18" a="1"/>
  <c r="ID50" i="18" s="1"/>
  <c r="IE50" i="18" a="1"/>
  <c r="IE50" i="18" s="1"/>
  <c r="IF50" i="18" a="1"/>
  <c r="IF50" i="18" s="1"/>
  <c r="IG50" i="18" a="1"/>
  <c r="IG50" i="18" s="1"/>
  <c r="IH50" i="18" a="1"/>
  <c r="IH50" i="18" s="1"/>
  <c r="II50" i="18" a="1"/>
  <c r="II50" i="18" s="1"/>
  <c r="C51" i="18" a="1"/>
  <c r="C51" i="18" s="1"/>
  <c r="D51" i="18" a="1"/>
  <c r="D51" i="18" s="1"/>
  <c r="E51" i="18" a="1"/>
  <c r="E51" i="18" s="1"/>
  <c r="F51" i="18" a="1"/>
  <c r="F51" i="18" s="1"/>
  <c r="G51" i="18" a="1"/>
  <c r="G51" i="18" s="1"/>
  <c r="H51" i="18" a="1"/>
  <c r="H51" i="18" s="1"/>
  <c r="I51" i="18" a="1"/>
  <c r="I51" i="18" s="1"/>
  <c r="J51" i="18" a="1"/>
  <c r="J51" i="18" s="1"/>
  <c r="K51" i="18" a="1"/>
  <c r="K51" i="18" s="1"/>
  <c r="L51" i="18" a="1"/>
  <c r="L51" i="18" s="1"/>
  <c r="M51" i="18" a="1"/>
  <c r="M51" i="18" s="1"/>
  <c r="N51" i="18" a="1"/>
  <c r="N51" i="18" s="1"/>
  <c r="O51" i="18" a="1"/>
  <c r="O51" i="18" s="1"/>
  <c r="P51" i="18" a="1"/>
  <c r="P51" i="18" s="1"/>
  <c r="Q51" i="18" a="1"/>
  <c r="Q51" i="18" s="1"/>
  <c r="R51" i="18" a="1"/>
  <c r="R51" i="18" s="1"/>
  <c r="S51" i="18" a="1"/>
  <c r="S51" i="18" s="1"/>
  <c r="T51" i="18" a="1"/>
  <c r="T51" i="18" s="1"/>
  <c r="U51" i="18" a="1"/>
  <c r="U51" i="18" s="1"/>
  <c r="V51" i="18" a="1"/>
  <c r="V51" i="18" s="1"/>
  <c r="W51" i="18" a="1"/>
  <c r="W51" i="18" s="1"/>
  <c r="X51" i="18" a="1"/>
  <c r="X51" i="18" s="1"/>
  <c r="Y51" i="18" a="1"/>
  <c r="Y51" i="18" s="1"/>
  <c r="Z51" i="18" a="1"/>
  <c r="Z51" i="18" s="1"/>
  <c r="AA51" i="18" a="1"/>
  <c r="AA51" i="18" s="1"/>
  <c r="AB51" i="18" a="1"/>
  <c r="AB51" i="18" s="1"/>
  <c r="AC51" i="18" a="1"/>
  <c r="AC51" i="18" s="1"/>
  <c r="AD51" i="18" a="1"/>
  <c r="AD51" i="18" s="1"/>
  <c r="AE51" i="18" a="1"/>
  <c r="AE51" i="18" s="1"/>
  <c r="AF51" i="18" a="1"/>
  <c r="AF51" i="18" s="1"/>
  <c r="AG51" i="18" a="1"/>
  <c r="AG51" i="18" s="1"/>
  <c r="AH51" i="18" a="1"/>
  <c r="AH51" i="18" s="1"/>
  <c r="AI51" i="18" a="1"/>
  <c r="AI51" i="18" s="1"/>
  <c r="AJ51" i="18" a="1"/>
  <c r="AJ51" i="18"/>
  <c r="AK51" i="18" a="1"/>
  <c r="AK51" i="18" s="1"/>
  <c r="AL51" i="18" a="1"/>
  <c r="AL51" i="18" s="1"/>
  <c r="AM51" i="18" a="1"/>
  <c r="AM51" i="18" s="1"/>
  <c r="AN51" i="18" a="1"/>
  <c r="AN51" i="18" s="1"/>
  <c r="AO51" i="18" a="1"/>
  <c r="AO51" i="18" s="1"/>
  <c r="AP51" i="18" a="1"/>
  <c r="AP51" i="18" s="1"/>
  <c r="AQ51" i="18" a="1"/>
  <c r="AQ51" i="18" s="1"/>
  <c r="AR51" i="18" a="1"/>
  <c r="AR51" i="18" s="1"/>
  <c r="AS51" i="18" a="1"/>
  <c r="AS51" i="18" s="1"/>
  <c r="AT51" i="18" a="1"/>
  <c r="AT51" i="18" s="1"/>
  <c r="AU51" i="18" a="1"/>
  <c r="AU51" i="18" s="1"/>
  <c r="AV51" i="18" a="1"/>
  <c r="AV51" i="18" s="1"/>
  <c r="AW51" i="18" a="1"/>
  <c r="AW51" i="18" s="1"/>
  <c r="AX51" i="18" a="1"/>
  <c r="AX51" i="18" s="1"/>
  <c r="AY51" i="18" a="1"/>
  <c r="AY51" i="18" s="1"/>
  <c r="AZ51" i="18" a="1"/>
  <c r="AZ51" i="18" s="1"/>
  <c r="BA51" i="18" a="1"/>
  <c r="BA51" i="18" s="1"/>
  <c r="BB51" i="18" a="1"/>
  <c r="BB51" i="18" s="1"/>
  <c r="BC51" i="18" a="1"/>
  <c r="BC51" i="18" s="1"/>
  <c r="BD51" i="18" a="1"/>
  <c r="BD51" i="18" s="1"/>
  <c r="BE51" i="18" a="1"/>
  <c r="BE51" i="18" s="1"/>
  <c r="BF51" i="18" a="1"/>
  <c r="BF51" i="18" s="1"/>
  <c r="BG51" i="18" a="1"/>
  <c r="BG51" i="18" s="1"/>
  <c r="BH51" i="18" a="1"/>
  <c r="BH51" i="18" s="1"/>
  <c r="BI51" i="18" a="1"/>
  <c r="BI51" i="18" s="1"/>
  <c r="BJ51" i="18" a="1"/>
  <c r="BJ51" i="18" s="1"/>
  <c r="BK51" i="18" a="1"/>
  <c r="BK51" i="18" s="1"/>
  <c r="BL51" i="18" a="1"/>
  <c r="BL51" i="18" s="1"/>
  <c r="BM51" i="18" a="1"/>
  <c r="BM51" i="18" s="1"/>
  <c r="BN51" i="18" a="1"/>
  <c r="BN51" i="18" s="1"/>
  <c r="BO51" i="18" a="1"/>
  <c r="BO51" i="18" s="1"/>
  <c r="BP51" i="18" a="1"/>
  <c r="BP51" i="18" s="1"/>
  <c r="BQ51" i="18" a="1"/>
  <c r="BQ51" i="18" s="1"/>
  <c r="BR51" i="18" a="1"/>
  <c r="BR51" i="18" s="1"/>
  <c r="BS51" i="18" a="1"/>
  <c r="BS51" i="18" s="1"/>
  <c r="BT51" i="18" a="1"/>
  <c r="BT51" i="18" s="1"/>
  <c r="BU51" i="18" a="1"/>
  <c r="BU51" i="18" s="1"/>
  <c r="BV51" i="18" a="1"/>
  <c r="BV51" i="18" s="1"/>
  <c r="BW51" i="18" a="1"/>
  <c r="BW51" i="18" s="1"/>
  <c r="BX51" i="18" a="1"/>
  <c r="BX51" i="18" s="1"/>
  <c r="BY51" i="18" a="1"/>
  <c r="BY51" i="18" s="1"/>
  <c r="BZ51" i="18" a="1"/>
  <c r="BZ51" i="18" s="1"/>
  <c r="CA51" i="18" a="1"/>
  <c r="CA51" i="18" s="1"/>
  <c r="CB51" i="18" a="1"/>
  <c r="CB51" i="18" s="1"/>
  <c r="CC51" i="18" a="1"/>
  <c r="CC51" i="18" s="1"/>
  <c r="CD51" i="18" a="1"/>
  <c r="CD51" i="18" s="1"/>
  <c r="CE51" i="18" a="1"/>
  <c r="CE51" i="18" s="1"/>
  <c r="CF51" i="18" a="1"/>
  <c r="CF51" i="18" s="1"/>
  <c r="CG51" i="18" a="1"/>
  <c r="CG51" i="18" s="1"/>
  <c r="CH51" i="18" a="1"/>
  <c r="CH51" i="18" s="1"/>
  <c r="CI51" i="18" a="1"/>
  <c r="CI51" i="18" s="1"/>
  <c r="CJ51" i="18" a="1"/>
  <c r="CJ51" i="18" s="1"/>
  <c r="CK51" i="18" a="1"/>
  <c r="CK51" i="18" s="1"/>
  <c r="CL51" i="18" a="1"/>
  <c r="CL51" i="18" s="1"/>
  <c r="CM51" i="18" a="1"/>
  <c r="CM51" i="18" s="1"/>
  <c r="CN51" i="18" a="1"/>
  <c r="CN51" i="18" s="1"/>
  <c r="CO51" i="18" a="1"/>
  <c r="CO51" i="18" s="1"/>
  <c r="CP51" i="18" a="1"/>
  <c r="CP51" i="18" s="1"/>
  <c r="CQ51" i="18" a="1"/>
  <c r="CQ51" i="18" s="1"/>
  <c r="CR51" i="18" a="1"/>
  <c r="CR51" i="18" s="1"/>
  <c r="CS51" i="18" a="1"/>
  <c r="CS51" i="18" s="1"/>
  <c r="CT51" i="18" a="1"/>
  <c r="CT51" i="18" s="1"/>
  <c r="CU51" i="18" a="1"/>
  <c r="CU51" i="18" s="1"/>
  <c r="CV51" i="18" a="1"/>
  <c r="CV51" i="18" s="1"/>
  <c r="CW51" i="18" a="1"/>
  <c r="CW51" i="18" s="1"/>
  <c r="CX51" i="18" a="1"/>
  <c r="CX51" i="18" s="1"/>
  <c r="CY51" i="18" a="1"/>
  <c r="CY51" i="18" s="1"/>
  <c r="CZ51" i="18" a="1"/>
  <c r="CZ51" i="18" s="1"/>
  <c r="DA51" i="18" a="1"/>
  <c r="DA51" i="18" s="1"/>
  <c r="DB51" i="18" a="1"/>
  <c r="DB51" i="18" s="1"/>
  <c r="DC51" i="18" a="1"/>
  <c r="DC51" i="18" s="1"/>
  <c r="DD51" i="18" a="1"/>
  <c r="DD51" i="18" s="1"/>
  <c r="DE51" i="18" a="1"/>
  <c r="DE51" i="18" s="1"/>
  <c r="DF51" i="18" a="1"/>
  <c r="DF51" i="18" s="1"/>
  <c r="DG51" i="18" a="1"/>
  <c r="DG51" i="18" s="1"/>
  <c r="DH51" i="18" a="1"/>
  <c r="DH51" i="18" s="1"/>
  <c r="DI51" i="18" a="1"/>
  <c r="DI51" i="18" s="1"/>
  <c r="DJ51" i="18" a="1"/>
  <c r="DJ51" i="18" s="1"/>
  <c r="DK51" i="18" a="1"/>
  <c r="DK51" i="18" s="1"/>
  <c r="DL51" i="18" a="1"/>
  <c r="DL51" i="18" s="1"/>
  <c r="DM51" i="18" a="1"/>
  <c r="DM51" i="18" s="1"/>
  <c r="DN51" i="18" a="1"/>
  <c r="DN51" i="18" s="1"/>
  <c r="DO51" i="18" a="1"/>
  <c r="DO51" i="18" s="1"/>
  <c r="DP51" i="18" a="1"/>
  <c r="DP51" i="18" s="1"/>
  <c r="DQ51" i="18" a="1"/>
  <c r="DQ51" i="18" s="1"/>
  <c r="DR51" i="18" a="1"/>
  <c r="DR51" i="18" s="1"/>
  <c r="DS51" i="18" a="1"/>
  <c r="DS51" i="18" s="1"/>
  <c r="DT51" i="18" a="1"/>
  <c r="DT51" i="18" s="1"/>
  <c r="DU51" i="18" a="1"/>
  <c r="DU51" i="18" s="1"/>
  <c r="DV51" i="18" a="1"/>
  <c r="DV51" i="18" s="1"/>
  <c r="DW51" i="18" a="1"/>
  <c r="DW51" i="18" s="1"/>
  <c r="DX51" i="18" a="1"/>
  <c r="DX51" i="18" s="1"/>
  <c r="DY51" i="18" a="1"/>
  <c r="DY51" i="18" s="1"/>
  <c r="DZ51" i="18" a="1"/>
  <c r="DZ51" i="18" s="1"/>
  <c r="EA51" i="18" a="1"/>
  <c r="EA51" i="18" s="1"/>
  <c r="EB51" i="18" a="1"/>
  <c r="EB51" i="18" s="1"/>
  <c r="EC51" i="18" a="1"/>
  <c r="EC51" i="18" s="1"/>
  <c r="ED51" i="18" a="1"/>
  <c r="ED51" i="18" s="1"/>
  <c r="EE51" i="18" a="1"/>
  <c r="EE51" i="18" s="1"/>
  <c r="EF51" i="18" a="1"/>
  <c r="EF51" i="18" s="1"/>
  <c r="EG51" i="18" a="1"/>
  <c r="EG51" i="18" s="1"/>
  <c r="EH51" i="18" a="1"/>
  <c r="EH51" i="18" s="1"/>
  <c r="EI51" i="18" a="1"/>
  <c r="EI51" i="18" s="1"/>
  <c r="EJ51" i="18" a="1"/>
  <c r="EJ51" i="18" s="1"/>
  <c r="EK51" i="18" a="1"/>
  <c r="EK51" i="18" s="1"/>
  <c r="EL51" i="18" a="1"/>
  <c r="EL51" i="18" s="1"/>
  <c r="EM51" i="18" a="1"/>
  <c r="EM51" i="18" s="1"/>
  <c r="EN51" i="18" a="1"/>
  <c r="EN51" i="18" s="1"/>
  <c r="EO51" i="18" a="1"/>
  <c r="EO51" i="18" s="1"/>
  <c r="EP51" i="18" a="1"/>
  <c r="EP51" i="18" s="1"/>
  <c r="EQ51" i="18" a="1"/>
  <c r="EQ51" i="18" s="1"/>
  <c r="ER51" i="18" a="1"/>
  <c r="ER51" i="18" s="1"/>
  <c r="ES51" i="18" a="1"/>
  <c r="ES51" i="18" s="1"/>
  <c r="ET51" i="18" a="1"/>
  <c r="ET51" i="18" s="1"/>
  <c r="EU51" i="18" a="1"/>
  <c r="EU51" i="18" s="1"/>
  <c r="EV51" i="18" a="1"/>
  <c r="EV51" i="18" s="1"/>
  <c r="EW51" i="18" a="1"/>
  <c r="EW51" i="18" s="1"/>
  <c r="EX51" i="18" a="1"/>
  <c r="EX51" i="18" s="1"/>
  <c r="EY51" i="18" a="1"/>
  <c r="EY51" i="18" s="1"/>
  <c r="EZ51" i="18" a="1"/>
  <c r="EZ51" i="18" s="1"/>
  <c r="FA51" i="18" a="1"/>
  <c r="FA51" i="18" s="1"/>
  <c r="FB51" i="18" a="1"/>
  <c r="FB51" i="18" s="1"/>
  <c r="FC51" i="18" a="1"/>
  <c r="FC51" i="18" s="1"/>
  <c r="FD51" i="18" a="1"/>
  <c r="FD51" i="18" s="1"/>
  <c r="FE51" i="18" a="1"/>
  <c r="FE51" i="18" s="1"/>
  <c r="FF51" i="18" a="1"/>
  <c r="FF51" i="18" s="1"/>
  <c r="FG51" i="18" a="1"/>
  <c r="FG51" i="18" s="1"/>
  <c r="FH51" i="18" a="1"/>
  <c r="FH51" i="18"/>
  <c r="FI51" i="18" a="1"/>
  <c r="FI51" i="18" s="1"/>
  <c r="FJ51" i="18" a="1"/>
  <c r="FJ51" i="18" s="1"/>
  <c r="FK51" i="18" a="1"/>
  <c r="FK51" i="18" s="1"/>
  <c r="FL51" i="18" a="1"/>
  <c r="FL51" i="18" s="1"/>
  <c r="FM51" i="18" a="1"/>
  <c r="FM51" i="18" s="1"/>
  <c r="FN51" i="18" a="1"/>
  <c r="FN51" i="18" s="1"/>
  <c r="FO51" i="18" a="1"/>
  <c r="FO51" i="18" s="1"/>
  <c r="FP51" i="18" a="1"/>
  <c r="FP51" i="18" s="1"/>
  <c r="FQ51" i="18" a="1"/>
  <c r="FQ51" i="18" s="1"/>
  <c r="FR51" i="18" a="1"/>
  <c r="FR51" i="18" s="1"/>
  <c r="FS51" i="18" a="1"/>
  <c r="FS51" i="18" s="1"/>
  <c r="FT51" i="18" a="1"/>
  <c r="FT51" i="18" s="1"/>
  <c r="FU51" i="18" a="1"/>
  <c r="FU51" i="18" s="1"/>
  <c r="FV51" i="18" a="1"/>
  <c r="FV51" i="18" s="1"/>
  <c r="FW51" i="18" a="1"/>
  <c r="FW51" i="18" s="1"/>
  <c r="FX51" i="18" a="1"/>
  <c r="FX51" i="18" s="1"/>
  <c r="FY51" i="18" a="1"/>
  <c r="FY51" i="18" s="1"/>
  <c r="FZ51" i="18" a="1"/>
  <c r="FZ51" i="18" s="1"/>
  <c r="GA51" i="18" a="1"/>
  <c r="GA51" i="18" s="1"/>
  <c r="GB51" i="18" a="1"/>
  <c r="GB51" i="18" s="1"/>
  <c r="GC51" i="18" a="1"/>
  <c r="GC51" i="18" s="1"/>
  <c r="GD51" i="18" a="1"/>
  <c r="GD51" i="18" s="1"/>
  <c r="GE51" i="18" a="1"/>
  <c r="GE51" i="18" s="1"/>
  <c r="GF51" i="18" a="1"/>
  <c r="GF51" i="18" s="1"/>
  <c r="GG51" i="18" a="1"/>
  <c r="GG51" i="18" s="1"/>
  <c r="GH51" i="18" a="1"/>
  <c r="GH51" i="18" s="1"/>
  <c r="GI51" i="18" a="1"/>
  <c r="GI51" i="18" s="1"/>
  <c r="GJ51" i="18" a="1"/>
  <c r="GJ51" i="18" s="1"/>
  <c r="GK51" i="18" a="1"/>
  <c r="GK51" i="18" s="1"/>
  <c r="GL51" i="18" a="1"/>
  <c r="GL51" i="18" s="1"/>
  <c r="GM51" i="18" a="1"/>
  <c r="GM51" i="18" s="1"/>
  <c r="GN51" i="18" a="1"/>
  <c r="GN51" i="18" s="1"/>
  <c r="GO51" i="18" a="1"/>
  <c r="GO51" i="18" s="1"/>
  <c r="GP51" i="18" a="1"/>
  <c r="GP51" i="18" s="1"/>
  <c r="GQ51" i="18" a="1"/>
  <c r="GQ51" i="18" s="1"/>
  <c r="GR51" i="18" a="1"/>
  <c r="GR51" i="18" s="1"/>
  <c r="GS51" i="18" a="1"/>
  <c r="GS51" i="18" s="1"/>
  <c r="GT51" i="18" a="1"/>
  <c r="GT51" i="18" s="1"/>
  <c r="GU51" i="18" a="1"/>
  <c r="GU51" i="18" s="1"/>
  <c r="GV51" i="18" a="1"/>
  <c r="GV51" i="18" s="1"/>
  <c r="GW51" i="18" a="1"/>
  <c r="GW51" i="18" s="1"/>
  <c r="GX51" i="18" a="1"/>
  <c r="GX51" i="18" s="1"/>
  <c r="GY51" i="18" a="1"/>
  <c r="GY51" i="18" s="1"/>
  <c r="GZ51" i="18" a="1"/>
  <c r="GZ51" i="18" s="1"/>
  <c r="HA51" i="18" a="1"/>
  <c r="HA51" i="18" s="1"/>
  <c r="HB51" i="18" a="1"/>
  <c r="HB51" i="18" s="1"/>
  <c r="HC51" i="18" a="1"/>
  <c r="HC51" i="18" s="1"/>
  <c r="HD51" i="18" a="1"/>
  <c r="HD51" i="18" s="1"/>
  <c r="HE51" i="18" a="1"/>
  <c r="HE51" i="18" s="1"/>
  <c r="HF51" i="18" a="1"/>
  <c r="HF51" i="18" s="1"/>
  <c r="HG51" i="18" a="1"/>
  <c r="HG51" i="18" s="1"/>
  <c r="HH51" i="18" a="1"/>
  <c r="HH51" i="18" s="1"/>
  <c r="HI51" i="18" a="1"/>
  <c r="HI51" i="18" s="1"/>
  <c r="HJ51" i="18" a="1"/>
  <c r="HJ51" i="18" s="1"/>
  <c r="HK51" i="18" a="1"/>
  <c r="HK51" i="18" s="1"/>
  <c r="HL51" i="18" a="1"/>
  <c r="HL51" i="18" s="1"/>
  <c r="HM51" i="18" a="1"/>
  <c r="HM51" i="18" s="1"/>
  <c r="HN51" i="18" a="1"/>
  <c r="HN51" i="18" s="1"/>
  <c r="HO51" i="18" a="1"/>
  <c r="HO51" i="18" s="1"/>
  <c r="HP51" i="18" a="1"/>
  <c r="HP51" i="18" s="1"/>
  <c r="HQ51" i="18" a="1"/>
  <c r="HQ51" i="18" s="1"/>
  <c r="HR51" i="18" a="1"/>
  <c r="HR51" i="18" s="1"/>
  <c r="HS51" i="18" a="1"/>
  <c r="HS51" i="18" s="1"/>
  <c r="HT51" i="18" a="1"/>
  <c r="HT51" i="18" s="1"/>
  <c r="HU51" i="18" a="1"/>
  <c r="HU51" i="18" s="1"/>
  <c r="HV51" i="18" a="1"/>
  <c r="HV51" i="18" s="1"/>
  <c r="HW51" i="18" a="1"/>
  <c r="HW51" i="18" s="1"/>
  <c r="HX51" i="18" a="1"/>
  <c r="HX51" i="18" s="1"/>
  <c r="HY51" i="18" a="1"/>
  <c r="HY51" i="18" s="1"/>
  <c r="HZ51" i="18" a="1"/>
  <c r="HZ51" i="18" s="1"/>
  <c r="IA51" i="18" a="1"/>
  <c r="IA51" i="18" s="1"/>
  <c r="IB51" i="18" a="1"/>
  <c r="IB51" i="18"/>
  <c r="IC51" i="18" a="1"/>
  <c r="IC51" i="18" s="1"/>
  <c r="ID51" i="18" a="1"/>
  <c r="ID51" i="18" s="1"/>
  <c r="IE51" i="18" a="1"/>
  <c r="IE51" i="18" s="1"/>
  <c r="IF51" i="18" a="1"/>
  <c r="IF51" i="18" s="1"/>
  <c r="IG51" i="18" a="1"/>
  <c r="IG51" i="18" s="1"/>
  <c r="IH51" i="18" a="1"/>
  <c r="IH51" i="18" s="1"/>
  <c r="II51" i="18" a="1"/>
  <c r="II51" i="18" s="1"/>
  <c r="C52" i="18" a="1"/>
  <c r="C52" i="18" s="1"/>
  <c r="D52" i="18" a="1"/>
  <c r="D52" i="18" s="1"/>
  <c r="E52" i="18" a="1"/>
  <c r="E52" i="18" s="1"/>
  <c r="F52" i="18" a="1"/>
  <c r="F52" i="18" s="1"/>
  <c r="G52" i="18" a="1"/>
  <c r="G52" i="18" s="1"/>
  <c r="H52" i="18" a="1"/>
  <c r="H52" i="18" s="1"/>
  <c r="I52" i="18" a="1"/>
  <c r="I52" i="18" s="1"/>
  <c r="J52" i="18" a="1"/>
  <c r="J52" i="18" s="1"/>
  <c r="K52" i="18" a="1"/>
  <c r="K52" i="18" s="1"/>
  <c r="L52" i="18" a="1"/>
  <c r="L52" i="18" s="1"/>
  <c r="M52" i="18" a="1"/>
  <c r="M52" i="18" s="1"/>
  <c r="N52" i="18" a="1"/>
  <c r="N52" i="18" s="1"/>
  <c r="O52" i="18" a="1"/>
  <c r="O52" i="18" s="1"/>
  <c r="P52" i="18" a="1"/>
  <c r="P52" i="18" s="1"/>
  <c r="Q52" i="18" a="1"/>
  <c r="Q52" i="18" s="1"/>
  <c r="R52" i="18" a="1"/>
  <c r="R52" i="18" s="1"/>
  <c r="S52" i="18" a="1"/>
  <c r="S52" i="18" s="1"/>
  <c r="T52" i="18" a="1"/>
  <c r="T52" i="18" s="1"/>
  <c r="U52" i="18" a="1"/>
  <c r="U52" i="18" s="1"/>
  <c r="V52" i="18" a="1"/>
  <c r="V52" i="18" s="1"/>
  <c r="W52" i="18" a="1"/>
  <c r="W52" i="18" s="1"/>
  <c r="X52" i="18" a="1"/>
  <c r="X52" i="18" s="1"/>
  <c r="Y52" i="18" a="1"/>
  <c r="Y52" i="18" s="1"/>
  <c r="Z52" i="18" a="1"/>
  <c r="Z52" i="18" s="1"/>
  <c r="AA52" i="18" a="1"/>
  <c r="AA52" i="18" s="1"/>
  <c r="AB52" i="18" a="1"/>
  <c r="AB52" i="18" s="1"/>
  <c r="AC52" i="18" a="1"/>
  <c r="AC52" i="18" s="1"/>
  <c r="AD52" i="18" a="1"/>
  <c r="AD52" i="18" s="1"/>
  <c r="AE52" i="18" a="1"/>
  <c r="AE52" i="18" s="1"/>
  <c r="AF52" i="18" a="1"/>
  <c r="AF52" i="18" s="1"/>
  <c r="AG52" i="18" a="1"/>
  <c r="AG52" i="18" s="1"/>
  <c r="AH52" i="18" a="1"/>
  <c r="AH52" i="18" s="1"/>
  <c r="AI52" i="18" a="1"/>
  <c r="AI52" i="18" s="1"/>
  <c r="AJ52" i="18" a="1"/>
  <c r="AJ52" i="18" s="1"/>
  <c r="AK52" i="18" a="1"/>
  <c r="AK52" i="18" s="1"/>
  <c r="AL52" i="18" a="1"/>
  <c r="AL52" i="18" s="1"/>
  <c r="AM52" i="18" a="1"/>
  <c r="AM52" i="18" s="1"/>
  <c r="AN52" i="18" a="1"/>
  <c r="AN52" i="18" s="1"/>
  <c r="AO52" i="18" a="1"/>
  <c r="AO52" i="18" s="1"/>
  <c r="AP52" i="18" a="1"/>
  <c r="AP52" i="18" s="1"/>
  <c r="AQ52" i="18" a="1"/>
  <c r="AQ52" i="18" s="1"/>
  <c r="AR52" i="18" a="1"/>
  <c r="AR52" i="18" s="1"/>
  <c r="AS52" i="18" a="1"/>
  <c r="AS52" i="18" s="1"/>
  <c r="AT52" i="18" a="1"/>
  <c r="AT52" i="18" s="1"/>
  <c r="AU52" i="18" a="1"/>
  <c r="AU52" i="18" s="1"/>
  <c r="AV52" i="18" a="1"/>
  <c r="AV52" i="18" s="1"/>
  <c r="AW52" i="18" a="1"/>
  <c r="AW52" i="18" s="1"/>
  <c r="AX52" i="18" a="1"/>
  <c r="AX52" i="18" s="1"/>
  <c r="AY52" i="18" a="1"/>
  <c r="AY52" i="18" s="1"/>
  <c r="AZ52" i="18" a="1"/>
  <c r="AZ52" i="18" s="1"/>
  <c r="BA52" i="18" a="1"/>
  <c r="BA52" i="18" s="1"/>
  <c r="BB52" i="18" a="1"/>
  <c r="BB52" i="18" s="1"/>
  <c r="BC52" i="18" a="1"/>
  <c r="BC52" i="18" s="1"/>
  <c r="BD52" i="18" a="1"/>
  <c r="BD52" i="18" s="1"/>
  <c r="BE52" i="18" a="1"/>
  <c r="BE52" i="18" s="1"/>
  <c r="BF52" i="18" a="1"/>
  <c r="BF52" i="18" s="1"/>
  <c r="BG52" i="18" a="1"/>
  <c r="BG52" i="18" s="1"/>
  <c r="BH52" i="18" a="1"/>
  <c r="BH52" i="18" s="1"/>
  <c r="BI52" i="18" a="1"/>
  <c r="BI52" i="18" s="1"/>
  <c r="BJ52" i="18" a="1"/>
  <c r="BJ52" i="18" s="1"/>
  <c r="BK52" i="18" a="1"/>
  <c r="BK52" i="18" s="1"/>
  <c r="BL52" i="18" a="1"/>
  <c r="BL52" i="18" s="1"/>
  <c r="BM52" i="18" a="1"/>
  <c r="BM52" i="18" s="1"/>
  <c r="BN52" i="18" a="1"/>
  <c r="BN52" i="18" s="1"/>
  <c r="BO52" i="18" a="1"/>
  <c r="BO52" i="18" s="1"/>
  <c r="BP52" i="18" a="1"/>
  <c r="BP52" i="18" s="1"/>
  <c r="BQ52" i="18" a="1"/>
  <c r="BQ52" i="18" s="1"/>
  <c r="BR52" i="18" a="1"/>
  <c r="BR52" i="18" s="1"/>
  <c r="BS52" i="18" a="1"/>
  <c r="BS52" i="18" s="1"/>
  <c r="BT52" i="18" a="1"/>
  <c r="BT52" i="18" s="1"/>
  <c r="BU52" i="18" a="1"/>
  <c r="BU52" i="18" s="1"/>
  <c r="BV52" i="18" a="1"/>
  <c r="BV52" i="18" s="1"/>
  <c r="BW52" i="18" a="1"/>
  <c r="BW52" i="18"/>
  <c r="BX52" i="18" a="1"/>
  <c r="BX52" i="18" s="1"/>
  <c r="BY52" i="18" a="1"/>
  <c r="BY52" i="18" s="1"/>
  <c r="BZ52" i="18" a="1"/>
  <c r="BZ52" i="18" s="1"/>
  <c r="CA52" i="18" a="1"/>
  <c r="CA52" i="18" s="1"/>
  <c r="CB52" i="18" a="1"/>
  <c r="CB52" i="18" s="1"/>
  <c r="CC52" i="18" a="1"/>
  <c r="CC52" i="18" s="1"/>
  <c r="CD52" i="18" a="1"/>
  <c r="CD52" i="18" s="1"/>
  <c r="CE52" i="18" a="1"/>
  <c r="CE52" i="18" s="1"/>
  <c r="CF52" i="18" a="1"/>
  <c r="CF52" i="18" s="1"/>
  <c r="CG52" i="18" a="1"/>
  <c r="CG52" i="18" s="1"/>
  <c r="CH52" i="18" a="1"/>
  <c r="CH52" i="18" s="1"/>
  <c r="CI52" i="18" a="1"/>
  <c r="CI52" i="18" s="1"/>
  <c r="CJ52" i="18" a="1"/>
  <c r="CJ52" i="18" s="1"/>
  <c r="CK52" i="18" a="1"/>
  <c r="CK52" i="18" s="1"/>
  <c r="CL52" i="18" a="1"/>
  <c r="CL52" i="18" s="1"/>
  <c r="CM52" i="18" a="1"/>
  <c r="CM52" i="18" s="1"/>
  <c r="CN52" i="18" a="1"/>
  <c r="CN52" i="18" s="1"/>
  <c r="CO52" i="18" a="1"/>
  <c r="CO52" i="18" s="1"/>
  <c r="CP52" i="18" a="1"/>
  <c r="CP52" i="18" s="1"/>
  <c r="CQ52" i="18" a="1"/>
  <c r="CQ52" i="18" s="1"/>
  <c r="CR52" i="18" a="1"/>
  <c r="CR52" i="18" s="1"/>
  <c r="CS52" i="18" a="1"/>
  <c r="CS52" i="18" s="1"/>
  <c r="CT52" i="18" a="1"/>
  <c r="CT52" i="18" s="1"/>
  <c r="CU52" i="18" a="1"/>
  <c r="CU52" i="18" s="1"/>
  <c r="CV52" i="18" a="1"/>
  <c r="CV52" i="18" s="1"/>
  <c r="CW52" i="18" a="1"/>
  <c r="CW52" i="18" s="1"/>
  <c r="CX52" i="18" a="1"/>
  <c r="CX52" i="18" s="1"/>
  <c r="CY52" i="18" a="1"/>
  <c r="CY52" i="18" s="1"/>
  <c r="CZ52" i="18" a="1"/>
  <c r="CZ52" i="18" s="1"/>
  <c r="DA52" i="18" a="1"/>
  <c r="DA52" i="18" s="1"/>
  <c r="DB52" i="18" a="1"/>
  <c r="DB52" i="18" s="1"/>
  <c r="DC52" i="18" a="1"/>
  <c r="DC52" i="18" s="1"/>
  <c r="DD52" i="18" a="1"/>
  <c r="DD52" i="18" s="1"/>
  <c r="DE52" i="18" a="1"/>
  <c r="DE52" i="18" s="1"/>
  <c r="DF52" i="18" a="1"/>
  <c r="DF52" i="18" s="1"/>
  <c r="DG52" i="18" a="1"/>
  <c r="DG52" i="18" s="1"/>
  <c r="DH52" i="18" a="1"/>
  <c r="DH52" i="18" s="1"/>
  <c r="DI52" i="18" a="1"/>
  <c r="DI52" i="18" s="1"/>
  <c r="DJ52" i="18" a="1"/>
  <c r="DJ52" i="18" s="1"/>
  <c r="DK52" i="18" a="1"/>
  <c r="DK52" i="18" s="1"/>
  <c r="DL52" i="18" a="1"/>
  <c r="DL52" i="18" s="1"/>
  <c r="DM52" i="18" a="1"/>
  <c r="DM52" i="18" s="1"/>
  <c r="DN52" i="18" a="1"/>
  <c r="DN52" i="18" s="1"/>
  <c r="DO52" i="18" a="1"/>
  <c r="DO52" i="18" s="1"/>
  <c r="DP52" i="18" a="1"/>
  <c r="DP52" i="18" s="1"/>
  <c r="DQ52" i="18" a="1"/>
  <c r="DQ52" i="18" s="1"/>
  <c r="DR52" i="18" a="1"/>
  <c r="DR52" i="18" s="1"/>
  <c r="DS52" i="18" a="1"/>
  <c r="DS52" i="18" s="1"/>
  <c r="DT52" i="18" a="1"/>
  <c r="DT52" i="18" s="1"/>
  <c r="DU52" i="18" a="1"/>
  <c r="DU52" i="18" s="1"/>
  <c r="DV52" i="18" a="1"/>
  <c r="DV52" i="18" s="1"/>
  <c r="DW52" i="18" a="1"/>
  <c r="DW52" i="18" s="1"/>
  <c r="DX52" i="18" a="1"/>
  <c r="DX52" i="18" s="1"/>
  <c r="DY52" i="18" a="1"/>
  <c r="DY52" i="18" s="1"/>
  <c r="DZ52" i="18" a="1"/>
  <c r="DZ52" i="18" s="1"/>
  <c r="EA52" i="18" a="1"/>
  <c r="EA52" i="18" s="1"/>
  <c r="EB52" i="18" a="1"/>
  <c r="EB52" i="18" s="1"/>
  <c r="EC52" i="18" a="1"/>
  <c r="EC52" i="18" s="1"/>
  <c r="ED52" i="18" a="1"/>
  <c r="ED52" i="18" s="1"/>
  <c r="EE52" i="18" a="1"/>
  <c r="EE52" i="18" s="1"/>
  <c r="EF52" i="18" a="1"/>
  <c r="EF52" i="18" s="1"/>
  <c r="EG52" i="18" a="1"/>
  <c r="EG52" i="18" s="1"/>
  <c r="EH52" i="18" a="1"/>
  <c r="EH52" i="18" s="1"/>
  <c r="EI52" i="18" a="1"/>
  <c r="EI52" i="18" s="1"/>
  <c r="EJ52" i="18" a="1"/>
  <c r="EJ52" i="18" s="1"/>
  <c r="EK52" i="18" a="1"/>
  <c r="EK52" i="18" s="1"/>
  <c r="EL52" i="18" a="1"/>
  <c r="EL52" i="18" s="1"/>
  <c r="EM52" i="18" a="1"/>
  <c r="EM52" i="18" s="1"/>
  <c r="EN52" i="18" a="1"/>
  <c r="EN52" i="18" s="1"/>
  <c r="EO52" i="18" a="1"/>
  <c r="EO52" i="18" s="1"/>
  <c r="EP52" i="18" a="1"/>
  <c r="EP52" i="18" s="1"/>
  <c r="EQ52" i="18" a="1"/>
  <c r="EQ52" i="18" s="1"/>
  <c r="ER52" i="18" a="1"/>
  <c r="ER52" i="18" s="1"/>
  <c r="ES52" i="18" a="1"/>
  <c r="ES52" i="18" s="1"/>
  <c r="ET52" i="18" a="1"/>
  <c r="ET52" i="18" s="1"/>
  <c r="EU52" i="18" a="1"/>
  <c r="EU52" i="18" s="1"/>
  <c r="EV52" i="18" a="1"/>
  <c r="EV52" i="18" s="1"/>
  <c r="EW52" i="18" a="1"/>
  <c r="EW52" i="18" s="1"/>
  <c r="EX52" i="18" a="1"/>
  <c r="EX52" i="18" s="1"/>
  <c r="EY52" i="18" a="1"/>
  <c r="EY52" i="18" s="1"/>
  <c r="EZ52" i="18" a="1"/>
  <c r="EZ52" i="18" s="1"/>
  <c r="FA52" i="18" a="1"/>
  <c r="FA52" i="18" s="1"/>
  <c r="FB52" i="18" a="1"/>
  <c r="FB52" i="18" s="1"/>
  <c r="FC52" i="18" a="1"/>
  <c r="FC52" i="18" s="1"/>
  <c r="FD52" i="18" a="1"/>
  <c r="FD52" i="18" s="1"/>
  <c r="FE52" i="18" a="1"/>
  <c r="FE52" i="18" s="1"/>
  <c r="FF52" i="18" a="1"/>
  <c r="FF52" i="18" s="1"/>
  <c r="FG52" i="18" a="1"/>
  <c r="FG52" i="18" s="1"/>
  <c r="FH52" i="18" a="1"/>
  <c r="FH52" i="18" s="1"/>
  <c r="FI52" i="18" a="1"/>
  <c r="FI52" i="18" s="1"/>
  <c r="FJ52" i="18" a="1"/>
  <c r="FJ52" i="18" s="1"/>
  <c r="FK52" i="18" a="1"/>
  <c r="FK52" i="18" s="1"/>
  <c r="FL52" i="18" a="1"/>
  <c r="FL52" i="18" s="1"/>
  <c r="FM52" i="18" a="1"/>
  <c r="FM52" i="18" s="1"/>
  <c r="FN52" i="18" a="1"/>
  <c r="FN52" i="18" s="1"/>
  <c r="FO52" i="18" a="1"/>
  <c r="FO52" i="18" s="1"/>
  <c r="FP52" i="18" a="1"/>
  <c r="FP52" i="18" s="1"/>
  <c r="FQ52" i="18" a="1"/>
  <c r="FQ52" i="18" s="1"/>
  <c r="FR52" i="18" a="1"/>
  <c r="FR52" i="18" s="1"/>
  <c r="FS52" i="18" a="1"/>
  <c r="FS52" i="18" s="1"/>
  <c r="FT52" i="18" a="1"/>
  <c r="FT52" i="18" s="1"/>
  <c r="FU52" i="18" a="1"/>
  <c r="FU52" i="18" s="1"/>
  <c r="FV52" i="18" a="1"/>
  <c r="FV52" i="18" s="1"/>
  <c r="FW52" i="18" a="1"/>
  <c r="FW52" i="18" s="1"/>
  <c r="FX52" i="18" a="1"/>
  <c r="FX52" i="18" s="1"/>
  <c r="FY52" i="18" a="1"/>
  <c r="FY52" i="18" s="1"/>
  <c r="FZ52" i="18" a="1"/>
  <c r="FZ52" i="18" s="1"/>
  <c r="GA52" i="18" a="1"/>
  <c r="GA52" i="18"/>
  <c r="GB52" i="18" a="1"/>
  <c r="GB52" i="18" s="1"/>
  <c r="GC52" i="18" a="1"/>
  <c r="GC52" i="18" s="1"/>
  <c r="GD52" i="18" a="1"/>
  <c r="GD52" i="18" s="1"/>
  <c r="GE52" i="18" a="1"/>
  <c r="GE52" i="18" s="1"/>
  <c r="GF52" i="18" a="1"/>
  <c r="GF52" i="18" s="1"/>
  <c r="GG52" i="18" a="1"/>
  <c r="GG52" i="18" s="1"/>
  <c r="GH52" i="18" a="1"/>
  <c r="GH52" i="18" s="1"/>
  <c r="GI52" i="18" a="1"/>
  <c r="GI52" i="18" s="1"/>
  <c r="GJ52" i="18" a="1"/>
  <c r="GJ52" i="18" s="1"/>
  <c r="GK52" i="18" a="1"/>
  <c r="GK52" i="18" s="1"/>
  <c r="GL52" i="18" a="1"/>
  <c r="GL52" i="18" s="1"/>
  <c r="GM52" i="18" a="1"/>
  <c r="GM52" i="18"/>
  <c r="GN52" i="18" a="1"/>
  <c r="GN52" i="18" s="1"/>
  <c r="GO52" i="18" a="1"/>
  <c r="GO52" i="18" s="1"/>
  <c r="GP52" i="18" a="1"/>
  <c r="GP52" i="18" s="1"/>
  <c r="GQ52" i="18" a="1"/>
  <c r="GQ52" i="18" s="1"/>
  <c r="GR52" i="18" a="1"/>
  <c r="GR52" i="18" s="1"/>
  <c r="GS52" i="18" a="1"/>
  <c r="GS52" i="18" s="1"/>
  <c r="GT52" i="18" a="1"/>
  <c r="GT52" i="18" s="1"/>
  <c r="GU52" i="18" a="1"/>
  <c r="GU52" i="18" s="1"/>
  <c r="GV52" i="18" a="1"/>
  <c r="GV52" i="18" s="1"/>
  <c r="GW52" i="18" a="1"/>
  <c r="GW52" i="18" s="1"/>
  <c r="GX52" i="18" a="1"/>
  <c r="GX52" i="18" s="1"/>
  <c r="GY52" i="18" a="1"/>
  <c r="GY52" i="18" s="1"/>
  <c r="GZ52" i="18" a="1"/>
  <c r="GZ52" i="18" s="1"/>
  <c r="HA52" i="18" a="1"/>
  <c r="HA52" i="18" s="1"/>
  <c r="HB52" i="18" a="1"/>
  <c r="HB52" i="18" s="1"/>
  <c r="HC52" i="18" a="1"/>
  <c r="HC52" i="18" s="1"/>
  <c r="HD52" i="18" a="1"/>
  <c r="HD52" i="18" s="1"/>
  <c r="HE52" i="18" a="1"/>
  <c r="HE52" i="18" s="1"/>
  <c r="HF52" i="18" a="1"/>
  <c r="HF52" i="18" s="1"/>
  <c r="HG52" i="18" a="1"/>
  <c r="HG52" i="18" s="1"/>
  <c r="HH52" i="18" a="1"/>
  <c r="HH52" i="18" s="1"/>
  <c r="HI52" i="18" a="1"/>
  <c r="HI52" i="18" s="1"/>
  <c r="HJ52" i="18" a="1"/>
  <c r="HJ52" i="18" s="1"/>
  <c r="HK52" i="18" a="1"/>
  <c r="HK52" i="18" s="1"/>
  <c r="HL52" i="18" a="1"/>
  <c r="HL52" i="18" s="1"/>
  <c r="HM52" i="18" a="1"/>
  <c r="HM52" i="18" s="1"/>
  <c r="HN52" i="18" a="1"/>
  <c r="HN52" i="18" s="1"/>
  <c r="HO52" i="18" a="1"/>
  <c r="HO52" i="18" s="1"/>
  <c r="HP52" i="18" a="1"/>
  <c r="HP52" i="18" s="1"/>
  <c r="HQ52" i="18" a="1"/>
  <c r="HQ52" i="18" s="1"/>
  <c r="HR52" i="18" a="1"/>
  <c r="HR52" i="18" s="1"/>
  <c r="HS52" i="18" a="1"/>
  <c r="HS52" i="18" s="1"/>
  <c r="HT52" i="18" a="1"/>
  <c r="HT52" i="18" s="1"/>
  <c r="HU52" i="18" a="1"/>
  <c r="HU52" i="18" s="1"/>
  <c r="HV52" i="18" a="1"/>
  <c r="HV52" i="18" s="1"/>
  <c r="HW52" i="18" a="1"/>
  <c r="HW52" i="18" s="1"/>
  <c r="HX52" i="18" a="1"/>
  <c r="HX52" i="18" s="1"/>
  <c r="HY52" i="18" a="1"/>
  <c r="HY52" i="18" s="1"/>
  <c r="HZ52" i="18" a="1"/>
  <c r="HZ52" i="18" s="1"/>
  <c r="IA52" i="18" a="1"/>
  <c r="IA52" i="18" s="1"/>
  <c r="IB52" i="18" a="1"/>
  <c r="IB52" i="18" s="1"/>
  <c r="IC52" i="18" a="1"/>
  <c r="IC52" i="18" s="1"/>
  <c r="ID52" i="18" a="1"/>
  <c r="ID52" i="18" s="1"/>
  <c r="IE52" i="18" a="1"/>
  <c r="IE52" i="18"/>
  <c r="IF52" i="18" a="1"/>
  <c r="IF52" i="18" s="1"/>
  <c r="IG52" i="18" a="1"/>
  <c r="IG52" i="18" s="1"/>
  <c r="IH52" i="18" a="1"/>
  <c r="IH52" i="18" s="1"/>
  <c r="II52" i="18" a="1"/>
  <c r="II52" i="18" s="1"/>
  <c r="C53" i="18" a="1"/>
  <c r="C53" i="18" s="1"/>
  <c r="D53" i="18" a="1"/>
  <c r="D53" i="18" s="1"/>
  <c r="E53" i="18" a="1"/>
  <c r="E53" i="18" s="1"/>
  <c r="F53" i="18" a="1"/>
  <c r="F53" i="18" s="1"/>
  <c r="G53" i="18" a="1"/>
  <c r="G53" i="18" s="1"/>
  <c r="H53" i="18" a="1"/>
  <c r="H53" i="18" s="1"/>
  <c r="I53" i="18" a="1"/>
  <c r="I53" i="18" s="1"/>
  <c r="J53" i="18" a="1"/>
  <c r="J53" i="18" s="1"/>
  <c r="K53" i="18" a="1"/>
  <c r="K53" i="18" s="1"/>
  <c r="L53" i="18" a="1"/>
  <c r="L53" i="18" s="1"/>
  <c r="M53" i="18" a="1"/>
  <c r="M53" i="18" s="1"/>
  <c r="N53" i="18" a="1"/>
  <c r="N53" i="18" s="1"/>
  <c r="O53" i="18" a="1"/>
  <c r="O53" i="18" s="1"/>
  <c r="P53" i="18" a="1"/>
  <c r="P53" i="18" s="1"/>
  <c r="Q53" i="18" a="1"/>
  <c r="Q53" i="18" s="1"/>
  <c r="R53" i="18" a="1"/>
  <c r="R53" i="18" s="1"/>
  <c r="S53" i="18" a="1"/>
  <c r="S53" i="18" s="1"/>
  <c r="T53" i="18" a="1"/>
  <c r="T53" i="18" s="1"/>
  <c r="U53" i="18" a="1"/>
  <c r="U53" i="18" s="1"/>
  <c r="V53" i="18" a="1"/>
  <c r="V53" i="18" s="1"/>
  <c r="W53" i="18" a="1"/>
  <c r="W53" i="18" s="1"/>
  <c r="X53" i="18" a="1"/>
  <c r="X53" i="18" s="1"/>
  <c r="Y53" i="18" a="1"/>
  <c r="Y53" i="18" s="1"/>
  <c r="Z53" i="18" a="1"/>
  <c r="Z53" i="18" s="1"/>
  <c r="AA53" i="18" a="1"/>
  <c r="AA53" i="18" s="1"/>
  <c r="AB53" i="18" a="1"/>
  <c r="AB53" i="18" s="1"/>
  <c r="AC53" i="18" a="1"/>
  <c r="AC53" i="18" s="1"/>
  <c r="AD53" i="18" a="1"/>
  <c r="AD53" i="18" s="1"/>
  <c r="AE53" i="18" a="1"/>
  <c r="AE53" i="18" s="1"/>
  <c r="AF53" i="18" a="1"/>
  <c r="AF53" i="18" s="1"/>
  <c r="AG53" i="18" a="1"/>
  <c r="AG53" i="18" s="1"/>
  <c r="AH53" i="18" a="1"/>
  <c r="AH53" i="18" s="1"/>
  <c r="AI53" i="18" a="1"/>
  <c r="AI53" i="18" s="1"/>
  <c r="AJ53" i="18" a="1"/>
  <c r="AJ53" i="18" s="1"/>
  <c r="AK53" i="18" a="1"/>
  <c r="AK53" i="18" s="1"/>
  <c r="AL53" i="18" a="1"/>
  <c r="AL53" i="18" s="1"/>
  <c r="AM53" i="18" a="1"/>
  <c r="AM53" i="18" s="1"/>
  <c r="AN53" i="18" a="1"/>
  <c r="AN53" i="18" s="1"/>
  <c r="AO53" i="18" a="1"/>
  <c r="AO53" i="18" s="1"/>
  <c r="AP53" i="18" a="1"/>
  <c r="AP53" i="18" s="1"/>
  <c r="AQ53" i="18" a="1"/>
  <c r="AQ53" i="18" s="1"/>
  <c r="AR53" i="18" a="1"/>
  <c r="AR53" i="18" s="1"/>
  <c r="AS53" i="18" a="1"/>
  <c r="AS53" i="18" s="1"/>
  <c r="AT53" i="18" a="1"/>
  <c r="AT53" i="18" s="1"/>
  <c r="AU53" i="18" a="1"/>
  <c r="AU53" i="18" s="1"/>
  <c r="AV53" i="18" a="1"/>
  <c r="AV53" i="18" s="1"/>
  <c r="AW53" i="18" a="1"/>
  <c r="AW53" i="18" s="1"/>
  <c r="AX53" i="18" a="1"/>
  <c r="AX53" i="18" s="1"/>
  <c r="AY53" i="18" a="1"/>
  <c r="AY53" i="18" s="1"/>
  <c r="AZ53" i="18" a="1"/>
  <c r="AZ53" i="18" s="1"/>
  <c r="BA53" i="18" a="1"/>
  <c r="BA53" i="18" s="1"/>
  <c r="BB53" i="18" a="1"/>
  <c r="BB53" i="18" s="1"/>
  <c r="BC53" i="18" a="1"/>
  <c r="BC53" i="18" s="1"/>
  <c r="BD53" i="18" a="1"/>
  <c r="BD53" i="18" s="1"/>
  <c r="BE53" i="18" a="1"/>
  <c r="BE53" i="18" s="1"/>
  <c r="BF53" i="18" a="1"/>
  <c r="BF53" i="18" s="1"/>
  <c r="BG53" i="18" a="1"/>
  <c r="BG53" i="18" s="1"/>
  <c r="BH53" i="18" a="1"/>
  <c r="BH53" i="18" s="1"/>
  <c r="BI53" i="18" a="1"/>
  <c r="BI53" i="18" s="1"/>
  <c r="BJ53" i="18" a="1"/>
  <c r="BJ53" i="18" s="1"/>
  <c r="BK53" i="18" a="1"/>
  <c r="BK53" i="18" s="1"/>
  <c r="BL53" i="18" a="1"/>
  <c r="BL53" i="18" s="1"/>
  <c r="BM53" i="18" a="1"/>
  <c r="BM53" i="18" s="1"/>
  <c r="BN53" i="18" a="1"/>
  <c r="BN53" i="18" s="1"/>
  <c r="BO53" i="18" a="1"/>
  <c r="BO53" i="18" s="1"/>
  <c r="BP53" i="18" a="1"/>
  <c r="BP53" i="18" s="1"/>
  <c r="BQ53" i="18" a="1"/>
  <c r="BQ53" i="18" s="1"/>
  <c r="BR53" i="18" a="1"/>
  <c r="BR53" i="18" s="1"/>
  <c r="BS53" i="18" a="1"/>
  <c r="BS53" i="18" s="1"/>
  <c r="BT53" i="18" a="1"/>
  <c r="BT53" i="18" s="1"/>
  <c r="BU53" i="18" a="1"/>
  <c r="BU53" i="18" s="1"/>
  <c r="BV53" i="18" a="1"/>
  <c r="BV53" i="18" s="1"/>
  <c r="BW53" i="18" a="1"/>
  <c r="BW53" i="18" s="1"/>
  <c r="BX53" i="18" a="1"/>
  <c r="BX53" i="18" s="1"/>
  <c r="BY53" i="18" a="1"/>
  <c r="BY53" i="18" s="1"/>
  <c r="BZ53" i="18" a="1"/>
  <c r="BZ53" i="18" s="1"/>
  <c r="CA53" i="18" a="1"/>
  <c r="CA53" i="18" s="1"/>
  <c r="CB53" i="18" a="1"/>
  <c r="CB53" i="18" s="1"/>
  <c r="CC53" i="18" a="1"/>
  <c r="CC53" i="18" s="1"/>
  <c r="CD53" i="18" a="1"/>
  <c r="CD53" i="18" s="1"/>
  <c r="CE53" i="18" a="1"/>
  <c r="CE53" i="18" s="1"/>
  <c r="CF53" i="18" a="1"/>
  <c r="CF53" i="18" s="1"/>
  <c r="CG53" i="18" a="1"/>
  <c r="CG53" i="18" s="1"/>
  <c r="CH53" i="18" a="1"/>
  <c r="CH53" i="18" s="1"/>
  <c r="CI53" i="18" a="1"/>
  <c r="CI53" i="18" s="1"/>
  <c r="CJ53" i="18" a="1"/>
  <c r="CJ53" i="18" s="1"/>
  <c r="CK53" i="18" a="1"/>
  <c r="CK53" i="18" s="1"/>
  <c r="CL53" i="18" a="1"/>
  <c r="CL53" i="18" s="1"/>
  <c r="CM53" i="18" a="1"/>
  <c r="CM53" i="18" s="1"/>
  <c r="CN53" i="18" a="1"/>
  <c r="CN53" i="18" s="1"/>
  <c r="CO53" i="18" a="1"/>
  <c r="CO53" i="18" s="1"/>
  <c r="CP53" i="18" a="1"/>
  <c r="CP53" i="18" s="1"/>
  <c r="CQ53" i="18" a="1"/>
  <c r="CQ53" i="18" s="1"/>
  <c r="CR53" i="18" a="1"/>
  <c r="CR53" i="18" s="1"/>
  <c r="CS53" i="18" a="1"/>
  <c r="CS53" i="18" s="1"/>
  <c r="CT53" i="18" a="1"/>
  <c r="CT53" i="18" s="1"/>
  <c r="CU53" i="18" a="1"/>
  <c r="CU53" i="18" s="1"/>
  <c r="CV53" i="18" a="1"/>
  <c r="CV53" i="18" s="1"/>
  <c r="CW53" i="18" a="1"/>
  <c r="CW53" i="18" s="1"/>
  <c r="CX53" i="18" a="1"/>
  <c r="CX53" i="18" s="1"/>
  <c r="CY53" i="18" a="1"/>
  <c r="CY53" i="18" s="1"/>
  <c r="CZ53" i="18" a="1"/>
  <c r="CZ53" i="18" s="1"/>
  <c r="DA53" i="18" a="1"/>
  <c r="DA53" i="18" s="1"/>
  <c r="DB53" i="18" a="1"/>
  <c r="DB53" i="18" s="1"/>
  <c r="DC53" i="18" a="1"/>
  <c r="DC53" i="18" s="1"/>
  <c r="DD53" i="18" a="1"/>
  <c r="DD53" i="18" s="1"/>
  <c r="DE53" i="18" a="1"/>
  <c r="DE53" i="18" s="1"/>
  <c r="DF53" i="18" a="1"/>
  <c r="DF53" i="18" s="1"/>
  <c r="DG53" i="18" a="1"/>
  <c r="DG53" i="18" s="1"/>
  <c r="DH53" i="18" a="1"/>
  <c r="DH53" i="18" s="1"/>
  <c r="DI53" i="18" a="1"/>
  <c r="DI53" i="18" s="1"/>
  <c r="DJ53" i="18" a="1"/>
  <c r="DJ53" i="18" s="1"/>
  <c r="DK53" i="18" a="1"/>
  <c r="DK53" i="18" s="1"/>
  <c r="DL53" i="18" a="1"/>
  <c r="DL53" i="18" s="1"/>
  <c r="DM53" i="18" a="1"/>
  <c r="DM53" i="18" s="1"/>
  <c r="DN53" i="18" a="1"/>
  <c r="DN53" i="18" s="1"/>
  <c r="DO53" i="18" a="1"/>
  <c r="DO53" i="18" s="1"/>
  <c r="DP53" i="18" a="1"/>
  <c r="DP53" i="18" s="1"/>
  <c r="DQ53" i="18" a="1"/>
  <c r="DQ53" i="18" s="1"/>
  <c r="DR53" i="18" a="1"/>
  <c r="DR53" i="18" s="1"/>
  <c r="DS53" i="18" a="1"/>
  <c r="DS53" i="18" s="1"/>
  <c r="DT53" i="18" a="1"/>
  <c r="DT53" i="18" s="1"/>
  <c r="DU53" i="18" a="1"/>
  <c r="DU53" i="18" s="1"/>
  <c r="DV53" i="18" a="1"/>
  <c r="DV53" i="18" s="1"/>
  <c r="DW53" i="18" a="1"/>
  <c r="DW53" i="18" s="1"/>
  <c r="DX53" i="18" a="1"/>
  <c r="DX53" i="18" s="1"/>
  <c r="DY53" i="18" a="1"/>
  <c r="DY53" i="18" s="1"/>
  <c r="DZ53" i="18" a="1"/>
  <c r="DZ53" i="18" s="1"/>
  <c r="EA53" i="18" a="1"/>
  <c r="EA53" i="18" s="1"/>
  <c r="EB53" i="18" a="1"/>
  <c r="EB53" i="18" s="1"/>
  <c r="EC53" i="18" a="1"/>
  <c r="EC53" i="18" s="1"/>
  <c r="ED53" i="18" a="1"/>
  <c r="ED53" i="18" s="1"/>
  <c r="EE53" i="18" a="1"/>
  <c r="EE53" i="18" s="1"/>
  <c r="EF53" i="18" a="1"/>
  <c r="EF53" i="18" s="1"/>
  <c r="EG53" i="18" a="1"/>
  <c r="EG53" i="18" s="1"/>
  <c r="EH53" i="18" a="1"/>
  <c r="EH53" i="18" s="1"/>
  <c r="EI53" i="18" a="1"/>
  <c r="EI53" i="18" s="1"/>
  <c r="EJ53" i="18" a="1"/>
  <c r="EJ53" i="18" s="1"/>
  <c r="EK53" i="18" a="1"/>
  <c r="EK53" i="18" s="1"/>
  <c r="EL53" i="18" a="1"/>
  <c r="EL53" i="18" s="1"/>
  <c r="EM53" i="18" a="1"/>
  <c r="EM53" i="18" s="1"/>
  <c r="EN53" i="18" a="1"/>
  <c r="EN53" i="18" s="1"/>
  <c r="EO53" i="18" a="1"/>
  <c r="EO53" i="18" s="1"/>
  <c r="EP53" i="18" a="1"/>
  <c r="EP53" i="18" s="1"/>
  <c r="EQ53" i="18" a="1"/>
  <c r="EQ53" i="18" s="1"/>
  <c r="ER53" i="18" a="1"/>
  <c r="ER53" i="18" s="1"/>
  <c r="ES53" i="18" a="1"/>
  <c r="ES53" i="18" s="1"/>
  <c r="ET53" i="18" a="1"/>
  <c r="ET53" i="18" s="1"/>
  <c r="EU53" i="18" a="1"/>
  <c r="EU53" i="18" s="1"/>
  <c r="EV53" i="18" a="1"/>
  <c r="EV53" i="18" s="1"/>
  <c r="EW53" i="18" a="1"/>
  <c r="EW53" i="18" s="1"/>
  <c r="EX53" i="18" a="1"/>
  <c r="EX53" i="18" s="1"/>
  <c r="EY53" i="18" a="1"/>
  <c r="EY53" i="18" s="1"/>
  <c r="EZ53" i="18" a="1"/>
  <c r="EZ53" i="18" s="1"/>
  <c r="FA53" i="18" a="1"/>
  <c r="FA53" i="18" s="1"/>
  <c r="FB53" i="18" a="1"/>
  <c r="FB53" i="18" s="1"/>
  <c r="FC53" i="18" a="1"/>
  <c r="FC53" i="18" s="1"/>
  <c r="FD53" i="18" a="1"/>
  <c r="FD53" i="18" s="1"/>
  <c r="FE53" i="18" a="1"/>
  <c r="FE53" i="18" s="1"/>
  <c r="FF53" i="18" a="1"/>
  <c r="FF53" i="18" s="1"/>
  <c r="FG53" i="18" a="1"/>
  <c r="FG53" i="18" s="1"/>
  <c r="FH53" i="18" a="1"/>
  <c r="FH53" i="18" s="1"/>
  <c r="FI53" i="18" a="1"/>
  <c r="FI53" i="18" s="1"/>
  <c r="FJ53" i="18" a="1"/>
  <c r="FJ53" i="18" s="1"/>
  <c r="FK53" i="18" a="1"/>
  <c r="FK53" i="18" s="1"/>
  <c r="FL53" i="18" a="1"/>
  <c r="FL53" i="18" s="1"/>
  <c r="FM53" i="18" a="1"/>
  <c r="FM53" i="18" s="1"/>
  <c r="FN53" i="18" a="1"/>
  <c r="FN53" i="18"/>
  <c r="FO53" i="18" a="1"/>
  <c r="FO53" i="18" s="1"/>
  <c r="FP53" i="18" a="1"/>
  <c r="FP53" i="18" s="1"/>
  <c r="FQ53" i="18" a="1"/>
  <c r="FQ53" i="18" s="1"/>
  <c r="FR53" i="18" a="1"/>
  <c r="FR53" i="18" s="1"/>
  <c r="FS53" i="18" a="1"/>
  <c r="FS53" i="18" s="1"/>
  <c r="FT53" i="18" a="1"/>
  <c r="FT53" i="18" s="1"/>
  <c r="FU53" i="18" a="1"/>
  <c r="FU53" i="18" s="1"/>
  <c r="FV53" i="18" a="1"/>
  <c r="FV53" i="18" s="1"/>
  <c r="FW53" i="18" a="1"/>
  <c r="FW53" i="18" s="1"/>
  <c r="FX53" i="18" a="1"/>
  <c r="FX53" i="18" s="1"/>
  <c r="FY53" i="18" a="1"/>
  <c r="FY53" i="18" s="1"/>
  <c r="FZ53" i="18" a="1"/>
  <c r="FZ53" i="18" s="1"/>
  <c r="GA53" i="18" a="1"/>
  <c r="GA53" i="18" s="1"/>
  <c r="GB53" i="18" a="1"/>
  <c r="GB53" i="18" s="1"/>
  <c r="GC53" i="18" a="1"/>
  <c r="GC53" i="18" s="1"/>
  <c r="GD53" i="18" a="1"/>
  <c r="GD53" i="18" s="1"/>
  <c r="GE53" i="18" a="1"/>
  <c r="GE53" i="18" s="1"/>
  <c r="GF53" i="18" a="1"/>
  <c r="GF53" i="18" s="1"/>
  <c r="GG53" i="18" a="1"/>
  <c r="GG53" i="18" s="1"/>
  <c r="GH53" i="18" a="1"/>
  <c r="GH53" i="18" s="1"/>
  <c r="GI53" i="18" a="1"/>
  <c r="GI53" i="18" s="1"/>
  <c r="GJ53" i="18" a="1"/>
  <c r="GJ53" i="18" s="1"/>
  <c r="GK53" i="18" a="1"/>
  <c r="GK53" i="18" s="1"/>
  <c r="GL53" i="18" a="1"/>
  <c r="GL53" i="18" s="1"/>
  <c r="GM53" i="18" a="1"/>
  <c r="GM53" i="18" s="1"/>
  <c r="GN53" i="18" a="1"/>
  <c r="GN53" i="18" s="1"/>
  <c r="GO53" i="18" a="1"/>
  <c r="GO53" i="18" s="1"/>
  <c r="GP53" i="18" a="1"/>
  <c r="GP53" i="18" s="1"/>
  <c r="GQ53" i="18" a="1"/>
  <c r="GQ53" i="18" s="1"/>
  <c r="GR53" i="18" a="1"/>
  <c r="GR53" i="18" s="1"/>
  <c r="GS53" i="18" a="1"/>
  <c r="GS53" i="18" s="1"/>
  <c r="GT53" i="18" a="1"/>
  <c r="GT53" i="18" s="1"/>
  <c r="GU53" i="18" a="1"/>
  <c r="GU53" i="18" s="1"/>
  <c r="GV53" i="18" a="1"/>
  <c r="GV53" i="18" s="1"/>
  <c r="GW53" i="18" a="1"/>
  <c r="GW53" i="18" s="1"/>
  <c r="GX53" i="18" a="1"/>
  <c r="GX53" i="18" s="1"/>
  <c r="GY53" i="18" a="1"/>
  <c r="GY53" i="18" s="1"/>
  <c r="GZ53" i="18" a="1"/>
  <c r="GZ53" i="18" s="1"/>
  <c r="HA53" i="18" a="1"/>
  <c r="HA53" i="18" s="1"/>
  <c r="HB53" i="18" a="1"/>
  <c r="HB53" i="18" s="1"/>
  <c r="HC53" i="18" a="1"/>
  <c r="HC53" i="18" s="1"/>
  <c r="HD53" i="18" a="1"/>
  <c r="HD53" i="18" s="1"/>
  <c r="HE53" i="18" a="1"/>
  <c r="HE53" i="18" s="1"/>
  <c r="HF53" i="18" a="1"/>
  <c r="HF53" i="18" s="1"/>
  <c r="HG53" i="18" a="1"/>
  <c r="HG53" i="18" s="1"/>
  <c r="HH53" i="18" a="1"/>
  <c r="HH53" i="18" s="1"/>
  <c r="HI53" i="18" a="1"/>
  <c r="HI53" i="18" s="1"/>
  <c r="HJ53" i="18" a="1"/>
  <c r="HJ53" i="18" s="1"/>
  <c r="HK53" i="18" a="1"/>
  <c r="HK53" i="18" s="1"/>
  <c r="HL53" i="18" a="1"/>
  <c r="HL53" i="18" s="1"/>
  <c r="HM53" i="18" a="1"/>
  <c r="HM53" i="18" s="1"/>
  <c r="HN53" i="18" a="1"/>
  <c r="HN53" i="18" s="1"/>
  <c r="HO53" i="18" a="1"/>
  <c r="HO53" i="18" s="1"/>
  <c r="HP53" i="18" a="1"/>
  <c r="HP53" i="18"/>
  <c r="HQ53" i="18" a="1"/>
  <c r="HQ53" i="18" s="1"/>
  <c r="HR53" i="18" a="1"/>
  <c r="HR53" i="18" s="1"/>
  <c r="HS53" i="18" a="1"/>
  <c r="HS53" i="18" s="1"/>
  <c r="HT53" i="18" a="1"/>
  <c r="HT53" i="18" s="1"/>
  <c r="HU53" i="18" a="1"/>
  <c r="HU53" i="18" s="1"/>
  <c r="HV53" i="18" a="1"/>
  <c r="HV53" i="18" s="1"/>
  <c r="HW53" i="18" a="1"/>
  <c r="HW53" i="18" s="1"/>
  <c r="HX53" i="18" a="1"/>
  <c r="HX53" i="18" s="1"/>
  <c r="HY53" i="18" a="1"/>
  <c r="HY53" i="18" s="1"/>
  <c r="HZ53" i="18" a="1"/>
  <c r="HZ53" i="18"/>
  <c r="IA53" i="18" a="1"/>
  <c r="IA53" i="18" s="1"/>
  <c r="IB53" i="18" a="1"/>
  <c r="IB53" i="18" s="1"/>
  <c r="IC53" i="18" a="1"/>
  <c r="IC53" i="18" s="1"/>
  <c r="ID53" i="18" a="1"/>
  <c r="ID53" i="18" s="1"/>
  <c r="IE53" i="18" a="1"/>
  <c r="IE53" i="18" s="1"/>
  <c r="IF53" i="18" a="1"/>
  <c r="IF53" i="18" s="1"/>
  <c r="IG53" i="18" a="1"/>
  <c r="IG53" i="18" s="1"/>
  <c r="IH53" i="18" a="1"/>
  <c r="IH53" i="18" s="1"/>
  <c r="II53" i="18" a="1"/>
  <c r="II53" i="18" s="1"/>
  <c r="C54" i="18" a="1"/>
  <c r="C54" i="18" s="1"/>
  <c r="D54" i="18" a="1"/>
  <c r="D54" i="18" s="1"/>
  <c r="E54" i="18" a="1"/>
  <c r="E54" i="18" s="1"/>
  <c r="F54" i="18" a="1"/>
  <c r="F54" i="18" s="1"/>
  <c r="G54" i="18" a="1"/>
  <c r="G54" i="18" s="1"/>
  <c r="H54" i="18" a="1"/>
  <c r="H54" i="18" s="1"/>
  <c r="I54" i="18" a="1"/>
  <c r="I54" i="18" s="1"/>
  <c r="J54" i="18" a="1"/>
  <c r="J54" i="18" s="1"/>
  <c r="K54" i="18" a="1"/>
  <c r="K54" i="18" s="1"/>
  <c r="L54" i="18" a="1"/>
  <c r="L54" i="18" s="1"/>
  <c r="M54" i="18" a="1"/>
  <c r="M54" i="18" s="1"/>
  <c r="N54" i="18" a="1"/>
  <c r="N54" i="18" s="1"/>
  <c r="O54" i="18" a="1"/>
  <c r="O54" i="18" s="1"/>
  <c r="P54" i="18" a="1"/>
  <c r="P54" i="18" s="1"/>
  <c r="Q54" i="18" a="1"/>
  <c r="Q54" i="18" s="1"/>
  <c r="R54" i="18" a="1"/>
  <c r="R54" i="18" s="1"/>
  <c r="S54" i="18" a="1"/>
  <c r="S54" i="18" s="1"/>
  <c r="T54" i="18" a="1"/>
  <c r="T54" i="18" s="1"/>
  <c r="U54" i="18" a="1"/>
  <c r="U54" i="18" s="1"/>
  <c r="V54" i="18" a="1"/>
  <c r="V54" i="18" s="1"/>
  <c r="W54" i="18" a="1"/>
  <c r="W54" i="18" s="1"/>
  <c r="X54" i="18" a="1"/>
  <c r="X54" i="18" s="1"/>
  <c r="Y54" i="18" a="1"/>
  <c r="Y54" i="18" s="1"/>
  <c r="Z54" i="18" a="1"/>
  <c r="Z54" i="18" s="1"/>
  <c r="AA54" i="18" a="1"/>
  <c r="AA54" i="18" s="1"/>
  <c r="AB54" i="18" a="1"/>
  <c r="AB54" i="18" s="1"/>
  <c r="AC54" i="18" a="1"/>
  <c r="AC54" i="18" s="1"/>
  <c r="AD54" i="18" a="1"/>
  <c r="AD54" i="18" s="1"/>
  <c r="AE54" i="18" a="1"/>
  <c r="AE54" i="18" s="1"/>
  <c r="AF54" i="18" a="1"/>
  <c r="AF54" i="18" s="1"/>
  <c r="AG54" i="18" a="1"/>
  <c r="AG54" i="18" s="1"/>
  <c r="AH54" i="18" a="1"/>
  <c r="AH54" i="18" s="1"/>
  <c r="AI54" i="18" a="1"/>
  <c r="AI54" i="18" s="1"/>
  <c r="AJ54" i="18" a="1"/>
  <c r="AJ54" i="18" s="1"/>
  <c r="AK54" i="18" a="1"/>
  <c r="AK54" i="18" s="1"/>
  <c r="AL54" i="18" a="1"/>
  <c r="AL54" i="18" s="1"/>
  <c r="AM54" i="18" a="1"/>
  <c r="AM54" i="18" s="1"/>
  <c r="AN54" i="18" a="1"/>
  <c r="AN54" i="18" s="1"/>
  <c r="AO54" i="18" a="1"/>
  <c r="AO54" i="18" s="1"/>
  <c r="AP54" i="18" a="1"/>
  <c r="AP54" i="18" s="1"/>
  <c r="AQ54" i="18" a="1"/>
  <c r="AQ54" i="18" s="1"/>
  <c r="AR54" i="18" a="1"/>
  <c r="AR54" i="18" s="1"/>
  <c r="AS54" i="18" a="1"/>
  <c r="AS54" i="18" s="1"/>
  <c r="AT54" i="18" a="1"/>
  <c r="AT54" i="18" s="1"/>
  <c r="AU54" i="18" a="1"/>
  <c r="AU54" i="18" s="1"/>
  <c r="AV54" i="18" a="1"/>
  <c r="AV54" i="18" s="1"/>
  <c r="AW54" i="18" a="1"/>
  <c r="AW54" i="18" s="1"/>
  <c r="AX54" i="18" a="1"/>
  <c r="AX54" i="18" s="1"/>
  <c r="AY54" i="18" a="1"/>
  <c r="AY54" i="18" s="1"/>
  <c r="AZ54" i="18" a="1"/>
  <c r="AZ54" i="18" s="1"/>
  <c r="BA54" i="18" a="1"/>
  <c r="BA54" i="18" s="1"/>
  <c r="BB54" i="18" a="1"/>
  <c r="BB54" i="18" s="1"/>
  <c r="BC54" i="18" a="1"/>
  <c r="BC54" i="18" s="1"/>
  <c r="BD54" i="18" a="1"/>
  <c r="BD54" i="18" s="1"/>
  <c r="BE54" i="18" a="1"/>
  <c r="BE54" i="18" s="1"/>
  <c r="BF54" i="18" a="1"/>
  <c r="BF54" i="18" s="1"/>
  <c r="BG54" i="18" a="1"/>
  <c r="BG54" i="18" s="1"/>
  <c r="BH54" i="18" a="1"/>
  <c r="BH54" i="18" s="1"/>
  <c r="BI54" i="18" a="1"/>
  <c r="BI54" i="18" s="1"/>
  <c r="BJ54" i="18" a="1"/>
  <c r="BJ54" i="18" s="1"/>
  <c r="BK54" i="18" a="1"/>
  <c r="BK54" i="18" s="1"/>
  <c r="BL54" i="18" a="1"/>
  <c r="BL54" i="18" s="1"/>
  <c r="BM54" i="18" a="1"/>
  <c r="BM54" i="18" s="1"/>
  <c r="BN54" i="18" a="1"/>
  <c r="BN54" i="18" s="1"/>
  <c r="BO54" i="18" a="1"/>
  <c r="BO54" i="18" s="1"/>
  <c r="BP54" i="18" a="1"/>
  <c r="BP54" i="18" s="1"/>
  <c r="BQ54" i="18" a="1"/>
  <c r="BQ54" i="18" s="1"/>
  <c r="BR54" i="18" a="1"/>
  <c r="BR54" i="18" s="1"/>
  <c r="BS54" i="18" a="1"/>
  <c r="BS54" i="18" s="1"/>
  <c r="BT54" i="18" a="1"/>
  <c r="BT54" i="18" s="1"/>
  <c r="BU54" i="18" a="1"/>
  <c r="BU54" i="18" s="1"/>
  <c r="BV54" i="18" a="1"/>
  <c r="BV54" i="18" s="1"/>
  <c r="BW54" i="18" a="1"/>
  <c r="BW54" i="18" s="1"/>
  <c r="BX54" i="18" a="1"/>
  <c r="BX54" i="18" s="1"/>
  <c r="BY54" i="18" a="1"/>
  <c r="BY54" i="18" s="1"/>
  <c r="BZ54" i="18" a="1"/>
  <c r="BZ54" i="18" s="1"/>
  <c r="CA54" i="18" a="1"/>
  <c r="CA54" i="18" s="1"/>
  <c r="CB54" i="18" a="1"/>
  <c r="CB54" i="18" s="1"/>
  <c r="CC54" i="18" a="1"/>
  <c r="CC54" i="18" s="1"/>
  <c r="CD54" i="18" a="1"/>
  <c r="CD54" i="18" s="1"/>
  <c r="CE54" i="18" a="1"/>
  <c r="CE54" i="18" s="1"/>
  <c r="CF54" i="18" a="1"/>
  <c r="CF54" i="18" s="1"/>
  <c r="CG54" i="18" a="1"/>
  <c r="CG54" i="18" s="1"/>
  <c r="CH54" i="18" a="1"/>
  <c r="CH54" i="18" s="1"/>
  <c r="CI54" i="18" a="1"/>
  <c r="CI54" i="18" s="1"/>
  <c r="CJ54" i="18" a="1"/>
  <c r="CJ54" i="18" s="1"/>
  <c r="CK54" i="18" a="1"/>
  <c r="CK54" i="18" s="1"/>
  <c r="CL54" i="18" a="1"/>
  <c r="CL54" i="18" s="1"/>
  <c r="CM54" i="18" a="1"/>
  <c r="CM54" i="18" s="1"/>
  <c r="CN54" i="18" a="1"/>
  <c r="CN54" i="18" s="1"/>
  <c r="CO54" i="18" a="1"/>
  <c r="CO54" i="18" s="1"/>
  <c r="CP54" i="18" a="1"/>
  <c r="CP54" i="18" s="1"/>
  <c r="CQ54" i="18" a="1"/>
  <c r="CQ54" i="18" s="1"/>
  <c r="CR54" i="18" a="1"/>
  <c r="CR54" i="18" s="1"/>
  <c r="CS54" i="18" a="1"/>
  <c r="CS54" i="18" s="1"/>
  <c r="CT54" i="18" a="1"/>
  <c r="CT54" i="18" s="1"/>
  <c r="CU54" i="18" a="1"/>
  <c r="CU54" i="18" s="1"/>
  <c r="CV54" i="18" a="1"/>
  <c r="CV54" i="18" s="1"/>
  <c r="CW54" i="18" a="1"/>
  <c r="CW54" i="18" s="1"/>
  <c r="CX54" i="18" a="1"/>
  <c r="CX54" i="18" s="1"/>
  <c r="CY54" i="18" a="1"/>
  <c r="CY54" i="18" s="1"/>
  <c r="CZ54" i="18" a="1"/>
  <c r="CZ54" i="18" s="1"/>
  <c r="DA54" i="18" a="1"/>
  <c r="DA54" i="18" s="1"/>
  <c r="DB54" i="18" a="1"/>
  <c r="DB54" i="18" s="1"/>
  <c r="DC54" i="18" a="1"/>
  <c r="DC54" i="18" s="1"/>
  <c r="DD54" i="18" a="1"/>
  <c r="DD54" i="18" s="1"/>
  <c r="DE54" i="18" a="1"/>
  <c r="DE54" i="18" s="1"/>
  <c r="DF54" i="18" a="1"/>
  <c r="DF54" i="18" s="1"/>
  <c r="DG54" i="18" a="1"/>
  <c r="DG54" i="18" s="1"/>
  <c r="DH54" i="18" a="1"/>
  <c r="DH54" i="18" s="1"/>
  <c r="DI54" i="18" a="1"/>
  <c r="DI54" i="18" s="1"/>
  <c r="DJ54" i="18" a="1"/>
  <c r="DJ54" i="18" s="1"/>
  <c r="DK54" i="18" a="1"/>
  <c r="DK54" i="18" s="1"/>
  <c r="DL54" i="18" a="1"/>
  <c r="DL54" i="18" s="1"/>
  <c r="DM54" i="18" a="1"/>
  <c r="DM54" i="18" s="1"/>
  <c r="DN54" i="18" a="1"/>
  <c r="DN54" i="18" s="1"/>
  <c r="DO54" i="18" a="1"/>
  <c r="DO54" i="18" s="1"/>
  <c r="DP54" i="18" a="1"/>
  <c r="DP54" i="18" s="1"/>
  <c r="DQ54" i="18" a="1"/>
  <c r="DQ54" i="18" s="1"/>
  <c r="DR54" i="18" a="1"/>
  <c r="DR54" i="18" s="1"/>
  <c r="DS54" i="18" a="1"/>
  <c r="DS54" i="18" s="1"/>
  <c r="DT54" i="18" a="1"/>
  <c r="DT54" i="18" s="1"/>
  <c r="DU54" i="18" a="1"/>
  <c r="DU54" i="18" s="1"/>
  <c r="DV54" i="18" a="1"/>
  <c r="DV54" i="18" s="1"/>
  <c r="DW54" i="18" a="1"/>
  <c r="DW54" i="18" s="1"/>
  <c r="DX54" i="18" a="1"/>
  <c r="DX54" i="18" s="1"/>
  <c r="DY54" i="18" a="1"/>
  <c r="DY54" i="18" s="1"/>
  <c r="DZ54" i="18" a="1"/>
  <c r="DZ54" i="18" s="1"/>
  <c r="EA54" i="18" a="1"/>
  <c r="EA54" i="18" s="1"/>
  <c r="EB54" i="18" a="1"/>
  <c r="EB54" i="18" s="1"/>
  <c r="EC54" i="18" a="1"/>
  <c r="EC54" i="18" s="1"/>
  <c r="ED54" i="18" a="1"/>
  <c r="ED54" i="18" s="1"/>
  <c r="EE54" i="18" a="1"/>
  <c r="EE54" i="18" s="1"/>
  <c r="EF54" i="18" a="1"/>
  <c r="EF54" i="18" s="1"/>
  <c r="EG54" i="18" a="1"/>
  <c r="EG54" i="18" s="1"/>
  <c r="EH54" i="18" a="1"/>
  <c r="EH54" i="18" s="1"/>
  <c r="EI54" i="18" a="1"/>
  <c r="EI54" i="18" s="1"/>
  <c r="EJ54" i="18" a="1"/>
  <c r="EJ54" i="18" s="1"/>
  <c r="EK54" i="18" a="1"/>
  <c r="EK54" i="18" s="1"/>
  <c r="EL54" i="18" a="1"/>
  <c r="EL54" i="18" s="1"/>
  <c r="EM54" i="18" a="1"/>
  <c r="EM54" i="18" s="1"/>
  <c r="EN54" i="18" a="1"/>
  <c r="EN54" i="18" s="1"/>
  <c r="EO54" i="18" a="1"/>
  <c r="EO54" i="18" s="1"/>
  <c r="EP54" i="18" a="1"/>
  <c r="EP54" i="18" s="1"/>
  <c r="EQ54" i="18" a="1"/>
  <c r="EQ54" i="18" s="1"/>
  <c r="ER54" i="18" a="1"/>
  <c r="ER54" i="18" s="1"/>
  <c r="ES54" i="18" a="1"/>
  <c r="ES54" i="18" s="1"/>
  <c r="ET54" i="18" a="1"/>
  <c r="ET54" i="18" s="1"/>
  <c r="EU54" i="18" a="1"/>
  <c r="EU54" i="18" s="1"/>
  <c r="EV54" i="18" a="1"/>
  <c r="EV54" i="18" s="1"/>
  <c r="EW54" i="18" a="1"/>
  <c r="EW54" i="18" s="1"/>
  <c r="EX54" i="18" a="1"/>
  <c r="EX54" i="18" s="1"/>
  <c r="EY54" i="18" a="1"/>
  <c r="EY54" i="18" s="1"/>
  <c r="EZ54" i="18" a="1"/>
  <c r="EZ54" i="18" s="1"/>
  <c r="FA54" i="18" a="1"/>
  <c r="FA54" i="18" s="1"/>
  <c r="FB54" i="18" a="1"/>
  <c r="FB54" i="18" s="1"/>
  <c r="FC54" i="18" a="1"/>
  <c r="FC54" i="18" s="1"/>
  <c r="FD54" i="18" a="1"/>
  <c r="FD54" i="18" s="1"/>
  <c r="FE54" i="18" a="1"/>
  <c r="FE54" i="18" s="1"/>
  <c r="FF54" i="18" a="1"/>
  <c r="FF54" i="18" s="1"/>
  <c r="FG54" i="18" a="1"/>
  <c r="FG54" i="18" s="1"/>
  <c r="FH54" i="18" a="1"/>
  <c r="FH54" i="18" s="1"/>
  <c r="FI54" i="18" a="1"/>
  <c r="FI54" i="18" s="1"/>
  <c r="FJ54" i="18" a="1"/>
  <c r="FJ54" i="18" s="1"/>
  <c r="FK54" i="18" a="1"/>
  <c r="FK54" i="18" s="1"/>
  <c r="FL54" i="18" a="1"/>
  <c r="FL54" i="18" s="1"/>
  <c r="FM54" i="18" a="1"/>
  <c r="FM54" i="18" s="1"/>
  <c r="FN54" i="18" a="1"/>
  <c r="FN54" i="18" s="1"/>
  <c r="FO54" i="18" a="1"/>
  <c r="FO54" i="18" s="1"/>
  <c r="FP54" i="18" a="1"/>
  <c r="FP54" i="18" s="1"/>
  <c r="FQ54" i="18" a="1"/>
  <c r="FQ54" i="18" s="1"/>
  <c r="FR54" i="18" a="1"/>
  <c r="FR54" i="18" s="1"/>
  <c r="FS54" i="18" a="1"/>
  <c r="FS54" i="18"/>
  <c r="FT54" i="18" a="1"/>
  <c r="FT54" i="18" s="1"/>
  <c r="FU54" i="18" a="1"/>
  <c r="FU54" i="18" s="1"/>
  <c r="FV54" i="18" a="1"/>
  <c r="FV54" i="18" s="1"/>
  <c r="FW54" i="18" a="1"/>
  <c r="FW54" i="18" s="1"/>
  <c r="FX54" i="18" a="1"/>
  <c r="FX54" i="18" s="1"/>
  <c r="FY54" i="18" a="1"/>
  <c r="FY54" i="18" s="1"/>
  <c r="FZ54" i="18" a="1"/>
  <c r="FZ54" i="18" s="1"/>
  <c r="GA54" i="18" a="1"/>
  <c r="GA54" i="18" s="1"/>
  <c r="GB54" i="18" a="1"/>
  <c r="GB54" i="18" s="1"/>
  <c r="GC54" i="18" a="1"/>
  <c r="GC54" i="18" s="1"/>
  <c r="GD54" i="18" a="1"/>
  <c r="GD54" i="18" s="1"/>
  <c r="GE54" i="18" a="1"/>
  <c r="GE54" i="18" s="1"/>
  <c r="GF54" i="18" a="1"/>
  <c r="GF54" i="18" s="1"/>
  <c r="GG54" i="18" a="1"/>
  <c r="GG54" i="18" s="1"/>
  <c r="GH54" i="18" a="1"/>
  <c r="GH54" i="18" s="1"/>
  <c r="GI54" i="18" a="1"/>
  <c r="GI54" i="18" s="1"/>
  <c r="GJ54" i="18" a="1"/>
  <c r="GJ54" i="18" s="1"/>
  <c r="GK54" i="18" a="1"/>
  <c r="GK54" i="18" s="1"/>
  <c r="GL54" i="18" a="1"/>
  <c r="GL54" i="18" s="1"/>
  <c r="GM54" i="18" a="1"/>
  <c r="GM54" i="18" s="1"/>
  <c r="GN54" i="18" a="1"/>
  <c r="GN54" i="18" s="1"/>
  <c r="GO54" i="18" a="1"/>
  <c r="GO54" i="18" s="1"/>
  <c r="GP54" i="18" a="1"/>
  <c r="GP54" i="18" s="1"/>
  <c r="GQ54" i="18" a="1"/>
  <c r="GQ54" i="18" s="1"/>
  <c r="GR54" i="18" a="1"/>
  <c r="GR54" i="18" s="1"/>
  <c r="GS54" i="18" a="1"/>
  <c r="GS54" i="18" s="1"/>
  <c r="GT54" i="18" a="1"/>
  <c r="GT54" i="18" s="1"/>
  <c r="GU54" i="18" a="1"/>
  <c r="GU54" i="18" s="1"/>
  <c r="GV54" i="18" a="1"/>
  <c r="GV54" i="18" s="1"/>
  <c r="GW54" i="18" a="1"/>
  <c r="GW54" i="18" s="1"/>
  <c r="GX54" i="18" a="1"/>
  <c r="GX54" i="18" s="1"/>
  <c r="GY54" i="18" a="1"/>
  <c r="GY54" i="18" s="1"/>
  <c r="GZ54" i="18" a="1"/>
  <c r="GZ54" i="18" s="1"/>
  <c r="HA54" i="18" a="1"/>
  <c r="HA54" i="18" s="1"/>
  <c r="HB54" i="18" a="1"/>
  <c r="HB54" i="18" s="1"/>
  <c r="HC54" i="18" a="1"/>
  <c r="HC54" i="18" s="1"/>
  <c r="HD54" i="18" a="1"/>
  <c r="HD54" i="18" s="1"/>
  <c r="HE54" i="18" a="1"/>
  <c r="HE54" i="18" s="1"/>
  <c r="HF54" i="18" a="1"/>
  <c r="HF54" i="18" s="1"/>
  <c r="HG54" i="18" a="1"/>
  <c r="HG54" i="18" s="1"/>
  <c r="HH54" i="18" a="1"/>
  <c r="HH54" i="18" s="1"/>
  <c r="HI54" i="18" a="1"/>
  <c r="HI54" i="18" s="1"/>
  <c r="HJ54" i="18" a="1"/>
  <c r="HJ54" i="18" s="1"/>
  <c r="HK54" i="18" a="1"/>
  <c r="HK54" i="18" s="1"/>
  <c r="HL54" i="18" a="1"/>
  <c r="HL54" i="18" s="1"/>
  <c r="HM54" i="18" a="1"/>
  <c r="HM54" i="18" s="1"/>
  <c r="HN54" i="18" a="1"/>
  <c r="HN54" i="18" s="1"/>
  <c r="HO54" i="18" a="1"/>
  <c r="HO54" i="18" s="1"/>
  <c r="HP54" i="18" a="1"/>
  <c r="HP54" i="18" s="1"/>
  <c r="HQ54" i="18" a="1"/>
  <c r="HQ54" i="18" s="1"/>
  <c r="HR54" i="18" a="1"/>
  <c r="HR54" i="18" s="1"/>
  <c r="HS54" i="18" a="1"/>
  <c r="HS54" i="18" s="1"/>
  <c r="HT54" i="18" a="1"/>
  <c r="HT54" i="18" s="1"/>
  <c r="HU54" i="18" a="1"/>
  <c r="HU54" i="18" s="1"/>
  <c r="HV54" i="18" a="1"/>
  <c r="HV54" i="18" s="1"/>
  <c r="HW54" i="18" a="1"/>
  <c r="HW54" i="18" s="1"/>
  <c r="HX54" i="18" a="1"/>
  <c r="HX54" i="18" s="1"/>
  <c r="HY54" i="18" a="1"/>
  <c r="HY54" i="18" s="1"/>
  <c r="HZ54" i="18" a="1"/>
  <c r="HZ54" i="18" s="1"/>
  <c r="IA54" i="18" a="1"/>
  <c r="IA54" i="18" s="1"/>
  <c r="IB54" i="18" a="1"/>
  <c r="IB54" i="18" s="1"/>
  <c r="IC54" i="18" a="1"/>
  <c r="IC54" i="18" s="1"/>
  <c r="ID54" i="18" a="1"/>
  <c r="ID54" i="18" s="1"/>
  <c r="IE54" i="18" a="1"/>
  <c r="IE54" i="18"/>
  <c r="IF54" i="18" a="1"/>
  <c r="IF54" i="18" s="1"/>
  <c r="IG54" i="18" a="1"/>
  <c r="IG54" i="18" s="1"/>
  <c r="IH54" i="18" a="1"/>
  <c r="IH54" i="18" s="1"/>
  <c r="II54" i="18" a="1"/>
  <c r="II54" i="18" s="1"/>
  <c r="C55" i="18" a="1"/>
  <c r="C55" i="18" s="1"/>
  <c r="D55" i="18" a="1"/>
  <c r="D55" i="18" s="1"/>
  <c r="E55" i="18" a="1"/>
  <c r="E55" i="18" s="1"/>
  <c r="F55" i="18" a="1"/>
  <c r="F55" i="18" s="1"/>
  <c r="G55" i="18" a="1"/>
  <c r="G55" i="18" s="1"/>
  <c r="H55" i="18" a="1"/>
  <c r="H55" i="18" s="1"/>
  <c r="I55" i="18" a="1"/>
  <c r="I55" i="18" s="1"/>
  <c r="J55" i="18" a="1"/>
  <c r="J55" i="18" s="1"/>
  <c r="K55" i="18" a="1"/>
  <c r="K55" i="18" s="1"/>
  <c r="L55" i="18" a="1"/>
  <c r="L55" i="18" s="1"/>
  <c r="M55" i="18" a="1"/>
  <c r="M55" i="18" s="1"/>
  <c r="N55" i="18" a="1"/>
  <c r="N55" i="18" s="1"/>
  <c r="O55" i="18" a="1"/>
  <c r="O55" i="18" s="1"/>
  <c r="P55" i="18" a="1"/>
  <c r="P55" i="18" s="1"/>
  <c r="Q55" i="18" a="1"/>
  <c r="Q55" i="18" s="1"/>
  <c r="R55" i="18" a="1"/>
  <c r="R55" i="18" s="1"/>
  <c r="S55" i="18" a="1"/>
  <c r="S55" i="18" s="1"/>
  <c r="T55" i="18" a="1"/>
  <c r="T55" i="18" s="1"/>
  <c r="U55" i="18" a="1"/>
  <c r="U55" i="18" s="1"/>
  <c r="V55" i="18" a="1"/>
  <c r="V55" i="18" s="1"/>
  <c r="W55" i="18" a="1"/>
  <c r="W55" i="18" s="1"/>
  <c r="X55" i="18" a="1"/>
  <c r="X55" i="18" s="1"/>
  <c r="Y55" i="18" a="1"/>
  <c r="Y55" i="18" s="1"/>
  <c r="Z55" i="18" a="1"/>
  <c r="Z55" i="18" s="1"/>
  <c r="AA55" i="18" a="1"/>
  <c r="AA55" i="18" s="1"/>
  <c r="AB55" i="18" a="1"/>
  <c r="AB55" i="18" s="1"/>
  <c r="AC55" i="18" a="1"/>
  <c r="AC55" i="18" s="1"/>
  <c r="AD55" i="18" a="1"/>
  <c r="AD55" i="18" s="1"/>
  <c r="AE55" i="18" a="1"/>
  <c r="AE55" i="18" s="1"/>
  <c r="AF55" i="18" a="1"/>
  <c r="AF55" i="18" s="1"/>
  <c r="AG55" i="18" a="1"/>
  <c r="AG55" i="18" s="1"/>
  <c r="AH55" i="18" a="1"/>
  <c r="AH55" i="18" s="1"/>
  <c r="AI55" i="18" a="1"/>
  <c r="AI55" i="18" s="1"/>
  <c r="AJ55" i="18" a="1"/>
  <c r="AJ55" i="18" s="1"/>
  <c r="AK55" i="18" a="1"/>
  <c r="AK55" i="18" s="1"/>
  <c r="AL55" i="18" a="1"/>
  <c r="AL55" i="18" s="1"/>
  <c r="AM55" i="18" a="1"/>
  <c r="AM55" i="18" s="1"/>
  <c r="AN55" i="18" a="1"/>
  <c r="AN55" i="18" s="1"/>
  <c r="AO55" i="18" a="1"/>
  <c r="AO55" i="18" s="1"/>
  <c r="AP55" i="18" a="1"/>
  <c r="AP55" i="18" s="1"/>
  <c r="AQ55" i="18" a="1"/>
  <c r="AQ55" i="18" s="1"/>
  <c r="AR55" i="18" a="1"/>
  <c r="AR55" i="18" s="1"/>
  <c r="AS55" i="18" a="1"/>
  <c r="AS55" i="18" s="1"/>
  <c r="AT55" i="18" a="1"/>
  <c r="AT55" i="18" s="1"/>
  <c r="AU55" i="18" a="1"/>
  <c r="AU55" i="18" s="1"/>
  <c r="AV55" i="18" a="1"/>
  <c r="AV55" i="18" s="1"/>
  <c r="AW55" i="18" a="1"/>
  <c r="AW55" i="18" s="1"/>
  <c r="AX55" i="18" a="1"/>
  <c r="AX55" i="18" s="1"/>
  <c r="AY55" i="18" a="1"/>
  <c r="AY55" i="18" s="1"/>
  <c r="AZ55" i="18" a="1"/>
  <c r="AZ55" i="18" s="1"/>
  <c r="BA55" i="18" a="1"/>
  <c r="BA55" i="18" s="1"/>
  <c r="BB55" i="18" a="1"/>
  <c r="BB55" i="18" s="1"/>
  <c r="BC55" i="18" a="1"/>
  <c r="BC55" i="18" s="1"/>
  <c r="BD55" i="18" a="1"/>
  <c r="BD55" i="18" s="1"/>
  <c r="BE55" i="18" a="1"/>
  <c r="BE55" i="18" s="1"/>
  <c r="BF55" i="18" a="1"/>
  <c r="BF55" i="18" s="1"/>
  <c r="BG55" i="18" a="1"/>
  <c r="BG55" i="18" s="1"/>
  <c r="BH55" i="18" a="1"/>
  <c r="BH55" i="18" s="1"/>
  <c r="BI55" i="18" a="1"/>
  <c r="BI55" i="18" s="1"/>
  <c r="BJ55" i="18" a="1"/>
  <c r="BJ55" i="18" s="1"/>
  <c r="BK55" i="18" a="1"/>
  <c r="BK55" i="18" s="1"/>
  <c r="BL55" i="18" a="1"/>
  <c r="BL55" i="18" s="1"/>
  <c r="BM55" i="18" a="1"/>
  <c r="BM55" i="18" s="1"/>
  <c r="BN55" i="18" a="1"/>
  <c r="BN55" i="18" s="1"/>
  <c r="BO55" i="18" a="1"/>
  <c r="BO55" i="18" s="1"/>
  <c r="BP55" i="18" a="1"/>
  <c r="BP55" i="18" s="1"/>
  <c r="BQ55" i="18" a="1"/>
  <c r="BQ55" i="18" s="1"/>
  <c r="BR55" i="18" a="1"/>
  <c r="BR55" i="18" s="1"/>
  <c r="BS55" i="18" a="1"/>
  <c r="BS55" i="18" s="1"/>
  <c r="BT55" i="18" a="1"/>
  <c r="BT55" i="18" s="1"/>
  <c r="BU55" i="18" a="1"/>
  <c r="BU55" i="18" s="1"/>
  <c r="BV55" i="18" a="1"/>
  <c r="BV55" i="18" s="1"/>
  <c r="BW55" i="18" a="1"/>
  <c r="BW55" i="18" s="1"/>
  <c r="BX55" i="18" a="1"/>
  <c r="BX55" i="18" s="1"/>
  <c r="BY55" i="18" a="1"/>
  <c r="BY55" i="18" s="1"/>
  <c r="BZ55" i="18" a="1"/>
  <c r="BZ55" i="18" s="1"/>
  <c r="CA55" i="18" a="1"/>
  <c r="CA55" i="18" s="1"/>
  <c r="CB55" i="18" a="1"/>
  <c r="CB55" i="18" s="1"/>
  <c r="CC55" i="18" a="1"/>
  <c r="CC55" i="18" s="1"/>
  <c r="CD55" i="18" a="1"/>
  <c r="CD55" i="18" s="1"/>
  <c r="CE55" i="18" a="1"/>
  <c r="CE55" i="18" s="1"/>
  <c r="CF55" i="18" a="1"/>
  <c r="CF55" i="18" s="1"/>
  <c r="CG55" i="18" a="1"/>
  <c r="CG55" i="18" s="1"/>
  <c r="CH55" i="18" a="1"/>
  <c r="CH55" i="18" s="1"/>
  <c r="CI55" i="18" a="1"/>
  <c r="CI55" i="18" s="1"/>
  <c r="CJ55" i="18" a="1"/>
  <c r="CJ55" i="18" s="1"/>
  <c r="CK55" i="18" a="1"/>
  <c r="CK55" i="18" s="1"/>
  <c r="CL55" i="18" a="1"/>
  <c r="CL55" i="18" s="1"/>
  <c r="CM55" i="18" a="1"/>
  <c r="CM55" i="18" s="1"/>
  <c r="CN55" i="18" a="1"/>
  <c r="CN55" i="18" s="1"/>
  <c r="CO55" i="18" a="1"/>
  <c r="CO55" i="18" s="1"/>
  <c r="CP55" i="18" a="1"/>
  <c r="CP55" i="18" s="1"/>
  <c r="CQ55" i="18" a="1"/>
  <c r="CQ55" i="18" s="1"/>
  <c r="CR55" i="18" a="1"/>
  <c r="CR55" i="18" s="1"/>
  <c r="CS55" i="18" a="1"/>
  <c r="CS55" i="18" s="1"/>
  <c r="CT55" i="18" a="1"/>
  <c r="CT55" i="18" s="1"/>
  <c r="CU55" i="18" a="1"/>
  <c r="CU55" i="18" s="1"/>
  <c r="CV55" i="18" a="1"/>
  <c r="CV55" i="18" s="1"/>
  <c r="CW55" i="18" a="1"/>
  <c r="CW55" i="18" s="1"/>
  <c r="CX55" i="18" a="1"/>
  <c r="CX55" i="18" s="1"/>
  <c r="CY55" i="18" a="1"/>
  <c r="CY55" i="18" s="1"/>
  <c r="CZ55" i="18" a="1"/>
  <c r="CZ55" i="18" s="1"/>
  <c r="DA55" i="18" a="1"/>
  <c r="DA55" i="18" s="1"/>
  <c r="DB55" i="18" a="1"/>
  <c r="DB55" i="18" s="1"/>
  <c r="DC55" i="18" a="1"/>
  <c r="DC55" i="18" s="1"/>
  <c r="DD55" i="18" a="1"/>
  <c r="DD55" i="18" s="1"/>
  <c r="DE55" i="18" a="1"/>
  <c r="DE55" i="18" s="1"/>
  <c r="DF55" i="18" a="1"/>
  <c r="DF55" i="18" s="1"/>
  <c r="DG55" i="18" a="1"/>
  <c r="DG55" i="18" s="1"/>
  <c r="DH55" i="18" a="1"/>
  <c r="DH55" i="18" s="1"/>
  <c r="DI55" i="18" a="1"/>
  <c r="DI55" i="18" s="1"/>
  <c r="DJ55" i="18" a="1"/>
  <c r="DJ55" i="18" s="1"/>
  <c r="DK55" i="18" a="1"/>
  <c r="DK55" i="18" s="1"/>
  <c r="DL55" i="18" a="1"/>
  <c r="DL55" i="18" s="1"/>
  <c r="DM55" i="18" a="1"/>
  <c r="DM55" i="18" s="1"/>
  <c r="DN55" i="18" a="1"/>
  <c r="DN55" i="18" s="1"/>
  <c r="DO55" i="18" a="1"/>
  <c r="DO55" i="18" s="1"/>
  <c r="DP55" i="18" a="1"/>
  <c r="DP55" i="18" s="1"/>
  <c r="DQ55" i="18" a="1"/>
  <c r="DQ55" i="18" s="1"/>
  <c r="DR55" i="18" a="1"/>
  <c r="DR55" i="18" s="1"/>
  <c r="DS55" i="18" a="1"/>
  <c r="DS55" i="18" s="1"/>
  <c r="DT55" i="18" a="1"/>
  <c r="DT55" i="18" s="1"/>
  <c r="DU55" i="18" a="1"/>
  <c r="DU55" i="18" s="1"/>
  <c r="DV55" i="18" a="1"/>
  <c r="DV55" i="18" s="1"/>
  <c r="DW55" i="18" a="1"/>
  <c r="DW55" i="18" s="1"/>
  <c r="DX55" i="18" a="1"/>
  <c r="DX55" i="18" s="1"/>
  <c r="DY55" i="18" a="1"/>
  <c r="DY55" i="18" s="1"/>
  <c r="DZ55" i="18" a="1"/>
  <c r="DZ55" i="18" s="1"/>
  <c r="EA55" i="18" a="1"/>
  <c r="EA55" i="18" s="1"/>
  <c r="EB55" i="18" a="1"/>
  <c r="EB55" i="18" s="1"/>
  <c r="EC55" i="18" a="1"/>
  <c r="EC55" i="18" s="1"/>
  <c r="ED55" i="18" a="1"/>
  <c r="ED55" i="18" s="1"/>
  <c r="EE55" i="18" a="1"/>
  <c r="EE55" i="18" s="1"/>
  <c r="EF55" i="18" a="1"/>
  <c r="EF55" i="18" s="1"/>
  <c r="EG55" i="18" a="1"/>
  <c r="EG55" i="18" s="1"/>
  <c r="EH55" i="18" a="1"/>
  <c r="EH55" i="18" s="1"/>
  <c r="EI55" i="18" a="1"/>
  <c r="EI55" i="18" s="1"/>
  <c r="EJ55" i="18" a="1"/>
  <c r="EJ55" i="18" s="1"/>
  <c r="EK55" i="18" a="1"/>
  <c r="EK55" i="18" s="1"/>
  <c r="EL55" i="18" a="1"/>
  <c r="EL55" i="18" s="1"/>
  <c r="EM55" i="18" a="1"/>
  <c r="EM55" i="18" s="1"/>
  <c r="EN55" i="18" a="1"/>
  <c r="EN55" i="18" s="1"/>
  <c r="EO55" i="18" a="1"/>
  <c r="EO55" i="18" s="1"/>
  <c r="EP55" i="18" a="1"/>
  <c r="EP55" i="18" s="1"/>
  <c r="EQ55" i="18" a="1"/>
  <c r="EQ55" i="18" s="1"/>
  <c r="ER55" i="18" a="1"/>
  <c r="ER55" i="18" s="1"/>
  <c r="ES55" i="18" a="1"/>
  <c r="ES55" i="18" s="1"/>
  <c r="ET55" i="18" a="1"/>
  <c r="ET55" i="18" s="1"/>
  <c r="EU55" i="18" a="1"/>
  <c r="EU55" i="18" s="1"/>
  <c r="EV55" i="18" a="1"/>
  <c r="EV55" i="18" s="1"/>
  <c r="EW55" i="18" a="1"/>
  <c r="EW55" i="18" s="1"/>
  <c r="EX55" i="18" a="1"/>
  <c r="EX55" i="18" s="1"/>
  <c r="EY55" i="18" a="1"/>
  <c r="EY55" i="18" s="1"/>
  <c r="EZ55" i="18" a="1"/>
  <c r="EZ55" i="18" s="1"/>
  <c r="FA55" i="18" a="1"/>
  <c r="FA55" i="18" s="1"/>
  <c r="FB55" i="18" a="1"/>
  <c r="FB55" i="18" s="1"/>
  <c r="FC55" i="18" a="1"/>
  <c r="FC55" i="18" s="1"/>
  <c r="FD55" i="18" a="1"/>
  <c r="FD55" i="18" s="1"/>
  <c r="FE55" i="18" a="1"/>
  <c r="FE55" i="18" s="1"/>
  <c r="FF55" i="18" a="1"/>
  <c r="FF55" i="18" s="1"/>
  <c r="FG55" i="18" a="1"/>
  <c r="FG55" i="18" s="1"/>
  <c r="FH55" i="18" a="1"/>
  <c r="FH55" i="18" s="1"/>
  <c r="FI55" i="18" a="1"/>
  <c r="FI55" i="18" s="1"/>
  <c r="FJ55" i="18" a="1"/>
  <c r="FJ55" i="18" s="1"/>
  <c r="FK55" i="18" a="1"/>
  <c r="FK55" i="18" s="1"/>
  <c r="FL55" i="18" a="1"/>
  <c r="FL55" i="18" s="1"/>
  <c r="FM55" i="18" a="1"/>
  <c r="FM55" i="18" s="1"/>
  <c r="FN55" i="18" a="1"/>
  <c r="FN55" i="18" s="1"/>
  <c r="FO55" i="18" a="1"/>
  <c r="FO55" i="18" s="1"/>
  <c r="FP55" i="18" a="1"/>
  <c r="FP55" i="18" s="1"/>
  <c r="FQ55" i="18" a="1"/>
  <c r="FQ55" i="18" s="1"/>
  <c r="FR55" i="18" a="1"/>
  <c r="FR55" i="18" s="1"/>
  <c r="FS55" i="18" a="1"/>
  <c r="FS55" i="18" s="1"/>
  <c r="FT55" i="18" a="1"/>
  <c r="FT55" i="18" s="1"/>
  <c r="FU55" i="18" a="1"/>
  <c r="FU55" i="18" s="1"/>
  <c r="FV55" i="18" a="1"/>
  <c r="FV55" i="18" s="1"/>
  <c r="FW55" i="18" a="1"/>
  <c r="FW55" i="18" s="1"/>
  <c r="FX55" i="18" a="1"/>
  <c r="FX55" i="18" s="1"/>
  <c r="FY55" i="18" a="1"/>
  <c r="FY55" i="18" s="1"/>
  <c r="FZ55" i="18" a="1"/>
  <c r="FZ55" i="18" s="1"/>
  <c r="GA55" i="18" a="1"/>
  <c r="GA55" i="18" s="1"/>
  <c r="GB55" i="18" a="1"/>
  <c r="GB55" i="18" s="1"/>
  <c r="GC55" i="18" a="1"/>
  <c r="GC55" i="18" s="1"/>
  <c r="GD55" i="18" a="1"/>
  <c r="GD55" i="18" s="1"/>
  <c r="GE55" i="18" a="1"/>
  <c r="GE55" i="18" s="1"/>
  <c r="GF55" i="18" a="1"/>
  <c r="GF55" i="18" s="1"/>
  <c r="GG55" i="18" a="1"/>
  <c r="GG55" i="18" s="1"/>
  <c r="GH55" i="18" a="1"/>
  <c r="GH55" i="18" s="1"/>
  <c r="GI55" i="18" a="1"/>
  <c r="GI55" i="18" s="1"/>
  <c r="GJ55" i="18" a="1"/>
  <c r="GJ55" i="18" s="1"/>
  <c r="GK55" i="18" a="1"/>
  <c r="GK55" i="18" s="1"/>
  <c r="GL55" i="18" a="1"/>
  <c r="GL55" i="18" s="1"/>
  <c r="GM55" i="18" a="1"/>
  <c r="GM55" i="18" s="1"/>
  <c r="GN55" i="18" a="1"/>
  <c r="GN55" i="18" s="1"/>
  <c r="GO55" i="18" a="1"/>
  <c r="GO55" i="18" s="1"/>
  <c r="GP55" i="18" a="1"/>
  <c r="GP55" i="18" s="1"/>
  <c r="GQ55" i="18" a="1"/>
  <c r="GQ55" i="18" s="1"/>
  <c r="GR55" i="18" a="1"/>
  <c r="GR55" i="18" s="1"/>
  <c r="GS55" i="18" a="1"/>
  <c r="GS55" i="18" s="1"/>
  <c r="GT55" i="18" a="1"/>
  <c r="GT55" i="18" s="1"/>
  <c r="GU55" i="18" a="1"/>
  <c r="GU55" i="18" s="1"/>
  <c r="GV55" i="18" a="1"/>
  <c r="GV55" i="18" s="1"/>
  <c r="GW55" i="18" a="1"/>
  <c r="GW55" i="18" s="1"/>
  <c r="GX55" i="18" a="1"/>
  <c r="GX55" i="18" s="1"/>
  <c r="GY55" i="18" a="1"/>
  <c r="GY55" i="18" s="1"/>
  <c r="GZ55" i="18" a="1"/>
  <c r="GZ55" i="18" s="1"/>
  <c r="HA55" i="18" a="1"/>
  <c r="HA55" i="18" s="1"/>
  <c r="HB55" i="18" a="1"/>
  <c r="HB55" i="18" s="1"/>
  <c r="HC55" i="18" a="1"/>
  <c r="HC55" i="18" s="1"/>
  <c r="HD55" i="18" a="1"/>
  <c r="HD55" i="18" s="1"/>
  <c r="HE55" i="18" a="1"/>
  <c r="HE55" i="18" s="1"/>
  <c r="HF55" i="18" a="1"/>
  <c r="HF55" i="18" s="1"/>
  <c r="HG55" i="18" a="1"/>
  <c r="HG55" i="18" s="1"/>
  <c r="HH55" i="18" a="1"/>
  <c r="HH55" i="18" s="1"/>
  <c r="HI55" i="18" a="1"/>
  <c r="HI55" i="18" s="1"/>
  <c r="HJ55" i="18" a="1"/>
  <c r="HJ55" i="18" s="1"/>
  <c r="HK55" i="18" a="1"/>
  <c r="HK55" i="18" s="1"/>
  <c r="HL55" i="18" a="1"/>
  <c r="HL55" i="18" s="1"/>
  <c r="HM55" i="18" a="1"/>
  <c r="HM55" i="18" s="1"/>
  <c r="HN55" i="18" a="1"/>
  <c r="HN55" i="18"/>
  <c r="HO55" i="18" a="1"/>
  <c r="HO55" i="18" s="1"/>
  <c r="HP55" i="18" a="1"/>
  <c r="HP55" i="18" s="1"/>
  <c r="HQ55" i="18" a="1"/>
  <c r="HQ55" i="18" s="1"/>
  <c r="HR55" i="18" a="1"/>
  <c r="HR55" i="18" s="1"/>
  <c r="HS55" i="18" a="1"/>
  <c r="HS55" i="18" s="1"/>
  <c r="HT55" i="18" a="1"/>
  <c r="HT55" i="18" s="1"/>
  <c r="HU55" i="18" a="1"/>
  <c r="HU55" i="18" s="1"/>
  <c r="HV55" i="18" a="1"/>
  <c r="HV55" i="18" s="1"/>
  <c r="HW55" i="18" a="1"/>
  <c r="HW55" i="18" s="1"/>
  <c r="HX55" i="18" a="1"/>
  <c r="HX55" i="18" s="1"/>
  <c r="HY55" i="18" a="1"/>
  <c r="HY55" i="18" s="1"/>
  <c r="HZ55" i="18" a="1"/>
  <c r="HZ55" i="18" s="1"/>
  <c r="IA55" i="18" a="1"/>
  <c r="IA55" i="18" s="1"/>
  <c r="IB55" i="18" a="1"/>
  <c r="IB55" i="18" s="1"/>
  <c r="IC55" i="18" a="1"/>
  <c r="IC55" i="18" s="1"/>
  <c r="ID55" i="18" a="1"/>
  <c r="ID55" i="18" s="1"/>
  <c r="IE55" i="18" a="1"/>
  <c r="IE55" i="18" s="1"/>
  <c r="IF55" i="18" a="1"/>
  <c r="IF55" i="18" s="1"/>
  <c r="IG55" i="18" a="1"/>
  <c r="IG55" i="18" s="1"/>
  <c r="IH55" i="18" a="1"/>
  <c r="IH55" i="18" s="1"/>
  <c r="II55" i="18" a="1"/>
  <c r="II55" i="18" s="1"/>
  <c r="C56" i="18" a="1"/>
  <c r="C56" i="18" s="1"/>
  <c r="D56" i="18" a="1"/>
  <c r="D56" i="18" s="1"/>
  <c r="E56" i="18" a="1"/>
  <c r="E56" i="18" s="1"/>
  <c r="F56" i="18" a="1"/>
  <c r="F56" i="18" s="1"/>
  <c r="G56" i="18" a="1"/>
  <c r="G56" i="18" s="1"/>
  <c r="H56" i="18" a="1"/>
  <c r="H56" i="18" s="1"/>
  <c r="I56" i="18" a="1"/>
  <c r="I56" i="18" s="1"/>
  <c r="J56" i="18" a="1"/>
  <c r="J56" i="18" s="1"/>
  <c r="K56" i="18" a="1"/>
  <c r="K56" i="18" s="1"/>
  <c r="L56" i="18" a="1"/>
  <c r="L56" i="18" s="1"/>
  <c r="M56" i="18" a="1"/>
  <c r="M56" i="18" s="1"/>
  <c r="N56" i="18" a="1"/>
  <c r="N56" i="18" s="1"/>
  <c r="O56" i="18" a="1"/>
  <c r="O56" i="18" s="1"/>
  <c r="P56" i="18" a="1"/>
  <c r="P56" i="18" s="1"/>
  <c r="Q56" i="18" a="1"/>
  <c r="Q56" i="18" s="1"/>
  <c r="R56" i="18" a="1"/>
  <c r="R56" i="18" s="1"/>
  <c r="S56" i="18" a="1"/>
  <c r="S56" i="18" s="1"/>
  <c r="T56" i="18" a="1"/>
  <c r="T56" i="18" s="1"/>
  <c r="U56" i="18" a="1"/>
  <c r="U56" i="18" s="1"/>
  <c r="V56" i="18" a="1"/>
  <c r="V56" i="18" s="1"/>
  <c r="W56" i="18" a="1"/>
  <c r="W56" i="18" s="1"/>
  <c r="X56" i="18" a="1"/>
  <c r="X56" i="18" s="1"/>
  <c r="Y56" i="18" a="1"/>
  <c r="Y56" i="18" s="1"/>
  <c r="Z56" i="18" a="1"/>
  <c r="Z56" i="18" s="1"/>
  <c r="AA56" i="18" a="1"/>
  <c r="AA56" i="18" s="1"/>
  <c r="AB56" i="18" a="1"/>
  <c r="AB56" i="18" s="1"/>
  <c r="AC56" i="18" a="1"/>
  <c r="AC56" i="18" s="1"/>
  <c r="AD56" i="18" a="1"/>
  <c r="AD56" i="18" s="1"/>
  <c r="AE56" i="18" a="1"/>
  <c r="AE56" i="18" s="1"/>
  <c r="AF56" i="18" a="1"/>
  <c r="AF56" i="18" s="1"/>
  <c r="AG56" i="18" a="1"/>
  <c r="AG56" i="18" s="1"/>
  <c r="AH56" i="18" a="1"/>
  <c r="AH56" i="18" s="1"/>
  <c r="AI56" i="18" a="1"/>
  <c r="AI56" i="18" s="1"/>
  <c r="AJ56" i="18" a="1"/>
  <c r="AJ56" i="18" s="1"/>
  <c r="AK56" i="18" a="1"/>
  <c r="AK56" i="18" s="1"/>
  <c r="AL56" i="18" a="1"/>
  <c r="AL56" i="18" s="1"/>
  <c r="AM56" i="18" a="1"/>
  <c r="AM56" i="18" s="1"/>
  <c r="AN56" i="18" a="1"/>
  <c r="AN56" i="18" s="1"/>
  <c r="AO56" i="18" a="1"/>
  <c r="AO56" i="18" s="1"/>
  <c r="AP56" i="18" a="1"/>
  <c r="AP56" i="18" s="1"/>
  <c r="AQ56" i="18" a="1"/>
  <c r="AQ56" i="18" s="1"/>
  <c r="AR56" i="18" a="1"/>
  <c r="AR56" i="18" s="1"/>
  <c r="AS56" i="18" a="1"/>
  <c r="AS56" i="18" s="1"/>
  <c r="AT56" i="18" a="1"/>
  <c r="AT56" i="18" s="1"/>
  <c r="AU56" i="18" a="1"/>
  <c r="AU56" i="18" s="1"/>
  <c r="AV56" i="18" a="1"/>
  <c r="AV56" i="18" s="1"/>
  <c r="AW56" i="18" a="1"/>
  <c r="AW56" i="18" s="1"/>
  <c r="AX56" i="18" a="1"/>
  <c r="AX56" i="18" s="1"/>
  <c r="AY56" i="18" a="1"/>
  <c r="AY56" i="18" s="1"/>
  <c r="AZ56" i="18" a="1"/>
  <c r="AZ56" i="18" s="1"/>
  <c r="BA56" i="18" a="1"/>
  <c r="BA56" i="18" s="1"/>
  <c r="BB56" i="18" a="1"/>
  <c r="BB56" i="18" s="1"/>
  <c r="BC56" i="18" a="1"/>
  <c r="BC56" i="18" s="1"/>
  <c r="BD56" i="18" a="1"/>
  <c r="BD56" i="18" s="1"/>
  <c r="BE56" i="18" a="1"/>
  <c r="BE56" i="18" s="1"/>
  <c r="BF56" i="18" a="1"/>
  <c r="BF56" i="18" s="1"/>
  <c r="BG56" i="18" a="1"/>
  <c r="BG56" i="18" s="1"/>
  <c r="BH56" i="18" a="1"/>
  <c r="BH56" i="18" s="1"/>
  <c r="BI56" i="18" a="1"/>
  <c r="BI56" i="18" s="1"/>
  <c r="BJ56" i="18" a="1"/>
  <c r="BJ56" i="18" s="1"/>
  <c r="BK56" i="18" a="1"/>
  <c r="BK56" i="18" s="1"/>
  <c r="BL56" i="18" a="1"/>
  <c r="BL56" i="18" s="1"/>
  <c r="BM56" i="18" a="1"/>
  <c r="BM56" i="18" s="1"/>
  <c r="BN56" i="18" a="1"/>
  <c r="BN56" i="18" s="1"/>
  <c r="BO56" i="18" a="1"/>
  <c r="BO56" i="18" s="1"/>
  <c r="BP56" i="18" a="1"/>
  <c r="BP56" i="18" s="1"/>
  <c r="BQ56" i="18" a="1"/>
  <c r="BQ56" i="18" s="1"/>
  <c r="BR56" i="18" a="1"/>
  <c r="BR56" i="18" s="1"/>
  <c r="BS56" i="18" a="1"/>
  <c r="BS56" i="18" s="1"/>
  <c r="BT56" i="18" a="1"/>
  <c r="BT56" i="18" s="1"/>
  <c r="BU56" i="18" a="1"/>
  <c r="BU56" i="18" s="1"/>
  <c r="BV56" i="18" a="1"/>
  <c r="BV56" i="18" s="1"/>
  <c r="BW56" i="18" a="1"/>
  <c r="BW56" i="18" s="1"/>
  <c r="BX56" i="18" a="1"/>
  <c r="BX56" i="18" s="1"/>
  <c r="BY56" i="18" a="1"/>
  <c r="BY56" i="18" s="1"/>
  <c r="BZ56" i="18" a="1"/>
  <c r="BZ56" i="18" s="1"/>
  <c r="CA56" i="18" a="1"/>
  <c r="CA56" i="18" s="1"/>
  <c r="CB56" i="18" a="1"/>
  <c r="CB56" i="18" s="1"/>
  <c r="CC56" i="18" a="1"/>
  <c r="CC56" i="18" s="1"/>
  <c r="CD56" i="18" a="1"/>
  <c r="CD56" i="18" s="1"/>
  <c r="CE56" i="18" a="1"/>
  <c r="CE56" i="18" s="1"/>
  <c r="CF56" i="18" a="1"/>
  <c r="CF56" i="18" s="1"/>
  <c r="CG56" i="18" a="1"/>
  <c r="CG56" i="18" s="1"/>
  <c r="CH56" i="18" a="1"/>
  <c r="CH56" i="18" s="1"/>
  <c r="CI56" i="18" a="1"/>
  <c r="CI56" i="18" s="1"/>
  <c r="CJ56" i="18" a="1"/>
  <c r="CJ56" i="18" s="1"/>
  <c r="CK56" i="18" a="1"/>
  <c r="CK56" i="18" s="1"/>
  <c r="CL56" i="18" a="1"/>
  <c r="CL56" i="18" s="1"/>
  <c r="CM56" i="18" a="1"/>
  <c r="CM56" i="18" s="1"/>
  <c r="CN56" i="18" a="1"/>
  <c r="CN56" i="18" s="1"/>
  <c r="CO56" i="18" a="1"/>
  <c r="CO56" i="18" s="1"/>
  <c r="CP56" i="18" a="1"/>
  <c r="CP56" i="18" s="1"/>
  <c r="CQ56" i="18" a="1"/>
  <c r="CQ56" i="18" s="1"/>
  <c r="CR56" i="18" a="1"/>
  <c r="CR56" i="18" s="1"/>
  <c r="CS56" i="18" a="1"/>
  <c r="CS56" i="18" s="1"/>
  <c r="CT56" i="18" a="1"/>
  <c r="CT56" i="18" s="1"/>
  <c r="CU56" i="18" a="1"/>
  <c r="CU56" i="18" s="1"/>
  <c r="CV56" i="18" a="1"/>
  <c r="CV56" i="18" s="1"/>
  <c r="CW56" i="18" a="1"/>
  <c r="CW56" i="18" s="1"/>
  <c r="CX56" i="18" a="1"/>
  <c r="CX56" i="18" s="1"/>
  <c r="CY56" i="18" a="1"/>
  <c r="CY56" i="18" s="1"/>
  <c r="CZ56" i="18" a="1"/>
  <c r="CZ56" i="18" s="1"/>
  <c r="DA56" i="18" a="1"/>
  <c r="DA56" i="18" s="1"/>
  <c r="DB56" i="18" a="1"/>
  <c r="DB56" i="18" s="1"/>
  <c r="DC56" i="18" a="1"/>
  <c r="DC56" i="18" s="1"/>
  <c r="DD56" i="18" a="1"/>
  <c r="DD56" i="18" s="1"/>
  <c r="DE56" i="18" a="1"/>
  <c r="DE56" i="18" s="1"/>
  <c r="DF56" i="18" a="1"/>
  <c r="DF56" i="18" s="1"/>
  <c r="DG56" i="18" a="1"/>
  <c r="DG56" i="18" s="1"/>
  <c r="DH56" i="18" a="1"/>
  <c r="DH56" i="18" s="1"/>
  <c r="DI56" i="18" a="1"/>
  <c r="DI56" i="18" s="1"/>
  <c r="DJ56" i="18" a="1"/>
  <c r="DJ56" i="18" s="1"/>
  <c r="DK56" i="18" a="1"/>
  <c r="DK56" i="18" s="1"/>
  <c r="DL56" i="18" a="1"/>
  <c r="DL56" i="18" s="1"/>
  <c r="DM56" i="18" a="1"/>
  <c r="DM56" i="18" s="1"/>
  <c r="DN56" i="18" a="1"/>
  <c r="DN56" i="18" s="1"/>
  <c r="DO56" i="18" a="1"/>
  <c r="DO56" i="18" s="1"/>
  <c r="DP56" i="18" a="1"/>
  <c r="DP56" i="18" s="1"/>
  <c r="DQ56" i="18" a="1"/>
  <c r="DQ56" i="18" s="1"/>
  <c r="DR56" i="18" a="1"/>
  <c r="DR56" i="18" s="1"/>
  <c r="DS56" i="18" a="1"/>
  <c r="DS56" i="18" s="1"/>
  <c r="DT56" i="18" a="1"/>
  <c r="DT56" i="18" s="1"/>
  <c r="DU56" i="18" a="1"/>
  <c r="DU56" i="18" s="1"/>
  <c r="DV56" i="18" a="1"/>
  <c r="DV56" i="18" s="1"/>
  <c r="DW56" i="18" a="1"/>
  <c r="DW56" i="18" s="1"/>
  <c r="DX56" i="18" a="1"/>
  <c r="DX56" i="18" s="1"/>
  <c r="DY56" i="18" a="1"/>
  <c r="DY56" i="18" s="1"/>
  <c r="DZ56" i="18" a="1"/>
  <c r="DZ56" i="18" s="1"/>
  <c r="EA56" i="18" a="1"/>
  <c r="EA56" i="18" s="1"/>
  <c r="EB56" i="18" a="1"/>
  <c r="EB56" i="18" s="1"/>
  <c r="EC56" i="18" a="1"/>
  <c r="EC56" i="18" s="1"/>
  <c r="ED56" i="18" a="1"/>
  <c r="ED56" i="18" s="1"/>
  <c r="EE56" i="18" a="1"/>
  <c r="EE56" i="18" s="1"/>
  <c r="EF56" i="18" a="1"/>
  <c r="EF56" i="18" s="1"/>
  <c r="EG56" i="18" a="1"/>
  <c r="EG56" i="18" s="1"/>
  <c r="EH56" i="18" a="1"/>
  <c r="EH56" i="18" s="1"/>
  <c r="EI56" i="18" a="1"/>
  <c r="EI56" i="18" s="1"/>
  <c r="EJ56" i="18" a="1"/>
  <c r="EJ56" i="18" s="1"/>
  <c r="EK56" i="18" a="1"/>
  <c r="EK56" i="18" s="1"/>
  <c r="EL56" i="18" a="1"/>
  <c r="EL56" i="18" s="1"/>
  <c r="EM56" i="18" a="1"/>
  <c r="EM56" i="18" s="1"/>
  <c r="EN56" i="18" a="1"/>
  <c r="EN56" i="18" s="1"/>
  <c r="EO56" i="18" a="1"/>
  <c r="EO56" i="18" s="1"/>
  <c r="EP56" i="18" a="1"/>
  <c r="EP56" i="18" s="1"/>
  <c r="EQ56" i="18" a="1"/>
  <c r="EQ56" i="18" s="1"/>
  <c r="ER56" i="18" a="1"/>
  <c r="ER56" i="18" s="1"/>
  <c r="ES56" i="18" a="1"/>
  <c r="ES56" i="18" s="1"/>
  <c r="ET56" i="18" a="1"/>
  <c r="ET56" i="18" s="1"/>
  <c r="EU56" i="18" a="1"/>
  <c r="EU56" i="18" s="1"/>
  <c r="EV56" i="18" a="1"/>
  <c r="EV56" i="18" s="1"/>
  <c r="EW56" i="18" a="1"/>
  <c r="EW56" i="18" s="1"/>
  <c r="EX56" i="18" a="1"/>
  <c r="EX56" i="18" s="1"/>
  <c r="EY56" i="18" a="1"/>
  <c r="EY56" i="18" s="1"/>
  <c r="EZ56" i="18" a="1"/>
  <c r="EZ56" i="18" s="1"/>
  <c r="FA56" i="18" a="1"/>
  <c r="FA56" i="18" s="1"/>
  <c r="FB56" i="18" a="1"/>
  <c r="FB56" i="18" s="1"/>
  <c r="FC56" i="18" a="1"/>
  <c r="FC56" i="18" s="1"/>
  <c r="FD56" i="18" a="1"/>
  <c r="FD56" i="18" s="1"/>
  <c r="FE56" i="18" a="1"/>
  <c r="FE56" i="18" s="1"/>
  <c r="FF56" i="18" a="1"/>
  <c r="FF56" i="18" s="1"/>
  <c r="FG56" i="18" a="1"/>
  <c r="FG56" i="18" s="1"/>
  <c r="FH56" i="18" a="1"/>
  <c r="FH56" i="18" s="1"/>
  <c r="FI56" i="18" a="1"/>
  <c r="FI56" i="18" s="1"/>
  <c r="FJ56" i="18" a="1"/>
  <c r="FJ56" i="18" s="1"/>
  <c r="FK56" i="18" a="1"/>
  <c r="FK56" i="18" s="1"/>
  <c r="FL56" i="18" a="1"/>
  <c r="FL56" i="18" s="1"/>
  <c r="FM56" i="18" a="1"/>
  <c r="FM56" i="18" s="1"/>
  <c r="FN56" i="18" a="1"/>
  <c r="FN56" i="18" s="1"/>
  <c r="FO56" i="18" a="1"/>
  <c r="FO56" i="18" s="1"/>
  <c r="FP56" i="18" a="1"/>
  <c r="FP56" i="18" s="1"/>
  <c r="FQ56" i="18" a="1"/>
  <c r="FQ56" i="18" s="1"/>
  <c r="FR56" i="18" a="1"/>
  <c r="FR56" i="18" s="1"/>
  <c r="FS56" i="18" a="1"/>
  <c r="FS56" i="18" s="1"/>
  <c r="FT56" i="18" a="1"/>
  <c r="FT56" i="18" s="1"/>
  <c r="FU56" i="18" a="1"/>
  <c r="FU56" i="18" s="1"/>
  <c r="FV56" i="18" a="1"/>
  <c r="FV56" i="18" s="1"/>
  <c r="FW56" i="18" a="1"/>
  <c r="FW56" i="18" s="1"/>
  <c r="FX56" i="18" a="1"/>
  <c r="FX56" i="18" s="1"/>
  <c r="FY56" i="18" a="1"/>
  <c r="FY56" i="18" s="1"/>
  <c r="FZ56" i="18" a="1"/>
  <c r="FZ56" i="18" s="1"/>
  <c r="GA56" i="18" a="1"/>
  <c r="GA56" i="18" s="1"/>
  <c r="GB56" i="18" a="1"/>
  <c r="GB56" i="18" s="1"/>
  <c r="GC56" i="18" a="1"/>
  <c r="GC56" i="18" s="1"/>
  <c r="GD56" i="18" a="1"/>
  <c r="GD56" i="18" s="1"/>
  <c r="GE56" i="18" a="1"/>
  <c r="GE56" i="18" s="1"/>
  <c r="GF56" i="18" a="1"/>
  <c r="GF56" i="18" s="1"/>
  <c r="GG56" i="18" a="1"/>
  <c r="GG56" i="18" s="1"/>
  <c r="GH56" i="18" a="1"/>
  <c r="GH56" i="18" s="1"/>
  <c r="GI56" i="18" a="1"/>
  <c r="GI56" i="18" s="1"/>
  <c r="GJ56" i="18" a="1"/>
  <c r="GJ56" i="18" s="1"/>
  <c r="GK56" i="18" a="1"/>
  <c r="GK56" i="18" s="1"/>
  <c r="GL56" i="18" a="1"/>
  <c r="GL56" i="18" s="1"/>
  <c r="GM56" i="18" a="1"/>
  <c r="GM56" i="18" s="1"/>
  <c r="GN56" i="18" a="1"/>
  <c r="GN56" i="18" s="1"/>
  <c r="GO56" i="18" a="1"/>
  <c r="GO56" i="18" s="1"/>
  <c r="GP56" i="18" a="1"/>
  <c r="GP56" i="18" s="1"/>
  <c r="GQ56" i="18" a="1"/>
  <c r="GQ56" i="18" s="1"/>
  <c r="GR56" i="18" a="1"/>
  <c r="GR56" i="18" s="1"/>
  <c r="GS56" i="18" a="1"/>
  <c r="GS56" i="18" s="1"/>
  <c r="GT56" i="18" a="1"/>
  <c r="GT56" i="18" s="1"/>
  <c r="GU56" i="18" a="1"/>
  <c r="GU56" i="18" s="1"/>
  <c r="GV56" i="18" a="1"/>
  <c r="GV56" i="18" s="1"/>
  <c r="GW56" i="18" a="1"/>
  <c r="GW56" i="18" s="1"/>
  <c r="GX56" i="18" a="1"/>
  <c r="GX56" i="18" s="1"/>
  <c r="GY56" i="18" a="1"/>
  <c r="GY56" i="18" s="1"/>
  <c r="GZ56" i="18" a="1"/>
  <c r="GZ56" i="18" s="1"/>
  <c r="HA56" i="18" a="1"/>
  <c r="HA56" i="18" s="1"/>
  <c r="HB56" i="18" a="1"/>
  <c r="HB56" i="18" s="1"/>
  <c r="HC56" i="18" a="1"/>
  <c r="HC56" i="18" s="1"/>
  <c r="HD56" i="18" a="1"/>
  <c r="HD56" i="18" s="1"/>
  <c r="HE56" i="18" a="1"/>
  <c r="HE56" i="18"/>
  <c r="HF56" i="18" a="1"/>
  <c r="HF56" i="18" s="1"/>
  <c r="HG56" i="18" a="1"/>
  <c r="HG56" i="18" s="1"/>
  <c r="HH56" i="18" a="1"/>
  <c r="HH56" i="18" s="1"/>
  <c r="HI56" i="18" a="1"/>
  <c r="HI56" i="18" s="1"/>
  <c r="HJ56" i="18" a="1"/>
  <c r="HJ56" i="18" s="1"/>
  <c r="HK56" i="18" a="1"/>
  <c r="HK56" i="18" s="1"/>
  <c r="HL56" i="18" a="1"/>
  <c r="HL56" i="18" s="1"/>
  <c r="HM56" i="18" a="1"/>
  <c r="HM56" i="18" s="1"/>
  <c r="HN56" i="18" a="1"/>
  <c r="HN56" i="18" s="1"/>
  <c r="HO56" i="18" a="1"/>
  <c r="HO56" i="18" s="1"/>
  <c r="HP56" i="18" a="1"/>
  <c r="HP56" i="18" s="1"/>
  <c r="HQ56" i="18" a="1"/>
  <c r="HQ56" i="18" s="1"/>
  <c r="HR56" i="18" a="1"/>
  <c r="HR56" i="18" s="1"/>
  <c r="HS56" i="18" a="1"/>
  <c r="HS56" i="18" s="1"/>
  <c r="HT56" i="18" a="1"/>
  <c r="HT56" i="18" s="1"/>
  <c r="HU56" i="18" a="1"/>
  <c r="HU56" i="18" s="1"/>
  <c r="HV56" i="18" a="1"/>
  <c r="HV56" i="18" s="1"/>
  <c r="HW56" i="18" a="1"/>
  <c r="HW56" i="18" s="1"/>
  <c r="HX56" i="18" a="1"/>
  <c r="HX56" i="18" s="1"/>
  <c r="HY56" i="18" a="1"/>
  <c r="HY56" i="18" s="1"/>
  <c r="HZ56" i="18" a="1"/>
  <c r="HZ56" i="18" s="1"/>
  <c r="IA56" i="18" a="1"/>
  <c r="IA56" i="18" s="1"/>
  <c r="IB56" i="18" a="1"/>
  <c r="IB56" i="18" s="1"/>
  <c r="IC56" i="18" a="1"/>
  <c r="IC56" i="18" s="1"/>
  <c r="ID56" i="18" a="1"/>
  <c r="ID56" i="18" s="1"/>
  <c r="IE56" i="18" a="1"/>
  <c r="IE56" i="18" s="1"/>
  <c r="IF56" i="18" a="1"/>
  <c r="IF56" i="18" s="1"/>
  <c r="IG56" i="18" a="1"/>
  <c r="IG56" i="18" s="1"/>
  <c r="IH56" i="18" a="1"/>
  <c r="IH56" i="18" s="1"/>
  <c r="II56" i="18" a="1"/>
  <c r="II56" i="18" s="1"/>
  <c r="C57" i="18" a="1"/>
  <c r="C57" i="18" s="1"/>
  <c r="D57" i="18" a="1"/>
  <c r="D57" i="18" s="1"/>
  <c r="E57" i="18" a="1"/>
  <c r="E57" i="18" s="1"/>
  <c r="F57" i="18" a="1"/>
  <c r="F57" i="18" s="1"/>
  <c r="G57" i="18" a="1"/>
  <c r="G57" i="18" s="1"/>
  <c r="H57" i="18" a="1"/>
  <c r="H57" i="18" s="1"/>
  <c r="I57" i="18" a="1"/>
  <c r="I57" i="18" s="1"/>
  <c r="J57" i="18" a="1"/>
  <c r="J57" i="18" s="1"/>
  <c r="K57" i="18" a="1"/>
  <c r="K57" i="18" s="1"/>
  <c r="L57" i="18" a="1"/>
  <c r="L57" i="18" s="1"/>
  <c r="M57" i="18" a="1"/>
  <c r="M57" i="18" s="1"/>
  <c r="N57" i="18" a="1"/>
  <c r="N57" i="18" s="1"/>
  <c r="O57" i="18" a="1"/>
  <c r="O57" i="18" s="1"/>
  <c r="P57" i="18" a="1"/>
  <c r="P57" i="18" s="1"/>
  <c r="Q57" i="18" a="1"/>
  <c r="Q57" i="18" s="1"/>
  <c r="R57" i="18" a="1"/>
  <c r="R57" i="18" s="1"/>
  <c r="S57" i="18" a="1"/>
  <c r="S57" i="18" s="1"/>
  <c r="T57" i="18" a="1"/>
  <c r="T57" i="18" s="1"/>
  <c r="U57" i="18" a="1"/>
  <c r="U57" i="18" s="1"/>
  <c r="V57" i="18" a="1"/>
  <c r="V57" i="18" s="1"/>
  <c r="W57" i="18" a="1"/>
  <c r="W57" i="18" s="1"/>
  <c r="X57" i="18" a="1"/>
  <c r="X57" i="18" s="1"/>
  <c r="Y57" i="18" a="1"/>
  <c r="Y57" i="18" s="1"/>
  <c r="Z57" i="18" a="1"/>
  <c r="Z57" i="18" s="1"/>
  <c r="AA57" i="18" a="1"/>
  <c r="AA57" i="18" s="1"/>
  <c r="AB57" i="18" a="1"/>
  <c r="AB57" i="18" s="1"/>
  <c r="AC57" i="18" a="1"/>
  <c r="AC57" i="18" s="1"/>
  <c r="AD57" i="18" a="1"/>
  <c r="AD57" i="18" s="1"/>
  <c r="AE57" i="18" a="1"/>
  <c r="AE57" i="18" s="1"/>
  <c r="AF57" i="18" a="1"/>
  <c r="AF57" i="18" s="1"/>
  <c r="AG57" i="18" a="1"/>
  <c r="AG57" i="18" s="1"/>
  <c r="AH57" i="18" a="1"/>
  <c r="AH57" i="18" s="1"/>
  <c r="AI57" i="18" a="1"/>
  <c r="AI57" i="18" s="1"/>
  <c r="AJ57" i="18" a="1"/>
  <c r="AJ57" i="18" s="1"/>
  <c r="AK57" i="18" a="1"/>
  <c r="AK57" i="18" s="1"/>
  <c r="AL57" i="18" a="1"/>
  <c r="AL57" i="18" s="1"/>
  <c r="AM57" i="18" a="1"/>
  <c r="AM57" i="18" s="1"/>
  <c r="AN57" i="18" a="1"/>
  <c r="AN57" i="18" s="1"/>
  <c r="AO57" i="18" a="1"/>
  <c r="AO57" i="18" s="1"/>
  <c r="AP57" i="18" a="1"/>
  <c r="AP57" i="18" s="1"/>
  <c r="AQ57" i="18" a="1"/>
  <c r="AQ57" i="18" s="1"/>
  <c r="AR57" i="18" a="1"/>
  <c r="AR57" i="18" s="1"/>
  <c r="AS57" i="18" a="1"/>
  <c r="AS57" i="18" s="1"/>
  <c r="AT57" i="18" a="1"/>
  <c r="AT57" i="18" s="1"/>
  <c r="AU57" i="18" a="1"/>
  <c r="AU57" i="18" s="1"/>
  <c r="AV57" i="18" a="1"/>
  <c r="AV57" i="18" s="1"/>
  <c r="AW57" i="18" a="1"/>
  <c r="AW57" i="18" s="1"/>
  <c r="AX57" i="18" a="1"/>
  <c r="AX57" i="18" s="1"/>
  <c r="AY57" i="18" a="1"/>
  <c r="AY57" i="18" s="1"/>
  <c r="AZ57" i="18" a="1"/>
  <c r="AZ57" i="18" s="1"/>
  <c r="BA57" i="18" a="1"/>
  <c r="BA57" i="18" s="1"/>
  <c r="BB57" i="18" a="1"/>
  <c r="BB57" i="18" s="1"/>
  <c r="BC57" i="18" a="1"/>
  <c r="BC57" i="18" s="1"/>
  <c r="BD57" i="18" a="1"/>
  <c r="BD57" i="18" s="1"/>
  <c r="BE57" i="18" a="1"/>
  <c r="BE57" i="18" s="1"/>
  <c r="BF57" i="18" a="1"/>
  <c r="BF57" i="18" s="1"/>
  <c r="BG57" i="18" a="1"/>
  <c r="BG57" i="18" s="1"/>
  <c r="BH57" i="18" a="1"/>
  <c r="BH57" i="18" s="1"/>
  <c r="BI57" i="18" a="1"/>
  <c r="BI57" i="18" s="1"/>
  <c r="BJ57" i="18" a="1"/>
  <c r="BJ57" i="18" s="1"/>
  <c r="BK57" i="18" a="1"/>
  <c r="BK57" i="18" s="1"/>
  <c r="BL57" i="18" a="1"/>
  <c r="BL57" i="18" s="1"/>
  <c r="BM57" i="18" a="1"/>
  <c r="BM57" i="18" s="1"/>
  <c r="BN57" i="18" a="1"/>
  <c r="BN57" i="18" s="1"/>
  <c r="BO57" i="18" a="1"/>
  <c r="BO57" i="18" s="1"/>
  <c r="BP57" i="18" a="1"/>
  <c r="BP57" i="18" s="1"/>
  <c r="BQ57" i="18" a="1"/>
  <c r="BQ57" i="18" s="1"/>
  <c r="BR57" i="18" a="1"/>
  <c r="BR57" i="18" s="1"/>
  <c r="BS57" i="18" a="1"/>
  <c r="BS57" i="18" s="1"/>
  <c r="BT57" i="18" a="1"/>
  <c r="BT57" i="18" s="1"/>
  <c r="BU57" i="18" a="1"/>
  <c r="BU57" i="18" s="1"/>
  <c r="BV57" i="18" a="1"/>
  <c r="BV57" i="18" s="1"/>
  <c r="BW57" i="18" a="1"/>
  <c r="BW57" i="18" s="1"/>
  <c r="BX57" i="18" a="1"/>
  <c r="BX57" i="18" s="1"/>
  <c r="BY57" i="18" a="1"/>
  <c r="BY57" i="18" s="1"/>
  <c r="BZ57" i="18" a="1"/>
  <c r="BZ57" i="18" s="1"/>
  <c r="CA57" i="18" a="1"/>
  <c r="CA57" i="18" s="1"/>
  <c r="CB57" i="18" a="1"/>
  <c r="CB57" i="18" s="1"/>
  <c r="CC57" i="18" a="1"/>
  <c r="CC57" i="18" s="1"/>
  <c r="CD57" i="18" a="1"/>
  <c r="CD57" i="18" s="1"/>
  <c r="CE57" i="18" a="1"/>
  <c r="CE57" i="18" s="1"/>
  <c r="CF57" i="18" a="1"/>
  <c r="CF57" i="18" s="1"/>
  <c r="CG57" i="18" a="1"/>
  <c r="CG57" i="18" s="1"/>
  <c r="CH57" i="18" a="1"/>
  <c r="CH57" i="18" s="1"/>
  <c r="CI57" i="18" a="1"/>
  <c r="CI57" i="18" s="1"/>
  <c r="CJ57" i="18" a="1"/>
  <c r="CJ57" i="18" s="1"/>
  <c r="CK57" i="18" a="1"/>
  <c r="CK57" i="18" s="1"/>
  <c r="CL57" i="18" a="1"/>
  <c r="CL57" i="18" s="1"/>
  <c r="CM57" i="18" a="1"/>
  <c r="CM57" i="18" s="1"/>
  <c r="CN57" i="18" a="1"/>
  <c r="CN57" i="18" s="1"/>
  <c r="CO57" i="18" a="1"/>
  <c r="CO57" i="18" s="1"/>
  <c r="CP57" i="18" a="1"/>
  <c r="CP57" i="18" s="1"/>
  <c r="CQ57" i="18" a="1"/>
  <c r="CQ57" i="18" s="1"/>
  <c r="CR57" i="18" a="1"/>
  <c r="CR57" i="18" s="1"/>
  <c r="CS57" i="18" a="1"/>
  <c r="CS57" i="18" s="1"/>
  <c r="CT57" i="18" a="1"/>
  <c r="CT57" i="18" s="1"/>
  <c r="CU57" i="18" a="1"/>
  <c r="CU57" i="18" s="1"/>
  <c r="CV57" i="18" a="1"/>
  <c r="CV57" i="18" s="1"/>
  <c r="CW57" i="18" a="1"/>
  <c r="CW57" i="18" s="1"/>
  <c r="CX57" i="18" a="1"/>
  <c r="CX57" i="18" s="1"/>
  <c r="CY57" i="18" a="1"/>
  <c r="CY57" i="18" s="1"/>
  <c r="CZ57" i="18" a="1"/>
  <c r="CZ57" i="18" s="1"/>
  <c r="DA57" i="18" a="1"/>
  <c r="DA57" i="18" s="1"/>
  <c r="DB57" i="18" a="1"/>
  <c r="DB57" i="18" s="1"/>
  <c r="DC57" i="18" a="1"/>
  <c r="DC57" i="18" s="1"/>
  <c r="DD57" i="18" a="1"/>
  <c r="DD57" i="18" s="1"/>
  <c r="DE57" i="18" a="1"/>
  <c r="DE57" i="18" s="1"/>
  <c r="DF57" i="18" a="1"/>
  <c r="DF57" i="18" s="1"/>
  <c r="DG57" i="18" a="1"/>
  <c r="DG57" i="18" s="1"/>
  <c r="DH57" i="18" a="1"/>
  <c r="DH57" i="18" s="1"/>
  <c r="DI57" i="18" a="1"/>
  <c r="DI57" i="18" s="1"/>
  <c r="DJ57" i="18" a="1"/>
  <c r="DJ57" i="18" s="1"/>
  <c r="DK57" i="18" a="1"/>
  <c r="DK57" i="18" s="1"/>
  <c r="DL57" i="18" a="1"/>
  <c r="DL57" i="18" s="1"/>
  <c r="DM57" i="18" a="1"/>
  <c r="DM57" i="18" s="1"/>
  <c r="DN57" i="18" a="1"/>
  <c r="DN57" i="18" s="1"/>
  <c r="DO57" i="18" a="1"/>
  <c r="DO57" i="18" s="1"/>
  <c r="DP57" i="18" a="1"/>
  <c r="DP57" i="18" s="1"/>
  <c r="DQ57" i="18" a="1"/>
  <c r="DQ57" i="18" s="1"/>
  <c r="DR57" i="18" a="1"/>
  <c r="DR57" i="18" s="1"/>
  <c r="DS57" i="18" a="1"/>
  <c r="DS57" i="18" s="1"/>
  <c r="DT57" i="18" a="1"/>
  <c r="DT57" i="18" s="1"/>
  <c r="DU57" i="18" a="1"/>
  <c r="DU57" i="18" s="1"/>
  <c r="DV57" i="18" a="1"/>
  <c r="DV57" i="18" s="1"/>
  <c r="DW57" i="18" a="1"/>
  <c r="DW57" i="18" s="1"/>
  <c r="DX57" i="18" a="1"/>
  <c r="DX57" i="18" s="1"/>
  <c r="DY57" i="18" a="1"/>
  <c r="DY57" i="18" s="1"/>
  <c r="DZ57" i="18" a="1"/>
  <c r="DZ57" i="18" s="1"/>
  <c r="EA57" i="18" a="1"/>
  <c r="EA57" i="18" s="1"/>
  <c r="EB57" i="18" a="1"/>
  <c r="EB57" i="18" s="1"/>
  <c r="EC57" i="18" a="1"/>
  <c r="EC57" i="18" s="1"/>
  <c r="ED57" i="18" a="1"/>
  <c r="ED57" i="18" s="1"/>
  <c r="EE57" i="18" a="1"/>
  <c r="EE57" i="18" s="1"/>
  <c r="EF57" i="18" a="1"/>
  <c r="EF57" i="18" s="1"/>
  <c r="EG57" i="18" a="1"/>
  <c r="EG57" i="18" s="1"/>
  <c r="EH57" i="18" a="1"/>
  <c r="EH57" i="18" s="1"/>
  <c r="EI57" i="18" a="1"/>
  <c r="EI57" i="18" s="1"/>
  <c r="EJ57" i="18" a="1"/>
  <c r="EJ57" i="18" s="1"/>
  <c r="EK57" i="18" a="1"/>
  <c r="EK57" i="18" s="1"/>
  <c r="EL57" i="18" a="1"/>
  <c r="EL57" i="18" s="1"/>
  <c r="EM57" i="18" a="1"/>
  <c r="EM57" i="18" s="1"/>
  <c r="EN57" i="18" a="1"/>
  <c r="EN57" i="18" s="1"/>
  <c r="EO57" i="18" a="1"/>
  <c r="EO57" i="18" s="1"/>
  <c r="EP57" i="18" a="1"/>
  <c r="EP57" i="18" s="1"/>
  <c r="EQ57" i="18" a="1"/>
  <c r="EQ57" i="18" s="1"/>
  <c r="ER57" i="18" a="1"/>
  <c r="ER57" i="18" s="1"/>
  <c r="ES57" i="18" a="1"/>
  <c r="ES57" i="18" s="1"/>
  <c r="ET57" i="18" a="1"/>
  <c r="ET57" i="18" s="1"/>
  <c r="EU57" i="18" a="1"/>
  <c r="EU57" i="18" s="1"/>
  <c r="EV57" i="18" a="1"/>
  <c r="EV57" i="18" s="1"/>
  <c r="EW57" i="18" a="1"/>
  <c r="EW57" i="18" s="1"/>
  <c r="EX57" i="18" a="1"/>
  <c r="EX57" i="18" s="1"/>
  <c r="EY57" i="18" a="1"/>
  <c r="EY57" i="18" s="1"/>
  <c r="EZ57" i="18" a="1"/>
  <c r="EZ57" i="18" s="1"/>
  <c r="FA57" i="18" a="1"/>
  <c r="FA57" i="18" s="1"/>
  <c r="FB57" i="18" a="1"/>
  <c r="FB57" i="18"/>
  <c r="FC57" i="18" a="1"/>
  <c r="FC57" i="18" s="1"/>
  <c r="FD57" i="18" a="1"/>
  <c r="FD57" i="18" s="1"/>
  <c r="FE57" i="18" a="1"/>
  <c r="FE57" i="18" s="1"/>
  <c r="FF57" i="18" a="1"/>
  <c r="FF57" i="18" s="1"/>
  <c r="FG57" i="18" a="1"/>
  <c r="FG57" i="18" s="1"/>
  <c r="FH57" i="18" a="1"/>
  <c r="FH57" i="18" s="1"/>
  <c r="FI57" i="18" a="1"/>
  <c r="FI57" i="18" s="1"/>
  <c r="FJ57" i="18" a="1"/>
  <c r="FJ57" i="18" s="1"/>
  <c r="FK57" i="18" a="1"/>
  <c r="FK57" i="18" s="1"/>
  <c r="FL57" i="18" a="1"/>
  <c r="FL57" i="18" s="1"/>
  <c r="FM57" i="18" a="1"/>
  <c r="FM57" i="18" s="1"/>
  <c r="FN57" i="18" a="1"/>
  <c r="FN57" i="18" s="1"/>
  <c r="FO57" i="18" a="1"/>
  <c r="FO57" i="18" s="1"/>
  <c r="FP57" i="18" a="1"/>
  <c r="FP57" i="18" s="1"/>
  <c r="FQ57" i="18" a="1"/>
  <c r="FQ57" i="18" s="1"/>
  <c r="FR57" i="18" a="1"/>
  <c r="FR57" i="18" s="1"/>
  <c r="FS57" i="18" a="1"/>
  <c r="FS57" i="18" s="1"/>
  <c r="FT57" i="18" a="1"/>
  <c r="FT57" i="18" s="1"/>
  <c r="FU57" i="18" a="1"/>
  <c r="FU57" i="18" s="1"/>
  <c r="FV57" i="18" a="1"/>
  <c r="FV57" i="18" s="1"/>
  <c r="FW57" i="18" a="1"/>
  <c r="FW57" i="18" s="1"/>
  <c r="FX57" i="18" a="1"/>
  <c r="FX57" i="18" s="1"/>
  <c r="FY57" i="18" a="1"/>
  <c r="FY57" i="18" s="1"/>
  <c r="FZ57" i="18" a="1"/>
  <c r="FZ57" i="18" s="1"/>
  <c r="GA57" i="18" a="1"/>
  <c r="GA57" i="18" s="1"/>
  <c r="GB57" i="18" a="1"/>
  <c r="GB57" i="18" s="1"/>
  <c r="GC57" i="18" a="1"/>
  <c r="GC57" i="18" s="1"/>
  <c r="GD57" i="18" a="1"/>
  <c r="GD57" i="18" s="1"/>
  <c r="GE57" i="18" a="1"/>
  <c r="GE57" i="18" s="1"/>
  <c r="GF57" i="18" a="1"/>
  <c r="GF57" i="18" s="1"/>
  <c r="GG57" i="18" a="1"/>
  <c r="GG57" i="18" s="1"/>
  <c r="GH57" i="18" a="1"/>
  <c r="GH57" i="18"/>
  <c r="GI57" i="18" a="1"/>
  <c r="GI57" i="18" s="1"/>
  <c r="GJ57" i="18" a="1"/>
  <c r="GJ57" i="18" s="1"/>
  <c r="GK57" i="18" a="1"/>
  <c r="GK57" i="18" s="1"/>
  <c r="GL57" i="18" a="1"/>
  <c r="GL57" i="18" s="1"/>
  <c r="GM57" i="18" a="1"/>
  <c r="GM57" i="18" s="1"/>
  <c r="GN57" i="18" a="1"/>
  <c r="GN57" i="18" s="1"/>
  <c r="GO57" i="18" a="1"/>
  <c r="GO57" i="18" s="1"/>
  <c r="GP57" i="18" a="1"/>
  <c r="GP57" i="18" s="1"/>
  <c r="GQ57" i="18" a="1"/>
  <c r="GQ57" i="18" s="1"/>
  <c r="GR57" i="18" a="1"/>
  <c r="GR57" i="18" s="1"/>
  <c r="GS57" i="18" a="1"/>
  <c r="GS57" i="18" s="1"/>
  <c r="GT57" i="18" a="1"/>
  <c r="GT57" i="18" s="1"/>
  <c r="GU57" i="18" a="1"/>
  <c r="GU57" i="18" s="1"/>
  <c r="GV57" i="18" a="1"/>
  <c r="GV57" i="18" s="1"/>
  <c r="GW57" i="18" a="1"/>
  <c r="GW57" i="18" s="1"/>
  <c r="GX57" i="18" a="1"/>
  <c r="GX57" i="18"/>
  <c r="GY57" i="18" a="1"/>
  <c r="GY57" i="18" s="1"/>
  <c r="GZ57" i="18" a="1"/>
  <c r="GZ57" i="18" s="1"/>
  <c r="HA57" i="18" a="1"/>
  <c r="HA57" i="18" s="1"/>
  <c r="HB57" i="18" a="1"/>
  <c r="HB57" i="18" s="1"/>
  <c r="HC57" i="18" a="1"/>
  <c r="HC57" i="18" s="1"/>
  <c r="HD57" i="18" a="1"/>
  <c r="HD57" i="18" s="1"/>
  <c r="HE57" i="18" a="1"/>
  <c r="HE57" i="18" s="1"/>
  <c r="HF57" i="18" a="1"/>
  <c r="HF57" i="18" s="1"/>
  <c r="HG57" i="18" a="1"/>
  <c r="HG57" i="18" s="1"/>
  <c r="HH57" i="18" a="1"/>
  <c r="HH57" i="18" s="1"/>
  <c r="HI57" i="18" a="1"/>
  <c r="HI57" i="18" s="1"/>
  <c r="HJ57" i="18" a="1"/>
  <c r="HJ57" i="18" s="1"/>
  <c r="HK57" i="18" a="1"/>
  <c r="HK57" i="18" s="1"/>
  <c r="HL57" i="18" a="1"/>
  <c r="HL57" i="18" s="1"/>
  <c r="HM57" i="18" a="1"/>
  <c r="HM57" i="18" s="1"/>
  <c r="HN57" i="18" a="1"/>
  <c r="HN57" i="18" s="1"/>
  <c r="HO57" i="18" a="1"/>
  <c r="HO57" i="18" s="1"/>
  <c r="HP57" i="18" a="1"/>
  <c r="HP57" i="18" s="1"/>
  <c r="HQ57" i="18" a="1"/>
  <c r="HQ57" i="18" s="1"/>
  <c r="HR57" i="18" a="1"/>
  <c r="HR57" i="18" s="1"/>
  <c r="HS57" i="18" a="1"/>
  <c r="HS57" i="18" s="1"/>
  <c r="HT57" i="18" a="1"/>
  <c r="HT57" i="18"/>
  <c r="HU57" i="18" a="1"/>
  <c r="HU57" i="18" s="1"/>
  <c r="HV57" i="18" a="1"/>
  <c r="HV57" i="18" s="1"/>
  <c r="HW57" i="18" a="1"/>
  <c r="HW57" i="18" s="1"/>
  <c r="HX57" i="18" a="1"/>
  <c r="HX57" i="18" s="1"/>
  <c r="HY57" i="18" a="1"/>
  <c r="HY57" i="18" s="1"/>
  <c r="HZ57" i="18" a="1"/>
  <c r="HZ57" i="18" s="1"/>
  <c r="IA57" i="18" a="1"/>
  <c r="IA57" i="18" s="1"/>
  <c r="IB57" i="18" a="1"/>
  <c r="IB57" i="18" s="1"/>
  <c r="IC57" i="18" a="1"/>
  <c r="IC57" i="18" s="1"/>
  <c r="ID57" i="18" a="1"/>
  <c r="ID57" i="18"/>
  <c r="IE57" i="18" a="1"/>
  <c r="IE57" i="18" s="1"/>
  <c r="IF57" i="18" a="1"/>
  <c r="IF57" i="18" s="1"/>
  <c r="IG57" i="18" a="1"/>
  <c r="IG57" i="18" s="1"/>
  <c r="IH57" i="18" a="1"/>
  <c r="IH57" i="18" s="1"/>
  <c r="II57" i="18" a="1"/>
  <c r="II57" i="18" s="1"/>
  <c r="C58" i="18" a="1"/>
  <c r="C58" i="18" s="1"/>
  <c r="D58" i="18" a="1"/>
  <c r="D58" i="18" s="1"/>
  <c r="E58" i="18" a="1"/>
  <c r="E58" i="18" s="1"/>
  <c r="F58" i="18" a="1"/>
  <c r="F58" i="18" s="1"/>
  <c r="G58" i="18" a="1"/>
  <c r="G58" i="18" s="1"/>
  <c r="H58" i="18" a="1"/>
  <c r="H58" i="18" s="1"/>
  <c r="I58" i="18" a="1"/>
  <c r="I58" i="18" s="1"/>
  <c r="J58" i="18" a="1"/>
  <c r="J58" i="18" s="1"/>
  <c r="K58" i="18" a="1"/>
  <c r="K58" i="18" s="1"/>
  <c r="L58" i="18" a="1"/>
  <c r="L58" i="18" s="1"/>
  <c r="M58" i="18" a="1"/>
  <c r="M58" i="18" s="1"/>
  <c r="N58" i="18" a="1"/>
  <c r="N58" i="18" s="1"/>
  <c r="O58" i="18" a="1"/>
  <c r="O58" i="18" s="1"/>
  <c r="P58" i="18" a="1"/>
  <c r="P58" i="18" s="1"/>
  <c r="Q58" i="18" a="1"/>
  <c r="Q58" i="18" s="1"/>
  <c r="R58" i="18" a="1"/>
  <c r="R58" i="18" s="1"/>
  <c r="S58" i="18" a="1"/>
  <c r="S58" i="18" s="1"/>
  <c r="T58" i="18" a="1"/>
  <c r="T58" i="18" s="1"/>
  <c r="U58" i="18" a="1"/>
  <c r="U58" i="18" s="1"/>
  <c r="V58" i="18" a="1"/>
  <c r="V58" i="18" s="1"/>
  <c r="W58" i="18" a="1"/>
  <c r="W58" i="18" s="1"/>
  <c r="X58" i="18" a="1"/>
  <c r="X58" i="18" s="1"/>
  <c r="Y58" i="18" a="1"/>
  <c r="Y58" i="18" s="1"/>
  <c r="Z58" i="18" a="1"/>
  <c r="Z58" i="18" s="1"/>
  <c r="AA58" i="18" a="1"/>
  <c r="AA58" i="18" s="1"/>
  <c r="AB58" i="18" a="1"/>
  <c r="AB58" i="18" s="1"/>
  <c r="AC58" i="18" a="1"/>
  <c r="AC58" i="18" s="1"/>
  <c r="AD58" i="18" a="1"/>
  <c r="AD58" i="18" s="1"/>
  <c r="AE58" i="18" a="1"/>
  <c r="AE58" i="18" s="1"/>
  <c r="AF58" i="18" a="1"/>
  <c r="AF58" i="18" s="1"/>
  <c r="AG58" i="18" a="1"/>
  <c r="AG58" i="18" s="1"/>
  <c r="AH58" i="18" a="1"/>
  <c r="AH58" i="18" s="1"/>
  <c r="AI58" i="18" a="1"/>
  <c r="AI58" i="18" s="1"/>
  <c r="AJ58" i="18" a="1"/>
  <c r="AJ58" i="18" s="1"/>
  <c r="AK58" i="18" a="1"/>
  <c r="AK58" i="18" s="1"/>
  <c r="AL58" i="18" a="1"/>
  <c r="AL58" i="18" s="1"/>
  <c r="AM58" i="18" a="1"/>
  <c r="AM58" i="18" s="1"/>
  <c r="AN58" i="18" a="1"/>
  <c r="AN58" i="18" s="1"/>
  <c r="AO58" i="18" a="1"/>
  <c r="AO58" i="18" s="1"/>
  <c r="AP58" i="18" a="1"/>
  <c r="AP58" i="18" s="1"/>
  <c r="AQ58" i="18" a="1"/>
  <c r="AQ58" i="18" s="1"/>
  <c r="AR58" i="18" a="1"/>
  <c r="AR58" i="18" s="1"/>
  <c r="AS58" i="18" a="1"/>
  <c r="AS58" i="18" s="1"/>
  <c r="AT58" i="18" a="1"/>
  <c r="AT58" i="18" s="1"/>
  <c r="AU58" i="18" a="1"/>
  <c r="AU58" i="18" s="1"/>
  <c r="AV58" i="18" a="1"/>
  <c r="AV58" i="18" s="1"/>
  <c r="AW58" i="18" a="1"/>
  <c r="AW58" i="18" s="1"/>
  <c r="AX58" i="18" a="1"/>
  <c r="AX58" i="18" s="1"/>
  <c r="AY58" i="18" a="1"/>
  <c r="AY58" i="18" s="1"/>
  <c r="AZ58" i="18" a="1"/>
  <c r="AZ58" i="18" s="1"/>
  <c r="BA58" i="18" a="1"/>
  <c r="BA58" i="18" s="1"/>
  <c r="BB58" i="18" a="1"/>
  <c r="BB58" i="18" s="1"/>
  <c r="BC58" i="18" a="1"/>
  <c r="BC58" i="18" s="1"/>
  <c r="BD58" i="18" a="1"/>
  <c r="BD58" i="18" s="1"/>
  <c r="BE58" i="18" a="1"/>
  <c r="BE58" i="18" s="1"/>
  <c r="BF58" i="18" a="1"/>
  <c r="BF58" i="18" s="1"/>
  <c r="BG58" i="18" a="1"/>
  <c r="BG58" i="18" s="1"/>
  <c r="BH58" i="18" a="1"/>
  <c r="BH58" i="18" s="1"/>
  <c r="BI58" i="18" a="1"/>
  <c r="BI58" i="18" s="1"/>
  <c r="BJ58" i="18" a="1"/>
  <c r="BJ58" i="18" s="1"/>
  <c r="BK58" i="18" a="1"/>
  <c r="BK58" i="18" s="1"/>
  <c r="BL58" i="18" a="1"/>
  <c r="BL58" i="18" s="1"/>
  <c r="BM58" i="18" a="1"/>
  <c r="BM58" i="18" s="1"/>
  <c r="BN58" i="18" a="1"/>
  <c r="BN58" i="18" s="1"/>
  <c r="BO58" i="18" a="1"/>
  <c r="BO58" i="18" s="1"/>
  <c r="BP58" i="18" a="1"/>
  <c r="BP58" i="18" s="1"/>
  <c r="BQ58" i="18" a="1"/>
  <c r="BQ58" i="18" s="1"/>
  <c r="BR58" i="18" a="1"/>
  <c r="BR58" i="18" s="1"/>
  <c r="BS58" i="18" a="1"/>
  <c r="BS58" i="18" s="1"/>
  <c r="BT58" i="18" a="1"/>
  <c r="BT58" i="18" s="1"/>
  <c r="BU58" i="18" a="1"/>
  <c r="BU58" i="18" s="1"/>
  <c r="BV58" i="18" a="1"/>
  <c r="BV58" i="18" s="1"/>
  <c r="BW58" i="18" a="1"/>
  <c r="BW58" i="18" s="1"/>
  <c r="BX58" i="18" a="1"/>
  <c r="BX58" i="18" s="1"/>
  <c r="BY58" i="18" a="1"/>
  <c r="BY58" i="18" s="1"/>
  <c r="BZ58" i="18" a="1"/>
  <c r="BZ58" i="18" s="1"/>
  <c r="CA58" i="18" a="1"/>
  <c r="CA58" i="18" s="1"/>
  <c r="CB58" i="18" a="1"/>
  <c r="CB58" i="18" s="1"/>
  <c r="CC58" i="18" a="1"/>
  <c r="CC58" i="18" s="1"/>
  <c r="CD58" i="18" a="1"/>
  <c r="CD58" i="18" s="1"/>
  <c r="CE58" i="18" a="1"/>
  <c r="CE58" i="18" s="1"/>
  <c r="CF58" i="18" a="1"/>
  <c r="CF58" i="18" s="1"/>
  <c r="CG58" i="18" a="1"/>
  <c r="CG58" i="18" s="1"/>
  <c r="CH58" i="18" a="1"/>
  <c r="CH58" i="18" s="1"/>
  <c r="CI58" i="18" a="1"/>
  <c r="CI58" i="18" s="1"/>
  <c r="CJ58" i="18" a="1"/>
  <c r="CJ58" i="18" s="1"/>
  <c r="CK58" i="18" a="1"/>
  <c r="CK58" i="18" s="1"/>
  <c r="CL58" i="18" a="1"/>
  <c r="CL58" i="18" s="1"/>
  <c r="CM58" i="18" a="1"/>
  <c r="CM58" i="18" s="1"/>
  <c r="CN58" i="18" a="1"/>
  <c r="CN58" i="18" s="1"/>
  <c r="CO58" i="18" a="1"/>
  <c r="CO58" i="18" s="1"/>
  <c r="CP58" i="18" a="1"/>
  <c r="CP58" i="18" s="1"/>
  <c r="CQ58" i="18" a="1"/>
  <c r="CQ58" i="18" s="1"/>
  <c r="CR58" i="18" a="1"/>
  <c r="CR58" i="18" s="1"/>
  <c r="CS58" i="18" a="1"/>
  <c r="CS58" i="18" s="1"/>
  <c r="CT58" i="18" a="1"/>
  <c r="CT58" i="18" s="1"/>
  <c r="CU58" i="18" a="1"/>
  <c r="CU58" i="18" s="1"/>
  <c r="CV58" i="18" a="1"/>
  <c r="CV58" i="18" s="1"/>
  <c r="CW58" i="18" a="1"/>
  <c r="CW58" i="18" s="1"/>
  <c r="CX58" i="18" a="1"/>
  <c r="CX58" i="18" s="1"/>
  <c r="CY58" i="18" a="1"/>
  <c r="CY58" i="18" s="1"/>
  <c r="CZ58" i="18" a="1"/>
  <c r="CZ58" i="18" s="1"/>
  <c r="DA58" i="18" a="1"/>
  <c r="DA58" i="18" s="1"/>
  <c r="DB58" i="18" a="1"/>
  <c r="DB58" i="18" s="1"/>
  <c r="DC58" i="18" a="1"/>
  <c r="DC58" i="18" s="1"/>
  <c r="DD58" i="18" a="1"/>
  <c r="DD58" i="18" s="1"/>
  <c r="DE58" i="18" a="1"/>
  <c r="DE58" i="18" s="1"/>
  <c r="DF58" i="18" a="1"/>
  <c r="DF58" i="18" s="1"/>
  <c r="DG58" i="18" a="1"/>
  <c r="DG58" i="18" s="1"/>
  <c r="DH58" i="18" a="1"/>
  <c r="DH58" i="18" s="1"/>
  <c r="DI58" i="18" a="1"/>
  <c r="DI58" i="18" s="1"/>
  <c r="DJ58" i="18" a="1"/>
  <c r="DJ58" i="18" s="1"/>
  <c r="DK58" i="18" a="1"/>
  <c r="DK58" i="18" s="1"/>
  <c r="DL58" i="18" a="1"/>
  <c r="DL58" i="18" s="1"/>
  <c r="DM58" i="18" a="1"/>
  <c r="DM58" i="18" s="1"/>
  <c r="DN58" i="18" a="1"/>
  <c r="DN58" i="18" s="1"/>
  <c r="DO58" i="18" a="1"/>
  <c r="DO58" i="18" s="1"/>
  <c r="DP58" i="18" a="1"/>
  <c r="DP58" i="18" s="1"/>
  <c r="DQ58" i="18" a="1"/>
  <c r="DQ58" i="18" s="1"/>
  <c r="DR58" i="18" a="1"/>
  <c r="DR58" i="18" s="1"/>
  <c r="DS58" i="18" a="1"/>
  <c r="DS58" i="18" s="1"/>
  <c r="DT58" i="18" a="1"/>
  <c r="DT58" i="18" s="1"/>
  <c r="DU58" i="18" a="1"/>
  <c r="DU58" i="18" s="1"/>
  <c r="DV58" i="18" a="1"/>
  <c r="DV58" i="18" s="1"/>
  <c r="DW58" i="18" a="1"/>
  <c r="DW58" i="18" s="1"/>
  <c r="DX58" i="18" a="1"/>
  <c r="DX58" i="18" s="1"/>
  <c r="DY58" i="18" a="1"/>
  <c r="DY58" i="18" s="1"/>
  <c r="DZ58" i="18" a="1"/>
  <c r="DZ58" i="18" s="1"/>
  <c r="EA58" i="18" a="1"/>
  <c r="EA58" i="18" s="1"/>
  <c r="EB58" i="18" a="1"/>
  <c r="EB58" i="18" s="1"/>
  <c r="EC58" i="18" a="1"/>
  <c r="EC58" i="18" s="1"/>
  <c r="ED58" i="18" a="1"/>
  <c r="ED58" i="18" s="1"/>
  <c r="EE58" i="18" a="1"/>
  <c r="EE58" i="18" s="1"/>
  <c r="EF58" i="18" a="1"/>
  <c r="EF58" i="18" s="1"/>
  <c r="EG58" i="18" a="1"/>
  <c r="EG58" i="18" s="1"/>
  <c r="EH58" i="18" a="1"/>
  <c r="EH58" i="18" s="1"/>
  <c r="EI58" i="18" a="1"/>
  <c r="EI58" i="18" s="1"/>
  <c r="EJ58" i="18" a="1"/>
  <c r="EJ58" i="18" s="1"/>
  <c r="EK58" i="18" a="1"/>
  <c r="EK58" i="18" s="1"/>
  <c r="EL58" i="18" a="1"/>
  <c r="EL58" i="18" s="1"/>
  <c r="EM58" i="18" a="1"/>
  <c r="EM58" i="18" s="1"/>
  <c r="EN58" i="18" a="1"/>
  <c r="EN58" i="18" s="1"/>
  <c r="EO58" i="18" a="1"/>
  <c r="EO58" i="18" s="1"/>
  <c r="EP58" i="18" a="1"/>
  <c r="EP58" i="18" s="1"/>
  <c r="EQ58" i="18" a="1"/>
  <c r="EQ58" i="18" s="1"/>
  <c r="ER58" i="18" a="1"/>
  <c r="ER58" i="18" s="1"/>
  <c r="ES58" i="18" a="1"/>
  <c r="ES58" i="18" s="1"/>
  <c r="ET58" i="18" a="1"/>
  <c r="ET58" i="18" s="1"/>
  <c r="EU58" i="18" a="1"/>
  <c r="EU58" i="18" s="1"/>
  <c r="EV58" i="18" a="1"/>
  <c r="EV58" i="18" s="1"/>
  <c r="EW58" i="18" a="1"/>
  <c r="EW58" i="18" s="1"/>
  <c r="EX58" i="18" a="1"/>
  <c r="EX58" i="18" s="1"/>
  <c r="EY58" i="18" a="1"/>
  <c r="EY58" i="18"/>
  <c r="EZ58" i="18" a="1"/>
  <c r="EZ58" i="18" s="1"/>
  <c r="FA58" i="18" a="1"/>
  <c r="FA58" i="18" s="1"/>
  <c r="FB58" i="18" a="1"/>
  <c r="FB58" i="18" s="1"/>
  <c r="FC58" i="18" a="1"/>
  <c r="FC58" i="18" s="1"/>
  <c r="FD58" i="18" a="1"/>
  <c r="FD58" i="18" s="1"/>
  <c r="FE58" i="18" a="1"/>
  <c r="FE58" i="18" s="1"/>
  <c r="FF58" i="18" a="1"/>
  <c r="FF58" i="18" s="1"/>
  <c r="FG58" i="18" a="1"/>
  <c r="FG58" i="18" s="1"/>
  <c r="FH58" i="18" a="1"/>
  <c r="FH58" i="18" s="1"/>
  <c r="FI58" i="18" a="1"/>
  <c r="FI58" i="18" s="1"/>
  <c r="FJ58" i="18" a="1"/>
  <c r="FJ58" i="18" s="1"/>
  <c r="FK58" i="18" a="1"/>
  <c r="FK58" i="18" s="1"/>
  <c r="FL58" i="18" a="1"/>
  <c r="FL58" i="18" s="1"/>
  <c r="FM58" i="18" a="1"/>
  <c r="FM58" i="18" s="1"/>
  <c r="FN58" i="18" a="1"/>
  <c r="FN58" i="18" s="1"/>
  <c r="FO58" i="18" a="1"/>
  <c r="FO58" i="18" s="1"/>
  <c r="FP58" i="18" a="1"/>
  <c r="FP58" i="18" s="1"/>
  <c r="FQ58" i="18" a="1"/>
  <c r="FQ58" i="18" s="1"/>
  <c r="FR58" i="18" a="1"/>
  <c r="FR58" i="18" s="1"/>
  <c r="FS58" i="18" a="1"/>
  <c r="FS58" i="18" s="1"/>
  <c r="FT58" i="18" a="1"/>
  <c r="FT58" i="18" s="1"/>
  <c r="FU58" i="18" a="1"/>
  <c r="FU58" i="18" s="1"/>
  <c r="FV58" i="18" a="1"/>
  <c r="FV58" i="18" s="1"/>
  <c r="FW58" i="18" a="1"/>
  <c r="FW58" i="18" s="1"/>
  <c r="FX58" i="18" a="1"/>
  <c r="FX58" i="18" s="1"/>
  <c r="FY58" i="18" a="1"/>
  <c r="FY58" i="18" s="1"/>
  <c r="FZ58" i="18" a="1"/>
  <c r="FZ58" i="18" s="1"/>
  <c r="GA58" i="18" a="1"/>
  <c r="GA58" i="18" s="1"/>
  <c r="GB58" i="18" a="1"/>
  <c r="GB58" i="18" s="1"/>
  <c r="GC58" i="18" a="1"/>
  <c r="GC58" i="18" s="1"/>
  <c r="GD58" i="18" a="1"/>
  <c r="GD58" i="18" s="1"/>
  <c r="GE58" i="18" a="1"/>
  <c r="GE58" i="18" s="1"/>
  <c r="GF58" i="18" a="1"/>
  <c r="GF58" i="18" s="1"/>
  <c r="GG58" i="18" a="1"/>
  <c r="GG58" i="18" s="1"/>
  <c r="GH58" i="18" a="1"/>
  <c r="GH58" i="18" s="1"/>
  <c r="GI58" i="18" a="1"/>
  <c r="GI58" i="18" s="1"/>
  <c r="GJ58" i="18" a="1"/>
  <c r="GJ58" i="18" s="1"/>
  <c r="GK58" i="18" a="1"/>
  <c r="GK58" i="18" s="1"/>
  <c r="GL58" i="18" a="1"/>
  <c r="GL58" i="18" s="1"/>
  <c r="GM58" i="18" a="1"/>
  <c r="GM58" i="18" s="1"/>
  <c r="GN58" i="18" a="1"/>
  <c r="GN58" i="18" s="1"/>
  <c r="GO58" i="18" a="1"/>
  <c r="GO58" i="18" s="1"/>
  <c r="GP58" i="18" a="1"/>
  <c r="GP58" i="18" s="1"/>
  <c r="GQ58" i="18" a="1"/>
  <c r="GQ58" i="18" s="1"/>
  <c r="GR58" i="18" a="1"/>
  <c r="GR58" i="18" s="1"/>
  <c r="GS58" i="18" a="1"/>
  <c r="GS58" i="18" s="1"/>
  <c r="GT58" i="18" a="1"/>
  <c r="GT58" i="18" s="1"/>
  <c r="GU58" i="18" a="1"/>
  <c r="GU58" i="18" s="1"/>
  <c r="GV58" i="18" a="1"/>
  <c r="GV58" i="18" s="1"/>
  <c r="GW58" i="18" a="1"/>
  <c r="GW58" i="18" s="1"/>
  <c r="GX58" i="18" a="1"/>
  <c r="GX58" i="18" s="1"/>
  <c r="GY58" i="18" a="1"/>
  <c r="GY58" i="18" s="1"/>
  <c r="GZ58" i="18" a="1"/>
  <c r="GZ58" i="18" s="1"/>
  <c r="HA58" i="18" a="1"/>
  <c r="HA58" i="18" s="1"/>
  <c r="HB58" i="18" a="1"/>
  <c r="HB58" i="18" s="1"/>
  <c r="HC58" i="18" a="1"/>
  <c r="HC58" i="18" s="1"/>
  <c r="HD58" i="18" a="1"/>
  <c r="HD58" i="18" s="1"/>
  <c r="HE58" i="18" a="1"/>
  <c r="HE58" i="18" s="1"/>
  <c r="HF58" i="18" a="1"/>
  <c r="HF58" i="18" s="1"/>
  <c r="HG58" i="18" a="1"/>
  <c r="HG58" i="18" s="1"/>
  <c r="HH58" i="18" a="1"/>
  <c r="HH58" i="18" s="1"/>
  <c r="HI58" i="18" a="1"/>
  <c r="HI58" i="18" s="1"/>
  <c r="HJ58" i="18" a="1"/>
  <c r="HJ58" i="18" s="1"/>
  <c r="HK58" i="18" a="1"/>
  <c r="HK58" i="18" s="1"/>
  <c r="HL58" i="18" a="1"/>
  <c r="HL58" i="18" s="1"/>
  <c r="HM58" i="18" a="1"/>
  <c r="HM58" i="18" s="1"/>
  <c r="HN58" i="18" a="1"/>
  <c r="HN58" i="18" s="1"/>
  <c r="HO58" i="18" a="1"/>
  <c r="HO58" i="18" s="1"/>
  <c r="HP58" i="18" a="1"/>
  <c r="HP58" i="18" s="1"/>
  <c r="HQ58" i="18" a="1"/>
  <c r="HQ58" i="18" s="1"/>
  <c r="HR58" i="18" a="1"/>
  <c r="HR58" i="18" s="1"/>
  <c r="HS58" i="18" a="1"/>
  <c r="HS58" i="18" s="1"/>
  <c r="HT58" i="18" a="1"/>
  <c r="HT58" i="18" s="1"/>
  <c r="HU58" i="18" a="1"/>
  <c r="HU58" i="18" s="1"/>
  <c r="HV58" i="18" a="1"/>
  <c r="HV58" i="18" s="1"/>
  <c r="HW58" i="18" a="1"/>
  <c r="HW58" i="18" s="1"/>
  <c r="HX58" i="18" a="1"/>
  <c r="HX58" i="18" s="1"/>
  <c r="HY58" i="18" a="1"/>
  <c r="HY58" i="18" s="1"/>
  <c r="HZ58" i="18" a="1"/>
  <c r="HZ58" i="18" s="1"/>
  <c r="IA58" i="18" a="1"/>
  <c r="IA58" i="18"/>
  <c r="IB58" i="18" a="1"/>
  <c r="IB58" i="18" s="1"/>
  <c r="IC58" i="18" a="1"/>
  <c r="IC58" i="18" s="1"/>
  <c r="ID58" i="18" a="1"/>
  <c r="ID58" i="18" s="1"/>
  <c r="IE58" i="18" a="1"/>
  <c r="IE58" i="18" s="1"/>
  <c r="IF58" i="18" a="1"/>
  <c r="IF58" i="18" s="1"/>
  <c r="IG58" i="18" a="1"/>
  <c r="IG58" i="18" s="1"/>
  <c r="IH58" i="18" a="1"/>
  <c r="IH58" i="18" s="1"/>
  <c r="II58" i="18" a="1"/>
  <c r="II58" i="18" s="1"/>
  <c r="C59" i="18" a="1"/>
  <c r="C59" i="18" s="1"/>
  <c r="D59" i="18" a="1"/>
  <c r="D59" i="18" s="1"/>
  <c r="E59" i="18" a="1"/>
  <c r="E59" i="18" s="1"/>
  <c r="F59" i="18" a="1"/>
  <c r="F59" i="18" s="1"/>
  <c r="G59" i="18" a="1"/>
  <c r="G59" i="18" s="1"/>
  <c r="H59" i="18" a="1"/>
  <c r="H59" i="18" s="1"/>
  <c r="I59" i="18" a="1"/>
  <c r="I59" i="18" s="1"/>
  <c r="J59" i="18" a="1"/>
  <c r="J59" i="18" s="1"/>
  <c r="K59" i="18" a="1"/>
  <c r="K59" i="18" s="1"/>
  <c r="L59" i="18" a="1"/>
  <c r="L59" i="18" s="1"/>
  <c r="M59" i="18" a="1"/>
  <c r="M59" i="18" s="1"/>
  <c r="N59" i="18" a="1"/>
  <c r="N59" i="18" s="1"/>
  <c r="O59" i="18" a="1"/>
  <c r="O59" i="18" s="1"/>
  <c r="P59" i="18" a="1"/>
  <c r="P59" i="18" s="1"/>
  <c r="Q59" i="18" a="1"/>
  <c r="Q59" i="18" s="1"/>
  <c r="R59" i="18" a="1"/>
  <c r="R59" i="18" s="1"/>
  <c r="S59" i="18" a="1"/>
  <c r="S59" i="18" s="1"/>
  <c r="T59" i="18" a="1"/>
  <c r="T59" i="18" s="1"/>
  <c r="U59" i="18" a="1"/>
  <c r="U59" i="18" s="1"/>
  <c r="V59" i="18" a="1"/>
  <c r="V59" i="18" s="1"/>
  <c r="W59" i="18" a="1"/>
  <c r="W59" i="18" s="1"/>
  <c r="X59" i="18" a="1"/>
  <c r="X59" i="18" s="1"/>
  <c r="Y59" i="18" a="1"/>
  <c r="Y59" i="18" s="1"/>
  <c r="Z59" i="18" a="1"/>
  <c r="Z59" i="18" s="1"/>
  <c r="AA59" i="18" a="1"/>
  <c r="AA59" i="18" s="1"/>
  <c r="AB59" i="18" a="1"/>
  <c r="AB59" i="18" s="1"/>
  <c r="AC59" i="18" a="1"/>
  <c r="AC59" i="18" s="1"/>
  <c r="AD59" i="18" a="1"/>
  <c r="AD59" i="18" s="1"/>
  <c r="AE59" i="18" a="1"/>
  <c r="AE59" i="18" s="1"/>
  <c r="AF59" i="18" a="1"/>
  <c r="AF59" i="18" s="1"/>
  <c r="AG59" i="18" a="1"/>
  <c r="AG59" i="18" s="1"/>
  <c r="AH59" i="18" a="1"/>
  <c r="AH59" i="18" s="1"/>
  <c r="AI59" i="18" a="1"/>
  <c r="AI59" i="18" s="1"/>
  <c r="AJ59" i="18" a="1"/>
  <c r="AJ59" i="18" s="1"/>
  <c r="AK59" i="18" a="1"/>
  <c r="AK59" i="18" s="1"/>
  <c r="AL59" i="18" a="1"/>
  <c r="AL59" i="18" s="1"/>
  <c r="AM59" i="18" a="1"/>
  <c r="AM59" i="18" s="1"/>
  <c r="AN59" i="18" a="1"/>
  <c r="AN59" i="18" s="1"/>
  <c r="AO59" i="18" a="1"/>
  <c r="AO59" i="18" s="1"/>
  <c r="AP59" i="18" a="1"/>
  <c r="AP59" i="18" s="1"/>
  <c r="AQ59" i="18" a="1"/>
  <c r="AQ59" i="18" s="1"/>
  <c r="AR59" i="18" a="1"/>
  <c r="AR59" i="18" s="1"/>
  <c r="AS59" i="18" a="1"/>
  <c r="AS59" i="18" s="1"/>
  <c r="AT59" i="18" a="1"/>
  <c r="AT59" i="18" s="1"/>
  <c r="AU59" i="18" a="1"/>
  <c r="AU59" i="18" s="1"/>
  <c r="AV59" i="18" a="1"/>
  <c r="AV59" i="18" s="1"/>
  <c r="AW59" i="18" a="1"/>
  <c r="AW59" i="18" s="1"/>
  <c r="AX59" i="18" a="1"/>
  <c r="AX59" i="18" s="1"/>
  <c r="AY59" i="18" a="1"/>
  <c r="AY59" i="18" s="1"/>
  <c r="AZ59" i="18" a="1"/>
  <c r="AZ59" i="18" s="1"/>
  <c r="BA59" i="18" a="1"/>
  <c r="BA59" i="18" s="1"/>
  <c r="BB59" i="18" a="1"/>
  <c r="BB59" i="18" s="1"/>
  <c r="BC59" i="18" a="1"/>
  <c r="BC59" i="18" s="1"/>
  <c r="BD59" i="18" a="1"/>
  <c r="BD59" i="18" s="1"/>
  <c r="BE59" i="18" a="1"/>
  <c r="BE59" i="18" s="1"/>
  <c r="BF59" i="18" a="1"/>
  <c r="BF59" i="18" s="1"/>
  <c r="BG59" i="18" a="1"/>
  <c r="BG59" i="18" s="1"/>
  <c r="BH59" i="18" a="1"/>
  <c r="BH59" i="18" s="1"/>
  <c r="BI59" i="18" a="1"/>
  <c r="BI59" i="18" s="1"/>
  <c r="BJ59" i="18" a="1"/>
  <c r="BJ59" i="18" s="1"/>
  <c r="BK59" i="18" a="1"/>
  <c r="BK59" i="18" s="1"/>
  <c r="BL59" i="18" a="1"/>
  <c r="BL59" i="18" s="1"/>
  <c r="BM59" i="18" a="1"/>
  <c r="BM59" i="18" s="1"/>
  <c r="BN59" i="18" a="1"/>
  <c r="BN59" i="18" s="1"/>
  <c r="BO59" i="18" a="1"/>
  <c r="BO59" i="18" s="1"/>
  <c r="BP59" i="18" a="1"/>
  <c r="BP59" i="18" s="1"/>
  <c r="BQ59" i="18" a="1"/>
  <c r="BQ59" i="18" s="1"/>
  <c r="BR59" i="18" a="1"/>
  <c r="BR59" i="18" s="1"/>
  <c r="BS59" i="18" a="1"/>
  <c r="BS59" i="18" s="1"/>
  <c r="BT59" i="18" a="1"/>
  <c r="BT59" i="18" s="1"/>
  <c r="BU59" i="18" a="1"/>
  <c r="BU59" i="18" s="1"/>
  <c r="BV59" i="18" a="1"/>
  <c r="BV59" i="18" s="1"/>
  <c r="BW59" i="18" a="1"/>
  <c r="BW59" i="18" s="1"/>
  <c r="BX59" i="18" a="1"/>
  <c r="BX59" i="18" s="1"/>
  <c r="BY59" i="18" a="1"/>
  <c r="BY59" i="18" s="1"/>
  <c r="BZ59" i="18" a="1"/>
  <c r="BZ59" i="18" s="1"/>
  <c r="CA59" i="18" a="1"/>
  <c r="CA59" i="18" s="1"/>
  <c r="CB59" i="18" a="1"/>
  <c r="CB59" i="18" s="1"/>
  <c r="CC59" i="18" a="1"/>
  <c r="CC59" i="18" s="1"/>
  <c r="CD59" i="18" a="1"/>
  <c r="CD59" i="18"/>
  <c r="CE59" i="18" a="1"/>
  <c r="CE59" i="18" s="1"/>
  <c r="CF59" i="18" a="1"/>
  <c r="CF59" i="18" s="1"/>
  <c r="CG59" i="18" a="1"/>
  <c r="CG59" i="18" s="1"/>
  <c r="CH59" i="18" a="1"/>
  <c r="CH59" i="18" s="1"/>
  <c r="CI59" i="18" a="1"/>
  <c r="CI59" i="18" s="1"/>
  <c r="CJ59" i="18" a="1"/>
  <c r="CJ59" i="18" s="1"/>
  <c r="CK59" i="18" a="1"/>
  <c r="CK59" i="18" s="1"/>
  <c r="CL59" i="18" a="1"/>
  <c r="CL59" i="18" s="1"/>
  <c r="CM59" i="18" a="1"/>
  <c r="CM59" i="18" s="1"/>
  <c r="CN59" i="18" a="1"/>
  <c r="CN59" i="18" s="1"/>
  <c r="CO59" i="18" a="1"/>
  <c r="CO59" i="18" s="1"/>
  <c r="CP59" i="18" a="1"/>
  <c r="CP59" i="18" s="1"/>
  <c r="CQ59" i="18" a="1"/>
  <c r="CQ59" i="18" s="1"/>
  <c r="CR59" i="18" a="1"/>
  <c r="CR59" i="18" s="1"/>
  <c r="CS59" i="18" a="1"/>
  <c r="CS59" i="18" s="1"/>
  <c r="CT59" i="18" a="1"/>
  <c r="CT59" i="18" s="1"/>
  <c r="CU59" i="18" a="1"/>
  <c r="CU59" i="18" s="1"/>
  <c r="CV59" i="18" a="1"/>
  <c r="CV59" i="18" s="1"/>
  <c r="CW59" i="18" a="1"/>
  <c r="CW59" i="18" s="1"/>
  <c r="CX59" i="18" a="1"/>
  <c r="CX59" i="18" s="1"/>
  <c r="CY59" i="18" a="1"/>
  <c r="CY59" i="18" s="1"/>
  <c r="CZ59" i="18" a="1"/>
  <c r="CZ59" i="18" s="1"/>
  <c r="DA59" i="18" a="1"/>
  <c r="DA59" i="18" s="1"/>
  <c r="DB59" i="18" a="1"/>
  <c r="DB59" i="18" s="1"/>
  <c r="DC59" i="18" a="1"/>
  <c r="DC59" i="18" s="1"/>
  <c r="DD59" i="18" a="1"/>
  <c r="DD59" i="18" s="1"/>
  <c r="DE59" i="18" a="1"/>
  <c r="DE59" i="18" s="1"/>
  <c r="DF59" i="18" a="1"/>
  <c r="DF59" i="18" s="1"/>
  <c r="DG59" i="18" a="1"/>
  <c r="DG59" i="18" s="1"/>
  <c r="DH59" i="18" a="1"/>
  <c r="DH59" i="18" s="1"/>
  <c r="DI59" i="18" a="1"/>
  <c r="DI59" i="18" s="1"/>
  <c r="DJ59" i="18" a="1"/>
  <c r="DJ59" i="18" s="1"/>
  <c r="DK59" i="18" a="1"/>
  <c r="DK59" i="18" s="1"/>
  <c r="DL59" i="18" a="1"/>
  <c r="DL59" i="18" s="1"/>
  <c r="DM59" i="18" a="1"/>
  <c r="DM59" i="18" s="1"/>
  <c r="DN59" i="18" a="1"/>
  <c r="DN59" i="18" s="1"/>
  <c r="DO59" i="18" a="1"/>
  <c r="DO59" i="18" s="1"/>
  <c r="DP59" i="18" a="1"/>
  <c r="DP59" i="18" s="1"/>
  <c r="DQ59" i="18" a="1"/>
  <c r="DQ59" i="18" s="1"/>
  <c r="DR59" i="18" a="1"/>
  <c r="DR59" i="18" s="1"/>
  <c r="DS59" i="18" a="1"/>
  <c r="DS59" i="18" s="1"/>
  <c r="DT59" i="18" a="1"/>
  <c r="DT59" i="18" s="1"/>
  <c r="DU59" i="18" a="1"/>
  <c r="DU59" i="18" s="1"/>
  <c r="DV59" i="18" a="1"/>
  <c r="DV59" i="18" s="1"/>
  <c r="DW59" i="18" a="1"/>
  <c r="DW59" i="18" s="1"/>
  <c r="DX59" i="18" a="1"/>
  <c r="DX59" i="18" s="1"/>
  <c r="DY59" i="18" a="1"/>
  <c r="DY59" i="18" s="1"/>
  <c r="DZ59" i="18" a="1"/>
  <c r="DZ59" i="18" s="1"/>
  <c r="EA59" i="18" a="1"/>
  <c r="EA59" i="18" s="1"/>
  <c r="EB59" i="18" a="1"/>
  <c r="EB59" i="18" s="1"/>
  <c r="EC59" i="18" a="1"/>
  <c r="EC59" i="18" s="1"/>
  <c r="ED59" i="18" a="1"/>
  <c r="ED59" i="18" s="1"/>
  <c r="EE59" i="18" a="1"/>
  <c r="EE59" i="18" s="1"/>
  <c r="EF59" i="18" a="1"/>
  <c r="EF59" i="18" s="1"/>
  <c r="EG59" i="18" a="1"/>
  <c r="EG59" i="18" s="1"/>
  <c r="EH59" i="18" a="1"/>
  <c r="EH59" i="18" s="1"/>
  <c r="EI59" i="18" a="1"/>
  <c r="EI59" i="18" s="1"/>
  <c r="EJ59" i="18" a="1"/>
  <c r="EJ59" i="18" s="1"/>
  <c r="EK59" i="18" a="1"/>
  <c r="EK59" i="18" s="1"/>
  <c r="EL59" i="18" a="1"/>
  <c r="EL59" i="18" s="1"/>
  <c r="EM59" i="18" a="1"/>
  <c r="EM59" i="18" s="1"/>
  <c r="EN59" i="18" a="1"/>
  <c r="EN59" i="18" s="1"/>
  <c r="EO59" i="18" a="1"/>
  <c r="EO59" i="18" s="1"/>
  <c r="EP59" i="18" a="1"/>
  <c r="EP59" i="18" s="1"/>
  <c r="EQ59" i="18" a="1"/>
  <c r="EQ59" i="18" s="1"/>
  <c r="ER59" i="18" a="1"/>
  <c r="ER59" i="18" s="1"/>
  <c r="ES59" i="18" a="1"/>
  <c r="ES59" i="18" s="1"/>
  <c r="ET59" i="18" a="1"/>
  <c r="ET59" i="18" s="1"/>
  <c r="EU59" i="18" a="1"/>
  <c r="EU59" i="18" s="1"/>
  <c r="EV59" i="18" a="1"/>
  <c r="EV59" i="18" s="1"/>
  <c r="EW59" i="18" a="1"/>
  <c r="EW59" i="18" s="1"/>
  <c r="EX59" i="18" a="1"/>
  <c r="EX59" i="18" s="1"/>
  <c r="EY59" i="18" a="1"/>
  <c r="EY59" i="18" s="1"/>
  <c r="EZ59" i="18" a="1"/>
  <c r="EZ59" i="18" s="1"/>
  <c r="FA59" i="18" a="1"/>
  <c r="FA59" i="18" s="1"/>
  <c r="FB59" i="18" a="1"/>
  <c r="FB59" i="18" s="1"/>
  <c r="FC59" i="18" a="1"/>
  <c r="FC59" i="18" s="1"/>
  <c r="FD59" i="18" a="1"/>
  <c r="FD59" i="18" s="1"/>
  <c r="FE59" i="18" a="1"/>
  <c r="FE59" i="18" s="1"/>
  <c r="FF59" i="18" a="1"/>
  <c r="FF59" i="18" s="1"/>
  <c r="FG59" i="18" a="1"/>
  <c r="FG59" i="18" s="1"/>
  <c r="FH59" i="18" a="1"/>
  <c r="FH59" i="18" s="1"/>
  <c r="FI59" i="18" a="1"/>
  <c r="FI59" i="18" s="1"/>
  <c r="FJ59" i="18" a="1"/>
  <c r="FJ59" i="18" s="1"/>
  <c r="FK59" i="18" a="1"/>
  <c r="FK59" i="18" s="1"/>
  <c r="FL59" i="18" a="1"/>
  <c r="FL59" i="18" s="1"/>
  <c r="FM59" i="18" a="1"/>
  <c r="FM59" i="18" s="1"/>
  <c r="FN59" i="18" a="1"/>
  <c r="FN59" i="18" s="1"/>
  <c r="FO59" i="18" a="1"/>
  <c r="FO59" i="18" s="1"/>
  <c r="FP59" i="18" a="1"/>
  <c r="FP59" i="18" s="1"/>
  <c r="FQ59" i="18" a="1"/>
  <c r="FQ59" i="18" s="1"/>
  <c r="FR59" i="18" a="1"/>
  <c r="FR59" i="18" s="1"/>
  <c r="FS59" i="18" a="1"/>
  <c r="FS59" i="18" s="1"/>
  <c r="FT59" i="18" a="1"/>
  <c r="FT59" i="18" s="1"/>
  <c r="FU59" i="18" a="1"/>
  <c r="FU59" i="18" s="1"/>
  <c r="FV59" i="18" a="1"/>
  <c r="FV59" i="18" s="1"/>
  <c r="FW59" i="18" a="1"/>
  <c r="FW59" i="18" s="1"/>
  <c r="FX59" i="18" a="1"/>
  <c r="FX59" i="18" s="1"/>
  <c r="FY59" i="18" a="1"/>
  <c r="FY59" i="18" s="1"/>
  <c r="FZ59" i="18" a="1"/>
  <c r="FZ59" i="18" s="1"/>
  <c r="GA59" i="18" a="1"/>
  <c r="GA59" i="18" s="1"/>
  <c r="GB59" i="18" a="1"/>
  <c r="GB59" i="18" s="1"/>
  <c r="GC59" i="18" a="1"/>
  <c r="GC59" i="18" s="1"/>
  <c r="GD59" i="18" a="1"/>
  <c r="GD59" i="18" s="1"/>
  <c r="GE59" i="18" a="1"/>
  <c r="GE59" i="18" s="1"/>
  <c r="GF59" i="18" a="1"/>
  <c r="GF59" i="18" s="1"/>
  <c r="GG59" i="18" a="1"/>
  <c r="GG59" i="18" s="1"/>
  <c r="GH59" i="18" a="1"/>
  <c r="GH59" i="18" s="1"/>
  <c r="GI59" i="18" a="1"/>
  <c r="GI59" i="18" s="1"/>
  <c r="GJ59" i="18" a="1"/>
  <c r="GJ59" i="18" s="1"/>
  <c r="GK59" i="18" a="1"/>
  <c r="GK59" i="18" s="1"/>
  <c r="GL59" i="18" a="1"/>
  <c r="GL59" i="18" s="1"/>
  <c r="GM59" i="18" a="1"/>
  <c r="GM59" i="18" s="1"/>
  <c r="GN59" i="18" a="1"/>
  <c r="GN59" i="18" s="1"/>
  <c r="GO59" i="18" a="1"/>
  <c r="GO59" i="18" s="1"/>
  <c r="GP59" i="18" a="1"/>
  <c r="GP59" i="18" s="1"/>
  <c r="GQ59" i="18" a="1"/>
  <c r="GQ59" i="18" s="1"/>
  <c r="GR59" i="18" a="1"/>
  <c r="GR59" i="18" s="1"/>
  <c r="GS59" i="18" a="1"/>
  <c r="GS59" i="18" s="1"/>
  <c r="GT59" i="18" a="1"/>
  <c r="GT59" i="18" s="1"/>
  <c r="GU59" i="18" a="1"/>
  <c r="GU59" i="18" s="1"/>
  <c r="GV59" i="18" a="1"/>
  <c r="GV59" i="18" s="1"/>
  <c r="GW59" i="18" a="1"/>
  <c r="GW59" i="18" s="1"/>
  <c r="GX59" i="18" a="1"/>
  <c r="GX59" i="18" s="1"/>
  <c r="GY59" i="18" a="1"/>
  <c r="GY59" i="18" s="1"/>
  <c r="GZ59" i="18" a="1"/>
  <c r="GZ59" i="18" s="1"/>
  <c r="HA59" i="18" a="1"/>
  <c r="HA59" i="18" s="1"/>
  <c r="HB59" i="18" a="1"/>
  <c r="HB59" i="18" s="1"/>
  <c r="HC59" i="18" a="1"/>
  <c r="HC59" i="18" s="1"/>
  <c r="HD59" i="18" a="1"/>
  <c r="HD59" i="18" s="1"/>
  <c r="HE59" i="18" a="1"/>
  <c r="HE59" i="18" s="1"/>
  <c r="HF59" i="18" a="1"/>
  <c r="HF59" i="18" s="1"/>
  <c r="HG59" i="18" a="1"/>
  <c r="HG59" i="18" s="1"/>
  <c r="HH59" i="18" a="1"/>
  <c r="HH59" i="18" s="1"/>
  <c r="HI59" i="18" a="1"/>
  <c r="HI59" i="18" s="1"/>
  <c r="HJ59" i="18" a="1"/>
  <c r="HJ59" i="18" s="1"/>
  <c r="HK59" i="18" a="1"/>
  <c r="HK59" i="18" s="1"/>
  <c r="HL59" i="18" a="1"/>
  <c r="HL59" i="18"/>
  <c r="HM59" i="18" a="1"/>
  <c r="HM59" i="18" s="1"/>
  <c r="HN59" i="18" a="1"/>
  <c r="HN59" i="18" s="1"/>
  <c r="HO59" i="18" a="1"/>
  <c r="HO59" i="18" s="1"/>
  <c r="HP59" i="18" a="1"/>
  <c r="HP59" i="18" s="1"/>
  <c r="HQ59" i="18" a="1"/>
  <c r="HQ59" i="18" s="1"/>
  <c r="HR59" i="18" a="1"/>
  <c r="HR59" i="18" s="1"/>
  <c r="HS59" i="18" a="1"/>
  <c r="HS59" i="18" s="1"/>
  <c r="HT59" i="18" a="1"/>
  <c r="HT59" i="18"/>
  <c r="HU59" i="18" a="1"/>
  <c r="HU59" i="18" s="1"/>
  <c r="HV59" i="18" a="1"/>
  <c r="HV59" i="18" s="1"/>
  <c r="HW59" i="18" a="1"/>
  <c r="HW59" i="18" s="1"/>
  <c r="HX59" i="18" a="1"/>
  <c r="HX59" i="18" s="1"/>
  <c r="HY59" i="18" a="1"/>
  <c r="HY59" i="18" s="1"/>
  <c r="HZ59" i="18" a="1"/>
  <c r="HZ59" i="18" s="1"/>
  <c r="IA59" i="18" a="1"/>
  <c r="IA59" i="18" s="1"/>
  <c r="IB59" i="18" a="1"/>
  <c r="IB59" i="18" s="1"/>
  <c r="IC59" i="18" a="1"/>
  <c r="IC59" i="18" s="1"/>
  <c r="ID59" i="18" a="1"/>
  <c r="ID59" i="18" s="1"/>
  <c r="IE59" i="18" a="1"/>
  <c r="IE59" i="18" s="1"/>
  <c r="IF59" i="18" a="1"/>
  <c r="IF59" i="18" s="1"/>
  <c r="IG59" i="18" a="1"/>
  <c r="IG59" i="18" s="1"/>
  <c r="IH59" i="18" a="1"/>
  <c r="IH59" i="18" s="1"/>
  <c r="II59" i="18" a="1"/>
  <c r="II59" i="18" s="1"/>
  <c r="C60" i="18" a="1"/>
  <c r="C60" i="18" s="1"/>
  <c r="D60" i="18" a="1"/>
  <c r="D60" i="18" s="1"/>
  <c r="E60" i="18" a="1"/>
  <c r="E60" i="18" s="1"/>
  <c r="F60" i="18" a="1"/>
  <c r="F60" i="18" s="1"/>
  <c r="G60" i="18" a="1"/>
  <c r="G60" i="18" s="1"/>
  <c r="H60" i="18" a="1"/>
  <c r="H60" i="18" s="1"/>
  <c r="I60" i="18" a="1"/>
  <c r="I60" i="18" s="1"/>
  <c r="J60" i="18" a="1"/>
  <c r="J60" i="18" s="1"/>
  <c r="K60" i="18" a="1"/>
  <c r="K60" i="18" s="1"/>
  <c r="L60" i="18" a="1"/>
  <c r="L60" i="18" s="1"/>
  <c r="M60" i="18" a="1"/>
  <c r="M60" i="18" s="1"/>
  <c r="N60" i="18" a="1"/>
  <c r="N60" i="18" s="1"/>
  <c r="O60" i="18" a="1"/>
  <c r="O60" i="18" s="1"/>
  <c r="P60" i="18" a="1"/>
  <c r="P60" i="18" s="1"/>
  <c r="Q60" i="18" a="1"/>
  <c r="Q60" i="18" s="1"/>
  <c r="R60" i="18" a="1"/>
  <c r="R60" i="18" s="1"/>
  <c r="S60" i="18" a="1"/>
  <c r="S60" i="18" s="1"/>
  <c r="T60" i="18" a="1"/>
  <c r="T60" i="18" s="1"/>
  <c r="U60" i="18" a="1"/>
  <c r="U60" i="18" s="1"/>
  <c r="V60" i="18" a="1"/>
  <c r="V60" i="18" s="1"/>
  <c r="W60" i="18" a="1"/>
  <c r="W60" i="18" s="1"/>
  <c r="X60" i="18" a="1"/>
  <c r="X60" i="18" s="1"/>
  <c r="Y60" i="18" a="1"/>
  <c r="Y60" i="18" s="1"/>
  <c r="Z60" i="18" a="1"/>
  <c r="Z60" i="18" s="1"/>
  <c r="AA60" i="18" a="1"/>
  <c r="AA60" i="18" s="1"/>
  <c r="AB60" i="18" a="1"/>
  <c r="AB60" i="18" s="1"/>
  <c r="AC60" i="18" a="1"/>
  <c r="AC60" i="18" s="1"/>
  <c r="AD60" i="18" a="1"/>
  <c r="AD60" i="18" s="1"/>
  <c r="AE60" i="18" a="1"/>
  <c r="AE60" i="18" s="1"/>
  <c r="AF60" i="18" a="1"/>
  <c r="AF60" i="18" s="1"/>
  <c r="AG60" i="18" a="1"/>
  <c r="AG60" i="18" s="1"/>
  <c r="AH60" i="18" a="1"/>
  <c r="AH60" i="18" s="1"/>
  <c r="AI60" i="18" a="1"/>
  <c r="AI60" i="18" s="1"/>
  <c r="AJ60" i="18" a="1"/>
  <c r="AJ60" i="18" s="1"/>
  <c r="AK60" i="18" a="1"/>
  <c r="AK60" i="18" s="1"/>
  <c r="AL60" i="18" a="1"/>
  <c r="AL60" i="18" s="1"/>
  <c r="AM60" i="18" a="1"/>
  <c r="AM60" i="18" s="1"/>
  <c r="AN60" i="18" a="1"/>
  <c r="AN60" i="18" s="1"/>
  <c r="AO60" i="18" a="1"/>
  <c r="AO60" i="18" s="1"/>
  <c r="AP60" i="18" a="1"/>
  <c r="AP60" i="18" s="1"/>
  <c r="AQ60" i="18" a="1"/>
  <c r="AQ60" i="18" s="1"/>
  <c r="AR60" i="18" a="1"/>
  <c r="AR60" i="18" s="1"/>
  <c r="AS60" i="18" a="1"/>
  <c r="AS60" i="18" s="1"/>
  <c r="AT60" i="18" a="1"/>
  <c r="AT60" i="18" s="1"/>
  <c r="AU60" i="18" a="1"/>
  <c r="AU60" i="18" s="1"/>
  <c r="AV60" i="18" a="1"/>
  <c r="AV60" i="18" s="1"/>
  <c r="AW60" i="18" a="1"/>
  <c r="AW60" i="18" s="1"/>
  <c r="AX60" i="18" a="1"/>
  <c r="AX60" i="18" s="1"/>
  <c r="AY60" i="18" a="1"/>
  <c r="AY60" i="18" s="1"/>
  <c r="AZ60" i="18" a="1"/>
  <c r="AZ60" i="18" s="1"/>
  <c r="BA60" i="18" a="1"/>
  <c r="BA60" i="18" s="1"/>
  <c r="BB60" i="18" a="1"/>
  <c r="BB60" i="18" s="1"/>
  <c r="BC60" i="18" a="1"/>
  <c r="BC60" i="18" s="1"/>
  <c r="BD60" i="18" a="1"/>
  <c r="BD60" i="18" s="1"/>
  <c r="BE60" i="18" a="1"/>
  <c r="BE60" i="18" s="1"/>
  <c r="BF60" i="18" a="1"/>
  <c r="BF60" i="18" s="1"/>
  <c r="BG60" i="18" a="1"/>
  <c r="BG60" i="18" s="1"/>
  <c r="BH60" i="18" a="1"/>
  <c r="BH60" i="18" s="1"/>
  <c r="BI60" i="18" a="1"/>
  <c r="BI60" i="18" s="1"/>
  <c r="BJ60" i="18" a="1"/>
  <c r="BJ60" i="18" s="1"/>
  <c r="BK60" i="18" a="1"/>
  <c r="BK60" i="18" s="1"/>
  <c r="BL60" i="18" a="1"/>
  <c r="BL60" i="18" s="1"/>
  <c r="BM60" i="18" a="1"/>
  <c r="BM60" i="18" s="1"/>
  <c r="BN60" i="18" a="1"/>
  <c r="BN60" i="18" s="1"/>
  <c r="BO60" i="18" a="1"/>
  <c r="BO60" i="18" s="1"/>
  <c r="BP60" i="18" a="1"/>
  <c r="BP60" i="18" s="1"/>
  <c r="BQ60" i="18" a="1"/>
  <c r="BQ60" i="18" s="1"/>
  <c r="BR60" i="18" a="1"/>
  <c r="BR60" i="18" s="1"/>
  <c r="BS60" i="18" a="1"/>
  <c r="BS60" i="18" s="1"/>
  <c r="BT60" i="18" a="1"/>
  <c r="BT60" i="18" s="1"/>
  <c r="BU60" i="18" a="1"/>
  <c r="BU60" i="18" s="1"/>
  <c r="BV60" i="18" a="1"/>
  <c r="BV60" i="18" s="1"/>
  <c r="BW60" i="18" a="1"/>
  <c r="BW60" i="18" s="1"/>
  <c r="BX60" i="18" a="1"/>
  <c r="BX60" i="18" s="1"/>
  <c r="BY60" i="18" a="1"/>
  <c r="BY60" i="18" s="1"/>
  <c r="BZ60" i="18" a="1"/>
  <c r="BZ60" i="18" s="1"/>
  <c r="CA60" i="18" a="1"/>
  <c r="CA60" i="18" s="1"/>
  <c r="CB60" i="18" a="1"/>
  <c r="CB60" i="18" s="1"/>
  <c r="CC60" i="18" a="1"/>
  <c r="CC60" i="18" s="1"/>
  <c r="CD60" i="18" a="1"/>
  <c r="CD60" i="18" s="1"/>
  <c r="CE60" i="18" a="1"/>
  <c r="CE60" i="18" s="1"/>
  <c r="CF60" i="18" a="1"/>
  <c r="CF60" i="18" s="1"/>
  <c r="CG60" i="18" a="1"/>
  <c r="CG60" i="18" s="1"/>
  <c r="CH60" i="18" a="1"/>
  <c r="CH60" i="18" s="1"/>
  <c r="CI60" i="18" a="1"/>
  <c r="CI60" i="18" s="1"/>
  <c r="CJ60" i="18" a="1"/>
  <c r="CJ60" i="18" s="1"/>
  <c r="CK60" i="18" a="1"/>
  <c r="CK60" i="18" s="1"/>
  <c r="CL60" i="18" a="1"/>
  <c r="CL60" i="18" s="1"/>
  <c r="CM60" i="18" a="1"/>
  <c r="CM60" i="18" s="1"/>
  <c r="CN60" i="18" a="1"/>
  <c r="CN60" i="18" s="1"/>
  <c r="CO60" i="18" a="1"/>
  <c r="CO60" i="18" s="1"/>
  <c r="CP60" i="18" a="1"/>
  <c r="CP60" i="18" s="1"/>
  <c r="CQ60" i="18" a="1"/>
  <c r="CQ60" i="18" s="1"/>
  <c r="CR60" i="18" a="1"/>
  <c r="CR60" i="18" s="1"/>
  <c r="CS60" i="18" a="1"/>
  <c r="CS60" i="18" s="1"/>
  <c r="CT60" i="18" a="1"/>
  <c r="CT60" i="18" s="1"/>
  <c r="CU60" i="18" a="1"/>
  <c r="CU60" i="18" s="1"/>
  <c r="CV60" i="18" a="1"/>
  <c r="CV60" i="18" s="1"/>
  <c r="CW60" i="18" a="1"/>
  <c r="CW60" i="18" s="1"/>
  <c r="CX60" i="18" a="1"/>
  <c r="CX60" i="18" s="1"/>
  <c r="CY60" i="18" a="1"/>
  <c r="CY60" i="18" s="1"/>
  <c r="CZ60" i="18" a="1"/>
  <c r="CZ60" i="18" s="1"/>
  <c r="DA60" i="18" a="1"/>
  <c r="DA60" i="18" s="1"/>
  <c r="DB60" i="18" a="1"/>
  <c r="DB60" i="18" s="1"/>
  <c r="DC60" i="18" a="1"/>
  <c r="DC60" i="18" s="1"/>
  <c r="DD60" i="18" a="1"/>
  <c r="DD60" i="18" s="1"/>
  <c r="DE60" i="18" a="1"/>
  <c r="DE60" i="18" s="1"/>
  <c r="DF60" i="18" a="1"/>
  <c r="DF60" i="18" s="1"/>
  <c r="DG60" i="18" a="1"/>
  <c r="DG60" i="18" s="1"/>
  <c r="DH60" i="18" a="1"/>
  <c r="DH60" i="18" s="1"/>
  <c r="DI60" i="18" a="1"/>
  <c r="DI60" i="18" s="1"/>
  <c r="DJ60" i="18" a="1"/>
  <c r="DJ60" i="18" s="1"/>
  <c r="DK60" i="18" a="1"/>
  <c r="DK60" i="18" s="1"/>
  <c r="DL60" i="18" a="1"/>
  <c r="DL60" i="18" s="1"/>
  <c r="DM60" i="18" a="1"/>
  <c r="DM60" i="18" s="1"/>
  <c r="DN60" i="18" a="1"/>
  <c r="DN60" i="18" s="1"/>
  <c r="DO60" i="18" a="1"/>
  <c r="DO60" i="18" s="1"/>
  <c r="DP60" i="18" a="1"/>
  <c r="DP60" i="18" s="1"/>
  <c r="DQ60" i="18" a="1"/>
  <c r="DQ60" i="18" s="1"/>
  <c r="DR60" i="18" a="1"/>
  <c r="DR60" i="18" s="1"/>
  <c r="DS60" i="18" a="1"/>
  <c r="DS60" i="18" s="1"/>
  <c r="DT60" i="18" a="1"/>
  <c r="DT60" i="18" s="1"/>
  <c r="DU60" i="18" a="1"/>
  <c r="DU60" i="18" s="1"/>
  <c r="DV60" i="18" a="1"/>
  <c r="DV60" i="18" s="1"/>
  <c r="DW60" i="18" a="1"/>
  <c r="DW60" i="18" s="1"/>
  <c r="DX60" i="18" a="1"/>
  <c r="DX60" i="18" s="1"/>
  <c r="DY60" i="18" a="1"/>
  <c r="DY60" i="18" s="1"/>
  <c r="DZ60" i="18" a="1"/>
  <c r="DZ60" i="18" s="1"/>
  <c r="EA60" i="18" a="1"/>
  <c r="EA60" i="18" s="1"/>
  <c r="EB60" i="18" a="1"/>
  <c r="EB60" i="18" s="1"/>
  <c r="EC60" i="18" a="1"/>
  <c r="EC60" i="18" s="1"/>
  <c r="ED60" i="18" a="1"/>
  <c r="ED60" i="18" s="1"/>
  <c r="EE60" i="18" a="1"/>
  <c r="EE60" i="18" s="1"/>
  <c r="EF60" i="18" a="1"/>
  <c r="EF60" i="18" s="1"/>
  <c r="EG60" i="18" a="1"/>
  <c r="EG60" i="18" s="1"/>
  <c r="EH60" i="18" a="1"/>
  <c r="EH60" i="18" s="1"/>
  <c r="EI60" i="18" a="1"/>
  <c r="EI60" i="18" s="1"/>
  <c r="EJ60" i="18" a="1"/>
  <c r="EJ60" i="18" s="1"/>
  <c r="EK60" i="18" a="1"/>
  <c r="EK60" i="18" s="1"/>
  <c r="EL60" i="18" a="1"/>
  <c r="EL60" i="18" s="1"/>
  <c r="EM60" i="18" a="1"/>
  <c r="EM60" i="18" s="1"/>
  <c r="EN60" i="18" a="1"/>
  <c r="EN60" i="18" s="1"/>
  <c r="EO60" i="18" a="1"/>
  <c r="EO60" i="18" s="1"/>
  <c r="EP60" i="18" a="1"/>
  <c r="EP60" i="18" s="1"/>
  <c r="EQ60" i="18" a="1"/>
  <c r="EQ60" i="18" s="1"/>
  <c r="ER60" i="18" a="1"/>
  <c r="ER60" i="18" s="1"/>
  <c r="ES60" i="18" a="1"/>
  <c r="ES60" i="18" s="1"/>
  <c r="ET60" i="18" a="1"/>
  <c r="ET60" i="18" s="1"/>
  <c r="EU60" i="18" a="1"/>
  <c r="EU60" i="18" s="1"/>
  <c r="EV60" i="18" a="1"/>
  <c r="EV60" i="18" s="1"/>
  <c r="EW60" i="18" a="1"/>
  <c r="EW60" i="18" s="1"/>
  <c r="EX60" i="18" a="1"/>
  <c r="EX60" i="18" s="1"/>
  <c r="EY60" i="18" a="1"/>
  <c r="EY60" i="18" s="1"/>
  <c r="EZ60" i="18" a="1"/>
  <c r="EZ60" i="18" s="1"/>
  <c r="FA60" i="18" a="1"/>
  <c r="FA60" i="18" s="1"/>
  <c r="FB60" i="18" a="1"/>
  <c r="FB60" i="18" s="1"/>
  <c r="FC60" i="18" a="1"/>
  <c r="FC60" i="18" s="1"/>
  <c r="FD60" i="18" a="1"/>
  <c r="FD60" i="18" s="1"/>
  <c r="FE60" i="18" a="1"/>
  <c r="FE60" i="18" s="1"/>
  <c r="FF60" i="18" a="1"/>
  <c r="FF60" i="18" s="1"/>
  <c r="FG60" i="18" a="1"/>
  <c r="FG60" i="18" s="1"/>
  <c r="FH60" i="18" a="1"/>
  <c r="FH60" i="18" s="1"/>
  <c r="FI60" i="18" a="1"/>
  <c r="FI60" i="18" s="1"/>
  <c r="FJ60" i="18" a="1"/>
  <c r="FJ60" i="18" s="1"/>
  <c r="FK60" i="18" a="1"/>
  <c r="FK60" i="18" s="1"/>
  <c r="FL60" i="18" a="1"/>
  <c r="FL60" i="18" s="1"/>
  <c r="FM60" i="18" a="1"/>
  <c r="FM60" i="18" s="1"/>
  <c r="FN60" i="18" a="1"/>
  <c r="FN60" i="18" s="1"/>
  <c r="FO60" i="18" a="1"/>
  <c r="FO60" i="18" s="1"/>
  <c r="FP60" i="18" a="1"/>
  <c r="FP60" i="18" s="1"/>
  <c r="FQ60" i="18" a="1"/>
  <c r="FQ60" i="18" s="1"/>
  <c r="FR60" i="18" a="1"/>
  <c r="FR60" i="18" s="1"/>
  <c r="FS60" i="18" a="1"/>
  <c r="FS60" i="18" s="1"/>
  <c r="FT60" i="18" a="1"/>
  <c r="FT60" i="18" s="1"/>
  <c r="FU60" i="18" a="1"/>
  <c r="FU60" i="18" s="1"/>
  <c r="FV60" i="18" a="1"/>
  <c r="FV60" i="18" s="1"/>
  <c r="FW60" i="18" a="1"/>
  <c r="FW60" i="18" s="1"/>
  <c r="FX60" i="18" a="1"/>
  <c r="FX60" i="18" s="1"/>
  <c r="FY60" i="18" a="1"/>
  <c r="FY60" i="18" s="1"/>
  <c r="FZ60" i="18" a="1"/>
  <c r="FZ60" i="18" s="1"/>
  <c r="GA60" i="18" a="1"/>
  <c r="GA60" i="18" s="1"/>
  <c r="GB60" i="18" a="1"/>
  <c r="GB60" i="18" s="1"/>
  <c r="GC60" i="18" a="1"/>
  <c r="GC60" i="18" s="1"/>
  <c r="GD60" i="18" a="1"/>
  <c r="GD60" i="18" s="1"/>
  <c r="GE60" i="18" a="1"/>
  <c r="GE60" i="18" s="1"/>
  <c r="GF60" i="18" a="1"/>
  <c r="GF60" i="18" s="1"/>
  <c r="GG60" i="18" a="1"/>
  <c r="GG60" i="18" s="1"/>
  <c r="GH60" i="18" a="1"/>
  <c r="GH60" i="18" s="1"/>
  <c r="GI60" i="18" a="1"/>
  <c r="GI60" i="18" s="1"/>
  <c r="GJ60" i="18" a="1"/>
  <c r="GJ60" i="18" s="1"/>
  <c r="GK60" i="18" a="1"/>
  <c r="GK60" i="18" s="1"/>
  <c r="GL60" i="18" a="1"/>
  <c r="GL60" i="18" s="1"/>
  <c r="GM60" i="18" a="1"/>
  <c r="GM60" i="18" s="1"/>
  <c r="GN60" i="18" a="1"/>
  <c r="GN60" i="18" s="1"/>
  <c r="GO60" i="18" a="1"/>
  <c r="GO60" i="18" s="1"/>
  <c r="GP60" i="18" a="1"/>
  <c r="GP60" i="18" s="1"/>
  <c r="GQ60" i="18" a="1"/>
  <c r="GQ60" i="18" s="1"/>
  <c r="GR60" i="18" a="1"/>
  <c r="GR60" i="18" s="1"/>
  <c r="GS60" i="18" a="1"/>
  <c r="GS60" i="18" s="1"/>
  <c r="GT60" i="18" a="1"/>
  <c r="GT60" i="18" s="1"/>
  <c r="GU60" i="18" a="1"/>
  <c r="GU60" i="18" s="1"/>
  <c r="GV60" i="18" a="1"/>
  <c r="GV60" i="18" s="1"/>
  <c r="GW60" i="18" a="1"/>
  <c r="GW60" i="18" s="1"/>
  <c r="GX60" i="18" a="1"/>
  <c r="GX60" i="18" s="1"/>
  <c r="GY60" i="18" a="1"/>
  <c r="GY60" i="18" s="1"/>
  <c r="GZ60" i="18" a="1"/>
  <c r="GZ60" i="18" s="1"/>
  <c r="HA60" i="18" a="1"/>
  <c r="HA60" i="18" s="1"/>
  <c r="HB60" i="18" a="1"/>
  <c r="HB60" i="18" s="1"/>
  <c r="HC60" i="18" a="1"/>
  <c r="HC60" i="18" s="1"/>
  <c r="HD60" i="18" a="1"/>
  <c r="HD60" i="18" s="1"/>
  <c r="HE60" i="18" a="1"/>
  <c r="HE60" i="18" s="1"/>
  <c r="HF60" i="18" a="1"/>
  <c r="HF60" i="18" s="1"/>
  <c r="HG60" i="18" a="1"/>
  <c r="HG60" i="18" s="1"/>
  <c r="HH60" i="18" a="1"/>
  <c r="HH60" i="18" s="1"/>
  <c r="HI60" i="18" a="1"/>
  <c r="HI60" i="18" s="1"/>
  <c r="HJ60" i="18" a="1"/>
  <c r="HJ60" i="18" s="1"/>
  <c r="HK60" i="18" a="1"/>
  <c r="HK60" i="18" s="1"/>
  <c r="HL60" i="18" a="1"/>
  <c r="HL60" i="18" s="1"/>
  <c r="HM60" i="18" a="1"/>
  <c r="HM60" i="18" s="1"/>
  <c r="HN60" i="18" a="1"/>
  <c r="HN60" i="18" s="1"/>
  <c r="HO60" i="18" a="1"/>
  <c r="HO60" i="18" s="1"/>
  <c r="HP60" i="18" a="1"/>
  <c r="HP60" i="18" s="1"/>
  <c r="HQ60" i="18" a="1"/>
  <c r="HQ60" i="18" s="1"/>
  <c r="HR60" i="18" a="1"/>
  <c r="HR60" i="18" s="1"/>
  <c r="HS60" i="18" a="1"/>
  <c r="HS60" i="18" s="1"/>
  <c r="HT60" i="18" a="1"/>
  <c r="HT60" i="18" s="1"/>
  <c r="HU60" i="18" a="1"/>
  <c r="HU60" i="18" s="1"/>
  <c r="HV60" i="18" a="1"/>
  <c r="HV60" i="18" s="1"/>
  <c r="HW60" i="18" a="1"/>
  <c r="HW60" i="18" s="1"/>
  <c r="HX60" i="18" a="1"/>
  <c r="HX60" i="18" s="1"/>
  <c r="HY60" i="18" a="1"/>
  <c r="HY60" i="18" s="1"/>
  <c r="HZ60" i="18" a="1"/>
  <c r="HZ60" i="18" s="1"/>
  <c r="IA60" i="18" a="1"/>
  <c r="IA60" i="18" s="1"/>
  <c r="IB60" i="18" a="1"/>
  <c r="IB60" i="18" s="1"/>
  <c r="IC60" i="18" a="1"/>
  <c r="IC60" i="18" s="1"/>
  <c r="ID60" i="18" a="1"/>
  <c r="ID60" i="18" s="1"/>
  <c r="IE60" i="18" a="1"/>
  <c r="IE60" i="18" s="1"/>
  <c r="IF60" i="18" a="1"/>
  <c r="IF60" i="18" s="1"/>
  <c r="IG60" i="18" a="1"/>
  <c r="IG60" i="18"/>
  <c r="IH60" i="18" a="1"/>
  <c r="IH60" i="18" s="1"/>
  <c r="II60" i="18" a="1"/>
  <c r="II60" i="18" s="1"/>
  <c r="C61" i="18" a="1"/>
  <c r="C61" i="18" s="1"/>
  <c r="D61" i="18" a="1"/>
  <c r="D61" i="18" s="1"/>
  <c r="E61" i="18" a="1"/>
  <c r="E61" i="18" s="1"/>
  <c r="F61" i="18" a="1"/>
  <c r="F61" i="18" s="1"/>
  <c r="G61" i="18" a="1"/>
  <c r="G61" i="18" s="1"/>
  <c r="H61" i="18" a="1"/>
  <c r="H61" i="18" s="1"/>
  <c r="I61" i="18" a="1"/>
  <c r="I61" i="18" s="1"/>
  <c r="J61" i="18" a="1"/>
  <c r="J61" i="18" s="1"/>
  <c r="K61" i="18" a="1"/>
  <c r="K61" i="18" s="1"/>
  <c r="L61" i="18" a="1"/>
  <c r="L61" i="18" s="1"/>
  <c r="M61" i="18" a="1"/>
  <c r="M61" i="18" s="1"/>
  <c r="N61" i="18" a="1"/>
  <c r="N61" i="18" s="1"/>
  <c r="O61" i="18" a="1"/>
  <c r="O61" i="18" s="1"/>
  <c r="P61" i="18" a="1"/>
  <c r="P61" i="18" s="1"/>
  <c r="Q61" i="18" a="1"/>
  <c r="Q61" i="18" s="1"/>
  <c r="R61" i="18" a="1"/>
  <c r="R61" i="18" s="1"/>
  <c r="S61" i="18" a="1"/>
  <c r="S61" i="18" s="1"/>
  <c r="T61" i="18" a="1"/>
  <c r="T61" i="18" s="1"/>
  <c r="U61" i="18" a="1"/>
  <c r="U61" i="18" s="1"/>
  <c r="V61" i="18" a="1"/>
  <c r="V61" i="18" s="1"/>
  <c r="W61" i="18" a="1"/>
  <c r="W61" i="18" s="1"/>
  <c r="X61" i="18" a="1"/>
  <c r="X61" i="18"/>
  <c r="Y61" i="18" a="1"/>
  <c r="Y61" i="18" s="1"/>
  <c r="Z61" i="18" a="1"/>
  <c r="Z61" i="18" s="1"/>
  <c r="AA61" i="18" a="1"/>
  <c r="AA61" i="18" s="1"/>
  <c r="AB61" i="18" a="1"/>
  <c r="AB61" i="18" s="1"/>
  <c r="AC61" i="18" a="1"/>
  <c r="AC61" i="18" s="1"/>
  <c r="AD61" i="18" a="1"/>
  <c r="AD61" i="18" s="1"/>
  <c r="AE61" i="18" a="1"/>
  <c r="AE61" i="18" s="1"/>
  <c r="AF61" i="18" a="1"/>
  <c r="AF61" i="18" s="1"/>
  <c r="AG61" i="18" a="1"/>
  <c r="AG61" i="18" s="1"/>
  <c r="AH61" i="18" a="1"/>
  <c r="AH61" i="18" s="1"/>
  <c r="AI61" i="18" a="1"/>
  <c r="AI61" i="18" s="1"/>
  <c r="AJ61" i="18" a="1"/>
  <c r="AJ61" i="18" s="1"/>
  <c r="AK61" i="18" a="1"/>
  <c r="AK61" i="18" s="1"/>
  <c r="AL61" i="18" a="1"/>
  <c r="AL61" i="18" s="1"/>
  <c r="AM61" i="18" a="1"/>
  <c r="AM61" i="18" s="1"/>
  <c r="AN61" i="18" a="1"/>
  <c r="AN61" i="18" s="1"/>
  <c r="AO61" i="18" a="1"/>
  <c r="AO61" i="18" s="1"/>
  <c r="AP61" i="18" a="1"/>
  <c r="AP61" i="18" s="1"/>
  <c r="AQ61" i="18" a="1"/>
  <c r="AQ61" i="18" s="1"/>
  <c r="AR61" i="18" a="1"/>
  <c r="AR61" i="18" s="1"/>
  <c r="AS61" i="18" a="1"/>
  <c r="AS61" i="18" s="1"/>
  <c r="AT61" i="18" a="1"/>
  <c r="AT61" i="18" s="1"/>
  <c r="AU61" i="18" a="1"/>
  <c r="AU61" i="18" s="1"/>
  <c r="AV61" i="18" a="1"/>
  <c r="AV61" i="18" s="1"/>
  <c r="AW61" i="18" a="1"/>
  <c r="AW61" i="18" s="1"/>
  <c r="AX61" i="18" a="1"/>
  <c r="AX61" i="18" s="1"/>
  <c r="AY61" i="18" a="1"/>
  <c r="AY61" i="18" s="1"/>
  <c r="AZ61" i="18" a="1"/>
  <c r="AZ61" i="18" s="1"/>
  <c r="BA61" i="18" a="1"/>
  <c r="BA61" i="18" s="1"/>
  <c r="BB61" i="18" a="1"/>
  <c r="BB61" i="18" s="1"/>
  <c r="BC61" i="18" a="1"/>
  <c r="BC61" i="18" s="1"/>
  <c r="BD61" i="18" a="1"/>
  <c r="BD61" i="18" s="1"/>
  <c r="BE61" i="18" a="1"/>
  <c r="BE61" i="18" s="1"/>
  <c r="BF61" i="18" a="1"/>
  <c r="BF61" i="18" s="1"/>
  <c r="BG61" i="18" a="1"/>
  <c r="BG61" i="18" s="1"/>
  <c r="BH61" i="18" a="1"/>
  <c r="BH61" i="18" s="1"/>
  <c r="BI61" i="18" a="1"/>
  <c r="BI61" i="18" s="1"/>
  <c r="BJ61" i="18" a="1"/>
  <c r="BJ61" i="18" s="1"/>
  <c r="BK61" i="18" a="1"/>
  <c r="BK61" i="18" s="1"/>
  <c r="BL61" i="18" a="1"/>
  <c r="BL61" i="18" s="1"/>
  <c r="BM61" i="18" a="1"/>
  <c r="BM61" i="18" s="1"/>
  <c r="BN61" i="18" a="1"/>
  <c r="BN61" i="18" s="1"/>
  <c r="BO61" i="18" a="1"/>
  <c r="BO61" i="18" s="1"/>
  <c r="BP61" i="18" a="1"/>
  <c r="BP61" i="18" s="1"/>
  <c r="BQ61" i="18" a="1"/>
  <c r="BQ61" i="18" s="1"/>
  <c r="BR61" i="18" a="1"/>
  <c r="BR61" i="18" s="1"/>
  <c r="BS61" i="18" a="1"/>
  <c r="BS61" i="18" s="1"/>
  <c r="BT61" i="18" a="1"/>
  <c r="BT61" i="18" s="1"/>
  <c r="BU61" i="18" a="1"/>
  <c r="BU61" i="18" s="1"/>
  <c r="BV61" i="18" a="1"/>
  <c r="BV61" i="18" s="1"/>
  <c r="BW61" i="18" a="1"/>
  <c r="BW61" i="18" s="1"/>
  <c r="BX61" i="18" a="1"/>
  <c r="BX61" i="18" s="1"/>
  <c r="BY61" i="18" a="1"/>
  <c r="BY61" i="18" s="1"/>
  <c r="BZ61" i="18" a="1"/>
  <c r="BZ61" i="18" s="1"/>
  <c r="CA61" i="18" a="1"/>
  <c r="CA61" i="18" s="1"/>
  <c r="CB61" i="18" a="1"/>
  <c r="CB61" i="18" s="1"/>
  <c r="CC61" i="18" a="1"/>
  <c r="CC61" i="18" s="1"/>
  <c r="CD61" i="18" a="1"/>
  <c r="CD61" i="18" s="1"/>
  <c r="CE61" i="18" a="1"/>
  <c r="CE61" i="18" s="1"/>
  <c r="CF61" i="18" a="1"/>
  <c r="CF61" i="18" s="1"/>
  <c r="CG61" i="18" a="1"/>
  <c r="CG61" i="18" s="1"/>
  <c r="CH61" i="18" a="1"/>
  <c r="CH61" i="18" s="1"/>
  <c r="CI61" i="18" a="1"/>
  <c r="CI61" i="18" s="1"/>
  <c r="CJ61" i="18" a="1"/>
  <c r="CJ61" i="18" s="1"/>
  <c r="CK61" i="18" a="1"/>
  <c r="CK61" i="18" s="1"/>
  <c r="CL61" i="18" a="1"/>
  <c r="CL61" i="18" s="1"/>
  <c r="CM61" i="18" a="1"/>
  <c r="CM61" i="18" s="1"/>
  <c r="CN61" i="18" a="1"/>
  <c r="CN61" i="18" s="1"/>
  <c r="CO61" i="18" a="1"/>
  <c r="CO61" i="18" s="1"/>
  <c r="CP61" i="18" a="1"/>
  <c r="CP61" i="18" s="1"/>
  <c r="CQ61" i="18" a="1"/>
  <c r="CQ61" i="18" s="1"/>
  <c r="CR61" i="18" a="1"/>
  <c r="CR61" i="18" s="1"/>
  <c r="CS61" i="18" a="1"/>
  <c r="CS61" i="18" s="1"/>
  <c r="CT61" i="18" a="1"/>
  <c r="CT61" i="18" s="1"/>
  <c r="CU61" i="18" a="1"/>
  <c r="CU61" i="18" s="1"/>
  <c r="CV61" i="18" a="1"/>
  <c r="CV61" i="18" s="1"/>
  <c r="CW61" i="18" a="1"/>
  <c r="CW61" i="18" s="1"/>
  <c r="CX61" i="18" a="1"/>
  <c r="CX61" i="18" s="1"/>
  <c r="CY61" i="18" a="1"/>
  <c r="CY61" i="18" s="1"/>
  <c r="CZ61" i="18" a="1"/>
  <c r="CZ61" i="18" s="1"/>
  <c r="DA61" i="18" a="1"/>
  <c r="DA61" i="18" s="1"/>
  <c r="DB61" i="18" a="1"/>
  <c r="DB61" i="18" s="1"/>
  <c r="DC61" i="18" a="1"/>
  <c r="DC61" i="18" s="1"/>
  <c r="DD61" i="18" a="1"/>
  <c r="DD61" i="18" s="1"/>
  <c r="DE61" i="18" a="1"/>
  <c r="DE61" i="18" s="1"/>
  <c r="DF61" i="18" a="1"/>
  <c r="DF61" i="18" s="1"/>
  <c r="DG61" i="18" a="1"/>
  <c r="DG61" i="18" s="1"/>
  <c r="DH61" i="18" a="1"/>
  <c r="DH61" i="18" s="1"/>
  <c r="DI61" i="18" a="1"/>
  <c r="DI61" i="18" s="1"/>
  <c r="DJ61" i="18" a="1"/>
  <c r="DJ61" i="18" s="1"/>
  <c r="DK61" i="18" a="1"/>
  <c r="DK61" i="18" s="1"/>
  <c r="DL61" i="18" a="1"/>
  <c r="DL61" i="18" s="1"/>
  <c r="DM61" i="18" a="1"/>
  <c r="DM61" i="18" s="1"/>
  <c r="DN61" i="18" a="1"/>
  <c r="DN61" i="18" s="1"/>
  <c r="DO61" i="18" a="1"/>
  <c r="DO61" i="18" s="1"/>
  <c r="DP61" i="18" a="1"/>
  <c r="DP61" i="18" s="1"/>
  <c r="DQ61" i="18" a="1"/>
  <c r="DQ61" i="18" s="1"/>
  <c r="DR61" i="18" a="1"/>
  <c r="DR61" i="18" s="1"/>
  <c r="DS61" i="18" a="1"/>
  <c r="DS61" i="18" s="1"/>
  <c r="DT61" i="18" a="1"/>
  <c r="DT61" i="18" s="1"/>
  <c r="DU61" i="18" a="1"/>
  <c r="DU61" i="18" s="1"/>
  <c r="DV61" i="18" a="1"/>
  <c r="DV61" i="18" s="1"/>
  <c r="DW61" i="18" a="1"/>
  <c r="DW61" i="18" s="1"/>
  <c r="DX61" i="18" a="1"/>
  <c r="DX61" i="18" s="1"/>
  <c r="DY61" i="18" a="1"/>
  <c r="DY61" i="18" s="1"/>
  <c r="DZ61" i="18" a="1"/>
  <c r="DZ61" i="18" s="1"/>
  <c r="EA61" i="18" a="1"/>
  <c r="EA61" i="18" s="1"/>
  <c r="EB61" i="18" a="1"/>
  <c r="EB61" i="18" s="1"/>
  <c r="EC61" i="18" a="1"/>
  <c r="EC61" i="18" s="1"/>
  <c r="ED61" i="18" a="1"/>
  <c r="ED61" i="18" s="1"/>
  <c r="EE61" i="18" a="1"/>
  <c r="EE61" i="18" s="1"/>
  <c r="EF61" i="18" a="1"/>
  <c r="EF61" i="18" s="1"/>
  <c r="EG61" i="18" a="1"/>
  <c r="EG61" i="18" s="1"/>
  <c r="EH61" i="18" a="1"/>
  <c r="EH61" i="18" s="1"/>
  <c r="EI61" i="18" a="1"/>
  <c r="EI61" i="18" s="1"/>
  <c r="EJ61" i="18" a="1"/>
  <c r="EJ61" i="18" s="1"/>
  <c r="EK61" i="18" a="1"/>
  <c r="EK61" i="18" s="1"/>
  <c r="EL61" i="18" a="1"/>
  <c r="EL61" i="18" s="1"/>
  <c r="EM61" i="18" a="1"/>
  <c r="EM61" i="18" s="1"/>
  <c r="EN61" i="18" a="1"/>
  <c r="EN61" i="18" s="1"/>
  <c r="EO61" i="18" a="1"/>
  <c r="EO61" i="18" s="1"/>
  <c r="EP61" i="18" a="1"/>
  <c r="EP61" i="18" s="1"/>
  <c r="EQ61" i="18" a="1"/>
  <c r="EQ61" i="18" s="1"/>
  <c r="ER61" i="18" a="1"/>
  <c r="ER61" i="18" s="1"/>
  <c r="ES61" i="18" a="1"/>
  <c r="ES61" i="18" s="1"/>
  <c r="ET61" i="18" a="1"/>
  <c r="ET61" i="18" s="1"/>
  <c r="EU61" i="18" a="1"/>
  <c r="EU61" i="18" s="1"/>
  <c r="EV61" i="18" a="1"/>
  <c r="EV61" i="18" s="1"/>
  <c r="EW61" i="18" a="1"/>
  <c r="EW61" i="18" s="1"/>
  <c r="EX61" i="18" a="1"/>
  <c r="EX61" i="18" s="1"/>
  <c r="EY61" i="18" a="1"/>
  <c r="EY61" i="18" s="1"/>
  <c r="EZ61" i="18" a="1"/>
  <c r="EZ61" i="18" s="1"/>
  <c r="FA61" i="18" a="1"/>
  <c r="FA61" i="18" s="1"/>
  <c r="FB61" i="18" a="1"/>
  <c r="FB61" i="18" s="1"/>
  <c r="FC61" i="18" a="1"/>
  <c r="FC61" i="18" s="1"/>
  <c r="FD61" i="18" a="1"/>
  <c r="FD61" i="18"/>
  <c r="FE61" i="18" a="1"/>
  <c r="FE61" i="18" s="1"/>
  <c r="FF61" i="18" a="1"/>
  <c r="FF61" i="18" s="1"/>
  <c r="FG61" i="18" a="1"/>
  <c r="FG61" i="18" s="1"/>
  <c r="FH61" i="18" a="1"/>
  <c r="FH61" i="18" s="1"/>
  <c r="FI61" i="18" a="1"/>
  <c r="FI61" i="18" s="1"/>
  <c r="FJ61" i="18" a="1"/>
  <c r="FJ61" i="18" s="1"/>
  <c r="FK61" i="18" a="1"/>
  <c r="FK61" i="18" s="1"/>
  <c r="FL61" i="18" a="1"/>
  <c r="FL61" i="18" s="1"/>
  <c r="FM61" i="18" a="1"/>
  <c r="FM61" i="18" s="1"/>
  <c r="FN61" i="18" a="1"/>
  <c r="FN61" i="18" s="1"/>
  <c r="FO61" i="18" a="1"/>
  <c r="FO61" i="18" s="1"/>
  <c r="FP61" i="18" a="1"/>
  <c r="FP61" i="18" s="1"/>
  <c r="FQ61" i="18" a="1"/>
  <c r="FQ61" i="18" s="1"/>
  <c r="FR61" i="18" a="1"/>
  <c r="FR61" i="18" s="1"/>
  <c r="FS61" i="18" a="1"/>
  <c r="FS61" i="18" s="1"/>
  <c r="FT61" i="18" a="1"/>
  <c r="FT61" i="18" s="1"/>
  <c r="FU61" i="18" a="1"/>
  <c r="FU61" i="18" s="1"/>
  <c r="FV61" i="18" a="1"/>
  <c r="FV61" i="18" s="1"/>
  <c r="FW61" i="18" a="1"/>
  <c r="FW61" i="18" s="1"/>
  <c r="FX61" i="18" a="1"/>
  <c r="FX61" i="18" s="1"/>
  <c r="FY61" i="18" a="1"/>
  <c r="FY61" i="18" s="1"/>
  <c r="FZ61" i="18" a="1"/>
  <c r="FZ61" i="18" s="1"/>
  <c r="GA61" i="18" a="1"/>
  <c r="GA61" i="18" s="1"/>
  <c r="GB61" i="18" a="1"/>
  <c r="GB61" i="18" s="1"/>
  <c r="GC61" i="18" a="1"/>
  <c r="GC61" i="18" s="1"/>
  <c r="GD61" i="18" a="1"/>
  <c r="GD61" i="18" s="1"/>
  <c r="GE61" i="18" a="1"/>
  <c r="GE61" i="18" s="1"/>
  <c r="GF61" i="18" a="1"/>
  <c r="GF61" i="18" s="1"/>
  <c r="GG61" i="18" a="1"/>
  <c r="GG61" i="18" s="1"/>
  <c r="GH61" i="18" a="1"/>
  <c r="GH61" i="18" s="1"/>
  <c r="GI61" i="18" a="1"/>
  <c r="GI61" i="18" s="1"/>
  <c r="GJ61" i="18" a="1"/>
  <c r="GJ61" i="18" s="1"/>
  <c r="GK61" i="18" a="1"/>
  <c r="GK61" i="18" s="1"/>
  <c r="GL61" i="18" a="1"/>
  <c r="GL61" i="18" s="1"/>
  <c r="GM61" i="18" a="1"/>
  <c r="GM61" i="18" s="1"/>
  <c r="GN61" i="18" a="1"/>
  <c r="GN61" i="18" s="1"/>
  <c r="GO61" i="18" a="1"/>
  <c r="GO61" i="18" s="1"/>
  <c r="GP61" i="18" a="1"/>
  <c r="GP61" i="18" s="1"/>
  <c r="GQ61" i="18" a="1"/>
  <c r="GQ61" i="18" s="1"/>
  <c r="GR61" i="18" a="1"/>
  <c r="GR61" i="18" s="1"/>
  <c r="GS61" i="18" a="1"/>
  <c r="GS61" i="18" s="1"/>
  <c r="GT61" i="18" a="1"/>
  <c r="GT61" i="18" s="1"/>
  <c r="GU61" i="18" a="1"/>
  <c r="GU61" i="18" s="1"/>
  <c r="GV61" i="18" a="1"/>
  <c r="GV61" i="18" s="1"/>
  <c r="GW61" i="18" a="1"/>
  <c r="GW61" i="18" s="1"/>
  <c r="GX61" i="18" a="1"/>
  <c r="GX61" i="18" s="1"/>
  <c r="GY61" i="18" a="1"/>
  <c r="GY61" i="18" s="1"/>
  <c r="GZ61" i="18" a="1"/>
  <c r="GZ61" i="18" s="1"/>
  <c r="HA61" i="18" a="1"/>
  <c r="HA61" i="18" s="1"/>
  <c r="HB61" i="18" a="1"/>
  <c r="HB61" i="18" s="1"/>
  <c r="HC61" i="18" a="1"/>
  <c r="HC61" i="18" s="1"/>
  <c r="HD61" i="18" a="1"/>
  <c r="HD61" i="18" s="1"/>
  <c r="HE61" i="18" a="1"/>
  <c r="HE61" i="18" s="1"/>
  <c r="HF61" i="18" a="1"/>
  <c r="HF61" i="18" s="1"/>
  <c r="HG61" i="18" a="1"/>
  <c r="HG61" i="18" s="1"/>
  <c r="HH61" i="18" a="1"/>
  <c r="HH61" i="18"/>
  <c r="HI61" i="18" a="1"/>
  <c r="HI61" i="18" s="1"/>
  <c r="HJ61" i="18" a="1"/>
  <c r="HJ61" i="18" s="1"/>
  <c r="HK61" i="18" a="1"/>
  <c r="HK61" i="18" s="1"/>
  <c r="HL61" i="18" a="1"/>
  <c r="HL61" i="18" s="1"/>
  <c r="HM61" i="18" a="1"/>
  <c r="HM61" i="18" s="1"/>
  <c r="HN61" i="18" a="1"/>
  <c r="HN61" i="18" s="1"/>
  <c r="HO61" i="18" a="1"/>
  <c r="HO61" i="18" s="1"/>
  <c r="HP61" i="18" a="1"/>
  <c r="HP61" i="18" s="1"/>
  <c r="HQ61" i="18" a="1"/>
  <c r="HQ61" i="18" s="1"/>
  <c r="HR61" i="18" a="1"/>
  <c r="HR61" i="18" s="1"/>
  <c r="HS61" i="18" a="1"/>
  <c r="HS61" i="18" s="1"/>
  <c r="HT61" i="18" a="1"/>
  <c r="HT61" i="18" s="1"/>
  <c r="HU61" i="18" a="1"/>
  <c r="HU61" i="18" s="1"/>
  <c r="HV61" i="18" a="1"/>
  <c r="HV61" i="18" s="1"/>
  <c r="HW61" i="18" a="1"/>
  <c r="HW61" i="18" s="1"/>
  <c r="HX61" i="18" a="1"/>
  <c r="HX61" i="18" s="1"/>
  <c r="HY61" i="18" a="1"/>
  <c r="HY61" i="18" s="1"/>
  <c r="HZ61" i="18" a="1"/>
  <c r="HZ61" i="18" s="1"/>
  <c r="IA61" i="18" a="1"/>
  <c r="IA61" i="18" s="1"/>
  <c r="IB61" i="18" a="1"/>
  <c r="IB61" i="18" s="1"/>
  <c r="IC61" i="18" a="1"/>
  <c r="IC61" i="18" s="1"/>
  <c r="ID61" i="18" a="1"/>
  <c r="ID61" i="18" s="1"/>
  <c r="IE61" i="18" a="1"/>
  <c r="IE61" i="18" s="1"/>
  <c r="IF61" i="18" a="1"/>
  <c r="IF61" i="18" s="1"/>
  <c r="IG61" i="18" a="1"/>
  <c r="IG61" i="18" s="1"/>
  <c r="IH61" i="18" a="1"/>
  <c r="IH61" i="18" s="1"/>
  <c r="II61" i="18" a="1"/>
  <c r="II61" i="18" s="1"/>
  <c r="C62" i="18" a="1"/>
  <c r="C62" i="18" s="1"/>
  <c r="D62" i="18" a="1"/>
  <c r="D62" i="18" s="1"/>
  <c r="E62" i="18" a="1"/>
  <c r="E62" i="18" s="1"/>
  <c r="F62" i="18" a="1"/>
  <c r="F62" i="18" s="1"/>
  <c r="G62" i="18" a="1"/>
  <c r="G62" i="18" s="1"/>
  <c r="H62" i="18" a="1"/>
  <c r="H62" i="18" s="1"/>
  <c r="I62" i="18" a="1"/>
  <c r="I62" i="18" s="1"/>
  <c r="J62" i="18" a="1"/>
  <c r="J62" i="18" s="1"/>
  <c r="K62" i="18" a="1"/>
  <c r="K62" i="18" s="1"/>
  <c r="L62" i="18" a="1"/>
  <c r="L62" i="18" s="1"/>
  <c r="M62" i="18" a="1"/>
  <c r="M62" i="18" s="1"/>
  <c r="N62" i="18" a="1"/>
  <c r="N62" i="18" s="1"/>
  <c r="O62" i="18" a="1"/>
  <c r="O62" i="18" s="1"/>
  <c r="P62" i="18" a="1"/>
  <c r="P62" i="18" s="1"/>
  <c r="Q62" i="18" a="1"/>
  <c r="Q62" i="18" s="1"/>
  <c r="R62" i="18" a="1"/>
  <c r="R62" i="18" s="1"/>
  <c r="S62" i="18" a="1"/>
  <c r="S62" i="18" s="1"/>
  <c r="T62" i="18" a="1"/>
  <c r="T62" i="18" s="1"/>
  <c r="U62" i="18" a="1"/>
  <c r="U62" i="18" s="1"/>
  <c r="V62" i="18" a="1"/>
  <c r="V62" i="18" s="1"/>
  <c r="W62" i="18" a="1"/>
  <c r="W62" i="18" s="1"/>
  <c r="X62" i="18" a="1"/>
  <c r="X62" i="18" s="1"/>
  <c r="Y62" i="18" a="1"/>
  <c r="Y62" i="18" s="1"/>
  <c r="Z62" i="18" a="1"/>
  <c r="Z62" i="18" s="1"/>
  <c r="AA62" i="18" a="1"/>
  <c r="AA62" i="18" s="1"/>
  <c r="AB62" i="18" a="1"/>
  <c r="AB62" i="18" s="1"/>
  <c r="AC62" i="18" a="1"/>
  <c r="AC62" i="18" s="1"/>
  <c r="AD62" i="18" a="1"/>
  <c r="AD62" i="18" s="1"/>
  <c r="AE62" i="18" a="1"/>
  <c r="AE62" i="18" s="1"/>
  <c r="AF62" i="18" a="1"/>
  <c r="AF62" i="18" s="1"/>
  <c r="AG62" i="18" a="1"/>
  <c r="AG62" i="18" s="1"/>
  <c r="AH62" i="18" a="1"/>
  <c r="AH62" i="18" s="1"/>
  <c r="AI62" i="18" a="1"/>
  <c r="AI62" i="18" s="1"/>
  <c r="AJ62" i="18" a="1"/>
  <c r="AJ62" i="18" s="1"/>
  <c r="AK62" i="18" a="1"/>
  <c r="AK62" i="18" s="1"/>
  <c r="AL62" i="18" a="1"/>
  <c r="AL62" i="18" s="1"/>
  <c r="AM62" i="18" a="1"/>
  <c r="AM62" i="18" s="1"/>
  <c r="AN62" i="18" a="1"/>
  <c r="AN62" i="18" s="1"/>
  <c r="AO62" i="18" a="1"/>
  <c r="AO62" i="18" s="1"/>
  <c r="AP62" i="18" a="1"/>
  <c r="AP62" i="18" s="1"/>
  <c r="AQ62" i="18" a="1"/>
  <c r="AQ62" i="18" s="1"/>
  <c r="AR62" i="18" a="1"/>
  <c r="AR62" i="18" s="1"/>
  <c r="AS62" i="18" a="1"/>
  <c r="AS62" i="18" s="1"/>
  <c r="AT62" i="18" a="1"/>
  <c r="AT62" i="18" s="1"/>
  <c r="AU62" i="18" a="1"/>
  <c r="AU62" i="18" s="1"/>
  <c r="AV62" i="18" a="1"/>
  <c r="AV62" i="18" s="1"/>
  <c r="AW62" i="18" a="1"/>
  <c r="AW62" i="18" s="1"/>
  <c r="AX62" i="18" a="1"/>
  <c r="AX62" i="18" s="1"/>
  <c r="AY62" i="18" a="1"/>
  <c r="AY62" i="18" s="1"/>
  <c r="AZ62" i="18" a="1"/>
  <c r="AZ62" i="18" s="1"/>
  <c r="BA62" i="18" a="1"/>
  <c r="BA62" i="18" s="1"/>
  <c r="BB62" i="18" a="1"/>
  <c r="BB62" i="18" s="1"/>
  <c r="BC62" i="18" a="1"/>
  <c r="BC62" i="18" s="1"/>
  <c r="BD62" i="18" a="1"/>
  <c r="BD62" i="18" s="1"/>
  <c r="BE62" i="18" a="1"/>
  <c r="BE62" i="18" s="1"/>
  <c r="BF62" i="18" a="1"/>
  <c r="BF62" i="18" s="1"/>
  <c r="BG62" i="18" a="1"/>
  <c r="BG62" i="18" s="1"/>
  <c r="BH62" i="18" a="1"/>
  <c r="BH62" i="18" s="1"/>
  <c r="BI62" i="18" a="1"/>
  <c r="BI62" i="18" s="1"/>
  <c r="BJ62" i="18" a="1"/>
  <c r="BJ62" i="18" s="1"/>
  <c r="BK62" i="18" a="1"/>
  <c r="BK62" i="18" s="1"/>
  <c r="BL62" i="18" a="1"/>
  <c r="BL62" i="18" s="1"/>
  <c r="BM62" i="18" a="1"/>
  <c r="BM62" i="18" s="1"/>
  <c r="BN62" i="18" a="1"/>
  <c r="BN62" i="18" s="1"/>
  <c r="BO62" i="18" a="1"/>
  <c r="BO62" i="18" s="1"/>
  <c r="BP62" i="18" a="1"/>
  <c r="BP62" i="18" s="1"/>
  <c r="BQ62" i="18" a="1"/>
  <c r="BQ62" i="18" s="1"/>
  <c r="BR62" i="18" a="1"/>
  <c r="BR62" i="18" s="1"/>
  <c r="BS62" i="18" a="1"/>
  <c r="BS62" i="18" s="1"/>
  <c r="BT62" i="18" a="1"/>
  <c r="BT62" i="18" s="1"/>
  <c r="BU62" i="18" a="1"/>
  <c r="BU62" i="18" s="1"/>
  <c r="BV62" i="18" a="1"/>
  <c r="BV62" i="18" s="1"/>
  <c r="BW62" i="18" a="1"/>
  <c r="BW62" i="18" s="1"/>
  <c r="BX62" i="18" a="1"/>
  <c r="BX62" i="18" s="1"/>
  <c r="BY62" i="18" a="1"/>
  <c r="BY62" i="18" s="1"/>
  <c r="BZ62" i="18" a="1"/>
  <c r="BZ62" i="18" s="1"/>
  <c r="CA62" i="18" a="1"/>
  <c r="CA62" i="18" s="1"/>
  <c r="CB62" i="18" a="1"/>
  <c r="CB62" i="18" s="1"/>
  <c r="CC62" i="18" a="1"/>
  <c r="CC62" i="18" s="1"/>
  <c r="CD62" i="18" a="1"/>
  <c r="CD62" i="18" s="1"/>
  <c r="CE62" i="18" a="1"/>
  <c r="CE62" i="18" s="1"/>
  <c r="CF62" i="18" a="1"/>
  <c r="CF62" i="18" s="1"/>
  <c r="CG62" i="18" a="1"/>
  <c r="CG62" i="18" s="1"/>
  <c r="CH62" i="18" a="1"/>
  <c r="CH62" i="18" s="1"/>
  <c r="CI62" i="18" a="1"/>
  <c r="CI62" i="18" s="1"/>
  <c r="CJ62" i="18" a="1"/>
  <c r="CJ62" i="18" s="1"/>
  <c r="CK62" i="18" a="1"/>
  <c r="CK62" i="18"/>
  <c r="CL62" i="18" a="1"/>
  <c r="CL62" i="18" s="1"/>
  <c r="CM62" i="18" a="1"/>
  <c r="CM62" i="18" s="1"/>
  <c r="CN62" i="18" a="1"/>
  <c r="CN62" i="18" s="1"/>
  <c r="CO62" i="18" a="1"/>
  <c r="CO62" i="18" s="1"/>
  <c r="CP62" i="18" a="1"/>
  <c r="CP62" i="18" s="1"/>
  <c r="CQ62" i="18" a="1"/>
  <c r="CQ62" i="18" s="1"/>
  <c r="CR62" i="18" a="1"/>
  <c r="CR62" i="18" s="1"/>
  <c r="CS62" i="18" a="1"/>
  <c r="CS62" i="18" s="1"/>
  <c r="CT62" i="18" a="1"/>
  <c r="CT62" i="18" s="1"/>
  <c r="CU62" i="18" a="1"/>
  <c r="CU62" i="18" s="1"/>
  <c r="CV62" i="18" a="1"/>
  <c r="CV62" i="18" s="1"/>
  <c r="CW62" i="18" a="1"/>
  <c r="CW62" i="18" s="1"/>
  <c r="CX62" i="18" a="1"/>
  <c r="CX62" i="18" s="1"/>
  <c r="CY62" i="18" a="1"/>
  <c r="CY62" i="18" s="1"/>
  <c r="CZ62" i="18" a="1"/>
  <c r="CZ62" i="18" s="1"/>
  <c r="DA62" i="18" a="1"/>
  <c r="DA62" i="18" s="1"/>
  <c r="DB62" i="18" a="1"/>
  <c r="DB62" i="18" s="1"/>
  <c r="DC62" i="18" a="1"/>
  <c r="DC62" i="18" s="1"/>
  <c r="DD62" i="18" a="1"/>
  <c r="DD62" i="18" s="1"/>
  <c r="DE62" i="18" a="1"/>
  <c r="DE62" i="18" s="1"/>
  <c r="DF62" i="18" a="1"/>
  <c r="DF62" i="18" s="1"/>
  <c r="DG62" i="18" a="1"/>
  <c r="DG62" i="18" s="1"/>
  <c r="DH62" i="18" a="1"/>
  <c r="DH62" i="18" s="1"/>
  <c r="DI62" i="18" a="1"/>
  <c r="DI62" i="18" s="1"/>
  <c r="DJ62" i="18" a="1"/>
  <c r="DJ62" i="18" s="1"/>
  <c r="DK62" i="18" a="1"/>
  <c r="DK62" i="18" s="1"/>
  <c r="DL62" i="18" a="1"/>
  <c r="DL62" i="18" s="1"/>
  <c r="DM62" i="18" a="1"/>
  <c r="DM62" i="18" s="1"/>
  <c r="DN62" i="18" a="1"/>
  <c r="DN62" i="18" s="1"/>
  <c r="DO62" i="18" a="1"/>
  <c r="DO62" i="18" s="1"/>
  <c r="DP62" i="18" a="1"/>
  <c r="DP62" i="18" s="1"/>
  <c r="DQ62" i="18" a="1"/>
  <c r="DQ62" i="18" s="1"/>
  <c r="DR62" i="18" a="1"/>
  <c r="DR62" i="18" s="1"/>
  <c r="DS62" i="18" a="1"/>
  <c r="DS62" i="18" s="1"/>
  <c r="DT62" i="18" a="1"/>
  <c r="DT62" i="18" s="1"/>
  <c r="DU62" i="18" a="1"/>
  <c r="DU62" i="18" s="1"/>
  <c r="DV62" i="18" a="1"/>
  <c r="DV62" i="18" s="1"/>
  <c r="DW62" i="18" a="1"/>
  <c r="DW62" i="18" s="1"/>
  <c r="DX62" i="18" a="1"/>
  <c r="DX62" i="18" s="1"/>
  <c r="DY62" i="18" a="1"/>
  <c r="DY62" i="18" s="1"/>
  <c r="DZ62" i="18" a="1"/>
  <c r="DZ62" i="18" s="1"/>
  <c r="EA62" i="18" a="1"/>
  <c r="EA62" i="18" s="1"/>
  <c r="EB62" i="18" a="1"/>
  <c r="EB62" i="18" s="1"/>
  <c r="EC62" i="18" a="1"/>
  <c r="EC62" i="18" s="1"/>
  <c r="ED62" i="18" a="1"/>
  <c r="ED62" i="18" s="1"/>
  <c r="EE62" i="18" a="1"/>
  <c r="EE62" i="18" s="1"/>
  <c r="EF62" i="18" a="1"/>
  <c r="EF62" i="18" s="1"/>
  <c r="EG62" i="18" a="1"/>
  <c r="EG62" i="18" s="1"/>
  <c r="EH62" i="18" a="1"/>
  <c r="EH62" i="18" s="1"/>
  <c r="EI62" i="18" a="1"/>
  <c r="EI62" i="18" s="1"/>
  <c r="EJ62" i="18" a="1"/>
  <c r="EJ62" i="18" s="1"/>
  <c r="EK62" i="18" a="1"/>
  <c r="EK62" i="18" s="1"/>
  <c r="EL62" i="18" a="1"/>
  <c r="EL62" i="18" s="1"/>
  <c r="EM62" i="18" a="1"/>
  <c r="EM62" i="18" s="1"/>
  <c r="EN62" i="18" a="1"/>
  <c r="EN62" i="18" s="1"/>
  <c r="EO62" i="18" a="1"/>
  <c r="EO62" i="18" s="1"/>
  <c r="EP62" i="18" a="1"/>
  <c r="EP62" i="18" s="1"/>
  <c r="EQ62" i="18" a="1"/>
  <c r="EQ62" i="18" s="1"/>
  <c r="ER62" i="18" a="1"/>
  <c r="ER62" i="18" s="1"/>
  <c r="ES62" i="18" a="1"/>
  <c r="ES62" i="18" s="1"/>
  <c r="ET62" i="18" a="1"/>
  <c r="ET62" i="18" s="1"/>
  <c r="EU62" i="18" a="1"/>
  <c r="EU62" i="18" s="1"/>
  <c r="EV62" i="18" a="1"/>
  <c r="EV62" i="18" s="1"/>
  <c r="EW62" i="18" a="1"/>
  <c r="EW62" i="18" s="1"/>
  <c r="EX62" i="18" a="1"/>
  <c r="EX62" i="18" s="1"/>
  <c r="EY62" i="18" a="1"/>
  <c r="EY62" i="18" s="1"/>
  <c r="EZ62" i="18" a="1"/>
  <c r="EZ62" i="18" s="1"/>
  <c r="FA62" i="18" a="1"/>
  <c r="FA62" i="18" s="1"/>
  <c r="FB62" i="18" a="1"/>
  <c r="FB62" i="18" s="1"/>
  <c r="FC62" i="18" a="1"/>
  <c r="FC62" i="18" s="1"/>
  <c r="FD62" i="18" a="1"/>
  <c r="FD62" i="18" s="1"/>
  <c r="FE62" i="18" a="1"/>
  <c r="FE62" i="18" s="1"/>
  <c r="FF62" i="18" a="1"/>
  <c r="FF62" i="18" s="1"/>
  <c r="FG62" i="18" a="1"/>
  <c r="FG62" i="18" s="1"/>
  <c r="FH62" i="18" a="1"/>
  <c r="FH62" i="18" s="1"/>
  <c r="FI62" i="18" a="1"/>
  <c r="FI62" i="18" s="1"/>
  <c r="FJ62" i="18" a="1"/>
  <c r="FJ62" i="18" s="1"/>
  <c r="FK62" i="18" a="1"/>
  <c r="FK62" i="18" s="1"/>
  <c r="FL62" i="18" a="1"/>
  <c r="FL62" i="18" s="1"/>
  <c r="FM62" i="18" a="1"/>
  <c r="FM62" i="18" s="1"/>
  <c r="FN62" i="18" a="1"/>
  <c r="FN62" i="18" s="1"/>
  <c r="FO62" i="18" a="1"/>
  <c r="FO62" i="18" s="1"/>
  <c r="FP62" i="18" a="1"/>
  <c r="FP62" i="18" s="1"/>
  <c r="FQ62" i="18" a="1"/>
  <c r="FQ62" i="18" s="1"/>
  <c r="FR62" i="18" a="1"/>
  <c r="FR62" i="18" s="1"/>
  <c r="FS62" i="18" a="1"/>
  <c r="FS62" i="18" s="1"/>
  <c r="FT62" i="18" a="1"/>
  <c r="FT62" i="18" s="1"/>
  <c r="FU62" i="18" a="1"/>
  <c r="FU62" i="18"/>
  <c r="FV62" i="18" a="1"/>
  <c r="FV62" i="18" s="1"/>
  <c r="FW62" i="18" a="1"/>
  <c r="FW62" i="18" s="1"/>
  <c r="FX62" i="18" a="1"/>
  <c r="FX62" i="18" s="1"/>
  <c r="FY62" i="18" a="1"/>
  <c r="FY62" i="18" s="1"/>
  <c r="FZ62" i="18" a="1"/>
  <c r="FZ62" i="18" s="1"/>
  <c r="GA62" i="18" a="1"/>
  <c r="GA62" i="18" s="1"/>
  <c r="GB62" i="18" a="1"/>
  <c r="GB62" i="18" s="1"/>
  <c r="GC62" i="18" a="1"/>
  <c r="GC62" i="18" s="1"/>
  <c r="GD62" i="18" a="1"/>
  <c r="GD62" i="18" s="1"/>
  <c r="GE62" i="18" a="1"/>
  <c r="GE62" i="18" s="1"/>
  <c r="GF62" i="18" a="1"/>
  <c r="GF62" i="18" s="1"/>
  <c r="GG62" i="18" a="1"/>
  <c r="GG62" i="18" s="1"/>
  <c r="GH62" i="18" a="1"/>
  <c r="GH62" i="18" s="1"/>
  <c r="GI62" i="18" a="1"/>
  <c r="GI62" i="18" s="1"/>
  <c r="GJ62" i="18" a="1"/>
  <c r="GJ62" i="18" s="1"/>
  <c r="GK62" i="18" a="1"/>
  <c r="GK62" i="18" s="1"/>
  <c r="GL62" i="18" a="1"/>
  <c r="GL62" i="18" s="1"/>
  <c r="GM62" i="18" a="1"/>
  <c r="GM62" i="18" s="1"/>
  <c r="GN62" i="18" a="1"/>
  <c r="GN62" i="18" s="1"/>
  <c r="GO62" i="18" a="1"/>
  <c r="GO62" i="18" s="1"/>
  <c r="GP62" i="18" a="1"/>
  <c r="GP62" i="18" s="1"/>
  <c r="GQ62" i="18" a="1"/>
  <c r="GQ62" i="18" s="1"/>
  <c r="GR62" i="18" a="1"/>
  <c r="GR62" i="18" s="1"/>
  <c r="GS62" i="18" a="1"/>
  <c r="GS62" i="18" s="1"/>
  <c r="GT62" i="18" a="1"/>
  <c r="GT62" i="18" s="1"/>
  <c r="GU62" i="18" a="1"/>
  <c r="GU62" i="18" s="1"/>
  <c r="GV62" i="18" a="1"/>
  <c r="GV62" i="18" s="1"/>
  <c r="GW62" i="18" a="1"/>
  <c r="GW62" i="18" s="1"/>
  <c r="GX62" i="18" a="1"/>
  <c r="GX62" i="18" s="1"/>
  <c r="GY62" i="18" a="1"/>
  <c r="GY62" i="18"/>
  <c r="GZ62" i="18" a="1"/>
  <c r="GZ62" i="18" s="1"/>
  <c r="HA62" i="18" a="1"/>
  <c r="HA62" i="18" s="1"/>
  <c r="HB62" i="18" a="1"/>
  <c r="HB62" i="18" s="1"/>
  <c r="HC62" i="18" a="1"/>
  <c r="HC62" i="18" s="1"/>
  <c r="HD62" i="18" a="1"/>
  <c r="HD62" i="18" s="1"/>
  <c r="HE62" i="18" a="1"/>
  <c r="HE62" i="18" s="1"/>
  <c r="HF62" i="18" a="1"/>
  <c r="HF62" i="18" s="1"/>
  <c r="HG62" i="18" a="1"/>
  <c r="HG62" i="18" s="1"/>
  <c r="HH62" i="18" a="1"/>
  <c r="HH62" i="18" s="1"/>
  <c r="HI62" i="18" a="1"/>
  <c r="HI62" i="18" s="1"/>
  <c r="HJ62" i="18" a="1"/>
  <c r="HJ62" i="18" s="1"/>
  <c r="HK62" i="18" a="1"/>
  <c r="HK62" i="18" s="1"/>
  <c r="HL62" i="18" a="1"/>
  <c r="HL62" i="18" s="1"/>
  <c r="HM62" i="18" a="1"/>
  <c r="HM62" i="18" s="1"/>
  <c r="HN62" i="18" a="1"/>
  <c r="HN62" i="18" s="1"/>
  <c r="HO62" i="18" a="1"/>
  <c r="HO62" i="18" s="1"/>
  <c r="HP62" i="18" a="1"/>
  <c r="HP62" i="18" s="1"/>
  <c r="HQ62" i="18" a="1"/>
  <c r="HQ62" i="18" s="1"/>
  <c r="HR62" i="18" a="1"/>
  <c r="HR62" i="18" s="1"/>
  <c r="HS62" i="18" a="1"/>
  <c r="HS62" i="18" s="1"/>
  <c r="HT62" i="18" a="1"/>
  <c r="HT62" i="18" s="1"/>
  <c r="HU62" i="18" a="1"/>
  <c r="HU62" i="18" s="1"/>
  <c r="HV62" i="18" a="1"/>
  <c r="HV62" i="18" s="1"/>
  <c r="HW62" i="18" a="1"/>
  <c r="HW62" i="18" s="1"/>
  <c r="HX62" i="18" a="1"/>
  <c r="HX62" i="18" s="1"/>
  <c r="HY62" i="18" a="1"/>
  <c r="HY62" i="18" s="1"/>
  <c r="HZ62" i="18" a="1"/>
  <c r="HZ62" i="18" s="1"/>
  <c r="IA62" i="18" a="1"/>
  <c r="IA62" i="18" s="1"/>
  <c r="IB62" i="18" a="1"/>
  <c r="IB62" i="18" s="1"/>
  <c r="IC62" i="18" a="1"/>
  <c r="IC62" i="18" s="1"/>
  <c r="ID62" i="18" a="1"/>
  <c r="ID62" i="18" s="1"/>
  <c r="IE62" i="18" a="1"/>
  <c r="IE62" i="18" s="1"/>
  <c r="IF62" i="18" a="1"/>
  <c r="IF62" i="18" s="1"/>
  <c r="IG62" i="18" a="1"/>
  <c r="IG62" i="18" s="1"/>
  <c r="IH62" i="18" a="1"/>
  <c r="IH62" i="18" s="1"/>
  <c r="II62" i="18" a="1"/>
  <c r="II62" i="18" s="1"/>
  <c r="C63" i="18" a="1"/>
  <c r="C63" i="18" s="1"/>
  <c r="D63" i="18" a="1"/>
  <c r="D63" i="18" s="1"/>
  <c r="E63" i="18" a="1"/>
  <c r="E63" i="18" s="1"/>
  <c r="F63" i="18" a="1"/>
  <c r="F63" i="18" s="1"/>
  <c r="G63" i="18" a="1"/>
  <c r="G63" i="18" s="1"/>
  <c r="H63" i="18" a="1"/>
  <c r="H63" i="18" s="1"/>
  <c r="I63" i="18" a="1"/>
  <c r="I63" i="18" s="1"/>
  <c r="J63" i="18" a="1"/>
  <c r="J63" i="18" s="1"/>
  <c r="K63" i="18" a="1"/>
  <c r="K63" i="18" s="1"/>
  <c r="L63" i="18" a="1"/>
  <c r="L63" i="18" s="1"/>
  <c r="M63" i="18" a="1"/>
  <c r="M63" i="18" s="1"/>
  <c r="N63" i="18" a="1"/>
  <c r="N63" i="18" s="1"/>
  <c r="O63" i="18" a="1"/>
  <c r="O63" i="18" s="1"/>
  <c r="P63" i="18" a="1"/>
  <c r="P63" i="18" s="1"/>
  <c r="Q63" i="18" a="1"/>
  <c r="Q63" i="18" s="1"/>
  <c r="R63" i="18" a="1"/>
  <c r="R63" i="18" s="1"/>
  <c r="S63" i="18" a="1"/>
  <c r="S63" i="18" s="1"/>
  <c r="T63" i="18" a="1"/>
  <c r="T63" i="18" s="1"/>
  <c r="U63" i="18" a="1"/>
  <c r="U63" i="18" s="1"/>
  <c r="V63" i="18" a="1"/>
  <c r="V63" i="18" s="1"/>
  <c r="W63" i="18" a="1"/>
  <c r="W63" i="18" s="1"/>
  <c r="X63" i="18" a="1"/>
  <c r="X63" i="18" s="1"/>
  <c r="Y63" i="18" a="1"/>
  <c r="Y63" i="18" s="1"/>
  <c r="Z63" i="18" a="1"/>
  <c r="Z63" i="18" s="1"/>
  <c r="AA63" i="18" a="1"/>
  <c r="AA63" i="18" s="1"/>
  <c r="AB63" i="18" a="1"/>
  <c r="AB63" i="18" s="1"/>
  <c r="AC63" i="18" a="1"/>
  <c r="AC63" i="18" s="1"/>
  <c r="AD63" i="18" a="1"/>
  <c r="AD63" i="18" s="1"/>
  <c r="AE63" i="18" a="1"/>
  <c r="AE63" i="18" s="1"/>
  <c r="AF63" i="18" a="1"/>
  <c r="AF63" i="18" s="1"/>
  <c r="AG63" i="18" a="1"/>
  <c r="AG63" i="18" s="1"/>
  <c r="AH63" i="18" a="1"/>
  <c r="AH63" i="18" s="1"/>
  <c r="AI63" i="18" a="1"/>
  <c r="AI63" i="18" s="1"/>
  <c r="AJ63" i="18" a="1"/>
  <c r="AJ63" i="18" s="1"/>
  <c r="AK63" i="18" a="1"/>
  <c r="AK63" i="18" s="1"/>
  <c r="AL63" i="18" a="1"/>
  <c r="AL63" i="18" s="1"/>
  <c r="AM63" i="18" a="1"/>
  <c r="AM63" i="18" s="1"/>
  <c r="AN63" i="18" a="1"/>
  <c r="AN63" i="18" s="1"/>
  <c r="AO63" i="18" a="1"/>
  <c r="AO63" i="18" s="1"/>
  <c r="AP63" i="18" a="1"/>
  <c r="AP63" i="18" s="1"/>
  <c r="AQ63" i="18" a="1"/>
  <c r="AQ63" i="18" s="1"/>
  <c r="AR63" i="18" a="1"/>
  <c r="AR63" i="18" s="1"/>
  <c r="AS63" i="18" a="1"/>
  <c r="AS63" i="18" s="1"/>
  <c r="AT63" i="18" a="1"/>
  <c r="AT63" i="18" s="1"/>
  <c r="AU63" i="18" a="1"/>
  <c r="AU63" i="18" s="1"/>
  <c r="AV63" i="18" a="1"/>
  <c r="AV63" i="18" s="1"/>
  <c r="AW63" i="18" a="1"/>
  <c r="AW63" i="18" s="1"/>
  <c r="AX63" i="18" a="1"/>
  <c r="AX63" i="18" s="1"/>
  <c r="AY63" i="18" a="1"/>
  <c r="AY63" i="18" s="1"/>
  <c r="AZ63" i="18" a="1"/>
  <c r="AZ63" i="18" s="1"/>
  <c r="BA63" i="18" a="1"/>
  <c r="BA63" i="18" s="1"/>
  <c r="BB63" i="18" a="1"/>
  <c r="BB63" i="18" s="1"/>
  <c r="BC63" i="18" a="1"/>
  <c r="BC63" i="18" s="1"/>
  <c r="BD63" i="18" a="1"/>
  <c r="BD63" i="18" s="1"/>
  <c r="BE63" i="18" a="1"/>
  <c r="BE63" i="18" s="1"/>
  <c r="BF63" i="18" a="1"/>
  <c r="BF63" i="18" s="1"/>
  <c r="BG63" i="18" a="1"/>
  <c r="BG63" i="18" s="1"/>
  <c r="BH63" i="18" a="1"/>
  <c r="BH63" i="18" s="1"/>
  <c r="BI63" i="18" a="1"/>
  <c r="BI63" i="18" s="1"/>
  <c r="BJ63" i="18" a="1"/>
  <c r="BJ63" i="18" s="1"/>
  <c r="BK63" i="18" a="1"/>
  <c r="BK63" i="18" s="1"/>
  <c r="BL63" i="18" a="1"/>
  <c r="BL63" i="18" s="1"/>
  <c r="BM63" i="18" a="1"/>
  <c r="BM63" i="18" s="1"/>
  <c r="BN63" i="18" a="1"/>
  <c r="BN63" i="18" s="1"/>
  <c r="BO63" i="18" a="1"/>
  <c r="BO63" i="18" s="1"/>
  <c r="BP63" i="18" a="1"/>
  <c r="BP63" i="18" s="1"/>
  <c r="BQ63" i="18" a="1"/>
  <c r="BQ63" i="18" s="1"/>
  <c r="BR63" i="18" a="1"/>
  <c r="BR63" i="18" s="1"/>
  <c r="BS63" i="18" a="1"/>
  <c r="BS63" i="18" s="1"/>
  <c r="BT63" i="18" a="1"/>
  <c r="BT63" i="18" s="1"/>
  <c r="BU63" i="18" a="1"/>
  <c r="BU63" i="18" s="1"/>
  <c r="BV63" i="18" a="1"/>
  <c r="BV63" i="18" s="1"/>
  <c r="BW63" i="18" a="1"/>
  <c r="BW63" i="18" s="1"/>
  <c r="BX63" i="18" a="1"/>
  <c r="BX63" i="18" s="1"/>
  <c r="BY63" i="18" a="1"/>
  <c r="BY63" i="18" s="1"/>
  <c r="BZ63" i="18" a="1"/>
  <c r="BZ63" i="18" s="1"/>
  <c r="CA63" i="18" a="1"/>
  <c r="CA63" i="18" s="1"/>
  <c r="CB63" i="18" a="1"/>
  <c r="CB63" i="18" s="1"/>
  <c r="CC63" i="18" a="1"/>
  <c r="CC63" i="18" s="1"/>
  <c r="CD63" i="18" a="1"/>
  <c r="CD63" i="18" s="1"/>
  <c r="CE63" i="18" a="1"/>
  <c r="CE63" i="18" s="1"/>
  <c r="CF63" i="18" a="1"/>
  <c r="CF63" i="18" s="1"/>
  <c r="CG63" i="18" a="1"/>
  <c r="CG63" i="18" s="1"/>
  <c r="CH63" i="18" a="1"/>
  <c r="CH63" i="18" s="1"/>
  <c r="CI63" i="18" a="1"/>
  <c r="CI63" i="18" s="1"/>
  <c r="CJ63" i="18" a="1"/>
  <c r="CJ63" i="18" s="1"/>
  <c r="CK63" i="18" a="1"/>
  <c r="CK63" i="18" s="1"/>
  <c r="CL63" i="18" a="1"/>
  <c r="CL63" i="18" s="1"/>
  <c r="CM63" i="18" a="1"/>
  <c r="CM63" i="18" s="1"/>
  <c r="CN63" i="18" a="1"/>
  <c r="CN63" i="18" s="1"/>
  <c r="CO63" i="18" a="1"/>
  <c r="CO63" i="18" s="1"/>
  <c r="CP63" i="18" a="1"/>
  <c r="CP63" i="18" s="1"/>
  <c r="CQ63" i="18" a="1"/>
  <c r="CQ63" i="18" s="1"/>
  <c r="CR63" i="18" a="1"/>
  <c r="CR63" i="18" s="1"/>
  <c r="CS63" i="18" a="1"/>
  <c r="CS63" i="18" s="1"/>
  <c r="CT63" i="18" a="1"/>
  <c r="CT63" i="18" s="1"/>
  <c r="CU63" i="18" a="1"/>
  <c r="CU63" i="18" s="1"/>
  <c r="CV63" i="18" a="1"/>
  <c r="CV63" i="18" s="1"/>
  <c r="CW63" i="18" a="1"/>
  <c r="CW63" i="18" s="1"/>
  <c r="CX63" i="18" a="1"/>
  <c r="CX63" i="18" s="1"/>
  <c r="CY63" i="18" a="1"/>
  <c r="CY63" i="18" s="1"/>
  <c r="CZ63" i="18" a="1"/>
  <c r="CZ63" i="18" s="1"/>
  <c r="DA63" i="18" a="1"/>
  <c r="DA63" i="18" s="1"/>
  <c r="DB63" i="18" a="1"/>
  <c r="DB63" i="18" s="1"/>
  <c r="DC63" i="18" a="1"/>
  <c r="DC63" i="18" s="1"/>
  <c r="DD63" i="18" a="1"/>
  <c r="DD63" i="18" s="1"/>
  <c r="DE63" i="18" a="1"/>
  <c r="DE63" i="18" s="1"/>
  <c r="DF63" i="18" a="1"/>
  <c r="DF63" i="18" s="1"/>
  <c r="DG63" i="18" a="1"/>
  <c r="DG63" i="18" s="1"/>
  <c r="DH63" i="18" a="1"/>
  <c r="DH63" i="18" s="1"/>
  <c r="DI63" i="18" a="1"/>
  <c r="DI63" i="18" s="1"/>
  <c r="DJ63" i="18" a="1"/>
  <c r="DJ63" i="18" s="1"/>
  <c r="DK63" i="18" a="1"/>
  <c r="DK63" i="18" s="1"/>
  <c r="DL63" i="18" a="1"/>
  <c r="DL63" i="18" s="1"/>
  <c r="DM63" i="18" a="1"/>
  <c r="DM63" i="18" s="1"/>
  <c r="DN63" i="18" a="1"/>
  <c r="DN63" i="18" s="1"/>
  <c r="DO63" i="18" a="1"/>
  <c r="DO63" i="18" s="1"/>
  <c r="DP63" i="18" a="1"/>
  <c r="DP63" i="18" s="1"/>
  <c r="DQ63" i="18" a="1"/>
  <c r="DQ63" i="18" s="1"/>
  <c r="DR63" i="18" a="1"/>
  <c r="DR63" i="18" s="1"/>
  <c r="DS63" i="18" a="1"/>
  <c r="DS63" i="18" s="1"/>
  <c r="DT63" i="18" a="1"/>
  <c r="DT63" i="18" s="1"/>
  <c r="DU63" i="18" a="1"/>
  <c r="DU63" i="18" s="1"/>
  <c r="DV63" i="18" a="1"/>
  <c r="DV63" i="18" s="1"/>
  <c r="DW63" i="18" a="1"/>
  <c r="DW63" i="18" s="1"/>
  <c r="DX63" i="18" a="1"/>
  <c r="DX63" i="18" s="1"/>
  <c r="DY63" i="18" a="1"/>
  <c r="DY63" i="18" s="1"/>
  <c r="DZ63" i="18" a="1"/>
  <c r="DZ63" i="18" s="1"/>
  <c r="EA63" i="18" a="1"/>
  <c r="EA63" i="18" s="1"/>
  <c r="EB63" i="18" a="1"/>
  <c r="EB63" i="18" s="1"/>
  <c r="EC63" i="18" a="1"/>
  <c r="EC63" i="18" s="1"/>
  <c r="ED63" i="18" a="1"/>
  <c r="ED63" i="18" s="1"/>
  <c r="EE63" i="18" a="1"/>
  <c r="EE63" i="18" s="1"/>
  <c r="EF63" i="18" a="1"/>
  <c r="EF63" i="18" s="1"/>
  <c r="EG63" i="18" a="1"/>
  <c r="EG63" i="18" s="1"/>
  <c r="EH63" i="18" a="1"/>
  <c r="EH63" i="18" s="1"/>
  <c r="EI63" i="18" a="1"/>
  <c r="EI63" i="18" s="1"/>
  <c r="EJ63" i="18" a="1"/>
  <c r="EJ63" i="18" s="1"/>
  <c r="EK63" i="18" a="1"/>
  <c r="EK63" i="18" s="1"/>
  <c r="EL63" i="18" a="1"/>
  <c r="EL63" i="18" s="1"/>
  <c r="EM63" i="18" a="1"/>
  <c r="EM63" i="18" s="1"/>
  <c r="EN63" i="18" a="1"/>
  <c r="EN63" i="18" s="1"/>
  <c r="EO63" i="18" a="1"/>
  <c r="EO63" i="18" s="1"/>
  <c r="EP63" i="18" a="1"/>
  <c r="EP63" i="18" s="1"/>
  <c r="EQ63" i="18" a="1"/>
  <c r="EQ63" i="18" s="1"/>
  <c r="ER63" i="18" a="1"/>
  <c r="ER63" i="18" s="1"/>
  <c r="ES63" i="18" a="1"/>
  <c r="ES63" i="18" s="1"/>
  <c r="ET63" i="18" a="1"/>
  <c r="ET63" i="18" s="1"/>
  <c r="EU63" i="18" a="1"/>
  <c r="EU63" i="18" s="1"/>
  <c r="EV63" i="18" a="1"/>
  <c r="EV63" i="18" s="1"/>
  <c r="EW63" i="18" a="1"/>
  <c r="EW63" i="18" s="1"/>
  <c r="EX63" i="18" a="1"/>
  <c r="EX63" i="18" s="1"/>
  <c r="EY63" i="18" a="1"/>
  <c r="EY63" i="18" s="1"/>
  <c r="EZ63" i="18" a="1"/>
  <c r="EZ63" i="18" s="1"/>
  <c r="FA63" i="18" a="1"/>
  <c r="FA63" i="18" s="1"/>
  <c r="FB63" i="18" a="1"/>
  <c r="FB63" i="18" s="1"/>
  <c r="FC63" i="18" a="1"/>
  <c r="FC63" i="18" s="1"/>
  <c r="FD63" i="18" a="1"/>
  <c r="FD63" i="18" s="1"/>
  <c r="FE63" i="18" a="1"/>
  <c r="FE63" i="18" s="1"/>
  <c r="FF63" i="18" a="1"/>
  <c r="FF63" i="18" s="1"/>
  <c r="FG63" i="18" a="1"/>
  <c r="FG63" i="18" s="1"/>
  <c r="FH63" i="18" a="1"/>
  <c r="FH63" i="18" s="1"/>
  <c r="FI63" i="18" a="1"/>
  <c r="FI63" i="18" s="1"/>
  <c r="FJ63" i="18" a="1"/>
  <c r="FJ63" i="18" s="1"/>
  <c r="FK63" i="18" a="1"/>
  <c r="FK63" i="18" s="1"/>
  <c r="FL63" i="18" a="1"/>
  <c r="FL63" i="18" s="1"/>
  <c r="FM63" i="18" a="1"/>
  <c r="FM63" i="18" s="1"/>
  <c r="FN63" i="18" a="1"/>
  <c r="FN63" i="18" s="1"/>
  <c r="FO63" i="18" a="1"/>
  <c r="FO63" i="18" s="1"/>
  <c r="FP63" i="18" a="1"/>
  <c r="FP63" i="18" s="1"/>
  <c r="FQ63" i="18" a="1"/>
  <c r="FQ63" i="18" s="1"/>
  <c r="FR63" i="18" a="1"/>
  <c r="FR63" i="18" s="1"/>
  <c r="FS63" i="18" a="1"/>
  <c r="FS63" i="18" s="1"/>
  <c r="FT63" i="18" a="1"/>
  <c r="FT63" i="18" s="1"/>
  <c r="FU63" i="18" a="1"/>
  <c r="FU63" i="18" s="1"/>
  <c r="FV63" i="18" a="1"/>
  <c r="FV63" i="18" s="1"/>
  <c r="FW63" i="18" a="1"/>
  <c r="FW63" i="18" s="1"/>
  <c r="FX63" i="18" a="1"/>
  <c r="FX63" i="18" s="1"/>
  <c r="FY63" i="18" a="1"/>
  <c r="FY63" i="18" s="1"/>
  <c r="FZ63" i="18" a="1"/>
  <c r="FZ63" i="18" s="1"/>
  <c r="GA63" i="18" a="1"/>
  <c r="GA63" i="18" s="1"/>
  <c r="GB63" i="18" a="1"/>
  <c r="GB63" i="18" s="1"/>
  <c r="GC63" i="18" a="1"/>
  <c r="GC63" i="18" s="1"/>
  <c r="GD63" i="18" a="1"/>
  <c r="GD63" i="18" s="1"/>
  <c r="GE63" i="18" a="1"/>
  <c r="GE63" i="18" s="1"/>
  <c r="GF63" i="18" a="1"/>
  <c r="GF63" i="18" s="1"/>
  <c r="GG63" i="18" a="1"/>
  <c r="GG63" i="18" s="1"/>
  <c r="GH63" i="18" a="1"/>
  <c r="GH63" i="18" s="1"/>
  <c r="GI63" i="18" a="1"/>
  <c r="GI63" i="18" s="1"/>
  <c r="GJ63" i="18" a="1"/>
  <c r="GJ63" i="18" s="1"/>
  <c r="GK63" i="18" a="1"/>
  <c r="GK63" i="18" s="1"/>
  <c r="GL63" i="18" a="1"/>
  <c r="GL63" i="18" s="1"/>
  <c r="GM63" i="18" a="1"/>
  <c r="GM63" i="18" s="1"/>
  <c r="GN63" i="18" a="1"/>
  <c r="GN63" i="18" s="1"/>
  <c r="GO63" i="18" a="1"/>
  <c r="GO63" i="18" s="1"/>
  <c r="GP63" i="18" a="1"/>
  <c r="GP63" i="18" s="1"/>
  <c r="GQ63" i="18" a="1"/>
  <c r="GQ63" i="18" s="1"/>
  <c r="GR63" i="18" a="1"/>
  <c r="GR63" i="18" s="1"/>
  <c r="GS63" i="18" a="1"/>
  <c r="GS63" i="18" s="1"/>
  <c r="GT63" i="18" a="1"/>
  <c r="GT63" i="18" s="1"/>
  <c r="GU63" i="18" a="1"/>
  <c r="GU63" i="18" s="1"/>
  <c r="GV63" i="18" a="1"/>
  <c r="GV63" i="18" s="1"/>
  <c r="GW63" i="18" a="1"/>
  <c r="GW63" i="18" s="1"/>
  <c r="GX63" i="18" a="1"/>
  <c r="GX63" i="18" s="1"/>
  <c r="GY63" i="18" a="1"/>
  <c r="GY63" i="18" s="1"/>
  <c r="GZ63" i="18" a="1"/>
  <c r="GZ63" i="18" s="1"/>
  <c r="HA63" i="18" a="1"/>
  <c r="HA63" i="18" s="1"/>
  <c r="HB63" i="18" a="1"/>
  <c r="HB63" i="18" s="1"/>
  <c r="HC63" i="18" a="1"/>
  <c r="HC63" i="18" s="1"/>
  <c r="HD63" i="18" a="1"/>
  <c r="HD63" i="18" s="1"/>
  <c r="HE63" i="18" a="1"/>
  <c r="HE63" i="18" s="1"/>
  <c r="HF63" i="18" a="1"/>
  <c r="HF63" i="18" s="1"/>
  <c r="HG63" i="18" a="1"/>
  <c r="HG63" i="18" s="1"/>
  <c r="HH63" i="18" a="1"/>
  <c r="HH63" i="18" s="1"/>
  <c r="HI63" i="18" a="1"/>
  <c r="HI63" i="18"/>
  <c r="HJ63" i="18" a="1"/>
  <c r="HJ63" i="18" s="1"/>
  <c r="HK63" i="18" a="1"/>
  <c r="HK63" i="18" s="1"/>
  <c r="HL63" i="18" a="1"/>
  <c r="HL63" i="18" s="1"/>
  <c r="HM63" i="18" a="1"/>
  <c r="HM63" i="18" s="1"/>
  <c r="HN63" i="18" a="1"/>
  <c r="HN63" i="18" s="1"/>
  <c r="HO63" i="18" a="1"/>
  <c r="HO63" i="18" s="1"/>
  <c r="HP63" i="18" a="1"/>
  <c r="HP63" i="18" s="1"/>
  <c r="HQ63" i="18" a="1"/>
  <c r="HQ63" i="18" s="1"/>
  <c r="HR63" i="18" a="1"/>
  <c r="HR63" i="18" s="1"/>
  <c r="HS63" i="18" a="1"/>
  <c r="HS63" i="18" s="1"/>
  <c r="HT63" i="18" a="1"/>
  <c r="HT63" i="18" s="1"/>
  <c r="HU63" i="18" a="1"/>
  <c r="HU63" i="18" s="1"/>
  <c r="HV63" i="18" a="1"/>
  <c r="HV63" i="18" s="1"/>
  <c r="HW63" i="18" a="1"/>
  <c r="HW63" i="18" s="1"/>
  <c r="HX63" i="18" a="1"/>
  <c r="HX63" i="18" s="1"/>
  <c r="HY63" i="18" a="1"/>
  <c r="HY63" i="18" s="1"/>
  <c r="HZ63" i="18" a="1"/>
  <c r="HZ63" i="18" s="1"/>
  <c r="IA63" i="18" a="1"/>
  <c r="IA63" i="18" s="1"/>
  <c r="IB63" i="18" a="1"/>
  <c r="IB63" i="18" s="1"/>
  <c r="IC63" i="18" a="1"/>
  <c r="IC63" i="18" s="1"/>
  <c r="ID63" i="18" a="1"/>
  <c r="ID63" i="18" s="1"/>
  <c r="IE63" i="18" a="1"/>
  <c r="IE63" i="18" s="1"/>
  <c r="IF63" i="18" a="1"/>
  <c r="IF63" i="18" s="1"/>
  <c r="IG63" i="18" a="1"/>
  <c r="IG63" i="18" s="1"/>
  <c r="IH63" i="18" a="1"/>
  <c r="IH63" i="18" s="1"/>
  <c r="II63" i="18" a="1"/>
  <c r="II63" i="18" s="1"/>
  <c r="C64" i="18" a="1"/>
  <c r="C64" i="18" s="1"/>
  <c r="D64" i="18" a="1"/>
  <c r="D64" i="18" s="1"/>
  <c r="E64" i="18" a="1"/>
  <c r="E64" i="18" s="1"/>
  <c r="F64" i="18" a="1"/>
  <c r="F64" i="18" s="1"/>
  <c r="G64" i="18" a="1"/>
  <c r="G64" i="18" s="1"/>
  <c r="H64" i="18" a="1"/>
  <c r="H64" i="18" s="1"/>
  <c r="I64" i="18" a="1"/>
  <c r="I64" i="18" s="1"/>
  <c r="J64" i="18" a="1"/>
  <c r="J64" i="18" s="1"/>
  <c r="K64" i="18" a="1"/>
  <c r="K64" i="18" s="1"/>
  <c r="L64" i="18" a="1"/>
  <c r="L64" i="18" s="1"/>
  <c r="M64" i="18" a="1"/>
  <c r="M64" i="18" s="1"/>
  <c r="N64" i="18" a="1"/>
  <c r="N64" i="18" s="1"/>
  <c r="O64" i="18" a="1"/>
  <c r="O64" i="18" s="1"/>
  <c r="P64" i="18" a="1"/>
  <c r="P64" i="18" s="1"/>
  <c r="Q64" i="18" a="1"/>
  <c r="Q64" i="18" s="1"/>
  <c r="R64" i="18" a="1"/>
  <c r="R64" i="18" s="1"/>
  <c r="S64" i="18" a="1"/>
  <c r="S64" i="18" s="1"/>
  <c r="T64" i="18" a="1"/>
  <c r="T64" i="18" s="1"/>
  <c r="U64" i="18" a="1"/>
  <c r="U64" i="18" s="1"/>
  <c r="V64" i="18" a="1"/>
  <c r="V64" i="18" s="1"/>
  <c r="W64" i="18" a="1"/>
  <c r="W64" i="18" s="1"/>
  <c r="X64" i="18" a="1"/>
  <c r="X64" i="18" s="1"/>
  <c r="Y64" i="18" a="1"/>
  <c r="Y64" i="18" s="1"/>
  <c r="Z64" i="18" a="1"/>
  <c r="Z64" i="18" s="1"/>
  <c r="AA64" i="18" a="1"/>
  <c r="AA64" i="18" s="1"/>
  <c r="AB64" i="18" a="1"/>
  <c r="AB64" i="18" s="1"/>
  <c r="AC64" i="18" a="1"/>
  <c r="AC64" i="18" s="1"/>
  <c r="AD64" i="18" a="1"/>
  <c r="AD64" i="18" s="1"/>
  <c r="AE64" i="18" a="1"/>
  <c r="AE64" i="18" s="1"/>
  <c r="AF64" i="18" a="1"/>
  <c r="AF64" i="18" s="1"/>
  <c r="AG64" i="18" a="1"/>
  <c r="AG64" i="18" s="1"/>
  <c r="AH64" i="18" a="1"/>
  <c r="AH64" i="18" s="1"/>
  <c r="AI64" i="18" a="1"/>
  <c r="AI64" i="18" s="1"/>
  <c r="AJ64" i="18" a="1"/>
  <c r="AJ64" i="18" s="1"/>
  <c r="AK64" i="18" a="1"/>
  <c r="AK64" i="18" s="1"/>
  <c r="AL64" i="18" a="1"/>
  <c r="AL64" i="18" s="1"/>
  <c r="AM64" i="18" a="1"/>
  <c r="AM64" i="18" s="1"/>
  <c r="AN64" i="18" a="1"/>
  <c r="AN64" i="18" s="1"/>
  <c r="AO64" i="18" a="1"/>
  <c r="AO64" i="18" s="1"/>
  <c r="AP64" i="18" a="1"/>
  <c r="AP64" i="18" s="1"/>
  <c r="AQ64" i="18" a="1"/>
  <c r="AQ64" i="18" s="1"/>
  <c r="AR64" i="18" a="1"/>
  <c r="AR64" i="18" s="1"/>
  <c r="AS64" i="18" a="1"/>
  <c r="AS64" i="18" s="1"/>
  <c r="AT64" i="18" a="1"/>
  <c r="AT64" i="18" s="1"/>
  <c r="AU64" i="18" a="1"/>
  <c r="AU64" i="18" s="1"/>
  <c r="AV64" i="18" a="1"/>
  <c r="AV64" i="18" s="1"/>
  <c r="AW64" i="18" a="1"/>
  <c r="AW64" i="18" s="1"/>
  <c r="AX64" i="18" a="1"/>
  <c r="AX64" i="18" s="1"/>
  <c r="AY64" i="18" a="1"/>
  <c r="AY64" i="18" s="1"/>
  <c r="AZ64" i="18" a="1"/>
  <c r="AZ64" i="18" s="1"/>
  <c r="BA64" i="18" a="1"/>
  <c r="BA64" i="18" s="1"/>
  <c r="BB64" i="18" a="1"/>
  <c r="BB64" i="18" s="1"/>
  <c r="BC64" i="18" a="1"/>
  <c r="BC64" i="18" s="1"/>
  <c r="BD64" i="18" a="1"/>
  <c r="BD64" i="18" s="1"/>
  <c r="BE64" i="18" a="1"/>
  <c r="BE64" i="18" s="1"/>
  <c r="BF64" i="18" a="1"/>
  <c r="BF64" i="18" s="1"/>
  <c r="BG64" i="18" a="1"/>
  <c r="BG64" i="18" s="1"/>
  <c r="BH64" i="18" a="1"/>
  <c r="BH64" i="18" s="1"/>
  <c r="BI64" i="18" a="1"/>
  <c r="BI64" i="18" s="1"/>
  <c r="BJ64" i="18" a="1"/>
  <c r="BJ64" i="18" s="1"/>
  <c r="BK64" i="18" a="1"/>
  <c r="BK64" i="18" s="1"/>
  <c r="BL64" i="18" a="1"/>
  <c r="BL64" i="18" s="1"/>
  <c r="BM64" i="18" a="1"/>
  <c r="BM64" i="18" s="1"/>
  <c r="BN64" i="18" a="1"/>
  <c r="BN64" i="18" s="1"/>
  <c r="BO64" i="18" a="1"/>
  <c r="BO64" i="18" s="1"/>
  <c r="BP64" i="18" a="1"/>
  <c r="BP64" i="18" s="1"/>
  <c r="BQ64" i="18" a="1"/>
  <c r="BQ64" i="18" s="1"/>
  <c r="BR64" i="18" a="1"/>
  <c r="BR64" i="18" s="1"/>
  <c r="BS64" i="18" a="1"/>
  <c r="BS64" i="18" s="1"/>
  <c r="BT64" i="18" a="1"/>
  <c r="BT64" i="18" s="1"/>
  <c r="BU64" i="18" a="1"/>
  <c r="BU64" i="18" s="1"/>
  <c r="BV64" i="18" a="1"/>
  <c r="BV64" i="18" s="1"/>
  <c r="BW64" i="18" a="1"/>
  <c r="BW64" i="18" s="1"/>
  <c r="BX64" i="18" a="1"/>
  <c r="BX64" i="18" s="1"/>
  <c r="BY64" i="18" a="1"/>
  <c r="BY64" i="18" s="1"/>
  <c r="BZ64" i="18" a="1"/>
  <c r="BZ64" i="18" s="1"/>
  <c r="CA64" i="18" a="1"/>
  <c r="CA64" i="18" s="1"/>
  <c r="CB64" i="18" a="1"/>
  <c r="CB64" i="18" s="1"/>
  <c r="CC64" i="18" a="1"/>
  <c r="CC64" i="18" s="1"/>
  <c r="CD64" i="18" a="1"/>
  <c r="CD64" i="18" s="1"/>
  <c r="CE64" i="18" a="1"/>
  <c r="CE64" i="18" s="1"/>
  <c r="CF64" i="18" a="1"/>
  <c r="CF64" i="18" s="1"/>
  <c r="CG64" i="18" a="1"/>
  <c r="CG64" i="18" s="1"/>
  <c r="CH64" i="18" a="1"/>
  <c r="CH64" i="18" s="1"/>
  <c r="CI64" i="18" a="1"/>
  <c r="CI64" i="18" s="1"/>
  <c r="CJ64" i="18" a="1"/>
  <c r="CJ64" i="18" s="1"/>
  <c r="CK64" i="18" a="1"/>
  <c r="CK64" i="18" s="1"/>
  <c r="CL64" i="18" a="1"/>
  <c r="CL64" i="18" s="1"/>
  <c r="CM64" i="18" a="1"/>
  <c r="CM64" i="18" s="1"/>
  <c r="CN64" i="18" a="1"/>
  <c r="CN64" i="18" s="1"/>
  <c r="CO64" i="18" a="1"/>
  <c r="CO64" i="18" s="1"/>
  <c r="CP64" i="18" a="1"/>
  <c r="CP64" i="18" s="1"/>
  <c r="CQ64" i="18" a="1"/>
  <c r="CQ64" i="18" s="1"/>
  <c r="CR64" i="18" a="1"/>
  <c r="CR64" i="18" s="1"/>
  <c r="CS64" i="18" a="1"/>
  <c r="CS64" i="18" s="1"/>
  <c r="CT64" i="18" a="1"/>
  <c r="CT64" i="18" s="1"/>
  <c r="CU64" i="18" a="1"/>
  <c r="CU64" i="18" s="1"/>
  <c r="CV64" i="18" a="1"/>
  <c r="CV64" i="18" s="1"/>
  <c r="CW64" i="18" a="1"/>
  <c r="CW64" i="18" s="1"/>
  <c r="CX64" i="18" a="1"/>
  <c r="CX64" i="18" s="1"/>
  <c r="CY64" i="18" a="1"/>
  <c r="CY64" i="18" s="1"/>
  <c r="CZ64" i="18" a="1"/>
  <c r="CZ64" i="18" s="1"/>
  <c r="DA64" i="18" a="1"/>
  <c r="DA64" i="18" s="1"/>
  <c r="DB64" i="18" a="1"/>
  <c r="DB64" i="18" s="1"/>
  <c r="DC64" i="18" a="1"/>
  <c r="DC64" i="18" s="1"/>
  <c r="DD64" i="18" a="1"/>
  <c r="DD64" i="18" s="1"/>
  <c r="DE64" i="18" a="1"/>
  <c r="DE64" i="18" s="1"/>
  <c r="DF64" i="18" a="1"/>
  <c r="DF64" i="18" s="1"/>
  <c r="DG64" i="18" a="1"/>
  <c r="DG64" i="18" s="1"/>
  <c r="DH64" i="18" a="1"/>
  <c r="DH64" i="18" s="1"/>
  <c r="DI64" i="18" a="1"/>
  <c r="DI64" i="18" s="1"/>
  <c r="DJ64" i="18" a="1"/>
  <c r="DJ64" i="18" s="1"/>
  <c r="DK64" i="18" a="1"/>
  <c r="DK64" i="18" s="1"/>
  <c r="DL64" i="18" a="1"/>
  <c r="DL64" i="18" s="1"/>
  <c r="DM64" i="18" a="1"/>
  <c r="DM64" i="18" s="1"/>
  <c r="DN64" i="18" a="1"/>
  <c r="DN64" i="18" s="1"/>
  <c r="DO64" i="18" a="1"/>
  <c r="DO64" i="18" s="1"/>
  <c r="DP64" i="18" a="1"/>
  <c r="DP64" i="18" s="1"/>
  <c r="DQ64" i="18" a="1"/>
  <c r="DQ64" i="18" s="1"/>
  <c r="DR64" i="18" a="1"/>
  <c r="DR64" i="18" s="1"/>
  <c r="DS64" i="18" a="1"/>
  <c r="DS64" i="18" s="1"/>
  <c r="DT64" i="18" a="1"/>
  <c r="DT64" i="18" s="1"/>
  <c r="DU64" i="18" a="1"/>
  <c r="DU64" i="18" s="1"/>
  <c r="DV64" i="18" a="1"/>
  <c r="DV64" i="18" s="1"/>
  <c r="DW64" i="18" a="1"/>
  <c r="DW64" i="18" s="1"/>
  <c r="DX64" i="18" a="1"/>
  <c r="DX64" i="18" s="1"/>
  <c r="DY64" i="18" a="1"/>
  <c r="DY64" i="18" s="1"/>
  <c r="DZ64" i="18" a="1"/>
  <c r="DZ64" i="18" s="1"/>
  <c r="EA64" i="18" a="1"/>
  <c r="EA64" i="18" s="1"/>
  <c r="EB64" i="18" a="1"/>
  <c r="EB64" i="18" s="1"/>
  <c r="EC64" i="18" a="1"/>
  <c r="EC64" i="18" s="1"/>
  <c r="ED64" i="18" a="1"/>
  <c r="ED64" i="18" s="1"/>
  <c r="EE64" i="18" a="1"/>
  <c r="EE64" i="18" s="1"/>
  <c r="EF64" i="18" a="1"/>
  <c r="EF64" i="18" s="1"/>
  <c r="EG64" i="18" a="1"/>
  <c r="EG64" i="18" s="1"/>
  <c r="EH64" i="18" a="1"/>
  <c r="EH64" i="18" s="1"/>
  <c r="EI64" i="18" a="1"/>
  <c r="EI64" i="18" s="1"/>
  <c r="EJ64" i="18" a="1"/>
  <c r="EJ64" i="18" s="1"/>
  <c r="EK64" i="18" a="1"/>
  <c r="EK64" i="18" s="1"/>
  <c r="EL64" i="18" a="1"/>
  <c r="EL64" i="18" s="1"/>
  <c r="EM64" i="18" a="1"/>
  <c r="EM64" i="18" s="1"/>
  <c r="EN64" i="18" a="1"/>
  <c r="EN64" i="18" s="1"/>
  <c r="EO64" i="18" a="1"/>
  <c r="EO64" i="18" s="1"/>
  <c r="EP64" i="18" a="1"/>
  <c r="EP64" i="18" s="1"/>
  <c r="EQ64" i="18" a="1"/>
  <c r="EQ64" i="18" s="1"/>
  <c r="ER64" i="18" a="1"/>
  <c r="ER64" i="18" s="1"/>
  <c r="ES64" i="18" a="1"/>
  <c r="ES64" i="18" s="1"/>
  <c r="ET64" i="18" a="1"/>
  <c r="ET64" i="18" s="1"/>
  <c r="EU64" i="18" a="1"/>
  <c r="EU64" i="18" s="1"/>
  <c r="EV64" i="18" a="1"/>
  <c r="EV64" i="18" s="1"/>
  <c r="EW64" i="18" a="1"/>
  <c r="EW64" i="18" s="1"/>
  <c r="EX64" i="18" a="1"/>
  <c r="EX64" i="18" s="1"/>
  <c r="EY64" i="18" a="1"/>
  <c r="EY64" i="18" s="1"/>
  <c r="EZ64" i="18" a="1"/>
  <c r="EZ64" i="18" s="1"/>
  <c r="FA64" i="18" a="1"/>
  <c r="FA64" i="18" s="1"/>
  <c r="FB64" i="18" a="1"/>
  <c r="FB64" i="18" s="1"/>
  <c r="FC64" i="18" a="1"/>
  <c r="FC64" i="18" s="1"/>
  <c r="FD64" i="18" a="1"/>
  <c r="FD64" i="18" s="1"/>
  <c r="FE64" i="18" a="1"/>
  <c r="FE64" i="18" s="1"/>
  <c r="FF64" i="18" a="1"/>
  <c r="FF64" i="18" s="1"/>
  <c r="FG64" i="18" a="1"/>
  <c r="FG64" i="18" s="1"/>
  <c r="FH64" i="18" a="1"/>
  <c r="FH64" i="18" s="1"/>
  <c r="FI64" i="18" a="1"/>
  <c r="FI64" i="18" s="1"/>
  <c r="FJ64" i="18" a="1"/>
  <c r="FJ64" i="18" s="1"/>
  <c r="FK64" i="18" a="1"/>
  <c r="FK64" i="18" s="1"/>
  <c r="FL64" i="18" a="1"/>
  <c r="FL64" i="18" s="1"/>
  <c r="FM64" i="18" a="1"/>
  <c r="FM64" i="18" s="1"/>
  <c r="FN64" i="18" a="1"/>
  <c r="FN64" i="18" s="1"/>
  <c r="FO64" i="18" a="1"/>
  <c r="FO64" i="18" s="1"/>
  <c r="FP64" i="18" a="1"/>
  <c r="FP64" i="18" s="1"/>
  <c r="FQ64" i="18" a="1"/>
  <c r="FQ64" i="18" s="1"/>
  <c r="FR64" i="18" a="1"/>
  <c r="FR64" i="18" s="1"/>
  <c r="FS64" i="18" a="1"/>
  <c r="FS64" i="18" s="1"/>
  <c r="FT64" i="18" a="1"/>
  <c r="FT64" i="18" s="1"/>
  <c r="FU64" i="18" a="1"/>
  <c r="FU64" i="18" s="1"/>
  <c r="FV64" i="18" a="1"/>
  <c r="FV64" i="18" s="1"/>
  <c r="FW64" i="18" a="1"/>
  <c r="FW64" i="18" s="1"/>
  <c r="FX64" i="18" a="1"/>
  <c r="FX64" i="18" s="1"/>
  <c r="FY64" i="18" a="1"/>
  <c r="FY64" i="18" s="1"/>
  <c r="FZ64" i="18" a="1"/>
  <c r="FZ64" i="18" s="1"/>
  <c r="GA64" i="18" a="1"/>
  <c r="GA64" i="18" s="1"/>
  <c r="GB64" i="18" a="1"/>
  <c r="GB64" i="18" s="1"/>
  <c r="GC64" i="18" a="1"/>
  <c r="GC64" i="18" s="1"/>
  <c r="GD64" i="18" a="1"/>
  <c r="GD64" i="18" s="1"/>
  <c r="GE64" i="18" a="1"/>
  <c r="GE64" i="18" s="1"/>
  <c r="GF64" i="18" a="1"/>
  <c r="GF64" i="18" s="1"/>
  <c r="GG64" i="18" a="1"/>
  <c r="GG64" i="18" s="1"/>
  <c r="GH64" i="18" a="1"/>
  <c r="GH64" i="18" s="1"/>
  <c r="GI64" i="18" a="1"/>
  <c r="GI64" i="18" s="1"/>
  <c r="GJ64" i="18" a="1"/>
  <c r="GJ64" i="18" s="1"/>
  <c r="GK64" i="18" a="1"/>
  <c r="GK64" i="18" s="1"/>
  <c r="GL64" i="18" a="1"/>
  <c r="GL64" i="18" s="1"/>
  <c r="GM64" i="18" a="1"/>
  <c r="GM64" i="18" s="1"/>
  <c r="GN64" i="18" a="1"/>
  <c r="GN64" i="18" s="1"/>
  <c r="GO64" i="18" a="1"/>
  <c r="GO64" i="18" s="1"/>
  <c r="GP64" i="18" a="1"/>
  <c r="GP64" i="18" s="1"/>
  <c r="GQ64" i="18" a="1"/>
  <c r="GQ64" i="18" s="1"/>
  <c r="GR64" i="18" a="1"/>
  <c r="GR64" i="18" s="1"/>
  <c r="GS64" i="18" a="1"/>
  <c r="GS64" i="18" s="1"/>
  <c r="GT64" i="18" a="1"/>
  <c r="GT64" i="18" s="1"/>
  <c r="GU64" i="18" a="1"/>
  <c r="GU64" i="18" s="1"/>
  <c r="GV64" i="18" a="1"/>
  <c r="GV64" i="18" s="1"/>
  <c r="GW64" i="18" a="1"/>
  <c r="GW64" i="18" s="1"/>
  <c r="GX64" i="18" a="1"/>
  <c r="GX64" i="18" s="1"/>
  <c r="GY64" i="18" a="1"/>
  <c r="GY64" i="18" s="1"/>
  <c r="GZ64" i="18" a="1"/>
  <c r="GZ64" i="18" s="1"/>
  <c r="HA64" i="18" a="1"/>
  <c r="HA64" i="18" s="1"/>
  <c r="HB64" i="18" a="1"/>
  <c r="HB64" i="18" s="1"/>
  <c r="HC64" i="18" a="1"/>
  <c r="HC64" i="18" s="1"/>
  <c r="HD64" i="18" a="1"/>
  <c r="HD64" i="18" s="1"/>
  <c r="HE64" i="18" a="1"/>
  <c r="HE64" i="18" s="1"/>
  <c r="HF64" i="18" a="1"/>
  <c r="HF64" i="18" s="1"/>
  <c r="HG64" i="18" a="1"/>
  <c r="HG64" i="18" s="1"/>
  <c r="HH64" i="18" a="1"/>
  <c r="HH64" i="18" s="1"/>
  <c r="HI64" i="18" a="1"/>
  <c r="HI64" i="18" s="1"/>
  <c r="HJ64" i="18" a="1"/>
  <c r="HJ64" i="18" s="1"/>
  <c r="HK64" i="18" a="1"/>
  <c r="HK64" i="18" s="1"/>
  <c r="HL64" i="18" a="1"/>
  <c r="HL64" i="18" s="1"/>
  <c r="HM64" i="18" a="1"/>
  <c r="HM64" i="18" s="1"/>
  <c r="HN64" i="18" a="1"/>
  <c r="HN64" i="18" s="1"/>
  <c r="HO64" i="18" a="1"/>
  <c r="HO64" i="18" s="1"/>
  <c r="HP64" i="18" a="1"/>
  <c r="HP64" i="18" s="1"/>
  <c r="HQ64" i="18" a="1"/>
  <c r="HQ64" i="18" s="1"/>
  <c r="HR64" i="18" a="1"/>
  <c r="HR64" i="18" s="1"/>
  <c r="HS64" i="18" a="1"/>
  <c r="HS64" i="18" s="1"/>
  <c r="HT64" i="18" a="1"/>
  <c r="HT64" i="18" s="1"/>
  <c r="HU64" i="18" a="1"/>
  <c r="HU64" i="18" s="1"/>
  <c r="HV64" i="18" a="1"/>
  <c r="HV64" i="18"/>
  <c r="HW64" i="18" a="1"/>
  <c r="HW64" i="18" s="1"/>
  <c r="HX64" i="18" a="1"/>
  <c r="HX64" i="18"/>
  <c r="HY64" i="18" a="1"/>
  <c r="HY64" i="18" s="1"/>
  <c r="HZ64" i="18" a="1"/>
  <c r="HZ64" i="18" s="1"/>
  <c r="IA64" i="18" a="1"/>
  <c r="IA64" i="18" s="1"/>
  <c r="IB64" i="18" a="1"/>
  <c r="IB64" i="18" s="1"/>
  <c r="IC64" i="18" a="1"/>
  <c r="IC64" i="18" s="1"/>
  <c r="ID64" i="18" a="1"/>
  <c r="ID64" i="18" s="1"/>
  <c r="IE64" i="18" a="1"/>
  <c r="IE64" i="18" s="1"/>
  <c r="IF64" i="18" a="1"/>
  <c r="IF64" i="18"/>
  <c r="IG64" i="18" a="1"/>
  <c r="IG64" i="18" s="1"/>
  <c r="IH64" i="18" a="1"/>
  <c r="IH64" i="18" s="1"/>
  <c r="II64" i="18" a="1"/>
  <c r="II64" i="18" s="1"/>
  <c r="C65" i="18" a="1"/>
  <c r="C65" i="18" s="1"/>
  <c r="D65" i="18" a="1"/>
  <c r="D65" i="18" s="1"/>
  <c r="E65" i="18" a="1"/>
  <c r="E65" i="18" s="1"/>
  <c r="F65" i="18" a="1"/>
  <c r="F65" i="18" s="1"/>
  <c r="G65" i="18" a="1"/>
  <c r="G65" i="18" s="1"/>
  <c r="H65" i="18" a="1"/>
  <c r="H65" i="18" s="1"/>
  <c r="I65" i="18" a="1"/>
  <c r="I65" i="18" s="1"/>
  <c r="J65" i="18" a="1"/>
  <c r="J65" i="18" s="1"/>
  <c r="K65" i="18" a="1"/>
  <c r="K65" i="18" s="1"/>
  <c r="L65" i="18" a="1"/>
  <c r="L65" i="18" s="1"/>
  <c r="M65" i="18" a="1"/>
  <c r="M65" i="18" s="1"/>
  <c r="N65" i="18" a="1"/>
  <c r="N65" i="18" s="1"/>
  <c r="O65" i="18" a="1"/>
  <c r="O65" i="18" s="1"/>
  <c r="P65" i="18" a="1"/>
  <c r="P65" i="18" s="1"/>
  <c r="Q65" i="18" a="1"/>
  <c r="Q65" i="18" s="1"/>
  <c r="R65" i="18" a="1"/>
  <c r="R65" i="18" s="1"/>
  <c r="S65" i="18" a="1"/>
  <c r="S65" i="18" s="1"/>
  <c r="T65" i="18" a="1"/>
  <c r="T65" i="18" s="1"/>
  <c r="U65" i="18" a="1"/>
  <c r="U65" i="18" s="1"/>
  <c r="V65" i="18" a="1"/>
  <c r="V65" i="18" s="1"/>
  <c r="W65" i="18" a="1"/>
  <c r="W65" i="18" s="1"/>
  <c r="X65" i="18" a="1"/>
  <c r="X65" i="18" s="1"/>
  <c r="Y65" i="18" a="1"/>
  <c r="Y65" i="18" s="1"/>
  <c r="Z65" i="18" a="1"/>
  <c r="Z65" i="18" s="1"/>
  <c r="AA65" i="18" a="1"/>
  <c r="AA65" i="18" s="1"/>
  <c r="AB65" i="18" a="1"/>
  <c r="AB65" i="18" s="1"/>
  <c r="AC65" i="18" a="1"/>
  <c r="AC65" i="18" s="1"/>
  <c r="AD65" i="18" a="1"/>
  <c r="AD65" i="18" s="1"/>
  <c r="AE65" i="18" a="1"/>
  <c r="AE65" i="18" s="1"/>
  <c r="AF65" i="18" a="1"/>
  <c r="AF65" i="18" s="1"/>
  <c r="AG65" i="18" a="1"/>
  <c r="AG65" i="18" s="1"/>
  <c r="AH65" i="18" a="1"/>
  <c r="AH65" i="18" s="1"/>
  <c r="AI65" i="18" a="1"/>
  <c r="AI65" i="18" s="1"/>
  <c r="AJ65" i="18" a="1"/>
  <c r="AJ65" i="18" s="1"/>
  <c r="AK65" i="18" a="1"/>
  <c r="AK65" i="18" s="1"/>
  <c r="AL65" i="18" a="1"/>
  <c r="AL65" i="18" s="1"/>
  <c r="AM65" i="18" a="1"/>
  <c r="AM65" i="18" s="1"/>
  <c r="AN65" i="18" a="1"/>
  <c r="AN65" i="18" s="1"/>
  <c r="AO65" i="18" a="1"/>
  <c r="AO65" i="18" s="1"/>
  <c r="AP65" i="18" a="1"/>
  <c r="AP65" i="18" s="1"/>
  <c r="AQ65" i="18" a="1"/>
  <c r="AQ65" i="18" s="1"/>
  <c r="AR65" i="18" a="1"/>
  <c r="AR65" i="18" s="1"/>
  <c r="AS65" i="18" a="1"/>
  <c r="AS65" i="18" s="1"/>
  <c r="AT65" i="18" a="1"/>
  <c r="AT65" i="18" s="1"/>
  <c r="AU65" i="18" a="1"/>
  <c r="AU65" i="18" s="1"/>
  <c r="AV65" i="18" a="1"/>
  <c r="AV65" i="18" s="1"/>
  <c r="AW65" i="18" a="1"/>
  <c r="AW65" i="18" s="1"/>
  <c r="AX65" i="18" a="1"/>
  <c r="AX65" i="18" s="1"/>
  <c r="AY65" i="18" a="1"/>
  <c r="AY65" i="18" s="1"/>
  <c r="AZ65" i="18" a="1"/>
  <c r="AZ65" i="18" s="1"/>
  <c r="BA65" i="18" a="1"/>
  <c r="BA65" i="18" s="1"/>
  <c r="BB65" i="18" a="1"/>
  <c r="BB65" i="18" s="1"/>
  <c r="BC65" i="18" a="1"/>
  <c r="BC65" i="18" s="1"/>
  <c r="BD65" i="18" a="1"/>
  <c r="BD65" i="18" s="1"/>
  <c r="BE65" i="18" a="1"/>
  <c r="BE65" i="18" s="1"/>
  <c r="BF65" i="18" a="1"/>
  <c r="BF65" i="18" s="1"/>
  <c r="BG65" i="18" a="1"/>
  <c r="BG65" i="18" s="1"/>
  <c r="BH65" i="18" a="1"/>
  <c r="BH65" i="18" s="1"/>
  <c r="BI65" i="18" a="1"/>
  <c r="BI65" i="18" s="1"/>
  <c r="BJ65" i="18" a="1"/>
  <c r="BJ65" i="18" s="1"/>
  <c r="BK65" i="18" a="1"/>
  <c r="BK65" i="18" s="1"/>
  <c r="BL65" i="18" a="1"/>
  <c r="BL65" i="18" s="1"/>
  <c r="BM65" i="18" a="1"/>
  <c r="BM65" i="18" s="1"/>
  <c r="BN65" i="18" a="1"/>
  <c r="BN65" i="18" s="1"/>
  <c r="BO65" i="18" a="1"/>
  <c r="BO65" i="18" s="1"/>
  <c r="BP65" i="18" a="1"/>
  <c r="BP65" i="18" s="1"/>
  <c r="BQ65" i="18" a="1"/>
  <c r="BQ65" i="18" s="1"/>
  <c r="BR65" i="18" a="1"/>
  <c r="BR65" i="18" s="1"/>
  <c r="BS65" i="18" a="1"/>
  <c r="BS65" i="18" s="1"/>
  <c r="BT65" i="18" a="1"/>
  <c r="BT65" i="18" s="1"/>
  <c r="BU65" i="18" a="1"/>
  <c r="BU65" i="18" s="1"/>
  <c r="BV65" i="18" a="1"/>
  <c r="BV65" i="18" s="1"/>
  <c r="BW65" i="18" a="1"/>
  <c r="BW65" i="18" s="1"/>
  <c r="BX65" i="18" a="1"/>
  <c r="BX65" i="18" s="1"/>
  <c r="BY65" i="18" a="1"/>
  <c r="BY65" i="18" s="1"/>
  <c r="BZ65" i="18" a="1"/>
  <c r="BZ65" i="18" s="1"/>
  <c r="CA65" i="18" a="1"/>
  <c r="CA65" i="18" s="1"/>
  <c r="CB65" i="18" a="1"/>
  <c r="CB65" i="18" s="1"/>
  <c r="CC65" i="18" a="1"/>
  <c r="CC65" i="18" s="1"/>
  <c r="CD65" i="18" a="1"/>
  <c r="CD65" i="18" s="1"/>
  <c r="CE65" i="18" a="1"/>
  <c r="CE65" i="18" s="1"/>
  <c r="CF65" i="18" a="1"/>
  <c r="CF65" i="18" s="1"/>
  <c r="CG65" i="18" a="1"/>
  <c r="CG65" i="18" s="1"/>
  <c r="CH65" i="18" a="1"/>
  <c r="CH65" i="18" s="1"/>
  <c r="CI65" i="18" a="1"/>
  <c r="CI65" i="18" s="1"/>
  <c r="CJ65" i="18" a="1"/>
  <c r="CJ65" i="18" s="1"/>
  <c r="CK65" i="18" a="1"/>
  <c r="CK65" i="18" s="1"/>
  <c r="CL65" i="18" a="1"/>
  <c r="CL65" i="18" s="1"/>
  <c r="CM65" i="18" a="1"/>
  <c r="CM65" i="18" s="1"/>
  <c r="CN65" i="18" a="1"/>
  <c r="CN65" i="18" s="1"/>
  <c r="CO65" i="18" a="1"/>
  <c r="CO65" i="18" s="1"/>
  <c r="CP65" i="18" a="1"/>
  <c r="CP65" i="18" s="1"/>
  <c r="CQ65" i="18" a="1"/>
  <c r="CQ65" i="18" s="1"/>
  <c r="CR65" i="18" a="1"/>
  <c r="CR65" i="18" s="1"/>
  <c r="CS65" i="18" a="1"/>
  <c r="CS65" i="18" s="1"/>
  <c r="CT65" i="18" a="1"/>
  <c r="CT65" i="18" s="1"/>
  <c r="CU65" i="18" a="1"/>
  <c r="CU65" i="18" s="1"/>
  <c r="CV65" i="18" a="1"/>
  <c r="CV65" i="18" s="1"/>
  <c r="CW65" i="18" a="1"/>
  <c r="CW65" i="18" s="1"/>
  <c r="CX65" i="18" a="1"/>
  <c r="CX65" i="18" s="1"/>
  <c r="CY65" i="18" a="1"/>
  <c r="CY65" i="18" s="1"/>
  <c r="CZ65" i="18" a="1"/>
  <c r="CZ65" i="18" s="1"/>
  <c r="DA65" i="18" a="1"/>
  <c r="DA65" i="18" s="1"/>
  <c r="DB65" i="18" a="1"/>
  <c r="DB65" i="18" s="1"/>
  <c r="DC65" i="18" a="1"/>
  <c r="DC65" i="18" s="1"/>
  <c r="DD65" i="18" a="1"/>
  <c r="DD65" i="18" s="1"/>
  <c r="DE65" i="18" a="1"/>
  <c r="DE65" i="18" s="1"/>
  <c r="DF65" i="18" a="1"/>
  <c r="DF65" i="18" s="1"/>
  <c r="DG65" i="18" a="1"/>
  <c r="DG65" i="18" s="1"/>
  <c r="DH65" i="18" a="1"/>
  <c r="DH65" i="18" s="1"/>
  <c r="DI65" i="18" a="1"/>
  <c r="DI65" i="18" s="1"/>
  <c r="DJ65" i="18" a="1"/>
  <c r="DJ65" i="18" s="1"/>
  <c r="DK65" i="18" a="1"/>
  <c r="DK65" i="18" s="1"/>
  <c r="DL65" i="18" a="1"/>
  <c r="DL65" i="18" s="1"/>
  <c r="DM65" i="18" a="1"/>
  <c r="DM65" i="18" s="1"/>
  <c r="DN65" i="18" a="1"/>
  <c r="DN65" i="18" s="1"/>
  <c r="DO65" i="18" a="1"/>
  <c r="DO65" i="18"/>
  <c r="DP65" i="18" a="1"/>
  <c r="DP65" i="18" s="1"/>
  <c r="DQ65" i="18" a="1"/>
  <c r="DQ65" i="18" s="1"/>
  <c r="DR65" i="18" a="1"/>
  <c r="DR65" i="18" s="1"/>
  <c r="DS65" i="18" a="1"/>
  <c r="DS65" i="18" s="1"/>
  <c r="DT65" i="18" a="1"/>
  <c r="DT65" i="18" s="1"/>
  <c r="DU65" i="18" a="1"/>
  <c r="DU65" i="18" s="1"/>
  <c r="DV65" i="18" a="1"/>
  <c r="DV65" i="18" s="1"/>
  <c r="DW65" i="18" a="1"/>
  <c r="DW65" i="18" s="1"/>
  <c r="DX65" i="18" a="1"/>
  <c r="DX65" i="18" s="1"/>
  <c r="DY65" i="18" a="1"/>
  <c r="DY65" i="18" s="1"/>
  <c r="DZ65" i="18" a="1"/>
  <c r="DZ65" i="18" s="1"/>
  <c r="EA65" i="18" a="1"/>
  <c r="EA65" i="18" s="1"/>
  <c r="EB65" i="18" a="1"/>
  <c r="EB65" i="18" s="1"/>
  <c r="EC65" i="18" a="1"/>
  <c r="EC65" i="18" s="1"/>
  <c r="ED65" i="18" a="1"/>
  <c r="ED65" i="18" s="1"/>
  <c r="EE65" i="18" a="1"/>
  <c r="EE65" i="18" s="1"/>
  <c r="EF65" i="18" a="1"/>
  <c r="EF65" i="18" s="1"/>
  <c r="EG65" i="18" a="1"/>
  <c r="EG65" i="18" s="1"/>
  <c r="EH65" i="18" a="1"/>
  <c r="EH65" i="18" s="1"/>
  <c r="EI65" i="18" a="1"/>
  <c r="EI65" i="18" s="1"/>
  <c r="EJ65" i="18" a="1"/>
  <c r="EJ65" i="18" s="1"/>
  <c r="EK65" i="18" a="1"/>
  <c r="EK65" i="18" s="1"/>
  <c r="EL65" i="18" a="1"/>
  <c r="EL65" i="18" s="1"/>
  <c r="EM65" i="18" a="1"/>
  <c r="EM65" i="18" s="1"/>
  <c r="EN65" i="18" a="1"/>
  <c r="EN65" i="18" s="1"/>
  <c r="EO65" i="18" a="1"/>
  <c r="EO65" i="18" s="1"/>
  <c r="EP65" i="18" a="1"/>
  <c r="EP65" i="18" s="1"/>
  <c r="EQ65" i="18" a="1"/>
  <c r="EQ65" i="18" s="1"/>
  <c r="ER65" i="18" a="1"/>
  <c r="ER65" i="18" s="1"/>
  <c r="ES65" i="18" a="1"/>
  <c r="ES65" i="18" s="1"/>
  <c r="ET65" i="18" a="1"/>
  <c r="ET65" i="18" s="1"/>
  <c r="EU65" i="18" a="1"/>
  <c r="EU65" i="18" s="1"/>
  <c r="EV65" i="18" a="1"/>
  <c r="EV65" i="18" s="1"/>
  <c r="EW65" i="18" a="1"/>
  <c r="EW65" i="18" s="1"/>
  <c r="EX65" i="18" a="1"/>
  <c r="EX65" i="18" s="1"/>
  <c r="EY65" i="18" a="1"/>
  <c r="EY65" i="18" s="1"/>
  <c r="EZ65" i="18" a="1"/>
  <c r="EZ65" i="18" s="1"/>
  <c r="FA65" i="18" a="1"/>
  <c r="FA65" i="18" s="1"/>
  <c r="FB65" i="18" a="1"/>
  <c r="FB65" i="18" s="1"/>
  <c r="FC65" i="18" a="1"/>
  <c r="FC65" i="18" s="1"/>
  <c r="FD65" i="18" a="1"/>
  <c r="FD65" i="18" s="1"/>
  <c r="FE65" i="18" a="1"/>
  <c r="FE65" i="18" s="1"/>
  <c r="FF65" i="18" a="1"/>
  <c r="FF65" i="18" s="1"/>
  <c r="FG65" i="18" a="1"/>
  <c r="FG65" i="18" s="1"/>
  <c r="FH65" i="18" a="1"/>
  <c r="FH65" i="18" s="1"/>
  <c r="FI65" i="18" a="1"/>
  <c r="FI65" i="18" s="1"/>
  <c r="FJ65" i="18" a="1"/>
  <c r="FJ65" i="18" s="1"/>
  <c r="FK65" i="18" a="1"/>
  <c r="FK65" i="18" s="1"/>
  <c r="FL65" i="18" a="1"/>
  <c r="FL65" i="18" s="1"/>
  <c r="FM65" i="18" a="1"/>
  <c r="FM65" i="18" s="1"/>
  <c r="FN65" i="18" a="1"/>
  <c r="FN65" i="18" s="1"/>
  <c r="FO65" i="18" a="1"/>
  <c r="FO65" i="18" s="1"/>
  <c r="FP65" i="18" a="1"/>
  <c r="FP65" i="18" s="1"/>
  <c r="FQ65" i="18" a="1"/>
  <c r="FQ65" i="18" s="1"/>
  <c r="FR65" i="18" a="1"/>
  <c r="FR65" i="18" s="1"/>
  <c r="FS65" i="18" a="1"/>
  <c r="FS65" i="18"/>
  <c r="FT65" i="18" a="1"/>
  <c r="FT65" i="18" s="1"/>
  <c r="FU65" i="18" a="1"/>
  <c r="FU65" i="18" s="1"/>
  <c r="FV65" i="18" a="1"/>
  <c r="FV65" i="18" s="1"/>
  <c r="FW65" i="18" a="1"/>
  <c r="FW65" i="18" s="1"/>
  <c r="FX65" i="18" a="1"/>
  <c r="FX65" i="18" s="1"/>
  <c r="FY65" i="18" a="1"/>
  <c r="FY65" i="18" s="1"/>
  <c r="FZ65" i="18" a="1"/>
  <c r="FZ65" i="18" s="1"/>
  <c r="GA65" i="18" a="1"/>
  <c r="GA65" i="18"/>
  <c r="GB65" i="18" a="1"/>
  <c r="GB65" i="18" s="1"/>
  <c r="GC65" i="18" a="1"/>
  <c r="GC65" i="18" s="1"/>
  <c r="GD65" i="18" a="1"/>
  <c r="GD65" i="18" s="1"/>
  <c r="GE65" i="18" a="1"/>
  <c r="GE65" i="18" s="1"/>
  <c r="GF65" i="18" a="1"/>
  <c r="GF65" i="18" s="1"/>
  <c r="GG65" i="18" a="1"/>
  <c r="GG65" i="18" s="1"/>
  <c r="GH65" i="18" a="1"/>
  <c r="GH65" i="18" s="1"/>
  <c r="GI65" i="18" a="1"/>
  <c r="GI65" i="18" s="1"/>
  <c r="GJ65" i="18" a="1"/>
  <c r="GJ65" i="18" s="1"/>
  <c r="GK65" i="18" a="1"/>
  <c r="GK65" i="18" s="1"/>
  <c r="GL65" i="18" a="1"/>
  <c r="GL65" i="18" s="1"/>
  <c r="GM65" i="18" a="1"/>
  <c r="GM65" i="18" s="1"/>
  <c r="GN65" i="18" a="1"/>
  <c r="GN65" i="18" s="1"/>
  <c r="GO65" i="18" a="1"/>
  <c r="GO65" i="18" s="1"/>
  <c r="GP65" i="18" a="1"/>
  <c r="GP65" i="18" s="1"/>
  <c r="GQ65" i="18" a="1"/>
  <c r="GQ65" i="18" s="1"/>
  <c r="GR65" i="18" a="1"/>
  <c r="GR65" i="18" s="1"/>
  <c r="GS65" i="18" a="1"/>
  <c r="GS65" i="18" s="1"/>
  <c r="GT65" i="18" a="1"/>
  <c r="GT65" i="18" s="1"/>
  <c r="GU65" i="18" a="1"/>
  <c r="GU65" i="18" s="1"/>
  <c r="GV65" i="18" a="1"/>
  <c r="GV65" i="18" s="1"/>
  <c r="GW65" i="18" a="1"/>
  <c r="GW65" i="18" s="1"/>
  <c r="GX65" i="18" a="1"/>
  <c r="GX65" i="18" s="1"/>
  <c r="GY65" i="18" a="1"/>
  <c r="GY65" i="18" s="1"/>
  <c r="GZ65" i="18" a="1"/>
  <c r="GZ65" i="18" s="1"/>
  <c r="HA65" i="18" a="1"/>
  <c r="HA65" i="18" s="1"/>
  <c r="HB65" i="18" a="1"/>
  <c r="HB65" i="18" s="1"/>
  <c r="HC65" i="18" a="1"/>
  <c r="HC65" i="18" s="1"/>
  <c r="HD65" i="18" a="1"/>
  <c r="HD65" i="18" s="1"/>
  <c r="HE65" i="18" a="1"/>
  <c r="HE65" i="18" s="1"/>
  <c r="HF65" i="18" a="1"/>
  <c r="HF65" i="18" s="1"/>
  <c r="HG65" i="18" a="1"/>
  <c r="HG65" i="18" s="1"/>
  <c r="HH65" i="18" a="1"/>
  <c r="HH65" i="18" s="1"/>
  <c r="HI65" i="18" a="1"/>
  <c r="HI65" i="18" s="1"/>
  <c r="HJ65" i="18" a="1"/>
  <c r="HJ65" i="18" s="1"/>
  <c r="HK65" i="18" a="1"/>
  <c r="HK65" i="18" s="1"/>
  <c r="HL65" i="18" a="1"/>
  <c r="HL65" i="18" s="1"/>
  <c r="HM65" i="18" a="1"/>
  <c r="HM65" i="18" s="1"/>
  <c r="HN65" i="18" a="1"/>
  <c r="HN65" i="18" s="1"/>
  <c r="HO65" i="18" a="1"/>
  <c r="HO65" i="18" s="1"/>
  <c r="HP65" i="18" a="1"/>
  <c r="HP65" i="18" s="1"/>
  <c r="HQ65" i="18" a="1"/>
  <c r="HQ65" i="18" s="1"/>
  <c r="HR65" i="18" a="1"/>
  <c r="HR65" i="18" s="1"/>
  <c r="HS65" i="18" a="1"/>
  <c r="HS65" i="18" s="1"/>
  <c r="HT65" i="18" a="1"/>
  <c r="HT65" i="18" s="1"/>
  <c r="HU65" i="18" a="1"/>
  <c r="HU65" i="18" s="1"/>
  <c r="HV65" i="18" a="1"/>
  <c r="HV65" i="18" s="1"/>
  <c r="HW65" i="18" a="1"/>
  <c r="HW65" i="18" s="1"/>
  <c r="HX65" i="18" a="1"/>
  <c r="HX65" i="18" s="1"/>
  <c r="HY65" i="18" a="1"/>
  <c r="HY65" i="18" s="1"/>
  <c r="HZ65" i="18" a="1"/>
  <c r="HZ65" i="18" s="1"/>
  <c r="IA65" i="18" a="1"/>
  <c r="IA65" i="18" s="1"/>
  <c r="IB65" i="18" a="1"/>
  <c r="IB65" i="18" s="1"/>
  <c r="IC65" i="18" a="1"/>
  <c r="IC65" i="18" s="1"/>
  <c r="ID65" i="18" a="1"/>
  <c r="ID65" i="18" s="1"/>
  <c r="IE65" i="18" a="1"/>
  <c r="IE65" i="18" s="1"/>
  <c r="IF65" i="18" a="1"/>
  <c r="IF65" i="18" s="1"/>
  <c r="IG65" i="18" a="1"/>
  <c r="IG65" i="18" s="1"/>
  <c r="IH65" i="18" a="1"/>
  <c r="IH65" i="18" s="1"/>
  <c r="II65" i="18" a="1"/>
  <c r="II65" i="18" s="1"/>
  <c r="C66" i="18" a="1"/>
  <c r="C66" i="18" s="1"/>
  <c r="D66" i="18" a="1"/>
  <c r="D66" i="18" s="1"/>
  <c r="E66" i="18" a="1"/>
  <c r="E66" i="18" s="1"/>
  <c r="F66" i="18" a="1"/>
  <c r="F66" i="18" s="1"/>
  <c r="G66" i="18" a="1"/>
  <c r="G66" i="18" s="1"/>
  <c r="H66" i="18" a="1"/>
  <c r="H66" i="18" s="1"/>
  <c r="I66" i="18" a="1"/>
  <c r="I66" i="18" s="1"/>
  <c r="J66" i="18" a="1"/>
  <c r="J66" i="18" s="1"/>
  <c r="K66" i="18" a="1"/>
  <c r="K66" i="18" s="1"/>
  <c r="L66" i="18" a="1"/>
  <c r="L66" i="18" s="1"/>
  <c r="M66" i="18" a="1"/>
  <c r="M66" i="18" s="1"/>
  <c r="N66" i="18" a="1"/>
  <c r="N66" i="18" s="1"/>
  <c r="O66" i="18" a="1"/>
  <c r="O66" i="18" s="1"/>
  <c r="P66" i="18" a="1"/>
  <c r="P66" i="18" s="1"/>
  <c r="Q66" i="18" a="1"/>
  <c r="Q66" i="18" s="1"/>
  <c r="R66" i="18" a="1"/>
  <c r="R66" i="18" s="1"/>
  <c r="S66" i="18" a="1"/>
  <c r="S66" i="18" s="1"/>
  <c r="T66" i="18" a="1"/>
  <c r="T66" i="18" s="1"/>
  <c r="U66" i="18" a="1"/>
  <c r="U66" i="18" s="1"/>
  <c r="V66" i="18" a="1"/>
  <c r="V66" i="18"/>
  <c r="W66" i="18" a="1"/>
  <c r="W66" i="18" s="1"/>
  <c r="X66" i="18" a="1"/>
  <c r="X66" i="18" s="1"/>
  <c r="Y66" i="18" a="1"/>
  <c r="Y66" i="18" s="1"/>
  <c r="Z66" i="18" a="1"/>
  <c r="Z66" i="18" s="1"/>
  <c r="AA66" i="18" a="1"/>
  <c r="AA66" i="18" s="1"/>
  <c r="AB66" i="18" a="1"/>
  <c r="AB66" i="18" s="1"/>
  <c r="AC66" i="18" a="1"/>
  <c r="AC66" i="18" s="1"/>
  <c r="AD66" i="18" a="1"/>
  <c r="AD66" i="18" s="1"/>
  <c r="AE66" i="18" a="1"/>
  <c r="AE66" i="18" s="1"/>
  <c r="AF66" i="18" a="1"/>
  <c r="AF66" i="18" s="1"/>
  <c r="AG66" i="18" a="1"/>
  <c r="AG66" i="18" s="1"/>
  <c r="AH66" i="18" a="1"/>
  <c r="AH66" i="18" s="1"/>
  <c r="AI66" i="18" a="1"/>
  <c r="AI66" i="18" s="1"/>
  <c r="AJ66" i="18" a="1"/>
  <c r="AJ66" i="18" s="1"/>
  <c r="AK66" i="18" a="1"/>
  <c r="AK66" i="18" s="1"/>
  <c r="AL66" i="18" a="1"/>
  <c r="AL66" i="18" s="1"/>
  <c r="AM66" i="18" a="1"/>
  <c r="AM66" i="18" s="1"/>
  <c r="AN66" i="18" a="1"/>
  <c r="AN66" i="18" s="1"/>
  <c r="AO66" i="18" a="1"/>
  <c r="AO66" i="18" s="1"/>
  <c r="AP66" i="18" a="1"/>
  <c r="AP66" i="18" s="1"/>
  <c r="AQ66" i="18" a="1"/>
  <c r="AQ66" i="18" s="1"/>
  <c r="AR66" i="18" a="1"/>
  <c r="AR66" i="18" s="1"/>
  <c r="AS66" i="18" a="1"/>
  <c r="AS66" i="18" s="1"/>
  <c r="AT66" i="18" a="1"/>
  <c r="AT66" i="18" s="1"/>
  <c r="AU66" i="18" a="1"/>
  <c r="AU66" i="18" s="1"/>
  <c r="AV66" i="18" a="1"/>
  <c r="AV66" i="18" s="1"/>
  <c r="AW66" i="18" a="1"/>
  <c r="AW66" i="18" s="1"/>
  <c r="AX66" i="18" a="1"/>
  <c r="AX66" i="18" s="1"/>
  <c r="AY66" i="18" a="1"/>
  <c r="AY66" i="18" s="1"/>
  <c r="AZ66" i="18" a="1"/>
  <c r="AZ66" i="18" s="1"/>
  <c r="BA66" i="18" a="1"/>
  <c r="BA66" i="18" s="1"/>
  <c r="BB66" i="18" a="1"/>
  <c r="BB66" i="18" s="1"/>
  <c r="BC66" i="18" a="1"/>
  <c r="BC66" i="18" s="1"/>
  <c r="BD66" i="18" a="1"/>
  <c r="BD66" i="18" s="1"/>
  <c r="BE66" i="18" a="1"/>
  <c r="BE66" i="18" s="1"/>
  <c r="BF66" i="18" a="1"/>
  <c r="BF66" i="18" s="1"/>
  <c r="BG66" i="18" a="1"/>
  <c r="BG66" i="18" s="1"/>
  <c r="BH66" i="18" a="1"/>
  <c r="BH66" i="18" s="1"/>
  <c r="BI66" i="18" a="1"/>
  <c r="BI66" i="18" s="1"/>
  <c r="BJ66" i="18" a="1"/>
  <c r="BJ66" i="18" s="1"/>
  <c r="BK66" i="18" a="1"/>
  <c r="BK66" i="18" s="1"/>
  <c r="BL66" i="18" a="1"/>
  <c r="BL66" i="18" s="1"/>
  <c r="BM66" i="18" a="1"/>
  <c r="BM66" i="18" s="1"/>
  <c r="BN66" i="18" a="1"/>
  <c r="BN66" i="18" s="1"/>
  <c r="BO66" i="18" a="1"/>
  <c r="BO66" i="18" s="1"/>
  <c r="BP66" i="18" a="1"/>
  <c r="BP66" i="18" s="1"/>
  <c r="BQ66" i="18" a="1"/>
  <c r="BQ66" i="18" s="1"/>
  <c r="BR66" i="18" a="1"/>
  <c r="BR66" i="18" s="1"/>
  <c r="BS66" i="18" a="1"/>
  <c r="BS66" i="18" s="1"/>
  <c r="BT66" i="18" a="1"/>
  <c r="BT66" i="18" s="1"/>
  <c r="BU66" i="18" a="1"/>
  <c r="BU66" i="18" s="1"/>
  <c r="BV66" i="18" a="1"/>
  <c r="BV66" i="18" s="1"/>
  <c r="BW66" i="18" a="1"/>
  <c r="BW66" i="18" s="1"/>
  <c r="BX66" i="18" a="1"/>
  <c r="BX66" i="18" s="1"/>
  <c r="BY66" i="18" a="1"/>
  <c r="BY66" i="18" s="1"/>
  <c r="BZ66" i="18" a="1"/>
  <c r="BZ66" i="18" s="1"/>
  <c r="CA66" i="18" a="1"/>
  <c r="CA66" i="18" s="1"/>
  <c r="CB66" i="18" a="1"/>
  <c r="CB66" i="18" s="1"/>
  <c r="CC66" i="18" a="1"/>
  <c r="CC66" i="18" s="1"/>
  <c r="CD66" i="18" a="1"/>
  <c r="CD66" i="18" s="1"/>
  <c r="CE66" i="18" a="1"/>
  <c r="CE66" i="18" s="1"/>
  <c r="CF66" i="18" a="1"/>
  <c r="CF66" i="18" s="1"/>
  <c r="CG66" i="18" a="1"/>
  <c r="CG66" i="18" s="1"/>
  <c r="CH66" i="18" a="1"/>
  <c r="CH66" i="18" s="1"/>
  <c r="CI66" i="18" a="1"/>
  <c r="CI66" i="18" s="1"/>
  <c r="CJ66" i="18" a="1"/>
  <c r="CJ66" i="18" s="1"/>
  <c r="CK66" i="18" a="1"/>
  <c r="CK66" i="18" s="1"/>
  <c r="CL66" i="18" a="1"/>
  <c r="CL66" i="18" s="1"/>
  <c r="CM66" i="18" a="1"/>
  <c r="CM66" i="18" s="1"/>
  <c r="CN66" i="18" a="1"/>
  <c r="CN66" i="18" s="1"/>
  <c r="CO66" i="18" a="1"/>
  <c r="CO66" i="18" s="1"/>
  <c r="CP66" i="18" a="1"/>
  <c r="CP66" i="18" s="1"/>
  <c r="CQ66" i="18" a="1"/>
  <c r="CQ66" i="18" s="1"/>
  <c r="CR66" i="18" a="1"/>
  <c r="CR66" i="18" s="1"/>
  <c r="CS66" i="18" a="1"/>
  <c r="CS66" i="18" s="1"/>
  <c r="CT66" i="18" a="1"/>
  <c r="CT66" i="18" s="1"/>
  <c r="CU66" i="18" a="1"/>
  <c r="CU66" i="18" s="1"/>
  <c r="CV66" i="18" a="1"/>
  <c r="CV66" i="18" s="1"/>
  <c r="CW66" i="18" a="1"/>
  <c r="CW66" i="18" s="1"/>
  <c r="CX66" i="18" a="1"/>
  <c r="CX66" i="18" s="1"/>
  <c r="CY66" i="18" a="1"/>
  <c r="CY66" i="18" s="1"/>
  <c r="CZ66" i="18" a="1"/>
  <c r="CZ66" i="18" s="1"/>
  <c r="DA66" i="18" a="1"/>
  <c r="DA66" i="18" s="1"/>
  <c r="DB66" i="18" a="1"/>
  <c r="DB66" i="18" s="1"/>
  <c r="DC66" i="18" a="1"/>
  <c r="DC66" i="18" s="1"/>
  <c r="DD66" i="18" a="1"/>
  <c r="DD66" i="18" s="1"/>
  <c r="DE66" i="18" a="1"/>
  <c r="DE66" i="18" s="1"/>
  <c r="DF66" i="18" a="1"/>
  <c r="DF66" i="18" s="1"/>
  <c r="DG66" i="18" a="1"/>
  <c r="DG66" i="18" s="1"/>
  <c r="DH66" i="18" a="1"/>
  <c r="DH66" i="18" s="1"/>
  <c r="DI66" i="18" a="1"/>
  <c r="DI66" i="18" s="1"/>
  <c r="DJ66" i="18" a="1"/>
  <c r="DJ66" i="18" s="1"/>
  <c r="DK66" i="18" a="1"/>
  <c r="DK66" i="18" s="1"/>
  <c r="DL66" i="18" a="1"/>
  <c r="DL66" i="18" s="1"/>
  <c r="DM66" i="18" a="1"/>
  <c r="DM66" i="18" s="1"/>
  <c r="DN66" i="18" a="1"/>
  <c r="DN66" i="18" s="1"/>
  <c r="DO66" i="18" a="1"/>
  <c r="DO66" i="18" s="1"/>
  <c r="DP66" i="18" a="1"/>
  <c r="DP66" i="18" s="1"/>
  <c r="DQ66" i="18" a="1"/>
  <c r="DQ66" i="18" s="1"/>
  <c r="DR66" i="18" a="1"/>
  <c r="DR66" i="18" s="1"/>
  <c r="DS66" i="18" a="1"/>
  <c r="DS66" i="18" s="1"/>
  <c r="DT66" i="18" a="1"/>
  <c r="DT66" i="18" s="1"/>
  <c r="DU66" i="18" a="1"/>
  <c r="DU66" i="18" s="1"/>
  <c r="DV66" i="18" a="1"/>
  <c r="DV66" i="18" s="1"/>
  <c r="DW66" i="18" a="1"/>
  <c r="DW66" i="18" s="1"/>
  <c r="DX66" i="18" a="1"/>
  <c r="DX66" i="18" s="1"/>
  <c r="DY66" i="18" a="1"/>
  <c r="DY66" i="18" s="1"/>
  <c r="DZ66" i="18" a="1"/>
  <c r="DZ66" i="18" s="1"/>
  <c r="EA66" i="18" a="1"/>
  <c r="EA66" i="18" s="1"/>
  <c r="EB66" i="18" a="1"/>
  <c r="EB66" i="18" s="1"/>
  <c r="EC66" i="18" a="1"/>
  <c r="EC66" i="18" s="1"/>
  <c r="ED66" i="18" a="1"/>
  <c r="ED66" i="18" s="1"/>
  <c r="EE66" i="18" a="1"/>
  <c r="EE66" i="18" s="1"/>
  <c r="EF66" i="18" a="1"/>
  <c r="EF66" i="18" s="1"/>
  <c r="EG66" i="18" a="1"/>
  <c r="EG66" i="18" s="1"/>
  <c r="EH66" i="18" a="1"/>
  <c r="EH66" i="18" s="1"/>
  <c r="EI66" i="18" a="1"/>
  <c r="EI66" i="18" s="1"/>
  <c r="EJ66" i="18" a="1"/>
  <c r="EJ66" i="18" s="1"/>
  <c r="EK66" i="18" a="1"/>
  <c r="EK66" i="18" s="1"/>
  <c r="EL66" i="18" a="1"/>
  <c r="EL66" i="18" s="1"/>
  <c r="EM66" i="18" a="1"/>
  <c r="EM66" i="18" s="1"/>
  <c r="EN66" i="18" a="1"/>
  <c r="EN66" i="18" s="1"/>
  <c r="EO66" i="18" a="1"/>
  <c r="EO66" i="18" s="1"/>
  <c r="EP66" i="18" a="1"/>
  <c r="EP66" i="18" s="1"/>
  <c r="EQ66" i="18" a="1"/>
  <c r="EQ66" i="18" s="1"/>
  <c r="ER66" i="18" a="1"/>
  <c r="ER66" i="18" s="1"/>
  <c r="ES66" i="18" a="1"/>
  <c r="ES66" i="18" s="1"/>
  <c r="ET66" i="18" a="1"/>
  <c r="ET66" i="18" s="1"/>
  <c r="EU66" i="18" a="1"/>
  <c r="EU66" i="18" s="1"/>
  <c r="EV66" i="18" a="1"/>
  <c r="EV66" i="18" s="1"/>
  <c r="EW66" i="18" a="1"/>
  <c r="EW66" i="18" s="1"/>
  <c r="EX66" i="18" a="1"/>
  <c r="EX66" i="18" s="1"/>
  <c r="EY66" i="18" a="1"/>
  <c r="EY66" i="18" s="1"/>
  <c r="EZ66" i="18" a="1"/>
  <c r="EZ66" i="18" s="1"/>
  <c r="FA66" i="18" a="1"/>
  <c r="FA66" i="18" s="1"/>
  <c r="FB66" i="18" a="1"/>
  <c r="FB66" i="18" s="1"/>
  <c r="FC66" i="18" a="1"/>
  <c r="FC66" i="18" s="1"/>
  <c r="FD66" i="18" a="1"/>
  <c r="FD66" i="18" s="1"/>
  <c r="FE66" i="18" a="1"/>
  <c r="FE66" i="18" s="1"/>
  <c r="FF66" i="18" a="1"/>
  <c r="FF66" i="18" s="1"/>
  <c r="FG66" i="18" a="1"/>
  <c r="FG66" i="18" s="1"/>
  <c r="FH66" i="18" a="1"/>
  <c r="FH66" i="18" s="1"/>
  <c r="FI66" i="18" a="1"/>
  <c r="FI66" i="18" s="1"/>
  <c r="FJ66" i="18" a="1"/>
  <c r="FJ66" i="18" s="1"/>
  <c r="FK66" i="18" a="1"/>
  <c r="FK66" i="18" s="1"/>
  <c r="FL66" i="18" a="1"/>
  <c r="FL66" i="18" s="1"/>
  <c r="FM66" i="18" a="1"/>
  <c r="FM66" i="18" s="1"/>
  <c r="FN66" i="18" a="1"/>
  <c r="FN66" i="18" s="1"/>
  <c r="FO66" i="18" a="1"/>
  <c r="FO66" i="18" s="1"/>
  <c r="FP66" i="18" a="1"/>
  <c r="FP66" i="18" s="1"/>
  <c r="FQ66" i="18" a="1"/>
  <c r="FQ66" i="18" s="1"/>
  <c r="FR66" i="18" a="1"/>
  <c r="FR66" i="18" s="1"/>
  <c r="FS66" i="18" a="1"/>
  <c r="FS66" i="18" s="1"/>
  <c r="FT66" i="18" a="1"/>
  <c r="FT66" i="18" s="1"/>
  <c r="FU66" i="18" a="1"/>
  <c r="FU66" i="18" s="1"/>
  <c r="FV66" i="18" a="1"/>
  <c r="FV66" i="18" s="1"/>
  <c r="FW66" i="18" a="1"/>
  <c r="FW66" i="18" s="1"/>
  <c r="FX66" i="18" a="1"/>
  <c r="FX66" i="18" s="1"/>
  <c r="FY66" i="18" a="1"/>
  <c r="FY66" i="18" s="1"/>
  <c r="FZ66" i="18" a="1"/>
  <c r="FZ66" i="18" s="1"/>
  <c r="GA66" i="18" a="1"/>
  <c r="GA66" i="18" s="1"/>
  <c r="GB66" i="18" a="1"/>
  <c r="GB66" i="18" s="1"/>
  <c r="GC66" i="18" a="1"/>
  <c r="GC66" i="18" s="1"/>
  <c r="GD66" i="18" a="1"/>
  <c r="GD66" i="18" s="1"/>
  <c r="GE66" i="18" a="1"/>
  <c r="GE66" i="18" s="1"/>
  <c r="GF66" i="18" a="1"/>
  <c r="GF66" i="18" s="1"/>
  <c r="GG66" i="18" a="1"/>
  <c r="GG66" i="18" s="1"/>
  <c r="GH66" i="18" a="1"/>
  <c r="GH66" i="18" s="1"/>
  <c r="GI66" i="18" a="1"/>
  <c r="GI66" i="18" s="1"/>
  <c r="GJ66" i="18" a="1"/>
  <c r="GJ66" i="18" s="1"/>
  <c r="GK66" i="18" a="1"/>
  <c r="GK66" i="18" s="1"/>
  <c r="GL66" i="18" a="1"/>
  <c r="GL66" i="18" s="1"/>
  <c r="GM66" i="18" a="1"/>
  <c r="GM66" i="18" s="1"/>
  <c r="GN66" i="18" a="1"/>
  <c r="GN66" i="18" s="1"/>
  <c r="GO66" i="18" a="1"/>
  <c r="GO66" i="18" s="1"/>
  <c r="GP66" i="18" a="1"/>
  <c r="GP66" i="18" s="1"/>
  <c r="GQ66" i="18" a="1"/>
  <c r="GQ66" i="18" s="1"/>
  <c r="GR66" i="18" a="1"/>
  <c r="GR66" i="18" s="1"/>
  <c r="GS66" i="18" a="1"/>
  <c r="GS66" i="18" s="1"/>
  <c r="GT66" i="18" a="1"/>
  <c r="GT66" i="18" s="1"/>
  <c r="GU66" i="18" a="1"/>
  <c r="GU66" i="18" s="1"/>
  <c r="GV66" i="18" a="1"/>
  <c r="GV66" i="18" s="1"/>
  <c r="GW66" i="18" a="1"/>
  <c r="GW66" i="18" s="1"/>
  <c r="GX66" i="18" a="1"/>
  <c r="GX66" i="18"/>
  <c r="GY66" i="18" a="1"/>
  <c r="GY66" i="18" s="1"/>
  <c r="GZ66" i="18" a="1"/>
  <c r="GZ66" i="18" s="1"/>
  <c r="HA66" i="18" a="1"/>
  <c r="HA66" i="18" s="1"/>
  <c r="HB66" i="18" a="1"/>
  <c r="HB66" i="18" s="1"/>
  <c r="HC66" i="18" a="1"/>
  <c r="HC66" i="18" s="1"/>
  <c r="HD66" i="18" a="1"/>
  <c r="HD66" i="18" s="1"/>
  <c r="HE66" i="18" a="1"/>
  <c r="HE66" i="18" s="1"/>
  <c r="HF66" i="18" a="1"/>
  <c r="HF66" i="18" s="1"/>
  <c r="HG66" i="18" a="1"/>
  <c r="HG66" i="18" s="1"/>
  <c r="HH66" i="18" a="1"/>
  <c r="HH66" i="18" s="1"/>
  <c r="HI66" i="18" a="1"/>
  <c r="HI66" i="18" s="1"/>
  <c r="HJ66" i="18" a="1"/>
  <c r="HJ66" i="18" s="1"/>
  <c r="HK66" i="18" a="1"/>
  <c r="HK66" i="18" s="1"/>
  <c r="HL66" i="18" a="1"/>
  <c r="HL66" i="18" s="1"/>
  <c r="HM66" i="18" a="1"/>
  <c r="HM66" i="18" s="1"/>
  <c r="HN66" i="18" a="1"/>
  <c r="HN66" i="18" s="1"/>
  <c r="HO66" i="18" a="1"/>
  <c r="HO66" i="18" s="1"/>
  <c r="HP66" i="18" a="1"/>
  <c r="HP66" i="18" s="1"/>
  <c r="HQ66" i="18" a="1"/>
  <c r="HQ66" i="18" s="1"/>
  <c r="HR66" i="18" a="1"/>
  <c r="HR66" i="18" s="1"/>
  <c r="HS66" i="18" a="1"/>
  <c r="HS66" i="18" s="1"/>
  <c r="HT66" i="18" a="1"/>
  <c r="HT66" i="18" s="1"/>
  <c r="HU66" i="18" a="1"/>
  <c r="HU66" i="18" s="1"/>
  <c r="HV66" i="18" a="1"/>
  <c r="HV66" i="18" s="1"/>
  <c r="HW66" i="18" a="1"/>
  <c r="HW66" i="18" s="1"/>
  <c r="HX66" i="18" a="1"/>
  <c r="HX66" i="18" s="1"/>
  <c r="HY66" i="18" a="1"/>
  <c r="HY66" i="18" s="1"/>
  <c r="HZ66" i="18" a="1"/>
  <c r="HZ66" i="18" s="1"/>
  <c r="IA66" i="18" a="1"/>
  <c r="IA66" i="18" s="1"/>
  <c r="IB66" i="18" a="1"/>
  <c r="IB66" i="18" s="1"/>
  <c r="IC66" i="18" a="1"/>
  <c r="IC66" i="18" s="1"/>
  <c r="ID66" i="18" a="1"/>
  <c r="ID66" i="18" s="1"/>
  <c r="IE66" i="18" a="1"/>
  <c r="IE66" i="18" s="1"/>
  <c r="IF66" i="18" a="1"/>
  <c r="IF66" i="18" s="1"/>
  <c r="IG66" i="18" a="1"/>
  <c r="IG66" i="18" s="1"/>
  <c r="IH66" i="18" a="1"/>
  <c r="IH66" i="18" s="1"/>
  <c r="II66" i="18" a="1"/>
  <c r="II66" i="18" s="1"/>
  <c r="C67" i="18" a="1"/>
  <c r="C67" i="18" s="1"/>
  <c r="D67" i="18" a="1"/>
  <c r="D67" i="18" s="1"/>
  <c r="E67" i="18" a="1"/>
  <c r="E67" i="18" s="1"/>
  <c r="F67" i="18" a="1"/>
  <c r="F67" i="18" s="1"/>
  <c r="G67" i="18" a="1"/>
  <c r="G67" i="18" s="1"/>
  <c r="H67" i="18" a="1"/>
  <c r="H67" i="18" s="1"/>
  <c r="I67" i="18" a="1"/>
  <c r="I67" i="18" s="1"/>
  <c r="J67" i="18" a="1"/>
  <c r="J67" i="18" s="1"/>
  <c r="K67" i="18" a="1"/>
  <c r="K67" i="18" s="1"/>
  <c r="L67" i="18" a="1"/>
  <c r="L67" i="18" s="1"/>
  <c r="M67" i="18" a="1"/>
  <c r="M67" i="18" s="1"/>
  <c r="N67" i="18" a="1"/>
  <c r="N67" i="18" s="1"/>
  <c r="O67" i="18" a="1"/>
  <c r="O67" i="18" s="1"/>
  <c r="P67" i="18" a="1"/>
  <c r="P67" i="18" s="1"/>
  <c r="Q67" i="18" a="1"/>
  <c r="Q67" i="18" s="1"/>
  <c r="R67" i="18" a="1"/>
  <c r="R67" i="18" s="1"/>
  <c r="S67" i="18" a="1"/>
  <c r="S67" i="18" s="1"/>
  <c r="T67" i="18" a="1"/>
  <c r="T67" i="18" s="1"/>
  <c r="U67" i="18" a="1"/>
  <c r="U67" i="18" s="1"/>
  <c r="V67" i="18" a="1"/>
  <c r="V67" i="18" s="1"/>
  <c r="W67" i="18" a="1"/>
  <c r="W67" i="18" s="1"/>
  <c r="X67" i="18" a="1"/>
  <c r="X67" i="18" s="1"/>
  <c r="Y67" i="18" a="1"/>
  <c r="Y67" i="18" s="1"/>
  <c r="Z67" i="18" a="1"/>
  <c r="Z67" i="18" s="1"/>
  <c r="AA67" i="18" a="1"/>
  <c r="AA67" i="18" s="1"/>
  <c r="AB67" i="18" a="1"/>
  <c r="AB67" i="18" s="1"/>
  <c r="AC67" i="18" a="1"/>
  <c r="AC67" i="18" s="1"/>
  <c r="AD67" i="18" a="1"/>
  <c r="AD67" i="18" s="1"/>
  <c r="AE67" i="18" a="1"/>
  <c r="AE67" i="18" s="1"/>
  <c r="AF67" i="18" a="1"/>
  <c r="AF67" i="18" s="1"/>
  <c r="AG67" i="18" a="1"/>
  <c r="AG67" i="18" s="1"/>
  <c r="AH67" i="18" a="1"/>
  <c r="AH67" i="18" s="1"/>
  <c r="AI67" i="18" a="1"/>
  <c r="AI67" i="18" s="1"/>
  <c r="AJ67" i="18" a="1"/>
  <c r="AJ67" i="18" s="1"/>
  <c r="AK67" i="18" a="1"/>
  <c r="AK67" i="18" s="1"/>
  <c r="AL67" i="18" a="1"/>
  <c r="AL67" i="18" s="1"/>
  <c r="AM67" i="18" a="1"/>
  <c r="AM67" i="18" s="1"/>
  <c r="AN67" i="18" a="1"/>
  <c r="AN67" i="18" s="1"/>
  <c r="AO67" i="18" a="1"/>
  <c r="AO67" i="18" s="1"/>
  <c r="AP67" i="18" a="1"/>
  <c r="AP67" i="18" s="1"/>
  <c r="AQ67" i="18" a="1"/>
  <c r="AQ67" i="18" s="1"/>
  <c r="AR67" i="18" a="1"/>
  <c r="AR67" i="18" s="1"/>
  <c r="AS67" i="18" a="1"/>
  <c r="AS67" i="18" s="1"/>
  <c r="AT67" i="18" a="1"/>
  <c r="AT67" i="18" s="1"/>
  <c r="AU67" i="18" a="1"/>
  <c r="AU67" i="18" s="1"/>
  <c r="AV67" i="18" a="1"/>
  <c r="AV67" i="18" s="1"/>
  <c r="AW67" i="18" a="1"/>
  <c r="AW67" i="18" s="1"/>
  <c r="AX67" i="18" a="1"/>
  <c r="AX67" i="18" s="1"/>
  <c r="AY67" i="18" a="1"/>
  <c r="AY67" i="18" s="1"/>
  <c r="AZ67" i="18" a="1"/>
  <c r="AZ67" i="18" s="1"/>
  <c r="BA67" i="18" a="1"/>
  <c r="BA67" i="18" s="1"/>
  <c r="BB67" i="18" a="1"/>
  <c r="BB67" i="18" s="1"/>
  <c r="BC67" i="18" a="1"/>
  <c r="BC67" i="18" s="1"/>
  <c r="BD67" i="18" a="1"/>
  <c r="BD67" i="18" s="1"/>
  <c r="BE67" i="18" a="1"/>
  <c r="BE67" i="18" s="1"/>
  <c r="BF67" i="18" a="1"/>
  <c r="BF67" i="18" s="1"/>
  <c r="BG67" i="18" a="1"/>
  <c r="BG67" i="18" s="1"/>
  <c r="BH67" i="18" a="1"/>
  <c r="BH67" i="18" s="1"/>
  <c r="BI67" i="18" a="1"/>
  <c r="BI67" i="18" s="1"/>
  <c r="BJ67" i="18" a="1"/>
  <c r="BJ67" i="18" s="1"/>
  <c r="BK67" i="18" a="1"/>
  <c r="BK67" i="18" s="1"/>
  <c r="BL67" i="18" a="1"/>
  <c r="BL67" i="18" s="1"/>
  <c r="BM67" i="18" a="1"/>
  <c r="BM67" i="18" s="1"/>
  <c r="BN67" i="18" a="1"/>
  <c r="BN67" i="18" s="1"/>
  <c r="BO67" i="18" a="1"/>
  <c r="BO67" i="18" s="1"/>
  <c r="BP67" i="18" a="1"/>
  <c r="BP67" i="18" s="1"/>
  <c r="BQ67" i="18" a="1"/>
  <c r="BQ67" i="18" s="1"/>
  <c r="BR67" i="18" a="1"/>
  <c r="BR67" i="18" s="1"/>
  <c r="BS67" i="18" a="1"/>
  <c r="BS67" i="18" s="1"/>
  <c r="BT67" i="18" a="1"/>
  <c r="BT67" i="18" s="1"/>
  <c r="BU67" i="18" a="1"/>
  <c r="BU67" i="18" s="1"/>
  <c r="BV67" i="18" a="1"/>
  <c r="BV67" i="18" s="1"/>
  <c r="BW67" i="18" a="1"/>
  <c r="BW67" i="18" s="1"/>
  <c r="BX67" i="18" a="1"/>
  <c r="BX67" i="18" s="1"/>
  <c r="BY67" i="18" a="1"/>
  <c r="BY67" i="18" s="1"/>
  <c r="BZ67" i="18" a="1"/>
  <c r="BZ67" i="18" s="1"/>
  <c r="CA67" i="18" a="1"/>
  <c r="CA67" i="18" s="1"/>
  <c r="CB67" i="18" a="1"/>
  <c r="CB67" i="18" s="1"/>
  <c r="CC67" i="18" a="1"/>
  <c r="CC67" i="18" s="1"/>
  <c r="CD67" i="18" a="1"/>
  <c r="CD67" i="18" s="1"/>
  <c r="CE67" i="18" a="1"/>
  <c r="CE67" i="18" s="1"/>
  <c r="CF67" i="18" a="1"/>
  <c r="CF67" i="18" s="1"/>
  <c r="CG67" i="18" a="1"/>
  <c r="CG67" i="18" s="1"/>
  <c r="CH67" i="18" a="1"/>
  <c r="CH67" i="18" s="1"/>
  <c r="CI67" i="18" a="1"/>
  <c r="CI67" i="18" s="1"/>
  <c r="CJ67" i="18" a="1"/>
  <c r="CJ67" i="18" s="1"/>
  <c r="CK67" i="18" a="1"/>
  <c r="CK67" i="18" s="1"/>
  <c r="CL67" i="18" a="1"/>
  <c r="CL67" i="18" s="1"/>
  <c r="CM67" i="18" a="1"/>
  <c r="CM67" i="18" s="1"/>
  <c r="CN67" i="18" a="1"/>
  <c r="CN67" i="18" s="1"/>
  <c r="CO67" i="18" a="1"/>
  <c r="CO67" i="18" s="1"/>
  <c r="CP67" i="18" a="1"/>
  <c r="CP67" i="18" s="1"/>
  <c r="CQ67" i="18" a="1"/>
  <c r="CQ67" i="18" s="1"/>
  <c r="CR67" i="18" a="1"/>
  <c r="CR67" i="18" s="1"/>
  <c r="CS67" i="18" a="1"/>
  <c r="CS67" i="18" s="1"/>
  <c r="CT67" i="18" a="1"/>
  <c r="CT67" i="18" s="1"/>
  <c r="CU67" i="18" a="1"/>
  <c r="CU67" i="18" s="1"/>
  <c r="CV67" i="18" a="1"/>
  <c r="CV67" i="18" s="1"/>
  <c r="CW67" i="18" a="1"/>
  <c r="CW67" i="18" s="1"/>
  <c r="CX67" i="18" a="1"/>
  <c r="CX67" i="18" s="1"/>
  <c r="CY67" i="18" a="1"/>
  <c r="CY67" i="18" s="1"/>
  <c r="CZ67" i="18" a="1"/>
  <c r="CZ67" i="18" s="1"/>
  <c r="DA67" i="18" a="1"/>
  <c r="DA67" i="18" s="1"/>
  <c r="DB67" i="18" a="1"/>
  <c r="DB67" i="18" s="1"/>
  <c r="DC67" i="18" a="1"/>
  <c r="DC67" i="18" s="1"/>
  <c r="DD67" i="18" a="1"/>
  <c r="DD67" i="18" s="1"/>
  <c r="DE67" i="18" a="1"/>
  <c r="DE67" i="18" s="1"/>
  <c r="DF67" i="18" a="1"/>
  <c r="DF67" i="18" s="1"/>
  <c r="DG67" i="18" a="1"/>
  <c r="DG67" i="18" s="1"/>
  <c r="DH67" i="18" a="1"/>
  <c r="DH67" i="18" s="1"/>
  <c r="DI67" i="18" a="1"/>
  <c r="DI67" i="18" s="1"/>
  <c r="DJ67" i="18" a="1"/>
  <c r="DJ67" i="18" s="1"/>
  <c r="DK67" i="18" a="1"/>
  <c r="DK67" i="18" s="1"/>
  <c r="DL67" i="18" a="1"/>
  <c r="DL67" i="18" s="1"/>
  <c r="DM67" i="18" a="1"/>
  <c r="DM67" i="18" s="1"/>
  <c r="DN67" i="18" a="1"/>
  <c r="DN67" i="18" s="1"/>
  <c r="DO67" i="18" a="1"/>
  <c r="DO67" i="18" s="1"/>
  <c r="DP67" i="18" a="1"/>
  <c r="DP67" i="18" s="1"/>
  <c r="DQ67" i="18" a="1"/>
  <c r="DQ67" i="18" s="1"/>
  <c r="DR67" i="18" a="1"/>
  <c r="DR67" i="18" s="1"/>
  <c r="DS67" i="18" a="1"/>
  <c r="DS67" i="18"/>
  <c r="DT67" i="18" a="1"/>
  <c r="DT67" i="18" s="1"/>
  <c r="DU67" i="18" a="1"/>
  <c r="DU67" i="18" s="1"/>
  <c r="DV67" i="18" a="1"/>
  <c r="DV67" i="18" s="1"/>
  <c r="DW67" i="18" a="1"/>
  <c r="DW67" i="18" s="1"/>
  <c r="DX67" i="18" a="1"/>
  <c r="DX67" i="18" s="1"/>
  <c r="DY67" i="18" a="1"/>
  <c r="DY67" i="18" s="1"/>
  <c r="DZ67" i="18" a="1"/>
  <c r="DZ67" i="18" s="1"/>
  <c r="EA67" i="18" a="1"/>
  <c r="EA67" i="18" s="1"/>
  <c r="EB67" i="18" a="1"/>
  <c r="EB67" i="18" s="1"/>
  <c r="EC67" i="18" a="1"/>
  <c r="EC67" i="18" s="1"/>
  <c r="ED67" i="18" a="1"/>
  <c r="ED67" i="18" s="1"/>
  <c r="EE67" i="18" a="1"/>
  <c r="EE67" i="18" s="1"/>
  <c r="EF67" i="18" a="1"/>
  <c r="EF67" i="18" s="1"/>
  <c r="EG67" i="18" a="1"/>
  <c r="EG67" i="18" s="1"/>
  <c r="EH67" i="18" a="1"/>
  <c r="EH67" i="18" s="1"/>
  <c r="EI67" i="18" a="1"/>
  <c r="EI67" i="18" s="1"/>
  <c r="EJ67" i="18" a="1"/>
  <c r="EJ67" i="18" s="1"/>
  <c r="EK67" i="18" a="1"/>
  <c r="EK67" i="18" s="1"/>
  <c r="EL67" i="18" a="1"/>
  <c r="EL67" i="18" s="1"/>
  <c r="EM67" i="18" a="1"/>
  <c r="EM67" i="18" s="1"/>
  <c r="EN67" i="18" a="1"/>
  <c r="EN67" i="18" s="1"/>
  <c r="EO67" i="18" a="1"/>
  <c r="EO67" i="18" s="1"/>
  <c r="EP67" i="18" a="1"/>
  <c r="EP67" i="18" s="1"/>
  <c r="EQ67" i="18" a="1"/>
  <c r="EQ67" i="18" s="1"/>
  <c r="ER67" i="18" a="1"/>
  <c r="ER67" i="18" s="1"/>
  <c r="ES67" i="18" a="1"/>
  <c r="ES67" i="18" s="1"/>
  <c r="ET67" i="18" a="1"/>
  <c r="ET67" i="18" s="1"/>
  <c r="EU67" i="18" a="1"/>
  <c r="EU67" i="18" s="1"/>
  <c r="EV67" i="18" a="1"/>
  <c r="EV67" i="18" s="1"/>
  <c r="EW67" i="18" a="1"/>
  <c r="EW67" i="18" s="1"/>
  <c r="EX67" i="18" a="1"/>
  <c r="EX67" i="18" s="1"/>
  <c r="EY67" i="18" a="1"/>
  <c r="EY67" i="18" s="1"/>
  <c r="EZ67" i="18" a="1"/>
  <c r="EZ67" i="18" s="1"/>
  <c r="FA67" i="18" a="1"/>
  <c r="FA67" i="18" s="1"/>
  <c r="FB67" i="18" a="1"/>
  <c r="FB67" i="18" s="1"/>
  <c r="FC67" i="18" a="1"/>
  <c r="FC67" i="18" s="1"/>
  <c r="FD67" i="18" a="1"/>
  <c r="FD67" i="18" s="1"/>
  <c r="FE67" i="18" a="1"/>
  <c r="FE67" i="18" s="1"/>
  <c r="FF67" i="18" a="1"/>
  <c r="FF67" i="18" s="1"/>
  <c r="FG67" i="18" a="1"/>
  <c r="FG67" i="18" s="1"/>
  <c r="FH67" i="18" a="1"/>
  <c r="FH67" i="18" s="1"/>
  <c r="FI67" i="18" a="1"/>
  <c r="FI67" i="18" s="1"/>
  <c r="FJ67" i="18" a="1"/>
  <c r="FJ67" i="18" s="1"/>
  <c r="FK67" i="18" a="1"/>
  <c r="FK67" i="18" s="1"/>
  <c r="FL67" i="18" a="1"/>
  <c r="FL67" i="18" s="1"/>
  <c r="FM67" i="18" a="1"/>
  <c r="FM67" i="18" s="1"/>
  <c r="FN67" i="18" a="1"/>
  <c r="FN67" i="18" s="1"/>
  <c r="FO67" i="18" a="1"/>
  <c r="FO67" i="18" s="1"/>
  <c r="FP67" i="18" a="1"/>
  <c r="FP67" i="18" s="1"/>
  <c r="FQ67" i="18" a="1"/>
  <c r="FQ67" i="18"/>
  <c r="FR67" i="18" a="1"/>
  <c r="FR67" i="18" s="1"/>
  <c r="FS67" i="18" a="1"/>
  <c r="FS67" i="18" s="1"/>
  <c r="FT67" i="18" a="1"/>
  <c r="FT67" i="18" s="1"/>
  <c r="FU67" i="18" a="1"/>
  <c r="FU67" i="18" s="1"/>
  <c r="FV67" i="18" a="1"/>
  <c r="FV67" i="18" s="1"/>
  <c r="FW67" i="18" a="1"/>
  <c r="FW67" i="18" s="1"/>
  <c r="FX67" i="18" a="1"/>
  <c r="FX67" i="18" s="1"/>
  <c r="FY67" i="18" a="1"/>
  <c r="FY67" i="18" s="1"/>
  <c r="FZ67" i="18" a="1"/>
  <c r="FZ67" i="18" s="1"/>
  <c r="GA67" i="18" a="1"/>
  <c r="GA67" i="18" s="1"/>
  <c r="GB67" i="18" a="1"/>
  <c r="GB67" i="18" s="1"/>
  <c r="GC67" i="18" a="1"/>
  <c r="GC67" i="18" s="1"/>
  <c r="GD67" i="18" a="1"/>
  <c r="GD67" i="18" s="1"/>
  <c r="GE67" i="18" a="1"/>
  <c r="GE67" i="18" s="1"/>
  <c r="GF67" i="18" a="1"/>
  <c r="GF67" i="18" s="1"/>
  <c r="GG67" i="18" a="1"/>
  <c r="GG67" i="18" s="1"/>
  <c r="GH67" i="18" a="1"/>
  <c r="GH67" i="18" s="1"/>
  <c r="GI67" i="18" a="1"/>
  <c r="GI67" i="18" s="1"/>
  <c r="GJ67" i="18" a="1"/>
  <c r="GJ67" i="18" s="1"/>
  <c r="GK67" i="18" a="1"/>
  <c r="GK67" i="18" s="1"/>
  <c r="GL67" i="18" a="1"/>
  <c r="GL67" i="18" s="1"/>
  <c r="GM67" i="18" a="1"/>
  <c r="GM67" i="18" s="1"/>
  <c r="GN67" i="18" a="1"/>
  <c r="GN67" i="18" s="1"/>
  <c r="GO67" i="18" a="1"/>
  <c r="GO67" i="18" s="1"/>
  <c r="GP67" i="18" a="1"/>
  <c r="GP67" i="18" s="1"/>
  <c r="GQ67" i="18" a="1"/>
  <c r="GQ67" i="18" s="1"/>
  <c r="GR67" i="18" a="1"/>
  <c r="GR67" i="18" s="1"/>
  <c r="GS67" i="18" a="1"/>
  <c r="GS67" i="18" s="1"/>
  <c r="GT67" i="18" a="1"/>
  <c r="GT67" i="18" s="1"/>
  <c r="GU67" i="18" a="1"/>
  <c r="GU67" i="18" s="1"/>
  <c r="GV67" i="18" a="1"/>
  <c r="GV67" i="18" s="1"/>
  <c r="GW67" i="18" a="1"/>
  <c r="GW67" i="18" s="1"/>
  <c r="GX67" i="18" a="1"/>
  <c r="GX67" i="18" s="1"/>
  <c r="GY67" i="18" a="1"/>
  <c r="GY67" i="18" s="1"/>
  <c r="GZ67" i="18" a="1"/>
  <c r="GZ67" i="18" s="1"/>
  <c r="HA67" i="18" a="1"/>
  <c r="HA67" i="18" s="1"/>
  <c r="HB67" i="18" a="1"/>
  <c r="HB67" i="18" s="1"/>
  <c r="HC67" i="18" a="1"/>
  <c r="HC67" i="18" s="1"/>
  <c r="HD67" i="18" a="1"/>
  <c r="HD67" i="18" s="1"/>
  <c r="HE67" i="18" a="1"/>
  <c r="HE67" i="18" s="1"/>
  <c r="HF67" i="18" a="1"/>
  <c r="HF67" i="18" s="1"/>
  <c r="HG67" i="18" a="1"/>
  <c r="HG67" i="18" s="1"/>
  <c r="HH67" i="18" a="1"/>
  <c r="HH67" i="18" s="1"/>
  <c r="HI67" i="18" a="1"/>
  <c r="HI67" i="18" s="1"/>
  <c r="HJ67" i="18" a="1"/>
  <c r="HJ67" i="18" s="1"/>
  <c r="HK67" i="18" a="1"/>
  <c r="HK67" i="18" s="1"/>
  <c r="HL67" i="18" a="1"/>
  <c r="HL67" i="18" s="1"/>
  <c r="HM67" i="18" a="1"/>
  <c r="HM67" i="18" s="1"/>
  <c r="HN67" i="18" a="1"/>
  <c r="HN67" i="18" s="1"/>
  <c r="HO67" i="18" a="1"/>
  <c r="HO67" i="18" s="1"/>
  <c r="HP67" i="18" a="1"/>
  <c r="HP67" i="18" s="1"/>
  <c r="HQ67" i="18" a="1"/>
  <c r="HQ67" i="18" s="1"/>
  <c r="HR67" i="18" a="1"/>
  <c r="HR67" i="18" s="1"/>
  <c r="HS67" i="18" a="1"/>
  <c r="HS67" i="18" s="1"/>
  <c r="HT67" i="18" a="1"/>
  <c r="HT67" i="18" s="1"/>
  <c r="HU67" i="18" a="1"/>
  <c r="HU67" i="18" s="1"/>
  <c r="HV67" i="18" a="1"/>
  <c r="HV67" i="18" s="1"/>
  <c r="HW67" i="18" a="1"/>
  <c r="HW67" i="18" s="1"/>
  <c r="HX67" i="18" a="1"/>
  <c r="HX67" i="18" s="1"/>
  <c r="HY67" i="18" a="1"/>
  <c r="HY67" i="18" s="1"/>
  <c r="HZ67" i="18" a="1"/>
  <c r="HZ67" i="18" s="1"/>
  <c r="IA67" i="18" a="1"/>
  <c r="IA67" i="18"/>
  <c r="IB67" i="18" a="1"/>
  <c r="IB67" i="18" s="1"/>
  <c r="IC67" i="18" a="1"/>
  <c r="IC67" i="18" s="1"/>
  <c r="ID67" i="18" a="1"/>
  <c r="ID67" i="18" s="1"/>
  <c r="IE67" i="18" a="1"/>
  <c r="IE67" i="18" s="1"/>
  <c r="IF67" i="18" a="1"/>
  <c r="IF67" i="18" s="1"/>
  <c r="IG67" i="18" a="1"/>
  <c r="IG67" i="18" s="1"/>
  <c r="IH67" i="18" a="1"/>
  <c r="IH67" i="18" s="1"/>
  <c r="II67" i="18" a="1"/>
  <c r="II67" i="18" s="1"/>
  <c r="C68" i="18" a="1"/>
  <c r="C68" i="18" s="1"/>
  <c r="D68" i="18" a="1"/>
  <c r="D68" i="18" s="1"/>
  <c r="E68" i="18" a="1"/>
  <c r="E68" i="18" s="1"/>
  <c r="F68" i="18" a="1"/>
  <c r="F68" i="18" s="1"/>
  <c r="G68" i="18" a="1"/>
  <c r="G68" i="18" s="1"/>
  <c r="H68" i="18" a="1"/>
  <c r="H68" i="18" s="1"/>
  <c r="I68" i="18" a="1"/>
  <c r="I68" i="18" s="1"/>
  <c r="J68" i="18" a="1"/>
  <c r="J68" i="18" s="1"/>
  <c r="K68" i="18" a="1"/>
  <c r="K68" i="18" s="1"/>
  <c r="L68" i="18" a="1"/>
  <c r="L68" i="18" s="1"/>
  <c r="M68" i="18" a="1"/>
  <c r="M68" i="18" s="1"/>
  <c r="N68" i="18" a="1"/>
  <c r="N68" i="18" s="1"/>
  <c r="O68" i="18" a="1"/>
  <c r="O68" i="18" s="1"/>
  <c r="P68" i="18" a="1"/>
  <c r="P68" i="18" s="1"/>
  <c r="Q68" i="18" a="1"/>
  <c r="Q68" i="18" s="1"/>
  <c r="R68" i="18" a="1"/>
  <c r="R68" i="18"/>
  <c r="S68" i="18" a="1"/>
  <c r="S68" i="18" s="1"/>
  <c r="T68" i="18" a="1"/>
  <c r="T68" i="18" s="1"/>
  <c r="U68" i="18" a="1"/>
  <c r="U68" i="18" s="1"/>
  <c r="V68" i="18" a="1"/>
  <c r="V68" i="18" s="1"/>
  <c r="W68" i="18" a="1"/>
  <c r="W68" i="18" s="1"/>
  <c r="X68" i="18" a="1"/>
  <c r="X68" i="18" s="1"/>
  <c r="Y68" i="18" a="1"/>
  <c r="Y68" i="18" s="1"/>
  <c r="Z68" i="18" a="1"/>
  <c r="Z68" i="18" s="1"/>
  <c r="AA68" i="18" a="1"/>
  <c r="AA68" i="18" s="1"/>
  <c r="AB68" i="18" a="1"/>
  <c r="AB68" i="18" s="1"/>
  <c r="AC68" i="18" a="1"/>
  <c r="AC68" i="18" s="1"/>
  <c r="AD68" i="18" a="1"/>
  <c r="AD68" i="18" s="1"/>
  <c r="AE68" i="18" a="1"/>
  <c r="AE68" i="18" s="1"/>
  <c r="AF68" i="18" a="1"/>
  <c r="AF68" i="18" s="1"/>
  <c r="AG68" i="18" a="1"/>
  <c r="AG68" i="18" s="1"/>
  <c r="AH68" i="18" a="1"/>
  <c r="AH68" i="18" s="1"/>
  <c r="AI68" i="18" a="1"/>
  <c r="AI68" i="18" s="1"/>
  <c r="AJ68" i="18" a="1"/>
  <c r="AJ68" i="18" s="1"/>
  <c r="AK68" i="18" a="1"/>
  <c r="AK68" i="18" s="1"/>
  <c r="AL68" i="18" a="1"/>
  <c r="AL68" i="18" s="1"/>
  <c r="AM68" i="18" a="1"/>
  <c r="AM68" i="18" s="1"/>
  <c r="AN68" i="18" a="1"/>
  <c r="AN68" i="18" s="1"/>
  <c r="AO68" i="18" a="1"/>
  <c r="AO68" i="18" s="1"/>
  <c r="AP68" i="18" a="1"/>
  <c r="AP68" i="18" s="1"/>
  <c r="AQ68" i="18" a="1"/>
  <c r="AQ68" i="18" s="1"/>
  <c r="AR68" i="18" a="1"/>
  <c r="AR68" i="18" s="1"/>
  <c r="AS68" i="18" a="1"/>
  <c r="AS68" i="18" s="1"/>
  <c r="AT68" i="18" a="1"/>
  <c r="AT68" i="18" s="1"/>
  <c r="AU68" i="18" a="1"/>
  <c r="AU68" i="18" s="1"/>
  <c r="AV68" i="18" a="1"/>
  <c r="AV68" i="18" s="1"/>
  <c r="AW68" i="18" a="1"/>
  <c r="AW68" i="18" s="1"/>
  <c r="AX68" i="18" a="1"/>
  <c r="AX68" i="18" s="1"/>
  <c r="AY68" i="18" a="1"/>
  <c r="AY68" i="18" s="1"/>
  <c r="AZ68" i="18" a="1"/>
  <c r="AZ68" i="18" s="1"/>
  <c r="BA68" i="18" a="1"/>
  <c r="BA68" i="18" s="1"/>
  <c r="BB68" i="18" a="1"/>
  <c r="BB68" i="18" s="1"/>
  <c r="BC68" i="18" a="1"/>
  <c r="BC68" i="18" s="1"/>
  <c r="BD68" i="18" a="1"/>
  <c r="BD68" i="18" s="1"/>
  <c r="BE68" i="18" a="1"/>
  <c r="BE68" i="18" s="1"/>
  <c r="BF68" i="18" a="1"/>
  <c r="BF68" i="18" s="1"/>
  <c r="BG68" i="18" a="1"/>
  <c r="BG68" i="18" s="1"/>
  <c r="BH68" i="18" a="1"/>
  <c r="BH68" i="18" s="1"/>
  <c r="BI68" i="18" a="1"/>
  <c r="BI68" i="18" s="1"/>
  <c r="BJ68" i="18" a="1"/>
  <c r="BJ68" i="18" s="1"/>
  <c r="BK68" i="18" a="1"/>
  <c r="BK68" i="18" s="1"/>
  <c r="BL68" i="18" a="1"/>
  <c r="BL68" i="18" s="1"/>
  <c r="BM68" i="18" a="1"/>
  <c r="BM68" i="18" s="1"/>
  <c r="BN68" i="18" a="1"/>
  <c r="BN68" i="18" s="1"/>
  <c r="BO68" i="18" a="1"/>
  <c r="BO68" i="18" s="1"/>
  <c r="BP68" i="18" a="1"/>
  <c r="BP68" i="18" s="1"/>
  <c r="BQ68" i="18" a="1"/>
  <c r="BQ68" i="18" s="1"/>
  <c r="BR68" i="18" a="1"/>
  <c r="BR68" i="18" s="1"/>
  <c r="BS68" i="18" a="1"/>
  <c r="BS68" i="18" s="1"/>
  <c r="BT68" i="18" a="1"/>
  <c r="BT68" i="18" s="1"/>
  <c r="BU68" i="18" a="1"/>
  <c r="BU68" i="18" s="1"/>
  <c r="BV68" i="18" a="1"/>
  <c r="BV68" i="18" s="1"/>
  <c r="BW68" i="18" a="1"/>
  <c r="BW68" i="18" s="1"/>
  <c r="BX68" i="18" a="1"/>
  <c r="BX68" i="18" s="1"/>
  <c r="BY68" i="18" a="1"/>
  <c r="BY68" i="18" s="1"/>
  <c r="BZ68" i="18" a="1"/>
  <c r="BZ68" i="18" s="1"/>
  <c r="CA68" i="18" a="1"/>
  <c r="CA68" i="18" s="1"/>
  <c r="CB68" i="18" a="1"/>
  <c r="CB68" i="18" s="1"/>
  <c r="CC68" i="18" a="1"/>
  <c r="CC68" i="18" s="1"/>
  <c r="CD68" i="18" a="1"/>
  <c r="CD68" i="18" s="1"/>
  <c r="CE68" i="18" a="1"/>
  <c r="CE68" i="18" s="1"/>
  <c r="CF68" i="18" a="1"/>
  <c r="CF68" i="18" s="1"/>
  <c r="CG68" i="18" a="1"/>
  <c r="CG68" i="18" s="1"/>
  <c r="CH68" i="18" a="1"/>
  <c r="CH68" i="18" s="1"/>
  <c r="CI68" i="18" a="1"/>
  <c r="CI68" i="18" s="1"/>
  <c r="CJ68" i="18" a="1"/>
  <c r="CJ68" i="18" s="1"/>
  <c r="CK68" i="18" a="1"/>
  <c r="CK68" i="18" s="1"/>
  <c r="CL68" i="18" a="1"/>
  <c r="CL68" i="18" s="1"/>
  <c r="CM68" i="18" a="1"/>
  <c r="CM68" i="18" s="1"/>
  <c r="CN68" i="18" a="1"/>
  <c r="CN68" i="18" s="1"/>
  <c r="CO68" i="18" a="1"/>
  <c r="CO68" i="18" s="1"/>
  <c r="CP68" i="18" a="1"/>
  <c r="CP68" i="18" s="1"/>
  <c r="CQ68" i="18" a="1"/>
  <c r="CQ68" i="18" s="1"/>
  <c r="CR68" i="18" a="1"/>
  <c r="CR68" i="18" s="1"/>
  <c r="CS68" i="18" a="1"/>
  <c r="CS68" i="18" s="1"/>
  <c r="CT68" i="18" a="1"/>
  <c r="CT68" i="18" s="1"/>
  <c r="CU68" i="18" a="1"/>
  <c r="CU68" i="18" s="1"/>
  <c r="CV68" i="18" a="1"/>
  <c r="CV68" i="18" s="1"/>
  <c r="CW68" i="18" a="1"/>
  <c r="CW68" i="18" s="1"/>
  <c r="CX68" i="18" a="1"/>
  <c r="CX68" i="18" s="1"/>
  <c r="CY68" i="18" a="1"/>
  <c r="CY68" i="18" s="1"/>
  <c r="CZ68" i="18" a="1"/>
  <c r="CZ68" i="18" s="1"/>
  <c r="DA68" i="18" a="1"/>
  <c r="DA68" i="18" s="1"/>
  <c r="DB68" i="18" a="1"/>
  <c r="DB68" i="18" s="1"/>
  <c r="DC68" i="18" a="1"/>
  <c r="DC68" i="18" s="1"/>
  <c r="DD68" i="18" a="1"/>
  <c r="DD68" i="18" s="1"/>
  <c r="DE68" i="18" a="1"/>
  <c r="DE68" i="18" s="1"/>
  <c r="DF68" i="18" a="1"/>
  <c r="DF68" i="18" s="1"/>
  <c r="DG68" i="18" a="1"/>
  <c r="DG68" i="18" s="1"/>
  <c r="DH68" i="18" a="1"/>
  <c r="DH68" i="18" s="1"/>
  <c r="DI68" i="18" a="1"/>
  <c r="DI68" i="18" s="1"/>
  <c r="DJ68" i="18" a="1"/>
  <c r="DJ68" i="18" s="1"/>
  <c r="DK68" i="18" a="1"/>
  <c r="DK68" i="18" s="1"/>
  <c r="DL68" i="18" a="1"/>
  <c r="DL68" i="18" s="1"/>
  <c r="DM68" i="18" a="1"/>
  <c r="DM68" i="18" s="1"/>
  <c r="DN68" i="18" a="1"/>
  <c r="DN68" i="18" s="1"/>
  <c r="DO68" i="18" a="1"/>
  <c r="DO68" i="18" s="1"/>
  <c r="DP68" i="18" a="1"/>
  <c r="DP68" i="18" s="1"/>
  <c r="DQ68" i="18" a="1"/>
  <c r="DQ68" i="18" s="1"/>
  <c r="DR68" i="18" a="1"/>
  <c r="DR68" i="18" s="1"/>
  <c r="DS68" i="18" a="1"/>
  <c r="DS68" i="18" s="1"/>
  <c r="DT68" i="18" a="1"/>
  <c r="DT68" i="18" s="1"/>
  <c r="DU68" i="18" a="1"/>
  <c r="DU68" i="18" s="1"/>
  <c r="DV68" i="18" a="1"/>
  <c r="DV68" i="18" s="1"/>
  <c r="DW68" i="18" a="1"/>
  <c r="DW68" i="18" s="1"/>
  <c r="DX68" i="18" a="1"/>
  <c r="DX68" i="18" s="1"/>
  <c r="DY68" i="18" a="1"/>
  <c r="DY68" i="18" s="1"/>
  <c r="DZ68" i="18" a="1"/>
  <c r="DZ68" i="18" s="1"/>
  <c r="EA68" i="18" a="1"/>
  <c r="EA68" i="18" s="1"/>
  <c r="EB68" i="18" a="1"/>
  <c r="EB68" i="18" s="1"/>
  <c r="EC68" i="18" a="1"/>
  <c r="EC68" i="18" s="1"/>
  <c r="ED68" i="18" a="1"/>
  <c r="ED68" i="18" s="1"/>
  <c r="EE68" i="18" a="1"/>
  <c r="EE68" i="18" s="1"/>
  <c r="EF68" i="18" a="1"/>
  <c r="EF68" i="18" s="1"/>
  <c r="EG68" i="18" a="1"/>
  <c r="EG68" i="18" s="1"/>
  <c r="EH68" i="18" a="1"/>
  <c r="EH68" i="18" s="1"/>
  <c r="EI68" i="18" a="1"/>
  <c r="EI68" i="18" s="1"/>
  <c r="EJ68" i="18" a="1"/>
  <c r="EJ68" i="18" s="1"/>
  <c r="EK68" i="18" a="1"/>
  <c r="EK68" i="18" s="1"/>
  <c r="EL68" i="18" a="1"/>
  <c r="EL68" i="18" s="1"/>
  <c r="EM68" i="18" a="1"/>
  <c r="EM68" i="18" s="1"/>
  <c r="EN68" i="18" a="1"/>
  <c r="EN68" i="18" s="1"/>
  <c r="EO68" i="18" a="1"/>
  <c r="EO68" i="18" s="1"/>
  <c r="EP68" i="18" a="1"/>
  <c r="EP68" i="18" s="1"/>
  <c r="EQ68" i="18" a="1"/>
  <c r="EQ68" i="18" s="1"/>
  <c r="ER68" i="18" a="1"/>
  <c r="ER68" i="18" s="1"/>
  <c r="ES68" i="18" a="1"/>
  <c r="ES68" i="18" s="1"/>
  <c r="ET68" i="18" a="1"/>
  <c r="ET68" i="18" s="1"/>
  <c r="EU68" i="18" a="1"/>
  <c r="EU68" i="18" s="1"/>
  <c r="EV68" i="18" a="1"/>
  <c r="EV68" i="18" s="1"/>
  <c r="EW68" i="18" a="1"/>
  <c r="EW68" i="18" s="1"/>
  <c r="EX68" i="18" a="1"/>
  <c r="EX68" i="18" s="1"/>
  <c r="EY68" i="18" a="1"/>
  <c r="EY68" i="18" s="1"/>
  <c r="EZ68" i="18" a="1"/>
  <c r="EZ68" i="18" s="1"/>
  <c r="FA68" i="18" a="1"/>
  <c r="FA68" i="18" s="1"/>
  <c r="FB68" i="18" a="1"/>
  <c r="FB68" i="18" s="1"/>
  <c r="FC68" i="18" a="1"/>
  <c r="FC68" i="18" s="1"/>
  <c r="FD68" i="18" a="1"/>
  <c r="FD68" i="18" s="1"/>
  <c r="FE68" i="18" a="1"/>
  <c r="FE68" i="18" s="1"/>
  <c r="FF68" i="18" a="1"/>
  <c r="FF68" i="18" s="1"/>
  <c r="FG68" i="18" a="1"/>
  <c r="FG68" i="18" s="1"/>
  <c r="FH68" i="18" a="1"/>
  <c r="FH68" i="18" s="1"/>
  <c r="FI68" i="18" a="1"/>
  <c r="FI68" i="18" s="1"/>
  <c r="FJ68" i="18" a="1"/>
  <c r="FJ68" i="18" s="1"/>
  <c r="FK68" i="18" a="1"/>
  <c r="FK68" i="18" s="1"/>
  <c r="FL68" i="18" a="1"/>
  <c r="FL68" i="18" s="1"/>
  <c r="FM68" i="18" a="1"/>
  <c r="FM68" i="18" s="1"/>
  <c r="FN68" i="18" a="1"/>
  <c r="FN68" i="18" s="1"/>
  <c r="FO68" i="18" a="1"/>
  <c r="FO68" i="18" s="1"/>
  <c r="FP68" i="18" a="1"/>
  <c r="FP68" i="18" s="1"/>
  <c r="FQ68" i="18" a="1"/>
  <c r="FQ68" i="18" s="1"/>
  <c r="FR68" i="18" a="1"/>
  <c r="FR68" i="18" s="1"/>
  <c r="FS68" i="18" a="1"/>
  <c r="FS68" i="18" s="1"/>
  <c r="FT68" i="18" a="1"/>
  <c r="FT68" i="18" s="1"/>
  <c r="FU68" i="18" a="1"/>
  <c r="FU68" i="18" s="1"/>
  <c r="FV68" i="18" a="1"/>
  <c r="FV68" i="18" s="1"/>
  <c r="FW68" i="18" a="1"/>
  <c r="FW68" i="18" s="1"/>
  <c r="FX68" i="18" a="1"/>
  <c r="FX68" i="18" s="1"/>
  <c r="FY68" i="18" a="1"/>
  <c r="FY68" i="18" s="1"/>
  <c r="FZ68" i="18" a="1"/>
  <c r="FZ68" i="18" s="1"/>
  <c r="GA68" i="18" a="1"/>
  <c r="GA68" i="18" s="1"/>
  <c r="GB68" i="18" a="1"/>
  <c r="GB68" i="18" s="1"/>
  <c r="GC68" i="18" a="1"/>
  <c r="GC68" i="18" s="1"/>
  <c r="GD68" i="18" a="1"/>
  <c r="GD68" i="18" s="1"/>
  <c r="GE68" i="18" a="1"/>
  <c r="GE68" i="18" s="1"/>
  <c r="GF68" i="18" a="1"/>
  <c r="GF68" i="18" s="1"/>
  <c r="GG68" i="18" a="1"/>
  <c r="GG68" i="18" s="1"/>
  <c r="GH68" i="18" a="1"/>
  <c r="GH68" i="18" s="1"/>
  <c r="GI68" i="18" a="1"/>
  <c r="GI68" i="18" s="1"/>
  <c r="GJ68" i="18" a="1"/>
  <c r="GJ68" i="18" s="1"/>
  <c r="GK68" i="18" a="1"/>
  <c r="GK68" i="18" s="1"/>
  <c r="GL68" i="18" a="1"/>
  <c r="GL68" i="18" s="1"/>
  <c r="GM68" i="18" a="1"/>
  <c r="GM68" i="18" s="1"/>
  <c r="GN68" i="18" a="1"/>
  <c r="GN68" i="18"/>
  <c r="GO68" i="18" a="1"/>
  <c r="GO68" i="18" s="1"/>
  <c r="GP68" i="18" a="1"/>
  <c r="GP68" i="18" s="1"/>
  <c r="GQ68" i="18" a="1"/>
  <c r="GQ68" i="18" s="1"/>
  <c r="GR68" i="18" a="1"/>
  <c r="GR68" i="18" s="1"/>
  <c r="GS68" i="18" a="1"/>
  <c r="GS68" i="18" s="1"/>
  <c r="GT68" i="18" a="1"/>
  <c r="GT68" i="18" s="1"/>
  <c r="GU68" i="18" a="1"/>
  <c r="GU68" i="18" s="1"/>
  <c r="GV68" i="18" a="1"/>
  <c r="GV68" i="18" s="1"/>
  <c r="GW68" i="18" a="1"/>
  <c r="GW68" i="18" s="1"/>
  <c r="GX68" i="18" a="1"/>
  <c r="GX68" i="18" s="1"/>
  <c r="GY68" i="18" a="1"/>
  <c r="GY68" i="18" s="1"/>
  <c r="GZ68" i="18" a="1"/>
  <c r="GZ68" i="18" s="1"/>
  <c r="HA68" i="18" a="1"/>
  <c r="HA68" i="18" s="1"/>
  <c r="HB68" i="18" a="1"/>
  <c r="HB68" i="18" s="1"/>
  <c r="HC68" i="18" a="1"/>
  <c r="HC68" i="18" s="1"/>
  <c r="HD68" i="18" a="1"/>
  <c r="HD68" i="18" s="1"/>
  <c r="HE68" i="18" a="1"/>
  <c r="HE68" i="18" s="1"/>
  <c r="HF68" i="18" a="1"/>
  <c r="HF68" i="18" s="1"/>
  <c r="HG68" i="18" a="1"/>
  <c r="HG68" i="18" s="1"/>
  <c r="HH68" i="18" a="1"/>
  <c r="HH68" i="18" s="1"/>
  <c r="HI68" i="18" a="1"/>
  <c r="HI68" i="18" s="1"/>
  <c r="HJ68" i="18" a="1"/>
  <c r="HJ68" i="18" s="1"/>
  <c r="HK68" i="18" a="1"/>
  <c r="HK68" i="18" s="1"/>
  <c r="HL68" i="18" a="1"/>
  <c r="HL68" i="18" s="1"/>
  <c r="HM68" i="18" a="1"/>
  <c r="HM68" i="18" s="1"/>
  <c r="HN68" i="18" a="1"/>
  <c r="HN68" i="18" s="1"/>
  <c r="HO68" i="18" a="1"/>
  <c r="HO68" i="18" s="1"/>
  <c r="HP68" i="18" a="1"/>
  <c r="HP68" i="18" s="1"/>
  <c r="HQ68" i="18" a="1"/>
  <c r="HQ68" i="18" s="1"/>
  <c r="HR68" i="18" a="1"/>
  <c r="HR68" i="18"/>
  <c r="HS68" i="18" a="1"/>
  <c r="HS68" i="18" s="1"/>
  <c r="HT68" i="18" a="1"/>
  <c r="HT68" i="18" s="1"/>
  <c r="HU68" i="18" a="1"/>
  <c r="HU68" i="18" s="1"/>
  <c r="HV68" i="18" a="1"/>
  <c r="HV68" i="18" s="1"/>
  <c r="HW68" i="18" a="1"/>
  <c r="HW68" i="18" s="1"/>
  <c r="HX68" i="18" a="1"/>
  <c r="HX68" i="18" s="1"/>
  <c r="HY68" i="18" a="1"/>
  <c r="HY68" i="18" s="1"/>
  <c r="HZ68" i="18" a="1"/>
  <c r="HZ68" i="18" s="1"/>
  <c r="IA68" i="18" a="1"/>
  <c r="IA68" i="18" s="1"/>
  <c r="IB68" i="18" a="1"/>
  <c r="IB68" i="18" s="1"/>
  <c r="IC68" i="18" a="1"/>
  <c r="IC68" i="18" s="1"/>
  <c r="ID68" i="18" a="1"/>
  <c r="ID68" i="18" s="1"/>
  <c r="IE68" i="18" a="1"/>
  <c r="IE68" i="18" s="1"/>
  <c r="IF68" i="18" a="1"/>
  <c r="IF68" i="18" s="1"/>
  <c r="IG68" i="18" a="1"/>
  <c r="IG68" i="18" s="1"/>
  <c r="IH68" i="18" a="1"/>
  <c r="IH68" i="18" s="1"/>
  <c r="II68" i="18" a="1"/>
  <c r="II68" i="18" s="1"/>
  <c r="C69" i="18" a="1"/>
  <c r="C69" i="18" s="1"/>
  <c r="D69" i="18" a="1"/>
  <c r="D69" i="18" s="1"/>
  <c r="E69" i="18" a="1"/>
  <c r="E69" i="18" s="1"/>
  <c r="F69" i="18" a="1"/>
  <c r="F69" i="18" s="1"/>
  <c r="G69" i="18" a="1"/>
  <c r="G69" i="18" s="1"/>
  <c r="H69" i="18" a="1"/>
  <c r="H69" i="18" s="1"/>
  <c r="I69" i="18" a="1"/>
  <c r="I69" i="18" s="1"/>
  <c r="J69" i="18" a="1"/>
  <c r="J69" i="18" s="1"/>
  <c r="K69" i="18" a="1"/>
  <c r="K69" i="18" s="1"/>
  <c r="L69" i="18" a="1"/>
  <c r="L69" i="18" s="1"/>
  <c r="M69" i="18" a="1"/>
  <c r="M69" i="18" s="1"/>
  <c r="N69" i="18" a="1"/>
  <c r="N69" i="18" s="1"/>
  <c r="O69" i="18" a="1"/>
  <c r="O69" i="18" s="1"/>
  <c r="P69" i="18" a="1"/>
  <c r="P69" i="18" s="1"/>
  <c r="Q69" i="18" a="1"/>
  <c r="Q69" i="18" s="1"/>
  <c r="R69" i="18" a="1"/>
  <c r="R69" i="18" s="1"/>
  <c r="S69" i="18" a="1"/>
  <c r="S69" i="18" s="1"/>
  <c r="T69" i="18" a="1"/>
  <c r="T69" i="18" s="1"/>
  <c r="U69" i="18" a="1"/>
  <c r="U69" i="18" s="1"/>
  <c r="V69" i="18" a="1"/>
  <c r="V69" i="18" s="1"/>
  <c r="W69" i="18" a="1"/>
  <c r="W69" i="18" s="1"/>
  <c r="X69" i="18" a="1"/>
  <c r="X69" i="18" s="1"/>
  <c r="Y69" i="18" a="1"/>
  <c r="Y69" i="18" s="1"/>
  <c r="Z69" i="18" a="1"/>
  <c r="Z69" i="18" s="1"/>
  <c r="AA69" i="18" a="1"/>
  <c r="AA69" i="18"/>
  <c r="AB69" i="18" a="1"/>
  <c r="AB69" i="18" s="1"/>
  <c r="AC69" i="18" a="1"/>
  <c r="AC69" i="18" s="1"/>
  <c r="AD69" i="18" a="1"/>
  <c r="AD69" i="18" s="1"/>
  <c r="AE69" i="18" a="1"/>
  <c r="AE69" i="18" s="1"/>
  <c r="AF69" i="18" a="1"/>
  <c r="AF69" i="18" s="1"/>
  <c r="AG69" i="18" a="1"/>
  <c r="AG69" i="18" s="1"/>
  <c r="AH69" i="18" a="1"/>
  <c r="AH69" i="18" s="1"/>
  <c r="AI69" i="18" a="1"/>
  <c r="AI69" i="18" s="1"/>
  <c r="AJ69" i="18" a="1"/>
  <c r="AJ69" i="18" s="1"/>
  <c r="AK69" i="18" a="1"/>
  <c r="AK69" i="18" s="1"/>
  <c r="AL69" i="18" a="1"/>
  <c r="AL69" i="18" s="1"/>
  <c r="AM69" i="18" a="1"/>
  <c r="AM69" i="18" s="1"/>
  <c r="AN69" i="18" a="1"/>
  <c r="AN69" i="18" s="1"/>
  <c r="AO69" i="18" a="1"/>
  <c r="AO69" i="18" s="1"/>
  <c r="AP69" i="18" a="1"/>
  <c r="AP69" i="18" s="1"/>
  <c r="AQ69" i="18" a="1"/>
  <c r="AQ69" i="18" s="1"/>
  <c r="AR69" i="18" a="1"/>
  <c r="AR69" i="18" s="1"/>
  <c r="AS69" i="18" a="1"/>
  <c r="AS69" i="18" s="1"/>
  <c r="AT69" i="18" a="1"/>
  <c r="AT69" i="18" s="1"/>
  <c r="AU69" i="18" a="1"/>
  <c r="AU69" i="18" s="1"/>
  <c r="AV69" i="18" a="1"/>
  <c r="AV69" i="18" s="1"/>
  <c r="AW69" i="18" a="1"/>
  <c r="AW69" i="18" s="1"/>
  <c r="AX69" i="18" a="1"/>
  <c r="AX69" i="18" s="1"/>
  <c r="AY69" i="18" a="1"/>
  <c r="AY69" i="18" s="1"/>
  <c r="AZ69" i="18" a="1"/>
  <c r="AZ69" i="18" s="1"/>
  <c r="BA69" i="18" a="1"/>
  <c r="BA69" i="18" s="1"/>
  <c r="BB69" i="18" a="1"/>
  <c r="BB69" i="18" s="1"/>
  <c r="BC69" i="18" a="1"/>
  <c r="BC69" i="18" s="1"/>
  <c r="BD69" i="18" a="1"/>
  <c r="BD69" i="18" s="1"/>
  <c r="BE69" i="18" a="1"/>
  <c r="BE69" i="18" s="1"/>
  <c r="BF69" i="18" a="1"/>
  <c r="BF69" i="18" s="1"/>
  <c r="BG69" i="18" a="1"/>
  <c r="BG69" i="18" s="1"/>
  <c r="BH69" i="18" a="1"/>
  <c r="BH69" i="18" s="1"/>
  <c r="BI69" i="18" a="1"/>
  <c r="BI69" i="18" s="1"/>
  <c r="BJ69" i="18" a="1"/>
  <c r="BJ69" i="18" s="1"/>
  <c r="BK69" i="18" a="1"/>
  <c r="BK69" i="18" s="1"/>
  <c r="BL69" i="18" a="1"/>
  <c r="BL69" i="18" s="1"/>
  <c r="BM69" i="18" a="1"/>
  <c r="BM69" i="18" s="1"/>
  <c r="BN69" i="18" a="1"/>
  <c r="BN69" i="18" s="1"/>
  <c r="BO69" i="18" a="1"/>
  <c r="BO69" i="18" s="1"/>
  <c r="BP69" i="18" a="1"/>
  <c r="BP69" i="18" s="1"/>
  <c r="BQ69" i="18" a="1"/>
  <c r="BQ69" i="18" s="1"/>
  <c r="BR69" i="18" a="1"/>
  <c r="BR69" i="18" s="1"/>
  <c r="BS69" i="18" a="1"/>
  <c r="BS69" i="18" s="1"/>
  <c r="BT69" i="18" a="1"/>
  <c r="BT69" i="18" s="1"/>
  <c r="BU69" i="18" a="1"/>
  <c r="BU69" i="18" s="1"/>
  <c r="BV69" i="18" a="1"/>
  <c r="BV69" i="18" s="1"/>
  <c r="BW69" i="18" a="1"/>
  <c r="BW69" i="18" s="1"/>
  <c r="BX69" i="18" a="1"/>
  <c r="BX69" i="18" s="1"/>
  <c r="BY69" i="18" a="1"/>
  <c r="BY69" i="18" s="1"/>
  <c r="BZ69" i="18" a="1"/>
  <c r="BZ69" i="18" s="1"/>
  <c r="CA69" i="18" a="1"/>
  <c r="CA69" i="18" s="1"/>
  <c r="CB69" i="18" a="1"/>
  <c r="CB69" i="18" s="1"/>
  <c r="CC69" i="18" a="1"/>
  <c r="CC69" i="18" s="1"/>
  <c r="CD69" i="18" a="1"/>
  <c r="CD69" i="18" s="1"/>
  <c r="CE69" i="18" a="1"/>
  <c r="CE69" i="18" s="1"/>
  <c r="CF69" i="18" a="1"/>
  <c r="CF69" i="18" s="1"/>
  <c r="CG69" i="18" a="1"/>
  <c r="CG69" i="18" s="1"/>
  <c r="CH69" i="18" a="1"/>
  <c r="CH69" i="18" s="1"/>
  <c r="CI69" i="18" a="1"/>
  <c r="CI69" i="18" s="1"/>
  <c r="CJ69" i="18" a="1"/>
  <c r="CJ69" i="18" s="1"/>
  <c r="CK69" i="18" a="1"/>
  <c r="CK69" i="18" s="1"/>
  <c r="CL69" i="18" a="1"/>
  <c r="CL69" i="18" s="1"/>
  <c r="CM69" i="18" a="1"/>
  <c r="CM69" i="18" s="1"/>
  <c r="CN69" i="18" a="1"/>
  <c r="CN69" i="18" s="1"/>
  <c r="CO69" i="18" a="1"/>
  <c r="CO69" i="18" s="1"/>
  <c r="CP69" i="18" a="1"/>
  <c r="CP69" i="18" s="1"/>
  <c r="CQ69" i="18" a="1"/>
  <c r="CQ69" i="18" s="1"/>
  <c r="CR69" i="18" a="1"/>
  <c r="CR69" i="18" s="1"/>
  <c r="CS69" i="18" a="1"/>
  <c r="CS69" i="18" s="1"/>
  <c r="CT69" i="18" a="1"/>
  <c r="CT69" i="18" s="1"/>
  <c r="CU69" i="18" a="1"/>
  <c r="CU69" i="18" s="1"/>
  <c r="CV69" i="18" a="1"/>
  <c r="CV69" i="18" s="1"/>
  <c r="CW69" i="18" a="1"/>
  <c r="CW69" i="18" s="1"/>
  <c r="CX69" i="18" a="1"/>
  <c r="CX69" i="18" s="1"/>
  <c r="CY69" i="18" a="1"/>
  <c r="CY69" i="18" s="1"/>
  <c r="CZ69" i="18" a="1"/>
  <c r="CZ69" i="18" s="1"/>
  <c r="DA69" i="18" a="1"/>
  <c r="DA69" i="18" s="1"/>
  <c r="DB69" i="18" a="1"/>
  <c r="DB69" i="18" s="1"/>
  <c r="DC69" i="18" a="1"/>
  <c r="DC69" i="18" s="1"/>
  <c r="DD69" i="18" a="1"/>
  <c r="DD69" i="18" s="1"/>
  <c r="DE69" i="18" a="1"/>
  <c r="DE69" i="18" s="1"/>
  <c r="DF69" i="18" a="1"/>
  <c r="DF69" i="18" s="1"/>
  <c r="DG69" i="18" a="1"/>
  <c r="DG69" i="18" s="1"/>
  <c r="DH69" i="18" a="1"/>
  <c r="DH69" i="18" s="1"/>
  <c r="DI69" i="18" a="1"/>
  <c r="DI69" i="18" s="1"/>
  <c r="DJ69" i="18" a="1"/>
  <c r="DJ69" i="18" s="1"/>
  <c r="DK69" i="18" a="1"/>
  <c r="DK69" i="18" s="1"/>
  <c r="DL69" i="18" a="1"/>
  <c r="DL69" i="18" s="1"/>
  <c r="DM69" i="18" a="1"/>
  <c r="DM69" i="18" s="1"/>
  <c r="DN69" i="18" a="1"/>
  <c r="DN69" i="18" s="1"/>
  <c r="DO69" i="18" a="1"/>
  <c r="DO69" i="18" s="1"/>
  <c r="DP69" i="18" a="1"/>
  <c r="DP69" i="18" s="1"/>
  <c r="DQ69" i="18" a="1"/>
  <c r="DQ69" i="18" s="1"/>
  <c r="DR69" i="18" a="1"/>
  <c r="DR69" i="18" s="1"/>
  <c r="DS69" i="18" a="1"/>
  <c r="DS69" i="18" s="1"/>
  <c r="DT69" i="18" a="1"/>
  <c r="DT69" i="18" s="1"/>
  <c r="DU69" i="18" a="1"/>
  <c r="DU69" i="18" s="1"/>
  <c r="DV69" i="18" a="1"/>
  <c r="DV69" i="18" s="1"/>
  <c r="DW69" i="18" a="1"/>
  <c r="DW69" i="18" s="1"/>
  <c r="DX69" i="18" a="1"/>
  <c r="DX69" i="18" s="1"/>
  <c r="DY69" i="18" a="1"/>
  <c r="DY69" i="18" s="1"/>
  <c r="DZ69" i="18" a="1"/>
  <c r="DZ69" i="18" s="1"/>
  <c r="EA69" i="18" a="1"/>
  <c r="EA69" i="18" s="1"/>
  <c r="EB69" i="18" a="1"/>
  <c r="EB69" i="18" s="1"/>
  <c r="EC69" i="18" a="1"/>
  <c r="EC69" i="18" s="1"/>
  <c r="ED69" i="18" a="1"/>
  <c r="ED69" i="18" s="1"/>
  <c r="EE69" i="18" a="1"/>
  <c r="EE69" i="18" s="1"/>
  <c r="EF69" i="18" a="1"/>
  <c r="EF69" i="18" s="1"/>
  <c r="EG69" i="18" a="1"/>
  <c r="EG69" i="18" s="1"/>
  <c r="EH69" i="18" a="1"/>
  <c r="EH69" i="18" s="1"/>
  <c r="EI69" i="18" a="1"/>
  <c r="EI69" i="18" s="1"/>
  <c r="EJ69" i="18" a="1"/>
  <c r="EJ69" i="18" s="1"/>
  <c r="EK69" i="18" a="1"/>
  <c r="EK69" i="18" s="1"/>
  <c r="EL69" i="18" a="1"/>
  <c r="EL69" i="18" s="1"/>
  <c r="EM69" i="18" a="1"/>
  <c r="EM69" i="18" s="1"/>
  <c r="EN69" i="18" a="1"/>
  <c r="EN69" i="18" s="1"/>
  <c r="EO69" i="18" a="1"/>
  <c r="EO69" i="18" s="1"/>
  <c r="EP69" i="18" a="1"/>
  <c r="EP69" i="18" s="1"/>
  <c r="EQ69" i="18" a="1"/>
  <c r="EQ69" i="18" s="1"/>
  <c r="ER69" i="18" a="1"/>
  <c r="ER69" i="18" s="1"/>
  <c r="ES69" i="18" a="1"/>
  <c r="ES69" i="18" s="1"/>
  <c r="ET69" i="18" a="1"/>
  <c r="ET69" i="18" s="1"/>
  <c r="EU69" i="18" a="1"/>
  <c r="EU69" i="18" s="1"/>
  <c r="EV69" i="18" a="1"/>
  <c r="EV69" i="18" s="1"/>
  <c r="EW69" i="18" a="1"/>
  <c r="EW69" i="18" s="1"/>
  <c r="EX69" i="18" a="1"/>
  <c r="EX69" i="18" s="1"/>
  <c r="EY69" i="18" a="1"/>
  <c r="EY69" i="18" s="1"/>
  <c r="EZ69" i="18" a="1"/>
  <c r="EZ69" i="18" s="1"/>
  <c r="FA69" i="18" a="1"/>
  <c r="FA69" i="18" s="1"/>
  <c r="FB69" i="18" a="1"/>
  <c r="FB69" i="18" s="1"/>
  <c r="FC69" i="18" a="1"/>
  <c r="FC69" i="18" s="1"/>
  <c r="FD69" i="18" a="1"/>
  <c r="FD69" i="18" s="1"/>
  <c r="FE69" i="18" a="1"/>
  <c r="FE69" i="18" s="1"/>
  <c r="FF69" i="18" a="1"/>
  <c r="FF69" i="18" s="1"/>
  <c r="FG69" i="18" a="1"/>
  <c r="FG69" i="18" s="1"/>
  <c r="FH69" i="18" a="1"/>
  <c r="FH69" i="18" s="1"/>
  <c r="FI69" i="18" a="1"/>
  <c r="FI69" i="18" s="1"/>
  <c r="FJ69" i="18" a="1"/>
  <c r="FJ69" i="18" s="1"/>
  <c r="FK69" i="18" a="1"/>
  <c r="FK69" i="18" s="1"/>
  <c r="FL69" i="18" a="1"/>
  <c r="FL69" i="18" s="1"/>
  <c r="FM69" i="18" a="1"/>
  <c r="FM69" i="18" s="1"/>
  <c r="FN69" i="18" a="1"/>
  <c r="FN69" i="18" s="1"/>
  <c r="FO69" i="18" a="1"/>
  <c r="FO69" i="18" s="1"/>
  <c r="FP69" i="18" a="1"/>
  <c r="FP69" i="18" s="1"/>
  <c r="FQ69" i="18" a="1"/>
  <c r="FQ69" i="18" s="1"/>
  <c r="FR69" i="18" a="1"/>
  <c r="FR69" i="18" s="1"/>
  <c r="FS69" i="18" a="1"/>
  <c r="FS69" i="18" s="1"/>
  <c r="FT69" i="18" a="1"/>
  <c r="FT69" i="18" s="1"/>
  <c r="FU69" i="18" a="1"/>
  <c r="FU69" i="18" s="1"/>
  <c r="FV69" i="18" a="1"/>
  <c r="FV69" i="18" s="1"/>
  <c r="FW69" i="18" a="1"/>
  <c r="FW69" i="18" s="1"/>
  <c r="FX69" i="18" a="1"/>
  <c r="FX69" i="18" s="1"/>
  <c r="FY69" i="18" a="1"/>
  <c r="FY69" i="18" s="1"/>
  <c r="FZ69" i="18" a="1"/>
  <c r="FZ69" i="18" s="1"/>
  <c r="GA69" i="18" a="1"/>
  <c r="GA69" i="18" s="1"/>
  <c r="GB69" i="18" a="1"/>
  <c r="GB69" i="18" s="1"/>
  <c r="GC69" i="18" a="1"/>
  <c r="GC69" i="18" s="1"/>
  <c r="GD69" i="18" a="1"/>
  <c r="GD69" i="18" s="1"/>
  <c r="GE69" i="18" a="1"/>
  <c r="GE69" i="18" s="1"/>
  <c r="GF69" i="18" a="1"/>
  <c r="GF69" i="18" s="1"/>
  <c r="GG69" i="18" a="1"/>
  <c r="GG69" i="18" s="1"/>
  <c r="GH69" i="18" a="1"/>
  <c r="GH69" i="18" s="1"/>
  <c r="GI69" i="18" a="1"/>
  <c r="GI69" i="18" s="1"/>
  <c r="GJ69" i="18" a="1"/>
  <c r="GJ69" i="18" s="1"/>
  <c r="GK69" i="18" a="1"/>
  <c r="GK69" i="18" s="1"/>
  <c r="GL69" i="18" a="1"/>
  <c r="GL69" i="18" s="1"/>
  <c r="GM69" i="18" a="1"/>
  <c r="GM69" i="18" s="1"/>
  <c r="GN69" i="18" a="1"/>
  <c r="GN69" i="18" s="1"/>
  <c r="GO69" i="18" a="1"/>
  <c r="GO69" i="18" s="1"/>
  <c r="GP69" i="18" a="1"/>
  <c r="GP69" i="18" s="1"/>
  <c r="GQ69" i="18" a="1"/>
  <c r="GQ69" i="18" s="1"/>
  <c r="GR69" i="18" a="1"/>
  <c r="GR69" i="18" s="1"/>
  <c r="GS69" i="18" a="1"/>
  <c r="GS69" i="18" s="1"/>
  <c r="GT69" i="18" a="1"/>
  <c r="GT69" i="18" s="1"/>
  <c r="GU69" i="18" a="1"/>
  <c r="GU69" i="18" s="1"/>
  <c r="GV69" i="18" a="1"/>
  <c r="GV69" i="18" s="1"/>
  <c r="GW69" i="18" a="1"/>
  <c r="GW69" i="18" s="1"/>
  <c r="GX69" i="18" a="1"/>
  <c r="GX69" i="18" s="1"/>
  <c r="GY69" i="18" a="1"/>
  <c r="GY69" i="18" s="1"/>
  <c r="GZ69" i="18" a="1"/>
  <c r="GZ69" i="18" s="1"/>
  <c r="HA69" i="18" a="1"/>
  <c r="HA69" i="18" s="1"/>
  <c r="HB69" i="18" a="1"/>
  <c r="HB69" i="18" s="1"/>
  <c r="HC69" i="18" a="1"/>
  <c r="HC69" i="18" s="1"/>
  <c r="HD69" i="18" a="1"/>
  <c r="HD69" i="18" s="1"/>
  <c r="HE69" i="18" a="1"/>
  <c r="HE69" i="18" s="1"/>
  <c r="HF69" i="18" a="1"/>
  <c r="HF69" i="18" s="1"/>
  <c r="HG69" i="18" a="1"/>
  <c r="HG69" i="18" s="1"/>
  <c r="HH69" i="18" a="1"/>
  <c r="HH69" i="18" s="1"/>
  <c r="HI69" i="18" a="1"/>
  <c r="HI69" i="18" s="1"/>
  <c r="HJ69" i="18" a="1"/>
  <c r="HJ69" i="18" s="1"/>
  <c r="HK69" i="18" a="1"/>
  <c r="HK69" i="18" s="1"/>
  <c r="HL69" i="18" a="1"/>
  <c r="HL69" i="18" s="1"/>
  <c r="HM69" i="18" a="1"/>
  <c r="HM69" i="18" s="1"/>
  <c r="HN69" i="18" a="1"/>
  <c r="HN69" i="18" s="1"/>
  <c r="HO69" i="18" a="1"/>
  <c r="HO69" i="18" s="1"/>
  <c r="HP69" i="18" a="1"/>
  <c r="HP69" i="18" s="1"/>
  <c r="HQ69" i="18" a="1"/>
  <c r="HQ69" i="18" s="1"/>
  <c r="HR69" i="18" a="1"/>
  <c r="HR69" i="18" s="1"/>
  <c r="HS69" i="18" a="1"/>
  <c r="HS69" i="18" s="1"/>
  <c r="HT69" i="18" a="1"/>
  <c r="HT69" i="18" s="1"/>
  <c r="HU69" i="18" a="1"/>
  <c r="HU69" i="18" s="1"/>
  <c r="HV69" i="18" a="1"/>
  <c r="HV69" i="18" s="1"/>
  <c r="HW69" i="18" a="1"/>
  <c r="HW69" i="18" s="1"/>
  <c r="HX69" i="18" a="1"/>
  <c r="HX69" i="18" s="1"/>
  <c r="HY69" i="18" a="1"/>
  <c r="HY69" i="18" s="1"/>
  <c r="HZ69" i="18" a="1"/>
  <c r="HZ69" i="18" s="1"/>
  <c r="IA69" i="18" a="1"/>
  <c r="IA69" i="18" s="1"/>
  <c r="IB69" i="18" a="1"/>
  <c r="IB69" i="18" s="1"/>
  <c r="IC69" i="18" a="1"/>
  <c r="IC69" i="18" s="1"/>
  <c r="ID69" i="18" a="1"/>
  <c r="ID69" i="18" s="1"/>
  <c r="IE69" i="18" a="1"/>
  <c r="IE69" i="18" s="1"/>
  <c r="IF69" i="18" a="1"/>
  <c r="IF69" i="18" s="1"/>
  <c r="IG69" i="18" a="1"/>
  <c r="IG69" i="18" s="1"/>
  <c r="IH69" i="18" a="1"/>
  <c r="IH69" i="18" s="1"/>
  <c r="II69" i="18" a="1"/>
  <c r="II69" i="18" s="1"/>
  <c r="C70" i="18" a="1"/>
  <c r="C70" i="18" s="1"/>
  <c r="D70" i="18" a="1"/>
  <c r="D70" i="18" s="1"/>
  <c r="E70" i="18" a="1"/>
  <c r="E70" i="18" s="1"/>
  <c r="F70" i="18" a="1"/>
  <c r="F70" i="18" s="1"/>
  <c r="G70" i="18" a="1"/>
  <c r="G70" i="18" s="1"/>
  <c r="H70" i="18" a="1"/>
  <c r="H70" i="18" s="1"/>
  <c r="I70" i="18" a="1"/>
  <c r="I70" i="18" s="1"/>
  <c r="J70" i="18" a="1"/>
  <c r="J70" i="18" s="1"/>
  <c r="K70" i="18" a="1"/>
  <c r="K70" i="18" s="1"/>
  <c r="L70" i="18" a="1"/>
  <c r="L70" i="18" s="1"/>
  <c r="M70" i="18" a="1"/>
  <c r="M70" i="18" s="1"/>
  <c r="N70" i="18" a="1"/>
  <c r="N70" i="18" s="1"/>
  <c r="O70" i="18" a="1"/>
  <c r="O70" i="18" s="1"/>
  <c r="P70" i="18" a="1"/>
  <c r="P70" i="18" s="1"/>
  <c r="Q70" i="18" a="1"/>
  <c r="Q70" i="18" s="1"/>
  <c r="R70" i="18" a="1"/>
  <c r="R70" i="18" s="1"/>
  <c r="S70" i="18" a="1"/>
  <c r="S70" i="18" s="1"/>
  <c r="T70" i="18" a="1"/>
  <c r="T70" i="18" s="1"/>
  <c r="U70" i="18" a="1"/>
  <c r="U70" i="18" s="1"/>
  <c r="V70" i="18" a="1"/>
  <c r="V70" i="18" s="1"/>
  <c r="W70" i="18" a="1"/>
  <c r="W70" i="18" s="1"/>
  <c r="X70" i="18" a="1"/>
  <c r="X70" i="18" s="1"/>
  <c r="Y70" i="18" a="1"/>
  <c r="Y70" i="18" s="1"/>
  <c r="Z70" i="18" a="1"/>
  <c r="Z70" i="18" s="1"/>
  <c r="AA70" i="18" a="1"/>
  <c r="AA70" i="18" s="1"/>
  <c r="AB70" i="18" a="1"/>
  <c r="AB70" i="18" s="1"/>
  <c r="AC70" i="18" a="1"/>
  <c r="AC70" i="18" s="1"/>
  <c r="AD70" i="18" a="1"/>
  <c r="AD70" i="18" s="1"/>
  <c r="AE70" i="18" a="1"/>
  <c r="AE70" i="18" s="1"/>
  <c r="AF70" i="18" a="1"/>
  <c r="AF70" i="18" s="1"/>
  <c r="AG70" i="18" a="1"/>
  <c r="AG70" i="18" s="1"/>
  <c r="AH70" i="18" a="1"/>
  <c r="AH70" i="18" s="1"/>
  <c r="AI70" i="18" a="1"/>
  <c r="AI70" i="18" s="1"/>
  <c r="AJ70" i="18" a="1"/>
  <c r="AJ70" i="18" s="1"/>
  <c r="AK70" i="18" a="1"/>
  <c r="AK70" i="18" s="1"/>
  <c r="AL70" i="18" a="1"/>
  <c r="AL70" i="18" s="1"/>
  <c r="AM70" i="18" a="1"/>
  <c r="AM70" i="18" s="1"/>
  <c r="AN70" i="18" a="1"/>
  <c r="AN70" i="18" s="1"/>
  <c r="AO70" i="18" a="1"/>
  <c r="AO70" i="18" s="1"/>
  <c r="AP70" i="18" a="1"/>
  <c r="AP70" i="18" s="1"/>
  <c r="AQ70" i="18" a="1"/>
  <c r="AQ70" i="18" s="1"/>
  <c r="AR70" i="18" a="1"/>
  <c r="AR70" i="18" s="1"/>
  <c r="AS70" i="18" a="1"/>
  <c r="AS70" i="18" s="1"/>
  <c r="AT70" i="18" a="1"/>
  <c r="AT70" i="18" s="1"/>
  <c r="AU70" i="18" a="1"/>
  <c r="AU70" i="18" s="1"/>
  <c r="AV70" i="18" a="1"/>
  <c r="AV70" i="18" s="1"/>
  <c r="AW70" i="18" a="1"/>
  <c r="AW70" i="18" s="1"/>
  <c r="AX70" i="18" a="1"/>
  <c r="AX70" i="18" s="1"/>
  <c r="AY70" i="18" a="1"/>
  <c r="AY70" i="18" s="1"/>
  <c r="AZ70" i="18" a="1"/>
  <c r="AZ70" i="18" s="1"/>
  <c r="BA70" i="18" a="1"/>
  <c r="BA70" i="18" s="1"/>
  <c r="BB70" i="18" a="1"/>
  <c r="BB70" i="18" s="1"/>
  <c r="BC70" i="18" a="1"/>
  <c r="BC70" i="18" s="1"/>
  <c r="BD70" i="18" a="1"/>
  <c r="BD70" i="18" s="1"/>
  <c r="BE70" i="18" a="1"/>
  <c r="BE70" i="18" s="1"/>
  <c r="BF70" i="18" a="1"/>
  <c r="BF70" i="18" s="1"/>
  <c r="BG70" i="18" a="1"/>
  <c r="BG70" i="18" s="1"/>
  <c r="BH70" i="18" a="1"/>
  <c r="BH70" i="18" s="1"/>
  <c r="BI70" i="18" a="1"/>
  <c r="BI70" i="18" s="1"/>
  <c r="BJ70" i="18" a="1"/>
  <c r="BJ70" i="18" s="1"/>
  <c r="BK70" i="18" a="1"/>
  <c r="BK70" i="18" s="1"/>
  <c r="BL70" i="18" a="1"/>
  <c r="BL70" i="18" s="1"/>
  <c r="BM70" i="18" a="1"/>
  <c r="BM70" i="18" s="1"/>
  <c r="BN70" i="18" a="1"/>
  <c r="BN70" i="18" s="1"/>
  <c r="BO70" i="18" a="1"/>
  <c r="BO70" i="18" s="1"/>
  <c r="BP70" i="18" a="1"/>
  <c r="BP70" i="18" s="1"/>
  <c r="BQ70" i="18" a="1"/>
  <c r="BQ70" i="18" s="1"/>
  <c r="BR70" i="18" a="1"/>
  <c r="BR70" i="18" s="1"/>
  <c r="BS70" i="18" a="1"/>
  <c r="BS70" i="18" s="1"/>
  <c r="BT70" i="18" a="1"/>
  <c r="BT70" i="18" s="1"/>
  <c r="BU70" i="18" a="1"/>
  <c r="BU70" i="18" s="1"/>
  <c r="BV70" i="18" a="1"/>
  <c r="BV70" i="18" s="1"/>
  <c r="BW70" i="18" a="1"/>
  <c r="BW70" i="18" s="1"/>
  <c r="BX70" i="18" a="1"/>
  <c r="BX70" i="18" s="1"/>
  <c r="BY70" i="18" a="1"/>
  <c r="BY70" i="18" s="1"/>
  <c r="BZ70" i="18" a="1"/>
  <c r="BZ70" i="18" s="1"/>
  <c r="CA70" i="18" a="1"/>
  <c r="CA70" i="18" s="1"/>
  <c r="CB70" i="18" a="1"/>
  <c r="CB70" i="18" s="1"/>
  <c r="CC70" i="18" a="1"/>
  <c r="CC70" i="18" s="1"/>
  <c r="CD70" i="18" a="1"/>
  <c r="CD70" i="18" s="1"/>
  <c r="CE70" i="18" a="1"/>
  <c r="CE70" i="18" s="1"/>
  <c r="CF70" i="18" a="1"/>
  <c r="CF70" i="18" s="1"/>
  <c r="CG70" i="18" a="1"/>
  <c r="CG70" i="18" s="1"/>
  <c r="CH70" i="18" a="1"/>
  <c r="CH70" i="18" s="1"/>
  <c r="CI70" i="18" a="1"/>
  <c r="CI70" i="18" s="1"/>
  <c r="CJ70" i="18" a="1"/>
  <c r="CJ70" i="18" s="1"/>
  <c r="CK70" i="18" a="1"/>
  <c r="CK70" i="18" s="1"/>
  <c r="CL70" i="18" a="1"/>
  <c r="CL70" i="18" s="1"/>
  <c r="CM70" i="18" a="1"/>
  <c r="CM70" i="18" s="1"/>
  <c r="CN70" i="18" a="1"/>
  <c r="CN70" i="18" s="1"/>
  <c r="CO70" i="18" a="1"/>
  <c r="CO70" i="18" s="1"/>
  <c r="CP70" i="18" a="1"/>
  <c r="CP70" i="18" s="1"/>
  <c r="CQ70" i="18" a="1"/>
  <c r="CQ70" i="18" s="1"/>
  <c r="CR70" i="18" a="1"/>
  <c r="CR70" i="18" s="1"/>
  <c r="CS70" i="18" a="1"/>
  <c r="CS70" i="18" s="1"/>
  <c r="CT70" i="18" a="1"/>
  <c r="CT70" i="18" s="1"/>
  <c r="CU70" i="18" a="1"/>
  <c r="CU70" i="18" s="1"/>
  <c r="CV70" i="18" a="1"/>
  <c r="CV70" i="18" s="1"/>
  <c r="CW70" i="18" a="1"/>
  <c r="CW70" i="18" s="1"/>
  <c r="CX70" i="18" a="1"/>
  <c r="CX70" i="18" s="1"/>
  <c r="CY70" i="18" a="1"/>
  <c r="CY70" i="18" s="1"/>
  <c r="CZ70" i="18" a="1"/>
  <c r="CZ70" i="18" s="1"/>
  <c r="DA70" i="18" a="1"/>
  <c r="DA70" i="18" s="1"/>
  <c r="DB70" i="18" a="1"/>
  <c r="DB70" i="18" s="1"/>
  <c r="DC70" i="18" a="1"/>
  <c r="DC70" i="18" s="1"/>
  <c r="DD70" i="18" a="1"/>
  <c r="DD70" i="18" s="1"/>
  <c r="DE70" i="18" a="1"/>
  <c r="DE70" i="18" s="1"/>
  <c r="DF70" i="18" a="1"/>
  <c r="DF70" i="18" s="1"/>
  <c r="DG70" i="18" a="1"/>
  <c r="DG70" i="18" s="1"/>
  <c r="DH70" i="18" a="1"/>
  <c r="DH70" i="18" s="1"/>
  <c r="DI70" i="18" a="1"/>
  <c r="DI70" i="18" s="1"/>
  <c r="DJ70" i="18" a="1"/>
  <c r="DJ70" i="18" s="1"/>
  <c r="DK70" i="18" a="1"/>
  <c r="DK70" i="18" s="1"/>
  <c r="DL70" i="18" a="1"/>
  <c r="DL70" i="18" s="1"/>
  <c r="DM70" i="18" a="1"/>
  <c r="DM70" i="18" s="1"/>
  <c r="DN70" i="18" a="1"/>
  <c r="DN70" i="18" s="1"/>
  <c r="DO70" i="18" a="1"/>
  <c r="DO70" i="18" s="1"/>
  <c r="DP70" i="18" a="1"/>
  <c r="DP70" i="18" s="1"/>
  <c r="DQ70" i="18" a="1"/>
  <c r="DQ70" i="18" s="1"/>
  <c r="DR70" i="18" a="1"/>
  <c r="DR70" i="18" s="1"/>
  <c r="DS70" i="18" a="1"/>
  <c r="DS70" i="18" s="1"/>
  <c r="DT70" i="18" a="1"/>
  <c r="DT70" i="18" s="1"/>
  <c r="DU70" i="18" a="1"/>
  <c r="DU70" i="18" s="1"/>
  <c r="DV70" i="18" a="1"/>
  <c r="DV70" i="18" s="1"/>
  <c r="DW70" i="18" a="1"/>
  <c r="DW70" i="18" s="1"/>
  <c r="DX70" i="18" a="1"/>
  <c r="DX70" i="18" s="1"/>
  <c r="DY70" i="18" a="1"/>
  <c r="DY70" i="18" s="1"/>
  <c r="DZ70" i="18" a="1"/>
  <c r="DZ70" i="18" s="1"/>
  <c r="EA70" i="18" a="1"/>
  <c r="EA70" i="18" s="1"/>
  <c r="EB70" i="18" a="1"/>
  <c r="EB70" i="18" s="1"/>
  <c r="EC70" i="18" a="1"/>
  <c r="EC70" i="18" s="1"/>
  <c r="ED70" i="18" a="1"/>
  <c r="ED70" i="18" s="1"/>
  <c r="EE70" i="18" a="1"/>
  <c r="EE70" i="18" s="1"/>
  <c r="EF70" i="18" a="1"/>
  <c r="EF70" i="18" s="1"/>
  <c r="EG70" i="18" a="1"/>
  <c r="EG70" i="18" s="1"/>
  <c r="EH70" i="18" a="1"/>
  <c r="EH70" i="18" s="1"/>
  <c r="EI70" i="18" a="1"/>
  <c r="EI70" i="18" s="1"/>
  <c r="EJ70" i="18" a="1"/>
  <c r="EJ70" i="18" s="1"/>
  <c r="EK70" i="18" a="1"/>
  <c r="EK70" i="18" s="1"/>
  <c r="EL70" i="18" a="1"/>
  <c r="EL70" i="18" s="1"/>
  <c r="EM70" i="18" a="1"/>
  <c r="EM70" i="18" s="1"/>
  <c r="EN70" i="18" a="1"/>
  <c r="EN70" i="18" s="1"/>
  <c r="EO70" i="18" a="1"/>
  <c r="EO70" i="18" s="1"/>
  <c r="EP70" i="18" a="1"/>
  <c r="EP70" i="18" s="1"/>
  <c r="EQ70" i="18" a="1"/>
  <c r="EQ70" i="18" s="1"/>
  <c r="ER70" i="18" a="1"/>
  <c r="ER70" i="18" s="1"/>
  <c r="ES70" i="18" a="1"/>
  <c r="ES70" i="18" s="1"/>
  <c r="ET70" i="18" a="1"/>
  <c r="ET70" i="18" s="1"/>
  <c r="EU70" i="18" a="1"/>
  <c r="EU70" i="18" s="1"/>
  <c r="EV70" i="18" a="1"/>
  <c r="EV70" i="18" s="1"/>
  <c r="EW70" i="18" a="1"/>
  <c r="EW70" i="18" s="1"/>
  <c r="EX70" i="18" a="1"/>
  <c r="EX70" i="18" s="1"/>
  <c r="EY70" i="18" a="1"/>
  <c r="EY70" i="18" s="1"/>
  <c r="EZ70" i="18" a="1"/>
  <c r="EZ70" i="18" s="1"/>
  <c r="FA70" i="18" a="1"/>
  <c r="FA70" i="18" s="1"/>
  <c r="FB70" i="18" a="1"/>
  <c r="FB70" i="18" s="1"/>
  <c r="FC70" i="18" a="1"/>
  <c r="FC70" i="18" s="1"/>
  <c r="FD70" i="18" a="1"/>
  <c r="FD70" i="18" s="1"/>
  <c r="FE70" i="18" a="1"/>
  <c r="FE70" i="18" s="1"/>
  <c r="FF70" i="18" a="1"/>
  <c r="FF70" i="18" s="1"/>
  <c r="FG70" i="18" a="1"/>
  <c r="FG70" i="18" s="1"/>
  <c r="FH70" i="18" a="1"/>
  <c r="FH70" i="18" s="1"/>
  <c r="FI70" i="18" a="1"/>
  <c r="FI70" i="18" s="1"/>
  <c r="FJ70" i="18" a="1"/>
  <c r="FJ70" i="18" s="1"/>
  <c r="FK70" i="18" a="1"/>
  <c r="FK70" i="18" s="1"/>
  <c r="FL70" i="18" a="1"/>
  <c r="FL70" i="18" s="1"/>
  <c r="FM70" i="18" a="1"/>
  <c r="FM70" i="18" s="1"/>
  <c r="FN70" i="18" a="1"/>
  <c r="FN70" i="18" s="1"/>
  <c r="FO70" i="18" a="1"/>
  <c r="FO70" i="18" s="1"/>
  <c r="FP70" i="18" a="1"/>
  <c r="FP70" i="18" s="1"/>
  <c r="FQ70" i="18" a="1"/>
  <c r="FQ70" i="18" s="1"/>
  <c r="FR70" i="18" a="1"/>
  <c r="FR70" i="18" s="1"/>
  <c r="FS70" i="18" a="1"/>
  <c r="FS70" i="18" s="1"/>
  <c r="FT70" i="18" a="1"/>
  <c r="FT70" i="18" s="1"/>
  <c r="FU70" i="18" a="1"/>
  <c r="FU70" i="18" s="1"/>
  <c r="FV70" i="18" a="1"/>
  <c r="FV70" i="18" s="1"/>
  <c r="FW70" i="18" a="1"/>
  <c r="FW70" i="18" s="1"/>
  <c r="FX70" i="18" a="1"/>
  <c r="FX70" i="18" s="1"/>
  <c r="FY70" i="18" a="1"/>
  <c r="FY70" i="18" s="1"/>
  <c r="FZ70" i="18" a="1"/>
  <c r="FZ70" i="18" s="1"/>
  <c r="GA70" i="18" a="1"/>
  <c r="GA70" i="18" s="1"/>
  <c r="GB70" i="18" a="1"/>
  <c r="GB70" i="18" s="1"/>
  <c r="GC70" i="18" a="1"/>
  <c r="GC70" i="18" s="1"/>
  <c r="GD70" i="18" a="1"/>
  <c r="GD70" i="18" s="1"/>
  <c r="GE70" i="18" a="1"/>
  <c r="GE70" i="18" s="1"/>
  <c r="GF70" i="18" a="1"/>
  <c r="GF70" i="18" s="1"/>
  <c r="GG70" i="18" a="1"/>
  <c r="GG70" i="18" s="1"/>
  <c r="GH70" i="18" a="1"/>
  <c r="GH70" i="18" s="1"/>
  <c r="GI70" i="18" a="1"/>
  <c r="GI70" i="18" s="1"/>
  <c r="GJ70" i="18" a="1"/>
  <c r="GJ70" i="18" s="1"/>
  <c r="GK70" i="18" a="1"/>
  <c r="GK70" i="18" s="1"/>
  <c r="GL70" i="18" a="1"/>
  <c r="GL70" i="18" s="1"/>
  <c r="GM70" i="18" a="1"/>
  <c r="GM70" i="18" s="1"/>
  <c r="GN70" i="18" a="1"/>
  <c r="GN70" i="18" s="1"/>
  <c r="GO70" i="18" a="1"/>
  <c r="GO70" i="18" s="1"/>
  <c r="GP70" i="18" a="1"/>
  <c r="GP70" i="18" s="1"/>
  <c r="GQ70" i="18" a="1"/>
  <c r="GQ70" i="18" s="1"/>
  <c r="GR70" i="18" a="1"/>
  <c r="GR70" i="18" s="1"/>
  <c r="GS70" i="18" a="1"/>
  <c r="GS70" i="18" s="1"/>
  <c r="GT70" i="18" a="1"/>
  <c r="GT70" i="18" s="1"/>
  <c r="GU70" i="18" a="1"/>
  <c r="GU70" i="18" s="1"/>
  <c r="GV70" i="18" a="1"/>
  <c r="GV70" i="18" s="1"/>
  <c r="GW70" i="18" a="1"/>
  <c r="GW70" i="18" s="1"/>
  <c r="GX70" i="18" a="1"/>
  <c r="GX70" i="18" s="1"/>
  <c r="GY70" i="18" a="1"/>
  <c r="GY70" i="18" s="1"/>
  <c r="GZ70" i="18" a="1"/>
  <c r="GZ70" i="18" s="1"/>
  <c r="HA70" i="18" a="1"/>
  <c r="HA70" i="18" s="1"/>
  <c r="HB70" i="18" a="1"/>
  <c r="HB70" i="18" s="1"/>
  <c r="HC70" i="18" a="1"/>
  <c r="HC70" i="18" s="1"/>
  <c r="HD70" i="18" a="1"/>
  <c r="HD70" i="18" s="1"/>
  <c r="HE70" i="18" a="1"/>
  <c r="HE70" i="18" s="1"/>
  <c r="HF70" i="18" a="1"/>
  <c r="HF70" i="18" s="1"/>
  <c r="HG70" i="18" a="1"/>
  <c r="HG70" i="18" s="1"/>
  <c r="HH70" i="18" a="1"/>
  <c r="HH70" i="18" s="1"/>
  <c r="HI70" i="18" a="1"/>
  <c r="HI70" i="18" s="1"/>
  <c r="HJ70" i="18" a="1"/>
  <c r="HJ70" i="18" s="1"/>
  <c r="HK70" i="18" a="1"/>
  <c r="HK70" i="18" s="1"/>
  <c r="HL70" i="18" a="1"/>
  <c r="HL70" i="18" s="1"/>
  <c r="HM70" i="18" a="1"/>
  <c r="HM70" i="18" s="1"/>
  <c r="HN70" i="18" a="1"/>
  <c r="HN70" i="18" s="1"/>
  <c r="HO70" i="18" a="1"/>
  <c r="HO70" i="18" s="1"/>
  <c r="HP70" i="18" a="1"/>
  <c r="HP70" i="18" s="1"/>
  <c r="HQ70" i="18" a="1"/>
  <c r="HQ70" i="18" s="1"/>
  <c r="HR70" i="18" a="1"/>
  <c r="HR70" i="18" s="1"/>
  <c r="HS70" i="18" a="1"/>
  <c r="HS70" i="18" s="1"/>
  <c r="HT70" i="18" a="1"/>
  <c r="HT70" i="18" s="1"/>
  <c r="HU70" i="18" a="1"/>
  <c r="HU70" i="18" s="1"/>
  <c r="HV70" i="18" a="1"/>
  <c r="HV70" i="18" s="1"/>
  <c r="HW70" i="18" a="1"/>
  <c r="HW70" i="18" s="1"/>
  <c r="HX70" i="18" a="1"/>
  <c r="HX70" i="18" s="1"/>
  <c r="HY70" i="18" a="1"/>
  <c r="HY70" i="18" s="1"/>
  <c r="HZ70" i="18" a="1"/>
  <c r="HZ70" i="18" s="1"/>
  <c r="IA70" i="18" a="1"/>
  <c r="IA70" i="18" s="1"/>
  <c r="IB70" i="18" a="1"/>
  <c r="IB70" i="18" s="1"/>
  <c r="IC70" i="18" a="1"/>
  <c r="IC70" i="18" s="1"/>
  <c r="ID70" i="18" a="1"/>
  <c r="ID70" i="18" s="1"/>
  <c r="IE70" i="18" a="1"/>
  <c r="IE70" i="18" s="1"/>
  <c r="IF70" i="18" a="1"/>
  <c r="IF70" i="18" s="1"/>
  <c r="IG70" i="18" a="1"/>
  <c r="IG70" i="18" s="1"/>
  <c r="IH70" i="18" a="1"/>
  <c r="IH70" i="18" s="1"/>
  <c r="II70" i="18" a="1"/>
  <c r="II70" i="18" s="1"/>
  <c r="C71" i="18" a="1"/>
  <c r="C71" i="18" s="1"/>
  <c r="D71" i="18" a="1"/>
  <c r="D71" i="18" s="1"/>
  <c r="E71" i="18" a="1"/>
  <c r="E71" i="18" s="1"/>
  <c r="F71" i="18" a="1"/>
  <c r="F71" i="18" s="1"/>
  <c r="G71" i="18" a="1"/>
  <c r="G71" i="18" s="1"/>
  <c r="H71" i="18" a="1"/>
  <c r="H71" i="18" s="1"/>
  <c r="I71" i="18" a="1"/>
  <c r="I71" i="18" s="1"/>
  <c r="J71" i="18" a="1"/>
  <c r="J71" i="18" s="1"/>
  <c r="K71" i="18" a="1"/>
  <c r="K71" i="18" s="1"/>
  <c r="L71" i="18" a="1"/>
  <c r="L71" i="18" s="1"/>
  <c r="M71" i="18" a="1"/>
  <c r="M71" i="18" s="1"/>
  <c r="N71" i="18" a="1"/>
  <c r="N71" i="18" s="1"/>
  <c r="O71" i="18" a="1"/>
  <c r="O71" i="18" s="1"/>
  <c r="P71" i="18" a="1"/>
  <c r="P71" i="18" s="1"/>
  <c r="Q71" i="18" a="1"/>
  <c r="Q71" i="18" s="1"/>
  <c r="R71" i="18" a="1"/>
  <c r="R71" i="18" s="1"/>
  <c r="S71" i="18" a="1"/>
  <c r="S71" i="18" s="1"/>
  <c r="T71" i="18" a="1"/>
  <c r="T71" i="18" s="1"/>
  <c r="U71" i="18" a="1"/>
  <c r="U71" i="18" s="1"/>
  <c r="V71" i="18" a="1"/>
  <c r="V71" i="18" s="1"/>
  <c r="W71" i="18" a="1"/>
  <c r="W71" i="18" s="1"/>
  <c r="X71" i="18" a="1"/>
  <c r="X71" i="18" s="1"/>
  <c r="Y71" i="18" a="1"/>
  <c r="Y71" i="18" s="1"/>
  <c r="Z71" i="18" a="1"/>
  <c r="Z71" i="18" s="1"/>
  <c r="AA71" i="18" a="1"/>
  <c r="AA71" i="18" s="1"/>
  <c r="AB71" i="18" a="1"/>
  <c r="AB71" i="18" s="1"/>
  <c r="AC71" i="18" a="1"/>
  <c r="AC71" i="18" s="1"/>
  <c r="AD71" i="18" a="1"/>
  <c r="AD71" i="18" s="1"/>
  <c r="AE71" i="18" a="1"/>
  <c r="AE71" i="18" s="1"/>
  <c r="AF71" i="18" a="1"/>
  <c r="AF71" i="18" s="1"/>
  <c r="AG71" i="18" a="1"/>
  <c r="AG71" i="18" s="1"/>
  <c r="AH71" i="18" a="1"/>
  <c r="AH71" i="18" s="1"/>
  <c r="AI71" i="18" a="1"/>
  <c r="AI71" i="18" s="1"/>
  <c r="AJ71" i="18" a="1"/>
  <c r="AJ71" i="18" s="1"/>
  <c r="AK71" i="18" a="1"/>
  <c r="AK71" i="18" s="1"/>
  <c r="AL71" i="18" a="1"/>
  <c r="AL71" i="18" s="1"/>
  <c r="AM71" i="18" a="1"/>
  <c r="AM71" i="18" s="1"/>
  <c r="AN71" i="18" a="1"/>
  <c r="AN71" i="18" s="1"/>
  <c r="AO71" i="18" a="1"/>
  <c r="AO71" i="18"/>
  <c r="AP71" i="18" a="1"/>
  <c r="AP71" i="18" s="1"/>
  <c r="AQ71" i="18" a="1"/>
  <c r="AQ71" i="18" s="1"/>
  <c r="AR71" i="18" a="1"/>
  <c r="AR71" i="18" s="1"/>
  <c r="AS71" i="18" a="1"/>
  <c r="AS71" i="18" s="1"/>
  <c r="AT71" i="18" a="1"/>
  <c r="AT71" i="18" s="1"/>
  <c r="AU71" i="18" a="1"/>
  <c r="AU71" i="18" s="1"/>
  <c r="AV71" i="18" a="1"/>
  <c r="AV71" i="18" s="1"/>
  <c r="AW71" i="18" a="1"/>
  <c r="AW71" i="18" s="1"/>
  <c r="AX71" i="18" a="1"/>
  <c r="AX71" i="18" s="1"/>
  <c r="AY71" i="18" a="1"/>
  <c r="AY71" i="18" s="1"/>
  <c r="AZ71" i="18" a="1"/>
  <c r="AZ71" i="18" s="1"/>
  <c r="BA71" i="18" a="1"/>
  <c r="BA71" i="18" s="1"/>
  <c r="BB71" i="18" a="1"/>
  <c r="BB71" i="18" s="1"/>
  <c r="BC71" i="18" a="1"/>
  <c r="BC71" i="18" s="1"/>
  <c r="BD71" i="18" a="1"/>
  <c r="BD71" i="18" s="1"/>
  <c r="BE71" i="18" a="1"/>
  <c r="BE71" i="18" s="1"/>
  <c r="BF71" i="18" a="1"/>
  <c r="BF71" i="18" s="1"/>
  <c r="BG71" i="18" a="1"/>
  <c r="BG71" i="18" s="1"/>
  <c r="BH71" i="18" a="1"/>
  <c r="BH71" i="18" s="1"/>
  <c r="BI71" i="18" a="1"/>
  <c r="BI71" i="18" s="1"/>
  <c r="BJ71" i="18" a="1"/>
  <c r="BJ71" i="18" s="1"/>
  <c r="BK71" i="18" a="1"/>
  <c r="BK71" i="18" s="1"/>
  <c r="BL71" i="18" a="1"/>
  <c r="BL71" i="18" s="1"/>
  <c r="BM71" i="18" a="1"/>
  <c r="BM71" i="18" s="1"/>
  <c r="BN71" i="18" a="1"/>
  <c r="BN71" i="18" s="1"/>
  <c r="BO71" i="18" a="1"/>
  <c r="BO71" i="18" s="1"/>
  <c r="BP71" i="18" a="1"/>
  <c r="BP71" i="18" s="1"/>
  <c r="BQ71" i="18" a="1"/>
  <c r="BQ71" i="18" s="1"/>
  <c r="BR71" i="18" a="1"/>
  <c r="BR71" i="18" s="1"/>
  <c r="BS71" i="18" a="1"/>
  <c r="BS71" i="18" s="1"/>
  <c r="BT71" i="18" a="1"/>
  <c r="BT71" i="18" s="1"/>
  <c r="BU71" i="18" a="1"/>
  <c r="BU71" i="18" s="1"/>
  <c r="BV71" i="18" a="1"/>
  <c r="BV71" i="18" s="1"/>
  <c r="BW71" i="18" a="1"/>
  <c r="BW71" i="18" s="1"/>
  <c r="BX71" i="18" a="1"/>
  <c r="BX71" i="18" s="1"/>
  <c r="BY71" i="18" a="1"/>
  <c r="BY71" i="18" s="1"/>
  <c r="BZ71" i="18" a="1"/>
  <c r="BZ71" i="18" s="1"/>
  <c r="CA71" i="18" a="1"/>
  <c r="CA71" i="18" s="1"/>
  <c r="CB71" i="18" a="1"/>
  <c r="CB71" i="18" s="1"/>
  <c r="CC71" i="18" a="1"/>
  <c r="CC71" i="18" s="1"/>
  <c r="CD71" i="18" a="1"/>
  <c r="CD71" i="18" s="1"/>
  <c r="CE71" i="18" a="1"/>
  <c r="CE71" i="18" s="1"/>
  <c r="CF71" i="18" a="1"/>
  <c r="CF71" i="18" s="1"/>
  <c r="CG71" i="18" a="1"/>
  <c r="CG71" i="18" s="1"/>
  <c r="CH71" i="18" a="1"/>
  <c r="CH71" i="18" s="1"/>
  <c r="CI71" i="18" a="1"/>
  <c r="CI71" i="18" s="1"/>
  <c r="CJ71" i="18" a="1"/>
  <c r="CJ71" i="18" s="1"/>
  <c r="CK71" i="18" a="1"/>
  <c r="CK71" i="18" s="1"/>
  <c r="CL71" i="18" a="1"/>
  <c r="CL71" i="18" s="1"/>
  <c r="CM71" i="18" a="1"/>
  <c r="CM71" i="18" s="1"/>
  <c r="CN71" i="18" a="1"/>
  <c r="CN71" i="18" s="1"/>
  <c r="CO71" i="18" a="1"/>
  <c r="CO71" i="18" s="1"/>
  <c r="CP71" i="18" a="1"/>
  <c r="CP71" i="18" s="1"/>
  <c r="CQ71" i="18" a="1"/>
  <c r="CQ71" i="18" s="1"/>
  <c r="CR71" i="18" a="1"/>
  <c r="CR71" i="18" s="1"/>
  <c r="CS71" i="18" a="1"/>
  <c r="CS71" i="18" s="1"/>
  <c r="CT71" i="18" a="1"/>
  <c r="CT71" i="18" s="1"/>
  <c r="CU71" i="18" a="1"/>
  <c r="CU71" i="18" s="1"/>
  <c r="CV71" i="18" a="1"/>
  <c r="CV71" i="18" s="1"/>
  <c r="CW71" i="18" a="1"/>
  <c r="CW71" i="18" s="1"/>
  <c r="CX71" i="18" a="1"/>
  <c r="CX71" i="18" s="1"/>
  <c r="CY71" i="18" a="1"/>
  <c r="CY71" i="18" s="1"/>
  <c r="CZ71" i="18" a="1"/>
  <c r="CZ71" i="18" s="1"/>
  <c r="DA71" i="18" a="1"/>
  <c r="DA71" i="18" s="1"/>
  <c r="DB71" i="18" a="1"/>
  <c r="DB71" i="18" s="1"/>
  <c r="DC71" i="18" a="1"/>
  <c r="DC71" i="18" s="1"/>
  <c r="DD71" i="18" a="1"/>
  <c r="DD71" i="18" s="1"/>
  <c r="DE71" i="18" a="1"/>
  <c r="DE71" i="18" s="1"/>
  <c r="DF71" i="18" a="1"/>
  <c r="DF71" i="18" s="1"/>
  <c r="DG71" i="18" a="1"/>
  <c r="DG71" i="18" s="1"/>
  <c r="DH71" i="18" a="1"/>
  <c r="DH71" i="18" s="1"/>
  <c r="DI71" i="18" a="1"/>
  <c r="DI71" i="18" s="1"/>
  <c r="DJ71" i="18" a="1"/>
  <c r="DJ71" i="18" s="1"/>
  <c r="DK71" i="18" a="1"/>
  <c r="DK71" i="18" s="1"/>
  <c r="DL71" i="18" a="1"/>
  <c r="DL71" i="18" s="1"/>
  <c r="DM71" i="18" a="1"/>
  <c r="DM71" i="18" s="1"/>
  <c r="DN71" i="18" a="1"/>
  <c r="DN71" i="18" s="1"/>
  <c r="DO71" i="18" a="1"/>
  <c r="DO71" i="18" s="1"/>
  <c r="DP71" i="18" a="1"/>
  <c r="DP71" i="18" s="1"/>
  <c r="DQ71" i="18" a="1"/>
  <c r="DQ71" i="18" s="1"/>
  <c r="DR71" i="18" a="1"/>
  <c r="DR71" i="18" s="1"/>
  <c r="DS71" i="18" a="1"/>
  <c r="DS71" i="18" s="1"/>
  <c r="DT71" i="18" a="1"/>
  <c r="DT71" i="18" s="1"/>
  <c r="DU71" i="18" a="1"/>
  <c r="DU71" i="18" s="1"/>
  <c r="DV71" i="18" a="1"/>
  <c r="DV71" i="18" s="1"/>
  <c r="DW71" i="18" a="1"/>
  <c r="DW71" i="18" s="1"/>
  <c r="DX71" i="18" a="1"/>
  <c r="DX71" i="18" s="1"/>
  <c r="DY71" i="18" a="1"/>
  <c r="DY71" i="18" s="1"/>
  <c r="DZ71" i="18" a="1"/>
  <c r="DZ71" i="18" s="1"/>
  <c r="EA71" i="18" a="1"/>
  <c r="EA71" i="18" s="1"/>
  <c r="EB71" i="18" a="1"/>
  <c r="EB71" i="18" s="1"/>
  <c r="EC71" i="18" a="1"/>
  <c r="EC71" i="18" s="1"/>
  <c r="ED71" i="18" a="1"/>
  <c r="ED71" i="18" s="1"/>
  <c r="EE71" i="18" a="1"/>
  <c r="EE71" i="18" s="1"/>
  <c r="EF71" i="18" a="1"/>
  <c r="EF71" i="18" s="1"/>
  <c r="EG71" i="18" a="1"/>
  <c r="EG71" i="18" s="1"/>
  <c r="EH71" i="18" a="1"/>
  <c r="EH71" i="18" s="1"/>
  <c r="EI71" i="18" a="1"/>
  <c r="EI71" i="18" s="1"/>
  <c r="EJ71" i="18" a="1"/>
  <c r="EJ71" i="18" s="1"/>
  <c r="EK71" i="18" a="1"/>
  <c r="EK71" i="18" s="1"/>
  <c r="EL71" i="18" a="1"/>
  <c r="EL71" i="18" s="1"/>
  <c r="EM71" i="18" a="1"/>
  <c r="EM71" i="18" s="1"/>
  <c r="EN71" i="18" a="1"/>
  <c r="EN71" i="18" s="1"/>
  <c r="EO71" i="18" a="1"/>
  <c r="EO71" i="18" s="1"/>
  <c r="EP71" i="18" a="1"/>
  <c r="EP71" i="18" s="1"/>
  <c r="EQ71" i="18" a="1"/>
  <c r="EQ71" i="18" s="1"/>
  <c r="ER71" i="18" a="1"/>
  <c r="ER71" i="18" s="1"/>
  <c r="ES71" i="18" a="1"/>
  <c r="ES71" i="18" s="1"/>
  <c r="ET71" i="18" a="1"/>
  <c r="ET71" i="18" s="1"/>
  <c r="EU71" i="18" a="1"/>
  <c r="EU71" i="18" s="1"/>
  <c r="EV71" i="18" a="1"/>
  <c r="EV71" i="18" s="1"/>
  <c r="EW71" i="18" a="1"/>
  <c r="EW71" i="18" s="1"/>
  <c r="EX71" i="18" a="1"/>
  <c r="EX71" i="18" s="1"/>
  <c r="EY71" i="18" a="1"/>
  <c r="EY71" i="18" s="1"/>
  <c r="EZ71" i="18" a="1"/>
  <c r="EZ71" i="18" s="1"/>
  <c r="FA71" i="18" a="1"/>
  <c r="FA71" i="18" s="1"/>
  <c r="FB71" i="18" a="1"/>
  <c r="FB71" i="18" s="1"/>
  <c r="FC71" i="18" a="1"/>
  <c r="FC71" i="18" s="1"/>
  <c r="FD71" i="18" a="1"/>
  <c r="FD71" i="18" s="1"/>
  <c r="FE71" i="18" a="1"/>
  <c r="FE71" i="18" s="1"/>
  <c r="FF71" i="18" a="1"/>
  <c r="FF71" i="18" s="1"/>
  <c r="FG71" i="18" a="1"/>
  <c r="FG71" i="18" s="1"/>
  <c r="FH71" i="18" a="1"/>
  <c r="FH71" i="18" s="1"/>
  <c r="FI71" i="18" a="1"/>
  <c r="FI71" i="18" s="1"/>
  <c r="FJ71" i="18" a="1"/>
  <c r="FJ71" i="18" s="1"/>
  <c r="FK71" i="18" a="1"/>
  <c r="FK71" i="18" s="1"/>
  <c r="FL71" i="18" a="1"/>
  <c r="FL71" i="18" s="1"/>
  <c r="FM71" i="18" a="1"/>
  <c r="FM71" i="18" s="1"/>
  <c r="FN71" i="18" a="1"/>
  <c r="FN71" i="18" s="1"/>
  <c r="FO71" i="18" a="1"/>
  <c r="FO71" i="18" s="1"/>
  <c r="FP71" i="18" a="1"/>
  <c r="FP71" i="18" s="1"/>
  <c r="FQ71" i="18" a="1"/>
  <c r="FQ71" i="18" s="1"/>
  <c r="FR71" i="18" a="1"/>
  <c r="FR71" i="18" s="1"/>
  <c r="FS71" i="18" a="1"/>
  <c r="FS71" i="18" s="1"/>
  <c r="FT71" i="18" a="1"/>
  <c r="FT71" i="18" s="1"/>
  <c r="FU71" i="18" a="1"/>
  <c r="FU71" i="18" s="1"/>
  <c r="FV71" i="18" a="1"/>
  <c r="FV71" i="18" s="1"/>
  <c r="FW71" i="18" a="1"/>
  <c r="FW71" i="18" s="1"/>
  <c r="FX71" i="18" a="1"/>
  <c r="FX71" i="18" s="1"/>
  <c r="FY71" i="18" a="1"/>
  <c r="FY71" i="18" s="1"/>
  <c r="FZ71" i="18" a="1"/>
  <c r="FZ71" i="18" s="1"/>
  <c r="GA71" i="18" a="1"/>
  <c r="GA71" i="18" s="1"/>
  <c r="GB71" i="18" a="1"/>
  <c r="GB71" i="18" s="1"/>
  <c r="GC71" i="18" a="1"/>
  <c r="GC71" i="18" s="1"/>
  <c r="GD71" i="18" a="1"/>
  <c r="GD71" i="18" s="1"/>
  <c r="GE71" i="18" a="1"/>
  <c r="GE71" i="18" s="1"/>
  <c r="GF71" i="18" a="1"/>
  <c r="GF71" i="18" s="1"/>
  <c r="GG71" i="18" a="1"/>
  <c r="GG71" i="18" s="1"/>
  <c r="GH71" i="18" a="1"/>
  <c r="GH71" i="18" s="1"/>
  <c r="GI71" i="18" a="1"/>
  <c r="GI71" i="18" s="1"/>
  <c r="GJ71" i="18" a="1"/>
  <c r="GJ71" i="18" s="1"/>
  <c r="GK71" i="18" a="1"/>
  <c r="GK71" i="18" s="1"/>
  <c r="GL71" i="18" a="1"/>
  <c r="GL71" i="18" s="1"/>
  <c r="GM71" i="18" a="1"/>
  <c r="GM71" i="18" s="1"/>
  <c r="GN71" i="18" a="1"/>
  <c r="GN71" i="18" s="1"/>
  <c r="GO71" i="18" a="1"/>
  <c r="GO71" i="18" s="1"/>
  <c r="GP71" i="18" a="1"/>
  <c r="GP71" i="18" s="1"/>
  <c r="GQ71" i="18" a="1"/>
  <c r="GQ71" i="18" s="1"/>
  <c r="GR71" i="18" a="1"/>
  <c r="GR71" i="18" s="1"/>
  <c r="GS71" i="18" a="1"/>
  <c r="GS71" i="18" s="1"/>
  <c r="GT71" i="18" a="1"/>
  <c r="GT71" i="18" s="1"/>
  <c r="GU71" i="18" a="1"/>
  <c r="GU71" i="18" s="1"/>
  <c r="GV71" i="18" a="1"/>
  <c r="GV71" i="18" s="1"/>
  <c r="GW71" i="18" a="1"/>
  <c r="GW71" i="18" s="1"/>
  <c r="GX71" i="18" a="1"/>
  <c r="GX71" i="18" s="1"/>
  <c r="GY71" i="18" a="1"/>
  <c r="GY71" i="18" s="1"/>
  <c r="GZ71" i="18" a="1"/>
  <c r="GZ71" i="18" s="1"/>
  <c r="HA71" i="18" a="1"/>
  <c r="HA71" i="18" s="1"/>
  <c r="HB71" i="18" a="1"/>
  <c r="HB71" i="18" s="1"/>
  <c r="HC71" i="18" a="1"/>
  <c r="HC71" i="18" s="1"/>
  <c r="HD71" i="18" a="1"/>
  <c r="HD71" i="18" s="1"/>
  <c r="HE71" i="18" a="1"/>
  <c r="HE71" i="18" s="1"/>
  <c r="HF71" i="18" a="1"/>
  <c r="HF71" i="18" s="1"/>
  <c r="HG71" i="18" a="1"/>
  <c r="HG71" i="18"/>
  <c r="HH71" i="18" a="1"/>
  <c r="HH71" i="18" s="1"/>
  <c r="HI71" i="18" a="1"/>
  <c r="HI71" i="18" s="1"/>
  <c r="HJ71" i="18" a="1"/>
  <c r="HJ71" i="18" s="1"/>
  <c r="HK71" i="18" a="1"/>
  <c r="HK71" i="18" s="1"/>
  <c r="HL71" i="18" a="1"/>
  <c r="HL71" i="18" s="1"/>
  <c r="HM71" i="18" a="1"/>
  <c r="HM71" i="18" s="1"/>
  <c r="HN71" i="18" a="1"/>
  <c r="HN71" i="18" s="1"/>
  <c r="HO71" i="18" a="1"/>
  <c r="HO71" i="18" s="1"/>
  <c r="HP71" i="18" a="1"/>
  <c r="HP71" i="18" s="1"/>
  <c r="HQ71" i="18" a="1"/>
  <c r="HQ71" i="18" s="1"/>
  <c r="HR71" i="18" a="1"/>
  <c r="HR71" i="18" s="1"/>
  <c r="HS71" i="18" a="1"/>
  <c r="HS71" i="18" s="1"/>
  <c r="HT71" i="18" a="1"/>
  <c r="HT71" i="18" s="1"/>
  <c r="HU71" i="18" a="1"/>
  <c r="HU71" i="18" s="1"/>
  <c r="HV71" i="18" a="1"/>
  <c r="HV71" i="18" s="1"/>
  <c r="HW71" i="18" a="1"/>
  <c r="HW71" i="18" s="1"/>
  <c r="HX71" i="18" a="1"/>
  <c r="HX71" i="18" s="1"/>
  <c r="HY71" i="18" a="1"/>
  <c r="HY71" i="18" s="1"/>
  <c r="HZ71" i="18" a="1"/>
  <c r="HZ71" i="18" s="1"/>
  <c r="IA71" i="18" a="1"/>
  <c r="IA71" i="18" s="1"/>
  <c r="IB71" i="18" a="1"/>
  <c r="IB71" i="18" s="1"/>
  <c r="IC71" i="18" a="1"/>
  <c r="IC71" i="18" s="1"/>
  <c r="ID71" i="18" a="1"/>
  <c r="ID71" i="18" s="1"/>
  <c r="IE71" i="18" a="1"/>
  <c r="IE71" i="18" s="1"/>
  <c r="IF71" i="18" a="1"/>
  <c r="IF71" i="18" s="1"/>
  <c r="IG71" i="18" a="1"/>
  <c r="IG71" i="18" s="1"/>
  <c r="IH71" i="18" a="1"/>
  <c r="IH71" i="18" s="1"/>
  <c r="II71" i="18" a="1"/>
  <c r="II71" i="18" s="1"/>
  <c r="C72" i="18" a="1"/>
  <c r="C72" i="18" s="1"/>
  <c r="D72" i="18" a="1"/>
  <c r="D72" i="18" s="1"/>
  <c r="E72" i="18" a="1"/>
  <c r="E72" i="18" s="1"/>
  <c r="F72" i="18" a="1"/>
  <c r="F72" i="18" s="1"/>
  <c r="G72" i="18" a="1"/>
  <c r="G72" i="18" s="1"/>
  <c r="H72" i="18" a="1"/>
  <c r="H72" i="18" s="1"/>
  <c r="I72" i="18" a="1"/>
  <c r="I72" i="18" s="1"/>
  <c r="J72" i="18" a="1"/>
  <c r="J72" i="18" s="1"/>
  <c r="K72" i="18" a="1"/>
  <c r="K72" i="18" s="1"/>
  <c r="L72" i="18" a="1"/>
  <c r="L72" i="18" s="1"/>
  <c r="M72" i="18" a="1"/>
  <c r="M72" i="18" s="1"/>
  <c r="N72" i="18" a="1"/>
  <c r="N72" i="18" s="1"/>
  <c r="O72" i="18" a="1"/>
  <c r="O72" i="18" s="1"/>
  <c r="P72" i="18" a="1"/>
  <c r="P72" i="18" s="1"/>
  <c r="Q72" i="18" a="1"/>
  <c r="Q72" i="18" s="1"/>
  <c r="R72" i="18" a="1"/>
  <c r="R72" i="18" s="1"/>
  <c r="S72" i="18" a="1"/>
  <c r="S72" i="18" s="1"/>
  <c r="T72" i="18" a="1"/>
  <c r="T72" i="18" s="1"/>
  <c r="U72" i="18" a="1"/>
  <c r="U72" i="18" s="1"/>
  <c r="V72" i="18" a="1"/>
  <c r="V72" i="18" s="1"/>
  <c r="W72" i="18" a="1"/>
  <c r="W72" i="18" s="1"/>
  <c r="X72" i="18" a="1"/>
  <c r="X72" i="18" s="1"/>
  <c r="Y72" i="18" a="1"/>
  <c r="Y72" i="18" s="1"/>
  <c r="Z72" i="18" a="1"/>
  <c r="Z72" i="18" s="1"/>
  <c r="AA72" i="18" a="1"/>
  <c r="AA72" i="18" s="1"/>
  <c r="AB72" i="18" a="1"/>
  <c r="AB72" i="18" s="1"/>
  <c r="AC72" i="18" a="1"/>
  <c r="AC72" i="18" s="1"/>
  <c r="AD72" i="18" a="1"/>
  <c r="AD72" i="18" s="1"/>
  <c r="AE72" i="18" a="1"/>
  <c r="AE72" i="18" s="1"/>
  <c r="AF72" i="18" a="1"/>
  <c r="AF72" i="18" s="1"/>
  <c r="AG72" i="18" a="1"/>
  <c r="AG72" i="18" s="1"/>
  <c r="AH72" i="18" a="1"/>
  <c r="AH72" i="18" s="1"/>
  <c r="AI72" i="18" a="1"/>
  <c r="AI72" i="18" s="1"/>
  <c r="AJ72" i="18" a="1"/>
  <c r="AJ72" i="18" s="1"/>
  <c r="AK72" i="18" a="1"/>
  <c r="AK72" i="18" s="1"/>
  <c r="AL72" i="18" a="1"/>
  <c r="AL72" i="18" s="1"/>
  <c r="AM72" i="18" a="1"/>
  <c r="AM72" i="18" s="1"/>
  <c r="AN72" i="18" a="1"/>
  <c r="AN72" i="18"/>
  <c r="AO72" i="18" a="1"/>
  <c r="AO72" i="18" s="1"/>
  <c r="AP72" i="18" a="1"/>
  <c r="AP72" i="18" s="1"/>
  <c r="AQ72" i="18" a="1"/>
  <c r="AQ72" i="18" s="1"/>
  <c r="AR72" i="18" a="1"/>
  <c r="AR72" i="18" s="1"/>
  <c r="AS72" i="18" a="1"/>
  <c r="AS72" i="18" s="1"/>
  <c r="AT72" i="18" a="1"/>
  <c r="AT72" i="18" s="1"/>
  <c r="AU72" i="18" a="1"/>
  <c r="AU72" i="18" s="1"/>
  <c r="AV72" i="18" a="1"/>
  <c r="AV72" i="18" s="1"/>
  <c r="AW72" i="18" a="1"/>
  <c r="AW72" i="18" s="1"/>
  <c r="AX72" i="18" a="1"/>
  <c r="AX72" i="18" s="1"/>
  <c r="AY72" i="18" a="1"/>
  <c r="AY72" i="18" s="1"/>
  <c r="AZ72" i="18" a="1"/>
  <c r="AZ72" i="18" s="1"/>
  <c r="BA72" i="18" a="1"/>
  <c r="BA72" i="18" s="1"/>
  <c r="BB72" i="18" a="1"/>
  <c r="BB72" i="18" s="1"/>
  <c r="BC72" i="18" a="1"/>
  <c r="BC72" i="18" s="1"/>
  <c r="BD72" i="18" a="1"/>
  <c r="BD72" i="18" s="1"/>
  <c r="BE72" i="18" a="1"/>
  <c r="BE72" i="18" s="1"/>
  <c r="BF72" i="18" a="1"/>
  <c r="BF72" i="18" s="1"/>
  <c r="BG72" i="18" a="1"/>
  <c r="BG72" i="18" s="1"/>
  <c r="BH72" i="18" a="1"/>
  <c r="BH72" i="18" s="1"/>
  <c r="BI72" i="18" a="1"/>
  <c r="BI72" i="18" s="1"/>
  <c r="BJ72" i="18" a="1"/>
  <c r="BJ72" i="18" s="1"/>
  <c r="BK72" i="18" a="1"/>
  <c r="BK72" i="18" s="1"/>
  <c r="BL72" i="18" a="1"/>
  <c r="BL72" i="18" s="1"/>
  <c r="BM72" i="18" a="1"/>
  <c r="BM72" i="18" s="1"/>
  <c r="BN72" i="18" a="1"/>
  <c r="BN72" i="18" s="1"/>
  <c r="BO72" i="18" a="1"/>
  <c r="BO72" i="18" s="1"/>
  <c r="BP72" i="18" a="1"/>
  <c r="BP72" i="18" s="1"/>
  <c r="BQ72" i="18" a="1"/>
  <c r="BQ72" i="18" s="1"/>
  <c r="BR72" i="18" a="1"/>
  <c r="BR72" i="18" s="1"/>
  <c r="BS72" i="18" a="1"/>
  <c r="BS72" i="18" s="1"/>
  <c r="BT72" i="18" a="1"/>
  <c r="BT72" i="18" s="1"/>
  <c r="BU72" i="18" a="1"/>
  <c r="BU72" i="18" s="1"/>
  <c r="BV72" i="18" a="1"/>
  <c r="BV72" i="18" s="1"/>
  <c r="BW72" i="18" a="1"/>
  <c r="BW72" i="18" s="1"/>
  <c r="BX72" i="18" a="1"/>
  <c r="BX72" i="18" s="1"/>
  <c r="BY72" i="18" a="1"/>
  <c r="BY72" i="18" s="1"/>
  <c r="BZ72" i="18" a="1"/>
  <c r="BZ72" i="18" s="1"/>
  <c r="CA72" i="18" a="1"/>
  <c r="CA72" i="18" s="1"/>
  <c r="CB72" i="18" a="1"/>
  <c r="CB72" i="18" s="1"/>
  <c r="CC72" i="18" a="1"/>
  <c r="CC72" i="18" s="1"/>
  <c r="CD72" i="18" a="1"/>
  <c r="CD72" i="18" s="1"/>
  <c r="CE72" i="18" a="1"/>
  <c r="CE72" i="18" s="1"/>
  <c r="CF72" i="18" a="1"/>
  <c r="CF72" i="18" s="1"/>
  <c r="CG72" i="18" a="1"/>
  <c r="CG72" i="18" s="1"/>
  <c r="CH72" i="18" a="1"/>
  <c r="CH72" i="18" s="1"/>
  <c r="CI72" i="18" a="1"/>
  <c r="CI72" i="18" s="1"/>
  <c r="CJ72" i="18" a="1"/>
  <c r="CJ72" i="18" s="1"/>
  <c r="CK72" i="18" a="1"/>
  <c r="CK72" i="18" s="1"/>
  <c r="CL72" i="18" a="1"/>
  <c r="CL72" i="18" s="1"/>
  <c r="CM72" i="18" a="1"/>
  <c r="CM72" i="18" s="1"/>
  <c r="CN72" i="18" a="1"/>
  <c r="CN72" i="18" s="1"/>
  <c r="CO72" i="18" a="1"/>
  <c r="CO72" i="18" s="1"/>
  <c r="CP72" i="18" a="1"/>
  <c r="CP72" i="18" s="1"/>
  <c r="CQ72" i="18" a="1"/>
  <c r="CQ72" i="18" s="1"/>
  <c r="CR72" i="18" a="1"/>
  <c r="CR72" i="18" s="1"/>
  <c r="CS72" i="18" a="1"/>
  <c r="CS72" i="18" s="1"/>
  <c r="CT72" i="18" a="1"/>
  <c r="CT72" i="18" s="1"/>
  <c r="CU72" i="18" a="1"/>
  <c r="CU72" i="18" s="1"/>
  <c r="CV72" i="18" a="1"/>
  <c r="CV72" i="18" s="1"/>
  <c r="CW72" i="18" a="1"/>
  <c r="CW72" i="18" s="1"/>
  <c r="CX72" i="18" a="1"/>
  <c r="CX72" i="18" s="1"/>
  <c r="CY72" i="18" a="1"/>
  <c r="CY72" i="18" s="1"/>
  <c r="CZ72" i="18" a="1"/>
  <c r="CZ72" i="18" s="1"/>
  <c r="DA72" i="18" a="1"/>
  <c r="DA72" i="18" s="1"/>
  <c r="DB72" i="18" a="1"/>
  <c r="DB72" i="18" s="1"/>
  <c r="DC72" i="18" a="1"/>
  <c r="DC72" i="18" s="1"/>
  <c r="DD72" i="18" a="1"/>
  <c r="DD72" i="18" s="1"/>
  <c r="DE72" i="18" a="1"/>
  <c r="DE72" i="18" s="1"/>
  <c r="DF72" i="18" a="1"/>
  <c r="DF72" i="18" s="1"/>
  <c r="DG72" i="18" a="1"/>
  <c r="DG72" i="18" s="1"/>
  <c r="DH72" i="18" a="1"/>
  <c r="DH72" i="18" s="1"/>
  <c r="DI72" i="18" a="1"/>
  <c r="DI72" i="18" s="1"/>
  <c r="DJ72" i="18" a="1"/>
  <c r="DJ72" i="18" s="1"/>
  <c r="DK72" i="18" a="1"/>
  <c r="DK72" i="18" s="1"/>
  <c r="DL72" i="18" a="1"/>
  <c r="DL72" i="18" s="1"/>
  <c r="DM72" i="18" a="1"/>
  <c r="DM72" i="18" s="1"/>
  <c r="DN72" i="18" a="1"/>
  <c r="DN72" i="18" s="1"/>
  <c r="DO72" i="18" a="1"/>
  <c r="DO72" i="18" s="1"/>
  <c r="DP72" i="18" a="1"/>
  <c r="DP72" i="18"/>
  <c r="DQ72" i="18" a="1"/>
  <c r="DQ72" i="18" s="1"/>
  <c r="DR72" i="18" a="1"/>
  <c r="DR72" i="18" s="1"/>
  <c r="DS72" i="18" a="1"/>
  <c r="DS72" i="18" s="1"/>
  <c r="DT72" i="18" a="1"/>
  <c r="DT72" i="18" s="1"/>
  <c r="DU72" i="18" a="1"/>
  <c r="DU72" i="18" s="1"/>
  <c r="DV72" i="18" a="1"/>
  <c r="DV72" i="18" s="1"/>
  <c r="DW72" i="18" a="1"/>
  <c r="DW72" i="18" s="1"/>
  <c r="DX72" i="18" a="1"/>
  <c r="DX72" i="18" s="1"/>
  <c r="DY72" i="18" a="1"/>
  <c r="DY72" i="18" s="1"/>
  <c r="DZ72" i="18" a="1"/>
  <c r="DZ72" i="18" s="1"/>
  <c r="EA72" i="18" a="1"/>
  <c r="EA72" i="18" s="1"/>
  <c r="EB72" i="18" a="1"/>
  <c r="EB72" i="18" s="1"/>
  <c r="EC72" i="18" a="1"/>
  <c r="EC72" i="18" s="1"/>
  <c r="ED72" i="18" a="1"/>
  <c r="ED72" i="18" s="1"/>
  <c r="EE72" i="18" a="1"/>
  <c r="EE72" i="18" s="1"/>
  <c r="EF72" i="18" a="1"/>
  <c r="EF72" i="18" s="1"/>
  <c r="EG72" i="18" a="1"/>
  <c r="EG72" i="18" s="1"/>
  <c r="EH72" i="18" a="1"/>
  <c r="EH72" i="18" s="1"/>
  <c r="EI72" i="18" a="1"/>
  <c r="EI72" i="18" s="1"/>
  <c r="EJ72" i="18" a="1"/>
  <c r="EJ72" i="18" s="1"/>
  <c r="EK72" i="18" a="1"/>
  <c r="EK72" i="18" s="1"/>
  <c r="EL72" i="18" a="1"/>
  <c r="EL72" i="18" s="1"/>
  <c r="EM72" i="18" a="1"/>
  <c r="EM72" i="18" s="1"/>
  <c r="EN72" i="18" a="1"/>
  <c r="EN72" i="18" s="1"/>
  <c r="EO72" i="18" a="1"/>
  <c r="EO72" i="18" s="1"/>
  <c r="EP72" i="18" a="1"/>
  <c r="EP72" i="18" s="1"/>
  <c r="EQ72" i="18" a="1"/>
  <c r="EQ72" i="18" s="1"/>
  <c r="ER72" i="18" a="1"/>
  <c r="ER72" i="18" s="1"/>
  <c r="ES72" i="18" a="1"/>
  <c r="ES72" i="18" s="1"/>
  <c r="ET72" i="18" a="1"/>
  <c r="ET72" i="18" s="1"/>
  <c r="EU72" i="18" a="1"/>
  <c r="EU72" i="18" s="1"/>
  <c r="EV72" i="18" a="1"/>
  <c r="EV72" i="18" s="1"/>
  <c r="EW72" i="18" a="1"/>
  <c r="EW72" i="18" s="1"/>
  <c r="EX72" i="18" a="1"/>
  <c r="EX72" i="18" s="1"/>
  <c r="EY72" i="18" a="1"/>
  <c r="EY72" i="18" s="1"/>
  <c r="EZ72" i="18" a="1"/>
  <c r="EZ72" i="18" s="1"/>
  <c r="FA72" i="18" a="1"/>
  <c r="FA72" i="18" s="1"/>
  <c r="FB72" i="18" a="1"/>
  <c r="FB72" i="18" s="1"/>
  <c r="FC72" i="18" a="1"/>
  <c r="FC72" i="18" s="1"/>
  <c r="FD72" i="18" a="1"/>
  <c r="FD72" i="18" s="1"/>
  <c r="FE72" i="18" a="1"/>
  <c r="FE72" i="18" s="1"/>
  <c r="FF72" i="18" a="1"/>
  <c r="FF72" i="18" s="1"/>
  <c r="FG72" i="18" a="1"/>
  <c r="FG72" i="18" s="1"/>
  <c r="FH72" i="18" a="1"/>
  <c r="FH72" i="18" s="1"/>
  <c r="FI72" i="18" a="1"/>
  <c r="FI72" i="18" s="1"/>
  <c r="FJ72" i="18" a="1"/>
  <c r="FJ72" i="18" s="1"/>
  <c r="FK72" i="18" a="1"/>
  <c r="FK72" i="18" s="1"/>
  <c r="FL72" i="18" a="1"/>
  <c r="FL72" i="18" s="1"/>
  <c r="FM72" i="18" a="1"/>
  <c r="FM72" i="18" s="1"/>
  <c r="FN72" i="18" a="1"/>
  <c r="FN72" i="18" s="1"/>
  <c r="FO72" i="18" a="1"/>
  <c r="FO72" i="18" s="1"/>
  <c r="FP72" i="18" a="1"/>
  <c r="FP72" i="18" s="1"/>
  <c r="FQ72" i="18" a="1"/>
  <c r="FQ72" i="18" s="1"/>
  <c r="FR72" i="18" a="1"/>
  <c r="FR72" i="18" s="1"/>
  <c r="FS72" i="18" a="1"/>
  <c r="FS72" i="18" s="1"/>
  <c r="FT72" i="18" a="1"/>
  <c r="FT72" i="18" s="1"/>
  <c r="FU72" i="18" a="1"/>
  <c r="FU72" i="18" s="1"/>
  <c r="FV72" i="18" a="1"/>
  <c r="FV72" i="18" s="1"/>
  <c r="FW72" i="18" a="1"/>
  <c r="FW72" i="18" s="1"/>
  <c r="FX72" i="18" a="1"/>
  <c r="FX72" i="18" s="1"/>
  <c r="FY72" i="18" a="1"/>
  <c r="FY72" i="18" s="1"/>
  <c r="FZ72" i="18" a="1"/>
  <c r="FZ72" i="18" s="1"/>
  <c r="GA72" i="18" a="1"/>
  <c r="GA72" i="18" s="1"/>
  <c r="GB72" i="18" a="1"/>
  <c r="GB72" i="18" s="1"/>
  <c r="GC72" i="18" a="1"/>
  <c r="GC72" i="18" s="1"/>
  <c r="GD72" i="18" a="1"/>
  <c r="GD72" i="18" s="1"/>
  <c r="GE72" i="18" a="1"/>
  <c r="GE72" i="18" s="1"/>
  <c r="GF72" i="18" a="1"/>
  <c r="GF72" i="18" s="1"/>
  <c r="GG72" i="18" a="1"/>
  <c r="GG72" i="18" s="1"/>
  <c r="GH72" i="18" a="1"/>
  <c r="GH72" i="18" s="1"/>
  <c r="GI72" i="18" a="1"/>
  <c r="GI72" i="18" s="1"/>
  <c r="GJ72" i="18" a="1"/>
  <c r="GJ72" i="18" s="1"/>
  <c r="GK72" i="18" a="1"/>
  <c r="GK72" i="18" s="1"/>
  <c r="GL72" i="18" a="1"/>
  <c r="GL72" i="18" s="1"/>
  <c r="GM72" i="18" a="1"/>
  <c r="GM72" i="18" s="1"/>
  <c r="GN72" i="18" a="1"/>
  <c r="GN72" i="18" s="1"/>
  <c r="GO72" i="18" a="1"/>
  <c r="GO72" i="18" s="1"/>
  <c r="GP72" i="18" a="1"/>
  <c r="GP72" i="18" s="1"/>
  <c r="GQ72" i="18" a="1"/>
  <c r="GQ72" i="18" s="1"/>
  <c r="GR72" i="18" a="1"/>
  <c r="GR72" i="18" s="1"/>
  <c r="GS72" i="18" a="1"/>
  <c r="GS72" i="18" s="1"/>
  <c r="GT72" i="18" a="1"/>
  <c r="GT72" i="18" s="1"/>
  <c r="GU72" i="18" a="1"/>
  <c r="GU72" i="18" s="1"/>
  <c r="GV72" i="18" a="1"/>
  <c r="GV72" i="18" s="1"/>
  <c r="GW72" i="18" a="1"/>
  <c r="GW72" i="18" s="1"/>
  <c r="GX72" i="18" a="1"/>
  <c r="GX72" i="18" s="1"/>
  <c r="GY72" i="18" a="1"/>
  <c r="GY72" i="18" s="1"/>
  <c r="GZ72" i="18" a="1"/>
  <c r="GZ72" i="18" s="1"/>
  <c r="HA72" i="18" a="1"/>
  <c r="HA72" i="18" s="1"/>
  <c r="HB72" i="18" a="1"/>
  <c r="HB72" i="18" s="1"/>
  <c r="HC72" i="18" a="1"/>
  <c r="HC72" i="18" s="1"/>
  <c r="HD72" i="18" a="1"/>
  <c r="HD72" i="18" s="1"/>
  <c r="HE72" i="18" a="1"/>
  <c r="HE72" i="18" s="1"/>
  <c r="HF72" i="18" a="1"/>
  <c r="HF72" i="18" s="1"/>
  <c r="HG72" i="18" a="1"/>
  <c r="HG72" i="18" s="1"/>
  <c r="HH72" i="18" a="1"/>
  <c r="HH72" i="18" s="1"/>
  <c r="HI72" i="18" a="1"/>
  <c r="HI72" i="18" s="1"/>
  <c r="HJ72" i="18" a="1"/>
  <c r="HJ72" i="18" s="1"/>
  <c r="HK72" i="18" a="1"/>
  <c r="HK72" i="18" s="1"/>
  <c r="HL72" i="18" a="1"/>
  <c r="HL72" i="18" s="1"/>
  <c r="HM72" i="18" a="1"/>
  <c r="HM72" i="18" s="1"/>
  <c r="HN72" i="18" a="1"/>
  <c r="HN72" i="18" s="1"/>
  <c r="HO72" i="18" a="1"/>
  <c r="HO72" i="18" s="1"/>
  <c r="HP72" i="18" a="1"/>
  <c r="HP72" i="18" s="1"/>
  <c r="HQ72" i="18" a="1"/>
  <c r="HQ72" i="18" s="1"/>
  <c r="HR72" i="18" a="1"/>
  <c r="HR72" i="18" s="1"/>
  <c r="HS72" i="18" a="1"/>
  <c r="HS72" i="18" s="1"/>
  <c r="HT72" i="18" a="1"/>
  <c r="HT72" i="18" s="1"/>
  <c r="HU72" i="18" a="1"/>
  <c r="HU72" i="18" s="1"/>
  <c r="HV72" i="18" a="1"/>
  <c r="HV72" i="18" s="1"/>
  <c r="HW72" i="18" a="1"/>
  <c r="HW72" i="18" s="1"/>
  <c r="HX72" i="18" a="1"/>
  <c r="HX72" i="18" s="1"/>
  <c r="HY72" i="18" a="1"/>
  <c r="HY72" i="18" s="1"/>
  <c r="HZ72" i="18" a="1"/>
  <c r="HZ72" i="18" s="1"/>
  <c r="IA72" i="18" a="1"/>
  <c r="IA72" i="18" s="1"/>
  <c r="IB72" i="18" a="1"/>
  <c r="IB72" i="18" s="1"/>
  <c r="IC72" i="18" a="1"/>
  <c r="IC72" i="18" s="1"/>
  <c r="ID72" i="18" a="1"/>
  <c r="ID72" i="18" s="1"/>
  <c r="IE72" i="18" a="1"/>
  <c r="IE72" i="18" s="1"/>
  <c r="IF72" i="18" a="1"/>
  <c r="IF72" i="18" s="1"/>
  <c r="IG72" i="18" a="1"/>
  <c r="IG72" i="18" s="1"/>
  <c r="IH72" i="18" a="1"/>
  <c r="IH72" i="18" s="1"/>
  <c r="II72" i="18" a="1"/>
  <c r="II72" i="18" s="1"/>
  <c r="C73" i="18" a="1"/>
  <c r="C73" i="18" s="1"/>
  <c r="D73" i="18" a="1"/>
  <c r="D73" i="18" s="1"/>
  <c r="E73" i="18" a="1"/>
  <c r="E73" i="18" s="1"/>
  <c r="F73" i="18" a="1"/>
  <c r="F73" i="18" s="1"/>
  <c r="G73" i="18" a="1"/>
  <c r="G73" i="18" s="1"/>
  <c r="H73" i="18" a="1"/>
  <c r="H73" i="18" s="1"/>
  <c r="I73" i="18" a="1"/>
  <c r="I73" i="18" s="1"/>
  <c r="J73" i="18" a="1"/>
  <c r="J73" i="18" s="1"/>
  <c r="K73" i="18" a="1"/>
  <c r="K73" i="18" s="1"/>
  <c r="L73" i="18" a="1"/>
  <c r="L73" i="18" s="1"/>
  <c r="M73" i="18" a="1"/>
  <c r="M73" i="18"/>
  <c r="N73" i="18" a="1"/>
  <c r="N73" i="18" s="1"/>
  <c r="O73" i="18" a="1"/>
  <c r="O73" i="18" s="1"/>
  <c r="P73" i="18" a="1"/>
  <c r="P73" i="18" s="1"/>
  <c r="Q73" i="18" a="1"/>
  <c r="Q73" i="18" s="1"/>
  <c r="R73" i="18" a="1"/>
  <c r="R73" i="18" s="1"/>
  <c r="S73" i="18" a="1"/>
  <c r="S73" i="18" s="1"/>
  <c r="T73" i="18" a="1"/>
  <c r="T73" i="18" s="1"/>
  <c r="U73" i="18" a="1"/>
  <c r="U73" i="18" s="1"/>
  <c r="V73" i="18" a="1"/>
  <c r="V73" i="18" s="1"/>
  <c r="W73" i="18" a="1"/>
  <c r="W73" i="18" s="1"/>
  <c r="X73" i="18" a="1"/>
  <c r="X73" i="18" s="1"/>
  <c r="Y73" i="18" a="1"/>
  <c r="Y73" i="18" s="1"/>
  <c r="Z73" i="18" a="1"/>
  <c r="Z73" i="18" s="1"/>
  <c r="AA73" i="18" a="1"/>
  <c r="AA73" i="18" s="1"/>
  <c r="AB73" i="18" a="1"/>
  <c r="AB73" i="18" s="1"/>
  <c r="AC73" i="18" a="1"/>
  <c r="AC73" i="18" s="1"/>
  <c r="AD73" i="18" a="1"/>
  <c r="AD73" i="18" s="1"/>
  <c r="AE73" i="18" a="1"/>
  <c r="AE73" i="18"/>
  <c r="AF73" i="18" a="1"/>
  <c r="AF73" i="18" s="1"/>
  <c r="AG73" i="18" a="1"/>
  <c r="AG73" i="18" s="1"/>
  <c r="AH73" i="18" a="1"/>
  <c r="AH73" i="18" s="1"/>
  <c r="AI73" i="18" a="1"/>
  <c r="AI73" i="18" s="1"/>
  <c r="AJ73" i="18" a="1"/>
  <c r="AJ73" i="18" s="1"/>
  <c r="AK73" i="18" a="1"/>
  <c r="AK73" i="18" s="1"/>
  <c r="AL73" i="18" a="1"/>
  <c r="AL73" i="18" s="1"/>
  <c r="AM73" i="18" a="1"/>
  <c r="AM73" i="18" s="1"/>
  <c r="AN73" i="18" a="1"/>
  <c r="AN73" i="18" s="1"/>
  <c r="AO73" i="18" a="1"/>
  <c r="AO73" i="18" s="1"/>
  <c r="AP73" i="18" a="1"/>
  <c r="AP73" i="18" s="1"/>
  <c r="AQ73" i="18" a="1"/>
  <c r="AQ73" i="18" s="1"/>
  <c r="AR73" i="18" a="1"/>
  <c r="AR73" i="18" s="1"/>
  <c r="AS73" i="18" a="1"/>
  <c r="AS73" i="18" s="1"/>
  <c r="AT73" i="18" a="1"/>
  <c r="AT73" i="18" s="1"/>
  <c r="AU73" i="18" a="1"/>
  <c r="AU73" i="18" s="1"/>
  <c r="AV73" i="18" a="1"/>
  <c r="AV73" i="18" s="1"/>
  <c r="AW73" i="18" a="1"/>
  <c r="AW73" i="18" s="1"/>
  <c r="AX73" i="18" a="1"/>
  <c r="AX73" i="18" s="1"/>
  <c r="AY73" i="18" a="1"/>
  <c r="AY73" i="18" s="1"/>
  <c r="AZ73" i="18" a="1"/>
  <c r="AZ73" i="18" s="1"/>
  <c r="BA73" i="18" a="1"/>
  <c r="BA73" i="18" s="1"/>
  <c r="BB73" i="18" a="1"/>
  <c r="BB73" i="18" s="1"/>
  <c r="BC73" i="18" a="1"/>
  <c r="BC73" i="18" s="1"/>
  <c r="BD73" i="18" a="1"/>
  <c r="BD73" i="18" s="1"/>
  <c r="BE73" i="18" a="1"/>
  <c r="BE73" i="18" s="1"/>
  <c r="BF73" i="18" a="1"/>
  <c r="BF73" i="18" s="1"/>
  <c r="BG73" i="18" a="1"/>
  <c r="BG73" i="18" s="1"/>
  <c r="BH73" i="18" a="1"/>
  <c r="BH73" i="18" s="1"/>
  <c r="BI73" i="18" a="1"/>
  <c r="BI73" i="18" s="1"/>
  <c r="BJ73" i="18" a="1"/>
  <c r="BJ73" i="18" s="1"/>
  <c r="BK73" i="18" a="1"/>
  <c r="BK73" i="18" s="1"/>
  <c r="BL73" i="18" a="1"/>
  <c r="BL73" i="18" s="1"/>
  <c r="BM73" i="18" a="1"/>
  <c r="BM73" i="18" s="1"/>
  <c r="BN73" i="18" a="1"/>
  <c r="BN73" i="18" s="1"/>
  <c r="BO73" i="18" a="1"/>
  <c r="BO73" i="18" s="1"/>
  <c r="BP73" i="18" a="1"/>
  <c r="BP73" i="18" s="1"/>
  <c r="BQ73" i="18" a="1"/>
  <c r="BQ73" i="18" s="1"/>
  <c r="BR73" i="18" a="1"/>
  <c r="BR73" i="18" s="1"/>
  <c r="BS73" i="18" a="1"/>
  <c r="BS73" i="18" s="1"/>
  <c r="BT73" i="18" a="1"/>
  <c r="BT73" i="18" s="1"/>
  <c r="BU73" i="18" a="1"/>
  <c r="BU73" i="18" s="1"/>
  <c r="BV73" i="18" a="1"/>
  <c r="BV73" i="18" s="1"/>
  <c r="BW73" i="18" a="1"/>
  <c r="BW73" i="18" s="1"/>
  <c r="BX73" i="18" a="1"/>
  <c r="BX73" i="18" s="1"/>
  <c r="BY73" i="18" a="1"/>
  <c r="BY73" i="18" s="1"/>
  <c r="BZ73" i="18" a="1"/>
  <c r="BZ73" i="18" s="1"/>
  <c r="CA73" i="18" a="1"/>
  <c r="CA73" i="18" s="1"/>
  <c r="CB73" i="18" a="1"/>
  <c r="CB73" i="18" s="1"/>
  <c r="CC73" i="18" a="1"/>
  <c r="CC73" i="18" s="1"/>
  <c r="CD73" i="18" a="1"/>
  <c r="CD73" i="18" s="1"/>
  <c r="CE73" i="18" a="1"/>
  <c r="CE73" i="18" s="1"/>
  <c r="CF73" i="18" a="1"/>
  <c r="CF73" i="18" s="1"/>
  <c r="CG73" i="18" a="1"/>
  <c r="CG73" i="18" s="1"/>
  <c r="CH73" i="18" a="1"/>
  <c r="CH73" i="18" s="1"/>
  <c r="CI73" i="18" a="1"/>
  <c r="CI73" i="18" s="1"/>
  <c r="CJ73" i="18" a="1"/>
  <c r="CJ73" i="18" s="1"/>
  <c r="CK73" i="18" a="1"/>
  <c r="CK73" i="18" s="1"/>
  <c r="CL73" i="18" a="1"/>
  <c r="CL73" i="18" s="1"/>
  <c r="CM73" i="18" a="1"/>
  <c r="CM73" i="18" s="1"/>
  <c r="CN73" i="18" a="1"/>
  <c r="CN73" i="18" s="1"/>
  <c r="CO73" i="18" a="1"/>
  <c r="CO73" i="18" s="1"/>
  <c r="CP73" i="18" a="1"/>
  <c r="CP73" i="18" s="1"/>
  <c r="CQ73" i="18" a="1"/>
  <c r="CQ73" i="18" s="1"/>
  <c r="CR73" i="18" a="1"/>
  <c r="CR73" i="18" s="1"/>
  <c r="CS73" i="18" a="1"/>
  <c r="CS73" i="18" s="1"/>
  <c r="CT73" i="18" a="1"/>
  <c r="CT73" i="18" s="1"/>
  <c r="CU73" i="18" a="1"/>
  <c r="CU73" i="18" s="1"/>
  <c r="CV73" i="18" a="1"/>
  <c r="CV73" i="18" s="1"/>
  <c r="CW73" i="18" a="1"/>
  <c r="CW73" i="18" s="1"/>
  <c r="CX73" i="18" a="1"/>
  <c r="CX73" i="18" s="1"/>
  <c r="CY73" i="18" a="1"/>
  <c r="CY73" i="18" s="1"/>
  <c r="CZ73" i="18" a="1"/>
  <c r="CZ73" i="18" s="1"/>
  <c r="DA73" i="18" a="1"/>
  <c r="DA73" i="18" s="1"/>
  <c r="DB73" i="18" a="1"/>
  <c r="DB73" i="18" s="1"/>
  <c r="DC73" i="18" a="1"/>
  <c r="DC73" i="18" s="1"/>
  <c r="DD73" i="18" a="1"/>
  <c r="DD73" i="18" s="1"/>
  <c r="DE73" i="18" a="1"/>
  <c r="DE73" i="18" s="1"/>
  <c r="DF73" i="18" a="1"/>
  <c r="DF73" i="18" s="1"/>
  <c r="DG73" i="18" a="1"/>
  <c r="DG73" i="18" s="1"/>
  <c r="DH73" i="18" a="1"/>
  <c r="DH73" i="18" s="1"/>
  <c r="DI73" i="18" a="1"/>
  <c r="DI73" i="18" s="1"/>
  <c r="DJ73" i="18" a="1"/>
  <c r="DJ73" i="18" s="1"/>
  <c r="DK73" i="18" a="1"/>
  <c r="DK73" i="18" s="1"/>
  <c r="DL73" i="18" a="1"/>
  <c r="DL73" i="18" s="1"/>
  <c r="DM73" i="18" a="1"/>
  <c r="DM73" i="18" s="1"/>
  <c r="DN73" i="18" a="1"/>
  <c r="DN73" i="18" s="1"/>
  <c r="DO73" i="18" a="1"/>
  <c r="DO73" i="18" s="1"/>
  <c r="DP73" i="18" a="1"/>
  <c r="DP73" i="18" s="1"/>
  <c r="DQ73" i="18" a="1"/>
  <c r="DQ73" i="18" s="1"/>
  <c r="DR73" i="18" a="1"/>
  <c r="DR73" i="18" s="1"/>
  <c r="DS73" i="18" a="1"/>
  <c r="DS73" i="18" s="1"/>
  <c r="DT73" i="18" a="1"/>
  <c r="DT73" i="18" s="1"/>
  <c r="DU73" i="18" a="1"/>
  <c r="DU73" i="18" s="1"/>
  <c r="DV73" i="18" a="1"/>
  <c r="DV73" i="18" s="1"/>
  <c r="DW73" i="18" a="1"/>
  <c r="DW73" i="18" s="1"/>
  <c r="DX73" i="18" a="1"/>
  <c r="DX73" i="18" s="1"/>
  <c r="DY73" i="18" a="1"/>
  <c r="DY73" i="18" s="1"/>
  <c r="DZ73" i="18" a="1"/>
  <c r="DZ73" i="18" s="1"/>
  <c r="EA73" i="18" a="1"/>
  <c r="EA73" i="18" s="1"/>
  <c r="EB73" i="18" a="1"/>
  <c r="EB73" i="18" s="1"/>
  <c r="EC73" i="18" a="1"/>
  <c r="EC73" i="18" s="1"/>
  <c r="ED73" i="18" a="1"/>
  <c r="ED73" i="18" s="1"/>
  <c r="EE73" i="18" a="1"/>
  <c r="EE73" i="18" s="1"/>
  <c r="EF73" i="18" a="1"/>
  <c r="EF73" i="18" s="1"/>
  <c r="EG73" i="18" a="1"/>
  <c r="EG73" i="18" s="1"/>
  <c r="EH73" i="18" a="1"/>
  <c r="EH73" i="18" s="1"/>
  <c r="EI73" i="18" a="1"/>
  <c r="EI73" i="18" s="1"/>
  <c r="EJ73" i="18" a="1"/>
  <c r="EJ73" i="18" s="1"/>
  <c r="EK73" i="18" a="1"/>
  <c r="EK73" i="18" s="1"/>
  <c r="EL73" i="18" a="1"/>
  <c r="EL73" i="18" s="1"/>
  <c r="EM73" i="18" a="1"/>
  <c r="EM73" i="18" s="1"/>
  <c r="EN73" i="18" a="1"/>
  <c r="EN73" i="18" s="1"/>
  <c r="EO73" i="18" a="1"/>
  <c r="EO73" i="18" s="1"/>
  <c r="EP73" i="18" a="1"/>
  <c r="EP73" i="18" s="1"/>
  <c r="EQ73" i="18" a="1"/>
  <c r="EQ73" i="18" s="1"/>
  <c r="ER73" i="18" a="1"/>
  <c r="ER73" i="18" s="1"/>
  <c r="ES73" i="18" a="1"/>
  <c r="ES73" i="18" s="1"/>
  <c r="ET73" i="18" a="1"/>
  <c r="ET73" i="18" s="1"/>
  <c r="EU73" i="18" a="1"/>
  <c r="EU73" i="18" s="1"/>
  <c r="EV73" i="18" a="1"/>
  <c r="EV73" i="18" s="1"/>
  <c r="EW73" i="18" a="1"/>
  <c r="EW73" i="18" s="1"/>
  <c r="EX73" i="18" a="1"/>
  <c r="EX73" i="18" s="1"/>
  <c r="EY73" i="18" a="1"/>
  <c r="EY73" i="18" s="1"/>
  <c r="EZ73" i="18" a="1"/>
  <c r="EZ73" i="18" s="1"/>
  <c r="FA73" i="18" a="1"/>
  <c r="FA73" i="18" s="1"/>
  <c r="FB73" i="18" a="1"/>
  <c r="FB73" i="18" s="1"/>
  <c r="FC73" i="18" a="1"/>
  <c r="FC73" i="18" s="1"/>
  <c r="FD73" i="18" a="1"/>
  <c r="FD73" i="18" s="1"/>
  <c r="FE73" i="18" a="1"/>
  <c r="FE73" i="18" s="1"/>
  <c r="FF73" i="18" a="1"/>
  <c r="FF73" i="18" s="1"/>
  <c r="FG73" i="18" a="1"/>
  <c r="FG73" i="18" s="1"/>
  <c r="FH73" i="18" a="1"/>
  <c r="FH73" i="18" s="1"/>
  <c r="FI73" i="18" a="1"/>
  <c r="FI73" i="18" s="1"/>
  <c r="FJ73" i="18" a="1"/>
  <c r="FJ73" i="18" s="1"/>
  <c r="FK73" i="18" a="1"/>
  <c r="FK73" i="18" s="1"/>
  <c r="FL73" i="18" a="1"/>
  <c r="FL73" i="18" s="1"/>
  <c r="FM73" i="18" a="1"/>
  <c r="FM73" i="18" s="1"/>
  <c r="FN73" i="18" a="1"/>
  <c r="FN73" i="18" s="1"/>
  <c r="FO73" i="18" a="1"/>
  <c r="FO73" i="18" s="1"/>
  <c r="FP73" i="18" a="1"/>
  <c r="FP73" i="18" s="1"/>
  <c r="FQ73" i="18" a="1"/>
  <c r="FQ73" i="18" s="1"/>
  <c r="FR73" i="18" a="1"/>
  <c r="FR73" i="18" s="1"/>
  <c r="FS73" i="18" a="1"/>
  <c r="FS73" i="18" s="1"/>
  <c r="FT73" i="18" a="1"/>
  <c r="FT73" i="18" s="1"/>
  <c r="FU73" i="18" a="1"/>
  <c r="FU73" i="18" s="1"/>
  <c r="FV73" i="18" a="1"/>
  <c r="FV73" i="18" s="1"/>
  <c r="FW73" i="18" a="1"/>
  <c r="FW73" i="18" s="1"/>
  <c r="FX73" i="18" a="1"/>
  <c r="FX73" i="18" s="1"/>
  <c r="FY73" i="18" a="1"/>
  <c r="FY73" i="18" s="1"/>
  <c r="FZ73" i="18" a="1"/>
  <c r="FZ73" i="18" s="1"/>
  <c r="GA73" i="18" a="1"/>
  <c r="GA73" i="18" s="1"/>
  <c r="GB73" i="18" a="1"/>
  <c r="GB73" i="18" s="1"/>
  <c r="GC73" i="18" a="1"/>
  <c r="GC73" i="18" s="1"/>
  <c r="GD73" i="18" a="1"/>
  <c r="GD73" i="18" s="1"/>
  <c r="GE73" i="18" a="1"/>
  <c r="GE73" i="18" s="1"/>
  <c r="GF73" i="18" a="1"/>
  <c r="GF73" i="18" s="1"/>
  <c r="GG73" i="18" a="1"/>
  <c r="GG73" i="18" s="1"/>
  <c r="GH73" i="18" a="1"/>
  <c r="GH73" i="18" s="1"/>
  <c r="GI73" i="18" a="1"/>
  <c r="GI73" i="18" s="1"/>
  <c r="GJ73" i="18" a="1"/>
  <c r="GJ73" i="18" s="1"/>
  <c r="GK73" i="18" a="1"/>
  <c r="GK73" i="18" s="1"/>
  <c r="GL73" i="18" a="1"/>
  <c r="GL73" i="18" s="1"/>
  <c r="GM73" i="18" a="1"/>
  <c r="GM73" i="18" s="1"/>
  <c r="GN73" i="18" a="1"/>
  <c r="GN73" i="18" s="1"/>
  <c r="GO73" i="18" a="1"/>
  <c r="GO73" i="18" s="1"/>
  <c r="GP73" i="18" a="1"/>
  <c r="GP73" i="18" s="1"/>
  <c r="GQ73" i="18" a="1"/>
  <c r="GQ73" i="18" s="1"/>
  <c r="GR73" i="18" a="1"/>
  <c r="GR73" i="18" s="1"/>
  <c r="GS73" i="18" a="1"/>
  <c r="GS73" i="18" s="1"/>
  <c r="GT73" i="18" a="1"/>
  <c r="GT73" i="18" s="1"/>
  <c r="GU73" i="18" a="1"/>
  <c r="GU73" i="18" s="1"/>
  <c r="GV73" i="18" a="1"/>
  <c r="GV73" i="18" s="1"/>
  <c r="GW73" i="18" a="1"/>
  <c r="GW73" i="18" s="1"/>
  <c r="GX73" i="18" a="1"/>
  <c r="GX73" i="18" s="1"/>
  <c r="GY73" i="18" a="1"/>
  <c r="GY73" i="18" s="1"/>
  <c r="GZ73" i="18" a="1"/>
  <c r="GZ73" i="18" s="1"/>
  <c r="HA73" i="18" a="1"/>
  <c r="HA73" i="18" s="1"/>
  <c r="HB73" i="18" a="1"/>
  <c r="HB73" i="18" s="1"/>
  <c r="HC73" i="18" a="1"/>
  <c r="HC73" i="18" s="1"/>
  <c r="HD73" i="18" a="1"/>
  <c r="HD73" i="18" s="1"/>
  <c r="HE73" i="18" a="1"/>
  <c r="HE73" i="18" s="1"/>
  <c r="HF73" i="18" a="1"/>
  <c r="HF73" i="18" s="1"/>
  <c r="HG73" i="18" a="1"/>
  <c r="HG73" i="18" s="1"/>
  <c r="HH73" i="18" a="1"/>
  <c r="HH73" i="18" s="1"/>
  <c r="HI73" i="18" a="1"/>
  <c r="HI73" i="18" s="1"/>
  <c r="HJ73" i="18" a="1"/>
  <c r="HJ73" i="18" s="1"/>
  <c r="HK73" i="18" a="1"/>
  <c r="HK73" i="18" s="1"/>
  <c r="HL73" i="18" a="1"/>
  <c r="HL73" i="18" s="1"/>
  <c r="HM73" i="18" a="1"/>
  <c r="HM73" i="18" s="1"/>
  <c r="HN73" i="18" a="1"/>
  <c r="HN73" i="18" s="1"/>
  <c r="HO73" i="18" a="1"/>
  <c r="HO73" i="18" s="1"/>
  <c r="HP73" i="18" a="1"/>
  <c r="HP73" i="18" s="1"/>
  <c r="HQ73" i="18" a="1"/>
  <c r="HQ73" i="18" s="1"/>
  <c r="HR73" i="18" a="1"/>
  <c r="HR73" i="18" s="1"/>
  <c r="HS73" i="18" a="1"/>
  <c r="HS73" i="18" s="1"/>
  <c r="HT73" i="18" a="1"/>
  <c r="HT73" i="18" s="1"/>
  <c r="HU73" i="18" a="1"/>
  <c r="HU73" i="18" s="1"/>
  <c r="HV73" i="18" a="1"/>
  <c r="HV73" i="18" s="1"/>
  <c r="HW73" i="18" a="1"/>
  <c r="HW73" i="18" s="1"/>
  <c r="HX73" i="18" a="1"/>
  <c r="HX73" i="18" s="1"/>
  <c r="HY73" i="18" a="1"/>
  <c r="HY73" i="18" s="1"/>
  <c r="HZ73" i="18" a="1"/>
  <c r="HZ73" i="18" s="1"/>
  <c r="IA73" i="18" a="1"/>
  <c r="IA73" i="18" s="1"/>
  <c r="IB73" i="18" a="1"/>
  <c r="IB73" i="18" s="1"/>
  <c r="IC73" i="18" a="1"/>
  <c r="IC73" i="18" s="1"/>
  <c r="ID73" i="18" a="1"/>
  <c r="ID73" i="18" s="1"/>
  <c r="IE73" i="18" a="1"/>
  <c r="IE73" i="18" s="1"/>
  <c r="IF73" i="18" a="1"/>
  <c r="IF73" i="18" s="1"/>
  <c r="IG73" i="18" a="1"/>
  <c r="IG73" i="18" s="1"/>
  <c r="IH73" i="18" a="1"/>
  <c r="IH73" i="18" s="1"/>
  <c r="II73" i="18" a="1"/>
  <c r="II73" i="18" s="1"/>
  <c r="C74" i="18" a="1"/>
  <c r="C74" i="18" s="1"/>
  <c r="D74" i="18" a="1"/>
  <c r="D74" i="18" s="1"/>
  <c r="E74" i="18" a="1"/>
  <c r="E74" i="18" s="1"/>
  <c r="F74" i="18" a="1"/>
  <c r="F74" i="18" s="1"/>
  <c r="G74" i="18" a="1"/>
  <c r="G74" i="18" s="1"/>
  <c r="H74" i="18" a="1"/>
  <c r="H74" i="18" s="1"/>
  <c r="I74" i="18" a="1"/>
  <c r="I74" i="18" s="1"/>
  <c r="J74" i="18" a="1"/>
  <c r="J74" i="18" s="1"/>
  <c r="K74" i="18" a="1"/>
  <c r="K74" i="18" s="1"/>
  <c r="L74" i="18" a="1"/>
  <c r="L74" i="18" s="1"/>
  <c r="M74" i="18" a="1"/>
  <c r="M74" i="18" s="1"/>
  <c r="N74" i="18" a="1"/>
  <c r="N74" i="18" s="1"/>
  <c r="O74" i="18" a="1"/>
  <c r="O74" i="18" s="1"/>
  <c r="P74" i="18" a="1"/>
  <c r="P74" i="18" s="1"/>
  <c r="Q74" i="18" a="1"/>
  <c r="Q74" i="18" s="1"/>
  <c r="R74" i="18" a="1"/>
  <c r="R74" i="18" s="1"/>
  <c r="S74" i="18" a="1"/>
  <c r="S74" i="18" s="1"/>
  <c r="T74" i="18" a="1"/>
  <c r="T74" i="18" s="1"/>
  <c r="U74" i="18" a="1"/>
  <c r="U74" i="18" s="1"/>
  <c r="V74" i="18" a="1"/>
  <c r="V74" i="18"/>
  <c r="W74" i="18" a="1"/>
  <c r="W74" i="18" s="1"/>
  <c r="X74" i="18" a="1"/>
  <c r="X74" i="18" s="1"/>
  <c r="Y74" i="18" a="1"/>
  <c r="Y74" i="18" s="1"/>
  <c r="Z74" i="18" a="1"/>
  <c r="Z74" i="18" s="1"/>
  <c r="AA74" i="18" a="1"/>
  <c r="AA74" i="18" s="1"/>
  <c r="AB74" i="18" a="1"/>
  <c r="AB74" i="18" s="1"/>
  <c r="AC74" i="18" a="1"/>
  <c r="AC74" i="18" s="1"/>
  <c r="AD74" i="18" a="1"/>
  <c r="AD74" i="18" s="1"/>
  <c r="AE74" i="18" a="1"/>
  <c r="AE74" i="18" s="1"/>
  <c r="AF74" i="18" a="1"/>
  <c r="AF74" i="18" s="1"/>
  <c r="AG74" i="18" a="1"/>
  <c r="AG74" i="18" s="1"/>
  <c r="AH74" i="18" a="1"/>
  <c r="AH74" i="18" s="1"/>
  <c r="AI74" i="18" a="1"/>
  <c r="AI74" i="18" s="1"/>
  <c r="AJ74" i="18" a="1"/>
  <c r="AJ74" i="18" s="1"/>
  <c r="AK74" i="18" a="1"/>
  <c r="AK74" i="18" s="1"/>
  <c r="AL74" i="18" a="1"/>
  <c r="AL74" i="18" s="1"/>
  <c r="AM74" i="18" a="1"/>
  <c r="AM74" i="18" s="1"/>
  <c r="AN74" i="18" a="1"/>
  <c r="AN74" i="18" s="1"/>
  <c r="AO74" i="18" a="1"/>
  <c r="AO74" i="18" s="1"/>
  <c r="AP74" i="18" a="1"/>
  <c r="AP74" i="18" s="1"/>
  <c r="AQ74" i="18" a="1"/>
  <c r="AQ74" i="18" s="1"/>
  <c r="AR74" i="18" a="1"/>
  <c r="AR74" i="18" s="1"/>
  <c r="AS74" i="18" a="1"/>
  <c r="AS74" i="18" s="1"/>
  <c r="AT74" i="18" a="1"/>
  <c r="AT74" i="18"/>
  <c r="AU74" i="18" a="1"/>
  <c r="AU74" i="18" s="1"/>
  <c r="AV74" i="18" a="1"/>
  <c r="AV74" i="18" s="1"/>
  <c r="AW74" i="18" a="1"/>
  <c r="AW74" i="18" s="1"/>
  <c r="AX74" i="18" a="1"/>
  <c r="AX74" i="18" s="1"/>
  <c r="AY74" i="18" a="1"/>
  <c r="AY74" i="18" s="1"/>
  <c r="AZ74" i="18" a="1"/>
  <c r="AZ74" i="18" s="1"/>
  <c r="BA74" i="18" a="1"/>
  <c r="BA74" i="18" s="1"/>
  <c r="BB74" i="18" a="1"/>
  <c r="BB74" i="18" s="1"/>
  <c r="BC74" i="18" a="1"/>
  <c r="BC74" i="18" s="1"/>
  <c r="BD74" i="18" a="1"/>
  <c r="BD74" i="18" s="1"/>
  <c r="BE74" i="18" a="1"/>
  <c r="BE74" i="18" s="1"/>
  <c r="BF74" i="18" a="1"/>
  <c r="BF74" i="18" s="1"/>
  <c r="BG74" i="18" a="1"/>
  <c r="BG74" i="18" s="1"/>
  <c r="BH74" i="18" a="1"/>
  <c r="BH74" i="18" s="1"/>
  <c r="BI74" i="18" a="1"/>
  <c r="BI74" i="18" s="1"/>
  <c r="BJ74" i="18" a="1"/>
  <c r="BJ74" i="18" s="1"/>
  <c r="BK74" i="18" a="1"/>
  <c r="BK74" i="18" s="1"/>
  <c r="BL74" i="18" a="1"/>
  <c r="BL74" i="18" s="1"/>
  <c r="BM74" i="18" a="1"/>
  <c r="BM74" i="18" s="1"/>
  <c r="BN74" i="18" a="1"/>
  <c r="BN74" i="18" s="1"/>
  <c r="BO74" i="18" a="1"/>
  <c r="BO74" i="18" s="1"/>
  <c r="BP74" i="18" a="1"/>
  <c r="BP74" i="18" s="1"/>
  <c r="BQ74" i="18" a="1"/>
  <c r="BQ74" i="18" s="1"/>
  <c r="BR74" i="18" a="1"/>
  <c r="BR74" i="18" s="1"/>
  <c r="BS74" i="18" a="1"/>
  <c r="BS74" i="18" s="1"/>
  <c r="BT74" i="18" a="1"/>
  <c r="BT74" i="18" s="1"/>
  <c r="BU74" i="18" a="1"/>
  <c r="BU74" i="18" s="1"/>
  <c r="BV74" i="18" a="1"/>
  <c r="BV74" i="18" s="1"/>
  <c r="BW74" i="18" a="1"/>
  <c r="BW74" i="18" s="1"/>
  <c r="BX74" i="18" a="1"/>
  <c r="BX74" i="18" s="1"/>
  <c r="BY74" i="18" a="1"/>
  <c r="BY74" i="18" s="1"/>
  <c r="BZ74" i="18" a="1"/>
  <c r="BZ74" i="18" s="1"/>
  <c r="CA74" i="18" a="1"/>
  <c r="CA74" i="18" s="1"/>
  <c r="CB74" i="18" a="1"/>
  <c r="CB74" i="18" s="1"/>
  <c r="CC74" i="18" a="1"/>
  <c r="CC74" i="18" s="1"/>
  <c r="CD74" i="18" a="1"/>
  <c r="CD74" i="18" s="1"/>
  <c r="CE74" i="18" a="1"/>
  <c r="CE74" i="18" s="1"/>
  <c r="CF74" i="18" a="1"/>
  <c r="CF74" i="18" s="1"/>
  <c r="CG74" i="18" a="1"/>
  <c r="CG74" i="18" s="1"/>
  <c r="CH74" i="18" a="1"/>
  <c r="CH74" i="18" s="1"/>
  <c r="CI74" i="18" a="1"/>
  <c r="CI74" i="18" s="1"/>
  <c r="CJ74" i="18" a="1"/>
  <c r="CJ74" i="18" s="1"/>
  <c r="CK74" i="18" a="1"/>
  <c r="CK74" i="18" s="1"/>
  <c r="CL74" i="18" a="1"/>
  <c r="CL74" i="18" s="1"/>
  <c r="CM74" i="18" a="1"/>
  <c r="CM74" i="18" s="1"/>
  <c r="CN74" i="18" a="1"/>
  <c r="CN74" i="18" s="1"/>
  <c r="CO74" i="18" a="1"/>
  <c r="CO74" i="18" s="1"/>
  <c r="CP74" i="18" a="1"/>
  <c r="CP74" i="18" s="1"/>
  <c r="CQ74" i="18" a="1"/>
  <c r="CQ74" i="18" s="1"/>
  <c r="CR74" i="18" a="1"/>
  <c r="CR74" i="18" s="1"/>
  <c r="CS74" i="18" a="1"/>
  <c r="CS74" i="18" s="1"/>
  <c r="CT74" i="18" a="1"/>
  <c r="CT74" i="18" s="1"/>
  <c r="CU74" i="18" a="1"/>
  <c r="CU74" i="18" s="1"/>
  <c r="CV74" i="18" a="1"/>
  <c r="CV74" i="18" s="1"/>
  <c r="CW74" i="18" a="1"/>
  <c r="CW74" i="18" s="1"/>
  <c r="CX74" i="18" a="1"/>
  <c r="CX74" i="18" s="1"/>
  <c r="CY74" i="18" a="1"/>
  <c r="CY74" i="18" s="1"/>
  <c r="CZ74" i="18" a="1"/>
  <c r="CZ74" i="18" s="1"/>
  <c r="DA74" i="18" a="1"/>
  <c r="DA74" i="18" s="1"/>
  <c r="DB74" i="18" a="1"/>
  <c r="DB74" i="18" s="1"/>
  <c r="DC74" i="18" a="1"/>
  <c r="DC74" i="18" s="1"/>
  <c r="DD74" i="18" a="1"/>
  <c r="DD74" i="18" s="1"/>
  <c r="DE74" i="18" a="1"/>
  <c r="DE74" i="18" s="1"/>
  <c r="DF74" i="18" a="1"/>
  <c r="DF74" i="18" s="1"/>
  <c r="DG74" i="18" a="1"/>
  <c r="DG74" i="18" s="1"/>
  <c r="DH74" i="18" a="1"/>
  <c r="DH74" i="18" s="1"/>
  <c r="DI74" i="18" a="1"/>
  <c r="DI74" i="18" s="1"/>
  <c r="DJ74" i="18" a="1"/>
  <c r="DJ74" i="18" s="1"/>
  <c r="DK74" i="18" a="1"/>
  <c r="DK74" i="18" s="1"/>
  <c r="DL74" i="18" a="1"/>
  <c r="DL74" i="18" s="1"/>
  <c r="DM74" i="18" a="1"/>
  <c r="DM74" i="18" s="1"/>
  <c r="DN74" i="18" a="1"/>
  <c r="DN74" i="18" s="1"/>
  <c r="DO74" i="18" a="1"/>
  <c r="DO74" i="18" s="1"/>
  <c r="DP74" i="18" a="1"/>
  <c r="DP74" i="18" s="1"/>
  <c r="DQ74" i="18" a="1"/>
  <c r="DQ74" i="18" s="1"/>
  <c r="DR74" i="18" a="1"/>
  <c r="DR74" i="18" s="1"/>
  <c r="DS74" i="18" a="1"/>
  <c r="DS74" i="18" s="1"/>
  <c r="DT74" i="18" a="1"/>
  <c r="DT74" i="18" s="1"/>
  <c r="DU74" i="18" a="1"/>
  <c r="DU74" i="18" s="1"/>
  <c r="DV74" i="18" a="1"/>
  <c r="DV74" i="18" s="1"/>
  <c r="DW74" i="18" a="1"/>
  <c r="DW74" i="18" s="1"/>
  <c r="DX74" i="18" a="1"/>
  <c r="DX74" i="18" s="1"/>
  <c r="DY74" i="18" a="1"/>
  <c r="DY74" i="18" s="1"/>
  <c r="DZ74" i="18" a="1"/>
  <c r="DZ74" i="18" s="1"/>
  <c r="EA74" i="18" a="1"/>
  <c r="EA74" i="18" s="1"/>
  <c r="EB74" i="18" a="1"/>
  <c r="EB74" i="18" s="1"/>
  <c r="EC74" i="18" a="1"/>
  <c r="EC74" i="18" s="1"/>
  <c r="ED74" i="18" a="1"/>
  <c r="ED74" i="18" s="1"/>
  <c r="EE74" i="18" a="1"/>
  <c r="EE74" i="18" s="1"/>
  <c r="EF74" i="18" a="1"/>
  <c r="EF74" i="18" s="1"/>
  <c r="EG74" i="18" a="1"/>
  <c r="EG74" i="18" s="1"/>
  <c r="EH74" i="18" a="1"/>
  <c r="EH74" i="18" s="1"/>
  <c r="EI74" i="18" a="1"/>
  <c r="EI74" i="18" s="1"/>
  <c r="EJ74" i="18" a="1"/>
  <c r="EJ74" i="18" s="1"/>
  <c r="EK74" i="18" a="1"/>
  <c r="EK74" i="18" s="1"/>
  <c r="EL74" i="18" a="1"/>
  <c r="EL74" i="18" s="1"/>
  <c r="EM74" i="18" a="1"/>
  <c r="EM74" i="18" s="1"/>
  <c r="EN74" i="18" a="1"/>
  <c r="EN74" i="18" s="1"/>
  <c r="EO74" i="18" a="1"/>
  <c r="EO74" i="18" s="1"/>
  <c r="EP74" i="18" a="1"/>
  <c r="EP74" i="18" s="1"/>
  <c r="EQ74" i="18" a="1"/>
  <c r="EQ74" i="18" s="1"/>
  <c r="ER74" i="18" a="1"/>
  <c r="ER74" i="18" s="1"/>
  <c r="ES74" i="18" a="1"/>
  <c r="ES74" i="18" s="1"/>
  <c r="ET74" i="18" a="1"/>
  <c r="ET74" i="18" s="1"/>
  <c r="EU74" i="18" a="1"/>
  <c r="EU74" i="18" s="1"/>
  <c r="EV74" i="18" a="1"/>
  <c r="EV74" i="18" s="1"/>
  <c r="EW74" i="18" a="1"/>
  <c r="EW74" i="18" s="1"/>
  <c r="EX74" i="18" a="1"/>
  <c r="EX74" i="18" s="1"/>
  <c r="EY74" i="18" a="1"/>
  <c r="EY74" i="18" s="1"/>
  <c r="EZ74" i="18" a="1"/>
  <c r="EZ74" i="18" s="1"/>
  <c r="FA74" i="18" a="1"/>
  <c r="FA74" i="18" s="1"/>
  <c r="FB74" i="18" a="1"/>
  <c r="FB74" i="18" s="1"/>
  <c r="FC74" i="18" a="1"/>
  <c r="FC74" i="18" s="1"/>
  <c r="FD74" i="18" a="1"/>
  <c r="FD74" i="18" s="1"/>
  <c r="FE74" i="18" a="1"/>
  <c r="FE74" i="18" s="1"/>
  <c r="FF74" i="18" a="1"/>
  <c r="FF74" i="18" s="1"/>
  <c r="FG74" i="18" a="1"/>
  <c r="FG74" i="18" s="1"/>
  <c r="FH74" i="18" a="1"/>
  <c r="FH74" i="18" s="1"/>
  <c r="FI74" i="18" a="1"/>
  <c r="FI74" i="18" s="1"/>
  <c r="FJ74" i="18" a="1"/>
  <c r="FJ74" i="18" s="1"/>
  <c r="FK74" i="18" a="1"/>
  <c r="FK74" i="18" s="1"/>
  <c r="FL74" i="18" a="1"/>
  <c r="FL74" i="18" s="1"/>
  <c r="FM74" i="18" a="1"/>
  <c r="FM74" i="18" s="1"/>
  <c r="FN74" i="18" a="1"/>
  <c r="FN74" i="18"/>
  <c r="FO74" i="18" a="1"/>
  <c r="FO74" i="18" s="1"/>
  <c r="FP74" i="18" a="1"/>
  <c r="FP74" i="18" s="1"/>
  <c r="FQ74" i="18" a="1"/>
  <c r="FQ74" i="18" s="1"/>
  <c r="FR74" i="18" a="1"/>
  <c r="FR74" i="18" s="1"/>
  <c r="FS74" i="18" a="1"/>
  <c r="FS74" i="18" s="1"/>
  <c r="FT74" i="18" a="1"/>
  <c r="FT74" i="18" s="1"/>
  <c r="FU74" i="18" a="1"/>
  <c r="FU74" i="18" s="1"/>
  <c r="FV74" i="18" a="1"/>
  <c r="FV74" i="18" s="1"/>
  <c r="FW74" i="18" a="1"/>
  <c r="FW74" i="18" s="1"/>
  <c r="FX74" i="18" a="1"/>
  <c r="FX74" i="18" s="1"/>
  <c r="FY74" i="18" a="1"/>
  <c r="FY74" i="18" s="1"/>
  <c r="FZ74" i="18" a="1"/>
  <c r="FZ74" i="18" s="1"/>
  <c r="GA74" i="18" a="1"/>
  <c r="GA74" i="18" s="1"/>
  <c r="GB74" i="18" a="1"/>
  <c r="GB74" i="18" s="1"/>
  <c r="GC74" i="18" a="1"/>
  <c r="GC74" i="18" s="1"/>
  <c r="GD74" i="18" a="1"/>
  <c r="GD74" i="18" s="1"/>
  <c r="GE74" i="18" a="1"/>
  <c r="GE74" i="18" s="1"/>
  <c r="GF74" i="18" a="1"/>
  <c r="GF74" i="18" s="1"/>
  <c r="GG74" i="18" a="1"/>
  <c r="GG74" i="18" s="1"/>
  <c r="GH74" i="18" a="1"/>
  <c r="GH74" i="18" s="1"/>
  <c r="GI74" i="18" a="1"/>
  <c r="GI74" i="18" s="1"/>
  <c r="GJ74" i="18" a="1"/>
  <c r="GJ74" i="18" s="1"/>
  <c r="GK74" i="18" a="1"/>
  <c r="GK74" i="18" s="1"/>
  <c r="GL74" i="18" a="1"/>
  <c r="GL74" i="18" s="1"/>
  <c r="GM74" i="18" a="1"/>
  <c r="GM74" i="18" s="1"/>
  <c r="GN74" i="18" a="1"/>
  <c r="GN74" i="18" s="1"/>
  <c r="GO74" i="18" a="1"/>
  <c r="GO74" i="18" s="1"/>
  <c r="GP74" i="18" a="1"/>
  <c r="GP74" i="18" s="1"/>
  <c r="GQ74" i="18" a="1"/>
  <c r="GQ74" i="18" s="1"/>
  <c r="GR74" i="18" a="1"/>
  <c r="GR74" i="18" s="1"/>
  <c r="GS74" i="18" a="1"/>
  <c r="GS74" i="18" s="1"/>
  <c r="GT74" i="18" a="1"/>
  <c r="GT74" i="18" s="1"/>
  <c r="GU74" i="18" a="1"/>
  <c r="GU74" i="18" s="1"/>
  <c r="GV74" i="18" a="1"/>
  <c r="GV74" i="18" s="1"/>
  <c r="GW74" i="18" a="1"/>
  <c r="GW74" i="18" s="1"/>
  <c r="GX74" i="18" a="1"/>
  <c r="GX74" i="18" s="1"/>
  <c r="GY74" i="18" a="1"/>
  <c r="GY74" i="18" s="1"/>
  <c r="GZ74" i="18" a="1"/>
  <c r="GZ74" i="18" s="1"/>
  <c r="HA74" i="18" a="1"/>
  <c r="HA74" i="18" s="1"/>
  <c r="HB74" i="18" a="1"/>
  <c r="HB74" i="18" s="1"/>
  <c r="HC74" i="18" a="1"/>
  <c r="HC74" i="18" s="1"/>
  <c r="HD74" i="18" a="1"/>
  <c r="HD74" i="18" s="1"/>
  <c r="HE74" i="18" a="1"/>
  <c r="HE74" i="18" s="1"/>
  <c r="HF74" i="18" a="1"/>
  <c r="HF74" i="18" s="1"/>
  <c r="HG74" i="18" a="1"/>
  <c r="HG74" i="18" s="1"/>
  <c r="HH74" i="18" a="1"/>
  <c r="HH74" i="18" s="1"/>
  <c r="HI74" i="18" a="1"/>
  <c r="HI74" i="18" s="1"/>
  <c r="HJ74" i="18" a="1"/>
  <c r="HJ74" i="18" s="1"/>
  <c r="HK74" i="18" a="1"/>
  <c r="HK74" i="18" s="1"/>
  <c r="HL74" i="18" a="1"/>
  <c r="HL74" i="18" s="1"/>
  <c r="HM74" i="18" a="1"/>
  <c r="HM74" i="18" s="1"/>
  <c r="HN74" i="18" a="1"/>
  <c r="HN74" i="18" s="1"/>
  <c r="HO74" i="18" a="1"/>
  <c r="HO74" i="18" s="1"/>
  <c r="HP74" i="18" a="1"/>
  <c r="HP74" i="18" s="1"/>
  <c r="HQ74" i="18" a="1"/>
  <c r="HQ74" i="18" s="1"/>
  <c r="HR74" i="18" a="1"/>
  <c r="HR74" i="18" s="1"/>
  <c r="HS74" i="18" a="1"/>
  <c r="HS74" i="18" s="1"/>
  <c r="HT74" i="18" a="1"/>
  <c r="HT74" i="18" s="1"/>
  <c r="HU74" i="18" a="1"/>
  <c r="HU74" i="18" s="1"/>
  <c r="HV74" i="18" a="1"/>
  <c r="HV74" i="18" s="1"/>
  <c r="HW74" i="18" a="1"/>
  <c r="HW74" i="18" s="1"/>
  <c r="HX74" i="18" a="1"/>
  <c r="HX74" i="18" s="1"/>
  <c r="HY74" i="18" a="1"/>
  <c r="HY74" i="18" s="1"/>
  <c r="HZ74" i="18" a="1"/>
  <c r="HZ74" i="18" s="1"/>
  <c r="IA74" i="18" a="1"/>
  <c r="IA74" i="18" s="1"/>
  <c r="IB74" i="18" a="1"/>
  <c r="IB74" i="18" s="1"/>
  <c r="IC74" i="18" a="1"/>
  <c r="IC74" i="18" s="1"/>
  <c r="ID74" i="18" a="1"/>
  <c r="ID74" i="18" s="1"/>
  <c r="IE74" i="18" a="1"/>
  <c r="IE74" i="18" s="1"/>
  <c r="IF74" i="18" a="1"/>
  <c r="IF74" i="18" s="1"/>
  <c r="IG74" i="18" a="1"/>
  <c r="IG74" i="18" s="1"/>
  <c r="IH74" i="18" a="1"/>
  <c r="IH74" i="18" s="1"/>
  <c r="II74" i="18" a="1"/>
  <c r="II74" i="18" s="1"/>
  <c r="C75" i="18" a="1"/>
  <c r="C75" i="18" s="1"/>
  <c r="D75" i="18" a="1"/>
  <c r="D75" i="18" s="1"/>
  <c r="E75" i="18" a="1"/>
  <c r="E75" i="18" s="1"/>
  <c r="F75" i="18" a="1"/>
  <c r="F75" i="18" s="1"/>
  <c r="G75" i="18" a="1"/>
  <c r="G75" i="18" s="1"/>
  <c r="H75" i="18" a="1"/>
  <c r="H75" i="18" s="1"/>
  <c r="I75" i="18" a="1"/>
  <c r="I75" i="18" s="1"/>
  <c r="J75" i="18" a="1"/>
  <c r="J75" i="18" s="1"/>
  <c r="K75" i="18" a="1"/>
  <c r="K75" i="18" s="1"/>
  <c r="L75" i="18" a="1"/>
  <c r="L75" i="18" s="1"/>
  <c r="M75" i="18" a="1"/>
  <c r="M75" i="18" s="1"/>
  <c r="N75" i="18" a="1"/>
  <c r="N75" i="18" s="1"/>
  <c r="O75" i="18" a="1"/>
  <c r="O75" i="18" s="1"/>
  <c r="P75" i="18" a="1"/>
  <c r="P75" i="18" s="1"/>
  <c r="Q75" i="18" a="1"/>
  <c r="Q75" i="18" s="1"/>
  <c r="R75" i="18" a="1"/>
  <c r="R75" i="18" s="1"/>
  <c r="S75" i="18" a="1"/>
  <c r="S75" i="18" s="1"/>
  <c r="T75" i="18" a="1"/>
  <c r="T75" i="18" s="1"/>
  <c r="U75" i="18" a="1"/>
  <c r="U75" i="18" s="1"/>
  <c r="V75" i="18" a="1"/>
  <c r="V75" i="18" s="1"/>
  <c r="W75" i="18" a="1"/>
  <c r="W75" i="18" s="1"/>
  <c r="X75" i="18" a="1"/>
  <c r="X75" i="18" s="1"/>
  <c r="Y75" i="18" a="1"/>
  <c r="Y75" i="18" s="1"/>
  <c r="Z75" i="18" a="1"/>
  <c r="Z75" i="18" s="1"/>
  <c r="AA75" i="18" a="1"/>
  <c r="AA75" i="18" s="1"/>
  <c r="AB75" i="18" a="1"/>
  <c r="AB75" i="18" s="1"/>
  <c r="AC75" i="18" a="1"/>
  <c r="AC75" i="18" s="1"/>
  <c r="AD75" i="18" a="1"/>
  <c r="AD75" i="18" s="1"/>
  <c r="AE75" i="18" a="1"/>
  <c r="AE75" i="18" s="1"/>
  <c r="AF75" i="18" a="1"/>
  <c r="AF75" i="18" s="1"/>
  <c r="AG75" i="18" a="1"/>
  <c r="AG75" i="18" s="1"/>
  <c r="AH75" i="18" a="1"/>
  <c r="AH75" i="18" s="1"/>
  <c r="AI75" i="18" a="1"/>
  <c r="AI75" i="18" s="1"/>
  <c r="AJ75" i="18" a="1"/>
  <c r="AJ75" i="18" s="1"/>
  <c r="AK75" i="18" a="1"/>
  <c r="AK75" i="18" s="1"/>
  <c r="AL75" i="18" a="1"/>
  <c r="AL75" i="18" s="1"/>
  <c r="AM75" i="18" a="1"/>
  <c r="AM75" i="18" s="1"/>
  <c r="AN75" i="18" a="1"/>
  <c r="AN75" i="18" s="1"/>
  <c r="AO75" i="18" a="1"/>
  <c r="AO75" i="18" s="1"/>
  <c r="AP75" i="18" a="1"/>
  <c r="AP75" i="18" s="1"/>
  <c r="AQ75" i="18" a="1"/>
  <c r="AQ75" i="18" s="1"/>
  <c r="AR75" i="18" a="1"/>
  <c r="AR75" i="18" s="1"/>
  <c r="AS75" i="18" a="1"/>
  <c r="AS75" i="18" s="1"/>
  <c r="AT75" i="18" a="1"/>
  <c r="AT75" i="18" s="1"/>
  <c r="AU75" i="18" a="1"/>
  <c r="AU75" i="18" s="1"/>
  <c r="AV75" i="18" a="1"/>
  <c r="AV75" i="18" s="1"/>
  <c r="AW75" i="18" a="1"/>
  <c r="AW75" i="18" s="1"/>
  <c r="AX75" i="18" a="1"/>
  <c r="AX75" i="18" s="1"/>
  <c r="AY75" i="18" a="1"/>
  <c r="AY75" i="18"/>
  <c r="AZ75" i="18" a="1"/>
  <c r="AZ75" i="18" s="1"/>
  <c r="BA75" i="18" a="1"/>
  <c r="BA75" i="18" s="1"/>
  <c r="BB75" i="18" a="1"/>
  <c r="BB75" i="18" s="1"/>
  <c r="BC75" i="18" a="1"/>
  <c r="BC75" i="18" s="1"/>
  <c r="BD75" i="18" a="1"/>
  <c r="BD75" i="18" s="1"/>
  <c r="BE75" i="18" a="1"/>
  <c r="BE75" i="18"/>
  <c r="BF75" i="18" a="1"/>
  <c r="BF75" i="18" s="1"/>
  <c r="BG75" i="18" a="1"/>
  <c r="BG75" i="18" s="1"/>
  <c r="BH75" i="18" a="1"/>
  <c r="BH75" i="18" s="1"/>
  <c r="BI75" i="18" a="1"/>
  <c r="BI75" i="18" s="1"/>
  <c r="BJ75" i="18" a="1"/>
  <c r="BJ75" i="18" s="1"/>
  <c r="BK75" i="18" a="1"/>
  <c r="BK75" i="18" s="1"/>
  <c r="BL75" i="18" a="1"/>
  <c r="BL75" i="18" s="1"/>
  <c r="BM75" i="18" a="1"/>
  <c r="BM75" i="18" s="1"/>
  <c r="BN75" i="18" a="1"/>
  <c r="BN75" i="18" s="1"/>
  <c r="BO75" i="18" a="1"/>
  <c r="BO75" i="18" s="1"/>
  <c r="BP75" i="18" a="1"/>
  <c r="BP75" i="18" s="1"/>
  <c r="BQ75" i="18" a="1"/>
  <c r="BQ75" i="18" s="1"/>
  <c r="BR75" i="18" a="1"/>
  <c r="BR75" i="18" s="1"/>
  <c r="BS75" i="18" a="1"/>
  <c r="BS75" i="18" s="1"/>
  <c r="BT75" i="18" a="1"/>
  <c r="BT75" i="18" s="1"/>
  <c r="BU75" i="18" a="1"/>
  <c r="BU75" i="18" s="1"/>
  <c r="BV75" i="18" a="1"/>
  <c r="BV75" i="18" s="1"/>
  <c r="BW75" i="18" a="1"/>
  <c r="BW75" i="18" s="1"/>
  <c r="BX75" i="18" a="1"/>
  <c r="BX75" i="18" s="1"/>
  <c r="BY75" i="18" a="1"/>
  <c r="BY75" i="18" s="1"/>
  <c r="BZ75" i="18" a="1"/>
  <c r="BZ75" i="18" s="1"/>
  <c r="CA75" i="18" a="1"/>
  <c r="CA75" i="18" s="1"/>
  <c r="CB75" i="18" a="1"/>
  <c r="CB75" i="18" s="1"/>
  <c r="CC75" i="18" a="1"/>
  <c r="CC75" i="18" s="1"/>
  <c r="CD75" i="18" a="1"/>
  <c r="CD75" i="18" s="1"/>
  <c r="CE75" i="18" a="1"/>
  <c r="CE75" i="18" s="1"/>
  <c r="CF75" i="18" a="1"/>
  <c r="CF75" i="18" s="1"/>
  <c r="CG75" i="18" a="1"/>
  <c r="CG75" i="18" s="1"/>
  <c r="CH75" i="18" a="1"/>
  <c r="CH75" i="18" s="1"/>
  <c r="CI75" i="18" a="1"/>
  <c r="CI75" i="18" s="1"/>
  <c r="CJ75" i="18" a="1"/>
  <c r="CJ75" i="18" s="1"/>
  <c r="CK75" i="18" a="1"/>
  <c r="CK75" i="18" s="1"/>
  <c r="CL75" i="18" a="1"/>
  <c r="CL75" i="18" s="1"/>
  <c r="CM75" i="18" a="1"/>
  <c r="CM75" i="18" s="1"/>
  <c r="CN75" i="18" a="1"/>
  <c r="CN75" i="18" s="1"/>
  <c r="CO75" i="18" a="1"/>
  <c r="CO75" i="18" s="1"/>
  <c r="CP75" i="18" a="1"/>
  <c r="CP75" i="18" s="1"/>
  <c r="CQ75" i="18" a="1"/>
  <c r="CQ75" i="18" s="1"/>
  <c r="CR75" i="18" a="1"/>
  <c r="CR75" i="18" s="1"/>
  <c r="CS75" i="18" a="1"/>
  <c r="CS75" i="18" s="1"/>
  <c r="CT75" i="18" a="1"/>
  <c r="CT75" i="18" s="1"/>
  <c r="CU75" i="18" a="1"/>
  <c r="CU75" i="18" s="1"/>
  <c r="CV75" i="18" a="1"/>
  <c r="CV75" i="18" s="1"/>
  <c r="CW75" i="18" a="1"/>
  <c r="CW75" i="18" s="1"/>
  <c r="CX75" i="18" a="1"/>
  <c r="CX75" i="18" s="1"/>
  <c r="CY75" i="18" a="1"/>
  <c r="CY75" i="18" s="1"/>
  <c r="CZ75" i="18" a="1"/>
  <c r="CZ75" i="18" s="1"/>
  <c r="DA75" i="18" a="1"/>
  <c r="DA75" i="18" s="1"/>
  <c r="DB75" i="18" a="1"/>
  <c r="DB75" i="18" s="1"/>
  <c r="DC75" i="18" a="1"/>
  <c r="DC75" i="18" s="1"/>
  <c r="DD75" i="18" a="1"/>
  <c r="DD75" i="18" s="1"/>
  <c r="DE75" i="18" a="1"/>
  <c r="DE75" i="18" s="1"/>
  <c r="DF75" i="18" a="1"/>
  <c r="DF75" i="18" s="1"/>
  <c r="DG75" i="18" a="1"/>
  <c r="DG75" i="18" s="1"/>
  <c r="DH75" i="18" a="1"/>
  <c r="DH75" i="18" s="1"/>
  <c r="DI75" i="18" a="1"/>
  <c r="DI75" i="18" s="1"/>
  <c r="DJ75" i="18" a="1"/>
  <c r="DJ75" i="18" s="1"/>
  <c r="DK75" i="18" a="1"/>
  <c r="DK75" i="18"/>
  <c r="DL75" i="18" a="1"/>
  <c r="DL75" i="18" s="1"/>
  <c r="DM75" i="18" a="1"/>
  <c r="DM75" i="18" s="1"/>
  <c r="DN75" i="18" a="1"/>
  <c r="DN75" i="18" s="1"/>
  <c r="DO75" i="18" a="1"/>
  <c r="DO75" i="18" s="1"/>
  <c r="DP75" i="18" a="1"/>
  <c r="DP75" i="18" s="1"/>
  <c r="DQ75" i="18" a="1"/>
  <c r="DQ75" i="18" s="1"/>
  <c r="DR75" i="18" a="1"/>
  <c r="DR75" i="18" s="1"/>
  <c r="DS75" i="18" a="1"/>
  <c r="DS75" i="18" s="1"/>
  <c r="DT75" i="18" a="1"/>
  <c r="DT75" i="18" s="1"/>
  <c r="DU75" i="18" a="1"/>
  <c r="DU75" i="18" s="1"/>
  <c r="DV75" i="18" a="1"/>
  <c r="DV75" i="18" s="1"/>
  <c r="DW75" i="18" a="1"/>
  <c r="DW75" i="18" s="1"/>
  <c r="DX75" i="18" a="1"/>
  <c r="DX75" i="18" s="1"/>
  <c r="DY75" i="18" a="1"/>
  <c r="DY75" i="18" s="1"/>
  <c r="DZ75" i="18" a="1"/>
  <c r="DZ75" i="18" s="1"/>
  <c r="EA75" i="18" a="1"/>
  <c r="EA75" i="18" s="1"/>
  <c r="EB75" i="18" a="1"/>
  <c r="EB75" i="18" s="1"/>
  <c r="EC75" i="18" a="1"/>
  <c r="EC75" i="18" s="1"/>
  <c r="ED75" i="18" a="1"/>
  <c r="ED75" i="18" s="1"/>
  <c r="EE75" i="18" a="1"/>
  <c r="EE75" i="18" s="1"/>
  <c r="EF75" i="18" a="1"/>
  <c r="EF75" i="18" s="1"/>
  <c r="EG75" i="18" a="1"/>
  <c r="EG75" i="18" s="1"/>
  <c r="EH75" i="18" a="1"/>
  <c r="EH75" i="18" s="1"/>
  <c r="EI75" i="18" a="1"/>
  <c r="EI75" i="18" s="1"/>
  <c r="EJ75" i="18" a="1"/>
  <c r="EJ75" i="18" s="1"/>
  <c r="EK75" i="18" a="1"/>
  <c r="EK75" i="18" s="1"/>
  <c r="EL75" i="18" a="1"/>
  <c r="EL75" i="18" s="1"/>
  <c r="EM75" i="18" a="1"/>
  <c r="EM75" i="18" s="1"/>
  <c r="EN75" i="18" a="1"/>
  <c r="EN75" i="18" s="1"/>
  <c r="EO75" i="18" a="1"/>
  <c r="EO75" i="18" s="1"/>
  <c r="EP75" i="18" a="1"/>
  <c r="EP75" i="18" s="1"/>
  <c r="EQ75" i="18" a="1"/>
  <c r="EQ75" i="18" s="1"/>
  <c r="ER75" i="18" a="1"/>
  <c r="ER75" i="18" s="1"/>
  <c r="ES75" i="18" a="1"/>
  <c r="ES75" i="18" s="1"/>
  <c r="ET75" i="18" a="1"/>
  <c r="ET75" i="18" s="1"/>
  <c r="EU75" i="18" a="1"/>
  <c r="EU75" i="18" s="1"/>
  <c r="EV75" i="18" a="1"/>
  <c r="EV75" i="18" s="1"/>
  <c r="EW75" i="18" a="1"/>
  <c r="EW75" i="18" s="1"/>
  <c r="EX75" i="18" a="1"/>
  <c r="EX75" i="18" s="1"/>
  <c r="EY75" i="18" a="1"/>
  <c r="EY75" i="18"/>
  <c r="EZ75" i="18" a="1"/>
  <c r="EZ75" i="18" s="1"/>
  <c r="FA75" i="18" a="1"/>
  <c r="FA75" i="18" s="1"/>
  <c r="FB75" i="18" a="1"/>
  <c r="FB75" i="18" s="1"/>
  <c r="FC75" i="18" a="1"/>
  <c r="FC75" i="18" s="1"/>
  <c r="FD75" i="18" a="1"/>
  <c r="FD75" i="18" s="1"/>
  <c r="FE75" i="18" a="1"/>
  <c r="FE75" i="18" s="1"/>
  <c r="FF75" i="18" a="1"/>
  <c r="FF75" i="18" s="1"/>
  <c r="FG75" i="18" a="1"/>
  <c r="FG75" i="18" s="1"/>
  <c r="FH75" i="18" a="1"/>
  <c r="FH75" i="18" s="1"/>
  <c r="FI75" i="18" a="1"/>
  <c r="FI75" i="18" s="1"/>
  <c r="FJ75" i="18" a="1"/>
  <c r="FJ75" i="18" s="1"/>
  <c r="FK75" i="18" a="1"/>
  <c r="FK75" i="18" s="1"/>
  <c r="FL75" i="18" a="1"/>
  <c r="FL75" i="18" s="1"/>
  <c r="FM75" i="18" a="1"/>
  <c r="FM75" i="18" s="1"/>
  <c r="FN75" i="18" a="1"/>
  <c r="FN75" i="18" s="1"/>
  <c r="FO75" i="18" a="1"/>
  <c r="FO75" i="18" s="1"/>
  <c r="FP75" i="18" a="1"/>
  <c r="FP75" i="18" s="1"/>
  <c r="FQ75" i="18" a="1"/>
  <c r="FQ75" i="18" s="1"/>
  <c r="FR75" i="18" a="1"/>
  <c r="FR75" i="18" s="1"/>
  <c r="FS75" i="18" a="1"/>
  <c r="FS75" i="18" s="1"/>
  <c r="FT75" i="18" a="1"/>
  <c r="FT75" i="18" s="1"/>
  <c r="FU75" i="18" a="1"/>
  <c r="FU75" i="18" s="1"/>
  <c r="FV75" i="18" a="1"/>
  <c r="FV75" i="18" s="1"/>
  <c r="FW75" i="18" a="1"/>
  <c r="FW75" i="18" s="1"/>
  <c r="FX75" i="18" a="1"/>
  <c r="FX75" i="18" s="1"/>
  <c r="FY75" i="18" a="1"/>
  <c r="FY75" i="18" s="1"/>
  <c r="FZ75" i="18" a="1"/>
  <c r="FZ75" i="18" s="1"/>
  <c r="GA75" i="18" a="1"/>
  <c r="GA75" i="18" s="1"/>
  <c r="GB75" i="18" a="1"/>
  <c r="GB75" i="18" s="1"/>
  <c r="GC75" i="18" a="1"/>
  <c r="GC75" i="18" s="1"/>
  <c r="GD75" i="18" a="1"/>
  <c r="GD75" i="18" s="1"/>
  <c r="GE75" i="18" a="1"/>
  <c r="GE75" i="18" s="1"/>
  <c r="GF75" i="18" a="1"/>
  <c r="GF75" i="18" s="1"/>
  <c r="GG75" i="18" a="1"/>
  <c r="GG75" i="18" s="1"/>
  <c r="GH75" i="18" a="1"/>
  <c r="GH75" i="18" s="1"/>
  <c r="GI75" i="18" a="1"/>
  <c r="GI75" i="18" s="1"/>
  <c r="GJ75" i="18" a="1"/>
  <c r="GJ75" i="18" s="1"/>
  <c r="GK75" i="18" a="1"/>
  <c r="GK75" i="18"/>
  <c r="GL75" i="18" a="1"/>
  <c r="GL75" i="18" s="1"/>
  <c r="GM75" i="18" a="1"/>
  <c r="GM75" i="18" s="1"/>
  <c r="GN75" i="18" a="1"/>
  <c r="GN75" i="18" s="1"/>
  <c r="GO75" i="18" a="1"/>
  <c r="GO75" i="18" s="1"/>
  <c r="GP75" i="18" a="1"/>
  <c r="GP75" i="18" s="1"/>
  <c r="GQ75" i="18" a="1"/>
  <c r="GQ75" i="18" s="1"/>
  <c r="GR75" i="18" a="1"/>
  <c r="GR75" i="18" s="1"/>
  <c r="GS75" i="18" a="1"/>
  <c r="GS75" i="18" s="1"/>
  <c r="GT75" i="18" a="1"/>
  <c r="GT75" i="18" s="1"/>
  <c r="GU75" i="18" a="1"/>
  <c r="GU75" i="18" s="1"/>
  <c r="GV75" i="18" a="1"/>
  <c r="GV75" i="18" s="1"/>
  <c r="GW75" i="18" a="1"/>
  <c r="GW75" i="18" s="1"/>
  <c r="GX75" i="18" a="1"/>
  <c r="GX75" i="18" s="1"/>
  <c r="GY75" i="18" a="1"/>
  <c r="GY75" i="18" s="1"/>
  <c r="GZ75" i="18" a="1"/>
  <c r="GZ75" i="18" s="1"/>
  <c r="HA75" i="18" a="1"/>
  <c r="HA75" i="18" s="1"/>
  <c r="HB75" i="18" a="1"/>
  <c r="HB75" i="18" s="1"/>
  <c r="HC75" i="18" a="1"/>
  <c r="HC75" i="18" s="1"/>
  <c r="HD75" i="18" a="1"/>
  <c r="HD75" i="18" s="1"/>
  <c r="HE75" i="18" a="1"/>
  <c r="HE75" i="18" s="1"/>
  <c r="HF75" i="18" a="1"/>
  <c r="HF75" i="18" s="1"/>
  <c r="HG75" i="18" a="1"/>
  <c r="HG75" i="18" s="1"/>
  <c r="HH75" i="18" a="1"/>
  <c r="HH75" i="18" s="1"/>
  <c r="HI75" i="18" a="1"/>
  <c r="HI75" i="18" s="1"/>
  <c r="HJ75" i="18" a="1"/>
  <c r="HJ75" i="18" s="1"/>
  <c r="HK75" i="18" a="1"/>
  <c r="HK75" i="18" s="1"/>
  <c r="HL75" i="18" a="1"/>
  <c r="HL75" i="18" s="1"/>
  <c r="HM75" i="18" a="1"/>
  <c r="HM75" i="18" s="1"/>
  <c r="HN75" i="18" a="1"/>
  <c r="HN75" i="18" s="1"/>
  <c r="HO75" i="18" a="1"/>
  <c r="HO75" i="18" s="1"/>
  <c r="HP75" i="18" a="1"/>
  <c r="HP75" i="18" s="1"/>
  <c r="HQ75" i="18" a="1"/>
  <c r="HQ75" i="18" s="1"/>
  <c r="HR75" i="18" a="1"/>
  <c r="HR75" i="18" s="1"/>
  <c r="HS75" i="18" a="1"/>
  <c r="HS75" i="18" s="1"/>
  <c r="HT75" i="18" a="1"/>
  <c r="HT75" i="18" s="1"/>
  <c r="HU75" i="18" a="1"/>
  <c r="HU75" i="18" s="1"/>
  <c r="HV75" i="18" a="1"/>
  <c r="HV75" i="18" s="1"/>
  <c r="HW75" i="18" a="1"/>
  <c r="HW75" i="18" s="1"/>
  <c r="HX75" i="18" a="1"/>
  <c r="HX75" i="18" s="1"/>
  <c r="HY75" i="18" a="1"/>
  <c r="HY75" i="18" s="1"/>
  <c r="HZ75" i="18" a="1"/>
  <c r="HZ75" i="18" s="1"/>
  <c r="IA75" i="18" a="1"/>
  <c r="IA75" i="18" s="1"/>
  <c r="IB75" i="18" a="1"/>
  <c r="IB75" i="18" s="1"/>
  <c r="IC75" i="18" a="1"/>
  <c r="IC75" i="18" s="1"/>
  <c r="ID75" i="18" a="1"/>
  <c r="ID75" i="18" s="1"/>
  <c r="IE75" i="18" a="1"/>
  <c r="IE75" i="18" s="1"/>
  <c r="IF75" i="18" a="1"/>
  <c r="IF75" i="18" s="1"/>
  <c r="IG75" i="18" a="1"/>
  <c r="IG75" i="18" s="1"/>
  <c r="IH75" i="18" a="1"/>
  <c r="IH75" i="18" s="1"/>
  <c r="II75" i="18" a="1"/>
  <c r="II75" i="18" s="1"/>
  <c r="C76" i="18" a="1"/>
  <c r="C76" i="18" s="1"/>
  <c r="D76" i="18" a="1"/>
  <c r="D76" i="18" s="1"/>
  <c r="E76" i="18" a="1"/>
  <c r="E76" i="18" s="1"/>
  <c r="F76" i="18" a="1"/>
  <c r="F76" i="18" s="1"/>
  <c r="G76" i="18" a="1"/>
  <c r="G76" i="18" s="1"/>
  <c r="H76" i="18" a="1"/>
  <c r="H76" i="18" s="1"/>
  <c r="I76" i="18" a="1"/>
  <c r="I76" i="18" s="1"/>
  <c r="J76" i="18" a="1"/>
  <c r="J76" i="18" s="1"/>
  <c r="K76" i="18" a="1"/>
  <c r="K76" i="18" s="1"/>
  <c r="L76" i="18" a="1"/>
  <c r="L76" i="18" s="1"/>
  <c r="M76" i="18" a="1"/>
  <c r="M76" i="18" s="1"/>
  <c r="N76" i="18" a="1"/>
  <c r="N76" i="18" s="1"/>
  <c r="O76" i="18" a="1"/>
  <c r="O76" i="18" s="1"/>
  <c r="P76" i="18" a="1"/>
  <c r="P76" i="18" s="1"/>
  <c r="Q76" i="18" a="1"/>
  <c r="Q76" i="18" s="1"/>
  <c r="R76" i="18" a="1"/>
  <c r="R76" i="18" s="1"/>
  <c r="S76" i="18" a="1"/>
  <c r="S76" i="18" s="1"/>
  <c r="T76" i="18" a="1"/>
  <c r="T76" i="18" s="1"/>
  <c r="U76" i="18" a="1"/>
  <c r="U76" i="18" s="1"/>
  <c r="V76" i="18" a="1"/>
  <c r="V76" i="18" s="1"/>
  <c r="W76" i="18" a="1"/>
  <c r="W76" i="18" s="1"/>
  <c r="X76" i="18" a="1"/>
  <c r="X76" i="18" s="1"/>
  <c r="Y76" i="18" a="1"/>
  <c r="Y76" i="18" s="1"/>
  <c r="Z76" i="18" a="1"/>
  <c r="Z76" i="18" s="1"/>
  <c r="AA76" i="18" a="1"/>
  <c r="AA76" i="18" s="1"/>
  <c r="AB76" i="18" a="1"/>
  <c r="AB76" i="18" s="1"/>
  <c r="AC76" i="18" a="1"/>
  <c r="AC76" i="18" s="1"/>
  <c r="AD76" i="18" a="1"/>
  <c r="AD76" i="18" s="1"/>
  <c r="AE76" i="18" a="1"/>
  <c r="AE76" i="18" s="1"/>
  <c r="AF76" i="18" a="1"/>
  <c r="AF76" i="18" s="1"/>
  <c r="AG76" i="18" a="1"/>
  <c r="AG76" i="18" s="1"/>
  <c r="AH76" i="18" a="1"/>
  <c r="AH76" i="18" s="1"/>
  <c r="AI76" i="18" a="1"/>
  <c r="AI76" i="18" s="1"/>
  <c r="AJ76" i="18" a="1"/>
  <c r="AJ76" i="18" s="1"/>
  <c r="AK76" i="18" a="1"/>
  <c r="AK76" i="18" s="1"/>
  <c r="AL76" i="18" a="1"/>
  <c r="AL76" i="18" s="1"/>
  <c r="AM76" i="18" a="1"/>
  <c r="AM76" i="18" s="1"/>
  <c r="AN76" i="18" a="1"/>
  <c r="AN76" i="18" s="1"/>
  <c r="AO76" i="18" a="1"/>
  <c r="AO76" i="18" s="1"/>
  <c r="AP76" i="18" a="1"/>
  <c r="AP76" i="18" s="1"/>
  <c r="AQ76" i="18" a="1"/>
  <c r="AQ76" i="18" s="1"/>
  <c r="AR76" i="18" a="1"/>
  <c r="AR76" i="18" s="1"/>
  <c r="AS76" i="18" a="1"/>
  <c r="AS76" i="18" s="1"/>
  <c r="AT76" i="18" a="1"/>
  <c r="AT76" i="18" s="1"/>
  <c r="AU76" i="18" a="1"/>
  <c r="AU76" i="18" s="1"/>
  <c r="AV76" i="18" a="1"/>
  <c r="AV76" i="18"/>
  <c r="AW76" i="18" a="1"/>
  <c r="AW76" i="18" s="1"/>
  <c r="AX76" i="18" a="1"/>
  <c r="AX76" i="18" s="1"/>
  <c r="AY76" i="18" a="1"/>
  <c r="AY76" i="18" s="1"/>
  <c r="AZ76" i="18" a="1"/>
  <c r="AZ76" i="18" s="1"/>
  <c r="BA76" i="18" a="1"/>
  <c r="BA76" i="18" s="1"/>
  <c r="BB76" i="18" a="1"/>
  <c r="BB76" i="18" s="1"/>
  <c r="BC76" i="18" a="1"/>
  <c r="BC76" i="18" s="1"/>
  <c r="BD76" i="18" a="1"/>
  <c r="BD76" i="18" s="1"/>
  <c r="BE76" i="18" a="1"/>
  <c r="BE76" i="18" s="1"/>
  <c r="BF76" i="18" a="1"/>
  <c r="BF76" i="18" s="1"/>
  <c r="BG76" i="18" a="1"/>
  <c r="BG76" i="18" s="1"/>
  <c r="BH76" i="18" a="1"/>
  <c r="BH76" i="18" s="1"/>
  <c r="BI76" i="18" a="1"/>
  <c r="BI76" i="18" s="1"/>
  <c r="BJ76" i="18" a="1"/>
  <c r="BJ76" i="18" s="1"/>
  <c r="BK76" i="18" a="1"/>
  <c r="BK76" i="18" s="1"/>
  <c r="BL76" i="18" a="1"/>
  <c r="BL76" i="18" s="1"/>
  <c r="BM76" i="18" a="1"/>
  <c r="BM76" i="18" s="1"/>
  <c r="BN76" i="18" a="1"/>
  <c r="BN76" i="18" s="1"/>
  <c r="BO76" i="18" a="1"/>
  <c r="BO76" i="18" s="1"/>
  <c r="BP76" i="18" a="1"/>
  <c r="BP76" i="18" s="1"/>
  <c r="BQ76" i="18" a="1"/>
  <c r="BQ76" i="18" s="1"/>
  <c r="BR76" i="18" a="1"/>
  <c r="BR76" i="18" s="1"/>
  <c r="BS76" i="18" a="1"/>
  <c r="BS76" i="18" s="1"/>
  <c r="BT76" i="18" a="1"/>
  <c r="BT76" i="18" s="1"/>
  <c r="BU76" i="18" a="1"/>
  <c r="BU76" i="18" s="1"/>
  <c r="BV76" i="18" a="1"/>
  <c r="BV76" i="18" s="1"/>
  <c r="BW76" i="18" a="1"/>
  <c r="BW76" i="18" s="1"/>
  <c r="BX76" i="18" a="1"/>
  <c r="BX76" i="18" s="1"/>
  <c r="BY76" i="18" a="1"/>
  <c r="BY76" i="18" s="1"/>
  <c r="BZ76" i="18" a="1"/>
  <c r="BZ76" i="18" s="1"/>
  <c r="CA76" i="18" a="1"/>
  <c r="CA76" i="18" s="1"/>
  <c r="CB76" i="18" a="1"/>
  <c r="CB76" i="18" s="1"/>
  <c r="CC76" i="18" a="1"/>
  <c r="CC76" i="18" s="1"/>
  <c r="CD76" i="18" a="1"/>
  <c r="CD76" i="18" s="1"/>
  <c r="CE76" i="18" a="1"/>
  <c r="CE76" i="18" s="1"/>
  <c r="CF76" i="18" a="1"/>
  <c r="CF76" i="18" s="1"/>
  <c r="CG76" i="18" a="1"/>
  <c r="CG76" i="18" s="1"/>
  <c r="CH76" i="18" a="1"/>
  <c r="CH76" i="18" s="1"/>
  <c r="CI76" i="18" a="1"/>
  <c r="CI76" i="18" s="1"/>
  <c r="CJ76" i="18" a="1"/>
  <c r="CJ76" i="18" s="1"/>
  <c r="CK76" i="18" a="1"/>
  <c r="CK76" i="18" s="1"/>
  <c r="CL76" i="18" a="1"/>
  <c r="CL76" i="18" s="1"/>
  <c r="CM76" i="18" a="1"/>
  <c r="CM76" i="18" s="1"/>
  <c r="CN76" i="18" a="1"/>
  <c r="CN76" i="18" s="1"/>
  <c r="CO76" i="18" a="1"/>
  <c r="CO76" i="18" s="1"/>
  <c r="CP76" i="18" a="1"/>
  <c r="CP76" i="18" s="1"/>
  <c r="CQ76" i="18" a="1"/>
  <c r="CQ76" i="18" s="1"/>
  <c r="CR76" i="18" a="1"/>
  <c r="CR76" i="18" s="1"/>
  <c r="CS76" i="18" a="1"/>
  <c r="CS76" i="18" s="1"/>
  <c r="CT76" i="18" a="1"/>
  <c r="CT76" i="18" s="1"/>
  <c r="CU76" i="18" a="1"/>
  <c r="CU76" i="18" s="1"/>
  <c r="CV76" i="18" a="1"/>
  <c r="CV76" i="18" s="1"/>
  <c r="CW76" i="18" a="1"/>
  <c r="CW76" i="18" s="1"/>
  <c r="CX76" i="18" a="1"/>
  <c r="CX76" i="18" s="1"/>
  <c r="CY76" i="18" a="1"/>
  <c r="CY76" i="18" s="1"/>
  <c r="CZ76" i="18" a="1"/>
  <c r="CZ76" i="18" s="1"/>
  <c r="DA76" i="18" a="1"/>
  <c r="DA76" i="18" s="1"/>
  <c r="DB76" i="18" a="1"/>
  <c r="DB76" i="18" s="1"/>
  <c r="DC76" i="18" a="1"/>
  <c r="DC76" i="18" s="1"/>
  <c r="DD76" i="18" a="1"/>
  <c r="DD76" i="18" s="1"/>
  <c r="DE76" i="18" a="1"/>
  <c r="DE76" i="18" s="1"/>
  <c r="DF76" i="18" a="1"/>
  <c r="DF76" i="18" s="1"/>
  <c r="DG76" i="18" a="1"/>
  <c r="DG76" i="18" s="1"/>
  <c r="DH76" i="18" a="1"/>
  <c r="DH76" i="18" s="1"/>
  <c r="DI76" i="18" a="1"/>
  <c r="DI76" i="18" s="1"/>
  <c r="DJ76" i="18" a="1"/>
  <c r="DJ76" i="18" s="1"/>
  <c r="DK76" i="18" a="1"/>
  <c r="DK76" i="18" s="1"/>
  <c r="DL76" i="18" a="1"/>
  <c r="DL76" i="18" s="1"/>
  <c r="DM76" i="18" a="1"/>
  <c r="DM76" i="18" s="1"/>
  <c r="DN76" i="18" a="1"/>
  <c r="DN76" i="18" s="1"/>
  <c r="DO76" i="18" a="1"/>
  <c r="DO76" i="18" s="1"/>
  <c r="DP76" i="18" a="1"/>
  <c r="DP76" i="18" s="1"/>
  <c r="DQ76" i="18" a="1"/>
  <c r="DQ76" i="18" s="1"/>
  <c r="DR76" i="18" a="1"/>
  <c r="DR76" i="18" s="1"/>
  <c r="DS76" i="18" a="1"/>
  <c r="DS76" i="18" s="1"/>
  <c r="DT76" i="18" a="1"/>
  <c r="DT76" i="18" s="1"/>
  <c r="DU76" i="18" a="1"/>
  <c r="DU76" i="18" s="1"/>
  <c r="DV76" i="18" a="1"/>
  <c r="DV76" i="18" s="1"/>
  <c r="DW76" i="18" a="1"/>
  <c r="DW76" i="18" s="1"/>
  <c r="DX76" i="18" a="1"/>
  <c r="DX76" i="18" s="1"/>
  <c r="DY76" i="18" a="1"/>
  <c r="DY76" i="18" s="1"/>
  <c r="DZ76" i="18" a="1"/>
  <c r="DZ76" i="18" s="1"/>
  <c r="EA76" i="18" a="1"/>
  <c r="EA76" i="18" s="1"/>
  <c r="EB76" i="18" a="1"/>
  <c r="EB76" i="18" s="1"/>
  <c r="EC76" i="18" a="1"/>
  <c r="EC76" i="18" s="1"/>
  <c r="ED76" i="18" a="1"/>
  <c r="ED76" i="18" s="1"/>
  <c r="EE76" i="18" a="1"/>
  <c r="EE76" i="18" s="1"/>
  <c r="EF76" i="18" a="1"/>
  <c r="EF76" i="18" s="1"/>
  <c r="EG76" i="18" a="1"/>
  <c r="EG76" i="18" s="1"/>
  <c r="EH76" i="18" a="1"/>
  <c r="EH76" i="18" s="1"/>
  <c r="EI76" i="18" a="1"/>
  <c r="EI76" i="18" s="1"/>
  <c r="EJ76" i="18" a="1"/>
  <c r="EJ76" i="18" s="1"/>
  <c r="EK76" i="18" a="1"/>
  <c r="EK76" i="18" s="1"/>
  <c r="EL76" i="18" a="1"/>
  <c r="EL76" i="18" s="1"/>
  <c r="EM76" i="18" a="1"/>
  <c r="EM76" i="18" s="1"/>
  <c r="EN76" i="18" a="1"/>
  <c r="EN76" i="18" s="1"/>
  <c r="EO76" i="18" a="1"/>
  <c r="EO76" i="18" s="1"/>
  <c r="EP76" i="18" a="1"/>
  <c r="EP76" i="18" s="1"/>
  <c r="EQ76" i="18" a="1"/>
  <c r="EQ76" i="18" s="1"/>
  <c r="ER76" i="18" a="1"/>
  <c r="ER76" i="18" s="1"/>
  <c r="ES76" i="18" a="1"/>
  <c r="ES76" i="18" s="1"/>
  <c r="ET76" i="18" a="1"/>
  <c r="ET76" i="18" s="1"/>
  <c r="EU76" i="18" a="1"/>
  <c r="EU76" i="18" s="1"/>
  <c r="EV76" i="18" a="1"/>
  <c r="EV76" i="18" s="1"/>
  <c r="EW76" i="18" a="1"/>
  <c r="EW76" i="18" s="1"/>
  <c r="EX76" i="18" a="1"/>
  <c r="EX76" i="18" s="1"/>
  <c r="EY76" i="18" a="1"/>
  <c r="EY76" i="18" s="1"/>
  <c r="EZ76" i="18" a="1"/>
  <c r="EZ76" i="18" s="1"/>
  <c r="FA76" i="18" a="1"/>
  <c r="FA76" i="18" s="1"/>
  <c r="FB76" i="18" a="1"/>
  <c r="FB76" i="18" s="1"/>
  <c r="FC76" i="18" a="1"/>
  <c r="FC76" i="18" s="1"/>
  <c r="FD76" i="18" a="1"/>
  <c r="FD76" i="18" s="1"/>
  <c r="FE76" i="18" a="1"/>
  <c r="FE76" i="18" s="1"/>
  <c r="FF76" i="18" a="1"/>
  <c r="FF76" i="18" s="1"/>
  <c r="FG76" i="18" a="1"/>
  <c r="FG76" i="18" s="1"/>
  <c r="FH76" i="18" a="1"/>
  <c r="FH76" i="18" s="1"/>
  <c r="FI76" i="18" a="1"/>
  <c r="FI76" i="18" s="1"/>
  <c r="FJ76" i="18" a="1"/>
  <c r="FJ76" i="18" s="1"/>
  <c r="FK76" i="18" a="1"/>
  <c r="FK76" i="18" s="1"/>
  <c r="FL76" i="18" a="1"/>
  <c r="FL76" i="18" s="1"/>
  <c r="FM76" i="18" a="1"/>
  <c r="FM76" i="18" s="1"/>
  <c r="FN76" i="18" a="1"/>
  <c r="FN76" i="18" s="1"/>
  <c r="FO76" i="18" a="1"/>
  <c r="FO76" i="18" s="1"/>
  <c r="FP76" i="18" a="1"/>
  <c r="FP76" i="18"/>
  <c r="FQ76" i="18" a="1"/>
  <c r="FQ76" i="18" s="1"/>
  <c r="FR76" i="18" a="1"/>
  <c r="FR76" i="18" s="1"/>
  <c r="FS76" i="18" a="1"/>
  <c r="FS76" i="18" s="1"/>
  <c r="FT76" i="18" a="1"/>
  <c r="FT76" i="18" s="1"/>
  <c r="FU76" i="18" a="1"/>
  <c r="FU76" i="18" s="1"/>
  <c r="FV76" i="18" a="1"/>
  <c r="FV76" i="18" s="1"/>
  <c r="FW76" i="18" a="1"/>
  <c r="FW76" i="18" s="1"/>
  <c r="FX76" i="18" a="1"/>
  <c r="FX76" i="18" s="1"/>
  <c r="FY76" i="18" a="1"/>
  <c r="FY76" i="18" s="1"/>
  <c r="FZ76" i="18" a="1"/>
  <c r="FZ76" i="18" s="1"/>
  <c r="GA76" i="18" a="1"/>
  <c r="GA76" i="18" s="1"/>
  <c r="GB76" i="18" a="1"/>
  <c r="GB76" i="18" s="1"/>
  <c r="GC76" i="18" a="1"/>
  <c r="GC76" i="18" s="1"/>
  <c r="GD76" i="18" a="1"/>
  <c r="GD76" i="18" s="1"/>
  <c r="GE76" i="18" a="1"/>
  <c r="GE76" i="18" s="1"/>
  <c r="GF76" i="18" a="1"/>
  <c r="GF76" i="18" s="1"/>
  <c r="GG76" i="18" a="1"/>
  <c r="GG76" i="18" s="1"/>
  <c r="GH76" i="18" a="1"/>
  <c r="GH76" i="18" s="1"/>
  <c r="GI76" i="18" a="1"/>
  <c r="GI76" i="18" s="1"/>
  <c r="GJ76" i="18" a="1"/>
  <c r="GJ76" i="18" s="1"/>
  <c r="GK76" i="18" a="1"/>
  <c r="GK76" i="18" s="1"/>
  <c r="GL76" i="18" a="1"/>
  <c r="GL76" i="18" s="1"/>
  <c r="GM76" i="18" a="1"/>
  <c r="GM76" i="18" s="1"/>
  <c r="GN76" i="18" a="1"/>
  <c r="GN76" i="18" s="1"/>
  <c r="GO76" i="18" a="1"/>
  <c r="GO76" i="18" s="1"/>
  <c r="GP76" i="18" a="1"/>
  <c r="GP76" i="18" s="1"/>
  <c r="GQ76" i="18" a="1"/>
  <c r="GQ76" i="18" s="1"/>
  <c r="GR76" i="18" a="1"/>
  <c r="GR76" i="18" s="1"/>
  <c r="GS76" i="18" a="1"/>
  <c r="GS76" i="18" s="1"/>
  <c r="GT76" i="18" a="1"/>
  <c r="GT76" i="18" s="1"/>
  <c r="GU76" i="18" a="1"/>
  <c r="GU76" i="18" s="1"/>
  <c r="GV76" i="18" a="1"/>
  <c r="GV76" i="18" s="1"/>
  <c r="GW76" i="18" a="1"/>
  <c r="GW76" i="18" s="1"/>
  <c r="GX76" i="18" a="1"/>
  <c r="GX76" i="18" s="1"/>
  <c r="GY76" i="18" a="1"/>
  <c r="GY76" i="18" s="1"/>
  <c r="GZ76" i="18" a="1"/>
  <c r="GZ76" i="18" s="1"/>
  <c r="HA76" i="18" a="1"/>
  <c r="HA76" i="18" s="1"/>
  <c r="HB76" i="18" a="1"/>
  <c r="HB76" i="18" s="1"/>
  <c r="HC76" i="18" a="1"/>
  <c r="HC76" i="18" s="1"/>
  <c r="HD76" i="18" a="1"/>
  <c r="HD76" i="18" s="1"/>
  <c r="HE76" i="18" a="1"/>
  <c r="HE76" i="18" s="1"/>
  <c r="HF76" i="18" a="1"/>
  <c r="HF76" i="18" s="1"/>
  <c r="HG76" i="18" a="1"/>
  <c r="HG76" i="18" s="1"/>
  <c r="HH76" i="18" a="1"/>
  <c r="HH76" i="18" s="1"/>
  <c r="HI76" i="18" a="1"/>
  <c r="HI76" i="18" s="1"/>
  <c r="HJ76" i="18" a="1"/>
  <c r="HJ76" i="18" s="1"/>
  <c r="HK76" i="18" a="1"/>
  <c r="HK76" i="18" s="1"/>
  <c r="HL76" i="18" a="1"/>
  <c r="HL76" i="18" s="1"/>
  <c r="HM76" i="18" a="1"/>
  <c r="HM76" i="18" s="1"/>
  <c r="HN76" i="18" a="1"/>
  <c r="HN76" i="18" s="1"/>
  <c r="HO76" i="18" a="1"/>
  <c r="HO76" i="18" s="1"/>
  <c r="HP76" i="18" a="1"/>
  <c r="HP76" i="18" s="1"/>
  <c r="HQ76" i="18" a="1"/>
  <c r="HQ76" i="18" s="1"/>
  <c r="HR76" i="18" a="1"/>
  <c r="HR76" i="18" s="1"/>
  <c r="HS76" i="18" a="1"/>
  <c r="HS76" i="18" s="1"/>
  <c r="HT76" i="18" a="1"/>
  <c r="HT76" i="18" s="1"/>
  <c r="HU76" i="18" a="1"/>
  <c r="HU76" i="18" s="1"/>
  <c r="HV76" i="18" a="1"/>
  <c r="HV76" i="18" s="1"/>
  <c r="HW76" i="18" a="1"/>
  <c r="HW76" i="18" s="1"/>
  <c r="HX76" i="18" a="1"/>
  <c r="HX76" i="18" s="1"/>
  <c r="HY76" i="18" a="1"/>
  <c r="HY76" i="18" s="1"/>
  <c r="HZ76" i="18" a="1"/>
  <c r="HZ76" i="18" s="1"/>
  <c r="IA76" i="18" a="1"/>
  <c r="IA76" i="18" s="1"/>
  <c r="IB76" i="18" a="1"/>
  <c r="IB76" i="18" s="1"/>
  <c r="IC76" i="18" a="1"/>
  <c r="IC76" i="18" s="1"/>
  <c r="ID76" i="18" a="1"/>
  <c r="ID76" i="18" s="1"/>
  <c r="IE76" i="18" a="1"/>
  <c r="IE76" i="18" s="1"/>
  <c r="IF76" i="18" a="1"/>
  <c r="IF76" i="18" s="1"/>
  <c r="IG76" i="18" a="1"/>
  <c r="IG76" i="18" s="1"/>
  <c r="IH76" i="18" a="1"/>
  <c r="IH76" i="18" s="1"/>
  <c r="II76" i="18" a="1"/>
  <c r="II76" i="18" s="1"/>
  <c r="C77" i="18" a="1"/>
  <c r="C77" i="18" s="1"/>
  <c r="D77" i="18" a="1"/>
  <c r="D77" i="18" s="1"/>
  <c r="E77" i="18" a="1"/>
  <c r="E77" i="18" s="1"/>
  <c r="F77" i="18" a="1"/>
  <c r="F77" i="18" s="1"/>
  <c r="G77" i="18" a="1"/>
  <c r="G77" i="18" s="1"/>
  <c r="H77" i="18" a="1"/>
  <c r="H77" i="18" s="1"/>
  <c r="I77" i="18" a="1"/>
  <c r="I77" i="18" s="1"/>
  <c r="J77" i="18" a="1"/>
  <c r="J77" i="18" s="1"/>
  <c r="K77" i="18" a="1"/>
  <c r="K77" i="18" s="1"/>
  <c r="L77" i="18" a="1"/>
  <c r="L77" i="18" s="1"/>
  <c r="M77" i="18" a="1"/>
  <c r="M77" i="18" s="1"/>
  <c r="N77" i="18" a="1"/>
  <c r="N77" i="18" s="1"/>
  <c r="O77" i="18" a="1"/>
  <c r="O77" i="18" s="1"/>
  <c r="P77" i="18" a="1"/>
  <c r="P77" i="18" s="1"/>
  <c r="Q77" i="18" a="1"/>
  <c r="Q77" i="18" s="1"/>
  <c r="R77" i="18" a="1"/>
  <c r="R77" i="18" s="1"/>
  <c r="S77" i="18" a="1"/>
  <c r="S77" i="18" s="1"/>
  <c r="T77" i="18" a="1"/>
  <c r="T77" i="18" s="1"/>
  <c r="U77" i="18" a="1"/>
  <c r="U77" i="18" s="1"/>
  <c r="V77" i="18" a="1"/>
  <c r="V77" i="18" s="1"/>
  <c r="W77" i="18" a="1"/>
  <c r="W77" i="18" s="1"/>
  <c r="X77" i="18" a="1"/>
  <c r="X77" i="18" s="1"/>
  <c r="Y77" i="18" a="1"/>
  <c r="Y77" i="18" s="1"/>
  <c r="Z77" i="18" a="1"/>
  <c r="Z77" i="18" s="1"/>
  <c r="AA77" i="18" a="1"/>
  <c r="AA77" i="18" s="1"/>
  <c r="AB77" i="18" a="1"/>
  <c r="AB77" i="18" s="1"/>
  <c r="AC77" i="18" a="1"/>
  <c r="AC77" i="18" s="1"/>
  <c r="AD77" i="18" a="1"/>
  <c r="AD77" i="18" s="1"/>
  <c r="AE77" i="18" a="1"/>
  <c r="AE77" i="18" s="1"/>
  <c r="AF77" i="18" a="1"/>
  <c r="AF77" i="18" s="1"/>
  <c r="AG77" i="18" a="1"/>
  <c r="AG77" i="18" s="1"/>
  <c r="AH77" i="18" a="1"/>
  <c r="AH77" i="18" s="1"/>
  <c r="AI77" i="18" a="1"/>
  <c r="AI77" i="18" s="1"/>
  <c r="AJ77" i="18" a="1"/>
  <c r="AJ77" i="18" s="1"/>
  <c r="AK77" i="18" a="1"/>
  <c r="AK77" i="18" s="1"/>
  <c r="AL77" i="18" a="1"/>
  <c r="AL77" i="18" s="1"/>
  <c r="AM77" i="18" a="1"/>
  <c r="AM77" i="18" s="1"/>
  <c r="AN77" i="18" a="1"/>
  <c r="AN77" i="18" s="1"/>
  <c r="AO77" i="18" a="1"/>
  <c r="AO77" i="18" s="1"/>
  <c r="AP77" i="18" a="1"/>
  <c r="AP77" i="18" s="1"/>
  <c r="AQ77" i="18" a="1"/>
  <c r="AQ77" i="18" s="1"/>
  <c r="AR77" i="18" a="1"/>
  <c r="AR77" i="18" s="1"/>
  <c r="AS77" i="18" a="1"/>
  <c r="AS77" i="18" s="1"/>
  <c r="AT77" i="18" a="1"/>
  <c r="AT77" i="18" s="1"/>
  <c r="AU77" i="18" a="1"/>
  <c r="AU77" i="18" s="1"/>
  <c r="AV77" i="18" a="1"/>
  <c r="AV77" i="18" s="1"/>
  <c r="AW77" i="18" a="1"/>
  <c r="AW77" i="18" s="1"/>
  <c r="AX77" i="18" a="1"/>
  <c r="AX77" i="18" s="1"/>
  <c r="AY77" i="18" a="1"/>
  <c r="AY77" i="18"/>
  <c r="AZ77" i="18" a="1"/>
  <c r="AZ77" i="18" s="1"/>
  <c r="BA77" i="18" a="1"/>
  <c r="BA77" i="18" s="1"/>
  <c r="BB77" i="18" a="1"/>
  <c r="BB77" i="18" s="1"/>
  <c r="BC77" i="18" a="1"/>
  <c r="BC77" i="18" s="1"/>
  <c r="BD77" i="18" a="1"/>
  <c r="BD77" i="18" s="1"/>
  <c r="BE77" i="18" a="1"/>
  <c r="BE77" i="18" s="1"/>
  <c r="BF77" i="18" a="1"/>
  <c r="BF77" i="18" s="1"/>
  <c r="BG77" i="18" a="1"/>
  <c r="BG77" i="18" s="1"/>
  <c r="BH77" i="18" a="1"/>
  <c r="BH77" i="18" s="1"/>
  <c r="BI77" i="18" a="1"/>
  <c r="BI77" i="18" s="1"/>
  <c r="BJ77" i="18" a="1"/>
  <c r="BJ77" i="18" s="1"/>
  <c r="BK77" i="18" a="1"/>
  <c r="BK77" i="18" s="1"/>
  <c r="BL77" i="18" a="1"/>
  <c r="BL77" i="18" s="1"/>
  <c r="BM77" i="18" a="1"/>
  <c r="BM77" i="18" s="1"/>
  <c r="BN77" i="18" a="1"/>
  <c r="BN77" i="18" s="1"/>
  <c r="BO77" i="18" a="1"/>
  <c r="BO77" i="18" s="1"/>
  <c r="BP77" i="18" a="1"/>
  <c r="BP77" i="18" s="1"/>
  <c r="BQ77" i="18" a="1"/>
  <c r="BQ77" i="18" s="1"/>
  <c r="BR77" i="18" a="1"/>
  <c r="BR77" i="18" s="1"/>
  <c r="BS77" i="18" a="1"/>
  <c r="BS77" i="18" s="1"/>
  <c r="BT77" i="18" a="1"/>
  <c r="BT77" i="18" s="1"/>
  <c r="BU77" i="18" a="1"/>
  <c r="BU77" i="18" s="1"/>
  <c r="BV77" i="18" a="1"/>
  <c r="BV77" i="18" s="1"/>
  <c r="BW77" i="18" a="1"/>
  <c r="BW77" i="18" s="1"/>
  <c r="BX77" i="18" a="1"/>
  <c r="BX77" i="18" s="1"/>
  <c r="BY77" i="18" a="1"/>
  <c r="BY77" i="18" s="1"/>
  <c r="BZ77" i="18" a="1"/>
  <c r="BZ77" i="18" s="1"/>
  <c r="CA77" i="18" a="1"/>
  <c r="CA77" i="18" s="1"/>
  <c r="CB77" i="18" a="1"/>
  <c r="CB77" i="18" s="1"/>
  <c r="CC77" i="18" a="1"/>
  <c r="CC77" i="18" s="1"/>
  <c r="CD77" i="18" a="1"/>
  <c r="CD77" i="18" s="1"/>
  <c r="CE77" i="18" a="1"/>
  <c r="CE77" i="18" s="1"/>
  <c r="CF77" i="18" a="1"/>
  <c r="CF77" i="18" s="1"/>
  <c r="CG77" i="18" a="1"/>
  <c r="CG77" i="18" s="1"/>
  <c r="CH77" i="18" a="1"/>
  <c r="CH77" i="18" s="1"/>
  <c r="CI77" i="18" a="1"/>
  <c r="CI77" i="18" s="1"/>
  <c r="CJ77" i="18" a="1"/>
  <c r="CJ77" i="18" s="1"/>
  <c r="CK77" i="18" a="1"/>
  <c r="CK77" i="18" s="1"/>
  <c r="CL77" i="18" a="1"/>
  <c r="CL77" i="18" s="1"/>
  <c r="CM77" i="18" a="1"/>
  <c r="CM77" i="18" s="1"/>
  <c r="CN77" i="18" a="1"/>
  <c r="CN77" i="18" s="1"/>
  <c r="CO77" i="18" a="1"/>
  <c r="CO77" i="18" s="1"/>
  <c r="CP77" i="18" a="1"/>
  <c r="CP77" i="18" s="1"/>
  <c r="CQ77" i="18" a="1"/>
  <c r="CQ77" i="18" s="1"/>
  <c r="CR77" i="18" a="1"/>
  <c r="CR77" i="18" s="1"/>
  <c r="CS77" i="18" a="1"/>
  <c r="CS77" i="18" s="1"/>
  <c r="CT77" i="18" a="1"/>
  <c r="CT77" i="18" s="1"/>
  <c r="CU77" i="18" a="1"/>
  <c r="CU77" i="18" s="1"/>
  <c r="CV77" i="18" a="1"/>
  <c r="CV77" i="18" s="1"/>
  <c r="CW77" i="18" a="1"/>
  <c r="CW77" i="18" s="1"/>
  <c r="CX77" i="18" a="1"/>
  <c r="CX77" i="18" s="1"/>
  <c r="CY77" i="18" a="1"/>
  <c r="CY77" i="18" s="1"/>
  <c r="CZ77" i="18" a="1"/>
  <c r="CZ77" i="18" s="1"/>
  <c r="DA77" i="18" a="1"/>
  <c r="DA77" i="18" s="1"/>
  <c r="DB77" i="18" a="1"/>
  <c r="DB77" i="18" s="1"/>
  <c r="DC77" i="18" a="1"/>
  <c r="DC77" i="18" s="1"/>
  <c r="DD77" i="18" a="1"/>
  <c r="DD77" i="18" s="1"/>
  <c r="DE77" i="18" a="1"/>
  <c r="DE77" i="18" s="1"/>
  <c r="DF77" i="18" a="1"/>
  <c r="DF77" i="18" s="1"/>
  <c r="DG77" i="18" a="1"/>
  <c r="DG77" i="18" s="1"/>
  <c r="DH77" i="18" a="1"/>
  <c r="DH77" i="18" s="1"/>
  <c r="DI77" i="18" a="1"/>
  <c r="DI77" i="18" s="1"/>
  <c r="DJ77" i="18" a="1"/>
  <c r="DJ77" i="18" s="1"/>
  <c r="DK77" i="18" a="1"/>
  <c r="DK77" i="18" s="1"/>
  <c r="DL77" i="18" a="1"/>
  <c r="DL77" i="18" s="1"/>
  <c r="DM77" i="18" a="1"/>
  <c r="DM77" i="18" s="1"/>
  <c r="DN77" i="18" a="1"/>
  <c r="DN77" i="18" s="1"/>
  <c r="DO77" i="18" a="1"/>
  <c r="DO77" i="18" s="1"/>
  <c r="DP77" i="18" a="1"/>
  <c r="DP77" i="18" s="1"/>
  <c r="DQ77" i="18" a="1"/>
  <c r="DQ77" i="18" s="1"/>
  <c r="DR77" i="18" a="1"/>
  <c r="DR77" i="18" s="1"/>
  <c r="DS77" i="18" a="1"/>
  <c r="DS77" i="18" s="1"/>
  <c r="DT77" i="18" a="1"/>
  <c r="DT77" i="18" s="1"/>
  <c r="DU77" i="18" a="1"/>
  <c r="DU77" i="18" s="1"/>
  <c r="DV77" i="18" a="1"/>
  <c r="DV77" i="18" s="1"/>
  <c r="DW77" i="18" a="1"/>
  <c r="DW77" i="18" s="1"/>
  <c r="DX77" i="18" a="1"/>
  <c r="DX77" i="18" s="1"/>
  <c r="DY77" i="18" a="1"/>
  <c r="DY77" i="18" s="1"/>
  <c r="DZ77" i="18" a="1"/>
  <c r="DZ77" i="18" s="1"/>
  <c r="EA77" i="18" a="1"/>
  <c r="EA77" i="18" s="1"/>
  <c r="EB77" i="18" a="1"/>
  <c r="EB77" i="18" s="1"/>
  <c r="EC77" i="18" a="1"/>
  <c r="EC77" i="18" s="1"/>
  <c r="ED77" i="18" a="1"/>
  <c r="ED77" i="18" s="1"/>
  <c r="EE77" i="18" a="1"/>
  <c r="EE77" i="18" s="1"/>
  <c r="EF77" i="18" a="1"/>
  <c r="EF77" i="18" s="1"/>
  <c r="EG77" i="18" a="1"/>
  <c r="EG77" i="18" s="1"/>
  <c r="EH77" i="18" a="1"/>
  <c r="EH77" i="18" s="1"/>
  <c r="EI77" i="18" a="1"/>
  <c r="EI77" i="18" s="1"/>
  <c r="EJ77" i="18" a="1"/>
  <c r="EJ77" i="18" s="1"/>
  <c r="EK77" i="18" a="1"/>
  <c r="EK77" i="18" s="1"/>
  <c r="EL77" i="18" a="1"/>
  <c r="EL77" i="18" s="1"/>
  <c r="EM77" i="18" a="1"/>
  <c r="EM77" i="18" s="1"/>
  <c r="EN77" i="18" a="1"/>
  <c r="EN77" i="18" s="1"/>
  <c r="EO77" i="18" a="1"/>
  <c r="EO77" i="18" s="1"/>
  <c r="EP77" i="18" a="1"/>
  <c r="EP77" i="18" s="1"/>
  <c r="EQ77" i="18" a="1"/>
  <c r="EQ77" i="18" s="1"/>
  <c r="ER77" i="18" a="1"/>
  <c r="ER77" i="18" s="1"/>
  <c r="ES77" i="18" a="1"/>
  <c r="ES77" i="18" s="1"/>
  <c r="ET77" i="18" a="1"/>
  <c r="ET77" i="18" s="1"/>
  <c r="EU77" i="18" a="1"/>
  <c r="EU77" i="18" s="1"/>
  <c r="EV77" i="18" a="1"/>
  <c r="EV77" i="18" s="1"/>
  <c r="EW77" i="18" a="1"/>
  <c r="EW77" i="18" s="1"/>
  <c r="EX77" i="18" a="1"/>
  <c r="EX77" i="18" s="1"/>
  <c r="EY77" i="18" a="1"/>
  <c r="EY77" i="18" s="1"/>
  <c r="EZ77" i="18" a="1"/>
  <c r="EZ77" i="18" s="1"/>
  <c r="FA77" i="18" a="1"/>
  <c r="FA77" i="18" s="1"/>
  <c r="FB77" i="18" a="1"/>
  <c r="FB77" i="18" s="1"/>
  <c r="FC77" i="18" a="1"/>
  <c r="FC77" i="18"/>
  <c r="FD77" i="18" a="1"/>
  <c r="FD77" i="18" s="1"/>
  <c r="FE77" i="18" a="1"/>
  <c r="FE77" i="18" s="1"/>
  <c r="FF77" i="18" a="1"/>
  <c r="FF77" i="18" s="1"/>
  <c r="FG77" i="18" a="1"/>
  <c r="FG77" i="18" s="1"/>
  <c r="FH77" i="18" a="1"/>
  <c r="FH77" i="18" s="1"/>
  <c r="FI77" i="18" a="1"/>
  <c r="FI77" i="18" s="1"/>
  <c r="FJ77" i="18" a="1"/>
  <c r="FJ77" i="18" s="1"/>
  <c r="FK77" i="18" a="1"/>
  <c r="FK77" i="18" s="1"/>
  <c r="FL77" i="18" a="1"/>
  <c r="FL77" i="18" s="1"/>
  <c r="FM77" i="18" a="1"/>
  <c r="FM77" i="18" s="1"/>
  <c r="FN77" i="18" a="1"/>
  <c r="FN77" i="18" s="1"/>
  <c r="FO77" i="18" a="1"/>
  <c r="FO77" i="18" s="1"/>
  <c r="FP77" i="18" a="1"/>
  <c r="FP77" i="18" s="1"/>
  <c r="FQ77" i="18" a="1"/>
  <c r="FQ77" i="18" s="1"/>
  <c r="FR77" i="18" a="1"/>
  <c r="FR77" i="18" s="1"/>
  <c r="FS77" i="18" a="1"/>
  <c r="FS77" i="18" s="1"/>
  <c r="FT77" i="18" a="1"/>
  <c r="FT77" i="18" s="1"/>
  <c r="FU77" i="18" a="1"/>
  <c r="FU77" i="18" s="1"/>
  <c r="FV77" i="18" a="1"/>
  <c r="FV77" i="18" s="1"/>
  <c r="FW77" i="18" a="1"/>
  <c r="FW77" i="18" s="1"/>
  <c r="FX77" i="18" a="1"/>
  <c r="FX77" i="18" s="1"/>
  <c r="FY77" i="18" a="1"/>
  <c r="FY77" i="18" s="1"/>
  <c r="FZ77" i="18" a="1"/>
  <c r="FZ77" i="18" s="1"/>
  <c r="GA77" i="18" a="1"/>
  <c r="GA77" i="18"/>
  <c r="GB77" i="18" a="1"/>
  <c r="GB77" i="18" s="1"/>
  <c r="GC77" i="18" a="1"/>
  <c r="GC77" i="18" s="1"/>
  <c r="GD77" i="18" a="1"/>
  <c r="GD77" i="18" s="1"/>
  <c r="GE77" i="18" a="1"/>
  <c r="GE77" i="18" s="1"/>
  <c r="GF77" i="18" a="1"/>
  <c r="GF77" i="18" s="1"/>
  <c r="GG77" i="18" a="1"/>
  <c r="GG77" i="18" s="1"/>
  <c r="GH77" i="18" a="1"/>
  <c r="GH77" i="18" s="1"/>
  <c r="GI77" i="18" a="1"/>
  <c r="GI77" i="18" s="1"/>
  <c r="GJ77" i="18" a="1"/>
  <c r="GJ77" i="18" s="1"/>
  <c r="GK77" i="18" a="1"/>
  <c r="GK77" i="18" s="1"/>
  <c r="GL77" i="18" a="1"/>
  <c r="GL77" i="18" s="1"/>
  <c r="GM77" i="18" a="1"/>
  <c r="GM77" i="18" s="1"/>
  <c r="GN77" i="18" a="1"/>
  <c r="GN77" i="18" s="1"/>
  <c r="GO77" i="18" a="1"/>
  <c r="GO77" i="18" s="1"/>
  <c r="GP77" i="18" a="1"/>
  <c r="GP77" i="18" s="1"/>
  <c r="GQ77" i="18" a="1"/>
  <c r="GQ77" i="18" s="1"/>
  <c r="GR77" i="18" a="1"/>
  <c r="GR77" i="18" s="1"/>
  <c r="GS77" i="18" a="1"/>
  <c r="GS77" i="18" s="1"/>
  <c r="GT77" i="18" a="1"/>
  <c r="GT77" i="18" s="1"/>
  <c r="GU77" i="18" a="1"/>
  <c r="GU77" i="18" s="1"/>
  <c r="GV77" i="18" a="1"/>
  <c r="GV77" i="18" s="1"/>
  <c r="GW77" i="18" a="1"/>
  <c r="GW77" i="18" s="1"/>
  <c r="GX77" i="18" a="1"/>
  <c r="GX77" i="18" s="1"/>
  <c r="GY77" i="18" a="1"/>
  <c r="GY77" i="18" s="1"/>
  <c r="GZ77" i="18" a="1"/>
  <c r="GZ77" i="18" s="1"/>
  <c r="HA77" i="18" a="1"/>
  <c r="HA77" i="18" s="1"/>
  <c r="HB77" i="18" a="1"/>
  <c r="HB77" i="18" s="1"/>
  <c r="HC77" i="18" a="1"/>
  <c r="HC77" i="18" s="1"/>
  <c r="HD77" i="18" a="1"/>
  <c r="HD77" i="18" s="1"/>
  <c r="HE77" i="18" a="1"/>
  <c r="HE77" i="18" s="1"/>
  <c r="HF77" i="18" a="1"/>
  <c r="HF77" i="18" s="1"/>
  <c r="HG77" i="18" a="1"/>
  <c r="HG77" i="18" s="1"/>
  <c r="HH77" i="18" a="1"/>
  <c r="HH77" i="18" s="1"/>
  <c r="HI77" i="18" a="1"/>
  <c r="HI77" i="18" s="1"/>
  <c r="HJ77" i="18" a="1"/>
  <c r="HJ77" i="18" s="1"/>
  <c r="HK77" i="18" a="1"/>
  <c r="HK77" i="18" s="1"/>
  <c r="HL77" i="18" a="1"/>
  <c r="HL77" i="18" s="1"/>
  <c r="HM77" i="18" a="1"/>
  <c r="HM77" i="18" s="1"/>
  <c r="HN77" i="18" a="1"/>
  <c r="HN77" i="18" s="1"/>
  <c r="HO77" i="18" a="1"/>
  <c r="HO77" i="18" s="1"/>
  <c r="HP77" i="18" a="1"/>
  <c r="HP77" i="18" s="1"/>
  <c r="HQ77" i="18" a="1"/>
  <c r="HQ77" i="18" s="1"/>
  <c r="HR77" i="18" a="1"/>
  <c r="HR77" i="18" s="1"/>
  <c r="HS77" i="18" a="1"/>
  <c r="HS77" i="18" s="1"/>
  <c r="HT77" i="18" a="1"/>
  <c r="HT77" i="18" s="1"/>
  <c r="HU77" i="18" a="1"/>
  <c r="HU77" i="18" s="1"/>
  <c r="HV77" i="18" a="1"/>
  <c r="HV77" i="18" s="1"/>
  <c r="HW77" i="18" a="1"/>
  <c r="HW77" i="18" s="1"/>
  <c r="HX77" i="18" a="1"/>
  <c r="HX77" i="18" s="1"/>
  <c r="HY77" i="18" a="1"/>
  <c r="HY77" i="18" s="1"/>
  <c r="HZ77" i="18" a="1"/>
  <c r="HZ77" i="18" s="1"/>
  <c r="IA77" i="18" a="1"/>
  <c r="IA77" i="18" s="1"/>
  <c r="IB77" i="18" a="1"/>
  <c r="IB77" i="18" s="1"/>
  <c r="IC77" i="18" a="1"/>
  <c r="IC77" i="18" s="1"/>
  <c r="ID77" i="18" a="1"/>
  <c r="ID77" i="18" s="1"/>
  <c r="IE77" i="18" a="1"/>
  <c r="IE77" i="18" s="1"/>
  <c r="IF77" i="18" a="1"/>
  <c r="IF77" i="18" s="1"/>
  <c r="IG77" i="18" a="1"/>
  <c r="IG77" i="18" s="1"/>
  <c r="IH77" i="18" a="1"/>
  <c r="IH77" i="18" s="1"/>
  <c r="II77" i="18" a="1"/>
  <c r="II77" i="18" s="1"/>
  <c r="C78" i="18" a="1"/>
  <c r="C78" i="18" s="1"/>
  <c r="D78" i="18" a="1"/>
  <c r="D78" i="18" s="1"/>
  <c r="E78" i="18" a="1"/>
  <c r="E78" i="18" s="1"/>
  <c r="F78" i="18" a="1"/>
  <c r="F78" i="18" s="1"/>
  <c r="G78" i="18" a="1"/>
  <c r="G78" i="18" s="1"/>
  <c r="H78" i="18" a="1"/>
  <c r="H78" i="18" s="1"/>
  <c r="I78" i="18" a="1"/>
  <c r="I78" i="18" s="1"/>
  <c r="J78" i="18" a="1"/>
  <c r="J78" i="18" s="1"/>
  <c r="K78" i="18" a="1"/>
  <c r="K78" i="18" s="1"/>
  <c r="L78" i="18" a="1"/>
  <c r="L78" i="18" s="1"/>
  <c r="M78" i="18" a="1"/>
  <c r="M78" i="18" s="1"/>
  <c r="N78" i="18" a="1"/>
  <c r="N78" i="18" s="1"/>
  <c r="O78" i="18" a="1"/>
  <c r="O78" i="18" s="1"/>
  <c r="P78" i="18" a="1"/>
  <c r="P78" i="18" s="1"/>
  <c r="Q78" i="18" a="1"/>
  <c r="Q78" i="18" s="1"/>
  <c r="R78" i="18" a="1"/>
  <c r="R78" i="18" s="1"/>
  <c r="S78" i="18" a="1"/>
  <c r="S78" i="18" s="1"/>
  <c r="T78" i="18" a="1"/>
  <c r="T78" i="18" s="1"/>
  <c r="U78" i="18" a="1"/>
  <c r="U78" i="18" s="1"/>
  <c r="V78" i="18" a="1"/>
  <c r="V78" i="18" s="1"/>
  <c r="W78" i="18" a="1"/>
  <c r="W78" i="18" s="1"/>
  <c r="X78" i="18" a="1"/>
  <c r="X78" i="18" s="1"/>
  <c r="Y78" i="18" a="1"/>
  <c r="Y78" i="18" s="1"/>
  <c r="Z78" i="18" a="1"/>
  <c r="Z78" i="18" s="1"/>
  <c r="AA78" i="18" a="1"/>
  <c r="AA78" i="18" s="1"/>
  <c r="AB78" i="18" a="1"/>
  <c r="AB78" i="18" s="1"/>
  <c r="AC78" i="18" a="1"/>
  <c r="AC78" i="18" s="1"/>
  <c r="AD78" i="18" a="1"/>
  <c r="AD78" i="18" s="1"/>
  <c r="AE78" i="18" a="1"/>
  <c r="AE78" i="18" s="1"/>
  <c r="AF78" i="18" a="1"/>
  <c r="AF78" i="18" s="1"/>
  <c r="AG78" i="18" a="1"/>
  <c r="AG78" i="18" s="1"/>
  <c r="AH78" i="18" a="1"/>
  <c r="AH78" i="18" s="1"/>
  <c r="AI78" i="18" a="1"/>
  <c r="AI78" i="18" s="1"/>
  <c r="AJ78" i="18" a="1"/>
  <c r="AJ78" i="18" s="1"/>
  <c r="AK78" i="18" a="1"/>
  <c r="AK78" i="18" s="1"/>
  <c r="AL78" i="18" a="1"/>
  <c r="AL78" i="18" s="1"/>
  <c r="AM78" i="18" a="1"/>
  <c r="AM78" i="18" s="1"/>
  <c r="AN78" i="18" a="1"/>
  <c r="AN78" i="18" s="1"/>
  <c r="AO78" i="18" a="1"/>
  <c r="AO78" i="18" s="1"/>
  <c r="AP78" i="18" a="1"/>
  <c r="AP78" i="18" s="1"/>
  <c r="AQ78" i="18" a="1"/>
  <c r="AQ78" i="18" s="1"/>
  <c r="AR78" i="18" a="1"/>
  <c r="AR78" i="18" s="1"/>
  <c r="AS78" i="18" a="1"/>
  <c r="AS78" i="18" s="1"/>
  <c r="AT78" i="18" a="1"/>
  <c r="AT78" i="18" s="1"/>
  <c r="AU78" i="18" a="1"/>
  <c r="AU78" i="18" s="1"/>
  <c r="AV78" i="18" a="1"/>
  <c r="AV78" i="18" s="1"/>
  <c r="AW78" i="18" a="1"/>
  <c r="AW78" i="18" s="1"/>
  <c r="AX78" i="18" a="1"/>
  <c r="AX78" i="18" s="1"/>
  <c r="AY78" i="18" a="1"/>
  <c r="AY78" i="18" s="1"/>
  <c r="AZ78" i="18" a="1"/>
  <c r="AZ78" i="18" s="1"/>
  <c r="BA78" i="18" a="1"/>
  <c r="BA78" i="18" s="1"/>
  <c r="BB78" i="18" a="1"/>
  <c r="BB78" i="18"/>
  <c r="BC78" i="18" a="1"/>
  <c r="BC78" i="18" s="1"/>
  <c r="BD78" i="18" a="1"/>
  <c r="BD78" i="18" s="1"/>
  <c r="BE78" i="18" a="1"/>
  <c r="BE78" i="18" s="1"/>
  <c r="BF78" i="18" a="1"/>
  <c r="BF78" i="18" s="1"/>
  <c r="BG78" i="18" a="1"/>
  <c r="BG78" i="18" s="1"/>
  <c r="BH78" i="18" a="1"/>
  <c r="BH78" i="18" s="1"/>
  <c r="BI78" i="18" a="1"/>
  <c r="BI78" i="18" s="1"/>
  <c r="BJ78" i="18" a="1"/>
  <c r="BJ78" i="18" s="1"/>
  <c r="BK78" i="18" a="1"/>
  <c r="BK78" i="18" s="1"/>
  <c r="BL78" i="18" a="1"/>
  <c r="BL78" i="18" s="1"/>
  <c r="BM78" i="18" a="1"/>
  <c r="BM78" i="18" s="1"/>
  <c r="BN78" i="18" a="1"/>
  <c r="BN78" i="18" s="1"/>
  <c r="BO78" i="18" a="1"/>
  <c r="BO78" i="18" s="1"/>
  <c r="BP78" i="18" a="1"/>
  <c r="BP78" i="18" s="1"/>
  <c r="BQ78" i="18" a="1"/>
  <c r="BQ78" i="18" s="1"/>
  <c r="BR78" i="18" a="1"/>
  <c r="BR78" i="18" s="1"/>
  <c r="BS78" i="18" a="1"/>
  <c r="BS78" i="18" s="1"/>
  <c r="BT78" i="18" a="1"/>
  <c r="BT78" i="18" s="1"/>
  <c r="BU78" i="18" a="1"/>
  <c r="BU78" i="18" s="1"/>
  <c r="BV78" i="18" a="1"/>
  <c r="BV78" i="18" s="1"/>
  <c r="BW78" i="18" a="1"/>
  <c r="BW78" i="18" s="1"/>
  <c r="BX78" i="18" a="1"/>
  <c r="BX78" i="18" s="1"/>
  <c r="BY78" i="18" a="1"/>
  <c r="BY78" i="18" s="1"/>
  <c r="BZ78" i="18" a="1"/>
  <c r="BZ78" i="18" s="1"/>
  <c r="CA78" i="18" a="1"/>
  <c r="CA78" i="18" s="1"/>
  <c r="CB78" i="18" a="1"/>
  <c r="CB78" i="18" s="1"/>
  <c r="CC78" i="18" a="1"/>
  <c r="CC78" i="18" s="1"/>
  <c r="CD78" i="18" a="1"/>
  <c r="CD78" i="18" s="1"/>
  <c r="CE78" i="18" a="1"/>
  <c r="CE78" i="18" s="1"/>
  <c r="CF78" i="18" a="1"/>
  <c r="CF78" i="18" s="1"/>
  <c r="CG78" i="18" a="1"/>
  <c r="CG78" i="18" s="1"/>
  <c r="CH78" i="18" a="1"/>
  <c r="CH78" i="18" s="1"/>
  <c r="CI78" i="18" a="1"/>
  <c r="CI78" i="18" s="1"/>
  <c r="CJ78" i="18" a="1"/>
  <c r="CJ78" i="18" s="1"/>
  <c r="CK78" i="18" a="1"/>
  <c r="CK78" i="18" s="1"/>
  <c r="CL78" i="18" a="1"/>
  <c r="CL78" i="18" s="1"/>
  <c r="CM78" i="18" a="1"/>
  <c r="CM78" i="18" s="1"/>
  <c r="CN78" i="18" a="1"/>
  <c r="CN78" i="18" s="1"/>
  <c r="CO78" i="18" a="1"/>
  <c r="CO78" i="18" s="1"/>
  <c r="CP78" i="18" a="1"/>
  <c r="CP78" i="18" s="1"/>
  <c r="CQ78" i="18" a="1"/>
  <c r="CQ78" i="18" s="1"/>
  <c r="CR78" i="18" a="1"/>
  <c r="CR78" i="18" s="1"/>
  <c r="CS78" i="18" a="1"/>
  <c r="CS78" i="18" s="1"/>
  <c r="CT78" i="18" a="1"/>
  <c r="CT78" i="18" s="1"/>
  <c r="CU78" i="18" a="1"/>
  <c r="CU78" i="18" s="1"/>
  <c r="CV78" i="18" a="1"/>
  <c r="CV78" i="18" s="1"/>
  <c r="CW78" i="18" a="1"/>
  <c r="CW78" i="18" s="1"/>
  <c r="CX78" i="18" a="1"/>
  <c r="CX78" i="18" s="1"/>
  <c r="CY78" i="18" a="1"/>
  <c r="CY78" i="18" s="1"/>
  <c r="CZ78" i="18" a="1"/>
  <c r="CZ78" i="18" s="1"/>
  <c r="DA78" i="18" a="1"/>
  <c r="DA78" i="18" s="1"/>
  <c r="DB78" i="18" a="1"/>
  <c r="DB78" i="18" s="1"/>
  <c r="DC78" i="18" a="1"/>
  <c r="DC78" i="18" s="1"/>
  <c r="DD78" i="18" a="1"/>
  <c r="DD78" i="18" s="1"/>
  <c r="DE78" i="18" a="1"/>
  <c r="DE78" i="18" s="1"/>
  <c r="DF78" i="18" a="1"/>
  <c r="DF78" i="18" s="1"/>
  <c r="DG78" i="18" a="1"/>
  <c r="DG78" i="18" s="1"/>
  <c r="DH78" i="18" a="1"/>
  <c r="DH78" i="18" s="1"/>
  <c r="DI78" i="18" a="1"/>
  <c r="DI78" i="18" s="1"/>
  <c r="DJ78" i="18" a="1"/>
  <c r="DJ78" i="18" s="1"/>
  <c r="DK78" i="18" a="1"/>
  <c r="DK78" i="18" s="1"/>
  <c r="DL78" i="18" a="1"/>
  <c r="DL78" i="18" s="1"/>
  <c r="DM78" i="18" a="1"/>
  <c r="DM78" i="18" s="1"/>
  <c r="DN78" i="18" a="1"/>
  <c r="DN78" i="18" s="1"/>
  <c r="DO78" i="18" a="1"/>
  <c r="DO78" i="18" s="1"/>
  <c r="DP78" i="18" a="1"/>
  <c r="DP78" i="18" s="1"/>
  <c r="DQ78" i="18" a="1"/>
  <c r="DQ78" i="18" s="1"/>
  <c r="DR78" i="18" a="1"/>
  <c r="DR78" i="18" s="1"/>
  <c r="DS78" i="18" a="1"/>
  <c r="DS78" i="18" s="1"/>
  <c r="DT78" i="18" a="1"/>
  <c r="DT78" i="18" s="1"/>
  <c r="DU78" i="18" a="1"/>
  <c r="DU78" i="18" s="1"/>
  <c r="DV78" i="18" a="1"/>
  <c r="DV78" i="18" s="1"/>
  <c r="DW78" i="18" a="1"/>
  <c r="DW78" i="18" s="1"/>
  <c r="DX78" i="18" a="1"/>
  <c r="DX78" i="18" s="1"/>
  <c r="DY78" i="18" a="1"/>
  <c r="DY78" i="18" s="1"/>
  <c r="DZ78" i="18" a="1"/>
  <c r="DZ78" i="18" s="1"/>
  <c r="EA78" i="18" a="1"/>
  <c r="EA78" i="18" s="1"/>
  <c r="EB78" i="18" a="1"/>
  <c r="EB78" i="18" s="1"/>
  <c r="EC78" i="18" a="1"/>
  <c r="EC78" i="18" s="1"/>
  <c r="ED78" i="18" a="1"/>
  <c r="ED78" i="18" s="1"/>
  <c r="EE78" i="18" a="1"/>
  <c r="EE78" i="18" s="1"/>
  <c r="EF78" i="18" a="1"/>
  <c r="EF78" i="18" s="1"/>
  <c r="EG78" i="18" a="1"/>
  <c r="EG78" i="18" s="1"/>
  <c r="EH78" i="18" a="1"/>
  <c r="EH78" i="18" s="1"/>
  <c r="EI78" i="18" a="1"/>
  <c r="EI78" i="18" s="1"/>
  <c r="EJ78" i="18" a="1"/>
  <c r="EJ78" i="18" s="1"/>
  <c r="EK78" i="18" a="1"/>
  <c r="EK78" i="18" s="1"/>
  <c r="EL78" i="18" a="1"/>
  <c r="EL78" i="18" s="1"/>
  <c r="EM78" i="18" a="1"/>
  <c r="EM78" i="18" s="1"/>
  <c r="EN78" i="18" a="1"/>
  <c r="EN78" i="18" s="1"/>
  <c r="EO78" i="18" a="1"/>
  <c r="EO78" i="18" s="1"/>
  <c r="EP78" i="18" a="1"/>
  <c r="EP78" i="18" s="1"/>
  <c r="EQ78" i="18" a="1"/>
  <c r="EQ78" i="18" s="1"/>
  <c r="ER78" i="18" a="1"/>
  <c r="ER78" i="18" s="1"/>
  <c r="ES78" i="18" a="1"/>
  <c r="ES78" i="18" s="1"/>
  <c r="ET78" i="18" a="1"/>
  <c r="ET78" i="18" s="1"/>
  <c r="EU78" i="18" a="1"/>
  <c r="EU78" i="18" s="1"/>
  <c r="EV78" i="18" a="1"/>
  <c r="EV78" i="18" s="1"/>
  <c r="EW78" i="18" a="1"/>
  <c r="EW78" i="18" s="1"/>
  <c r="EX78" i="18" a="1"/>
  <c r="EX78" i="18" s="1"/>
  <c r="EY78" i="18" a="1"/>
  <c r="EY78" i="18" s="1"/>
  <c r="EZ78" i="18" a="1"/>
  <c r="EZ78" i="18" s="1"/>
  <c r="FA78" i="18" a="1"/>
  <c r="FA78" i="18" s="1"/>
  <c r="FB78" i="18" a="1"/>
  <c r="FB78" i="18" s="1"/>
  <c r="FC78" i="18" a="1"/>
  <c r="FC78" i="18" s="1"/>
  <c r="FD78" i="18" a="1"/>
  <c r="FD78" i="18" s="1"/>
  <c r="FE78" i="18" a="1"/>
  <c r="FE78" i="18" s="1"/>
  <c r="FF78" i="18" a="1"/>
  <c r="FF78" i="18" s="1"/>
  <c r="FG78" i="18" a="1"/>
  <c r="FG78" i="18" s="1"/>
  <c r="FH78" i="18" a="1"/>
  <c r="FH78" i="18" s="1"/>
  <c r="FI78" i="18" a="1"/>
  <c r="FI78" i="18" s="1"/>
  <c r="FJ78" i="18" a="1"/>
  <c r="FJ78" i="18"/>
  <c r="FK78" i="18" a="1"/>
  <c r="FK78" i="18" s="1"/>
  <c r="FL78" i="18" a="1"/>
  <c r="FL78" i="18" s="1"/>
  <c r="FM78" i="18" a="1"/>
  <c r="FM78" i="18" s="1"/>
  <c r="FN78" i="18" a="1"/>
  <c r="FN78" i="18" s="1"/>
  <c r="FO78" i="18" a="1"/>
  <c r="FO78" i="18" s="1"/>
  <c r="FP78" i="18" a="1"/>
  <c r="FP78" i="18" s="1"/>
  <c r="FQ78" i="18" a="1"/>
  <c r="FQ78" i="18" s="1"/>
  <c r="FR78" i="18" a="1"/>
  <c r="FR78" i="18" s="1"/>
  <c r="FS78" i="18" a="1"/>
  <c r="FS78" i="18" s="1"/>
  <c r="FT78" i="18" a="1"/>
  <c r="FT78" i="18" s="1"/>
  <c r="FU78" i="18" a="1"/>
  <c r="FU78" i="18" s="1"/>
  <c r="FV78" i="18" a="1"/>
  <c r="FV78" i="18" s="1"/>
  <c r="FW78" i="18" a="1"/>
  <c r="FW78" i="18" s="1"/>
  <c r="FX78" i="18" a="1"/>
  <c r="FX78" i="18" s="1"/>
  <c r="FY78" i="18" a="1"/>
  <c r="FY78" i="18" s="1"/>
  <c r="FZ78" i="18" a="1"/>
  <c r="FZ78" i="18" s="1"/>
  <c r="GA78" i="18" a="1"/>
  <c r="GA78" i="18" s="1"/>
  <c r="GB78" i="18" a="1"/>
  <c r="GB78" i="18" s="1"/>
  <c r="GC78" i="18" a="1"/>
  <c r="GC78" i="18" s="1"/>
  <c r="GD78" i="18" a="1"/>
  <c r="GD78" i="18" s="1"/>
  <c r="GE78" i="18" a="1"/>
  <c r="GE78" i="18" s="1"/>
  <c r="GF78" i="18" a="1"/>
  <c r="GF78" i="18" s="1"/>
  <c r="GG78" i="18" a="1"/>
  <c r="GG78" i="18" s="1"/>
  <c r="GH78" i="18" a="1"/>
  <c r="GH78" i="18" s="1"/>
  <c r="GI78" i="18" a="1"/>
  <c r="GI78" i="18" s="1"/>
  <c r="GJ78" i="18" a="1"/>
  <c r="GJ78" i="18" s="1"/>
  <c r="GK78" i="18" a="1"/>
  <c r="GK78" i="18" s="1"/>
  <c r="GL78" i="18" a="1"/>
  <c r="GL78" i="18" s="1"/>
  <c r="GM78" i="18" a="1"/>
  <c r="GM78" i="18" s="1"/>
  <c r="GN78" i="18" a="1"/>
  <c r="GN78" i="18" s="1"/>
  <c r="GO78" i="18" a="1"/>
  <c r="GO78" i="18" s="1"/>
  <c r="GP78" i="18" a="1"/>
  <c r="GP78" i="18" s="1"/>
  <c r="GQ78" i="18" a="1"/>
  <c r="GQ78" i="18" s="1"/>
  <c r="GR78" i="18" a="1"/>
  <c r="GR78" i="18" s="1"/>
  <c r="GS78" i="18" a="1"/>
  <c r="GS78" i="18" s="1"/>
  <c r="GT78" i="18" a="1"/>
  <c r="GT78" i="18" s="1"/>
  <c r="GU78" i="18" a="1"/>
  <c r="GU78" i="18" s="1"/>
  <c r="GV78" i="18" a="1"/>
  <c r="GV78" i="18" s="1"/>
  <c r="GW78" i="18" a="1"/>
  <c r="GW78" i="18" s="1"/>
  <c r="GX78" i="18" a="1"/>
  <c r="GX78" i="18" s="1"/>
  <c r="GY78" i="18" a="1"/>
  <c r="GY78" i="18" s="1"/>
  <c r="GZ78" i="18" a="1"/>
  <c r="GZ78" i="18" s="1"/>
  <c r="HA78" i="18" a="1"/>
  <c r="HA78" i="18" s="1"/>
  <c r="HB78" i="18" a="1"/>
  <c r="HB78" i="18" s="1"/>
  <c r="HC78" i="18" a="1"/>
  <c r="HC78" i="18" s="1"/>
  <c r="HD78" i="18" a="1"/>
  <c r="HD78" i="18" s="1"/>
  <c r="HE78" i="18" a="1"/>
  <c r="HE78" i="18" s="1"/>
  <c r="HF78" i="18" a="1"/>
  <c r="HF78" i="18" s="1"/>
  <c r="HG78" i="18" a="1"/>
  <c r="HG78" i="18" s="1"/>
  <c r="HH78" i="18" a="1"/>
  <c r="HH78" i="18" s="1"/>
  <c r="HI78" i="18" a="1"/>
  <c r="HI78" i="18" s="1"/>
  <c r="HJ78" i="18" a="1"/>
  <c r="HJ78" i="18" s="1"/>
  <c r="HK78" i="18" a="1"/>
  <c r="HK78" i="18" s="1"/>
  <c r="HL78" i="18" a="1"/>
  <c r="HL78" i="18" s="1"/>
  <c r="HM78" i="18" a="1"/>
  <c r="HM78" i="18" s="1"/>
  <c r="HN78" i="18" a="1"/>
  <c r="HN78" i="18" s="1"/>
  <c r="HO78" i="18" a="1"/>
  <c r="HO78" i="18" s="1"/>
  <c r="HP78" i="18" a="1"/>
  <c r="HP78" i="18" s="1"/>
  <c r="HQ78" i="18" a="1"/>
  <c r="HQ78" i="18" s="1"/>
  <c r="HR78" i="18" a="1"/>
  <c r="HR78" i="18" s="1"/>
  <c r="HS78" i="18" a="1"/>
  <c r="HS78" i="18" s="1"/>
  <c r="HT78" i="18" a="1"/>
  <c r="HT78" i="18" s="1"/>
  <c r="HU78" i="18" a="1"/>
  <c r="HU78" i="18" s="1"/>
  <c r="HV78" i="18" a="1"/>
  <c r="HV78" i="18" s="1"/>
  <c r="HW78" i="18" a="1"/>
  <c r="HW78" i="18" s="1"/>
  <c r="HX78" i="18" a="1"/>
  <c r="HX78" i="18" s="1"/>
  <c r="HY78" i="18" a="1"/>
  <c r="HY78" i="18" s="1"/>
  <c r="HZ78" i="18" a="1"/>
  <c r="HZ78" i="18" s="1"/>
  <c r="IA78" i="18" a="1"/>
  <c r="IA78" i="18" s="1"/>
  <c r="IB78" i="18" a="1"/>
  <c r="IB78" i="18" s="1"/>
  <c r="IC78" i="18" a="1"/>
  <c r="IC78" i="18" s="1"/>
  <c r="ID78" i="18" a="1"/>
  <c r="ID78" i="18" s="1"/>
  <c r="IE78" i="18" a="1"/>
  <c r="IE78" i="18" s="1"/>
  <c r="IF78" i="18" a="1"/>
  <c r="IF78" i="18" s="1"/>
  <c r="IG78" i="18" a="1"/>
  <c r="IG78" i="18" s="1"/>
  <c r="IH78" i="18" a="1"/>
  <c r="IH78" i="18" s="1"/>
  <c r="II78" i="18" a="1"/>
  <c r="II78" i="18" s="1"/>
  <c r="C79" i="18" a="1"/>
  <c r="C79" i="18" s="1"/>
  <c r="D79" i="18" a="1"/>
  <c r="D79" i="18" s="1"/>
  <c r="E79" i="18" a="1"/>
  <c r="E79" i="18" s="1"/>
  <c r="F79" i="18" a="1"/>
  <c r="F79" i="18" s="1"/>
  <c r="G79" i="18" a="1"/>
  <c r="G79" i="18" s="1"/>
  <c r="H79" i="18" a="1"/>
  <c r="H79" i="18" s="1"/>
  <c r="I79" i="18" a="1"/>
  <c r="I79" i="18" s="1"/>
  <c r="J79" i="18" a="1"/>
  <c r="J79" i="18" s="1"/>
  <c r="K79" i="18" a="1"/>
  <c r="K79" i="18" s="1"/>
  <c r="L79" i="18" a="1"/>
  <c r="L79" i="18" s="1"/>
  <c r="M79" i="18" a="1"/>
  <c r="M79" i="18" s="1"/>
  <c r="N79" i="18" a="1"/>
  <c r="N79" i="18" s="1"/>
  <c r="O79" i="18" a="1"/>
  <c r="O79" i="18" s="1"/>
  <c r="P79" i="18" a="1"/>
  <c r="P79" i="18" s="1"/>
  <c r="Q79" i="18" a="1"/>
  <c r="Q79" i="18" s="1"/>
  <c r="R79" i="18" a="1"/>
  <c r="R79" i="18" s="1"/>
  <c r="S79" i="18" a="1"/>
  <c r="S79" i="18" s="1"/>
  <c r="T79" i="18" a="1"/>
  <c r="T79" i="18" s="1"/>
  <c r="U79" i="18" a="1"/>
  <c r="U79" i="18" s="1"/>
  <c r="V79" i="18" a="1"/>
  <c r="V79" i="18" s="1"/>
  <c r="W79" i="18" a="1"/>
  <c r="W79" i="18" s="1"/>
  <c r="X79" i="18" a="1"/>
  <c r="X79" i="18" s="1"/>
  <c r="Y79" i="18" a="1"/>
  <c r="Y79" i="18" s="1"/>
  <c r="Z79" i="18" a="1"/>
  <c r="Z79" i="18" s="1"/>
  <c r="AA79" i="18" a="1"/>
  <c r="AA79" i="18" s="1"/>
  <c r="AB79" i="18" a="1"/>
  <c r="AB79" i="18" s="1"/>
  <c r="AC79" i="18" a="1"/>
  <c r="AC79" i="18" s="1"/>
  <c r="AD79" i="18" a="1"/>
  <c r="AD79" i="18" s="1"/>
  <c r="AE79" i="18" a="1"/>
  <c r="AE79" i="18" s="1"/>
  <c r="AF79" i="18" a="1"/>
  <c r="AF79" i="18" s="1"/>
  <c r="AG79" i="18" a="1"/>
  <c r="AG79" i="18" s="1"/>
  <c r="AH79" i="18" a="1"/>
  <c r="AH79" i="18" s="1"/>
  <c r="AI79" i="18" a="1"/>
  <c r="AI79" i="18" s="1"/>
  <c r="AJ79" i="18" a="1"/>
  <c r="AJ79" i="18" s="1"/>
  <c r="AK79" i="18" a="1"/>
  <c r="AK79" i="18" s="1"/>
  <c r="AL79" i="18" a="1"/>
  <c r="AL79" i="18" s="1"/>
  <c r="AM79" i="18" a="1"/>
  <c r="AM79" i="18" s="1"/>
  <c r="AN79" i="18" a="1"/>
  <c r="AN79" i="18" s="1"/>
  <c r="AO79" i="18" a="1"/>
  <c r="AO79" i="18" s="1"/>
  <c r="AP79" i="18" a="1"/>
  <c r="AP79" i="18" s="1"/>
  <c r="AQ79" i="18" a="1"/>
  <c r="AQ79" i="18" s="1"/>
  <c r="AR79" i="18" a="1"/>
  <c r="AR79" i="18" s="1"/>
  <c r="AS79" i="18" a="1"/>
  <c r="AS79" i="18" s="1"/>
  <c r="AT79" i="18" a="1"/>
  <c r="AT79" i="18" s="1"/>
  <c r="AU79" i="18" a="1"/>
  <c r="AU79" i="18" s="1"/>
  <c r="AV79" i="18" a="1"/>
  <c r="AV79" i="18" s="1"/>
  <c r="AW79" i="18" a="1"/>
  <c r="AW79" i="18" s="1"/>
  <c r="AX79" i="18" a="1"/>
  <c r="AX79" i="18" s="1"/>
  <c r="AY79" i="18" a="1"/>
  <c r="AY79" i="18" s="1"/>
  <c r="AZ79" i="18" a="1"/>
  <c r="AZ79" i="18" s="1"/>
  <c r="BA79" i="18" a="1"/>
  <c r="BA79" i="18" s="1"/>
  <c r="BB79" i="18" a="1"/>
  <c r="BB79" i="18" s="1"/>
  <c r="BC79" i="18" a="1"/>
  <c r="BC79" i="18" s="1"/>
  <c r="BD79" i="18" a="1"/>
  <c r="BD79" i="18" s="1"/>
  <c r="BE79" i="18" a="1"/>
  <c r="BE79" i="18" s="1"/>
  <c r="BF79" i="18" a="1"/>
  <c r="BF79" i="18" s="1"/>
  <c r="BG79" i="18" a="1"/>
  <c r="BG79" i="18" s="1"/>
  <c r="BH79" i="18" a="1"/>
  <c r="BH79" i="18" s="1"/>
  <c r="BI79" i="18" a="1"/>
  <c r="BI79" i="18" s="1"/>
  <c r="BJ79" i="18" a="1"/>
  <c r="BJ79" i="18" s="1"/>
  <c r="BK79" i="18" a="1"/>
  <c r="BK79" i="18" s="1"/>
  <c r="BL79" i="18" a="1"/>
  <c r="BL79" i="18" s="1"/>
  <c r="BM79" i="18" a="1"/>
  <c r="BM79" i="18" s="1"/>
  <c r="BN79" i="18" a="1"/>
  <c r="BN79" i="18" s="1"/>
  <c r="BO79" i="18" a="1"/>
  <c r="BO79" i="18" s="1"/>
  <c r="BP79" i="18" a="1"/>
  <c r="BP79" i="18" s="1"/>
  <c r="BQ79" i="18" a="1"/>
  <c r="BQ79" i="18" s="1"/>
  <c r="BR79" i="18" a="1"/>
  <c r="BR79" i="18" s="1"/>
  <c r="BS79" i="18" a="1"/>
  <c r="BS79" i="18" s="1"/>
  <c r="BT79" i="18" a="1"/>
  <c r="BT79" i="18" s="1"/>
  <c r="BU79" i="18" a="1"/>
  <c r="BU79" i="18" s="1"/>
  <c r="BV79" i="18" a="1"/>
  <c r="BV79" i="18" s="1"/>
  <c r="BW79" i="18" a="1"/>
  <c r="BW79" i="18" s="1"/>
  <c r="BX79" i="18" a="1"/>
  <c r="BX79" i="18" s="1"/>
  <c r="BY79" i="18" a="1"/>
  <c r="BY79" i="18" s="1"/>
  <c r="BZ79" i="18" a="1"/>
  <c r="BZ79" i="18" s="1"/>
  <c r="CA79" i="18" a="1"/>
  <c r="CA79" i="18" s="1"/>
  <c r="CB79" i="18" a="1"/>
  <c r="CB79" i="18" s="1"/>
  <c r="CC79" i="18" a="1"/>
  <c r="CC79" i="18" s="1"/>
  <c r="CD79" i="18" a="1"/>
  <c r="CD79" i="18" s="1"/>
  <c r="CE79" i="18" a="1"/>
  <c r="CE79" i="18" s="1"/>
  <c r="CF79" i="18" a="1"/>
  <c r="CF79" i="18" s="1"/>
  <c r="CG79" i="18" a="1"/>
  <c r="CG79" i="18" s="1"/>
  <c r="CH79" i="18" a="1"/>
  <c r="CH79" i="18" s="1"/>
  <c r="CI79" i="18" a="1"/>
  <c r="CI79" i="18" s="1"/>
  <c r="CJ79" i="18" a="1"/>
  <c r="CJ79" i="18" s="1"/>
  <c r="CK79" i="18" a="1"/>
  <c r="CK79" i="18" s="1"/>
  <c r="CL79" i="18" a="1"/>
  <c r="CL79" i="18" s="1"/>
  <c r="CM79" i="18" a="1"/>
  <c r="CM79" i="18" s="1"/>
  <c r="CN79" i="18" a="1"/>
  <c r="CN79" i="18" s="1"/>
  <c r="CO79" i="18" a="1"/>
  <c r="CO79" i="18" s="1"/>
  <c r="CP79" i="18" a="1"/>
  <c r="CP79" i="18" s="1"/>
  <c r="CQ79" i="18" a="1"/>
  <c r="CQ79" i="18" s="1"/>
  <c r="CR79" i="18" a="1"/>
  <c r="CR79" i="18" s="1"/>
  <c r="CS79" i="18" a="1"/>
  <c r="CS79" i="18" s="1"/>
  <c r="CT79" i="18" a="1"/>
  <c r="CT79" i="18" s="1"/>
  <c r="CU79" i="18" a="1"/>
  <c r="CU79" i="18" s="1"/>
  <c r="CV79" i="18" a="1"/>
  <c r="CV79" i="18" s="1"/>
  <c r="CW79" i="18" a="1"/>
  <c r="CW79" i="18" s="1"/>
  <c r="CX79" i="18" a="1"/>
  <c r="CX79" i="18" s="1"/>
  <c r="CY79" i="18" a="1"/>
  <c r="CY79" i="18" s="1"/>
  <c r="CZ79" i="18" a="1"/>
  <c r="CZ79" i="18" s="1"/>
  <c r="DA79" i="18" a="1"/>
  <c r="DA79" i="18" s="1"/>
  <c r="DB79" i="18" a="1"/>
  <c r="DB79" i="18" s="1"/>
  <c r="DC79" i="18" a="1"/>
  <c r="DC79" i="18" s="1"/>
  <c r="DD79" i="18" a="1"/>
  <c r="DD79" i="18" s="1"/>
  <c r="DE79" i="18" a="1"/>
  <c r="DE79" i="18" s="1"/>
  <c r="DF79" i="18" a="1"/>
  <c r="DF79" i="18" s="1"/>
  <c r="DG79" i="18" a="1"/>
  <c r="DG79" i="18" s="1"/>
  <c r="DH79" i="18" a="1"/>
  <c r="DH79" i="18" s="1"/>
  <c r="DI79" i="18" a="1"/>
  <c r="DI79" i="18" s="1"/>
  <c r="DJ79" i="18" a="1"/>
  <c r="DJ79" i="18" s="1"/>
  <c r="DK79" i="18" a="1"/>
  <c r="DK79" i="18" s="1"/>
  <c r="DL79" i="18" a="1"/>
  <c r="DL79" i="18" s="1"/>
  <c r="DM79" i="18" a="1"/>
  <c r="DM79" i="18" s="1"/>
  <c r="DN79" i="18" a="1"/>
  <c r="DN79" i="18" s="1"/>
  <c r="DO79" i="18" a="1"/>
  <c r="DO79" i="18" s="1"/>
  <c r="DP79" i="18" a="1"/>
  <c r="DP79" i="18" s="1"/>
  <c r="DQ79" i="18" a="1"/>
  <c r="DQ79" i="18" s="1"/>
  <c r="DR79" i="18" a="1"/>
  <c r="DR79" i="18" s="1"/>
  <c r="DS79" i="18" a="1"/>
  <c r="DS79" i="18" s="1"/>
  <c r="DT79" i="18" a="1"/>
  <c r="DT79" i="18" s="1"/>
  <c r="DU79" i="18" a="1"/>
  <c r="DU79" i="18" s="1"/>
  <c r="DV79" i="18" a="1"/>
  <c r="DV79" i="18" s="1"/>
  <c r="DW79" i="18" a="1"/>
  <c r="DW79" i="18" s="1"/>
  <c r="DX79" i="18" a="1"/>
  <c r="DX79" i="18" s="1"/>
  <c r="DY79" i="18" a="1"/>
  <c r="DY79" i="18" s="1"/>
  <c r="DZ79" i="18" a="1"/>
  <c r="DZ79" i="18" s="1"/>
  <c r="EA79" i="18" a="1"/>
  <c r="EA79" i="18" s="1"/>
  <c r="EB79" i="18" a="1"/>
  <c r="EB79" i="18" s="1"/>
  <c r="EC79" i="18" a="1"/>
  <c r="EC79" i="18" s="1"/>
  <c r="ED79" i="18" a="1"/>
  <c r="ED79" i="18" s="1"/>
  <c r="EE79" i="18" a="1"/>
  <c r="EE79" i="18" s="1"/>
  <c r="EF79" i="18" a="1"/>
  <c r="EF79" i="18" s="1"/>
  <c r="EG79" i="18" a="1"/>
  <c r="EG79" i="18" s="1"/>
  <c r="EH79" i="18" a="1"/>
  <c r="EH79" i="18" s="1"/>
  <c r="EI79" i="18" a="1"/>
  <c r="EI79" i="18" s="1"/>
  <c r="EJ79" i="18" a="1"/>
  <c r="EJ79" i="18" s="1"/>
  <c r="EK79" i="18" a="1"/>
  <c r="EK79" i="18" s="1"/>
  <c r="EL79" i="18" a="1"/>
  <c r="EL79" i="18" s="1"/>
  <c r="EM79" i="18" a="1"/>
  <c r="EM79" i="18" s="1"/>
  <c r="EN79" i="18" a="1"/>
  <c r="EN79" i="18" s="1"/>
  <c r="EO79" i="18" a="1"/>
  <c r="EO79" i="18" s="1"/>
  <c r="EP79" i="18" a="1"/>
  <c r="EP79" i="18" s="1"/>
  <c r="EQ79" i="18" a="1"/>
  <c r="EQ79" i="18" s="1"/>
  <c r="ER79" i="18" a="1"/>
  <c r="ER79" i="18" s="1"/>
  <c r="ES79" i="18" a="1"/>
  <c r="ES79" i="18" s="1"/>
  <c r="ET79" i="18" a="1"/>
  <c r="ET79" i="18" s="1"/>
  <c r="EU79" i="18" a="1"/>
  <c r="EU79" i="18" s="1"/>
  <c r="EV79" i="18" a="1"/>
  <c r="EV79" i="18" s="1"/>
  <c r="EW79" i="18" a="1"/>
  <c r="EW79" i="18" s="1"/>
  <c r="EX79" i="18" a="1"/>
  <c r="EX79" i="18" s="1"/>
  <c r="EY79" i="18" a="1"/>
  <c r="EY79" i="18" s="1"/>
  <c r="EZ79" i="18" a="1"/>
  <c r="EZ79" i="18" s="1"/>
  <c r="FA79" i="18" a="1"/>
  <c r="FA79" i="18" s="1"/>
  <c r="FB79" i="18" a="1"/>
  <c r="FB79" i="18" s="1"/>
  <c r="FC79" i="18" a="1"/>
  <c r="FC79" i="18" s="1"/>
  <c r="FD79" i="18" a="1"/>
  <c r="FD79" i="18" s="1"/>
  <c r="FE79" i="18" a="1"/>
  <c r="FE79" i="18" s="1"/>
  <c r="FF79" i="18" a="1"/>
  <c r="FF79" i="18" s="1"/>
  <c r="FG79" i="18" a="1"/>
  <c r="FG79" i="18" s="1"/>
  <c r="FH79" i="18" a="1"/>
  <c r="FH79" i="18" s="1"/>
  <c r="FI79" i="18" a="1"/>
  <c r="FI79" i="18"/>
  <c r="FJ79" i="18" a="1"/>
  <c r="FJ79" i="18" s="1"/>
  <c r="FK79" i="18" a="1"/>
  <c r="FK79" i="18" s="1"/>
  <c r="FL79" i="18" a="1"/>
  <c r="FL79" i="18" s="1"/>
  <c r="FM79" i="18" a="1"/>
  <c r="FM79" i="18" s="1"/>
  <c r="FN79" i="18" a="1"/>
  <c r="FN79" i="18" s="1"/>
  <c r="FO79" i="18" a="1"/>
  <c r="FO79" i="18" s="1"/>
  <c r="FP79" i="18" a="1"/>
  <c r="FP79" i="18" s="1"/>
  <c r="FQ79" i="18" a="1"/>
  <c r="FQ79" i="18" s="1"/>
  <c r="FR79" i="18" a="1"/>
  <c r="FR79" i="18" s="1"/>
  <c r="FS79" i="18" a="1"/>
  <c r="FS79" i="18" s="1"/>
  <c r="FT79" i="18" a="1"/>
  <c r="FT79" i="18" s="1"/>
  <c r="FU79" i="18" a="1"/>
  <c r="FU79" i="18" s="1"/>
  <c r="FV79" i="18" a="1"/>
  <c r="FV79" i="18" s="1"/>
  <c r="FW79" i="18" a="1"/>
  <c r="FW79" i="18" s="1"/>
  <c r="FX79" i="18" a="1"/>
  <c r="FX79" i="18" s="1"/>
  <c r="FY79" i="18" a="1"/>
  <c r="FY79" i="18" s="1"/>
  <c r="FZ79" i="18" a="1"/>
  <c r="FZ79" i="18" s="1"/>
  <c r="GA79" i="18" a="1"/>
  <c r="GA79" i="18" s="1"/>
  <c r="GB79" i="18" a="1"/>
  <c r="GB79" i="18" s="1"/>
  <c r="GC79" i="18" a="1"/>
  <c r="GC79" i="18" s="1"/>
  <c r="GD79" i="18" a="1"/>
  <c r="GD79" i="18" s="1"/>
  <c r="GE79" i="18" a="1"/>
  <c r="GE79" i="18" s="1"/>
  <c r="GF79" i="18" a="1"/>
  <c r="GF79" i="18" s="1"/>
  <c r="GG79" i="18" a="1"/>
  <c r="GG79" i="18" s="1"/>
  <c r="GH79" i="18" a="1"/>
  <c r="GH79" i="18" s="1"/>
  <c r="GI79" i="18" a="1"/>
  <c r="GI79" i="18" s="1"/>
  <c r="GJ79" i="18" a="1"/>
  <c r="GJ79" i="18" s="1"/>
  <c r="GK79" i="18" a="1"/>
  <c r="GK79" i="18" s="1"/>
  <c r="GL79" i="18" a="1"/>
  <c r="GL79" i="18" s="1"/>
  <c r="GM79" i="18" a="1"/>
  <c r="GM79" i="18" s="1"/>
  <c r="GN79" i="18" a="1"/>
  <c r="GN79" i="18" s="1"/>
  <c r="GO79" i="18" a="1"/>
  <c r="GO79" i="18" s="1"/>
  <c r="GP79" i="18" a="1"/>
  <c r="GP79" i="18" s="1"/>
  <c r="GQ79" i="18" a="1"/>
  <c r="GQ79" i="18" s="1"/>
  <c r="GR79" i="18" a="1"/>
  <c r="GR79" i="18" s="1"/>
  <c r="GS79" i="18" a="1"/>
  <c r="GS79" i="18" s="1"/>
  <c r="GT79" i="18" a="1"/>
  <c r="GT79" i="18" s="1"/>
  <c r="GU79" i="18" a="1"/>
  <c r="GU79" i="18" s="1"/>
  <c r="GV79" i="18" a="1"/>
  <c r="GV79" i="18" s="1"/>
  <c r="GW79" i="18" a="1"/>
  <c r="GW79" i="18" s="1"/>
  <c r="GX79" i="18" a="1"/>
  <c r="GX79" i="18" s="1"/>
  <c r="GY79" i="18" a="1"/>
  <c r="GY79" i="18" s="1"/>
  <c r="GZ79" i="18" a="1"/>
  <c r="GZ79" i="18" s="1"/>
  <c r="HA79" i="18" a="1"/>
  <c r="HA79" i="18" s="1"/>
  <c r="HB79" i="18" a="1"/>
  <c r="HB79" i="18" s="1"/>
  <c r="HC79" i="18" a="1"/>
  <c r="HC79" i="18" s="1"/>
  <c r="HD79" i="18" a="1"/>
  <c r="HD79" i="18" s="1"/>
  <c r="HE79" i="18" a="1"/>
  <c r="HE79" i="18" s="1"/>
  <c r="HF79" i="18" a="1"/>
  <c r="HF79" i="18" s="1"/>
  <c r="HG79" i="18" a="1"/>
  <c r="HG79" i="18" s="1"/>
  <c r="HH79" i="18" a="1"/>
  <c r="HH79" i="18" s="1"/>
  <c r="HI79" i="18" a="1"/>
  <c r="HI79" i="18" s="1"/>
  <c r="HJ79" i="18" a="1"/>
  <c r="HJ79" i="18" s="1"/>
  <c r="HK79" i="18" a="1"/>
  <c r="HK79" i="18" s="1"/>
  <c r="HL79" i="18" a="1"/>
  <c r="HL79" i="18" s="1"/>
  <c r="HM79" i="18" a="1"/>
  <c r="HM79" i="18" s="1"/>
  <c r="HN79" i="18" a="1"/>
  <c r="HN79" i="18" s="1"/>
  <c r="HO79" i="18" a="1"/>
  <c r="HO79" i="18" s="1"/>
  <c r="HP79" i="18" a="1"/>
  <c r="HP79" i="18" s="1"/>
  <c r="HQ79" i="18" a="1"/>
  <c r="HQ79" i="18" s="1"/>
  <c r="HR79" i="18" a="1"/>
  <c r="HR79" i="18" s="1"/>
  <c r="HS79" i="18" a="1"/>
  <c r="HS79" i="18" s="1"/>
  <c r="HT79" i="18" a="1"/>
  <c r="HT79" i="18" s="1"/>
  <c r="HU79" i="18" a="1"/>
  <c r="HU79" i="18" s="1"/>
  <c r="HV79" i="18" a="1"/>
  <c r="HV79" i="18" s="1"/>
  <c r="HW79" i="18" a="1"/>
  <c r="HW79" i="18" s="1"/>
  <c r="HX79" i="18" a="1"/>
  <c r="HX79" i="18" s="1"/>
  <c r="HY79" i="18" a="1"/>
  <c r="HY79" i="18" s="1"/>
  <c r="HZ79" i="18" a="1"/>
  <c r="HZ79" i="18" s="1"/>
  <c r="IA79" i="18" a="1"/>
  <c r="IA79" i="18" s="1"/>
  <c r="IB79" i="18" a="1"/>
  <c r="IB79" i="18" s="1"/>
  <c r="IC79" i="18" a="1"/>
  <c r="IC79" i="18" s="1"/>
  <c r="ID79" i="18" a="1"/>
  <c r="ID79" i="18" s="1"/>
  <c r="IE79" i="18" a="1"/>
  <c r="IE79" i="18" s="1"/>
  <c r="IF79" i="18" a="1"/>
  <c r="IF79" i="18" s="1"/>
  <c r="IG79" i="18" a="1"/>
  <c r="IG79" i="18" s="1"/>
  <c r="IH79" i="18" a="1"/>
  <c r="IH79" i="18" s="1"/>
  <c r="II79" i="18" a="1"/>
  <c r="II79" i="18" s="1"/>
  <c r="C80" i="18" a="1"/>
  <c r="C80" i="18" s="1"/>
  <c r="D80" i="18" a="1"/>
  <c r="D80" i="18" s="1"/>
  <c r="E80" i="18" a="1"/>
  <c r="E80" i="18" s="1"/>
  <c r="F80" i="18" a="1"/>
  <c r="F80" i="18" s="1"/>
  <c r="G80" i="18" a="1"/>
  <c r="G80" i="18" s="1"/>
  <c r="H80" i="18" a="1"/>
  <c r="H80" i="18" s="1"/>
  <c r="I80" i="18" a="1"/>
  <c r="I80" i="18" s="1"/>
  <c r="J80" i="18" a="1"/>
  <c r="J80" i="18" s="1"/>
  <c r="K80" i="18" a="1"/>
  <c r="K80" i="18" s="1"/>
  <c r="L80" i="18" a="1"/>
  <c r="L80" i="18" s="1"/>
  <c r="M80" i="18" a="1"/>
  <c r="M80" i="18" s="1"/>
  <c r="N80" i="18" a="1"/>
  <c r="N80" i="18" s="1"/>
  <c r="O80" i="18" a="1"/>
  <c r="O80" i="18" s="1"/>
  <c r="P80" i="18" a="1"/>
  <c r="P80" i="18" s="1"/>
  <c r="Q80" i="18" a="1"/>
  <c r="Q80" i="18" s="1"/>
  <c r="R80" i="18" a="1"/>
  <c r="R80" i="18" s="1"/>
  <c r="S80" i="18" a="1"/>
  <c r="S80" i="18" s="1"/>
  <c r="T80" i="18" a="1"/>
  <c r="T80" i="18" s="1"/>
  <c r="U80" i="18" a="1"/>
  <c r="U80" i="18" s="1"/>
  <c r="V80" i="18" a="1"/>
  <c r="V80" i="18" s="1"/>
  <c r="W80" i="18" a="1"/>
  <c r="W80" i="18" s="1"/>
  <c r="X80" i="18" a="1"/>
  <c r="X80" i="18" s="1"/>
  <c r="Y80" i="18" a="1"/>
  <c r="Y80" i="18" s="1"/>
  <c r="Z80" i="18" a="1"/>
  <c r="Z80" i="18" s="1"/>
  <c r="AA80" i="18" a="1"/>
  <c r="AA80" i="18" s="1"/>
  <c r="AB80" i="18" a="1"/>
  <c r="AB80" i="18" s="1"/>
  <c r="AC80" i="18" a="1"/>
  <c r="AC80" i="18" s="1"/>
  <c r="AD80" i="18" a="1"/>
  <c r="AD80" i="18" s="1"/>
  <c r="AE80" i="18" a="1"/>
  <c r="AE80" i="18" s="1"/>
  <c r="AF80" i="18" a="1"/>
  <c r="AF80" i="18" s="1"/>
  <c r="AG80" i="18" a="1"/>
  <c r="AG80" i="18" s="1"/>
  <c r="AH80" i="18" a="1"/>
  <c r="AH80" i="18" s="1"/>
  <c r="AI80" i="18" a="1"/>
  <c r="AI80" i="18" s="1"/>
  <c r="AJ80" i="18" a="1"/>
  <c r="AJ80" i="18" s="1"/>
  <c r="AK80" i="18" a="1"/>
  <c r="AK80" i="18" s="1"/>
  <c r="AL80" i="18" a="1"/>
  <c r="AL80" i="18" s="1"/>
  <c r="AM80" i="18" a="1"/>
  <c r="AM80" i="18" s="1"/>
  <c r="AN80" i="18" a="1"/>
  <c r="AN80" i="18" s="1"/>
  <c r="AO80" i="18" a="1"/>
  <c r="AO80" i="18" s="1"/>
  <c r="AP80" i="18" a="1"/>
  <c r="AP80" i="18" s="1"/>
  <c r="AQ80" i="18" a="1"/>
  <c r="AQ80" i="18" s="1"/>
  <c r="AR80" i="18" a="1"/>
  <c r="AR80" i="18" s="1"/>
  <c r="AS80" i="18" a="1"/>
  <c r="AS80" i="18" s="1"/>
  <c r="AT80" i="18" a="1"/>
  <c r="AT80" i="18" s="1"/>
  <c r="AU80" i="18" a="1"/>
  <c r="AU80" i="18" s="1"/>
  <c r="AV80" i="18" a="1"/>
  <c r="AV80" i="18" s="1"/>
  <c r="AW80" i="18" a="1"/>
  <c r="AW80" i="18" s="1"/>
  <c r="AX80" i="18" a="1"/>
  <c r="AX80" i="18" s="1"/>
  <c r="AY80" i="18" a="1"/>
  <c r="AY80" i="18" s="1"/>
  <c r="AZ80" i="18" a="1"/>
  <c r="AZ80" i="18" s="1"/>
  <c r="BA80" i="18" a="1"/>
  <c r="BA80" i="18" s="1"/>
  <c r="BB80" i="18" a="1"/>
  <c r="BB80" i="18" s="1"/>
  <c r="BC80" i="18" a="1"/>
  <c r="BC80" i="18" s="1"/>
  <c r="BD80" i="18" a="1"/>
  <c r="BD80" i="18" s="1"/>
  <c r="BE80" i="18" a="1"/>
  <c r="BE80" i="18" s="1"/>
  <c r="BF80" i="18" a="1"/>
  <c r="BF80" i="18" s="1"/>
  <c r="BG80" i="18" a="1"/>
  <c r="BG80" i="18" s="1"/>
  <c r="BH80" i="18" a="1"/>
  <c r="BH80" i="18" s="1"/>
  <c r="BI80" i="18" a="1"/>
  <c r="BI80" i="18" s="1"/>
  <c r="BJ80" i="18" a="1"/>
  <c r="BJ80" i="18" s="1"/>
  <c r="BK80" i="18" a="1"/>
  <c r="BK80" i="18" s="1"/>
  <c r="BL80" i="18" a="1"/>
  <c r="BL80" i="18" s="1"/>
  <c r="BM80" i="18" a="1"/>
  <c r="BM80" i="18" s="1"/>
  <c r="BN80" i="18" a="1"/>
  <c r="BN80" i="18" s="1"/>
  <c r="BO80" i="18" a="1"/>
  <c r="BO80" i="18" s="1"/>
  <c r="BP80" i="18" a="1"/>
  <c r="BP80" i="18" s="1"/>
  <c r="BQ80" i="18" a="1"/>
  <c r="BQ80" i="18" s="1"/>
  <c r="BR80" i="18" a="1"/>
  <c r="BR80" i="18" s="1"/>
  <c r="BS80" i="18" a="1"/>
  <c r="BS80" i="18" s="1"/>
  <c r="BT80" i="18" a="1"/>
  <c r="BT80" i="18" s="1"/>
  <c r="BU80" i="18" a="1"/>
  <c r="BU80" i="18" s="1"/>
  <c r="BV80" i="18" a="1"/>
  <c r="BV80" i="18" s="1"/>
  <c r="BW80" i="18" a="1"/>
  <c r="BW80" i="18" s="1"/>
  <c r="BX80" i="18" a="1"/>
  <c r="BX80" i="18" s="1"/>
  <c r="BY80" i="18" a="1"/>
  <c r="BY80" i="18" s="1"/>
  <c r="BZ80" i="18" a="1"/>
  <c r="BZ80" i="18" s="1"/>
  <c r="CA80" i="18" a="1"/>
  <c r="CA80" i="18" s="1"/>
  <c r="CB80" i="18" a="1"/>
  <c r="CB80" i="18" s="1"/>
  <c r="CC80" i="18" a="1"/>
  <c r="CC80" i="18" s="1"/>
  <c r="CD80" i="18" a="1"/>
  <c r="CD80" i="18" s="1"/>
  <c r="CE80" i="18" a="1"/>
  <c r="CE80" i="18" s="1"/>
  <c r="CF80" i="18" a="1"/>
  <c r="CF80" i="18" s="1"/>
  <c r="CG80" i="18" a="1"/>
  <c r="CG80" i="18" s="1"/>
  <c r="CH80" i="18" a="1"/>
  <c r="CH80" i="18" s="1"/>
  <c r="CI80" i="18" a="1"/>
  <c r="CI80" i="18" s="1"/>
  <c r="CJ80" i="18" a="1"/>
  <c r="CJ80" i="18" s="1"/>
  <c r="CK80" i="18" a="1"/>
  <c r="CK80" i="18" s="1"/>
  <c r="CL80" i="18" a="1"/>
  <c r="CL80" i="18" s="1"/>
  <c r="CM80" i="18" a="1"/>
  <c r="CM80" i="18" s="1"/>
  <c r="CN80" i="18" a="1"/>
  <c r="CN80" i="18" s="1"/>
  <c r="CO80" i="18" a="1"/>
  <c r="CO80" i="18" s="1"/>
  <c r="CP80" i="18" a="1"/>
  <c r="CP80" i="18" s="1"/>
  <c r="CQ80" i="18" a="1"/>
  <c r="CQ80" i="18" s="1"/>
  <c r="CR80" i="18" a="1"/>
  <c r="CR80" i="18" s="1"/>
  <c r="CS80" i="18" a="1"/>
  <c r="CS80" i="18" s="1"/>
  <c r="CT80" i="18" a="1"/>
  <c r="CT80" i="18" s="1"/>
  <c r="CU80" i="18" a="1"/>
  <c r="CU80" i="18" s="1"/>
  <c r="CV80" i="18" a="1"/>
  <c r="CV80" i="18" s="1"/>
  <c r="CW80" i="18" a="1"/>
  <c r="CW80" i="18" s="1"/>
  <c r="CX80" i="18" a="1"/>
  <c r="CX80" i="18" s="1"/>
  <c r="CY80" i="18" a="1"/>
  <c r="CY80" i="18" s="1"/>
  <c r="CZ80" i="18" a="1"/>
  <c r="CZ80" i="18" s="1"/>
  <c r="DA80" i="18" a="1"/>
  <c r="DA80" i="18" s="1"/>
  <c r="DB80" i="18" a="1"/>
  <c r="DB80" i="18" s="1"/>
  <c r="DC80" i="18" a="1"/>
  <c r="DC80" i="18" s="1"/>
  <c r="DD80" i="18" a="1"/>
  <c r="DD80" i="18" s="1"/>
  <c r="DE80" i="18" a="1"/>
  <c r="DE80" i="18" s="1"/>
  <c r="DF80" i="18" a="1"/>
  <c r="DF80" i="18" s="1"/>
  <c r="DG80" i="18" a="1"/>
  <c r="DG80" i="18" s="1"/>
  <c r="DH80" i="18" a="1"/>
  <c r="DH80" i="18" s="1"/>
  <c r="DI80" i="18" a="1"/>
  <c r="DI80" i="18" s="1"/>
  <c r="DJ80" i="18" a="1"/>
  <c r="DJ80" i="18" s="1"/>
  <c r="DK80" i="18" a="1"/>
  <c r="DK80" i="18" s="1"/>
  <c r="DL80" i="18" a="1"/>
  <c r="DL80" i="18" s="1"/>
  <c r="DM80" i="18" a="1"/>
  <c r="DM80" i="18" s="1"/>
  <c r="DN80" i="18" a="1"/>
  <c r="DN80" i="18" s="1"/>
  <c r="DO80" i="18" a="1"/>
  <c r="DO80" i="18" s="1"/>
  <c r="DP80" i="18" a="1"/>
  <c r="DP80" i="18" s="1"/>
  <c r="DQ80" i="18" a="1"/>
  <c r="DQ80" i="18" s="1"/>
  <c r="DR80" i="18" a="1"/>
  <c r="DR80" i="18" s="1"/>
  <c r="DS80" i="18" a="1"/>
  <c r="DS80" i="18" s="1"/>
  <c r="DT80" i="18" a="1"/>
  <c r="DT80" i="18" s="1"/>
  <c r="DU80" i="18" a="1"/>
  <c r="DU80" i="18" s="1"/>
  <c r="DV80" i="18" a="1"/>
  <c r="DV80" i="18" s="1"/>
  <c r="DW80" i="18" a="1"/>
  <c r="DW80" i="18" s="1"/>
  <c r="DX80" i="18" a="1"/>
  <c r="DX80" i="18" s="1"/>
  <c r="DY80" i="18" a="1"/>
  <c r="DY80" i="18" s="1"/>
  <c r="DZ80" i="18" a="1"/>
  <c r="DZ80" i="18" s="1"/>
  <c r="EA80" i="18" a="1"/>
  <c r="EA80" i="18" s="1"/>
  <c r="EB80" i="18" a="1"/>
  <c r="EB80" i="18" s="1"/>
  <c r="EC80" i="18" a="1"/>
  <c r="EC80" i="18" s="1"/>
  <c r="ED80" i="18" a="1"/>
  <c r="ED80" i="18" s="1"/>
  <c r="EE80" i="18" a="1"/>
  <c r="EE80" i="18" s="1"/>
  <c r="EF80" i="18" a="1"/>
  <c r="EF80" i="18" s="1"/>
  <c r="EG80" i="18" a="1"/>
  <c r="EG80" i="18" s="1"/>
  <c r="EH80" i="18" a="1"/>
  <c r="EH80" i="18" s="1"/>
  <c r="EI80" i="18" a="1"/>
  <c r="EI80" i="18" s="1"/>
  <c r="EJ80" i="18" a="1"/>
  <c r="EJ80" i="18" s="1"/>
  <c r="EK80" i="18" a="1"/>
  <c r="EK80" i="18" s="1"/>
  <c r="EL80" i="18" a="1"/>
  <c r="EL80" i="18" s="1"/>
  <c r="EM80" i="18" a="1"/>
  <c r="EM80" i="18" s="1"/>
  <c r="EN80" i="18" a="1"/>
  <c r="EN80" i="18" s="1"/>
  <c r="EO80" i="18" a="1"/>
  <c r="EO80" i="18" s="1"/>
  <c r="EP80" i="18" a="1"/>
  <c r="EP80" i="18" s="1"/>
  <c r="EQ80" i="18" a="1"/>
  <c r="EQ80" i="18" s="1"/>
  <c r="ER80" i="18" a="1"/>
  <c r="ER80" i="18" s="1"/>
  <c r="ES80" i="18" a="1"/>
  <c r="ES80" i="18" s="1"/>
  <c r="ET80" i="18" a="1"/>
  <c r="ET80" i="18" s="1"/>
  <c r="EU80" i="18" a="1"/>
  <c r="EU80" i="18" s="1"/>
  <c r="EV80" i="18" a="1"/>
  <c r="EV80" i="18" s="1"/>
  <c r="EW80" i="18" a="1"/>
  <c r="EW80" i="18" s="1"/>
  <c r="EX80" i="18" a="1"/>
  <c r="EX80" i="18" s="1"/>
  <c r="EY80" i="18" a="1"/>
  <c r="EY80" i="18" s="1"/>
  <c r="EZ80" i="18" a="1"/>
  <c r="EZ80" i="18" s="1"/>
  <c r="FA80" i="18" a="1"/>
  <c r="FA80" i="18" s="1"/>
  <c r="FB80" i="18" a="1"/>
  <c r="FB80" i="18" s="1"/>
  <c r="FC80" i="18" a="1"/>
  <c r="FC80" i="18" s="1"/>
  <c r="FD80" i="18" a="1"/>
  <c r="FD80" i="18" s="1"/>
  <c r="FE80" i="18" a="1"/>
  <c r="FE80" i="18" s="1"/>
  <c r="FF80" i="18" a="1"/>
  <c r="FF80" i="18" s="1"/>
  <c r="FG80" i="18" a="1"/>
  <c r="FG80" i="18" s="1"/>
  <c r="FH80" i="18" a="1"/>
  <c r="FH80" i="18" s="1"/>
  <c r="FI80" i="18" a="1"/>
  <c r="FI80" i="18" s="1"/>
  <c r="FJ80" i="18" a="1"/>
  <c r="FJ80" i="18" s="1"/>
  <c r="FK80" i="18" a="1"/>
  <c r="FK80" i="18" s="1"/>
  <c r="FL80" i="18" a="1"/>
  <c r="FL80" i="18" s="1"/>
  <c r="FM80" i="18" a="1"/>
  <c r="FM80" i="18" s="1"/>
  <c r="FN80" i="18" a="1"/>
  <c r="FN80" i="18" s="1"/>
  <c r="FO80" i="18" a="1"/>
  <c r="FO80" i="18" s="1"/>
  <c r="FP80" i="18" a="1"/>
  <c r="FP80" i="18"/>
  <c r="FQ80" i="18" a="1"/>
  <c r="FQ80" i="18" s="1"/>
  <c r="FR80" i="18" a="1"/>
  <c r="FR80" i="18" s="1"/>
  <c r="FS80" i="18" a="1"/>
  <c r="FS80" i="18" s="1"/>
  <c r="FT80" i="18" a="1"/>
  <c r="FT80" i="18" s="1"/>
  <c r="FU80" i="18" a="1"/>
  <c r="FU80" i="18" s="1"/>
  <c r="FV80" i="18" a="1"/>
  <c r="FV80" i="18" s="1"/>
  <c r="FW80" i="18" a="1"/>
  <c r="FW80" i="18" s="1"/>
  <c r="FX80" i="18" a="1"/>
  <c r="FX80" i="18" s="1"/>
  <c r="FY80" i="18" a="1"/>
  <c r="FY80" i="18" s="1"/>
  <c r="FZ80" i="18" a="1"/>
  <c r="FZ80" i="18" s="1"/>
  <c r="GA80" i="18" a="1"/>
  <c r="GA80" i="18" s="1"/>
  <c r="GB80" i="18" a="1"/>
  <c r="GB80" i="18" s="1"/>
  <c r="GC80" i="18" a="1"/>
  <c r="GC80" i="18" s="1"/>
  <c r="GD80" i="18" a="1"/>
  <c r="GD80" i="18" s="1"/>
  <c r="GE80" i="18" a="1"/>
  <c r="GE80" i="18" s="1"/>
  <c r="GF80" i="18" a="1"/>
  <c r="GF80" i="18" s="1"/>
  <c r="GG80" i="18" a="1"/>
  <c r="GG80" i="18" s="1"/>
  <c r="GH80" i="18" a="1"/>
  <c r="GH80" i="18" s="1"/>
  <c r="GI80" i="18" a="1"/>
  <c r="GI80" i="18" s="1"/>
  <c r="GJ80" i="18" a="1"/>
  <c r="GJ80" i="18" s="1"/>
  <c r="GK80" i="18" a="1"/>
  <c r="GK80" i="18" s="1"/>
  <c r="GL80" i="18" a="1"/>
  <c r="GL80" i="18" s="1"/>
  <c r="GM80" i="18" a="1"/>
  <c r="GM80" i="18" s="1"/>
  <c r="GN80" i="18" a="1"/>
  <c r="GN80" i="18" s="1"/>
  <c r="GO80" i="18" a="1"/>
  <c r="GO80" i="18" s="1"/>
  <c r="GP80" i="18" a="1"/>
  <c r="GP80" i="18" s="1"/>
  <c r="GQ80" i="18" a="1"/>
  <c r="GQ80" i="18" s="1"/>
  <c r="GR80" i="18" a="1"/>
  <c r="GR80" i="18" s="1"/>
  <c r="GS80" i="18" a="1"/>
  <c r="GS80" i="18" s="1"/>
  <c r="GT80" i="18" a="1"/>
  <c r="GT80" i="18" s="1"/>
  <c r="GU80" i="18" a="1"/>
  <c r="GU80" i="18" s="1"/>
  <c r="GV80" i="18" a="1"/>
  <c r="GV80" i="18" s="1"/>
  <c r="GW80" i="18" a="1"/>
  <c r="GW80" i="18" s="1"/>
  <c r="GX80" i="18" a="1"/>
  <c r="GX80" i="18" s="1"/>
  <c r="GY80" i="18" a="1"/>
  <c r="GY80" i="18" s="1"/>
  <c r="GZ80" i="18" a="1"/>
  <c r="GZ80" i="18" s="1"/>
  <c r="HA80" i="18" a="1"/>
  <c r="HA80" i="18" s="1"/>
  <c r="HB80" i="18" a="1"/>
  <c r="HB80" i="18" s="1"/>
  <c r="HC80" i="18" a="1"/>
  <c r="HC80" i="18" s="1"/>
  <c r="HD80" i="18" a="1"/>
  <c r="HD80" i="18" s="1"/>
  <c r="HE80" i="18" a="1"/>
  <c r="HE80" i="18" s="1"/>
  <c r="HF80" i="18" a="1"/>
  <c r="HF80" i="18" s="1"/>
  <c r="HG80" i="18" a="1"/>
  <c r="HG80" i="18" s="1"/>
  <c r="HH80" i="18" a="1"/>
  <c r="HH80" i="18" s="1"/>
  <c r="HI80" i="18" a="1"/>
  <c r="HI80" i="18" s="1"/>
  <c r="HJ80" i="18" a="1"/>
  <c r="HJ80" i="18" s="1"/>
  <c r="HK80" i="18" a="1"/>
  <c r="HK80" i="18" s="1"/>
  <c r="HL80" i="18" a="1"/>
  <c r="HL80" i="18" s="1"/>
  <c r="HM80" i="18" a="1"/>
  <c r="HM80" i="18" s="1"/>
  <c r="HN80" i="18" a="1"/>
  <c r="HN80" i="18" s="1"/>
  <c r="HO80" i="18" a="1"/>
  <c r="HO80" i="18" s="1"/>
  <c r="HP80" i="18" a="1"/>
  <c r="HP80" i="18" s="1"/>
  <c r="HQ80" i="18" a="1"/>
  <c r="HQ80" i="18" s="1"/>
  <c r="HR80" i="18" a="1"/>
  <c r="HR80" i="18" s="1"/>
  <c r="HS80" i="18" a="1"/>
  <c r="HS80" i="18" s="1"/>
  <c r="HT80" i="18" a="1"/>
  <c r="HT80" i="18" s="1"/>
  <c r="HU80" i="18" a="1"/>
  <c r="HU80" i="18" s="1"/>
  <c r="HV80" i="18" a="1"/>
  <c r="HV80" i="18" s="1"/>
  <c r="HW80" i="18" a="1"/>
  <c r="HW80" i="18" s="1"/>
  <c r="HX80" i="18" a="1"/>
  <c r="HX80" i="18" s="1"/>
  <c r="HY80" i="18" a="1"/>
  <c r="HY80" i="18" s="1"/>
  <c r="HZ80" i="18" a="1"/>
  <c r="HZ80" i="18" s="1"/>
  <c r="IA80" i="18" a="1"/>
  <c r="IA80" i="18" s="1"/>
  <c r="IB80" i="18" a="1"/>
  <c r="IB80" i="18" s="1"/>
  <c r="IC80" i="18" a="1"/>
  <c r="IC80" i="18" s="1"/>
  <c r="ID80" i="18" a="1"/>
  <c r="ID80" i="18" s="1"/>
  <c r="IE80" i="18" a="1"/>
  <c r="IE80" i="18" s="1"/>
  <c r="IF80" i="18" a="1"/>
  <c r="IF80" i="18" s="1"/>
  <c r="IG80" i="18" a="1"/>
  <c r="IG80" i="18" s="1"/>
  <c r="IH80" i="18" a="1"/>
  <c r="IH80" i="18" s="1"/>
  <c r="II80" i="18" a="1"/>
  <c r="II80" i="18" s="1"/>
  <c r="C81" i="18" a="1"/>
  <c r="C81" i="18" s="1"/>
  <c r="D81" i="18" a="1"/>
  <c r="D81" i="18" s="1"/>
  <c r="E81" i="18" a="1"/>
  <c r="E81" i="18" s="1"/>
  <c r="F81" i="18" a="1"/>
  <c r="F81" i="18" s="1"/>
  <c r="G81" i="18" a="1"/>
  <c r="G81" i="18" s="1"/>
  <c r="H81" i="18" a="1"/>
  <c r="H81" i="18" s="1"/>
  <c r="I81" i="18" a="1"/>
  <c r="I81" i="18" s="1"/>
  <c r="J81" i="18" a="1"/>
  <c r="J81" i="18" s="1"/>
  <c r="K81" i="18" a="1"/>
  <c r="K81" i="18" s="1"/>
  <c r="L81" i="18" a="1"/>
  <c r="L81" i="18" s="1"/>
  <c r="M81" i="18" a="1"/>
  <c r="M81" i="18" s="1"/>
  <c r="N81" i="18" a="1"/>
  <c r="N81" i="18" s="1"/>
  <c r="O81" i="18" a="1"/>
  <c r="O81" i="18" s="1"/>
  <c r="P81" i="18" a="1"/>
  <c r="P81" i="18" s="1"/>
  <c r="Q81" i="18" a="1"/>
  <c r="Q81" i="18" s="1"/>
  <c r="R81" i="18" a="1"/>
  <c r="R81" i="18" s="1"/>
  <c r="S81" i="18" a="1"/>
  <c r="S81" i="18" s="1"/>
  <c r="T81" i="18" a="1"/>
  <c r="T81" i="18" s="1"/>
  <c r="U81" i="18" a="1"/>
  <c r="U81" i="18" s="1"/>
  <c r="V81" i="18" a="1"/>
  <c r="V81" i="18" s="1"/>
  <c r="W81" i="18" a="1"/>
  <c r="W81" i="18" s="1"/>
  <c r="X81" i="18" a="1"/>
  <c r="X81" i="18" s="1"/>
  <c r="Y81" i="18" a="1"/>
  <c r="Y81" i="18" s="1"/>
  <c r="Z81" i="18" a="1"/>
  <c r="Z81" i="18" s="1"/>
  <c r="AA81" i="18" a="1"/>
  <c r="AA81" i="18" s="1"/>
  <c r="AB81" i="18" a="1"/>
  <c r="AB81" i="18" s="1"/>
  <c r="AC81" i="18" a="1"/>
  <c r="AC81" i="18" s="1"/>
  <c r="AD81" i="18" a="1"/>
  <c r="AD81" i="18" s="1"/>
  <c r="AE81" i="18" a="1"/>
  <c r="AE81" i="18" s="1"/>
  <c r="AF81" i="18" a="1"/>
  <c r="AF81" i="18" s="1"/>
  <c r="AG81" i="18" a="1"/>
  <c r="AG81" i="18" s="1"/>
  <c r="AH81" i="18" a="1"/>
  <c r="AH81" i="18" s="1"/>
  <c r="AI81" i="18" a="1"/>
  <c r="AI81" i="18" s="1"/>
  <c r="AJ81" i="18" a="1"/>
  <c r="AJ81" i="18" s="1"/>
  <c r="AK81" i="18" a="1"/>
  <c r="AK81" i="18" s="1"/>
  <c r="AL81" i="18" a="1"/>
  <c r="AL81" i="18" s="1"/>
  <c r="AM81" i="18" a="1"/>
  <c r="AM81" i="18" s="1"/>
  <c r="AN81" i="18" a="1"/>
  <c r="AN81" i="18" s="1"/>
  <c r="AO81" i="18" a="1"/>
  <c r="AO81" i="18"/>
  <c r="AP81" i="18" a="1"/>
  <c r="AP81" i="18" s="1"/>
  <c r="AQ81" i="18" a="1"/>
  <c r="AQ81" i="18" s="1"/>
  <c r="AR81" i="18" a="1"/>
  <c r="AR81" i="18" s="1"/>
  <c r="AS81" i="18" a="1"/>
  <c r="AS81" i="18" s="1"/>
  <c r="AT81" i="18" a="1"/>
  <c r="AT81" i="18" s="1"/>
  <c r="AU81" i="18" a="1"/>
  <c r="AU81" i="18" s="1"/>
  <c r="AV81" i="18" a="1"/>
  <c r="AV81" i="18" s="1"/>
  <c r="AW81" i="18" a="1"/>
  <c r="AW81" i="18" s="1"/>
  <c r="AX81" i="18" a="1"/>
  <c r="AX81" i="18" s="1"/>
  <c r="AY81" i="18" a="1"/>
  <c r="AY81" i="18" s="1"/>
  <c r="AZ81" i="18" a="1"/>
  <c r="AZ81" i="18" s="1"/>
  <c r="BA81" i="18" a="1"/>
  <c r="BA81" i="18" s="1"/>
  <c r="BB81" i="18" a="1"/>
  <c r="BB81" i="18" s="1"/>
  <c r="BC81" i="18" a="1"/>
  <c r="BC81" i="18" s="1"/>
  <c r="BD81" i="18" a="1"/>
  <c r="BD81" i="18" s="1"/>
  <c r="BE81" i="18" a="1"/>
  <c r="BE81" i="18" s="1"/>
  <c r="BF81" i="18" a="1"/>
  <c r="BF81" i="18" s="1"/>
  <c r="BG81" i="18" a="1"/>
  <c r="BG81" i="18" s="1"/>
  <c r="BH81" i="18" a="1"/>
  <c r="BH81" i="18" s="1"/>
  <c r="BI81" i="18" a="1"/>
  <c r="BI81" i="18" s="1"/>
  <c r="BJ81" i="18" a="1"/>
  <c r="BJ81" i="18" s="1"/>
  <c r="BK81" i="18" a="1"/>
  <c r="BK81" i="18" s="1"/>
  <c r="BL81" i="18" a="1"/>
  <c r="BL81" i="18" s="1"/>
  <c r="BM81" i="18" a="1"/>
  <c r="BM81" i="18" s="1"/>
  <c r="BN81" i="18" a="1"/>
  <c r="BN81" i="18" s="1"/>
  <c r="BO81" i="18" a="1"/>
  <c r="BO81" i="18" s="1"/>
  <c r="BP81" i="18" a="1"/>
  <c r="BP81" i="18" s="1"/>
  <c r="BQ81" i="18" a="1"/>
  <c r="BQ81" i="18" s="1"/>
  <c r="BR81" i="18" a="1"/>
  <c r="BR81" i="18" s="1"/>
  <c r="BS81" i="18" a="1"/>
  <c r="BS81" i="18" s="1"/>
  <c r="BT81" i="18" a="1"/>
  <c r="BT81" i="18" s="1"/>
  <c r="BU81" i="18" a="1"/>
  <c r="BU81" i="18" s="1"/>
  <c r="BV81" i="18" a="1"/>
  <c r="BV81" i="18" s="1"/>
  <c r="BW81" i="18" a="1"/>
  <c r="BW81" i="18" s="1"/>
  <c r="BX81" i="18" a="1"/>
  <c r="BX81" i="18" s="1"/>
  <c r="BY81" i="18" a="1"/>
  <c r="BY81" i="18" s="1"/>
  <c r="BZ81" i="18" a="1"/>
  <c r="BZ81" i="18" s="1"/>
  <c r="CA81" i="18" a="1"/>
  <c r="CA81" i="18" s="1"/>
  <c r="CB81" i="18" a="1"/>
  <c r="CB81" i="18" s="1"/>
  <c r="CC81" i="18" a="1"/>
  <c r="CC81" i="18" s="1"/>
  <c r="CD81" i="18" a="1"/>
  <c r="CD81" i="18" s="1"/>
  <c r="CE81" i="18" a="1"/>
  <c r="CE81" i="18" s="1"/>
  <c r="CF81" i="18" a="1"/>
  <c r="CF81" i="18" s="1"/>
  <c r="CG81" i="18" a="1"/>
  <c r="CG81" i="18" s="1"/>
  <c r="CH81" i="18" a="1"/>
  <c r="CH81" i="18" s="1"/>
  <c r="CI81" i="18" a="1"/>
  <c r="CI81" i="18" s="1"/>
  <c r="CJ81" i="18" a="1"/>
  <c r="CJ81" i="18" s="1"/>
  <c r="CK81" i="18" a="1"/>
  <c r="CK81" i="18" s="1"/>
  <c r="CL81" i="18" a="1"/>
  <c r="CL81" i="18" s="1"/>
  <c r="CM81" i="18" a="1"/>
  <c r="CM81" i="18" s="1"/>
  <c r="CN81" i="18" a="1"/>
  <c r="CN81" i="18" s="1"/>
  <c r="CO81" i="18" a="1"/>
  <c r="CO81" i="18" s="1"/>
  <c r="CP81" i="18" a="1"/>
  <c r="CP81" i="18" s="1"/>
  <c r="CQ81" i="18" a="1"/>
  <c r="CQ81" i="18" s="1"/>
  <c r="CR81" i="18" a="1"/>
  <c r="CR81" i="18" s="1"/>
  <c r="CS81" i="18" a="1"/>
  <c r="CS81" i="18" s="1"/>
  <c r="CT81" i="18" a="1"/>
  <c r="CT81" i="18" s="1"/>
  <c r="CU81" i="18" a="1"/>
  <c r="CU81" i="18" s="1"/>
  <c r="CV81" i="18" a="1"/>
  <c r="CV81" i="18" s="1"/>
  <c r="CW81" i="18" a="1"/>
  <c r="CW81" i="18" s="1"/>
  <c r="CX81" i="18" a="1"/>
  <c r="CX81" i="18" s="1"/>
  <c r="CY81" i="18" a="1"/>
  <c r="CY81" i="18" s="1"/>
  <c r="CZ81" i="18" a="1"/>
  <c r="CZ81" i="18" s="1"/>
  <c r="DA81" i="18" a="1"/>
  <c r="DA81" i="18" s="1"/>
  <c r="DB81" i="18" a="1"/>
  <c r="DB81" i="18" s="1"/>
  <c r="DC81" i="18" a="1"/>
  <c r="DC81" i="18" s="1"/>
  <c r="DD81" i="18" a="1"/>
  <c r="DD81" i="18" s="1"/>
  <c r="DE81" i="18" a="1"/>
  <c r="DE81" i="18" s="1"/>
  <c r="DF81" i="18" a="1"/>
  <c r="DF81" i="18" s="1"/>
  <c r="DG81" i="18" a="1"/>
  <c r="DG81" i="18" s="1"/>
  <c r="DH81" i="18" a="1"/>
  <c r="DH81" i="18" s="1"/>
  <c r="DI81" i="18" a="1"/>
  <c r="DI81" i="18" s="1"/>
  <c r="DJ81" i="18" a="1"/>
  <c r="DJ81" i="18" s="1"/>
  <c r="DK81" i="18" a="1"/>
  <c r="DK81" i="18" s="1"/>
  <c r="DL81" i="18" a="1"/>
  <c r="DL81" i="18" s="1"/>
  <c r="DM81" i="18" a="1"/>
  <c r="DM81" i="18" s="1"/>
  <c r="DN81" i="18" a="1"/>
  <c r="DN81" i="18" s="1"/>
  <c r="DO81" i="18" a="1"/>
  <c r="DO81" i="18" s="1"/>
  <c r="DP81" i="18" a="1"/>
  <c r="DP81" i="18" s="1"/>
  <c r="DQ81" i="18" a="1"/>
  <c r="DQ81" i="18" s="1"/>
  <c r="DR81" i="18" a="1"/>
  <c r="DR81" i="18" s="1"/>
  <c r="DS81" i="18" a="1"/>
  <c r="DS81" i="18" s="1"/>
  <c r="DT81" i="18" a="1"/>
  <c r="DT81" i="18" s="1"/>
  <c r="DU81" i="18" a="1"/>
  <c r="DU81" i="18" s="1"/>
  <c r="DV81" i="18" a="1"/>
  <c r="DV81" i="18" s="1"/>
  <c r="DW81" i="18" a="1"/>
  <c r="DW81" i="18" s="1"/>
  <c r="DX81" i="18" a="1"/>
  <c r="DX81" i="18" s="1"/>
  <c r="DY81" i="18" a="1"/>
  <c r="DY81" i="18" s="1"/>
  <c r="DZ81" i="18" a="1"/>
  <c r="DZ81" i="18" s="1"/>
  <c r="EA81" i="18" a="1"/>
  <c r="EA81" i="18" s="1"/>
  <c r="EB81" i="18" a="1"/>
  <c r="EB81" i="18" s="1"/>
  <c r="EC81" i="18" a="1"/>
  <c r="EC81" i="18" s="1"/>
  <c r="ED81" i="18" a="1"/>
  <c r="ED81" i="18" s="1"/>
  <c r="EE81" i="18" a="1"/>
  <c r="EE81" i="18" s="1"/>
  <c r="EF81" i="18" a="1"/>
  <c r="EF81" i="18" s="1"/>
  <c r="EG81" i="18" a="1"/>
  <c r="EG81" i="18" s="1"/>
  <c r="EH81" i="18" a="1"/>
  <c r="EH81" i="18" s="1"/>
  <c r="EI81" i="18" a="1"/>
  <c r="EI81" i="18" s="1"/>
  <c r="EJ81" i="18" a="1"/>
  <c r="EJ81" i="18" s="1"/>
  <c r="EK81" i="18" a="1"/>
  <c r="EK81" i="18" s="1"/>
  <c r="EL81" i="18" a="1"/>
  <c r="EL81" i="18" s="1"/>
  <c r="EM81" i="18" a="1"/>
  <c r="EM81" i="18" s="1"/>
  <c r="EN81" i="18" a="1"/>
  <c r="EN81" i="18" s="1"/>
  <c r="EO81" i="18" a="1"/>
  <c r="EO81" i="18" s="1"/>
  <c r="EP81" i="18" a="1"/>
  <c r="EP81" i="18" s="1"/>
  <c r="EQ81" i="18" a="1"/>
  <c r="EQ81" i="18" s="1"/>
  <c r="ER81" i="18" a="1"/>
  <c r="ER81" i="18" s="1"/>
  <c r="ES81" i="18" a="1"/>
  <c r="ES81" i="18" s="1"/>
  <c r="ET81" i="18" a="1"/>
  <c r="ET81" i="18" s="1"/>
  <c r="EU81" i="18" a="1"/>
  <c r="EU81" i="18" s="1"/>
  <c r="EV81" i="18" a="1"/>
  <c r="EV81" i="18" s="1"/>
  <c r="EW81" i="18" a="1"/>
  <c r="EW81" i="18" s="1"/>
  <c r="EX81" i="18" a="1"/>
  <c r="EX81" i="18" s="1"/>
  <c r="EY81" i="18" a="1"/>
  <c r="EY81" i="18" s="1"/>
  <c r="EZ81" i="18" a="1"/>
  <c r="EZ81" i="18" s="1"/>
  <c r="FA81" i="18" a="1"/>
  <c r="FA81" i="18" s="1"/>
  <c r="FB81" i="18" a="1"/>
  <c r="FB81" i="18" s="1"/>
  <c r="FC81" i="18" a="1"/>
  <c r="FC81" i="18" s="1"/>
  <c r="FD81" i="18" a="1"/>
  <c r="FD81" i="18" s="1"/>
  <c r="FE81" i="18" a="1"/>
  <c r="FE81" i="18"/>
  <c r="FF81" i="18" a="1"/>
  <c r="FF81" i="18" s="1"/>
  <c r="FG81" i="18" a="1"/>
  <c r="FG81" i="18" s="1"/>
  <c r="FH81" i="18" a="1"/>
  <c r="FH81" i="18" s="1"/>
  <c r="FI81" i="18" a="1"/>
  <c r="FI81" i="18" s="1"/>
  <c r="FJ81" i="18" a="1"/>
  <c r="FJ81" i="18" s="1"/>
  <c r="FK81" i="18" a="1"/>
  <c r="FK81" i="18" s="1"/>
  <c r="FL81" i="18" a="1"/>
  <c r="FL81" i="18" s="1"/>
  <c r="FM81" i="18" a="1"/>
  <c r="FM81" i="18" s="1"/>
  <c r="FN81" i="18" a="1"/>
  <c r="FN81" i="18" s="1"/>
  <c r="FO81" i="18" a="1"/>
  <c r="FO81" i="18" s="1"/>
  <c r="FP81" i="18" a="1"/>
  <c r="FP81" i="18" s="1"/>
  <c r="FQ81" i="18" a="1"/>
  <c r="FQ81" i="18" s="1"/>
  <c r="FR81" i="18" a="1"/>
  <c r="FR81" i="18" s="1"/>
  <c r="FS81" i="18" a="1"/>
  <c r="FS81" i="18" s="1"/>
  <c r="FT81" i="18" a="1"/>
  <c r="FT81" i="18" s="1"/>
  <c r="FU81" i="18" a="1"/>
  <c r="FU81" i="18" s="1"/>
  <c r="FV81" i="18" a="1"/>
  <c r="FV81" i="18" s="1"/>
  <c r="FW81" i="18" a="1"/>
  <c r="FW81" i="18" s="1"/>
  <c r="FX81" i="18" a="1"/>
  <c r="FX81" i="18" s="1"/>
  <c r="FY81" i="18" a="1"/>
  <c r="FY81" i="18" s="1"/>
  <c r="FZ81" i="18" a="1"/>
  <c r="FZ81" i="18" s="1"/>
  <c r="GA81" i="18" a="1"/>
  <c r="GA81" i="18" s="1"/>
  <c r="GB81" i="18" a="1"/>
  <c r="GB81" i="18" s="1"/>
  <c r="GC81" i="18" a="1"/>
  <c r="GC81" i="18" s="1"/>
  <c r="GD81" i="18" a="1"/>
  <c r="GD81" i="18" s="1"/>
  <c r="GE81" i="18" a="1"/>
  <c r="GE81" i="18" s="1"/>
  <c r="GF81" i="18" a="1"/>
  <c r="GF81" i="18" s="1"/>
  <c r="GG81" i="18" a="1"/>
  <c r="GG81" i="18" s="1"/>
  <c r="GH81" i="18" a="1"/>
  <c r="GH81" i="18" s="1"/>
  <c r="GI81" i="18" a="1"/>
  <c r="GI81" i="18" s="1"/>
  <c r="GJ81" i="18" a="1"/>
  <c r="GJ81" i="18" s="1"/>
  <c r="GK81" i="18" a="1"/>
  <c r="GK81" i="18" s="1"/>
  <c r="GL81" i="18" a="1"/>
  <c r="GL81" i="18" s="1"/>
  <c r="GM81" i="18" a="1"/>
  <c r="GM81" i="18" s="1"/>
  <c r="GN81" i="18" a="1"/>
  <c r="GN81" i="18" s="1"/>
  <c r="GO81" i="18" a="1"/>
  <c r="GO81" i="18" s="1"/>
  <c r="GP81" i="18" a="1"/>
  <c r="GP81" i="18" s="1"/>
  <c r="GQ81" i="18" a="1"/>
  <c r="GQ81" i="18" s="1"/>
  <c r="GR81" i="18" a="1"/>
  <c r="GR81" i="18" s="1"/>
  <c r="GS81" i="18" a="1"/>
  <c r="GS81" i="18" s="1"/>
  <c r="GT81" i="18" a="1"/>
  <c r="GT81" i="18" s="1"/>
  <c r="GU81" i="18" a="1"/>
  <c r="GU81" i="18" s="1"/>
  <c r="GV81" i="18" a="1"/>
  <c r="GV81" i="18" s="1"/>
  <c r="GW81" i="18" a="1"/>
  <c r="GW81" i="18" s="1"/>
  <c r="GX81" i="18" a="1"/>
  <c r="GX81" i="18" s="1"/>
  <c r="GY81" i="18" a="1"/>
  <c r="GY81" i="18" s="1"/>
  <c r="GZ81" i="18" a="1"/>
  <c r="GZ81" i="18" s="1"/>
  <c r="HA81" i="18" a="1"/>
  <c r="HA81" i="18" s="1"/>
  <c r="HB81" i="18" a="1"/>
  <c r="HB81" i="18" s="1"/>
  <c r="HC81" i="18" a="1"/>
  <c r="HC81" i="18" s="1"/>
  <c r="HD81" i="18" a="1"/>
  <c r="HD81" i="18" s="1"/>
  <c r="HE81" i="18" a="1"/>
  <c r="HE81" i="18" s="1"/>
  <c r="HF81" i="18" a="1"/>
  <c r="HF81" i="18" s="1"/>
  <c r="HG81" i="18" a="1"/>
  <c r="HG81" i="18" s="1"/>
  <c r="HH81" i="18" a="1"/>
  <c r="HH81" i="18" s="1"/>
  <c r="HI81" i="18" a="1"/>
  <c r="HI81" i="18" s="1"/>
  <c r="HJ81" i="18" a="1"/>
  <c r="HJ81" i="18" s="1"/>
  <c r="HK81" i="18" a="1"/>
  <c r="HK81" i="18" s="1"/>
  <c r="HL81" i="18" a="1"/>
  <c r="HL81" i="18" s="1"/>
  <c r="HM81" i="18" a="1"/>
  <c r="HM81" i="18" s="1"/>
  <c r="HN81" i="18" a="1"/>
  <c r="HN81" i="18" s="1"/>
  <c r="HO81" i="18" a="1"/>
  <c r="HO81" i="18" s="1"/>
  <c r="HP81" i="18" a="1"/>
  <c r="HP81" i="18" s="1"/>
  <c r="HQ81" i="18" a="1"/>
  <c r="HQ81" i="18" s="1"/>
  <c r="HR81" i="18" a="1"/>
  <c r="HR81" i="18" s="1"/>
  <c r="HS81" i="18" a="1"/>
  <c r="HS81" i="18" s="1"/>
  <c r="HT81" i="18" a="1"/>
  <c r="HT81" i="18" s="1"/>
  <c r="HU81" i="18" a="1"/>
  <c r="HU81" i="18" s="1"/>
  <c r="HV81" i="18" a="1"/>
  <c r="HV81" i="18" s="1"/>
  <c r="HW81" i="18" a="1"/>
  <c r="HW81" i="18" s="1"/>
  <c r="HX81" i="18" a="1"/>
  <c r="HX81" i="18" s="1"/>
  <c r="HY81" i="18" a="1"/>
  <c r="HY81" i="18" s="1"/>
  <c r="HZ81" i="18" a="1"/>
  <c r="HZ81" i="18" s="1"/>
  <c r="IA81" i="18" a="1"/>
  <c r="IA81" i="18" s="1"/>
  <c r="IB81" i="18" a="1"/>
  <c r="IB81" i="18" s="1"/>
  <c r="IC81" i="18" a="1"/>
  <c r="IC81" i="18" s="1"/>
  <c r="ID81" i="18" a="1"/>
  <c r="ID81" i="18" s="1"/>
  <c r="IE81" i="18" a="1"/>
  <c r="IE81" i="18" s="1"/>
  <c r="IF81" i="18" a="1"/>
  <c r="IF81" i="18" s="1"/>
  <c r="IG81" i="18" a="1"/>
  <c r="IG81" i="18" s="1"/>
  <c r="IH81" i="18" a="1"/>
  <c r="IH81" i="18" s="1"/>
  <c r="II81" i="18" a="1"/>
  <c r="II81" i="18" s="1"/>
  <c r="C82" i="18" a="1"/>
  <c r="C82" i="18" s="1"/>
  <c r="D82" i="18" a="1"/>
  <c r="D82" i="18" s="1"/>
  <c r="E82" i="18" a="1"/>
  <c r="E82" i="18" s="1"/>
  <c r="F82" i="18" a="1"/>
  <c r="F82" i="18" s="1"/>
  <c r="G82" i="18" a="1"/>
  <c r="G82" i="18" s="1"/>
  <c r="H82" i="18" a="1"/>
  <c r="H82" i="18" s="1"/>
  <c r="I82" i="18" a="1"/>
  <c r="I82" i="18" s="1"/>
  <c r="J82" i="18" a="1"/>
  <c r="J82" i="18" s="1"/>
  <c r="K82" i="18" a="1"/>
  <c r="K82" i="18" s="1"/>
  <c r="L82" i="18" a="1"/>
  <c r="L82" i="18" s="1"/>
  <c r="M82" i="18" a="1"/>
  <c r="M82" i="18" s="1"/>
  <c r="N82" i="18" a="1"/>
  <c r="N82" i="18" s="1"/>
  <c r="O82" i="18" a="1"/>
  <c r="O82" i="18" s="1"/>
  <c r="P82" i="18" a="1"/>
  <c r="P82" i="18" s="1"/>
  <c r="Q82" i="18" a="1"/>
  <c r="Q82" i="18" s="1"/>
  <c r="R82" i="18" a="1"/>
  <c r="R82" i="18" s="1"/>
  <c r="S82" i="18" a="1"/>
  <c r="S82" i="18" s="1"/>
  <c r="T82" i="18" a="1"/>
  <c r="T82" i="18" s="1"/>
  <c r="U82" i="18" a="1"/>
  <c r="U82" i="18" s="1"/>
  <c r="V82" i="18" a="1"/>
  <c r="V82" i="18" s="1"/>
  <c r="W82" i="18" a="1"/>
  <c r="W82" i="18" s="1"/>
  <c r="X82" i="18" a="1"/>
  <c r="X82" i="18" s="1"/>
  <c r="Y82" i="18" a="1"/>
  <c r="Y82" i="18" s="1"/>
  <c r="Z82" i="18" a="1"/>
  <c r="Z82" i="18" s="1"/>
  <c r="AA82" i="18" a="1"/>
  <c r="AA82" i="18" s="1"/>
  <c r="AB82" i="18" a="1"/>
  <c r="AB82" i="18" s="1"/>
  <c r="AC82" i="18" a="1"/>
  <c r="AC82" i="18" s="1"/>
  <c r="AD82" i="18" a="1"/>
  <c r="AD82" i="18" s="1"/>
  <c r="AE82" i="18" a="1"/>
  <c r="AE82" i="18" s="1"/>
  <c r="AF82" i="18" a="1"/>
  <c r="AF82" i="18" s="1"/>
  <c r="AG82" i="18" a="1"/>
  <c r="AG82" i="18" s="1"/>
  <c r="AH82" i="18" a="1"/>
  <c r="AH82" i="18" s="1"/>
  <c r="AI82" i="18" a="1"/>
  <c r="AI82" i="18" s="1"/>
  <c r="AJ82" i="18" a="1"/>
  <c r="AJ82" i="18" s="1"/>
  <c r="AK82" i="18" a="1"/>
  <c r="AK82" i="18" s="1"/>
  <c r="AL82" i="18" a="1"/>
  <c r="AL82" i="18" s="1"/>
  <c r="AM82" i="18" a="1"/>
  <c r="AM82" i="18" s="1"/>
  <c r="AN82" i="18" a="1"/>
  <c r="AN82" i="18" s="1"/>
  <c r="AO82" i="18" a="1"/>
  <c r="AO82" i="18" s="1"/>
  <c r="AP82" i="18" a="1"/>
  <c r="AP82" i="18" s="1"/>
  <c r="AQ82" i="18" a="1"/>
  <c r="AQ82" i="18" s="1"/>
  <c r="AR82" i="18" a="1"/>
  <c r="AR82" i="18" s="1"/>
  <c r="AS82" i="18" a="1"/>
  <c r="AS82" i="18" s="1"/>
  <c r="AT82" i="18" a="1"/>
  <c r="AT82" i="18" s="1"/>
  <c r="AU82" i="18" a="1"/>
  <c r="AU82" i="18" s="1"/>
  <c r="AV82" i="18" a="1"/>
  <c r="AV82" i="18"/>
  <c r="AW82" i="18" a="1"/>
  <c r="AW82" i="18" s="1"/>
  <c r="AX82" i="18" a="1"/>
  <c r="AX82" i="18" s="1"/>
  <c r="AY82" i="18" a="1"/>
  <c r="AY82" i="18" s="1"/>
  <c r="AZ82" i="18" a="1"/>
  <c r="AZ82" i="18" s="1"/>
  <c r="BA82" i="18" a="1"/>
  <c r="BA82" i="18" s="1"/>
  <c r="BB82" i="18" a="1"/>
  <c r="BB82" i="18" s="1"/>
  <c r="BC82" i="18" a="1"/>
  <c r="BC82" i="18" s="1"/>
  <c r="BD82" i="18" a="1"/>
  <c r="BD82" i="18"/>
  <c r="BE82" i="18" a="1"/>
  <c r="BE82" i="18" s="1"/>
  <c r="BF82" i="18" a="1"/>
  <c r="BF82" i="18" s="1"/>
  <c r="BG82" i="18" a="1"/>
  <c r="BG82" i="18" s="1"/>
  <c r="BH82" i="18" a="1"/>
  <c r="BH82" i="18" s="1"/>
  <c r="BI82" i="18" a="1"/>
  <c r="BI82" i="18" s="1"/>
  <c r="BJ82" i="18" a="1"/>
  <c r="BJ82" i="18" s="1"/>
  <c r="BK82" i="18" a="1"/>
  <c r="BK82" i="18" s="1"/>
  <c r="BL82" i="18" a="1"/>
  <c r="BL82" i="18" s="1"/>
  <c r="BM82" i="18" a="1"/>
  <c r="BM82" i="18" s="1"/>
  <c r="BN82" i="18" a="1"/>
  <c r="BN82" i="18" s="1"/>
  <c r="BO82" i="18" a="1"/>
  <c r="BO82" i="18" s="1"/>
  <c r="BP82" i="18" a="1"/>
  <c r="BP82" i="18" s="1"/>
  <c r="BQ82" i="18" a="1"/>
  <c r="BQ82" i="18" s="1"/>
  <c r="BR82" i="18" a="1"/>
  <c r="BR82" i="18" s="1"/>
  <c r="BS82" i="18" a="1"/>
  <c r="BS82" i="18" s="1"/>
  <c r="BT82" i="18" a="1"/>
  <c r="BT82" i="18" s="1"/>
  <c r="BU82" i="18" a="1"/>
  <c r="BU82" i="18" s="1"/>
  <c r="BV82" i="18" a="1"/>
  <c r="BV82" i="18" s="1"/>
  <c r="BW82" i="18" a="1"/>
  <c r="BW82" i="18" s="1"/>
  <c r="BX82" i="18" a="1"/>
  <c r="BX82" i="18" s="1"/>
  <c r="BY82" i="18" a="1"/>
  <c r="BY82" i="18" s="1"/>
  <c r="BZ82" i="18" a="1"/>
  <c r="BZ82" i="18" s="1"/>
  <c r="CA82" i="18" a="1"/>
  <c r="CA82" i="18" s="1"/>
  <c r="CB82" i="18" a="1"/>
  <c r="CB82" i="18" s="1"/>
  <c r="CC82" i="18" a="1"/>
  <c r="CC82" i="18" s="1"/>
  <c r="CD82" i="18" a="1"/>
  <c r="CD82" i="18" s="1"/>
  <c r="CE82" i="18" a="1"/>
  <c r="CE82" i="18" s="1"/>
  <c r="CF82" i="18" a="1"/>
  <c r="CF82" i="18" s="1"/>
  <c r="CG82" i="18" a="1"/>
  <c r="CG82" i="18" s="1"/>
  <c r="CH82" i="18" a="1"/>
  <c r="CH82" i="18" s="1"/>
  <c r="CI82" i="18" a="1"/>
  <c r="CI82" i="18" s="1"/>
  <c r="CJ82" i="18" a="1"/>
  <c r="CJ82" i="18" s="1"/>
  <c r="CK82" i="18" a="1"/>
  <c r="CK82" i="18" s="1"/>
  <c r="CL82" i="18" a="1"/>
  <c r="CL82" i="18" s="1"/>
  <c r="CM82" i="18" a="1"/>
  <c r="CM82" i="18" s="1"/>
  <c r="CN82" i="18" a="1"/>
  <c r="CN82" i="18" s="1"/>
  <c r="CO82" i="18" a="1"/>
  <c r="CO82" i="18" s="1"/>
  <c r="CP82" i="18" a="1"/>
  <c r="CP82" i="18" s="1"/>
  <c r="CQ82" i="18" a="1"/>
  <c r="CQ82" i="18" s="1"/>
  <c r="CR82" i="18" a="1"/>
  <c r="CR82" i="18" s="1"/>
  <c r="CS82" i="18" a="1"/>
  <c r="CS82" i="18" s="1"/>
  <c r="CT82" i="18" a="1"/>
  <c r="CT82" i="18" s="1"/>
  <c r="CU82" i="18" a="1"/>
  <c r="CU82" i="18" s="1"/>
  <c r="CV82" i="18" a="1"/>
  <c r="CV82" i="18" s="1"/>
  <c r="CW82" i="18" a="1"/>
  <c r="CW82" i="18" s="1"/>
  <c r="CX82" i="18" a="1"/>
  <c r="CX82" i="18" s="1"/>
  <c r="CY82" i="18" a="1"/>
  <c r="CY82" i="18" s="1"/>
  <c r="CZ82" i="18" a="1"/>
  <c r="CZ82" i="18" s="1"/>
  <c r="DA82" i="18" a="1"/>
  <c r="DA82" i="18" s="1"/>
  <c r="DB82" i="18" a="1"/>
  <c r="DB82" i="18" s="1"/>
  <c r="DC82" i="18" a="1"/>
  <c r="DC82" i="18" s="1"/>
  <c r="DD82" i="18" a="1"/>
  <c r="DD82" i="18" s="1"/>
  <c r="DE82" i="18" a="1"/>
  <c r="DE82" i="18" s="1"/>
  <c r="DF82" i="18" a="1"/>
  <c r="DF82" i="18" s="1"/>
  <c r="DG82" i="18" a="1"/>
  <c r="DG82" i="18" s="1"/>
  <c r="DH82" i="18" a="1"/>
  <c r="DH82" i="18" s="1"/>
  <c r="DI82" i="18" a="1"/>
  <c r="DI82" i="18" s="1"/>
  <c r="DJ82" i="18" a="1"/>
  <c r="DJ82" i="18" s="1"/>
  <c r="DK82" i="18" a="1"/>
  <c r="DK82" i="18" s="1"/>
  <c r="DL82" i="18" a="1"/>
  <c r="DL82" i="18" s="1"/>
  <c r="DM82" i="18" a="1"/>
  <c r="DM82" i="18" s="1"/>
  <c r="DN82" i="18" a="1"/>
  <c r="DN82" i="18" s="1"/>
  <c r="DO82" i="18" a="1"/>
  <c r="DO82" i="18" s="1"/>
  <c r="DP82" i="18" a="1"/>
  <c r="DP82" i="18" s="1"/>
  <c r="DQ82" i="18" a="1"/>
  <c r="DQ82" i="18" s="1"/>
  <c r="DR82" i="18" a="1"/>
  <c r="DR82" i="18" s="1"/>
  <c r="DS82" i="18" a="1"/>
  <c r="DS82" i="18" s="1"/>
  <c r="DT82" i="18" a="1"/>
  <c r="DT82" i="18" s="1"/>
  <c r="DU82" i="18" a="1"/>
  <c r="DU82" i="18" s="1"/>
  <c r="DV82" i="18" a="1"/>
  <c r="DV82" i="18" s="1"/>
  <c r="DW82" i="18" a="1"/>
  <c r="DW82" i="18" s="1"/>
  <c r="DX82" i="18" a="1"/>
  <c r="DX82" i="18" s="1"/>
  <c r="DY82" i="18" a="1"/>
  <c r="DY82" i="18" s="1"/>
  <c r="DZ82" i="18" a="1"/>
  <c r="DZ82" i="18" s="1"/>
  <c r="EA82" i="18" a="1"/>
  <c r="EA82" i="18" s="1"/>
  <c r="EB82" i="18" a="1"/>
  <c r="EB82" i="18" s="1"/>
  <c r="EC82" i="18" a="1"/>
  <c r="EC82" i="18" s="1"/>
  <c r="ED82" i="18" a="1"/>
  <c r="ED82" i="18" s="1"/>
  <c r="EE82" i="18" a="1"/>
  <c r="EE82" i="18" s="1"/>
  <c r="EF82" i="18" a="1"/>
  <c r="EF82" i="18" s="1"/>
  <c r="EG82" i="18" a="1"/>
  <c r="EG82" i="18" s="1"/>
  <c r="EH82" i="18" a="1"/>
  <c r="EH82" i="18" s="1"/>
  <c r="EI82" i="18" a="1"/>
  <c r="EI82" i="18" s="1"/>
  <c r="EJ82" i="18" a="1"/>
  <c r="EJ82" i="18" s="1"/>
  <c r="EK82" i="18" a="1"/>
  <c r="EK82" i="18" s="1"/>
  <c r="EL82" i="18" a="1"/>
  <c r="EL82" i="18" s="1"/>
  <c r="EM82" i="18" a="1"/>
  <c r="EM82" i="18" s="1"/>
  <c r="EN82" i="18" a="1"/>
  <c r="EN82" i="18" s="1"/>
  <c r="EO82" i="18" a="1"/>
  <c r="EO82" i="18" s="1"/>
  <c r="EP82" i="18" a="1"/>
  <c r="EP82" i="18" s="1"/>
  <c r="EQ82" i="18" a="1"/>
  <c r="EQ82" i="18" s="1"/>
  <c r="ER82" i="18" a="1"/>
  <c r="ER82" i="18" s="1"/>
  <c r="ES82" i="18" a="1"/>
  <c r="ES82" i="18" s="1"/>
  <c r="ET82" i="18" a="1"/>
  <c r="ET82" i="18" s="1"/>
  <c r="EU82" i="18" a="1"/>
  <c r="EU82" i="18" s="1"/>
  <c r="EV82" i="18" a="1"/>
  <c r="EV82" i="18" s="1"/>
  <c r="EW82" i="18" a="1"/>
  <c r="EW82" i="18" s="1"/>
  <c r="EX82" i="18" a="1"/>
  <c r="EX82" i="18" s="1"/>
  <c r="EY82" i="18" a="1"/>
  <c r="EY82" i="18" s="1"/>
  <c r="EZ82" i="18" a="1"/>
  <c r="EZ82" i="18" s="1"/>
  <c r="FA82" i="18" a="1"/>
  <c r="FA82" i="18" s="1"/>
  <c r="FB82" i="18" a="1"/>
  <c r="FB82" i="18" s="1"/>
  <c r="FC82" i="18" a="1"/>
  <c r="FC82" i="18" s="1"/>
  <c r="FD82" i="18" a="1"/>
  <c r="FD82" i="18" s="1"/>
  <c r="FE82" i="18" a="1"/>
  <c r="FE82" i="18" s="1"/>
  <c r="FF82" i="18" a="1"/>
  <c r="FF82" i="18" s="1"/>
  <c r="FG82" i="18" a="1"/>
  <c r="FG82" i="18" s="1"/>
  <c r="FH82" i="18" a="1"/>
  <c r="FH82" i="18" s="1"/>
  <c r="FI82" i="18" a="1"/>
  <c r="FI82" i="18" s="1"/>
  <c r="FJ82" i="18" a="1"/>
  <c r="FJ82" i="18" s="1"/>
  <c r="FK82" i="18" a="1"/>
  <c r="FK82" i="18" s="1"/>
  <c r="FL82" i="18" a="1"/>
  <c r="FL82" i="18" s="1"/>
  <c r="FM82" i="18" a="1"/>
  <c r="FM82" i="18" s="1"/>
  <c r="FN82" i="18" a="1"/>
  <c r="FN82" i="18" s="1"/>
  <c r="FO82" i="18" a="1"/>
  <c r="FO82" i="18" s="1"/>
  <c r="FP82" i="18" a="1"/>
  <c r="FP82" i="18" s="1"/>
  <c r="FQ82" i="18" a="1"/>
  <c r="FQ82" i="18" s="1"/>
  <c r="FR82" i="18" a="1"/>
  <c r="FR82" i="18" s="1"/>
  <c r="FS82" i="18" a="1"/>
  <c r="FS82" i="18" s="1"/>
  <c r="FT82" i="18" a="1"/>
  <c r="FT82" i="18" s="1"/>
  <c r="FU82" i="18" a="1"/>
  <c r="FU82" i="18" s="1"/>
  <c r="FV82" i="18" a="1"/>
  <c r="FV82" i="18" s="1"/>
  <c r="FW82" i="18" a="1"/>
  <c r="FW82" i="18" s="1"/>
  <c r="FX82" i="18" a="1"/>
  <c r="FX82" i="18" s="1"/>
  <c r="FY82" i="18" a="1"/>
  <c r="FY82" i="18" s="1"/>
  <c r="FZ82" i="18" a="1"/>
  <c r="FZ82" i="18" s="1"/>
  <c r="GA82" i="18" a="1"/>
  <c r="GA82" i="18" s="1"/>
  <c r="GB82" i="18" a="1"/>
  <c r="GB82" i="18" s="1"/>
  <c r="GC82" i="18" a="1"/>
  <c r="GC82" i="18" s="1"/>
  <c r="GD82" i="18" a="1"/>
  <c r="GD82" i="18" s="1"/>
  <c r="GE82" i="18" a="1"/>
  <c r="GE82" i="18" s="1"/>
  <c r="GF82" i="18" a="1"/>
  <c r="GF82" i="18" s="1"/>
  <c r="GG82" i="18" a="1"/>
  <c r="GG82" i="18" s="1"/>
  <c r="GH82" i="18" a="1"/>
  <c r="GH82" i="18" s="1"/>
  <c r="GI82" i="18" a="1"/>
  <c r="GI82" i="18" s="1"/>
  <c r="GJ82" i="18" a="1"/>
  <c r="GJ82" i="18" s="1"/>
  <c r="GK82" i="18" a="1"/>
  <c r="GK82" i="18" s="1"/>
  <c r="GL82" i="18" a="1"/>
  <c r="GL82" i="18" s="1"/>
  <c r="GM82" i="18" a="1"/>
  <c r="GM82" i="18" s="1"/>
  <c r="GN82" i="18" a="1"/>
  <c r="GN82" i="18" s="1"/>
  <c r="GO82" i="18" a="1"/>
  <c r="GO82" i="18" s="1"/>
  <c r="GP82" i="18" a="1"/>
  <c r="GP82" i="18" s="1"/>
  <c r="GQ82" i="18" a="1"/>
  <c r="GQ82" i="18" s="1"/>
  <c r="GR82" i="18" a="1"/>
  <c r="GR82" i="18" s="1"/>
  <c r="GS82" i="18" a="1"/>
  <c r="GS82" i="18" s="1"/>
  <c r="GT82" i="18" a="1"/>
  <c r="GT82" i="18" s="1"/>
  <c r="GU82" i="18" a="1"/>
  <c r="GU82" i="18" s="1"/>
  <c r="GV82" i="18" a="1"/>
  <c r="GV82" i="18" s="1"/>
  <c r="GW82" i="18" a="1"/>
  <c r="GW82" i="18" s="1"/>
  <c r="GX82" i="18" a="1"/>
  <c r="GX82" i="18" s="1"/>
  <c r="GY82" i="18" a="1"/>
  <c r="GY82" i="18" s="1"/>
  <c r="GZ82" i="18" a="1"/>
  <c r="GZ82" i="18" s="1"/>
  <c r="HA82" i="18" a="1"/>
  <c r="HA82" i="18" s="1"/>
  <c r="HB82" i="18" a="1"/>
  <c r="HB82" i="18" s="1"/>
  <c r="HC82" i="18" a="1"/>
  <c r="HC82" i="18" s="1"/>
  <c r="HD82" i="18" a="1"/>
  <c r="HD82" i="18" s="1"/>
  <c r="HE82" i="18" a="1"/>
  <c r="HE82" i="18" s="1"/>
  <c r="HF82" i="18" a="1"/>
  <c r="HF82" i="18" s="1"/>
  <c r="HG82" i="18" a="1"/>
  <c r="HG82" i="18" s="1"/>
  <c r="HH82" i="18" a="1"/>
  <c r="HH82" i="18" s="1"/>
  <c r="HI82" i="18" a="1"/>
  <c r="HI82" i="18" s="1"/>
  <c r="HJ82" i="18" a="1"/>
  <c r="HJ82" i="18" s="1"/>
  <c r="HK82" i="18" a="1"/>
  <c r="HK82" i="18" s="1"/>
  <c r="HL82" i="18" a="1"/>
  <c r="HL82" i="18" s="1"/>
  <c r="HM82" i="18" a="1"/>
  <c r="HM82" i="18" s="1"/>
  <c r="HN82" i="18" a="1"/>
  <c r="HN82" i="18" s="1"/>
  <c r="HO82" i="18" a="1"/>
  <c r="HO82" i="18" s="1"/>
  <c r="HP82" i="18" a="1"/>
  <c r="HP82" i="18" s="1"/>
  <c r="HQ82" i="18" a="1"/>
  <c r="HQ82" i="18" s="1"/>
  <c r="HR82" i="18" a="1"/>
  <c r="HR82" i="18" s="1"/>
  <c r="HS82" i="18" a="1"/>
  <c r="HS82" i="18" s="1"/>
  <c r="HT82" i="18" a="1"/>
  <c r="HT82" i="18" s="1"/>
  <c r="HU82" i="18" a="1"/>
  <c r="HU82" i="18" s="1"/>
  <c r="HV82" i="18" a="1"/>
  <c r="HV82" i="18" s="1"/>
  <c r="HW82" i="18" a="1"/>
  <c r="HW82" i="18" s="1"/>
  <c r="HX82" i="18" a="1"/>
  <c r="HX82" i="18" s="1"/>
  <c r="HY82" i="18" a="1"/>
  <c r="HY82" i="18" s="1"/>
  <c r="HZ82" i="18" a="1"/>
  <c r="HZ82" i="18" s="1"/>
  <c r="IA82" i="18" a="1"/>
  <c r="IA82" i="18" s="1"/>
  <c r="IB82" i="18" a="1"/>
  <c r="IB82" i="18" s="1"/>
  <c r="IC82" i="18" a="1"/>
  <c r="IC82" i="18" s="1"/>
  <c r="ID82" i="18" a="1"/>
  <c r="ID82" i="18" s="1"/>
  <c r="IE82" i="18" a="1"/>
  <c r="IE82" i="18" s="1"/>
  <c r="IF82" i="18" a="1"/>
  <c r="IF82" i="18" s="1"/>
  <c r="IG82" i="18" a="1"/>
  <c r="IG82" i="18" s="1"/>
  <c r="IH82" i="18" a="1"/>
  <c r="IH82" i="18" s="1"/>
  <c r="II82" i="18" a="1"/>
  <c r="II82" i="18" s="1"/>
  <c r="C83" i="18" a="1"/>
  <c r="C83" i="18" s="1"/>
  <c r="D83" i="18" a="1"/>
  <c r="D83" i="18" s="1"/>
  <c r="E83" i="18" a="1"/>
  <c r="E83" i="18" s="1"/>
  <c r="F83" i="18" a="1"/>
  <c r="F83" i="18" s="1"/>
  <c r="G83" i="18" a="1"/>
  <c r="G83" i="18" s="1"/>
  <c r="H83" i="18" a="1"/>
  <c r="H83" i="18" s="1"/>
  <c r="I83" i="18" a="1"/>
  <c r="I83" i="18" s="1"/>
  <c r="J83" i="18" a="1"/>
  <c r="J83" i="18" s="1"/>
  <c r="K83" i="18" a="1"/>
  <c r="K83" i="18" s="1"/>
  <c r="L83" i="18" a="1"/>
  <c r="L83" i="18" s="1"/>
  <c r="M83" i="18" a="1"/>
  <c r="M83" i="18" s="1"/>
  <c r="N83" i="18" a="1"/>
  <c r="N83" i="18" s="1"/>
  <c r="O83" i="18" a="1"/>
  <c r="O83" i="18" s="1"/>
  <c r="P83" i="18" a="1"/>
  <c r="P83" i="18" s="1"/>
  <c r="Q83" i="18" a="1"/>
  <c r="Q83" i="18" s="1"/>
  <c r="R83" i="18" a="1"/>
  <c r="R83" i="18" s="1"/>
  <c r="S83" i="18" a="1"/>
  <c r="S83" i="18" s="1"/>
  <c r="T83" i="18" a="1"/>
  <c r="T83" i="18" s="1"/>
  <c r="U83" i="18" a="1"/>
  <c r="U83" i="18" s="1"/>
  <c r="V83" i="18" a="1"/>
  <c r="V83" i="18" s="1"/>
  <c r="W83" i="18" a="1"/>
  <c r="W83" i="18" s="1"/>
  <c r="X83" i="18" a="1"/>
  <c r="X83" i="18" s="1"/>
  <c r="Y83" i="18" a="1"/>
  <c r="Y83" i="18" s="1"/>
  <c r="Z83" i="18" a="1"/>
  <c r="Z83" i="18" s="1"/>
  <c r="AA83" i="18" a="1"/>
  <c r="AA83" i="18" s="1"/>
  <c r="AB83" i="18" a="1"/>
  <c r="AB83" i="18" s="1"/>
  <c r="AC83" i="18" a="1"/>
  <c r="AC83" i="18" s="1"/>
  <c r="AD83" i="18" a="1"/>
  <c r="AD83" i="18" s="1"/>
  <c r="AE83" i="18" a="1"/>
  <c r="AE83" i="18" s="1"/>
  <c r="AF83" i="18" a="1"/>
  <c r="AF83" i="18" s="1"/>
  <c r="AG83" i="18" a="1"/>
  <c r="AG83" i="18" s="1"/>
  <c r="AH83" i="18" a="1"/>
  <c r="AH83" i="18" s="1"/>
  <c r="AI83" i="18" a="1"/>
  <c r="AI83" i="18" s="1"/>
  <c r="AJ83" i="18" a="1"/>
  <c r="AJ83" i="18" s="1"/>
  <c r="AK83" i="18" a="1"/>
  <c r="AK83" i="18" s="1"/>
  <c r="AL83" i="18" a="1"/>
  <c r="AL83" i="18" s="1"/>
  <c r="AM83" i="18" a="1"/>
  <c r="AM83" i="18" s="1"/>
  <c r="AN83" i="18" a="1"/>
  <c r="AN83" i="18" s="1"/>
  <c r="AO83" i="18" a="1"/>
  <c r="AO83" i="18" s="1"/>
  <c r="AP83" i="18" a="1"/>
  <c r="AP83" i="18" s="1"/>
  <c r="AQ83" i="18" a="1"/>
  <c r="AQ83" i="18" s="1"/>
  <c r="AR83" i="18" a="1"/>
  <c r="AR83" i="18" s="1"/>
  <c r="AS83" i="18" a="1"/>
  <c r="AS83" i="18" s="1"/>
  <c r="AT83" i="18" a="1"/>
  <c r="AT83" i="18" s="1"/>
  <c r="AU83" i="18" a="1"/>
  <c r="AU83" i="18" s="1"/>
  <c r="AV83" i="18" a="1"/>
  <c r="AV83" i="18" s="1"/>
  <c r="AW83" i="18" a="1"/>
  <c r="AW83" i="18" s="1"/>
  <c r="AX83" i="18" a="1"/>
  <c r="AX83" i="18" s="1"/>
  <c r="AY83" i="18" a="1"/>
  <c r="AY83" i="18" s="1"/>
  <c r="AZ83" i="18" a="1"/>
  <c r="AZ83" i="18" s="1"/>
  <c r="BA83" i="18" a="1"/>
  <c r="BA83" i="18" s="1"/>
  <c r="BB83" i="18" a="1"/>
  <c r="BB83" i="18" s="1"/>
  <c r="BC83" i="18" a="1"/>
  <c r="BC83" i="18" s="1"/>
  <c r="BD83" i="18" a="1"/>
  <c r="BD83" i="18" s="1"/>
  <c r="BE83" i="18" a="1"/>
  <c r="BE83" i="18" s="1"/>
  <c r="BF83" i="18" a="1"/>
  <c r="BF83" i="18" s="1"/>
  <c r="BG83" i="18" a="1"/>
  <c r="BG83" i="18" s="1"/>
  <c r="BH83" i="18" a="1"/>
  <c r="BH83" i="18" s="1"/>
  <c r="BI83" i="18" a="1"/>
  <c r="BI83" i="18" s="1"/>
  <c r="BJ83" i="18" a="1"/>
  <c r="BJ83" i="18" s="1"/>
  <c r="BK83" i="18" a="1"/>
  <c r="BK83" i="18" s="1"/>
  <c r="BL83" i="18" a="1"/>
  <c r="BL83" i="18" s="1"/>
  <c r="BM83" i="18" a="1"/>
  <c r="BM83" i="18" s="1"/>
  <c r="BN83" i="18" a="1"/>
  <c r="BN83" i="18" s="1"/>
  <c r="BO83" i="18" a="1"/>
  <c r="BO83" i="18" s="1"/>
  <c r="BP83" i="18" a="1"/>
  <c r="BP83" i="18" s="1"/>
  <c r="BQ83" i="18" a="1"/>
  <c r="BQ83" i="18" s="1"/>
  <c r="BR83" i="18" a="1"/>
  <c r="BR83" i="18" s="1"/>
  <c r="BS83" i="18" a="1"/>
  <c r="BS83" i="18" s="1"/>
  <c r="BT83" i="18" a="1"/>
  <c r="BT83" i="18" s="1"/>
  <c r="BU83" i="18" a="1"/>
  <c r="BU83" i="18" s="1"/>
  <c r="BV83" i="18" a="1"/>
  <c r="BV83" i="18" s="1"/>
  <c r="BW83" i="18" a="1"/>
  <c r="BW83" i="18" s="1"/>
  <c r="BX83" i="18" a="1"/>
  <c r="BX83" i="18" s="1"/>
  <c r="BY83" i="18" a="1"/>
  <c r="BY83" i="18" s="1"/>
  <c r="BZ83" i="18" a="1"/>
  <c r="BZ83" i="18" s="1"/>
  <c r="CA83" i="18" a="1"/>
  <c r="CA83" i="18" s="1"/>
  <c r="CB83" i="18" a="1"/>
  <c r="CB83" i="18" s="1"/>
  <c r="CC83" i="18" a="1"/>
  <c r="CC83" i="18" s="1"/>
  <c r="CD83" i="18" a="1"/>
  <c r="CD83" i="18" s="1"/>
  <c r="CE83" i="18" a="1"/>
  <c r="CE83" i="18" s="1"/>
  <c r="CF83" i="18" a="1"/>
  <c r="CF83" i="18" s="1"/>
  <c r="CG83" i="18" a="1"/>
  <c r="CG83" i="18" s="1"/>
  <c r="CH83" i="18" a="1"/>
  <c r="CH83" i="18" s="1"/>
  <c r="CI83" i="18" a="1"/>
  <c r="CI83" i="18" s="1"/>
  <c r="CJ83" i="18" a="1"/>
  <c r="CJ83" i="18" s="1"/>
  <c r="CK83" i="18" a="1"/>
  <c r="CK83" i="18" s="1"/>
  <c r="CL83" i="18" a="1"/>
  <c r="CL83" i="18" s="1"/>
  <c r="CM83" i="18" a="1"/>
  <c r="CM83" i="18" s="1"/>
  <c r="CN83" i="18" a="1"/>
  <c r="CN83" i="18" s="1"/>
  <c r="CO83" i="18" a="1"/>
  <c r="CO83" i="18" s="1"/>
  <c r="CP83" i="18" a="1"/>
  <c r="CP83" i="18" s="1"/>
  <c r="CQ83" i="18" a="1"/>
  <c r="CQ83" i="18" s="1"/>
  <c r="CR83" i="18" a="1"/>
  <c r="CR83" i="18" s="1"/>
  <c r="CS83" i="18" a="1"/>
  <c r="CS83" i="18" s="1"/>
  <c r="CT83" i="18" a="1"/>
  <c r="CT83" i="18" s="1"/>
  <c r="CU83" i="18" a="1"/>
  <c r="CU83" i="18" s="1"/>
  <c r="CV83" i="18" a="1"/>
  <c r="CV83" i="18" s="1"/>
  <c r="CW83" i="18" a="1"/>
  <c r="CW83" i="18" s="1"/>
  <c r="CX83" i="18" a="1"/>
  <c r="CX83" i="18" s="1"/>
  <c r="CY83" i="18" a="1"/>
  <c r="CY83" i="18" s="1"/>
  <c r="CZ83" i="18" a="1"/>
  <c r="CZ83" i="18" s="1"/>
  <c r="DA83" i="18" a="1"/>
  <c r="DA83" i="18" s="1"/>
  <c r="DB83" i="18" a="1"/>
  <c r="DB83" i="18" s="1"/>
  <c r="DC83" i="18" a="1"/>
  <c r="DC83" i="18" s="1"/>
  <c r="DD83" i="18" a="1"/>
  <c r="DD83" i="18" s="1"/>
  <c r="DE83" i="18" a="1"/>
  <c r="DE83" i="18" s="1"/>
  <c r="DF83" i="18" a="1"/>
  <c r="DF83" i="18" s="1"/>
  <c r="DG83" i="18" a="1"/>
  <c r="DG83" i="18" s="1"/>
  <c r="DH83" i="18" a="1"/>
  <c r="DH83" i="18" s="1"/>
  <c r="DI83" i="18" a="1"/>
  <c r="DI83" i="18" s="1"/>
  <c r="DJ83" i="18" a="1"/>
  <c r="DJ83" i="18" s="1"/>
  <c r="DK83" i="18" a="1"/>
  <c r="DK83" i="18" s="1"/>
  <c r="DL83" i="18" a="1"/>
  <c r="DL83" i="18" s="1"/>
  <c r="DM83" i="18" a="1"/>
  <c r="DM83" i="18" s="1"/>
  <c r="DN83" i="18" a="1"/>
  <c r="DN83" i="18" s="1"/>
  <c r="DO83" i="18" a="1"/>
  <c r="DO83" i="18" s="1"/>
  <c r="DP83" i="18" a="1"/>
  <c r="DP83" i="18" s="1"/>
  <c r="DQ83" i="18" a="1"/>
  <c r="DQ83" i="18" s="1"/>
  <c r="DR83" i="18" a="1"/>
  <c r="DR83" i="18" s="1"/>
  <c r="DS83" i="18" a="1"/>
  <c r="DS83" i="18" s="1"/>
  <c r="DT83" i="18" a="1"/>
  <c r="DT83" i="18" s="1"/>
  <c r="DU83" i="18" a="1"/>
  <c r="DU83" i="18" s="1"/>
  <c r="DV83" i="18" a="1"/>
  <c r="DV83" i="18" s="1"/>
  <c r="DW83" i="18" a="1"/>
  <c r="DW83" i="18" s="1"/>
  <c r="DX83" i="18" a="1"/>
  <c r="DX83" i="18" s="1"/>
  <c r="DY83" i="18" a="1"/>
  <c r="DY83" i="18" s="1"/>
  <c r="DZ83" i="18" a="1"/>
  <c r="DZ83" i="18" s="1"/>
  <c r="EA83" i="18" a="1"/>
  <c r="EA83" i="18" s="1"/>
  <c r="EB83" i="18" a="1"/>
  <c r="EB83" i="18" s="1"/>
  <c r="EC83" i="18" a="1"/>
  <c r="EC83" i="18" s="1"/>
  <c r="ED83" i="18" a="1"/>
  <c r="ED83" i="18" s="1"/>
  <c r="EE83" i="18" a="1"/>
  <c r="EE83" i="18" s="1"/>
  <c r="EF83" i="18" a="1"/>
  <c r="EF83" i="18" s="1"/>
  <c r="EG83" i="18" a="1"/>
  <c r="EG83" i="18" s="1"/>
  <c r="EH83" i="18" a="1"/>
  <c r="EH83" i="18" s="1"/>
  <c r="EI83" i="18" a="1"/>
  <c r="EI83" i="18" s="1"/>
  <c r="EJ83" i="18" a="1"/>
  <c r="EJ83" i="18" s="1"/>
  <c r="EK83" i="18" a="1"/>
  <c r="EK83" i="18" s="1"/>
  <c r="EL83" i="18" a="1"/>
  <c r="EL83" i="18" s="1"/>
  <c r="EM83" i="18" a="1"/>
  <c r="EM83" i="18" s="1"/>
  <c r="EN83" i="18" a="1"/>
  <c r="EN83" i="18" s="1"/>
  <c r="EO83" i="18" a="1"/>
  <c r="EO83" i="18" s="1"/>
  <c r="EP83" i="18" a="1"/>
  <c r="EP83" i="18" s="1"/>
  <c r="EQ83" i="18" a="1"/>
  <c r="EQ83" i="18" s="1"/>
  <c r="ER83" i="18" a="1"/>
  <c r="ER83" i="18" s="1"/>
  <c r="ES83" i="18" a="1"/>
  <c r="ES83" i="18" s="1"/>
  <c r="ET83" i="18" a="1"/>
  <c r="ET83" i="18" s="1"/>
  <c r="EU83" i="18" a="1"/>
  <c r="EU83" i="18" s="1"/>
  <c r="EV83" i="18" a="1"/>
  <c r="EV83" i="18" s="1"/>
  <c r="EW83" i="18" a="1"/>
  <c r="EW83" i="18" s="1"/>
  <c r="EX83" i="18" a="1"/>
  <c r="EX83" i="18" s="1"/>
  <c r="EY83" i="18" a="1"/>
  <c r="EY83" i="18"/>
  <c r="EZ83" i="18" a="1"/>
  <c r="EZ83" i="18" s="1"/>
  <c r="FA83" i="18" a="1"/>
  <c r="FA83" i="18" s="1"/>
  <c r="FB83" i="18" a="1"/>
  <c r="FB83" i="18" s="1"/>
  <c r="FC83" i="18" a="1"/>
  <c r="FC83" i="18" s="1"/>
  <c r="FD83" i="18" a="1"/>
  <c r="FD83" i="18" s="1"/>
  <c r="FE83" i="18" a="1"/>
  <c r="FE83" i="18" s="1"/>
  <c r="FF83" i="18" a="1"/>
  <c r="FF83" i="18" s="1"/>
  <c r="FG83" i="18" a="1"/>
  <c r="FG83" i="18"/>
  <c r="FH83" i="18" a="1"/>
  <c r="FH83" i="18" s="1"/>
  <c r="FI83" i="18" a="1"/>
  <c r="FI83" i="18" s="1"/>
  <c r="FJ83" i="18" a="1"/>
  <c r="FJ83" i="18" s="1"/>
  <c r="FK83" i="18" a="1"/>
  <c r="FK83" i="18" s="1"/>
  <c r="FL83" i="18" a="1"/>
  <c r="FL83" i="18" s="1"/>
  <c r="FM83" i="18" a="1"/>
  <c r="FM83" i="18" s="1"/>
  <c r="FN83" i="18" a="1"/>
  <c r="FN83" i="18" s="1"/>
  <c r="FO83" i="18" a="1"/>
  <c r="FO83" i="18" s="1"/>
  <c r="FP83" i="18" a="1"/>
  <c r="FP83" i="18" s="1"/>
  <c r="FQ83" i="18" a="1"/>
  <c r="FQ83" i="18" s="1"/>
  <c r="FR83" i="18" a="1"/>
  <c r="FR83" i="18" s="1"/>
  <c r="FS83" i="18" a="1"/>
  <c r="FS83" i="18" s="1"/>
  <c r="FT83" i="18" a="1"/>
  <c r="FT83" i="18" s="1"/>
  <c r="FU83" i="18" a="1"/>
  <c r="FU83" i="18" s="1"/>
  <c r="FV83" i="18" a="1"/>
  <c r="FV83" i="18" s="1"/>
  <c r="FW83" i="18" a="1"/>
  <c r="FW83" i="18" s="1"/>
  <c r="FX83" i="18" a="1"/>
  <c r="FX83" i="18" s="1"/>
  <c r="FY83" i="18" a="1"/>
  <c r="FY83" i="18" s="1"/>
  <c r="FZ83" i="18" a="1"/>
  <c r="FZ83" i="18" s="1"/>
  <c r="GA83" i="18" a="1"/>
  <c r="GA83" i="18" s="1"/>
  <c r="GB83" i="18" a="1"/>
  <c r="GB83" i="18" s="1"/>
  <c r="GC83" i="18" a="1"/>
  <c r="GC83" i="18" s="1"/>
  <c r="GD83" i="18" a="1"/>
  <c r="GD83" i="18" s="1"/>
  <c r="GE83" i="18" a="1"/>
  <c r="GE83" i="18" s="1"/>
  <c r="GF83" i="18" a="1"/>
  <c r="GF83" i="18" s="1"/>
  <c r="GG83" i="18" a="1"/>
  <c r="GG83" i="18" s="1"/>
  <c r="GH83" i="18" a="1"/>
  <c r="GH83" i="18" s="1"/>
  <c r="GI83" i="18" a="1"/>
  <c r="GI83" i="18" s="1"/>
  <c r="GJ83" i="18" a="1"/>
  <c r="GJ83" i="18" s="1"/>
  <c r="GK83" i="18" a="1"/>
  <c r="GK83" i="18" s="1"/>
  <c r="GL83" i="18" a="1"/>
  <c r="GL83" i="18" s="1"/>
  <c r="GM83" i="18" a="1"/>
  <c r="GM83" i="18" s="1"/>
  <c r="GN83" i="18" a="1"/>
  <c r="GN83" i="18" s="1"/>
  <c r="GO83" i="18" a="1"/>
  <c r="GO83" i="18" s="1"/>
  <c r="GP83" i="18" a="1"/>
  <c r="GP83" i="18" s="1"/>
  <c r="GQ83" i="18" a="1"/>
  <c r="GQ83" i="18" s="1"/>
  <c r="GR83" i="18" a="1"/>
  <c r="GR83" i="18" s="1"/>
  <c r="GS83" i="18" a="1"/>
  <c r="GS83" i="18" s="1"/>
  <c r="GT83" i="18" a="1"/>
  <c r="GT83" i="18" s="1"/>
  <c r="GU83" i="18" a="1"/>
  <c r="GU83" i="18" s="1"/>
  <c r="GV83" i="18" a="1"/>
  <c r="GV83" i="18" s="1"/>
  <c r="GW83" i="18" a="1"/>
  <c r="GW83" i="18" s="1"/>
  <c r="GX83" i="18" a="1"/>
  <c r="GX83" i="18" s="1"/>
  <c r="GY83" i="18" a="1"/>
  <c r="GY83" i="18" s="1"/>
  <c r="GZ83" i="18" a="1"/>
  <c r="GZ83" i="18" s="1"/>
  <c r="HA83" i="18" a="1"/>
  <c r="HA83" i="18" s="1"/>
  <c r="HB83" i="18" a="1"/>
  <c r="HB83" i="18" s="1"/>
  <c r="HC83" i="18" a="1"/>
  <c r="HC83" i="18" s="1"/>
  <c r="HD83" i="18" a="1"/>
  <c r="HD83" i="18" s="1"/>
  <c r="HE83" i="18" a="1"/>
  <c r="HE83" i="18" s="1"/>
  <c r="HF83" i="18" a="1"/>
  <c r="HF83" i="18" s="1"/>
  <c r="HG83" i="18" a="1"/>
  <c r="HG83" i="18" s="1"/>
  <c r="HH83" i="18" a="1"/>
  <c r="HH83" i="18" s="1"/>
  <c r="HI83" i="18" a="1"/>
  <c r="HI83" i="18" s="1"/>
  <c r="HJ83" i="18" a="1"/>
  <c r="HJ83" i="18" s="1"/>
  <c r="HK83" i="18" a="1"/>
  <c r="HK83" i="18"/>
  <c r="HL83" i="18" a="1"/>
  <c r="HL83" i="18" s="1"/>
  <c r="HM83" i="18" a="1"/>
  <c r="HM83" i="18" s="1"/>
  <c r="HN83" i="18" a="1"/>
  <c r="HN83" i="18" s="1"/>
  <c r="HO83" i="18" a="1"/>
  <c r="HO83" i="18" s="1"/>
  <c r="HP83" i="18" a="1"/>
  <c r="HP83" i="18" s="1"/>
  <c r="HQ83" i="18" a="1"/>
  <c r="HQ83" i="18" s="1"/>
  <c r="HR83" i="18" a="1"/>
  <c r="HR83" i="18" s="1"/>
  <c r="HS83" i="18" a="1"/>
  <c r="HS83" i="18" s="1"/>
  <c r="HT83" i="18" a="1"/>
  <c r="HT83" i="18" s="1"/>
  <c r="HU83" i="18" a="1"/>
  <c r="HU83" i="18" s="1"/>
  <c r="HV83" i="18" a="1"/>
  <c r="HV83" i="18" s="1"/>
  <c r="HW83" i="18" a="1"/>
  <c r="HW83" i="18" s="1"/>
  <c r="HX83" i="18" a="1"/>
  <c r="HX83" i="18" s="1"/>
  <c r="HY83" i="18" a="1"/>
  <c r="HY83" i="18"/>
  <c r="HZ83" i="18" a="1"/>
  <c r="HZ83" i="18" s="1"/>
  <c r="IA83" i="18" a="1"/>
  <c r="IA83" i="18" s="1"/>
  <c r="IB83" i="18" a="1"/>
  <c r="IB83" i="18" s="1"/>
  <c r="IC83" i="18" a="1"/>
  <c r="IC83" i="18" s="1"/>
  <c r="ID83" i="18" a="1"/>
  <c r="ID83" i="18" s="1"/>
  <c r="IE83" i="18" a="1"/>
  <c r="IE83" i="18" s="1"/>
  <c r="IF83" i="18" a="1"/>
  <c r="IF83" i="18" s="1"/>
  <c r="IG83" i="18" a="1"/>
  <c r="IG83" i="18" s="1"/>
  <c r="IH83" i="18" a="1"/>
  <c r="IH83" i="18" s="1"/>
  <c r="II83" i="18" a="1"/>
  <c r="II83" i="18" s="1"/>
  <c r="C84" i="18" a="1"/>
  <c r="C84" i="18" s="1"/>
  <c r="D84" i="18" a="1"/>
  <c r="D84" i="18" s="1"/>
  <c r="E84" i="18" a="1"/>
  <c r="E84" i="18" s="1"/>
  <c r="F84" i="18" a="1"/>
  <c r="F84" i="18" s="1"/>
  <c r="G84" i="18" a="1"/>
  <c r="G84" i="18" s="1"/>
  <c r="H84" i="18" a="1"/>
  <c r="H84" i="18" s="1"/>
  <c r="I84" i="18" a="1"/>
  <c r="I84" i="18" s="1"/>
  <c r="J84" i="18" a="1"/>
  <c r="J84" i="18" s="1"/>
  <c r="K84" i="18" a="1"/>
  <c r="K84" i="18" s="1"/>
  <c r="L84" i="18" a="1"/>
  <c r="L84" i="18" s="1"/>
  <c r="M84" i="18" a="1"/>
  <c r="M84" i="18" s="1"/>
  <c r="N84" i="18" a="1"/>
  <c r="N84" i="18" s="1"/>
  <c r="O84" i="18" a="1"/>
  <c r="O84" i="18" s="1"/>
  <c r="P84" i="18" a="1"/>
  <c r="P84" i="18" s="1"/>
  <c r="Q84" i="18" a="1"/>
  <c r="Q84" i="18" s="1"/>
  <c r="R84" i="18" a="1"/>
  <c r="R84" i="18"/>
  <c r="S84" i="18" a="1"/>
  <c r="S84" i="18" s="1"/>
  <c r="T84" i="18" a="1"/>
  <c r="T84" i="18" s="1"/>
  <c r="U84" i="18" a="1"/>
  <c r="U84" i="18" s="1"/>
  <c r="V84" i="18" a="1"/>
  <c r="V84" i="18" s="1"/>
  <c r="W84" i="18" a="1"/>
  <c r="W84" i="18" s="1"/>
  <c r="X84" i="18" a="1"/>
  <c r="X84" i="18" s="1"/>
  <c r="Y84" i="18" a="1"/>
  <c r="Y84" i="18" s="1"/>
  <c r="Z84" i="18" a="1"/>
  <c r="Z84" i="18" s="1"/>
  <c r="AA84" i="18" a="1"/>
  <c r="AA84" i="18" s="1"/>
  <c r="AB84" i="18" a="1"/>
  <c r="AB84" i="18" s="1"/>
  <c r="AC84" i="18" a="1"/>
  <c r="AC84" i="18" s="1"/>
  <c r="AD84" i="18" a="1"/>
  <c r="AD84" i="18"/>
  <c r="AE84" i="18" a="1"/>
  <c r="AE84" i="18" s="1"/>
  <c r="AF84" i="18" a="1"/>
  <c r="AF84" i="18" s="1"/>
  <c r="AG84" i="18" a="1"/>
  <c r="AG84" i="18" s="1"/>
  <c r="AH84" i="18" a="1"/>
  <c r="AH84" i="18" s="1"/>
  <c r="AI84" i="18" a="1"/>
  <c r="AI84" i="18" s="1"/>
  <c r="AJ84" i="18" a="1"/>
  <c r="AJ84" i="18" s="1"/>
  <c r="AK84" i="18" a="1"/>
  <c r="AK84" i="18" s="1"/>
  <c r="AL84" i="18" a="1"/>
  <c r="AL84" i="18" s="1"/>
  <c r="AM84" i="18" a="1"/>
  <c r="AM84" i="18" s="1"/>
  <c r="AN84" i="18" a="1"/>
  <c r="AN84" i="18" s="1"/>
  <c r="AO84" i="18" a="1"/>
  <c r="AO84" i="18" s="1"/>
  <c r="AP84" i="18" a="1"/>
  <c r="AP84" i="18" s="1"/>
  <c r="AQ84" i="18" a="1"/>
  <c r="AQ84" i="18" s="1"/>
  <c r="AR84" i="18" a="1"/>
  <c r="AR84" i="18" s="1"/>
  <c r="AS84" i="18" a="1"/>
  <c r="AS84" i="18" s="1"/>
  <c r="AT84" i="18" a="1"/>
  <c r="AT84" i="18" s="1"/>
  <c r="AU84" i="18" a="1"/>
  <c r="AU84" i="18" s="1"/>
  <c r="AV84" i="18" a="1"/>
  <c r="AV84" i="18" s="1"/>
  <c r="AW84" i="18" a="1"/>
  <c r="AW84" i="18" s="1"/>
  <c r="AX84" i="18" a="1"/>
  <c r="AX84" i="18" s="1"/>
  <c r="AY84" i="18" a="1"/>
  <c r="AY84" i="18" s="1"/>
  <c r="AZ84" i="18" a="1"/>
  <c r="AZ84" i="18" s="1"/>
  <c r="BA84" i="18" a="1"/>
  <c r="BA84" i="18" s="1"/>
  <c r="BB84" i="18" a="1"/>
  <c r="BB84" i="18"/>
  <c r="BC84" i="18" a="1"/>
  <c r="BC84" i="18" s="1"/>
  <c r="BD84" i="18" a="1"/>
  <c r="BD84" i="18" s="1"/>
  <c r="BE84" i="18" a="1"/>
  <c r="BE84" i="18" s="1"/>
  <c r="BF84" i="18" a="1"/>
  <c r="BF84" i="18" s="1"/>
  <c r="BG84" i="18" a="1"/>
  <c r="BG84" i="18" s="1"/>
  <c r="BH84" i="18" a="1"/>
  <c r="BH84" i="18" s="1"/>
  <c r="BI84" i="18" a="1"/>
  <c r="BI84" i="18" s="1"/>
  <c r="BJ84" i="18" a="1"/>
  <c r="BJ84" i="18" s="1"/>
  <c r="BK84" i="18" a="1"/>
  <c r="BK84" i="18" s="1"/>
  <c r="BL84" i="18" a="1"/>
  <c r="BL84" i="18" s="1"/>
  <c r="BM84" i="18" a="1"/>
  <c r="BM84" i="18" s="1"/>
  <c r="BN84" i="18" a="1"/>
  <c r="BN84" i="18" s="1"/>
  <c r="BO84" i="18" a="1"/>
  <c r="BO84" i="18" s="1"/>
  <c r="BP84" i="18" a="1"/>
  <c r="BP84" i="18" s="1"/>
  <c r="BQ84" i="18" a="1"/>
  <c r="BQ84" i="18" s="1"/>
  <c r="BR84" i="18" a="1"/>
  <c r="BR84" i="18" s="1"/>
  <c r="BS84" i="18" a="1"/>
  <c r="BS84" i="18" s="1"/>
  <c r="BT84" i="18" a="1"/>
  <c r="BT84" i="18" s="1"/>
  <c r="BU84" i="18" a="1"/>
  <c r="BU84" i="18" s="1"/>
  <c r="BV84" i="18" a="1"/>
  <c r="BV84" i="18" s="1"/>
  <c r="BW84" i="18" a="1"/>
  <c r="BW84" i="18" s="1"/>
  <c r="BX84" i="18" a="1"/>
  <c r="BX84" i="18" s="1"/>
  <c r="BY84" i="18" a="1"/>
  <c r="BY84" i="18" s="1"/>
  <c r="BZ84" i="18" a="1"/>
  <c r="BZ84" i="18" s="1"/>
  <c r="CA84" i="18" a="1"/>
  <c r="CA84" i="18" s="1"/>
  <c r="CB84" i="18" a="1"/>
  <c r="CB84" i="18" s="1"/>
  <c r="CC84" i="18" a="1"/>
  <c r="CC84" i="18" s="1"/>
  <c r="CD84" i="18" a="1"/>
  <c r="CD84" i="18" s="1"/>
  <c r="CE84" i="18" a="1"/>
  <c r="CE84" i="18" s="1"/>
  <c r="CF84" i="18" a="1"/>
  <c r="CF84" i="18" s="1"/>
  <c r="CG84" i="18" a="1"/>
  <c r="CG84" i="18" s="1"/>
  <c r="CH84" i="18" a="1"/>
  <c r="CH84" i="18" s="1"/>
  <c r="CI84" i="18" a="1"/>
  <c r="CI84" i="18" s="1"/>
  <c r="CJ84" i="18" a="1"/>
  <c r="CJ84" i="18" s="1"/>
  <c r="CK84" i="18" a="1"/>
  <c r="CK84" i="18" s="1"/>
  <c r="CL84" i="18" a="1"/>
  <c r="CL84" i="18" s="1"/>
  <c r="CM84" i="18" a="1"/>
  <c r="CM84" i="18" s="1"/>
  <c r="CN84" i="18" a="1"/>
  <c r="CN84" i="18" s="1"/>
  <c r="CO84" i="18" a="1"/>
  <c r="CO84" i="18" s="1"/>
  <c r="CP84" i="18" a="1"/>
  <c r="CP84" i="18" s="1"/>
  <c r="CQ84" i="18" a="1"/>
  <c r="CQ84" i="18" s="1"/>
  <c r="CR84" i="18" a="1"/>
  <c r="CR84" i="18" s="1"/>
  <c r="CS84" i="18" a="1"/>
  <c r="CS84" i="18" s="1"/>
  <c r="CT84" i="18" a="1"/>
  <c r="CT84" i="18" s="1"/>
  <c r="CU84" i="18" a="1"/>
  <c r="CU84" i="18" s="1"/>
  <c r="CV84" i="18" a="1"/>
  <c r="CV84" i="18" s="1"/>
  <c r="CW84" i="18" a="1"/>
  <c r="CW84" i="18" s="1"/>
  <c r="CX84" i="18" a="1"/>
  <c r="CX84" i="18" s="1"/>
  <c r="CY84" i="18" a="1"/>
  <c r="CY84" i="18" s="1"/>
  <c r="CZ84" i="18" a="1"/>
  <c r="CZ84" i="18" s="1"/>
  <c r="DA84" i="18" a="1"/>
  <c r="DA84" i="18" s="1"/>
  <c r="DB84" i="18" a="1"/>
  <c r="DB84" i="18" s="1"/>
  <c r="DC84" i="18" a="1"/>
  <c r="DC84" i="18" s="1"/>
  <c r="DD84" i="18" a="1"/>
  <c r="DD84" i="18" s="1"/>
  <c r="DE84" i="18" a="1"/>
  <c r="DE84" i="18" s="1"/>
  <c r="DF84" i="18" a="1"/>
  <c r="DF84" i="18" s="1"/>
  <c r="DG84" i="18" a="1"/>
  <c r="DG84" i="18" s="1"/>
  <c r="DH84" i="18" a="1"/>
  <c r="DH84" i="18" s="1"/>
  <c r="DI84" i="18" a="1"/>
  <c r="DI84" i="18" s="1"/>
  <c r="DJ84" i="18" a="1"/>
  <c r="DJ84" i="18" s="1"/>
  <c r="DK84" i="18" a="1"/>
  <c r="DK84" i="18" s="1"/>
  <c r="DL84" i="18" a="1"/>
  <c r="DL84" i="18" s="1"/>
  <c r="DM84" i="18" a="1"/>
  <c r="DM84" i="18" s="1"/>
  <c r="DN84" i="18" a="1"/>
  <c r="DN84" i="18" s="1"/>
  <c r="DO84" i="18" a="1"/>
  <c r="DO84" i="18" s="1"/>
  <c r="DP84" i="18" a="1"/>
  <c r="DP84" i="18" s="1"/>
  <c r="DQ84" i="18" a="1"/>
  <c r="DQ84" i="18" s="1"/>
  <c r="DR84" i="18" a="1"/>
  <c r="DR84" i="18" s="1"/>
  <c r="DS84" i="18" a="1"/>
  <c r="DS84" i="18" s="1"/>
  <c r="DT84" i="18" a="1"/>
  <c r="DT84" i="18" s="1"/>
  <c r="DU84" i="18" a="1"/>
  <c r="DU84" i="18" s="1"/>
  <c r="DV84" i="18" a="1"/>
  <c r="DV84" i="18" s="1"/>
  <c r="DW84" i="18" a="1"/>
  <c r="DW84" i="18" s="1"/>
  <c r="DX84" i="18" a="1"/>
  <c r="DX84" i="18" s="1"/>
  <c r="DY84" i="18" a="1"/>
  <c r="DY84" i="18" s="1"/>
  <c r="DZ84" i="18" a="1"/>
  <c r="DZ84" i="18" s="1"/>
  <c r="EA84" i="18" a="1"/>
  <c r="EA84" i="18" s="1"/>
  <c r="EB84" i="18" a="1"/>
  <c r="EB84" i="18" s="1"/>
  <c r="EC84" i="18" a="1"/>
  <c r="EC84" i="18" s="1"/>
  <c r="ED84" i="18" a="1"/>
  <c r="ED84" i="18" s="1"/>
  <c r="EE84" i="18" a="1"/>
  <c r="EE84" i="18" s="1"/>
  <c r="EF84" i="18" a="1"/>
  <c r="EF84" i="18" s="1"/>
  <c r="EG84" i="18" a="1"/>
  <c r="EG84" i="18" s="1"/>
  <c r="EH84" i="18" a="1"/>
  <c r="EH84" i="18" s="1"/>
  <c r="EI84" i="18" a="1"/>
  <c r="EI84" i="18" s="1"/>
  <c r="EJ84" i="18" a="1"/>
  <c r="EJ84" i="18" s="1"/>
  <c r="EK84" i="18" a="1"/>
  <c r="EK84" i="18" s="1"/>
  <c r="EL84" i="18" a="1"/>
  <c r="EL84" i="18" s="1"/>
  <c r="EM84" i="18" a="1"/>
  <c r="EM84" i="18" s="1"/>
  <c r="EN84" i="18" a="1"/>
  <c r="EN84" i="18" s="1"/>
  <c r="EO84" i="18" a="1"/>
  <c r="EO84" i="18" s="1"/>
  <c r="EP84" i="18" a="1"/>
  <c r="EP84" i="18" s="1"/>
  <c r="EQ84" i="18" a="1"/>
  <c r="EQ84" i="18" s="1"/>
  <c r="ER84" i="18" a="1"/>
  <c r="ER84" i="18" s="1"/>
  <c r="ES84" i="18" a="1"/>
  <c r="ES84" i="18" s="1"/>
  <c r="ET84" i="18" a="1"/>
  <c r="ET84" i="18" s="1"/>
  <c r="EU84" i="18" a="1"/>
  <c r="EU84" i="18" s="1"/>
  <c r="EV84" i="18" a="1"/>
  <c r="EV84" i="18" s="1"/>
  <c r="EW84" i="18" a="1"/>
  <c r="EW84" i="18" s="1"/>
  <c r="EX84" i="18" a="1"/>
  <c r="EX84" i="18" s="1"/>
  <c r="EY84" i="18" a="1"/>
  <c r="EY84" i="18" s="1"/>
  <c r="EZ84" i="18" a="1"/>
  <c r="EZ84" i="18" s="1"/>
  <c r="FA84" i="18" a="1"/>
  <c r="FA84" i="18" s="1"/>
  <c r="FB84" i="18" a="1"/>
  <c r="FB84" i="18" s="1"/>
  <c r="FC84" i="18" a="1"/>
  <c r="FC84" i="18" s="1"/>
  <c r="FD84" i="18" a="1"/>
  <c r="FD84" i="18" s="1"/>
  <c r="FE84" i="18" a="1"/>
  <c r="FE84" i="18" s="1"/>
  <c r="FF84" i="18" a="1"/>
  <c r="FF84" i="18" s="1"/>
  <c r="FG84" i="18" a="1"/>
  <c r="FG84" i="18" s="1"/>
  <c r="FH84" i="18" a="1"/>
  <c r="FH84" i="18" s="1"/>
  <c r="FI84" i="18" a="1"/>
  <c r="FI84" i="18" s="1"/>
  <c r="FJ84" i="18" a="1"/>
  <c r="FJ84" i="18" s="1"/>
  <c r="FK84" i="18" a="1"/>
  <c r="FK84" i="18" s="1"/>
  <c r="FL84" i="18" a="1"/>
  <c r="FL84" i="18" s="1"/>
  <c r="FM84" i="18" a="1"/>
  <c r="FM84" i="18" s="1"/>
  <c r="FN84" i="18" a="1"/>
  <c r="FN84" i="18" s="1"/>
  <c r="FO84" i="18" a="1"/>
  <c r="FO84" i="18" s="1"/>
  <c r="FP84" i="18" a="1"/>
  <c r="FP84" i="18" s="1"/>
  <c r="FQ84" i="18" a="1"/>
  <c r="FQ84" i="18" s="1"/>
  <c r="FR84" i="18" a="1"/>
  <c r="FR84" i="18" s="1"/>
  <c r="FS84" i="18" a="1"/>
  <c r="FS84" i="18" s="1"/>
  <c r="FT84" i="18" a="1"/>
  <c r="FT84" i="18" s="1"/>
  <c r="FU84" i="18" a="1"/>
  <c r="FU84" i="18" s="1"/>
  <c r="FV84" i="18" a="1"/>
  <c r="FV84" i="18" s="1"/>
  <c r="FW84" i="18" a="1"/>
  <c r="FW84" i="18" s="1"/>
  <c r="FX84" i="18" a="1"/>
  <c r="FX84" i="18" s="1"/>
  <c r="FY84" i="18" a="1"/>
  <c r="FY84" i="18" s="1"/>
  <c r="FZ84" i="18" a="1"/>
  <c r="FZ84" i="18" s="1"/>
  <c r="GA84" i="18" a="1"/>
  <c r="GA84" i="18" s="1"/>
  <c r="GB84" i="18" a="1"/>
  <c r="GB84" i="18" s="1"/>
  <c r="GC84" i="18" a="1"/>
  <c r="GC84" i="18" s="1"/>
  <c r="GD84" i="18" a="1"/>
  <c r="GD84" i="18" s="1"/>
  <c r="GE84" i="18" a="1"/>
  <c r="GE84" i="18" s="1"/>
  <c r="GF84" i="18" a="1"/>
  <c r="GF84" i="18" s="1"/>
  <c r="GG84" i="18" a="1"/>
  <c r="GG84" i="18" s="1"/>
  <c r="GH84" i="18" a="1"/>
  <c r="GH84" i="18" s="1"/>
  <c r="GI84" i="18" a="1"/>
  <c r="GI84" i="18" s="1"/>
  <c r="GJ84" i="18" a="1"/>
  <c r="GJ84" i="18" s="1"/>
  <c r="GK84" i="18" a="1"/>
  <c r="GK84" i="18" s="1"/>
  <c r="GL84" i="18" a="1"/>
  <c r="GL84" i="18" s="1"/>
  <c r="GM84" i="18" a="1"/>
  <c r="GM84" i="18" s="1"/>
  <c r="GN84" i="18" a="1"/>
  <c r="GN84" i="18" s="1"/>
  <c r="GO84" i="18" a="1"/>
  <c r="GO84" i="18" s="1"/>
  <c r="GP84" i="18" a="1"/>
  <c r="GP84" i="18" s="1"/>
  <c r="GQ84" i="18" a="1"/>
  <c r="GQ84" i="18" s="1"/>
  <c r="GR84" i="18" a="1"/>
  <c r="GR84" i="18"/>
  <c r="GS84" i="18" a="1"/>
  <c r="GS84" i="18" s="1"/>
  <c r="GT84" i="18" a="1"/>
  <c r="GT84" i="18" s="1"/>
  <c r="GU84" i="18" a="1"/>
  <c r="GU84" i="18" s="1"/>
  <c r="GV84" i="18" a="1"/>
  <c r="GV84" i="18" s="1"/>
  <c r="GW84" i="18" a="1"/>
  <c r="GW84" i="18" s="1"/>
  <c r="GX84" i="18" a="1"/>
  <c r="GX84" i="18" s="1"/>
  <c r="GY84" i="18" a="1"/>
  <c r="GY84" i="18" s="1"/>
  <c r="GZ84" i="18" a="1"/>
  <c r="GZ84" i="18" s="1"/>
  <c r="HA84" i="18" a="1"/>
  <c r="HA84" i="18" s="1"/>
  <c r="HB84" i="18" a="1"/>
  <c r="HB84" i="18" s="1"/>
  <c r="HC84" i="18" a="1"/>
  <c r="HC84" i="18" s="1"/>
  <c r="HD84" i="18" a="1"/>
  <c r="HD84" i="18" s="1"/>
  <c r="HE84" i="18" a="1"/>
  <c r="HE84" i="18" s="1"/>
  <c r="HF84" i="18" a="1"/>
  <c r="HF84" i="18" s="1"/>
  <c r="HG84" i="18" a="1"/>
  <c r="HG84" i="18" s="1"/>
  <c r="HH84" i="18" a="1"/>
  <c r="HH84" i="18" s="1"/>
  <c r="HI84" i="18" a="1"/>
  <c r="HI84" i="18" s="1"/>
  <c r="HJ84" i="18" a="1"/>
  <c r="HJ84" i="18" s="1"/>
  <c r="HK84" i="18" a="1"/>
  <c r="HK84" i="18" s="1"/>
  <c r="HL84" i="18" a="1"/>
  <c r="HL84" i="18" s="1"/>
  <c r="HM84" i="18" a="1"/>
  <c r="HM84" i="18" s="1"/>
  <c r="HN84" i="18" a="1"/>
  <c r="HN84" i="18" s="1"/>
  <c r="HO84" i="18" a="1"/>
  <c r="HO84" i="18" s="1"/>
  <c r="HP84" i="18" a="1"/>
  <c r="HP84" i="18" s="1"/>
  <c r="HQ84" i="18" a="1"/>
  <c r="HQ84" i="18" s="1"/>
  <c r="HR84" i="18" a="1"/>
  <c r="HR84" i="18"/>
  <c r="HS84" i="18" a="1"/>
  <c r="HS84" i="18" s="1"/>
  <c r="HT84" i="18" a="1"/>
  <c r="HT84" i="18" s="1"/>
  <c r="HU84" i="18" a="1"/>
  <c r="HU84" i="18" s="1"/>
  <c r="HV84" i="18" a="1"/>
  <c r="HV84" i="18"/>
  <c r="HW84" i="18" a="1"/>
  <c r="HW84" i="18" s="1"/>
  <c r="HX84" i="18" a="1"/>
  <c r="HX84" i="18" s="1"/>
  <c r="HY84" i="18" a="1"/>
  <c r="HY84" i="18" s="1"/>
  <c r="HZ84" i="18" a="1"/>
  <c r="HZ84" i="18" s="1"/>
  <c r="IA84" i="18" a="1"/>
  <c r="IA84" i="18" s="1"/>
  <c r="IB84" i="18" a="1"/>
  <c r="IB84" i="18"/>
  <c r="IC84" i="18" a="1"/>
  <c r="IC84" i="18" s="1"/>
  <c r="ID84" i="18" a="1"/>
  <c r="ID84" i="18" s="1"/>
  <c r="IE84" i="18" a="1"/>
  <c r="IE84" i="18" s="1"/>
  <c r="IF84" i="18" a="1"/>
  <c r="IF84" i="18" s="1"/>
  <c r="IG84" i="18" a="1"/>
  <c r="IG84" i="18" s="1"/>
  <c r="IH84" i="18" a="1"/>
  <c r="IH84" i="18" s="1"/>
  <c r="II84" i="18" a="1"/>
  <c r="II84" i="18" s="1"/>
  <c r="C85" i="18" a="1"/>
  <c r="C85" i="18" s="1"/>
  <c r="D85" i="18" a="1"/>
  <c r="D85" i="18" s="1"/>
  <c r="E85" i="18" a="1"/>
  <c r="E85" i="18" s="1"/>
  <c r="F85" i="18" a="1"/>
  <c r="F85" i="18" s="1"/>
  <c r="G85" i="18" a="1"/>
  <c r="G85" i="18" s="1"/>
  <c r="H85" i="18" a="1"/>
  <c r="H85" i="18" s="1"/>
  <c r="I85" i="18" a="1"/>
  <c r="I85" i="18" s="1"/>
  <c r="J85" i="18" a="1"/>
  <c r="J85" i="18" s="1"/>
  <c r="K85" i="18" a="1"/>
  <c r="K85" i="18" s="1"/>
  <c r="L85" i="18" a="1"/>
  <c r="L85" i="18" s="1"/>
  <c r="M85" i="18" a="1"/>
  <c r="M85" i="18" s="1"/>
  <c r="N85" i="18" a="1"/>
  <c r="N85" i="18" s="1"/>
  <c r="O85" i="18" a="1"/>
  <c r="O85" i="18"/>
  <c r="P85" i="18" a="1"/>
  <c r="P85" i="18" s="1"/>
  <c r="Q85" i="18" a="1"/>
  <c r="Q85" i="18" s="1"/>
  <c r="R85" i="18" a="1"/>
  <c r="R85" i="18" s="1"/>
  <c r="S85" i="18" a="1"/>
  <c r="S85" i="18" s="1"/>
  <c r="T85" i="18" a="1"/>
  <c r="T85" i="18" s="1"/>
  <c r="U85" i="18" a="1"/>
  <c r="U85" i="18" s="1"/>
  <c r="V85" i="18" a="1"/>
  <c r="V85" i="18" s="1"/>
  <c r="W85" i="18" a="1"/>
  <c r="W85" i="18" s="1"/>
  <c r="X85" i="18" a="1"/>
  <c r="X85" i="18" s="1"/>
  <c r="Y85" i="18" a="1"/>
  <c r="Y85" i="18" s="1"/>
  <c r="Z85" i="18" a="1"/>
  <c r="Z85" i="18" s="1"/>
  <c r="AA85" i="18" a="1"/>
  <c r="AA85" i="18" s="1"/>
  <c r="AB85" i="18" a="1"/>
  <c r="AB85" i="18" s="1"/>
  <c r="AC85" i="18" a="1"/>
  <c r="AC85" i="18" s="1"/>
  <c r="AD85" i="18" a="1"/>
  <c r="AD85" i="18" s="1"/>
  <c r="AE85" i="18" a="1"/>
  <c r="AE85" i="18" s="1"/>
  <c r="AF85" i="18" a="1"/>
  <c r="AF85" i="18" s="1"/>
  <c r="AG85" i="18" a="1"/>
  <c r="AG85" i="18" s="1"/>
  <c r="AH85" i="18" a="1"/>
  <c r="AH85" i="18" s="1"/>
  <c r="AI85" i="18" a="1"/>
  <c r="AI85" i="18" s="1"/>
  <c r="AJ85" i="18" a="1"/>
  <c r="AJ85" i="18" s="1"/>
  <c r="AK85" i="18" a="1"/>
  <c r="AK85" i="18" s="1"/>
  <c r="AL85" i="18" a="1"/>
  <c r="AL85" i="18" s="1"/>
  <c r="AM85" i="18" a="1"/>
  <c r="AM85" i="18" s="1"/>
  <c r="AN85" i="18" a="1"/>
  <c r="AN85" i="18" s="1"/>
  <c r="AO85" i="18" a="1"/>
  <c r="AO85" i="18" s="1"/>
  <c r="AP85" i="18" a="1"/>
  <c r="AP85" i="18" s="1"/>
  <c r="AQ85" i="18" a="1"/>
  <c r="AQ85" i="18" s="1"/>
  <c r="AR85" i="18" a="1"/>
  <c r="AR85" i="18" s="1"/>
  <c r="AS85" i="18" a="1"/>
  <c r="AS85" i="18" s="1"/>
  <c r="AT85" i="18" a="1"/>
  <c r="AT85" i="18" s="1"/>
  <c r="AU85" i="18" a="1"/>
  <c r="AU85" i="18"/>
  <c r="AV85" i="18" a="1"/>
  <c r="AV85" i="18" s="1"/>
  <c r="AW85" i="18" a="1"/>
  <c r="AW85" i="18" s="1"/>
  <c r="AX85" i="18" a="1"/>
  <c r="AX85" i="18" s="1"/>
  <c r="AY85" i="18" a="1"/>
  <c r="AY85" i="18" s="1"/>
  <c r="AZ85" i="18" a="1"/>
  <c r="AZ85" i="18" s="1"/>
  <c r="BA85" i="18" a="1"/>
  <c r="BA85" i="18" s="1"/>
  <c r="BB85" i="18" a="1"/>
  <c r="BB85" i="18" s="1"/>
  <c r="BC85" i="18" a="1"/>
  <c r="BC85" i="18" s="1"/>
  <c r="BD85" i="18" a="1"/>
  <c r="BD85" i="18" s="1"/>
  <c r="BE85" i="18" a="1"/>
  <c r="BE85" i="18" s="1"/>
  <c r="BF85" i="18" a="1"/>
  <c r="BF85" i="18" s="1"/>
  <c r="BG85" i="18" a="1"/>
  <c r="BG85" i="18" s="1"/>
  <c r="BH85" i="18" a="1"/>
  <c r="BH85" i="18" s="1"/>
  <c r="BI85" i="18" a="1"/>
  <c r="BI85" i="18" s="1"/>
  <c r="BJ85" i="18" a="1"/>
  <c r="BJ85" i="18" s="1"/>
  <c r="BK85" i="18" a="1"/>
  <c r="BK85" i="18" s="1"/>
  <c r="BL85" i="18" a="1"/>
  <c r="BL85" i="18" s="1"/>
  <c r="BM85" i="18" a="1"/>
  <c r="BM85" i="18" s="1"/>
  <c r="BN85" i="18" a="1"/>
  <c r="BN85" i="18" s="1"/>
  <c r="BO85" i="18" a="1"/>
  <c r="BO85" i="18" s="1"/>
  <c r="BP85" i="18" a="1"/>
  <c r="BP85" i="18" s="1"/>
  <c r="BQ85" i="18" a="1"/>
  <c r="BQ85" i="18" s="1"/>
  <c r="BR85" i="18" a="1"/>
  <c r="BR85" i="18" s="1"/>
  <c r="BS85" i="18" a="1"/>
  <c r="BS85" i="18" s="1"/>
  <c r="BT85" i="18" a="1"/>
  <c r="BT85" i="18" s="1"/>
  <c r="BU85" i="18" a="1"/>
  <c r="BU85" i="18" s="1"/>
  <c r="BV85" i="18" a="1"/>
  <c r="BV85" i="18" s="1"/>
  <c r="BW85" i="18" a="1"/>
  <c r="BW85" i="18" s="1"/>
  <c r="BX85" i="18" a="1"/>
  <c r="BX85" i="18" s="1"/>
  <c r="BY85" i="18" a="1"/>
  <c r="BY85" i="18" s="1"/>
  <c r="BZ85" i="18" a="1"/>
  <c r="BZ85" i="18" s="1"/>
  <c r="CA85" i="18" a="1"/>
  <c r="CA85" i="18" s="1"/>
  <c r="CB85" i="18" a="1"/>
  <c r="CB85" i="18" s="1"/>
  <c r="CC85" i="18" a="1"/>
  <c r="CC85" i="18" s="1"/>
  <c r="CD85" i="18" a="1"/>
  <c r="CD85" i="18" s="1"/>
  <c r="CE85" i="18" a="1"/>
  <c r="CE85" i="18" s="1"/>
  <c r="CF85" i="18" a="1"/>
  <c r="CF85" i="18" s="1"/>
  <c r="CG85" i="18" a="1"/>
  <c r="CG85" i="18" s="1"/>
  <c r="CH85" i="18" a="1"/>
  <c r="CH85" i="18" s="1"/>
  <c r="CI85" i="18" a="1"/>
  <c r="CI85" i="18" s="1"/>
  <c r="CJ85" i="18" a="1"/>
  <c r="CJ85" i="18" s="1"/>
  <c r="CK85" i="18" a="1"/>
  <c r="CK85" i="18" s="1"/>
  <c r="CL85" i="18" a="1"/>
  <c r="CL85" i="18" s="1"/>
  <c r="CM85" i="18" a="1"/>
  <c r="CM85" i="18" s="1"/>
  <c r="CN85" i="18" a="1"/>
  <c r="CN85" i="18" s="1"/>
  <c r="CO85" i="18" a="1"/>
  <c r="CO85" i="18" s="1"/>
  <c r="CP85" i="18" a="1"/>
  <c r="CP85" i="18" s="1"/>
  <c r="CQ85" i="18" a="1"/>
  <c r="CQ85" i="18" s="1"/>
  <c r="CR85" i="18" a="1"/>
  <c r="CR85" i="18" s="1"/>
  <c r="CS85" i="18" a="1"/>
  <c r="CS85" i="18" s="1"/>
  <c r="CT85" i="18" a="1"/>
  <c r="CT85" i="18" s="1"/>
  <c r="CU85" i="18" a="1"/>
  <c r="CU85" i="18" s="1"/>
  <c r="CV85" i="18" a="1"/>
  <c r="CV85" i="18" s="1"/>
  <c r="CW85" i="18" a="1"/>
  <c r="CW85" i="18" s="1"/>
  <c r="CX85" i="18" a="1"/>
  <c r="CX85" i="18" s="1"/>
  <c r="CY85" i="18" a="1"/>
  <c r="CY85" i="18" s="1"/>
  <c r="CZ85" i="18" a="1"/>
  <c r="CZ85" i="18" s="1"/>
  <c r="DA85" i="18" a="1"/>
  <c r="DA85" i="18" s="1"/>
  <c r="DB85" i="18" a="1"/>
  <c r="DB85" i="18" s="1"/>
  <c r="DC85" i="18" a="1"/>
  <c r="DC85" i="18" s="1"/>
  <c r="DD85" i="18" a="1"/>
  <c r="DD85" i="18" s="1"/>
  <c r="DE85" i="18" a="1"/>
  <c r="DE85" i="18" s="1"/>
  <c r="DF85" i="18" a="1"/>
  <c r="DF85" i="18" s="1"/>
  <c r="DG85" i="18" a="1"/>
  <c r="DG85" i="18" s="1"/>
  <c r="DH85" i="18" a="1"/>
  <c r="DH85" i="18" s="1"/>
  <c r="DI85" i="18" a="1"/>
  <c r="DI85" i="18" s="1"/>
  <c r="DJ85" i="18" a="1"/>
  <c r="DJ85" i="18" s="1"/>
  <c r="DK85" i="18" a="1"/>
  <c r="DK85" i="18" s="1"/>
  <c r="DL85" i="18" a="1"/>
  <c r="DL85" i="18" s="1"/>
  <c r="DM85" i="18" a="1"/>
  <c r="DM85" i="18" s="1"/>
  <c r="DN85" i="18" a="1"/>
  <c r="DN85" i="18" s="1"/>
  <c r="DO85" i="18" a="1"/>
  <c r="DO85" i="18"/>
  <c r="DP85" i="18" a="1"/>
  <c r="DP85" i="18" s="1"/>
  <c r="DQ85" i="18" a="1"/>
  <c r="DQ85" i="18" s="1"/>
  <c r="DR85" i="18" a="1"/>
  <c r="DR85" i="18" s="1"/>
  <c r="DS85" i="18" a="1"/>
  <c r="DS85" i="18" s="1"/>
  <c r="DT85" i="18" a="1"/>
  <c r="DT85" i="18" s="1"/>
  <c r="DU85" i="18" a="1"/>
  <c r="DU85" i="18" s="1"/>
  <c r="DV85" i="18" a="1"/>
  <c r="DV85" i="18" s="1"/>
  <c r="DW85" i="18" a="1"/>
  <c r="DW85" i="18" s="1"/>
  <c r="DX85" i="18" a="1"/>
  <c r="DX85" i="18" s="1"/>
  <c r="DY85" i="18" a="1"/>
  <c r="DY85" i="18" s="1"/>
  <c r="DZ85" i="18" a="1"/>
  <c r="DZ85" i="18" s="1"/>
  <c r="EA85" i="18" a="1"/>
  <c r="EA85" i="18" s="1"/>
  <c r="EB85" i="18" a="1"/>
  <c r="EB85" i="18" s="1"/>
  <c r="EC85" i="18" a="1"/>
  <c r="EC85" i="18" s="1"/>
  <c r="ED85" i="18" a="1"/>
  <c r="ED85" i="18" s="1"/>
  <c r="EE85" i="18" a="1"/>
  <c r="EE85" i="18" s="1"/>
  <c r="EF85" i="18" a="1"/>
  <c r="EF85" i="18" s="1"/>
  <c r="EG85" i="18" a="1"/>
  <c r="EG85" i="18" s="1"/>
  <c r="EH85" i="18" a="1"/>
  <c r="EH85" i="18" s="1"/>
  <c r="EI85" i="18" a="1"/>
  <c r="EI85" i="18" s="1"/>
  <c r="EJ85" i="18" a="1"/>
  <c r="EJ85" i="18" s="1"/>
  <c r="EK85" i="18" a="1"/>
  <c r="EK85" i="18" s="1"/>
  <c r="EL85" i="18" a="1"/>
  <c r="EL85" i="18" s="1"/>
  <c r="EM85" i="18" a="1"/>
  <c r="EM85" i="18" s="1"/>
  <c r="EN85" i="18" a="1"/>
  <c r="EN85" i="18" s="1"/>
  <c r="EO85" i="18" a="1"/>
  <c r="EO85" i="18" s="1"/>
  <c r="EP85" i="18" a="1"/>
  <c r="EP85" i="18" s="1"/>
  <c r="EQ85" i="18" a="1"/>
  <c r="EQ85" i="18" s="1"/>
  <c r="ER85" i="18" a="1"/>
  <c r="ER85" i="18" s="1"/>
  <c r="ES85" i="18" a="1"/>
  <c r="ES85" i="18" s="1"/>
  <c r="ET85" i="18" a="1"/>
  <c r="ET85" i="18" s="1"/>
  <c r="EU85" i="18" a="1"/>
  <c r="EU85" i="18" s="1"/>
  <c r="EV85" i="18" a="1"/>
  <c r="EV85" i="18" s="1"/>
  <c r="EW85" i="18" a="1"/>
  <c r="EW85" i="18" s="1"/>
  <c r="EX85" i="18" a="1"/>
  <c r="EX85" i="18" s="1"/>
  <c r="EY85" i="18" a="1"/>
  <c r="EY85" i="18" s="1"/>
  <c r="EZ85" i="18" a="1"/>
  <c r="EZ85" i="18" s="1"/>
  <c r="FA85" i="18" a="1"/>
  <c r="FA85" i="18" s="1"/>
  <c r="FB85" i="18" a="1"/>
  <c r="FB85" i="18" s="1"/>
  <c r="FC85" i="18" a="1"/>
  <c r="FC85" i="18" s="1"/>
  <c r="FD85" i="18" a="1"/>
  <c r="FD85" i="18" s="1"/>
  <c r="FE85" i="18" a="1"/>
  <c r="FE85" i="18" s="1"/>
  <c r="FF85" i="18" a="1"/>
  <c r="FF85" i="18" s="1"/>
  <c r="FG85" i="18" a="1"/>
  <c r="FG85" i="18" s="1"/>
  <c r="FH85" i="18" a="1"/>
  <c r="FH85" i="18" s="1"/>
  <c r="FI85" i="18" a="1"/>
  <c r="FI85" i="18" s="1"/>
  <c r="FJ85" i="18" a="1"/>
  <c r="FJ85" i="18" s="1"/>
  <c r="FK85" i="18" a="1"/>
  <c r="FK85" i="18" s="1"/>
  <c r="FL85" i="18" a="1"/>
  <c r="FL85" i="18" s="1"/>
  <c r="FM85" i="18" a="1"/>
  <c r="FM85" i="18" s="1"/>
  <c r="FN85" i="18" a="1"/>
  <c r="FN85" i="18" s="1"/>
  <c r="FO85" i="18" a="1"/>
  <c r="FO85" i="18" s="1"/>
  <c r="FP85" i="18" a="1"/>
  <c r="FP85" i="18" s="1"/>
  <c r="FQ85" i="18" a="1"/>
  <c r="FQ85" i="18" s="1"/>
  <c r="FR85" i="18" a="1"/>
  <c r="FR85" i="18" s="1"/>
  <c r="FS85" i="18" a="1"/>
  <c r="FS85" i="18" s="1"/>
  <c r="FT85" i="18" a="1"/>
  <c r="FT85" i="18" s="1"/>
  <c r="FU85" i="18" a="1"/>
  <c r="FU85" i="18" s="1"/>
  <c r="FV85" i="18" a="1"/>
  <c r="FV85" i="18" s="1"/>
  <c r="FW85" i="18" a="1"/>
  <c r="FW85" i="18" s="1"/>
  <c r="FX85" i="18" a="1"/>
  <c r="FX85" i="18" s="1"/>
  <c r="FY85" i="18" a="1"/>
  <c r="FY85" i="18" s="1"/>
  <c r="FZ85" i="18" a="1"/>
  <c r="FZ85" i="18" s="1"/>
  <c r="GA85" i="18" a="1"/>
  <c r="GA85" i="18" s="1"/>
  <c r="GB85" i="18" a="1"/>
  <c r="GB85" i="18" s="1"/>
  <c r="GC85" i="18" a="1"/>
  <c r="GC85" i="18" s="1"/>
  <c r="GD85" i="18" a="1"/>
  <c r="GD85" i="18" s="1"/>
  <c r="GE85" i="18" a="1"/>
  <c r="GE85" i="18" s="1"/>
  <c r="GF85" i="18" a="1"/>
  <c r="GF85" i="18" s="1"/>
  <c r="GG85" i="18" a="1"/>
  <c r="GG85" i="18" s="1"/>
  <c r="GH85" i="18" a="1"/>
  <c r="GH85" i="18" s="1"/>
  <c r="GI85" i="18" a="1"/>
  <c r="GI85" i="18" s="1"/>
  <c r="GJ85" i="18" a="1"/>
  <c r="GJ85" i="18" s="1"/>
  <c r="GK85" i="18" a="1"/>
  <c r="GK85" i="18" s="1"/>
  <c r="GL85" i="18" a="1"/>
  <c r="GL85" i="18" s="1"/>
  <c r="GM85" i="18" a="1"/>
  <c r="GM85" i="18" s="1"/>
  <c r="GN85" i="18" a="1"/>
  <c r="GN85" i="18" s="1"/>
  <c r="GO85" i="18" a="1"/>
  <c r="GO85" i="18" s="1"/>
  <c r="GP85" i="18" a="1"/>
  <c r="GP85" i="18" s="1"/>
  <c r="GQ85" i="18" a="1"/>
  <c r="GQ85" i="18" s="1"/>
  <c r="GR85" i="18" a="1"/>
  <c r="GR85" i="18" s="1"/>
  <c r="GS85" i="18" a="1"/>
  <c r="GS85" i="18" s="1"/>
  <c r="GT85" i="18" a="1"/>
  <c r="GT85" i="18" s="1"/>
  <c r="GU85" i="18" a="1"/>
  <c r="GU85" i="18" s="1"/>
  <c r="GV85" i="18" a="1"/>
  <c r="GV85" i="18" s="1"/>
  <c r="GW85" i="18" a="1"/>
  <c r="GW85" i="18" s="1"/>
  <c r="GX85" i="18" a="1"/>
  <c r="GX85" i="18" s="1"/>
  <c r="GY85" i="18" a="1"/>
  <c r="GY85" i="18" s="1"/>
  <c r="GZ85" i="18" a="1"/>
  <c r="GZ85" i="18" s="1"/>
  <c r="HA85" i="18" a="1"/>
  <c r="HA85" i="18" s="1"/>
  <c r="HB85" i="18" a="1"/>
  <c r="HB85" i="18" s="1"/>
  <c r="HC85" i="18" a="1"/>
  <c r="HC85" i="18" s="1"/>
  <c r="HD85" i="18" a="1"/>
  <c r="HD85" i="18" s="1"/>
  <c r="HE85" i="18" a="1"/>
  <c r="HE85" i="18" s="1"/>
  <c r="HF85" i="18" a="1"/>
  <c r="HF85" i="18" s="1"/>
  <c r="HG85" i="18" a="1"/>
  <c r="HG85" i="18" s="1"/>
  <c r="HH85" i="18" a="1"/>
  <c r="HH85" i="18" s="1"/>
  <c r="HI85" i="18" a="1"/>
  <c r="HI85" i="18" s="1"/>
  <c r="HJ85" i="18" a="1"/>
  <c r="HJ85" i="18" s="1"/>
  <c r="HK85" i="18" a="1"/>
  <c r="HK85" i="18" s="1"/>
  <c r="HL85" i="18" a="1"/>
  <c r="HL85" i="18" s="1"/>
  <c r="HM85" i="18" a="1"/>
  <c r="HM85" i="18" s="1"/>
  <c r="HN85" i="18" a="1"/>
  <c r="HN85" i="18" s="1"/>
  <c r="HO85" i="18" a="1"/>
  <c r="HO85" i="18"/>
  <c r="HP85" i="18" a="1"/>
  <c r="HP85" i="18" s="1"/>
  <c r="HQ85" i="18" a="1"/>
  <c r="HQ85" i="18" s="1"/>
  <c r="HR85" i="18" a="1"/>
  <c r="HR85" i="18" s="1"/>
  <c r="HS85" i="18" a="1"/>
  <c r="HS85" i="18" s="1"/>
  <c r="HT85" i="18" a="1"/>
  <c r="HT85" i="18" s="1"/>
  <c r="HU85" i="18" a="1"/>
  <c r="HU85" i="18" s="1"/>
  <c r="HV85" i="18" a="1"/>
  <c r="HV85" i="18" s="1"/>
  <c r="HW85" i="18" a="1"/>
  <c r="HW85" i="18" s="1"/>
  <c r="HX85" i="18" a="1"/>
  <c r="HX85" i="18" s="1"/>
  <c r="HY85" i="18" a="1"/>
  <c r="HY85" i="18" s="1"/>
  <c r="HZ85" i="18" a="1"/>
  <c r="HZ85" i="18" s="1"/>
  <c r="IA85" i="18" a="1"/>
  <c r="IA85" i="18" s="1"/>
  <c r="IB85" i="18" a="1"/>
  <c r="IB85" i="18" s="1"/>
  <c r="IC85" i="18" a="1"/>
  <c r="IC85" i="18" s="1"/>
  <c r="ID85" i="18" a="1"/>
  <c r="ID85" i="18" s="1"/>
  <c r="IE85" i="18" a="1"/>
  <c r="IE85" i="18" s="1"/>
  <c r="IF85" i="18" a="1"/>
  <c r="IF85" i="18" s="1"/>
  <c r="IG85" i="18" a="1"/>
  <c r="IG85" i="18" s="1"/>
  <c r="IH85" i="18" a="1"/>
  <c r="IH85" i="18" s="1"/>
  <c r="II85" i="18" a="1"/>
  <c r="II85" i="18" s="1"/>
  <c r="C86" i="18" a="1"/>
  <c r="C86" i="18" s="1"/>
  <c r="D86" i="18" a="1"/>
  <c r="D86" i="18" s="1"/>
  <c r="E86" i="18" a="1"/>
  <c r="E86" i="18" s="1"/>
  <c r="F86" i="18" a="1"/>
  <c r="F86" i="18" s="1"/>
  <c r="G86" i="18" a="1"/>
  <c r="G86" i="18" s="1"/>
  <c r="H86" i="18" a="1"/>
  <c r="H86" i="18" s="1"/>
  <c r="I86" i="18" a="1"/>
  <c r="I86" i="18" s="1"/>
  <c r="J86" i="18" a="1"/>
  <c r="J86" i="18" s="1"/>
  <c r="K86" i="18" a="1"/>
  <c r="K86" i="18" s="1"/>
  <c r="L86" i="18" a="1"/>
  <c r="L86" i="18" s="1"/>
  <c r="M86" i="18" a="1"/>
  <c r="M86" i="18" s="1"/>
  <c r="N86" i="18" a="1"/>
  <c r="N86" i="18" s="1"/>
  <c r="O86" i="18" a="1"/>
  <c r="O86" i="18" s="1"/>
  <c r="P86" i="18" a="1"/>
  <c r="P86" i="18" s="1"/>
  <c r="Q86" i="18" a="1"/>
  <c r="Q86" i="18" s="1"/>
  <c r="R86" i="18" a="1"/>
  <c r="R86" i="18" s="1"/>
  <c r="S86" i="18" a="1"/>
  <c r="S86" i="18" s="1"/>
  <c r="T86" i="18" a="1"/>
  <c r="T86" i="18"/>
  <c r="U86" i="18" a="1"/>
  <c r="U86" i="18" s="1"/>
  <c r="V86" i="18" a="1"/>
  <c r="V86" i="18" s="1"/>
  <c r="W86" i="18" a="1"/>
  <c r="W86" i="18" s="1"/>
  <c r="X86" i="18" a="1"/>
  <c r="X86" i="18" s="1"/>
  <c r="Y86" i="18" a="1"/>
  <c r="Y86" i="18" s="1"/>
  <c r="Z86" i="18" a="1"/>
  <c r="Z86" i="18" s="1"/>
  <c r="AA86" i="18" a="1"/>
  <c r="AA86" i="18" s="1"/>
  <c r="AB86" i="18" a="1"/>
  <c r="AB86" i="18" s="1"/>
  <c r="AC86" i="18" a="1"/>
  <c r="AC86" i="18" s="1"/>
  <c r="AD86" i="18" a="1"/>
  <c r="AD86" i="18" s="1"/>
  <c r="AE86" i="18" a="1"/>
  <c r="AE86" i="18" s="1"/>
  <c r="AF86" i="18" a="1"/>
  <c r="AF86" i="18" s="1"/>
  <c r="AG86" i="18" a="1"/>
  <c r="AG86" i="18" s="1"/>
  <c r="AH86" i="18" a="1"/>
  <c r="AH86" i="18" s="1"/>
  <c r="AI86" i="18" a="1"/>
  <c r="AI86" i="18" s="1"/>
  <c r="AJ86" i="18" a="1"/>
  <c r="AJ86" i="18" s="1"/>
  <c r="AK86" i="18" a="1"/>
  <c r="AK86" i="18" s="1"/>
  <c r="AL86" i="18" a="1"/>
  <c r="AL86" i="18"/>
  <c r="AM86" i="18" a="1"/>
  <c r="AM86" i="18" s="1"/>
  <c r="AN86" i="18" a="1"/>
  <c r="AN86" i="18" s="1"/>
  <c r="AO86" i="18" a="1"/>
  <c r="AO86" i="18" s="1"/>
  <c r="AP86" i="18" a="1"/>
  <c r="AP86" i="18" s="1"/>
  <c r="AQ86" i="18" a="1"/>
  <c r="AQ86" i="18" s="1"/>
  <c r="AR86" i="18" a="1"/>
  <c r="AR86" i="18" s="1"/>
  <c r="AS86" i="18" a="1"/>
  <c r="AS86" i="18" s="1"/>
  <c r="AT86" i="18" a="1"/>
  <c r="AT86" i="18" s="1"/>
  <c r="AU86" i="18" a="1"/>
  <c r="AU86" i="18" s="1"/>
  <c r="AV86" i="18" a="1"/>
  <c r="AV86" i="18" s="1"/>
  <c r="AW86" i="18" a="1"/>
  <c r="AW86" i="18" s="1"/>
  <c r="AX86" i="18" a="1"/>
  <c r="AX86" i="18" s="1"/>
  <c r="AY86" i="18" a="1"/>
  <c r="AY86" i="18" s="1"/>
  <c r="AZ86" i="18" a="1"/>
  <c r="AZ86" i="18" s="1"/>
  <c r="BA86" i="18" a="1"/>
  <c r="BA86" i="18" s="1"/>
  <c r="BB86" i="18" a="1"/>
  <c r="BB86" i="18"/>
  <c r="BC86" i="18" a="1"/>
  <c r="BC86" i="18" s="1"/>
  <c r="BD86" i="18" a="1"/>
  <c r="BD86" i="18" s="1"/>
  <c r="BE86" i="18" a="1"/>
  <c r="BE86" i="18" s="1"/>
  <c r="BF86" i="18" a="1"/>
  <c r="BF86" i="18" s="1"/>
  <c r="BG86" i="18" a="1"/>
  <c r="BG86" i="18" s="1"/>
  <c r="BH86" i="18" a="1"/>
  <c r="BH86" i="18" s="1"/>
  <c r="BI86" i="18" a="1"/>
  <c r="BI86" i="18" s="1"/>
  <c r="BJ86" i="18" a="1"/>
  <c r="BJ86" i="18" s="1"/>
  <c r="BK86" i="18" a="1"/>
  <c r="BK86" i="18" s="1"/>
  <c r="BL86" i="18" a="1"/>
  <c r="BL86" i="18" s="1"/>
  <c r="BM86" i="18" a="1"/>
  <c r="BM86" i="18" s="1"/>
  <c r="BN86" i="18" a="1"/>
  <c r="BN86" i="18" s="1"/>
  <c r="BO86" i="18" a="1"/>
  <c r="BO86" i="18" s="1"/>
  <c r="BP86" i="18" a="1"/>
  <c r="BP86" i="18" s="1"/>
  <c r="BQ86" i="18" a="1"/>
  <c r="BQ86" i="18" s="1"/>
  <c r="BR86" i="18" a="1"/>
  <c r="BR86" i="18" s="1"/>
  <c r="BS86" i="18" a="1"/>
  <c r="BS86" i="18" s="1"/>
  <c r="BT86" i="18" a="1"/>
  <c r="BT86" i="18" s="1"/>
  <c r="BU86" i="18" a="1"/>
  <c r="BU86" i="18" s="1"/>
  <c r="BV86" i="18" a="1"/>
  <c r="BV86" i="18" s="1"/>
  <c r="BW86" i="18" a="1"/>
  <c r="BW86" i="18" s="1"/>
  <c r="BX86" i="18" a="1"/>
  <c r="BX86" i="18" s="1"/>
  <c r="BY86" i="18" a="1"/>
  <c r="BY86" i="18" s="1"/>
  <c r="BZ86" i="18" a="1"/>
  <c r="BZ86" i="18" s="1"/>
  <c r="CA86" i="18" a="1"/>
  <c r="CA86" i="18" s="1"/>
  <c r="CB86" i="18" a="1"/>
  <c r="CB86" i="18" s="1"/>
  <c r="CC86" i="18" a="1"/>
  <c r="CC86" i="18" s="1"/>
  <c r="CD86" i="18" a="1"/>
  <c r="CD86" i="18" s="1"/>
  <c r="CE86" i="18" a="1"/>
  <c r="CE86" i="18" s="1"/>
  <c r="CF86" i="18" a="1"/>
  <c r="CF86" i="18" s="1"/>
  <c r="CG86" i="18" a="1"/>
  <c r="CG86" i="18" s="1"/>
  <c r="CH86" i="18" a="1"/>
  <c r="CH86" i="18" s="1"/>
  <c r="CI86" i="18" a="1"/>
  <c r="CI86" i="18" s="1"/>
  <c r="CJ86" i="18" a="1"/>
  <c r="CJ86" i="18" s="1"/>
  <c r="CK86" i="18" a="1"/>
  <c r="CK86" i="18" s="1"/>
  <c r="CL86" i="18" a="1"/>
  <c r="CL86" i="18" s="1"/>
  <c r="CM86" i="18" a="1"/>
  <c r="CM86" i="18" s="1"/>
  <c r="CN86" i="18" a="1"/>
  <c r="CN86" i="18" s="1"/>
  <c r="CO86" i="18" a="1"/>
  <c r="CO86" i="18" s="1"/>
  <c r="CP86" i="18" a="1"/>
  <c r="CP86" i="18" s="1"/>
  <c r="CQ86" i="18" a="1"/>
  <c r="CQ86" i="18" s="1"/>
  <c r="CR86" i="18" a="1"/>
  <c r="CR86" i="18" s="1"/>
  <c r="CS86" i="18" a="1"/>
  <c r="CS86" i="18" s="1"/>
  <c r="CT86" i="18" a="1"/>
  <c r="CT86" i="18" s="1"/>
  <c r="CU86" i="18" a="1"/>
  <c r="CU86" i="18" s="1"/>
  <c r="CV86" i="18" a="1"/>
  <c r="CV86" i="18" s="1"/>
  <c r="CW86" i="18" a="1"/>
  <c r="CW86" i="18" s="1"/>
  <c r="CX86" i="18" a="1"/>
  <c r="CX86" i="18" s="1"/>
  <c r="CY86" i="18" a="1"/>
  <c r="CY86" i="18" s="1"/>
  <c r="CZ86" i="18" a="1"/>
  <c r="CZ86" i="18" s="1"/>
  <c r="DA86" i="18" a="1"/>
  <c r="DA86" i="18" s="1"/>
  <c r="DB86" i="18" a="1"/>
  <c r="DB86" i="18" s="1"/>
  <c r="DC86" i="18" a="1"/>
  <c r="DC86" i="18" s="1"/>
  <c r="DD86" i="18" a="1"/>
  <c r="DD86" i="18" s="1"/>
  <c r="DE86" i="18" a="1"/>
  <c r="DE86" i="18" s="1"/>
  <c r="DF86" i="18" a="1"/>
  <c r="DF86" i="18" s="1"/>
  <c r="DG86" i="18" a="1"/>
  <c r="DG86" i="18" s="1"/>
  <c r="DH86" i="18" a="1"/>
  <c r="DH86" i="18" s="1"/>
  <c r="DI86" i="18" a="1"/>
  <c r="DI86" i="18" s="1"/>
  <c r="DJ86" i="18" a="1"/>
  <c r="DJ86" i="18" s="1"/>
  <c r="DK86" i="18" a="1"/>
  <c r="DK86" i="18" s="1"/>
  <c r="DL86" i="18" a="1"/>
  <c r="DL86" i="18"/>
  <c r="DM86" i="18" a="1"/>
  <c r="DM86" i="18" s="1"/>
  <c r="DN86" i="18" a="1"/>
  <c r="DN86" i="18" s="1"/>
  <c r="DO86" i="18" a="1"/>
  <c r="DO86" i="18" s="1"/>
  <c r="DP86" i="18" a="1"/>
  <c r="DP86" i="18" s="1"/>
  <c r="DQ86" i="18" a="1"/>
  <c r="DQ86" i="18" s="1"/>
  <c r="DR86" i="18" a="1"/>
  <c r="DR86" i="18" s="1"/>
  <c r="DS86" i="18" a="1"/>
  <c r="DS86" i="18" s="1"/>
  <c r="DT86" i="18" a="1"/>
  <c r="DT86" i="18" s="1"/>
  <c r="DU86" i="18" a="1"/>
  <c r="DU86" i="18" s="1"/>
  <c r="DV86" i="18" a="1"/>
  <c r="DV86" i="18" s="1"/>
  <c r="DW86" i="18" a="1"/>
  <c r="DW86" i="18" s="1"/>
  <c r="DX86" i="18" a="1"/>
  <c r="DX86" i="18" s="1"/>
  <c r="DY86" i="18" a="1"/>
  <c r="DY86" i="18" s="1"/>
  <c r="DZ86" i="18" a="1"/>
  <c r="DZ86" i="18" s="1"/>
  <c r="EA86" i="18" a="1"/>
  <c r="EA86" i="18" s="1"/>
  <c r="EB86" i="18" a="1"/>
  <c r="EB86" i="18" s="1"/>
  <c r="EC86" i="18" a="1"/>
  <c r="EC86" i="18" s="1"/>
  <c r="ED86" i="18" a="1"/>
  <c r="ED86" i="18" s="1"/>
  <c r="EE86" i="18" a="1"/>
  <c r="EE86" i="18" s="1"/>
  <c r="EF86" i="18" a="1"/>
  <c r="EF86" i="18" s="1"/>
  <c r="EG86" i="18" a="1"/>
  <c r="EG86" i="18" s="1"/>
  <c r="EH86" i="18" a="1"/>
  <c r="EH86" i="18" s="1"/>
  <c r="EI86" i="18" a="1"/>
  <c r="EI86" i="18" s="1"/>
  <c r="EJ86" i="18" a="1"/>
  <c r="EJ86" i="18" s="1"/>
  <c r="EK86" i="18" a="1"/>
  <c r="EK86" i="18" s="1"/>
  <c r="EL86" i="18" a="1"/>
  <c r="EL86" i="18" s="1"/>
  <c r="EM86" i="18" a="1"/>
  <c r="EM86" i="18" s="1"/>
  <c r="EN86" i="18" a="1"/>
  <c r="EN86" i="18" s="1"/>
  <c r="EO86" i="18" a="1"/>
  <c r="EO86" i="18" s="1"/>
  <c r="EP86" i="18" a="1"/>
  <c r="EP86" i="18" s="1"/>
  <c r="EQ86" i="18" a="1"/>
  <c r="EQ86" i="18" s="1"/>
  <c r="ER86" i="18" a="1"/>
  <c r="ER86" i="18" s="1"/>
  <c r="ES86" i="18" a="1"/>
  <c r="ES86" i="18" s="1"/>
  <c r="ET86" i="18" a="1"/>
  <c r="ET86" i="18" s="1"/>
  <c r="EU86" i="18" a="1"/>
  <c r="EU86" i="18" s="1"/>
  <c r="EV86" i="18" a="1"/>
  <c r="EV86" i="18" s="1"/>
  <c r="EW86" i="18" a="1"/>
  <c r="EW86" i="18" s="1"/>
  <c r="EX86" i="18" a="1"/>
  <c r="EX86" i="18" s="1"/>
  <c r="EY86" i="18" a="1"/>
  <c r="EY86" i="18" s="1"/>
  <c r="EZ86" i="18" a="1"/>
  <c r="EZ86" i="18" s="1"/>
  <c r="FA86" i="18" a="1"/>
  <c r="FA86" i="18" s="1"/>
  <c r="FB86" i="18" a="1"/>
  <c r="FB86" i="18" s="1"/>
  <c r="FC86" i="18" a="1"/>
  <c r="FC86" i="18" s="1"/>
  <c r="FD86" i="18" a="1"/>
  <c r="FD86" i="18" s="1"/>
  <c r="FE86" i="18" a="1"/>
  <c r="FE86" i="18" s="1"/>
  <c r="FF86" i="18" a="1"/>
  <c r="FF86" i="18" s="1"/>
  <c r="FG86" i="18" a="1"/>
  <c r="FG86" i="18" s="1"/>
  <c r="FH86" i="18" a="1"/>
  <c r="FH86" i="18" s="1"/>
  <c r="FI86" i="18" a="1"/>
  <c r="FI86" i="18" s="1"/>
  <c r="FJ86" i="18" a="1"/>
  <c r="FJ86" i="18" s="1"/>
  <c r="FK86" i="18" a="1"/>
  <c r="FK86" i="18" s="1"/>
  <c r="FL86" i="18" a="1"/>
  <c r="FL86" i="18" s="1"/>
  <c r="FM86" i="18" a="1"/>
  <c r="FM86" i="18" s="1"/>
  <c r="FN86" i="18" a="1"/>
  <c r="FN86" i="18" s="1"/>
  <c r="FO86" i="18" a="1"/>
  <c r="FO86" i="18" s="1"/>
  <c r="FP86" i="18" a="1"/>
  <c r="FP86" i="18" s="1"/>
  <c r="FQ86" i="18" a="1"/>
  <c r="FQ86" i="18" s="1"/>
  <c r="FR86" i="18" a="1"/>
  <c r="FR86" i="18" s="1"/>
  <c r="FS86" i="18" a="1"/>
  <c r="FS86" i="18" s="1"/>
  <c r="FT86" i="18" a="1"/>
  <c r="FT86" i="18" s="1"/>
  <c r="FU86" i="18" a="1"/>
  <c r="FU86" i="18" s="1"/>
  <c r="FV86" i="18" a="1"/>
  <c r="FV86" i="18" s="1"/>
  <c r="FW86" i="18" a="1"/>
  <c r="FW86" i="18" s="1"/>
  <c r="FX86" i="18" a="1"/>
  <c r="FX86" i="18" s="1"/>
  <c r="FY86" i="18" a="1"/>
  <c r="FY86" i="18" s="1"/>
  <c r="FZ86" i="18" a="1"/>
  <c r="FZ86" i="18" s="1"/>
  <c r="GA86" i="18" a="1"/>
  <c r="GA86" i="18" s="1"/>
  <c r="GB86" i="18" a="1"/>
  <c r="GB86" i="18" s="1"/>
  <c r="GC86" i="18" a="1"/>
  <c r="GC86" i="18" s="1"/>
  <c r="GD86" i="18" a="1"/>
  <c r="GD86" i="18" s="1"/>
  <c r="GE86" i="18" a="1"/>
  <c r="GE86" i="18" s="1"/>
  <c r="GF86" i="18" a="1"/>
  <c r="GF86" i="18" s="1"/>
  <c r="GG86" i="18" a="1"/>
  <c r="GG86" i="18" s="1"/>
  <c r="GH86" i="18" a="1"/>
  <c r="GH86" i="18" s="1"/>
  <c r="GI86" i="18" a="1"/>
  <c r="GI86" i="18" s="1"/>
  <c r="GJ86" i="18" a="1"/>
  <c r="GJ86" i="18" s="1"/>
  <c r="GK86" i="18" a="1"/>
  <c r="GK86" i="18" s="1"/>
  <c r="GL86" i="18" a="1"/>
  <c r="GL86" i="18" s="1"/>
  <c r="GM86" i="18" a="1"/>
  <c r="GM86" i="18" s="1"/>
  <c r="GN86" i="18" a="1"/>
  <c r="GN86" i="18" s="1"/>
  <c r="GO86" i="18" a="1"/>
  <c r="GO86" i="18" s="1"/>
  <c r="GP86" i="18" a="1"/>
  <c r="GP86" i="18" s="1"/>
  <c r="GQ86" i="18" a="1"/>
  <c r="GQ86" i="18" s="1"/>
  <c r="GR86" i="18" a="1"/>
  <c r="GR86" i="18" s="1"/>
  <c r="GS86" i="18" a="1"/>
  <c r="GS86" i="18" s="1"/>
  <c r="GT86" i="18" a="1"/>
  <c r="GT86" i="18" s="1"/>
  <c r="GU86" i="18" a="1"/>
  <c r="GU86" i="18" s="1"/>
  <c r="GV86" i="18" a="1"/>
  <c r="GV86" i="18" s="1"/>
  <c r="GW86" i="18" a="1"/>
  <c r="GW86" i="18" s="1"/>
  <c r="GX86" i="18" a="1"/>
  <c r="GX86" i="18" s="1"/>
  <c r="GY86" i="18" a="1"/>
  <c r="GY86" i="18" s="1"/>
  <c r="GZ86" i="18" a="1"/>
  <c r="GZ86" i="18" s="1"/>
  <c r="HA86" i="18" a="1"/>
  <c r="HA86" i="18" s="1"/>
  <c r="HB86" i="18" a="1"/>
  <c r="HB86" i="18" s="1"/>
  <c r="HC86" i="18" a="1"/>
  <c r="HC86" i="18" s="1"/>
  <c r="HD86" i="18" a="1"/>
  <c r="HD86" i="18" s="1"/>
  <c r="HE86" i="18" a="1"/>
  <c r="HE86" i="18" s="1"/>
  <c r="HF86" i="18" a="1"/>
  <c r="HF86" i="18" s="1"/>
  <c r="HG86" i="18" a="1"/>
  <c r="HG86" i="18" s="1"/>
  <c r="HH86" i="18" a="1"/>
  <c r="HH86" i="18" s="1"/>
  <c r="HI86" i="18" a="1"/>
  <c r="HI86" i="18" s="1"/>
  <c r="HJ86" i="18" a="1"/>
  <c r="HJ86" i="18" s="1"/>
  <c r="HK86" i="18" a="1"/>
  <c r="HK86" i="18" s="1"/>
  <c r="HL86" i="18" a="1"/>
  <c r="HL86" i="18" s="1"/>
  <c r="HM86" i="18" a="1"/>
  <c r="HM86" i="18" s="1"/>
  <c r="HN86" i="18" a="1"/>
  <c r="HN86" i="18" s="1"/>
  <c r="HO86" i="18" a="1"/>
  <c r="HO86" i="18" s="1"/>
  <c r="HP86" i="18" a="1"/>
  <c r="HP86" i="18" s="1"/>
  <c r="HQ86" i="18" a="1"/>
  <c r="HQ86" i="18" s="1"/>
  <c r="HR86" i="18" a="1"/>
  <c r="HR86" i="18" s="1"/>
  <c r="HS86" i="18" a="1"/>
  <c r="HS86" i="18" s="1"/>
  <c r="HT86" i="18" a="1"/>
  <c r="HT86" i="18" s="1"/>
  <c r="HU86" i="18" a="1"/>
  <c r="HU86" i="18" s="1"/>
  <c r="HV86" i="18" a="1"/>
  <c r="HV86" i="18" s="1"/>
  <c r="HW86" i="18" a="1"/>
  <c r="HW86" i="18" s="1"/>
  <c r="HX86" i="18" a="1"/>
  <c r="HX86" i="18" s="1"/>
  <c r="HY86" i="18" a="1"/>
  <c r="HY86" i="18" s="1"/>
  <c r="HZ86" i="18" a="1"/>
  <c r="HZ86" i="18" s="1"/>
  <c r="IA86" i="18" a="1"/>
  <c r="IA86" i="18" s="1"/>
  <c r="IB86" i="18" a="1"/>
  <c r="IB86" i="18" s="1"/>
  <c r="IC86" i="18" a="1"/>
  <c r="IC86" i="18" s="1"/>
  <c r="ID86" i="18" a="1"/>
  <c r="ID86" i="18"/>
  <c r="IE86" i="18" a="1"/>
  <c r="IE86" i="18" s="1"/>
  <c r="IF86" i="18" a="1"/>
  <c r="IF86" i="18" s="1"/>
  <c r="IG86" i="18" a="1"/>
  <c r="IG86" i="18" s="1"/>
  <c r="IH86" i="18" a="1"/>
  <c r="IH86" i="18" s="1"/>
  <c r="II86" i="18" a="1"/>
  <c r="II86" i="18" s="1"/>
  <c r="C87" i="18" a="1"/>
  <c r="C87" i="18" s="1"/>
  <c r="D87" i="18" a="1"/>
  <c r="D87" i="18" s="1"/>
  <c r="E87" i="18" a="1"/>
  <c r="E87" i="18" s="1"/>
  <c r="F87" i="18" a="1"/>
  <c r="F87" i="18" s="1"/>
  <c r="G87" i="18" a="1"/>
  <c r="G87" i="18" s="1"/>
  <c r="H87" i="18" a="1"/>
  <c r="H87" i="18" s="1"/>
  <c r="I87" i="18" a="1"/>
  <c r="I87" i="18" s="1"/>
  <c r="J87" i="18" a="1"/>
  <c r="J87" i="18" s="1"/>
  <c r="K87" i="18" a="1"/>
  <c r="K87" i="18" s="1"/>
  <c r="L87" i="18" a="1"/>
  <c r="L87" i="18" s="1"/>
  <c r="M87" i="18" a="1"/>
  <c r="M87" i="18" s="1"/>
  <c r="N87" i="18" a="1"/>
  <c r="N87" i="18" s="1"/>
  <c r="O87" i="18" a="1"/>
  <c r="O87" i="18" s="1"/>
  <c r="P87" i="18" a="1"/>
  <c r="P87" i="18" s="1"/>
  <c r="Q87" i="18" a="1"/>
  <c r="Q87" i="18" s="1"/>
  <c r="R87" i="18" a="1"/>
  <c r="R87" i="18" s="1"/>
  <c r="S87" i="18" a="1"/>
  <c r="S87" i="18"/>
  <c r="T87" i="18" a="1"/>
  <c r="T87" i="18" s="1"/>
  <c r="U87" i="18" a="1"/>
  <c r="U87" i="18" s="1"/>
  <c r="V87" i="18" a="1"/>
  <c r="V87" i="18" s="1"/>
  <c r="W87" i="18" a="1"/>
  <c r="W87" i="18" s="1"/>
  <c r="X87" i="18" a="1"/>
  <c r="X87" i="18" s="1"/>
  <c r="Y87" i="18" a="1"/>
  <c r="Y87" i="18" s="1"/>
  <c r="Z87" i="18" a="1"/>
  <c r="Z87" i="18" s="1"/>
  <c r="AA87" i="18" a="1"/>
  <c r="AA87" i="18" s="1"/>
  <c r="AB87" i="18" a="1"/>
  <c r="AB87" i="18" s="1"/>
  <c r="AC87" i="18" a="1"/>
  <c r="AC87" i="18" s="1"/>
  <c r="AD87" i="18" a="1"/>
  <c r="AD87" i="18" s="1"/>
  <c r="AE87" i="18" a="1"/>
  <c r="AE87" i="18" s="1"/>
  <c r="AF87" i="18" a="1"/>
  <c r="AF87" i="18" s="1"/>
  <c r="AG87" i="18" a="1"/>
  <c r="AG87" i="18" s="1"/>
  <c r="AH87" i="18" a="1"/>
  <c r="AH87" i="18" s="1"/>
  <c r="AI87" i="18" a="1"/>
  <c r="AI87" i="18" s="1"/>
  <c r="AJ87" i="18" a="1"/>
  <c r="AJ87" i="18" s="1"/>
  <c r="AK87" i="18" a="1"/>
  <c r="AK87" i="18"/>
  <c r="AL87" i="18" a="1"/>
  <c r="AL87" i="18" s="1"/>
  <c r="AM87" i="18" a="1"/>
  <c r="AM87" i="18" s="1"/>
  <c r="AN87" i="18" a="1"/>
  <c r="AN87" i="18" s="1"/>
  <c r="AO87" i="18" a="1"/>
  <c r="AO87" i="18" s="1"/>
  <c r="AP87" i="18" a="1"/>
  <c r="AP87" i="18" s="1"/>
  <c r="AQ87" i="18" a="1"/>
  <c r="AQ87" i="18"/>
  <c r="AR87" i="18" a="1"/>
  <c r="AR87" i="18" s="1"/>
  <c r="AS87" i="18" a="1"/>
  <c r="AS87" i="18"/>
  <c r="AT87" i="18" a="1"/>
  <c r="AT87" i="18" s="1"/>
  <c r="AU87" i="18" a="1"/>
  <c r="AU87" i="18" s="1"/>
  <c r="AV87" i="18" a="1"/>
  <c r="AV87" i="18" s="1"/>
  <c r="AW87" i="18" a="1"/>
  <c r="AW87" i="18" s="1"/>
  <c r="AX87" i="18" a="1"/>
  <c r="AX87" i="18" s="1"/>
  <c r="AY87" i="18" a="1"/>
  <c r="AY87" i="18" s="1"/>
  <c r="AZ87" i="18" a="1"/>
  <c r="AZ87" i="18" s="1"/>
  <c r="BA87" i="18" a="1"/>
  <c r="BA87" i="18" s="1"/>
  <c r="BB87" i="18" a="1"/>
  <c r="BB87" i="18" s="1"/>
  <c r="BC87" i="18" a="1"/>
  <c r="BC87" i="18" s="1"/>
  <c r="BD87" i="18" a="1"/>
  <c r="BD87" i="18" s="1"/>
  <c r="BE87" i="18" a="1"/>
  <c r="BE87" i="18" s="1"/>
  <c r="BF87" i="18" a="1"/>
  <c r="BF87" i="18" s="1"/>
  <c r="BG87" i="18" a="1"/>
  <c r="BG87" i="18" s="1"/>
  <c r="BH87" i="18" a="1"/>
  <c r="BH87" i="18" s="1"/>
  <c r="BI87" i="18" a="1"/>
  <c r="BI87" i="18" s="1"/>
  <c r="BJ87" i="18" a="1"/>
  <c r="BJ87" i="18" s="1"/>
  <c r="BK87" i="18" a="1"/>
  <c r="BK87" i="18" s="1"/>
  <c r="BL87" i="18" a="1"/>
  <c r="BL87" i="18" s="1"/>
  <c r="BM87" i="18" a="1"/>
  <c r="BM87" i="18" s="1"/>
  <c r="BN87" i="18" a="1"/>
  <c r="BN87" i="18" s="1"/>
  <c r="BO87" i="18" a="1"/>
  <c r="BO87" i="18" s="1"/>
  <c r="BP87" i="18" a="1"/>
  <c r="BP87" i="18" s="1"/>
  <c r="BQ87" i="18" a="1"/>
  <c r="BQ87" i="18" s="1"/>
  <c r="BR87" i="18" a="1"/>
  <c r="BR87" i="18" s="1"/>
  <c r="BS87" i="18" a="1"/>
  <c r="BS87" i="18" s="1"/>
  <c r="BT87" i="18" a="1"/>
  <c r="BT87" i="18" s="1"/>
  <c r="BU87" i="18" a="1"/>
  <c r="BU87" i="18" s="1"/>
  <c r="BV87" i="18" a="1"/>
  <c r="BV87" i="18" s="1"/>
  <c r="BW87" i="18" a="1"/>
  <c r="BW87" i="18" s="1"/>
  <c r="BX87" i="18" a="1"/>
  <c r="BX87" i="18" s="1"/>
  <c r="BY87" i="18" a="1"/>
  <c r="BY87" i="18" s="1"/>
  <c r="BZ87" i="18" a="1"/>
  <c r="BZ87" i="18" s="1"/>
  <c r="CA87" i="18" a="1"/>
  <c r="CA87" i="18" s="1"/>
  <c r="CB87" i="18" a="1"/>
  <c r="CB87" i="18" s="1"/>
  <c r="CC87" i="18" a="1"/>
  <c r="CC87" i="18" s="1"/>
  <c r="CD87" i="18" a="1"/>
  <c r="CD87" i="18" s="1"/>
  <c r="CE87" i="18" a="1"/>
  <c r="CE87" i="18" s="1"/>
  <c r="CF87" i="18" a="1"/>
  <c r="CF87" i="18" s="1"/>
  <c r="CG87" i="18" a="1"/>
  <c r="CG87" i="18" s="1"/>
  <c r="CH87" i="18" a="1"/>
  <c r="CH87" i="18" s="1"/>
  <c r="CI87" i="18" a="1"/>
  <c r="CI87" i="18" s="1"/>
  <c r="CJ87" i="18" a="1"/>
  <c r="CJ87" i="18" s="1"/>
  <c r="CK87" i="18" a="1"/>
  <c r="CK87" i="18" s="1"/>
  <c r="CL87" i="18" a="1"/>
  <c r="CL87" i="18" s="1"/>
  <c r="CM87" i="18" a="1"/>
  <c r="CM87" i="18" s="1"/>
  <c r="CN87" i="18" a="1"/>
  <c r="CN87" i="18" s="1"/>
  <c r="CO87" i="18" a="1"/>
  <c r="CO87" i="18" s="1"/>
  <c r="CP87" i="18" a="1"/>
  <c r="CP87" i="18" s="1"/>
  <c r="CQ87" i="18" a="1"/>
  <c r="CQ87" i="18" s="1"/>
  <c r="CR87" i="18" a="1"/>
  <c r="CR87" i="18" s="1"/>
  <c r="CS87" i="18" a="1"/>
  <c r="CS87" i="18" s="1"/>
  <c r="CT87" i="18" a="1"/>
  <c r="CT87" i="18" s="1"/>
  <c r="CU87" i="18" a="1"/>
  <c r="CU87" i="18" s="1"/>
  <c r="CV87" i="18" a="1"/>
  <c r="CV87" i="18" s="1"/>
  <c r="CW87" i="18" a="1"/>
  <c r="CW87" i="18" s="1"/>
  <c r="CX87" i="18" a="1"/>
  <c r="CX87" i="18" s="1"/>
  <c r="CY87" i="18" a="1"/>
  <c r="CY87" i="18" s="1"/>
  <c r="CZ87" i="18" a="1"/>
  <c r="CZ87" i="18" s="1"/>
  <c r="DA87" i="18" a="1"/>
  <c r="DA87" i="18" s="1"/>
  <c r="DB87" i="18" a="1"/>
  <c r="DB87" i="18" s="1"/>
  <c r="DC87" i="18" a="1"/>
  <c r="DC87" i="18" s="1"/>
  <c r="DD87" i="18" a="1"/>
  <c r="DD87" i="18" s="1"/>
  <c r="DE87" i="18" a="1"/>
  <c r="DE87" i="18" s="1"/>
  <c r="DF87" i="18" a="1"/>
  <c r="DF87" i="18" s="1"/>
  <c r="DG87" i="18" a="1"/>
  <c r="DG87" i="18" s="1"/>
  <c r="DH87" i="18" a="1"/>
  <c r="DH87" i="18" s="1"/>
  <c r="DI87" i="18" a="1"/>
  <c r="DI87" i="18" s="1"/>
  <c r="DJ87" i="18" a="1"/>
  <c r="DJ87" i="18" s="1"/>
  <c r="DK87" i="18" a="1"/>
  <c r="DK87" i="18" s="1"/>
  <c r="DL87" i="18" a="1"/>
  <c r="DL87" i="18" s="1"/>
  <c r="DM87" i="18" a="1"/>
  <c r="DM87" i="18" s="1"/>
  <c r="DN87" i="18" a="1"/>
  <c r="DN87" i="18" s="1"/>
  <c r="DO87" i="18" a="1"/>
  <c r="DO87" i="18" s="1"/>
  <c r="DP87" i="18" a="1"/>
  <c r="DP87" i="18" s="1"/>
  <c r="DQ87" i="18" a="1"/>
  <c r="DQ87" i="18" s="1"/>
  <c r="DR87" i="18" a="1"/>
  <c r="DR87" i="18" s="1"/>
  <c r="DS87" i="18" a="1"/>
  <c r="DS87" i="18" s="1"/>
  <c r="DT87" i="18" a="1"/>
  <c r="DT87" i="18" s="1"/>
  <c r="DU87" i="18" a="1"/>
  <c r="DU87" i="18" s="1"/>
  <c r="DV87" i="18" a="1"/>
  <c r="DV87" i="18" s="1"/>
  <c r="DW87" i="18" a="1"/>
  <c r="DW87" i="18" s="1"/>
  <c r="DX87" i="18" a="1"/>
  <c r="DX87" i="18" s="1"/>
  <c r="DY87" i="18" a="1"/>
  <c r="DY87" i="18" s="1"/>
  <c r="DZ87" i="18" a="1"/>
  <c r="DZ87" i="18" s="1"/>
  <c r="EA87" i="18" a="1"/>
  <c r="EA87" i="18" s="1"/>
  <c r="EB87" i="18" a="1"/>
  <c r="EB87" i="18" s="1"/>
  <c r="EC87" i="18" a="1"/>
  <c r="EC87" i="18" s="1"/>
  <c r="ED87" i="18" a="1"/>
  <c r="ED87" i="18" s="1"/>
  <c r="EE87" i="18" a="1"/>
  <c r="EE87" i="18" s="1"/>
  <c r="EF87" i="18" a="1"/>
  <c r="EF87" i="18" s="1"/>
  <c r="EG87" i="18" a="1"/>
  <c r="EG87" i="18" s="1"/>
  <c r="EH87" i="18" a="1"/>
  <c r="EH87" i="18" s="1"/>
  <c r="EI87" i="18" a="1"/>
  <c r="EI87" i="18" s="1"/>
  <c r="EJ87" i="18" a="1"/>
  <c r="EJ87" i="18" s="1"/>
  <c r="EK87" i="18" a="1"/>
  <c r="EK87" i="18" s="1"/>
  <c r="EL87" i="18" a="1"/>
  <c r="EL87" i="18" s="1"/>
  <c r="EM87" i="18" a="1"/>
  <c r="EM87" i="18" s="1"/>
  <c r="EN87" i="18" a="1"/>
  <c r="EN87" i="18" s="1"/>
  <c r="EO87" i="18" a="1"/>
  <c r="EO87" i="18" s="1"/>
  <c r="EP87" i="18" a="1"/>
  <c r="EP87" i="18" s="1"/>
  <c r="EQ87" i="18" a="1"/>
  <c r="EQ87" i="18" s="1"/>
  <c r="ER87" i="18" a="1"/>
  <c r="ER87" i="18" s="1"/>
  <c r="ES87" i="18" a="1"/>
  <c r="ES87" i="18" s="1"/>
  <c r="ET87" i="18" a="1"/>
  <c r="ET87" i="18" s="1"/>
  <c r="EU87" i="18" a="1"/>
  <c r="EU87" i="18" s="1"/>
  <c r="EV87" i="18" a="1"/>
  <c r="EV87" i="18" s="1"/>
  <c r="EW87" i="18" a="1"/>
  <c r="EW87" i="18" s="1"/>
  <c r="EX87" i="18" a="1"/>
  <c r="EX87" i="18" s="1"/>
  <c r="EY87" i="18" a="1"/>
  <c r="EY87" i="18" s="1"/>
  <c r="EZ87" i="18" a="1"/>
  <c r="EZ87" i="18" s="1"/>
  <c r="FA87" i="18" a="1"/>
  <c r="FA87" i="18" s="1"/>
  <c r="FB87" i="18" a="1"/>
  <c r="FB87" i="18" s="1"/>
  <c r="FC87" i="18" a="1"/>
  <c r="FC87" i="18" s="1"/>
  <c r="FD87" i="18" a="1"/>
  <c r="FD87" i="18" s="1"/>
  <c r="FE87" i="18" a="1"/>
  <c r="FE87" i="18" s="1"/>
  <c r="FF87" i="18" a="1"/>
  <c r="FF87" i="18" s="1"/>
  <c r="FG87" i="18" a="1"/>
  <c r="FG87" i="18" s="1"/>
  <c r="FH87" i="18" a="1"/>
  <c r="FH87" i="18" s="1"/>
  <c r="FI87" i="18" a="1"/>
  <c r="FI87" i="18"/>
  <c r="FJ87" i="18" a="1"/>
  <c r="FJ87" i="18" s="1"/>
  <c r="FK87" i="18" a="1"/>
  <c r="FK87" i="18" s="1"/>
  <c r="FL87" i="18" a="1"/>
  <c r="FL87" i="18" s="1"/>
  <c r="FM87" i="18" a="1"/>
  <c r="FM87" i="18" s="1"/>
  <c r="FN87" i="18" a="1"/>
  <c r="FN87" i="18" s="1"/>
  <c r="FO87" i="18" a="1"/>
  <c r="FO87" i="18" s="1"/>
  <c r="FP87" i="18" a="1"/>
  <c r="FP87" i="18" s="1"/>
  <c r="FQ87" i="18" a="1"/>
  <c r="FQ87" i="18"/>
  <c r="FR87" i="18" a="1"/>
  <c r="FR87" i="18" s="1"/>
  <c r="FS87" i="18" a="1"/>
  <c r="FS87" i="18" s="1"/>
  <c r="FT87" i="18" a="1"/>
  <c r="FT87" i="18" s="1"/>
  <c r="FU87" i="18" a="1"/>
  <c r="FU87" i="18" s="1"/>
  <c r="FV87" i="18" a="1"/>
  <c r="FV87" i="18" s="1"/>
  <c r="FW87" i="18" a="1"/>
  <c r="FW87" i="18" s="1"/>
  <c r="FX87" i="18" a="1"/>
  <c r="FX87" i="18" s="1"/>
  <c r="FY87" i="18" a="1"/>
  <c r="FY87" i="18" s="1"/>
  <c r="FZ87" i="18" a="1"/>
  <c r="FZ87" i="18" s="1"/>
  <c r="GA87" i="18" a="1"/>
  <c r="GA87" i="18" s="1"/>
  <c r="GB87" i="18" a="1"/>
  <c r="GB87" i="18" s="1"/>
  <c r="GC87" i="18" a="1"/>
  <c r="GC87" i="18" s="1"/>
  <c r="GD87" i="18" a="1"/>
  <c r="GD87" i="18" s="1"/>
  <c r="GE87" i="18" a="1"/>
  <c r="GE87" i="18" s="1"/>
  <c r="GF87" i="18" a="1"/>
  <c r="GF87" i="18" s="1"/>
  <c r="GG87" i="18" a="1"/>
  <c r="GG87" i="18" s="1"/>
  <c r="GH87" i="18" a="1"/>
  <c r="GH87" i="18" s="1"/>
  <c r="GI87" i="18" a="1"/>
  <c r="GI87" i="18" s="1"/>
  <c r="GJ87" i="18" a="1"/>
  <c r="GJ87" i="18" s="1"/>
  <c r="GK87" i="18" a="1"/>
  <c r="GK87" i="18" s="1"/>
  <c r="GL87" i="18" a="1"/>
  <c r="GL87" i="18" s="1"/>
  <c r="GM87" i="18" a="1"/>
  <c r="GM87" i="18" s="1"/>
  <c r="GN87" i="18" a="1"/>
  <c r="GN87" i="18" s="1"/>
  <c r="GO87" i="18" a="1"/>
  <c r="GO87" i="18" s="1"/>
  <c r="GP87" i="18" a="1"/>
  <c r="GP87" i="18" s="1"/>
  <c r="GQ87" i="18" a="1"/>
  <c r="GQ87" i="18" s="1"/>
  <c r="GR87" i="18" a="1"/>
  <c r="GR87" i="18" s="1"/>
  <c r="GS87" i="18" a="1"/>
  <c r="GS87" i="18" s="1"/>
  <c r="GT87" i="18" a="1"/>
  <c r="GT87" i="18" s="1"/>
  <c r="GU87" i="18" a="1"/>
  <c r="GU87" i="18" s="1"/>
  <c r="GV87" i="18" a="1"/>
  <c r="GV87" i="18" s="1"/>
  <c r="GW87" i="18" a="1"/>
  <c r="GW87" i="18" s="1"/>
  <c r="GX87" i="18" a="1"/>
  <c r="GX87" i="18" s="1"/>
  <c r="GY87" i="18" a="1"/>
  <c r="GY87" i="18" s="1"/>
  <c r="GZ87" i="18" a="1"/>
  <c r="GZ87" i="18" s="1"/>
  <c r="HA87" i="18" a="1"/>
  <c r="HA87" i="18" s="1"/>
  <c r="HB87" i="18" a="1"/>
  <c r="HB87" i="18" s="1"/>
  <c r="HC87" i="18" a="1"/>
  <c r="HC87" i="18" s="1"/>
  <c r="HD87" i="18" a="1"/>
  <c r="HD87" i="18" s="1"/>
  <c r="HE87" i="18" a="1"/>
  <c r="HE87" i="18" s="1"/>
  <c r="HF87" i="18" a="1"/>
  <c r="HF87" i="18" s="1"/>
  <c r="HG87" i="18" a="1"/>
  <c r="HG87" i="18" s="1"/>
  <c r="HH87" i="18" a="1"/>
  <c r="HH87" i="18" s="1"/>
  <c r="HI87" i="18" a="1"/>
  <c r="HI87" i="18" s="1"/>
  <c r="HJ87" i="18" a="1"/>
  <c r="HJ87" i="18" s="1"/>
  <c r="HK87" i="18" a="1"/>
  <c r="HK87" i="18" s="1"/>
  <c r="HL87" i="18" a="1"/>
  <c r="HL87" i="18" s="1"/>
  <c r="HM87" i="18" a="1"/>
  <c r="HM87" i="18" s="1"/>
  <c r="HN87" i="18" a="1"/>
  <c r="HN87" i="18" s="1"/>
  <c r="HO87" i="18" a="1"/>
  <c r="HO87" i="18" s="1"/>
  <c r="HP87" i="18" a="1"/>
  <c r="HP87" i="18" s="1"/>
  <c r="HQ87" i="18" a="1"/>
  <c r="HQ87" i="18" s="1"/>
  <c r="HR87" i="18" a="1"/>
  <c r="HR87" i="18" s="1"/>
  <c r="HS87" i="18" a="1"/>
  <c r="HS87" i="18" s="1"/>
  <c r="HT87" i="18" a="1"/>
  <c r="HT87" i="18" s="1"/>
  <c r="HU87" i="18" a="1"/>
  <c r="HU87" i="18" s="1"/>
  <c r="HV87" i="18" a="1"/>
  <c r="HV87" i="18" s="1"/>
  <c r="HW87" i="18" a="1"/>
  <c r="HW87" i="18" s="1"/>
  <c r="HX87" i="18" a="1"/>
  <c r="HX87" i="18" s="1"/>
  <c r="HY87" i="18" a="1"/>
  <c r="HY87" i="18" s="1"/>
  <c r="HZ87" i="18" a="1"/>
  <c r="HZ87" i="18" s="1"/>
  <c r="IA87" i="18" a="1"/>
  <c r="IA87" i="18" s="1"/>
  <c r="IB87" i="18" a="1"/>
  <c r="IB87" i="18" s="1"/>
  <c r="IC87" i="18" a="1"/>
  <c r="IC87" i="18" s="1"/>
  <c r="ID87" i="18" a="1"/>
  <c r="ID87" i="18" s="1"/>
  <c r="IE87" i="18" a="1"/>
  <c r="IE87" i="18" s="1"/>
  <c r="IF87" i="18" a="1"/>
  <c r="IF87" i="18" s="1"/>
  <c r="IG87" i="18" a="1"/>
  <c r="IG87" i="18" s="1"/>
  <c r="IH87" i="18" a="1"/>
  <c r="IH87" i="18" s="1"/>
  <c r="II87" i="18" a="1"/>
  <c r="II87" i="18" s="1"/>
  <c r="C88" i="18" a="1"/>
  <c r="C88" i="18" s="1"/>
  <c r="D88" i="18" a="1"/>
  <c r="D88" i="18" s="1"/>
  <c r="E88" i="18" a="1"/>
  <c r="E88" i="18" s="1"/>
  <c r="F88" i="18" a="1"/>
  <c r="F88" i="18" s="1"/>
  <c r="G88" i="18" a="1"/>
  <c r="G88" i="18" s="1"/>
  <c r="H88" i="18" a="1"/>
  <c r="H88" i="18" s="1"/>
  <c r="I88" i="18" a="1"/>
  <c r="I88" i="18" s="1"/>
  <c r="J88" i="18" a="1"/>
  <c r="J88" i="18" s="1"/>
  <c r="K88" i="18" a="1"/>
  <c r="K88" i="18" s="1"/>
  <c r="L88" i="18" a="1"/>
  <c r="L88" i="18" s="1"/>
  <c r="M88" i="18" a="1"/>
  <c r="M88" i="18" s="1"/>
  <c r="N88" i="18" a="1"/>
  <c r="N88" i="18" s="1"/>
  <c r="O88" i="18" a="1"/>
  <c r="O88" i="18" s="1"/>
  <c r="P88" i="18" a="1"/>
  <c r="P88" i="18" s="1"/>
  <c r="Q88" i="18" a="1"/>
  <c r="Q88" i="18" s="1"/>
  <c r="R88" i="18" a="1"/>
  <c r="R88" i="18" s="1"/>
  <c r="S88" i="18" a="1"/>
  <c r="S88" i="18" s="1"/>
  <c r="T88" i="18" a="1"/>
  <c r="T88" i="18" s="1"/>
  <c r="U88" i="18" a="1"/>
  <c r="U88" i="18" s="1"/>
  <c r="V88" i="18" a="1"/>
  <c r="V88" i="18" s="1"/>
  <c r="W88" i="18" a="1"/>
  <c r="W88" i="18" s="1"/>
  <c r="X88" i="18" a="1"/>
  <c r="X88" i="18" s="1"/>
  <c r="Y88" i="18" a="1"/>
  <c r="Y88" i="18" s="1"/>
  <c r="Z88" i="18" a="1"/>
  <c r="Z88" i="18" s="1"/>
  <c r="AA88" i="18" a="1"/>
  <c r="AA88" i="18" s="1"/>
  <c r="AB88" i="18" a="1"/>
  <c r="AB88" i="18" s="1"/>
  <c r="AC88" i="18" a="1"/>
  <c r="AC88" i="18" s="1"/>
  <c r="AD88" i="18" a="1"/>
  <c r="AD88" i="18" s="1"/>
  <c r="AE88" i="18" a="1"/>
  <c r="AE88" i="18" s="1"/>
  <c r="AF88" i="18" a="1"/>
  <c r="AF88" i="18" s="1"/>
  <c r="AG88" i="18" a="1"/>
  <c r="AG88" i="18" s="1"/>
  <c r="AH88" i="18" a="1"/>
  <c r="AH88" i="18" s="1"/>
  <c r="AI88" i="18" a="1"/>
  <c r="AI88" i="18" s="1"/>
  <c r="AJ88" i="18" a="1"/>
  <c r="AJ88" i="18" s="1"/>
  <c r="AK88" i="18" a="1"/>
  <c r="AK88" i="18" s="1"/>
  <c r="AL88" i="18" a="1"/>
  <c r="AL88" i="18" s="1"/>
  <c r="AM88" i="18" a="1"/>
  <c r="AM88" i="18" s="1"/>
  <c r="AN88" i="18" a="1"/>
  <c r="AN88" i="18" s="1"/>
  <c r="AO88" i="18" a="1"/>
  <c r="AO88" i="18" s="1"/>
  <c r="AP88" i="18" a="1"/>
  <c r="AP88" i="18" s="1"/>
  <c r="AQ88" i="18" a="1"/>
  <c r="AQ88" i="18" s="1"/>
  <c r="AR88" i="18" a="1"/>
  <c r="AR88" i="18" s="1"/>
  <c r="AS88" i="18" a="1"/>
  <c r="AS88" i="18" s="1"/>
  <c r="AT88" i="18" a="1"/>
  <c r="AT88" i="18" s="1"/>
  <c r="AU88" i="18" a="1"/>
  <c r="AU88" i="18" s="1"/>
  <c r="AV88" i="18" a="1"/>
  <c r="AV88" i="18" s="1"/>
  <c r="AW88" i="18" a="1"/>
  <c r="AW88" i="18" s="1"/>
  <c r="AX88" i="18" a="1"/>
  <c r="AX88" i="18" s="1"/>
  <c r="AY88" i="18" a="1"/>
  <c r="AY88" i="18" s="1"/>
  <c r="AZ88" i="18" a="1"/>
  <c r="AZ88" i="18"/>
  <c r="BA88" i="18" a="1"/>
  <c r="BA88" i="18" s="1"/>
  <c r="BB88" i="18" a="1"/>
  <c r="BB88" i="18" s="1"/>
  <c r="BC88" i="18" a="1"/>
  <c r="BC88" i="18" s="1"/>
  <c r="BD88" i="18" a="1"/>
  <c r="BD88" i="18" s="1"/>
  <c r="BE88" i="18" a="1"/>
  <c r="BE88" i="18" s="1"/>
  <c r="BF88" i="18" a="1"/>
  <c r="BF88" i="18" s="1"/>
  <c r="BG88" i="18" a="1"/>
  <c r="BG88" i="18" s="1"/>
  <c r="BH88" i="18" a="1"/>
  <c r="BH88" i="18" s="1"/>
  <c r="BI88" i="18" a="1"/>
  <c r="BI88" i="18" s="1"/>
  <c r="BJ88" i="18" a="1"/>
  <c r="BJ88" i="18" s="1"/>
  <c r="BK88" i="18" a="1"/>
  <c r="BK88" i="18" s="1"/>
  <c r="BL88" i="18" a="1"/>
  <c r="BL88" i="18" s="1"/>
  <c r="BM88" i="18" a="1"/>
  <c r="BM88" i="18" s="1"/>
  <c r="BN88" i="18" a="1"/>
  <c r="BN88" i="18" s="1"/>
  <c r="BO88" i="18" a="1"/>
  <c r="BO88" i="18" s="1"/>
  <c r="BP88" i="18" a="1"/>
  <c r="BP88" i="18" s="1"/>
  <c r="BQ88" i="18" a="1"/>
  <c r="BQ88" i="18" s="1"/>
  <c r="BR88" i="18" a="1"/>
  <c r="BR88" i="18" s="1"/>
  <c r="BS88" i="18" a="1"/>
  <c r="BS88" i="18" s="1"/>
  <c r="BT88" i="18" a="1"/>
  <c r="BT88" i="18" s="1"/>
  <c r="BU88" i="18" a="1"/>
  <c r="BU88" i="18" s="1"/>
  <c r="BV88" i="18" a="1"/>
  <c r="BV88" i="18" s="1"/>
  <c r="BW88" i="18" a="1"/>
  <c r="BW88" i="18" s="1"/>
  <c r="BX88" i="18" a="1"/>
  <c r="BX88" i="18" s="1"/>
  <c r="BY88" i="18" a="1"/>
  <c r="BY88" i="18" s="1"/>
  <c r="BZ88" i="18" a="1"/>
  <c r="BZ88" i="18" s="1"/>
  <c r="CA88" i="18" a="1"/>
  <c r="CA88" i="18" s="1"/>
  <c r="CB88" i="18" a="1"/>
  <c r="CB88" i="18" s="1"/>
  <c r="CC88" i="18" a="1"/>
  <c r="CC88" i="18" s="1"/>
  <c r="CD88" i="18" a="1"/>
  <c r="CD88" i="18" s="1"/>
  <c r="CE88" i="18" a="1"/>
  <c r="CE88" i="18" s="1"/>
  <c r="CF88" i="18" a="1"/>
  <c r="CF88" i="18" s="1"/>
  <c r="CG88" i="18" a="1"/>
  <c r="CG88" i="18" s="1"/>
  <c r="CH88" i="18" a="1"/>
  <c r="CH88" i="18" s="1"/>
  <c r="CI88" i="18" a="1"/>
  <c r="CI88" i="18" s="1"/>
  <c r="CJ88" i="18" a="1"/>
  <c r="CJ88" i="18" s="1"/>
  <c r="CK88" i="18" a="1"/>
  <c r="CK88" i="18" s="1"/>
  <c r="CL88" i="18" a="1"/>
  <c r="CL88" i="18" s="1"/>
  <c r="CM88" i="18" a="1"/>
  <c r="CM88" i="18" s="1"/>
  <c r="CN88" i="18" a="1"/>
  <c r="CN88" i="18" s="1"/>
  <c r="CO88" i="18" a="1"/>
  <c r="CO88" i="18" s="1"/>
  <c r="CP88" i="18" a="1"/>
  <c r="CP88" i="18" s="1"/>
  <c r="CQ88" i="18" a="1"/>
  <c r="CQ88" i="18" s="1"/>
  <c r="CR88" i="18" a="1"/>
  <c r="CR88" i="18" s="1"/>
  <c r="CS88" i="18" a="1"/>
  <c r="CS88" i="18" s="1"/>
  <c r="CT88" i="18" a="1"/>
  <c r="CT88" i="18" s="1"/>
  <c r="CU88" i="18" a="1"/>
  <c r="CU88" i="18" s="1"/>
  <c r="CV88" i="18" a="1"/>
  <c r="CV88" i="18" s="1"/>
  <c r="CW88" i="18" a="1"/>
  <c r="CW88" i="18" s="1"/>
  <c r="CX88" i="18" a="1"/>
  <c r="CX88" i="18" s="1"/>
  <c r="CY88" i="18" a="1"/>
  <c r="CY88" i="18" s="1"/>
  <c r="CZ88" i="18" a="1"/>
  <c r="CZ88" i="18" s="1"/>
  <c r="DA88" i="18" a="1"/>
  <c r="DA88" i="18" s="1"/>
  <c r="DB88" i="18" a="1"/>
  <c r="DB88" i="18" s="1"/>
  <c r="DC88" i="18" a="1"/>
  <c r="DC88" i="18" s="1"/>
  <c r="DD88" i="18" a="1"/>
  <c r="DD88" i="18" s="1"/>
  <c r="DE88" i="18" a="1"/>
  <c r="DE88" i="18" s="1"/>
  <c r="DF88" i="18" a="1"/>
  <c r="DF88" i="18" s="1"/>
  <c r="DG88" i="18" a="1"/>
  <c r="DG88" i="18" s="1"/>
  <c r="DH88" i="18" a="1"/>
  <c r="DH88" i="18" s="1"/>
  <c r="DI88" i="18" a="1"/>
  <c r="DI88" i="18" s="1"/>
  <c r="DJ88" i="18" a="1"/>
  <c r="DJ88" i="18" s="1"/>
  <c r="DK88" i="18" a="1"/>
  <c r="DK88" i="18" s="1"/>
  <c r="DL88" i="18" a="1"/>
  <c r="DL88" i="18" s="1"/>
  <c r="DM88" i="18" a="1"/>
  <c r="DM88" i="18" s="1"/>
  <c r="DN88" i="18" a="1"/>
  <c r="DN88" i="18" s="1"/>
  <c r="DO88" i="18" a="1"/>
  <c r="DO88" i="18" s="1"/>
  <c r="DP88" i="18" a="1"/>
  <c r="DP88" i="18" s="1"/>
  <c r="DQ88" i="18" a="1"/>
  <c r="DQ88" i="18" s="1"/>
  <c r="DR88" i="18" a="1"/>
  <c r="DR88" i="18" s="1"/>
  <c r="DS88" i="18" a="1"/>
  <c r="DS88" i="18" s="1"/>
  <c r="DT88" i="18" a="1"/>
  <c r="DT88" i="18" s="1"/>
  <c r="DU88" i="18" a="1"/>
  <c r="DU88" i="18" s="1"/>
  <c r="DV88" i="18" a="1"/>
  <c r="DV88" i="18" s="1"/>
  <c r="DW88" i="18" a="1"/>
  <c r="DW88" i="18" s="1"/>
  <c r="DX88" i="18" a="1"/>
  <c r="DX88" i="18" s="1"/>
  <c r="DY88" i="18" a="1"/>
  <c r="DY88" i="18" s="1"/>
  <c r="DZ88" i="18" a="1"/>
  <c r="DZ88" i="18" s="1"/>
  <c r="EA88" i="18" a="1"/>
  <c r="EA88" i="18" s="1"/>
  <c r="EB88" i="18" a="1"/>
  <c r="EB88" i="18" s="1"/>
  <c r="EC88" i="18" a="1"/>
  <c r="EC88" i="18" s="1"/>
  <c r="ED88" i="18" a="1"/>
  <c r="ED88" i="18" s="1"/>
  <c r="EE88" i="18" a="1"/>
  <c r="EE88" i="18" s="1"/>
  <c r="EF88" i="18" a="1"/>
  <c r="EF88" i="18" s="1"/>
  <c r="EG88" i="18" a="1"/>
  <c r="EG88" i="18" s="1"/>
  <c r="EH88" i="18" a="1"/>
  <c r="EH88" i="18" s="1"/>
  <c r="EI88" i="18" a="1"/>
  <c r="EI88" i="18" s="1"/>
  <c r="EJ88" i="18" a="1"/>
  <c r="EJ88" i="18" s="1"/>
  <c r="EK88" i="18" a="1"/>
  <c r="EK88" i="18" s="1"/>
  <c r="EL88" i="18" a="1"/>
  <c r="EL88" i="18" s="1"/>
  <c r="EM88" i="18" a="1"/>
  <c r="EM88" i="18" s="1"/>
  <c r="EN88" i="18" a="1"/>
  <c r="EN88" i="18" s="1"/>
  <c r="EO88" i="18" a="1"/>
  <c r="EO88" i="18" s="1"/>
  <c r="EP88" i="18" a="1"/>
  <c r="EP88" i="18" s="1"/>
  <c r="EQ88" i="18" a="1"/>
  <c r="EQ88" i="18" s="1"/>
  <c r="ER88" i="18" a="1"/>
  <c r="ER88" i="18" s="1"/>
  <c r="ES88" i="18" a="1"/>
  <c r="ES88" i="18" s="1"/>
  <c r="ET88" i="18" a="1"/>
  <c r="ET88" i="18" s="1"/>
  <c r="EU88" i="18" a="1"/>
  <c r="EU88" i="18" s="1"/>
  <c r="EV88" i="18" a="1"/>
  <c r="EV88" i="18" s="1"/>
  <c r="EW88" i="18" a="1"/>
  <c r="EW88" i="18" s="1"/>
  <c r="EX88" i="18" a="1"/>
  <c r="EX88" i="18" s="1"/>
  <c r="EY88" i="18" a="1"/>
  <c r="EY88" i="18" s="1"/>
  <c r="EZ88" i="18" a="1"/>
  <c r="EZ88" i="18" s="1"/>
  <c r="FA88" i="18" a="1"/>
  <c r="FA88" i="18" s="1"/>
  <c r="FB88" i="18" a="1"/>
  <c r="FB88" i="18" s="1"/>
  <c r="FC88" i="18" a="1"/>
  <c r="FC88" i="18" s="1"/>
  <c r="FD88" i="18" a="1"/>
  <c r="FD88" i="18" s="1"/>
  <c r="FE88" i="18" a="1"/>
  <c r="FE88" i="18" s="1"/>
  <c r="FF88" i="18" a="1"/>
  <c r="FF88" i="18" s="1"/>
  <c r="FG88" i="18" a="1"/>
  <c r="FG88" i="18" s="1"/>
  <c r="FH88" i="18" a="1"/>
  <c r="FH88" i="18" s="1"/>
  <c r="FI88" i="18" a="1"/>
  <c r="FI88" i="18" s="1"/>
  <c r="FJ88" i="18" a="1"/>
  <c r="FJ88" i="18" s="1"/>
  <c r="FK88" i="18" a="1"/>
  <c r="FK88" i="18" s="1"/>
  <c r="FL88" i="18" a="1"/>
  <c r="FL88" i="18" s="1"/>
  <c r="FM88" i="18" a="1"/>
  <c r="FM88" i="18" s="1"/>
  <c r="FN88" i="18" a="1"/>
  <c r="FN88" i="18" s="1"/>
  <c r="FO88" i="18" a="1"/>
  <c r="FO88" i="18" s="1"/>
  <c r="FP88" i="18" a="1"/>
  <c r="FP88" i="18" s="1"/>
  <c r="FQ88" i="18" a="1"/>
  <c r="FQ88" i="18" s="1"/>
  <c r="FR88" i="18" a="1"/>
  <c r="FR88" i="18" s="1"/>
  <c r="FS88" i="18" a="1"/>
  <c r="FS88" i="18" s="1"/>
  <c r="FT88" i="18" a="1"/>
  <c r="FT88" i="18" s="1"/>
  <c r="FU88" i="18" a="1"/>
  <c r="FU88" i="18" s="1"/>
  <c r="FV88" i="18" a="1"/>
  <c r="FV88" i="18" s="1"/>
  <c r="FW88" i="18" a="1"/>
  <c r="FW88" i="18" s="1"/>
  <c r="FX88" i="18" a="1"/>
  <c r="FX88" i="18" s="1"/>
  <c r="FY88" i="18" a="1"/>
  <c r="FY88" i="18" s="1"/>
  <c r="FZ88" i="18" a="1"/>
  <c r="FZ88" i="18" s="1"/>
  <c r="GA88" i="18" a="1"/>
  <c r="GA88" i="18" s="1"/>
  <c r="GB88" i="18" a="1"/>
  <c r="GB88" i="18" s="1"/>
  <c r="GC88" i="18" a="1"/>
  <c r="GC88" i="18" s="1"/>
  <c r="GD88" i="18" a="1"/>
  <c r="GD88" i="18" s="1"/>
  <c r="GE88" i="18" a="1"/>
  <c r="GE88" i="18" s="1"/>
  <c r="GF88" i="18" a="1"/>
  <c r="GF88" i="18" s="1"/>
  <c r="GG88" i="18" a="1"/>
  <c r="GG88" i="18" s="1"/>
  <c r="GH88" i="18" a="1"/>
  <c r="GH88" i="18" s="1"/>
  <c r="GI88" i="18" a="1"/>
  <c r="GI88" i="18" s="1"/>
  <c r="GJ88" i="18" a="1"/>
  <c r="GJ88" i="18" s="1"/>
  <c r="GK88" i="18" a="1"/>
  <c r="GK88" i="18" s="1"/>
  <c r="GL88" i="18" a="1"/>
  <c r="GL88" i="18" s="1"/>
  <c r="GM88" i="18" a="1"/>
  <c r="GM88" i="18" s="1"/>
  <c r="GN88" i="18" a="1"/>
  <c r="GN88" i="18" s="1"/>
  <c r="GO88" i="18" a="1"/>
  <c r="GO88" i="18" s="1"/>
  <c r="GP88" i="18" a="1"/>
  <c r="GP88" i="18" s="1"/>
  <c r="GQ88" i="18" a="1"/>
  <c r="GQ88" i="18" s="1"/>
  <c r="GR88" i="18" a="1"/>
  <c r="GR88" i="18" s="1"/>
  <c r="GS88" i="18" a="1"/>
  <c r="GS88" i="18" s="1"/>
  <c r="GT88" i="18" a="1"/>
  <c r="GT88" i="18"/>
  <c r="GU88" i="18" a="1"/>
  <c r="GU88" i="18" s="1"/>
  <c r="GV88" i="18" a="1"/>
  <c r="GV88" i="18" s="1"/>
  <c r="GW88" i="18" a="1"/>
  <c r="GW88" i="18" s="1"/>
  <c r="GX88" i="18" a="1"/>
  <c r="GX88" i="18" s="1"/>
  <c r="GY88" i="18" a="1"/>
  <c r="GY88" i="18" s="1"/>
  <c r="GZ88" i="18" a="1"/>
  <c r="GZ88" i="18" s="1"/>
  <c r="HA88" i="18" a="1"/>
  <c r="HA88" i="18" s="1"/>
  <c r="HB88" i="18" a="1"/>
  <c r="HB88" i="18" s="1"/>
  <c r="HC88" i="18" a="1"/>
  <c r="HC88" i="18" s="1"/>
  <c r="HD88" i="18" a="1"/>
  <c r="HD88" i="18" s="1"/>
  <c r="HE88" i="18" a="1"/>
  <c r="HE88" i="18" s="1"/>
  <c r="HF88" i="18" a="1"/>
  <c r="HF88" i="18" s="1"/>
  <c r="HG88" i="18" a="1"/>
  <c r="HG88" i="18" s="1"/>
  <c r="HH88" i="18" a="1"/>
  <c r="HH88" i="18" s="1"/>
  <c r="HI88" i="18" a="1"/>
  <c r="HI88" i="18" s="1"/>
  <c r="HJ88" i="18" a="1"/>
  <c r="HJ88" i="18" s="1"/>
  <c r="HK88" i="18" a="1"/>
  <c r="HK88" i="18" s="1"/>
  <c r="HL88" i="18" a="1"/>
  <c r="HL88" i="18" s="1"/>
  <c r="HM88" i="18" a="1"/>
  <c r="HM88" i="18" s="1"/>
  <c r="HN88" i="18" a="1"/>
  <c r="HN88" i="18" s="1"/>
  <c r="HO88" i="18" a="1"/>
  <c r="HO88" i="18" s="1"/>
  <c r="HP88" i="18" a="1"/>
  <c r="HP88" i="18" s="1"/>
  <c r="HQ88" i="18" a="1"/>
  <c r="HQ88" i="18" s="1"/>
  <c r="HR88" i="18" a="1"/>
  <c r="HR88" i="18" s="1"/>
  <c r="HS88" i="18" a="1"/>
  <c r="HS88" i="18" s="1"/>
  <c r="HT88" i="18" a="1"/>
  <c r="HT88" i="18" s="1"/>
  <c r="HU88" i="18" a="1"/>
  <c r="HU88" i="18" s="1"/>
  <c r="HV88" i="18" a="1"/>
  <c r="HV88" i="18" s="1"/>
  <c r="HW88" i="18" a="1"/>
  <c r="HW88" i="18" s="1"/>
  <c r="HX88" i="18" a="1"/>
  <c r="HX88" i="18" s="1"/>
  <c r="HY88" i="18" a="1"/>
  <c r="HY88" i="18" s="1"/>
  <c r="HZ88" i="18" a="1"/>
  <c r="HZ88" i="18"/>
  <c r="IA88" i="18" a="1"/>
  <c r="IA88" i="18" s="1"/>
  <c r="IB88" i="18" a="1"/>
  <c r="IB88" i="18" s="1"/>
  <c r="IC88" i="18" a="1"/>
  <c r="IC88" i="18" s="1"/>
  <c r="ID88" i="18" a="1"/>
  <c r="ID88" i="18" s="1"/>
  <c r="IE88" i="18" a="1"/>
  <c r="IE88" i="18" s="1"/>
  <c r="IF88" i="18" a="1"/>
  <c r="IF88" i="18" s="1"/>
  <c r="IG88" i="18" a="1"/>
  <c r="IG88" i="18" s="1"/>
  <c r="IH88" i="18" a="1"/>
  <c r="IH88" i="18" s="1"/>
  <c r="II88" i="18" a="1"/>
  <c r="II88" i="18" s="1"/>
  <c r="C89" i="18" a="1"/>
  <c r="C89" i="18" s="1"/>
  <c r="D89" i="18" a="1"/>
  <c r="D89" i="18" s="1"/>
  <c r="E89" i="18" a="1"/>
  <c r="E89" i="18" s="1"/>
  <c r="F89" i="18" a="1"/>
  <c r="F89" i="18" s="1"/>
  <c r="G89" i="18" a="1"/>
  <c r="G89" i="18" s="1"/>
  <c r="H89" i="18" a="1"/>
  <c r="H89" i="18" s="1"/>
  <c r="I89" i="18" a="1"/>
  <c r="I89" i="18" s="1"/>
  <c r="J89" i="18" a="1"/>
  <c r="J89" i="18" s="1"/>
  <c r="K89" i="18" a="1"/>
  <c r="K89" i="18" s="1"/>
  <c r="L89" i="18" a="1"/>
  <c r="L89" i="18" s="1"/>
  <c r="M89" i="18" a="1"/>
  <c r="M89" i="18" s="1"/>
  <c r="N89" i="18" a="1"/>
  <c r="N89" i="18" s="1"/>
  <c r="O89" i="18" a="1"/>
  <c r="O89" i="18" s="1"/>
  <c r="P89" i="18" a="1"/>
  <c r="P89" i="18" s="1"/>
  <c r="Q89" i="18" a="1"/>
  <c r="Q89" i="18" s="1"/>
  <c r="R89" i="18" a="1"/>
  <c r="R89" i="18" s="1"/>
  <c r="S89" i="18" a="1"/>
  <c r="S89" i="18" s="1"/>
  <c r="T89" i="18" a="1"/>
  <c r="T89" i="18" s="1"/>
  <c r="U89" i="18" a="1"/>
  <c r="U89" i="18" s="1"/>
  <c r="V89" i="18" a="1"/>
  <c r="V89" i="18" s="1"/>
  <c r="W89" i="18" a="1"/>
  <c r="W89" i="18" s="1"/>
  <c r="X89" i="18" a="1"/>
  <c r="X89" i="18" s="1"/>
  <c r="Y89" i="18" a="1"/>
  <c r="Y89" i="18" s="1"/>
  <c r="Z89" i="18" a="1"/>
  <c r="Z89" i="18" s="1"/>
  <c r="AA89" i="18" a="1"/>
  <c r="AA89" i="18"/>
  <c r="AB89" i="18" a="1"/>
  <c r="AB89" i="18" s="1"/>
  <c r="AC89" i="18" a="1"/>
  <c r="AC89" i="18" s="1"/>
  <c r="AD89" i="18" a="1"/>
  <c r="AD89" i="18" s="1"/>
  <c r="AE89" i="18" a="1"/>
  <c r="AE89" i="18" s="1"/>
  <c r="AF89" i="18" a="1"/>
  <c r="AF89" i="18" s="1"/>
  <c r="AG89" i="18" a="1"/>
  <c r="AG89" i="18"/>
  <c r="AH89" i="18" a="1"/>
  <c r="AH89" i="18" s="1"/>
  <c r="AI89" i="18" a="1"/>
  <c r="AI89" i="18" s="1"/>
  <c r="AJ89" i="18" a="1"/>
  <c r="AJ89" i="18" s="1"/>
  <c r="AK89" i="18" a="1"/>
  <c r="AK89" i="18" s="1"/>
  <c r="AL89" i="18" a="1"/>
  <c r="AL89" i="18" s="1"/>
  <c r="AM89" i="18" a="1"/>
  <c r="AM89" i="18" s="1"/>
  <c r="AN89" i="18" a="1"/>
  <c r="AN89" i="18" s="1"/>
  <c r="AO89" i="18" a="1"/>
  <c r="AO89" i="18" s="1"/>
  <c r="AP89" i="18" a="1"/>
  <c r="AP89" i="18" s="1"/>
  <c r="AQ89" i="18" a="1"/>
  <c r="AQ89" i="18" s="1"/>
  <c r="AR89" i="18" a="1"/>
  <c r="AR89" i="18" s="1"/>
  <c r="AS89" i="18" a="1"/>
  <c r="AS89" i="18" s="1"/>
  <c r="AT89" i="18" a="1"/>
  <c r="AT89" i="18" s="1"/>
  <c r="AU89" i="18" a="1"/>
  <c r="AU89" i="18" s="1"/>
  <c r="AV89" i="18" a="1"/>
  <c r="AV89" i="18" s="1"/>
  <c r="AW89" i="18" a="1"/>
  <c r="AW89" i="18" s="1"/>
  <c r="AX89" i="18" a="1"/>
  <c r="AX89" i="18" s="1"/>
  <c r="AY89" i="18" a="1"/>
  <c r="AY89" i="18" s="1"/>
  <c r="AZ89" i="18" a="1"/>
  <c r="AZ89" i="18" s="1"/>
  <c r="BA89" i="18" a="1"/>
  <c r="BA89" i="18" s="1"/>
  <c r="BB89" i="18" a="1"/>
  <c r="BB89" i="18" s="1"/>
  <c r="BC89" i="18" a="1"/>
  <c r="BC89" i="18" s="1"/>
  <c r="BD89" i="18" a="1"/>
  <c r="BD89" i="18" s="1"/>
  <c r="BE89" i="18" a="1"/>
  <c r="BE89" i="18" s="1"/>
  <c r="BF89" i="18" a="1"/>
  <c r="BF89" i="18" s="1"/>
  <c r="BG89" i="18" a="1"/>
  <c r="BG89" i="18" s="1"/>
  <c r="BH89" i="18" a="1"/>
  <c r="BH89" i="18" s="1"/>
  <c r="BI89" i="18" a="1"/>
  <c r="BI89" i="18" s="1"/>
  <c r="BJ89" i="18" a="1"/>
  <c r="BJ89" i="18" s="1"/>
  <c r="BK89" i="18" a="1"/>
  <c r="BK89" i="18" s="1"/>
  <c r="BL89" i="18" a="1"/>
  <c r="BL89" i="18" s="1"/>
  <c r="BM89" i="18" a="1"/>
  <c r="BM89" i="18" s="1"/>
  <c r="BN89" i="18" a="1"/>
  <c r="BN89" i="18" s="1"/>
  <c r="BO89" i="18" a="1"/>
  <c r="BO89" i="18" s="1"/>
  <c r="BP89" i="18" a="1"/>
  <c r="BP89" i="18" s="1"/>
  <c r="BQ89" i="18" a="1"/>
  <c r="BQ89" i="18" s="1"/>
  <c r="BR89" i="18" a="1"/>
  <c r="BR89" i="18" s="1"/>
  <c r="BS89" i="18" a="1"/>
  <c r="BS89" i="18" s="1"/>
  <c r="BT89" i="18" a="1"/>
  <c r="BT89" i="18" s="1"/>
  <c r="BU89" i="18" a="1"/>
  <c r="BU89" i="18" s="1"/>
  <c r="BV89" i="18" a="1"/>
  <c r="BV89" i="18" s="1"/>
  <c r="BW89" i="18" a="1"/>
  <c r="BW89" i="18" s="1"/>
  <c r="BX89" i="18" a="1"/>
  <c r="BX89" i="18" s="1"/>
  <c r="BY89" i="18" a="1"/>
  <c r="BY89" i="18" s="1"/>
  <c r="BZ89" i="18" a="1"/>
  <c r="BZ89" i="18" s="1"/>
  <c r="CA89" i="18" a="1"/>
  <c r="CA89" i="18" s="1"/>
  <c r="CB89" i="18" a="1"/>
  <c r="CB89" i="18" s="1"/>
  <c r="CC89" i="18" a="1"/>
  <c r="CC89" i="18" s="1"/>
  <c r="CD89" i="18" a="1"/>
  <c r="CD89" i="18" s="1"/>
  <c r="CE89" i="18" a="1"/>
  <c r="CE89" i="18" s="1"/>
  <c r="CF89" i="18" a="1"/>
  <c r="CF89" i="18" s="1"/>
  <c r="CG89" i="18" a="1"/>
  <c r="CG89" i="18" s="1"/>
  <c r="CH89" i="18" a="1"/>
  <c r="CH89" i="18" s="1"/>
  <c r="CI89" i="18" a="1"/>
  <c r="CI89" i="18" s="1"/>
  <c r="CJ89" i="18" a="1"/>
  <c r="CJ89" i="18" s="1"/>
  <c r="CK89" i="18" a="1"/>
  <c r="CK89" i="18" s="1"/>
  <c r="CL89" i="18" a="1"/>
  <c r="CL89" i="18" s="1"/>
  <c r="CM89" i="18" a="1"/>
  <c r="CM89" i="18" s="1"/>
  <c r="CN89" i="18" a="1"/>
  <c r="CN89" i="18" s="1"/>
  <c r="CO89" i="18" a="1"/>
  <c r="CO89" i="18" s="1"/>
  <c r="CP89" i="18" a="1"/>
  <c r="CP89" i="18" s="1"/>
  <c r="CQ89" i="18" a="1"/>
  <c r="CQ89" i="18" s="1"/>
  <c r="CR89" i="18" a="1"/>
  <c r="CR89" i="18" s="1"/>
  <c r="CS89" i="18" a="1"/>
  <c r="CS89" i="18" s="1"/>
  <c r="CT89" i="18" a="1"/>
  <c r="CT89" i="18" s="1"/>
  <c r="CU89" i="18" a="1"/>
  <c r="CU89" i="18" s="1"/>
  <c r="CV89" i="18" a="1"/>
  <c r="CV89" i="18" s="1"/>
  <c r="CW89" i="18" a="1"/>
  <c r="CW89" i="18" s="1"/>
  <c r="CX89" i="18" a="1"/>
  <c r="CX89" i="18" s="1"/>
  <c r="CY89" i="18" a="1"/>
  <c r="CY89" i="18" s="1"/>
  <c r="CZ89" i="18" a="1"/>
  <c r="CZ89" i="18" s="1"/>
  <c r="DA89" i="18" a="1"/>
  <c r="DA89" i="18" s="1"/>
  <c r="DB89" i="18" a="1"/>
  <c r="DB89" i="18" s="1"/>
  <c r="DC89" i="18" a="1"/>
  <c r="DC89" i="18" s="1"/>
  <c r="DD89" i="18" a="1"/>
  <c r="DD89" i="18" s="1"/>
  <c r="DE89" i="18" a="1"/>
  <c r="DE89" i="18" s="1"/>
  <c r="DF89" i="18" a="1"/>
  <c r="DF89" i="18" s="1"/>
  <c r="DG89" i="18" a="1"/>
  <c r="DG89" i="18" s="1"/>
  <c r="DH89" i="18" a="1"/>
  <c r="DH89" i="18" s="1"/>
  <c r="DI89" i="18" a="1"/>
  <c r="DI89" i="18" s="1"/>
  <c r="DJ89" i="18" a="1"/>
  <c r="DJ89" i="18" s="1"/>
  <c r="DK89" i="18" a="1"/>
  <c r="DK89" i="18" s="1"/>
  <c r="DL89" i="18" a="1"/>
  <c r="DL89" i="18" s="1"/>
  <c r="DM89" i="18" a="1"/>
  <c r="DM89" i="18" s="1"/>
  <c r="DN89" i="18" a="1"/>
  <c r="DN89" i="18" s="1"/>
  <c r="DO89" i="18" a="1"/>
  <c r="DO89" i="18" s="1"/>
  <c r="DP89" i="18" a="1"/>
  <c r="DP89" i="18" s="1"/>
  <c r="DQ89" i="18" a="1"/>
  <c r="DQ89" i="18" s="1"/>
  <c r="DR89" i="18" a="1"/>
  <c r="DR89" i="18" s="1"/>
  <c r="DS89" i="18" a="1"/>
  <c r="DS89" i="18" s="1"/>
  <c r="DT89" i="18" a="1"/>
  <c r="DT89" i="18" s="1"/>
  <c r="DU89" i="18" a="1"/>
  <c r="DU89" i="18" s="1"/>
  <c r="DV89" i="18" a="1"/>
  <c r="DV89" i="18" s="1"/>
  <c r="DW89" i="18" a="1"/>
  <c r="DW89" i="18" s="1"/>
  <c r="DX89" i="18" a="1"/>
  <c r="DX89" i="18" s="1"/>
  <c r="DY89" i="18" a="1"/>
  <c r="DY89" i="18" s="1"/>
  <c r="DZ89" i="18" a="1"/>
  <c r="DZ89" i="18" s="1"/>
  <c r="EA89" i="18" a="1"/>
  <c r="EA89" i="18" s="1"/>
  <c r="EB89" i="18" a="1"/>
  <c r="EB89" i="18" s="1"/>
  <c r="EC89" i="18" a="1"/>
  <c r="EC89" i="18" s="1"/>
  <c r="ED89" i="18" a="1"/>
  <c r="ED89" i="18" s="1"/>
  <c r="EE89" i="18" a="1"/>
  <c r="EE89" i="18" s="1"/>
  <c r="EF89" i="18" a="1"/>
  <c r="EF89" i="18" s="1"/>
  <c r="EG89" i="18" a="1"/>
  <c r="EG89" i="18" s="1"/>
  <c r="EH89" i="18" a="1"/>
  <c r="EH89" i="18" s="1"/>
  <c r="EI89" i="18" a="1"/>
  <c r="EI89" i="18" s="1"/>
  <c r="EJ89" i="18" a="1"/>
  <c r="EJ89" i="18" s="1"/>
  <c r="EK89" i="18" a="1"/>
  <c r="EK89" i="18" s="1"/>
  <c r="EL89" i="18" a="1"/>
  <c r="EL89" i="18" s="1"/>
  <c r="EM89" i="18" a="1"/>
  <c r="EM89" i="18" s="1"/>
  <c r="EN89" i="18" a="1"/>
  <c r="EN89" i="18" s="1"/>
  <c r="EO89" i="18" a="1"/>
  <c r="EO89" i="18" s="1"/>
  <c r="EP89" i="18" a="1"/>
  <c r="EP89" i="18" s="1"/>
  <c r="EQ89" i="18" a="1"/>
  <c r="EQ89" i="18" s="1"/>
  <c r="ER89" i="18" a="1"/>
  <c r="ER89" i="18" s="1"/>
  <c r="ES89" i="18" a="1"/>
  <c r="ES89" i="18" s="1"/>
  <c r="ET89" i="18" a="1"/>
  <c r="ET89" i="18" s="1"/>
  <c r="EU89" i="18" a="1"/>
  <c r="EU89" i="18" s="1"/>
  <c r="EV89" i="18" a="1"/>
  <c r="EV89" i="18" s="1"/>
  <c r="EW89" i="18" a="1"/>
  <c r="EW89" i="18" s="1"/>
  <c r="EX89" i="18" a="1"/>
  <c r="EX89" i="18" s="1"/>
  <c r="EY89" i="18" a="1"/>
  <c r="EY89" i="18" s="1"/>
  <c r="EZ89" i="18" a="1"/>
  <c r="EZ89" i="18" s="1"/>
  <c r="FA89" i="18" a="1"/>
  <c r="FA89" i="18" s="1"/>
  <c r="FB89" i="18" a="1"/>
  <c r="FB89" i="18" s="1"/>
  <c r="FC89" i="18" a="1"/>
  <c r="FC89" i="18" s="1"/>
  <c r="FD89" i="18" a="1"/>
  <c r="FD89" i="18" s="1"/>
  <c r="FE89" i="18" a="1"/>
  <c r="FE89" i="18" s="1"/>
  <c r="FF89" i="18" a="1"/>
  <c r="FF89" i="18" s="1"/>
  <c r="FG89" i="18" a="1"/>
  <c r="FG89" i="18" s="1"/>
  <c r="FH89" i="18" a="1"/>
  <c r="FH89" i="18" s="1"/>
  <c r="FI89" i="18" a="1"/>
  <c r="FI89" i="18" s="1"/>
  <c r="FJ89" i="18" a="1"/>
  <c r="FJ89" i="18" s="1"/>
  <c r="FK89" i="18" a="1"/>
  <c r="FK89" i="18" s="1"/>
  <c r="FL89" i="18" a="1"/>
  <c r="FL89" i="18" s="1"/>
  <c r="FM89" i="18" a="1"/>
  <c r="FM89" i="18" s="1"/>
  <c r="FN89" i="18" a="1"/>
  <c r="FN89" i="18" s="1"/>
  <c r="FO89" i="18" a="1"/>
  <c r="FO89" i="18" s="1"/>
  <c r="FP89" i="18" a="1"/>
  <c r="FP89" i="18" s="1"/>
  <c r="FQ89" i="18" a="1"/>
  <c r="FQ89" i="18" s="1"/>
  <c r="FR89" i="18" a="1"/>
  <c r="FR89" i="18" s="1"/>
  <c r="FS89" i="18" a="1"/>
  <c r="FS89" i="18" s="1"/>
  <c r="FT89" i="18" a="1"/>
  <c r="FT89" i="18" s="1"/>
  <c r="FU89" i="18" a="1"/>
  <c r="FU89" i="18" s="1"/>
  <c r="FV89" i="18" a="1"/>
  <c r="FV89" i="18" s="1"/>
  <c r="FW89" i="18" a="1"/>
  <c r="FW89" i="18" s="1"/>
  <c r="FX89" i="18" a="1"/>
  <c r="FX89" i="18" s="1"/>
  <c r="FY89" i="18" a="1"/>
  <c r="FY89" i="18" s="1"/>
  <c r="FZ89" i="18" a="1"/>
  <c r="FZ89" i="18" s="1"/>
  <c r="GA89" i="18" a="1"/>
  <c r="GA89" i="18" s="1"/>
  <c r="GB89" i="18" a="1"/>
  <c r="GB89" i="18" s="1"/>
  <c r="GC89" i="18" a="1"/>
  <c r="GC89" i="18" s="1"/>
  <c r="GD89" i="18" a="1"/>
  <c r="GD89" i="18" s="1"/>
  <c r="GE89" i="18" a="1"/>
  <c r="GE89" i="18" s="1"/>
  <c r="GF89" i="18" a="1"/>
  <c r="GF89" i="18" s="1"/>
  <c r="GG89" i="18" a="1"/>
  <c r="GG89" i="18" s="1"/>
  <c r="GH89" i="18" a="1"/>
  <c r="GH89" i="18" s="1"/>
  <c r="GI89" i="18" a="1"/>
  <c r="GI89" i="18" s="1"/>
  <c r="GJ89" i="18" a="1"/>
  <c r="GJ89" i="18" s="1"/>
  <c r="GK89" i="18" a="1"/>
  <c r="GK89" i="18" s="1"/>
  <c r="GL89" i="18" a="1"/>
  <c r="GL89" i="18" s="1"/>
  <c r="GM89" i="18" a="1"/>
  <c r="GM89" i="18" s="1"/>
  <c r="GN89" i="18" a="1"/>
  <c r="GN89" i="18" s="1"/>
  <c r="GO89" i="18" a="1"/>
  <c r="GO89" i="18" s="1"/>
  <c r="GP89" i="18" a="1"/>
  <c r="GP89" i="18" s="1"/>
  <c r="GQ89" i="18" a="1"/>
  <c r="GQ89" i="18" s="1"/>
  <c r="GR89" i="18" a="1"/>
  <c r="GR89" i="18" s="1"/>
  <c r="GS89" i="18" a="1"/>
  <c r="GS89" i="18" s="1"/>
  <c r="GT89" i="18" a="1"/>
  <c r="GT89" i="18" s="1"/>
  <c r="GU89" i="18" a="1"/>
  <c r="GU89" i="18" s="1"/>
  <c r="GV89" i="18" a="1"/>
  <c r="GV89" i="18" s="1"/>
  <c r="GW89" i="18" a="1"/>
  <c r="GW89" i="18" s="1"/>
  <c r="GX89" i="18" a="1"/>
  <c r="GX89" i="18" s="1"/>
  <c r="GY89" i="18" a="1"/>
  <c r="GY89" i="18" s="1"/>
  <c r="GZ89" i="18" a="1"/>
  <c r="GZ89" i="18" s="1"/>
  <c r="HA89" i="18" a="1"/>
  <c r="HA89" i="18" s="1"/>
  <c r="HB89" i="18" a="1"/>
  <c r="HB89" i="18" s="1"/>
  <c r="HC89" i="18" a="1"/>
  <c r="HC89" i="18"/>
  <c r="HD89" i="18" a="1"/>
  <c r="HD89" i="18" s="1"/>
  <c r="HE89" i="18" a="1"/>
  <c r="HE89" i="18" s="1"/>
  <c r="HF89" i="18" a="1"/>
  <c r="HF89" i="18" s="1"/>
  <c r="HG89" i="18" a="1"/>
  <c r="HG89" i="18" s="1"/>
  <c r="HH89" i="18" a="1"/>
  <c r="HH89" i="18" s="1"/>
  <c r="HI89" i="18" a="1"/>
  <c r="HI89" i="18" s="1"/>
  <c r="HJ89" i="18" a="1"/>
  <c r="HJ89" i="18" s="1"/>
  <c r="HK89" i="18" a="1"/>
  <c r="HK89" i="18" s="1"/>
  <c r="HL89" i="18" a="1"/>
  <c r="HL89" i="18" s="1"/>
  <c r="HM89" i="18" a="1"/>
  <c r="HM89" i="18" s="1"/>
  <c r="HN89" i="18" a="1"/>
  <c r="HN89" i="18" s="1"/>
  <c r="HO89" i="18" a="1"/>
  <c r="HO89" i="18" s="1"/>
  <c r="HP89" i="18" a="1"/>
  <c r="HP89" i="18" s="1"/>
  <c r="HQ89" i="18" a="1"/>
  <c r="HQ89" i="18" s="1"/>
  <c r="HR89" i="18" a="1"/>
  <c r="HR89" i="18" s="1"/>
  <c r="HS89" i="18" a="1"/>
  <c r="HS89" i="18" s="1"/>
  <c r="HT89" i="18" a="1"/>
  <c r="HT89" i="18" s="1"/>
  <c r="HU89" i="18" a="1"/>
  <c r="HU89" i="18" s="1"/>
  <c r="HV89" i="18" a="1"/>
  <c r="HV89" i="18" s="1"/>
  <c r="HW89" i="18" a="1"/>
  <c r="HW89" i="18" s="1"/>
  <c r="HX89" i="18" a="1"/>
  <c r="HX89" i="18" s="1"/>
  <c r="HY89" i="18" a="1"/>
  <c r="HY89" i="18" s="1"/>
  <c r="HZ89" i="18" a="1"/>
  <c r="HZ89" i="18" s="1"/>
  <c r="IA89" i="18" a="1"/>
  <c r="IA89" i="18" s="1"/>
  <c r="IB89" i="18" a="1"/>
  <c r="IB89" i="18" s="1"/>
  <c r="IC89" i="18" a="1"/>
  <c r="IC89" i="18" s="1"/>
  <c r="ID89" i="18" a="1"/>
  <c r="ID89" i="18" s="1"/>
  <c r="IE89" i="18" a="1"/>
  <c r="IE89" i="18" s="1"/>
  <c r="IF89" i="18" a="1"/>
  <c r="IF89" i="18" s="1"/>
  <c r="IG89" i="18" a="1"/>
  <c r="IG89" i="18" s="1"/>
  <c r="IH89" i="18" a="1"/>
  <c r="IH89" i="18" s="1"/>
  <c r="II89" i="18" a="1"/>
  <c r="II89" i="18" s="1"/>
  <c r="C90" i="18" a="1"/>
  <c r="C90" i="18" s="1"/>
  <c r="D90" i="18" a="1"/>
  <c r="D90" i="18" s="1"/>
  <c r="E90" i="18" a="1"/>
  <c r="E90" i="18" s="1"/>
  <c r="F90" i="18" a="1"/>
  <c r="F90" i="18" s="1"/>
  <c r="G90" i="18" a="1"/>
  <c r="G90" i="18" s="1"/>
  <c r="H90" i="18" a="1"/>
  <c r="H90" i="18" s="1"/>
  <c r="I90" i="18" a="1"/>
  <c r="I90" i="18" s="1"/>
  <c r="J90" i="18" a="1"/>
  <c r="J90" i="18" s="1"/>
  <c r="K90" i="18" a="1"/>
  <c r="K90" i="18" s="1"/>
  <c r="L90" i="18" a="1"/>
  <c r="L90" i="18" s="1"/>
  <c r="M90" i="18" a="1"/>
  <c r="M90" i="18" s="1"/>
  <c r="N90" i="18" a="1"/>
  <c r="N90" i="18" s="1"/>
  <c r="O90" i="18" a="1"/>
  <c r="O90" i="18" s="1"/>
  <c r="P90" i="18" a="1"/>
  <c r="P90" i="18" s="1"/>
  <c r="Q90" i="18" a="1"/>
  <c r="Q90" i="18" s="1"/>
  <c r="R90" i="18" a="1"/>
  <c r="R90" i="18" s="1"/>
  <c r="S90" i="18" a="1"/>
  <c r="S90" i="18" s="1"/>
  <c r="T90" i="18" a="1"/>
  <c r="T90" i="18" s="1"/>
  <c r="U90" i="18" a="1"/>
  <c r="U90" i="18" s="1"/>
  <c r="V90" i="18" a="1"/>
  <c r="V90" i="18" s="1"/>
  <c r="W90" i="18" a="1"/>
  <c r="W90" i="18" s="1"/>
  <c r="X90" i="18" a="1"/>
  <c r="X90" i="18"/>
  <c r="Y90" i="18" a="1"/>
  <c r="Y90" i="18" s="1"/>
  <c r="Z90" i="18" a="1"/>
  <c r="Z90" i="18" s="1"/>
  <c r="AA90" i="18" a="1"/>
  <c r="AA90" i="18" s="1"/>
  <c r="AB90" i="18" a="1"/>
  <c r="AB90" i="18" s="1"/>
  <c r="AC90" i="18" a="1"/>
  <c r="AC90" i="18" s="1"/>
  <c r="AD90" i="18" a="1"/>
  <c r="AD90" i="18" s="1"/>
  <c r="AE90" i="18" a="1"/>
  <c r="AE90" i="18" s="1"/>
  <c r="AF90" i="18" a="1"/>
  <c r="AF90" i="18"/>
  <c r="AG90" i="18" a="1"/>
  <c r="AG90" i="18" s="1"/>
  <c r="AH90" i="18" a="1"/>
  <c r="AH90" i="18" s="1"/>
  <c r="AI90" i="18" a="1"/>
  <c r="AI90" i="18" s="1"/>
  <c r="AJ90" i="18" a="1"/>
  <c r="AJ90" i="18" s="1"/>
  <c r="AK90" i="18" a="1"/>
  <c r="AK90" i="18" s="1"/>
  <c r="AL90" i="18" a="1"/>
  <c r="AL90" i="18" s="1"/>
  <c r="AM90" i="18" a="1"/>
  <c r="AM90" i="18" s="1"/>
  <c r="AN90" i="18" a="1"/>
  <c r="AN90" i="18" s="1"/>
  <c r="AO90" i="18" a="1"/>
  <c r="AO90" i="18" s="1"/>
  <c r="AP90" i="18" a="1"/>
  <c r="AP90" i="18"/>
  <c r="AQ90" i="18" a="1"/>
  <c r="AQ90" i="18" s="1"/>
  <c r="AR90" i="18" a="1"/>
  <c r="AR90" i="18" s="1"/>
  <c r="AS90" i="18" a="1"/>
  <c r="AS90" i="18" s="1"/>
  <c r="AT90" i="18" a="1"/>
  <c r="AT90" i="18" s="1"/>
  <c r="AU90" i="18" a="1"/>
  <c r="AU90" i="18" s="1"/>
  <c r="AV90" i="18" a="1"/>
  <c r="AV90" i="18" s="1"/>
  <c r="AW90" i="18" a="1"/>
  <c r="AW90" i="18" s="1"/>
  <c r="AX90" i="18" a="1"/>
  <c r="AX90" i="18" s="1"/>
  <c r="AY90" i="18" a="1"/>
  <c r="AY90" i="18" s="1"/>
  <c r="AZ90" i="18" a="1"/>
  <c r="AZ90" i="18" s="1"/>
  <c r="BA90" i="18" a="1"/>
  <c r="BA90" i="18" s="1"/>
  <c r="BB90" i="18" a="1"/>
  <c r="BB90" i="18" s="1"/>
  <c r="BC90" i="18" a="1"/>
  <c r="BC90" i="18" s="1"/>
  <c r="BD90" i="18" a="1"/>
  <c r="BD90" i="18" s="1"/>
  <c r="BE90" i="18" a="1"/>
  <c r="BE90" i="18" s="1"/>
  <c r="BF90" i="18" a="1"/>
  <c r="BF90" i="18" s="1"/>
  <c r="BG90" i="18" a="1"/>
  <c r="BG90" i="18" s="1"/>
  <c r="BH90" i="18" a="1"/>
  <c r="BH90" i="18" s="1"/>
  <c r="BI90" i="18" a="1"/>
  <c r="BI90" i="18" s="1"/>
  <c r="BJ90" i="18" a="1"/>
  <c r="BJ90" i="18" s="1"/>
  <c r="BK90" i="18" a="1"/>
  <c r="BK90" i="18" s="1"/>
  <c r="BL90" i="18" a="1"/>
  <c r="BL90" i="18" s="1"/>
  <c r="BM90" i="18" a="1"/>
  <c r="BM90" i="18" s="1"/>
  <c r="BN90" i="18" a="1"/>
  <c r="BN90" i="18" s="1"/>
  <c r="BO90" i="18" a="1"/>
  <c r="BO90" i="18" s="1"/>
  <c r="BP90" i="18" a="1"/>
  <c r="BP90" i="18" s="1"/>
  <c r="BQ90" i="18" a="1"/>
  <c r="BQ90" i="18" s="1"/>
  <c r="BR90" i="18" a="1"/>
  <c r="BR90" i="18" s="1"/>
  <c r="BS90" i="18" a="1"/>
  <c r="BS90" i="18" s="1"/>
  <c r="BT90" i="18" a="1"/>
  <c r="BT90" i="18" s="1"/>
  <c r="BU90" i="18" a="1"/>
  <c r="BU90" i="18" s="1"/>
  <c r="BV90" i="18" a="1"/>
  <c r="BV90" i="18" s="1"/>
  <c r="BW90" i="18" a="1"/>
  <c r="BW90" i="18" s="1"/>
  <c r="BX90" i="18" a="1"/>
  <c r="BX90" i="18" s="1"/>
  <c r="BY90" i="18" a="1"/>
  <c r="BY90" i="18" s="1"/>
  <c r="BZ90" i="18" a="1"/>
  <c r="BZ90" i="18" s="1"/>
  <c r="CA90" i="18" a="1"/>
  <c r="CA90" i="18" s="1"/>
  <c r="CB90" i="18" a="1"/>
  <c r="CB90" i="18" s="1"/>
  <c r="CC90" i="18" a="1"/>
  <c r="CC90" i="18" s="1"/>
  <c r="CD90" i="18" a="1"/>
  <c r="CD90" i="18" s="1"/>
  <c r="CE90" i="18" a="1"/>
  <c r="CE90" i="18" s="1"/>
  <c r="CF90" i="18" a="1"/>
  <c r="CF90" i="18" s="1"/>
  <c r="CG90" i="18" a="1"/>
  <c r="CG90" i="18" s="1"/>
  <c r="CH90" i="18" a="1"/>
  <c r="CH90" i="18" s="1"/>
  <c r="CI90" i="18" a="1"/>
  <c r="CI90" i="18" s="1"/>
  <c r="CJ90" i="18" a="1"/>
  <c r="CJ90" i="18" s="1"/>
  <c r="CK90" i="18" a="1"/>
  <c r="CK90" i="18" s="1"/>
  <c r="CL90" i="18" a="1"/>
  <c r="CL90" i="18" s="1"/>
  <c r="CM90" i="18" a="1"/>
  <c r="CM90" i="18" s="1"/>
  <c r="CN90" i="18" a="1"/>
  <c r="CN90" i="18" s="1"/>
  <c r="CO90" i="18" a="1"/>
  <c r="CO90" i="18" s="1"/>
  <c r="CP90" i="18" a="1"/>
  <c r="CP90" i="18" s="1"/>
  <c r="CQ90" i="18" a="1"/>
  <c r="CQ90" i="18" s="1"/>
  <c r="CR90" i="18" a="1"/>
  <c r="CR90" i="18" s="1"/>
  <c r="CS90" i="18" a="1"/>
  <c r="CS90" i="18" s="1"/>
  <c r="CT90" i="18" a="1"/>
  <c r="CT90" i="18" s="1"/>
  <c r="CU90" i="18" a="1"/>
  <c r="CU90" i="18" s="1"/>
  <c r="CV90" i="18" a="1"/>
  <c r="CV90" i="18" s="1"/>
  <c r="CW90" i="18" a="1"/>
  <c r="CW90" i="18" s="1"/>
  <c r="CX90" i="18" a="1"/>
  <c r="CX90" i="18" s="1"/>
  <c r="CY90" i="18" a="1"/>
  <c r="CY90" i="18" s="1"/>
  <c r="CZ90" i="18" a="1"/>
  <c r="CZ90" i="18" s="1"/>
  <c r="DA90" i="18" a="1"/>
  <c r="DA90" i="18" s="1"/>
  <c r="DB90" i="18" a="1"/>
  <c r="DB90" i="18" s="1"/>
  <c r="DC90" i="18" a="1"/>
  <c r="DC90" i="18" s="1"/>
  <c r="DD90" i="18" a="1"/>
  <c r="DD90" i="18" s="1"/>
  <c r="DE90" i="18" a="1"/>
  <c r="DE90" i="18" s="1"/>
  <c r="DF90" i="18" a="1"/>
  <c r="DF90" i="18" s="1"/>
  <c r="DG90" i="18" a="1"/>
  <c r="DG90" i="18" s="1"/>
  <c r="DH90" i="18" a="1"/>
  <c r="DH90" i="18" s="1"/>
  <c r="DI90" i="18" a="1"/>
  <c r="DI90" i="18" s="1"/>
  <c r="DJ90" i="18" a="1"/>
  <c r="DJ90" i="18" s="1"/>
  <c r="DK90" i="18" a="1"/>
  <c r="DK90" i="18" s="1"/>
  <c r="DL90" i="18" a="1"/>
  <c r="DL90" i="18" s="1"/>
  <c r="DM90" i="18" a="1"/>
  <c r="DM90" i="18" s="1"/>
  <c r="DN90" i="18" a="1"/>
  <c r="DN90" i="18" s="1"/>
  <c r="DO90" i="18" a="1"/>
  <c r="DO90" i="18" s="1"/>
  <c r="DP90" i="18" a="1"/>
  <c r="DP90" i="18" s="1"/>
  <c r="DQ90" i="18" a="1"/>
  <c r="DQ90" i="18" s="1"/>
  <c r="DR90" i="18" a="1"/>
  <c r="DR90" i="18" s="1"/>
  <c r="DS90" i="18" a="1"/>
  <c r="DS90" i="18" s="1"/>
  <c r="DT90" i="18" a="1"/>
  <c r="DT90" i="18" s="1"/>
  <c r="DU90" i="18" a="1"/>
  <c r="DU90" i="18" s="1"/>
  <c r="DV90" i="18" a="1"/>
  <c r="DV90" i="18" s="1"/>
  <c r="DW90" i="18" a="1"/>
  <c r="DW90" i="18" s="1"/>
  <c r="DX90" i="18" a="1"/>
  <c r="DX90" i="18" s="1"/>
  <c r="DY90" i="18" a="1"/>
  <c r="DY90" i="18" s="1"/>
  <c r="DZ90" i="18" a="1"/>
  <c r="DZ90" i="18" s="1"/>
  <c r="EA90" i="18" a="1"/>
  <c r="EA90" i="18" s="1"/>
  <c r="EB90" i="18" a="1"/>
  <c r="EB90" i="18" s="1"/>
  <c r="EC90" i="18" a="1"/>
  <c r="EC90" i="18" s="1"/>
  <c r="ED90" i="18" a="1"/>
  <c r="ED90" i="18" s="1"/>
  <c r="EE90" i="18" a="1"/>
  <c r="EE90" i="18" s="1"/>
  <c r="EF90" i="18" a="1"/>
  <c r="EF90" i="18" s="1"/>
  <c r="EG90" i="18" a="1"/>
  <c r="EG90" i="18" s="1"/>
  <c r="EH90" i="18" a="1"/>
  <c r="EH90" i="18" s="1"/>
  <c r="EI90" i="18" a="1"/>
  <c r="EI90" i="18" s="1"/>
  <c r="EJ90" i="18" a="1"/>
  <c r="EJ90" i="18" s="1"/>
  <c r="EK90" i="18" a="1"/>
  <c r="EK90" i="18" s="1"/>
  <c r="EL90" i="18" a="1"/>
  <c r="EL90" i="18" s="1"/>
  <c r="EM90" i="18" a="1"/>
  <c r="EM90" i="18" s="1"/>
  <c r="EN90" i="18" a="1"/>
  <c r="EN90" i="18" s="1"/>
  <c r="EO90" i="18" a="1"/>
  <c r="EO90" i="18" s="1"/>
  <c r="EP90" i="18" a="1"/>
  <c r="EP90" i="18" s="1"/>
  <c r="EQ90" i="18" a="1"/>
  <c r="EQ90" i="18" s="1"/>
  <c r="ER90" i="18" a="1"/>
  <c r="ER90" i="18" s="1"/>
  <c r="ES90" i="18" a="1"/>
  <c r="ES90" i="18" s="1"/>
  <c r="ET90" i="18" a="1"/>
  <c r="ET90" i="18" s="1"/>
  <c r="EU90" i="18" a="1"/>
  <c r="EU90" i="18" s="1"/>
  <c r="EV90" i="18" a="1"/>
  <c r="EV90" i="18" s="1"/>
  <c r="EW90" i="18" a="1"/>
  <c r="EW90" i="18" s="1"/>
  <c r="EX90" i="18" a="1"/>
  <c r="EX90" i="18" s="1"/>
  <c r="EY90" i="18" a="1"/>
  <c r="EY90" i="18" s="1"/>
  <c r="EZ90" i="18" a="1"/>
  <c r="EZ90" i="18" s="1"/>
  <c r="FA90" i="18" a="1"/>
  <c r="FA90" i="18" s="1"/>
  <c r="FB90" i="18" a="1"/>
  <c r="FB90" i="18" s="1"/>
  <c r="FC90" i="18" a="1"/>
  <c r="FC90" i="18" s="1"/>
  <c r="FD90" i="18" a="1"/>
  <c r="FD90" i="18" s="1"/>
  <c r="FE90" i="18" a="1"/>
  <c r="FE90" i="18" s="1"/>
  <c r="FF90" i="18" a="1"/>
  <c r="FF90" i="18" s="1"/>
  <c r="FG90" i="18" a="1"/>
  <c r="FG90" i="18" s="1"/>
  <c r="FH90" i="18" a="1"/>
  <c r="FH90" i="18" s="1"/>
  <c r="FI90" i="18" a="1"/>
  <c r="FI90" i="18" s="1"/>
  <c r="FJ90" i="18" a="1"/>
  <c r="FJ90" i="18" s="1"/>
  <c r="FK90" i="18" a="1"/>
  <c r="FK90" i="18" s="1"/>
  <c r="FL90" i="18" a="1"/>
  <c r="FL90" i="18"/>
  <c r="FM90" i="18" a="1"/>
  <c r="FM90" i="18" s="1"/>
  <c r="FN90" i="18" a="1"/>
  <c r="FN90" i="18" s="1"/>
  <c r="FO90" i="18" a="1"/>
  <c r="FO90" i="18" s="1"/>
  <c r="FP90" i="18" a="1"/>
  <c r="FP90" i="18" s="1"/>
  <c r="FQ90" i="18" a="1"/>
  <c r="FQ90" i="18" s="1"/>
  <c r="FR90" i="18" a="1"/>
  <c r="FR90" i="18" s="1"/>
  <c r="FS90" i="18" a="1"/>
  <c r="FS90" i="18" s="1"/>
  <c r="FT90" i="18" a="1"/>
  <c r="FT90" i="18" s="1"/>
  <c r="FU90" i="18" a="1"/>
  <c r="FU90" i="18" s="1"/>
  <c r="FV90" i="18" a="1"/>
  <c r="FV90" i="18" s="1"/>
  <c r="FW90" i="18" a="1"/>
  <c r="FW90" i="18" s="1"/>
  <c r="FX90" i="18" a="1"/>
  <c r="FX90" i="18" s="1"/>
  <c r="FY90" i="18" a="1"/>
  <c r="FY90" i="18" s="1"/>
  <c r="FZ90" i="18" a="1"/>
  <c r="FZ90" i="18" s="1"/>
  <c r="GA90" i="18" a="1"/>
  <c r="GA90" i="18" s="1"/>
  <c r="GB90" i="18" a="1"/>
  <c r="GB90" i="18" s="1"/>
  <c r="GC90" i="18" a="1"/>
  <c r="GC90" i="18" s="1"/>
  <c r="GD90" i="18" a="1"/>
  <c r="GD90" i="18" s="1"/>
  <c r="GE90" i="18" a="1"/>
  <c r="GE90" i="18" s="1"/>
  <c r="GF90" i="18" a="1"/>
  <c r="GF90" i="18" s="1"/>
  <c r="GG90" i="18" a="1"/>
  <c r="GG90" i="18" s="1"/>
  <c r="GH90" i="18" a="1"/>
  <c r="GH90" i="18" s="1"/>
  <c r="GI90" i="18" a="1"/>
  <c r="GI90" i="18" s="1"/>
  <c r="GJ90" i="18" a="1"/>
  <c r="GJ90" i="18" s="1"/>
  <c r="GK90" i="18" a="1"/>
  <c r="GK90" i="18" s="1"/>
  <c r="GL90" i="18" a="1"/>
  <c r="GL90" i="18" s="1"/>
  <c r="GM90" i="18" a="1"/>
  <c r="GM90" i="18" s="1"/>
  <c r="GN90" i="18" a="1"/>
  <c r="GN90" i="18" s="1"/>
  <c r="GO90" i="18" a="1"/>
  <c r="GO90" i="18" s="1"/>
  <c r="GP90" i="18" a="1"/>
  <c r="GP90" i="18" s="1"/>
  <c r="GQ90" i="18" a="1"/>
  <c r="GQ90" i="18" s="1"/>
  <c r="GR90" i="18" a="1"/>
  <c r="GR90" i="18" s="1"/>
  <c r="GS90" i="18" a="1"/>
  <c r="GS90" i="18" s="1"/>
  <c r="GT90" i="18" a="1"/>
  <c r="GT90" i="18"/>
  <c r="GU90" i="18" a="1"/>
  <c r="GU90" i="18" s="1"/>
  <c r="GV90" i="18" a="1"/>
  <c r="GV90" i="18" s="1"/>
  <c r="GW90" i="18" a="1"/>
  <c r="GW90" i="18" s="1"/>
  <c r="GX90" i="18" a="1"/>
  <c r="GX90" i="18" s="1"/>
  <c r="GY90" i="18" a="1"/>
  <c r="GY90" i="18" s="1"/>
  <c r="GZ90" i="18" a="1"/>
  <c r="GZ90" i="18" s="1"/>
  <c r="HA90" i="18" a="1"/>
  <c r="HA90" i="18" s="1"/>
  <c r="HB90" i="18" a="1"/>
  <c r="HB90" i="18" s="1"/>
  <c r="HC90" i="18" a="1"/>
  <c r="HC90" i="18" s="1"/>
  <c r="HD90" i="18" a="1"/>
  <c r="HD90" i="18" s="1"/>
  <c r="HE90" i="18" a="1"/>
  <c r="HE90" i="18" s="1"/>
  <c r="HF90" i="18" a="1"/>
  <c r="HF90" i="18" s="1"/>
  <c r="HG90" i="18" a="1"/>
  <c r="HG90" i="18" s="1"/>
  <c r="HH90" i="18" a="1"/>
  <c r="HH90" i="18" s="1"/>
  <c r="HI90" i="18" a="1"/>
  <c r="HI90" i="18" s="1"/>
  <c r="HJ90" i="18" a="1"/>
  <c r="HJ90" i="18" s="1"/>
  <c r="HK90" i="18" a="1"/>
  <c r="HK90" i="18" s="1"/>
  <c r="HL90" i="18" a="1"/>
  <c r="HL90" i="18" s="1"/>
  <c r="HM90" i="18" a="1"/>
  <c r="HM90" i="18" s="1"/>
  <c r="HN90" i="18" a="1"/>
  <c r="HN90" i="18" s="1"/>
  <c r="HO90" i="18" a="1"/>
  <c r="HO90" i="18" s="1"/>
  <c r="HP90" i="18" a="1"/>
  <c r="HP90" i="18" s="1"/>
  <c r="HQ90" i="18" a="1"/>
  <c r="HQ90" i="18" s="1"/>
  <c r="HR90" i="18" a="1"/>
  <c r="HR90" i="18" s="1"/>
  <c r="HS90" i="18" a="1"/>
  <c r="HS90" i="18" s="1"/>
  <c r="HT90" i="18" a="1"/>
  <c r="HT90" i="18" s="1"/>
  <c r="HU90" i="18" a="1"/>
  <c r="HU90" i="18" s="1"/>
  <c r="HV90" i="18" a="1"/>
  <c r="HV90" i="18" s="1"/>
  <c r="HW90" i="18" a="1"/>
  <c r="HW90" i="18" s="1"/>
  <c r="HX90" i="18" a="1"/>
  <c r="HX90" i="18" s="1"/>
  <c r="HY90" i="18" a="1"/>
  <c r="HY90" i="18" s="1"/>
  <c r="HZ90" i="18" a="1"/>
  <c r="HZ90" i="18" s="1"/>
  <c r="IA90" i="18" a="1"/>
  <c r="IA90" i="18" s="1"/>
  <c r="IB90" i="18" a="1"/>
  <c r="IB90" i="18" s="1"/>
  <c r="IC90" i="18" a="1"/>
  <c r="IC90" i="18" s="1"/>
  <c r="ID90" i="18" a="1"/>
  <c r="ID90" i="18" s="1"/>
  <c r="IE90" i="18" a="1"/>
  <c r="IE90" i="18" s="1"/>
  <c r="IF90" i="18" a="1"/>
  <c r="IF90" i="18" s="1"/>
  <c r="IG90" i="18" a="1"/>
  <c r="IG90" i="18" s="1"/>
  <c r="IH90" i="18" a="1"/>
  <c r="IH90" i="18" s="1"/>
  <c r="II90" i="18" a="1"/>
  <c r="II90" i="18" s="1"/>
  <c r="C91" i="18" a="1"/>
  <c r="C91" i="18" s="1"/>
  <c r="D91" i="18" a="1"/>
  <c r="D91" i="18" s="1"/>
  <c r="E91" i="18" a="1"/>
  <c r="E91" i="18" s="1"/>
  <c r="F91" i="18" a="1"/>
  <c r="F91" i="18" s="1"/>
  <c r="G91" i="18" a="1"/>
  <c r="G91" i="18" s="1"/>
  <c r="H91" i="18" a="1"/>
  <c r="H91" i="18" s="1"/>
  <c r="I91" i="18" a="1"/>
  <c r="I91" i="18" s="1"/>
  <c r="J91" i="18" a="1"/>
  <c r="J91" i="18" s="1"/>
  <c r="K91" i="18" a="1"/>
  <c r="K91" i="18" s="1"/>
  <c r="L91" i="18" a="1"/>
  <c r="L91" i="18" s="1"/>
  <c r="M91" i="18" a="1"/>
  <c r="M91" i="18" s="1"/>
  <c r="N91" i="18" a="1"/>
  <c r="N91" i="18" s="1"/>
  <c r="O91" i="18" a="1"/>
  <c r="O91" i="18" s="1"/>
  <c r="P91" i="18" a="1"/>
  <c r="P91" i="18" s="1"/>
  <c r="Q91" i="18" a="1"/>
  <c r="Q91" i="18" s="1"/>
  <c r="R91" i="18" a="1"/>
  <c r="R91" i="18" s="1"/>
  <c r="S91" i="18" a="1"/>
  <c r="S91" i="18" s="1"/>
  <c r="T91" i="18" a="1"/>
  <c r="T91" i="18" s="1"/>
  <c r="U91" i="18" a="1"/>
  <c r="U91" i="18" s="1"/>
  <c r="V91" i="18" a="1"/>
  <c r="V91" i="18" s="1"/>
  <c r="W91" i="18" a="1"/>
  <c r="W91" i="18" s="1"/>
  <c r="X91" i="18" a="1"/>
  <c r="X91" i="18" s="1"/>
  <c r="Y91" i="18" a="1"/>
  <c r="Y91" i="18" s="1"/>
  <c r="Z91" i="18" a="1"/>
  <c r="Z91" i="18" s="1"/>
  <c r="AA91" i="18" a="1"/>
  <c r="AA91" i="18" s="1"/>
  <c r="AB91" i="18" a="1"/>
  <c r="AB91" i="18" s="1"/>
  <c r="AC91" i="18" a="1"/>
  <c r="AC91" i="18" s="1"/>
  <c r="AD91" i="18" a="1"/>
  <c r="AD91" i="18" s="1"/>
  <c r="AE91" i="18" a="1"/>
  <c r="AE91" i="18" s="1"/>
  <c r="AF91" i="18" a="1"/>
  <c r="AF91" i="18" s="1"/>
  <c r="AG91" i="18" a="1"/>
  <c r="AG91" i="18" s="1"/>
  <c r="AH91" i="18" a="1"/>
  <c r="AH91" i="18" s="1"/>
  <c r="AI91" i="18" a="1"/>
  <c r="AI91" i="18" s="1"/>
  <c r="AJ91" i="18" a="1"/>
  <c r="AJ91" i="18" s="1"/>
  <c r="AK91" i="18" a="1"/>
  <c r="AK91" i="18" s="1"/>
  <c r="AL91" i="18" a="1"/>
  <c r="AL91" i="18" s="1"/>
  <c r="AM91" i="18" a="1"/>
  <c r="AM91" i="18" s="1"/>
  <c r="AN91" i="18" a="1"/>
  <c r="AN91" i="18" s="1"/>
  <c r="AO91" i="18" a="1"/>
  <c r="AO91" i="18" s="1"/>
  <c r="AP91" i="18" a="1"/>
  <c r="AP91" i="18" s="1"/>
  <c r="AQ91" i="18" a="1"/>
  <c r="AQ91" i="18" s="1"/>
  <c r="AR91" i="18" a="1"/>
  <c r="AR91" i="18" s="1"/>
  <c r="AS91" i="18" a="1"/>
  <c r="AS91" i="18" s="1"/>
  <c r="AT91" i="18" a="1"/>
  <c r="AT91" i="18" s="1"/>
  <c r="AU91" i="18" a="1"/>
  <c r="AU91" i="18" s="1"/>
  <c r="AV91" i="18" a="1"/>
  <c r="AV91" i="18" s="1"/>
  <c r="AW91" i="18" a="1"/>
  <c r="AW91" i="18"/>
  <c r="AX91" i="18" a="1"/>
  <c r="AX91" i="18" s="1"/>
  <c r="AY91" i="18" a="1"/>
  <c r="AY91" i="18" s="1"/>
  <c r="AZ91" i="18" a="1"/>
  <c r="AZ91" i="18" s="1"/>
  <c r="BA91" i="18" a="1"/>
  <c r="BA91" i="18" s="1"/>
  <c r="BB91" i="18" a="1"/>
  <c r="BB91" i="18" s="1"/>
  <c r="BC91" i="18" a="1"/>
  <c r="BC91" i="18" s="1"/>
  <c r="BD91" i="18" a="1"/>
  <c r="BD91" i="18" s="1"/>
  <c r="BE91" i="18" a="1"/>
  <c r="BE91" i="18" s="1"/>
  <c r="BF91" i="18" a="1"/>
  <c r="BF91" i="18" s="1"/>
  <c r="BG91" i="18" a="1"/>
  <c r="BG91" i="18" s="1"/>
  <c r="BH91" i="18" a="1"/>
  <c r="BH91" i="18" s="1"/>
  <c r="BI91" i="18" a="1"/>
  <c r="BI91" i="18" s="1"/>
  <c r="BJ91" i="18" a="1"/>
  <c r="BJ91" i="18" s="1"/>
  <c r="BK91" i="18" a="1"/>
  <c r="BK91" i="18" s="1"/>
  <c r="BL91" i="18" a="1"/>
  <c r="BL91" i="18" s="1"/>
  <c r="BM91" i="18" a="1"/>
  <c r="BM91" i="18" s="1"/>
  <c r="BN91" i="18" a="1"/>
  <c r="BN91" i="18" s="1"/>
  <c r="BO91" i="18" a="1"/>
  <c r="BO91" i="18" s="1"/>
  <c r="BP91" i="18" a="1"/>
  <c r="BP91" i="18" s="1"/>
  <c r="BQ91" i="18" a="1"/>
  <c r="BQ91" i="18" s="1"/>
  <c r="BR91" i="18" a="1"/>
  <c r="BR91" i="18" s="1"/>
  <c r="BS91" i="18" a="1"/>
  <c r="BS91" i="18" s="1"/>
  <c r="BT91" i="18" a="1"/>
  <c r="BT91" i="18" s="1"/>
  <c r="BU91" i="18" a="1"/>
  <c r="BU91" i="18" s="1"/>
  <c r="BV91" i="18" a="1"/>
  <c r="BV91" i="18" s="1"/>
  <c r="BW91" i="18" a="1"/>
  <c r="BW91" i="18" s="1"/>
  <c r="BX91" i="18" a="1"/>
  <c r="BX91" i="18" s="1"/>
  <c r="BY91" i="18" a="1"/>
  <c r="BY91" i="18" s="1"/>
  <c r="BZ91" i="18" a="1"/>
  <c r="BZ91" i="18" s="1"/>
  <c r="CA91" i="18" a="1"/>
  <c r="CA91" i="18" s="1"/>
  <c r="CB91" i="18" a="1"/>
  <c r="CB91" i="18" s="1"/>
  <c r="CC91" i="18" a="1"/>
  <c r="CC91" i="18" s="1"/>
  <c r="CD91" i="18" a="1"/>
  <c r="CD91" i="18" s="1"/>
  <c r="CE91" i="18" a="1"/>
  <c r="CE91" i="18" s="1"/>
  <c r="CF91" i="18" a="1"/>
  <c r="CF91" i="18" s="1"/>
  <c r="CG91" i="18" a="1"/>
  <c r="CG91" i="18" s="1"/>
  <c r="CH91" i="18" a="1"/>
  <c r="CH91" i="18" s="1"/>
  <c r="CI91" i="18" a="1"/>
  <c r="CI91" i="18" s="1"/>
  <c r="CJ91" i="18" a="1"/>
  <c r="CJ91" i="18" s="1"/>
  <c r="CK91" i="18" a="1"/>
  <c r="CK91" i="18" s="1"/>
  <c r="CL91" i="18" a="1"/>
  <c r="CL91" i="18" s="1"/>
  <c r="CM91" i="18" a="1"/>
  <c r="CM91" i="18" s="1"/>
  <c r="CN91" i="18" a="1"/>
  <c r="CN91" i="18" s="1"/>
  <c r="CO91" i="18" a="1"/>
  <c r="CO91" i="18" s="1"/>
  <c r="CP91" i="18" a="1"/>
  <c r="CP91" i="18" s="1"/>
  <c r="CQ91" i="18" a="1"/>
  <c r="CQ91" i="18" s="1"/>
  <c r="CR91" i="18" a="1"/>
  <c r="CR91" i="18" s="1"/>
  <c r="CS91" i="18" a="1"/>
  <c r="CS91" i="18" s="1"/>
  <c r="CT91" i="18" a="1"/>
  <c r="CT91" i="18" s="1"/>
  <c r="CU91" i="18" a="1"/>
  <c r="CU91" i="18" s="1"/>
  <c r="CV91" i="18" a="1"/>
  <c r="CV91" i="18" s="1"/>
  <c r="CW91" i="18" a="1"/>
  <c r="CW91" i="18" s="1"/>
  <c r="CX91" i="18" a="1"/>
  <c r="CX91" i="18" s="1"/>
  <c r="CY91" i="18" a="1"/>
  <c r="CY91" i="18" s="1"/>
  <c r="CZ91" i="18" a="1"/>
  <c r="CZ91" i="18" s="1"/>
  <c r="DA91" i="18" a="1"/>
  <c r="DA91" i="18" s="1"/>
  <c r="DB91" i="18" a="1"/>
  <c r="DB91" i="18" s="1"/>
  <c r="DC91" i="18" a="1"/>
  <c r="DC91" i="18" s="1"/>
  <c r="DD91" i="18" a="1"/>
  <c r="DD91" i="18" s="1"/>
  <c r="DE91" i="18" a="1"/>
  <c r="DE91" i="18" s="1"/>
  <c r="DF91" i="18" a="1"/>
  <c r="DF91" i="18" s="1"/>
  <c r="DG91" i="18" a="1"/>
  <c r="DG91" i="18" s="1"/>
  <c r="DH91" i="18" a="1"/>
  <c r="DH91" i="18" s="1"/>
  <c r="DI91" i="18" a="1"/>
  <c r="DI91" i="18" s="1"/>
  <c r="DJ91" i="18" a="1"/>
  <c r="DJ91" i="18" s="1"/>
  <c r="DK91" i="18" a="1"/>
  <c r="DK91" i="18" s="1"/>
  <c r="DL91" i="18" a="1"/>
  <c r="DL91" i="18" s="1"/>
  <c r="DM91" i="18" a="1"/>
  <c r="DM91" i="18" s="1"/>
  <c r="DN91" i="18" a="1"/>
  <c r="DN91" i="18" s="1"/>
  <c r="DO91" i="18" a="1"/>
  <c r="DO91" i="18" s="1"/>
  <c r="DP91" i="18" a="1"/>
  <c r="DP91" i="18" s="1"/>
  <c r="DQ91" i="18" a="1"/>
  <c r="DQ91" i="18" s="1"/>
  <c r="DR91" i="18" a="1"/>
  <c r="DR91" i="18" s="1"/>
  <c r="DS91" i="18" a="1"/>
  <c r="DS91" i="18" s="1"/>
  <c r="DT91" i="18" a="1"/>
  <c r="DT91" i="18" s="1"/>
  <c r="DU91" i="18" a="1"/>
  <c r="DU91" i="18" s="1"/>
  <c r="DV91" i="18" a="1"/>
  <c r="DV91" i="18" s="1"/>
  <c r="DW91" i="18" a="1"/>
  <c r="DW91" i="18" s="1"/>
  <c r="DX91" i="18" a="1"/>
  <c r="DX91" i="18" s="1"/>
  <c r="DY91" i="18" a="1"/>
  <c r="DY91" i="18" s="1"/>
  <c r="DZ91" i="18" a="1"/>
  <c r="DZ91" i="18" s="1"/>
  <c r="EA91" i="18" a="1"/>
  <c r="EA91" i="18" s="1"/>
  <c r="EB91" i="18" a="1"/>
  <c r="EB91" i="18" s="1"/>
  <c r="EC91" i="18" a="1"/>
  <c r="EC91" i="18" s="1"/>
  <c r="ED91" i="18" a="1"/>
  <c r="ED91" i="18" s="1"/>
  <c r="EE91" i="18" a="1"/>
  <c r="EE91" i="18" s="1"/>
  <c r="EF91" i="18" a="1"/>
  <c r="EF91" i="18" s="1"/>
  <c r="EG91" i="18" a="1"/>
  <c r="EG91" i="18" s="1"/>
  <c r="EH91" i="18" a="1"/>
  <c r="EH91" i="18" s="1"/>
  <c r="EI91" i="18" a="1"/>
  <c r="EI91" i="18" s="1"/>
  <c r="EJ91" i="18" a="1"/>
  <c r="EJ91" i="18" s="1"/>
  <c r="EK91" i="18" a="1"/>
  <c r="EK91" i="18" s="1"/>
  <c r="EL91" i="18" a="1"/>
  <c r="EL91" i="18" s="1"/>
  <c r="EM91" i="18" a="1"/>
  <c r="EM91" i="18" s="1"/>
  <c r="EN91" i="18" a="1"/>
  <c r="EN91" i="18" s="1"/>
  <c r="EO91" i="18" a="1"/>
  <c r="EO91" i="18" s="1"/>
  <c r="EP91" i="18" a="1"/>
  <c r="EP91" i="18" s="1"/>
  <c r="EQ91" i="18" a="1"/>
  <c r="EQ91" i="18" s="1"/>
  <c r="ER91" i="18" a="1"/>
  <c r="ER91" i="18" s="1"/>
  <c r="ES91" i="18" a="1"/>
  <c r="ES91" i="18" s="1"/>
  <c r="ET91" i="18" a="1"/>
  <c r="ET91" i="18" s="1"/>
  <c r="EU91" i="18" a="1"/>
  <c r="EU91" i="18" s="1"/>
  <c r="EV91" i="18" a="1"/>
  <c r="EV91" i="18" s="1"/>
  <c r="EW91" i="18" a="1"/>
  <c r="EW91" i="18" s="1"/>
  <c r="EX91" i="18" a="1"/>
  <c r="EX91" i="18" s="1"/>
  <c r="EY91" i="18" a="1"/>
  <c r="EY91" i="18" s="1"/>
  <c r="EZ91" i="18" a="1"/>
  <c r="EZ91" i="18" s="1"/>
  <c r="FA91" i="18" a="1"/>
  <c r="FA91" i="18" s="1"/>
  <c r="FB91" i="18" a="1"/>
  <c r="FB91" i="18" s="1"/>
  <c r="FC91" i="18" a="1"/>
  <c r="FC91" i="18" s="1"/>
  <c r="FD91" i="18" a="1"/>
  <c r="FD91" i="18" s="1"/>
  <c r="FE91" i="18" a="1"/>
  <c r="FE91" i="18" s="1"/>
  <c r="FF91" i="18" a="1"/>
  <c r="FF91" i="18" s="1"/>
  <c r="FG91" i="18" a="1"/>
  <c r="FG91" i="18" s="1"/>
  <c r="FH91" i="18" a="1"/>
  <c r="FH91" i="18" s="1"/>
  <c r="FI91" i="18" a="1"/>
  <c r="FI91" i="18" s="1"/>
  <c r="FJ91" i="18" a="1"/>
  <c r="FJ91" i="18" s="1"/>
  <c r="FK91" i="18" a="1"/>
  <c r="FK91" i="18" s="1"/>
  <c r="FL91" i="18" a="1"/>
  <c r="FL91" i="18" s="1"/>
  <c r="FM91" i="18" a="1"/>
  <c r="FM91" i="18" s="1"/>
  <c r="FN91" i="18" a="1"/>
  <c r="FN91" i="18" s="1"/>
  <c r="FO91" i="18" a="1"/>
  <c r="FO91" i="18" s="1"/>
  <c r="FP91" i="18" a="1"/>
  <c r="FP91" i="18" s="1"/>
  <c r="FQ91" i="18" a="1"/>
  <c r="FQ91" i="18" s="1"/>
  <c r="FR91" i="18" a="1"/>
  <c r="FR91" i="18" s="1"/>
  <c r="FS91" i="18" a="1"/>
  <c r="FS91" i="18" s="1"/>
  <c r="FT91" i="18" a="1"/>
  <c r="FT91" i="18" s="1"/>
  <c r="FU91" i="18" a="1"/>
  <c r="FU91" i="18" s="1"/>
  <c r="FV91" i="18" a="1"/>
  <c r="FV91" i="18" s="1"/>
  <c r="FW91" i="18" a="1"/>
  <c r="FW91" i="18" s="1"/>
  <c r="FX91" i="18" a="1"/>
  <c r="FX91" i="18" s="1"/>
  <c r="FY91" i="18" a="1"/>
  <c r="FY91" i="18" s="1"/>
  <c r="FZ91" i="18" a="1"/>
  <c r="FZ91" i="18" s="1"/>
  <c r="GA91" i="18" a="1"/>
  <c r="GA91" i="18" s="1"/>
  <c r="GB91" i="18" a="1"/>
  <c r="GB91" i="18" s="1"/>
  <c r="GC91" i="18" a="1"/>
  <c r="GC91" i="18" s="1"/>
  <c r="GD91" i="18" a="1"/>
  <c r="GD91" i="18" s="1"/>
  <c r="GE91" i="18" a="1"/>
  <c r="GE91" i="18" s="1"/>
  <c r="GF91" i="18" a="1"/>
  <c r="GF91" i="18" s="1"/>
  <c r="GG91" i="18" a="1"/>
  <c r="GG91" i="18" s="1"/>
  <c r="GH91" i="18" a="1"/>
  <c r="GH91" i="18" s="1"/>
  <c r="GI91" i="18" a="1"/>
  <c r="GI91" i="18" s="1"/>
  <c r="GJ91" i="18" a="1"/>
  <c r="GJ91" i="18" s="1"/>
  <c r="GK91" i="18" a="1"/>
  <c r="GK91" i="18" s="1"/>
  <c r="GL91" i="18" a="1"/>
  <c r="GL91" i="18" s="1"/>
  <c r="GM91" i="18" a="1"/>
  <c r="GM91" i="18" s="1"/>
  <c r="GN91" i="18" a="1"/>
  <c r="GN91" i="18" s="1"/>
  <c r="GO91" i="18" a="1"/>
  <c r="GO91" i="18" s="1"/>
  <c r="GP91" i="18" a="1"/>
  <c r="GP91" i="18" s="1"/>
  <c r="GQ91" i="18" a="1"/>
  <c r="GQ91" i="18" s="1"/>
  <c r="GR91" i="18" a="1"/>
  <c r="GR91" i="18" s="1"/>
  <c r="GS91" i="18" a="1"/>
  <c r="GS91" i="18" s="1"/>
  <c r="GT91" i="18" a="1"/>
  <c r="GT91" i="18" s="1"/>
  <c r="GU91" i="18" a="1"/>
  <c r="GU91" i="18" s="1"/>
  <c r="GV91" i="18" a="1"/>
  <c r="GV91" i="18" s="1"/>
  <c r="GW91" i="18" a="1"/>
  <c r="GW91" i="18" s="1"/>
  <c r="GX91" i="18" a="1"/>
  <c r="GX91" i="18" s="1"/>
  <c r="GY91" i="18" a="1"/>
  <c r="GY91" i="18" s="1"/>
  <c r="GZ91" i="18" a="1"/>
  <c r="GZ91" i="18" s="1"/>
  <c r="HA91" i="18" a="1"/>
  <c r="HA91" i="18" s="1"/>
  <c r="HB91" i="18" a="1"/>
  <c r="HB91" i="18" s="1"/>
  <c r="HC91" i="18" a="1"/>
  <c r="HC91" i="18" s="1"/>
  <c r="HD91" i="18" a="1"/>
  <c r="HD91" i="18" s="1"/>
  <c r="HE91" i="18" a="1"/>
  <c r="HE91" i="18" s="1"/>
  <c r="HF91" i="18" a="1"/>
  <c r="HF91" i="18" s="1"/>
  <c r="HG91" i="18" a="1"/>
  <c r="HG91" i="18" s="1"/>
  <c r="HH91" i="18" a="1"/>
  <c r="HH91" i="18" s="1"/>
  <c r="HI91" i="18" a="1"/>
  <c r="HI91" i="18" s="1"/>
  <c r="HJ91" i="18" a="1"/>
  <c r="HJ91" i="18" s="1"/>
  <c r="HK91" i="18" a="1"/>
  <c r="HK91" i="18" s="1"/>
  <c r="HL91" i="18" a="1"/>
  <c r="HL91" i="18" s="1"/>
  <c r="HM91" i="18" a="1"/>
  <c r="HM91" i="18" s="1"/>
  <c r="HN91" i="18" a="1"/>
  <c r="HN91" i="18" s="1"/>
  <c r="HO91" i="18" a="1"/>
  <c r="HO91" i="18" s="1"/>
  <c r="HP91" i="18" a="1"/>
  <c r="HP91" i="18" s="1"/>
  <c r="HQ91" i="18" a="1"/>
  <c r="HQ91" i="18" s="1"/>
  <c r="HR91" i="18" a="1"/>
  <c r="HR91" i="18" s="1"/>
  <c r="HS91" i="18" a="1"/>
  <c r="HS91" i="18" s="1"/>
  <c r="HT91" i="18" a="1"/>
  <c r="HT91" i="18" s="1"/>
  <c r="HU91" i="18" a="1"/>
  <c r="HU91" i="18" s="1"/>
  <c r="HV91" i="18" a="1"/>
  <c r="HV91" i="18" s="1"/>
  <c r="HW91" i="18" a="1"/>
  <c r="HW91" i="18" s="1"/>
  <c r="HX91" i="18" a="1"/>
  <c r="HX91" i="18" s="1"/>
  <c r="HY91" i="18" a="1"/>
  <c r="HY91" i="18"/>
  <c r="HZ91" i="18" a="1"/>
  <c r="HZ91" i="18" s="1"/>
  <c r="IA91" i="18" a="1"/>
  <c r="IA91" i="18" s="1"/>
  <c r="IB91" i="18" a="1"/>
  <c r="IB91" i="18" s="1"/>
  <c r="IC91" i="18" a="1"/>
  <c r="IC91" i="18" s="1"/>
  <c r="ID91" i="18" a="1"/>
  <c r="ID91" i="18" s="1"/>
  <c r="IE91" i="18" a="1"/>
  <c r="IE91" i="18" s="1"/>
  <c r="IF91" i="18" a="1"/>
  <c r="IF91" i="18" s="1"/>
  <c r="IG91" i="18" a="1"/>
  <c r="IG91" i="18" s="1"/>
  <c r="IH91" i="18" a="1"/>
  <c r="IH91" i="18" s="1"/>
  <c r="II91" i="18" a="1"/>
  <c r="II91" i="18" s="1"/>
  <c r="C92" i="18" a="1"/>
  <c r="C92" i="18" s="1"/>
  <c r="D92" i="18" a="1"/>
  <c r="D92" i="18" s="1"/>
  <c r="E92" i="18" a="1"/>
  <c r="E92" i="18" s="1"/>
  <c r="F92" i="18" a="1"/>
  <c r="F92" i="18" s="1"/>
  <c r="G92" i="18" a="1"/>
  <c r="G92" i="18" s="1"/>
  <c r="H92" i="18" a="1"/>
  <c r="H92" i="18" s="1"/>
  <c r="I92" i="18" a="1"/>
  <c r="I92" i="18" s="1"/>
  <c r="J92" i="18" a="1"/>
  <c r="J92" i="18" s="1"/>
  <c r="K92" i="18" a="1"/>
  <c r="K92" i="18" s="1"/>
  <c r="L92" i="18" a="1"/>
  <c r="L92" i="18" s="1"/>
  <c r="M92" i="18" a="1"/>
  <c r="M92" i="18" s="1"/>
  <c r="N92" i="18" a="1"/>
  <c r="N92" i="18" s="1"/>
  <c r="O92" i="18" a="1"/>
  <c r="O92" i="18" s="1"/>
  <c r="P92" i="18" a="1"/>
  <c r="P92" i="18" s="1"/>
  <c r="Q92" i="18" a="1"/>
  <c r="Q92" i="18" s="1"/>
  <c r="R92" i="18" a="1"/>
  <c r="R92" i="18" s="1"/>
  <c r="S92" i="18" a="1"/>
  <c r="S92" i="18" s="1"/>
  <c r="T92" i="18" a="1"/>
  <c r="T92" i="18" s="1"/>
  <c r="U92" i="18" a="1"/>
  <c r="U92" i="18" s="1"/>
  <c r="V92" i="18" a="1"/>
  <c r="V92" i="18" s="1"/>
  <c r="W92" i="18" a="1"/>
  <c r="W92" i="18" s="1"/>
  <c r="X92" i="18" a="1"/>
  <c r="X92" i="18" s="1"/>
  <c r="Y92" i="18" a="1"/>
  <c r="Y92" i="18" s="1"/>
  <c r="Z92" i="18" a="1"/>
  <c r="Z92" i="18" s="1"/>
  <c r="AA92" i="18" a="1"/>
  <c r="AA92" i="18" s="1"/>
  <c r="AB92" i="18" a="1"/>
  <c r="AB92" i="18" s="1"/>
  <c r="AC92" i="18" a="1"/>
  <c r="AC92" i="18" s="1"/>
  <c r="AD92" i="18" a="1"/>
  <c r="AD92" i="18" s="1"/>
  <c r="AE92" i="18" a="1"/>
  <c r="AE92" i="18" s="1"/>
  <c r="AF92" i="18" a="1"/>
  <c r="AF92" i="18" s="1"/>
  <c r="AG92" i="18" a="1"/>
  <c r="AG92" i="18" s="1"/>
  <c r="AH92" i="18" a="1"/>
  <c r="AH92" i="18" s="1"/>
  <c r="AI92" i="18" a="1"/>
  <c r="AI92" i="18" s="1"/>
  <c r="AJ92" i="18" a="1"/>
  <c r="AJ92" i="18" s="1"/>
  <c r="AK92" i="18" a="1"/>
  <c r="AK92" i="18" s="1"/>
  <c r="AL92" i="18" a="1"/>
  <c r="AL92" i="18" s="1"/>
  <c r="AM92" i="18" a="1"/>
  <c r="AM92" i="18" s="1"/>
  <c r="AN92" i="18" a="1"/>
  <c r="AN92" i="18" s="1"/>
  <c r="AO92" i="18" a="1"/>
  <c r="AO92" i="18" s="1"/>
  <c r="AP92" i="18" a="1"/>
  <c r="AP92" i="18" s="1"/>
  <c r="AQ92" i="18" a="1"/>
  <c r="AQ92" i="18" s="1"/>
  <c r="AR92" i="18" a="1"/>
  <c r="AR92" i="18" s="1"/>
  <c r="AS92" i="18" a="1"/>
  <c r="AS92" i="18" s="1"/>
  <c r="AT92" i="18" a="1"/>
  <c r="AT92" i="18" s="1"/>
  <c r="AU92" i="18" a="1"/>
  <c r="AU92" i="18" s="1"/>
  <c r="AV92" i="18" a="1"/>
  <c r="AV92" i="18"/>
  <c r="AW92" i="18" a="1"/>
  <c r="AW92" i="18" s="1"/>
  <c r="AX92" i="18" a="1"/>
  <c r="AX92" i="18" s="1"/>
  <c r="AY92" i="18" a="1"/>
  <c r="AY92" i="18" s="1"/>
  <c r="AZ92" i="18" a="1"/>
  <c r="AZ92" i="18" s="1"/>
  <c r="BA92" i="18" a="1"/>
  <c r="BA92" i="18" s="1"/>
  <c r="BB92" i="18" a="1"/>
  <c r="BB92" i="18" s="1"/>
  <c r="BC92" i="18" a="1"/>
  <c r="BC92" i="18" s="1"/>
  <c r="BD92" i="18" a="1"/>
  <c r="BD92" i="18" s="1"/>
  <c r="BE92" i="18" a="1"/>
  <c r="BE92" i="18" s="1"/>
  <c r="BF92" i="18" a="1"/>
  <c r="BF92" i="18" s="1"/>
  <c r="BG92" i="18" a="1"/>
  <c r="BG92" i="18" s="1"/>
  <c r="BH92" i="18" a="1"/>
  <c r="BH92" i="18" s="1"/>
  <c r="BI92" i="18" a="1"/>
  <c r="BI92" i="18" s="1"/>
  <c r="BJ92" i="18" a="1"/>
  <c r="BJ92" i="18" s="1"/>
  <c r="BK92" i="18" a="1"/>
  <c r="BK92" i="18" s="1"/>
  <c r="BL92" i="18" a="1"/>
  <c r="BL92" i="18" s="1"/>
  <c r="BM92" i="18" a="1"/>
  <c r="BM92" i="18" s="1"/>
  <c r="BN92" i="18" a="1"/>
  <c r="BN92" i="18" s="1"/>
  <c r="BO92" i="18" a="1"/>
  <c r="BO92" i="18" s="1"/>
  <c r="BP92" i="18" a="1"/>
  <c r="BP92" i="18" s="1"/>
  <c r="BQ92" i="18" a="1"/>
  <c r="BQ92" i="18" s="1"/>
  <c r="BR92" i="18" a="1"/>
  <c r="BR92" i="18" s="1"/>
  <c r="BS92" i="18" a="1"/>
  <c r="BS92" i="18" s="1"/>
  <c r="BT92" i="18" a="1"/>
  <c r="BT92" i="18" s="1"/>
  <c r="BU92" i="18" a="1"/>
  <c r="BU92" i="18" s="1"/>
  <c r="BV92" i="18" a="1"/>
  <c r="BV92" i="18" s="1"/>
  <c r="BW92" i="18" a="1"/>
  <c r="BW92" i="18" s="1"/>
  <c r="BX92" i="18" a="1"/>
  <c r="BX92" i="18" s="1"/>
  <c r="BY92" i="18" a="1"/>
  <c r="BY92" i="18" s="1"/>
  <c r="BZ92" i="18" a="1"/>
  <c r="BZ92" i="18" s="1"/>
  <c r="CA92" i="18" a="1"/>
  <c r="CA92" i="18" s="1"/>
  <c r="CB92" i="18" a="1"/>
  <c r="CB92" i="18" s="1"/>
  <c r="CC92" i="18" a="1"/>
  <c r="CC92" i="18" s="1"/>
  <c r="CD92" i="18" a="1"/>
  <c r="CD92" i="18" s="1"/>
  <c r="CE92" i="18" a="1"/>
  <c r="CE92" i="18" s="1"/>
  <c r="CF92" i="18" a="1"/>
  <c r="CF92" i="18" s="1"/>
  <c r="CG92" i="18" a="1"/>
  <c r="CG92" i="18" s="1"/>
  <c r="CH92" i="18" a="1"/>
  <c r="CH92" i="18" s="1"/>
  <c r="CI92" i="18" a="1"/>
  <c r="CI92" i="18" s="1"/>
  <c r="CJ92" i="18" a="1"/>
  <c r="CJ92" i="18" s="1"/>
  <c r="CK92" i="18" a="1"/>
  <c r="CK92" i="18" s="1"/>
  <c r="CL92" i="18" a="1"/>
  <c r="CL92" i="18" s="1"/>
  <c r="CM92" i="18" a="1"/>
  <c r="CM92" i="18" s="1"/>
  <c r="CN92" i="18" a="1"/>
  <c r="CN92" i="18" s="1"/>
  <c r="CO92" i="18" a="1"/>
  <c r="CO92" i="18" s="1"/>
  <c r="CP92" i="18" a="1"/>
  <c r="CP92" i="18" s="1"/>
  <c r="CQ92" i="18" a="1"/>
  <c r="CQ92" i="18" s="1"/>
  <c r="CR92" i="18" a="1"/>
  <c r="CR92" i="18" s="1"/>
  <c r="CS92" i="18" a="1"/>
  <c r="CS92" i="18" s="1"/>
  <c r="CT92" i="18" a="1"/>
  <c r="CT92" i="18" s="1"/>
  <c r="CU92" i="18" a="1"/>
  <c r="CU92" i="18" s="1"/>
  <c r="CV92" i="18" a="1"/>
  <c r="CV92" i="18" s="1"/>
  <c r="CW92" i="18" a="1"/>
  <c r="CW92" i="18" s="1"/>
  <c r="CX92" i="18" a="1"/>
  <c r="CX92" i="18" s="1"/>
  <c r="CY92" i="18" a="1"/>
  <c r="CY92" i="18" s="1"/>
  <c r="CZ92" i="18" a="1"/>
  <c r="CZ92" i="18" s="1"/>
  <c r="DA92" i="18" a="1"/>
  <c r="DA92" i="18" s="1"/>
  <c r="DB92" i="18" a="1"/>
  <c r="DB92" i="18" s="1"/>
  <c r="DC92" i="18" a="1"/>
  <c r="DC92" i="18" s="1"/>
  <c r="DD92" i="18" a="1"/>
  <c r="DD92" i="18" s="1"/>
  <c r="DE92" i="18" a="1"/>
  <c r="DE92" i="18" s="1"/>
  <c r="DF92" i="18" a="1"/>
  <c r="DF92" i="18" s="1"/>
  <c r="DG92" i="18" a="1"/>
  <c r="DG92" i="18" s="1"/>
  <c r="DH92" i="18" a="1"/>
  <c r="DH92" i="18" s="1"/>
  <c r="DI92" i="18" a="1"/>
  <c r="DI92" i="18" s="1"/>
  <c r="DJ92" i="18" a="1"/>
  <c r="DJ92" i="18" s="1"/>
  <c r="DK92" i="18" a="1"/>
  <c r="DK92" i="18" s="1"/>
  <c r="DL92" i="18" a="1"/>
  <c r="DL92" i="18" s="1"/>
  <c r="DM92" i="18" a="1"/>
  <c r="DM92" i="18" s="1"/>
  <c r="DN92" i="18" a="1"/>
  <c r="DN92" i="18" s="1"/>
  <c r="DO92" i="18" a="1"/>
  <c r="DO92" i="18" s="1"/>
  <c r="DP92" i="18" a="1"/>
  <c r="DP92" i="18" s="1"/>
  <c r="DQ92" i="18" a="1"/>
  <c r="DQ92" i="18" s="1"/>
  <c r="DR92" i="18" a="1"/>
  <c r="DR92" i="18" s="1"/>
  <c r="DS92" i="18" a="1"/>
  <c r="DS92" i="18" s="1"/>
  <c r="DT92" i="18" a="1"/>
  <c r="DT92" i="18" s="1"/>
  <c r="DU92" i="18" a="1"/>
  <c r="DU92" i="18" s="1"/>
  <c r="DV92" i="18" a="1"/>
  <c r="DV92" i="18" s="1"/>
  <c r="DW92" i="18" a="1"/>
  <c r="DW92" i="18" s="1"/>
  <c r="DX92" i="18" a="1"/>
  <c r="DX92" i="18" s="1"/>
  <c r="DY92" i="18" a="1"/>
  <c r="DY92" i="18" s="1"/>
  <c r="DZ92" i="18" a="1"/>
  <c r="DZ92" i="18" s="1"/>
  <c r="EA92" i="18" a="1"/>
  <c r="EA92" i="18" s="1"/>
  <c r="EB92" i="18" a="1"/>
  <c r="EB92" i="18" s="1"/>
  <c r="EC92" i="18" a="1"/>
  <c r="EC92" i="18" s="1"/>
  <c r="ED92" i="18" a="1"/>
  <c r="ED92" i="18" s="1"/>
  <c r="EE92" i="18" a="1"/>
  <c r="EE92" i="18" s="1"/>
  <c r="EF92" i="18" a="1"/>
  <c r="EF92" i="18" s="1"/>
  <c r="EG92" i="18" a="1"/>
  <c r="EG92" i="18" s="1"/>
  <c r="EH92" i="18" a="1"/>
  <c r="EH92" i="18" s="1"/>
  <c r="EI92" i="18" a="1"/>
  <c r="EI92" i="18" s="1"/>
  <c r="EJ92" i="18" a="1"/>
  <c r="EJ92" i="18" s="1"/>
  <c r="EK92" i="18" a="1"/>
  <c r="EK92" i="18" s="1"/>
  <c r="EL92" i="18" a="1"/>
  <c r="EL92" i="18" s="1"/>
  <c r="EM92" i="18" a="1"/>
  <c r="EM92" i="18" s="1"/>
  <c r="EN92" i="18" a="1"/>
  <c r="EN92" i="18" s="1"/>
  <c r="EO92" i="18" a="1"/>
  <c r="EO92" i="18" s="1"/>
  <c r="EP92" i="18" a="1"/>
  <c r="EP92" i="18" s="1"/>
  <c r="EQ92" i="18" a="1"/>
  <c r="EQ92" i="18" s="1"/>
  <c r="ER92" i="18" a="1"/>
  <c r="ER92" i="18" s="1"/>
  <c r="ES92" i="18" a="1"/>
  <c r="ES92" i="18" s="1"/>
  <c r="ET92" i="18" a="1"/>
  <c r="ET92" i="18" s="1"/>
  <c r="EU92" i="18" a="1"/>
  <c r="EU92" i="18" s="1"/>
  <c r="EV92" i="18" a="1"/>
  <c r="EV92" i="18" s="1"/>
  <c r="EW92" i="18" a="1"/>
  <c r="EW92" i="18" s="1"/>
  <c r="EX92" i="18" a="1"/>
  <c r="EX92" i="18" s="1"/>
  <c r="EY92" i="18" a="1"/>
  <c r="EY92" i="18" s="1"/>
  <c r="EZ92" i="18" a="1"/>
  <c r="EZ92" i="18" s="1"/>
  <c r="FA92" i="18" a="1"/>
  <c r="FA92" i="18" s="1"/>
  <c r="FB92" i="18" a="1"/>
  <c r="FB92" i="18" s="1"/>
  <c r="FC92" i="18" a="1"/>
  <c r="FC92" i="18" s="1"/>
  <c r="FD92" i="18" a="1"/>
  <c r="FD92" i="18" s="1"/>
  <c r="FE92" i="18" a="1"/>
  <c r="FE92" i="18" s="1"/>
  <c r="FF92" i="18" a="1"/>
  <c r="FF92" i="18" s="1"/>
  <c r="FG92" i="18" a="1"/>
  <c r="FG92" i="18" s="1"/>
  <c r="FH92" i="18" a="1"/>
  <c r="FH92" i="18" s="1"/>
  <c r="FI92" i="18" a="1"/>
  <c r="FI92" i="18" s="1"/>
  <c r="FJ92" i="18" a="1"/>
  <c r="FJ92" i="18" s="1"/>
  <c r="FK92" i="18" a="1"/>
  <c r="FK92" i="18" s="1"/>
  <c r="FL92" i="18" a="1"/>
  <c r="FL92" i="18" s="1"/>
  <c r="FM92" i="18" a="1"/>
  <c r="FM92" i="18" s="1"/>
  <c r="FN92" i="18" a="1"/>
  <c r="FN92" i="18" s="1"/>
  <c r="FO92" i="18" a="1"/>
  <c r="FO92" i="18" s="1"/>
  <c r="FP92" i="18" a="1"/>
  <c r="FP92" i="18" s="1"/>
  <c r="FQ92" i="18" a="1"/>
  <c r="FQ92" i="18" s="1"/>
  <c r="FR92" i="18" a="1"/>
  <c r="FR92" i="18" s="1"/>
  <c r="FS92" i="18" a="1"/>
  <c r="FS92" i="18" s="1"/>
  <c r="FT92" i="18" a="1"/>
  <c r="FT92" i="18" s="1"/>
  <c r="FU92" i="18" a="1"/>
  <c r="FU92" i="18" s="1"/>
  <c r="FV92" i="18" a="1"/>
  <c r="FV92" i="18" s="1"/>
  <c r="FW92" i="18" a="1"/>
  <c r="FW92" i="18" s="1"/>
  <c r="FX92" i="18" a="1"/>
  <c r="FX92" i="18" s="1"/>
  <c r="FY92" i="18" a="1"/>
  <c r="FY92" i="18" s="1"/>
  <c r="FZ92" i="18" a="1"/>
  <c r="FZ92" i="18"/>
  <c r="GA92" i="18" a="1"/>
  <c r="GA92" i="18" s="1"/>
  <c r="GB92" i="18" a="1"/>
  <c r="GB92" i="18" s="1"/>
  <c r="GC92" i="18" a="1"/>
  <c r="GC92" i="18" s="1"/>
  <c r="GD92" i="18" a="1"/>
  <c r="GD92" i="18" s="1"/>
  <c r="GE92" i="18" a="1"/>
  <c r="GE92" i="18" s="1"/>
  <c r="GF92" i="18" a="1"/>
  <c r="GF92" i="18" s="1"/>
  <c r="GG92" i="18" a="1"/>
  <c r="GG92" i="18" s="1"/>
  <c r="GH92" i="18" a="1"/>
  <c r="GH92" i="18" s="1"/>
  <c r="GI92" i="18" a="1"/>
  <c r="GI92" i="18" s="1"/>
  <c r="GJ92" i="18" a="1"/>
  <c r="GJ92" i="18" s="1"/>
  <c r="GK92" i="18" a="1"/>
  <c r="GK92" i="18" s="1"/>
  <c r="GL92" i="18" a="1"/>
  <c r="GL92" i="18" s="1"/>
  <c r="GM92" i="18" a="1"/>
  <c r="GM92" i="18" s="1"/>
  <c r="GN92" i="18" a="1"/>
  <c r="GN92" i="18" s="1"/>
  <c r="GO92" i="18" a="1"/>
  <c r="GO92" i="18" s="1"/>
  <c r="GP92" i="18" a="1"/>
  <c r="GP92" i="18" s="1"/>
  <c r="GQ92" i="18" a="1"/>
  <c r="GQ92" i="18" s="1"/>
  <c r="GR92" i="18" a="1"/>
  <c r="GR92" i="18"/>
  <c r="GS92" i="18" a="1"/>
  <c r="GS92" i="18" s="1"/>
  <c r="GT92" i="18" a="1"/>
  <c r="GT92" i="18" s="1"/>
  <c r="GU92" i="18" a="1"/>
  <c r="GU92" i="18" s="1"/>
  <c r="GV92" i="18" a="1"/>
  <c r="GV92" i="18" s="1"/>
  <c r="GW92" i="18" a="1"/>
  <c r="GW92" i="18" s="1"/>
  <c r="GX92" i="18" a="1"/>
  <c r="GX92" i="18" s="1"/>
  <c r="GY92" i="18" a="1"/>
  <c r="GY92" i="18" s="1"/>
  <c r="GZ92" i="18" a="1"/>
  <c r="GZ92" i="18" s="1"/>
  <c r="HA92" i="18" a="1"/>
  <c r="HA92" i="18" s="1"/>
  <c r="HB92" i="18" a="1"/>
  <c r="HB92" i="18" s="1"/>
  <c r="HC92" i="18" a="1"/>
  <c r="HC92" i="18" s="1"/>
  <c r="HD92" i="18" a="1"/>
  <c r="HD92" i="18" s="1"/>
  <c r="HE92" i="18" a="1"/>
  <c r="HE92" i="18" s="1"/>
  <c r="HF92" i="18" a="1"/>
  <c r="HF92" i="18" s="1"/>
  <c r="HG92" i="18" a="1"/>
  <c r="HG92" i="18" s="1"/>
  <c r="HH92" i="18" a="1"/>
  <c r="HH92" i="18" s="1"/>
  <c r="HI92" i="18" a="1"/>
  <c r="HI92" i="18" s="1"/>
  <c r="HJ92" i="18" a="1"/>
  <c r="HJ92" i="18" s="1"/>
  <c r="HK92" i="18" a="1"/>
  <c r="HK92" i="18" s="1"/>
  <c r="HL92" i="18" a="1"/>
  <c r="HL92" i="18" s="1"/>
  <c r="HM92" i="18" a="1"/>
  <c r="HM92" i="18" s="1"/>
  <c r="HN92" i="18" a="1"/>
  <c r="HN92" i="18" s="1"/>
  <c r="HO92" i="18" a="1"/>
  <c r="HO92" i="18" s="1"/>
  <c r="HP92" i="18" a="1"/>
  <c r="HP92" i="18" s="1"/>
  <c r="HQ92" i="18" a="1"/>
  <c r="HQ92" i="18" s="1"/>
  <c r="HR92" i="18" a="1"/>
  <c r="HR92" i="18" s="1"/>
  <c r="HS92" i="18" a="1"/>
  <c r="HS92" i="18" s="1"/>
  <c r="HT92" i="18" a="1"/>
  <c r="HT92" i="18" s="1"/>
  <c r="HU92" i="18" a="1"/>
  <c r="HU92" i="18" s="1"/>
  <c r="HV92" i="18" a="1"/>
  <c r="HV92" i="18" s="1"/>
  <c r="HW92" i="18" a="1"/>
  <c r="HW92" i="18" s="1"/>
  <c r="HX92" i="18" a="1"/>
  <c r="HX92" i="18" s="1"/>
  <c r="HY92" i="18" a="1"/>
  <c r="HY92" i="18" s="1"/>
  <c r="HZ92" i="18" a="1"/>
  <c r="HZ92" i="18" s="1"/>
  <c r="IA92" i="18" a="1"/>
  <c r="IA92" i="18" s="1"/>
  <c r="IB92" i="18" a="1"/>
  <c r="IB92" i="18" s="1"/>
  <c r="IC92" i="18" a="1"/>
  <c r="IC92" i="18" s="1"/>
  <c r="ID92" i="18" a="1"/>
  <c r="ID92" i="18"/>
  <c r="IE92" i="18" a="1"/>
  <c r="IE92" i="18" s="1"/>
  <c r="IF92" i="18" a="1"/>
  <c r="IF92" i="18" s="1"/>
  <c r="IG92" i="18" a="1"/>
  <c r="IG92" i="18" s="1"/>
  <c r="IH92" i="18" a="1"/>
  <c r="IH92" i="18" s="1"/>
  <c r="II92" i="18" a="1"/>
  <c r="II92" i="18" s="1"/>
  <c r="C93" i="18" a="1"/>
  <c r="C93" i="18" s="1"/>
  <c r="D93" i="18" a="1"/>
  <c r="D93" i="18" s="1"/>
  <c r="E93" i="18" a="1"/>
  <c r="E93" i="18" s="1"/>
  <c r="F93" i="18" a="1"/>
  <c r="F93" i="18" s="1"/>
  <c r="G93" i="18" a="1"/>
  <c r="G93" i="18" s="1"/>
  <c r="H93" i="18" a="1"/>
  <c r="H93" i="18" s="1"/>
  <c r="I93" i="18" a="1"/>
  <c r="I93" i="18" s="1"/>
  <c r="J93" i="18" a="1"/>
  <c r="J93" i="18" s="1"/>
  <c r="K93" i="18" a="1"/>
  <c r="K93" i="18" s="1"/>
  <c r="L93" i="18" a="1"/>
  <c r="L93" i="18" s="1"/>
  <c r="M93" i="18" a="1"/>
  <c r="M93" i="18" s="1"/>
  <c r="N93" i="18" a="1"/>
  <c r="N93" i="18" s="1"/>
  <c r="O93" i="18" a="1"/>
  <c r="O93" i="18" s="1"/>
  <c r="P93" i="18" a="1"/>
  <c r="P93" i="18" s="1"/>
  <c r="Q93" i="18" a="1"/>
  <c r="Q93" i="18" s="1"/>
  <c r="R93" i="18" a="1"/>
  <c r="R93" i="18" s="1"/>
  <c r="S93" i="18" a="1"/>
  <c r="S93" i="18" s="1"/>
  <c r="T93" i="18" a="1"/>
  <c r="T93" i="18" s="1"/>
  <c r="U93" i="18" a="1"/>
  <c r="U93" i="18" s="1"/>
  <c r="V93" i="18" a="1"/>
  <c r="V93" i="18" s="1"/>
  <c r="W93" i="18" a="1"/>
  <c r="W93" i="18" s="1"/>
  <c r="X93" i="18" a="1"/>
  <c r="X93" i="18" s="1"/>
  <c r="Y93" i="18" a="1"/>
  <c r="Y93" i="18" s="1"/>
  <c r="Z93" i="18" a="1"/>
  <c r="Z93" i="18" s="1"/>
  <c r="AA93" i="18" a="1"/>
  <c r="AA93" i="18" s="1"/>
  <c r="AB93" i="18" a="1"/>
  <c r="AB93" i="18" s="1"/>
  <c r="AC93" i="18" a="1"/>
  <c r="AC93" i="18" s="1"/>
  <c r="AD93" i="18" a="1"/>
  <c r="AD93" i="18" s="1"/>
  <c r="AE93" i="18" a="1"/>
  <c r="AE93" i="18"/>
  <c r="AF93" i="18" a="1"/>
  <c r="AF93" i="18" s="1"/>
  <c r="AG93" i="18" a="1"/>
  <c r="AG93" i="18" s="1"/>
  <c r="AH93" i="18" a="1"/>
  <c r="AH93" i="18" s="1"/>
  <c r="AI93" i="18" a="1"/>
  <c r="AI93" i="18" s="1"/>
  <c r="AJ93" i="18" a="1"/>
  <c r="AJ93" i="18" s="1"/>
  <c r="AK93" i="18" a="1"/>
  <c r="AK93" i="18" s="1"/>
  <c r="AL93" i="18" a="1"/>
  <c r="AL93" i="18" s="1"/>
  <c r="AM93" i="18" a="1"/>
  <c r="AM93" i="18" s="1"/>
  <c r="AN93" i="18" a="1"/>
  <c r="AN93" i="18" s="1"/>
  <c r="AO93" i="18" a="1"/>
  <c r="AO93" i="18" s="1"/>
  <c r="AP93" i="18" a="1"/>
  <c r="AP93" i="18" s="1"/>
  <c r="AQ93" i="18" a="1"/>
  <c r="AQ93" i="18" s="1"/>
  <c r="AR93" i="18" a="1"/>
  <c r="AR93" i="18" s="1"/>
  <c r="AS93" i="18" a="1"/>
  <c r="AS93" i="18"/>
  <c r="AT93" i="18" a="1"/>
  <c r="AT93" i="18" s="1"/>
  <c r="AU93" i="18" a="1"/>
  <c r="AU93" i="18" s="1"/>
  <c r="AV93" i="18" a="1"/>
  <c r="AV93" i="18" s="1"/>
  <c r="AW93" i="18" a="1"/>
  <c r="AW93" i="18" s="1"/>
  <c r="AX93" i="18" a="1"/>
  <c r="AX93" i="18" s="1"/>
  <c r="AY93" i="18" a="1"/>
  <c r="AY93" i="18" s="1"/>
  <c r="AZ93" i="18" a="1"/>
  <c r="AZ93" i="18" s="1"/>
  <c r="BA93" i="18" a="1"/>
  <c r="BA93" i="18" s="1"/>
  <c r="BB93" i="18" a="1"/>
  <c r="BB93" i="18" s="1"/>
  <c r="BC93" i="18" a="1"/>
  <c r="BC93" i="18" s="1"/>
  <c r="BD93" i="18" a="1"/>
  <c r="BD93" i="18" s="1"/>
  <c r="BE93" i="18" a="1"/>
  <c r="BE93" i="18" s="1"/>
  <c r="BF93" i="18" a="1"/>
  <c r="BF93" i="18" s="1"/>
  <c r="BG93" i="18" a="1"/>
  <c r="BG93" i="18" s="1"/>
  <c r="BH93" i="18" a="1"/>
  <c r="BH93" i="18" s="1"/>
  <c r="BI93" i="18" a="1"/>
  <c r="BI93" i="18" s="1"/>
  <c r="BJ93" i="18" a="1"/>
  <c r="BJ93" i="18" s="1"/>
  <c r="BK93" i="18" a="1"/>
  <c r="BK93" i="18" s="1"/>
  <c r="BL93" i="18" a="1"/>
  <c r="BL93" i="18" s="1"/>
  <c r="BM93" i="18" a="1"/>
  <c r="BM93" i="18" s="1"/>
  <c r="BN93" i="18" a="1"/>
  <c r="BN93" i="18" s="1"/>
  <c r="BO93" i="18" a="1"/>
  <c r="BO93" i="18" s="1"/>
  <c r="BP93" i="18" a="1"/>
  <c r="BP93" i="18" s="1"/>
  <c r="BQ93" i="18" a="1"/>
  <c r="BQ93" i="18" s="1"/>
  <c r="BR93" i="18" a="1"/>
  <c r="BR93" i="18" s="1"/>
  <c r="BS93" i="18" a="1"/>
  <c r="BS93" i="18" s="1"/>
  <c r="BT93" i="18" a="1"/>
  <c r="BT93" i="18" s="1"/>
  <c r="BU93" i="18" a="1"/>
  <c r="BU93" i="18" s="1"/>
  <c r="BV93" i="18" a="1"/>
  <c r="BV93" i="18" s="1"/>
  <c r="BW93" i="18" a="1"/>
  <c r="BW93" i="18" s="1"/>
  <c r="BX93" i="18" a="1"/>
  <c r="BX93" i="18" s="1"/>
  <c r="BY93" i="18" a="1"/>
  <c r="BY93" i="18" s="1"/>
  <c r="BZ93" i="18" a="1"/>
  <c r="BZ93" i="18" s="1"/>
  <c r="CA93" i="18" a="1"/>
  <c r="CA93" i="18" s="1"/>
  <c r="CB93" i="18" a="1"/>
  <c r="CB93" i="18" s="1"/>
  <c r="CC93" i="18" a="1"/>
  <c r="CC93" i="18" s="1"/>
  <c r="CD93" i="18" a="1"/>
  <c r="CD93" i="18" s="1"/>
  <c r="CE93" i="18" a="1"/>
  <c r="CE93" i="18" s="1"/>
  <c r="CF93" i="18" a="1"/>
  <c r="CF93" i="18" s="1"/>
  <c r="CG93" i="18" a="1"/>
  <c r="CG93" i="18" s="1"/>
  <c r="CH93" i="18" a="1"/>
  <c r="CH93" i="18" s="1"/>
  <c r="CI93" i="18" a="1"/>
  <c r="CI93" i="18" s="1"/>
  <c r="CJ93" i="18" a="1"/>
  <c r="CJ93" i="18" s="1"/>
  <c r="CK93" i="18" a="1"/>
  <c r="CK93" i="18" s="1"/>
  <c r="CL93" i="18" a="1"/>
  <c r="CL93" i="18" s="1"/>
  <c r="CM93" i="18" a="1"/>
  <c r="CM93" i="18" s="1"/>
  <c r="CN93" i="18" a="1"/>
  <c r="CN93" i="18" s="1"/>
  <c r="CO93" i="18" a="1"/>
  <c r="CO93" i="18" s="1"/>
  <c r="CP93" i="18" a="1"/>
  <c r="CP93" i="18" s="1"/>
  <c r="CQ93" i="18" a="1"/>
  <c r="CQ93" i="18" s="1"/>
  <c r="CR93" i="18" a="1"/>
  <c r="CR93" i="18" s="1"/>
  <c r="CS93" i="18" a="1"/>
  <c r="CS93" i="18" s="1"/>
  <c r="CT93" i="18" a="1"/>
  <c r="CT93" i="18" s="1"/>
  <c r="CU93" i="18" a="1"/>
  <c r="CU93" i="18" s="1"/>
  <c r="CV93" i="18" a="1"/>
  <c r="CV93" i="18" s="1"/>
  <c r="CW93" i="18" a="1"/>
  <c r="CW93" i="18" s="1"/>
  <c r="CX93" i="18" a="1"/>
  <c r="CX93" i="18" s="1"/>
  <c r="CY93" i="18" a="1"/>
  <c r="CY93" i="18" s="1"/>
  <c r="CZ93" i="18" a="1"/>
  <c r="CZ93" i="18" s="1"/>
  <c r="DA93" i="18" a="1"/>
  <c r="DA93" i="18" s="1"/>
  <c r="DB93" i="18" a="1"/>
  <c r="DB93" i="18" s="1"/>
  <c r="DC93" i="18" a="1"/>
  <c r="DC93" i="18" s="1"/>
  <c r="DD93" i="18" a="1"/>
  <c r="DD93" i="18" s="1"/>
  <c r="DE93" i="18" a="1"/>
  <c r="DE93" i="18" s="1"/>
  <c r="DF93" i="18" a="1"/>
  <c r="DF93" i="18" s="1"/>
  <c r="DG93" i="18" a="1"/>
  <c r="DG93" i="18" s="1"/>
  <c r="DH93" i="18" a="1"/>
  <c r="DH93" i="18" s="1"/>
  <c r="DI93" i="18" a="1"/>
  <c r="DI93" i="18" s="1"/>
  <c r="DJ93" i="18" a="1"/>
  <c r="DJ93" i="18" s="1"/>
  <c r="DK93" i="18" a="1"/>
  <c r="DK93" i="18" s="1"/>
  <c r="DL93" i="18" a="1"/>
  <c r="DL93" i="18" s="1"/>
  <c r="DM93" i="18" a="1"/>
  <c r="DM93" i="18" s="1"/>
  <c r="DN93" i="18" a="1"/>
  <c r="DN93" i="18" s="1"/>
  <c r="DO93" i="18" a="1"/>
  <c r="DO93" i="18" s="1"/>
  <c r="DP93" i="18" a="1"/>
  <c r="DP93" i="18" s="1"/>
  <c r="DQ93" i="18" a="1"/>
  <c r="DQ93" i="18" s="1"/>
  <c r="DR93" i="18" a="1"/>
  <c r="DR93" i="18" s="1"/>
  <c r="DS93" i="18" a="1"/>
  <c r="DS93" i="18" s="1"/>
  <c r="DT93" i="18" a="1"/>
  <c r="DT93" i="18" s="1"/>
  <c r="DU93" i="18" a="1"/>
  <c r="DU93" i="18" s="1"/>
  <c r="DV93" i="18" a="1"/>
  <c r="DV93" i="18" s="1"/>
  <c r="DW93" i="18" a="1"/>
  <c r="DW93" i="18" s="1"/>
  <c r="DX93" i="18" a="1"/>
  <c r="DX93" i="18" s="1"/>
  <c r="DY93" i="18" a="1"/>
  <c r="DY93" i="18" s="1"/>
  <c r="DZ93" i="18" a="1"/>
  <c r="DZ93" i="18" s="1"/>
  <c r="EA93" i="18" a="1"/>
  <c r="EA93" i="18" s="1"/>
  <c r="EB93" i="18" a="1"/>
  <c r="EB93" i="18" s="1"/>
  <c r="EC93" i="18" a="1"/>
  <c r="EC93" i="18" s="1"/>
  <c r="ED93" i="18" a="1"/>
  <c r="ED93" i="18" s="1"/>
  <c r="EE93" i="18" a="1"/>
  <c r="EE93" i="18" s="1"/>
  <c r="EF93" i="18" a="1"/>
  <c r="EF93" i="18" s="1"/>
  <c r="EG93" i="18" a="1"/>
  <c r="EG93" i="18" s="1"/>
  <c r="EH93" i="18" a="1"/>
  <c r="EH93" i="18" s="1"/>
  <c r="EI93" i="18" a="1"/>
  <c r="EI93" i="18" s="1"/>
  <c r="EJ93" i="18" a="1"/>
  <c r="EJ93" i="18" s="1"/>
  <c r="EK93" i="18" a="1"/>
  <c r="EK93" i="18" s="1"/>
  <c r="EL93" i="18" a="1"/>
  <c r="EL93" i="18" s="1"/>
  <c r="EM93" i="18" a="1"/>
  <c r="EM93" i="18" s="1"/>
  <c r="EN93" i="18" a="1"/>
  <c r="EN93" i="18" s="1"/>
  <c r="EO93" i="18" a="1"/>
  <c r="EO93" i="18" s="1"/>
  <c r="EP93" i="18" a="1"/>
  <c r="EP93" i="18" s="1"/>
  <c r="EQ93" i="18" a="1"/>
  <c r="EQ93" i="18" s="1"/>
  <c r="ER93" i="18" a="1"/>
  <c r="ER93" i="18" s="1"/>
  <c r="ES93" i="18" a="1"/>
  <c r="ES93" i="18" s="1"/>
  <c r="ET93" i="18" a="1"/>
  <c r="ET93" i="18" s="1"/>
  <c r="EU93" i="18" a="1"/>
  <c r="EU93" i="18" s="1"/>
  <c r="EV93" i="18" a="1"/>
  <c r="EV93" i="18" s="1"/>
  <c r="EW93" i="18" a="1"/>
  <c r="EW93" i="18" s="1"/>
  <c r="EX93" i="18" a="1"/>
  <c r="EX93" i="18" s="1"/>
  <c r="EY93" i="18" a="1"/>
  <c r="EY93" i="18" s="1"/>
  <c r="EZ93" i="18" a="1"/>
  <c r="EZ93" i="18" s="1"/>
  <c r="FA93" i="18" a="1"/>
  <c r="FA93" i="18" s="1"/>
  <c r="FB93" i="18" a="1"/>
  <c r="FB93" i="18" s="1"/>
  <c r="FC93" i="18" a="1"/>
  <c r="FC93" i="18"/>
  <c r="FD93" i="18" a="1"/>
  <c r="FD93" i="18" s="1"/>
  <c r="FE93" i="18" a="1"/>
  <c r="FE93" i="18" s="1"/>
  <c r="FF93" i="18" a="1"/>
  <c r="FF93" i="18" s="1"/>
  <c r="FG93" i="18" a="1"/>
  <c r="FG93" i="18" s="1"/>
  <c r="FH93" i="18" a="1"/>
  <c r="FH93" i="18" s="1"/>
  <c r="FI93" i="18" a="1"/>
  <c r="FI93" i="18" s="1"/>
  <c r="FJ93" i="18" a="1"/>
  <c r="FJ93" i="18" s="1"/>
  <c r="FK93" i="18" a="1"/>
  <c r="FK93" i="18" s="1"/>
  <c r="FL93" i="18" a="1"/>
  <c r="FL93" i="18" s="1"/>
  <c r="FM93" i="18" a="1"/>
  <c r="FM93" i="18" s="1"/>
  <c r="FN93" i="18" a="1"/>
  <c r="FN93" i="18" s="1"/>
  <c r="FO93" i="18" a="1"/>
  <c r="FO93" i="18" s="1"/>
  <c r="FP93" i="18" a="1"/>
  <c r="FP93" i="18" s="1"/>
  <c r="FQ93" i="18" a="1"/>
  <c r="FQ93" i="18" s="1"/>
  <c r="FR93" i="18" a="1"/>
  <c r="FR93" i="18" s="1"/>
  <c r="FS93" i="18" a="1"/>
  <c r="FS93" i="18" s="1"/>
  <c r="FT93" i="18" a="1"/>
  <c r="FT93" i="18" s="1"/>
  <c r="FU93" i="18" a="1"/>
  <c r="FU93" i="18" s="1"/>
  <c r="FV93" i="18" a="1"/>
  <c r="FV93" i="18" s="1"/>
  <c r="FW93" i="18" a="1"/>
  <c r="FW93" i="18" s="1"/>
  <c r="FX93" i="18" a="1"/>
  <c r="FX93" i="18" s="1"/>
  <c r="FY93" i="18" a="1"/>
  <c r="FY93" i="18" s="1"/>
  <c r="FZ93" i="18" a="1"/>
  <c r="FZ93" i="18" s="1"/>
  <c r="GA93" i="18" a="1"/>
  <c r="GA93" i="18" s="1"/>
  <c r="GB93" i="18" a="1"/>
  <c r="GB93" i="18" s="1"/>
  <c r="GC93" i="18" a="1"/>
  <c r="GC93" i="18" s="1"/>
  <c r="GD93" i="18" a="1"/>
  <c r="GD93" i="18" s="1"/>
  <c r="GE93" i="18" a="1"/>
  <c r="GE93" i="18" s="1"/>
  <c r="GF93" i="18" a="1"/>
  <c r="GF93" i="18" s="1"/>
  <c r="GG93" i="18" a="1"/>
  <c r="GG93" i="18" s="1"/>
  <c r="GH93" i="18" a="1"/>
  <c r="GH93" i="18" s="1"/>
  <c r="GI93" i="18" a="1"/>
  <c r="GI93" i="18" s="1"/>
  <c r="GJ93" i="18" a="1"/>
  <c r="GJ93" i="18" s="1"/>
  <c r="GK93" i="18" a="1"/>
  <c r="GK93" i="18" s="1"/>
  <c r="GL93" i="18" a="1"/>
  <c r="GL93" i="18" s="1"/>
  <c r="GM93" i="18" a="1"/>
  <c r="GM93" i="18" s="1"/>
  <c r="GN93" i="18" a="1"/>
  <c r="GN93" i="18" s="1"/>
  <c r="GO93" i="18" a="1"/>
  <c r="GO93" i="18" s="1"/>
  <c r="GP93" i="18" a="1"/>
  <c r="GP93" i="18" s="1"/>
  <c r="GQ93" i="18" a="1"/>
  <c r="GQ93" i="18" s="1"/>
  <c r="GR93" i="18" a="1"/>
  <c r="GR93" i="18" s="1"/>
  <c r="GS93" i="18" a="1"/>
  <c r="GS93" i="18" s="1"/>
  <c r="GT93" i="18" a="1"/>
  <c r="GT93" i="18" s="1"/>
  <c r="GU93" i="18" a="1"/>
  <c r="GU93" i="18" s="1"/>
  <c r="GV93" i="18" a="1"/>
  <c r="GV93" i="18" s="1"/>
  <c r="GW93" i="18" a="1"/>
  <c r="GW93" i="18" s="1"/>
  <c r="GX93" i="18" a="1"/>
  <c r="GX93" i="18" s="1"/>
  <c r="GY93" i="18" a="1"/>
  <c r="GY93" i="18" s="1"/>
  <c r="GZ93" i="18" a="1"/>
  <c r="GZ93" i="18" s="1"/>
  <c r="HA93" i="18" a="1"/>
  <c r="HA93" i="18" s="1"/>
  <c r="HB93" i="18" a="1"/>
  <c r="HB93" i="18" s="1"/>
  <c r="HC93" i="18" a="1"/>
  <c r="HC93" i="18" s="1"/>
  <c r="HD93" i="18" a="1"/>
  <c r="HD93" i="18" s="1"/>
  <c r="HE93" i="18" a="1"/>
  <c r="HE93" i="18" s="1"/>
  <c r="HF93" i="18" a="1"/>
  <c r="HF93" i="18" s="1"/>
  <c r="HG93" i="18" a="1"/>
  <c r="HG93" i="18" s="1"/>
  <c r="HH93" i="18" a="1"/>
  <c r="HH93" i="18" s="1"/>
  <c r="HI93" i="18" a="1"/>
  <c r="HI93" i="18" s="1"/>
  <c r="HJ93" i="18" a="1"/>
  <c r="HJ93" i="18" s="1"/>
  <c r="HK93" i="18" a="1"/>
  <c r="HK93" i="18" s="1"/>
  <c r="HL93" i="18" a="1"/>
  <c r="HL93" i="18" s="1"/>
  <c r="HM93" i="18" a="1"/>
  <c r="HM93" i="18" s="1"/>
  <c r="HN93" i="18" a="1"/>
  <c r="HN93" i="18" s="1"/>
  <c r="HO93" i="18" a="1"/>
  <c r="HO93" i="18" s="1"/>
  <c r="HP93" i="18" a="1"/>
  <c r="HP93" i="18" s="1"/>
  <c r="HQ93" i="18" a="1"/>
  <c r="HQ93" i="18" s="1"/>
  <c r="HR93" i="18" a="1"/>
  <c r="HR93" i="18" s="1"/>
  <c r="HS93" i="18" a="1"/>
  <c r="HS93" i="18" s="1"/>
  <c r="HT93" i="18" a="1"/>
  <c r="HT93" i="18" s="1"/>
  <c r="HU93" i="18" a="1"/>
  <c r="HU93" i="18" s="1"/>
  <c r="HV93" i="18" a="1"/>
  <c r="HV93" i="18" s="1"/>
  <c r="HW93" i="18" a="1"/>
  <c r="HW93" i="18" s="1"/>
  <c r="HX93" i="18" a="1"/>
  <c r="HX93" i="18" s="1"/>
  <c r="HY93" i="18" a="1"/>
  <c r="HY93" i="18" s="1"/>
  <c r="HZ93" i="18" a="1"/>
  <c r="HZ93" i="18" s="1"/>
  <c r="IA93" i="18" a="1"/>
  <c r="IA93" i="18" s="1"/>
  <c r="IB93" i="18" a="1"/>
  <c r="IB93" i="18" s="1"/>
  <c r="IC93" i="18" a="1"/>
  <c r="IC93" i="18" s="1"/>
  <c r="ID93" i="18" a="1"/>
  <c r="ID93" i="18" s="1"/>
  <c r="IE93" i="18" a="1"/>
  <c r="IE93" i="18" s="1"/>
  <c r="IF93" i="18" a="1"/>
  <c r="IF93" i="18" s="1"/>
  <c r="IG93" i="18" a="1"/>
  <c r="IG93" i="18" s="1"/>
  <c r="IH93" i="18" a="1"/>
  <c r="IH93" i="18" s="1"/>
  <c r="II93" i="18" a="1"/>
  <c r="II93" i="18" s="1"/>
  <c r="C94" i="18" a="1"/>
  <c r="C94" i="18" s="1"/>
  <c r="D94" i="18" a="1"/>
  <c r="D94" i="18" s="1"/>
  <c r="E94" i="18" a="1"/>
  <c r="E94" i="18" s="1"/>
  <c r="F94" i="18" a="1"/>
  <c r="F94" i="18" s="1"/>
  <c r="G94" i="18" a="1"/>
  <c r="G94" i="18" s="1"/>
  <c r="H94" i="18" a="1"/>
  <c r="H94" i="18" s="1"/>
  <c r="I94" i="18" a="1"/>
  <c r="I94" i="18" s="1"/>
  <c r="J94" i="18" a="1"/>
  <c r="J94" i="18" s="1"/>
  <c r="K94" i="18" a="1"/>
  <c r="K94" i="18" s="1"/>
  <c r="L94" i="18" a="1"/>
  <c r="L94" i="18" s="1"/>
  <c r="M94" i="18" a="1"/>
  <c r="M94" i="18" s="1"/>
  <c r="N94" i="18" a="1"/>
  <c r="N94" i="18" s="1"/>
  <c r="O94" i="18" a="1"/>
  <c r="O94" i="18" s="1"/>
  <c r="P94" i="18" a="1"/>
  <c r="P94" i="18" s="1"/>
  <c r="Q94" i="18" a="1"/>
  <c r="Q94" i="18" s="1"/>
  <c r="R94" i="18" a="1"/>
  <c r="R94" i="18" s="1"/>
  <c r="S94" i="18" a="1"/>
  <c r="S94" i="18" s="1"/>
  <c r="T94" i="18" a="1"/>
  <c r="T94" i="18" s="1"/>
  <c r="U94" i="18" a="1"/>
  <c r="U94" i="18" s="1"/>
  <c r="V94" i="18" a="1"/>
  <c r="V94" i="18" s="1"/>
  <c r="W94" i="18" a="1"/>
  <c r="W94" i="18" s="1"/>
  <c r="X94" i="18" a="1"/>
  <c r="X94" i="18" s="1"/>
  <c r="Y94" i="18" a="1"/>
  <c r="Y94" i="18" s="1"/>
  <c r="Z94" i="18" a="1"/>
  <c r="Z94" i="18" s="1"/>
  <c r="AA94" i="18" a="1"/>
  <c r="AA94" i="18" s="1"/>
  <c r="AB94" i="18" a="1"/>
  <c r="AB94" i="18"/>
  <c r="AC94" i="18" a="1"/>
  <c r="AC94" i="18" s="1"/>
  <c r="AD94" i="18" a="1"/>
  <c r="AD94" i="18"/>
  <c r="AE94" i="18" a="1"/>
  <c r="AE94" i="18" s="1"/>
  <c r="AF94" i="18" a="1"/>
  <c r="AF94" i="18" s="1"/>
  <c r="AG94" i="18" a="1"/>
  <c r="AG94" i="18" s="1"/>
  <c r="AH94" i="18" a="1"/>
  <c r="AH94" i="18" s="1"/>
  <c r="AI94" i="18" a="1"/>
  <c r="AI94" i="18" s="1"/>
  <c r="AJ94" i="18" a="1"/>
  <c r="AJ94" i="18" s="1"/>
  <c r="AK94" i="18" a="1"/>
  <c r="AK94" i="18" s="1"/>
  <c r="AL94" i="18" a="1"/>
  <c r="AL94" i="18" s="1"/>
  <c r="AM94" i="18" a="1"/>
  <c r="AM94" i="18" s="1"/>
  <c r="AN94" i="18" a="1"/>
  <c r="AN94" i="18" s="1"/>
  <c r="AO94" i="18" a="1"/>
  <c r="AO94" i="18" s="1"/>
  <c r="AP94" i="18" a="1"/>
  <c r="AP94" i="18" s="1"/>
  <c r="AQ94" i="18" a="1"/>
  <c r="AQ94" i="18" s="1"/>
  <c r="AR94" i="18" a="1"/>
  <c r="AR94" i="18" s="1"/>
  <c r="AS94" i="18" a="1"/>
  <c r="AS94" i="18" s="1"/>
  <c r="AT94" i="18" a="1"/>
  <c r="AT94" i="18" s="1"/>
  <c r="AU94" i="18" a="1"/>
  <c r="AU94" i="18" s="1"/>
  <c r="AV94" i="18" a="1"/>
  <c r="AV94" i="18" s="1"/>
  <c r="AW94" i="18" a="1"/>
  <c r="AW94" i="18" s="1"/>
  <c r="AX94" i="18" a="1"/>
  <c r="AX94" i="18" s="1"/>
  <c r="AY94" i="18" a="1"/>
  <c r="AY94" i="18" s="1"/>
  <c r="AZ94" i="18" a="1"/>
  <c r="AZ94" i="18" s="1"/>
  <c r="BA94" i="18" a="1"/>
  <c r="BA94" i="18" s="1"/>
  <c r="BB94" i="18" a="1"/>
  <c r="BB94" i="18" s="1"/>
  <c r="BC94" i="18" a="1"/>
  <c r="BC94" i="18" s="1"/>
  <c r="BD94" i="18" a="1"/>
  <c r="BD94" i="18" s="1"/>
  <c r="BE94" i="18" a="1"/>
  <c r="BE94" i="18" s="1"/>
  <c r="BF94" i="18" a="1"/>
  <c r="BF94" i="18" s="1"/>
  <c r="BG94" i="18" a="1"/>
  <c r="BG94" i="18" s="1"/>
  <c r="BH94" i="18" a="1"/>
  <c r="BH94" i="18" s="1"/>
  <c r="BI94" i="18" a="1"/>
  <c r="BI94" i="18" s="1"/>
  <c r="BJ94" i="18" a="1"/>
  <c r="BJ94" i="18" s="1"/>
  <c r="BK94" i="18" a="1"/>
  <c r="BK94" i="18" s="1"/>
  <c r="BL94" i="18" a="1"/>
  <c r="BL94" i="18" s="1"/>
  <c r="BM94" i="18" a="1"/>
  <c r="BM94" i="18" s="1"/>
  <c r="BN94" i="18" a="1"/>
  <c r="BN94" i="18" s="1"/>
  <c r="BO94" i="18" a="1"/>
  <c r="BO94" i="18" s="1"/>
  <c r="BP94" i="18" a="1"/>
  <c r="BP94" i="18" s="1"/>
  <c r="BQ94" i="18" a="1"/>
  <c r="BQ94" i="18" s="1"/>
  <c r="BR94" i="18" a="1"/>
  <c r="BR94" i="18" s="1"/>
  <c r="BS94" i="18" a="1"/>
  <c r="BS94" i="18" s="1"/>
  <c r="BT94" i="18" a="1"/>
  <c r="BT94" i="18" s="1"/>
  <c r="BU94" i="18" a="1"/>
  <c r="BU94" i="18" s="1"/>
  <c r="BV94" i="18" a="1"/>
  <c r="BV94" i="18" s="1"/>
  <c r="BW94" i="18" a="1"/>
  <c r="BW94" i="18" s="1"/>
  <c r="BX94" i="18" a="1"/>
  <c r="BX94" i="18" s="1"/>
  <c r="BY94" i="18" a="1"/>
  <c r="BY94" i="18" s="1"/>
  <c r="BZ94" i="18" a="1"/>
  <c r="BZ94" i="18" s="1"/>
  <c r="CA94" i="18" a="1"/>
  <c r="CA94" i="18" s="1"/>
  <c r="CB94" i="18" a="1"/>
  <c r="CB94" i="18" s="1"/>
  <c r="CC94" i="18" a="1"/>
  <c r="CC94" i="18" s="1"/>
  <c r="CD94" i="18" a="1"/>
  <c r="CD94" i="18" s="1"/>
  <c r="CE94" i="18" a="1"/>
  <c r="CE94" i="18" s="1"/>
  <c r="CF94" i="18" a="1"/>
  <c r="CF94" i="18" s="1"/>
  <c r="CG94" i="18" a="1"/>
  <c r="CG94" i="18" s="1"/>
  <c r="CH94" i="18" a="1"/>
  <c r="CH94" i="18" s="1"/>
  <c r="CI94" i="18" a="1"/>
  <c r="CI94" i="18" s="1"/>
  <c r="CJ94" i="18" a="1"/>
  <c r="CJ94" i="18" s="1"/>
  <c r="CK94" i="18" a="1"/>
  <c r="CK94" i="18" s="1"/>
  <c r="CL94" i="18" a="1"/>
  <c r="CL94" i="18" s="1"/>
  <c r="CM94" i="18" a="1"/>
  <c r="CM94" i="18" s="1"/>
  <c r="CN94" i="18" a="1"/>
  <c r="CN94" i="18" s="1"/>
  <c r="CO94" i="18" a="1"/>
  <c r="CO94" i="18" s="1"/>
  <c r="CP94" i="18" a="1"/>
  <c r="CP94" i="18" s="1"/>
  <c r="CQ94" i="18" a="1"/>
  <c r="CQ94" i="18" s="1"/>
  <c r="CR94" i="18" a="1"/>
  <c r="CR94" i="18" s="1"/>
  <c r="CS94" i="18" a="1"/>
  <c r="CS94" i="18" s="1"/>
  <c r="CT94" i="18" a="1"/>
  <c r="CT94" i="18" s="1"/>
  <c r="CU94" i="18" a="1"/>
  <c r="CU94" i="18" s="1"/>
  <c r="CV94" i="18" a="1"/>
  <c r="CV94" i="18" s="1"/>
  <c r="CW94" i="18" a="1"/>
  <c r="CW94" i="18" s="1"/>
  <c r="CX94" i="18" a="1"/>
  <c r="CX94" i="18" s="1"/>
  <c r="CY94" i="18" a="1"/>
  <c r="CY94" i="18" s="1"/>
  <c r="CZ94" i="18" a="1"/>
  <c r="CZ94" i="18" s="1"/>
  <c r="DA94" i="18" a="1"/>
  <c r="DA94" i="18" s="1"/>
  <c r="DB94" i="18" a="1"/>
  <c r="DB94" i="18" s="1"/>
  <c r="DC94" i="18" a="1"/>
  <c r="DC94" i="18" s="1"/>
  <c r="DD94" i="18" a="1"/>
  <c r="DD94" i="18" s="1"/>
  <c r="DE94" i="18" a="1"/>
  <c r="DE94" i="18" s="1"/>
  <c r="DF94" i="18" a="1"/>
  <c r="DF94" i="18" s="1"/>
  <c r="DG94" i="18" a="1"/>
  <c r="DG94" i="18" s="1"/>
  <c r="DH94" i="18" a="1"/>
  <c r="DH94" i="18" s="1"/>
  <c r="DI94" i="18" a="1"/>
  <c r="DI94" i="18" s="1"/>
  <c r="DJ94" i="18" a="1"/>
  <c r="DJ94" i="18" s="1"/>
  <c r="DK94" i="18" a="1"/>
  <c r="DK94" i="18" s="1"/>
  <c r="DL94" i="18" a="1"/>
  <c r="DL94" i="18" s="1"/>
  <c r="DM94" i="18" a="1"/>
  <c r="DM94" i="18" s="1"/>
  <c r="DN94" i="18" a="1"/>
  <c r="DN94" i="18" s="1"/>
  <c r="DO94" i="18" a="1"/>
  <c r="DO94" i="18" s="1"/>
  <c r="DP94" i="18" a="1"/>
  <c r="DP94" i="18" s="1"/>
  <c r="DQ94" i="18" a="1"/>
  <c r="DQ94" i="18" s="1"/>
  <c r="DR94" i="18" a="1"/>
  <c r="DR94" i="18" s="1"/>
  <c r="DS94" i="18" a="1"/>
  <c r="DS94" i="18" s="1"/>
  <c r="DT94" i="18" a="1"/>
  <c r="DT94" i="18" s="1"/>
  <c r="DU94" i="18" a="1"/>
  <c r="DU94" i="18" s="1"/>
  <c r="DV94" i="18" a="1"/>
  <c r="DV94" i="18" s="1"/>
  <c r="DW94" i="18" a="1"/>
  <c r="DW94" i="18" s="1"/>
  <c r="DX94" i="18" a="1"/>
  <c r="DX94" i="18" s="1"/>
  <c r="DY94" i="18" a="1"/>
  <c r="DY94" i="18" s="1"/>
  <c r="DZ94" i="18" a="1"/>
  <c r="DZ94" i="18" s="1"/>
  <c r="EA94" i="18" a="1"/>
  <c r="EA94" i="18" s="1"/>
  <c r="EB94" i="18" a="1"/>
  <c r="EB94" i="18" s="1"/>
  <c r="EC94" i="18" a="1"/>
  <c r="EC94" i="18" s="1"/>
  <c r="ED94" i="18" a="1"/>
  <c r="ED94" i="18" s="1"/>
  <c r="EE94" i="18" a="1"/>
  <c r="EE94" i="18" s="1"/>
  <c r="EF94" i="18" a="1"/>
  <c r="EF94" i="18" s="1"/>
  <c r="EG94" i="18" a="1"/>
  <c r="EG94" i="18" s="1"/>
  <c r="EH94" i="18" a="1"/>
  <c r="EH94" i="18" s="1"/>
  <c r="EI94" i="18" a="1"/>
  <c r="EI94" i="18" s="1"/>
  <c r="EJ94" i="18" a="1"/>
  <c r="EJ94" i="18"/>
  <c r="EK94" i="18" a="1"/>
  <c r="EK94" i="18" s="1"/>
  <c r="EL94" i="18" a="1"/>
  <c r="EL94" i="18" s="1"/>
  <c r="EM94" i="18" a="1"/>
  <c r="EM94" i="18" s="1"/>
  <c r="EN94" i="18" a="1"/>
  <c r="EN94" i="18" s="1"/>
  <c r="EO94" i="18" a="1"/>
  <c r="EO94" i="18" s="1"/>
  <c r="EP94" i="18" a="1"/>
  <c r="EP94" i="18" s="1"/>
  <c r="EQ94" i="18" a="1"/>
  <c r="EQ94" i="18" s="1"/>
  <c r="ER94" i="18" a="1"/>
  <c r="ER94" i="18" s="1"/>
  <c r="ES94" i="18" a="1"/>
  <c r="ES94" i="18" s="1"/>
  <c r="ET94" i="18" a="1"/>
  <c r="ET94" i="18" s="1"/>
  <c r="EU94" i="18" a="1"/>
  <c r="EU94" i="18" s="1"/>
  <c r="EV94" i="18" a="1"/>
  <c r="EV94" i="18" s="1"/>
  <c r="EW94" i="18" a="1"/>
  <c r="EW94" i="18" s="1"/>
  <c r="EX94" i="18" a="1"/>
  <c r="EX94" i="18" s="1"/>
  <c r="EY94" i="18" a="1"/>
  <c r="EY94" i="18" s="1"/>
  <c r="EZ94" i="18" a="1"/>
  <c r="EZ94" i="18" s="1"/>
  <c r="FA94" i="18" a="1"/>
  <c r="FA94" i="18" s="1"/>
  <c r="FB94" i="18" a="1"/>
  <c r="FB94" i="18" s="1"/>
  <c r="FC94" i="18" a="1"/>
  <c r="FC94" i="18" s="1"/>
  <c r="FD94" i="18" a="1"/>
  <c r="FD94" i="18" s="1"/>
  <c r="FE94" i="18" a="1"/>
  <c r="FE94" i="18" s="1"/>
  <c r="FF94" i="18" a="1"/>
  <c r="FF94" i="18" s="1"/>
  <c r="FG94" i="18" a="1"/>
  <c r="FG94" i="18" s="1"/>
  <c r="FH94" i="18" a="1"/>
  <c r="FH94" i="18" s="1"/>
  <c r="FI94" i="18" a="1"/>
  <c r="FI94" i="18" s="1"/>
  <c r="FJ94" i="18" a="1"/>
  <c r="FJ94" i="18" s="1"/>
  <c r="FK94" i="18" a="1"/>
  <c r="FK94" i="18" s="1"/>
  <c r="FL94" i="18" a="1"/>
  <c r="FL94" i="18" s="1"/>
  <c r="FM94" i="18" a="1"/>
  <c r="FM94" i="18" s="1"/>
  <c r="FN94" i="18" a="1"/>
  <c r="FN94" i="18" s="1"/>
  <c r="FO94" i="18" a="1"/>
  <c r="FO94" i="18" s="1"/>
  <c r="FP94" i="18" a="1"/>
  <c r="FP94" i="18" s="1"/>
  <c r="FQ94" i="18" a="1"/>
  <c r="FQ94" i="18" s="1"/>
  <c r="FR94" i="18" a="1"/>
  <c r="FR94" i="18" s="1"/>
  <c r="FS94" i="18" a="1"/>
  <c r="FS94" i="18" s="1"/>
  <c r="FT94" i="18" a="1"/>
  <c r="FT94" i="18" s="1"/>
  <c r="FU94" i="18" a="1"/>
  <c r="FU94" i="18" s="1"/>
  <c r="FV94" i="18" a="1"/>
  <c r="FV94" i="18" s="1"/>
  <c r="FW94" i="18" a="1"/>
  <c r="FW94" i="18" s="1"/>
  <c r="FX94" i="18" a="1"/>
  <c r="FX94" i="18" s="1"/>
  <c r="FY94" i="18" a="1"/>
  <c r="FY94" i="18" s="1"/>
  <c r="FZ94" i="18" a="1"/>
  <c r="FZ94" i="18" s="1"/>
  <c r="GA94" i="18" a="1"/>
  <c r="GA94" i="18" s="1"/>
  <c r="GB94" i="18" a="1"/>
  <c r="GB94" i="18" s="1"/>
  <c r="GC94" i="18" a="1"/>
  <c r="GC94" i="18" s="1"/>
  <c r="GD94" i="18" a="1"/>
  <c r="GD94" i="18" s="1"/>
  <c r="GE94" i="18" a="1"/>
  <c r="GE94" i="18" s="1"/>
  <c r="GF94" i="18" a="1"/>
  <c r="GF94" i="18" s="1"/>
  <c r="GG94" i="18" a="1"/>
  <c r="GG94" i="18" s="1"/>
  <c r="GH94" i="18" a="1"/>
  <c r="GH94" i="18" s="1"/>
  <c r="GI94" i="18" a="1"/>
  <c r="GI94" i="18" s="1"/>
  <c r="GJ94" i="18" a="1"/>
  <c r="GJ94" i="18" s="1"/>
  <c r="GK94" i="18" a="1"/>
  <c r="GK94" i="18" s="1"/>
  <c r="GL94" i="18" a="1"/>
  <c r="GL94" i="18" s="1"/>
  <c r="GM94" i="18" a="1"/>
  <c r="GM94" i="18" s="1"/>
  <c r="GN94" i="18" a="1"/>
  <c r="GN94" i="18"/>
  <c r="GO94" i="18" a="1"/>
  <c r="GO94" i="18" s="1"/>
  <c r="GP94" i="18" a="1"/>
  <c r="GP94" i="18" s="1"/>
  <c r="GQ94" i="18" a="1"/>
  <c r="GQ94" i="18" s="1"/>
  <c r="GR94" i="18" a="1"/>
  <c r="GR94" i="18" s="1"/>
  <c r="GS94" i="18" a="1"/>
  <c r="GS94" i="18" s="1"/>
  <c r="GT94" i="18" a="1"/>
  <c r="GT94" i="18" s="1"/>
  <c r="GU94" i="18" a="1"/>
  <c r="GU94" i="18" s="1"/>
  <c r="GV94" i="18" a="1"/>
  <c r="GV94" i="18" s="1"/>
  <c r="GW94" i="18" a="1"/>
  <c r="GW94" i="18" s="1"/>
  <c r="GX94" i="18" a="1"/>
  <c r="GX94" i="18" s="1"/>
  <c r="GY94" i="18" a="1"/>
  <c r="GY94" i="18" s="1"/>
  <c r="GZ94" i="18" a="1"/>
  <c r="GZ94" i="18" s="1"/>
  <c r="HA94" i="18" a="1"/>
  <c r="HA94" i="18" s="1"/>
  <c r="HB94" i="18" a="1"/>
  <c r="HB94" i="18" s="1"/>
  <c r="HC94" i="18" a="1"/>
  <c r="HC94" i="18" s="1"/>
  <c r="HD94" i="18" a="1"/>
  <c r="HD94" i="18" s="1"/>
  <c r="HE94" i="18" a="1"/>
  <c r="HE94" i="18" s="1"/>
  <c r="HF94" i="18" a="1"/>
  <c r="HF94" i="18" s="1"/>
  <c r="HG94" i="18" a="1"/>
  <c r="HG94" i="18" s="1"/>
  <c r="HH94" i="18" a="1"/>
  <c r="HH94" i="18" s="1"/>
  <c r="HI94" i="18" a="1"/>
  <c r="HI94" i="18" s="1"/>
  <c r="HJ94" i="18" a="1"/>
  <c r="HJ94" i="18" s="1"/>
  <c r="HK94" i="18" a="1"/>
  <c r="HK94" i="18" s="1"/>
  <c r="HL94" i="18" a="1"/>
  <c r="HL94" i="18" s="1"/>
  <c r="HM94" i="18" a="1"/>
  <c r="HM94" i="18" s="1"/>
  <c r="HN94" i="18" a="1"/>
  <c r="HN94" i="18"/>
  <c r="HO94" i="18" a="1"/>
  <c r="HO94" i="18" s="1"/>
  <c r="HP94" i="18" a="1"/>
  <c r="HP94" i="18" s="1"/>
  <c r="HQ94" i="18" a="1"/>
  <c r="HQ94" i="18" s="1"/>
  <c r="HR94" i="18" a="1"/>
  <c r="HR94" i="18" s="1"/>
  <c r="HS94" i="18" a="1"/>
  <c r="HS94" i="18" s="1"/>
  <c r="HT94" i="18" a="1"/>
  <c r="HT94" i="18" s="1"/>
  <c r="HU94" i="18" a="1"/>
  <c r="HU94" i="18" s="1"/>
  <c r="HV94" i="18" a="1"/>
  <c r="HV94" i="18"/>
  <c r="HW94" i="18" a="1"/>
  <c r="HW94" i="18" s="1"/>
  <c r="HX94" i="18" a="1"/>
  <c r="HX94" i="18" s="1"/>
  <c r="HY94" i="18" a="1"/>
  <c r="HY94" i="18" s="1"/>
  <c r="HZ94" i="18" a="1"/>
  <c r="HZ94" i="18" s="1"/>
  <c r="IA94" i="18" a="1"/>
  <c r="IA94" i="18" s="1"/>
  <c r="IB94" i="18" a="1"/>
  <c r="IB94" i="18" s="1"/>
  <c r="IC94" i="18" a="1"/>
  <c r="IC94" i="18" s="1"/>
  <c r="ID94" i="18" a="1"/>
  <c r="ID94" i="18" s="1"/>
  <c r="IE94" i="18" a="1"/>
  <c r="IE94" i="18" s="1"/>
  <c r="IF94" i="18" a="1"/>
  <c r="IF94" i="18" s="1"/>
  <c r="IG94" i="18" a="1"/>
  <c r="IG94" i="18" s="1"/>
  <c r="IH94" i="18" a="1"/>
  <c r="IH94" i="18" s="1"/>
  <c r="II94" i="18" a="1"/>
  <c r="II94" i="18" s="1"/>
  <c r="C95" i="18" a="1"/>
  <c r="C95" i="18" s="1"/>
  <c r="D95" i="18" a="1"/>
  <c r="D95" i="18" s="1"/>
  <c r="E95" i="18" a="1"/>
  <c r="E95" i="18" s="1"/>
  <c r="F95" i="18" a="1"/>
  <c r="F95" i="18" s="1"/>
  <c r="G95" i="18" a="1"/>
  <c r="G95" i="18" s="1"/>
  <c r="H95" i="18" a="1"/>
  <c r="H95" i="18" s="1"/>
  <c r="I95" i="18" a="1"/>
  <c r="I95" i="18" s="1"/>
  <c r="J95" i="18" a="1"/>
  <c r="J95" i="18" s="1"/>
  <c r="K95" i="18" a="1"/>
  <c r="K95" i="18" s="1"/>
  <c r="L95" i="18" a="1"/>
  <c r="L95" i="18" s="1"/>
  <c r="M95" i="18" a="1"/>
  <c r="M95" i="18" s="1"/>
  <c r="N95" i="18" a="1"/>
  <c r="N95" i="18" s="1"/>
  <c r="O95" i="18" a="1"/>
  <c r="O95" i="18" s="1"/>
  <c r="P95" i="18" a="1"/>
  <c r="P95" i="18" s="1"/>
  <c r="Q95" i="18" a="1"/>
  <c r="Q95" i="18" s="1"/>
  <c r="R95" i="18" a="1"/>
  <c r="R95" i="18" s="1"/>
  <c r="S95" i="18" a="1"/>
  <c r="S95" i="18" s="1"/>
  <c r="T95" i="18" a="1"/>
  <c r="T95" i="18" s="1"/>
  <c r="U95" i="18" a="1"/>
  <c r="U95" i="18" s="1"/>
  <c r="V95" i="18" a="1"/>
  <c r="V95" i="18" s="1"/>
  <c r="W95" i="18" a="1"/>
  <c r="W95" i="18" s="1"/>
  <c r="X95" i="18" a="1"/>
  <c r="X95" i="18" s="1"/>
  <c r="Y95" i="18" a="1"/>
  <c r="Y95" i="18" s="1"/>
  <c r="Z95" i="18" a="1"/>
  <c r="Z95" i="18" s="1"/>
  <c r="AA95" i="18" a="1"/>
  <c r="AA95" i="18" s="1"/>
  <c r="AB95" i="18" a="1"/>
  <c r="AB95" i="18" s="1"/>
  <c r="AC95" i="18" a="1"/>
  <c r="AC95" i="18" s="1"/>
  <c r="AD95" i="18" a="1"/>
  <c r="AD95" i="18" s="1"/>
  <c r="AE95" i="18" a="1"/>
  <c r="AE95" i="18" s="1"/>
  <c r="AF95" i="18" a="1"/>
  <c r="AF95" i="18" s="1"/>
  <c r="AG95" i="18" a="1"/>
  <c r="AG95" i="18" s="1"/>
  <c r="AH95" i="18" a="1"/>
  <c r="AH95" i="18" s="1"/>
  <c r="AI95" i="18" a="1"/>
  <c r="AI95" i="18" s="1"/>
  <c r="AJ95" i="18" a="1"/>
  <c r="AJ95" i="18" s="1"/>
  <c r="AK95" i="18" a="1"/>
  <c r="AK95" i="18" s="1"/>
  <c r="AL95" i="18" a="1"/>
  <c r="AL95" i="18" s="1"/>
  <c r="AM95" i="18" a="1"/>
  <c r="AM95" i="18" s="1"/>
  <c r="AN95" i="18" a="1"/>
  <c r="AN95" i="18" s="1"/>
  <c r="AO95" i="18" a="1"/>
  <c r="AO95" i="18" s="1"/>
  <c r="AP95" i="18" a="1"/>
  <c r="AP95" i="18" s="1"/>
  <c r="AQ95" i="18" a="1"/>
  <c r="AQ95" i="18" s="1"/>
  <c r="AR95" i="18" a="1"/>
  <c r="AR95" i="18" s="1"/>
  <c r="AS95" i="18" a="1"/>
  <c r="AS95" i="18" s="1"/>
  <c r="AT95" i="18" a="1"/>
  <c r="AT95" i="18" s="1"/>
  <c r="AU95" i="18" a="1"/>
  <c r="AU95" i="18" s="1"/>
  <c r="AV95" i="18" a="1"/>
  <c r="AV95" i="18" s="1"/>
  <c r="AW95" i="18" a="1"/>
  <c r="AW95" i="18" s="1"/>
  <c r="AX95" i="18" a="1"/>
  <c r="AX95" i="18" s="1"/>
  <c r="AY95" i="18" a="1"/>
  <c r="AY95" i="18" s="1"/>
  <c r="AZ95" i="18" a="1"/>
  <c r="AZ95" i="18" s="1"/>
  <c r="BA95" i="18" a="1"/>
  <c r="BA95" i="18" s="1"/>
  <c r="BB95" i="18" a="1"/>
  <c r="BB95" i="18" s="1"/>
  <c r="BC95" i="18" a="1"/>
  <c r="BC95" i="18" s="1"/>
  <c r="BD95" i="18" a="1"/>
  <c r="BD95" i="18" s="1"/>
  <c r="BE95" i="18" a="1"/>
  <c r="BE95" i="18" s="1"/>
  <c r="BF95" i="18" a="1"/>
  <c r="BF95" i="18" s="1"/>
  <c r="BG95" i="18" a="1"/>
  <c r="BG95" i="18" s="1"/>
  <c r="BH95" i="18" a="1"/>
  <c r="BH95" i="18" s="1"/>
  <c r="BI95" i="18" a="1"/>
  <c r="BI95" i="18" s="1"/>
  <c r="BJ95" i="18" a="1"/>
  <c r="BJ95" i="18" s="1"/>
  <c r="BK95" i="18" a="1"/>
  <c r="BK95" i="18" s="1"/>
  <c r="BL95" i="18" a="1"/>
  <c r="BL95" i="18" s="1"/>
  <c r="BM95" i="18" a="1"/>
  <c r="BM95" i="18" s="1"/>
  <c r="BN95" i="18" a="1"/>
  <c r="BN95" i="18" s="1"/>
  <c r="BO95" i="18" a="1"/>
  <c r="BO95" i="18" s="1"/>
  <c r="BP95" i="18" a="1"/>
  <c r="BP95" i="18" s="1"/>
  <c r="BQ95" i="18" a="1"/>
  <c r="BQ95" i="18" s="1"/>
  <c r="BR95" i="18" a="1"/>
  <c r="BR95" i="18" s="1"/>
  <c r="BS95" i="18" a="1"/>
  <c r="BS95" i="18" s="1"/>
  <c r="BT95" i="18" a="1"/>
  <c r="BT95" i="18" s="1"/>
  <c r="BU95" i="18" a="1"/>
  <c r="BU95" i="18" s="1"/>
  <c r="BV95" i="18" a="1"/>
  <c r="BV95" i="18" s="1"/>
  <c r="BW95" i="18" a="1"/>
  <c r="BW95" i="18" s="1"/>
  <c r="BX95" i="18" a="1"/>
  <c r="BX95" i="18" s="1"/>
  <c r="BY95" i="18" a="1"/>
  <c r="BY95" i="18" s="1"/>
  <c r="BZ95" i="18" a="1"/>
  <c r="BZ95" i="18" s="1"/>
  <c r="CA95" i="18" a="1"/>
  <c r="CA95" i="18" s="1"/>
  <c r="CB95" i="18" a="1"/>
  <c r="CB95" i="18" s="1"/>
  <c r="CC95" i="18" a="1"/>
  <c r="CC95" i="18" s="1"/>
  <c r="CD95" i="18" a="1"/>
  <c r="CD95" i="18" s="1"/>
  <c r="CE95" i="18" a="1"/>
  <c r="CE95" i="18" s="1"/>
  <c r="CF95" i="18" a="1"/>
  <c r="CF95" i="18" s="1"/>
  <c r="CG95" i="18" a="1"/>
  <c r="CG95" i="18" s="1"/>
  <c r="CH95" i="18" a="1"/>
  <c r="CH95" i="18" s="1"/>
  <c r="CI95" i="18" a="1"/>
  <c r="CI95" i="18" s="1"/>
  <c r="CJ95" i="18" a="1"/>
  <c r="CJ95" i="18" s="1"/>
  <c r="CK95" i="18" a="1"/>
  <c r="CK95" i="18" s="1"/>
  <c r="CL95" i="18" a="1"/>
  <c r="CL95" i="18" s="1"/>
  <c r="CM95" i="18" a="1"/>
  <c r="CM95" i="18" s="1"/>
  <c r="CN95" i="18" a="1"/>
  <c r="CN95" i="18" s="1"/>
  <c r="CO95" i="18" a="1"/>
  <c r="CO95" i="18" s="1"/>
  <c r="CP95" i="18" a="1"/>
  <c r="CP95" i="18" s="1"/>
  <c r="CQ95" i="18" a="1"/>
  <c r="CQ95" i="18" s="1"/>
  <c r="CR95" i="18" a="1"/>
  <c r="CR95" i="18" s="1"/>
  <c r="CS95" i="18" a="1"/>
  <c r="CS95" i="18" s="1"/>
  <c r="CT95" i="18" a="1"/>
  <c r="CT95" i="18" s="1"/>
  <c r="CU95" i="18" a="1"/>
  <c r="CU95" i="18" s="1"/>
  <c r="CV95" i="18" a="1"/>
  <c r="CV95" i="18" s="1"/>
  <c r="CW95" i="18" a="1"/>
  <c r="CW95" i="18" s="1"/>
  <c r="CX95" i="18" a="1"/>
  <c r="CX95" i="18" s="1"/>
  <c r="CY95" i="18" a="1"/>
  <c r="CY95" i="18" s="1"/>
  <c r="CZ95" i="18" a="1"/>
  <c r="CZ95" i="18" s="1"/>
  <c r="DA95" i="18" a="1"/>
  <c r="DA95" i="18" s="1"/>
  <c r="DB95" i="18" a="1"/>
  <c r="DB95" i="18" s="1"/>
  <c r="DC95" i="18" a="1"/>
  <c r="DC95" i="18" s="1"/>
  <c r="DD95" i="18" a="1"/>
  <c r="DD95" i="18" s="1"/>
  <c r="DE95" i="18" a="1"/>
  <c r="DE95" i="18" s="1"/>
  <c r="DF95" i="18" a="1"/>
  <c r="DF95" i="18" s="1"/>
  <c r="DG95" i="18" a="1"/>
  <c r="DG95" i="18" s="1"/>
  <c r="DH95" i="18" a="1"/>
  <c r="DH95" i="18" s="1"/>
  <c r="DI95" i="18" a="1"/>
  <c r="DI95" i="18" s="1"/>
  <c r="DJ95" i="18" a="1"/>
  <c r="DJ95" i="18" s="1"/>
  <c r="DK95" i="18" a="1"/>
  <c r="DK95" i="18" s="1"/>
  <c r="DL95" i="18" a="1"/>
  <c r="DL95" i="18" s="1"/>
  <c r="DM95" i="18" a="1"/>
  <c r="DM95" i="18" s="1"/>
  <c r="DN95" i="18" a="1"/>
  <c r="DN95" i="18" s="1"/>
  <c r="DO95" i="18" a="1"/>
  <c r="DO95" i="18" s="1"/>
  <c r="DP95" i="18" a="1"/>
  <c r="DP95" i="18" s="1"/>
  <c r="DQ95" i="18" a="1"/>
  <c r="DQ95" i="18" s="1"/>
  <c r="DR95" i="18" a="1"/>
  <c r="DR95" i="18" s="1"/>
  <c r="DS95" i="18" a="1"/>
  <c r="DS95" i="18" s="1"/>
  <c r="DT95" i="18" a="1"/>
  <c r="DT95" i="18" s="1"/>
  <c r="DU95" i="18" a="1"/>
  <c r="DU95" i="18" s="1"/>
  <c r="DV95" i="18" a="1"/>
  <c r="DV95" i="18" s="1"/>
  <c r="DW95" i="18" a="1"/>
  <c r="DW95" i="18" s="1"/>
  <c r="DX95" i="18" a="1"/>
  <c r="DX95" i="18" s="1"/>
  <c r="DY95" i="18" a="1"/>
  <c r="DY95" i="18" s="1"/>
  <c r="DZ95" i="18" a="1"/>
  <c r="DZ95" i="18" s="1"/>
  <c r="EA95" i="18" a="1"/>
  <c r="EA95" i="18" s="1"/>
  <c r="EB95" i="18" a="1"/>
  <c r="EB95" i="18" s="1"/>
  <c r="EC95" i="18" a="1"/>
  <c r="EC95" i="18" s="1"/>
  <c r="ED95" i="18" a="1"/>
  <c r="ED95" i="18" s="1"/>
  <c r="EE95" i="18" a="1"/>
  <c r="EE95" i="18" s="1"/>
  <c r="EF95" i="18" a="1"/>
  <c r="EF95" i="18" s="1"/>
  <c r="EG95" i="18" a="1"/>
  <c r="EG95" i="18" s="1"/>
  <c r="EH95" i="18" a="1"/>
  <c r="EH95" i="18" s="1"/>
  <c r="EI95" i="18" a="1"/>
  <c r="EI95" i="18" s="1"/>
  <c r="EJ95" i="18" a="1"/>
  <c r="EJ95" i="18" s="1"/>
  <c r="EK95" i="18" a="1"/>
  <c r="EK95" i="18" s="1"/>
  <c r="EL95" i="18" a="1"/>
  <c r="EL95" i="18" s="1"/>
  <c r="EM95" i="18" a="1"/>
  <c r="EM95" i="18" s="1"/>
  <c r="EN95" i="18" a="1"/>
  <c r="EN95" i="18" s="1"/>
  <c r="EO95" i="18" a="1"/>
  <c r="EO95" i="18" s="1"/>
  <c r="EP95" i="18" a="1"/>
  <c r="EP95" i="18" s="1"/>
  <c r="EQ95" i="18" a="1"/>
  <c r="EQ95" i="18" s="1"/>
  <c r="ER95" i="18" a="1"/>
  <c r="ER95" i="18" s="1"/>
  <c r="ES95" i="18" a="1"/>
  <c r="ES95" i="18" s="1"/>
  <c r="ET95" i="18" a="1"/>
  <c r="ET95" i="18" s="1"/>
  <c r="EU95" i="18" a="1"/>
  <c r="EU95" i="18" s="1"/>
  <c r="EV95" i="18" a="1"/>
  <c r="EV95" i="18" s="1"/>
  <c r="EW95" i="18" a="1"/>
  <c r="EW95" i="18" s="1"/>
  <c r="EX95" i="18" a="1"/>
  <c r="EX95" i="18" s="1"/>
  <c r="EY95" i="18" a="1"/>
  <c r="EY95" i="18" s="1"/>
  <c r="EZ95" i="18" a="1"/>
  <c r="EZ95" i="18" s="1"/>
  <c r="FA95" i="18" a="1"/>
  <c r="FA95" i="18" s="1"/>
  <c r="FB95" i="18" a="1"/>
  <c r="FB95" i="18" s="1"/>
  <c r="FC95" i="18" a="1"/>
  <c r="FC95" i="18" s="1"/>
  <c r="FD95" i="18" a="1"/>
  <c r="FD95" i="18" s="1"/>
  <c r="FE95" i="18" a="1"/>
  <c r="FE95" i="18" s="1"/>
  <c r="FF95" i="18" a="1"/>
  <c r="FF95" i="18" s="1"/>
  <c r="FG95" i="18" a="1"/>
  <c r="FG95" i="18" s="1"/>
  <c r="FH95" i="18" a="1"/>
  <c r="FH95" i="18" s="1"/>
  <c r="FI95" i="18" a="1"/>
  <c r="FI95" i="18" s="1"/>
  <c r="FJ95" i="18" a="1"/>
  <c r="FJ95" i="18" s="1"/>
  <c r="FK95" i="18" a="1"/>
  <c r="FK95" i="18" s="1"/>
  <c r="FL95" i="18" a="1"/>
  <c r="FL95" i="18" s="1"/>
  <c r="FM95" i="18" a="1"/>
  <c r="FM95" i="18" s="1"/>
  <c r="FN95" i="18" a="1"/>
  <c r="FN95" i="18" s="1"/>
  <c r="FO95" i="18" a="1"/>
  <c r="FO95" i="18" s="1"/>
  <c r="FP95" i="18" a="1"/>
  <c r="FP95" i="18" s="1"/>
  <c r="FQ95" i="18" a="1"/>
  <c r="FQ95" i="18" s="1"/>
  <c r="FR95" i="18" a="1"/>
  <c r="FR95" i="18" s="1"/>
  <c r="FS95" i="18" a="1"/>
  <c r="FS95" i="18" s="1"/>
  <c r="FT95" i="18" a="1"/>
  <c r="FT95" i="18" s="1"/>
  <c r="FU95" i="18" a="1"/>
  <c r="FU95" i="18" s="1"/>
  <c r="FV95" i="18" a="1"/>
  <c r="FV95" i="18" s="1"/>
  <c r="FW95" i="18" a="1"/>
  <c r="FW95" i="18" s="1"/>
  <c r="FX95" i="18" a="1"/>
  <c r="FX95" i="18" s="1"/>
  <c r="FY95" i="18" a="1"/>
  <c r="FY95" i="18" s="1"/>
  <c r="FZ95" i="18" a="1"/>
  <c r="FZ95" i="18" s="1"/>
  <c r="GA95" i="18" a="1"/>
  <c r="GA95" i="18" s="1"/>
  <c r="GB95" i="18" a="1"/>
  <c r="GB95" i="18" s="1"/>
  <c r="GC95" i="18" a="1"/>
  <c r="GC95" i="18" s="1"/>
  <c r="GD95" i="18" a="1"/>
  <c r="GD95" i="18" s="1"/>
  <c r="GE95" i="18" a="1"/>
  <c r="GE95" i="18" s="1"/>
  <c r="GF95" i="18" a="1"/>
  <c r="GF95" i="18" s="1"/>
  <c r="GG95" i="18" a="1"/>
  <c r="GG95" i="18" s="1"/>
  <c r="GH95" i="18" a="1"/>
  <c r="GH95" i="18" s="1"/>
  <c r="GI95" i="18" a="1"/>
  <c r="GI95" i="18" s="1"/>
  <c r="GJ95" i="18" a="1"/>
  <c r="GJ95" i="18" s="1"/>
  <c r="GK95" i="18" a="1"/>
  <c r="GK95" i="18" s="1"/>
  <c r="GL95" i="18" a="1"/>
  <c r="GL95" i="18" s="1"/>
  <c r="GM95" i="18" a="1"/>
  <c r="GM95" i="18" s="1"/>
  <c r="GN95" i="18" a="1"/>
  <c r="GN95" i="18" s="1"/>
  <c r="GO95" i="18" a="1"/>
  <c r="GO95" i="18"/>
  <c r="GP95" i="18" a="1"/>
  <c r="GP95" i="18" s="1"/>
  <c r="GQ95" i="18" a="1"/>
  <c r="GQ95" i="18" s="1"/>
  <c r="GR95" i="18" a="1"/>
  <c r="GR95" i="18" s="1"/>
  <c r="GS95" i="18" a="1"/>
  <c r="GS95" i="18" s="1"/>
  <c r="GT95" i="18" a="1"/>
  <c r="GT95" i="18" s="1"/>
  <c r="GU95" i="18" a="1"/>
  <c r="GU95" i="18" s="1"/>
  <c r="GV95" i="18" a="1"/>
  <c r="GV95" i="18" s="1"/>
  <c r="GW95" i="18" a="1"/>
  <c r="GW95" i="18" s="1"/>
  <c r="GX95" i="18" a="1"/>
  <c r="GX95" i="18" s="1"/>
  <c r="GY95" i="18" a="1"/>
  <c r="GY95" i="18" s="1"/>
  <c r="GZ95" i="18" a="1"/>
  <c r="GZ95" i="18" s="1"/>
  <c r="HA95" i="18" a="1"/>
  <c r="HA95" i="18" s="1"/>
  <c r="HB95" i="18" a="1"/>
  <c r="HB95" i="18" s="1"/>
  <c r="HC95" i="18" a="1"/>
  <c r="HC95" i="18"/>
  <c r="HD95" i="18" a="1"/>
  <c r="HD95" i="18" s="1"/>
  <c r="HE95" i="18" a="1"/>
  <c r="HE95" i="18" s="1"/>
  <c r="HF95" i="18" a="1"/>
  <c r="HF95" i="18" s="1"/>
  <c r="HG95" i="18" a="1"/>
  <c r="HG95" i="18" s="1"/>
  <c r="HH95" i="18" a="1"/>
  <c r="HH95" i="18" s="1"/>
  <c r="HI95" i="18" a="1"/>
  <c r="HI95" i="18" s="1"/>
  <c r="HJ95" i="18" a="1"/>
  <c r="HJ95" i="18" s="1"/>
  <c r="HK95" i="18" a="1"/>
  <c r="HK95" i="18" s="1"/>
  <c r="HL95" i="18" a="1"/>
  <c r="HL95" i="18" s="1"/>
  <c r="HM95" i="18" a="1"/>
  <c r="HM95" i="18" s="1"/>
  <c r="HN95" i="18" a="1"/>
  <c r="HN95" i="18" s="1"/>
  <c r="HO95" i="18" a="1"/>
  <c r="HO95" i="18" s="1"/>
  <c r="HP95" i="18" a="1"/>
  <c r="HP95" i="18" s="1"/>
  <c r="HQ95" i="18" a="1"/>
  <c r="HQ95" i="18" s="1"/>
  <c r="HR95" i="18" a="1"/>
  <c r="HR95" i="18" s="1"/>
  <c r="HS95" i="18" a="1"/>
  <c r="HS95" i="18" s="1"/>
  <c r="HT95" i="18" a="1"/>
  <c r="HT95" i="18" s="1"/>
  <c r="HU95" i="18" a="1"/>
  <c r="HU95" i="18" s="1"/>
  <c r="HV95" i="18" a="1"/>
  <c r="HV95" i="18" s="1"/>
  <c r="HW95" i="18" a="1"/>
  <c r="HW95" i="18" s="1"/>
  <c r="HX95" i="18" a="1"/>
  <c r="HX95" i="18" s="1"/>
  <c r="HY95" i="18" a="1"/>
  <c r="HY95" i="18" s="1"/>
  <c r="HZ95" i="18" a="1"/>
  <c r="HZ95" i="18" s="1"/>
  <c r="IA95" i="18" a="1"/>
  <c r="IA95" i="18" s="1"/>
  <c r="IB95" i="18" a="1"/>
  <c r="IB95" i="18" s="1"/>
  <c r="IC95" i="18" a="1"/>
  <c r="IC95" i="18"/>
  <c r="ID95" i="18" a="1"/>
  <c r="ID95" i="18" s="1"/>
  <c r="IE95" i="18" a="1"/>
  <c r="IE95" i="18" s="1"/>
  <c r="IF95" i="18" a="1"/>
  <c r="IF95" i="18" s="1"/>
  <c r="IG95" i="18" a="1"/>
  <c r="IG95" i="18" s="1"/>
  <c r="IH95" i="18" a="1"/>
  <c r="IH95" i="18" s="1"/>
  <c r="II95" i="18" a="1"/>
  <c r="II95" i="18" s="1"/>
  <c r="C96" i="18" a="1"/>
  <c r="C96" i="18" s="1"/>
  <c r="D96" i="18" a="1"/>
  <c r="D96" i="18" s="1"/>
  <c r="E96" i="18" a="1"/>
  <c r="E96" i="18" s="1"/>
  <c r="F96" i="18" a="1"/>
  <c r="F96" i="18" s="1"/>
  <c r="G96" i="18" a="1"/>
  <c r="G96" i="18" s="1"/>
  <c r="H96" i="18" a="1"/>
  <c r="H96" i="18" s="1"/>
  <c r="I96" i="18" a="1"/>
  <c r="I96" i="18" s="1"/>
  <c r="J96" i="18" a="1"/>
  <c r="J96" i="18" s="1"/>
  <c r="K96" i="18" a="1"/>
  <c r="K96" i="18" s="1"/>
  <c r="L96" i="18" a="1"/>
  <c r="L96" i="18" s="1"/>
  <c r="M96" i="18" a="1"/>
  <c r="M96" i="18" s="1"/>
  <c r="N96" i="18" a="1"/>
  <c r="N96" i="18" s="1"/>
  <c r="O96" i="18" a="1"/>
  <c r="O96" i="18" s="1"/>
  <c r="P96" i="18" a="1"/>
  <c r="P96" i="18" s="1"/>
  <c r="Q96" i="18" a="1"/>
  <c r="Q96" i="18" s="1"/>
  <c r="R96" i="18" a="1"/>
  <c r="R96" i="18" s="1"/>
  <c r="S96" i="18" a="1"/>
  <c r="S96" i="18" s="1"/>
  <c r="T96" i="18" a="1"/>
  <c r="T96" i="18" s="1"/>
  <c r="U96" i="18" a="1"/>
  <c r="U96" i="18" s="1"/>
  <c r="V96" i="18" a="1"/>
  <c r="V96" i="18" s="1"/>
  <c r="W96" i="18" a="1"/>
  <c r="W96" i="18" s="1"/>
  <c r="X96" i="18" a="1"/>
  <c r="X96" i="18" s="1"/>
  <c r="Y96" i="18" a="1"/>
  <c r="Y96" i="18" s="1"/>
  <c r="Z96" i="18" a="1"/>
  <c r="Z96" i="18" s="1"/>
  <c r="AA96" i="18" a="1"/>
  <c r="AA96" i="18" s="1"/>
  <c r="AB96" i="18" a="1"/>
  <c r="AB96" i="18" s="1"/>
  <c r="AC96" i="18" a="1"/>
  <c r="AC96" i="18" s="1"/>
  <c r="AD96" i="18" a="1"/>
  <c r="AD96" i="18" s="1"/>
  <c r="AE96" i="18" a="1"/>
  <c r="AE96" i="18" s="1"/>
  <c r="AF96" i="18" a="1"/>
  <c r="AF96" i="18" s="1"/>
  <c r="AG96" i="18" a="1"/>
  <c r="AG96" i="18" s="1"/>
  <c r="AH96" i="18" a="1"/>
  <c r="AH96" i="18"/>
  <c r="AI96" i="18" a="1"/>
  <c r="AI96" i="18" s="1"/>
  <c r="AJ96" i="18" a="1"/>
  <c r="AJ96" i="18" s="1"/>
  <c r="AK96" i="18" a="1"/>
  <c r="AK96" i="18" s="1"/>
  <c r="AL96" i="18" a="1"/>
  <c r="AL96" i="18" s="1"/>
  <c r="AM96" i="18" a="1"/>
  <c r="AM96" i="18" s="1"/>
  <c r="AN96" i="18" a="1"/>
  <c r="AN96" i="18" s="1"/>
  <c r="AO96" i="18" a="1"/>
  <c r="AO96" i="18" s="1"/>
  <c r="AP96" i="18" a="1"/>
  <c r="AP96" i="18" s="1"/>
  <c r="AQ96" i="18" a="1"/>
  <c r="AQ96" i="18" s="1"/>
  <c r="AR96" i="18" a="1"/>
  <c r="AR96" i="18" s="1"/>
  <c r="AS96" i="18" a="1"/>
  <c r="AS96" i="18" s="1"/>
  <c r="AT96" i="18" a="1"/>
  <c r="AT96" i="18" s="1"/>
  <c r="AU96" i="18" a="1"/>
  <c r="AU96" i="18" s="1"/>
  <c r="AV96" i="18" a="1"/>
  <c r="AV96" i="18" s="1"/>
  <c r="AW96" i="18" a="1"/>
  <c r="AW96" i="18" s="1"/>
  <c r="AX96" i="18" a="1"/>
  <c r="AX96" i="18" s="1"/>
  <c r="AY96" i="18" a="1"/>
  <c r="AY96" i="18" s="1"/>
  <c r="AZ96" i="18" a="1"/>
  <c r="AZ96" i="18"/>
  <c r="BA96" i="18" a="1"/>
  <c r="BA96" i="18" s="1"/>
  <c r="BB96" i="18" a="1"/>
  <c r="BB96" i="18" s="1"/>
  <c r="BC96" i="18" a="1"/>
  <c r="BC96" i="18" s="1"/>
  <c r="BD96" i="18" a="1"/>
  <c r="BD96" i="18" s="1"/>
  <c r="BE96" i="18" a="1"/>
  <c r="BE96" i="18" s="1"/>
  <c r="BF96" i="18" a="1"/>
  <c r="BF96" i="18" s="1"/>
  <c r="BG96" i="18" a="1"/>
  <c r="BG96" i="18" s="1"/>
  <c r="BH96" i="18" a="1"/>
  <c r="BH96" i="18" s="1"/>
  <c r="BI96" i="18" a="1"/>
  <c r="BI96" i="18" s="1"/>
  <c r="BJ96" i="18" a="1"/>
  <c r="BJ96" i="18" s="1"/>
  <c r="BK96" i="18" a="1"/>
  <c r="BK96" i="18" s="1"/>
  <c r="BL96" i="18" a="1"/>
  <c r="BL96" i="18" s="1"/>
  <c r="BM96" i="18" a="1"/>
  <c r="BM96" i="18" s="1"/>
  <c r="BN96" i="18" a="1"/>
  <c r="BN96" i="18" s="1"/>
  <c r="BO96" i="18" a="1"/>
  <c r="BO96" i="18" s="1"/>
  <c r="BP96" i="18" a="1"/>
  <c r="BP96" i="18" s="1"/>
  <c r="BQ96" i="18" a="1"/>
  <c r="BQ96" i="18" s="1"/>
  <c r="BR96" i="18" a="1"/>
  <c r="BR96" i="18" s="1"/>
  <c r="BS96" i="18" a="1"/>
  <c r="BS96" i="18" s="1"/>
  <c r="BT96" i="18" a="1"/>
  <c r="BT96" i="18" s="1"/>
  <c r="BU96" i="18" a="1"/>
  <c r="BU96" i="18" s="1"/>
  <c r="BV96" i="18" a="1"/>
  <c r="BV96" i="18" s="1"/>
  <c r="BW96" i="18" a="1"/>
  <c r="BW96" i="18" s="1"/>
  <c r="BX96" i="18" a="1"/>
  <c r="BX96" i="18" s="1"/>
  <c r="BY96" i="18" a="1"/>
  <c r="BY96" i="18" s="1"/>
  <c r="BZ96" i="18" a="1"/>
  <c r="BZ96" i="18" s="1"/>
  <c r="CA96" i="18" a="1"/>
  <c r="CA96" i="18" s="1"/>
  <c r="CB96" i="18" a="1"/>
  <c r="CB96" i="18" s="1"/>
  <c r="CC96" i="18" a="1"/>
  <c r="CC96" i="18" s="1"/>
  <c r="CD96" i="18" a="1"/>
  <c r="CD96" i="18" s="1"/>
  <c r="CE96" i="18" a="1"/>
  <c r="CE96" i="18" s="1"/>
  <c r="CF96" i="18" a="1"/>
  <c r="CF96" i="18" s="1"/>
  <c r="CG96" i="18" a="1"/>
  <c r="CG96" i="18" s="1"/>
  <c r="CH96" i="18" a="1"/>
  <c r="CH96" i="18" s="1"/>
  <c r="CI96" i="18" a="1"/>
  <c r="CI96" i="18" s="1"/>
  <c r="CJ96" i="18" a="1"/>
  <c r="CJ96" i="18" s="1"/>
  <c r="CK96" i="18" a="1"/>
  <c r="CK96" i="18" s="1"/>
  <c r="CL96" i="18" a="1"/>
  <c r="CL96" i="18" s="1"/>
  <c r="CM96" i="18" a="1"/>
  <c r="CM96" i="18" s="1"/>
  <c r="CN96" i="18" a="1"/>
  <c r="CN96" i="18" s="1"/>
  <c r="CO96" i="18" a="1"/>
  <c r="CO96" i="18" s="1"/>
  <c r="CP96" i="18" a="1"/>
  <c r="CP96" i="18" s="1"/>
  <c r="CQ96" i="18" a="1"/>
  <c r="CQ96" i="18" s="1"/>
  <c r="CR96" i="18" a="1"/>
  <c r="CR96" i="18" s="1"/>
  <c r="CS96" i="18" a="1"/>
  <c r="CS96" i="18" s="1"/>
  <c r="CT96" i="18" a="1"/>
  <c r="CT96" i="18" s="1"/>
  <c r="CU96" i="18" a="1"/>
  <c r="CU96" i="18" s="1"/>
  <c r="CV96" i="18" a="1"/>
  <c r="CV96" i="18" s="1"/>
  <c r="CW96" i="18" a="1"/>
  <c r="CW96" i="18" s="1"/>
  <c r="CX96" i="18" a="1"/>
  <c r="CX96" i="18" s="1"/>
  <c r="CY96" i="18" a="1"/>
  <c r="CY96" i="18" s="1"/>
  <c r="CZ96" i="18" a="1"/>
  <c r="CZ96" i="18" s="1"/>
  <c r="DA96" i="18" a="1"/>
  <c r="DA96" i="18" s="1"/>
  <c r="DB96" i="18" a="1"/>
  <c r="DB96" i="18" s="1"/>
  <c r="DC96" i="18" a="1"/>
  <c r="DC96" i="18" s="1"/>
  <c r="DD96" i="18" a="1"/>
  <c r="DD96" i="18" s="1"/>
  <c r="DE96" i="18" a="1"/>
  <c r="DE96" i="18" s="1"/>
  <c r="DF96" i="18" a="1"/>
  <c r="DF96" i="18" s="1"/>
  <c r="DG96" i="18" a="1"/>
  <c r="DG96" i="18" s="1"/>
  <c r="DH96" i="18" a="1"/>
  <c r="DH96" i="18" s="1"/>
  <c r="DI96" i="18" a="1"/>
  <c r="DI96" i="18" s="1"/>
  <c r="DJ96" i="18" a="1"/>
  <c r="DJ96" i="18" s="1"/>
  <c r="DK96" i="18" a="1"/>
  <c r="DK96" i="18" s="1"/>
  <c r="DL96" i="18" a="1"/>
  <c r="DL96" i="18" s="1"/>
  <c r="DM96" i="18" a="1"/>
  <c r="DM96" i="18" s="1"/>
  <c r="DN96" i="18" a="1"/>
  <c r="DN96" i="18" s="1"/>
  <c r="DO96" i="18" a="1"/>
  <c r="DO96" i="18" s="1"/>
  <c r="DP96" i="18" a="1"/>
  <c r="DP96" i="18" s="1"/>
  <c r="DQ96" i="18" a="1"/>
  <c r="DQ96" i="18" s="1"/>
  <c r="DR96" i="18" a="1"/>
  <c r="DR96" i="18" s="1"/>
  <c r="DS96" i="18" a="1"/>
  <c r="DS96" i="18" s="1"/>
  <c r="DT96" i="18" a="1"/>
  <c r="DT96" i="18" s="1"/>
  <c r="DU96" i="18" a="1"/>
  <c r="DU96" i="18" s="1"/>
  <c r="DV96" i="18" a="1"/>
  <c r="DV96" i="18" s="1"/>
  <c r="DW96" i="18" a="1"/>
  <c r="DW96" i="18" s="1"/>
  <c r="DX96" i="18" a="1"/>
  <c r="DX96" i="18" s="1"/>
  <c r="DY96" i="18" a="1"/>
  <c r="DY96" i="18" s="1"/>
  <c r="DZ96" i="18" a="1"/>
  <c r="DZ96" i="18" s="1"/>
  <c r="EA96" i="18" a="1"/>
  <c r="EA96" i="18" s="1"/>
  <c r="EB96" i="18" a="1"/>
  <c r="EB96" i="18" s="1"/>
  <c r="EC96" i="18" a="1"/>
  <c r="EC96" i="18" s="1"/>
  <c r="ED96" i="18" a="1"/>
  <c r="ED96" i="18" s="1"/>
  <c r="EE96" i="18" a="1"/>
  <c r="EE96" i="18" s="1"/>
  <c r="EF96" i="18" a="1"/>
  <c r="EF96" i="18" s="1"/>
  <c r="EG96" i="18" a="1"/>
  <c r="EG96" i="18" s="1"/>
  <c r="EH96" i="18" a="1"/>
  <c r="EH96" i="18" s="1"/>
  <c r="EI96" i="18" a="1"/>
  <c r="EI96" i="18" s="1"/>
  <c r="EJ96" i="18" a="1"/>
  <c r="EJ96" i="18" s="1"/>
  <c r="EK96" i="18" a="1"/>
  <c r="EK96" i="18" s="1"/>
  <c r="EL96" i="18" a="1"/>
  <c r="EL96" i="18" s="1"/>
  <c r="EM96" i="18" a="1"/>
  <c r="EM96" i="18" s="1"/>
  <c r="EN96" i="18" a="1"/>
  <c r="EN96" i="18" s="1"/>
  <c r="EO96" i="18" a="1"/>
  <c r="EO96" i="18" s="1"/>
  <c r="EP96" i="18" a="1"/>
  <c r="EP96" i="18" s="1"/>
  <c r="EQ96" i="18" a="1"/>
  <c r="EQ96" i="18" s="1"/>
  <c r="ER96" i="18" a="1"/>
  <c r="ER96" i="18" s="1"/>
  <c r="ES96" i="18" a="1"/>
  <c r="ES96" i="18" s="1"/>
  <c r="ET96" i="18" a="1"/>
  <c r="ET96" i="18" s="1"/>
  <c r="EU96" i="18" a="1"/>
  <c r="EU96" i="18" s="1"/>
  <c r="EV96" i="18" a="1"/>
  <c r="EV96" i="18" s="1"/>
  <c r="EW96" i="18" a="1"/>
  <c r="EW96" i="18" s="1"/>
  <c r="EX96" i="18" a="1"/>
  <c r="EX96" i="18" s="1"/>
  <c r="EY96" i="18" a="1"/>
  <c r="EY96" i="18" s="1"/>
  <c r="EZ96" i="18" a="1"/>
  <c r="EZ96" i="18" s="1"/>
  <c r="FA96" i="18" a="1"/>
  <c r="FA96" i="18" s="1"/>
  <c r="FB96" i="18" a="1"/>
  <c r="FB96" i="18" s="1"/>
  <c r="FC96" i="18" a="1"/>
  <c r="FC96" i="18" s="1"/>
  <c r="FD96" i="18" a="1"/>
  <c r="FD96" i="18" s="1"/>
  <c r="FE96" i="18" a="1"/>
  <c r="FE96" i="18" s="1"/>
  <c r="FF96" i="18" a="1"/>
  <c r="FF96" i="18" s="1"/>
  <c r="FG96" i="18" a="1"/>
  <c r="FG96" i="18" s="1"/>
  <c r="FH96" i="18" a="1"/>
  <c r="FH96" i="18" s="1"/>
  <c r="FI96" i="18" a="1"/>
  <c r="FI96" i="18" s="1"/>
  <c r="FJ96" i="18" a="1"/>
  <c r="FJ96" i="18" s="1"/>
  <c r="FK96" i="18" a="1"/>
  <c r="FK96" i="18" s="1"/>
  <c r="FL96" i="18" a="1"/>
  <c r="FL96" i="18" s="1"/>
  <c r="FM96" i="18" a="1"/>
  <c r="FM96" i="18" s="1"/>
  <c r="FN96" i="18" a="1"/>
  <c r="FN96" i="18" s="1"/>
  <c r="FO96" i="18" a="1"/>
  <c r="FO96" i="18" s="1"/>
  <c r="FP96" i="18" a="1"/>
  <c r="FP96" i="18" s="1"/>
  <c r="FQ96" i="18" a="1"/>
  <c r="FQ96" i="18" s="1"/>
  <c r="FR96" i="18" a="1"/>
  <c r="FR96" i="18" s="1"/>
  <c r="FS96" i="18" a="1"/>
  <c r="FS96" i="18" s="1"/>
  <c r="FT96" i="18" a="1"/>
  <c r="FT96" i="18" s="1"/>
  <c r="FU96" i="18" a="1"/>
  <c r="FU96" i="18" s="1"/>
  <c r="FV96" i="18" a="1"/>
  <c r="FV96" i="18" s="1"/>
  <c r="FW96" i="18" a="1"/>
  <c r="FW96" i="18" s="1"/>
  <c r="FX96" i="18" a="1"/>
  <c r="FX96" i="18" s="1"/>
  <c r="FY96" i="18" a="1"/>
  <c r="FY96" i="18" s="1"/>
  <c r="FZ96" i="18" a="1"/>
  <c r="FZ96" i="18" s="1"/>
  <c r="GA96" i="18" a="1"/>
  <c r="GA96" i="18" s="1"/>
  <c r="GB96" i="18" a="1"/>
  <c r="GB96" i="18" s="1"/>
  <c r="GC96" i="18" a="1"/>
  <c r="GC96" i="18" s="1"/>
  <c r="GD96" i="18" a="1"/>
  <c r="GD96" i="18" s="1"/>
  <c r="GE96" i="18" a="1"/>
  <c r="GE96" i="18" s="1"/>
  <c r="GF96" i="18" a="1"/>
  <c r="GF96" i="18" s="1"/>
  <c r="GG96" i="18" a="1"/>
  <c r="GG96" i="18" s="1"/>
  <c r="GH96" i="18" a="1"/>
  <c r="GH96" i="18" s="1"/>
  <c r="GI96" i="18" a="1"/>
  <c r="GI96" i="18" s="1"/>
  <c r="GJ96" i="18" a="1"/>
  <c r="GJ96" i="18" s="1"/>
  <c r="GK96" i="18" a="1"/>
  <c r="GK96" i="18" s="1"/>
  <c r="GL96" i="18" a="1"/>
  <c r="GL96" i="18" s="1"/>
  <c r="GM96" i="18" a="1"/>
  <c r="GM96" i="18" s="1"/>
  <c r="GN96" i="18" a="1"/>
  <c r="GN96" i="18" s="1"/>
  <c r="GO96" i="18" a="1"/>
  <c r="GO96" i="18" s="1"/>
  <c r="GP96" i="18" a="1"/>
  <c r="GP96" i="18" s="1"/>
  <c r="GQ96" i="18" a="1"/>
  <c r="GQ96" i="18" s="1"/>
  <c r="GR96" i="18" a="1"/>
  <c r="GR96" i="18" s="1"/>
  <c r="GS96" i="18" a="1"/>
  <c r="GS96" i="18" s="1"/>
  <c r="GT96" i="18" a="1"/>
  <c r="GT96" i="18" s="1"/>
  <c r="GU96" i="18" a="1"/>
  <c r="GU96" i="18" s="1"/>
  <c r="GV96" i="18" a="1"/>
  <c r="GV96" i="18" s="1"/>
  <c r="GW96" i="18" a="1"/>
  <c r="GW96" i="18" s="1"/>
  <c r="GX96" i="18" a="1"/>
  <c r="GX96" i="18" s="1"/>
  <c r="GY96" i="18" a="1"/>
  <c r="GY96" i="18" s="1"/>
  <c r="GZ96" i="18" a="1"/>
  <c r="GZ96" i="18" s="1"/>
  <c r="HA96" i="18" a="1"/>
  <c r="HA96" i="18" s="1"/>
  <c r="HB96" i="18" a="1"/>
  <c r="HB96" i="18"/>
  <c r="HC96" i="18" a="1"/>
  <c r="HC96" i="18" s="1"/>
  <c r="HD96" i="18" a="1"/>
  <c r="HD96" i="18" s="1"/>
  <c r="HE96" i="18" a="1"/>
  <c r="HE96" i="18" s="1"/>
  <c r="HF96" i="18" a="1"/>
  <c r="HF96" i="18" s="1"/>
  <c r="HG96" i="18" a="1"/>
  <c r="HG96" i="18" s="1"/>
  <c r="HH96" i="18" a="1"/>
  <c r="HH96" i="18" s="1"/>
  <c r="HI96" i="18" a="1"/>
  <c r="HI96" i="18" s="1"/>
  <c r="HJ96" i="18" a="1"/>
  <c r="HJ96" i="18" s="1"/>
  <c r="HK96" i="18" a="1"/>
  <c r="HK96" i="18" s="1"/>
  <c r="HL96" i="18" a="1"/>
  <c r="HL96" i="18" s="1"/>
  <c r="HM96" i="18" a="1"/>
  <c r="HM96" i="18" s="1"/>
  <c r="HN96" i="18" a="1"/>
  <c r="HN96" i="18" s="1"/>
  <c r="HO96" i="18" a="1"/>
  <c r="HO96" i="18" s="1"/>
  <c r="HP96" i="18" a="1"/>
  <c r="HP96" i="18" s="1"/>
  <c r="HQ96" i="18" a="1"/>
  <c r="HQ96" i="18" s="1"/>
  <c r="HR96" i="18" a="1"/>
  <c r="HR96" i="18" s="1"/>
  <c r="HS96" i="18" a="1"/>
  <c r="HS96" i="18" s="1"/>
  <c r="HT96" i="18" a="1"/>
  <c r="HT96" i="18"/>
  <c r="HU96" i="18" a="1"/>
  <c r="HU96" i="18" s="1"/>
  <c r="HV96" i="18" a="1"/>
  <c r="HV96" i="18" s="1"/>
  <c r="HW96" i="18" a="1"/>
  <c r="HW96" i="18" s="1"/>
  <c r="HX96" i="18" a="1"/>
  <c r="HX96" i="18" s="1"/>
  <c r="HY96" i="18" a="1"/>
  <c r="HY96" i="18" s="1"/>
  <c r="HZ96" i="18" a="1"/>
  <c r="HZ96" i="18" s="1"/>
  <c r="IA96" i="18" a="1"/>
  <c r="IA96" i="18" s="1"/>
  <c r="IB96" i="18" a="1"/>
  <c r="IB96" i="18" s="1"/>
  <c r="IC96" i="18" a="1"/>
  <c r="IC96" i="18" s="1"/>
  <c r="ID96" i="18" a="1"/>
  <c r="ID96" i="18" s="1"/>
  <c r="IE96" i="18" a="1"/>
  <c r="IE96" i="18" s="1"/>
  <c r="IF96" i="18" a="1"/>
  <c r="IF96" i="18" s="1"/>
  <c r="IG96" i="18" a="1"/>
  <c r="IG96" i="18" s="1"/>
  <c r="IH96" i="18" a="1"/>
  <c r="IH96" i="18" s="1"/>
  <c r="II96" i="18" a="1"/>
  <c r="II96" i="18" s="1"/>
  <c r="C97" i="18" a="1"/>
  <c r="C97" i="18" s="1"/>
  <c r="D97" i="18" a="1"/>
  <c r="D97" i="18" s="1"/>
  <c r="E97" i="18" a="1"/>
  <c r="E97" i="18" s="1"/>
  <c r="F97" i="18" a="1"/>
  <c r="F97" i="18" s="1"/>
  <c r="G97" i="18" a="1"/>
  <c r="G97" i="18" s="1"/>
  <c r="H97" i="18" a="1"/>
  <c r="H97" i="18" s="1"/>
  <c r="I97" i="18" a="1"/>
  <c r="I97" i="18"/>
  <c r="J97" i="18" a="1"/>
  <c r="J97" i="18" s="1"/>
  <c r="K97" i="18" a="1"/>
  <c r="K97" i="18" s="1"/>
  <c r="L97" i="18" a="1"/>
  <c r="L97" i="18" s="1"/>
  <c r="M97" i="18" a="1"/>
  <c r="M97" i="18" s="1"/>
  <c r="N97" i="18" a="1"/>
  <c r="N97" i="18" s="1"/>
  <c r="O97" i="18" a="1"/>
  <c r="O97" i="18" s="1"/>
  <c r="P97" i="18" a="1"/>
  <c r="P97" i="18" s="1"/>
  <c r="Q97" i="18" a="1"/>
  <c r="Q97" i="18"/>
  <c r="R97" i="18" a="1"/>
  <c r="R97" i="18" s="1"/>
  <c r="S97" i="18" a="1"/>
  <c r="S97" i="18" s="1"/>
  <c r="T97" i="18" a="1"/>
  <c r="T97" i="18" s="1"/>
  <c r="U97" i="18" a="1"/>
  <c r="U97" i="18" s="1"/>
  <c r="V97" i="18" a="1"/>
  <c r="V97" i="18" s="1"/>
  <c r="W97" i="18" a="1"/>
  <c r="W97" i="18" s="1"/>
  <c r="X97" i="18" a="1"/>
  <c r="X97" i="18" s="1"/>
  <c r="Y97" i="18" a="1"/>
  <c r="Y97" i="18" s="1"/>
  <c r="Z97" i="18" a="1"/>
  <c r="Z97" i="18" s="1"/>
  <c r="AA97" i="18" a="1"/>
  <c r="AA97" i="18"/>
  <c r="AB97" i="18" a="1"/>
  <c r="AB97" i="18" s="1"/>
  <c r="AC97" i="18" a="1"/>
  <c r="AC97" i="18" s="1"/>
  <c r="AD97" i="18" a="1"/>
  <c r="AD97" i="18" s="1"/>
  <c r="AE97" i="18" a="1"/>
  <c r="AE97" i="18" s="1"/>
  <c r="AF97" i="18" a="1"/>
  <c r="AF97" i="18" s="1"/>
  <c r="AG97" i="18" a="1"/>
  <c r="AG97" i="18" s="1"/>
  <c r="AH97" i="18" a="1"/>
  <c r="AH97" i="18" s="1"/>
  <c r="AI97" i="18" a="1"/>
  <c r="AI97" i="18" s="1"/>
  <c r="AJ97" i="18" a="1"/>
  <c r="AJ97" i="18" s="1"/>
  <c r="AK97" i="18" a="1"/>
  <c r="AK97" i="18" s="1"/>
  <c r="AL97" i="18" a="1"/>
  <c r="AL97" i="18" s="1"/>
  <c r="AM97" i="18" a="1"/>
  <c r="AM97" i="18" s="1"/>
  <c r="AN97" i="18" a="1"/>
  <c r="AN97" i="18" s="1"/>
  <c r="AO97" i="18" a="1"/>
  <c r="AO97" i="18" s="1"/>
  <c r="AP97" i="18" a="1"/>
  <c r="AP97" i="18" s="1"/>
  <c r="AQ97" i="18" a="1"/>
  <c r="AQ97" i="18" s="1"/>
  <c r="AR97" i="18" a="1"/>
  <c r="AR97" i="18" s="1"/>
  <c r="AS97" i="18" a="1"/>
  <c r="AS97" i="18" s="1"/>
  <c r="AT97" i="18" a="1"/>
  <c r="AT97" i="18" s="1"/>
  <c r="AU97" i="18" a="1"/>
  <c r="AU97" i="18" s="1"/>
  <c r="AV97" i="18" a="1"/>
  <c r="AV97" i="18" s="1"/>
  <c r="AW97" i="18" a="1"/>
  <c r="AW97" i="18" s="1"/>
  <c r="AX97" i="18" a="1"/>
  <c r="AX97" i="18" s="1"/>
  <c r="AY97" i="18" a="1"/>
  <c r="AY97" i="18" s="1"/>
  <c r="AZ97" i="18" a="1"/>
  <c r="AZ97" i="18" s="1"/>
  <c r="BA97" i="18" a="1"/>
  <c r="BA97" i="18" s="1"/>
  <c r="BB97" i="18" a="1"/>
  <c r="BB97" i="18" s="1"/>
  <c r="BC97" i="18" a="1"/>
  <c r="BC97" i="18" s="1"/>
  <c r="BD97" i="18" a="1"/>
  <c r="BD97" i="18" s="1"/>
  <c r="BE97" i="18" a="1"/>
  <c r="BE97" i="18" s="1"/>
  <c r="BF97" i="18" a="1"/>
  <c r="BF97" i="18" s="1"/>
  <c r="BG97" i="18" a="1"/>
  <c r="BG97" i="18" s="1"/>
  <c r="BH97" i="18" a="1"/>
  <c r="BH97" i="18" s="1"/>
  <c r="BI97" i="18" a="1"/>
  <c r="BI97" i="18" s="1"/>
  <c r="BJ97" i="18" a="1"/>
  <c r="BJ97" i="18" s="1"/>
  <c r="BK97" i="18" a="1"/>
  <c r="BK97" i="18" s="1"/>
  <c r="BL97" i="18" a="1"/>
  <c r="BL97" i="18" s="1"/>
  <c r="BM97" i="18" a="1"/>
  <c r="BM97" i="18" s="1"/>
  <c r="BN97" i="18" a="1"/>
  <c r="BN97" i="18" s="1"/>
  <c r="BO97" i="18" a="1"/>
  <c r="BO97" i="18" s="1"/>
  <c r="BP97" i="18" a="1"/>
  <c r="BP97" i="18" s="1"/>
  <c r="BQ97" i="18" a="1"/>
  <c r="BQ97" i="18" s="1"/>
  <c r="BR97" i="18" a="1"/>
  <c r="BR97" i="18" s="1"/>
  <c r="BS97" i="18" a="1"/>
  <c r="BS97" i="18" s="1"/>
  <c r="BT97" i="18" a="1"/>
  <c r="BT97" i="18" s="1"/>
  <c r="BU97" i="18" a="1"/>
  <c r="BU97" i="18" s="1"/>
  <c r="BV97" i="18" a="1"/>
  <c r="BV97" i="18" s="1"/>
  <c r="BW97" i="18" a="1"/>
  <c r="BW97" i="18" s="1"/>
  <c r="BX97" i="18" a="1"/>
  <c r="BX97" i="18" s="1"/>
  <c r="BY97" i="18" a="1"/>
  <c r="BY97" i="18" s="1"/>
  <c r="BZ97" i="18" a="1"/>
  <c r="BZ97" i="18" s="1"/>
  <c r="CA97" i="18" a="1"/>
  <c r="CA97" i="18" s="1"/>
  <c r="CB97" i="18" a="1"/>
  <c r="CB97" i="18" s="1"/>
  <c r="CC97" i="18" a="1"/>
  <c r="CC97" i="18" s="1"/>
  <c r="CD97" i="18" a="1"/>
  <c r="CD97" i="18" s="1"/>
  <c r="CE97" i="18" a="1"/>
  <c r="CE97" i="18" s="1"/>
  <c r="CF97" i="18" a="1"/>
  <c r="CF97" i="18" s="1"/>
  <c r="CG97" i="18" a="1"/>
  <c r="CG97" i="18" s="1"/>
  <c r="CH97" i="18" a="1"/>
  <c r="CH97" i="18" s="1"/>
  <c r="CI97" i="18" a="1"/>
  <c r="CI97" i="18" s="1"/>
  <c r="CJ97" i="18" a="1"/>
  <c r="CJ97" i="18" s="1"/>
  <c r="CK97" i="18" a="1"/>
  <c r="CK97" i="18" s="1"/>
  <c r="CL97" i="18" a="1"/>
  <c r="CL97" i="18" s="1"/>
  <c r="CM97" i="18" a="1"/>
  <c r="CM97" i="18" s="1"/>
  <c r="CN97" i="18" a="1"/>
  <c r="CN97" i="18" s="1"/>
  <c r="CO97" i="18" a="1"/>
  <c r="CO97" i="18" s="1"/>
  <c r="CP97" i="18" a="1"/>
  <c r="CP97" i="18" s="1"/>
  <c r="CQ97" i="18" a="1"/>
  <c r="CQ97" i="18" s="1"/>
  <c r="CR97" i="18" a="1"/>
  <c r="CR97" i="18" s="1"/>
  <c r="CS97" i="18" a="1"/>
  <c r="CS97" i="18" s="1"/>
  <c r="CT97" i="18" a="1"/>
  <c r="CT97" i="18" s="1"/>
  <c r="CU97" i="18" a="1"/>
  <c r="CU97" i="18" s="1"/>
  <c r="CV97" i="18" a="1"/>
  <c r="CV97" i="18" s="1"/>
  <c r="CW97" i="18" a="1"/>
  <c r="CW97" i="18" s="1"/>
  <c r="CX97" i="18" a="1"/>
  <c r="CX97" i="18" s="1"/>
  <c r="CY97" i="18" a="1"/>
  <c r="CY97" i="18" s="1"/>
  <c r="CZ97" i="18" a="1"/>
  <c r="CZ97" i="18" s="1"/>
  <c r="DA97" i="18" a="1"/>
  <c r="DA97" i="18" s="1"/>
  <c r="DB97" i="18" a="1"/>
  <c r="DB97" i="18" s="1"/>
  <c r="DC97" i="18" a="1"/>
  <c r="DC97" i="18" s="1"/>
  <c r="DD97" i="18" a="1"/>
  <c r="DD97" i="18" s="1"/>
  <c r="DE97" i="18" a="1"/>
  <c r="DE97" i="18" s="1"/>
  <c r="DF97" i="18" a="1"/>
  <c r="DF97" i="18" s="1"/>
  <c r="DG97" i="18" a="1"/>
  <c r="DG97" i="18" s="1"/>
  <c r="DH97" i="18" a="1"/>
  <c r="DH97" i="18" s="1"/>
  <c r="DI97" i="18" a="1"/>
  <c r="DI97" i="18" s="1"/>
  <c r="DJ97" i="18" a="1"/>
  <c r="DJ97" i="18" s="1"/>
  <c r="DK97" i="18" a="1"/>
  <c r="DK97" i="18" s="1"/>
  <c r="DL97" i="18" a="1"/>
  <c r="DL97" i="18" s="1"/>
  <c r="DM97" i="18" a="1"/>
  <c r="DM97" i="18" s="1"/>
  <c r="DN97" i="18" a="1"/>
  <c r="DN97" i="18" s="1"/>
  <c r="DO97" i="18" a="1"/>
  <c r="DO97" i="18" s="1"/>
  <c r="DP97" i="18" a="1"/>
  <c r="DP97" i="18" s="1"/>
  <c r="DQ97" i="18" a="1"/>
  <c r="DQ97" i="18"/>
  <c r="DR97" i="18" a="1"/>
  <c r="DR97" i="18" s="1"/>
  <c r="DS97" i="18" a="1"/>
  <c r="DS97" i="18" s="1"/>
  <c r="DT97" i="18" a="1"/>
  <c r="DT97" i="18" s="1"/>
  <c r="DU97" i="18" a="1"/>
  <c r="DU97" i="18" s="1"/>
  <c r="DV97" i="18" a="1"/>
  <c r="DV97" i="18" s="1"/>
  <c r="DW97" i="18" a="1"/>
  <c r="DW97" i="18" s="1"/>
  <c r="DX97" i="18" a="1"/>
  <c r="DX97" i="18" s="1"/>
  <c r="DY97" i="18" a="1"/>
  <c r="DY97" i="18" s="1"/>
  <c r="DZ97" i="18" a="1"/>
  <c r="DZ97" i="18" s="1"/>
  <c r="EA97" i="18" a="1"/>
  <c r="EA97" i="18" s="1"/>
  <c r="EB97" i="18" a="1"/>
  <c r="EB97" i="18" s="1"/>
  <c r="EC97" i="18" a="1"/>
  <c r="EC97" i="18" s="1"/>
  <c r="ED97" i="18" a="1"/>
  <c r="ED97" i="18" s="1"/>
  <c r="EE97" i="18" a="1"/>
  <c r="EE97" i="18" s="1"/>
  <c r="EF97" i="18" a="1"/>
  <c r="EF97" i="18" s="1"/>
  <c r="EG97" i="18" a="1"/>
  <c r="EG97" i="18" s="1"/>
  <c r="EH97" i="18" a="1"/>
  <c r="EH97" i="18" s="1"/>
  <c r="EI97" i="18" a="1"/>
  <c r="EI97" i="18" s="1"/>
  <c r="EJ97" i="18" a="1"/>
  <c r="EJ97" i="18" s="1"/>
  <c r="EK97" i="18" a="1"/>
  <c r="EK97" i="18" s="1"/>
  <c r="EL97" i="18" a="1"/>
  <c r="EL97" i="18" s="1"/>
  <c r="EM97" i="18" a="1"/>
  <c r="EM97" i="18" s="1"/>
  <c r="EN97" i="18" a="1"/>
  <c r="EN97" i="18" s="1"/>
  <c r="EO97" i="18" a="1"/>
  <c r="EO97" i="18" s="1"/>
  <c r="EP97" i="18" a="1"/>
  <c r="EP97" i="18" s="1"/>
  <c r="EQ97" i="18" a="1"/>
  <c r="EQ97" i="18" s="1"/>
  <c r="ER97" i="18" a="1"/>
  <c r="ER97" i="18" s="1"/>
  <c r="ES97" i="18" a="1"/>
  <c r="ES97" i="18" s="1"/>
  <c r="ET97" i="18" a="1"/>
  <c r="ET97" i="18" s="1"/>
  <c r="EU97" i="18" a="1"/>
  <c r="EU97" i="18" s="1"/>
  <c r="EV97" i="18" a="1"/>
  <c r="EV97" i="18" s="1"/>
  <c r="EW97" i="18" a="1"/>
  <c r="EW97" i="18" s="1"/>
  <c r="EX97" i="18" a="1"/>
  <c r="EX97" i="18" s="1"/>
  <c r="EY97" i="18" a="1"/>
  <c r="EY97" i="18" s="1"/>
  <c r="EZ97" i="18" a="1"/>
  <c r="EZ97" i="18" s="1"/>
  <c r="FA97" i="18" a="1"/>
  <c r="FA97" i="18" s="1"/>
  <c r="FB97" i="18" a="1"/>
  <c r="FB97" i="18" s="1"/>
  <c r="FC97" i="18" a="1"/>
  <c r="FC97" i="18" s="1"/>
  <c r="FD97" i="18" a="1"/>
  <c r="FD97" i="18" s="1"/>
  <c r="FE97" i="18" a="1"/>
  <c r="FE97" i="18" s="1"/>
  <c r="FF97" i="18" a="1"/>
  <c r="FF97" i="18" s="1"/>
  <c r="FG97" i="18" a="1"/>
  <c r="FG97" i="18"/>
  <c r="FH97" i="18" a="1"/>
  <c r="FH97" i="18" s="1"/>
  <c r="FI97" i="18" a="1"/>
  <c r="FI97" i="18" s="1"/>
  <c r="FJ97" i="18" a="1"/>
  <c r="FJ97" i="18" s="1"/>
  <c r="FK97" i="18" a="1"/>
  <c r="FK97" i="18" s="1"/>
  <c r="FL97" i="18" a="1"/>
  <c r="FL97" i="18" s="1"/>
  <c r="FM97" i="18" a="1"/>
  <c r="FM97" i="18" s="1"/>
  <c r="FN97" i="18" a="1"/>
  <c r="FN97" i="18" s="1"/>
  <c r="FO97" i="18" a="1"/>
  <c r="FO97" i="18" s="1"/>
  <c r="FP97" i="18" a="1"/>
  <c r="FP97" i="18" s="1"/>
  <c r="FQ97" i="18" a="1"/>
  <c r="FQ97" i="18" s="1"/>
  <c r="FR97" i="18" a="1"/>
  <c r="FR97" i="18" s="1"/>
  <c r="FS97" i="18" a="1"/>
  <c r="FS97" i="18" s="1"/>
  <c r="FT97" i="18" a="1"/>
  <c r="FT97" i="18" s="1"/>
  <c r="FU97" i="18" a="1"/>
  <c r="FU97" i="18" s="1"/>
  <c r="FV97" i="18" a="1"/>
  <c r="FV97" i="18" s="1"/>
  <c r="FW97" i="18" a="1"/>
  <c r="FW97" i="18" s="1"/>
  <c r="FX97" i="18" a="1"/>
  <c r="FX97" i="18" s="1"/>
  <c r="FY97" i="18" a="1"/>
  <c r="FY97" i="18" s="1"/>
  <c r="FZ97" i="18" a="1"/>
  <c r="FZ97" i="18" s="1"/>
  <c r="GA97" i="18" a="1"/>
  <c r="GA97" i="18" s="1"/>
  <c r="GB97" i="18" a="1"/>
  <c r="GB97" i="18" s="1"/>
  <c r="GC97" i="18" a="1"/>
  <c r="GC97" i="18" s="1"/>
  <c r="GD97" i="18" a="1"/>
  <c r="GD97" i="18" s="1"/>
  <c r="GE97" i="18" a="1"/>
  <c r="GE97" i="18" s="1"/>
  <c r="GF97" i="18" a="1"/>
  <c r="GF97" i="18" s="1"/>
  <c r="GG97" i="18" a="1"/>
  <c r="GG97" i="18" s="1"/>
  <c r="GH97" i="18" a="1"/>
  <c r="GH97" i="18" s="1"/>
  <c r="GI97" i="18" a="1"/>
  <c r="GI97" i="18" s="1"/>
  <c r="GJ97" i="18" a="1"/>
  <c r="GJ97" i="18" s="1"/>
  <c r="GK97" i="18" a="1"/>
  <c r="GK97" i="18" s="1"/>
  <c r="GL97" i="18" a="1"/>
  <c r="GL97" i="18" s="1"/>
  <c r="GM97" i="18" a="1"/>
  <c r="GM97" i="18" s="1"/>
  <c r="GN97" i="18" a="1"/>
  <c r="GN97" i="18" s="1"/>
  <c r="GO97" i="18" a="1"/>
  <c r="GO97" i="18" s="1"/>
  <c r="GP97" i="18" a="1"/>
  <c r="GP97" i="18" s="1"/>
  <c r="GQ97" i="18" a="1"/>
  <c r="GQ97" i="18" s="1"/>
  <c r="GR97" i="18" a="1"/>
  <c r="GR97" i="18" s="1"/>
  <c r="GS97" i="18" a="1"/>
  <c r="GS97" i="18" s="1"/>
  <c r="GT97" i="18" a="1"/>
  <c r="GT97" i="18" s="1"/>
  <c r="GU97" i="18" a="1"/>
  <c r="GU97" i="18" s="1"/>
  <c r="GV97" i="18" a="1"/>
  <c r="GV97" i="18" s="1"/>
  <c r="GW97" i="18" a="1"/>
  <c r="GW97" i="18" s="1"/>
  <c r="GX97" i="18" a="1"/>
  <c r="GX97" i="18" s="1"/>
  <c r="GY97" i="18" a="1"/>
  <c r="GY97" i="18" s="1"/>
  <c r="GZ97" i="18" a="1"/>
  <c r="GZ97" i="18" s="1"/>
  <c r="HA97" i="18" a="1"/>
  <c r="HA97" i="18"/>
  <c r="HB97" i="18" a="1"/>
  <c r="HB97" i="18" s="1"/>
  <c r="HC97" i="18" a="1"/>
  <c r="HC97" i="18" s="1"/>
  <c r="HD97" i="18" a="1"/>
  <c r="HD97" i="18" s="1"/>
  <c r="HE97" i="18" a="1"/>
  <c r="HE97" i="18" s="1"/>
  <c r="HF97" i="18" a="1"/>
  <c r="HF97" i="18" s="1"/>
  <c r="HG97" i="18" a="1"/>
  <c r="HG97" i="18" s="1"/>
  <c r="HH97" i="18" a="1"/>
  <c r="HH97" i="18" s="1"/>
  <c r="HI97" i="18" a="1"/>
  <c r="HI97" i="18" s="1"/>
  <c r="HJ97" i="18" a="1"/>
  <c r="HJ97" i="18" s="1"/>
  <c r="HK97" i="18" a="1"/>
  <c r="HK97" i="18" s="1"/>
  <c r="HL97" i="18" a="1"/>
  <c r="HL97" i="18" s="1"/>
  <c r="HM97" i="18" a="1"/>
  <c r="HM97" i="18" s="1"/>
  <c r="HN97" i="18" a="1"/>
  <c r="HN97" i="18" s="1"/>
  <c r="HO97" i="18" a="1"/>
  <c r="HO97" i="18" s="1"/>
  <c r="HP97" i="18" a="1"/>
  <c r="HP97" i="18" s="1"/>
  <c r="HQ97" i="18" a="1"/>
  <c r="HQ97" i="18" s="1"/>
  <c r="HR97" i="18" a="1"/>
  <c r="HR97" i="18" s="1"/>
  <c r="HS97" i="18" a="1"/>
  <c r="HS97" i="18" s="1"/>
  <c r="HT97" i="18" a="1"/>
  <c r="HT97" i="18" s="1"/>
  <c r="HU97" i="18" a="1"/>
  <c r="HU97" i="18" s="1"/>
  <c r="HV97" i="18" a="1"/>
  <c r="HV97" i="18" s="1"/>
  <c r="HW97" i="18" a="1"/>
  <c r="HW97" i="18" s="1"/>
  <c r="HX97" i="18" a="1"/>
  <c r="HX97" i="18" s="1"/>
  <c r="HY97" i="18" a="1"/>
  <c r="HY97" i="18" s="1"/>
  <c r="HZ97" i="18" a="1"/>
  <c r="HZ97" i="18" s="1"/>
  <c r="IA97" i="18" a="1"/>
  <c r="IA97" i="18" s="1"/>
  <c r="IB97" i="18" a="1"/>
  <c r="IB97" i="18" s="1"/>
  <c r="IC97" i="18" a="1"/>
  <c r="IC97" i="18" s="1"/>
  <c r="ID97" i="18" a="1"/>
  <c r="ID97" i="18" s="1"/>
  <c r="IE97" i="18" a="1"/>
  <c r="IE97" i="18" s="1"/>
  <c r="IF97" i="18" a="1"/>
  <c r="IF97" i="18" s="1"/>
  <c r="IG97" i="18" a="1"/>
  <c r="IG97" i="18" s="1"/>
  <c r="IH97" i="18" a="1"/>
  <c r="IH97" i="18" s="1"/>
  <c r="II97" i="18" a="1"/>
  <c r="II97" i="18" s="1"/>
  <c r="C98" i="18" a="1"/>
  <c r="C98" i="18" s="1"/>
  <c r="D98" i="18" a="1"/>
  <c r="D98" i="18" s="1"/>
  <c r="E98" i="18" a="1"/>
  <c r="E98" i="18" s="1"/>
  <c r="F98" i="18" a="1"/>
  <c r="F98" i="18" s="1"/>
  <c r="G98" i="18" a="1"/>
  <c r="G98" i="18" s="1"/>
  <c r="H98" i="18" a="1"/>
  <c r="H98" i="18" s="1"/>
  <c r="I98" i="18" a="1"/>
  <c r="I98" i="18" s="1"/>
  <c r="J98" i="18" a="1"/>
  <c r="J98" i="18"/>
  <c r="K98" i="18" a="1"/>
  <c r="K98" i="18" s="1"/>
  <c r="L98" i="18" a="1"/>
  <c r="L98" i="18" s="1"/>
  <c r="M98" i="18" a="1"/>
  <c r="M98" i="18" s="1"/>
  <c r="N98" i="18" a="1"/>
  <c r="N98" i="18" s="1"/>
  <c r="O98" i="18" a="1"/>
  <c r="O98" i="18" s="1"/>
  <c r="P98" i="18" a="1"/>
  <c r="P98" i="18" s="1"/>
  <c r="Q98" i="18" a="1"/>
  <c r="Q98" i="18" s="1"/>
  <c r="R98" i="18" a="1"/>
  <c r="R98" i="18" s="1"/>
  <c r="S98" i="18" a="1"/>
  <c r="S98" i="18" s="1"/>
  <c r="T98" i="18" a="1"/>
  <c r="T98" i="18" s="1"/>
  <c r="U98" i="18" a="1"/>
  <c r="U98" i="18" s="1"/>
  <c r="V98" i="18" a="1"/>
  <c r="V98" i="18" s="1"/>
  <c r="W98" i="18" a="1"/>
  <c r="W98" i="18" s="1"/>
  <c r="X98" i="18" a="1"/>
  <c r="X98" i="18" s="1"/>
  <c r="Y98" i="18" a="1"/>
  <c r="Y98" i="18" s="1"/>
  <c r="Z98" i="18" a="1"/>
  <c r="Z98" i="18"/>
  <c r="AA98" i="18" a="1"/>
  <c r="AA98" i="18" s="1"/>
  <c r="AB98" i="18" a="1"/>
  <c r="AB98" i="18" s="1"/>
  <c r="AC98" i="18" a="1"/>
  <c r="AC98" i="18" s="1"/>
  <c r="AD98" i="18" a="1"/>
  <c r="AD98" i="18" s="1"/>
  <c r="AE98" i="18" a="1"/>
  <c r="AE98" i="18" s="1"/>
  <c r="AF98" i="18" a="1"/>
  <c r="AF98" i="18" s="1"/>
  <c r="AG98" i="18" a="1"/>
  <c r="AG98" i="18" s="1"/>
  <c r="AH98" i="18" a="1"/>
  <c r="AH98" i="18" s="1"/>
  <c r="AI98" i="18" a="1"/>
  <c r="AI98" i="18" s="1"/>
  <c r="AJ98" i="18" a="1"/>
  <c r="AJ98" i="18" s="1"/>
  <c r="AK98" i="18" a="1"/>
  <c r="AK98" i="18" s="1"/>
  <c r="AL98" i="18" a="1"/>
  <c r="AL98" i="18" s="1"/>
  <c r="AM98" i="18" a="1"/>
  <c r="AM98" i="18" s="1"/>
  <c r="AN98" i="18" a="1"/>
  <c r="AN98" i="18" s="1"/>
  <c r="AO98" i="18" a="1"/>
  <c r="AO98" i="18" s="1"/>
  <c r="AP98" i="18" a="1"/>
  <c r="AP98" i="18" s="1"/>
  <c r="AQ98" i="18" a="1"/>
  <c r="AQ98" i="18" s="1"/>
  <c r="AR98" i="18" a="1"/>
  <c r="AR98" i="18" s="1"/>
  <c r="AS98" i="18" a="1"/>
  <c r="AS98" i="18" s="1"/>
  <c r="AT98" i="18" a="1"/>
  <c r="AT98" i="18" s="1"/>
  <c r="AU98" i="18" a="1"/>
  <c r="AU98" i="18" s="1"/>
  <c r="AV98" i="18" a="1"/>
  <c r="AV98" i="18" s="1"/>
  <c r="AW98" i="18" a="1"/>
  <c r="AW98" i="18" s="1"/>
  <c r="AX98" i="18" a="1"/>
  <c r="AX98" i="18" s="1"/>
  <c r="AY98" i="18" a="1"/>
  <c r="AY98" i="18" s="1"/>
  <c r="AZ98" i="18" a="1"/>
  <c r="AZ98" i="18" s="1"/>
  <c r="BA98" i="18" a="1"/>
  <c r="BA98" i="18" s="1"/>
  <c r="BB98" i="18" a="1"/>
  <c r="BB98" i="18" s="1"/>
  <c r="BC98" i="18" a="1"/>
  <c r="BC98" i="18" s="1"/>
  <c r="BD98" i="18" a="1"/>
  <c r="BD98" i="18" s="1"/>
  <c r="BE98" i="18" a="1"/>
  <c r="BE98" i="18" s="1"/>
  <c r="BF98" i="18" a="1"/>
  <c r="BF98" i="18"/>
  <c r="BG98" i="18" a="1"/>
  <c r="BG98" i="18" s="1"/>
  <c r="BH98" i="18" a="1"/>
  <c r="BH98" i="18" s="1"/>
  <c r="BI98" i="18" a="1"/>
  <c r="BI98" i="18" s="1"/>
  <c r="BJ98" i="18" a="1"/>
  <c r="BJ98" i="18" s="1"/>
  <c r="BK98" i="18" a="1"/>
  <c r="BK98" i="18" s="1"/>
  <c r="BL98" i="18" a="1"/>
  <c r="BL98" i="18" s="1"/>
  <c r="BM98" i="18" a="1"/>
  <c r="BM98" i="18" s="1"/>
  <c r="BN98" i="18" a="1"/>
  <c r="BN98" i="18" s="1"/>
  <c r="BO98" i="18" a="1"/>
  <c r="BO98" i="18" s="1"/>
  <c r="BP98" i="18" a="1"/>
  <c r="BP98" i="18" s="1"/>
  <c r="BQ98" i="18" a="1"/>
  <c r="BQ98" i="18" s="1"/>
  <c r="BR98" i="18" a="1"/>
  <c r="BR98" i="18" s="1"/>
  <c r="BS98" i="18" a="1"/>
  <c r="BS98" i="18" s="1"/>
  <c r="BT98" i="18" a="1"/>
  <c r="BT98" i="18" s="1"/>
  <c r="BU98" i="18" a="1"/>
  <c r="BU98" i="18" s="1"/>
  <c r="BV98" i="18" a="1"/>
  <c r="BV98" i="18" s="1"/>
  <c r="BW98" i="18" a="1"/>
  <c r="BW98" i="18" s="1"/>
  <c r="BX98" i="18" a="1"/>
  <c r="BX98" i="18" s="1"/>
  <c r="BY98" i="18" a="1"/>
  <c r="BY98" i="18" s="1"/>
  <c r="BZ98" i="18" a="1"/>
  <c r="BZ98" i="18" s="1"/>
  <c r="CA98" i="18" a="1"/>
  <c r="CA98" i="18" s="1"/>
  <c r="CB98" i="18" a="1"/>
  <c r="CB98" i="18" s="1"/>
  <c r="CC98" i="18" a="1"/>
  <c r="CC98" i="18" s="1"/>
  <c r="CD98" i="18" a="1"/>
  <c r="CD98" i="18" s="1"/>
  <c r="CE98" i="18" a="1"/>
  <c r="CE98" i="18" s="1"/>
  <c r="CF98" i="18" a="1"/>
  <c r="CF98" i="18" s="1"/>
  <c r="CG98" i="18" a="1"/>
  <c r="CG98" i="18" s="1"/>
  <c r="CH98" i="18" a="1"/>
  <c r="CH98" i="18" s="1"/>
  <c r="CI98" i="18" a="1"/>
  <c r="CI98" i="18" s="1"/>
  <c r="CJ98" i="18" a="1"/>
  <c r="CJ98" i="18" s="1"/>
  <c r="CK98" i="18" a="1"/>
  <c r="CK98" i="18" s="1"/>
  <c r="CL98" i="18" a="1"/>
  <c r="CL98" i="18" s="1"/>
  <c r="CM98" i="18" a="1"/>
  <c r="CM98" i="18" s="1"/>
  <c r="CN98" i="18" a="1"/>
  <c r="CN98" i="18" s="1"/>
  <c r="CO98" i="18" a="1"/>
  <c r="CO98" i="18" s="1"/>
  <c r="CP98" i="18" a="1"/>
  <c r="CP98" i="18" s="1"/>
  <c r="CQ98" i="18" a="1"/>
  <c r="CQ98" i="18" s="1"/>
  <c r="CR98" i="18" a="1"/>
  <c r="CR98" i="18" s="1"/>
  <c r="CS98" i="18" a="1"/>
  <c r="CS98" i="18" s="1"/>
  <c r="CT98" i="18" a="1"/>
  <c r="CT98" i="18" s="1"/>
  <c r="CU98" i="18" a="1"/>
  <c r="CU98" i="18" s="1"/>
  <c r="CV98" i="18" a="1"/>
  <c r="CV98" i="18" s="1"/>
  <c r="CW98" i="18" a="1"/>
  <c r="CW98" i="18" s="1"/>
  <c r="CX98" i="18" a="1"/>
  <c r="CX98" i="18" s="1"/>
  <c r="CY98" i="18" a="1"/>
  <c r="CY98" i="18" s="1"/>
  <c r="CZ98" i="18" a="1"/>
  <c r="CZ98" i="18" s="1"/>
  <c r="DA98" i="18" a="1"/>
  <c r="DA98" i="18" s="1"/>
  <c r="DB98" i="18" a="1"/>
  <c r="DB98" i="18" s="1"/>
  <c r="DC98" i="18" a="1"/>
  <c r="DC98" i="18" s="1"/>
  <c r="DD98" i="18" a="1"/>
  <c r="DD98" i="18" s="1"/>
  <c r="DE98" i="18" a="1"/>
  <c r="DE98" i="18" s="1"/>
  <c r="DF98" i="18" a="1"/>
  <c r="DF98" i="18" s="1"/>
  <c r="DG98" i="18" a="1"/>
  <c r="DG98" i="18" s="1"/>
  <c r="DH98" i="18" a="1"/>
  <c r="DH98" i="18" s="1"/>
  <c r="DI98" i="18" a="1"/>
  <c r="DI98" i="18" s="1"/>
  <c r="DJ98" i="18" a="1"/>
  <c r="DJ98" i="18" s="1"/>
  <c r="DK98" i="18" a="1"/>
  <c r="DK98" i="18" s="1"/>
  <c r="DL98" i="18" a="1"/>
  <c r="DL98" i="18" s="1"/>
  <c r="DM98" i="18" a="1"/>
  <c r="DM98" i="18" s="1"/>
  <c r="DN98" i="18" a="1"/>
  <c r="DN98" i="18" s="1"/>
  <c r="DO98" i="18" a="1"/>
  <c r="DO98" i="18" s="1"/>
  <c r="DP98" i="18" a="1"/>
  <c r="DP98" i="18" s="1"/>
  <c r="DQ98" i="18" a="1"/>
  <c r="DQ98" i="18" s="1"/>
  <c r="DR98" i="18" a="1"/>
  <c r="DR98" i="18" s="1"/>
  <c r="DS98" i="18" a="1"/>
  <c r="DS98" i="18" s="1"/>
  <c r="DT98" i="18" a="1"/>
  <c r="DT98" i="18" s="1"/>
  <c r="DU98" i="18" a="1"/>
  <c r="DU98" i="18" s="1"/>
  <c r="DV98" i="18" a="1"/>
  <c r="DV98" i="18" s="1"/>
  <c r="DW98" i="18" a="1"/>
  <c r="DW98" i="18" s="1"/>
  <c r="DX98" i="18" a="1"/>
  <c r="DX98" i="18" s="1"/>
  <c r="DY98" i="18" a="1"/>
  <c r="DY98" i="18" s="1"/>
  <c r="DZ98" i="18" a="1"/>
  <c r="DZ98" i="18" s="1"/>
  <c r="EA98" i="18" a="1"/>
  <c r="EA98" i="18" s="1"/>
  <c r="EB98" i="18" a="1"/>
  <c r="EB98" i="18" s="1"/>
  <c r="EC98" i="18" a="1"/>
  <c r="EC98" i="18" s="1"/>
  <c r="ED98" i="18" a="1"/>
  <c r="ED98" i="18" s="1"/>
  <c r="EE98" i="18" a="1"/>
  <c r="EE98" i="18" s="1"/>
  <c r="EF98" i="18" a="1"/>
  <c r="EF98" i="18" s="1"/>
  <c r="EG98" i="18" a="1"/>
  <c r="EG98" i="18" s="1"/>
  <c r="EH98" i="18" a="1"/>
  <c r="EH98" i="18" s="1"/>
  <c r="EI98" i="18" a="1"/>
  <c r="EI98" i="18" s="1"/>
  <c r="EJ98" i="18" a="1"/>
  <c r="EJ98" i="18" s="1"/>
  <c r="EK98" i="18" a="1"/>
  <c r="EK98" i="18" s="1"/>
  <c r="EL98" i="18" a="1"/>
  <c r="EL98" i="18" s="1"/>
  <c r="EM98" i="18" a="1"/>
  <c r="EM98" i="18" s="1"/>
  <c r="EN98" i="18" a="1"/>
  <c r="EN98" i="18" s="1"/>
  <c r="EO98" i="18" a="1"/>
  <c r="EO98" i="18" s="1"/>
  <c r="EP98" i="18" a="1"/>
  <c r="EP98" i="18" s="1"/>
  <c r="EQ98" i="18" a="1"/>
  <c r="EQ98" i="18" s="1"/>
  <c r="ER98" i="18" a="1"/>
  <c r="ER98" i="18" s="1"/>
  <c r="ES98" i="18" a="1"/>
  <c r="ES98" i="18" s="1"/>
  <c r="ET98" i="18" a="1"/>
  <c r="ET98" i="18" s="1"/>
  <c r="EU98" i="18" a="1"/>
  <c r="EU98" i="18" s="1"/>
  <c r="EV98" i="18" a="1"/>
  <c r="EV98" i="18" s="1"/>
  <c r="EW98" i="18" a="1"/>
  <c r="EW98" i="18" s="1"/>
  <c r="EX98" i="18" a="1"/>
  <c r="EX98" i="18" s="1"/>
  <c r="EY98" i="18" a="1"/>
  <c r="EY98" i="18" s="1"/>
  <c r="EZ98" i="18" a="1"/>
  <c r="EZ98" i="18" s="1"/>
  <c r="FA98" i="18" a="1"/>
  <c r="FA98" i="18" s="1"/>
  <c r="FB98" i="18" a="1"/>
  <c r="FB98" i="18" s="1"/>
  <c r="FC98" i="18" a="1"/>
  <c r="FC98" i="18" s="1"/>
  <c r="FD98" i="18" a="1"/>
  <c r="FD98" i="18" s="1"/>
  <c r="FE98" i="18" a="1"/>
  <c r="FE98" i="18" s="1"/>
  <c r="FF98" i="18" a="1"/>
  <c r="FF98" i="18" s="1"/>
  <c r="FG98" i="18" a="1"/>
  <c r="FG98" i="18" s="1"/>
  <c r="FH98" i="18" a="1"/>
  <c r="FH98" i="18" s="1"/>
  <c r="FI98" i="18" a="1"/>
  <c r="FI98" i="18" s="1"/>
  <c r="FJ98" i="18" a="1"/>
  <c r="FJ98" i="18" s="1"/>
  <c r="FK98" i="18" a="1"/>
  <c r="FK98" i="18" s="1"/>
  <c r="FL98" i="18" a="1"/>
  <c r="FL98" i="18" s="1"/>
  <c r="FM98" i="18" a="1"/>
  <c r="FM98" i="18" s="1"/>
  <c r="FN98" i="18" a="1"/>
  <c r="FN98" i="18" s="1"/>
  <c r="FO98" i="18" a="1"/>
  <c r="FO98" i="18" s="1"/>
  <c r="FP98" i="18" a="1"/>
  <c r="FP98" i="18" s="1"/>
  <c r="FQ98" i="18" a="1"/>
  <c r="FQ98" i="18" s="1"/>
  <c r="FR98" i="18" a="1"/>
  <c r="FR98" i="18" s="1"/>
  <c r="FS98" i="18" a="1"/>
  <c r="FS98" i="18" s="1"/>
  <c r="FT98" i="18" a="1"/>
  <c r="FT98" i="18" s="1"/>
  <c r="FU98" i="18" a="1"/>
  <c r="FU98" i="18" s="1"/>
  <c r="FV98" i="18" a="1"/>
  <c r="FV98" i="18" s="1"/>
  <c r="FW98" i="18" a="1"/>
  <c r="FW98" i="18" s="1"/>
  <c r="FX98" i="18" a="1"/>
  <c r="FX98" i="18" s="1"/>
  <c r="FY98" i="18" a="1"/>
  <c r="FY98" i="18" s="1"/>
  <c r="FZ98" i="18" a="1"/>
  <c r="FZ98" i="18" s="1"/>
  <c r="GA98" i="18" a="1"/>
  <c r="GA98" i="18" s="1"/>
  <c r="GB98" i="18" a="1"/>
  <c r="GB98" i="18" s="1"/>
  <c r="GC98" i="18" a="1"/>
  <c r="GC98" i="18" s="1"/>
  <c r="GD98" i="18" a="1"/>
  <c r="GD98" i="18" s="1"/>
  <c r="GE98" i="18" a="1"/>
  <c r="GE98" i="18" s="1"/>
  <c r="GF98" i="18" a="1"/>
  <c r="GF98" i="18" s="1"/>
  <c r="GG98" i="18" a="1"/>
  <c r="GG98" i="18" s="1"/>
  <c r="GH98" i="18" a="1"/>
  <c r="GH98" i="18" s="1"/>
  <c r="GI98" i="18" a="1"/>
  <c r="GI98" i="18" s="1"/>
  <c r="GJ98" i="18" a="1"/>
  <c r="GJ98" i="18" s="1"/>
  <c r="GK98" i="18" a="1"/>
  <c r="GK98" i="18" s="1"/>
  <c r="GL98" i="18" a="1"/>
  <c r="GL98" i="18" s="1"/>
  <c r="GM98" i="18" a="1"/>
  <c r="GM98" i="18" s="1"/>
  <c r="GN98" i="18" a="1"/>
  <c r="GN98" i="18" s="1"/>
  <c r="GO98" i="18" a="1"/>
  <c r="GO98" i="18" s="1"/>
  <c r="GP98" i="18" a="1"/>
  <c r="GP98" i="18" s="1"/>
  <c r="GQ98" i="18" a="1"/>
  <c r="GQ98" i="18" s="1"/>
  <c r="GR98" i="18" a="1"/>
  <c r="GR98" i="18" s="1"/>
  <c r="GS98" i="18" a="1"/>
  <c r="GS98" i="18" s="1"/>
  <c r="GT98" i="18" a="1"/>
  <c r="GT98" i="18" s="1"/>
  <c r="GU98" i="18" a="1"/>
  <c r="GU98" i="18" s="1"/>
  <c r="GV98" i="18" a="1"/>
  <c r="GV98" i="18" s="1"/>
  <c r="GW98" i="18" a="1"/>
  <c r="GW98" i="18" s="1"/>
  <c r="GX98" i="18" a="1"/>
  <c r="GX98" i="18" s="1"/>
  <c r="GY98" i="18" a="1"/>
  <c r="GY98" i="18" s="1"/>
  <c r="GZ98" i="18" a="1"/>
  <c r="GZ98" i="18" s="1"/>
  <c r="HA98" i="18" a="1"/>
  <c r="HA98" i="18" s="1"/>
  <c r="HB98" i="18" a="1"/>
  <c r="HB98" i="18" s="1"/>
  <c r="HC98" i="18" a="1"/>
  <c r="HC98" i="18" s="1"/>
  <c r="HD98" i="18" a="1"/>
  <c r="HD98" i="18" s="1"/>
  <c r="HE98" i="18" a="1"/>
  <c r="HE98" i="18" s="1"/>
  <c r="HF98" i="18" a="1"/>
  <c r="HF98" i="18" s="1"/>
  <c r="HG98" i="18" a="1"/>
  <c r="HG98" i="18" s="1"/>
  <c r="HH98" i="18" a="1"/>
  <c r="HH98" i="18" s="1"/>
  <c r="HI98" i="18" a="1"/>
  <c r="HI98" i="18" s="1"/>
  <c r="HJ98" i="18" a="1"/>
  <c r="HJ98" i="18" s="1"/>
  <c r="HK98" i="18" a="1"/>
  <c r="HK98" i="18" s="1"/>
  <c r="HL98" i="18" a="1"/>
  <c r="HL98" i="18" s="1"/>
  <c r="HM98" i="18" a="1"/>
  <c r="HM98" i="18" s="1"/>
  <c r="HN98" i="18" a="1"/>
  <c r="HN98" i="18" s="1"/>
  <c r="HO98" i="18" a="1"/>
  <c r="HO98" i="18" s="1"/>
  <c r="HP98" i="18" a="1"/>
  <c r="HP98" i="18" s="1"/>
  <c r="HQ98" i="18" a="1"/>
  <c r="HQ98" i="18" s="1"/>
  <c r="HR98" i="18" a="1"/>
  <c r="HR98" i="18" s="1"/>
  <c r="HS98" i="18" a="1"/>
  <c r="HS98" i="18" s="1"/>
  <c r="HT98" i="18" a="1"/>
  <c r="HT98" i="18" s="1"/>
  <c r="HU98" i="18" a="1"/>
  <c r="HU98" i="18" s="1"/>
  <c r="HV98" i="18" a="1"/>
  <c r="HV98" i="18" s="1"/>
  <c r="HW98" i="18" a="1"/>
  <c r="HW98" i="18" s="1"/>
  <c r="HX98" i="18" a="1"/>
  <c r="HX98" i="18" s="1"/>
  <c r="HY98" i="18" a="1"/>
  <c r="HY98" i="18" s="1"/>
  <c r="HZ98" i="18" a="1"/>
  <c r="HZ98" i="18" s="1"/>
  <c r="IA98" i="18" a="1"/>
  <c r="IA98" i="18" s="1"/>
  <c r="IB98" i="18" a="1"/>
  <c r="IB98" i="18" s="1"/>
  <c r="IC98" i="18" a="1"/>
  <c r="IC98" i="18" s="1"/>
  <c r="ID98" i="18" a="1"/>
  <c r="ID98" i="18" s="1"/>
  <c r="IE98" i="18" a="1"/>
  <c r="IE98" i="18" s="1"/>
  <c r="IF98" i="18" a="1"/>
  <c r="IF98" i="18" s="1"/>
  <c r="IG98" i="18" a="1"/>
  <c r="IG98" i="18" s="1"/>
  <c r="IH98" i="18" a="1"/>
  <c r="IH98" i="18" s="1"/>
  <c r="II98" i="18" a="1"/>
  <c r="II98" i="18" s="1"/>
  <c r="C99" i="18" a="1"/>
  <c r="C99" i="18" s="1"/>
  <c r="D99" i="18" a="1"/>
  <c r="D99" i="18" s="1"/>
  <c r="E99" i="18" a="1"/>
  <c r="E99" i="18" s="1"/>
  <c r="F99" i="18" a="1"/>
  <c r="F99" i="18" s="1"/>
  <c r="G99" i="18" a="1"/>
  <c r="G99" i="18" s="1"/>
  <c r="H99" i="18" a="1"/>
  <c r="H99" i="18" s="1"/>
  <c r="I99" i="18" a="1"/>
  <c r="I99" i="18" s="1"/>
  <c r="J99" i="18" a="1"/>
  <c r="J99" i="18" s="1"/>
  <c r="K99" i="18" a="1"/>
  <c r="K99" i="18" s="1"/>
  <c r="L99" i="18" a="1"/>
  <c r="L99" i="18" s="1"/>
  <c r="M99" i="18" a="1"/>
  <c r="M99" i="18" s="1"/>
  <c r="N99" i="18" a="1"/>
  <c r="N99" i="18" s="1"/>
  <c r="O99" i="18" a="1"/>
  <c r="O99" i="18" s="1"/>
  <c r="P99" i="18" a="1"/>
  <c r="P99" i="18" s="1"/>
  <c r="Q99" i="18" a="1"/>
  <c r="Q99" i="18" s="1"/>
  <c r="R99" i="18" a="1"/>
  <c r="R99" i="18" s="1"/>
  <c r="S99" i="18" a="1"/>
  <c r="S99" i="18" s="1"/>
  <c r="T99" i="18" a="1"/>
  <c r="T99" i="18" s="1"/>
  <c r="U99" i="18" a="1"/>
  <c r="U99" i="18" s="1"/>
  <c r="V99" i="18" a="1"/>
  <c r="V99" i="18" s="1"/>
  <c r="W99" i="18" a="1"/>
  <c r="W99" i="18" s="1"/>
  <c r="X99" i="18" a="1"/>
  <c r="X99" i="18" s="1"/>
  <c r="Y99" i="18" a="1"/>
  <c r="Y99" i="18"/>
  <c r="Z99" i="18" a="1"/>
  <c r="Z99" i="18" s="1"/>
  <c r="AA99" i="18" a="1"/>
  <c r="AA99" i="18" s="1"/>
  <c r="AB99" i="18" a="1"/>
  <c r="AB99" i="18" s="1"/>
  <c r="AC99" i="18" a="1"/>
  <c r="AC99" i="18" s="1"/>
  <c r="AD99" i="18" a="1"/>
  <c r="AD99" i="18" s="1"/>
  <c r="AE99" i="18" a="1"/>
  <c r="AE99" i="18" s="1"/>
  <c r="AF99" i="18" a="1"/>
  <c r="AF99" i="18" s="1"/>
  <c r="AG99" i="18" a="1"/>
  <c r="AG99" i="18" s="1"/>
  <c r="AH99" i="18" a="1"/>
  <c r="AH99" i="18" s="1"/>
  <c r="AI99" i="18" a="1"/>
  <c r="AI99" i="18" s="1"/>
  <c r="AJ99" i="18" a="1"/>
  <c r="AJ99" i="18" s="1"/>
  <c r="AK99" i="18" a="1"/>
  <c r="AK99" i="18" s="1"/>
  <c r="AL99" i="18" a="1"/>
  <c r="AL99" i="18" s="1"/>
  <c r="AM99" i="18" a="1"/>
  <c r="AM99" i="18" s="1"/>
  <c r="AN99" i="18" a="1"/>
  <c r="AN99" i="18" s="1"/>
  <c r="AO99" i="18" a="1"/>
  <c r="AO99" i="18" s="1"/>
  <c r="AP99" i="18" a="1"/>
  <c r="AP99" i="18" s="1"/>
  <c r="AQ99" i="18" a="1"/>
  <c r="AQ99" i="18" s="1"/>
  <c r="AR99" i="18" a="1"/>
  <c r="AR99" i="18" s="1"/>
  <c r="AS99" i="18" a="1"/>
  <c r="AS99" i="18" s="1"/>
  <c r="AT99" i="18" a="1"/>
  <c r="AT99" i="18" s="1"/>
  <c r="AU99" i="18" a="1"/>
  <c r="AU99" i="18" s="1"/>
  <c r="AV99" i="18" a="1"/>
  <c r="AV99" i="18" s="1"/>
  <c r="AW99" i="18" a="1"/>
  <c r="AW99" i="18" s="1"/>
  <c r="AX99" i="18" a="1"/>
  <c r="AX99" i="18" s="1"/>
  <c r="AY99" i="18" a="1"/>
  <c r="AY99" i="18" s="1"/>
  <c r="AZ99" i="18" a="1"/>
  <c r="AZ99" i="18" s="1"/>
  <c r="BA99" i="18" a="1"/>
  <c r="BA99" i="18" s="1"/>
  <c r="BB99" i="18" a="1"/>
  <c r="BB99" i="18" s="1"/>
  <c r="BC99" i="18" a="1"/>
  <c r="BC99" i="18" s="1"/>
  <c r="BD99" i="18" a="1"/>
  <c r="BD99" i="18" s="1"/>
  <c r="BE99" i="18" a="1"/>
  <c r="BE99" i="18"/>
  <c r="BF99" i="18" a="1"/>
  <c r="BF99" i="18" s="1"/>
  <c r="BG99" i="18" a="1"/>
  <c r="BG99" i="18" s="1"/>
  <c r="BH99" i="18" a="1"/>
  <c r="BH99" i="18" s="1"/>
  <c r="BI99" i="18" a="1"/>
  <c r="BI99" i="18" s="1"/>
  <c r="BJ99" i="18" a="1"/>
  <c r="BJ99" i="18" s="1"/>
  <c r="BK99" i="18" a="1"/>
  <c r="BK99" i="18" s="1"/>
  <c r="BL99" i="18" a="1"/>
  <c r="BL99" i="18" s="1"/>
  <c r="BM99" i="18" a="1"/>
  <c r="BM99" i="18" s="1"/>
  <c r="BN99" i="18" a="1"/>
  <c r="BN99" i="18" s="1"/>
  <c r="BO99" i="18" a="1"/>
  <c r="BO99" i="18" s="1"/>
  <c r="BP99" i="18" a="1"/>
  <c r="BP99" i="18" s="1"/>
  <c r="BQ99" i="18" a="1"/>
  <c r="BQ99" i="18" s="1"/>
  <c r="BR99" i="18" a="1"/>
  <c r="BR99" i="18" s="1"/>
  <c r="BS99" i="18" a="1"/>
  <c r="BS99" i="18" s="1"/>
  <c r="BT99" i="18" a="1"/>
  <c r="BT99" i="18" s="1"/>
  <c r="BU99" i="18" a="1"/>
  <c r="BU99" i="18" s="1"/>
  <c r="BV99" i="18" a="1"/>
  <c r="BV99" i="18" s="1"/>
  <c r="BW99" i="18" a="1"/>
  <c r="BW99" i="18" s="1"/>
  <c r="BX99" i="18" a="1"/>
  <c r="BX99" i="18" s="1"/>
  <c r="BY99" i="18" a="1"/>
  <c r="BY99" i="18" s="1"/>
  <c r="BZ99" i="18" a="1"/>
  <c r="BZ99" i="18" s="1"/>
  <c r="CA99" i="18" a="1"/>
  <c r="CA99" i="18" s="1"/>
  <c r="CB99" i="18" a="1"/>
  <c r="CB99" i="18" s="1"/>
  <c r="CC99" i="18" a="1"/>
  <c r="CC99" i="18" s="1"/>
  <c r="CD99" i="18" a="1"/>
  <c r="CD99" i="18" s="1"/>
  <c r="CE99" i="18" a="1"/>
  <c r="CE99" i="18" s="1"/>
  <c r="CF99" i="18" a="1"/>
  <c r="CF99" i="18" s="1"/>
  <c r="CG99" i="18" a="1"/>
  <c r="CG99" i="18" s="1"/>
  <c r="CH99" i="18" a="1"/>
  <c r="CH99" i="18" s="1"/>
  <c r="CI99" i="18" a="1"/>
  <c r="CI99" i="18" s="1"/>
  <c r="CJ99" i="18" a="1"/>
  <c r="CJ99" i="18" s="1"/>
  <c r="CK99" i="18" a="1"/>
  <c r="CK99" i="18" s="1"/>
  <c r="CL99" i="18" a="1"/>
  <c r="CL99" i="18" s="1"/>
  <c r="CM99" i="18" a="1"/>
  <c r="CM99" i="18" s="1"/>
  <c r="CN99" i="18" a="1"/>
  <c r="CN99" i="18" s="1"/>
  <c r="CO99" i="18" a="1"/>
  <c r="CO99" i="18" s="1"/>
  <c r="CP99" i="18" a="1"/>
  <c r="CP99" i="18" s="1"/>
  <c r="CQ99" i="18" a="1"/>
  <c r="CQ99" i="18" s="1"/>
  <c r="CR99" i="18" a="1"/>
  <c r="CR99" i="18" s="1"/>
  <c r="CS99" i="18" a="1"/>
  <c r="CS99" i="18" s="1"/>
  <c r="CT99" i="18" a="1"/>
  <c r="CT99" i="18" s="1"/>
  <c r="CU99" i="18" a="1"/>
  <c r="CU99" i="18" s="1"/>
  <c r="CV99" i="18" a="1"/>
  <c r="CV99" i="18" s="1"/>
  <c r="CW99" i="18" a="1"/>
  <c r="CW99" i="18" s="1"/>
  <c r="CX99" i="18" a="1"/>
  <c r="CX99" i="18" s="1"/>
  <c r="CY99" i="18" a="1"/>
  <c r="CY99" i="18" s="1"/>
  <c r="CZ99" i="18" a="1"/>
  <c r="CZ99" i="18" s="1"/>
  <c r="DA99" i="18" a="1"/>
  <c r="DA99" i="18" s="1"/>
  <c r="DB99" i="18" a="1"/>
  <c r="DB99" i="18" s="1"/>
  <c r="DC99" i="18" a="1"/>
  <c r="DC99" i="18" s="1"/>
  <c r="DD99" i="18" a="1"/>
  <c r="DD99" i="18" s="1"/>
  <c r="DE99" i="18" a="1"/>
  <c r="DE99" i="18" s="1"/>
  <c r="DF99" i="18" a="1"/>
  <c r="DF99" i="18" s="1"/>
  <c r="DG99" i="18" a="1"/>
  <c r="DG99" i="18" s="1"/>
  <c r="DH99" i="18" a="1"/>
  <c r="DH99" i="18" s="1"/>
  <c r="DI99" i="18" a="1"/>
  <c r="DI99" i="18" s="1"/>
  <c r="DJ99" i="18" a="1"/>
  <c r="DJ99" i="18" s="1"/>
  <c r="DK99" i="18" a="1"/>
  <c r="DK99" i="18" s="1"/>
  <c r="DL99" i="18" a="1"/>
  <c r="DL99" i="18" s="1"/>
  <c r="DM99" i="18" a="1"/>
  <c r="DM99" i="18" s="1"/>
  <c r="DN99" i="18" a="1"/>
  <c r="DN99" i="18" s="1"/>
  <c r="DO99" i="18" a="1"/>
  <c r="DO99" i="18" s="1"/>
  <c r="DP99" i="18" a="1"/>
  <c r="DP99" i="18" s="1"/>
  <c r="DQ99" i="18" a="1"/>
  <c r="DQ99" i="18" s="1"/>
  <c r="DR99" i="18" a="1"/>
  <c r="DR99" i="18" s="1"/>
  <c r="DS99" i="18" a="1"/>
  <c r="DS99" i="18" s="1"/>
  <c r="DT99" i="18" a="1"/>
  <c r="DT99" i="18" s="1"/>
  <c r="DU99" i="18" a="1"/>
  <c r="DU99" i="18" s="1"/>
  <c r="DV99" i="18" a="1"/>
  <c r="DV99" i="18" s="1"/>
  <c r="DW99" i="18" a="1"/>
  <c r="DW99" i="18" s="1"/>
  <c r="DX99" i="18" a="1"/>
  <c r="DX99" i="18" s="1"/>
  <c r="DY99" i="18" a="1"/>
  <c r="DY99" i="18" s="1"/>
  <c r="DZ99" i="18" a="1"/>
  <c r="DZ99" i="18" s="1"/>
  <c r="EA99" i="18" a="1"/>
  <c r="EA99" i="18" s="1"/>
  <c r="EB99" i="18" a="1"/>
  <c r="EB99" i="18" s="1"/>
  <c r="EC99" i="18" a="1"/>
  <c r="EC99" i="18" s="1"/>
  <c r="ED99" i="18" a="1"/>
  <c r="ED99" i="18" s="1"/>
  <c r="EE99" i="18" a="1"/>
  <c r="EE99" i="18" s="1"/>
  <c r="EF99" i="18" a="1"/>
  <c r="EF99" i="18" s="1"/>
  <c r="EG99" i="18" a="1"/>
  <c r="EG99" i="18" s="1"/>
  <c r="EH99" i="18" a="1"/>
  <c r="EH99" i="18" s="1"/>
  <c r="EI99" i="18" a="1"/>
  <c r="EI99" i="18" s="1"/>
  <c r="EJ99" i="18" a="1"/>
  <c r="EJ99" i="18" s="1"/>
  <c r="EK99" i="18" a="1"/>
  <c r="EK99" i="18" s="1"/>
  <c r="EL99" i="18" a="1"/>
  <c r="EL99" i="18" s="1"/>
  <c r="EM99" i="18" a="1"/>
  <c r="EM99" i="18"/>
  <c r="EN99" i="18" a="1"/>
  <c r="EN99" i="18" s="1"/>
  <c r="EO99" i="18" a="1"/>
  <c r="EO99" i="18" s="1"/>
  <c r="EP99" i="18" a="1"/>
  <c r="EP99" i="18" s="1"/>
  <c r="EQ99" i="18" a="1"/>
  <c r="EQ99" i="18" s="1"/>
  <c r="ER99" i="18" a="1"/>
  <c r="ER99" i="18" s="1"/>
  <c r="ES99" i="18" a="1"/>
  <c r="ES99" i="18" s="1"/>
  <c r="ET99" i="18" a="1"/>
  <c r="ET99" i="18" s="1"/>
  <c r="EU99" i="18" a="1"/>
  <c r="EU99" i="18" s="1"/>
  <c r="EV99" i="18" a="1"/>
  <c r="EV99" i="18" s="1"/>
  <c r="EW99" i="18" a="1"/>
  <c r="EW99" i="18" s="1"/>
  <c r="EX99" i="18" a="1"/>
  <c r="EX99" i="18" s="1"/>
  <c r="EY99" i="18" a="1"/>
  <c r="EY99" i="18" s="1"/>
  <c r="EZ99" i="18" a="1"/>
  <c r="EZ99" i="18" s="1"/>
  <c r="FA99" i="18" a="1"/>
  <c r="FA99" i="18" s="1"/>
  <c r="FB99" i="18" a="1"/>
  <c r="FB99" i="18" s="1"/>
  <c r="FC99" i="18" a="1"/>
  <c r="FC99" i="18" s="1"/>
  <c r="FD99" i="18" a="1"/>
  <c r="FD99" i="18" s="1"/>
  <c r="FE99" i="18" a="1"/>
  <c r="FE99" i="18" s="1"/>
  <c r="FF99" i="18" a="1"/>
  <c r="FF99" i="18" s="1"/>
  <c r="FG99" i="18" a="1"/>
  <c r="FG99" i="18" s="1"/>
  <c r="FH99" i="18" a="1"/>
  <c r="FH99" i="18" s="1"/>
  <c r="FI99" i="18" a="1"/>
  <c r="FI99" i="18" s="1"/>
  <c r="FJ99" i="18" a="1"/>
  <c r="FJ99" i="18" s="1"/>
  <c r="FK99" i="18" a="1"/>
  <c r="FK99" i="18" s="1"/>
  <c r="FL99" i="18" a="1"/>
  <c r="FL99" i="18" s="1"/>
  <c r="FM99" i="18" a="1"/>
  <c r="FM99" i="18" s="1"/>
  <c r="FN99" i="18" a="1"/>
  <c r="FN99" i="18" s="1"/>
  <c r="FO99" i="18" a="1"/>
  <c r="FO99" i="18" s="1"/>
  <c r="FP99" i="18" a="1"/>
  <c r="FP99" i="18" s="1"/>
  <c r="FQ99" i="18" a="1"/>
  <c r="FQ99" i="18" s="1"/>
  <c r="FR99" i="18" a="1"/>
  <c r="FR99" i="18" s="1"/>
  <c r="FS99" i="18" a="1"/>
  <c r="FS99" i="18" s="1"/>
  <c r="FT99" i="18" a="1"/>
  <c r="FT99" i="18" s="1"/>
  <c r="FU99" i="18" a="1"/>
  <c r="FU99" i="18" s="1"/>
  <c r="FV99" i="18" a="1"/>
  <c r="FV99" i="18" s="1"/>
  <c r="FW99" i="18" a="1"/>
  <c r="FW99" i="18" s="1"/>
  <c r="FX99" i="18" a="1"/>
  <c r="FX99" i="18" s="1"/>
  <c r="FY99" i="18" a="1"/>
  <c r="FY99" i="18" s="1"/>
  <c r="FZ99" i="18" a="1"/>
  <c r="FZ99" i="18" s="1"/>
  <c r="GA99" i="18" a="1"/>
  <c r="GA99" i="18" s="1"/>
  <c r="GB99" i="18" a="1"/>
  <c r="GB99" i="18" s="1"/>
  <c r="GC99" i="18" a="1"/>
  <c r="GC99" i="18" s="1"/>
  <c r="GD99" i="18" a="1"/>
  <c r="GD99" i="18" s="1"/>
  <c r="GE99" i="18" a="1"/>
  <c r="GE99" i="18" s="1"/>
  <c r="GF99" i="18" a="1"/>
  <c r="GF99" i="18" s="1"/>
  <c r="GG99" i="18" a="1"/>
  <c r="GG99" i="18" s="1"/>
  <c r="GH99" i="18" a="1"/>
  <c r="GH99" i="18" s="1"/>
  <c r="GI99" i="18" a="1"/>
  <c r="GI99" i="18" s="1"/>
  <c r="GJ99" i="18" a="1"/>
  <c r="GJ99" i="18" s="1"/>
  <c r="GK99" i="18" a="1"/>
  <c r="GK99" i="18" s="1"/>
  <c r="GL99" i="18" a="1"/>
  <c r="GL99" i="18" s="1"/>
  <c r="GM99" i="18" a="1"/>
  <c r="GM99" i="18" s="1"/>
  <c r="GN99" i="18" a="1"/>
  <c r="GN99" i="18" s="1"/>
  <c r="GO99" i="18" a="1"/>
  <c r="GO99" i="18" s="1"/>
  <c r="GP99" i="18" a="1"/>
  <c r="GP99" i="18" s="1"/>
  <c r="GQ99" i="18" a="1"/>
  <c r="GQ99" i="18" s="1"/>
  <c r="GR99" i="18" a="1"/>
  <c r="GR99" i="18" s="1"/>
  <c r="GS99" i="18" a="1"/>
  <c r="GS99" i="18" s="1"/>
  <c r="GT99" i="18" a="1"/>
  <c r="GT99" i="18" s="1"/>
  <c r="GU99" i="18" a="1"/>
  <c r="GU99" i="18" s="1"/>
  <c r="GV99" i="18" a="1"/>
  <c r="GV99" i="18" s="1"/>
  <c r="GW99" i="18" a="1"/>
  <c r="GW99" i="18" s="1"/>
  <c r="GX99" i="18" a="1"/>
  <c r="GX99" i="18" s="1"/>
  <c r="GY99" i="18" a="1"/>
  <c r="GY99" i="18"/>
  <c r="GZ99" i="18" a="1"/>
  <c r="GZ99" i="18" s="1"/>
  <c r="HA99" i="18" a="1"/>
  <c r="HA99" i="18" s="1"/>
  <c r="HB99" i="18" a="1"/>
  <c r="HB99" i="18" s="1"/>
  <c r="HC99" i="18" a="1"/>
  <c r="HC99" i="18" s="1"/>
  <c r="HD99" i="18" a="1"/>
  <c r="HD99" i="18" s="1"/>
  <c r="HE99" i="18" a="1"/>
  <c r="HE99" i="18" s="1"/>
  <c r="HF99" i="18" a="1"/>
  <c r="HF99" i="18" s="1"/>
  <c r="HG99" i="18" a="1"/>
  <c r="HG99" i="18" s="1"/>
  <c r="HH99" i="18" a="1"/>
  <c r="HH99" i="18" s="1"/>
  <c r="HI99" i="18" a="1"/>
  <c r="HI99" i="18" s="1"/>
  <c r="HJ99" i="18" a="1"/>
  <c r="HJ99" i="18" s="1"/>
  <c r="HK99" i="18" a="1"/>
  <c r="HK99" i="18" s="1"/>
  <c r="HL99" i="18" a="1"/>
  <c r="HL99" i="18" s="1"/>
  <c r="HM99" i="18" a="1"/>
  <c r="HM99" i="18" s="1"/>
  <c r="HN99" i="18" a="1"/>
  <c r="HN99" i="18" s="1"/>
  <c r="HO99" i="18" a="1"/>
  <c r="HO99" i="18" s="1"/>
  <c r="HP99" i="18" a="1"/>
  <c r="HP99" i="18" s="1"/>
  <c r="HQ99" i="18" a="1"/>
  <c r="HQ99" i="18" s="1"/>
  <c r="HR99" i="18" a="1"/>
  <c r="HR99" i="18" s="1"/>
  <c r="HS99" i="18" a="1"/>
  <c r="HS99" i="18" s="1"/>
  <c r="HT99" i="18" a="1"/>
  <c r="HT99" i="18" s="1"/>
  <c r="HU99" i="18" a="1"/>
  <c r="HU99" i="18" s="1"/>
  <c r="HV99" i="18" a="1"/>
  <c r="HV99" i="18" s="1"/>
  <c r="HW99" i="18" a="1"/>
  <c r="HW99" i="18" s="1"/>
  <c r="HX99" i="18" a="1"/>
  <c r="HX99" i="18" s="1"/>
  <c r="HY99" i="18" a="1"/>
  <c r="HY99" i="18" s="1"/>
  <c r="HZ99" i="18" a="1"/>
  <c r="HZ99" i="18" s="1"/>
  <c r="IA99" i="18" a="1"/>
  <c r="IA99" i="18" s="1"/>
  <c r="IB99" i="18" a="1"/>
  <c r="IB99" i="18" s="1"/>
  <c r="IC99" i="18" a="1"/>
  <c r="IC99" i="18" s="1"/>
  <c r="ID99" i="18" a="1"/>
  <c r="ID99" i="18" s="1"/>
  <c r="IE99" i="18" a="1"/>
  <c r="IE99" i="18" s="1"/>
  <c r="IF99" i="18" a="1"/>
  <c r="IF99" i="18" s="1"/>
  <c r="IG99" i="18" a="1"/>
  <c r="IG99" i="18" s="1"/>
  <c r="IH99" i="18" a="1"/>
  <c r="IH99" i="18" s="1"/>
  <c r="II99" i="18" a="1"/>
  <c r="II99" i="18" s="1"/>
  <c r="C100" i="18" a="1"/>
  <c r="C100" i="18" s="1"/>
  <c r="D100" i="18" a="1"/>
  <c r="D100" i="18" s="1"/>
  <c r="E100" i="18" a="1"/>
  <c r="E100" i="18" s="1"/>
  <c r="F100" i="18" a="1"/>
  <c r="F100" i="18" s="1"/>
  <c r="G100" i="18" a="1"/>
  <c r="G100" i="18" s="1"/>
  <c r="H100" i="18" a="1"/>
  <c r="H100" i="18" s="1"/>
  <c r="I100" i="18" a="1"/>
  <c r="I100" i="18" s="1"/>
  <c r="J100" i="18" a="1"/>
  <c r="J100" i="18" s="1"/>
  <c r="K100" i="18" a="1"/>
  <c r="K100" i="18" s="1"/>
  <c r="L100" i="18" a="1"/>
  <c r="L100" i="18" s="1"/>
  <c r="M100" i="18" a="1"/>
  <c r="M100" i="18" s="1"/>
  <c r="N100" i="18" a="1"/>
  <c r="N100" i="18" s="1"/>
  <c r="O100" i="18" a="1"/>
  <c r="O100" i="18" s="1"/>
  <c r="P100" i="18" a="1"/>
  <c r="P100" i="18" s="1"/>
  <c r="Q100" i="18" a="1"/>
  <c r="Q100" i="18" s="1"/>
  <c r="R100" i="18" a="1"/>
  <c r="R100" i="18" s="1"/>
  <c r="S100" i="18" a="1"/>
  <c r="S100" i="18" s="1"/>
  <c r="T100" i="18" a="1"/>
  <c r="T100" i="18" s="1"/>
  <c r="U100" i="18" a="1"/>
  <c r="U100" i="18" s="1"/>
  <c r="V100" i="18" a="1"/>
  <c r="V100" i="18" s="1"/>
  <c r="W100" i="18" a="1"/>
  <c r="W100" i="18" s="1"/>
  <c r="X100" i="18" a="1"/>
  <c r="X100" i="18" s="1"/>
  <c r="Y100" i="18" a="1"/>
  <c r="Y100" i="18" s="1"/>
  <c r="Z100" i="18" a="1"/>
  <c r="Z100" i="18" s="1"/>
  <c r="AA100" i="18" a="1"/>
  <c r="AA100" i="18" s="1"/>
  <c r="AB100" i="18" a="1"/>
  <c r="AB100" i="18" s="1"/>
  <c r="AC100" i="18" a="1"/>
  <c r="AC100" i="18" s="1"/>
  <c r="AD100" i="18" a="1"/>
  <c r="AD100" i="18" s="1"/>
  <c r="AE100" i="18" a="1"/>
  <c r="AE100" i="18" s="1"/>
  <c r="AF100" i="18" a="1"/>
  <c r="AF100" i="18" s="1"/>
  <c r="AG100" i="18" a="1"/>
  <c r="AG100" i="18" s="1"/>
  <c r="AH100" i="18" a="1"/>
  <c r="AH100" i="18" s="1"/>
  <c r="AI100" i="18" a="1"/>
  <c r="AI100" i="18" s="1"/>
  <c r="AJ100" i="18" a="1"/>
  <c r="AJ100" i="18" s="1"/>
  <c r="AK100" i="18" a="1"/>
  <c r="AK100" i="18" s="1"/>
  <c r="AL100" i="18" a="1"/>
  <c r="AL100" i="18" s="1"/>
  <c r="AM100" i="18" a="1"/>
  <c r="AM100" i="18" s="1"/>
  <c r="AN100" i="18" a="1"/>
  <c r="AN100" i="18" s="1"/>
  <c r="AO100" i="18" a="1"/>
  <c r="AO100" i="18" s="1"/>
  <c r="AP100" i="18" a="1"/>
  <c r="AP100" i="18" s="1"/>
  <c r="AQ100" i="18" a="1"/>
  <c r="AQ100" i="18" s="1"/>
  <c r="AR100" i="18" a="1"/>
  <c r="AR100" i="18" s="1"/>
  <c r="AS100" i="18" a="1"/>
  <c r="AS100" i="18" s="1"/>
  <c r="AT100" i="18" a="1"/>
  <c r="AT100" i="18" s="1"/>
  <c r="AU100" i="18" a="1"/>
  <c r="AU100" i="18" s="1"/>
  <c r="AV100" i="18" a="1"/>
  <c r="AV100" i="18" s="1"/>
  <c r="AW100" i="18" a="1"/>
  <c r="AW100" i="18" s="1"/>
  <c r="AX100" i="18" a="1"/>
  <c r="AX100" i="18" s="1"/>
  <c r="AY100" i="18" a="1"/>
  <c r="AY100" i="18" s="1"/>
  <c r="AZ100" i="18" a="1"/>
  <c r="AZ100" i="18" s="1"/>
  <c r="BA100" i="18" a="1"/>
  <c r="BA100" i="18" s="1"/>
  <c r="BB100" i="18" a="1"/>
  <c r="BB100" i="18" s="1"/>
  <c r="BC100" i="18" a="1"/>
  <c r="BC100" i="18" s="1"/>
  <c r="BD100" i="18" a="1"/>
  <c r="BD100" i="18" s="1"/>
  <c r="BE100" i="18" a="1"/>
  <c r="BE100" i="18" s="1"/>
  <c r="BF100" i="18" a="1"/>
  <c r="BF100" i="18" s="1"/>
  <c r="BG100" i="18" a="1"/>
  <c r="BG100" i="18" s="1"/>
  <c r="BH100" i="18" a="1"/>
  <c r="BH100" i="18" s="1"/>
  <c r="BI100" i="18" a="1"/>
  <c r="BI100" i="18" s="1"/>
  <c r="BJ100" i="18" a="1"/>
  <c r="BJ100" i="18" s="1"/>
  <c r="BK100" i="18" a="1"/>
  <c r="BK100" i="18" s="1"/>
  <c r="BL100" i="18" a="1"/>
  <c r="BL100" i="18" s="1"/>
  <c r="BM100" i="18" a="1"/>
  <c r="BM100" i="18" s="1"/>
  <c r="BN100" i="18" a="1"/>
  <c r="BN100" i="18" s="1"/>
  <c r="BO100" i="18" a="1"/>
  <c r="BO100" i="18" s="1"/>
  <c r="BP100" i="18" a="1"/>
  <c r="BP100" i="18" s="1"/>
  <c r="BQ100" i="18" a="1"/>
  <c r="BQ100" i="18" s="1"/>
  <c r="BR100" i="18" a="1"/>
  <c r="BR100" i="18" s="1"/>
  <c r="BS100" i="18" a="1"/>
  <c r="BS100" i="18" s="1"/>
  <c r="BT100" i="18" a="1"/>
  <c r="BT100" i="18" s="1"/>
  <c r="BU100" i="18" a="1"/>
  <c r="BU100" i="18" s="1"/>
  <c r="BV100" i="18" a="1"/>
  <c r="BV100" i="18" s="1"/>
  <c r="BW100" i="18" a="1"/>
  <c r="BW100" i="18" s="1"/>
  <c r="BX100" i="18" a="1"/>
  <c r="BX100" i="18" s="1"/>
  <c r="BY100" i="18" a="1"/>
  <c r="BY100" i="18" s="1"/>
  <c r="BZ100" i="18" a="1"/>
  <c r="BZ100" i="18" s="1"/>
  <c r="CA100" i="18" a="1"/>
  <c r="CA100" i="18" s="1"/>
  <c r="CB100" i="18" a="1"/>
  <c r="CB100" i="18" s="1"/>
  <c r="CC100" i="18" a="1"/>
  <c r="CC100" i="18" s="1"/>
  <c r="CD100" i="18" a="1"/>
  <c r="CD100" i="18" s="1"/>
  <c r="CE100" i="18" a="1"/>
  <c r="CE100" i="18" s="1"/>
  <c r="CF100" i="18" a="1"/>
  <c r="CF100" i="18" s="1"/>
  <c r="CG100" i="18" a="1"/>
  <c r="CG100" i="18" s="1"/>
  <c r="CH100" i="18" a="1"/>
  <c r="CH100" i="18" s="1"/>
  <c r="CI100" i="18" a="1"/>
  <c r="CI100" i="18" s="1"/>
  <c r="CJ100" i="18" a="1"/>
  <c r="CJ100" i="18" s="1"/>
  <c r="CK100" i="18" a="1"/>
  <c r="CK100" i="18" s="1"/>
  <c r="CL100" i="18" a="1"/>
  <c r="CL100" i="18" s="1"/>
  <c r="CM100" i="18" a="1"/>
  <c r="CM100" i="18" s="1"/>
  <c r="CN100" i="18" a="1"/>
  <c r="CN100" i="18" s="1"/>
  <c r="CO100" i="18" a="1"/>
  <c r="CO100" i="18" s="1"/>
  <c r="CP100" i="18" a="1"/>
  <c r="CP100" i="18" s="1"/>
  <c r="CQ100" i="18" a="1"/>
  <c r="CQ100" i="18" s="1"/>
  <c r="CR100" i="18" a="1"/>
  <c r="CR100" i="18" s="1"/>
  <c r="CS100" i="18" a="1"/>
  <c r="CS100" i="18" s="1"/>
  <c r="CT100" i="18" a="1"/>
  <c r="CT100" i="18" s="1"/>
  <c r="CU100" i="18" a="1"/>
  <c r="CU100" i="18" s="1"/>
  <c r="CV100" i="18" a="1"/>
  <c r="CV100" i="18" s="1"/>
  <c r="CW100" i="18" a="1"/>
  <c r="CW100" i="18" s="1"/>
  <c r="CX100" i="18" a="1"/>
  <c r="CX100" i="18" s="1"/>
  <c r="CY100" i="18" a="1"/>
  <c r="CY100" i="18" s="1"/>
  <c r="CZ100" i="18" a="1"/>
  <c r="CZ100" i="18" s="1"/>
  <c r="DA100" i="18" a="1"/>
  <c r="DA100" i="18" s="1"/>
  <c r="DB100" i="18" a="1"/>
  <c r="DB100" i="18" s="1"/>
  <c r="DC100" i="18" a="1"/>
  <c r="DC100" i="18" s="1"/>
  <c r="DD100" i="18" a="1"/>
  <c r="DD100" i="18" s="1"/>
  <c r="DE100" i="18" a="1"/>
  <c r="DE100" i="18" s="1"/>
  <c r="DF100" i="18" a="1"/>
  <c r="DF100" i="18" s="1"/>
  <c r="DG100" i="18" a="1"/>
  <c r="DG100" i="18" s="1"/>
  <c r="DH100" i="18" a="1"/>
  <c r="DH100" i="18" s="1"/>
  <c r="DI100" i="18" a="1"/>
  <c r="DI100" i="18" s="1"/>
  <c r="DJ100" i="18" a="1"/>
  <c r="DJ100" i="18" s="1"/>
  <c r="DK100" i="18" a="1"/>
  <c r="DK100" i="18" s="1"/>
  <c r="DL100" i="18" a="1"/>
  <c r="DL100" i="18" s="1"/>
  <c r="DM100" i="18" a="1"/>
  <c r="DM100" i="18" s="1"/>
  <c r="DN100" i="18" a="1"/>
  <c r="DN100" i="18" s="1"/>
  <c r="DO100" i="18" a="1"/>
  <c r="DO100" i="18" s="1"/>
  <c r="DP100" i="18" a="1"/>
  <c r="DP100" i="18" s="1"/>
  <c r="DQ100" i="18" a="1"/>
  <c r="DQ100" i="18" s="1"/>
  <c r="DR100" i="18" a="1"/>
  <c r="DR100" i="18" s="1"/>
  <c r="DS100" i="18" a="1"/>
  <c r="DS100" i="18" s="1"/>
  <c r="DT100" i="18" a="1"/>
  <c r="DT100" i="18" s="1"/>
  <c r="DU100" i="18" a="1"/>
  <c r="DU100" i="18" s="1"/>
  <c r="DV100" i="18" a="1"/>
  <c r="DV100" i="18" s="1"/>
  <c r="DW100" i="18" a="1"/>
  <c r="DW100" i="18" s="1"/>
  <c r="DX100" i="18" a="1"/>
  <c r="DX100" i="18" s="1"/>
  <c r="DY100" i="18" a="1"/>
  <c r="DY100" i="18" s="1"/>
  <c r="DZ100" i="18" a="1"/>
  <c r="DZ100" i="18" s="1"/>
  <c r="EA100" i="18" a="1"/>
  <c r="EA100" i="18" s="1"/>
  <c r="EB100" i="18" a="1"/>
  <c r="EB100" i="18" s="1"/>
  <c r="EC100" i="18" a="1"/>
  <c r="EC100" i="18" s="1"/>
  <c r="ED100" i="18" a="1"/>
  <c r="ED100" i="18" s="1"/>
  <c r="EE100" i="18" a="1"/>
  <c r="EE100" i="18" s="1"/>
  <c r="EF100" i="18" a="1"/>
  <c r="EF100" i="18" s="1"/>
  <c r="EG100" i="18" a="1"/>
  <c r="EG100" i="18" s="1"/>
  <c r="EH100" i="18" a="1"/>
  <c r="EH100" i="18" s="1"/>
  <c r="EI100" i="18" a="1"/>
  <c r="EI100" i="18" s="1"/>
  <c r="EJ100" i="18" a="1"/>
  <c r="EJ100" i="18" s="1"/>
  <c r="EK100" i="18" a="1"/>
  <c r="EK100" i="18" s="1"/>
  <c r="EL100" i="18" a="1"/>
  <c r="EL100" i="18" s="1"/>
  <c r="EM100" i="18" a="1"/>
  <c r="EM100" i="18" s="1"/>
  <c r="EN100" i="18" a="1"/>
  <c r="EN100" i="18" s="1"/>
  <c r="EO100" i="18" a="1"/>
  <c r="EO100" i="18" s="1"/>
  <c r="EP100" i="18" a="1"/>
  <c r="EP100" i="18" s="1"/>
  <c r="EQ100" i="18" a="1"/>
  <c r="EQ100" i="18" s="1"/>
  <c r="ER100" i="18" a="1"/>
  <c r="ER100" i="18" s="1"/>
  <c r="ES100" i="18" a="1"/>
  <c r="ES100" i="18" s="1"/>
  <c r="ET100" i="18" a="1"/>
  <c r="ET100" i="18" s="1"/>
  <c r="EU100" i="18" a="1"/>
  <c r="EU100" i="18" s="1"/>
  <c r="EV100" i="18" a="1"/>
  <c r="EV100" i="18" s="1"/>
  <c r="EW100" i="18" a="1"/>
  <c r="EW100" i="18" s="1"/>
  <c r="EX100" i="18" a="1"/>
  <c r="EX100" i="18" s="1"/>
  <c r="EY100" i="18" a="1"/>
  <c r="EY100" i="18" s="1"/>
  <c r="EZ100" i="18" a="1"/>
  <c r="EZ100" i="18" s="1"/>
  <c r="FA100" i="18" a="1"/>
  <c r="FA100" i="18" s="1"/>
  <c r="FB100" i="18" a="1"/>
  <c r="FB100" i="18" s="1"/>
  <c r="FC100" i="18" a="1"/>
  <c r="FC100" i="18" s="1"/>
  <c r="FD100" i="18" a="1"/>
  <c r="FD100" i="18" s="1"/>
  <c r="FE100" i="18" a="1"/>
  <c r="FE100" i="18" s="1"/>
  <c r="FF100" i="18" a="1"/>
  <c r="FF100" i="18" s="1"/>
  <c r="FG100" i="18" a="1"/>
  <c r="FG100" i="18" s="1"/>
  <c r="FH100" i="18" a="1"/>
  <c r="FH100" i="18" s="1"/>
  <c r="FI100" i="18" a="1"/>
  <c r="FI100" i="18" s="1"/>
  <c r="FJ100" i="18" a="1"/>
  <c r="FJ100" i="18" s="1"/>
  <c r="FK100" i="18" a="1"/>
  <c r="FK100" i="18" s="1"/>
  <c r="FL100" i="18" a="1"/>
  <c r="FL100" i="18" s="1"/>
  <c r="FM100" i="18" a="1"/>
  <c r="FM100" i="18" s="1"/>
  <c r="FN100" i="18" a="1"/>
  <c r="FN100" i="18" s="1"/>
  <c r="FO100" i="18" a="1"/>
  <c r="FO100" i="18" s="1"/>
  <c r="FP100" i="18" a="1"/>
  <c r="FP100" i="18" s="1"/>
  <c r="FQ100" i="18" a="1"/>
  <c r="FQ100" i="18" s="1"/>
  <c r="FR100" i="18" a="1"/>
  <c r="FR100" i="18" s="1"/>
  <c r="FS100" i="18" a="1"/>
  <c r="FS100" i="18" s="1"/>
  <c r="FT100" i="18" a="1"/>
  <c r="FT100" i="18" s="1"/>
  <c r="FU100" i="18" a="1"/>
  <c r="FU100" i="18" s="1"/>
  <c r="FV100" i="18" a="1"/>
  <c r="FV100" i="18" s="1"/>
  <c r="FW100" i="18" a="1"/>
  <c r="FW100" i="18" s="1"/>
  <c r="FX100" i="18" a="1"/>
  <c r="FX100" i="18" s="1"/>
  <c r="FY100" i="18" a="1"/>
  <c r="FY100" i="18" s="1"/>
  <c r="FZ100" i="18" a="1"/>
  <c r="FZ100" i="18" s="1"/>
  <c r="GA100" i="18" a="1"/>
  <c r="GA100" i="18" s="1"/>
  <c r="GB100" i="18" a="1"/>
  <c r="GB100" i="18" s="1"/>
  <c r="GC100" i="18" a="1"/>
  <c r="GC100" i="18" s="1"/>
  <c r="GD100" i="18" a="1"/>
  <c r="GD100" i="18" s="1"/>
  <c r="GE100" i="18" a="1"/>
  <c r="GE100" i="18" s="1"/>
  <c r="GF100" i="18" a="1"/>
  <c r="GF100" i="18" s="1"/>
  <c r="GG100" i="18" a="1"/>
  <c r="GG100" i="18" s="1"/>
  <c r="GH100" i="18" a="1"/>
  <c r="GH100" i="18" s="1"/>
  <c r="GI100" i="18" a="1"/>
  <c r="GI100" i="18" s="1"/>
  <c r="GJ100" i="18" a="1"/>
  <c r="GJ100" i="18" s="1"/>
  <c r="GK100" i="18" a="1"/>
  <c r="GK100" i="18" s="1"/>
  <c r="GL100" i="18" a="1"/>
  <c r="GL100" i="18" s="1"/>
  <c r="GM100" i="18" a="1"/>
  <c r="GM100" i="18" s="1"/>
  <c r="GN100" i="18" a="1"/>
  <c r="GN100" i="18" s="1"/>
  <c r="GO100" i="18" a="1"/>
  <c r="GO100" i="18" s="1"/>
  <c r="GP100" i="18" a="1"/>
  <c r="GP100" i="18" s="1"/>
  <c r="GQ100" i="18" a="1"/>
  <c r="GQ100" i="18" s="1"/>
  <c r="GR100" i="18" a="1"/>
  <c r="GR100" i="18" s="1"/>
  <c r="GS100" i="18" a="1"/>
  <c r="GS100" i="18" s="1"/>
  <c r="GT100" i="18" a="1"/>
  <c r="GT100" i="18" s="1"/>
  <c r="GU100" i="18" a="1"/>
  <c r="GU100" i="18" s="1"/>
  <c r="GV100" i="18" a="1"/>
  <c r="GV100" i="18" s="1"/>
  <c r="GW100" i="18" a="1"/>
  <c r="GW100" i="18" s="1"/>
  <c r="GX100" i="18" a="1"/>
  <c r="GX100" i="18" s="1"/>
  <c r="GY100" i="18" a="1"/>
  <c r="GY100" i="18" s="1"/>
  <c r="GZ100" i="18" a="1"/>
  <c r="GZ100" i="18" s="1"/>
  <c r="HA100" i="18" a="1"/>
  <c r="HA100" i="18" s="1"/>
  <c r="HB100" i="18" a="1"/>
  <c r="HB100" i="18" s="1"/>
  <c r="HC100" i="18" a="1"/>
  <c r="HC100" i="18" s="1"/>
  <c r="HD100" i="18" a="1"/>
  <c r="HD100" i="18" s="1"/>
  <c r="HE100" i="18" a="1"/>
  <c r="HE100" i="18" s="1"/>
  <c r="HF100" i="18" a="1"/>
  <c r="HF100" i="18" s="1"/>
  <c r="HG100" i="18" a="1"/>
  <c r="HG100" i="18" s="1"/>
  <c r="HH100" i="18" a="1"/>
  <c r="HH100" i="18" s="1"/>
  <c r="HI100" i="18" a="1"/>
  <c r="HI100" i="18" s="1"/>
  <c r="HJ100" i="18" a="1"/>
  <c r="HJ100" i="18" s="1"/>
  <c r="HK100" i="18" a="1"/>
  <c r="HK100" i="18" s="1"/>
  <c r="HL100" i="18" a="1"/>
  <c r="HL100" i="18" s="1"/>
  <c r="HM100" i="18" a="1"/>
  <c r="HM100" i="18" s="1"/>
  <c r="HN100" i="18" a="1"/>
  <c r="HN100" i="18" s="1"/>
  <c r="HO100" i="18" a="1"/>
  <c r="HO100" i="18" s="1"/>
  <c r="HP100" i="18" a="1"/>
  <c r="HP100" i="18" s="1"/>
  <c r="HQ100" i="18" a="1"/>
  <c r="HQ100" i="18" s="1"/>
  <c r="HR100" i="18" a="1"/>
  <c r="HR100" i="18" s="1"/>
  <c r="HS100" i="18" a="1"/>
  <c r="HS100" i="18" s="1"/>
  <c r="HT100" i="18" a="1"/>
  <c r="HT100" i="18" s="1"/>
  <c r="HU100" i="18" a="1"/>
  <c r="HU100" i="18" s="1"/>
  <c r="HV100" i="18" a="1"/>
  <c r="HV100" i="18" s="1"/>
  <c r="HW100" i="18" a="1"/>
  <c r="HW100" i="18" s="1"/>
  <c r="HX100" i="18" a="1"/>
  <c r="HX100" i="18" s="1"/>
  <c r="HY100" i="18" a="1"/>
  <c r="HY100" i="18" s="1"/>
  <c r="HZ100" i="18" a="1"/>
  <c r="HZ100" i="18" s="1"/>
  <c r="IA100" i="18" a="1"/>
  <c r="IA100" i="18" s="1"/>
  <c r="IB100" i="18" a="1"/>
  <c r="IB100" i="18" s="1"/>
  <c r="IC100" i="18" a="1"/>
  <c r="IC100" i="18" s="1"/>
  <c r="ID100" i="18" a="1"/>
  <c r="ID100" i="18" s="1"/>
  <c r="IE100" i="18" a="1"/>
  <c r="IE100" i="18" s="1"/>
  <c r="IF100" i="18" a="1"/>
  <c r="IF100" i="18" s="1"/>
  <c r="IG100" i="18" a="1"/>
  <c r="IG100" i="18" s="1"/>
  <c r="IH100" i="18" a="1"/>
  <c r="IH100" i="18" s="1"/>
  <c r="II100" i="18" a="1"/>
  <c r="II100" i="18" s="1"/>
  <c r="C101" i="18" a="1"/>
  <c r="C101" i="18" s="1"/>
  <c r="D101" i="18" a="1"/>
  <c r="D101" i="18" s="1"/>
  <c r="E101" i="18" a="1"/>
  <c r="E101" i="18" s="1"/>
  <c r="F101" i="18" a="1"/>
  <c r="F101" i="18" s="1"/>
  <c r="G101" i="18" a="1"/>
  <c r="G101" i="18" s="1"/>
  <c r="H101" i="18" a="1"/>
  <c r="H101" i="18" s="1"/>
  <c r="I101" i="18" a="1"/>
  <c r="I101" i="18" s="1"/>
  <c r="J101" i="18" a="1"/>
  <c r="J101" i="18" s="1"/>
  <c r="K101" i="18" a="1"/>
  <c r="K101" i="18" s="1"/>
  <c r="L101" i="18" a="1"/>
  <c r="L101" i="18" s="1"/>
  <c r="M101" i="18" a="1"/>
  <c r="M101" i="18" s="1"/>
  <c r="N101" i="18" a="1"/>
  <c r="N101" i="18" s="1"/>
  <c r="O101" i="18" a="1"/>
  <c r="O101" i="18" s="1"/>
  <c r="P101" i="18" a="1"/>
  <c r="P101" i="18" s="1"/>
  <c r="Q101" i="18" a="1"/>
  <c r="Q101" i="18" s="1"/>
  <c r="R101" i="18" a="1"/>
  <c r="R101" i="18" s="1"/>
  <c r="S101" i="18" a="1"/>
  <c r="S101" i="18" s="1"/>
  <c r="T101" i="18" a="1"/>
  <c r="T101" i="18" s="1"/>
  <c r="U101" i="18" a="1"/>
  <c r="U101" i="18" s="1"/>
  <c r="V101" i="18" a="1"/>
  <c r="V101" i="18" s="1"/>
  <c r="W101" i="18" a="1"/>
  <c r="W101" i="18" s="1"/>
  <c r="X101" i="18" a="1"/>
  <c r="X101" i="18" s="1"/>
  <c r="Y101" i="18" a="1"/>
  <c r="Y101" i="18" s="1"/>
  <c r="Z101" i="18" a="1"/>
  <c r="Z101" i="18" s="1"/>
  <c r="AA101" i="18" a="1"/>
  <c r="AA101" i="18" s="1"/>
  <c r="AB101" i="18" a="1"/>
  <c r="AB101" i="18" s="1"/>
  <c r="AC101" i="18" a="1"/>
  <c r="AC101" i="18" s="1"/>
  <c r="AD101" i="18" a="1"/>
  <c r="AD101" i="18" s="1"/>
  <c r="AE101" i="18" a="1"/>
  <c r="AE101" i="18" s="1"/>
  <c r="AF101" i="18" a="1"/>
  <c r="AF101" i="18" s="1"/>
  <c r="AG101" i="18" a="1"/>
  <c r="AG101" i="18" s="1"/>
  <c r="AH101" i="18" a="1"/>
  <c r="AH101" i="18" s="1"/>
  <c r="AI101" i="18" a="1"/>
  <c r="AI101" i="18" s="1"/>
  <c r="AJ101" i="18" a="1"/>
  <c r="AJ101" i="18" s="1"/>
  <c r="AK101" i="18" a="1"/>
  <c r="AK101" i="18" s="1"/>
  <c r="AL101" i="18" a="1"/>
  <c r="AL101" i="18" s="1"/>
  <c r="AM101" i="18" a="1"/>
  <c r="AM101" i="18" s="1"/>
  <c r="AN101" i="18" a="1"/>
  <c r="AN101" i="18" s="1"/>
  <c r="AO101" i="18" a="1"/>
  <c r="AO101" i="18" s="1"/>
  <c r="AP101" i="18" a="1"/>
  <c r="AP101" i="18" s="1"/>
  <c r="AQ101" i="18" a="1"/>
  <c r="AQ101" i="18" s="1"/>
  <c r="AR101" i="18" a="1"/>
  <c r="AR101" i="18" s="1"/>
  <c r="AS101" i="18" a="1"/>
  <c r="AS101" i="18"/>
  <c r="AT101" i="18" a="1"/>
  <c r="AT101" i="18" s="1"/>
  <c r="AU101" i="18" a="1"/>
  <c r="AU101" i="18" s="1"/>
  <c r="AV101" i="18" a="1"/>
  <c r="AV101" i="18" s="1"/>
  <c r="AW101" i="18" a="1"/>
  <c r="AW101" i="18" s="1"/>
  <c r="AX101" i="18" a="1"/>
  <c r="AX101" i="18" s="1"/>
  <c r="AY101" i="18" a="1"/>
  <c r="AY101" i="18" s="1"/>
  <c r="AZ101" i="18" a="1"/>
  <c r="AZ101" i="18" s="1"/>
  <c r="BA101" i="18" a="1"/>
  <c r="BA101" i="18" s="1"/>
  <c r="BB101" i="18" a="1"/>
  <c r="BB101" i="18" s="1"/>
  <c r="BC101" i="18" a="1"/>
  <c r="BC101" i="18" s="1"/>
  <c r="BD101" i="18" a="1"/>
  <c r="BD101" i="18" s="1"/>
  <c r="BE101" i="18" a="1"/>
  <c r="BE101" i="18" s="1"/>
  <c r="BF101" i="18" a="1"/>
  <c r="BF101" i="18" s="1"/>
  <c r="BG101" i="18" a="1"/>
  <c r="BG101" i="18" s="1"/>
  <c r="BH101" i="18" a="1"/>
  <c r="BH101" i="18" s="1"/>
  <c r="BI101" i="18" a="1"/>
  <c r="BI101" i="18" s="1"/>
  <c r="BJ101" i="18" a="1"/>
  <c r="BJ101" i="18" s="1"/>
  <c r="BK101" i="18" a="1"/>
  <c r="BK101" i="18" s="1"/>
  <c r="BL101" i="18" a="1"/>
  <c r="BL101" i="18" s="1"/>
  <c r="BM101" i="18" a="1"/>
  <c r="BM101" i="18" s="1"/>
  <c r="BN101" i="18" a="1"/>
  <c r="BN101" i="18" s="1"/>
  <c r="BO101" i="18" a="1"/>
  <c r="BO101" i="18" s="1"/>
  <c r="BP101" i="18" a="1"/>
  <c r="BP101" i="18" s="1"/>
  <c r="BQ101" i="18" a="1"/>
  <c r="BQ101" i="18" s="1"/>
  <c r="BR101" i="18" a="1"/>
  <c r="BR101" i="18" s="1"/>
  <c r="BS101" i="18" a="1"/>
  <c r="BS101" i="18" s="1"/>
  <c r="BT101" i="18" a="1"/>
  <c r="BT101" i="18" s="1"/>
  <c r="BU101" i="18" a="1"/>
  <c r="BU101" i="18" s="1"/>
  <c r="BV101" i="18" a="1"/>
  <c r="BV101" i="18" s="1"/>
  <c r="BW101" i="18" a="1"/>
  <c r="BW101" i="18" s="1"/>
  <c r="BX101" i="18" a="1"/>
  <c r="BX101" i="18" s="1"/>
  <c r="BY101" i="18" a="1"/>
  <c r="BY101" i="18" s="1"/>
  <c r="BZ101" i="18" a="1"/>
  <c r="BZ101" i="18" s="1"/>
  <c r="CA101" i="18" a="1"/>
  <c r="CA101" i="18" s="1"/>
  <c r="CB101" i="18" a="1"/>
  <c r="CB101" i="18" s="1"/>
  <c r="CC101" i="18" a="1"/>
  <c r="CC101" i="18" s="1"/>
  <c r="CD101" i="18" a="1"/>
  <c r="CD101" i="18" s="1"/>
  <c r="CE101" i="18" a="1"/>
  <c r="CE101" i="18" s="1"/>
  <c r="CF101" i="18" a="1"/>
  <c r="CF101" i="18" s="1"/>
  <c r="CG101" i="18" a="1"/>
  <c r="CG101" i="18" s="1"/>
  <c r="CH101" i="18" a="1"/>
  <c r="CH101" i="18" s="1"/>
  <c r="CI101" i="18" a="1"/>
  <c r="CI101" i="18" s="1"/>
  <c r="CJ101" i="18" a="1"/>
  <c r="CJ101" i="18" s="1"/>
  <c r="CK101" i="18" a="1"/>
  <c r="CK101" i="18" s="1"/>
  <c r="CL101" i="18" a="1"/>
  <c r="CL101" i="18" s="1"/>
  <c r="CM101" i="18" a="1"/>
  <c r="CM101" i="18" s="1"/>
  <c r="CN101" i="18" a="1"/>
  <c r="CN101" i="18" s="1"/>
  <c r="CO101" i="18" a="1"/>
  <c r="CO101" i="18" s="1"/>
  <c r="CP101" i="18" a="1"/>
  <c r="CP101" i="18" s="1"/>
  <c r="CQ101" i="18" a="1"/>
  <c r="CQ101" i="18" s="1"/>
  <c r="CR101" i="18" a="1"/>
  <c r="CR101" i="18" s="1"/>
  <c r="CS101" i="18" a="1"/>
  <c r="CS101" i="18" s="1"/>
  <c r="CT101" i="18" a="1"/>
  <c r="CT101" i="18" s="1"/>
  <c r="CU101" i="18" a="1"/>
  <c r="CU101" i="18" s="1"/>
  <c r="CV101" i="18" a="1"/>
  <c r="CV101" i="18" s="1"/>
  <c r="CW101" i="18" a="1"/>
  <c r="CW101" i="18" s="1"/>
  <c r="CX101" i="18" a="1"/>
  <c r="CX101" i="18" s="1"/>
  <c r="CY101" i="18" a="1"/>
  <c r="CY101" i="18" s="1"/>
  <c r="CZ101" i="18" a="1"/>
  <c r="CZ101" i="18" s="1"/>
  <c r="DA101" i="18" a="1"/>
  <c r="DA101" i="18" s="1"/>
  <c r="DB101" i="18" a="1"/>
  <c r="DB101" i="18" s="1"/>
  <c r="DC101" i="18" a="1"/>
  <c r="DC101" i="18" s="1"/>
  <c r="DD101" i="18" a="1"/>
  <c r="DD101" i="18" s="1"/>
  <c r="DE101" i="18" a="1"/>
  <c r="DE101" i="18" s="1"/>
  <c r="DF101" i="18" a="1"/>
  <c r="DF101" i="18" s="1"/>
  <c r="DG101" i="18" a="1"/>
  <c r="DG101" i="18" s="1"/>
  <c r="DH101" i="18" a="1"/>
  <c r="DH101" i="18" s="1"/>
  <c r="DI101" i="18" a="1"/>
  <c r="DI101" i="18" s="1"/>
  <c r="DJ101" i="18" a="1"/>
  <c r="DJ101" i="18" s="1"/>
  <c r="DK101" i="18" a="1"/>
  <c r="DK101" i="18" s="1"/>
  <c r="DL101" i="18" a="1"/>
  <c r="DL101" i="18" s="1"/>
  <c r="DM101" i="18" a="1"/>
  <c r="DM101" i="18" s="1"/>
  <c r="DN101" i="18" a="1"/>
  <c r="DN101" i="18" s="1"/>
  <c r="DO101" i="18" a="1"/>
  <c r="DO101" i="18" s="1"/>
  <c r="DP101" i="18" a="1"/>
  <c r="DP101" i="18" s="1"/>
  <c r="DQ101" i="18" a="1"/>
  <c r="DQ101" i="18" s="1"/>
  <c r="DR101" i="18" a="1"/>
  <c r="DR101" i="18" s="1"/>
  <c r="DS101" i="18" a="1"/>
  <c r="DS101" i="18" s="1"/>
  <c r="DT101" i="18" a="1"/>
  <c r="DT101" i="18" s="1"/>
  <c r="DU101" i="18" a="1"/>
  <c r="DU101" i="18" s="1"/>
  <c r="DV101" i="18" a="1"/>
  <c r="DV101" i="18" s="1"/>
  <c r="DW101" i="18" a="1"/>
  <c r="DW101" i="18" s="1"/>
  <c r="DX101" i="18" a="1"/>
  <c r="DX101" i="18" s="1"/>
  <c r="DY101" i="18" a="1"/>
  <c r="DY101" i="18" s="1"/>
  <c r="DZ101" i="18" a="1"/>
  <c r="DZ101" i="18" s="1"/>
  <c r="EA101" i="18" a="1"/>
  <c r="EA101" i="18" s="1"/>
  <c r="EB101" i="18" a="1"/>
  <c r="EB101" i="18" s="1"/>
  <c r="EC101" i="18" a="1"/>
  <c r="EC101" i="18" s="1"/>
  <c r="ED101" i="18" a="1"/>
  <c r="ED101" i="18" s="1"/>
  <c r="EE101" i="18" a="1"/>
  <c r="EE101" i="18" s="1"/>
  <c r="EF101" i="18" a="1"/>
  <c r="EF101" i="18" s="1"/>
  <c r="EG101" i="18" a="1"/>
  <c r="EG101" i="18" s="1"/>
  <c r="EH101" i="18" a="1"/>
  <c r="EH101" i="18" s="1"/>
  <c r="EI101" i="18" a="1"/>
  <c r="EI101" i="18" s="1"/>
  <c r="EJ101" i="18" a="1"/>
  <c r="EJ101" i="18" s="1"/>
  <c r="EK101" i="18" a="1"/>
  <c r="EK101" i="18" s="1"/>
  <c r="EL101" i="18" a="1"/>
  <c r="EL101" i="18" s="1"/>
  <c r="EM101" i="18" a="1"/>
  <c r="EM101" i="18" s="1"/>
  <c r="EN101" i="18" a="1"/>
  <c r="EN101" i="18" s="1"/>
  <c r="EO101" i="18" a="1"/>
  <c r="EO101" i="18" s="1"/>
  <c r="EP101" i="18" a="1"/>
  <c r="EP101" i="18" s="1"/>
  <c r="EQ101" i="18" a="1"/>
  <c r="EQ101" i="18" s="1"/>
  <c r="ER101" i="18" a="1"/>
  <c r="ER101" i="18" s="1"/>
  <c r="ES101" i="18" a="1"/>
  <c r="ES101" i="18" s="1"/>
  <c r="ET101" i="18" a="1"/>
  <c r="ET101" i="18" s="1"/>
  <c r="EU101" i="18" a="1"/>
  <c r="EU101" i="18" s="1"/>
  <c r="EV101" i="18" a="1"/>
  <c r="EV101" i="18" s="1"/>
  <c r="EW101" i="18" a="1"/>
  <c r="EW101" i="18" s="1"/>
  <c r="EX101" i="18" a="1"/>
  <c r="EX101" i="18" s="1"/>
  <c r="EY101" i="18" a="1"/>
  <c r="EY101" i="18" s="1"/>
  <c r="EZ101" i="18" a="1"/>
  <c r="EZ101" i="18" s="1"/>
  <c r="FA101" i="18" a="1"/>
  <c r="FA101" i="18" s="1"/>
  <c r="FB101" i="18" a="1"/>
  <c r="FB101" i="18" s="1"/>
  <c r="FC101" i="18" a="1"/>
  <c r="FC101" i="18" s="1"/>
  <c r="FD101" i="18" a="1"/>
  <c r="FD101" i="18" s="1"/>
  <c r="FE101" i="18" a="1"/>
  <c r="FE101" i="18" s="1"/>
  <c r="FF101" i="18" a="1"/>
  <c r="FF101" i="18" s="1"/>
  <c r="FG101" i="18" a="1"/>
  <c r="FG101" i="18" s="1"/>
  <c r="FH101" i="18" a="1"/>
  <c r="FH101" i="18" s="1"/>
  <c r="FI101" i="18" a="1"/>
  <c r="FI101" i="18" s="1"/>
  <c r="FJ101" i="18" a="1"/>
  <c r="FJ101" i="18" s="1"/>
  <c r="FK101" i="18" a="1"/>
  <c r="FK101" i="18" s="1"/>
  <c r="FL101" i="18" a="1"/>
  <c r="FL101" i="18" s="1"/>
  <c r="FM101" i="18" a="1"/>
  <c r="FM101" i="18" s="1"/>
  <c r="FN101" i="18" a="1"/>
  <c r="FN101" i="18" s="1"/>
  <c r="FO101" i="18" a="1"/>
  <c r="FO101" i="18" s="1"/>
  <c r="FP101" i="18" a="1"/>
  <c r="FP101" i="18" s="1"/>
  <c r="FQ101" i="18" a="1"/>
  <c r="FQ101" i="18" s="1"/>
  <c r="FR101" i="18" a="1"/>
  <c r="FR101" i="18" s="1"/>
  <c r="FS101" i="18" a="1"/>
  <c r="FS101" i="18"/>
  <c r="FT101" i="18" a="1"/>
  <c r="FT101" i="18" s="1"/>
  <c r="FU101" i="18" a="1"/>
  <c r="FU101" i="18" s="1"/>
  <c r="FV101" i="18" a="1"/>
  <c r="FV101" i="18" s="1"/>
  <c r="FW101" i="18" a="1"/>
  <c r="FW101" i="18" s="1"/>
  <c r="FX101" i="18" a="1"/>
  <c r="FX101" i="18" s="1"/>
  <c r="FY101" i="18" a="1"/>
  <c r="FY101" i="18" s="1"/>
  <c r="FZ101" i="18" a="1"/>
  <c r="FZ101" i="18" s="1"/>
  <c r="GA101" i="18" a="1"/>
  <c r="GA101" i="18" s="1"/>
  <c r="GB101" i="18" a="1"/>
  <c r="GB101" i="18" s="1"/>
  <c r="GC101" i="18" a="1"/>
  <c r="GC101" i="18" s="1"/>
  <c r="GD101" i="18" a="1"/>
  <c r="GD101" i="18" s="1"/>
  <c r="GE101" i="18" a="1"/>
  <c r="GE101" i="18" s="1"/>
  <c r="GF101" i="18" a="1"/>
  <c r="GF101" i="18" s="1"/>
  <c r="GG101" i="18" a="1"/>
  <c r="GG101" i="18" s="1"/>
  <c r="GH101" i="18" a="1"/>
  <c r="GH101" i="18" s="1"/>
  <c r="GI101" i="18" a="1"/>
  <c r="GI101" i="18" s="1"/>
  <c r="GJ101" i="18" a="1"/>
  <c r="GJ101" i="18" s="1"/>
  <c r="GK101" i="18" a="1"/>
  <c r="GK101" i="18" s="1"/>
  <c r="GL101" i="18" a="1"/>
  <c r="GL101" i="18" s="1"/>
  <c r="GM101" i="18" a="1"/>
  <c r="GM101" i="18" s="1"/>
  <c r="GN101" i="18" a="1"/>
  <c r="GN101" i="18" s="1"/>
  <c r="GO101" i="18" a="1"/>
  <c r="GO101" i="18" s="1"/>
  <c r="GP101" i="18" a="1"/>
  <c r="GP101" i="18" s="1"/>
  <c r="GQ101" i="18" a="1"/>
  <c r="GQ101" i="18" s="1"/>
  <c r="GR101" i="18" a="1"/>
  <c r="GR101" i="18" s="1"/>
  <c r="GS101" i="18" a="1"/>
  <c r="GS101" i="18" s="1"/>
  <c r="GT101" i="18" a="1"/>
  <c r="GT101" i="18" s="1"/>
  <c r="GU101" i="18" a="1"/>
  <c r="GU101" i="18" s="1"/>
  <c r="GV101" i="18" a="1"/>
  <c r="GV101" i="18" s="1"/>
  <c r="GW101" i="18" a="1"/>
  <c r="GW101" i="18" s="1"/>
  <c r="GX101" i="18" a="1"/>
  <c r="GX101" i="18" s="1"/>
  <c r="GY101" i="18" a="1"/>
  <c r="GY101" i="18" s="1"/>
  <c r="GZ101" i="18" a="1"/>
  <c r="GZ101" i="18" s="1"/>
  <c r="HA101" i="18" a="1"/>
  <c r="HA101" i="18" s="1"/>
  <c r="HB101" i="18" a="1"/>
  <c r="HB101" i="18" s="1"/>
  <c r="HC101" i="18" a="1"/>
  <c r="HC101" i="18" s="1"/>
  <c r="HD101" i="18" a="1"/>
  <c r="HD101" i="18" s="1"/>
  <c r="HE101" i="18" a="1"/>
  <c r="HE101" i="18" s="1"/>
  <c r="HF101" i="18" a="1"/>
  <c r="HF101" i="18" s="1"/>
  <c r="HG101" i="18" a="1"/>
  <c r="HG101" i="18" s="1"/>
  <c r="HH101" i="18" a="1"/>
  <c r="HH101" i="18" s="1"/>
  <c r="HI101" i="18" a="1"/>
  <c r="HI101" i="18" s="1"/>
  <c r="HJ101" i="18" a="1"/>
  <c r="HJ101" i="18" s="1"/>
  <c r="HK101" i="18" a="1"/>
  <c r="HK101" i="18" s="1"/>
  <c r="HL101" i="18" a="1"/>
  <c r="HL101" i="18" s="1"/>
  <c r="HM101" i="18" a="1"/>
  <c r="HM101" i="18" s="1"/>
  <c r="HN101" i="18" a="1"/>
  <c r="HN101" i="18" s="1"/>
  <c r="HO101" i="18" a="1"/>
  <c r="HO101" i="18" s="1"/>
  <c r="HP101" i="18" a="1"/>
  <c r="HP101" i="18" s="1"/>
  <c r="HQ101" i="18" a="1"/>
  <c r="HQ101" i="18" s="1"/>
  <c r="HR101" i="18" a="1"/>
  <c r="HR101" i="18" s="1"/>
  <c r="HS101" i="18" a="1"/>
  <c r="HS101" i="18" s="1"/>
  <c r="HT101" i="18" a="1"/>
  <c r="HT101" i="18" s="1"/>
  <c r="HU101" i="18" a="1"/>
  <c r="HU101" i="18" s="1"/>
  <c r="HV101" i="18" a="1"/>
  <c r="HV101" i="18" s="1"/>
  <c r="HW101" i="18" a="1"/>
  <c r="HW101" i="18" s="1"/>
  <c r="HX101" i="18" a="1"/>
  <c r="HX101" i="18" s="1"/>
  <c r="HY101" i="18" a="1"/>
  <c r="HY101" i="18" s="1"/>
  <c r="HZ101" i="18" a="1"/>
  <c r="HZ101" i="18" s="1"/>
  <c r="IA101" i="18" a="1"/>
  <c r="IA101" i="18" s="1"/>
  <c r="IB101" i="18" a="1"/>
  <c r="IB101" i="18" s="1"/>
  <c r="IC101" i="18" a="1"/>
  <c r="IC101" i="18" s="1"/>
  <c r="ID101" i="18" a="1"/>
  <c r="ID101" i="18" s="1"/>
  <c r="IE101" i="18" a="1"/>
  <c r="IE101" i="18" s="1"/>
  <c r="IF101" i="18" a="1"/>
  <c r="IF101" i="18" s="1"/>
  <c r="IG101" i="18" a="1"/>
  <c r="IG101" i="18" s="1"/>
  <c r="IH101" i="18" a="1"/>
  <c r="IH101" i="18" s="1"/>
  <c r="II101" i="18" a="1"/>
  <c r="II101" i="18" s="1"/>
  <c r="C102" i="18" a="1"/>
  <c r="C102" i="18" s="1"/>
  <c r="D102" i="18" a="1"/>
  <c r="D102" i="18" s="1"/>
  <c r="E102" i="18" a="1"/>
  <c r="E102" i="18" s="1"/>
  <c r="F102" i="18" a="1"/>
  <c r="F102" i="18" s="1"/>
  <c r="G102" i="18" a="1"/>
  <c r="G102" i="18" s="1"/>
  <c r="H102" i="18" a="1"/>
  <c r="H102" i="18" s="1"/>
  <c r="I102" i="18" a="1"/>
  <c r="I102" i="18" s="1"/>
  <c r="J102" i="18" a="1"/>
  <c r="J102" i="18" s="1"/>
  <c r="K102" i="18" a="1"/>
  <c r="K102" i="18" s="1"/>
  <c r="L102" i="18" a="1"/>
  <c r="L102" i="18"/>
  <c r="M102" i="18" a="1"/>
  <c r="M102" i="18" s="1"/>
  <c r="N102" i="18" a="1"/>
  <c r="N102" i="18" s="1"/>
  <c r="O102" i="18" a="1"/>
  <c r="O102" i="18" s="1"/>
  <c r="P102" i="18" a="1"/>
  <c r="P102" i="18" s="1"/>
  <c r="Q102" i="18" a="1"/>
  <c r="Q102" i="18" s="1"/>
  <c r="R102" i="18" a="1"/>
  <c r="R102" i="18" s="1"/>
  <c r="S102" i="18" a="1"/>
  <c r="S102" i="18" s="1"/>
  <c r="T102" i="18" a="1"/>
  <c r="T102" i="18" s="1"/>
  <c r="U102" i="18" a="1"/>
  <c r="U102" i="18" s="1"/>
  <c r="V102" i="18" a="1"/>
  <c r="V102" i="18" s="1"/>
  <c r="W102" i="18" a="1"/>
  <c r="W102" i="18" s="1"/>
  <c r="X102" i="18" a="1"/>
  <c r="X102" i="18" s="1"/>
  <c r="Y102" i="18" a="1"/>
  <c r="Y102" i="18" s="1"/>
  <c r="Z102" i="18" a="1"/>
  <c r="Z102" i="18" s="1"/>
  <c r="AA102" i="18" a="1"/>
  <c r="AA102" i="18" s="1"/>
  <c r="AB102" i="18" a="1"/>
  <c r="AB102" i="18" s="1"/>
  <c r="AC102" i="18" a="1"/>
  <c r="AC102" i="18" s="1"/>
  <c r="AD102" i="18" a="1"/>
  <c r="AD102" i="18" s="1"/>
  <c r="AE102" i="18" a="1"/>
  <c r="AE102" i="18" s="1"/>
  <c r="AF102" i="18" a="1"/>
  <c r="AF102" i="18" s="1"/>
  <c r="AG102" i="18" a="1"/>
  <c r="AG102" i="18" s="1"/>
  <c r="AH102" i="18" a="1"/>
  <c r="AH102" i="18" s="1"/>
  <c r="AI102" i="18" a="1"/>
  <c r="AI102" i="18" s="1"/>
  <c r="AJ102" i="18" a="1"/>
  <c r="AJ102" i="18" s="1"/>
  <c r="AK102" i="18" a="1"/>
  <c r="AK102" i="18" s="1"/>
  <c r="AL102" i="18" a="1"/>
  <c r="AL102" i="18"/>
  <c r="AM102" i="18" a="1"/>
  <c r="AM102" i="18" s="1"/>
  <c r="AN102" i="18" a="1"/>
  <c r="AN102" i="18" s="1"/>
  <c r="AO102" i="18" a="1"/>
  <c r="AO102" i="18" s="1"/>
  <c r="AP102" i="18" a="1"/>
  <c r="AP102" i="18" s="1"/>
  <c r="AQ102" i="18" a="1"/>
  <c r="AQ102" i="18" s="1"/>
  <c r="AR102" i="18" a="1"/>
  <c r="AR102" i="18" s="1"/>
  <c r="AS102" i="18" a="1"/>
  <c r="AS102" i="18" s="1"/>
  <c r="AT102" i="18" a="1"/>
  <c r="AT102" i="18" s="1"/>
  <c r="AU102" i="18" a="1"/>
  <c r="AU102" i="18" s="1"/>
  <c r="AV102" i="18" a="1"/>
  <c r="AV102" i="18" s="1"/>
  <c r="AW102" i="18" a="1"/>
  <c r="AW102" i="18" s="1"/>
  <c r="AX102" i="18" a="1"/>
  <c r="AX102" i="18" s="1"/>
  <c r="AY102" i="18" a="1"/>
  <c r="AY102" i="18" s="1"/>
  <c r="AZ102" i="18" a="1"/>
  <c r="AZ102" i="18" s="1"/>
  <c r="BA102" i="18" a="1"/>
  <c r="BA102" i="18" s="1"/>
  <c r="BB102" i="18" a="1"/>
  <c r="BB102" i="18" s="1"/>
  <c r="BC102" i="18" a="1"/>
  <c r="BC102" i="18" s="1"/>
  <c r="BD102" i="18" a="1"/>
  <c r="BD102" i="18" s="1"/>
  <c r="BE102" i="18" a="1"/>
  <c r="BE102" i="18" s="1"/>
  <c r="BF102" i="18" a="1"/>
  <c r="BF102" i="18" s="1"/>
  <c r="BG102" i="18" a="1"/>
  <c r="BG102" i="18" s="1"/>
  <c r="BH102" i="18" a="1"/>
  <c r="BH102" i="18" s="1"/>
  <c r="BI102" i="18" a="1"/>
  <c r="BI102" i="18" s="1"/>
  <c r="BJ102" i="18" a="1"/>
  <c r="BJ102" i="18" s="1"/>
  <c r="BK102" i="18" a="1"/>
  <c r="BK102" i="18" s="1"/>
  <c r="BL102" i="18" a="1"/>
  <c r="BL102" i="18" s="1"/>
  <c r="BM102" i="18" a="1"/>
  <c r="BM102" i="18" s="1"/>
  <c r="BN102" i="18" a="1"/>
  <c r="BN102" i="18" s="1"/>
  <c r="BO102" i="18" a="1"/>
  <c r="BO102" i="18" s="1"/>
  <c r="BP102" i="18" a="1"/>
  <c r="BP102" i="18" s="1"/>
  <c r="BQ102" i="18" a="1"/>
  <c r="BQ102" i="18" s="1"/>
  <c r="BR102" i="18" a="1"/>
  <c r="BR102" i="18" s="1"/>
  <c r="BS102" i="18" a="1"/>
  <c r="BS102" i="18" s="1"/>
  <c r="BT102" i="18" a="1"/>
  <c r="BT102" i="18" s="1"/>
  <c r="BU102" i="18" a="1"/>
  <c r="BU102" i="18" s="1"/>
  <c r="BV102" i="18" a="1"/>
  <c r="BV102" i="18" s="1"/>
  <c r="BW102" i="18" a="1"/>
  <c r="BW102" i="18" s="1"/>
  <c r="BX102" i="18" a="1"/>
  <c r="BX102" i="18" s="1"/>
  <c r="BY102" i="18" a="1"/>
  <c r="BY102" i="18" s="1"/>
  <c r="BZ102" i="18" a="1"/>
  <c r="BZ102" i="18" s="1"/>
  <c r="CA102" i="18" a="1"/>
  <c r="CA102" i="18" s="1"/>
  <c r="CB102" i="18" a="1"/>
  <c r="CB102" i="18" s="1"/>
  <c r="CC102" i="18" a="1"/>
  <c r="CC102" i="18" s="1"/>
  <c r="CD102" i="18" a="1"/>
  <c r="CD102" i="18" s="1"/>
  <c r="CE102" i="18" a="1"/>
  <c r="CE102" i="18" s="1"/>
  <c r="CF102" i="18" a="1"/>
  <c r="CF102" i="18" s="1"/>
  <c r="CG102" i="18" a="1"/>
  <c r="CG102" i="18" s="1"/>
  <c r="CH102" i="18" a="1"/>
  <c r="CH102" i="18" s="1"/>
  <c r="CI102" i="18" a="1"/>
  <c r="CI102" i="18" s="1"/>
  <c r="CJ102" i="18" a="1"/>
  <c r="CJ102" i="18" s="1"/>
  <c r="CK102" i="18" a="1"/>
  <c r="CK102" i="18" s="1"/>
  <c r="CL102" i="18" a="1"/>
  <c r="CL102" i="18" s="1"/>
  <c r="CM102" i="18" a="1"/>
  <c r="CM102" i="18" s="1"/>
  <c r="CN102" i="18" a="1"/>
  <c r="CN102" i="18" s="1"/>
  <c r="CO102" i="18" a="1"/>
  <c r="CO102" i="18" s="1"/>
  <c r="CP102" i="18" a="1"/>
  <c r="CP102" i="18" s="1"/>
  <c r="CQ102" i="18" a="1"/>
  <c r="CQ102" i="18" s="1"/>
  <c r="CR102" i="18" a="1"/>
  <c r="CR102" i="18" s="1"/>
  <c r="CS102" i="18" a="1"/>
  <c r="CS102" i="18" s="1"/>
  <c r="CT102" i="18" a="1"/>
  <c r="CT102" i="18" s="1"/>
  <c r="CU102" i="18" a="1"/>
  <c r="CU102" i="18" s="1"/>
  <c r="CV102" i="18" a="1"/>
  <c r="CV102" i="18" s="1"/>
  <c r="CW102" i="18" a="1"/>
  <c r="CW102" i="18" s="1"/>
  <c r="CX102" i="18" a="1"/>
  <c r="CX102" i="18" s="1"/>
  <c r="CY102" i="18" a="1"/>
  <c r="CY102" i="18" s="1"/>
  <c r="CZ102" i="18" a="1"/>
  <c r="CZ102" i="18" s="1"/>
  <c r="DA102" i="18" a="1"/>
  <c r="DA102" i="18" s="1"/>
  <c r="DB102" i="18" a="1"/>
  <c r="DB102" i="18" s="1"/>
  <c r="DC102" i="18" a="1"/>
  <c r="DC102" i="18" s="1"/>
  <c r="DD102" i="18" a="1"/>
  <c r="DD102" i="18" s="1"/>
  <c r="DE102" i="18" a="1"/>
  <c r="DE102" i="18" s="1"/>
  <c r="DF102" i="18" a="1"/>
  <c r="DF102" i="18" s="1"/>
  <c r="DG102" i="18" a="1"/>
  <c r="DG102" i="18" s="1"/>
  <c r="DH102" i="18" a="1"/>
  <c r="DH102" i="18" s="1"/>
  <c r="DI102" i="18" a="1"/>
  <c r="DI102" i="18" s="1"/>
  <c r="DJ102" i="18" a="1"/>
  <c r="DJ102" i="18" s="1"/>
  <c r="DK102" i="18" a="1"/>
  <c r="DK102" i="18" s="1"/>
  <c r="DL102" i="18" a="1"/>
  <c r="DL102" i="18" s="1"/>
  <c r="DM102" i="18" a="1"/>
  <c r="DM102" i="18" s="1"/>
  <c r="DN102" i="18" a="1"/>
  <c r="DN102" i="18" s="1"/>
  <c r="DO102" i="18" a="1"/>
  <c r="DO102" i="18" s="1"/>
  <c r="DP102" i="18" a="1"/>
  <c r="DP102" i="18" s="1"/>
  <c r="DQ102" i="18" a="1"/>
  <c r="DQ102" i="18" s="1"/>
  <c r="DR102" i="18" a="1"/>
  <c r="DR102" i="18" s="1"/>
  <c r="DS102" i="18" a="1"/>
  <c r="DS102" i="18" s="1"/>
  <c r="DT102" i="18" a="1"/>
  <c r="DT102" i="18" s="1"/>
  <c r="DU102" i="18" a="1"/>
  <c r="DU102" i="18" s="1"/>
  <c r="DV102" i="18" a="1"/>
  <c r="DV102" i="18" s="1"/>
  <c r="DW102" i="18" a="1"/>
  <c r="DW102" i="18" s="1"/>
  <c r="DX102" i="18" a="1"/>
  <c r="DX102" i="18" s="1"/>
  <c r="DY102" i="18" a="1"/>
  <c r="DY102" i="18" s="1"/>
  <c r="DZ102" i="18" a="1"/>
  <c r="DZ102" i="18" s="1"/>
  <c r="EA102" i="18" a="1"/>
  <c r="EA102" i="18" s="1"/>
  <c r="EB102" i="18" a="1"/>
  <c r="EB102" i="18"/>
  <c r="EC102" i="18" a="1"/>
  <c r="EC102" i="18" s="1"/>
  <c r="ED102" i="18" a="1"/>
  <c r="ED102" i="18" s="1"/>
  <c r="EE102" i="18" a="1"/>
  <c r="EE102" i="18" s="1"/>
  <c r="EF102" i="18" a="1"/>
  <c r="EF102" i="18" s="1"/>
  <c r="EG102" i="18" a="1"/>
  <c r="EG102" i="18" s="1"/>
  <c r="EH102" i="18" a="1"/>
  <c r="EH102" i="18" s="1"/>
  <c r="EI102" i="18" a="1"/>
  <c r="EI102" i="18" s="1"/>
  <c r="EJ102" i="18" a="1"/>
  <c r="EJ102" i="18" s="1"/>
  <c r="EK102" i="18" a="1"/>
  <c r="EK102" i="18" s="1"/>
  <c r="EL102" i="18" a="1"/>
  <c r="EL102" i="18" s="1"/>
  <c r="EM102" i="18" a="1"/>
  <c r="EM102" i="18" s="1"/>
  <c r="EN102" i="18" a="1"/>
  <c r="EN102" i="18" s="1"/>
  <c r="EO102" i="18" a="1"/>
  <c r="EO102" i="18" s="1"/>
  <c r="EP102" i="18" a="1"/>
  <c r="EP102" i="18" s="1"/>
  <c r="EQ102" i="18" a="1"/>
  <c r="EQ102" i="18" s="1"/>
  <c r="ER102" i="18" a="1"/>
  <c r="ER102" i="18" s="1"/>
  <c r="ES102" i="18" a="1"/>
  <c r="ES102" i="18" s="1"/>
  <c r="ET102" i="18" a="1"/>
  <c r="ET102" i="18" s="1"/>
  <c r="EU102" i="18" a="1"/>
  <c r="EU102" i="18" s="1"/>
  <c r="EV102" i="18" a="1"/>
  <c r="EV102" i="18" s="1"/>
  <c r="EW102" i="18" a="1"/>
  <c r="EW102" i="18" s="1"/>
  <c r="EX102" i="18" a="1"/>
  <c r="EX102" i="18" s="1"/>
  <c r="EY102" i="18" a="1"/>
  <c r="EY102" i="18" s="1"/>
  <c r="EZ102" i="18" a="1"/>
  <c r="EZ102" i="18" s="1"/>
  <c r="FA102" i="18" a="1"/>
  <c r="FA102" i="18" s="1"/>
  <c r="FB102" i="18" a="1"/>
  <c r="FB102" i="18" s="1"/>
  <c r="FC102" i="18" a="1"/>
  <c r="FC102" i="18" s="1"/>
  <c r="FD102" i="18" a="1"/>
  <c r="FD102" i="18" s="1"/>
  <c r="FE102" i="18" a="1"/>
  <c r="FE102" i="18" s="1"/>
  <c r="FF102" i="18" a="1"/>
  <c r="FF102" i="18" s="1"/>
  <c r="FG102" i="18" a="1"/>
  <c r="FG102" i="18" s="1"/>
  <c r="FH102" i="18" a="1"/>
  <c r="FH102" i="18"/>
  <c r="FI102" i="18" a="1"/>
  <c r="FI102" i="18" s="1"/>
  <c r="FJ102" i="18" a="1"/>
  <c r="FJ102" i="18" s="1"/>
  <c r="FK102" i="18" a="1"/>
  <c r="FK102" i="18" s="1"/>
  <c r="FL102" i="18" a="1"/>
  <c r="FL102" i="18" s="1"/>
  <c r="FM102" i="18" a="1"/>
  <c r="FM102" i="18" s="1"/>
  <c r="FN102" i="18" a="1"/>
  <c r="FN102" i="18" s="1"/>
  <c r="FO102" i="18" a="1"/>
  <c r="FO102" i="18" s="1"/>
  <c r="FP102" i="18" a="1"/>
  <c r="FP102" i="18" s="1"/>
  <c r="FQ102" i="18" a="1"/>
  <c r="FQ102" i="18" s="1"/>
  <c r="FR102" i="18" a="1"/>
  <c r="FR102" i="18" s="1"/>
  <c r="FS102" i="18" a="1"/>
  <c r="FS102" i="18" s="1"/>
  <c r="FT102" i="18" a="1"/>
  <c r="FT102" i="18" s="1"/>
  <c r="FU102" i="18" a="1"/>
  <c r="FU102" i="18" s="1"/>
  <c r="FV102" i="18" a="1"/>
  <c r="FV102" i="18" s="1"/>
  <c r="FW102" i="18" a="1"/>
  <c r="FW102" i="18" s="1"/>
  <c r="FX102" i="18" a="1"/>
  <c r="FX102" i="18" s="1"/>
  <c r="FY102" i="18" a="1"/>
  <c r="FY102" i="18" s="1"/>
  <c r="FZ102" i="18" a="1"/>
  <c r="FZ102" i="18" s="1"/>
  <c r="GA102" i="18" a="1"/>
  <c r="GA102" i="18" s="1"/>
  <c r="GB102" i="18" a="1"/>
  <c r="GB102" i="18" s="1"/>
  <c r="GC102" i="18" a="1"/>
  <c r="GC102" i="18" s="1"/>
  <c r="GD102" i="18" a="1"/>
  <c r="GD102" i="18" s="1"/>
  <c r="GE102" i="18" a="1"/>
  <c r="GE102" i="18" s="1"/>
  <c r="GF102" i="18" a="1"/>
  <c r="GF102" i="18" s="1"/>
  <c r="GG102" i="18" a="1"/>
  <c r="GG102" i="18" s="1"/>
  <c r="GH102" i="18" a="1"/>
  <c r="GH102" i="18" s="1"/>
  <c r="GI102" i="18" a="1"/>
  <c r="GI102" i="18" s="1"/>
  <c r="GJ102" i="18" a="1"/>
  <c r="GJ102" i="18" s="1"/>
  <c r="GK102" i="18" a="1"/>
  <c r="GK102" i="18" s="1"/>
  <c r="GL102" i="18" a="1"/>
  <c r="GL102" i="18" s="1"/>
  <c r="GM102" i="18" a="1"/>
  <c r="GM102" i="18" s="1"/>
  <c r="GN102" i="18" a="1"/>
  <c r="GN102" i="18" s="1"/>
  <c r="GO102" i="18" a="1"/>
  <c r="GO102" i="18" s="1"/>
  <c r="GP102" i="18" a="1"/>
  <c r="GP102" i="18" s="1"/>
  <c r="GQ102" i="18" a="1"/>
  <c r="GQ102" i="18" s="1"/>
  <c r="GR102" i="18" a="1"/>
  <c r="GR102" i="18" s="1"/>
  <c r="GS102" i="18" a="1"/>
  <c r="GS102" i="18" s="1"/>
  <c r="GT102" i="18" a="1"/>
  <c r="GT102" i="18" s="1"/>
  <c r="GU102" i="18" a="1"/>
  <c r="GU102" i="18" s="1"/>
  <c r="GV102" i="18" a="1"/>
  <c r="GV102" i="18" s="1"/>
  <c r="GW102" i="18" a="1"/>
  <c r="GW102" i="18" s="1"/>
  <c r="GX102" i="18" a="1"/>
  <c r="GX102" i="18"/>
  <c r="GY102" i="18" a="1"/>
  <c r="GY102" i="18" s="1"/>
  <c r="GZ102" i="18" a="1"/>
  <c r="GZ102" i="18" s="1"/>
  <c r="HA102" i="18" a="1"/>
  <c r="HA102" i="18" s="1"/>
  <c r="HB102" i="18" a="1"/>
  <c r="HB102" i="18" s="1"/>
  <c r="HC102" i="18" a="1"/>
  <c r="HC102" i="18" s="1"/>
  <c r="HD102" i="18" a="1"/>
  <c r="HD102" i="18" s="1"/>
  <c r="HE102" i="18" a="1"/>
  <c r="HE102" i="18" s="1"/>
  <c r="HF102" i="18" a="1"/>
  <c r="HF102" i="18" s="1"/>
  <c r="HG102" i="18" a="1"/>
  <c r="HG102" i="18" s="1"/>
  <c r="HH102" i="18" a="1"/>
  <c r="HH102" i="18" s="1"/>
  <c r="HI102" i="18" a="1"/>
  <c r="HI102" i="18" s="1"/>
  <c r="HJ102" i="18" a="1"/>
  <c r="HJ102" i="18" s="1"/>
  <c r="HK102" i="18" a="1"/>
  <c r="HK102" i="18" s="1"/>
  <c r="HL102" i="18" a="1"/>
  <c r="HL102" i="18" s="1"/>
  <c r="HM102" i="18" a="1"/>
  <c r="HM102" i="18" s="1"/>
  <c r="HN102" i="18" a="1"/>
  <c r="HN102" i="18" s="1"/>
  <c r="HO102" i="18" a="1"/>
  <c r="HO102" i="18" s="1"/>
  <c r="HP102" i="18" a="1"/>
  <c r="HP102" i="18" s="1"/>
  <c r="HQ102" i="18" a="1"/>
  <c r="HQ102" i="18" s="1"/>
  <c r="HR102" i="18" a="1"/>
  <c r="HR102" i="18" s="1"/>
  <c r="HS102" i="18" a="1"/>
  <c r="HS102" i="18" s="1"/>
  <c r="HT102" i="18" a="1"/>
  <c r="HT102" i="18" s="1"/>
  <c r="HU102" i="18" a="1"/>
  <c r="HU102" i="18" s="1"/>
  <c r="HV102" i="18" a="1"/>
  <c r="HV102" i="18" s="1"/>
  <c r="HW102" i="18" a="1"/>
  <c r="HW102" i="18" s="1"/>
  <c r="HX102" i="18" a="1"/>
  <c r="HX102" i="18" s="1"/>
  <c r="HY102" i="18" a="1"/>
  <c r="HY102" i="18" s="1"/>
  <c r="HZ102" i="18" a="1"/>
  <c r="HZ102" i="18" s="1"/>
  <c r="IA102" i="18" a="1"/>
  <c r="IA102" i="18" s="1"/>
  <c r="IB102" i="18" a="1"/>
  <c r="IB102" i="18" s="1"/>
  <c r="IC102" i="18" a="1"/>
  <c r="IC102" i="18" s="1"/>
  <c r="ID102" i="18" a="1"/>
  <c r="ID102" i="18" s="1"/>
  <c r="IE102" i="18" a="1"/>
  <c r="IE102" i="18" s="1"/>
  <c r="IF102" i="18" a="1"/>
  <c r="IF102" i="18" s="1"/>
  <c r="IG102" i="18" a="1"/>
  <c r="IG102" i="18" s="1"/>
  <c r="IH102" i="18" a="1"/>
  <c r="IH102" i="18" s="1"/>
  <c r="II102" i="18" a="1"/>
  <c r="II102" i="18" s="1"/>
  <c r="C103" i="18" a="1"/>
  <c r="C103" i="18" s="1"/>
  <c r="D103" i="18" a="1"/>
  <c r="D103" i="18" s="1"/>
  <c r="E103" i="18" a="1"/>
  <c r="E103" i="18" s="1"/>
  <c r="F103" i="18" a="1"/>
  <c r="F103" i="18" s="1"/>
  <c r="G103" i="18" a="1"/>
  <c r="G103" i="18" s="1"/>
  <c r="H103" i="18" a="1"/>
  <c r="H103" i="18" s="1"/>
  <c r="I103" i="18" a="1"/>
  <c r="I103" i="18" s="1"/>
  <c r="J103" i="18" a="1"/>
  <c r="J103" i="18" s="1"/>
  <c r="K103" i="18" a="1"/>
  <c r="K103" i="18" s="1"/>
  <c r="L103" i="18" a="1"/>
  <c r="L103" i="18" s="1"/>
  <c r="M103" i="18" a="1"/>
  <c r="M103" i="18" s="1"/>
  <c r="N103" i="18" a="1"/>
  <c r="N103" i="18" s="1"/>
  <c r="O103" i="18" a="1"/>
  <c r="O103" i="18" s="1"/>
  <c r="P103" i="18" a="1"/>
  <c r="P103" i="18" s="1"/>
  <c r="Q103" i="18" a="1"/>
  <c r="Q103" i="18" s="1"/>
  <c r="R103" i="18" a="1"/>
  <c r="R103" i="18" s="1"/>
  <c r="S103" i="18" a="1"/>
  <c r="S103" i="18" s="1"/>
  <c r="T103" i="18" a="1"/>
  <c r="T103" i="18" s="1"/>
  <c r="U103" i="18" a="1"/>
  <c r="U103" i="18" s="1"/>
  <c r="V103" i="18" a="1"/>
  <c r="V103" i="18" s="1"/>
  <c r="W103" i="18" a="1"/>
  <c r="W103" i="18" s="1"/>
  <c r="X103" i="18" a="1"/>
  <c r="X103" i="18" s="1"/>
  <c r="Y103" i="18" a="1"/>
  <c r="Y103" i="18" s="1"/>
  <c r="Z103" i="18" a="1"/>
  <c r="Z103" i="18" s="1"/>
  <c r="AA103" i="18" a="1"/>
  <c r="AA103" i="18"/>
  <c r="AB103" i="18" a="1"/>
  <c r="AB103" i="18" s="1"/>
  <c r="AC103" i="18" a="1"/>
  <c r="AC103" i="18" s="1"/>
  <c r="AD103" i="18" a="1"/>
  <c r="AD103" i="18" s="1"/>
  <c r="AE103" i="18" a="1"/>
  <c r="AE103" i="18" s="1"/>
  <c r="AF103" i="18" a="1"/>
  <c r="AF103" i="18" s="1"/>
  <c r="AG103" i="18" a="1"/>
  <c r="AG103" i="18" s="1"/>
  <c r="AH103" i="18" a="1"/>
  <c r="AH103" i="18" s="1"/>
  <c r="AI103" i="18" a="1"/>
  <c r="AI103" i="18"/>
  <c r="AJ103" i="18" a="1"/>
  <c r="AJ103" i="18" s="1"/>
  <c r="AK103" i="18" a="1"/>
  <c r="AK103" i="18" s="1"/>
  <c r="AL103" i="18" a="1"/>
  <c r="AL103" i="18" s="1"/>
  <c r="AM103" i="18" a="1"/>
  <c r="AM103" i="18" s="1"/>
  <c r="AN103" i="18" a="1"/>
  <c r="AN103" i="18" s="1"/>
  <c r="AO103" i="18" a="1"/>
  <c r="AO103" i="18" s="1"/>
  <c r="AP103" i="18" a="1"/>
  <c r="AP103" i="18" s="1"/>
  <c r="AQ103" i="18" a="1"/>
  <c r="AQ103" i="18" s="1"/>
  <c r="AR103" i="18" a="1"/>
  <c r="AR103" i="18" s="1"/>
  <c r="AS103" i="18" a="1"/>
  <c r="AS103" i="18" s="1"/>
  <c r="AT103" i="18" a="1"/>
  <c r="AT103" i="18" s="1"/>
  <c r="AU103" i="18" a="1"/>
  <c r="AU103" i="18" s="1"/>
  <c r="AV103" i="18" a="1"/>
  <c r="AV103" i="18" s="1"/>
  <c r="AW103" i="18" a="1"/>
  <c r="AW103" i="18" s="1"/>
  <c r="AX103" i="18" a="1"/>
  <c r="AX103" i="18" s="1"/>
  <c r="AY103" i="18" a="1"/>
  <c r="AY103" i="18" s="1"/>
  <c r="AZ103" i="18" a="1"/>
  <c r="AZ103" i="18" s="1"/>
  <c r="BA103" i="18" a="1"/>
  <c r="BA103" i="18"/>
  <c r="BB103" i="18" a="1"/>
  <c r="BB103" i="18" s="1"/>
  <c r="BC103" i="18" a="1"/>
  <c r="BC103" i="18" s="1"/>
  <c r="BD103" i="18" a="1"/>
  <c r="BD103" i="18" s="1"/>
  <c r="BE103" i="18" a="1"/>
  <c r="BE103" i="18" s="1"/>
  <c r="BF103" i="18" a="1"/>
  <c r="BF103" i="18" s="1"/>
  <c r="BG103" i="18" a="1"/>
  <c r="BG103" i="18" s="1"/>
  <c r="BH103" i="18" a="1"/>
  <c r="BH103" i="18" s="1"/>
  <c r="BI103" i="18" a="1"/>
  <c r="BI103" i="18" s="1"/>
  <c r="BJ103" i="18" a="1"/>
  <c r="BJ103" i="18" s="1"/>
  <c r="BK103" i="18" a="1"/>
  <c r="BK103" i="18" s="1"/>
  <c r="BL103" i="18" a="1"/>
  <c r="BL103" i="18" s="1"/>
  <c r="BM103" i="18" a="1"/>
  <c r="BM103" i="18" s="1"/>
  <c r="BN103" i="18" a="1"/>
  <c r="BN103" i="18" s="1"/>
  <c r="BO103" i="18" a="1"/>
  <c r="BO103" i="18" s="1"/>
  <c r="BP103" i="18" a="1"/>
  <c r="BP103" i="18" s="1"/>
  <c r="BQ103" i="18" a="1"/>
  <c r="BQ103" i="18" s="1"/>
  <c r="BR103" i="18" a="1"/>
  <c r="BR103" i="18" s="1"/>
  <c r="BS103" i="18" a="1"/>
  <c r="BS103" i="18" s="1"/>
  <c r="BT103" i="18" a="1"/>
  <c r="BT103" i="18" s="1"/>
  <c r="BU103" i="18" a="1"/>
  <c r="BU103" i="18" s="1"/>
  <c r="BV103" i="18" a="1"/>
  <c r="BV103" i="18" s="1"/>
  <c r="BW103" i="18" a="1"/>
  <c r="BW103" i="18" s="1"/>
  <c r="BX103" i="18" a="1"/>
  <c r="BX103" i="18" s="1"/>
  <c r="BY103" i="18" a="1"/>
  <c r="BY103" i="18" s="1"/>
  <c r="BZ103" i="18" a="1"/>
  <c r="BZ103" i="18" s="1"/>
  <c r="CA103" i="18" a="1"/>
  <c r="CA103" i="18" s="1"/>
  <c r="CB103" i="18" a="1"/>
  <c r="CB103" i="18" s="1"/>
  <c r="CC103" i="18" a="1"/>
  <c r="CC103" i="18" s="1"/>
  <c r="CD103" i="18" a="1"/>
  <c r="CD103" i="18" s="1"/>
  <c r="CE103" i="18" a="1"/>
  <c r="CE103" i="18" s="1"/>
  <c r="CF103" i="18" a="1"/>
  <c r="CF103" i="18" s="1"/>
  <c r="CG103" i="18" a="1"/>
  <c r="CG103" i="18" s="1"/>
  <c r="CH103" i="18" a="1"/>
  <c r="CH103" i="18" s="1"/>
  <c r="CI103" i="18" a="1"/>
  <c r="CI103" i="18" s="1"/>
  <c r="CJ103" i="18" a="1"/>
  <c r="CJ103" i="18" s="1"/>
  <c r="CK103" i="18" a="1"/>
  <c r="CK103" i="18" s="1"/>
  <c r="CL103" i="18" a="1"/>
  <c r="CL103" i="18" s="1"/>
  <c r="CM103" i="18" a="1"/>
  <c r="CM103" i="18" s="1"/>
  <c r="CN103" i="18" a="1"/>
  <c r="CN103" i="18" s="1"/>
  <c r="CO103" i="18" a="1"/>
  <c r="CO103" i="18" s="1"/>
  <c r="CP103" i="18" a="1"/>
  <c r="CP103" i="18" s="1"/>
  <c r="CQ103" i="18" a="1"/>
  <c r="CQ103" i="18" s="1"/>
  <c r="CR103" i="18" a="1"/>
  <c r="CR103" i="18" s="1"/>
  <c r="CS103" i="18" a="1"/>
  <c r="CS103" i="18" s="1"/>
  <c r="CT103" i="18" a="1"/>
  <c r="CT103" i="18" s="1"/>
  <c r="CU103" i="18" a="1"/>
  <c r="CU103" i="18" s="1"/>
  <c r="CV103" i="18" a="1"/>
  <c r="CV103" i="18" s="1"/>
  <c r="CW103" i="18" a="1"/>
  <c r="CW103" i="18" s="1"/>
  <c r="CX103" i="18" a="1"/>
  <c r="CX103" i="18" s="1"/>
  <c r="CY103" i="18" a="1"/>
  <c r="CY103" i="18" s="1"/>
  <c r="CZ103" i="18" a="1"/>
  <c r="CZ103" i="18" s="1"/>
  <c r="DA103" i="18" a="1"/>
  <c r="DA103" i="18" s="1"/>
  <c r="DB103" i="18" a="1"/>
  <c r="DB103" i="18" s="1"/>
  <c r="DC103" i="18" a="1"/>
  <c r="DC103" i="18" s="1"/>
  <c r="DD103" i="18" a="1"/>
  <c r="DD103" i="18" s="1"/>
  <c r="DE103" i="18" a="1"/>
  <c r="DE103" i="18" s="1"/>
  <c r="DF103" i="18" a="1"/>
  <c r="DF103" i="18" s="1"/>
  <c r="DG103" i="18" a="1"/>
  <c r="DG103" i="18" s="1"/>
  <c r="DH103" i="18" a="1"/>
  <c r="DH103" i="18" s="1"/>
  <c r="DI103" i="18" a="1"/>
  <c r="DI103" i="18" s="1"/>
  <c r="DJ103" i="18" a="1"/>
  <c r="DJ103" i="18" s="1"/>
  <c r="DK103" i="18" a="1"/>
  <c r="DK103" i="18" s="1"/>
  <c r="DL103" i="18" a="1"/>
  <c r="DL103" i="18" s="1"/>
  <c r="DM103" i="18" a="1"/>
  <c r="DM103" i="18" s="1"/>
  <c r="DN103" i="18" a="1"/>
  <c r="DN103" i="18" s="1"/>
  <c r="DO103" i="18" a="1"/>
  <c r="DO103" i="18" s="1"/>
  <c r="DP103" i="18" a="1"/>
  <c r="DP103" i="18" s="1"/>
  <c r="DQ103" i="18" a="1"/>
  <c r="DQ103" i="18" s="1"/>
  <c r="DR103" i="18" a="1"/>
  <c r="DR103" i="18" s="1"/>
  <c r="DS103" i="18" a="1"/>
  <c r="DS103" i="18" s="1"/>
  <c r="DT103" i="18" a="1"/>
  <c r="DT103" i="18" s="1"/>
  <c r="DU103" i="18" a="1"/>
  <c r="DU103" i="18" s="1"/>
  <c r="DV103" i="18" a="1"/>
  <c r="DV103" i="18" s="1"/>
  <c r="DW103" i="18" a="1"/>
  <c r="DW103" i="18" s="1"/>
  <c r="DX103" i="18" a="1"/>
  <c r="DX103" i="18" s="1"/>
  <c r="DY103" i="18" a="1"/>
  <c r="DY103" i="18" s="1"/>
  <c r="DZ103" i="18" a="1"/>
  <c r="DZ103" i="18" s="1"/>
  <c r="EA103" i="18" a="1"/>
  <c r="EA103" i="18" s="1"/>
  <c r="EB103" i="18" a="1"/>
  <c r="EB103" i="18" s="1"/>
  <c r="EC103" i="18" a="1"/>
  <c r="EC103" i="18" s="1"/>
  <c r="ED103" i="18" a="1"/>
  <c r="ED103" i="18" s="1"/>
  <c r="EE103" i="18" a="1"/>
  <c r="EE103" i="18" s="1"/>
  <c r="EF103" i="18" a="1"/>
  <c r="EF103" i="18" s="1"/>
  <c r="EG103" i="18" a="1"/>
  <c r="EG103" i="18" s="1"/>
  <c r="EH103" i="18" a="1"/>
  <c r="EH103" i="18" s="1"/>
  <c r="EI103" i="18" a="1"/>
  <c r="EI103" i="18" s="1"/>
  <c r="EJ103" i="18" a="1"/>
  <c r="EJ103" i="18" s="1"/>
  <c r="EK103" i="18" a="1"/>
  <c r="EK103" i="18" s="1"/>
  <c r="EL103" i="18" a="1"/>
  <c r="EL103" i="18" s="1"/>
  <c r="EM103" i="18" a="1"/>
  <c r="EM103" i="18" s="1"/>
  <c r="EN103" i="18" a="1"/>
  <c r="EN103" i="18" s="1"/>
  <c r="EO103" i="18" a="1"/>
  <c r="EO103" i="18" s="1"/>
  <c r="EP103" i="18" a="1"/>
  <c r="EP103" i="18" s="1"/>
  <c r="EQ103" i="18" a="1"/>
  <c r="EQ103" i="18" s="1"/>
  <c r="ER103" i="18" a="1"/>
  <c r="ER103" i="18" s="1"/>
  <c r="ES103" i="18" a="1"/>
  <c r="ES103" i="18" s="1"/>
  <c r="ET103" i="18" a="1"/>
  <c r="ET103" i="18" s="1"/>
  <c r="EU103" i="18" a="1"/>
  <c r="EU103" i="18" s="1"/>
  <c r="EV103" i="18" a="1"/>
  <c r="EV103" i="18" s="1"/>
  <c r="EW103" i="18" a="1"/>
  <c r="EW103" i="18" s="1"/>
  <c r="EX103" i="18" a="1"/>
  <c r="EX103" i="18" s="1"/>
  <c r="EY103" i="18" a="1"/>
  <c r="EY103" i="18" s="1"/>
  <c r="EZ103" i="18" a="1"/>
  <c r="EZ103" i="18" s="1"/>
  <c r="FA103" i="18" a="1"/>
  <c r="FA103" i="18" s="1"/>
  <c r="FB103" i="18" a="1"/>
  <c r="FB103" i="18" s="1"/>
  <c r="FC103" i="18" a="1"/>
  <c r="FC103" i="18" s="1"/>
  <c r="FD103" i="18" a="1"/>
  <c r="FD103" i="18" s="1"/>
  <c r="FE103" i="18" a="1"/>
  <c r="FE103" i="18" s="1"/>
  <c r="FF103" i="18" a="1"/>
  <c r="FF103" i="18" s="1"/>
  <c r="FG103" i="18" a="1"/>
  <c r="FG103" i="18" s="1"/>
  <c r="FH103" i="18" a="1"/>
  <c r="FH103" i="18" s="1"/>
  <c r="FI103" i="18" a="1"/>
  <c r="FI103" i="18" s="1"/>
  <c r="FJ103" i="18" a="1"/>
  <c r="FJ103" i="18" s="1"/>
  <c r="FK103" i="18" a="1"/>
  <c r="FK103" i="18" s="1"/>
  <c r="FL103" i="18" a="1"/>
  <c r="FL103" i="18" s="1"/>
  <c r="FM103" i="18" a="1"/>
  <c r="FM103" i="18" s="1"/>
  <c r="FN103" i="18" a="1"/>
  <c r="FN103" i="18" s="1"/>
  <c r="FO103" i="18" a="1"/>
  <c r="FO103" i="18" s="1"/>
  <c r="FP103" i="18" a="1"/>
  <c r="FP103" i="18" s="1"/>
  <c r="FQ103" i="18" a="1"/>
  <c r="FQ103" i="18" s="1"/>
  <c r="FR103" i="18" a="1"/>
  <c r="FR103" i="18" s="1"/>
  <c r="FS103" i="18" a="1"/>
  <c r="FS103" i="18" s="1"/>
  <c r="FT103" i="18" a="1"/>
  <c r="FT103" i="18" s="1"/>
  <c r="FU103" i="18" a="1"/>
  <c r="FU103" i="18" s="1"/>
  <c r="FV103" i="18" a="1"/>
  <c r="FV103" i="18" s="1"/>
  <c r="FW103" i="18" a="1"/>
  <c r="FW103" i="18" s="1"/>
  <c r="FX103" i="18" a="1"/>
  <c r="FX103" i="18" s="1"/>
  <c r="FY103" i="18" a="1"/>
  <c r="FY103" i="18" s="1"/>
  <c r="FZ103" i="18" a="1"/>
  <c r="FZ103" i="18" s="1"/>
  <c r="GA103" i="18" a="1"/>
  <c r="GA103" i="18" s="1"/>
  <c r="GB103" i="18" a="1"/>
  <c r="GB103" i="18" s="1"/>
  <c r="GC103" i="18" a="1"/>
  <c r="GC103" i="18" s="1"/>
  <c r="GD103" i="18" a="1"/>
  <c r="GD103" i="18" s="1"/>
  <c r="GE103" i="18" a="1"/>
  <c r="GE103" i="18" s="1"/>
  <c r="GF103" i="18" a="1"/>
  <c r="GF103" i="18" s="1"/>
  <c r="GG103" i="18" a="1"/>
  <c r="GG103" i="18"/>
  <c r="GH103" i="18" a="1"/>
  <c r="GH103" i="18" s="1"/>
  <c r="GI103" i="18" a="1"/>
  <c r="GI103" i="18" s="1"/>
  <c r="GJ103" i="18" a="1"/>
  <c r="GJ103" i="18" s="1"/>
  <c r="GK103" i="18" a="1"/>
  <c r="GK103" i="18" s="1"/>
  <c r="GL103" i="18" a="1"/>
  <c r="GL103" i="18" s="1"/>
  <c r="GM103" i="18" a="1"/>
  <c r="GM103" i="18" s="1"/>
  <c r="GN103" i="18" a="1"/>
  <c r="GN103" i="18" s="1"/>
  <c r="GO103" i="18" a="1"/>
  <c r="GO103" i="18" s="1"/>
  <c r="GP103" i="18" a="1"/>
  <c r="GP103" i="18" s="1"/>
  <c r="GQ103" i="18" a="1"/>
  <c r="GQ103" i="18" s="1"/>
  <c r="GR103" i="18" a="1"/>
  <c r="GR103" i="18" s="1"/>
  <c r="GS103" i="18" a="1"/>
  <c r="GS103" i="18" s="1"/>
  <c r="GT103" i="18" a="1"/>
  <c r="GT103" i="18" s="1"/>
  <c r="GU103" i="18" a="1"/>
  <c r="GU103" i="18" s="1"/>
  <c r="GV103" i="18" a="1"/>
  <c r="GV103" i="18" s="1"/>
  <c r="GW103" i="18" a="1"/>
  <c r="GW103" i="18" s="1"/>
  <c r="GX103" i="18" a="1"/>
  <c r="GX103" i="18" s="1"/>
  <c r="GY103" i="18" a="1"/>
  <c r="GY103" i="18" s="1"/>
  <c r="GZ103" i="18" a="1"/>
  <c r="GZ103" i="18" s="1"/>
  <c r="HA103" i="18" a="1"/>
  <c r="HA103" i="18" s="1"/>
  <c r="HB103" i="18" a="1"/>
  <c r="HB103" i="18" s="1"/>
  <c r="HC103" i="18" a="1"/>
  <c r="HC103" i="18" s="1"/>
  <c r="HD103" i="18" a="1"/>
  <c r="HD103" i="18" s="1"/>
  <c r="HE103" i="18" a="1"/>
  <c r="HE103" i="18" s="1"/>
  <c r="HF103" i="18" a="1"/>
  <c r="HF103" i="18" s="1"/>
  <c r="HG103" i="18" a="1"/>
  <c r="HG103" i="18" s="1"/>
  <c r="HH103" i="18" a="1"/>
  <c r="HH103" i="18" s="1"/>
  <c r="HI103" i="18" a="1"/>
  <c r="HI103" i="18" s="1"/>
  <c r="HJ103" i="18" a="1"/>
  <c r="HJ103" i="18" s="1"/>
  <c r="HK103" i="18" a="1"/>
  <c r="HK103" i="18" s="1"/>
  <c r="HL103" i="18" a="1"/>
  <c r="HL103" i="18" s="1"/>
  <c r="HM103" i="18" a="1"/>
  <c r="HM103" i="18" s="1"/>
  <c r="HN103" i="18" a="1"/>
  <c r="HN103" i="18" s="1"/>
  <c r="HO103" i="18" a="1"/>
  <c r="HO103" i="18" s="1"/>
  <c r="HP103" i="18" a="1"/>
  <c r="HP103" i="18" s="1"/>
  <c r="HQ103" i="18" a="1"/>
  <c r="HQ103" i="18" s="1"/>
  <c r="HR103" i="18" a="1"/>
  <c r="HR103" i="18" s="1"/>
  <c r="HS103" i="18" a="1"/>
  <c r="HS103" i="18" s="1"/>
  <c r="HT103" i="18" a="1"/>
  <c r="HT103" i="18" s="1"/>
  <c r="HU103" i="18" a="1"/>
  <c r="HU103" i="18" s="1"/>
  <c r="HV103" i="18" a="1"/>
  <c r="HV103" i="18" s="1"/>
  <c r="HW103" i="18" a="1"/>
  <c r="HW103" i="18" s="1"/>
  <c r="HX103" i="18" a="1"/>
  <c r="HX103" i="18" s="1"/>
  <c r="HY103" i="18" a="1"/>
  <c r="HY103" i="18" s="1"/>
  <c r="HZ103" i="18" a="1"/>
  <c r="HZ103" i="18" s="1"/>
  <c r="IA103" i="18" a="1"/>
  <c r="IA103" i="18" s="1"/>
  <c r="IB103" i="18" a="1"/>
  <c r="IB103" i="18" s="1"/>
  <c r="IC103" i="18" a="1"/>
  <c r="IC103" i="18" s="1"/>
  <c r="ID103" i="18" a="1"/>
  <c r="ID103" i="18" s="1"/>
  <c r="IE103" i="18" a="1"/>
  <c r="IE103" i="18" s="1"/>
  <c r="IF103" i="18" a="1"/>
  <c r="IF103" i="18" s="1"/>
  <c r="IG103" i="18" a="1"/>
  <c r="IG103" i="18" s="1"/>
  <c r="IH103" i="18" a="1"/>
  <c r="IH103" i="18" s="1"/>
  <c r="II103" i="18" a="1"/>
  <c r="II103" i="18" s="1"/>
  <c r="C104" i="18" a="1"/>
  <c r="C104" i="18" s="1"/>
  <c r="D104" i="18" a="1"/>
  <c r="D104" i="18" s="1"/>
  <c r="E104" i="18" a="1"/>
  <c r="E104" i="18" s="1"/>
  <c r="F104" i="18" a="1"/>
  <c r="F104" i="18" s="1"/>
  <c r="G104" i="18" a="1"/>
  <c r="G104" i="18" s="1"/>
  <c r="H104" i="18" a="1"/>
  <c r="H104" i="18" s="1"/>
  <c r="I104" i="18" a="1"/>
  <c r="I104" i="18" s="1"/>
  <c r="J104" i="18" a="1"/>
  <c r="J104" i="18" s="1"/>
  <c r="K104" i="18" a="1"/>
  <c r="K104" i="18" s="1"/>
  <c r="L104" i="18" a="1"/>
  <c r="L104" i="18" s="1"/>
  <c r="M104" i="18" a="1"/>
  <c r="M104" i="18" s="1"/>
  <c r="N104" i="18" a="1"/>
  <c r="N104" i="18" s="1"/>
  <c r="O104" i="18" a="1"/>
  <c r="O104" i="18" s="1"/>
  <c r="P104" i="18" a="1"/>
  <c r="P104" i="18" s="1"/>
  <c r="Q104" i="18" a="1"/>
  <c r="Q104" i="18" s="1"/>
  <c r="R104" i="18" a="1"/>
  <c r="R104" i="18"/>
  <c r="S104" i="18" a="1"/>
  <c r="S104" i="18" s="1"/>
  <c r="T104" i="18" a="1"/>
  <c r="T104" i="18" s="1"/>
  <c r="U104" i="18" a="1"/>
  <c r="U104" i="18" s="1"/>
  <c r="V104" i="18" a="1"/>
  <c r="V104" i="18" s="1"/>
  <c r="W104" i="18" a="1"/>
  <c r="W104" i="18" s="1"/>
  <c r="X104" i="18" a="1"/>
  <c r="X104" i="18" s="1"/>
  <c r="Y104" i="18" a="1"/>
  <c r="Y104" i="18" s="1"/>
  <c r="Z104" i="18" a="1"/>
  <c r="Z104" i="18" s="1"/>
  <c r="AA104" i="18" a="1"/>
  <c r="AA104" i="18" s="1"/>
  <c r="AB104" i="18" a="1"/>
  <c r="AB104" i="18" s="1"/>
  <c r="AC104" i="18" a="1"/>
  <c r="AC104" i="18" s="1"/>
  <c r="AD104" i="18" a="1"/>
  <c r="AD104" i="18" s="1"/>
  <c r="AE104" i="18" a="1"/>
  <c r="AE104" i="18" s="1"/>
  <c r="AF104" i="18" a="1"/>
  <c r="AF104" i="18" s="1"/>
  <c r="AG104" i="18" a="1"/>
  <c r="AG104" i="18" s="1"/>
  <c r="AH104" i="18" a="1"/>
  <c r="AH104" i="18" s="1"/>
  <c r="AI104" i="18" a="1"/>
  <c r="AI104" i="18" s="1"/>
  <c r="AJ104" i="18" a="1"/>
  <c r="AJ104" i="18" s="1"/>
  <c r="AK104" i="18" a="1"/>
  <c r="AK104" i="18" s="1"/>
  <c r="AL104" i="18" a="1"/>
  <c r="AL104" i="18" s="1"/>
  <c r="AM104" i="18" a="1"/>
  <c r="AM104" i="18" s="1"/>
  <c r="AN104" i="18" a="1"/>
  <c r="AN104" i="18" s="1"/>
  <c r="AO104" i="18" a="1"/>
  <c r="AO104" i="18" s="1"/>
  <c r="AP104" i="18" a="1"/>
  <c r="AP104" i="18" s="1"/>
  <c r="AQ104" i="18" a="1"/>
  <c r="AQ104" i="18" s="1"/>
  <c r="AR104" i="18" a="1"/>
  <c r="AR104" i="18" s="1"/>
  <c r="AS104" i="18" a="1"/>
  <c r="AS104" i="18" s="1"/>
  <c r="AT104" i="18" a="1"/>
  <c r="AT104" i="18" s="1"/>
  <c r="AU104" i="18" a="1"/>
  <c r="AU104" i="18" s="1"/>
  <c r="AV104" i="18" a="1"/>
  <c r="AV104" i="18" s="1"/>
  <c r="AW104" i="18" a="1"/>
  <c r="AW104" i="18" s="1"/>
  <c r="AX104" i="18" a="1"/>
  <c r="AX104" i="18" s="1"/>
  <c r="AY104" i="18" a="1"/>
  <c r="AY104" i="18" s="1"/>
  <c r="AZ104" i="18" a="1"/>
  <c r="AZ104" i="18" s="1"/>
  <c r="BA104" i="18" a="1"/>
  <c r="BA104" i="18" s="1"/>
  <c r="BB104" i="18" a="1"/>
  <c r="BB104" i="18" s="1"/>
  <c r="BC104" i="18" a="1"/>
  <c r="BC104" i="18" s="1"/>
  <c r="BD104" i="18" a="1"/>
  <c r="BD104" i="18" s="1"/>
  <c r="BE104" i="18" a="1"/>
  <c r="BE104" i="18" s="1"/>
  <c r="BF104" i="18" a="1"/>
  <c r="BF104" i="18" s="1"/>
  <c r="BG104" i="18" a="1"/>
  <c r="BG104" i="18" s="1"/>
  <c r="BH104" i="18" a="1"/>
  <c r="BH104" i="18" s="1"/>
  <c r="BI104" i="18" a="1"/>
  <c r="BI104" i="18" s="1"/>
  <c r="BJ104" i="18" a="1"/>
  <c r="BJ104" i="18" s="1"/>
  <c r="BK104" i="18" a="1"/>
  <c r="BK104" i="18" s="1"/>
  <c r="BL104" i="18" a="1"/>
  <c r="BL104" i="18" s="1"/>
  <c r="BM104" i="18" a="1"/>
  <c r="BM104" i="18" s="1"/>
  <c r="BN104" i="18" a="1"/>
  <c r="BN104" i="18" s="1"/>
  <c r="BO104" i="18" a="1"/>
  <c r="BO104" i="18" s="1"/>
  <c r="BP104" i="18" a="1"/>
  <c r="BP104" i="18" s="1"/>
  <c r="BQ104" i="18" a="1"/>
  <c r="BQ104" i="18" s="1"/>
  <c r="BR104" i="18" a="1"/>
  <c r="BR104" i="18" s="1"/>
  <c r="BS104" i="18" a="1"/>
  <c r="BS104" i="18" s="1"/>
  <c r="BT104" i="18" a="1"/>
  <c r="BT104" i="18" s="1"/>
  <c r="BU104" i="18" a="1"/>
  <c r="BU104" i="18" s="1"/>
  <c r="BV104" i="18" a="1"/>
  <c r="BV104" i="18" s="1"/>
  <c r="BW104" i="18" a="1"/>
  <c r="BW104" i="18" s="1"/>
  <c r="BX104" i="18" a="1"/>
  <c r="BX104" i="18"/>
  <c r="BY104" i="18" a="1"/>
  <c r="BY104" i="18" s="1"/>
  <c r="BZ104" i="18" a="1"/>
  <c r="BZ104" i="18" s="1"/>
  <c r="CA104" i="18" a="1"/>
  <c r="CA104" i="18" s="1"/>
  <c r="CB104" i="18" a="1"/>
  <c r="CB104" i="18" s="1"/>
  <c r="CC104" i="18" a="1"/>
  <c r="CC104" i="18" s="1"/>
  <c r="CD104" i="18" a="1"/>
  <c r="CD104" i="18" s="1"/>
  <c r="CE104" i="18" a="1"/>
  <c r="CE104" i="18" s="1"/>
  <c r="CF104" i="18" a="1"/>
  <c r="CF104" i="18" s="1"/>
  <c r="CG104" i="18" a="1"/>
  <c r="CG104" i="18" s="1"/>
  <c r="CH104" i="18" a="1"/>
  <c r="CH104" i="18" s="1"/>
  <c r="CI104" i="18" a="1"/>
  <c r="CI104" i="18" s="1"/>
  <c r="CJ104" i="18" a="1"/>
  <c r="CJ104" i="18" s="1"/>
  <c r="CK104" i="18" a="1"/>
  <c r="CK104" i="18" s="1"/>
  <c r="CL104" i="18" a="1"/>
  <c r="CL104" i="18" s="1"/>
  <c r="CM104" i="18" a="1"/>
  <c r="CM104" i="18" s="1"/>
  <c r="CN104" i="18" a="1"/>
  <c r="CN104" i="18" s="1"/>
  <c r="CO104" i="18" a="1"/>
  <c r="CO104" i="18" s="1"/>
  <c r="CP104" i="18" a="1"/>
  <c r="CP104" i="18" s="1"/>
  <c r="CQ104" i="18" a="1"/>
  <c r="CQ104" i="18" s="1"/>
  <c r="CR104" i="18" a="1"/>
  <c r="CR104" i="18" s="1"/>
  <c r="CS104" i="18" a="1"/>
  <c r="CS104" i="18" s="1"/>
  <c r="CT104" i="18" a="1"/>
  <c r="CT104" i="18" s="1"/>
  <c r="CU104" i="18" a="1"/>
  <c r="CU104" i="18" s="1"/>
  <c r="CV104" i="18" a="1"/>
  <c r="CV104" i="18" s="1"/>
  <c r="CW104" i="18" a="1"/>
  <c r="CW104" i="18" s="1"/>
  <c r="CX104" i="18" a="1"/>
  <c r="CX104" i="18" s="1"/>
  <c r="CY104" i="18" a="1"/>
  <c r="CY104" i="18" s="1"/>
  <c r="CZ104" i="18" a="1"/>
  <c r="CZ104" i="18" s="1"/>
  <c r="DA104" i="18" a="1"/>
  <c r="DA104" i="18" s="1"/>
  <c r="DB104" i="18" a="1"/>
  <c r="DB104" i="18" s="1"/>
  <c r="DC104" i="18" a="1"/>
  <c r="DC104" i="18" s="1"/>
  <c r="DD104" i="18" a="1"/>
  <c r="DD104" i="18" s="1"/>
  <c r="DE104" i="18" a="1"/>
  <c r="DE104" i="18" s="1"/>
  <c r="DF104" i="18" a="1"/>
  <c r="DF104" i="18" s="1"/>
  <c r="DG104" i="18" a="1"/>
  <c r="DG104" i="18" s="1"/>
  <c r="DH104" i="18" a="1"/>
  <c r="DH104" i="18" s="1"/>
  <c r="DI104" i="18" a="1"/>
  <c r="DI104" i="18" s="1"/>
  <c r="DJ104" i="18" a="1"/>
  <c r="DJ104" i="18" s="1"/>
  <c r="DK104" i="18" a="1"/>
  <c r="DK104" i="18" s="1"/>
  <c r="DL104" i="18" a="1"/>
  <c r="DL104" i="18" s="1"/>
  <c r="DM104" i="18" a="1"/>
  <c r="DM104" i="18" s="1"/>
  <c r="DN104" i="18" a="1"/>
  <c r="DN104" i="18" s="1"/>
  <c r="DO104" i="18" a="1"/>
  <c r="DO104" i="18" s="1"/>
  <c r="DP104" i="18" a="1"/>
  <c r="DP104" i="18" s="1"/>
  <c r="DQ104" i="18" a="1"/>
  <c r="DQ104" i="18" s="1"/>
  <c r="DR104" i="18" a="1"/>
  <c r="DR104" i="18" s="1"/>
  <c r="DS104" i="18" a="1"/>
  <c r="DS104" i="18" s="1"/>
  <c r="DT104" i="18" a="1"/>
  <c r="DT104" i="18" s="1"/>
  <c r="DU104" i="18" a="1"/>
  <c r="DU104" i="18" s="1"/>
  <c r="DV104" i="18" a="1"/>
  <c r="DV104" i="18" s="1"/>
  <c r="DW104" i="18" a="1"/>
  <c r="DW104" i="18" s="1"/>
  <c r="DX104" i="18" a="1"/>
  <c r="DX104" i="18" s="1"/>
  <c r="DY104" i="18" a="1"/>
  <c r="DY104" i="18" s="1"/>
  <c r="DZ104" i="18" a="1"/>
  <c r="DZ104" i="18" s="1"/>
  <c r="EA104" i="18" a="1"/>
  <c r="EA104" i="18" s="1"/>
  <c r="EB104" i="18" a="1"/>
  <c r="EB104" i="18" s="1"/>
  <c r="EC104" i="18" a="1"/>
  <c r="EC104" i="18" s="1"/>
  <c r="ED104" i="18" a="1"/>
  <c r="ED104" i="18" s="1"/>
  <c r="EE104" i="18" a="1"/>
  <c r="EE104" i="18" s="1"/>
  <c r="EF104" i="18" a="1"/>
  <c r="EF104" i="18" s="1"/>
  <c r="EG104" i="18" a="1"/>
  <c r="EG104" i="18" s="1"/>
  <c r="EH104" i="18" a="1"/>
  <c r="EH104" i="18" s="1"/>
  <c r="EI104" i="18" a="1"/>
  <c r="EI104" i="18" s="1"/>
  <c r="EJ104" i="18" a="1"/>
  <c r="EJ104" i="18" s="1"/>
  <c r="EK104" i="18" a="1"/>
  <c r="EK104" i="18" s="1"/>
  <c r="EL104" i="18" a="1"/>
  <c r="EL104" i="18" s="1"/>
  <c r="EM104" i="18" a="1"/>
  <c r="EM104" i="18" s="1"/>
  <c r="EN104" i="18" a="1"/>
  <c r="EN104" i="18" s="1"/>
  <c r="EO104" i="18" a="1"/>
  <c r="EO104" i="18" s="1"/>
  <c r="EP104" i="18" a="1"/>
  <c r="EP104" i="18" s="1"/>
  <c r="EQ104" i="18" a="1"/>
  <c r="EQ104" i="18" s="1"/>
  <c r="ER104" i="18" a="1"/>
  <c r="ER104" i="18" s="1"/>
  <c r="ES104" i="18" a="1"/>
  <c r="ES104" i="18" s="1"/>
  <c r="ET104" i="18" a="1"/>
  <c r="ET104" i="18" s="1"/>
  <c r="EU104" i="18" a="1"/>
  <c r="EU104" i="18" s="1"/>
  <c r="EV104" i="18" a="1"/>
  <c r="EV104" i="18" s="1"/>
  <c r="EW104" i="18" a="1"/>
  <c r="EW104" i="18" s="1"/>
  <c r="EX104" i="18" a="1"/>
  <c r="EX104" i="18" s="1"/>
  <c r="EY104" i="18" a="1"/>
  <c r="EY104" i="18" s="1"/>
  <c r="EZ104" i="18" a="1"/>
  <c r="EZ104" i="18"/>
  <c r="FA104" i="18" a="1"/>
  <c r="FA104" i="18" s="1"/>
  <c r="FB104" i="18" a="1"/>
  <c r="FB104" i="18" s="1"/>
  <c r="FC104" i="18" a="1"/>
  <c r="FC104" i="18" s="1"/>
  <c r="FD104" i="18" a="1"/>
  <c r="FD104" i="18" s="1"/>
  <c r="FE104" i="18" a="1"/>
  <c r="FE104" i="18" s="1"/>
  <c r="FF104" i="18" a="1"/>
  <c r="FF104" i="18" s="1"/>
  <c r="FG104" i="18" a="1"/>
  <c r="FG104" i="18" s="1"/>
  <c r="FH104" i="18" a="1"/>
  <c r="FH104" i="18" s="1"/>
  <c r="FI104" i="18" a="1"/>
  <c r="FI104" i="18" s="1"/>
  <c r="FJ104" i="18" a="1"/>
  <c r="FJ104" i="18" s="1"/>
  <c r="FK104" i="18" a="1"/>
  <c r="FK104" i="18" s="1"/>
  <c r="FL104" i="18" a="1"/>
  <c r="FL104" i="18" s="1"/>
  <c r="FM104" i="18" a="1"/>
  <c r="FM104" i="18" s="1"/>
  <c r="FN104" i="18" a="1"/>
  <c r="FN104" i="18" s="1"/>
  <c r="FO104" i="18" a="1"/>
  <c r="FO104" i="18" s="1"/>
  <c r="FP104" i="18" a="1"/>
  <c r="FP104" i="18" s="1"/>
  <c r="FQ104" i="18" a="1"/>
  <c r="FQ104" i="18" s="1"/>
  <c r="FR104" i="18" a="1"/>
  <c r="FR104" i="18" s="1"/>
  <c r="FS104" i="18" a="1"/>
  <c r="FS104" i="18" s="1"/>
  <c r="FT104" i="18" a="1"/>
  <c r="FT104" i="18" s="1"/>
  <c r="FU104" i="18" a="1"/>
  <c r="FU104" i="18" s="1"/>
  <c r="FV104" i="18" a="1"/>
  <c r="FV104" i="18" s="1"/>
  <c r="FW104" i="18" a="1"/>
  <c r="FW104" i="18" s="1"/>
  <c r="FX104" i="18" a="1"/>
  <c r="FX104" i="18" s="1"/>
  <c r="FY104" i="18" a="1"/>
  <c r="FY104" i="18" s="1"/>
  <c r="FZ104" i="18" a="1"/>
  <c r="FZ104" i="18" s="1"/>
  <c r="GA104" i="18" a="1"/>
  <c r="GA104" i="18" s="1"/>
  <c r="GB104" i="18" a="1"/>
  <c r="GB104" i="18" s="1"/>
  <c r="GC104" i="18" a="1"/>
  <c r="GC104" i="18" s="1"/>
  <c r="GD104" i="18" a="1"/>
  <c r="GD104" i="18" s="1"/>
  <c r="GE104" i="18" a="1"/>
  <c r="GE104" i="18" s="1"/>
  <c r="GF104" i="18" a="1"/>
  <c r="GF104" i="18" s="1"/>
  <c r="GG104" i="18" a="1"/>
  <c r="GG104" i="18" s="1"/>
  <c r="GH104" i="18" a="1"/>
  <c r="GH104" i="18" s="1"/>
  <c r="GI104" i="18" a="1"/>
  <c r="GI104" i="18" s="1"/>
  <c r="GJ104" i="18" a="1"/>
  <c r="GJ104" i="18" s="1"/>
  <c r="GK104" i="18" a="1"/>
  <c r="GK104" i="18" s="1"/>
  <c r="GL104" i="18" a="1"/>
  <c r="GL104" i="18" s="1"/>
  <c r="GM104" i="18" a="1"/>
  <c r="GM104" i="18" s="1"/>
  <c r="GN104" i="18" a="1"/>
  <c r="GN104" i="18" s="1"/>
  <c r="GO104" i="18" a="1"/>
  <c r="GO104" i="18" s="1"/>
  <c r="GP104" i="18" a="1"/>
  <c r="GP104" i="18" s="1"/>
  <c r="GQ104" i="18" a="1"/>
  <c r="GQ104" i="18" s="1"/>
  <c r="GR104" i="18" a="1"/>
  <c r="GR104" i="18" s="1"/>
  <c r="GS104" i="18" a="1"/>
  <c r="GS104" i="18" s="1"/>
  <c r="GT104" i="18" a="1"/>
  <c r="GT104" i="18" s="1"/>
  <c r="GU104" i="18" a="1"/>
  <c r="GU104" i="18" s="1"/>
  <c r="GV104" i="18" a="1"/>
  <c r="GV104" i="18" s="1"/>
  <c r="GW104" i="18" a="1"/>
  <c r="GW104" i="18" s="1"/>
  <c r="GX104" i="18" a="1"/>
  <c r="GX104" i="18" s="1"/>
  <c r="GY104" i="18" a="1"/>
  <c r="GY104" i="18" s="1"/>
  <c r="GZ104" i="18" a="1"/>
  <c r="GZ104" i="18" s="1"/>
  <c r="HA104" i="18" a="1"/>
  <c r="HA104" i="18" s="1"/>
  <c r="HB104" i="18" a="1"/>
  <c r="HB104" i="18" s="1"/>
  <c r="HC104" i="18" a="1"/>
  <c r="HC104" i="18" s="1"/>
  <c r="HD104" i="18" a="1"/>
  <c r="HD104" i="18" s="1"/>
  <c r="HE104" i="18" a="1"/>
  <c r="HE104" i="18" s="1"/>
  <c r="HF104" i="18" a="1"/>
  <c r="HF104" i="18" s="1"/>
  <c r="HG104" i="18" a="1"/>
  <c r="HG104" i="18" s="1"/>
  <c r="HH104" i="18" a="1"/>
  <c r="HH104" i="18" s="1"/>
  <c r="HI104" i="18" a="1"/>
  <c r="HI104" i="18" s="1"/>
  <c r="HJ104" i="18" a="1"/>
  <c r="HJ104" i="18" s="1"/>
  <c r="HK104" i="18" a="1"/>
  <c r="HK104" i="18" s="1"/>
  <c r="HL104" i="18" a="1"/>
  <c r="HL104" i="18" s="1"/>
  <c r="HM104" i="18" a="1"/>
  <c r="HM104" i="18" s="1"/>
  <c r="HN104" i="18" a="1"/>
  <c r="HN104" i="18" s="1"/>
  <c r="HO104" i="18" a="1"/>
  <c r="HO104" i="18" s="1"/>
  <c r="HP104" i="18" a="1"/>
  <c r="HP104" i="18" s="1"/>
  <c r="HQ104" i="18" a="1"/>
  <c r="HQ104" i="18" s="1"/>
  <c r="HR104" i="18" a="1"/>
  <c r="HR104" i="18" s="1"/>
  <c r="HS104" i="18" a="1"/>
  <c r="HS104" i="18" s="1"/>
  <c r="HT104" i="18" a="1"/>
  <c r="HT104" i="18" s="1"/>
  <c r="HU104" i="18" a="1"/>
  <c r="HU104" i="18" s="1"/>
  <c r="HV104" i="18" a="1"/>
  <c r="HV104" i="18" s="1"/>
  <c r="HW104" i="18" a="1"/>
  <c r="HW104" i="18" s="1"/>
  <c r="HX104" i="18" a="1"/>
  <c r="HX104" i="18" s="1"/>
  <c r="HY104" i="18" a="1"/>
  <c r="HY104" i="18" s="1"/>
  <c r="HZ104" i="18" a="1"/>
  <c r="HZ104" i="18" s="1"/>
  <c r="IA104" i="18" a="1"/>
  <c r="IA104" i="18" s="1"/>
  <c r="IB104" i="18" a="1"/>
  <c r="IB104" i="18" s="1"/>
  <c r="IC104" i="18" a="1"/>
  <c r="IC104" i="18" s="1"/>
  <c r="ID104" i="18" a="1"/>
  <c r="ID104" i="18" s="1"/>
  <c r="IE104" i="18" a="1"/>
  <c r="IE104" i="18" s="1"/>
  <c r="IF104" i="18" a="1"/>
  <c r="IF104" i="18" s="1"/>
  <c r="IG104" i="18" a="1"/>
  <c r="IG104" i="18" s="1"/>
  <c r="IH104" i="18" a="1"/>
  <c r="IH104" i="18" s="1"/>
  <c r="II104" i="18" a="1"/>
  <c r="II104" i="18" s="1"/>
  <c r="C105" i="18" a="1"/>
  <c r="C105" i="18" s="1"/>
  <c r="D105" i="18" a="1"/>
  <c r="D105" i="18" s="1"/>
  <c r="E105" i="18" a="1"/>
  <c r="E105" i="18" s="1"/>
  <c r="F105" i="18" a="1"/>
  <c r="F105" i="18" s="1"/>
  <c r="G105" i="18" a="1"/>
  <c r="G105" i="18" s="1"/>
  <c r="H105" i="18" a="1"/>
  <c r="H105" i="18" s="1"/>
  <c r="I105" i="18" a="1"/>
  <c r="I105" i="18" s="1"/>
  <c r="J105" i="18" a="1"/>
  <c r="J105" i="18" s="1"/>
  <c r="K105" i="18" a="1"/>
  <c r="K105" i="18" s="1"/>
  <c r="L105" i="18" a="1"/>
  <c r="L105" i="18" s="1"/>
  <c r="M105" i="18" a="1"/>
  <c r="M105" i="18" s="1"/>
  <c r="N105" i="18" a="1"/>
  <c r="N105" i="18" s="1"/>
  <c r="O105" i="18" a="1"/>
  <c r="O105" i="18" s="1"/>
  <c r="P105" i="18" a="1"/>
  <c r="P105" i="18" s="1"/>
  <c r="Q105" i="18" a="1"/>
  <c r="Q105" i="18" s="1"/>
  <c r="R105" i="18" a="1"/>
  <c r="R105" i="18" s="1"/>
  <c r="S105" i="18" a="1"/>
  <c r="S105" i="18" s="1"/>
  <c r="T105" i="18" a="1"/>
  <c r="T105" i="18" s="1"/>
  <c r="U105" i="18" a="1"/>
  <c r="U105" i="18" s="1"/>
  <c r="V105" i="18" a="1"/>
  <c r="V105" i="18" s="1"/>
  <c r="W105" i="18" a="1"/>
  <c r="W105" i="18" s="1"/>
  <c r="X105" i="18" a="1"/>
  <c r="X105" i="18" s="1"/>
  <c r="Y105" i="18" a="1"/>
  <c r="Y105" i="18" s="1"/>
  <c r="Z105" i="18" a="1"/>
  <c r="Z105" i="18" s="1"/>
  <c r="AA105" i="18" a="1"/>
  <c r="AA105" i="18" s="1"/>
  <c r="AB105" i="18" a="1"/>
  <c r="AB105" i="18" s="1"/>
  <c r="AC105" i="18" a="1"/>
  <c r="AC105" i="18" s="1"/>
  <c r="AD105" i="18" a="1"/>
  <c r="AD105" i="18" s="1"/>
  <c r="AE105" i="18" a="1"/>
  <c r="AE105" i="18" s="1"/>
  <c r="AF105" i="18" a="1"/>
  <c r="AF105" i="18" s="1"/>
  <c r="AG105" i="18" a="1"/>
  <c r="AG105" i="18" s="1"/>
  <c r="AH105" i="18" a="1"/>
  <c r="AH105" i="18" s="1"/>
  <c r="AI105" i="18" a="1"/>
  <c r="AI105" i="18"/>
  <c r="AJ105" i="18" a="1"/>
  <c r="AJ105" i="18" s="1"/>
  <c r="AK105" i="18" a="1"/>
  <c r="AK105" i="18" s="1"/>
  <c r="AL105" i="18" a="1"/>
  <c r="AL105" i="18" s="1"/>
  <c r="AM105" i="18" a="1"/>
  <c r="AM105" i="18" s="1"/>
  <c r="AN105" i="18" a="1"/>
  <c r="AN105" i="18" s="1"/>
  <c r="AO105" i="18" a="1"/>
  <c r="AO105" i="18" s="1"/>
  <c r="AP105" i="18" a="1"/>
  <c r="AP105" i="18" s="1"/>
  <c r="AQ105" i="18" a="1"/>
  <c r="AQ105" i="18" s="1"/>
  <c r="AR105" i="18" a="1"/>
  <c r="AR105" i="18" s="1"/>
  <c r="AS105" i="18" a="1"/>
  <c r="AS105" i="18" s="1"/>
  <c r="AT105" i="18" a="1"/>
  <c r="AT105" i="18" s="1"/>
  <c r="AU105" i="18" a="1"/>
  <c r="AU105" i="18" s="1"/>
  <c r="AV105" i="18" a="1"/>
  <c r="AV105" i="18" s="1"/>
  <c r="AW105" i="18" a="1"/>
  <c r="AW105" i="18"/>
  <c r="AX105" i="18" a="1"/>
  <c r="AX105" i="18" s="1"/>
  <c r="AY105" i="18" a="1"/>
  <c r="AY105" i="18" s="1"/>
  <c r="AZ105" i="18" a="1"/>
  <c r="AZ105" i="18" s="1"/>
  <c r="BA105" i="18" a="1"/>
  <c r="BA105" i="18" s="1"/>
  <c r="BB105" i="18" a="1"/>
  <c r="BB105" i="18" s="1"/>
  <c r="BC105" i="18" a="1"/>
  <c r="BC105" i="18" s="1"/>
  <c r="BD105" i="18" a="1"/>
  <c r="BD105" i="18" s="1"/>
  <c r="BE105" i="18" a="1"/>
  <c r="BE105" i="18" s="1"/>
  <c r="BF105" i="18" a="1"/>
  <c r="BF105" i="18" s="1"/>
  <c r="BG105" i="18" a="1"/>
  <c r="BG105" i="18" s="1"/>
  <c r="BH105" i="18" a="1"/>
  <c r="BH105" i="18" s="1"/>
  <c r="BI105" i="18" a="1"/>
  <c r="BI105" i="18" s="1"/>
  <c r="BJ105" i="18" a="1"/>
  <c r="BJ105" i="18" s="1"/>
  <c r="BK105" i="18" a="1"/>
  <c r="BK105" i="18" s="1"/>
  <c r="BL105" i="18" a="1"/>
  <c r="BL105" i="18" s="1"/>
  <c r="BM105" i="18" a="1"/>
  <c r="BM105" i="18" s="1"/>
  <c r="BN105" i="18" a="1"/>
  <c r="BN105" i="18" s="1"/>
  <c r="BO105" i="18" a="1"/>
  <c r="BO105" i="18" s="1"/>
  <c r="BP105" i="18" a="1"/>
  <c r="BP105" i="18" s="1"/>
  <c r="BQ105" i="18" a="1"/>
  <c r="BQ105" i="18" s="1"/>
  <c r="BR105" i="18" a="1"/>
  <c r="BR105" i="18" s="1"/>
  <c r="BS105" i="18" a="1"/>
  <c r="BS105" i="18" s="1"/>
  <c r="BT105" i="18" a="1"/>
  <c r="BT105" i="18" s="1"/>
  <c r="BU105" i="18" a="1"/>
  <c r="BU105" i="18" s="1"/>
  <c r="BV105" i="18" a="1"/>
  <c r="BV105" i="18" s="1"/>
  <c r="BW105" i="18" a="1"/>
  <c r="BW105" i="18" s="1"/>
  <c r="BX105" i="18" a="1"/>
  <c r="BX105" i="18" s="1"/>
  <c r="BY105" i="18" a="1"/>
  <c r="BY105" i="18" s="1"/>
  <c r="BZ105" i="18" a="1"/>
  <c r="BZ105" i="18" s="1"/>
  <c r="CA105" i="18" a="1"/>
  <c r="CA105" i="18" s="1"/>
  <c r="CB105" i="18" a="1"/>
  <c r="CB105" i="18" s="1"/>
  <c r="CC105" i="18" a="1"/>
  <c r="CC105" i="18" s="1"/>
  <c r="CD105" i="18" a="1"/>
  <c r="CD105" i="18" s="1"/>
  <c r="CE105" i="18" a="1"/>
  <c r="CE105" i="18"/>
  <c r="CF105" i="18" a="1"/>
  <c r="CF105" i="18" s="1"/>
  <c r="CG105" i="18" a="1"/>
  <c r="CG105" i="18" s="1"/>
  <c r="CH105" i="18" a="1"/>
  <c r="CH105" i="18" s="1"/>
  <c r="CI105" i="18" a="1"/>
  <c r="CI105" i="18" s="1"/>
  <c r="CJ105" i="18" a="1"/>
  <c r="CJ105" i="18" s="1"/>
  <c r="CK105" i="18" a="1"/>
  <c r="CK105" i="18" s="1"/>
  <c r="CL105" i="18" a="1"/>
  <c r="CL105" i="18" s="1"/>
  <c r="CM105" i="18" a="1"/>
  <c r="CM105" i="18" s="1"/>
  <c r="CN105" i="18" a="1"/>
  <c r="CN105" i="18" s="1"/>
  <c r="CO105" i="18" a="1"/>
  <c r="CO105" i="18" s="1"/>
  <c r="CP105" i="18" a="1"/>
  <c r="CP105" i="18" s="1"/>
  <c r="CQ105" i="18" a="1"/>
  <c r="CQ105" i="18" s="1"/>
  <c r="CR105" i="18" a="1"/>
  <c r="CR105" i="18" s="1"/>
  <c r="CS105" i="18" a="1"/>
  <c r="CS105" i="18" s="1"/>
  <c r="CT105" i="18" a="1"/>
  <c r="CT105" i="18" s="1"/>
  <c r="CU105" i="18" a="1"/>
  <c r="CU105" i="18" s="1"/>
  <c r="CV105" i="18" a="1"/>
  <c r="CV105" i="18" s="1"/>
  <c r="CW105" i="18" a="1"/>
  <c r="CW105" i="18" s="1"/>
  <c r="CX105" i="18" a="1"/>
  <c r="CX105" i="18" s="1"/>
  <c r="CY105" i="18" a="1"/>
  <c r="CY105" i="18" s="1"/>
  <c r="CZ105" i="18" a="1"/>
  <c r="CZ105" i="18" s="1"/>
  <c r="DA105" i="18" a="1"/>
  <c r="DA105" i="18" s="1"/>
  <c r="DB105" i="18" a="1"/>
  <c r="DB105" i="18" s="1"/>
  <c r="DC105" i="18" a="1"/>
  <c r="DC105" i="18" s="1"/>
  <c r="DD105" i="18" a="1"/>
  <c r="DD105" i="18" s="1"/>
  <c r="DE105" i="18" a="1"/>
  <c r="DE105" i="18" s="1"/>
  <c r="DF105" i="18" a="1"/>
  <c r="DF105" i="18" s="1"/>
  <c r="DG105" i="18" a="1"/>
  <c r="DG105" i="18" s="1"/>
  <c r="DH105" i="18" a="1"/>
  <c r="DH105" i="18" s="1"/>
  <c r="DI105" i="18" a="1"/>
  <c r="DI105" i="18" s="1"/>
  <c r="DJ105" i="18" a="1"/>
  <c r="DJ105" i="18" s="1"/>
  <c r="DK105" i="18" a="1"/>
  <c r="DK105" i="18" s="1"/>
  <c r="DL105" i="18" a="1"/>
  <c r="DL105" i="18" s="1"/>
  <c r="DM105" i="18" a="1"/>
  <c r="DM105" i="18" s="1"/>
  <c r="DN105" i="18" a="1"/>
  <c r="DN105" i="18" s="1"/>
  <c r="DO105" i="18" a="1"/>
  <c r="DO105" i="18" s="1"/>
  <c r="DP105" i="18" a="1"/>
  <c r="DP105" i="18" s="1"/>
  <c r="DQ105" i="18" a="1"/>
  <c r="DQ105" i="18" s="1"/>
  <c r="DR105" i="18" a="1"/>
  <c r="DR105" i="18" s="1"/>
  <c r="DS105" i="18" a="1"/>
  <c r="DS105" i="18"/>
  <c r="DT105" i="18" a="1"/>
  <c r="DT105" i="18" s="1"/>
  <c r="DU105" i="18" a="1"/>
  <c r="DU105" i="18" s="1"/>
  <c r="DV105" i="18" a="1"/>
  <c r="DV105" i="18" s="1"/>
  <c r="DW105" i="18" a="1"/>
  <c r="DW105" i="18" s="1"/>
  <c r="DX105" i="18" a="1"/>
  <c r="DX105" i="18" s="1"/>
  <c r="DY105" i="18" a="1"/>
  <c r="DY105" i="18" s="1"/>
  <c r="DZ105" i="18" a="1"/>
  <c r="DZ105" i="18" s="1"/>
  <c r="EA105" i="18" a="1"/>
  <c r="EA105" i="18" s="1"/>
  <c r="EB105" i="18" a="1"/>
  <c r="EB105" i="18" s="1"/>
  <c r="EC105" i="18" a="1"/>
  <c r="EC105" i="18" s="1"/>
  <c r="ED105" i="18" a="1"/>
  <c r="ED105" i="18" s="1"/>
  <c r="EE105" i="18" a="1"/>
  <c r="EE105" i="18" s="1"/>
  <c r="EF105" i="18" a="1"/>
  <c r="EF105" i="18" s="1"/>
  <c r="EG105" i="18" a="1"/>
  <c r="EG105" i="18" s="1"/>
  <c r="EH105" i="18" a="1"/>
  <c r="EH105" i="18" s="1"/>
  <c r="EI105" i="18" a="1"/>
  <c r="EI105" i="18" s="1"/>
  <c r="EJ105" i="18" a="1"/>
  <c r="EJ105" i="18" s="1"/>
  <c r="EK105" i="18" a="1"/>
  <c r="EK105" i="18" s="1"/>
  <c r="EL105" i="18" a="1"/>
  <c r="EL105" i="18" s="1"/>
  <c r="EM105" i="18" a="1"/>
  <c r="EM105" i="18" s="1"/>
  <c r="EN105" i="18" a="1"/>
  <c r="EN105" i="18" s="1"/>
  <c r="EO105" i="18" a="1"/>
  <c r="EO105" i="18" s="1"/>
  <c r="EP105" i="18" a="1"/>
  <c r="EP105" i="18" s="1"/>
  <c r="EQ105" i="18" a="1"/>
  <c r="EQ105" i="18" s="1"/>
  <c r="ER105" i="18" a="1"/>
  <c r="ER105" i="18" s="1"/>
  <c r="ES105" i="18" a="1"/>
  <c r="ES105" i="18" s="1"/>
  <c r="ET105" i="18" a="1"/>
  <c r="ET105" i="18" s="1"/>
  <c r="EU105" i="18" a="1"/>
  <c r="EU105" i="18" s="1"/>
  <c r="EV105" i="18" a="1"/>
  <c r="EV105" i="18" s="1"/>
  <c r="EW105" i="18" a="1"/>
  <c r="EW105" i="18" s="1"/>
  <c r="EX105" i="18" a="1"/>
  <c r="EX105" i="18" s="1"/>
  <c r="EY105" i="18" a="1"/>
  <c r="EY105" i="18" s="1"/>
  <c r="EZ105" i="18" a="1"/>
  <c r="EZ105" i="18" s="1"/>
  <c r="FA105" i="18" a="1"/>
  <c r="FA105" i="18" s="1"/>
  <c r="FB105" i="18" a="1"/>
  <c r="FB105" i="18" s="1"/>
  <c r="FC105" i="18" a="1"/>
  <c r="FC105" i="18" s="1"/>
  <c r="FD105" i="18" a="1"/>
  <c r="FD105" i="18" s="1"/>
  <c r="FE105" i="18" a="1"/>
  <c r="FE105" i="18"/>
  <c r="FF105" i="18" a="1"/>
  <c r="FF105" i="18" s="1"/>
  <c r="FG105" i="18" a="1"/>
  <c r="FG105" i="18" s="1"/>
  <c r="FH105" i="18" a="1"/>
  <c r="FH105" i="18" s="1"/>
  <c r="FI105" i="18" a="1"/>
  <c r="FI105" i="18" s="1"/>
  <c r="FJ105" i="18" a="1"/>
  <c r="FJ105" i="18" s="1"/>
  <c r="FK105" i="18" a="1"/>
  <c r="FK105" i="18" s="1"/>
  <c r="FL105" i="18" a="1"/>
  <c r="FL105" i="18" s="1"/>
  <c r="FM105" i="18" a="1"/>
  <c r="FM105" i="18" s="1"/>
  <c r="FN105" i="18" a="1"/>
  <c r="FN105" i="18" s="1"/>
  <c r="FO105" i="18" a="1"/>
  <c r="FO105" i="18" s="1"/>
  <c r="FP105" i="18" a="1"/>
  <c r="FP105" i="18" s="1"/>
  <c r="FQ105" i="18" a="1"/>
  <c r="FQ105" i="18" s="1"/>
  <c r="FR105" i="18" a="1"/>
  <c r="FR105" i="18" s="1"/>
  <c r="FS105" i="18" a="1"/>
  <c r="FS105" i="18" s="1"/>
  <c r="FT105" i="18" a="1"/>
  <c r="FT105" i="18" s="1"/>
  <c r="FU105" i="18" a="1"/>
  <c r="FU105" i="18" s="1"/>
  <c r="FV105" i="18" a="1"/>
  <c r="FV105" i="18" s="1"/>
  <c r="FW105" i="18" a="1"/>
  <c r="FW105" i="18"/>
  <c r="FX105" i="18" a="1"/>
  <c r="FX105" i="18" s="1"/>
  <c r="FY105" i="18" a="1"/>
  <c r="FY105" i="18" s="1"/>
  <c r="FZ105" i="18" a="1"/>
  <c r="FZ105" i="18" s="1"/>
  <c r="GA105" i="18" a="1"/>
  <c r="GA105" i="18" s="1"/>
  <c r="GB105" i="18" a="1"/>
  <c r="GB105" i="18" s="1"/>
  <c r="GC105" i="18" a="1"/>
  <c r="GC105" i="18" s="1"/>
  <c r="GD105" i="18" a="1"/>
  <c r="GD105" i="18" s="1"/>
  <c r="GE105" i="18" a="1"/>
  <c r="GE105" i="18" s="1"/>
  <c r="GF105" i="18" a="1"/>
  <c r="GF105" i="18" s="1"/>
  <c r="GG105" i="18" a="1"/>
  <c r="GG105" i="18" s="1"/>
  <c r="GH105" i="18" a="1"/>
  <c r="GH105" i="18" s="1"/>
  <c r="GI105" i="18" a="1"/>
  <c r="GI105" i="18" s="1"/>
  <c r="GJ105" i="18" a="1"/>
  <c r="GJ105" i="18" s="1"/>
  <c r="GK105" i="18" a="1"/>
  <c r="GK105" i="18" s="1"/>
  <c r="GL105" i="18" a="1"/>
  <c r="GL105" i="18" s="1"/>
  <c r="GM105" i="18" a="1"/>
  <c r="GM105" i="18" s="1"/>
  <c r="GN105" i="18" a="1"/>
  <c r="GN105" i="18" s="1"/>
  <c r="GO105" i="18" a="1"/>
  <c r="GO105" i="18" s="1"/>
  <c r="GP105" i="18" a="1"/>
  <c r="GP105" i="18" s="1"/>
  <c r="GQ105" i="18" a="1"/>
  <c r="GQ105" i="18" s="1"/>
  <c r="GR105" i="18" a="1"/>
  <c r="GR105" i="18" s="1"/>
  <c r="GS105" i="18" a="1"/>
  <c r="GS105" i="18" s="1"/>
  <c r="GT105" i="18" a="1"/>
  <c r="GT105" i="18" s="1"/>
  <c r="GU105" i="18" a="1"/>
  <c r="GU105" i="18" s="1"/>
  <c r="GV105" i="18" a="1"/>
  <c r="GV105" i="18" s="1"/>
  <c r="GW105" i="18" a="1"/>
  <c r="GW105" i="18" s="1"/>
  <c r="GX105" i="18" a="1"/>
  <c r="GX105" i="18" s="1"/>
  <c r="GY105" i="18" a="1"/>
  <c r="GY105" i="18" s="1"/>
  <c r="GZ105" i="18" a="1"/>
  <c r="GZ105" i="18" s="1"/>
  <c r="HA105" i="18" a="1"/>
  <c r="HA105" i="18" s="1"/>
  <c r="HB105" i="18" a="1"/>
  <c r="HB105" i="18" s="1"/>
  <c r="HC105" i="18" a="1"/>
  <c r="HC105" i="18" s="1"/>
  <c r="HD105" i="18" a="1"/>
  <c r="HD105" i="18" s="1"/>
  <c r="HE105" i="18" a="1"/>
  <c r="HE105" i="18" s="1"/>
  <c r="HF105" i="18" a="1"/>
  <c r="HF105" i="18" s="1"/>
  <c r="HG105" i="18" a="1"/>
  <c r="HG105" i="18" s="1"/>
  <c r="HH105" i="18" a="1"/>
  <c r="HH105" i="18" s="1"/>
  <c r="HI105" i="18" a="1"/>
  <c r="HI105" i="18" s="1"/>
  <c r="HJ105" i="18" a="1"/>
  <c r="HJ105" i="18" s="1"/>
  <c r="HK105" i="18" a="1"/>
  <c r="HK105" i="18" s="1"/>
  <c r="HL105" i="18" a="1"/>
  <c r="HL105" i="18" s="1"/>
  <c r="HM105" i="18" a="1"/>
  <c r="HM105" i="18" s="1"/>
  <c r="HN105" i="18" a="1"/>
  <c r="HN105" i="18" s="1"/>
  <c r="HO105" i="18" a="1"/>
  <c r="HO105" i="18" s="1"/>
  <c r="HP105" i="18" a="1"/>
  <c r="HP105" i="18" s="1"/>
  <c r="HQ105" i="18" a="1"/>
  <c r="HQ105" i="18" s="1"/>
  <c r="HR105" i="18" a="1"/>
  <c r="HR105" i="18" s="1"/>
  <c r="HS105" i="18" a="1"/>
  <c r="HS105" i="18" s="1"/>
  <c r="HT105" i="18" a="1"/>
  <c r="HT105" i="18" s="1"/>
  <c r="HU105" i="18" a="1"/>
  <c r="HU105" i="18" s="1"/>
  <c r="HV105" i="18" a="1"/>
  <c r="HV105" i="18" s="1"/>
  <c r="HW105" i="18" a="1"/>
  <c r="HW105" i="18" s="1"/>
  <c r="HX105" i="18" a="1"/>
  <c r="HX105" i="18" s="1"/>
  <c r="HY105" i="18" a="1"/>
  <c r="HY105" i="18" s="1"/>
  <c r="HZ105" i="18" a="1"/>
  <c r="HZ105" i="18" s="1"/>
  <c r="IA105" i="18" a="1"/>
  <c r="IA105" i="18" s="1"/>
  <c r="IB105" i="18" a="1"/>
  <c r="IB105" i="18" s="1"/>
  <c r="IC105" i="18" a="1"/>
  <c r="IC105" i="18" s="1"/>
  <c r="ID105" i="18" a="1"/>
  <c r="ID105" i="18" s="1"/>
  <c r="IE105" i="18" a="1"/>
  <c r="IE105" i="18" s="1"/>
  <c r="IF105" i="18" a="1"/>
  <c r="IF105" i="18" s="1"/>
  <c r="IG105" i="18" a="1"/>
  <c r="IG105" i="18" s="1"/>
  <c r="IH105" i="18" a="1"/>
  <c r="IH105" i="18" s="1"/>
  <c r="II105" i="18" a="1"/>
  <c r="II105" i="18" s="1"/>
  <c r="C106" i="18" a="1"/>
  <c r="C106" i="18" s="1"/>
  <c r="D106" i="18" a="1"/>
  <c r="D106" i="18" s="1"/>
  <c r="E106" i="18" a="1"/>
  <c r="E106" i="18" s="1"/>
  <c r="F106" i="18" a="1"/>
  <c r="F106" i="18" s="1"/>
  <c r="G106" i="18" a="1"/>
  <c r="G106" i="18" s="1"/>
  <c r="H106" i="18" a="1"/>
  <c r="H106" i="18" s="1"/>
  <c r="I106" i="18" a="1"/>
  <c r="I106" i="18" s="1"/>
  <c r="J106" i="18" a="1"/>
  <c r="J106" i="18" s="1"/>
  <c r="K106" i="18" a="1"/>
  <c r="K106" i="18" s="1"/>
  <c r="L106" i="18" a="1"/>
  <c r="L106" i="18" s="1"/>
  <c r="M106" i="18" a="1"/>
  <c r="M106" i="18" s="1"/>
  <c r="N106" i="18" a="1"/>
  <c r="N106" i="18" s="1"/>
  <c r="O106" i="18" a="1"/>
  <c r="O106" i="18" s="1"/>
  <c r="P106" i="18" a="1"/>
  <c r="P106" i="18" s="1"/>
  <c r="Q106" i="18" a="1"/>
  <c r="Q106" i="18" s="1"/>
  <c r="R106" i="18" a="1"/>
  <c r="R106" i="18" s="1"/>
  <c r="S106" i="18" a="1"/>
  <c r="S106" i="18" s="1"/>
  <c r="T106" i="18" a="1"/>
  <c r="T106" i="18" s="1"/>
  <c r="U106" i="18" a="1"/>
  <c r="U106" i="18" s="1"/>
  <c r="V106" i="18" a="1"/>
  <c r="V106" i="18" s="1"/>
  <c r="W106" i="18" a="1"/>
  <c r="W106" i="18" s="1"/>
  <c r="X106" i="18" a="1"/>
  <c r="X106" i="18" s="1"/>
  <c r="Y106" i="18" a="1"/>
  <c r="Y106" i="18" s="1"/>
  <c r="Z106" i="18" a="1"/>
  <c r="Z106" i="18" s="1"/>
  <c r="AA106" i="18" a="1"/>
  <c r="AA106" i="18" s="1"/>
  <c r="AB106" i="18" a="1"/>
  <c r="AB106" i="18" s="1"/>
  <c r="AC106" i="18" a="1"/>
  <c r="AC106" i="18" s="1"/>
  <c r="AD106" i="18" a="1"/>
  <c r="AD106" i="18" s="1"/>
  <c r="AE106" i="18" a="1"/>
  <c r="AE106" i="18" s="1"/>
  <c r="AF106" i="18" a="1"/>
  <c r="AF106" i="18" s="1"/>
  <c r="AG106" i="18" a="1"/>
  <c r="AG106" i="18" s="1"/>
  <c r="AH106" i="18" a="1"/>
  <c r="AH106" i="18" s="1"/>
  <c r="AI106" i="18" a="1"/>
  <c r="AI106" i="18" s="1"/>
  <c r="AJ106" i="18" a="1"/>
  <c r="AJ106" i="18" s="1"/>
  <c r="AK106" i="18" a="1"/>
  <c r="AK106" i="18" s="1"/>
  <c r="AL106" i="18" a="1"/>
  <c r="AL106" i="18" s="1"/>
  <c r="AM106" i="18" a="1"/>
  <c r="AM106" i="18" s="1"/>
  <c r="AN106" i="18" a="1"/>
  <c r="AN106" i="18" s="1"/>
  <c r="AO106" i="18" a="1"/>
  <c r="AO106" i="18" s="1"/>
  <c r="AP106" i="18" a="1"/>
  <c r="AP106" i="18" s="1"/>
  <c r="AQ106" i="18" a="1"/>
  <c r="AQ106" i="18" s="1"/>
  <c r="AR106" i="18" a="1"/>
  <c r="AR106" i="18" s="1"/>
  <c r="AS106" i="18" a="1"/>
  <c r="AS106" i="18" s="1"/>
  <c r="AT106" i="18" a="1"/>
  <c r="AT106" i="18" s="1"/>
  <c r="AU106" i="18" a="1"/>
  <c r="AU106" i="18" s="1"/>
  <c r="AV106" i="18" a="1"/>
  <c r="AV106" i="18"/>
  <c r="AW106" i="18" a="1"/>
  <c r="AW106" i="18" s="1"/>
  <c r="AX106" i="18" a="1"/>
  <c r="AX106" i="18" s="1"/>
  <c r="AY106" i="18" a="1"/>
  <c r="AY106" i="18" s="1"/>
  <c r="AZ106" i="18" a="1"/>
  <c r="AZ106" i="18" s="1"/>
  <c r="BA106" i="18" a="1"/>
  <c r="BA106" i="18" s="1"/>
  <c r="BB106" i="18" a="1"/>
  <c r="BB106" i="18" s="1"/>
  <c r="BC106" i="18" a="1"/>
  <c r="BC106" i="18" s="1"/>
  <c r="BD106" i="18" a="1"/>
  <c r="BD106" i="18" s="1"/>
  <c r="BE106" i="18" a="1"/>
  <c r="BE106" i="18" s="1"/>
  <c r="BF106" i="18" a="1"/>
  <c r="BF106" i="18" s="1"/>
  <c r="BG106" i="18" a="1"/>
  <c r="BG106" i="18" s="1"/>
  <c r="BH106" i="18" a="1"/>
  <c r="BH106" i="18" s="1"/>
  <c r="BI106" i="18" a="1"/>
  <c r="BI106" i="18" s="1"/>
  <c r="BJ106" i="18" a="1"/>
  <c r="BJ106" i="18" s="1"/>
  <c r="BK106" i="18" a="1"/>
  <c r="BK106" i="18" s="1"/>
  <c r="BL106" i="18" a="1"/>
  <c r="BL106" i="18" s="1"/>
  <c r="BM106" i="18" a="1"/>
  <c r="BM106" i="18" s="1"/>
  <c r="BN106" i="18" a="1"/>
  <c r="BN106" i="18" s="1"/>
  <c r="BO106" i="18" a="1"/>
  <c r="BO106" i="18" s="1"/>
  <c r="BP106" i="18" a="1"/>
  <c r="BP106" i="18" s="1"/>
  <c r="BQ106" i="18" a="1"/>
  <c r="BQ106" i="18" s="1"/>
  <c r="BR106" i="18" a="1"/>
  <c r="BR106" i="18" s="1"/>
  <c r="BS106" i="18" a="1"/>
  <c r="BS106" i="18" s="1"/>
  <c r="BT106" i="18" a="1"/>
  <c r="BT106" i="18" s="1"/>
  <c r="BU106" i="18" a="1"/>
  <c r="BU106" i="18" s="1"/>
  <c r="BV106" i="18" a="1"/>
  <c r="BV106" i="18" s="1"/>
  <c r="BW106" i="18" a="1"/>
  <c r="BW106" i="18" s="1"/>
  <c r="BX106" i="18" a="1"/>
  <c r="BX106" i="18" s="1"/>
  <c r="BY106" i="18" a="1"/>
  <c r="BY106" i="18" s="1"/>
  <c r="BZ106" i="18" a="1"/>
  <c r="BZ106" i="18" s="1"/>
  <c r="CA106" i="18" a="1"/>
  <c r="CA106" i="18" s="1"/>
  <c r="CB106" i="18" a="1"/>
  <c r="CB106" i="18" s="1"/>
  <c r="CC106" i="18" a="1"/>
  <c r="CC106" i="18" s="1"/>
  <c r="CD106" i="18" a="1"/>
  <c r="CD106" i="18" s="1"/>
  <c r="CE106" i="18" a="1"/>
  <c r="CE106" i="18" s="1"/>
  <c r="CF106" i="18" a="1"/>
  <c r="CF106" i="18" s="1"/>
  <c r="CG106" i="18" a="1"/>
  <c r="CG106" i="18" s="1"/>
  <c r="CH106" i="18" a="1"/>
  <c r="CH106" i="18" s="1"/>
  <c r="CI106" i="18" a="1"/>
  <c r="CI106" i="18" s="1"/>
  <c r="CJ106" i="18" a="1"/>
  <c r="CJ106" i="18" s="1"/>
  <c r="CK106" i="18" a="1"/>
  <c r="CK106" i="18" s="1"/>
  <c r="CL106" i="18" a="1"/>
  <c r="CL106" i="18" s="1"/>
  <c r="CM106" i="18" a="1"/>
  <c r="CM106" i="18" s="1"/>
  <c r="CN106" i="18" a="1"/>
  <c r="CN106" i="18" s="1"/>
  <c r="CO106" i="18" a="1"/>
  <c r="CO106" i="18" s="1"/>
  <c r="CP106" i="18" a="1"/>
  <c r="CP106" i="18" s="1"/>
  <c r="CQ106" i="18" a="1"/>
  <c r="CQ106" i="18" s="1"/>
  <c r="CR106" i="18" a="1"/>
  <c r="CR106" i="18" s="1"/>
  <c r="CS106" i="18" a="1"/>
  <c r="CS106" i="18" s="1"/>
  <c r="CT106" i="18" a="1"/>
  <c r="CT106" i="18" s="1"/>
  <c r="CU106" i="18" a="1"/>
  <c r="CU106" i="18" s="1"/>
  <c r="CV106" i="18" a="1"/>
  <c r="CV106" i="18" s="1"/>
  <c r="CW106" i="18" a="1"/>
  <c r="CW106" i="18" s="1"/>
  <c r="CX106" i="18" a="1"/>
  <c r="CX106" i="18" s="1"/>
  <c r="CY106" i="18" a="1"/>
  <c r="CY106" i="18" s="1"/>
  <c r="CZ106" i="18" a="1"/>
  <c r="CZ106" i="18" s="1"/>
  <c r="DA106" i="18" a="1"/>
  <c r="DA106" i="18" s="1"/>
  <c r="DB106" i="18" a="1"/>
  <c r="DB106" i="18" s="1"/>
  <c r="DC106" i="18" a="1"/>
  <c r="DC106" i="18" s="1"/>
  <c r="DD106" i="18" a="1"/>
  <c r="DD106" i="18" s="1"/>
  <c r="DE106" i="18" a="1"/>
  <c r="DE106" i="18" s="1"/>
  <c r="DF106" i="18" a="1"/>
  <c r="DF106" i="18" s="1"/>
  <c r="DG106" i="18" a="1"/>
  <c r="DG106" i="18" s="1"/>
  <c r="DH106" i="18" a="1"/>
  <c r="DH106" i="18" s="1"/>
  <c r="DI106" i="18" a="1"/>
  <c r="DI106" i="18" s="1"/>
  <c r="DJ106" i="18" a="1"/>
  <c r="DJ106" i="18" s="1"/>
  <c r="DK106" i="18" a="1"/>
  <c r="DK106" i="18" s="1"/>
  <c r="DL106" i="18" a="1"/>
  <c r="DL106" i="18" s="1"/>
  <c r="DM106" i="18" a="1"/>
  <c r="DM106" i="18" s="1"/>
  <c r="DN106" i="18" a="1"/>
  <c r="DN106" i="18" s="1"/>
  <c r="DO106" i="18" a="1"/>
  <c r="DO106" i="18" s="1"/>
  <c r="DP106" i="18" a="1"/>
  <c r="DP106" i="18" s="1"/>
  <c r="DQ106" i="18" a="1"/>
  <c r="DQ106" i="18" s="1"/>
  <c r="DR106" i="18" a="1"/>
  <c r="DR106" i="18" s="1"/>
  <c r="DS106" i="18" a="1"/>
  <c r="DS106" i="18" s="1"/>
  <c r="DT106" i="18" a="1"/>
  <c r="DT106" i="18" s="1"/>
  <c r="DU106" i="18" a="1"/>
  <c r="DU106" i="18" s="1"/>
  <c r="DV106" i="18" a="1"/>
  <c r="DV106" i="18" s="1"/>
  <c r="DW106" i="18" a="1"/>
  <c r="DW106" i="18" s="1"/>
  <c r="DX106" i="18" a="1"/>
  <c r="DX106" i="18" s="1"/>
  <c r="DY106" i="18" a="1"/>
  <c r="DY106" i="18" s="1"/>
  <c r="DZ106" i="18" a="1"/>
  <c r="DZ106" i="18" s="1"/>
  <c r="EA106" i="18" a="1"/>
  <c r="EA106" i="18" s="1"/>
  <c r="EB106" i="18" a="1"/>
  <c r="EB106" i="18" s="1"/>
  <c r="EC106" i="18" a="1"/>
  <c r="EC106" i="18" s="1"/>
  <c r="ED106" i="18" a="1"/>
  <c r="ED106" i="18" s="1"/>
  <c r="EE106" i="18" a="1"/>
  <c r="EE106" i="18" s="1"/>
  <c r="EF106" i="18" a="1"/>
  <c r="EF106" i="18" s="1"/>
  <c r="EG106" i="18" a="1"/>
  <c r="EG106" i="18" s="1"/>
  <c r="EH106" i="18" a="1"/>
  <c r="EH106" i="18" s="1"/>
  <c r="EI106" i="18" a="1"/>
  <c r="EI106" i="18" s="1"/>
  <c r="EJ106" i="18" a="1"/>
  <c r="EJ106" i="18" s="1"/>
  <c r="EK106" i="18" a="1"/>
  <c r="EK106" i="18" s="1"/>
  <c r="EL106" i="18" a="1"/>
  <c r="EL106" i="18" s="1"/>
  <c r="EM106" i="18" a="1"/>
  <c r="EM106" i="18" s="1"/>
  <c r="EN106" i="18" a="1"/>
  <c r="EN106" i="18" s="1"/>
  <c r="EO106" i="18" a="1"/>
  <c r="EO106" i="18" s="1"/>
  <c r="EP106" i="18" a="1"/>
  <c r="EP106" i="18" s="1"/>
  <c r="EQ106" i="18" a="1"/>
  <c r="EQ106" i="18" s="1"/>
  <c r="ER106" i="18" a="1"/>
  <c r="ER106" i="18" s="1"/>
  <c r="ES106" i="18" a="1"/>
  <c r="ES106" i="18" s="1"/>
  <c r="ET106" i="18" a="1"/>
  <c r="ET106" i="18" s="1"/>
  <c r="EU106" i="18" a="1"/>
  <c r="EU106" i="18" s="1"/>
  <c r="EV106" i="18" a="1"/>
  <c r="EV106" i="18" s="1"/>
  <c r="EW106" i="18" a="1"/>
  <c r="EW106" i="18" s="1"/>
  <c r="EX106" i="18" a="1"/>
  <c r="EX106" i="18" s="1"/>
  <c r="EY106" i="18" a="1"/>
  <c r="EY106" i="18" s="1"/>
  <c r="EZ106" i="18" a="1"/>
  <c r="EZ106" i="18" s="1"/>
  <c r="FA106" i="18" a="1"/>
  <c r="FA106" i="18" s="1"/>
  <c r="FB106" i="18" a="1"/>
  <c r="FB106" i="18" s="1"/>
  <c r="FC106" i="18" a="1"/>
  <c r="FC106" i="18" s="1"/>
  <c r="FD106" i="18" a="1"/>
  <c r="FD106" i="18"/>
  <c r="FE106" i="18" a="1"/>
  <c r="FE106" i="18" s="1"/>
  <c r="FF106" i="18" a="1"/>
  <c r="FF106" i="18" s="1"/>
  <c r="FG106" i="18" a="1"/>
  <c r="FG106" i="18" s="1"/>
  <c r="FH106" i="18" a="1"/>
  <c r="FH106" i="18" s="1"/>
  <c r="FI106" i="18" a="1"/>
  <c r="FI106" i="18" s="1"/>
  <c r="FJ106" i="18" a="1"/>
  <c r="FJ106" i="18" s="1"/>
  <c r="FK106" i="18" a="1"/>
  <c r="FK106" i="18" s="1"/>
  <c r="FL106" i="18" a="1"/>
  <c r="FL106" i="18" s="1"/>
  <c r="FM106" i="18" a="1"/>
  <c r="FM106" i="18" s="1"/>
  <c r="FN106" i="18" a="1"/>
  <c r="FN106" i="18" s="1"/>
  <c r="FO106" i="18" a="1"/>
  <c r="FO106" i="18" s="1"/>
  <c r="FP106" i="18" a="1"/>
  <c r="FP106" i="18" s="1"/>
  <c r="FQ106" i="18" a="1"/>
  <c r="FQ106" i="18" s="1"/>
  <c r="FR106" i="18" a="1"/>
  <c r="FR106" i="18" s="1"/>
  <c r="FS106" i="18" a="1"/>
  <c r="FS106" i="18" s="1"/>
  <c r="FT106" i="18" a="1"/>
  <c r="FT106" i="18" s="1"/>
  <c r="FU106" i="18" a="1"/>
  <c r="FU106" i="18" s="1"/>
  <c r="FV106" i="18" a="1"/>
  <c r="FV106" i="18" s="1"/>
  <c r="FW106" i="18" a="1"/>
  <c r="FW106" i="18" s="1"/>
  <c r="FX106" i="18" a="1"/>
  <c r="FX106" i="18" s="1"/>
  <c r="FY106" i="18" a="1"/>
  <c r="FY106" i="18" s="1"/>
  <c r="FZ106" i="18" a="1"/>
  <c r="FZ106" i="18" s="1"/>
  <c r="GA106" i="18" a="1"/>
  <c r="GA106" i="18" s="1"/>
  <c r="GB106" i="18" a="1"/>
  <c r="GB106" i="18" s="1"/>
  <c r="GC106" i="18" a="1"/>
  <c r="GC106" i="18" s="1"/>
  <c r="GD106" i="18" a="1"/>
  <c r="GD106" i="18" s="1"/>
  <c r="GE106" i="18" a="1"/>
  <c r="GE106" i="18" s="1"/>
  <c r="GF106" i="18" a="1"/>
  <c r="GF106" i="18" s="1"/>
  <c r="GG106" i="18" a="1"/>
  <c r="GG106" i="18" s="1"/>
  <c r="GH106" i="18" a="1"/>
  <c r="GH106" i="18" s="1"/>
  <c r="GI106" i="18" a="1"/>
  <c r="GI106" i="18" s="1"/>
  <c r="GJ106" i="18" a="1"/>
  <c r="GJ106" i="18" s="1"/>
  <c r="GK106" i="18" a="1"/>
  <c r="GK106" i="18" s="1"/>
  <c r="GL106" i="18" a="1"/>
  <c r="GL106" i="18" s="1"/>
  <c r="GM106" i="18" a="1"/>
  <c r="GM106" i="18" s="1"/>
  <c r="GN106" i="18" a="1"/>
  <c r="GN106" i="18" s="1"/>
  <c r="GO106" i="18" a="1"/>
  <c r="GO106" i="18" s="1"/>
  <c r="GP106" i="18" a="1"/>
  <c r="GP106" i="18" s="1"/>
  <c r="GQ106" i="18" a="1"/>
  <c r="GQ106" i="18" s="1"/>
  <c r="GR106" i="18" a="1"/>
  <c r="GR106" i="18" s="1"/>
  <c r="GS106" i="18" a="1"/>
  <c r="GS106" i="18" s="1"/>
  <c r="GT106" i="18" a="1"/>
  <c r="GT106" i="18" s="1"/>
  <c r="GU106" i="18" a="1"/>
  <c r="GU106" i="18" s="1"/>
  <c r="GV106" i="18" a="1"/>
  <c r="GV106" i="18" s="1"/>
  <c r="GW106" i="18" a="1"/>
  <c r="GW106" i="18" s="1"/>
  <c r="GX106" i="18" a="1"/>
  <c r="GX106" i="18" s="1"/>
  <c r="GY106" i="18" a="1"/>
  <c r="GY106" i="18" s="1"/>
  <c r="GZ106" i="18" a="1"/>
  <c r="GZ106" i="18" s="1"/>
  <c r="HA106" i="18" a="1"/>
  <c r="HA106" i="18" s="1"/>
  <c r="HB106" i="18" a="1"/>
  <c r="HB106" i="18" s="1"/>
  <c r="HC106" i="18" a="1"/>
  <c r="HC106" i="18" s="1"/>
  <c r="HD106" i="18" a="1"/>
  <c r="HD106" i="18" s="1"/>
  <c r="HE106" i="18" a="1"/>
  <c r="HE106" i="18" s="1"/>
  <c r="HF106" i="18" a="1"/>
  <c r="HF106" i="18" s="1"/>
  <c r="HG106" i="18" a="1"/>
  <c r="HG106" i="18" s="1"/>
  <c r="HH106" i="18" a="1"/>
  <c r="HH106" i="18" s="1"/>
  <c r="HI106" i="18" a="1"/>
  <c r="HI106" i="18" s="1"/>
  <c r="HJ106" i="18" a="1"/>
  <c r="HJ106" i="18" s="1"/>
  <c r="HK106" i="18" a="1"/>
  <c r="HK106" i="18" s="1"/>
  <c r="HL106" i="18" a="1"/>
  <c r="HL106" i="18" s="1"/>
  <c r="HM106" i="18" a="1"/>
  <c r="HM106" i="18" s="1"/>
  <c r="HN106" i="18" a="1"/>
  <c r="HN106" i="18" s="1"/>
  <c r="HO106" i="18" a="1"/>
  <c r="HO106" i="18" s="1"/>
  <c r="HP106" i="18" a="1"/>
  <c r="HP106" i="18" s="1"/>
  <c r="HQ106" i="18" a="1"/>
  <c r="HQ106" i="18" s="1"/>
  <c r="HR106" i="18" a="1"/>
  <c r="HR106" i="18" s="1"/>
  <c r="HS106" i="18" a="1"/>
  <c r="HS106" i="18" s="1"/>
  <c r="HT106" i="18" a="1"/>
  <c r="HT106" i="18" s="1"/>
  <c r="HU106" i="18" a="1"/>
  <c r="HU106" i="18" s="1"/>
  <c r="HV106" i="18" a="1"/>
  <c r="HV106" i="18" s="1"/>
  <c r="HW106" i="18" a="1"/>
  <c r="HW106" i="18" s="1"/>
  <c r="HX106" i="18" a="1"/>
  <c r="HX106" i="18"/>
  <c r="HY106" i="18" a="1"/>
  <c r="HY106" i="18" s="1"/>
  <c r="HZ106" i="18" a="1"/>
  <c r="HZ106" i="18" s="1"/>
  <c r="IA106" i="18" a="1"/>
  <c r="IA106" i="18" s="1"/>
  <c r="IB106" i="18" a="1"/>
  <c r="IB106" i="18" s="1"/>
  <c r="IC106" i="18" a="1"/>
  <c r="IC106" i="18" s="1"/>
  <c r="ID106" i="18" a="1"/>
  <c r="ID106" i="18" s="1"/>
  <c r="IE106" i="18" a="1"/>
  <c r="IE106" i="18" s="1"/>
  <c r="IF106" i="18" a="1"/>
  <c r="IF106" i="18" s="1"/>
  <c r="IG106" i="18" a="1"/>
  <c r="IG106" i="18" s="1"/>
  <c r="IH106" i="18" a="1"/>
  <c r="IH106" i="18" s="1"/>
  <c r="II106" i="18" a="1"/>
  <c r="II106" i="18" s="1"/>
  <c r="C107" i="18" a="1"/>
  <c r="C107" i="18" s="1"/>
  <c r="D107" i="18" a="1"/>
  <c r="D107" i="18" s="1"/>
  <c r="E107" i="18" a="1"/>
  <c r="E107" i="18" s="1"/>
  <c r="F107" i="18" a="1"/>
  <c r="F107" i="18" s="1"/>
  <c r="G107" i="18" a="1"/>
  <c r="G107" i="18" s="1"/>
  <c r="H107" i="18" a="1"/>
  <c r="H107" i="18" s="1"/>
  <c r="I107" i="18" a="1"/>
  <c r="I107" i="18" s="1"/>
  <c r="J107" i="18" a="1"/>
  <c r="J107" i="18" s="1"/>
  <c r="K107" i="18" a="1"/>
  <c r="K107" i="18" s="1"/>
  <c r="L107" i="18" a="1"/>
  <c r="L107" i="18" s="1"/>
  <c r="M107" i="18" a="1"/>
  <c r="M107" i="18" s="1"/>
  <c r="N107" i="18" a="1"/>
  <c r="N107" i="18" s="1"/>
  <c r="O107" i="18" a="1"/>
  <c r="O107" i="18" s="1"/>
  <c r="P107" i="18" a="1"/>
  <c r="P107" i="18" s="1"/>
  <c r="Q107" i="18" a="1"/>
  <c r="Q107" i="18"/>
  <c r="R107" i="18" a="1"/>
  <c r="R107" i="18" s="1"/>
  <c r="S107" i="18" a="1"/>
  <c r="S107" i="18" s="1"/>
  <c r="T107" i="18" a="1"/>
  <c r="T107" i="18" s="1"/>
  <c r="U107" i="18" a="1"/>
  <c r="U107" i="18" s="1"/>
  <c r="V107" i="18" a="1"/>
  <c r="V107" i="18" s="1"/>
  <c r="W107" i="18" a="1"/>
  <c r="W107" i="18" s="1"/>
  <c r="X107" i="18" a="1"/>
  <c r="X107" i="18" s="1"/>
  <c r="Y107" i="18" a="1"/>
  <c r="Y107" i="18" s="1"/>
  <c r="Z107" i="18" a="1"/>
  <c r="Z107" i="18" s="1"/>
  <c r="AA107" i="18" a="1"/>
  <c r="AA107" i="18" s="1"/>
  <c r="AB107" i="18" a="1"/>
  <c r="AB107" i="18" s="1"/>
  <c r="AC107" i="18" a="1"/>
  <c r="AC107" i="18" s="1"/>
  <c r="AD107" i="18" a="1"/>
  <c r="AD107" i="18" s="1"/>
  <c r="AE107" i="18" a="1"/>
  <c r="AE107" i="18" s="1"/>
  <c r="AF107" i="18" a="1"/>
  <c r="AF107" i="18" s="1"/>
  <c r="AG107" i="18" a="1"/>
  <c r="AG107" i="18" s="1"/>
  <c r="AH107" i="18" a="1"/>
  <c r="AH107" i="18" s="1"/>
  <c r="AI107" i="18" a="1"/>
  <c r="AI107" i="18" s="1"/>
  <c r="AJ107" i="18" a="1"/>
  <c r="AJ107" i="18" s="1"/>
  <c r="AK107" i="18" a="1"/>
  <c r="AK107" i="18" s="1"/>
  <c r="AL107" i="18" a="1"/>
  <c r="AL107" i="18" s="1"/>
  <c r="AM107" i="18" a="1"/>
  <c r="AM107" i="18" s="1"/>
  <c r="AN107" i="18" a="1"/>
  <c r="AN107" i="18" s="1"/>
  <c r="AO107" i="18" a="1"/>
  <c r="AO107" i="18" s="1"/>
  <c r="AP107" i="18" a="1"/>
  <c r="AP107" i="18" s="1"/>
  <c r="AQ107" i="18" a="1"/>
  <c r="AQ107" i="18" s="1"/>
  <c r="AR107" i="18" a="1"/>
  <c r="AR107" i="18" s="1"/>
  <c r="AS107" i="18" a="1"/>
  <c r="AS107" i="18" s="1"/>
  <c r="AT107" i="18" a="1"/>
  <c r="AT107" i="18" s="1"/>
  <c r="AU107" i="18" a="1"/>
  <c r="AU107" i="18" s="1"/>
  <c r="AV107" i="18" a="1"/>
  <c r="AV107" i="18" s="1"/>
  <c r="AW107" i="18" a="1"/>
  <c r="AW107" i="18" s="1"/>
  <c r="AX107" i="18" a="1"/>
  <c r="AX107" i="18" s="1"/>
  <c r="AY107" i="18" a="1"/>
  <c r="AY107" i="18" s="1"/>
  <c r="AZ107" i="18" a="1"/>
  <c r="AZ107" i="18" s="1"/>
  <c r="BA107" i="18" a="1"/>
  <c r="BA107" i="18" s="1"/>
  <c r="BB107" i="18" a="1"/>
  <c r="BB107" i="18" s="1"/>
  <c r="BC107" i="18" a="1"/>
  <c r="BC107" i="18" s="1"/>
  <c r="BD107" i="18" a="1"/>
  <c r="BD107" i="18" s="1"/>
  <c r="BE107" i="18" a="1"/>
  <c r="BE107" i="18" s="1"/>
  <c r="BF107" i="18" a="1"/>
  <c r="BF107" i="18" s="1"/>
  <c r="BG107" i="18" a="1"/>
  <c r="BG107" i="18" s="1"/>
  <c r="BH107" i="18" a="1"/>
  <c r="BH107" i="18" s="1"/>
  <c r="BI107" i="18" a="1"/>
  <c r="BI107" i="18" s="1"/>
  <c r="BJ107" i="18" a="1"/>
  <c r="BJ107" i="18" s="1"/>
  <c r="BK107" i="18" a="1"/>
  <c r="BK107" i="18" s="1"/>
  <c r="BL107" i="18" a="1"/>
  <c r="BL107" i="18" s="1"/>
  <c r="BM107" i="18" a="1"/>
  <c r="BM107" i="18" s="1"/>
  <c r="BN107" i="18" a="1"/>
  <c r="BN107" i="18" s="1"/>
  <c r="BO107" i="18" a="1"/>
  <c r="BO107" i="18" s="1"/>
  <c r="BP107" i="18" a="1"/>
  <c r="BP107" i="18" s="1"/>
  <c r="BQ107" i="18" a="1"/>
  <c r="BQ107" i="18" s="1"/>
  <c r="BR107" i="18" a="1"/>
  <c r="BR107" i="18" s="1"/>
  <c r="BS107" i="18" a="1"/>
  <c r="BS107" i="18" s="1"/>
  <c r="BT107" i="18" a="1"/>
  <c r="BT107" i="18" s="1"/>
  <c r="BU107" i="18" a="1"/>
  <c r="BU107" i="18" s="1"/>
  <c r="BV107" i="18" a="1"/>
  <c r="BV107" i="18" s="1"/>
  <c r="BW107" i="18" a="1"/>
  <c r="BW107" i="18" s="1"/>
  <c r="BX107" i="18" a="1"/>
  <c r="BX107" i="18" s="1"/>
  <c r="BY107" i="18" a="1"/>
  <c r="BY107" i="18" s="1"/>
  <c r="BZ107" i="18" a="1"/>
  <c r="BZ107" i="18" s="1"/>
  <c r="CA107" i="18" a="1"/>
  <c r="CA107" i="18" s="1"/>
  <c r="CB107" i="18" a="1"/>
  <c r="CB107" i="18" s="1"/>
  <c r="CC107" i="18" a="1"/>
  <c r="CC107" i="18" s="1"/>
  <c r="CD107" i="18" a="1"/>
  <c r="CD107" i="18" s="1"/>
  <c r="CE107" i="18" a="1"/>
  <c r="CE107" i="18" s="1"/>
  <c r="CF107" i="18" a="1"/>
  <c r="CF107" i="18" s="1"/>
  <c r="CG107" i="18" a="1"/>
  <c r="CG107" i="18" s="1"/>
  <c r="CH107" i="18" a="1"/>
  <c r="CH107" i="18" s="1"/>
  <c r="CI107" i="18" a="1"/>
  <c r="CI107" i="18" s="1"/>
  <c r="CJ107" i="18" a="1"/>
  <c r="CJ107" i="18" s="1"/>
  <c r="CK107" i="18" a="1"/>
  <c r="CK107" i="18"/>
  <c r="CL107" i="18" a="1"/>
  <c r="CL107" i="18" s="1"/>
  <c r="CM107" i="18" a="1"/>
  <c r="CM107" i="18" s="1"/>
  <c r="CN107" i="18" a="1"/>
  <c r="CN107" i="18" s="1"/>
  <c r="CO107" i="18" a="1"/>
  <c r="CO107" i="18" s="1"/>
  <c r="CP107" i="18" a="1"/>
  <c r="CP107" i="18" s="1"/>
  <c r="CQ107" i="18" a="1"/>
  <c r="CQ107" i="18" s="1"/>
  <c r="CR107" i="18" a="1"/>
  <c r="CR107" i="18" s="1"/>
  <c r="CS107" i="18" a="1"/>
  <c r="CS107" i="18" s="1"/>
  <c r="CT107" i="18" a="1"/>
  <c r="CT107" i="18" s="1"/>
  <c r="CU107" i="18" a="1"/>
  <c r="CU107" i="18" s="1"/>
  <c r="CV107" i="18" a="1"/>
  <c r="CV107" i="18" s="1"/>
  <c r="CW107" i="18" a="1"/>
  <c r="CW107" i="18" s="1"/>
  <c r="CX107" i="18" a="1"/>
  <c r="CX107" i="18" s="1"/>
  <c r="CY107" i="18" a="1"/>
  <c r="CY107" i="18" s="1"/>
  <c r="CZ107" i="18" a="1"/>
  <c r="CZ107" i="18" s="1"/>
  <c r="DA107" i="18" a="1"/>
  <c r="DA107" i="18" s="1"/>
  <c r="DB107" i="18" a="1"/>
  <c r="DB107" i="18" s="1"/>
  <c r="DC107" i="18" a="1"/>
  <c r="DC107" i="18" s="1"/>
  <c r="DD107" i="18" a="1"/>
  <c r="DD107" i="18" s="1"/>
  <c r="DE107" i="18" a="1"/>
  <c r="DE107" i="18" s="1"/>
  <c r="DF107" i="18" a="1"/>
  <c r="DF107" i="18" s="1"/>
  <c r="DG107" i="18" a="1"/>
  <c r="DG107" i="18" s="1"/>
  <c r="DH107" i="18" a="1"/>
  <c r="DH107" i="18" s="1"/>
  <c r="DI107" i="18" a="1"/>
  <c r="DI107" i="18" s="1"/>
  <c r="DJ107" i="18" a="1"/>
  <c r="DJ107" i="18" s="1"/>
  <c r="DK107" i="18" a="1"/>
  <c r="DK107" i="18" s="1"/>
  <c r="DL107" i="18" a="1"/>
  <c r="DL107" i="18" s="1"/>
  <c r="DM107" i="18" a="1"/>
  <c r="DM107" i="18" s="1"/>
  <c r="DN107" i="18" a="1"/>
  <c r="DN107" i="18" s="1"/>
  <c r="DO107" i="18" a="1"/>
  <c r="DO107" i="18" s="1"/>
  <c r="DP107" i="18" a="1"/>
  <c r="DP107" i="18" s="1"/>
  <c r="DQ107" i="18" a="1"/>
  <c r="DQ107" i="18" s="1"/>
  <c r="DR107" i="18" a="1"/>
  <c r="DR107" i="18" s="1"/>
  <c r="DS107" i="18" a="1"/>
  <c r="DS107" i="18" s="1"/>
  <c r="DT107" i="18" a="1"/>
  <c r="DT107" i="18" s="1"/>
  <c r="DU107" i="18" a="1"/>
  <c r="DU107" i="18" s="1"/>
  <c r="DV107" i="18" a="1"/>
  <c r="DV107" i="18" s="1"/>
  <c r="DW107" i="18" a="1"/>
  <c r="DW107" i="18" s="1"/>
  <c r="DX107" i="18" a="1"/>
  <c r="DX107" i="18" s="1"/>
  <c r="DY107" i="18" a="1"/>
  <c r="DY107" i="18" s="1"/>
  <c r="DZ107" i="18" a="1"/>
  <c r="DZ107" i="18" s="1"/>
  <c r="EA107" i="18" a="1"/>
  <c r="EA107" i="18" s="1"/>
  <c r="EB107" i="18" a="1"/>
  <c r="EB107" i="18" s="1"/>
  <c r="EC107" i="18" a="1"/>
  <c r="EC107" i="18" s="1"/>
  <c r="ED107" i="18" a="1"/>
  <c r="ED107" i="18" s="1"/>
  <c r="EE107" i="18" a="1"/>
  <c r="EE107" i="18" s="1"/>
  <c r="EF107" i="18" a="1"/>
  <c r="EF107" i="18" s="1"/>
  <c r="EG107" i="18" a="1"/>
  <c r="EG107" i="18" s="1"/>
  <c r="EH107" i="18" a="1"/>
  <c r="EH107" i="18" s="1"/>
  <c r="EI107" i="18" a="1"/>
  <c r="EI107" i="18" s="1"/>
  <c r="EJ107" i="18" a="1"/>
  <c r="EJ107" i="18" s="1"/>
  <c r="EK107" i="18" a="1"/>
  <c r="EK107" i="18" s="1"/>
  <c r="EL107" i="18" a="1"/>
  <c r="EL107" i="18" s="1"/>
  <c r="EM107" i="18" a="1"/>
  <c r="EM107" i="18" s="1"/>
  <c r="EN107" i="18" a="1"/>
  <c r="EN107" i="18" s="1"/>
  <c r="EO107" i="18" a="1"/>
  <c r="EO107" i="18" s="1"/>
  <c r="EP107" i="18" a="1"/>
  <c r="EP107" i="18" s="1"/>
  <c r="EQ107" i="18" a="1"/>
  <c r="EQ107" i="18" s="1"/>
  <c r="ER107" i="18" a="1"/>
  <c r="ER107" i="18" s="1"/>
  <c r="ES107" i="18" a="1"/>
  <c r="ES107" i="18" s="1"/>
  <c r="ET107" i="18" a="1"/>
  <c r="ET107" i="18" s="1"/>
  <c r="EU107" i="18" a="1"/>
  <c r="EU107" i="18" s="1"/>
  <c r="EV107" i="18" a="1"/>
  <c r="EV107" i="18" s="1"/>
  <c r="EW107" i="18" a="1"/>
  <c r="EW107" i="18" s="1"/>
  <c r="EX107" i="18" a="1"/>
  <c r="EX107" i="18" s="1"/>
  <c r="EY107" i="18" a="1"/>
  <c r="EY107" i="18" s="1"/>
  <c r="EZ107" i="18" a="1"/>
  <c r="EZ107" i="18" s="1"/>
  <c r="FA107" i="18" a="1"/>
  <c r="FA107" i="18" s="1"/>
  <c r="FB107" i="18" a="1"/>
  <c r="FB107" i="18" s="1"/>
  <c r="FC107" i="18" a="1"/>
  <c r="FC107" i="18"/>
  <c r="FD107" i="18" a="1"/>
  <c r="FD107" i="18" s="1"/>
  <c r="FE107" i="18" a="1"/>
  <c r="FE107" i="18" s="1"/>
  <c r="FF107" i="18" a="1"/>
  <c r="FF107" i="18" s="1"/>
  <c r="FG107" i="18" a="1"/>
  <c r="FG107" i="18" s="1"/>
  <c r="FH107" i="18" a="1"/>
  <c r="FH107" i="18" s="1"/>
  <c r="FI107" i="18" a="1"/>
  <c r="FI107" i="18" s="1"/>
  <c r="FJ107" i="18" a="1"/>
  <c r="FJ107" i="18" s="1"/>
  <c r="FK107" i="18" a="1"/>
  <c r="FK107" i="18" s="1"/>
  <c r="FL107" i="18" a="1"/>
  <c r="FL107" i="18" s="1"/>
  <c r="FM107" i="18" a="1"/>
  <c r="FM107" i="18"/>
  <c r="FN107" i="18" a="1"/>
  <c r="FN107" i="18" s="1"/>
  <c r="FO107" i="18" a="1"/>
  <c r="FO107" i="18" s="1"/>
  <c r="FP107" i="18" a="1"/>
  <c r="FP107" i="18" s="1"/>
  <c r="FQ107" i="18" a="1"/>
  <c r="FQ107" i="18" s="1"/>
  <c r="FR107" i="18" a="1"/>
  <c r="FR107" i="18" s="1"/>
  <c r="FS107" i="18" a="1"/>
  <c r="FS107" i="18" s="1"/>
  <c r="FT107" i="18" a="1"/>
  <c r="FT107" i="18" s="1"/>
  <c r="FU107" i="18" a="1"/>
  <c r="FU107" i="18" s="1"/>
  <c r="FV107" i="18" a="1"/>
  <c r="FV107" i="18" s="1"/>
  <c r="FW107" i="18" a="1"/>
  <c r="FW107" i="18" s="1"/>
  <c r="FX107" i="18" a="1"/>
  <c r="FX107" i="18" s="1"/>
  <c r="FY107" i="18" a="1"/>
  <c r="FY107" i="18" s="1"/>
  <c r="FZ107" i="18" a="1"/>
  <c r="FZ107" i="18" s="1"/>
  <c r="GA107" i="18" a="1"/>
  <c r="GA107" i="18" s="1"/>
  <c r="GB107" i="18" a="1"/>
  <c r="GB107" i="18" s="1"/>
  <c r="GC107" i="18" a="1"/>
  <c r="GC107" i="18" s="1"/>
  <c r="GD107" i="18" a="1"/>
  <c r="GD107" i="18" s="1"/>
  <c r="GE107" i="18" a="1"/>
  <c r="GE107" i="18" s="1"/>
  <c r="GF107" i="18" a="1"/>
  <c r="GF107" i="18" s="1"/>
  <c r="GG107" i="18" a="1"/>
  <c r="GG107" i="18" s="1"/>
  <c r="GH107" i="18" a="1"/>
  <c r="GH107" i="18" s="1"/>
  <c r="GI107" i="18" a="1"/>
  <c r="GI107" i="18" s="1"/>
  <c r="GJ107" i="18" a="1"/>
  <c r="GJ107" i="18" s="1"/>
  <c r="GK107" i="18" a="1"/>
  <c r="GK107" i="18"/>
  <c r="GL107" i="18" a="1"/>
  <c r="GL107" i="18" s="1"/>
  <c r="GM107" i="18" a="1"/>
  <c r="GM107" i="18" s="1"/>
  <c r="GN107" i="18" a="1"/>
  <c r="GN107" i="18" s="1"/>
  <c r="GO107" i="18" a="1"/>
  <c r="GO107" i="18" s="1"/>
  <c r="GP107" i="18" a="1"/>
  <c r="GP107" i="18" s="1"/>
  <c r="GQ107" i="18" a="1"/>
  <c r="GQ107" i="18" s="1"/>
  <c r="GR107" i="18" a="1"/>
  <c r="GR107" i="18" s="1"/>
  <c r="GS107" i="18" a="1"/>
  <c r="GS107" i="18" s="1"/>
  <c r="GT107" i="18" a="1"/>
  <c r="GT107" i="18" s="1"/>
  <c r="GU107" i="18" a="1"/>
  <c r="GU107" i="18" s="1"/>
  <c r="GV107" i="18" a="1"/>
  <c r="GV107" i="18" s="1"/>
  <c r="GW107" i="18" a="1"/>
  <c r="GW107" i="18" s="1"/>
  <c r="GX107" i="18" a="1"/>
  <c r="GX107" i="18" s="1"/>
  <c r="GY107" i="18" a="1"/>
  <c r="GY107" i="18" s="1"/>
  <c r="GZ107" i="18" a="1"/>
  <c r="GZ107" i="18" s="1"/>
  <c r="HA107" i="18" a="1"/>
  <c r="HA107" i="18" s="1"/>
  <c r="HB107" i="18" a="1"/>
  <c r="HB107" i="18" s="1"/>
  <c r="HC107" i="18" a="1"/>
  <c r="HC107" i="18" s="1"/>
  <c r="HD107" i="18" a="1"/>
  <c r="HD107" i="18" s="1"/>
  <c r="HE107" i="18" a="1"/>
  <c r="HE107" i="18" s="1"/>
  <c r="HF107" i="18" a="1"/>
  <c r="HF107" i="18" s="1"/>
  <c r="HG107" i="18" a="1"/>
  <c r="HG107" i="18" s="1"/>
  <c r="HH107" i="18" a="1"/>
  <c r="HH107" i="18" s="1"/>
  <c r="HI107" i="18" a="1"/>
  <c r="HI107" i="18"/>
  <c r="HJ107" i="18" a="1"/>
  <c r="HJ107" i="18" s="1"/>
  <c r="HK107" i="18" a="1"/>
  <c r="HK107" i="18" s="1"/>
  <c r="HL107" i="18" a="1"/>
  <c r="HL107" i="18" s="1"/>
  <c r="HM107" i="18" a="1"/>
  <c r="HM107" i="18" s="1"/>
  <c r="HN107" i="18" a="1"/>
  <c r="HN107" i="18" s="1"/>
  <c r="HO107" i="18" a="1"/>
  <c r="HO107" i="18" s="1"/>
  <c r="HP107" i="18" a="1"/>
  <c r="HP107" i="18" s="1"/>
  <c r="HQ107" i="18" a="1"/>
  <c r="HQ107" i="18" s="1"/>
  <c r="HR107" i="18" a="1"/>
  <c r="HR107" i="18" s="1"/>
  <c r="HS107" i="18" a="1"/>
  <c r="HS107" i="18" s="1"/>
  <c r="HT107" i="18" a="1"/>
  <c r="HT107" i="18" s="1"/>
  <c r="HU107" i="18" a="1"/>
  <c r="HU107" i="18" s="1"/>
  <c r="HV107" i="18" a="1"/>
  <c r="HV107" i="18" s="1"/>
  <c r="HW107" i="18" a="1"/>
  <c r="HW107" i="18" s="1"/>
  <c r="HX107" i="18" a="1"/>
  <c r="HX107" i="18" s="1"/>
  <c r="HY107" i="18" a="1"/>
  <c r="HY107" i="18" s="1"/>
  <c r="HZ107" i="18" a="1"/>
  <c r="HZ107" i="18" s="1"/>
  <c r="IA107" i="18" a="1"/>
  <c r="IA107" i="18" s="1"/>
  <c r="IB107" i="18" a="1"/>
  <c r="IB107" i="18" s="1"/>
  <c r="IC107" i="18" a="1"/>
  <c r="IC107" i="18" s="1"/>
  <c r="ID107" i="18" a="1"/>
  <c r="ID107" i="18" s="1"/>
  <c r="IE107" i="18" a="1"/>
  <c r="IE107" i="18" s="1"/>
  <c r="IF107" i="18" a="1"/>
  <c r="IF107" i="18" s="1"/>
  <c r="IG107" i="18" a="1"/>
  <c r="IG107" i="18" s="1"/>
  <c r="IH107" i="18" a="1"/>
  <c r="IH107" i="18" s="1"/>
  <c r="II107" i="18" a="1"/>
  <c r="II107" i="18" s="1"/>
  <c r="C108" i="18" a="1"/>
  <c r="C108" i="18" s="1"/>
  <c r="D108" i="18" a="1"/>
  <c r="D108" i="18" s="1"/>
  <c r="E108" i="18" a="1"/>
  <c r="E108" i="18" s="1"/>
  <c r="F108" i="18" a="1"/>
  <c r="F108" i="18" s="1"/>
  <c r="G108" i="18" a="1"/>
  <c r="G108" i="18" s="1"/>
  <c r="H108" i="18" a="1"/>
  <c r="H108" i="18" s="1"/>
  <c r="I108" i="18" a="1"/>
  <c r="I108" i="18" s="1"/>
  <c r="J108" i="18" a="1"/>
  <c r="J108" i="18" s="1"/>
  <c r="K108" i="18" a="1"/>
  <c r="K108" i="18" s="1"/>
  <c r="L108" i="18" a="1"/>
  <c r="L108" i="18" s="1"/>
  <c r="M108" i="18" a="1"/>
  <c r="M108" i="18" s="1"/>
  <c r="N108" i="18" a="1"/>
  <c r="N108" i="18" s="1"/>
  <c r="O108" i="18" a="1"/>
  <c r="O108" i="18" s="1"/>
  <c r="P108" i="18" a="1"/>
  <c r="P108" i="18" s="1"/>
  <c r="Q108" i="18" a="1"/>
  <c r="Q108" i="18" s="1"/>
  <c r="R108" i="18" a="1"/>
  <c r="R108" i="18" s="1"/>
  <c r="S108" i="18" a="1"/>
  <c r="S108" i="18" s="1"/>
  <c r="T108" i="18" a="1"/>
  <c r="T108" i="18" s="1"/>
  <c r="U108" i="18" a="1"/>
  <c r="U108" i="18" s="1"/>
  <c r="V108" i="18" a="1"/>
  <c r="V108" i="18" s="1"/>
  <c r="W108" i="18" a="1"/>
  <c r="W108" i="18" s="1"/>
  <c r="X108" i="18" a="1"/>
  <c r="X108" i="18"/>
  <c r="Y108" i="18" a="1"/>
  <c r="Y108" i="18" s="1"/>
  <c r="Z108" i="18" a="1"/>
  <c r="Z108" i="18" s="1"/>
  <c r="AA108" i="18" a="1"/>
  <c r="AA108" i="18" s="1"/>
  <c r="AB108" i="18" a="1"/>
  <c r="AB108" i="18" s="1"/>
  <c r="AC108" i="18" a="1"/>
  <c r="AC108" i="18" s="1"/>
  <c r="AD108" i="18" a="1"/>
  <c r="AD108" i="18" s="1"/>
  <c r="AE108" i="18" a="1"/>
  <c r="AE108" i="18" s="1"/>
  <c r="AF108" i="18" a="1"/>
  <c r="AF108" i="18"/>
  <c r="AG108" i="18" a="1"/>
  <c r="AG108" i="18" s="1"/>
  <c r="AH108" i="18" a="1"/>
  <c r="AH108" i="18" s="1"/>
  <c r="AI108" i="18" a="1"/>
  <c r="AI108" i="18" s="1"/>
  <c r="AJ108" i="18" a="1"/>
  <c r="AJ108" i="18" s="1"/>
  <c r="AK108" i="18" a="1"/>
  <c r="AK108" i="18" s="1"/>
  <c r="AL108" i="18" a="1"/>
  <c r="AL108" i="18" s="1"/>
  <c r="AM108" i="18" a="1"/>
  <c r="AM108" i="18" s="1"/>
  <c r="AN108" i="18" a="1"/>
  <c r="AN108" i="18"/>
  <c r="AO108" i="18" a="1"/>
  <c r="AO108" i="18" s="1"/>
  <c r="AP108" i="18" a="1"/>
  <c r="AP108" i="18" s="1"/>
  <c r="AQ108" i="18" a="1"/>
  <c r="AQ108" i="18" s="1"/>
  <c r="AR108" i="18" a="1"/>
  <c r="AR108" i="18" s="1"/>
  <c r="AS108" i="18" a="1"/>
  <c r="AS108" i="18" s="1"/>
  <c r="AT108" i="18" a="1"/>
  <c r="AT108" i="18" s="1"/>
  <c r="AU108" i="18" a="1"/>
  <c r="AU108" i="18" s="1"/>
  <c r="AV108" i="18" a="1"/>
  <c r="AV108" i="18" s="1"/>
  <c r="AW108" i="18" a="1"/>
  <c r="AW108" i="18" s="1"/>
  <c r="AX108" i="18" a="1"/>
  <c r="AX108" i="18" s="1"/>
  <c r="AY108" i="18" a="1"/>
  <c r="AY108" i="18" s="1"/>
  <c r="AZ108" i="18" a="1"/>
  <c r="AZ108" i="18" s="1"/>
  <c r="BA108" i="18" a="1"/>
  <c r="BA108" i="18" s="1"/>
  <c r="BB108" i="18" a="1"/>
  <c r="BB108" i="18"/>
  <c r="BC108" i="18" a="1"/>
  <c r="BC108" i="18" s="1"/>
  <c r="BD108" i="18" a="1"/>
  <c r="BD108" i="18" s="1"/>
  <c r="BE108" i="18" a="1"/>
  <c r="BE108" i="18" s="1"/>
  <c r="BF108" i="18" a="1"/>
  <c r="BF108" i="18" s="1"/>
  <c r="BG108" i="18" a="1"/>
  <c r="BG108" i="18" s="1"/>
  <c r="BH108" i="18" a="1"/>
  <c r="BH108" i="18" s="1"/>
  <c r="BI108" i="18" a="1"/>
  <c r="BI108" i="18" s="1"/>
  <c r="BJ108" i="18" a="1"/>
  <c r="BJ108" i="18" s="1"/>
  <c r="BK108" i="18" a="1"/>
  <c r="BK108" i="18" s="1"/>
  <c r="BL108" i="18" a="1"/>
  <c r="BL108" i="18" s="1"/>
  <c r="BM108" i="18" a="1"/>
  <c r="BM108" i="18" s="1"/>
  <c r="BN108" i="18" a="1"/>
  <c r="BN108" i="18" s="1"/>
  <c r="BO108" i="18" a="1"/>
  <c r="BO108" i="18" s="1"/>
  <c r="BP108" i="18" a="1"/>
  <c r="BP108" i="18" s="1"/>
  <c r="BQ108" i="18" a="1"/>
  <c r="BQ108" i="18" s="1"/>
  <c r="BR108" i="18" a="1"/>
  <c r="BR108" i="18" s="1"/>
  <c r="BS108" i="18" a="1"/>
  <c r="BS108" i="18" s="1"/>
  <c r="BT108" i="18" a="1"/>
  <c r="BT108" i="18" s="1"/>
  <c r="BU108" i="18" a="1"/>
  <c r="BU108" i="18" s="1"/>
  <c r="BV108" i="18" a="1"/>
  <c r="BV108" i="18" s="1"/>
  <c r="BW108" i="18" a="1"/>
  <c r="BW108" i="18" s="1"/>
  <c r="BX108" i="18" a="1"/>
  <c r="BX108" i="18" s="1"/>
  <c r="BY108" i="18" a="1"/>
  <c r="BY108" i="18" s="1"/>
  <c r="BZ108" i="18" a="1"/>
  <c r="BZ108" i="18"/>
  <c r="CA108" i="18" a="1"/>
  <c r="CA108" i="18" s="1"/>
  <c r="CB108" i="18" a="1"/>
  <c r="CB108" i="18" s="1"/>
  <c r="CC108" i="18" a="1"/>
  <c r="CC108" i="18" s="1"/>
  <c r="CD108" i="18" a="1"/>
  <c r="CD108" i="18" s="1"/>
  <c r="CE108" i="18" a="1"/>
  <c r="CE108" i="18" s="1"/>
  <c r="CF108" i="18" a="1"/>
  <c r="CF108" i="18" s="1"/>
  <c r="CG108" i="18" a="1"/>
  <c r="CG108" i="18" s="1"/>
  <c r="CH108" i="18" a="1"/>
  <c r="CH108" i="18" s="1"/>
  <c r="CI108" i="18" a="1"/>
  <c r="CI108" i="18" s="1"/>
  <c r="CJ108" i="18" a="1"/>
  <c r="CJ108" i="18" s="1"/>
  <c r="CK108" i="18" a="1"/>
  <c r="CK108" i="18" s="1"/>
  <c r="CL108" i="18" a="1"/>
  <c r="CL108" i="18" s="1"/>
  <c r="CM108" i="18" a="1"/>
  <c r="CM108" i="18" s="1"/>
  <c r="CN108" i="18" a="1"/>
  <c r="CN108" i="18" s="1"/>
  <c r="CO108" i="18" a="1"/>
  <c r="CO108" i="18" s="1"/>
  <c r="CP108" i="18" a="1"/>
  <c r="CP108" i="18" s="1"/>
  <c r="CQ108" i="18" a="1"/>
  <c r="CQ108" i="18" s="1"/>
  <c r="CR108" i="18" a="1"/>
  <c r="CR108" i="18" s="1"/>
  <c r="CS108" i="18" a="1"/>
  <c r="CS108" i="18" s="1"/>
  <c r="CT108" i="18" a="1"/>
  <c r="CT108" i="18" s="1"/>
  <c r="CU108" i="18" a="1"/>
  <c r="CU108" i="18" s="1"/>
  <c r="CV108" i="18" a="1"/>
  <c r="CV108" i="18" s="1"/>
  <c r="CW108" i="18" a="1"/>
  <c r="CW108" i="18" s="1"/>
  <c r="CX108" i="18" a="1"/>
  <c r="CX108" i="18" s="1"/>
  <c r="CY108" i="18" a="1"/>
  <c r="CY108" i="18" s="1"/>
  <c r="CZ108" i="18" a="1"/>
  <c r="CZ108" i="18" s="1"/>
  <c r="DA108" i="18" a="1"/>
  <c r="DA108" i="18" s="1"/>
  <c r="DB108" i="18" a="1"/>
  <c r="DB108" i="18" s="1"/>
  <c r="DC108" i="18" a="1"/>
  <c r="DC108" i="18" s="1"/>
  <c r="DD108" i="18" a="1"/>
  <c r="DD108" i="18" s="1"/>
  <c r="DE108" i="18" a="1"/>
  <c r="DE108" i="18" s="1"/>
  <c r="DF108" i="18" a="1"/>
  <c r="DF108" i="18" s="1"/>
  <c r="DG108" i="18" a="1"/>
  <c r="DG108" i="18" s="1"/>
  <c r="DH108" i="18" a="1"/>
  <c r="DH108" i="18" s="1"/>
  <c r="DI108" i="18" a="1"/>
  <c r="DI108" i="18" s="1"/>
  <c r="DJ108" i="18" a="1"/>
  <c r="DJ108" i="18" s="1"/>
  <c r="DK108" i="18" a="1"/>
  <c r="DK108" i="18" s="1"/>
  <c r="DL108" i="18" a="1"/>
  <c r="DL108" i="18" s="1"/>
  <c r="DM108" i="18" a="1"/>
  <c r="DM108" i="18" s="1"/>
  <c r="DN108" i="18" a="1"/>
  <c r="DN108" i="18"/>
  <c r="DO108" i="18" a="1"/>
  <c r="DO108" i="18" s="1"/>
  <c r="DP108" i="18" a="1"/>
  <c r="DP108" i="18" s="1"/>
  <c r="DQ108" i="18" a="1"/>
  <c r="DQ108" i="18" s="1"/>
  <c r="DR108" i="18" a="1"/>
  <c r="DR108" i="18" s="1"/>
  <c r="DS108" i="18" a="1"/>
  <c r="DS108" i="18" s="1"/>
  <c r="DT108" i="18" a="1"/>
  <c r="DT108" i="18" s="1"/>
  <c r="DU108" i="18" a="1"/>
  <c r="DU108" i="18" s="1"/>
  <c r="DV108" i="18" a="1"/>
  <c r="DV108" i="18" s="1"/>
  <c r="DW108" i="18" a="1"/>
  <c r="DW108" i="18" s="1"/>
  <c r="DX108" i="18" a="1"/>
  <c r="DX108" i="18" s="1"/>
  <c r="DY108" i="18" a="1"/>
  <c r="DY108" i="18" s="1"/>
  <c r="DZ108" i="18" a="1"/>
  <c r="DZ108" i="18" s="1"/>
  <c r="EA108" i="18" a="1"/>
  <c r="EA108" i="18" s="1"/>
  <c r="EB108" i="18" a="1"/>
  <c r="EB108" i="18" s="1"/>
  <c r="EC108" i="18" a="1"/>
  <c r="EC108" i="18" s="1"/>
  <c r="ED108" i="18" a="1"/>
  <c r="ED108" i="18" s="1"/>
  <c r="EE108" i="18" a="1"/>
  <c r="EE108" i="18" s="1"/>
  <c r="EF108" i="18" a="1"/>
  <c r="EF108" i="18" s="1"/>
  <c r="EG108" i="18" a="1"/>
  <c r="EG108" i="18" s="1"/>
  <c r="EH108" i="18" a="1"/>
  <c r="EH108" i="18" s="1"/>
  <c r="EI108" i="18" a="1"/>
  <c r="EI108" i="18" s="1"/>
  <c r="EJ108" i="18" a="1"/>
  <c r="EJ108" i="18"/>
  <c r="EK108" i="18" a="1"/>
  <c r="EK108" i="18" s="1"/>
  <c r="EL108" i="18" a="1"/>
  <c r="EL108" i="18" s="1"/>
  <c r="EM108" i="18" a="1"/>
  <c r="EM108" i="18" s="1"/>
  <c r="EN108" i="18" a="1"/>
  <c r="EN108" i="18" s="1"/>
  <c r="EO108" i="18" a="1"/>
  <c r="EO108" i="18" s="1"/>
  <c r="EP108" i="18" a="1"/>
  <c r="EP108" i="18" s="1"/>
  <c r="EQ108" i="18" a="1"/>
  <c r="EQ108" i="18" s="1"/>
  <c r="ER108" i="18" a="1"/>
  <c r="ER108" i="18" s="1"/>
  <c r="ES108" i="18" a="1"/>
  <c r="ES108" i="18" s="1"/>
  <c r="ET108" i="18" a="1"/>
  <c r="ET108" i="18" s="1"/>
  <c r="EU108" i="18" a="1"/>
  <c r="EU108" i="18" s="1"/>
  <c r="EV108" i="18" a="1"/>
  <c r="EV108" i="18"/>
  <c r="EW108" i="18" a="1"/>
  <c r="EW108" i="18" s="1"/>
  <c r="EX108" i="18" a="1"/>
  <c r="EX108" i="18" s="1"/>
  <c r="EY108" i="18" a="1"/>
  <c r="EY108" i="18" s="1"/>
  <c r="EZ108" i="18" a="1"/>
  <c r="EZ108" i="18" s="1"/>
  <c r="FA108" i="18" a="1"/>
  <c r="FA108" i="18" s="1"/>
  <c r="FB108" i="18" a="1"/>
  <c r="FB108" i="18" s="1"/>
  <c r="FC108" i="18" a="1"/>
  <c r="FC108" i="18" s="1"/>
  <c r="FD108" i="18" a="1"/>
  <c r="FD108" i="18" s="1"/>
  <c r="FE108" i="18" a="1"/>
  <c r="FE108" i="18" s="1"/>
  <c r="FF108" i="18" a="1"/>
  <c r="FF108" i="18" s="1"/>
  <c r="FG108" i="18" a="1"/>
  <c r="FG108" i="18" s="1"/>
  <c r="FH108" i="18" a="1"/>
  <c r="FH108" i="18" s="1"/>
  <c r="FI108" i="18" a="1"/>
  <c r="FI108" i="18" s="1"/>
  <c r="FJ108" i="18" a="1"/>
  <c r="FJ108" i="18" s="1"/>
  <c r="FK108" i="18" a="1"/>
  <c r="FK108" i="18" s="1"/>
  <c r="FL108" i="18" a="1"/>
  <c r="FL108" i="18"/>
  <c r="FM108" i="18" a="1"/>
  <c r="FM108" i="18" s="1"/>
  <c r="FN108" i="18" a="1"/>
  <c r="FN108" i="18" s="1"/>
  <c r="FO108" i="18" a="1"/>
  <c r="FO108" i="18" s="1"/>
  <c r="FP108" i="18" a="1"/>
  <c r="FP108" i="18" s="1"/>
  <c r="FQ108" i="18" a="1"/>
  <c r="FQ108" i="18" s="1"/>
  <c r="FR108" i="18" a="1"/>
  <c r="FR108" i="18" s="1"/>
  <c r="FS108" i="18" a="1"/>
  <c r="FS108" i="18" s="1"/>
  <c r="FT108" i="18" a="1"/>
  <c r="FT108" i="18" s="1"/>
  <c r="FU108" i="18" a="1"/>
  <c r="FU108" i="18" s="1"/>
  <c r="FV108" i="18" a="1"/>
  <c r="FV108" i="18" s="1"/>
  <c r="FW108" i="18" a="1"/>
  <c r="FW108" i="18" s="1"/>
  <c r="FX108" i="18" a="1"/>
  <c r="FX108" i="18" s="1"/>
  <c r="FY108" i="18" a="1"/>
  <c r="FY108" i="18" s="1"/>
  <c r="FZ108" i="18" a="1"/>
  <c r="FZ108" i="18" s="1"/>
  <c r="GA108" i="18" a="1"/>
  <c r="GA108" i="18" s="1"/>
  <c r="GB108" i="18" a="1"/>
  <c r="GB108" i="18" s="1"/>
  <c r="GC108" i="18" a="1"/>
  <c r="GC108" i="18" s="1"/>
  <c r="GD108" i="18" a="1"/>
  <c r="GD108" i="18" s="1"/>
  <c r="GE108" i="18" a="1"/>
  <c r="GE108" i="18" s="1"/>
  <c r="GF108" i="18" a="1"/>
  <c r="GF108" i="18" s="1"/>
  <c r="GG108" i="18" a="1"/>
  <c r="GG108" i="18" s="1"/>
  <c r="GH108" i="18" a="1"/>
  <c r="GH108" i="18" s="1"/>
  <c r="GI108" i="18" a="1"/>
  <c r="GI108" i="18" s="1"/>
  <c r="GJ108" i="18" a="1"/>
  <c r="GJ108" i="18" s="1"/>
  <c r="GK108" i="18" a="1"/>
  <c r="GK108" i="18" s="1"/>
  <c r="GL108" i="18" a="1"/>
  <c r="GL108" i="18" s="1"/>
  <c r="GM108" i="18" a="1"/>
  <c r="GM108" i="18" s="1"/>
  <c r="GN108" i="18" a="1"/>
  <c r="GN108" i="18" s="1"/>
  <c r="GO108" i="18" a="1"/>
  <c r="GO108" i="18" s="1"/>
  <c r="GP108" i="18" a="1"/>
  <c r="GP108" i="18" s="1"/>
  <c r="GQ108" i="18" a="1"/>
  <c r="GQ108" i="18" s="1"/>
  <c r="GR108" i="18" a="1"/>
  <c r="GR108" i="18" s="1"/>
  <c r="GS108" i="18" a="1"/>
  <c r="GS108" i="18" s="1"/>
  <c r="GT108" i="18" a="1"/>
  <c r="GT108" i="18" s="1"/>
  <c r="GU108" i="18" a="1"/>
  <c r="GU108" i="18" s="1"/>
  <c r="GV108" i="18" a="1"/>
  <c r="GV108" i="18" s="1"/>
  <c r="GW108" i="18" a="1"/>
  <c r="GW108" i="18" s="1"/>
  <c r="GX108" i="18" a="1"/>
  <c r="GX108" i="18" s="1"/>
  <c r="GY108" i="18" a="1"/>
  <c r="GY108" i="18" s="1"/>
  <c r="GZ108" i="18" a="1"/>
  <c r="GZ108" i="18" s="1"/>
  <c r="HA108" i="18" a="1"/>
  <c r="HA108" i="18" s="1"/>
  <c r="HB108" i="18" a="1"/>
  <c r="HB108" i="18" s="1"/>
  <c r="HC108" i="18" a="1"/>
  <c r="HC108" i="18" s="1"/>
  <c r="HD108" i="18" a="1"/>
  <c r="HD108" i="18" s="1"/>
  <c r="HE108" i="18" a="1"/>
  <c r="HE108" i="18" s="1"/>
  <c r="HF108" i="18" a="1"/>
  <c r="HF108" i="18" s="1"/>
  <c r="HG108" i="18" a="1"/>
  <c r="HG108" i="18" s="1"/>
  <c r="HH108" i="18" a="1"/>
  <c r="HH108" i="18" s="1"/>
  <c r="HI108" i="18" a="1"/>
  <c r="HI108" i="18" s="1"/>
  <c r="HJ108" i="18" a="1"/>
  <c r="HJ108" i="18" s="1"/>
  <c r="HK108" i="18" a="1"/>
  <c r="HK108" i="18" s="1"/>
  <c r="HL108" i="18" a="1"/>
  <c r="HL108" i="18" s="1"/>
  <c r="HM108" i="18" a="1"/>
  <c r="HM108" i="18" s="1"/>
  <c r="HN108" i="18" a="1"/>
  <c r="HN108" i="18" s="1"/>
  <c r="HO108" i="18" a="1"/>
  <c r="HO108" i="18" s="1"/>
  <c r="HP108" i="18" a="1"/>
  <c r="HP108" i="18" s="1"/>
  <c r="HQ108" i="18" a="1"/>
  <c r="HQ108" i="18" s="1"/>
  <c r="HR108" i="18" a="1"/>
  <c r="HR108" i="18" s="1"/>
  <c r="HS108" i="18" a="1"/>
  <c r="HS108" i="18" s="1"/>
  <c r="HT108" i="18" a="1"/>
  <c r="HT108" i="18" s="1"/>
  <c r="HU108" i="18" a="1"/>
  <c r="HU108" i="18" s="1"/>
  <c r="HV108" i="18" a="1"/>
  <c r="HV108" i="18" s="1"/>
  <c r="HW108" i="18" a="1"/>
  <c r="HW108" i="18" s="1"/>
  <c r="HX108" i="18" a="1"/>
  <c r="HX108" i="18" s="1"/>
  <c r="HY108" i="18" a="1"/>
  <c r="HY108" i="18" s="1"/>
  <c r="HZ108" i="18" a="1"/>
  <c r="HZ108" i="18" s="1"/>
  <c r="IA108" i="18" a="1"/>
  <c r="IA108" i="18" s="1"/>
  <c r="IB108" i="18" a="1"/>
  <c r="IB108" i="18" s="1"/>
  <c r="IC108" i="18" a="1"/>
  <c r="IC108" i="18" s="1"/>
  <c r="ID108" i="18" a="1"/>
  <c r="ID108" i="18" s="1"/>
  <c r="IE108" i="18" a="1"/>
  <c r="IE108" i="18" s="1"/>
  <c r="IF108" i="18" a="1"/>
  <c r="IF108" i="18" s="1"/>
  <c r="IG108" i="18" a="1"/>
  <c r="IG108" i="18" s="1"/>
  <c r="IH108" i="18" a="1"/>
  <c r="IH108" i="18" s="1"/>
  <c r="II108" i="18" a="1"/>
  <c r="II108" i="18" s="1"/>
  <c r="C109" i="18" a="1"/>
  <c r="C109" i="18" s="1"/>
  <c r="D109" i="18" a="1"/>
  <c r="D109" i="18" s="1"/>
  <c r="E109" i="18" a="1"/>
  <c r="E109" i="18" s="1"/>
  <c r="F109" i="18" a="1"/>
  <c r="F109" i="18" s="1"/>
  <c r="G109" i="18" a="1"/>
  <c r="G109" i="18" s="1"/>
  <c r="H109" i="18" a="1"/>
  <c r="H109" i="18" s="1"/>
  <c r="I109" i="18" a="1"/>
  <c r="I109" i="18" s="1"/>
  <c r="J109" i="18" a="1"/>
  <c r="J109" i="18" s="1"/>
  <c r="K109" i="18" a="1"/>
  <c r="K109" i="18" s="1"/>
  <c r="L109" i="18" a="1"/>
  <c r="L109" i="18" s="1"/>
  <c r="M109" i="18" a="1"/>
  <c r="M109" i="18" s="1"/>
  <c r="N109" i="18" a="1"/>
  <c r="N109" i="18" s="1"/>
  <c r="O109" i="18" a="1"/>
  <c r="O109" i="18" s="1"/>
  <c r="P109" i="18" a="1"/>
  <c r="P109" i="18" s="1"/>
  <c r="Q109" i="18" a="1"/>
  <c r="Q109" i="18" s="1"/>
  <c r="R109" i="18" a="1"/>
  <c r="R109" i="18" s="1"/>
  <c r="S109" i="18" a="1"/>
  <c r="S109" i="18" s="1"/>
  <c r="T109" i="18" a="1"/>
  <c r="T109" i="18" s="1"/>
  <c r="U109" i="18" a="1"/>
  <c r="U109" i="18" s="1"/>
  <c r="V109" i="18" a="1"/>
  <c r="V109" i="18" s="1"/>
  <c r="W109" i="18" a="1"/>
  <c r="W109" i="18" s="1"/>
  <c r="X109" i="18" a="1"/>
  <c r="X109" i="18" s="1"/>
  <c r="Y109" i="18" a="1"/>
  <c r="Y109" i="18" s="1"/>
  <c r="Z109" i="18" a="1"/>
  <c r="Z109" i="18" s="1"/>
  <c r="AA109" i="18" a="1"/>
  <c r="AA109" i="18" s="1"/>
  <c r="AB109" i="18" a="1"/>
  <c r="AB109" i="18" s="1"/>
  <c r="AC109" i="18" a="1"/>
  <c r="AC109" i="18" s="1"/>
  <c r="AD109" i="18" a="1"/>
  <c r="AD109" i="18" s="1"/>
  <c r="AE109" i="18" a="1"/>
  <c r="AE109" i="18" s="1"/>
  <c r="AF109" i="18" a="1"/>
  <c r="AF109" i="18" s="1"/>
  <c r="AG109" i="18" a="1"/>
  <c r="AG109" i="18" s="1"/>
  <c r="AH109" i="18" a="1"/>
  <c r="AH109" i="18" s="1"/>
  <c r="AI109" i="18" a="1"/>
  <c r="AI109" i="18" s="1"/>
  <c r="AJ109" i="18" a="1"/>
  <c r="AJ109" i="18" s="1"/>
  <c r="AK109" i="18" a="1"/>
  <c r="AK109" i="18" s="1"/>
  <c r="AL109" i="18" a="1"/>
  <c r="AL109" i="18" s="1"/>
  <c r="AM109" i="18" a="1"/>
  <c r="AM109" i="18" s="1"/>
  <c r="AN109" i="18" a="1"/>
  <c r="AN109" i="18" s="1"/>
  <c r="AO109" i="18" a="1"/>
  <c r="AO109" i="18" s="1"/>
  <c r="AP109" i="18" a="1"/>
  <c r="AP109" i="18" s="1"/>
  <c r="AQ109" i="18" a="1"/>
  <c r="AQ109" i="18" s="1"/>
  <c r="AR109" i="18" a="1"/>
  <c r="AR109" i="18" s="1"/>
  <c r="AS109" i="18" a="1"/>
  <c r="AS109" i="18"/>
  <c r="AT109" i="18" a="1"/>
  <c r="AT109" i="18" s="1"/>
  <c r="AU109" i="18" a="1"/>
  <c r="AU109" i="18" s="1"/>
  <c r="AV109" i="18" a="1"/>
  <c r="AV109" i="18" s="1"/>
  <c r="AW109" i="18" a="1"/>
  <c r="AW109" i="18" s="1"/>
  <c r="AX109" i="18" a="1"/>
  <c r="AX109" i="18" s="1"/>
  <c r="AY109" i="18" a="1"/>
  <c r="AY109" i="18" s="1"/>
  <c r="AZ109" i="18" a="1"/>
  <c r="AZ109" i="18" s="1"/>
  <c r="BA109" i="18" a="1"/>
  <c r="BA109" i="18" s="1"/>
  <c r="BB109" i="18" a="1"/>
  <c r="BB109" i="18" s="1"/>
  <c r="BC109" i="18" a="1"/>
  <c r="BC109" i="18" s="1"/>
  <c r="BD109" i="18" a="1"/>
  <c r="BD109" i="18" s="1"/>
  <c r="BE109" i="18" a="1"/>
  <c r="BE109" i="18" s="1"/>
  <c r="BF109" i="18" a="1"/>
  <c r="BF109" i="18" s="1"/>
  <c r="BG109" i="18" a="1"/>
  <c r="BG109" i="18" s="1"/>
  <c r="BH109" i="18" a="1"/>
  <c r="BH109" i="18" s="1"/>
  <c r="BI109" i="18" a="1"/>
  <c r="BI109" i="18" s="1"/>
  <c r="BJ109" i="18" a="1"/>
  <c r="BJ109" i="18" s="1"/>
  <c r="BK109" i="18" a="1"/>
  <c r="BK109" i="18" s="1"/>
  <c r="BL109" i="18" a="1"/>
  <c r="BL109" i="18" s="1"/>
  <c r="BM109" i="18" a="1"/>
  <c r="BM109" i="18" s="1"/>
  <c r="BN109" i="18" a="1"/>
  <c r="BN109" i="18" s="1"/>
  <c r="BO109" i="18" a="1"/>
  <c r="BO109" i="18" s="1"/>
  <c r="BP109" i="18" a="1"/>
  <c r="BP109" i="18" s="1"/>
  <c r="BQ109" i="18" a="1"/>
  <c r="BQ109" i="18" s="1"/>
  <c r="BR109" i="18" a="1"/>
  <c r="BR109" i="18" s="1"/>
  <c r="BS109" i="18" a="1"/>
  <c r="BS109" i="18" s="1"/>
  <c r="BT109" i="18" a="1"/>
  <c r="BT109" i="18" s="1"/>
  <c r="BU109" i="18" a="1"/>
  <c r="BU109" i="18" s="1"/>
  <c r="BV109" i="18" a="1"/>
  <c r="BV109" i="18" s="1"/>
  <c r="BW109" i="18" a="1"/>
  <c r="BW109" i="18" s="1"/>
  <c r="BX109" i="18" a="1"/>
  <c r="BX109" i="18" s="1"/>
  <c r="BY109" i="18" a="1"/>
  <c r="BY109" i="18" s="1"/>
  <c r="BZ109" i="18" a="1"/>
  <c r="BZ109" i="18" s="1"/>
  <c r="CA109" i="18" a="1"/>
  <c r="CA109" i="18" s="1"/>
  <c r="CB109" i="18" a="1"/>
  <c r="CB109" i="18" s="1"/>
  <c r="CC109" i="18" a="1"/>
  <c r="CC109" i="18" s="1"/>
  <c r="CD109" i="18" a="1"/>
  <c r="CD109" i="18" s="1"/>
  <c r="CE109" i="18" a="1"/>
  <c r="CE109" i="18"/>
  <c r="CF109" i="18" a="1"/>
  <c r="CF109" i="18" s="1"/>
  <c r="CG109" i="18" a="1"/>
  <c r="CG109" i="18" s="1"/>
  <c r="CH109" i="18" a="1"/>
  <c r="CH109" i="18" s="1"/>
  <c r="CI109" i="18" a="1"/>
  <c r="CI109" i="18" s="1"/>
  <c r="CJ109" i="18" a="1"/>
  <c r="CJ109" i="18" s="1"/>
  <c r="CK109" i="18" a="1"/>
  <c r="CK109" i="18" s="1"/>
  <c r="CL109" i="18" a="1"/>
  <c r="CL109" i="18" s="1"/>
  <c r="CM109" i="18" a="1"/>
  <c r="CM109" i="18" s="1"/>
  <c r="CN109" i="18" a="1"/>
  <c r="CN109" i="18" s="1"/>
  <c r="CO109" i="18" a="1"/>
  <c r="CO109" i="18" s="1"/>
  <c r="CP109" i="18" a="1"/>
  <c r="CP109" i="18" s="1"/>
  <c r="CQ109" i="18" a="1"/>
  <c r="CQ109" i="18" s="1"/>
  <c r="CR109" i="18" a="1"/>
  <c r="CR109" i="18" s="1"/>
  <c r="CS109" i="18" a="1"/>
  <c r="CS109" i="18" s="1"/>
  <c r="CT109" i="18" a="1"/>
  <c r="CT109" i="18" s="1"/>
  <c r="CU109" i="18" a="1"/>
  <c r="CU109" i="18" s="1"/>
  <c r="CV109" i="18" a="1"/>
  <c r="CV109" i="18" s="1"/>
  <c r="CW109" i="18" a="1"/>
  <c r="CW109" i="18" s="1"/>
  <c r="CX109" i="18" a="1"/>
  <c r="CX109" i="18" s="1"/>
  <c r="CY109" i="18" a="1"/>
  <c r="CY109" i="18" s="1"/>
  <c r="CZ109" i="18" a="1"/>
  <c r="CZ109" i="18" s="1"/>
  <c r="DA109" i="18" a="1"/>
  <c r="DA109" i="18" s="1"/>
  <c r="DB109" i="18" a="1"/>
  <c r="DB109" i="18" s="1"/>
  <c r="DC109" i="18" a="1"/>
  <c r="DC109" i="18" s="1"/>
  <c r="DD109" i="18" a="1"/>
  <c r="DD109" i="18" s="1"/>
  <c r="DE109" i="18" a="1"/>
  <c r="DE109" i="18" s="1"/>
  <c r="DF109" i="18" a="1"/>
  <c r="DF109" i="18" s="1"/>
  <c r="DG109" i="18" a="1"/>
  <c r="DG109" i="18" s="1"/>
  <c r="DH109" i="18" a="1"/>
  <c r="DH109" i="18" s="1"/>
  <c r="DI109" i="18" a="1"/>
  <c r="DI109" i="18" s="1"/>
  <c r="DJ109" i="18" a="1"/>
  <c r="DJ109" i="18" s="1"/>
  <c r="DK109" i="18" a="1"/>
  <c r="DK109" i="18" s="1"/>
  <c r="DL109" i="18" a="1"/>
  <c r="DL109" i="18" s="1"/>
  <c r="DM109" i="18" a="1"/>
  <c r="DM109" i="18" s="1"/>
  <c r="DN109" i="18" a="1"/>
  <c r="DN109" i="18" s="1"/>
  <c r="DO109" i="18" a="1"/>
  <c r="DO109" i="18" s="1"/>
  <c r="DP109" i="18" a="1"/>
  <c r="DP109" i="18" s="1"/>
  <c r="DQ109" i="18" a="1"/>
  <c r="DQ109" i="18" s="1"/>
  <c r="DR109" i="18" a="1"/>
  <c r="DR109" i="18" s="1"/>
  <c r="DS109" i="18" a="1"/>
  <c r="DS109" i="18" s="1"/>
  <c r="DT109" i="18" a="1"/>
  <c r="DT109" i="18" s="1"/>
  <c r="DU109" i="18" a="1"/>
  <c r="DU109" i="18" s="1"/>
  <c r="DV109" i="18" a="1"/>
  <c r="DV109" i="18" s="1"/>
  <c r="DW109" i="18" a="1"/>
  <c r="DW109" i="18" s="1"/>
  <c r="DX109" i="18" a="1"/>
  <c r="DX109" i="18" s="1"/>
  <c r="DY109" i="18" a="1"/>
  <c r="DY109" i="18" s="1"/>
  <c r="DZ109" i="18" a="1"/>
  <c r="DZ109" i="18" s="1"/>
  <c r="EA109" i="18" a="1"/>
  <c r="EA109" i="18" s="1"/>
  <c r="EB109" i="18" a="1"/>
  <c r="EB109" i="18" s="1"/>
  <c r="EC109" i="18" a="1"/>
  <c r="EC109" i="18" s="1"/>
  <c r="ED109" i="18" a="1"/>
  <c r="ED109" i="18" s="1"/>
  <c r="EE109" i="18" a="1"/>
  <c r="EE109" i="18" s="1"/>
  <c r="EF109" i="18" a="1"/>
  <c r="EF109" i="18" s="1"/>
  <c r="EG109" i="18" a="1"/>
  <c r="EG109" i="18" s="1"/>
  <c r="EH109" i="18" a="1"/>
  <c r="EH109" i="18" s="1"/>
  <c r="EI109" i="18" a="1"/>
  <c r="EI109" i="18" s="1"/>
  <c r="EJ109" i="18" a="1"/>
  <c r="EJ109" i="18" s="1"/>
  <c r="EK109" i="18" a="1"/>
  <c r="EK109" i="18" s="1"/>
  <c r="EL109" i="18" a="1"/>
  <c r="EL109" i="18" s="1"/>
  <c r="EM109" i="18" a="1"/>
  <c r="EM109" i="18"/>
  <c r="EN109" i="18" a="1"/>
  <c r="EN109" i="18" s="1"/>
  <c r="EO109" i="18" a="1"/>
  <c r="EO109" i="18" s="1"/>
  <c r="EP109" i="18" a="1"/>
  <c r="EP109" i="18" s="1"/>
  <c r="EQ109" i="18" a="1"/>
  <c r="EQ109" i="18" s="1"/>
  <c r="ER109" i="18" a="1"/>
  <c r="ER109" i="18" s="1"/>
  <c r="ES109" i="18" a="1"/>
  <c r="ES109" i="18" s="1"/>
  <c r="ET109" i="18" a="1"/>
  <c r="ET109" i="18" s="1"/>
  <c r="EU109" i="18" a="1"/>
  <c r="EU109" i="18" s="1"/>
  <c r="EV109" i="18" a="1"/>
  <c r="EV109" i="18" s="1"/>
  <c r="EW109" i="18" a="1"/>
  <c r="EW109" i="18" s="1"/>
  <c r="EX109" i="18" a="1"/>
  <c r="EX109" i="18" s="1"/>
  <c r="EY109" i="18" a="1"/>
  <c r="EY109" i="18" s="1"/>
  <c r="EZ109" i="18" a="1"/>
  <c r="EZ109" i="18" s="1"/>
  <c r="FA109" i="18" a="1"/>
  <c r="FA109" i="18" s="1"/>
  <c r="FB109" i="18" a="1"/>
  <c r="FB109" i="18" s="1"/>
  <c r="FC109" i="18" a="1"/>
  <c r="FC109" i="18"/>
  <c r="FD109" i="18" a="1"/>
  <c r="FD109" i="18" s="1"/>
  <c r="FE109" i="18" a="1"/>
  <c r="FE109" i="18" s="1"/>
  <c r="FF109" i="18" a="1"/>
  <c r="FF109" i="18" s="1"/>
  <c r="FG109" i="18" a="1"/>
  <c r="FG109" i="18" s="1"/>
  <c r="FH109" i="18" a="1"/>
  <c r="FH109" i="18" s="1"/>
  <c r="FI109" i="18" a="1"/>
  <c r="FI109" i="18" s="1"/>
  <c r="FJ109" i="18" a="1"/>
  <c r="FJ109" i="18" s="1"/>
  <c r="FK109" i="18" a="1"/>
  <c r="FK109" i="18" s="1"/>
  <c r="FL109" i="18" a="1"/>
  <c r="FL109" i="18" s="1"/>
  <c r="FM109" i="18" a="1"/>
  <c r="FM109" i="18" s="1"/>
  <c r="FN109" i="18" a="1"/>
  <c r="FN109" i="18" s="1"/>
  <c r="FO109" i="18" a="1"/>
  <c r="FO109" i="18" s="1"/>
  <c r="FP109" i="18" a="1"/>
  <c r="FP109" i="18" s="1"/>
  <c r="FQ109" i="18" a="1"/>
  <c r="FQ109" i="18" s="1"/>
  <c r="FR109" i="18" a="1"/>
  <c r="FR109" i="18" s="1"/>
  <c r="FS109" i="18" a="1"/>
  <c r="FS109" i="18"/>
  <c r="FT109" i="18" a="1"/>
  <c r="FT109" i="18" s="1"/>
  <c r="FU109" i="18" a="1"/>
  <c r="FU109" i="18" s="1"/>
  <c r="FV109" i="18" a="1"/>
  <c r="FV109" i="18" s="1"/>
  <c r="FW109" i="18" a="1"/>
  <c r="FW109" i="18" s="1"/>
  <c r="FX109" i="18" a="1"/>
  <c r="FX109" i="18" s="1"/>
  <c r="FY109" i="18" a="1"/>
  <c r="FY109" i="18" s="1"/>
  <c r="FZ109" i="18" a="1"/>
  <c r="FZ109" i="18" s="1"/>
  <c r="GA109" i="18" a="1"/>
  <c r="GA109" i="18" s="1"/>
  <c r="GB109" i="18" a="1"/>
  <c r="GB109" i="18" s="1"/>
  <c r="GC109" i="18" a="1"/>
  <c r="GC109" i="18" s="1"/>
  <c r="GD109" i="18" a="1"/>
  <c r="GD109" i="18" s="1"/>
  <c r="GE109" i="18" a="1"/>
  <c r="GE109" i="18" s="1"/>
  <c r="GF109" i="18" a="1"/>
  <c r="GF109" i="18" s="1"/>
  <c r="GG109" i="18" a="1"/>
  <c r="GG109" i="18" s="1"/>
  <c r="GH109" i="18" a="1"/>
  <c r="GH109" i="18" s="1"/>
  <c r="GI109" i="18" a="1"/>
  <c r="GI109" i="18"/>
  <c r="GJ109" i="18" a="1"/>
  <c r="GJ109" i="18" s="1"/>
  <c r="GK109" i="18" a="1"/>
  <c r="GK109" i="18" s="1"/>
  <c r="GL109" i="18" a="1"/>
  <c r="GL109" i="18" s="1"/>
  <c r="GM109" i="18" a="1"/>
  <c r="GM109" i="18" s="1"/>
  <c r="GN109" i="18" a="1"/>
  <c r="GN109" i="18" s="1"/>
  <c r="GO109" i="18" a="1"/>
  <c r="GO109" i="18"/>
  <c r="GP109" i="18" a="1"/>
  <c r="GP109" i="18" s="1"/>
  <c r="GQ109" i="18" a="1"/>
  <c r="GQ109" i="18" s="1"/>
  <c r="GR109" i="18" a="1"/>
  <c r="GR109" i="18" s="1"/>
  <c r="GS109" i="18" a="1"/>
  <c r="GS109" i="18" s="1"/>
  <c r="GT109" i="18" a="1"/>
  <c r="GT109" i="18" s="1"/>
  <c r="GU109" i="18" a="1"/>
  <c r="GU109" i="18" s="1"/>
  <c r="GV109" i="18" a="1"/>
  <c r="GV109" i="18" s="1"/>
  <c r="GW109" i="18" a="1"/>
  <c r="GW109" i="18"/>
  <c r="GX109" i="18" a="1"/>
  <c r="GX109" i="18" s="1"/>
  <c r="GY109" i="18" a="1"/>
  <c r="GY109" i="18" s="1"/>
  <c r="GZ109" i="18" a="1"/>
  <c r="GZ109" i="18" s="1"/>
  <c r="HA109" i="18" a="1"/>
  <c r="HA109" i="18" s="1"/>
  <c r="HB109" i="18" a="1"/>
  <c r="HB109" i="18" s="1"/>
  <c r="HC109" i="18" a="1"/>
  <c r="HC109" i="18" s="1"/>
  <c r="HD109" i="18" a="1"/>
  <c r="HD109" i="18" s="1"/>
  <c r="HE109" i="18" a="1"/>
  <c r="HE109" i="18" s="1"/>
  <c r="HF109" i="18" a="1"/>
  <c r="HF109" i="18" s="1"/>
  <c r="HG109" i="18" a="1"/>
  <c r="HG109" i="18" s="1"/>
  <c r="HH109" i="18" a="1"/>
  <c r="HH109" i="18" s="1"/>
  <c r="HI109" i="18" a="1"/>
  <c r="HI109" i="18" s="1"/>
  <c r="HJ109" i="18" a="1"/>
  <c r="HJ109" i="18" s="1"/>
  <c r="HK109" i="18" a="1"/>
  <c r="HK109" i="18" s="1"/>
  <c r="HL109" i="18" a="1"/>
  <c r="HL109" i="18" s="1"/>
  <c r="HM109" i="18" a="1"/>
  <c r="HM109" i="18"/>
  <c r="HN109" i="18" a="1"/>
  <c r="HN109" i="18" s="1"/>
  <c r="HO109" i="18" a="1"/>
  <c r="HO109" i="18" s="1"/>
  <c r="HP109" i="18" a="1"/>
  <c r="HP109" i="18" s="1"/>
  <c r="HQ109" i="18" a="1"/>
  <c r="HQ109" i="18" s="1"/>
  <c r="HR109" i="18" a="1"/>
  <c r="HR109" i="18" s="1"/>
  <c r="HS109" i="18" a="1"/>
  <c r="HS109" i="18" s="1"/>
  <c r="HT109" i="18" a="1"/>
  <c r="HT109" i="18" s="1"/>
  <c r="HU109" i="18" a="1"/>
  <c r="HU109" i="18" s="1"/>
  <c r="HV109" i="18" a="1"/>
  <c r="HV109" i="18" s="1"/>
  <c r="HW109" i="18" a="1"/>
  <c r="HW109" i="18" s="1"/>
  <c r="HX109" i="18" a="1"/>
  <c r="HX109" i="18" s="1"/>
  <c r="HY109" i="18" a="1"/>
  <c r="HY109" i="18" s="1"/>
  <c r="HZ109" i="18" a="1"/>
  <c r="HZ109" i="18" s="1"/>
  <c r="IA109" i="18" a="1"/>
  <c r="IA109" i="18" s="1"/>
  <c r="IB109" i="18" a="1"/>
  <c r="IB109" i="18" s="1"/>
  <c r="IC109" i="18" a="1"/>
  <c r="IC109" i="18" s="1"/>
  <c r="ID109" i="18" a="1"/>
  <c r="ID109" i="18" s="1"/>
  <c r="IE109" i="18" a="1"/>
  <c r="IE109" i="18" s="1"/>
  <c r="IF109" i="18" a="1"/>
  <c r="IF109" i="18" s="1"/>
  <c r="IG109" i="18" a="1"/>
  <c r="IG109" i="18" s="1"/>
  <c r="IH109" i="18" a="1"/>
  <c r="IH109" i="18" s="1"/>
  <c r="II109" i="18" a="1"/>
  <c r="II109" i="18" s="1"/>
  <c r="C110" i="18" a="1"/>
  <c r="C110" i="18" s="1"/>
  <c r="D110" i="18" a="1"/>
  <c r="D110" i="18" s="1"/>
  <c r="E110" i="18" a="1"/>
  <c r="E110" i="18" s="1"/>
  <c r="F110" i="18" a="1"/>
  <c r="F110" i="18" s="1"/>
  <c r="G110" i="18" a="1"/>
  <c r="G110" i="18" s="1"/>
  <c r="H110" i="18" a="1"/>
  <c r="H110" i="18" s="1"/>
  <c r="I110" i="18" a="1"/>
  <c r="I110" i="18" s="1"/>
  <c r="J110" i="18" a="1"/>
  <c r="J110" i="18" s="1"/>
  <c r="K110" i="18" a="1"/>
  <c r="K110" i="18" s="1"/>
  <c r="L110" i="18" a="1"/>
  <c r="L110" i="18" s="1"/>
  <c r="M110" i="18" a="1"/>
  <c r="M110" i="18" s="1"/>
  <c r="N110" i="18" a="1"/>
  <c r="N110" i="18" s="1"/>
  <c r="O110" i="18" a="1"/>
  <c r="O110" i="18" s="1"/>
  <c r="P110" i="18" a="1"/>
  <c r="P110" i="18" s="1"/>
  <c r="Q110" i="18" a="1"/>
  <c r="Q110" i="18" s="1"/>
  <c r="R110" i="18" a="1"/>
  <c r="R110" i="18" s="1"/>
  <c r="S110" i="18" a="1"/>
  <c r="S110" i="18" s="1"/>
  <c r="T110" i="18" a="1"/>
  <c r="T110" i="18" s="1"/>
  <c r="U110" i="18" a="1"/>
  <c r="U110" i="18" s="1"/>
  <c r="V110" i="18" a="1"/>
  <c r="V110" i="18" s="1"/>
  <c r="W110" i="18" a="1"/>
  <c r="W110" i="18" s="1"/>
  <c r="X110" i="18" a="1"/>
  <c r="X110" i="18" s="1"/>
  <c r="Y110" i="18" a="1"/>
  <c r="Y110" i="18" s="1"/>
  <c r="Z110" i="18" a="1"/>
  <c r="Z110" i="18" s="1"/>
  <c r="AA110" i="18" a="1"/>
  <c r="AA110" i="18" s="1"/>
  <c r="AB110" i="18" a="1"/>
  <c r="AB110" i="18"/>
  <c r="AC110" i="18" a="1"/>
  <c r="AC110" i="18" s="1"/>
  <c r="AD110" i="18" a="1"/>
  <c r="AD110" i="18" s="1"/>
  <c r="AE110" i="18" a="1"/>
  <c r="AE110" i="18" s="1"/>
  <c r="AF110" i="18" a="1"/>
  <c r="AF110" i="18" s="1"/>
  <c r="AG110" i="18" a="1"/>
  <c r="AG110" i="18" s="1"/>
  <c r="AH110" i="18" a="1"/>
  <c r="AH110" i="18" s="1"/>
  <c r="AI110" i="18" a="1"/>
  <c r="AI110" i="18" s="1"/>
  <c r="AJ110" i="18" a="1"/>
  <c r="AJ110" i="18" s="1"/>
  <c r="AK110" i="18" a="1"/>
  <c r="AK110" i="18" s="1"/>
  <c r="AL110" i="18" a="1"/>
  <c r="AL110" i="18"/>
  <c r="AM110" i="18" a="1"/>
  <c r="AM110" i="18" s="1"/>
  <c r="AN110" i="18" a="1"/>
  <c r="AN110" i="18" s="1"/>
  <c r="AO110" i="18" a="1"/>
  <c r="AO110" i="18" s="1"/>
  <c r="AP110" i="18" a="1"/>
  <c r="AP110" i="18" s="1"/>
  <c r="AQ110" i="18" a="1"/>
  <c r="AQ110" i="18" s="1"/>
  <c r="AR110" i="18" a="1"/>
  <c r="AR110" i="18"/>
  <c r="AS110" i="18" a="1"/>
  <c r="AS110" i="18" s="1"/>
  <c r="AT110" i="18" a="1"/>
  <c r="AT110" i="18" s="1"/>
  <c r="AU110" i="18" a="1"/>
  <c r="AU110" i="18" s="1"/>
  <c r="AV110" i="18" a="1"/>
  <c r="AV110" i="18" s="1"/>
  <c r="AW110" i="18" a="1"/>
  <c r="AW110" i="18" s="1"/>
  <c r="AX110" i="18" a="1"/>
  <c r="AX110" i="18" s="1"/>
  <c r="AY110" i="18" a="1"/>
  <c r="AY110" i="18" s="1"/>
  <c r="AZ110" i="18" a="1"/>
  <c r="AZ110" i="18" s="1"/>
  <c r="BA110" i="18" a="1"/>
  <c r="BA110" i="18" s="1"/>
  <c r="BB110" i="18" a="1"/>
  <c r="BB110" i="18" s="1"/>
  <c r="BC110" i="18" a="1"/>
  <c r="BC110" i="18" s="1"/>
  <c r="BD110" i="18" a="1"/>
  <c r="BD110" i="18" s="1"/>
  <c r="BE110" i="18" a="1"/>
  <c r="BE110" i="18" s="1"/>
  <c r="BF110" i="18" a="1"/>
  <c r="BF110" i="18" s="1"/>
  <c r="BG110" i="18" a="1"/>
  <c r="BG110" i="18" s="1"/>
  <c r="BH110" i="18" a="1"/>
  <c r="BH110" i="18" s="1"/>
  <c r="BI110" i="18" a="1"/>
  <c r="BI110" i="18" s="1"/>
  <c r="BJ110" i="18" a="1"/>
  <c r="BJ110" i="18" s="1"/>
  <c r="BK110" i="18" a="1"/>
  <c r="BK110" i="18" s="1"/>
  <c r="BL110" i="18" a="1"/>
  <c r="BL110" i="18" s="1"/>
  <c r="BM110" i="18" a="1"/>
  <c r="BM110" i="18" s="1"/>
  <c r="BN110" i="18" a="1"/>
  <c r="BN110" i="18" s="1"/>
  <c r="BO110" i="18" a="1"/>
  <c r="BO110" i="18" s="1"/>
  <c r="BP110" i="18" a="1"/>
  <c r="BP110" i="18" s="1"/>
  <c r="BQ110" i="18" a="1"/>
  <c r="BQ110" i="18" s="1"/>
  <c r="BR110" i="18" a="1"/>
  <c r="BR110" i="18" s="1"/>
  <c r="BS110" i="18" a="1"/>
  <c r="BS110" i="18" s="1"/>
  <c r="BT110" i="18" a="1"/>
  <c r="BT110" i="18" s="1"/>
  <c r="BU110" i="18" a="1"/>
  <c r="BU110" i="18" s="1"/>
  <c r="BV110" i="18" a="1"/>
  <c r="BV110" i="18" s="1"/>
  <c r="BW110" i="18" a="1"/>
  <c r="BW110" i="18" s="1"/>
  <c r="BX110" i="18" a="1"/>
  <c r="BX110" i="18" s="1"/>
  <c r="BY110" i="18" a="1"/>
  <c r="BY110" i="18" s="1"/>
  <c r="BZ110" i="18" a="1"/>
  <c r="BZ110" i="18" s="1"/>
  <c r="CA110" i="18" a="1"/>
  <c r="CA110" i="18" s="1"/>
  <c r="CB110" i="18" a="1"/>
  <c r="CB110" i="18" s="1"/>
  <c r="CC110" i="18" a="1"/>
  <c r="CC110" i="18" s="1"/>
  <c r="CD110" i="18" a="1"/>
  <c r="CD110" i="18" s="1"/>
  <c r="CE110" i="18" a="1"/>
  <c r="CE110" i="18" s="1"/>
  <c r="CF110" i="18" a="1"/>
  <c r="CF110" i="18" s="1"/>
  <c r="CG110" i="18" a="1"/>
  <c r="CG110" i="18" s="1"/>
  <c r="CH110" i="18" a="1"/>
  <c r="CH110" i="18" s="1"/>
  <c r="CI110" i="18" a="1"/>
  <c r="CI110" i="18" s="1"/>
  <c r="CJ110" i="18" a="1"/>
  <c r="CJ110" i="18" s="1"/>
  <c r="CK110" i="18" a="1"/>
  <c r="CK110" i="18" s="1"/>
  <c r="CL110" i="18" a="1"/>
  <c r="CL110" i="18" s="1"/>
  <c r="CM110" i="18" a="1"/>
  <c r="CM110" i="18" s="1"/>
  <c r="CN110" i="18" a="1"/>
  <c r="CN110" i="18" s="1"/>
  <c r="CO110" i="18" a="1"/>
  <c r="CO110" i="18" s="1"/>
  <c r="CP110" i="18" a="1"/>
  <c r="CP110" i="18" s="1"/>
  <c r="CQ110" i="18" a="1"/>
  <c r="CQ110" i="18" s="1"/>
  <c r="CR110" i="18" a="1"/>
  <c r="CR110" i="18" s="1"/>
  <c r="CS110" i="18" a="1"/>
  <c r="CS110" i="18" s="1"/>
  <c r="CT110" i="18" a="1"/>
  <c r="CT110" i="18" s="1"/>
  <c r="CU110" i="18" a="1"/>
  <c r="CU110" i="18" s="1"/>
  <c r="CV110" i="18" a="1"/>
  <c r="CV110" i="18" s="1"/>
  <c r="CW110" i="18" a="1"/>
  <c r="CW110" i="18" s="1"/>
  <c r="CX110" i="18" a="1"/>
  <c r="CX110" i="18" s="1"/>
  <c r="CY110" i="18" a="1"/>
  <c r="CY110" i="18" s="1"/>
  <c r="CZ110" i="18" a="1"/>
  <c r="CZ110" i="18" s="1"/>
  <c r="DA110" i="18" a="1"/>
  <c r="DA110" i="18" s="1"/>
  <c r="DB110" i="18" a="1"/>
  <c r="DB110" i="18" s="1"/>
  <c r="DC110" i="18" a="1"/>
  <c r="DC110" i="18" s="1"/>
  <c r="DD110" i="18" a="1"/>
  <c r="DD110" i="18" s="1"/>
  <c r="DE110" i="18" a="1"/>
  <c r="DE110" i="18" s="1"/>
  <c r="DF110" i="18" a="1"/>
  <c r="DF110" i="18" s="1"/>
  <c r="DG110" i="18" a="1"/>
  <c r="DG110" i="18" s="1"/>
  <c r="DH110" i="18" a="1"/>
  <c r="DH110" i="18" s="1"/>
  <c r="DI110" i="18" a="1"/>
  <c r="DI110" i="18" s="1"/>
  <c r="DJ110" i="18" a="1"/>
  <c r="DJ110" i="18" s="1"/>
  <c r="DK110" i="18" a="1"/>
  <c r="DK110" i="18" s="1"/>
  <c r="DL110" i="18" a="1"/>
  <c r="DL110" i="18" s="1"/>
  <c r="DM110" i="18" a="1"/>
  <c r="DM110" i="18" s="1"/>
  <c r="DN110" i="18" a="1"/>
  <c r="DN110" i="18" s="1"/>
  <c r="DO110" i="18" a="1"/>
  <c r="DO110" i="18" s="1"/>
  <c r="DP110" i="18" a="1"/>
  <c r="DP110" i="18" s="1"/>
  <c r="DQ110" i="18" a="1"/>
  <c r="DQ110" i="18" s="1"/>
  <c r="DR110" i="18" a="1"/>
  <c r="DR110" i="18" s="1"/>
  <c r="DS110" i="18" a="1"/>
  <c r="DS110" i="18" s="1"/>
  <c r="DT110" i="18" a="1"/>
  <c r="DT110" i="18" s="1"/>
  <c r="DU110" i="18" a="1"/>
  <c r="DU110" i="18" s="1"/>
  <c r="DV110" i="18" a="1"/>
  <c r="DV110" i="18" s="1"/>
  <c r="DW110" i="18" a="1"/>
  <c r="DW110" i="18" s="1"/>
  <c r="DX110" i="18" a="1"/>
  <c r="DX110" i="18" s="1"/>
  <c r="DY110" i="18" a="1"/>
  <c r="DY110" i="18" s="1"/>
  <c r="DZ110" i="18" a="1"/>
  <c r="DZ110" i="18" s="1"/>
  <c r="EA110" i="18" a="1"/>
  <c r="EA110" i="18" s="1"/>
  <c r="EB110" i="18" a="1"/>
  <c r="EB110" i="18" s="1"/>
  <c r="EC110" i="18" a="1"/>
  <c r="EC110" i="18" s="1"/>
  <c r="ED110" i="18" a="1"/>
  <c r="ED110" i="18" s="1"/>
  <c r="EE110" i="18" a="1"/>
  <c r="EE110" i="18" s="1"/>
  <c r="EF110" i="18" a="1"/>
  <c r="EF110" i="18" s="1"/>
  <c r="EG110" i="18" a="1"/>
  <c r="EG110" i="18" s="1"/>
  <c r="EH110" i="18" a="1"/>
  <c r="EH110" i="18" s="1"/>
  <c r="EI110" i="18" a="1"/>
  <c r="EI110" i="18" s="1"/>
  <c r="EJ110" i="18" a="1"/>
  <c r="EJ110" i="18" s="1"/>
  <c r="EK110" i="18" a="1"/>
  <c r="EK110" i="18" s="1"/>
  <c r="EL110" i="18" a="1"/>
  <c r="EL110" i="18" s="1"/>
  <c r="EM110" i="18" a="1"/>
  <c r="EM110" i="18" s="1"/>
  <c r="EN110" i="18" a="1"/>
  <c r="EN110" i="18" s="1"/>
  <c r="EO110" i="18" a="1"/>
  <c r="EO110" i="18" s="1"/>
  <c r="EP110" i="18" a="1"/>
  <c r="EP110" i="18" s="1"/>
  <c r="EQ110" i="18" a="1"/>
  <c r="EQ110" i="18" s="1"/>
  <c r="ER110" i="18" a="1"/>
  <c r="ER110" i="18" s="1"/>
  <c r="ES110" i="18" a="1"/>
  <c r="ES110" i="18" s="1"/>
  <c r="ET110" i="18" a="1"/>
  <c r="ET110" i="18" s="1"/>
  <c r="EU110" i="18" a="1"/>
  <c r="EU110" i="18" s="1"/>
  <c r="EV110" i="18" a="1"/>
  <c r="EV110" i="18" s="1"/>
  <c r="EW110" i="18" a="1"/>
  <c r="EW110" i="18" s="1"/>
  <c r="EX110" i="18" a="1"/>
  <c r="EX110" i="18" s="1"/>
  <c r="EY110" i="18" a="1"/>
  <c r="EY110" i="18" s="1"/>
  <c r="EZ110" i="18" a="1"/>
  <c r="EZ110" i="18" s="1"/>
  <c r="FA110" i="18" a="1"/>
  <c r="FA110" i="18" s="1"/>
  <c r="FB110" i="18" a="1"/>
  <c r="FB110" i="18" s="1"/>
  <c r="FC110" i="18" a="1"/>
  <c r="FC110" i="18" s="1"/>
  <c r="FD110" i="18" a="1"/>
  <c r="FD110" i="18" s="1"/>
  <c r="FE110" i="18" a="1"/>
  <c r="FE110" i="18" s="1"/>
  <c r="FF110" i="18" a="1"/>
  <c r="FF110" i="18"/>
  <c r="FG110" i="18" a="1"/>
  <c r="FG110" i="18" s="1"/>
  <c r="FH110" i="18" a="1"/>
  <c r="FH110" i="18" s="1"/>
  <c r="FI110" i="18" a="1"/>
  <c r="FI110" i="18" s="1"/>
  <c r="FJ110" i="18" a="1"/>
  <c r="FJ110" i="18" s="1"/>
  <c r="FK110" i="18" a="1"/>
  <c r="FK110" i="18" s="1"/>
  <c r="FL110" i="18" a="1"/>
  <c r="FL110" i="18" s="1"/>
  <c r="FM110" i="18" a="1"/>
  <c r="FM110" i="18" s="1"/>
  <c r="FN110" i="18" a="1"/>
  <c r="FN110" i="18" s="1"/>
  <c r="FO110" i="18" a="1"/>
  <c r="FO110" i="18" s="1"/>
  <c r="FP110" i="18" a="1"/>
  <c r="FP110" i="18"/>
  <c r="FQ110" i="18" a="1"/>
  <c r="FQ110" i="18" s="1"/>
  <c r="FR110" i="18" a="1"/>
  <c r="FR110" i="18" s="1"/>
  <c r="FS110" i="18" a="1"/>
  <c r="FS110" i="18" s="1"/>
  <c r="FT110" i="18" a="1"/>
  <c r="FT110" i="18" s="1"/>
  <c r="FU110" i="18" a="1"/>
  <c r="FU110" i="18" s="1"/>
  <c r="FV110" i="18" a="1"/>
  <c r="FV110" i="18" s="1"/>
  <c r="FW110" i="18" a="1"/>
  <c r="FW110" i="18" s="1"/>
  <c r="FX110" i="18" a="1"/>
  <c r="FX110" i="18" s="1"/>
  <c r="FY110" i="18" a="1"/>
  <c r="FY110" i="18" s="1"/>
  <c r="FZ110" i="18" a="1"/>
  <c r="FZ110" i="18" s="1"/>
  <c r="GA110" i="18" a="1"/>
  <c r="GA110" i="18" s="1"/>
  <c r="GB110" i="18" a="1"/>
  <c r="GB110" i="18" s="1"/>
  <c r="GC110" i="18" a="1"/>
  <c r="GC110" i="18" s="1"/>
  <c r="GD110" i="18" a="1"/>
  <c r="GD110" i="18" s="1"/>
  <c r="GE110" i="18" a="1"/>
  <c r="GE110" i="18" s="1"/>
  <c r="GF110" i="18" a="1"/>
  <c r="GF110" i="18" s="1"/>
  <c r="GG110" i="18" a="1"/>
  <c r="GG110" i="18" s="1"/>
  <c r="GH110" i="18" a="1"/>
  <c r="GH110" i="18" s="1"/>
  <c r="GI110" i="18" a="1"/>
  <c r="GI110" i="18" s="1"/>
  <c r="GJ110" i="18" a="1"/>
  <c r="GJ110" i="18" s="1"/>
  <c r="GK110" i="18" a="1"/>
  <c r="GK110" i="18" s="1"/>
  <c r="GL110" i="18" a="1"/>
  <c r="GL110" i="18" s="1"/>
  <c r="GM110" i="18" a="1"/>
  <c r="GM110" i="18" s="1"/>
  <c r="GN110" i="18" a="1"/>
  <c r="GN110" i="18"/>
  <c r="GO110" i="18" a="1"/>
  <c r="GO110" i="18" s="1"/>
  <c r="GP110" i="18" a="1"/>
  <c r="GP110" i="18" s="1"/>
  <c r="GQ110" i="18" a="1"/>
  <c r="GQ110" i="18" s="1"/>
  <c r="GR110" i="18" a="1"/>
  <c r="GR110" i="18" s="1"/>
  <c r="GS110" i="18" a="1"/>
  <c r="GS110" i="18" s="1"/>
  <c r="GT110" i="18" a="1"/>
  <c r="GT110" i="18" s="1"/>
  <c r="GU110" i="18" a="1"/>
  <c r="GU110" i="18" s="1"/>
  <c r="GV110" i="18" a="1"/>
  <c r="GV110" i="18" s="1"/>
  <c r="GW110" i="18" a="1"/>
  <c r="GW110" i="18" s="1"/>
  <c r="GX110" i="18" a="1"/>
  <c r="GX110" i="18" s="1"/>
  <c r="GY110" i="18" a="1"/>
  <c r="GY110" i="18" s="1"/>
  <c r="GZ110" i="18" a="1"/>
  <c r="GZ110" i="18" s="1"/>
  <c r="HA110" i="18" a="1"/>
  <c r="HA110" i="18" s="1"/>
  <c r="HB110" i="18" a="1"/>
  <c r="HB110" i="18" s="1"/>
  <c r="HC110" i="18" a="1"/>
  <c r="HC110" i="18" s="1"/>
  <c r="HD110" i="18" a="1"/>
  <c r="HD110" i="18" s="1"/>
  <c r="HE110" i="18" a="1"/>
  <c r="HE110" i="18" s="1"/>
  <c r="HF110" i="18" a="1"/>
  <c r="HF110" i="18" s="1"/>
  <c r="HG110" i="18" a="1"/>
  <c r="HG110" i="18" s="1"/>
  <c r="HH110" i="18" a="1"/>
  <c r="HH110" i="18" s="1"/>
  <c r="HI110" i="18" a="1"/>
  <c r="HI110" i="18" s="1"/>
  <c r="HJ110" i="18" a="1"/>
  <c r="HJ110" i="18" s="1"/>
  <c r="HK110" i="18" a="1"/>
  <c r="HK110" i="18" s="1"/>
  <c r="HL110" i="18" a="1"/>
  <c r="HL110" i="18" s="1"/>
  <c r="HM110" i="18" a="1"/>
  <c r="HM110" i="18" s="1"/>
  <c r="HN110" i="18" a="1"/>
  <c r="HN110" i="18" s="1"/>
  <c r="HO110" i="18" a="1"/>
  <c r="HO110" i="18" s="1"/>
  <c r="HP110" i="18" a="1"/>
  <c r="HP110" i="18" s="1"/>
  <c r="HQ110" i="18" a="1"/>
  <c r="HQ110" i="18" s="1"/>
  <c r="HR110" i="18" a="1"/>
  <c r="HR110" i="18" s="1"/>
  <c r="HS110" i="18" a="1"/>
  <c r="HS110" i="18" s="1"/>
  <c r="HT110" i="18" a="1"/>
  <c r="HT110" i="18" s="1"/>
  <c r="HU110" i="18" a="1"/>
  <c r="HU110" i="18" s="1"/>
  <c r="HV110" i="18" a="1"/>
  <c r="HV110" i="18" s="1"/>
  <c r="HW110" i="18" a="1"/>
  <c r="HW110" i="18" s="1"/>
  <c r="HX110" i="18" a="1"/>
  <c r="HX110" i="18" s="1"/>
  <c r="HY110" i="18" a="1"/>
  <c r="HY110" i="18" s="1"/>
  <c r="HZ110" i="18" a="1"/>
  <c r="HZ110" i="18" s="1"/>
  <c r="IA110" i="18" a="1"/>
  <c r="IA110" i="18" s="1"/>
  <c r="IB110" i="18" a="1"/>
  <c r="IB110" i="18" s="1"/>
  <c r="IC110" i="18" a="1"/>
  <c r="IC110" i="18" s="1"/>
  <c r="ID110" i="18" a="1"/>
  <c r="ID110" i="18" s="1"/>
  <c r="IE110" i="18" a="1"/>
  <c r="IE110" i="18" s="1"/>
  <c r="IF110" i="18" a="1"/>
  <c r="IF110" i="18" s="1"/>
  <c r="IG110" i="18" a="1"/>
  <c r="IG110" i="18" s="1"/>
  <c r="IH110" i="18" a="1"/>
  <c r="IH110" i="18" s="1"/>
  <c r="II110" i="18" a="1"/>
  <c r="II110" i="18" s="1"/>
  <c r="C111" i="18" a="1"/>
  <c r="C111" i="18" s="1"/>
  <c r="D111" i="18" a="1"/>
  <c r="D111" i="18" s="1"/>
  <c r="E111" i="18" a="1"/>
  <c r="E111" i="18" s="1"/>
  <c r="F111" i="18" a="1"/>
  <c r="F111" i="18" s="1"/>
  <c r="G111" i="18" a="1"/>
  <c r="G111" i="18" s="1"/>
  <c r="H111" i="18" a="1"/>
  <c r="H111" i="18" s="1"/>
  <c r="I111" i="18" a="1"/>
  <c r="I111" i="18" s="1"/>
  <c r="J111" i="18" a="1"/>
  <c r="J111" i="18" s="1"/>
  <c r="K111" i="18" a="1"/>
  <c r="K111" i="18" s="1"/>
  <c r="L111" i="18" a="1"/>
  <c r="L111" i="18" s="1"/>
  <c r="M111" i="18" a="1"/>
  <c r="M111" i="18" s="1"/>
  <c r="N111" i="18" a="1"/>
  <c r="N111" i="18" s="1"/>
  <c r="O111" i="18" a="1"/>
  <c r="O111" i="18" s="1"/>
  <c r="P111" i="18" a="1"/>
  <c r="P111" i="18" s="1"/>
  <c r="Q111" i="18" a="1"/>
  <c r="Q111" i="18" s="1"/>
  <c r="R111" i="18" a="1"/>
  <c r="R111" i="18" s="1"/>
  <c r="S111" i="18" a="1"/>
  <c r="S111" i="18" s="1"/>
  <c r="T111" i="18" a="1"/>
  <c r="T111" i="18" s="1"/>
  <c r="U111" i="18" a="1"/>
  <c r="U111" i="18" s="1"/>
  <c r="V111" i="18" a="1"/>
  <c r="V111" i="18" s="1"/>
  <c r="W111" i="18" a="1"/>
  <c r="W111" i="18" s="1"/>
  <c r="X111" i="18" a="1"/>
  <c r="X111" i="18" s="1"/>
  <c r="Y111" i="18" a="1"/>
  <c r="Y111" i="18" s="1"/>
  <c r="Z111" i="18" a="1"/>
  <c r="Z111" i="18" s="1"/>
  <c r="AA111" i="18" a="1"/>
  <c r="AA111" i="18" s="1"/>
  <c r="AB111" i="18" a="1"/>
  <c r="AB111" i="18" s="1"/>
  <c r="AC111" i="18" a="1"/>
  <c r="AC111" i="18" s="1"/>
  <c r="AD111" i="18" a="1"/>
  <c r="AD111" i="18" s="1"/>
  <c r="AE111" i="18" a="1"/>
  <c r="AE111" i="18" s="1"/>
  <c r="AF111" i="18" a="1"/>
  <c r="AF111" i="18" s="1"/>
  <c r="AG111" i="18" a="1"/>
  <c r="AG111" i="18" s="1"/>
  <c r="AH111" i="18" a="1"/>
  <c r="AH111" i="18" s="1"/>
  <c r="AI111" i="18" a="1"/>
  <c r="AI111" i="18" s="1"/>
  <c r="AJ111" i="18" a="1"/>
  <c r="AJ111" i="18" s="1"/>
  <c r="AK111" i="18" a="1"/>
  <c r="AK111" i="18" s="1"/>
  <c r="AL111" i="18" a="1"/>
  <c r="AL111" i="18" s="1"/>
  <c r="AM111" i="18" a="1"/>
  <c r="AM111" i="18" s="1"/>
  <c r="AN111" i="18" a="1"/>
  <c r="AN111" i="18" s="1"/>
  <c r="AO111" i="18" a="1"/>
  <c r="AO111" i="18" s="1"/>
  <c r="AP111" i="18" a="1"/>
  <c r="AP111" i="18" s="1"/>
  <c r="AQ111" i="18" a="1"/>
  <c r="AQ111" i="18"/>
  <c r="AR111" i="18" a="1"/>
  <c r="AR111" i="18" s="1"/>
  <c r="AS111" i="18" a="1"/>
  <c r="AS111" i="18"/>
  <c r="AT111" i="18" a="1"/>
  <c r="AT111" i="18" s="1"/>
  <c r="AU111" i="18" a="1"/>
  <c r="AU111" i="18" s="1"/>
  <c r="AV111" i="18" a="1"/>
  <c r="AV111" i="18" s="1"/>
  <c r="AW111" i="18" a="1"/>
  <c r="AW111" i="18" s="1"/>
  <c r="AX111" i="18" a="1"/>
  <c r="AX111" i="18" s="1"/>
  <c r="AY111" i="18" a="1"/>
  <c r="AY111" i="18"/>
  <c r="AZ111" i="18" a="1"/>
  <c r="AZ111" i="18" s="1"/>
  <c r="BA111" i="18" a="1"/>
  <c r="BA111" i="18" s="1"/>
  <c r="BB111" i="18" a="1"/>
  <c r="BB111" i="18" s="1"/>
  <c r="BC111" i="18" a="1"/>
  <c r="BC111" i="18" s="1"/>
  <c r="BD111" i="18" a="1"/>
  <c r="BD111" i="18" s="1"/>
  <c r="BE111" i="18" a="1"/>
  <c r="BE111" i="18"/>
  <c r="BF111" i="18" a="1"/>
  <c r="BF111" i="18" s="1"/>
  <c r="BG111" i="18" a="1"/>
  <c r="BG111" i="18" s="1"/>
  <c r="BH111" i="18" a="1"/>
  <c r="BH111" i="18" s="1"/>
  <c r="BI111" i="18" a="1"/>
  <c r="BI111" i="18" s="1"/>
  <c r="BJ111" i="18" a="1"/>
  <c r="BJ111" i="18" s="1"/>
  <c r="BK111" i="18" a="1"/>
  <c r="BK111" i="18" s="1"/>
  <c r="BL111" i="18" a="1"/>
  <c r="BL111" i="18" s="1"/>
  <c r="BM111" i="18" a="1"/>
  <c r="BM111" i="18" s="1"/>
  <c r="BN111" i="18" a="1"/>
  <c r="BN111" i="18" s="1"/>
  <c r="BO111" i="18" a="1"/>
  <c r="BO111" i="18" s="1"/>
  <c r="BP111" i="18" a="1"/>
  <c r="BP111" i="18" s="1"/>
  <c r="BQ111" i="18" a="1"/>
  <c r="BQ111" i="18" s="1"/>
  <c r="BR111" i="18" a="1"/>
  <c r="BR111" i="18" s="1"/>
  <c r="BS111" i="18" a="1"/>
  <c r="BS111" i="18" s="1"/>
  <c r="BT111" i="18" a="1"/>
  <c r="BT111" i="18" s="1"/>
  <c r="BU111" i="18" a="1"/>
  <c r="BU111" i="18" s="1"/>
  <c r="BV111" i="18" a="1"/>
  <c r="BV111" i="18" s="1"/>
  <c r="BW111" i="18" a="1"/>
  <c r="BW111" i="18" s="1"/>
  <c r="BX111" i="18" a="1"/>
  <c r="BX111" i="18" s="1"/>
  <c r="BY111" i="18" a="1"/>
  <c r="BY111" i="18" s="1"/>
  <c r="BZ111" i="18" a="1"/>
  <c r="BZ111" i="18" s="1"/>
  <c r="CA111" i="18" a="1"/>
  <c r="CA111" i="18" s="1"/>
  <c r="CB111" i="18" a="1"/>
  <c r="CB111" i="18" s="1"/>
  <c r="CC111" i="18" a="1"/>
  <c r="CC111" i="18" s="1"/>
  <c r="CD111" i="18" a="1"/>
  <c r="CD111" i="18" s="1"/>
  <c r="CE111" i="18" a="1"/>
  <c r="CE111" i="18" s="1"/>
  <c r="CF111" i="18" a="1"/>
  <c r="CF111" i="18" s="1"/>
  <c r="CG111" i="18" a="1"/>
  <c r="CG111" i="18" s="1"/>
  <c r="CH111" i="18" a="1"/>
  <c r="CH111" i="18" s="1"/>
  <c r="CI111" i="18" a="1"/>
  <c r="CI111" i="18" s="1"/>
  <c r="CJ111" i="18" a="1"/>
  <c r="CJ111" i="18" s="1"/>
  <c r="CK111" i="18" a="1"/>
  <c r="CK111" i="18" s="1"/>
  <c r="CL111" i="18" a="1"/>
  <c r="CL111" i="18" s="1"/>
  <c r="CM111" i="18" a="1"/>
  <c r="CM111" i="18" s="1"/>
  <c r="CN111" i="18" a="1"/>
  <c r="CN111" i="18" s="1"/>
  <c r="CO111" i="18" a="1"/>
  <c r="CO111" i="18" s="1"/>
  <c r="CP111" i="18" a="1"/>
  <c r="CP111" i="18" s="1"/>
  <c r="CQ111" i="18" a="1"/>
  <c r="CQ111" i="18" s="1"/>
  <c r="CR111" i="18" a="1"/>
  <c r="CR111" i="18" s="1"/>
  <c r="CS111" i="18" a="1"/>
  <c r="CS111" i="18" s="1"/>
  <c r="CT111" i="18" a="1"/>
  <c r="CT111" i="18" s="1"/>
  <c r="CU111" i="18" a="1"/>
  <c r="CU111" i="18" s="1"/>
  <c r="CV111" i="18" a="1"/>
  <c r="CV111" i="18" s="1"/>
  <c r="CW111" i="18" a="1"/>
  <c r="CW111" i="18" s="1"/>
  <c r="CX111" i="18" a="1"/>
  <c r="CX111" i="18" s="1"/>
  <c r="CY111" i="18" a="1"/>
  <c r="CY111" i="18" s="1"/>
  <c r="CZ111" i="18" a="1"/>
  <c r="CZ111" i="18" s="1"/>
  <c r="DA111" i="18" a="1"/>
  <c r="DA111" i="18" s="1"/>
  <c r="DB111" i="18" a="1"/>
  <c r="DB111" i="18" s="1"/>
  <c r="DC111" i="18" a="1"/>
  <c r="DC111" i="18" s="1"/>
  <c r="DD111" i="18" a="1"/>
  <c r="DD111" i="18" s="1"/>
  <c r="DE111" i="18" a="1"/>
  <c r="DE111" i="18" s="1"/>
  <c r="DF111" i="18" a="1"/>
  <c r="DF111" i="18" s="1"/>
  <c r="DG111" i="18" a="1"/>
  <c r="DG111" i="18" s="1"/>
  <c r="DH111" i="18" a="1"/>
  <c r="DH111" i="18" s="1"/>
  <c r="DI111" i="18" a="1"/>
  <c r="DI111" i="18" s="1"/>
  <c r="DJ111" i="18" a="1"/>
  <c r="DJ111" i="18" s="1"/>
  <c r="DK111" i="18" a="1"/>
  <c r="DK111" i="18" s="1"/>
  <c r="DL111" i="18" a="1"/>
  <c r="DL111" i="18" s="1"/>
  <c r="DM111" i="18" a="1"/>
  <c r="DM111" i="18" s="1"/>
  <c r="DN111" i="18" a="1"/>
  <c r="DN111" i="18" s="1"/>
  <c r="DO111" i="18" a="1"/>
  <c r="DO111" i="18" s="1"/>
  <c r="DP111" i="18" a="1"/>
  <c r="DP111" i="18" s="1"/>
  <c r="DQ111" i="18" a="1"/>
  <c r="DQ111" i="18" s="1"/>
  <c r="DR111" i="18" a="1"/>
  <c r="DR111" i="18" s="1"/>
  <c r="DS111" i="18" a="1"/>
  <c r="DS111" i="18" s="1"/>
  <c r="DT111" i="18" a="1"/>
  <c r="DT111" i="18" s="1"/>
  <c r="DU111" i="18" a="1"/>
  <c r="DU111" i="18" s="1"/>
  <c r="DV111" i="18" a="1"/>
  <c r="DV111" i="18" s="1"/>
  <c r="DW111" i="18" a="1"/>
  <c r="DW111" i="18" s="1"/>
  <c r="DX111" i="18" a="1"/>
  <c r="DX111" i="18" s="1"/>
  <c r="DY111" i="18" a="1"/>
  <c r="DY111" i="18" s="1"/>
  <c r="DZ111" i="18" a="1"/>
  <c r="DZ111" i="18" s="1"/>
  <c r="EA111" i="18" a="1"/>
  <c r="EA111" i="18" s="1"/>
  <c r="EB111" i="18" a="1"/>
  <c r="EB111" i="18" s="1"/>
  <c r="EC111" i="18" a="1"/>
  <c r="EC111" i="18" s="1"/>
  <c r="ED111" i="18" a="1"/>
  <c r="ED111" i="18" s="1"/>
  <c r="EE111" i="18" a="1"/>
  <c r="EE111" i="18" s="1"/>
  <c r="EF111" i="18" a="1"/>
  <c r="EF111" i="18" s="1"/>
  <c r="EG111" i="18" a="1"/>
  <c r="EG111" i="18" s="1"/>
  <c r="EH111" i="18" a="1"/>
  <c r="EH111" i="18" s="1"/>
  <c r="EI111" i="18" a="1"/>
  <c r="EI111" i="18" s="1"/>
  <c r="EJ111" i="18" a="1"/>
  <c r="EJ111" i="18" s="1"/>
  <c r="EK111" i="18" a="1"/>
  <c r="EK111" i="18" s="1"/>
  <c r="EL111" i="18" a="1"/>
  <c r="EL111" i="18" s="1"/>
  <c r="EM111" i="18" a="1"/>
  <c r="EM111" i="18" s="1"/>
  <c r="EN111" i="18" a="1"/>
  <c r="EN111" i="18" s="1"/>
  <c r="EO111" i="18" a="1"/>
  <c r="EO111" i="18" s="1"/>
  <c r="EP111" i="18" a="1"/>
  <c r="EP111" i="18" s="1"/>
  <c r="EQ111" i="18" a="1"/>
  <c r="EQ111" i="18" s="1"/>
  <c r="ER111" i="18" a="1"/>
  <c r="ER111" i="18" s="1"/>
  <c r="ES111" i="18" a="1"/>
  <c r="ES111" i="18" s="1"/>
  <c r="ET111" i="18" a="1"/>
  <c r="ET111" i="18" s="1"/>
  <c r="EU111" i="18" a="1"/>
  <c r="EU111" i="18" s="1"/>
  <c r="EV111" i="18" a="1"/>
  <c r="EV111" i="18" s="1"/>
  <c r="EW111" i="18" a="1"/>
  <c r="EW111" i="18" s="1"/>
  <c r="EX111" i="18" a="1"/>
  <c r="EX111" i="18" s="1"/>
  <c r="EY111" i="18" a="1"/>
  <c r="EY111" i="18" s="1"/>
  <c r="EZ111" i="18" a="1"/>
  <c r="EZ111" i="18" s="1"/>
  <c r="FA111" i="18" a="1"/>
  <c r="FA111" i="18" s="1"/>
  <c r="FB111" i="18" a="1"/>
  <c r="FB111" i="18" s="1"/>
  <c r="FC111" i="18" a="1"/>
  <c r="FC111" i="18" s="1"/>
  <c r="FD111" i="18" a="1"/>
  <c r="FD111" i="18" s="1"/>
  <c r="FE111" i="18" a="1"/>
  <c r="FE111" i="18" s="1"/>
  <c r="FF111" i="18" a="1"/>
  <c r="FF111" i="18" s="1"/>
  <c r="FG111" i="18" a="1"/>
  <c r="FG111" i="18"/>
  <c r="FH111" i="18" a="1"/>
  <c r="FH111" i="18" s="1"/>
  <c r="FI111" i="18" a="1"/>
  <c r="FI111" i="18" s="1"/>
  <c r="FJ111" i="18" a="1"/>
  <c r="FJ111" i="18" s="1"/>
  <c r="FK111" i="18" a="1"/>
  <c r="FK111" i="18" s="1"/>
  <c r="FL111" i="18" a="1"/>
  <c r="FL111" i="18" s="1"/>
  <c r="FM111" i="18" a="1"/>
  <c r="FM111" i="18" s="1"/>
  <c r="FN111" i="18" a="1"/>
  <c r="FN111" i="18" s="1"/>
  <c r="FO111" i="18" a="1"/>
  <c r="FO111" i="18" s="1"/>
  <c r="FP111" i="18" a="1"/>
  <c r="FP111" i="18" s="1"/>
  <c r="FQ111" i="18" a="1"/>
  <c r="FQ111" i="18" s="1"/>
  <c r="FR111" i="18" a="1"/>
  <c r="FR111" i="18" s="1"/>
  <c r="FS111" i="18" a="1"/>
  <c r="FS111" i="18" s="1"/>
  <c r="FT111" i="18" a="1"/>
  <c r="FT111" i="18" s="1"/>
  <c r="FU111" i="18" a="1"/>
  <c r="FU111" i="18" s="1"/>
  <c r="FV111" i="18" a="1"/>
  <c r="FV111" i="18" s="1"/>
  <c r="FW111" i="18" a="1"/>
  <c r="FW111" i="18" s="1"/>
  <c r="FX111" i="18" a="1"/>
  <c r="FX111" i="18" s="1"/>
  <c r="FY111" i="18" a="1"/>
  <c r="FY111" i="18" s="1"/>
  <c r="FZ111" i="18" a="1"/>
  <c r="FZ111" i="18" s="1"/>
  <c r="GA111" i="18" a="1"/>
  <c r="GA111" i="18" s="1"/>
  <c r="GB111" i="18" a="1"/>
  <c r="GB111" i="18" s="1"/>
  <c r="GC111" i="18" a="1"/>
  <c r="GC111" i="18" s="1"/>
  <c r="GD111" i="18" a="1"/>
  <c r="GD111" i="18" s="1"/>
  <c r="GE111" i="18" a="1"/>
  <c r="GE111" i="18" s="1"/>
  <c r="GF111" i="18" a="1"/>
  <c r="GF111" i="18" s="1"/>
  <c r="GG111" i="18" a="1"/>
  <c r="GG111" i="18"/>
  <c r="GH111" i="18" a="1"/>
  <c r="GH111" i="18" s="1"/>
  <c r="GI111" i="18" a="1"/>
  <c r="GI111" i="18" s="1"/>
  <c r="GJ111" i="18" a="1"/>
  <c r="GJ111" i="18" s="1"/>
  <c r="GK111" i="18" a="1"/>
  <c r="GK111" i="18" s="1"/>
  <c r="GL111" i="18" a="1"/>
  <c r="GL111" i="18" s="1"/>
  <c r="GM111" i="18" a="1"/>
  <c r="GM111" i="18"/>
  <c r="GN111" i="18" a="1"/>
  <c r="GN111" i="18" s="1"/>
  <c r="GO111" i="18" a="1"/>
  <c r="GO111" i="18" s="1"/>
  <c r="GP111" i="18" a="1"/>
  <c r="GP111" i="18" s="1"/>
  <c r="GQ111" i="18" a="1"/>
  <c r="GQ111" i="18" s="1"/>
  <c r="GR111" i="18" a="1"/>
  <c r="GR111" i="18" s="1"/>
  <c r="GS111" i="18" a="1"/>
  <c r="GS111" i="18" s="1"/>
  <c r="GT111" i="18" a="1"/>
  <c r="GT111" i="18" s="1"/>
  <c r="GU111" i="18" a="1"/>
  <c r="GU111" i="18" s="1"/>
  <c r="GV111" i="18" a="1"/>
  <c r="GV111" i="18" s="1"/>
  <c r="GW111" i="18" a="1"/>
  <c r="GW111" i="18" s="1"/>
  <c r="GX111" i="18" a="1"/>
  <c r="GX111" i="18" s="1"/>
  <c r="GY111" i="18" a="1"/>
  <c r="GY111" i="18" s="1"/>
  <c r="GZ111" i="18" a="1"/>
  <c r="GZ111" i="18" s="1"/>
  <c r="HA111" i="18" a="1"/>
  <c r="HA111" i="18" s="1"/>
  <c r="HB111" i="18" a="1"/>
  <c r="HB111" i="18" s="1"/>
  <c r="HC111" i="18" a="1"/>
  <c r="HC111" i="18" s="1"/>
  <c r="HD111" i="18" a="1"/>
  <c r="HD111" i="18" s="1"/>
  <c r="HE111" i="18" a="1"/>
  <c r="HE111" i="18" s="1"/>
  <c r="HF111" i="18" a="1"/>
  <c r="HF111" i="18" s="1"/>
  <c r="HG111" i="18" a="1"/>
  <c r="HG111" i="18" s="1"/>
  <c r="HH111" i="18" a="1"/>
  <c r="HH111" i="18" s="1"/>
  <c r="HI111" i="18" a="1"/>
  <c r="HI111" i="18" s="1"/>
  <c r="HJ111" i="18" a="1"/>
  <c r="HJ111" i="18" s="1"/>
  <c r="HK111" i="18" a="1"/>
  <c r="HK111" i="18" s="1"/>
  <c r="HL111" i="18" a="1"/>
  <c r="HL111" i="18" s="1"/>
  <c r="HM111" i="18" a="1"/>
  <c r="HM111" i="18" s="1"/>
  <c r="HN111" i="18" a="1"/>
  <c r="HN111" i="18" s="1"/>
  <c r="HO111" i="18" a="1"/>
  <c r="HO111" i="18" s="1"/>
  <c r="HP111" i="18" a="1"/>
  <c r="HP111" i="18" s="1"/>
  <c r="HQ111" i="18" a="1"/>
  <c r="HQ111" i="18" s="1"/>
  <c r="HR111" i="18" a="1"/>
  <c r="HR111" i="18" s="1"/>
  <c r="HS111" i="18" a="1"/>
  <c r="HS111" i="18" s="1"/>
  <c r="HT111" i="18" a="1"/>
  <c r="HT111" i="18" s="1"/>
  <c r="HU111" i="18" a="1"/>
  <c r="HU111" i="18" s="1"/>
  <c r="HV111" i="18" a="1"/>
  <c r="HV111" i="18" s="1"/>
  <c r="HW111" i="18" a="1"/>
  <c r="HW111" i="18" s="1"/>
  <c r="HX111" i="18" a="1"/>
  <c r="HX111" i="18" s="1"/>
  <c r="HY111" i="18" a="1"/>
  <c r="HY111" i="18" s="1"/>
  <c r="HZ111" i="18" a="1"/>
  <c r="HZ111" i="18" s="1"/>
  <c r="IA111" i="18" a="1"/>
  <c r="IA111" i="18" s="1"/>
  <c r="IB111" i="18" a="1"/>
  <c r="IB111" i="18" s="1"/>
  <c r="IC111" i="18" a="1"/>
  <c r="IC111" i="18" s="1"/>
  <c r="ID111" i="18" a="1"/>
  <c r="ID111" i="18" s="1"/>
  <c r="IE111" i="18" a="1"/>
  <c r="IE111" i="18" s="1"/>
  <c r="IF111" i="18" a="1"/>
  <c r="IF111" i="18" s="1"/>
  <c r="IG111" i="18" a="1"/>
  <c r="IG111" i="18" s="1"/>
  <c r="IH111" i="18" a="1"/>
  <c r="IH111" i="18" s="1"/>
  <c r="II111" i="18" a="1"/>
  <c r="II111" i="18" s="1"/>
  <c r="HR1" i="18" a="1"/>
  <c r="HR1" i="18" s="1"/>
  <c r="HS1" i="18" a="1"/>
  <c r="HS1" i="18" s="1"/>
  <c r="HT1" i="18" a="1"/>
  <c r="HT1" i="18" s="1"/>
  <c r="HU1" i="18" a="1"/>
  <c r="HU1" i="18" s="1"/>
  <c r="HV1" i="18" a="1"/>
  <c r="HV1" i="18" s="1"/>
  <c r="HW1" i="18" a="1"/>
  <c r="HW1" i="18" s="1"/>
  <c r="HX1" i="18" a="1"/>
  <c r="HX1" i="18" s="1"/>
  <c r="HY1" i="18" a="1"/>
  <c r="HY1" i="18" s="1"/>
  <c r="HZ1" i="18" a="1"/>
  <c r="HZ1" i="18" s="1"/>
  <c r="IA1" i="18" a="1"/>
  <c r="IA1" i="18" s="1"/>
  <c r="IB1" i="18" a="1"/>
  <c r="IB1" i="18" s="1"/>
  <c r="IC1" i="18" a="1"/>
  <c r="IC1" i="18" s="1"/>
  <c r="ID1" i="18" a="1"/>
  <c r="ID1" i="18" s="1"/>
  <c r="IE1" i="18" a="1"/>
  <c r="IE1" i="18" s="1"/>
  <c r="IF1" i="18" a="1"/>
  <c r="IF1" i="18" s="1"/>
  <c r="IG1" i="18" a="1"/>
  <c r="IG1" i="18" s="1"/>
  <c r="IH1" i="18" a="1"/>
  <c r="IH1" i="18" s="1"/>
  <c r="II1" i="18" a="1"/>
  <c r="II1" i="18" s="1"/>
  <c r="HQ1" i="18" a="1"/>
  <c r="HQ1" i="18" s="1"/>
  <c r="GY1" i="18" a="1"/>
  <c r="GY1" i="18" s="1"/>
  <c r="GZ1" i="18" a="1"/>
  <c r="GZ1" i="18" s="1"/>
  <c r="HA1" i="18" a="1"/>
  <c r="HA1" i="18" s="1"/>
  <c r="HB1" i="18" a="1"/>
  <c r="HB1" i="18" s="1"/>
  <c r="HC1" i="18" a="1"/>
  <c r="HC1" i="18" s="1"/>
  <c r="HD1" i="18" a="1"/>
  <c r="HD1" i="18" s="1"/>
  <c r="HE1" i="18" a="1"/>
  <c r="HE1" i="18" s="1"/>
  <c r="HF1" i="18" a="1"/>
  <c r="HF1" i="18" s="1"/>
  <c r="HG1" i="18" a="1"/>
  <c r="HG1" i="18" s="1"/>
  <c r="HH1" i="18" a="1"/>
  <c r="HH1" i="18" s="1"/>
  <c r="HI1" i="18" a="1"/>
  <c r="HI1" i="18" s="1"/>
  <c r="HJ1" i="18" a="1"/>
  <c r="HJ1" i="18" s="1"/>
  <c r="HK1" i="18" a="1"/>
  <c r="HK1" i="18" s="1"/>
  <c r="HL1" i="18" a="1"/>
  <c r="HL1" i="18" s="1"/>
  <c r="HM1" i="18" a="1"/>
  <c r="HM1" i="18"/>
  <c r="HN1" i="18" a="1"/>
  <c r="HN1" i="18" s="1"/>
  <c r="HO1" i="18" a="1"/>
  <c r="HO1" i="18"/>
  <c r="HP1" i="18" a="1"/>
  <c r="HP1" i="18" s="1"/>
  <c r="GX1" i="18" a="1"/>
  <c r="GX1" i="18" s="1"/>
  <c r="GJ1" i="18" a="1"/>
  <c r="GJ1" i="18" s="1"/>
  <c r="GK1" i="18" a="1"/>
  <c r="GK1" i="18" s="1"/>
  <c r="GL1" i="18" a="1"/>
  <c r="GL1" i="18" s="1"/>
  <c r="GM1" i="18" a="1"/>
  <c r="GM1" i="18" s="1"/>
  <c r="GN1" i="18" a="1"/>
  <c r="GN1" i="18" s="1"/>
  <c r="GO1" i="18" a="1"/>
  <c r="GO1" i="18" s="1"/>
  <c r="GP1" i="18" a="1"/>
  <c r="GP1" i="18" s="1"/>
  <c r="GQ1" i="18" a="1"/>
  <c r="GQ1" i="18" s="1"/>
  <c r="GR1" i="18" a="1"/>
  <c r="GR1" i="18" s="1"/>
  <c r="GS1" i="18" a="1"/>
  <c r="GS1" i="18" s="1"/>
  <c r="GT1" i="18" a="1"/>
  <c r="GT1" i="18" s="1"/>
  <c r="GU1" i="18" a="1"/>
  <c r="GU1" i="18" s="1"/>
  <c r="GV1" i="18" a="1"/>
  <c r="GV1" i="18" s="1"/>
  <c r="GW1" i="18" a="1"/>
  <c r="GW1" i="18" s="1"/>
  <c r="GI1" i="18" a="1"/>
  <c r="GI1" i="18" s="1"/>
  <c r="FU1" i="18" a="1"/>
  <c r="FU1" i="18" s="1"/>
  <c r="FV1" i="18" a="1"/>
  <c r="FV1" i="18"/>
  <c r="FW1" i="18" a="1"/>
  <c r="FW1" i="18" s="1"/>
  <c r="FX1" i="18" a="1"/>
  <c r="FX1" i="18" s="1"/>
  <c r="FY1" i="18" a="1"/>
  <c r="FY1" i="18" s="1"/>
  <c r="FZ1" i="18" a="1"/>
  <c r="FZ1" i="18" s="1"/>
  <c r="GA1" i="18" a="1"/>
  <c r="GA1" i="18" s="1"/>
  <c r="GB1" i="18" a="1"/>
  <c r="GB1" i="18" s="1"/>
  <c r="GC1" i="18" a="1"/>
  <c r="GC1" i="18" s="1"/>
  <c r="GD1" i="18" a="1"/>
  <c r="GD1" i="18" s="1"/>
  <c r="GE1" i="18" a="1"/>
  <c r="GE1" i="18" s="1"/>
  <c r="GF1" i="18" a="1"/>
  <c r="GF1" i="18" s="1"/>
  <c r="GG1" i="18" a="1"/>
  <c r="GG1" i="18" s="1"/>
  <c r="GH1" i="18" a="1"/>
  <c r="GH1" i="18" s="1"/>
  <c r="FT1" i="18" a="1"/>
  <c r="FT1" i="18" s="1"/>
  <c r="EZ1" i="18" a="1"/>
  <c r="EZ1" i="18" s="1"/>
  <c r="FA1" i="18" a="1"/>
  <c r="FA1" i="18" s="1"/>
  <c r="FB1" i="18" a="1"/>
  <c r="FB1" i="18" s="1"/>
  <c r="FC1" i="18" a="1"/>
  <c r="FC1" i="18" s="1"/>
  <c r="FD1" i="18" a="1"/>
  <c r="FD1" i="18" s="1"/>
  <c r="FE1" i="18" a="1"/>
  <c r="FE1" i="18"/>
  <c r="FF1" i="18" a="1"/>
  <c r="FF1" i="18" s="1"/>
  <c r="FG1" i="18" a="1"/>
  <c r="FG1" i="18" s="1"/>
  <c r="FH1" i="18" a="1"/>
  <c r="FH1" i="18" s="1"/>
  <c r="FI1" i="18" a="1"/>
  <c r="FI1" i="18"/>
  <c r="FJ1" i="18" a="1"/>
  <c r="FJ1" i="18" s="1"/>
  <c r="FK1" i="18" a="1"/>
  <c r="FK1" i="18" s="1"/>
  <c r="FL1" i="18" a="1"/>
  <c r="FL1" i="18" s="1"/>
  <c r="FM1" i="18" a="1"/>
  <c r="FM1" i="18" s="1"/>
  <c r="FN1" i="18" a="1"/>
  <c r="FN1" i="18" s="1"/>
  <c r="FO1" i="18" a="1"/>
  <c r="FO1" i="18"/>
  <c r="FP1" i="18" a="1"/>
  <c r="FP1" i="18" s="1"/>
  <c r="FQ1" i="18" a="1"/>
  <c r="FQ1" i="18" s="1"/>
  <c r="FR1" i="18" a="1"/>
  <c r="FR1" i="18" s="1"/>
  <c r="FS1" i="18" a="1"/>
  <c r="FS1" i="18"/>
  <c r="EY1" i="18" a="1"/>
  <c r="EY1" i="18" s="1"/>
  <c r="EK1" i="18" a="1"/>
  <c r="EK1" i="18" s="1"/>
  <c r="EL1" i="18" a="1"/>
  <c r="EL1" i="18" s="1"/>
  <c r="EM1" i="18" a="1"/>
  <c r="EM1" i="18" s="1"/>
  <c r="EN1" i="18" a="1"/>
  <c r="EN1" i="18" s="1"/>
  <c r="EO1" i="18" a="1"/>
  <c r="EO1" i="18" s="1"/>
  <c r="EP1" i="18" a="1"/>
  <c r="EP1" i="18" s="1"/>
  <c r="EQ1" i="18" a="1"/>
  <c r="EQ1" i="18" s="1"/>
  <c r="ER1" i="18" a="1"/>
  <c r="ER1" i="18" s="1"/>
  <c r="ES1" i="18" a="1"/>
  <c r="ES1" i="18" s="1"/>
  <c r="ET1" i="18" a="1"/>
  <c r="ET1" i="18" s="1"/>
  <c r="EU1" i="18" a="1"/>
  <c r="EU1" i="18" s="1"/>
  <c r="EV1" i="18" a="1"/>
  <c r="EV1" i="18" s="1"/>
  <c r="EW1" i="18" a="1"/>
  <c r="EW1" i="18" s="1"/>
  <c r="EX1" i="18" a="1"/>
  <c r="EX1" i="18" s="1"/>
  <c r="EJ1" i="18" a="1"/>
  <c r="EJ1" i="18" s="1"/>
  <c r="DU1" i="18" a="1"/>
  <c r="DU1" i="18" s="1"/>
  <c r="DV1" i="18" a="1"/>
  <c r="DV1" i="18" s="1"/>
  <c r="DW1" i="18" a="1"/>
  <c r="DW1" i="18" s="1"/>
  <c r="DX1" i="18" a="1"/>
  <c r="DX1" i="18" s="1"/>
  <c r="DY1" i="18" a="1"/>
  <c r="DY1" i="18" s="1"/>
  <c r="DZ1" i="18" a="1"/>
  <c r="DZ1" i="18" s="1"/>
  <c r="EA1" i="18" a="1"/>
  <c r="EA1" i="18" s="1"/>
  <c r="EB1" i="18" a="1"/>
  <c r="EB1" i="18" s="1"/>
  <c r="EC1" i="18" a="1"/>
  <c r="EC1" i="18" s="1"/>
  <c r="ED1" i="18" a="1"/>
  <c r="ED1" i="18" s="1"/>
  <c r="EE1" i="18" a="1"/>
  <c r="EE1" i="18" s="1"/>
  <c r="EF1" i="18" a="1"/>
  <c r="EF1" i="18" s="1"/>
  <c r="EG1" i="18" a="1"/>
  <c r="EG1" i="18" s="1"/>
  <c r="EH1" i="18" a="1"/>
  <c r="EH1" i="18" s="1"/>
  <c r="EI1" i="18" a="1"/>
  <c r="EI1" i="18" s="1"/>
  <c r="DT1" i="18" a="1"/>
  <c r="DT1" i="18" s="1"/>
  <c r="DI1" i="18" a="1"/>
  <c r="DI1" i="18" s="1"/>
  <c r="DJ1" i="18" a="1"/>
  <c r="DJ1" i="18" s="1"/>
  <c r="DK1" i="18" a="1"/>
  <c r="DK1" i="18" s="1"/>
  <c r="DL1" i="18" a="1"/>
  <c r="DL1" i="18" s="1"/>
  <c r="DM1" i="18" a="1"/>
  <c r="DM1" i="18" s="1"/>
  <c r="DN1" i="18" a="1"/>
  <c r="DN1" i="18" s="1"/>
  <c r="DO1" i="18" a="1"/>
  <c r="DO1" i="18" s="1"/>
  <c r="DP1" i="18" a="1"/>
  <c r="DP1" i="18" s="1"/>
  <c r="DQ1" i="18" a="1"/>
  <c r="DQ1" i="18" s="1"/>
  <c r="DR1" i="18" a="1"/>
  <c r="DR1" i="18" s="1"/>
  <c r="DS1" i="18" a="1"/>
  <c r="DS1" i="18" s="1"/>
  <c r="DH1" i="18" a="1"/>
  <c r="DH1" i="18" s="1"/>
  <c r="CM1" i="18" a="1"/>
  <c r="CM1" i="18" s="1"/>
  <c r="CN1" i="18" a="1"/>
  <c r="CN1" i="18" s="1"/>
  <c r="CO1" i="18" a="1"/>
  <c r="CO1" i="18" s="1"/>
  <c r="CP1" i="18" a="1"/>
  <c r="CP1" i="18" s="1"/>
  <c r="CQ1" i="18" a="1"/>
  <c r="CQ1" i="18" s="1"/>
  <c r="CR1" i="18" a="1"/>
  <c r="CR1" i="18" s="1"/>
  <c r="CS1" i="18" a="1"/>
  <c r="CS1" i="18" s="1"/>
  <c r="CT1" i="18" a="1"/>
  <c r="CT1" i="18" s="1"/>
  <c r="CU1" i="18" a="1"/>
  <c r="CU1" i="18" s="1"/>
  <c r="CV1" i="18" a="1"/>
  <c r="CV1" i="18" s="1"/>
  <c r="CW1" i="18" a="1"/>
  <c r="CW1" i="18" s="1"/>
  <c r="CX1" i="18" a="1"/>
  <c r="CX1" i="18" s="1"/>
  <c r="CY1" i="18" a="1"/>
  <c r="CY1" i="18" s="1"/>
  <c r="CZ1" i="18" a="1"/>
  <c r="CZ1" i="18" s="1"/>
  <c r="DA1" i="18" a="1"/>
  <c r="DA1" i="18" s="1"/>
  <c r="DB1" i="18" a="1"/>
  <c r="DB1" i="18" s="1"/>
  <c r="DC1" i="18" a="1"/>
  <c r="DC1" i="18" s="1"/>
  <c r="DD1" i="18" a="1"/>
  <c r="DD1" i="18" s="1"/>
  <c r="DE1" i="18" a="1"/>
  <c r="DE1" i="18" s="1"/>
  <c r="DF1" i="18" a="1"/>
  <c r="DF1" i="18" s="1"/>
  <c r="DG1" i="18" a="1"/>
  <c r="DG1" i="18" s="1"/>
  <c r="CL1" i="18" a="1"/>
  <c r="CL1" i="18" s="1"/>
  <c r="BW1" i="18" a="1"/>
  <c r="BW1" i="18" s="1"/>
  <c r="BX1" i="18" a="1"/>
  <c r="BX1" i="18" s="1"/>
  <c r="BY1" i="18" a="1"/>
  <c r="BY1" i="18" s="1"/>
  <c r="BZ1" i="18" a="1"/>
  <c r="BZ1" i="18" s="1"/>
  <c r="CA1" i="18" a="1"/>
  <c r="CA1" i="18" s="1"/>
  <c r="CB1" i="18" a="1"/>
  <c r="CB1" i="18" s="1"/>
  <c r="CC1" i="18" a="1"/>
  <c r="CC1" i="18" s="1"/>
  <c r="CD1" i="18" a="1"/>
  <c r="CD1" i="18" s="1"/>
  <c r="CE1" i="18" a="1"/>
  <c r="CE1" i="18" s="1"/>
  <c r="CF1" i="18" a="1"/>
  <c r="CF1" i="18" s="1"/>
  <c r="CG1" i="18" a="1"/>
  <c r="CG1" i="18" s="1"/>
  <c r="CH1" i="18" a="1"/>
  <c r="CH1" i="18" s="1"/>
  <c r="CI1" i="18" a="1"/>
  <c r="CI1" i="18" s="1"/>
  <c r="CJ1" i="18" a="1"/>
  <c r="CJ1" i="18" s="1"/>
  <c r="CK1" i="18" a="1"/>
  <c r="CK1" i="18" s="1"/>
  <c r="BV1" i="18" a="1"/>
  <c r="BV1" i="18" s="1"/>
  <c r="BH1" i="18" a="1"/>
  <c r="BH1" i="18" s="1"/>
  <c r="BI1" i="18" a="1"/>
  <c r="BI1" i="18" s="1"/>
  <c r="BJ1" i="18" a="1"/>
  <c r="BJ1" i="18" s="1"/>
  <c r="BK1" i="18" a="1"/>
  <c r="BK1" i="18" s="1"/>
  <c r="BL1" i="18" a="1"/>
  <c r="BL1" i="18" s="1"/>
  <c r="BM1" i="18" a="1"/>
  <c r="BM1" i="18" s="1"/>
  <c r="BN1" i="18" a="1"/>
  <c r="BN1" i="18" s="1"/>
  <c r="BO1" i="18" a="1"/>
  <c r="BO1" i="18" s="1"/>
  <c r="BP1" i="18" a="1"/>
  <c r="BP1" i="18" s="1"/>
  <c r="BQ1" i="18" a="1"/>
  <c r="BQ1" i="18" s="1"/>
  <c r="BR1" i="18" a="1"/>
  <c r="BR1" i="18" s="1"/>
  <c r="BS1" i="18" a="1"/>
  <c r="BS1" i="18" s="1"/>
  <c r="BT1" i="18" a="1"/>
  <c r="BT1" i="18" s="1"/>
  <c r="BU1" i="18" a="1"/>
  <c r="BU1" i="18" s="1"/>
  <c r="BG1" i="18" a="1"/>
  <c r="BG1" i="18" s="1"/>
  <c r="AS1" i="18" a="1"/>
  <c r="AS1" i="18" s="1"/>
  <c r="AT1" i="18" a="1"/>
  <c r="AT1" i="18" s="1"/>
  <c r="AU1" i="18" a="1"/>
  <c r="AU1" i="18" s="1"/>
  <c r="AV1" i="18" a="1"/>
  <c r="AV1" i="18" s="1"/>
  <c r="AW1" i="18" a="1"/>
  <c r="AW1" i="18" s="1"/>
  <c r="AX1" i="18" a="1"/>
  <c r="AX1" i="18" s="1"/>
  <c r="AY1" i="18" a="1"/>
  <c r="AY1" i="18" s="1"/>
  <c r="AZ1" i="18" a="1"/>
  <c r="AZ1" i="18" s="1"/>
  <c r="BA1" i="18" a="1"/>
  <c r="BA1" i="18" s="1"/>
  <c r="BB1" i="18" a="1"/>
  <c r="BB1" i="18" s="1"/>
  <c r="BC1" i="18" a="1"/>
  <c r="BC1" i="18" s="1"/>
  <c r="BD1" i="18" a="1"/>
  <c r="BD1" i="18" s="1"/>
  <c r="BE1" i="18" a="1"/>
  <c r="BE1" i="18" s="1"/>
  <c r="BF1" i="18" a="1"/>
  <c r="BF1" i="18" s="1"/>
  <c r="AR1" i="18" a="1"/>
  <c r="AR1" i="18" s="1"/>
  <c r="AD1" i="18" a="1"/>
  <c r="AD1" i="18" s="1"/>
  <c r="AE1" i="18" a="1"/>
  <c r="AE1" i="18" s="1"/>
  <c r="AF1" i="18" a="1"/>
  <c r="AF1" i="18" s="1"/>
  <c r="AG1" i="18" a="1"/>
  <c r="AG1" i="18" s="1"/>
  <c r="AH1" i="18" a="1"/>
  <c r="AH1" i="18" s="1"/>
  <c r="AI1" i="18" a="1"/>
  <c r="AI1" i="18" s="1"/>
  <c r="AJ1" i="18" a="1"/>
  <c r="AJ1" i="18" s="1"/>
  <c r="AK1" i="18" a="1"/>
  <c r="AK1" i="18" s="1"/>
  <c r="AL1" i="18" a="1"/>
  <c r="AL1" i="18" s="1"/>
  <c r="AM1" i="18" a="1"/>
  <c r="AM1" i="18" s="1"/>
  <c r="AN1" i="18" a="1"/>
  <c r="AN1" i="18" s="1"/>
  <c r="AO1" i="18" a="1"/>
  <c r="AO1" i="18" s="1"/>
  <c r="AP1" i="18" a="1"/>
  <c r="AP1" i="18" s="1"/>
  <c r="AQ1" i="18" a="1"/>
  <c r="AQ1" i="18" s="1"/>
  <c r="AC1" i="18" a="1"/>
  <c r="AC1" i="18" s="1"/>
  <c r="J1" i="18" a="1"/>
  <c r="J1" i="18" s="1"/>
  <c r="K1" i="18" a="1"/>
  <c r="K1" i="18" s="1"/>
  <c r="L1" i="18" a="1"/>
  <c r="L1" i="18" s="1"/>
  <c r="M1" i="18" a="1"/>
  <c r="M1" i="18" s="1"/>
  <c r="N1" i="18" a="1"/>
  <c r="N1" i="18" s="1"/>
  <c r="O1" i="18" a="1"/>
  <c r="O1" i="18" s="1"/>
  <c r="P1" i="18" a="1"/>
  <c r="P1" i="18" s="1"/>
  <c r="Q1" i="18" a="1"/>
  <c r="Q1" i="18" s="1"/>
  <c r="R1" i="18" a="1"/>
  <c r="R1" i="18" s="1"/>
  <c r="S1" i="18" a="1"/>
  <c r="S1" i="18" s="1"/>
  <c r="T1" i="18" a="1"/>
  <c r="T1" i="18" s="1"/>
  <c r="U1" i="18" a="1"/>
  <c r="U1" i="18" s="1"/>
  <c r="V1" i="18" a="1"/>
  <c r="V1" i="18" s="1"/>
  <c r="W1" i="18" a="1"/>
  <c r="W1" i="18" s="1"/>
  <c r="X1" i="18" a="1"/>
  <c r="X1" i="18" s="1"/>
  <c r="Y1" i="18" a="1"/>
  <c r="Y1" i="18" s="1"/>
  <c r="Z1" i="18" a="1"/>
  <c r="Z1" i="18" s="1"/>
  <c r="AA1" i="18" a="1"/>
  <c r="AA1" i="18" s="1"/>
  <c r="AB1" i="18" a="1"/>
  <c r="AB1" i="18" s="1"/>
  <c r="I1" i="18" a="1"/>
  <c r="I1" i="18" s="1"/>
  <c r="E1" i="18" a="1"/>
  <c r="E1" i="18" s="1"/>
  <c r="F1" i="18" a="1"/>
  <c r="F1" i="18" s="1"/>
  <c r="G1" i="18" a="1"/>
  <c r="G1" i="18" s="1"/>
  <c r="H1" i="18" a="1"/>
  <c r="H1" i="18" s="1"/>
  <c r="D1" i="18" a="1"/>
  <c r="D1" i="18" s="1"/>
  <c r="C1" i="18" a="1"/>
  <c r="C1" i="18" s="1"/>
  <c r="H21" i="23" l="1"/>
  <c r="F21" i="23"/>
  <c r="I21" i="23" s="1"/>
  <c r="A21" i="23"/>
  <c r="F20" i="23"/>
  <c r="I20" i="23" s="1"/>
  <c r="G19" i="23"/>
  <c r="F19" i="23"/>
  <c r="I19" i="23" s="1"/>
  <c r="A19" i="23"/>
  <c r="G18" i="23"/>
  <c r="F18" i="23"/>
  <c r="I18" i="23" s="1"/>
  <c r="A18" i="23"/>
  <c r="G17" i="23"/>
  <c r="F17" i="23"/>
  <c r="I17" i="23" s="1"/>
  <c r="A17" i="23"/>
  <c r="G16" i="23"/>
  <c r="F16" i="23"/>
  <c r="I16" i="23" s="1"/>
  <c r="E16" i="23"/>
  <c r="A16" i="23" s="1"/>
  <c r="G15" i="23"/>
  <c r="F15" i="23"/>
  <c r="I15" i="23" s="1"/>
  <c r="E15" i="23"/>
  <c r="A15" i="23" s="1"/>
  <c r="I14" i="23"/>
  <c r="G14" i="23"/>
  <c r="F14" i="23"/>
  <c r="E14" i="23"/>
  <c r="A14" i="23"/>
  <c r="G13" i="23"/>
  <c r="F13" i="23"/>
  <c r="I13" i="23" s="1"/>
  <c r="E13" i="23"/>
  <c r="A13" i="23"/>
  <c r="G12" i="23"/>
  <c r="F12" i="23"/>
  <c r="I12" i="23" s="1"/>
  <c r="E12" i="23"/>
  <c r="A12" i="23" s="1"/>
  <c r="G11" i="23"/>
  <c r="F11" i="23"/>
  <c r="I11" i="23" s="1"/>
  <c r="E11" i="23"/>
  <c r="A11" i="23" s="1"/>
  <c r="G10" i="23"/>
  <c r="F10" i="23"/>
  <c r="I10" i="23" s="1"/>
  <c r="E10" i="23"/>
  <c r="A10" i="23"/>
  <c r="G9" i="23"/>
  <c r="F9" i="23"/>
  <c r="I9" i="23" s="1"/>
  <c r="E9" i="23"/>
  <c r="A9" i="23"/>
  <c r="G8" i="23"/>
  <c r="F8" i="23"/>
  <c r="I8" i="23" s="1"/>
  <c r="E8" i="23"/>
  <c r="A8" i="23" s="1"/>
  <c r="G7" i="23"/>
  <c r="F7" i="23"/>
  <c r="I7" i="23" s="1"/>
  <c r="E7" i="23"/>
  <c r="A7" i="23" s="1"/>
  <c r="G6" i="23"/>
  <c r="F6" i="23"/>
  <c r="I6" i="23" s="1"/>
  <c r="E6" i="23"/>
  <c r="A6" i="23"/>
  <c r="G5" i="23"/>
  <c r="F5" i="23"/>
  <c r="I5" i="23" s="1"/>
  <c r="E5" i="23"/>
  <c r="A5" i="23"/>
  <c r="G4" i="23"/>
  <c r="F4" i="23"/>
  <c r="I4" i="23" s="1"/>
  <c r="E4" i="23"/>
  <c r="A4" i="23" s="1"/>
  <c r="G3" i="23"/>
  <c r="F3" i="23"/>
  <c r="I3" i="23" s="1"/>
  <c r="E3" i="23"/>
  <c r="A3" i="23" s="1"/>
  <c r="I2" i="23"/>
  <c r="G2" i="23"/>
  <c r="F2" i="23"/>
  <c r="E2" i="23"/>
  <c r="A2" i="23"/>
  <c r="G22" i="23" l="1"/>
  <c r="F19" i="21"/>
  <c r="I19" i="21" s="1"/>
  <c r="F18" i="21"/>
  <c r="I18" i="21" s="1"/>
  <c r="F16" i="21"/>
  <c r="I16" i="21" s="1"/>
  <c r="F14" i="21"/>
  <c r="I14" i="21" s="1"/>
  <c r="F12" i="21"/>
  <c r="I12" i="21" s="1"/>
  <c r="F11" i="21"/>
  <c r="I11" i="21" s="1"/>
  <c r="F9" i="21"/>
  <c r="I9" i="21" s="1"/>
  <c r="F8" i="21"/>
  <c r="I8" i="21" s="1"/>
  <c r="F4" i="21"/>
  <c r="I4" i="21" s="1"/>
  <c r="F2" i="21"/>
  <c r="I2" i="21" s="1"/>
  <c r="F10" i="21"/>
  <c r="I10" i="21" s="1"/>
  <c r="F7" i="21"/>
  <c r="I7" i="21" s="1"/>
  <c r="F6" i="21"/>
  <c r="I6" i="21" s="1"/>
  <c r="G17" i="21"/>
  <c r="G18" i="21"/>
  <c r="I21" i="21"/>
  <c r="F21" i="21"/>
  <c r="A21" i="21" s="1"/>
  <c r="F20" i="21"/>
  <c r="I20" i="21" s="1"/>
  <c r="A20" i="21"/>
  <c r="G19" i="21"/>
  <c r="A19" i="21"/>
  <c r="F17" i="21"/>
  <c r="I17" i="21" s="1"/>
  <c r="A17" i="21"/>
  <c r="E16" i="21"/>
  <c r="A16" i="21"/>
  <c r="G15" i="21"/>
  <c r="F15" i="21"/>
  <c r="I15" i="21" s="1"/>
  <c r="E15" i="21"/>
  <c r="A15" i="21" s="1"/>
  <c r="G14" i="21"/>
  <c r="E14" i="21"/>
  <c r="G13" i="21"/>
  <c r="F13" i="21"/>
  <c r="I13" i="21" s="1"/>
  <c r="E13" i="21"/>
  <c r="A13" i="21"/>
  <c r="E12" i="21"/>
  <c r="A12" i="21"/>
  <c r="G11" i="21"/>
  <c r="E11" i="21"/>
  <c r="A11" i="21" s="1"/>
  <c r="G10" i="21"/>
  <c r="E10" i="21"/>
  <c r="G9" i="21"/>
  <c r="E9" i="21"/>
  <c r="A9" i="21"/>
  <c r="E8" i="21"/>
  <c r="A8" i="21"/>
  <c r="G7" i="21"/>
  <c r="E7" i="21"/>
  <c r="A7" i="21" s="1"/>
  <c r="G6" i="21"/>
  <c r="E6" i="21"/>
  <c r="G5" i="21"/>
  <c r="F5" i="21"/>
  <c r="I5" i="21" s="1"/>
  <c r="E5" i="21"/>
  <c r="A5" i="21"/>
  <c r="E4" i="21"/>
  <c r="A4" i="21"/>
  <c r="G3" i="21"/>
  <c r="F3" i="21"/>
  <c r="I3" i="21" s="1"/>
  <c r="E3" i="21"/>
  <c r="A3" i="21" s="1"/>
  <c r="E2" i="21"/>
  <c r="A18" i="21" l="1"/>
  <c r="A6" i="21"/>
  <c r="A10" i="21"/>
  <c r="A14" i="21"/>
  <c r="G4" i="21"/>
  <c r="G8" i="21"/>
  <c r="G12" i="21"/>
  <c r="G16" i="21"/>
  <c r="G20" i="21"/>
  <c r="G2" i="21" l="1"/>
  <c r="A2" i="21"/>
</calcChain>
</file>

<file path=xl/sharedStrings.xml><?xml version="1.0" encoding="utf-8"?>
<sst xmlns="http://schemas.openxmlformats.org/spreadsheetml/2006/main" count="30469" uniqueCount="1157">
  <si>
    <t>Team</t>
  </si>
  <si>
    <t>Round</t>
  </si>
  <si>
    <t>Waratahs</t>
  </si>
  <si>
    <t/>
  </si>
  <si>
    <t>Sunwolves</t>
  </si>
  <si>
    <t>Sharks</t>
  </si>
  <si>
    <t>Reds</t>
  </si>
  <si>
    <t>Rebels</t>
  </si>
  <si>
    <t>Lions</t>
  </si>
  <si>
    <t>Kings</t>
  </si>
  <si>
    <t>Jaguares</t>
  </si>
  <si>
    <t>Hurricanes</t>
  </si>
  <si>
    <t>Highlanders</t>
  </si>
  <si>
    <t>Crusaders</t>
  </si>
  <si>
    <t>Chiefs</t>
  </si>
  <si>
    <t>Cheetahs</t>
  </si>
  <si>
    <t>Brumbies</t>
  </si>
  <si>
    <t>Blues</t>
  </si>
  <si>
    <t>Stormers</t>
  </si>
  <si>
    <t>Bulls</t>
  </si>
  <si>
    <t>2:36</t>
  </si>
  <si>
    <t>1:12</t>
  </si>
  <si>
    <t>3:48</t>
  </si>
  <si>
    <t>1:48</t>
  </si>
  <si>
    <t>1:56</t>
  </si>
  <si>
    <t>3:44</t>
  </si>
  <si>
    <t>2:44</t>
  </si>
  <si>
    <t>1:08</t>
  </si>
  <si>
    <t>3:52</t>
  </si>
  <si>
    <t>1:11</t>
  </si>
  <si>
    <t>0:21</t>
  </si>
  <si>
    <t>1:32</t>
  </si>
  <si>
    <t>8:19</t>
  </si>
  <si>
    <t>4:38</t>
  </si>
  <si>
    <t>12:57</t>
  </si>
  <si>
    <t>1:40</t>
  </si>
  <si>
    <t>2:33</t>
  </si>
  <si>
    <t>4:13</t>
  </si>
  <si>
    <t>1:26</t>
  </si>
  <si>
    <t>3:24</t>
  </si>
  <si>
    <t>4:49</t>
  </si>
  <si>
    <t>1:29</t>
  </si>
  <si>
    <t>4:05</t>
  </si>
  <si>
    <t>1:31</t>
  </si>
  <si>
    <t>0:40</t>
  </si>
  <si>
    <t>2:11</t>
  </si>
  <si>
    <t>7:13</t>
  </si>
  <si>
    <t>8:05</t>
  </si>
  <si>
    <t>15:18</t>
  </si>
  <si>
    <t>1:18</t>
  </si>
  <si>
    <t>2:52</t>
  </si>
  <si>
    <t>4:10</t>
  </si>
  <si>
    <t>1:44</t>
  </si>
  <si>
    <t>3:02</t>
  </si>
  <si>
    <t>2:07</t>
  </si>
  <si>
    <t>2:15</t>
  </si>
  <si>
    <t>4:22</t>
  </si>
  <si>
    <t>0:47</t>
  </si>
  <si>
    <t>2:24</t>
  </si>
  <si>
    <t>3:11</t>
  </si>
  <si>
    <t>5:56</t>
  </si>
  <si>
    <t>8:49</t>
  </si>
  <si>
    <t>14:45</t>
  </si>
  <si>
    <t>1:37</t>
  </si>
  <si>
    <t>1:41</t>
  </si>
  <si>
    <t>3:18</t>
  </si>
  <si>
    <t>0:42</t>
  </si>
  <si>
    <t>2:32</t>
  </si>
  <si>
    <t>3:14</t>
  </si>
  <si>
    <t>4:20</t>
  </si>
  <si>
    <t>2:09</t>
  </si>
  <si>
    <t>6:30</t>
  </si>
  <si>
    <t>4:31</t>
  </si>
  <si>
    <t>6:20</t>
  </si>
  <si>
    <t>8:28</t>
  </si>
  <si>
    <t>10:53</t>
  </si>
  <si>
    <t>19:21</t>
  </si>
  <si>
    <t>1:07</t>
  </si>
  <si>
    <t>3:07</t>
  </si>
  <si>
    <t>4:19</t>
  </si>
  <si>
    <t>2:43</t>
  </si>
  <si>
    <t>3:32</t>
  </si>
  <si>
    <t>6:15</t>
  </si>
  <si>
    <t>1:30</t>
  </si>
  <si>
    <t>1:52</t>
  </si>
  <si>
    <t>3:22</t>
  </si>
  <si>
    <t>9:27</t>
  </si>
  <si>
    <t>7:44</t>
  </si>
  <si>
    <t>17:11</t>
  </si>
  <si>
    <t>1:39</t>
  </si>
  <si>
    <t>0:49</t>
  </si>
  <si>
    <t>2:28</t>
  </si>
  <si>
    <t>2:29</t>
  </si>
  <si>
    <t>2:19</t>
  </si>
  <si>
    <t>4:48</t>
  </si>
  <si>
    <t>2:50</t>
  </si>
  <si>
    <t>5:34</t>
  </si>
  <si>
    <t>1:46</t>
  </si>
  <si>
    <t>3:12</t>
  </si>
  <si>
    <t>8:45</t>
  </si>
  <si>
    <t>7:17</t>
  </si>
  <si>
    <t>16:02</t>
  </si>
  <si>
    <t>1:01</t>
  </si>
  <si>
    <t>2:18</t>
  </si>
  <si>
    <t>3:19</t>
  </si>
  <si>
    <t>1:42</t>
  </si>
  <si>
    <t>1:05</t>
  </si>
  <si>
    <t>2:47</t>
  </si>
  <si>
    <t>2:39</t>
  </si>
  <si>
    <t>0:52</t>
  </si>
  <si>
    <t>1:14</t>
  </si>
  <si>
    <t>2:06</t>
  </si>
  <si>
    <t>5:27</t>
  </si>
  <si>
    <t>7:16</t>
  </si>
  <si>
    <t>12:43</t>
  </si>
  <si>
    <t>1:59</t>
  </si>
  <si>
    <t>2:26</t>
  </si>
  <si>
    <t>3:59</t>
  </si>
  <si>
    <t>3:01</t>
  </si>
  <si>
    <t>2:51</t>
  </si>
  <si>
    <t>5:52</t>
  </si>
  <si>
    <t>2:05</t>
  </si>
  <si>
    <t>4:34</t>
  </si>
  <si>
    <t>8:46</t>
  </si>
  <si>
    <t>8:51</t>
  </si>
  <si>
    <t>17:37</t>
  </si>
  <si>
    <t>1:35</t>
  </si>
  <si>
    <t>1:36</t>
  </si>
  <si>
    <t>2:08</t>
  </si>
  <si>
    <t>3:20</t>
  </si>
  <si>
    <t>2:58</t>
  </si>
  <si>
    <t>0:55</t>
  </si>
  <si>
    <t>3:53</t>
  </si>
  <si>
    <t>0:15</t>
  </si>
  <si>
    <t>2:23</t>
  </si>
  <si>
    <t>2:38</t>
  </si>
  <si>
    <t>6:56</t>
  </si>
  <si>
    <t>6:06</t>
  </si>
  <si>
    <t>13:02</t>
  </si>
  <si>
    <t>1:23</t>
  </si>
  <si>
    <t>0:50</t>
  </si>
  <si>
    <t>2:14</t>
  </si>
  <si>
    <t>1:51</t>
  </si>
  <si>
    <t>1:33</t>
  </si>
  <si>
    <t>1:25</t>
  </si>
  <si>
    <t>3:09</t>
  </si>
  <si>
    <t>6:45</t>
  </si>
  <si>
    <t>5:09</t>
  </si>
  <si>
    <t>11:54</t>
  </si>
  <si>
    <t>1:02</t>
  </si>
  <si>
    <t>2:42</t>
  </si>
  <si>
    <t>3:06</t>
  </si>
  <si>
    <t>1:17</t>
  </si>
  <si>
    <t>4:23</t>
  </si>
  <si>
    <t>6:01</t>
  </si>
  <si>
    <t>9:33</t>
  </si>
  <si>
    <t>9:35</t>
  </si>
  <si>
    <t>9:22</t>
  </si>
  <si>
    <t>18:57</t>
  </si>
  <si>
    <t>1:22</t>
  </si>
  <si>
    <t>3:03</t>
  </si>
  <si>
    <t>2:35</t>
  </si>
  <si>
    <t>1:57</t>
  </si>
  <si>
    <t>4:32</t>
  </si>
  <si>
    <t>2:00</t>
  </si>
  <si>
    <t>1:04</t>
  </si>
  <si>
    <t>3:05</t>
  </si>
  <si>
    <t>0:28</t>
  </si>
  <si>
    <t>1:20</t>
  </si>
  <si>
    <t>7:09</t>
  </si>
  <si>
    <t>4:51</t>
  </si>
  <si>
    <t>12:00</t>
  </si>
  <si>
    <t>4:17</t>
  </si>
  <si>
    <t>2:20</t>
  </si>
  <si>
    <t>4:58</t>
  </si>
  <si>
    <t>1:54</t>
  </si>
  <si>
    <t>2:48</t>
  </si>
  <si>
    <t>4:42</t>
  </si>
  <si>
    <t>0:14</t>
  </si>
  <si>
    <t>1:49</t>
  </si>
  <si>
    <t>2:03</t>
  </si>
  <si>
    <t>6:53</t>
  </si>
  <si>
    <t>9:07</t>
  </si>
  <si>
    <t>16:00</t>
  </si>
  <si>
    <t>1:16</t>
  </si>
  <si>
    <t>2:21</t>
  </si>
  <si>
    <t>3:37</t>
  </si>
  <si>
    <t>2:31</t>
  </si>
  <si>
    <t>4:28</t>
  </si>
  <si>
    <t>1:00</t>
  </si>
  <si>
    <t>4:36</t>
  </si>
  <si>
    <t>1:19</t>
  </si>
  <si>
    <t>0:53</t>
  </si>
  <si>
    <t>2:12</t>
  </si>
  <si>
    <t>5:32</t>
  </si>
  <si>
    <t>9:21</t>
  </si>
  <si>
    <t>14:53</t>
  </si>
  <si>
    <t>3:49</t>
  </si>
  <si>
    <t>1:50</t>
  </si>
  <si>
    <t>1:43</t>
  </si>
  <si>
    <t>4:00</t>
  </si>
  <si>
    <t>6:51</t>
  </si>
  <si>
    <t>6:31</t>
  </si>
  <si>
    <t>13:22</t>
  </si>
  <si>
    <t>1:47</t>
  </si>
  <si>
    <t>2:57</t>
  </si>
  <si>
    <t>4:44</t>
  </si>
  <si>
    <t>4:39</t>
  </si>
  <si>
    <t>6:16</t>
  </si>
  <si>
    <t>0:22</t>
  </si>
  <si>
    <t>3:34</t>
  </si>
  <si>
    <t>8:41</t>
  </si>
  <si>
    <t>10:32</t>
  </si>
  <si>
    <t>19:13</t>
  </si>
  <si>
    <t>3:35</t>
  </si>
  <si>
    <t>4:46</t>
  </si>
  <si>
    <t>6:03</t>
  </si>
  <si>
    <t>3:46</t>
  </si>
  <si>
    <t>5:47</t>
  </si>
  <si>
    <t>0:57</t>
  </si>
  <si>
    <t>2:27</t>
  </si>
  <si>
    <t>9:49</t>
  </si>
  <si>
    <t>9:00</t>
  </si>
  <si>
    <t>18:49</t>
  </si>
  <si>
    <t>3:28</t>
  </si>
  <si>
    <t>0:29</t>
  </si>
  <si>
    <t>2:02</t>
  </si>
  <si>
    <t>8:52</t>
  </si>
  <si>
    <t>6:49</t>
  </si>
  <si>
    <t>15:41</t>
  </si>
  <si>
    <t>Western Force</t>
  </si>
  <si>
    <t>3:43</t>
  </si>
  <si>
    <t>3:31</t>
  </si>
  <si>
    <t>6:40</t>
  </si>
  <si>
    <t>0:48</t>
  </si>
  <si>
    <t>2:45</t>
  </si>
  <si>
    <t>7:38</t>
  </si>
  <si>
    <t>9:43</t>
  </si>
  <si>
    <t>17:21</t>
  </si>
  <si>
    <t>3:42</t>
  </si>
  <si>
    <t>0:56</t>
  </si>
  <si>
    <t>3:00</t>
  </si>
  <si>
    <t>0:39</t>
  </si>
  <si>
    <t>2:22</t>
  </si>
  <si>
    <t>5:55</t>
  </si>
  <si>
    <t>6:14</t>
  </si>
  <si>
    <t>12:09</t>
  </si>
  <si>
    <t>5:25</t>
  </si>
  <si>
    <t>2:16</t>
  </si>
  <si>
    <t>4:29</t>
  </si>
  <si>
    <t>7:29</t>
  </si>
  <si>
    <t>0:32</t>
  </si>
  <si>
    <t>10:19</t>
  </si>
  <si>
    <t>20:02</t>
  </si>
  <si>
    <t>0:38</t>
  </si>
  <si>
    <t>1:55</t>
  </si>
  <si>
    <t>1:21</t>
  </si>
  <si>
    <t>6:11</t>
  </si>
  <si>
    <t>2:10</t>
  </si>
  <si>
    <t>1:10</t>
  </si>
  <si>
    <t>9:15</t>
  </si>
  <si>
    <t>15:46</t>
  </si>
  <si>
    <t>1:53</t>
  </si>
  <si>
    <t>4:25</t>
  </si>
  <si>
    <t>6:44</t>
  </si>
  <si>
    <t>0:34</t>
  </si>
  <si>
    <t>8:47</t>
  </si>
  <si>
    <t>7:46</t>
  </si>
  <si>
    <t>16:33</t>
  </si>
  <si>
    <t>2:40</t>
  </si>
  <si>
    <t>4:33</t>
  </si>
  <si>
    <t>2:46</t>
  </si>
  <si>
    <t>4:06</t>
  </si>
  <si>
    <t>3:17</t>
  </si>
  <si>
    <t>2:30</t>
  </si>
  <si>
    <t>6:52</t>
  </si>
  <si>
    <t>9:47</t>
  </si>
  <si>
    <t>16:39</t>
  </si>
  <si>
    <t>2:13</t>
  </si>
  <si>
    <t>1:28</t>
  </si>
  <si>
    <t>3:15</t>
  </si>
  <si>
    <t>7:25</t>
  </si>
  <si>
    <t>12:16</t>
  </si>
  <si>
    <t>2:56</t>
  </si>
  <si>
    <t>3:08</t>
  </si>
  <si>
    <t>0:54</t>
  </si>
  <si>
    <t>3:33</t>
  </si>
  <si>
    <t>0:04</t>
  </si>
  <si>
    <t>7:51</t>
  </si>
  <si>
    <t>15:07</t>
  </si>
  <si>
    <t>2:55</t>
  </si>
  <si>
    <t>2:34</t>
  </si>
  <si>
    <t>5:29</t>
  </si>
  <si>
    <t>2:01</t>
  </si>
  <si>
    <t>4:41</t>
  </si>
  <si>
    <t>1:06</t>
  </si>
  <si>
    <t>9:39</t>
  </si>
  <si>
    <t>17:25</t>
  </si>
  <si>
    <t>0:51</t>
  </si>
  <si>
    <t>1:03</t>
  </si>
  <si>
    <t>3:04</t>
  </si>
  <si>
    <t>2:17</t>
  </si>
  <si>
    <t>6:26</t>
  </si>
  <si>
    <t>12:32</t>
  </si>
  <si>
    <t>4:18</t>
  </si>
  <si>
    <t>7:50</t>
  </si>
  <si>
    <t>2:25</t>
  </si>
  <si>
    <t>7:37</t>
  </si>
  <si>
    <t>12:25</t>
  </si>
  <si>
    <t>5:00</t>
  </si>
  <si>
    <t>10:34</t>
  </si>
  <si>
    <t>1:15</t>
  </si>
  <si>
    <t>1:13</t>
  </si>
  <si>
    <t>5:38</t>
  </si>
  <si>
    <t>11:07</t>
  </si>
  <si>
    <t>3:21</t>
  </si>
  <si>
    <t>5:04</t>
  </si>
  <si>
    <t>4:37</t>
  </si>
  <si>
    <t>2:49</t>
  </si>
  <si>
    <t>5:28</t>
  </si>
  <si>
    <t>0:30</t>
  </si>
  <si>
    <t>3:25</t>
  </si>
  <si>
    <t>9:38</t>
  </si>
  <si>
    <t>8:56</t>
  </si>
  <si>
    <t>18:34</t>
  </si>
  <si>
    <t>4:40</t>
  </si>
  <si>
    <t>4:59</t>
  </si>
  <si>
    <t>3:10</t>
  </si>
  <si>
    <t>6:23</t>
  </si>
  <si>
    <t>18:54</t>
  </si>
  <si>
    <t>1:38</t>
  </si>
  <si>
    <t>3:29</t>
  </si>
  <si>
    <t>0:10</t>
  </si>
  <si>
    <t>0:44</t>
  </si>
  <si>
    <t>4:57</t>
  </si>
  <si>
    <t>5:13</t>
  </si>
  <si>
    <t>10:10</t>
  </si>
  <si>
    <t>4:50</t>
  </si>
  <si>
    <t>0:58</t>
  </si>
  <si>
    <t>4:08</t>
  </si>
  <si>
    <t>0:02</t>
  </si>
  <si>
    <t>7:06</t>
  </si>
  <si>
    <t>14:19</t>
  </si>
  <si>
    <t>3:38</t>
  </si>
  <si>
    <t>2:04</t>
  </si>
  <si>
    <t>3:16</t>
  </si>
  <si>
    <t>4:01</t>
  </si>
  <si>
    <t>5:44</t>
  </si>
  <si>
    <t>0:18</t>
  </si>
  <si>
    <t>9:18</t>
  </si>
  <si>
    <t>13:49</t>
  </si>
  <si>
    <t>5:10</t>
  </si>
  <si>
    <t>3:39</t>
  </si>
  <si>
    <t>4:02</t>
  </si>
  <si>
    <t>7:41</t>
  </si>
  <si>
    <t>8:53</t>
  </si>
  <si>
    <t>19:27</t>
  </si>
  <si>
    <t>5:46</t>
  </si>
  <si>
    <t>0:37</t>
  </si>
  <si>
    <t>6:10</t>
  </si>
  <si>
    <t>12:33</t>
  </si>
  <si>
    <t>3:26</t>
  </si>
  <si>
    <t>4:54</t>
  </si>
  <si>
    <t>2:54</t>
  </si>
  <si>
    <t>5:43</t>
  </si>
  <si>
    <t>0:45</t>
  </si>
  <si>
    <t>6:09</t>
  </si>
  <si>
    <t>15:56</t>
  </si>
  <si>
    <t>3:36</t>
  </si>
  <si>
    <t>5:41</t>
  </si>
  <si>
    <t>0:25</t>
  </si>
  <si>
    <t>9:19</t>
  </si>
  <si>
    <t>8:39</t>
  </si>
  <si>
    <t>17:58</t>
  </si>
  <si>
    <t>5:07</t>
  </si>
  <si>
    <t>3:55</t>
  </si>
  <si>
    <t>4:14</t>
  </si>
  <si>
    <t>0:33</t>
  </si>
  <si>
    <t>8:21</t>
  </si>
  <si>
    <t>10:20</t>
  </si>
  <si>
    <t>18:41</t>
  </si>
  <si>
    <t>1:27</t>
  </si>
  <si>
    <t>12:40</t>
  </si>
  <si>
    <t>0:36</t>
  </si>
  <si>
    <t>6:18</t>
  </si>
  <si>
    <t>8:13</t>
  </si>
  <si>
    <t>14:31</t>
  </si>
  <si>
    <t>5:45</t>
  </si>
  <si>
    <t>9:36</t>
  </si>
  <si>
    <t>15:21</t>
  </si>
  <si>
    <t>4:24</t>
  </si>
  <si>
    <t>0:31</t>
  </si>
  <si>
    <t>4:53</t>
  </si>
  <si>
    <t>11:04</t>
  </si>
  <si>
    <t>16:04</t>
  </si>
  <si>
    <t>4:16</t>
  </si>
  <si>
    <t>3:27</t>
  </si>
  <si>
    <t>5:22</t>
  </si>
  <si>
    <t>2:59</t>
  </si>
  <si>
    <t>5:53</t>
  </si>
  <si>
    <t>11:02</t>
  </si>
  <si>
    <t>20:09</t>
  </si>
  <si>
    <t>3:13</t>
  </si>
  <si>
    <t>5:11</t>
  </si>
  <si>
    <t>8:09</t>
  </si>
  <si>
    <t>10:07</t>
  </si>
  <si>
    <t>13:12</t>
  </si>
  <si>
    <t>23:19</t>
  </si>
  <si>
    <t>8:30</t>
  </si>
  <si>
    <t>7:21</t>
  </si>
  <si>
    <t>15:51</t>
  </si>
  <si>
    <t>3:23</t>
  </si>
  <si>
    <t>5:08</t>
  </si>
  <si>
    <t>0:43</t>
  </si>
  <si>
    <t>10:05</t>
  </si>
  <si>
    <t>10:56</t>
  </si>
  <si>
    <t>21:01</t>
  </si>
  <si>
    <t>3:56</t>
  </si>
  <si>
    <t>4:47</t>
  </si>
  <si>
    <t>7:49</t>
  </si>
  <si>
    <t>10:43</t>
  </si>
  <si>
    <t>18:32</t>
  </si>
  <si>
    <t>1:34</t>
  </si>
  <si>
    <t>5:30</t>
  </si>
  <si>
    <t>7:52</t>
  </si>
  <si>
    <t>5:49</t>
  </si>
  <si>
    <t>12:51</t>
  </si>
  <si>
    <t>18:40</t>
  </si>
  <si>
    <t>0:24</t>
  </si>
  <si>
    <t>5:57</t>
  </si>
  <si>
    <t>12:13</t>
  </si>
  <si>
    <t>2:37</t>
  </si>
  <si>
    <t>5:03</t>
  </si>
  <si>
    <t>15:19</t>
  </si>
  <si>
    <t>10:49</t>
  </si>
  <si>
    <t>7:58</t>
  </si>
  <si>
    <t>18:47</t>
  </si>
  <si>
    <t>4:45</t>
  </si>
  <si>
    <t>6:04</t>
  </si>
  <si>
    <t>0:23</t>
  </si>
  <si>
    <t>1:45</t>
  </si>
  <si>
    <t>11:01</t>
  </si>
  <si>
    <t>6:48</t>
  </si>
  <si>
    <t>17:49</t>
  </si>
  <si>
    <t>2:53</t>
  </si>
  <si>
    <t>5:02</t>
  </si>
  <si>
    <t>7:18</t>
  </si>
  <si>
    <t>5:37</t>
  </si>
  <si>
    <t>15:12</t>
  </si>
  <si>
    <t>4:11</t>
  </si>
  <si>
    <t>8:31</t>
  </si>
  <si>
    <t>9:51</t>
  </si>
  <si>
    <t>18:22</t>
  </si>
  <si>
    <t>0:59</t>
  </si>
  <si>
    <t>7:31</t>
  </si>
  <si>
    <t>5:17</t>
  </si>
  <si>
    <t>11:57</t>
  </si>
  <si>
    <t>0:46</t>
  </si>
  <si>
    <t>1:24</t>
  </si>
  <si>
    <t>7:39</t>
  </si>
  <si>
    <t>13:01</t>
  </si>
  <si>
    <t>7:05</t>
  </si>
  <si>
    <t>13:35</t>
  </si>
  <si>
    <t>6:54</t>
  </si>
  <si>
    <t>17:47</t>
  </si>
  <si>
    <t>5:16</t>
  </si>
  <si>
    <t>6:33</t>
  </si>
  <si>
    <t>13:58</t>
  </si>
  <si>
    <t>4:07</t>
  </si>
  <si>
    <t>8:18</t>
  </si>
  <si>
    <t>10:06</t>
  </si>
  <si>
    <t>18:24</t>
  </si>
  <si>
    <t>Structured - Own Lineout</t>
  </si>
  <si>
    <t>Structured - Own Scrum</t>
  </si>
  <si>
    <t>Structured - 50m Receipt</t>
  </si>
  <si>
    <t>Structured - 22m Receipt</t>
  </si>
  <si>
    <t>Structured - Total</t>
  </si>
  <si>
    <t>Unstructured - Kick Receipt</t>
  </si>
  <si>
    <t>Unstructured - Tap</t>
  </si>
  <si>
    <t>Unstructured - Turnover</t>
  </si>
  <si>
    <t>Unstructured - Opp Lineout</t>
  </si>
  <si>
    <t>Unstructured - Opp Scrum</t>
  </si>
  <si>
    <t>Unstructured - 50m Restart</t>
  </si>
  <si>
    <t>Unstructured - 22m Restart</t>
  </si>
  <si>
    <t>Unstructured - Penalty/Free</t>
  </si>
  <si>
    <t>Unstructured - Total</t>
  </si>
  <si>
    <t>Total</t>
  </si>
  <si>
    <t>Attack - Gplay</t>
  </si>
  <si>
    <t>Attack - Scrum</t>
  </si>
  <si>
    <t>Attack - Lineout</t>
  </si>
  <si>
    <t>Attack - T/Ruck</t>
  </si>
  <si>
    <t>Attack - Maul</t>
  </si>
  <si>
    <t>Attack - Foul</t>
  </si>
  <si>
    <t>Attack - Total</t>
  </si>
  <si>
    <t>Defence - Scrum</t>
  </si>
  <si>
    <t>Defence - Gplay</t>
  </si>
  <si>
    <t>Defence - Lineout</t>
  </si>
  <si>
    <t>Defence - Ruck</t>
  </si>
  <si>
    <t>Defence - Maul</t>
  </si>
  <si>
    <t>Defence - Foul</t>
  </si>
  <si>
    <t>Defence - Total</t>
  </si>
  <si>
    <t>Total - Total</t>
  </si>
  <si>
    <t>Attack - Slow</t>
  </si>
  <si>
    <t>Attack - Norm</t>
  </si>
  <si>
    <t>Attack - Qck</t>
  </si>
  <si>
    <t>Attack - Tot</t>
  </si>
  <si>
    <t>Attack - Qck%</t>
  </si>
  <si>
    <t>Attack - Other</t>
  </si>
  <si>
    <t>Defence - Slow</t>
  </si>
  <si>
    <t>Defence - Norm</t>
  </si>
  <si>
    <t>Defence - Qck</t>
  </si>
  <si>
    <t>Defence - Tot</t>
  </si>
  <si>
    <t>Defence - Qck%</t>
  </si>
  <si>
    <t>Defence - Other</t>
  </si>
  <si>
    <t>Attack Won - Outright</t>
  </si>
  <si>
    <t>Attack Won - Penalty</t>
  </si>
  <si>
    <t>Attack Won - Total</t>
  </si>
  <si>
    <t>Attack Lost - Outright</t>
  </si>
  <si>
    <t>Attack Lost - Unplay</t>
  </si>
  <si>
    <t>Attack Lost - Penalty</t>
  </si>
  <si>
    <t>Attack Lost - Total</t>
  </si>
  <si>
    <t>Defence Lost - Outright</t>
  </si>
  <si>
    <t>Defence Lost - Penalty</t>
  </si>
  <si>
    <t>Defence Lost - Total</t>
  </si>
  <si>
    <t>Defence Won - Outright</t>
  </si>
  <si>
    <t>Defence Won - Unplay</t>
  </si>
  <si>
    <t>Defence Won - Penalty</t>
  </si>
  <si>
    <t>Defence Won - Total</t>
  </si>
  <si>
    <t>2 Person No</t>
  </si>
  <si>
    <t>2 Person %</t>
  </si>
  <si>
    <t>3 Person No</t>
  </si>
  <si>
    <t>3 Person %</t>
  </si>
  <si>
    <t>4 Person No</t>
  </si>
  <si>
    <t>4 Person %</t>
  </si>
  <si>
    <t>5 Person No</t>
  </si>
  <si>
    <t>5 Person %</t>
  </si>
  <si>
    <t>6 Person No</t>
  </si>
  <si>
    <t>6 Person %</t>
  </si>
  <si>
    <t>7 Person No</t>
  </si>
  <si>
    <t>7 Person %</t>
  </si>
  <si>
    <t>8-9 Person No</t>
  </si>
  <si>
    <t>8-9 Person %</t>
  </si>
  <si>
    <t>Quick No</t>
  </si>
  <si>
    <t>Quick %</t>
  </si>
  <si>
    <t>Won No</t>
  </si>
  <si>
    <t>Won %</t>
  </si>
  <si>
    <t>Lost No</t>
  </si>
  <si>
    <t>Lost %</t>
  </si>
  <si>
    <t>Won - Ball Out</t>
  </si>
  <si>
    <t>Won - Free</t>
  </si>
  <si>
    <t>Won - Pen</t>
  </si>
  <si>
    <t>Won - Total</t>
  </si>
  <si>
    <t>Won BO %</t>
  </si>
  <si>
    <t>Lost Ball out</t>
  </si>
  <si>
    <t>Lost BO %</t>
  </si>
  <si>
    <t>Lost - Free</t>
  </si>
  <si>
    <t>Lost - Pen</t>
  </si>
  <si>
    <t>Lost - Total</t>
  </si>
  <si>
    <t>Won - Reverse</t>
  </si>
  <si>
    <t>Lost - Try</t>
  </si>
  <si>
    <t>Short Won - Retain</t>
  </si>
  <si>
    <t>Short Won - Opp Error</t>
  </si>
  <si>
    <t>Short Won - Total</t>
  </si>
  <si>
    <t>Short Won - %</t>
  </si>
  <si>
    <t>Short Lost - Opp Collect</t>
  </si>
  <si>
    <t>Short Lost - Own error</t>
  </si>
  <si>
    <t>Short Lost - Into Touch</t>
  </si>
  <si>
    <t>Short Lost - Total</t>
  </si>
  <si>
    <t>Short Total</t>
  </si>
  <si>
    <t>Long Won - Retain</t>
  </si>
  <si>
    <t>Long Won - Opp Error</t>
  </si>
  <si>
    <t>Long Won - Total</t>
  </si>
  <si>
    <t>Long Won - %</t>
  </si>
  <si>
    <t>Long Lost - Opp Collect</t>
  </si>
  <si>
    <t>Long Lost - Own error</t>
  </si>
  <si>
    <t>Long Lost - Into Touch</t>
  </si>
  <si>
    <t>Long Lost - Total</t>
  </si>
  <si>
    <t>Long Total</t>
  </si>
  <si>
    <t>Row Labels</t>
  </si>
  <si>
    <t>Grand Total</t>
  </si>
  <si>
    <t>Average of Bomb - Dist</t>
  </si>
  <si>
    <t>Average of Territorial Dist</t>
  </si>
  <si>
    <t>Average of Box - Dist</t>
  </si>
  <si>
    <t>Average of Chip - Dist</t>
  </si>
  <si>
    <t>Average of Cross-Field - Dist</t>
  </si>
  <si>
    <t>Average of Low - Dist</t>
  </si>
  <si>
    <t>Average of Territorial - Tot</t>
  </si>
  <si>
    <t>Average of Bomb - Tot</t>
  </si>
  <si>
    <t>Average of Box - Tot</t>
  </si>
  <si>
    <t>Average of Chip - Tot</t>
  </si>
  <si>
    <t>Average of Cross-Field - Tot</t>
  </si>
  <si>
    <t>Average of Low - Tot</t>
  </si>
  <si>
    <t>Average of Own Throw - Won %</t>
  </si>
  <si>
    <t>Average of 2 Person %</t>
  </si>
  <si>
    <t>Average of 3 Person %</t>
  </si>
  <si>
    <t>Average of 4 Person %</t>
  </si>
  <si>
    <t>Average of 5 Person %</t>
  </si>
  <si>
    <t>Average of 6 Person %</t>
  </si>
  <si>
    <t>Average of 7 Person %</t>
  </si>
  <si>
    <t>Average of 8-9 Person %</t>
  </si>
  <si>
    <t>Average of Quick %</t>
  </si>
  <si>
    <t>Average of Own Input Wins %</t>
  </si>
  <si>
    <t>Average of Opp Input Wins %</t>
  </si>
  <si>
    <t>Average of Opposition Throw - Won %</t>
  </si>
  <si>
    <t>Average of Won - Ball Out</t>
  </si>
  <si>
    <t>Average of Won - Free</t>
  </si>
  <si>
    <t>Average of Won - Pen</t>
  </si>
  <si>
    <t>Average of Won - Try</t>
  </si>
  <si>
    <t>Tackles</t>
  </si>
  <si>
    <t>T/O</t>
  </si>
  <si>
    <t>Score</t>
  </si>
  <si>
    <t>Position</t>
  </si>
  <si>
    <t>HF Index</t>
  </si>
  <si>
    <t>Size</t>
  </si>
  <si>
    <t>Colour</t>
  </si>
  <si>
    <t>Green</t>
  </si>
  <si>
    <t>Orange</t>
  </si>
  <si>
    <t>Red</t>
  </si>
  <si>
    <t>Bubble size adjuster</t>
  </si>
  <si>
    <t>Possesions</t>
  </si>
  <si>
    <t>Linebreaks</t>
  </si>
  <si>
    <t>Tries from Attack</t>
  </si>
  <si>
    <t>points</t>
  </si>
  <si>
    <t>tries</t>
  </si>
  <si>
    <t>conversions</t>
  </si>
  <si>
    <t>penaltyGoals</t>
  </si>
  <si>
    <t>goalKickPercentage</t>
  </si>
  <si>
    <t>dropGoals</t>
  </si>
  <si>
    <t>own22mTo50mH1</t>
  </si>
  <si>
    <t>own22mTo50mH2</t>
  </si>
  <si>
    <t>insideOwn22mH1</t>
  </si>
  <si>
    <t>insideOwn22mH2</t>
  </si>
  <si>
    <t>insideOwn22mTotal</t>
  </si>
  <si>
    <t>insideOwn22mPerc</t>
  </si>
  <si>
    <t>own22mTo50mTotal</t>
  </si>
  <si>
    <t>own22mto50mPerc</t>
  </si>
  <si>
    <t>50mToOpp22mH1</t>
  </si>
  <si>
    <t>50mToOpp22mTotal</t>
  </si>
  <si>
    <t>50mToOpp22mH2</t>
  </si>
  <si>
    <t>50mToOpp22mPerc</t>
  </si>
  <si>
    <t>insideOpp22mH1</t>
  </si>
  <si>
    <t>insideOpp22mH2</t>
  </si>
  <si>
    <t>insideOpp22mTotal</t>
  </si>
  <si>
    <t>insideOpp22mPerc</t>
  </si>
  <si>
    <t>totalPossesionH1</t>
  </si>
  <si>
    <t>totalPossesionH2</t>
  </si>
  <si>
    <t>totalPossesionTotal</t>
  </si>
  <si>
    <t>totalPossesionPerc</t>
  </si>
  <si>
    <t>Force</t>
  </si>
  <si>
    <t>1:09</t>
  </si>
  <si>
    <t>6:39</t>
  </si>
  <si>
    <t>0:12</t>
  </si>
  <si>
    <t>3:40</t>
  </si>
  <si>
    <t>6:21</t>
  </si>
  <si>
    <t>10:01</t>
  </si>
  <si>
    <t>8:23</t>
  </si>
  <si>
    <t>5:18</t>
  </si>
  <si>
    <t>13:41</t>
  </si>
  <si>
    <t>5:19</t>
  </si>
  <si>
    <t>11:22</t>
  </si>
  <si>
    <t>5:06</t>
  </si>
  <si>
    <t>11:31</t>
  </si>
  <si>
    <t>8:34</t>
  </si>
  <si>
    <t>20:05</t>
  </si>
  <si>
    <t>4:52</t>
  </si>
  <si>
    <t>4:30</t>
  </si>
  <si>
    <t>3:30</t>
  </si>
  <si>
    <t>5:15</t>
  </si>
  <si>
    <t>0:07</t>
  </si>
  <si>
    <t>17:27</t>
  </si>
  <si>
    <t>5:01</t>
  </si>
  <si>
    <t>7:53</t>
  </si>
  <si>
    <t>12:54</t>
  </si>
  <si>
    <t>4:04</t>
  </si>
  <si>
    <t>5:40</t>
  </si>
  <si>
    <t>6:50</t>
  </si>
  <si>
    <t>11:39</t>
  </si>
  <si>
    <t>18:35</t>
  </si>
  <si>
    <t>4:26</t>
  </si>
  <si>
    <t>9:30</t>
  </si>
  <si>
    <t>15:03</t>
  </si>
  <si>
    <t>0:03</t>
  </si>
  <si>
    <t>10:40</t>
  </si>
  <si>
    <t>7:03</t>
  </si>
  <si>
    <t>17:43</t>
  </si>
  <si>
    <t>3:41</t>
  </si>
  <si>
    <t>7:45</t>
  </si>
  <si>
    <t>10:00</t>
  </si>
  <si>
    <t>17:45</t>
  </si>
  <si>
    <t>4:09</t>
  </si>
  <si>
    <t>6:58</t>
  </si>
  <si>
    <t>9:03</t>
  </si>
  <si>
    <t>16:01</t>
  </si>
  <si>
    <t>14:43</t>
  </si>
  <si>
    <t>15:25</t>
  </si>
  <si>
    <t>3:57</t>
  </si>
  <si>
    <t>7:27</t>
  </si>
  <si>
    <t>4:55</t>
  </si>
  <si>
    <t>12:22</t>
  </si>
  <si>
    <t>4:27</t>
  </si>
  <si>
    <t>8:14</t>
  </si>
  <si>
    <t>18:48</t>
  </si>
  <si>
    <t>15:50</t>
  </si>
  <si>
    <t>11:35</t>
  </si>
  <si>
    <t>1:58</t>
  </si>
  <si>
    <t>8:01</t>
  </si>
  <si>
    <t>13:50</t>
  </si>
  <si>
    <t>9:11</t>
  </si>
  <si>
    <t>16:28</t>
  </si>
  <si>
    <t>10:37</t>
  </si>
  <si>
    <t>9:34</t>
  </si>
  <si>
    <t>20:11</t>
  </si>
  <si>
    <t>4:21</t>
  </si>
  <si>
    <t>5:33</t>
  </si>
  <si>
    <t>7:11</t>
  </si>
  <si>
    <t>12:44</t>
  </si>
  <si>
    <t>7:01</t>
  </si>
  <si>
    <t>7:12</t>
  </si>
  <si>
    <t>14:13</t>
  </si>
  <si>
    <t>12:07</t>
  </si>
  <si>
    <t>4:15</t>
  </si>
  <si>
    <t>5:21</t>
  </si>
  <si>
    <t>5:24</t>
  </si>
  <si>
    <t>2:41</t>
  </si>
  <si>
    <t>11:29</t>
  </si>
  <si>
    <t>6:25</t>
  </si>
  <si>
    <t>17:54</t>
  </si>
  <si>
    <t>0:26</t>
  </si>
  <si>
    <t>11:56</t>
  </si>
  <si>
    <t>6:27</t>
  </si>
  <si>
    <t>3:54</t>
  </si>
  <si>
    <t>11:38</t>
  </si>
  <si>
    <t>5:05</t>
  </si>
  <si>
    <t>8:26</t>
  </si>
  <si>
    <t>8:07</t>
  </si>
  <si>
    <t>5:50</t>
  </si>
  <si>
    <t>5:48</t>
  </si>
  <si>
    <t>11:13</t>
  </si>
  <si>
    <t>17:01</t>
  </si>
  <si>
    <t>8:12</t>
  </si>
  <si>
    <t>15:04</t>
  </si>
  <si>
    <t>4:12</t>
  </si>
  <si>
    <t>9:12</t>
  </si>
  <si>
    <t>18:03</t>
  </si>
  <si>
    <t>3:45</t>
  </si>
  <si>
    <t>7:22</t>
  </si>
  <si>
    <t>7:32</t>
  </si>
  <si>
    <t>14:54</t>
  </si>
  <si>
    <t>11:03</t>
  </si>
  <si>
    <t>14:33</t>
  </si>
  <si>
    <t>5:14</t>
  </si>
  <si>
    <t>8:59</t>
  </si>
  <si>
    <t>16:11</t>
  </si>
  <si>
    <t>7:00</t>
  </si>
  <si>
    <t>13:33</t>
  </si>
  <si>
    <t>6:07</t>
  </si>
  <si>
    <t>11:52</t>
  </si>
  <si>
    <t>6:00</t>
  </si>
  <si>
    <t>17:52</t>
  </si>
  <si>
    <t>4:35</t>
  </si>
  <si>
    <t>10:26</t>
  </si>
  <si>
    <t>16:19</t>
  </si>
  <si>
    <t>9:09</t>
  </si>
  <si>
    <t>17:00</t>
  </si>
  <si>
    <t>6:34</t>
  </si>
  <si>
    <t>11:23</t>
  </si>
  <si>
    <t>9:01</t>
  </si>
  <si>
    <t>20:24</t>
  </si>
  <si>
    <t>nrPasses</t>
  </si>
  <si>
    <t>nrOffloads</t>
  </si>
  <si>
    <t>kicksInPlay</t>
  </si>
  <si>
    <t>carriesGainLine</t>
  </si>
  <si>
    <t>carriesNrTimesDefenceBeaten</t>
  </si>
  <si>
    <t>carriesMtrsMade</t>
  </si>
  <si>
    <t>carriesRuns</t>
  </si>
  <si>
    <t>carriesLinebreaks</t>
  </si>
  <si>
    <t>carriesTkld</t>
  </si>
  <si>
    <t>ballToRuckMaul</t>
  </si>
  <si>
    <t>nrRuckInvolvement</t>
  </si>
  <si>
    <t>ruckEff</t>
  </si>
  <si>
    <t>ruckInEff</t>
  </si>
  <si>
    <t>rcvs</t>
  </si>
  <si>
    <t>turnOverInPos</t>
  </si>
  <si>
    <t>PFinAttack</t>
  </si>
  <si>
    <t>PFTotal</t>
  </si>
  <si>
    <t>passesTotal</t>
  </si>
  <si>
    <t>kickToPassPercentage</t>
  </si>
  <si>
    <t>triesFromOwnLO</t>
  </si>
  <si>
    <t>triesFromOwnScrum</t>
  </si>
  <si>
    <t>triesFrom50mRecpt</t>
  </si>
  <si>
    <t>triesFrom22mRecpt</t>
  </si>
  <si>
    <t>triesTotalFromStructured</t>
  </si>
  <si>
    <t>triesFromKickRecpt</t>
  </si>
  <si>
    <t>triesFromTap</t>
  </si>
  <si>
    <t>triesFromPenFreeKick</t>
  </si>
  <si>
    <t>triesFromTurnOvers</t>
  </si>
  <si>
    <t>triesFromOppLO</t>
  </si>
  <si>
    <t>triesFromOppScrum</t>
  </si>
  <si>
    <t>triesFromOppRestart</t>
  </si>
  <si>
    <t>triesFromOther</t>
  </si>
  <si>
    <t>triesTotalFromUnstructured</t>
  </si>
  <si>
    <t>triesTotal</t>
  </si>
  <si>
    <t>triesFromAttack</t>
  </si>
  <si>
    <t>triesFromUTO</t>
  </si>
  <si>
    <t>metresMadePerCarry</t>
  </si>
  <si>
    <t>ballToRuckPerc</t>
  </si>
  <si>
    <t>attackTotalPoss</t>
  </si>
  <si>
    <t>turnOverConcededPerc</t>
  </si>
  <si>
    <t>tacklesMade</t>
  </si>
  <si>
    <t>tacklesMissed</t>
  </si>
  <si>
    <t>tacklesPen</t>
  </si>
  <si>
    <t>tackles1st</t>
  </si>
  <si>
    <t>tacklesAssist</t>
  </si>
  <si>
    <t>tackles1stPerc</t>
  </si>
  <si>
    <t>tacklesMadePerc</t>
  </si>
  <si>
    <t>contestSuccesDom</t>
  </si>
  <si>
    <t>contestSuccesNeut</t>
  </si>
  <si>
    <t>contestSuccesPass</t>
  </si>
  <si>
    <t>contestSuccesDNPerc</t>
  </si>
  <si>
    <t>defenceRuckMaul</t>
  </si>
  <si>
    <t>defenceRucksEff</t>
  </si>
  <si>
    <t>defenceRucksIneff</t>
  </si>
  <si>
    <t>defenceRucksInv</t>
  </si>
  <si>
    <t>defenceRucksTOFrc</t>
  </si>
  <si>
    <t>lineOutStls</t>
  </si>
  <si>
    <t>defenceScrumWins</t>
  </si>
  <si>
    <t>defenceTOForced</t>
  </si>
  <si>
    <t>defencePFAtt</t>
  </si>
  <si>
    <t>defencePFDef</t>
  </si>
  <si>
    <t>defencePFTotal</t>
  </si>
  <si>
    <t>totalTackles</t>
  </si>
  <si>
    <t>turnOversForced</t>
  </si>
  <si>
    <t>lineBreaks</t>
  </si>
  <si>
    <t>gainLine</t>
  </si>
  <si>
    <t>overAdvPercentage</t>
  </si>
  <si>
    <t>phasesPerPoss</t>
  </si>
  <si>
    <t>phase1</t>
  </si>
  <si>
    <t>phase2</t>
  </si>
  <si>
    <t>phase3</t>
  </si>
  <si>
    <t>phase4</t>
  </si>
  <si>
    <t>phase5</t>
  </si>
  <si>
    <t>phase6</t>
  </si>
  <si>
    <t>phase7</t>
  </si>
  <si>
    <t>phase8</t>
  </si>
  <si>
    <t>phase9Plus</t>
  </si>
  <si>
    <t>totalPoss</t>
  </si>
  <si>
    <t>totalPhases</t>
  </si>
  <si>
    <t>9:53</t>
  </si>
  <si>
    <t>18:07</t>
  </si>
  <si>
    <t>8:22</t>
  </si>
  <si>
    <t>13:47</t>
  </si>
  <si>
    <t>8:03</t>
  </si>
  <si>
    <t>12:50</t>
  </si>
  <si>
    <t>3:47</t>
  </si>
  <si>
    <t>5:51</t>
  </si>
  <si>
    <t>14:17</t>
  </si>
  <si>
    <t>0:35</t>
  </si>
  <si>
    <t>6:35</t>
  </si>
  <si>
    <t>14:58</t>
  </si>
  <si>
    <t>4:56</t>
  </si>
  <si>
    <t>9:40</t>
  </si>
  <si>
    <t>7:57</t>
  </si>
  <si>
    <t>6:13</t>
  </si>
  <si>
    <t>8:06</t>
  </si>
  <si>
    <t>3:58</t>
  </si>
  <si>
    <t>10:29</t>
  </si>
  <si>
    <t>16:47</t>
  </si>
  <si>
    <t>8:50</t>
  </si>
  <si>
    <t>16:48</t>
  </si>
  <si>
    <t>8:58</t>
  </si>
  <si>
    <t>6:57</t>
  </si>
  <si>
    <t>15:55</t>
  </si>
  <si>
    <t>6:12</t>
  </si>
  <si>
    <t>11:41</t>
  </si>
  <si>
    <t>20:04</t>
  </si>
  <si>
    <t>12:14</t>
  </si>
  <si>
    <t>8:16</t>
  </si>
  <si>
    <t>11:17</t>
  </si>
  <si>
    <t>13:37</t>
  </si>
  <si>
    <t>24:54</t>
  </si>
  <si>
    <t>8:36</t>
  </si>
  <si>
    <t>16:29</t>
  </si>
  <si>
    <t>7:23</t>
  </si>
  <si>
    <t>9:31</t>
  </si>
  <si>
    <t>16:54</t>
  </si>
  <si>
    <t>6:36</t>
  </si>
  <si>
    <t>11:30</t>
  </si>
  <si>
    <t>9:28</t>
  </si>
  <si>
    <t>11:26</t>
  </si>
  <si>
    <t>5:35</t>
  </si>
  <si>
    <t>6:42</t>
  </si>
  <si>
    <t>14:22</t>
  </si>
  <si>
    <t>0:17</t>
  </si>
  <si>
    <t>3:50</t>
  </si>
  <si>
    <t>0:08</t>
  </si>
  <si>
    <t>6:38</t>
  </si>
  <si>
    <t>15:01</t>
  </si>
  <si>
    <t>9:17</t>
  </si>
  <si>
    <t>0:06</t>
  </si>
  <si>
    <t>7:04</t>
  </si>
  <si>
    <t>0:27</t>
  </si>
  <si>
    <t>6:59</t>
  </si>
  <si>
    <t>0:41</t>
  </si>
  <si>
    <t>7:30</t>
  </si>
  <si>
    <t>12:53</t>
  </si>
  <si>
    <t>12:05</t>
  </si>
  <si>
    <t>9:56</t>
  </si>
  <si>
    <t>7:20</t>
  </si>
  <si>
    <t>17:16</t>
  </si>
  <si>
    <t>8:55</t>
  </si>
  <si>
    <t>12:30</t>
  </si>
  <si>
    <t>20:15</t>
  </si>
  <si>
    <t>14:18</t>
  </si>
  <si>
    <t>9:58</t>
  </si>
  <si>
    <t>17:50</t>
  </si>
  <si>
    <t>13:06</t>
  </si>
  <si>
    <t>5:26</t>
  </si>
  <si>
    <t>7:26</t>
  </si>
  <si>
    <t>10:36</t>
  </si>
  <si>
    <t>18:02</t>
  </si>
  <si>
    <t>5:54</t>
  </si>
  <si>
    <t>12:27</t>
  </si>
  <si>
    <t>18:21</t>
  </si>
  <si>
    <t>8:11</t>
  </si>
  <si>
    <t>17:20</t>
  </si>
  <si>
    <t>11:33</t>
  </si>
  <si>
    <t>11:58</t>
  </si>
  <si>
    <t>23:31</t>
  </si>
  <si>
    <t>13:21</t>
  </si>
  <si>
    <t>16:14</t>
  </si>
  <si>
    <t>5:12</t>
  </si>
  <si>
    <t>5:36</t>
  </si>
  <si>
    <t>17:33</t>
  </si>
  <si>
    <t>11:45</t>
  </si>
  <si>
    <t>19:07</t>
  </si>
  <si>
    <t>10:11</t>
  </si>
  <si>
    <t>10:35</t>
  </si>
  <si>
    <t>20:46</t>
  </si>
  <si>
    <t>11:44</t>
  </si>
  <si>
    <t>19:53</t>
  </si>
  <si>
    <t>13:23</t>
  </si>
  <si>
    <t>15:26</t>
  </si>
  <si>
    <t>12:31</t>
  </si>
  <si>
    <t>3:51</t>
  </si>
  <si>
    <t>17:08</t>
  </si>
  <si>
    <t>7:48</t>
  </si>
  <si>
    <t>12:45</t>
  </si>
  <si>
    <t>11:27</t>
  </si>
  <si>
    <t>22:04</t>
  </si>
  <si>
    <t>5:20</t>
  </si>
  <si>
    <t>15:23</t>
  </si>
  <si>
    <t>8:35</t>
  </si>
  <si>
    <t>17:46</t>
  </si>
  <si>
    <t>13:42</t>
  </si>
  <si>
    <t>21:09</t>
  </si>
  <si>
    <t>8:40</t>
  </si>
  <si>
    <t>14:32</t>
  </si>
  <si>
    <t>10:23</t>
  </si>
  <si>
    <t>8:25</t>
  </si>
  <si>
    <t>6:41</t>
  </si>
  <si>
    <t>11:18</t>
  </si>
  <si>
    <t>8:54</t>
  </si>
  <si>
    <t>15:48</t>
  </si>
  <si>
    <t>18:11</t>
  </si>
  <si>
    <t>7:02</t>
  </si>
  <si>
    <t>8:08</t>
  </si>
  <si>
    <t>11:37</t>
  </si>
  <si>
    <t>19:45</t>
  </si>
  <si>
    <t>13:51</t>
  </si>
  <si>
    <t>6:08</t>
  </si>
  <si>
    <t>13:13</t>
  </si>
  <si>
    <t>9:44</t>
  </si>
  <si>
    <t>18:14</t>
  </si>
  <si>
    <t>4:03</t>
  </si>
  <si>
    <t>7:54</t>
  </si>
  <si>
    <t>16:49</t>
  </si>
  <si>
    <t>9:41</t>
  </si>
  <si>
    <t>7:08</t>
  </si>
  <si>
    <t>8:20</t>
  </si>
  <si>
    <t>16:36</t>
  </si>
  <si>
    <t>14:50</t>
  </si>
  <si>
    <t>14:25</t>
  </si>
  <si>
    <t>11:46</t>
  </si>
  <si>
    <t>18:59</t>
  </si>
  <si>
    <t>9:02</t>
  </si>
  <si>
    <t>17:55</t>
  </si>
  <si>
    <t>15:47</t>
  </si>
  <si>
    <t>7:15</t>
  </si>
  <si>
    <t>8:15</t>
  </si>
  <si>
    <t>15:14</t>
  </si>
  <si>
    <t>16:38</t>
  </si>
  <si>
    <t>13:53</t>
  </si>
  <si>
    <t>6:46</t>
  </si>
  <si>
    <t>7:10</t>
  </si>
  <si>
    <t>6:32</t>
  </si>
  <si>
    <t>10:59</t>
  </si>
  <si>
    <t>22:55</t>
  </si>
  <si>
    <t>11:19</t>
  </si>
  <si>
    <t>19:50</t>
  </si>
  <si>
    <t>7:36</t>
  </si>
  <si>
    <t>15:02</t>
  </si>
  <si>
    <t>8:37</t>
  </si>
  <si>
    <t>16:03</t>
  </si>
  <si>
    <t>kicksTerritorialTot</t>
  </si>
  <si>
    <t>kicksTerritorialDist</t>
  </si>
  <si>
    <t>kicksTerritorialAvg</t>
  </si>
  <si>
    <t>kicksBombTot</t>
  </si>
  <si>
    <t>kicksBombDist</t>
  </si>
  <si>
    <t>kicksBoxTot</t>
  </si>
  <si>
    <t>kicksBoxDist</t>
  </si>
  <si>
    <t>kicksChipTot</t>
  </si>
  <si>
    <t>kicksChipDist</t>
  </si>
  <si>
    <t>kicksCrossFieldTot</t>
  </si>
  <si>
    <t>kicksCrossFieldDist</t>
  </si>
  <si>
    <t>kicksLowTot</t>
  </si>
  <si>
    <t>kicksLowDist</t>
  </si>
  <si>
    <t>kicksChgdDown</t>
  </si>
  <si>
    <t>kicksTotal</t>
  </si>
  <si>
    <t>kicksTotalDist</t>
  </si>
  <si>
    <t>lineOutOwnThrowWonNo</t>
  </si>
  <si>
    <t>lineOutOwnThrowWonPerc</t>
  </si>
  <si>
    <t>lineOutOwnThrowLostNo</t>
  </si>
  <si>
    <t>lineOutOwnThrowLostPerc</t>
  </si>
  <si>
    <t>lineOutOwnThrowTotal</t>
  </si>
  <si>
    <t>lineOutOppositionThrowWonNo</t>
  </si>
  <si>
    <t>lineOutOppositionThrowWonPerc</t>
  </si>
  <si>
    <t>lineOutOppositionThrowLostNo</t>
  </si>
  <si>
    <t>lineOutOppositionThrowLostPerc</t>
  </si>
  <si>
    <t>lineOutOppositionThrowTotal</t>
  </si>
  <si>
    <t>lineOutTotalWonNo</t>
  </si>
  <si>
    <t>lineOutTotalWonPerc</t>
  </si>
  <si>
    <t>lineOutTotalLostNo</t>
  </si>
  <si>
    <t>lineOutTotalLostPerc</t>
  </si>
  <si>
    <t>lineOutTotal</t>
  </si>
  <si>
    <t>scrumOwnFeedWonBOPerc</t>
  </si>
  <si>
    <t>scrumOwnFeedWonBallOut</t>
  </si>
  <si>
    <t>scrumOwnFeedWonFree</t>
  </si>
  <si>
    <t>scrumOwnFeedWonPen</t>
  </si>
  <si>
    <t>scrumOwnFeedWonTry</t>
  </si>
  <si>
    <t>scrumOwnFeedWonTotal</t>
  </si>
  <si>
    <t>scrumOwnFeedWonPerc</t>
  </si>
  <si>
    <t>scrumOwnFeedLostBallOut</t>
  </si>
  <si>
    <t>scrumOwnFeedLostBOPerc</t>
  </si>
  <si>
    <t>scrumOwnFeedLostReverse</t>
  </si>
  <si>
    <t>scrumOwnFeedLostFree</t>
  </si>
  <si>
    <t>scrumOwnFeedLostPen</t>
  </si>
  <si>
    <t>scrumOwnFeedLostTotal</t>
  </si>
  <si>
    <t>scrumOwnFeedLostPerc</t>
  </si>
  <si>
    <t>scrumOwnFeedTotal</t>
  </si>
  <si>
    <t>10:27</t>
  </si>
  <si>
    <t>11:15</t>
  </si>
  <si>
    <t>19:56</t>
  </si>
  <si>
    <t>10:12</t>
  </si>
  <si>
    <t>9:29</t>
  </si>
  <si>
    <t>18:29</t>
  </si>
  <si>
    <t>16:37</t>
  </si>
  <si>
    <t>6:47</t>
  </si>
  <si>
    <t>13:14</t>
  </si>
  <si>
    <t>7:55</t>
  </si>
  <si>
    <t>13:48</t>
  </si>
  <si>
    <t>7:43</t>
  </si>
  <si>
    <t>10:38</t>
  </si>
  <si>
    <t>0:16</t>
  </si>
  <si>
    <t>13:20</t>
  </si>
  <si>
    <t>5:58</t>
  </si>
  <si>
    <t>16:41</t>
  </si>
  <si>
    <t>12:52</t>
  </si>
  <si>
    <t>15:36</t>
  </si>
  <si>
    <t>11:06</t>
  </si>
  <si>
    <t>12:03</t>
  </si>
  <si>
    <t>8:02</t>
  </si>
  <si>
    <t>14:00</t>
  </si>
  <si>
    <t>24:06</t>
  </si>
  <si>
    <t>10:42</t>
  </si>
  <si>
    <t>10:52</t>
  </si>
  <si>
    <t>21:34</t>
  </si>
  <si>
    <t>8:42</t>
  </si>
  <si>
    <t>16:09</t>
  </si>
  <si>
    <t>9:59</t>
  </si>
  <si>
    <t>19:55</t>
  </si>
  <si>
    <t>7:24</t>
  </si>
  <si>
    <t>14:34</t>
  </si>
  <si>
    <t>4:43</t>
  </si>
  <si>
    <t>8:33</t>
  </si>
  <si>
    <t>17:26</t>
  </si>
  <si>
    <t>6:22</t>
  </si>
  <si>
    <t>16:53</t>
  </si>
  <si>
    <t>15:53</t>
  </si>
  <si>
    <t>12:47</t>
  </si>
  <si>
    <t>7:35</t>
  </si>
  <si>
    <t>14:51</t>
  </si>
  <si>
    <t>5:31</t>
  </si>
  <si>
    <t>10:04</t>
  </si>
  <si>
    <t>11:28</t>
  </si>
  <si>
    <t>17:23</t>
  </si>
  <si>
    <t>7:19</t>
  </si>
  <si>
    <t>15:54</t>
  </si>
  <si>
    <t>9:16</t>
  </si>
  <si>
    <t>8:04</t>
  </si>
  <si>
    <t>0:13</t>
  </si>
  <si>
    <t>7:47</t>
  </si>
  <si>
    <t>15:28</t>
  </si>
  <si>
    <t>9:20</t>
  </si>
  <si>
    <t>18:44</t>
  </si>
  <si>
    <t>13:54</t>
  </si>
  <si>
    <t>16:57</t>
  </si>
  <si>
    <t>14:12</t>
  </si>
  <si>
    <t>7:40</t>
  </si>
  <si>
    <t>16:27</t>
  </si>
  <si>
    <t>10:25</t>
  </si>
  <si>
    <t>19:42</t>
  </si>
  <si>
    <t>7:42</t>
  </si>
  <si>
    <t>16:10</t>
  </si>
  <si>
    <t>18:17</t>
  </si>
  <si>
    <t>10:41</t>
  </si>
  <si>
    <t>15:37</t>
  </si>
  <si>
    <t>9:24</t>
  </si>
  <si>
    <t>16:12</t>
  </si>
  <si>
    <t>12:58</t>
  </si>
  <si>
    <t>18:09</t>
  </si>
  <si>
    <t>17:04</t>
  </si>
  <si>
    <t>11:21</t>
  </si>
  <si>
    <t>18:15</t>
  </si>
  <si>
    <t>14:01</t>
  </si>
  <si>
    <t>6:02</t>
  </si>
  <si>
    <t>15:00</t>
  </si>
  <si>
    <t>19:32</t>
  </si>
  <si>
    <t>5:39</t>
  </si>
  <si>
    <t>7:59</t>
  </si>
  <si>
    <t>19:38</t>
  </si>
  <si>
    <t>14:02</t>
  </si>
  <si>
    <t>8:10</t>
  </si>
  <si>
    <t>15:11</t>
  </si>
  <si>
    <t>13:10</t>
  </si>
  <si>
    <t>11:25</t>
  </si>
  <si>
    <t>14:47</t>
  </si>
  <si>
    <t>21:43</t>
  </si>
  <si>
    <t>9:23</t>
  </si>
  <si>
    <t>17:07</t>
  </si>
  <si>
    <t>10:44</t>
  </si>
  <si>
    <t>9:45</t>
  </si>
  <si>
    <t>20:29</t>
  </si>
  <si>
    <t>9:32</t>
  </si>
  <si>
    <t>16:58</t>
  </si>
  <si>
    <t>9:48</t>
  </si>
  <si>
    <t>16:16</t>
  </si>
  <si>
    <t>10:30</t>
  </si>
  <si>
    <t>16:43</t>
  </si>
  <si>
    <t>15:10</t>
  </si>
  <si>
    <t>7:33</t>
  </si>
  <si>
    <t>15:34</t>
  </si>
  <si>
    <t>17:09</t>
  </si>
  <si>
    <t>Sum of kicksTotalDist</t>
  </si>
  <si>
    <t>Average of Attack - Qck%</t>
  </si>
  <si>
    <t>(All)</t>
  </si>
  <si>
    <t>Average of kicksInPlay</t>
  </si>
  <si>
    <t>Average of passesTotal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</si>
</sst>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7" x14ac:knownFonts="1">
    <font>
      <sz val="11"/>
      <color theme="1"/>
      <name val="Calibri"/>
      <family val="2"/>
      <scheme val="minor"/>
    </font>
    <font>
      <sz val="11"/>
      <color theme="0"/>
      <name val="Calibri"/>
      <family val="2"/>
      <scheme val="minor"/>
    </font>
    <font>
      <sz val="8"/>
      <color rgb="FF000000"/>
      <name val="Arial"/>
      <family val="2"/>
    </font>
    <font>
      <sz val="11"/>
      <color theme="1"/>
      <name val="Calibri"/>
      <family val="2"/>
      <scheme val="minor"/>
    </font>
    <font>
      <b/>
      <sz val="11"/>
      <color theme="1"/>
      <name val="Calibri"/>
      <family val="2"/>
      <scheme val="minor"/>
    </font>
    <font>
      <sz val="11"/>
      <name val="Calibri"/>
      <family val="2"/>
      <scheme val="minor"/>
    </font>
    <font>
      <sz val="8"/>
      <name val="Arial"/>
      <family val="2"/>
    </font>
  </fonts>
  <fills count="7">
    <fill>
      <patternFill patternType="none"/>
    </fill>
    <fill>
      <patternFill patternType="gray125"/>
    </fill>
    <fill>
      <patternFill patternType="solid">
        <fgColor rgb="FF00B050"/>
        <bgColor indexed="64"/>
      </patternFill>
    </fill>
    <fill>
      <patternFill patternType="solid">
        <fgColor rgb="FFE0E0FF"/>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FFFFFF"/>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251">
    <xf numFmtId="0" fontId="0" fillId="0" borderId="0" xfId="0"/>
    <xf numFmtId="0" fontId="1" fillId="2" borderId="0" xfId="0" applyFont="1" applyFill="1"/>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3" borderId="0" xfId="0" applyNumberFormat="1" applyFont="1" applyFill="1" applyAlignment="1" applyProtection="1">
      <alignment vertical="center" wrapText="1"/>
    </xf>
    <xf numFmtId="0" fontId="0" fillId="0" borderId="0" xfId="0" applyAlignment="1"/>
    <xf numFmtId="0" fontId="1" fillId="4" borderId="0" xfId="0" applyFont="1" applyFill="1"/>
    <xf numFmtId="0" fontId="2" fillId="4" borderId="0" xfId="0" applyNumberFormat="1" applyFont="1" applyFill="1" applyAlignment="1" applyProtection="1">
      <alignment vertical="center" wrapText="1"/>
    </xf>
    <xf numFmtId="0" fontId="0" fillId="4" borderId="0" xfId="0" applyFill="1"/>
    <xf numFmtId="0" fontId="1" fillId="0" borderId="0" xfId="0" applyFont="1" applyFill="1"/>
    <xf numFmtId="0" fontId="5" fillId="0" borderId="0" xfId="0" applyFont="1" applyFill="1"/>
    <xf numFmtId="0" fontId="0" fillId="0" borderId="0" xfId="0" applyAlignment="1">
      <alignment horizontal="left"/>
    </xf>
    <xf numFmtId="0" fontId="0" fillId="0" borderId="0" xfId="0" applyNumberFormat="1"/>
    <xf numFmtId="0" fontId="4" fillId="5" borderId="1" xfId="0" applyFont="1" applyFill="1" applyBorder="1"/>
    <xf numFmtId="0" fontId="4" fillId="5" borderId="0" xfId="0" applyFont="1" applyFill="1" applyBorder="1"/>
    <xf numFmtId="2" fontId="0" fillId="0" borderId="0" xfId="0" applyNumberFormat="1"/>
    <xf numFmtId="2" fontId="0" fillId="0" borderId="0" xfId="1" applyNumberFormat="1" applyFont="1"/>
    <xf numFmtId="2" fontId="6" fillId="6" borderId="0" xfId="0" applyNumberFormat="1" applyFont="1" applyFill="1" applyBorder="1" applyAlignment="1" applyProtection="1">
      <alignment horizontal="right" vertical="center" wrapText="1" shrinkToFi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0" fillId="0" borderId="0" xfId="0"/>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0" fillId="0" borderId="0" xfId="0"/>
    <xf numFmtId="0" fontId="2" fillId="0" borderId="0" xfId="0" applyNumberFormat="1" applyFont="1" applyAlignment="1" applyProtection="1">
      <alignment horizontal="left" vertical="center" wrapText="1"/>
    </xf>
    <xf numFmtId="2" fontId="0" fillId="0" borderId="0" xfId="0" applyNumberFormat="1"/>
    <xf numFmtId="164" fontId="0" fillId="0" borderId="0" xfId="0" applyNumberFormat="1"/>
    <xf numFmtId="0" fontId="0" fillId="0" borderId="0" xfId="0"/>
    <xf numFmtId="0" fontId="0" fillId="0" borderId="0" xfId="0" applyAlignment="1">
      <alignment horizontal="left"/>
    </xf>
    <xf numFmtId="0" fontId="0" fillId="0" borderId="0" xfId="0" pivotButton="1"/>
    <xf numFmtId="0" fontId="0" fillId="0" borderId="0" xfId="0" applyNumberFormat="1"/>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0" fillId="0" borderId="0" xfId="0"/>
    <xf numFmtId="0" fontId="2" fillId="0" borderId="0" xfId="0" applyNumberFormat="1" applyFont="1" applyAlignment="1" applyProtection="1">
      <alignment horizontal="left" vertical="center" wrapText="1"/>
    </xf>
    <xf numFmtId="0" fontId="2" fillId="0" borderId="0" xfId="0" applyNumberFormat="1" applyFont="1" applyAlignment="1" applyProtection="1">
      <alignment horizontal="right" vertical="center" wrapText="1"/>
    </xf>
    <xf numFmtId="0" fontId="2" fillId="3" borderId="0" xfId="0" applyNumberFormat="1" applyFont="1" applyFill="1" applyAlignment="1" applyProtection="1">
      <alignment horizontal="left" vertical="center" wrapText="1"/>
    </xf>
    <xf numFmtId="0" fontId="2" fillId="3" borderId="0" xfId="0" applyNumberFormat="1" applyFont="1" applyFill="1" applyAlignment="1" applyProtection="1">
      <alignment horizontal="right" vertical="center" wrapText="1"/>
    </xf>
    <xf numFmtId="0" fontId="2" fillId="0" borderId="0" xfId="0" applyNumberFormat="1" applyFont="1" applyAlignment="1" applyProtection="1">
      <alignment vertical="center" wrapText="1"/>
    </xf>
    <xf numFmtId="0" fontId="2" fillId="3" borderId="0" xfId="0" applyNumberFormat="1" applyFont="1" applyFill="1" applyAlignment="1" applyProtection="1">
      <alignment vertical="center" wrapText="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0" fillId="0" borderId="0" xfId="0"/>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3" borderId="0" xfId="0" applyNumberFormat="1" applyFont="1" applyFill="1" applyAlignment="1" applyProtection="1">
      <alignment horizontal="righ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0" borderId="0" xfId="0" applyNumberFormat="1" applyFont="1" applyAlignment="1" applyProtection="1">
      <alignment vertical="center" wrapText="1" readingOrder="1"/>
    </xf>
    <xf numFmtId="0" fontId="2" fillId="3" borderId="0" xfId="0" applyNumberFormat="1" applyFont="1" applyFill="1" applyAlignment="1" applyProtection="1">
      <alignment vertical="center" wrapText="1" readingOrder="1"/>
    </xf>
    <xf numFmtId="0" fontId="0" fillId="0" borderId="0" xfId="0"/>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3" borderId="0" xfId="0" applyNumberFormat="1" applyFont="1" applyFill="1" applyAlignment="1" applyProtection="1">
      <alignment horizontal="right" vertical="center" wrapText="1" readingOrder="1"/>
    </xf>
    <xf numFmtId="0" fontId="0" fillId="0" borderId="0" xfId="0"/>
    <xf numFmtId="0" fontId="2" fillId="0" borderId="0" xfId="0" applyNumberFormat="1" applyFont="1" applyAlignment="1" applyProtection="1">
      <alignment horizontal="left" vertical="center" wrapText="1" readingOrder="1"/>
    </xf>
    <xf numFmtId="0" fontId="2" fillId="0" borderId="0" xfId="0" applyNumberFormat="1" applyFont="1" applyAlignment="1" applyProtection="1">
      <alignment horizontal="right" vertical="center" wrapText="1" readingOrder="1"/>
    </xf>
    <xf numFmtId="0" fontId="2" fillId="3" borderId="0" xfId="0" applyNumberFormat="1" applyFont="1" applyFill="1" applyAlignment="1" applyProtection="1">
      <alignment horizontal="left" vertical="center" wrapText="1" readingOrder="1"/>
    </xf>
    <xf numFmtId="0" fontId="2" fillId="3" borderId="0" xfId="0" applyNumberFormat="1" applyFont="1" applyFill="1" applyAlignment="1" applyProtection="1">
      <alignment horizontal="right" vertical="center" wrapText="1" readingOrder="1"/>
    </xf>
  </cellXfs>
  <cellStyles count="2">
    <cellStyle name="Normal" xfId="0" builtinId="0"/>
    <cellStyle name="Percent" xfId="1" builtinId="5"/>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1.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2016 Super Rugby</a:t>
            </a:r>
            <a:r>
              <a:rPr lang="en-GB" baseline="0"/>
              <a:t> Season - Attack Analyses Round 8</a:t>
            </a:r>
            <a:endParaRPr lang="en-GB"/>
          </a:p>
        </c:rich>
      </c:tx>
      <c:overlay val="0"/>
    </c:title>
    <c:autoTitleDeleted val="0"/>
    <c:plotArea>
      <c:layout/>
      <c:bubbleChart>
        <c:varyColors val="0"/>
        <c:ser>
          <c:idx val="0"/>
          <c:order val="0"/>
          <c:tx>
            <c:strRef>
              <c:f>'2016 Attack Analyses'!$A$2</c:f>
              <c:strCache>
                <c:ptCount val="1"/>
                <c:pt idx="0">
                  <c:v>Blues
[-3, 1.33]</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Analyses'!$C$2</c:f>
              <c:numCache>
                <c:formatCode>0.00</c:formatCode>
                <c:ptCount val="1"/>
                <c:pt idx="0">
                  <c:v>8.6666666666666661</c:v>
                </c:pt>
              </c:numCache>
            </c:numRef>
          </c:xVal>
          <c:yVal>
            <c:numRef>
              <c:f>'2016 Attack Analyses'!$B$2</c:f>
              <c:numCache>
                <c:formatCode>0.00</c:formatCode>
                <c:ptCount val="1"/>
                <c:pt idx="0">
                  <c:v>40.833333333333336</c:v>
                </c:pt>
              </c:numCache>
            </c:numRef>
          </c:yVal>
          <c:bubbleSize>
            <c:numRef>
              <c:f>'2016 Attack Analyses'!$G$2</c:f>
              <c:numCache>
                <c:formatCode>General</c:formatCode>
                <c:ptCount val="1"/>
                <c:pt idx="0">
                  <c:v>2.333333333333333</c:v>
                </c:pt>
              </c:numCache>
            </c:numRef>
          </c:bubbleSize>
          <c:bubble3D val="0"/>
        </c:ser>
        <c:ser>
          <c:idx val="1"/>
          <c:order val="1"/>
          <c:tx>
            <c:strRef>
              <c:f>'2016 Attack Analyses'!$A$3</c:f>
              <c:strCache>
                <c:ptCount val="1"/>
                <c:pt idx="0">
                  <c:v>Brumbies
[-2, 2.16]</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Analyses'!$C$3</c:f>
              <c:numCache>
                <c:formatCode>0.00</c:formatCode>
                <c:ptCount val="1"/>
                <c:pt idx="0">
                  <c:v>7.833333333333333</c:v>
                </c:pt>
              </c:numCache>
            </c:numRef>
          </c:xVal>
          <c:yVal>
            <c:numRef>
              <c:f>'2016 Attack Analyses'!$B$3</c:f>
              <c:numCache>
                <c:formatCode>0.00</c:formatCode>
                <c:ptCount val="1"/>
                <c:pt idx="0">
                  <c:v>40.166666666666664</c:v>
                </c:pt>
              </c:numCache>
            </c:numRef>
          </c:yVal>
          <c:bubbleSize>
            <c:numRef>
              <c:f>'2016 Attack Analyses'!$G$3</c:f>
              <c:numCache>
                <c:formatCode>General</c:formatCode>
                <c:ptCount val="1"/>
                <c:pt idx="0">
                  <c:v>3.1666666666666665</c:v>
                </c:pt>
              </c:numCache>
            </c:numRef>
          </c:bubbleSize>
          <c:bubble3D val="0"/>
        </c:ser>
        <c:ser>
          <c:idx val="2"/>
          <c:order val="2"/>
          <c:tx>
            <c:strRef>
              <c:f>'2016 Attack Analyses'!$A$4</c:f>
              <c:strCache>
                <c:ptCount val="1"/>
                <c:pt idx="0">
                  <c:v>Bulls
[-1, 2.34]</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Analyses'!$C$4</c:f>
              <c:numCache>
                <c:formatCode>0.00</c:formatCode>
                <c:ptCount val="1"/>
                <c:pt idx="0">
                  <c:v>6.166666666666667</c:v>
                </c:pt>
              </c:numCache>
            </c:numRef>
          </c:xVal>
          <c:yVal>
            <c:numRef>
              <c:f>'2016 Attack Analyses'!$B$4</c:f>
              <c:numCache>
                <c:formatCode>0.00</c:formatCode>
                <c:ptCount val="1"/>
                <c:pt idx="0">
                  <c:v>44.166666666666664</c:v>
                </c:pt>
              </c:numCache>
            </c:numRef>
          </c:yVal>
          <c:bubbleSize>
            <c:numRef>
              <c:f>'2016 Attack Analyses'!$G$4</c:f>
              <c:numCache>
                <c:formatCode>General</c:formatCode>
                <c:ptCount val="1"/>
                <c:pt idx="0">
                  <c:v>3.34375</c:v>
                </c:pt>
              </c:numCache>
            </c:numRef>
          </c:bubbleSize>
          <c:bubble3D val="0"/>
        </c:ser>
        <c:ser>
          <c:idx val="3"/>
          <c:order val="3"/>
          <c:tx>
            <c:strRef>
              <c:f>'2016 Attack Analyses'!$A$5</c:f>
              <c:strCache>
                <c:ptCount val="1"/>
                <c:pt idx="0">
                  <c:v>Cheetahs
[0, 1.5]</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Analyses'!$C$5</c:f>
              <c:numCache>
                <c:formatCode>0.00</c:formatCode>
                <c:ptCount val="1"/>
                <c:pt idx="0">
                  <c:v>6.333333333333333</c:v>
                </c:pt>
              </c:numCache>
            </c:numRef>
          </c:xVal>
          <c:yVal>
            <c:numRef>
              <c:f>'2016 Attack Analyses'!$B$5</c:f>
              <c:numCache>
                <c:formatCode>0.00</c:formatCode>
                <c:ptCount val="1"/>
                <c:pt idx="0">
                  <c:v>41.166666666666664</c:v>
                </c:pt>
              </c:numCache>
            </c:numRef>
          </c:yVal>
          <c:bubbleSize>
            <c:numRef>
              <c:f>'2016 Attack Analyses'!$G$5</c:f>
              <c:numCache>
                <c:formatCode>General</c:formatCode>
                <c:ptCount val="1"/>
                <c:pt idx="0">
                  <c:v>2.5</c:v>
                </c:pt>
              </c:numCache>
            </c:numRef>
          </c:bubbleSize>
          <c:bubble3D val="0"/>
        </c:ser>
        <c:ser>
          <c:idx val="4"/>
          <c:order val="4"/>
          <c:tx>
            <c:strRef>
              <c:f>'2016 Attack Analyses'!$A$6</c:f>
              <c:strCache>
                <c:ptCount val="1"/>
                <c:pt idx="0">
                  <c:v>Chiefs
[1, 3.87]</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Analyses'!$C$6</c:f>
              <c:numCache>
                <c:formatCode>0.00</c:formatCode>
                <c:ptCount val="1"/>
                <c:pt idx="0">
                  <c:v>10.142857142857142</c:v>
                </c:pt>
              </c:numCache>
            </c:numRef>
          </c:xVal>
          <c:yVal>
            <c:numRef>
              <c:f>'2016 Attack Analyses'!$B$6</c:f>
              <c:numCache>
                <c:formatCode>0.00</c:formatCode>
                <c:ptCount val="1"/>
                <c:pt idx="0">
                  <c:v>41.285714285714285</c:v>
                </c:pt>
              </c:numCache>
            </c:numRef>
          </c:yVal>
          <c:bubbleSize>
            <c:numRef>
              <c:f>'2016 Attack Analyses'!$G$6</c:f>
              <c:numCache>
                <c:formatCode>General</c:formatCode>
                <c:ptCount val="1"/>
                <c:pt idx="0">
                  <c:v>4.875</c:v>
                </c:pt>
              </c:numCache>
            </c:numRef>
          </c:bubbleSize>
          <c:bubble3D val="0"/>
        </c:ser>
        <c:ser>
          <c:idx val="5"/>
          <c:order val="5"/>
          <c:tx>
            <c:strRef>
              <c:f>'2016 Attack Analyses'!$A$7</c:f>
              <c:strCache>
                <c:ptCount val="1"/>
                <c:pt idx="0">
                  <c:v>Crusaders
[2, 1.90]</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Analyses'!$C$7</c:f>
              <c:numCache>
                <c:formatCode>0.00</c:formatCode>
                <c:ptCount val="1"/>
                <c:pt idx="0">
                  <c:v>10.5</c:v>
                </c:pt>
              </c:numCache>
            </c:numRef>
          </c:xVal>
          <c:yVal>
            <c:numRef>
              <c:f>'2016 Attack Analyses'!$B$7</c:f>
              <c:numCache>
                <c:formatCode>0.00</c:formatCode>
                <c:ptCount val="1"/>
                <c:pt idx="0">
                  <c:v>46</c:v>
                </c:pt>
              </c:numCache>
            </c:numRef>
          </c:yVal>
          <c:bubbleSize>
            <c:numRef>
              <c:f>'2016 Attack Analyses'!$G$7</c:f>
              <c:numCache>
                <c:formatCode>General</c:formatCode>
                <c:ptCount val="1"/>
                <c:pt idx="0">
                  <c:v>2.90625</c:v>
                </c:pt>
              </c:numCache>
            </c:numRef>
          </c:bubbleSize>
          <c:bubble3D val="0"/>
        </c:ser>
        <c:ser>
          <c:idx val="6"/>
          <c:order val="6"/>
          <c:tx>
            <c:strRef>
              <c:f>'2016 Attack Analyses'!$A$8</c:f>
              <c:strCache>
                <c:ptCount val="1"/>
                <c:pt idx="0">
                  <c:v>Highlanders
[3, 1.56]</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Analyses'!$C$8</c:f>
              <c:numCache>
                <c:formatCode>0.00</c:formatCode>
                <c:ptCount val="1"/>
                <c:pt idx="0">
                  <c:v>7.5714285714285712</c:v>
                </c:pt>
              </c:numCache>
            </c:numRef>
          </c:xVal>
          <c:yVal>
            <c:numRef>
              <c:f>'2016 Attack Analyses'!$B$8</c:f>
              <c:numCache>
                <c:formatCode>0.00</c:formatCode>
                <c:ptCount val="1"/>
                <c:pt idx="0">
                  <c:v>45.857142857142854</c:v>
                </c:pt>
              </c:numCache>
            </c:numRef>
          </c:yVal>
          <c:bubbleSize>
            <c:numRef>
              <c:f>'2016 Attack Analyses'!$G$8</c:f>
              <c:numCache>
                <c:formatCode>General</c:formatCode>
                <c:ptCount val="1"/>
                <c:pt idx="0">
                  <c:v>2.5625</c:v>
                </c:pt>
              </c:numCache>
            </c:numRef>
          </c:bubbleSize>
          <c:bubble3D val="0"/>
        </c:ser>
        <c:ser>
          <c:idx val="7"/>
          <c:order val="7"/>
          <c:tx>
            <c:strRef>
              <c:f>'2016 Attack Analyses'!$A$9</c:f>
              <c:strCache>
                <c:ptCount val="1"/>
                <c:pt idx="0">
                  <c:v>Hurricanes
[4, 2.08]</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Analyses'!$C$9</c:f>
              <c:numCache>
                <c:formatCode>0.00</c:formatCode>
                <c:ptCount val="1"/>
                <c:pt idx="0">
                  <c:v>8.6666666666666661</c:v>
                </c:pt>
              </c:numCache>
            </c:numRef>
          </c:xVal>
          <c:yVal>
            <c:numRef>
              <c:f>'2016 Attack Analyses'!$B$9</c:f>
              <c:numCache>
                <c:formatCode>0.00</c:formatCode>
                <c:ptCount val="1"/>
                <c:pt idx="0">
                  <c:v>42.833333333333336</c:v>
                </c:pt>
              </c:numCache>
            </c:numRef>
          </c:yVal>
          <c:bubbleSize>
            <c:numRef>
              <c:f>'2016 Attack Analyses'!$G$9</c:f>
              <c:numCache>
                <c:formatCode>General</c:formatCode>
                <c:ptCount val="1"/>
                <c:pt idx="0">
                  <c:v>3.0833333333333335</c:v>
                </c:pt>
              </c:numCache>
            </c:numRef>
          </c:bubbleSize>
          <c:bubble3D val="0"/>
        </c:ser>
        <c:ser>
          <c:idx val="8"/>
          <c:order val="8"/>
          <c:tx>
            <c:strRef>
              <c:f>'2016 Attack Analyses'!$A$10</c:f>
              <c:strCache>
                <c:ptCount val="1"/>
                <c:pt idx="0">
                  <c:v>Jaguares
[5, 1.65]</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Analyses'!$C$10</c:f>
              <c:numCache>
                <c:formatCode>0.00</c:formatCode>
                <c:ptCount val="1"/>
                <c:pt idx="0">
                  <c:v>7</c:v>
                </c:pt>
              </c:numCache>
            </c:numRef>
          </c:xVal>
          <c:yVal>
            <c:numRef>
              <c:f>'2016 Attack Analyses'!$B$10</c:f>
              <c:numCache>
                <c:formatCode>0.00</c:formatCode>
                <c:ptCount val="1"/>
                <c:pt idx="0">
                  <c:v>42.333333333333336</c:v>
                </c:pt>
              </c:numCache>
            </c:numRef>
          </c:yVal>
          <c:bubbleSize>
            <c:numRef>
              <c:f>'2016 Attack Analyses'!$G$10</c:f>
              <c:numCache>
                <c:formatCode>General</c:formatCode>
                <c:ptCount val="1"/>
                <c:pt idx="0">
                  <c:v>2.65625</c:v>
                </c:pt>
              </c:numCache>
            </c:numRef>
          </c:bubbleSize>
          <c:bubble3D val="0"/>
        </c:ser>
        <c:ser>
          <c:idx val="9"/>
          <c:order val="9"/>
          <c:tx>
            <c:strRef>
              <c:f>'2016 Attack Analyses'!$A$11</c:f>
              <c:strCache>
                <c:ptCount val="1"/>
                <c:pt idx="0">
                  <c:v>Kings
[6, 1.08]</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Analyses'!$C$11</c:f>
              <c:numCache>
                <c:formatCode>0.00</c:formatCode>
                <c:ptCount val="1"/>
                <c:pt idx="0">
                  <c:v>4.333333333333333</c:v>
                </c:pt>
              </c:numCache>
            </c:numRef>
          </c:xVal>
          <c:yVal>
            <c:numRef>
              <c:f>'2016 Attack Analyses'!$B$11</c:f>
              <c:numCache>
                <c:formatCode>0.00</c:formatCode>
                <c:ptCount val="1"/>
                <c:pt idx="0">
                  <c:v>39.833333333333336</c:v>
                </c:pt>
              </c:numCache>
            </c:numRef>
          </c:yVal>
          <c:bubbleSize>
            <c:numRef>
              <c:f>'2016 Attack Analyses'!$G$11</c:f>
              <c:numCache>
                <c:formatCode>General</c:formatCode>
                <c:ptCount val="1"/>
                <c:pt idx="0">
                  <c:v>2.083333333333333</c:v>
                </c:pt>
              </c:numCache>
            </c:numRef>
          </c:bubbleSize>
          <c:bubble3D val="0"/>
        </c:ser>
        <c:ser>
          <c:idx val="10"/>
          <c:order val="10"/>
          <c:tx>
            <c:strRef>
              <c:f>'2016 Attack Analyses'!$A$12</c:f>
              <c:strCache>
                <c:ptCount val="1"/>
                <c:pt idx="0">
                  <c:v>Lions
[7, 2.25]</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Analyses'!$C$12</c:f>
              <c:numCache>
                <c:formatCode>0.00</c:formatCode>
                <c:ptCount val="1"/>
                <c:pt idx="0">
                  <c:v>7.833333333333333</c:v>
                </c:pt>
              </c:numCache>
            </c:numRef>
          </c:xVal>
          <c:yVal>
            <c:numRef>
              <c:f>'2016 Attack Analyses'!$B$12</c:f>
              <c:numCache>
                <c:formatCode>0.00</c:formatCode>
                <c:ptCount val="1"/>
                <c:pt idx="0">
                  <c:v>39.833333333333336</c:v>
                </c:pt>
              </c:numCache>
            </c:numRef>
          </c:yVal>
          <c:bubbleSize>
            <c:numRef>
              <c:f>'2016 Attack Analyses'!$G$12</c:f>
              <c:numCache>
                <c:formatCode>General</c:formatCode>
                <c:ptCount val="1"/>
                <c:pt idx="0">
                  <c:v>3.25</c:v>
                </c:pt>
              </c:numCache>
            </c:numRef>
          </c:bubbleSize>
          <c:bubble3D val="0"/>
        </c:ser>
        <c:ser>
          <c:idx val="11"/>
          <c:order val="11"/>
          <c:tx>
            <c:strRef>
              <c:f>'2016 Attack Analyses'!$A$13</c:f>
              <c:strCache>
                <c:ptCount val="1"/>
                <c:pt idx="0">
                  <c:v>Rebels
[8, 1.87]</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Analyses'!$C$13</c:f>
              <c:numCache>
                <c:formatCode>0.00</c:formatCode>
                <c:ptCount val="1"/>
                <c:pt idx="0">
                  <c:v>6.333333333333333</c:v>
                </c:pt>
              </c:numCache>
            </c:numRef>
          </c:xVal>
          <c:yVal>
            <c:numRef>
              <c:f>'2016 Attack Analyses'!$B$13</c:f>
              <c:numCache>
                <c:formatCode>0.00</c:formatCode>
                <c:ptCount val="1"/>
                <c:pt idx="0">
                  <c:v>43.833333333333336</c:v>
                </c:pt>
              </c:numCache>
            </c:numRef>
          </c:yVal>
          <c:bubbleSize>
            <c:numRef>
              <c:f>'2016 Attack Analyses'!$G$13</c:f>
              <c:numCache>
                <c:formatCode>General</c:formatCode>
                <c:ptCount val="1"/>
                <c:pt idx="0">
                  <c:v>2.875</c:v>
                </c:pt>
              </c:numCache>
            </c:numRef>
          </c:bubbleSize>
          <c:bubble3D val="0"/>
        </c:ser>
        <c:ser>
          <c:idx val="12"/>
          <c:order val="12"/>
          <c:tx>
            <c:strRef>
              <c:f>'2016 Attack Analyses'!$A$14</c:f>
              <c:strCache>
                <c:ptCount val="1"/>
                <c:pt idx="0">
                  <c:v>Reds
[9, 1.25]</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Analyses'!$C$14</c:f>
              <c:numCache>
                <c:formatCode>0.00</c:formatCode>
                <c:ptCount val="1"/>
                <c:pt idx="0">
                  <c:v>7</c:v>
                </c:pt>
              </c:numCache>
            </c:numRef>
          </c:xVal>
          <c:yVal>
            <c:numRef>
              <c:f>'2016 Attack Analyses'!$B$14</c:f>
              <c:numCache>
                <c:formatCode>0.00</c:formatCode>
                <c:ptCount val="1"/>
                <c:pt idx="0">
                  <c:v>45</c:v>
                </c:pt>
              </c:numCache>
            </c:numRef>
          </c:yVal>
          <c:bubbleSize>
            <c:numRef>
              <c:f>'2016 Attack Analyses'!$G$14</c:f>
              <c:numCache>
                <c:formatCode>General</c:formatCode>
                <c:ptCount val="1"/>
                <c:pt idx="0">
                  <c:v>2.25</c:v>
                </c:pt>
              </c:numCache>
            </c:numRef>
          </c:bubbleSize>
          <c:bubble3D val="0"/>
        </c:ser>
        <c:ser>
          <c:idx val="13"/>
          <c:order val="13"/>
          <c:tx>
            <c:strRef>
              <c:f>'2016 Attack Analyses'!$A$15</c:f>
              <c:strCache>
                <c:ptCount val="1"/>
                <c:pt idx="0">
                  <c:v>Sharks
[10, 2]</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Analyses'!$C$15</c:f>
              <c:numCache>
                <c:formatCode>0.00</c:formatCode>
                <c:ptCount val="1"/>
                <c:pt idx="0">
                  <c:v>5.833333333333333</c:v>
                </c:pt>
              </c:numCache>
            </c:numRef>
          </c:xVal>
          <c:yVal>
            <c:numRef>
              <c:f>'2016 Attack Analyses'!$B$15</c:f>
              <c:numCache>
                <c:formatCode>0.00</c:formatCode>
                <c:ptCount val="1"/>
                <c:pt idx="0">
                  <c:v>44.666666666666664</c:v>
                </c:pt>
              </c:numCache>
            </c:numRef>
          </c:yVal>
          <c:bubbleSize>
            <c:numRef>
              <c:f>'2016 Attack Analyses'!$G$15</c:f>
              <c:numCache>
                <c:formatCode>General</c:formatCode>
                <c:ptCount val="1"/>
                <c:pt idx="0">
                  <c:v>3</c:v>
                </c:pt>
              </c:numCache>
            </c:numRef>
          </c:bubbleSize>
          <c:bubble3D val="0"/>
        </c:ser>
        <c:ser>
          <c:idx val="14"/>
          <c:order val="14"/>
          <c:tx>
            <c:strRef>
              <c:f>'2016 Attack Analyses'!$A$16</c:f>
              <c:strCache>
                <c:ptCount val="1"/>
                <c:pt idx="0">
                  <c:v>Stormers
[11, 2.41]</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Attack Analyses'!$C$16</c:f>
              <c:numCache>
                <c:formatCode>0.00</c:formatCode>
                <c:ptCount val="1"/>
                <c:pt idx="0">
                  <c:v>7.833333333333333</c:v>
                </c:pt>
              </c:numCache>
            </c:numRef>
          </c:xVal>
          <c:yVal>
            <c:numRef>
              <c:f>'2016 Attack Analyses'!$B$16</c:f>
              <c:numCache>
                <c:formatCode>0.00</c:formatCode>
                <c:ptCount val="1"/>
                <c:pt idx="0">
                  <c:v>44.5</c:v>
                </c:pt>
              </c:numCache>
            </c:numRef>
          </c:yVal>
          <c:bubbleSize>
            <c:numRef>
              <c:f>'2016 Attack Analyses'!$G$16</c:f>
              <c:numCache>
                <c:formatCode>General</c:formatCode>
                <c:ptCount val="1"/>
                <c:pt idx="0">
                  <c:v>3.4166666666666665</c:v>
                </c:pt>
              </c:numCache>
            </c:numRef>
          </c:bubbleSize>
          <c:bubble3D val="0"/>
        </c:ser>
        <c:ser>
          <c:idx val="15"/>
          <c:order val="15"/>
          <c:tx>
            <c:strRef>
              <c:f>'2016 Attack Analyses'!$A$21</c:f>
              <c:strCache>
                <c:ptCount val="1"/>
                <c:pt idx="0">
                  <c:v>Bubble size adjuster
[16, 100]</c:v>
                </c:pt>
              </c:strCache>
            </c:strRef>
          </c:tx>
          <c:spPr>
            <a:ln w="25400">
              <a:noFill/>
            </a:ln>
          </c:spPr>
          <c:invertIfNegative val="0"/>
          <c:xVal>
            <c:numRef>
              <c:f>'2016 Attack Analyses'!$C$21</c:f>
              <c:numCache>
                <c:formatCode>0.00</c:formatCode>
                <c:ptCount val="1"/>
                <c:pt idx="0">
                  <c:v>1</c:v>
                </c:pt>
              </c:numCache>
            </c:numRef>
          </c:xVal>
          <c:yVal>
            <c:numRef>
              <c:f>'2016 Attack Analyses'!$B$21</c:f>
              <c:numCache>
                <c:formatCode>0.00</c:formatCode>
                <c:ptCount val="1"/>
                <c:pt idx="0">
                  <c:v>1</c:v>
                </c:pt>
              </c:numCache>
            </c:numRef>
          </c:yVal>
          <c:bubbleSize>
            <c:numRef>
              <c:f>'2016 Attack Analyses'!$G$21</c:f>
              <c:numCache>
                <c:formatCode>0.00</c:formatCode>
                <c:ptCount val="1"/>
                <c:pt idx="0">
                  <c:v>20</c:v>
                </c:pt>
              </c:numCache>
            </c:numRef>
          </c:bubbleSize>
          <c:bubble3D val="0"/>
        </c:ser>
        <c:ser>
          <c:idx val="16"/>
          <c:order val="16"/>
          <c:tx>
            <c:strRef>
              <c:f>'2016 Attack Analyses'!$A$17</c:f>
              <c:strCache>
                <c:ptCount val="1"/>
                <c:pt idx="0">
                  <c:v>Sunwolves
[16, 1.78]</c:v>
                </c:pt>
              </c:strCache>
            </c:strRef>
          </c:tx>
          <c:spPr>
            <a:ln w="25400">
              <a:noFill/>
            </a:ln>
          </c:spPr>
          <c:invertIfNegative val="0"/>
          <c:dLbls>
            <c:dLblPos val="ctr"/>
            <c:showLegendKey val="0"/>
            <c:showVal val="0"/>
            <c:showCatName val="0"/>
            <c:showSerName val="1"/>
            <c:showPercent val="0"/>
            <c:showBubbleSize val="0"/>
            <c:showLeaderLines val="0"/>
          </c:dLbls>
          <c:xVal>
            <c:numRef>
              <c:f>'2016 Attack Analyses'!$C$17</c:f>
              <c:numCache>
                <c:formatCode>0.00</c:formatCode>
                <c:ptCount val="1"/>
                <c:pt idx="0">
                  <c:v>8</c:v>
                </c:pt>
              </c:numCache>
            </c:numRef>
          </c:xVal>
          <c:yVal>
            <c:numRef>
              <c:f>'2016 Attack Analyses'!$B$17</c:f>
              <c:numCache>
                <c:formatCode>0.00</c:formatCode>
                <c:ptCount val="1"/>
                <c:pt idx="0">
                  <c:v>36.166666666666664</c:v>
                </c:pt>
              </c:numCache>
            </c:numRef>
          </c:yVal>
          <c:bubbleSize>
            <c:numRef>
              <c:f>'2016 Attack Analyses'!$G$17</c:f>
              <c:numCache>
                <c:formatCode>General</c:formatCode>
                <c:ptCount val="1"/>
                <c:pt idx="0">
                  <c:v>2.78125</c:v>
                </c:pt>
              </c:numCache>
            </c:numRef>
          </c:bubbleSize>
          <c:bubble3D val="0"/>
        </c:ser>
        <c:ser>
          <c:idx val="17"/>
          <c:order val="17"/>
          <c:tx>
            <c:strRef>
              <c:f>'2016 Attack Analyses'!$A$18</c:f>
              <c:strCache>
                <c:ptCount val="1"/>
                <c:pt idx="0">
                  <c:v>Waratahs
[17, 2]</c:v>
                </c:pt>
              </c:strCache>
            </c:strRef>
          </c:tx>
          <c:spPr>
            <a:ln w="25400">
              <a:noFill/>
            </a:ln>
          </c:spPr>
          <c:invertIfNegative val="0"/>
          <c:dLbls>
            <c:dLblPos val="ctr"/>
            <c:showLegendKey val="0"/>
            <c:showVal val="0"/>
            <c:showCatName val="0"/>
            <c:showSerName val="1"/>
            <c:showPercent val="0"/>
            <c:showBubbleSize val="0"/>
            <c:showLeaderLines val="0"/>
          </c:dLbls>
          <c:xVal>
            <c:numRef>
              <c:f>'2016 Attack Analyses'!$C$18</c:f>
              <c:numCache>
                <c:formatCode>0.00</c:formatCode>
                <c:ptCount val="1"/>
                <c:pt idx="0">
                  <c:v>8.6</c:v>
                </c:pt>
              </c:numCache>
            </c:numRef>
          </c:xVal>
          <c:yVal>
            <c:numRef>
              <c:f>'2016 Attack Analyses'!$B$18</c:f>
              <c:numCache>
                <c:formatCode>0.00</c:formatCode>
                <c:ptCount val="1"/>
                <c:pt idx="0">
                  <c:v>46</c:v>
                </c:pt>
              </c:numCache>
            </c:numRef>
          </c:yVal>
          <c:bubbleSize>
            <c:numRef>
              <c:f>'2016 Attack Analyses'!$G$18</c:f>
              <c:numCache>
                <c:formatCode>General</c:formatCode>
                <c:ptCount val="1"/>
                <c:pt idx="0">
                  <c:v>3</c:v>
                </c:pt>
              </c:numCache>
            </c:numRef>
          </c:bubbleSize>
          <c:bubble3D val="0"/>
        </c:ser>
        <c:ser>
          <c:idx val="18"/>
          <c:order val="18"/>
          <c:tx>
            <c:strRef>
              <c:f>'2016 Attack Analyses'!$A$19</c:f>
              <c:strCache>
                <c:ptCount val="1"/>
                <c:pt idx="0">
                  <c:v>Western Force
[18, 1.25]</c:v>
                </c:pt>
              </c:strCache>
            </c:strRef>
          </c:tx>
          <c:spPr>
            <a:ln w="25400">
              <a:noFill/>
            </a:ln>
          </c:spPr>
          <c:invertIfNegative val="0"/>
          <c:dLbls>
            <c:dLblPos val="ctr"/>
            <c:showLegendKey val="0"/>
            <c:showVal val="0"/>
            <c:showCatName val="0"/>
            <c:showSerName val="1"/>
            <c:showPercent val="0"/>
            <c:showBubbleSize val="0"/>
            <c:showLeaderLines val="0"/>
          </c:dLbls>
          <c:xVal>
            <c:numRef>
              <c:f>'2016 Attack Analyses'!$C$19</c:f>
              <c:numCache>
                <c:formatCode>0.00</c:formatCode>
                <c:ptCount val="1"/>
                <c:pt idx="0">
                  <c:v>5.7142857142857144</c:v>
                </c:pt>
              </c:numCache>
            </c:numRef>
          </c:xVal>
          <c:yVal>
            <c:numRef>
              <c:f>'2016 Attack Analyses'!$B$19</c:f>
              <c:numCache>
                <c:formatCode>0.00</c:formatCode>
                <c:ptCount val="1"/>
                <c:pt idx="0">
                  <c:v>45.714285714285715</c:v>
                </c:pt>
              </c:numCache>
            </c:numRef>
          </c:yVal>
          <c:bubbleSize>
            <c:numRef>
              <c:f>'2016 Attack Analyses'!$G$19</c:f>
              <c:numCache>
                <c:formatCode>General</c:formatCode>
                <c:ptCount val="1"/>
                <c:pt idx="0">
                  <c:v>2.25</c:v>
                </c:pt>
              </c:numCache>
            </c:numRef>
          </c:bubbleSize>
          <c:bubble3D val="0"/>
        </c:ser>
        <c:ser>
          <c:idx val="19"/>
          <c:order val="19"/>
          <c:tx>
            <c:strRef>
              <c:f>'2016 Attack Analyses'!$A$20</c:f>
              <c:strCache>
                <c:ptCount val="1"/>
              </c:strCache>
            </c:strRef>
          </c:tx>
          <c:spPr>
            <a:ln w="25400">
              <a:noFill/>
            </a:ln>
          </c:spPr>
          <c:invertIfNegative val="0"/>
          <c:dLbls>
            <c:dLblPos val="ctr"/>
            <c:showLegendKey val="0"/>
            <c:showVal val="0"/>
            <c:showCatName val="0"/>
            <c:showSerName val="1"/>
            <c:showPercent val="0"/>
            <c:showBubbleSize val="0"/>
            <c:showLeaderLines val="0"/>
          </c:dLbls>
          <c:xVal>
            <c:numRef>
              <c:f>'2016 Attack Analyses'!$C$20</c:f>
              <c:numCache>
                <c:formatCode>0.00</c:formatCode>
                <c:ptCount val="1"/>
                <c:pt idx="0">
                  <c:v>6</c:v>
                </c:pt>
              </c:numCache>
            </c:numRef>
          </c:xVal>
          <c:yVal>
            <c:numRef>
              <c:f>'2016 Attack Analyses'!$B$20</c:f>
              <c:numCache>
                <c:formatCode>0.00</c:formatCode>
                <c:ptCount val="1"/>
                <c:pt idx="0">
                  <c:v>40.5</c:v>
                </c:pt>
              </c:numCache>
            </c:numRef>
          </c:yVal>
          <c:bubbleSize>
            <c:numRef>
              <c:f>'2016 Attack Analyses'!$G$20</c:f>
              <c:numCache>
                <c:formatCode>General</c:formatCode>
                <c:ptCount val="1"/>
                <c:pt idx="0">
                  <c:v>0</c:v>
                </c:pt>
              </c:numCache>
            </c:numRef>
          </c:bubbleSize>
          <c:bubble3D val="0"/>
        </c:ser>
        <c:dLbls>
          <c:showLegendKey val="0"/>
          <c:showVal val="0"/>
          <c:showCatName val="0"/>
          <c:showSerName val="0"/>
          <c:showPercent val="0"/>
          <c:showBubbleSize val="0"/>
        </c:dLbls>
        <c:bubbleScale val="100"/>
        <c:showNegBubbles val="0"/>
        <c:axId val="163071104"/>
        <c:axId val="163072640"/>
      </c:bubbleChart>
      <c:valAx>
        <c:axId val="163071104"/>
        <c:scaling>
          <c:orientation val="minMax"/>
          <c:max val="11"/>
          <c:min val="3.5"/>
        </c:scaling>
        <c:delete val="0"/>
        <c:axPos val="t"/>
        <c:numFmt formatCode="0.00" sourceLinked="1"/>
        <c:majorTickMark val="out"/>
        <c:minorTickMark val="none"/>
        <c:tickLblPos val="low"/>
        <c:spPr>
          <a:ln>
            <a:solidFill>
              <a:schemeClr val="tx1"/>
            </a:solidFill>
          </a:ln>
        </c:spPr>
        <c:crossAx val="163072640"/>
        <c:crossesAt val="110"/>
        <c:crossBetween val="midCat"/>
        <c:majorUnit val="1"/>
        <c:minorUnit val="0.5"/>
      </c:valAx>
      <c:valAx>
        <c:axId val="163072640"/>
        <c:scaling>
          <c:orientation val="maxMin"/>
          <c:max val="49"/>
          <c:min val="35"/>
        </c:scaling>
        <c:delete val="0"/>
        <c:axPos val="l"/>
        <c:majorGridlines/>
        <c:numFmt formatCode="0.00" sourceLinked="1"/>
        <c:majorTickMark val="out"/>
        <c:minorTickMark val="none"/>
        <c:tickLblPos val="low"/>
        <c:crossAx val="163071104"/>
        <c:crossesAt val="10"/>
        <c:crossBetween val="midCat"/>
        <c:majorUnit val="2"/>
      </c:valAx>
    </c:plotArea>
    <c:legend>
      <c:legendPos val="r"/>
      <c:layout>
        <c:manualLayout>
          <c:xMode val="edge"/>
          <c:yMode val="edge"/>
          <c:x val="0.8514215200711851"/>
          <c:y val="4.6608809979308191E-2"/>
          <c:w val="0.14004969528062725"/>
          <c:h val="0.80588745098699155"/>
        </c:manualLayout>
      </c:layout>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2016 Super Rugby</a:t>
            </a:r>
            <a:r>
              <a:rPr lang="en-GB" baseline="0"/>
              <a:t> Season - Defence Analyses Round 8</a:t>
            </a:r>
            <a:endParaRPr lang="en-GB"/>
          </a:p>
        </c:rich>
      </c:tx>
      <c:overlay val="0"/>
    </c:title>
    <c:autoTitleDeleted val="0"/>
    <c:plotArea>
      <c:layout/>
      <c:bubbleChart>
        <c:varyColors val="0"/>
        <c:ser>
          <c:idx val="0"/>
          <c:order val="0"/>
          <c:tx>
            <c:strRef>
              <c:f>'2016 Defence Analyses'!$A$2</c:f>
              <c:strCache>
                <c:ptCount val="1"/>
                <c:pt idx="0">
                  <c:v>Blues
[-3, 0.25]</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Analyses'!$C$2</c:f>
              <c:numCache>
                <c:formatCode>0.00</c:formatCode>
                <c:ptCount val="1"/>
                <c:pt idx="0">
                  <c:v>8.1666666666666661</c:v>
                </c:pt>
              </c:numCache>
            </c:numRef>
          </c:xVal>
          <c:yVal>
            <c:numRef>
              <c:f>'2016 Defence Analyses'!$B$2</c:f>
              <c:numCache>
                <c:formatCode>0.00</c:formatCode>
                <c:ptCount val="1"/>
                <c:pt idx="0">
                  <c:v>130</c:v>
                </c:pt>
              </c:numCache>
            </c:numRef>
          </c:yVal>
          <c:bubbleSize>
            <c:numRef>
              <c:f>'2016 Defence Analyses'!$G$2</c:f>
              <c:numCache>
                <c:formatCode>General</c:formatCode>
                <c:ptCount val="1"/>
                <c:pt idx="0">
                  <c:v>1.25</c:v>
                </c:pt>
              </c:numCache>
            </c:numRef>
          </c:bubbleSize>
          <c:bubble3D val="0"/>
        </c:ser>
        <c:ser>
          <c:idx val="1"/>
          <c:order val="1"/>
          <c:tx>
            <c:strRef>
              <c:f>'2016 Defence Analyses'!$A$3</c:f>
              <c:strCache>
                <c:ptCount val="1"/>
                <c:pt idx="0">
                  <c:v>Brumbies
[-2, 1.25]</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Analyses'!$C$3</c:f>
              <c:numCache>
                <c:formatCode>0.00</c:formatCode>
                <c:ptCount val="1"/>
                <c:pt idx="0">
                  <c:v>9.5</c:v>
                </c:pt>
              </c:numCache>
            </c:numRef>
          </c:xVal>
          <c:yVal>
            <c:numRef>
              <c:f>'2016 Defence Analyses'!$B$3</c:f>
              <c:numCache>
                <c:formatCode>0.00</c:formatCode>
                <c:ptCount val="1"/>
                <c:pt idx="0">
                  <c:v>114.16666666666667</c:v>
                </c:pt>
              </c:numCache>
            </c:numRef>
          </c:yVal>
          <c:bubbleSize>
            <c:numRef>
              <c:f>'2016 Defence Analyses'!$G$3</c:f>
              <c:numCache>
                <c:formatCode>General</c:formatCode>
                <c:ptCount val="1"/>
                <c:pt idx="0">
                  <c:v>2.25</c:v>
                </c:pt>
              </c:numCache>
            </c:numRef>
          </c:bubbleSize>
          <c:bubble3D val="0"/>
        </c:ser>
        <c:ser>
          <c:idx val="2"/>
          <c:order val="2"/>
          <c:tx>
            <c:strRef>
              <c:f>'2016 Defence Analyses'!$A$4</c:f>
              <c:strCache>
                <c:ptCount val="1"/>
                <c:pt idx="0">
                  <c:v>Bulls
[-1, 1.70]</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Analyses'!$C$4</c:f>
              <c:numCache>
                <c:formatCode>0.00</c:formatCode>
                <c:ptCount val="1"/>
                <c:pt idx="0">
                  <c:v>9</c:v>
                </c:pt>
              </c:numCache>
            </c:numRef>
          </c:xVal>
          <c:yVal>
            <c:numRef>
              <c:f>'2016 Defence Analyses'!$B$4</c:f>
              <c:numCache>
                <c:formatCode>0.00</c:formatCode>
                <c:ptCount val="1"/>
                <c:pt idx="0">
                  <c:v>115.33333333333333</c:v>
                </c:pt>
              </c:numCache>
            </c:numRef>
          </c:yVal>
          <c:bubbleSize>
            <c:numRef>
              <c:f>'2016 Defence Analyses'!$G$4</c:f>
              <c:numCache>
                <c:formatCode>General</c:formatCode>
                <c:ptCount val="1"/>
                <c:pt idx="0">
                  <c:v>2.708333333333333</c:v>
                </c:pt>
              </c:numCache>
            </c:numRef>
          </c:bubbleSize>
          <c:bubble3D val="0"/>
        </c:ser>
        <c:ser>
          <c:idx val="3"/>
          <c:order val="3"/>
          <c:tx>
            <c:strRef>
              <c:f>'2016 Defence Analyses'!$A$5</c:f>
              <c:strCache>
                <c:ptCount val="1"/>
                <c:pt idx="0">
                  <c:v>Cheetahs
[0, 1]</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Analyses'!$C$5</c:f>
              <c:numCache>
                <c:formatCode>0.00</c:formatCode>
                <c:ptCount val="1"/>
                <c:pt idx="0">
                  <c:v>8.1666666666666661</c:v>
                </c:pt>
              </c:numCache>
            </c:numRef>
          </c:xVal>
          <c:yVal>
            <c:numRef>
              <c:f>'2016 Defence Analyses'!$B$5</c:f>
              <c:numCache>
                <c:formatCode>0.00</c:formatCode>
                <c:ptCount val="1"/>
                <c:pt idx="0">
                  <c:v>148.5</c:v>
                </c:pt>
              </c:numCache>
            </c:numRef>
          </c:yVal>
          <c:bubbleSize>
            <c:numRef>
              <c:f>'2016 Defence Analyses'!$G$5</c:f>
              <c:numCache>
                <c:formatCode>General</c:formatCode>
                <c:ptCount val="1"/>
                <c:pt idx="0">
                  <c:v>2</c:v>
                </c:pt>
              </c:numCache>
            </c:numRef>
          </c:bubbleSize>
          <c:bubble3D val="0"/>
        </c:ser>
        <c:ser>
          <c:idx val="4"/>
          <c:order val="4"/>
          <c:tx>
            <c:strRef>
              <c:f>'2016 Defence Analyses'!$A$6</c:f>
              <c:strCache>
                <c:ptCount val="1"/>
                <c:pt idx="0">
                  <c:v>Chiefs
[1, 1.75]</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Analyses'!$C$6</c:f>
              <c:numCache>
                <c:formatCode>0.00</c:formatCode>
                <c:ptCount val="1"/>
                <c:pt idx="0">
                  <c:v>7.5714285714285712</c:v>
                </c:pt>
              </c:numCache>
            </c:numRef>
          </c:xVal>
          <c:yVal>
            <c:numRef>
              <c:f>'2016 Defence Analyses'!$B$6</c:f>
              <c:numCache>
                <c:formatCode>0.00</c:formatCode>
                <c:ptCount val="1"/>
                <c:pt idx="0">
                  <c:v>120.85714285714286</c:v>
                </c:pt>
              </c:numCache>
            </c:numRef>
          </c:yVal>
          <c:bubbleSize>
            <c:numRef>
              <c:f>'2016 Defence Analyses'!$G$6</c:f>
              <c:numCache>
                <c:formatCode>General</c:formatCode>
                <c:ptCount val="1"/>
                <c:pt idx="0">
                  <c:v>2.75</c:v>
                </c:pt>
              </c:numCache>
            </c:numRef>
          </c:bubbleSize>
          <c:bubble3D val="0"/>
        </c:ser>
        <c:ser>
          <c:idx val="5"/>
          <c:order val="5"/>
          <c:tx>
            <c:strRef>
              <c:f>'2016 Defence Analyses'!$A$7</c:f>
              <c:strCache>
                <c:ptCount val="1"/>
                <c:pt idx="0">
                  <c:v>Crusaders
[2, 2.62]</c:v>
                </c:pt>
              </c:strCache>
            </c:strRef>
          </c:tx>
          <c:spPr>
            <a:solidFill>
              <a:srgbClr val="92D05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Analyses'!$C$7</c:f>
              <c:numCache>
                <c:formatCode>0.00</c:formatCode>
                <c:ptCount val="1"/>
                <c:pt idx="0">
                  <c:v>6.166666666666667</c:v>
                </c:pt>
              </c:numCache>
            </c:numRef>
          </c:xVal>
          <c:yVal>
            <c:numRef>
              <c:f>'2016 Defence Analyses'!$B$7</c:f>
              <c:numCache>
                <c:formatCode>0.00</c:formatCode>
                <c:ptCount val="1"/>
                <c:pt idx="0">
                  <c:v>112.33333333333333</c:v>
                </c:pt>
              </c:numCache>
            </c:numRef>
          </c:yVal>
          <c:bubbleSize>
            <c:numRef>
              <c:f>'2016 Defence Analyses'!$G$7</c:f>
              <c:numCache>
                <c:formatCode>General</c:formatCode>
                <c:ptCount val="1"/>
                <c:pt idx="0">
                  <c:v>3.625</c:v>
                </c:pt>
              </c:numCache>
            </c:numRef>
          </c:bubbleSize>
          <c:bubble3D val="0"/>
        </c:ser>
        <c:ser>
          <c:idx val="6"/>
          <c:order val="6"/>
          <c:tx>
            <c:strRef>
              <c:f>'2016 Defence Analyses'!$A$8</c:f>
              <c:strCache>
                <c:ptCount val="1"/>
                <c:pt idx="0">
                  <c:v>Highlanders
[3, 1.33]</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Analyses'!$C$8</c:f>
              <c:numCache>
                <c:formatCode>0.00</c:formatCode>
                <c:ptCount val="1"/>
                <c:pt idx="0">
                  <c:v>6.1428571428571432</c:v>
                </c:pt>
              </c:numCache>
            </c:numRef>
          </c:xVal>
          <c:yVal>
            <c:numRef>
              <c:f>'2016 Defence Analyses'!$B$8</c:f>
              <c:numCache>
                <c:formatCode>0.00</c:formatCode>
                <c:ptCount val="1"/>
                <c:pt idx="0">
                  <c:v>168.85714285714286</c:v>
                </c:pt>
              </c:numCache>
            </c:numRef>
          </c:yVal>
          <c:bubbleSize>
            <c:numRef>
              <c:f>'2016 Defence Analyses'!$G$8</c:f>
              <c:numCache>
                <c:formatCode>General</c:formatCode>
                <c:ptCount val="1"/>
                <c:pt idx="0">
                  <c:v>2.333333333333333</c:v>
                </c:pt>
              </c:numCache>
            </c:numRef>
          </c:bubbleSize>
          <c:bubble3D val="0"/>
        </c:ser>
        <c:ser>
          <c:idx val="7"/>
          <c:order val="7"/>
          <c:tx>
            <c:strRef>
              <c:f>'2016 Defence Analyses'!$A$9</c:f>
              <c:strCache>
                <c:ptCount val="1"/>
                <c:pt idx="0">
                  <c:v>Hurricanes
[4, 1.16]</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Analyses'!$C$9</c:f>
              <c:numCache>
                <c:formatCode>0.00</c:formatCode>
                <c:ptCount val="1"/>
                <c:pt idx="0">
                  <c:v>7.833333333333333</c:v>
                </c:pt>
              </c:numCache>
            </c:numRef>
          </c:xVal>
          <c:yVal>
            <c:numRef>
              <c:f>'2016 Defence Analyses'!$B$9</c:f>
              <c:numCache>
                <c:formatCode>0.00</c:formatCode>
                <c:ptCount val="1"/>
                <c:pt idx="0">
                  <c:v>126.16666666666667</c:v>
                </c:pt>
              </c:numCache>
            </c:numRef>
          </c:yVal>
          <c:bubbleSize>
            <c:numRef>
              <c:f>'2016 Defence Analyses'!$G$9</c:f>
              <c:numCache>
                <c:formatCode>General</c:formatCode>
                <c:ptCount val="1"/>
                <c:pt idx="0">
                  <c:v>2.166666666666667</c:v>
                </c:pt>
              </c:numCache>
            </c:numRef>
          </c:bubbleSize>
          <c:bubble3D val="0"/>
        </c:ser>
        <c:ser>
          <c:idx val="8"/>
          <c:order val="8"/>
          <c:tx>
            <c:strRef>
              <c:f>'2016 Defence Analyses'!$A$10</c:f>
              <c:strCache>
                <c:ptCount val="1"/>
                <c:pt idx="0">
                  <c:v>Jaguares
[5, 0.68]</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Analyses'!$C$10</c:f>
              <c:numCache>
                <c:formatCode>0.00</c:formatCode>
                <c:ptCount val="1"/>
                <c:pt idx="0">
                  <c:v>7.333333333333333</c:v>
                </c:pt>
              </c:numCache>
            </c:numRef>
          </c:xVal>
          <c:yVal>
            <c:numRef>
              <c:f>'2016 Defence Analyses'!$B$10</c:f>
              <c:numCache>
                <c:formatCode>0.00</c:formatCode>
                <c:ptCount val="1"/>
                <c:pt idx="0">
                  <c:v>133.33333333333334</c:v>
                </c:pt>
              </c:numCache>
            </c:numRef>
          </c:yVal>
          <c:bubbleSize>
            <c:numRef>
              <c:f>'2016 Defence Analyses'!$G$10</c:f>
              <c:numCache>
                <c:formatCode>General</c:formatCode>
                <c:ptCount val="1"/>
                <c:pt idx="0">
                  <c:v>1.6875</c:v>
                </c:pt>
              </c:numCache>
            </c:numRef>
          </c:bubbleSize>
          <c:bubble3D val="0"/>
        </c:ser>
        <c:ser>
          <c:idx val="9"/>
          <c:order val="9"/>
          <c:tx>
            <c:strRef>
              <c:f>'2016 Defence Analyses'!$A$11</c:f>
              <c:strCache>
                <c:ptCount val="1"/>
                <c:pt idx="0">
                  <c:v>Kings
[6, 1.20]</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Analyses'!$C$11</c:f>
              <c:numCache>
                <c:formatCode>0.00</c:formatCode>
                <c:ptCount val="1"/>
                <c:pt idx="0">
                  <c:v>8</c:v>
                </c:pt>
              </c:numCache>
            </c:numRef>
          </c:xVal>
          <c:yVal>
            <c:numRef>
              <c:f>'2016 Defence Analyses'!$B$11</c:f>
              <c:numCache>
                <c:formatCode>0.00</c:formatCode>
                <c:ptCount val="1"/>
                <c:pt idx="0">
                  <c:v>143.66666666666666</c:v>
                </c:pt>
              </c:numCache>
            </c:numRef>
          </c:yVal>
          <c:bubbleSize>
            <c:numRef>
              <c:f>'2016 Defence Analyses'!$G$11</c:f>
              <c:numCache>
                <c:formatCode>General</c:formatCode>
                <c:ptCount val="1"/>
                <c:pt idx="0">
                  <c:v>2.208333333333333</c:v>
                </c:pt>
              </c:numCache>
            </c:numRef>
          </c:bubbleSize>
          <c:bubble3D val="0"/>
        </c:ser>
        <c:ser>
          <c:idx val="10"/>
          <c:order val="10"/>
          <c:tx>
            <c:strRef>
              <c:f>'2016 Defence Analyses'!$A$12</c:f>
              <c:strCache>
                <c:ptCount val="1"/>
                <c:pt idx="0">
                  <c:v>Lions
[7, 0.5]</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Analyses'!$C$12</c:f>
              <c:numCache>
                <c:formatCode>0.00</c:formatCode>
                <c:ptCount val="1"/>
                <c:pt idx="0">
                  <c:v>9.1666666666666661</c:v>
                </c:pt>
              </c:numCache>
            </c:numRef>
          </c:xVal>
          <c:yVal>
            <c:numRef>
              <c:f>'2016 Defence Analyses'!$B$12</c:f>
              <c:numCache>
                <c:formatCode>0.00</c:formatCode>
                <c:ptCount val="1"/>
                <c:pt idx="0">
                  <c:v>122.5</c:v>
                </c:pt>
              </c:numCache>
            </c:numRef>
          </c:yVal>
          <c:bubbleSize>
            <c:numRef>
              <c:f>'2016 Defence Analyses'!$G$12</c:f>
              <c:numCache>
                <c:formatCode>General</c:formatCode>
                <c:ptCount val="1"/>
                <c:pt idx="0">
                  <c:v>1.5</c:v>
                </c:pt>
              </c:numCache>
            </c:numRef>
          </c:bubbleSize>
          <c:bubble3D val="0"/>
        </c:ser>
        <c:ser>
          <c:idx val="11"/>
          <c:order val="11"/>
          <c:tx>
            <c:strRef>
              <c:f>'2016 Defence Analyses'!$A$13</c:f>
              <c:strCache>
                <c:ptCount val="1"/>
                <c:pt idx="0">
                  <c:v>Rebels
[8, 0.25]</c:v>
                </c:pt>
              </c:strCache>
            </c:strRef>
          </c:tx>
          <c:spPr>
            <a:solidFill>
              <a:schemeClr val="accent6"/>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Analyses'!$C$13</c:f>
              <c:numCache>
                <c:formatCode>0.00</c:formatCode>
                <c:ptCount val="1"/>
                <c:pt idx="0">
                  <c:v>8.3333333333333339</c:v>
                </c:pt>
              </c:numCache>
            </c:numRef>
          </c:xVal>
          <c:yVal>
            <c:numRef>
              <c:f>'2016 Defence Analyses'!$B$13</c:f>
              <c:numCache>
                <c:formatCode>0.00</c:formatCode>
                <c:ptCount val="1"/>
                <c:pt idx="0">
                  <c:v>134.66666666666666</c:v>
                </c:pt>
              </c:numCache>
            </c:numRef>
          </c:yVal>
          <c:bubbleSize>
            <c:numRef>
              <c:f>'2016 Defence Analyses'!$G$13</c:f>
              <c:numCache>
                <c:formatCode>General</c:formatCode>
                <c:ptCount val="1"/>
                <c:pt idx="0">
                  <c:v>1.25</c:v>
                </c:pt>
              </c:numCache>
            </c:numRef>
          </c:bubbleSize>
          <c:bubble3D val="0"/>
        </c:ser>
        <c:ser>
          <c:idx val="12"/>
          <c:order val="12"/>
          <c:tx>
            <c:strRef>
              <c:f>'2016 Defence Analyses'!$A$14</c:f>
              <c:strCache>
                <c:ptCount val="1"/>
                <c:pt idx="0">
                  <c:v>Reds
[9, 0]</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Analyses'!$C$14</c:f>
              <c:numCache>
                <c:formatCode>0.00</c:formatCode>
                <c:ptCount val="1"/>
                <c:pt idx="0">
                  <c:v>6.333333333333333</c:v>
                </c:pt>
              </c:numCache>
            </c:numRef>
          </c:xVal>
          <c:yVal>
            <c:numRef>
              <c:f>'2016 Defence Analyses'!$B$14</c:f>
              <c:numCache>
                <c:formatCode>0.00</c:formatCode>
                <c:ptCount val="1"/>
                <c:pt idx="0">
                  <c:v>131.16666666666666</c:v>
                </c:pt>
              </c:numCache>
            </c:numRef>
          </c:yVal>
          <c:bubbleSize>
            <c:numRef>
              <c:f>'2016 Defence Analyses'!$G$14</c:f>
              <c:numCache>
                <c:formatCode>General</c:formatCode>
                <c:ptCount val="1"/>
                <c:pt idx="0">
                  <c:v>1</c:v>
                </c:pt>
              </c:numCache>
            </c:numRef>
          </c:bubbleSize>
          <c:bubble3D val="0"/>
        </c:ser>
        <c:ser>
          <c:idx val="13"/>
          <c:order val="13"/>
          <c:tx>
            <c:strRef>
              <c:f>'2016 Defence Analyses'!$A$15</c:f>
              <c:strCache>
                <c:ptCount val="1"/>
                <c:pt idx="0">
                  <c:v>Sharks
[10, 1.25]</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Analyses'!$C$15</c:f>
              <c:numCache>
                <c:formatCode>0.00</c:formatCode>
                <c:ptCount val="1"/>
                <c:pt idx="0">
                  <c:v>9.8333333333333339</c:v>
                </c:pt>
              </c:numCache>
            </c:numRef>
          </c:xVal>
          <c:yVal>
            <c:numRef>
              <c:f>'2016 Defence Analyses'!$B$15</c:f>
              <c:numCache>
                <c:formatCode>0.00</c:formatCode>
                <c:ptCount val="1"/>
                <c:pt idx="0">
                  <c:v>139.5</c:v>
                </c:pt>
              </c:numCache>
            </c:numRef>
          </c:yVal>
          <c:bubbleSize>
            <c:numRef>
              <c:f>'2016 Defence Analyses'!$G$15</c:f>
              <c:numCache>
                <c:formatCode>General</c:formatCode>
                <c:ptCount val="1"/>
                <c:pt idx="0">
                  <c:v>2.25</c:v>
                </c:pt>
              </c:numCache>
            </c:numRef>
          </c:bubbleSize>
          <c:bubble3D val="0"/>
        </c:ser>
        <c:ser>
          <c:idx val="14"/>
          <c:order val="14"/>
          <c:tx>
            <c:strRef>
              <c:f>'2016 Defence Analyses'!$A$16</c:f>
              <c:strCache>
                <c:ptCount val="1"/>
                <c:pt idx="0">
                  <c:v>Stormers
[11, 0.5]</c:v>
                </c:pt>
              </c:strCache>
            </c:strRef>
          </c:tx>
          <c:spPr>
            <a:solidFill>
              <a:srgbClr val="FF0000"/>
            </a:solidFill>
            <a:ln w="25400">
              <a:noFill/>
            </a:ln>
          </c:spPr>
          <c:invertIfNegative val="0"/>
          <c:dLbls>
            <c:dLblPos val="ctr"/>
            <c:showLegendKey val="0"/>
            <c:showVal val="0"/>
            <c:showCatName val="0"/>
            <c:showSerName val="1"/>
            <c:showPercent val="0"/>
            <c:showBubbleSize val="0"/>
            <c:separator>
</c:separator>
            <c:showLeaderLines val="0"/>
          </c:dLbls>
          <c:xVal>
            <c:numRef>
              <c:f>'2016 Defence Analyses'!$C$16</c:f>
              <c:numCache>
                <c:formatCode>0.00</c:formatCode>
                <c:ptCount val="1"/>
                <c:pt idx="0">
                  <c:v>9.6666666666666661</c:v>
                </c:pt>
              </c:numCache>
            </c:numRef>
          </c:xVal>
          <c:yVal>
            <c:numRef>
              <c:f>'2016 Defence Analyses'!$B$16</c:f>
              <c:numCache>
                <c:formatCode>0.00</c:formatCode>
                <c:ptCount val="1"/>
                <c:pt idx="0">
                  <c:v>148.5</c:v>
                </c:pt>
              </c:numCache>
            </c:numRef>
          </c:yVal>
          <c:bubbleSize>
            <c:numRef>
              <c:f>'2016 Defence Analyses'!$G$16</c:f>
              <c:numCache>
                <c:formatCode>General</c:formatCode>
                <c:ptCount val="1"/>
                <c:pt idx="0">
                  <c:v>1.5</c:v>
                </c:pt>
              </c:numCache>
            </c:numRef>
          </c:bubbleSize>
          <c:bubble3D val="0"/>
        </c:ser>
        <c:ser>
          <c:idx val="15"/>
          <c:order val="15"/>
          <c:tx>
            <c:strRef>
              <c:f>'2016 Defence Analyses'!$A$21</c:f>
              <c:strCache>
                <c:ptCount val="1"/>
                <c:pt idx="0">
                  <c:v>Bubble size adjuster
[16, 100]</c:v>
                </c:pt>
              </c:strCache>
            </c:strRef>
          </c:tx>
          <c:spPr>
            <a:ln w="25400">
              <a:noFill/>
            </a:ln>
          </c:spPr>
          <c:invertIfNegative val="0"/>
          <c:xVal>
            <c:numRef>
              <c:f>'2016 Defence Analyses'!$C$21</c:f>
              <c:numCache>
                <c:formatCode>0.00</c:formatCode>
                <c:ptCount val="1"/>
                <c:pt idx="0">
                  <c:v>1</c:v>
                </c:pt>
              </c:numCache>
            </c:numRef>
          </c:xVal>
          <c:yVal>
            <c:numRef>
              <c:f>'2016 Defence Analyses'!$B$21</c:f>
              <c:numCache>
                <c:formatCode>0.00</c:formatCode>
                <c:ptCount val="1"/>
                <c:pt idx="0">
                  <c:v>1</c:v>
                </c:pt>
              </c:numCache>
            </c:numRef>
          </c:yVal>
          <c:bubbleSize>
            <c:numRef>
              <c:f>'2016 Defence Analyses'!$G$21</c:f>
              <c:numCache>
                <c:formatCode>0.00</c:formatCode>
                <c:ptCount val="1"/>
                <c:pt idx="0">
                  <c:v>20</c:v>
                </c:pt>
              </c:numCache>
            </c:numRef>
          </c:bubbleSize>
          <c:bubble3D val="0"/>
        </c:ser>
        <c:ser>
          <c:idx val="16"/>
          <c:order val="16"/>
          <c:tx>
            <c:strRef>
              <c:f>'2016 Defence Analyses'!$A$17</c:f>
              <c:strCache>
                <c:ptCount val="1"/>
                <c:pt idx="0">
                  <c:v>Sunwolves
[16, 0.91]</c:v>
                </c:pt>
              </c:strCache>
            </c:strRef>
          </c:tx>
          <c:spPr>
            <a:ln w="25400">
              <a:noFill/>
            </a:ln>
          </c:spPr>
          <c:invertIfNegative val="0"/>
          <c:dLbls>
            <c:dLblPos val="ctr"/>
            <c:showLegendKey val="0"/>
            <c:showVal val="0"/>
            <c:showCatName val="0"/>
            <c:showSerName val="1"/>
            <c:showPercent val="0"/>
            <c:showBubbleSize val="0"/>
            <c:showLeaderLines val="0"/>
          </c:dLbls>
          <c:xVal>
            <c:numRef>
              <c:f>'2016 Defence Analyses'!$C$17</c:f>
              <c:numCache>
                <c:formatCode>0.00</c:formatCode>
                <c:ptCount val="1"/>
                <c:pt idx="0">
                  <c:v>5.5</c:v>
                </c:pt>
              </c:numCache>
            </c:numRef>
          </c:xVal>
          <c:yVal>
            <c:numRef>
              <c:f>'2016 Defence Analyses'!$B$17</c:f>
              <c:numCache>
                <c:formatCode>0.00</c:formatCode>
                <c:ptCount val="1"/>
                <c:pt idx="0">
                  <c:v>131.66666666666666</c:v>
                </c:pt>
              </c:numCache>
            </c:numRef>
          </c:yVal>
          <c:bubbleSize>
            <c:numRef>
              <c:f>'2016 Defence Analyses'!$G$17</c:f>
              <c:numCache>
                <c:formatCode>General</c:formatCode>
                <c:ptCount val="1"/>
                <c:pt idx="0">
                  <c:v>1.9166666666666665</c:v>
                </c:pt>
              </c:numCache>
            </c:numRef>
          </c:bubbleSize>
          <c:bubble3D val="0"/>
        </c:ser>
        <c:ser>
          <c:idx val="17"/>
          <c:order val="17"/>
          <c:tx>
            <c:strRef>
              <c:f>'2016 Defence Analyses'!$A$18</c:f>
              <c:strCache>
                <c:ptCount val="1"/>
                <c:pt idx="0">
                  <c:v>Waratahs
[17, 0.62]</c:v>
                </c:pt>
              </c:strCache>
            </c:strRef>
          </c:tx>
          <c:spPr>
            <a:ln w="25400">
              <a:noFill/>
            </a:ln>
          </c:spPr>
          <c:invertIfNegative val="0"/>
          <c:dLbls>
            <c:dLblPos val="ctr"/>
            <c:showLegendKey val="0"/>
            <c:showVal val="0"/>
            <c:showCatName val="0"/>
            <c:showSerName val="1"/>
            <c:showPercent val="0"/>
            <c:showBubbleSize val="0"/>
            <c:showLeaderLines val="0"/>
          </c:dLbls>
          <c:xVal>
            <c:numRef>
              <c:f>'2016 Defence Analyses'!$C$18</c:f>
              <c:numCache>
                <c:formatCode>0.00</c:formatCode>
                <c:ptCount val="1"/>
                <c:pt idx="0">
                  <c:v>8.6</c:v>
                </c:pt>
              </c:numCache>
            </c:numRef>
          </c:xVal>
          <c:yVal>
            <c:numRef>
              <c:f>'2016 Defence Analyses'!$B$18</c:f>
              <c:numCache>
                <c:formatCode>0.00</c:formatCode>
                <c:ptCount val="1"/>
                <c:pt idx="0">
                  <c:v>150</c:v>
                </c:pt>
              </c:numCache>
            </c:numRef>
          </c:yVal>
          <c:bubbleSize>
            <c:numRef>
              <c:f>'2016 Defence Analyses'!$G$18</c:f>
              <c:numCache>
                <c:formatCode>General</c:formatCode>
                <c:ptCount val="1"/>
                <c:pt idx="0">
                  <c:v>1.625</c:v>
                </c:pt>
              </c:numCache>
            </c:numRef>
          </c:bubbleSize>
          <c:bubble3D val="0"/>
        </c:ser>
        <c:ser>
          <c:idx val="18"/>
          <c:order val="18"/>
          <c:tx>
            <c:strRef>
              <c:f>'2016 Defence Analyses'!$A$19</c:f>
              <c:strCache>
                <c:ptCount val="1"/>
                <c:pt idx="0">
                  <c:v>Western Force
[18, 0.84]</c:v>
                </c:pt>
              </c:strCache>
            </c:strRef>
          </c:tx>
          <c:spPr>
            <a:ln w="25400">
              <a:noFill/>
            </a:ln>
          </c:spPr>
          <c:invertIfNegative val="0"/>
          <c:dLbls>
            <c:dLblPos val="ctr"/>
            <c:showLegendKey val="0"/>
            <c:showVal val="0"/>
            <c:showCatName val="0"/>
            <c:showSerName val="1"/>
            <c:showPercent val="0"/>
            <c:showBubbleSize val="0"/>
            <c:showLeaderLines val="0"/>
          </c:dLbls>
          <c:xVal>
            <c:numRef>
              <c:f>'2016 Defence Analyses'!$C$19</c:f>
              <c:numCache>
                <c:formatCode>0.00</c:formatCode>
                <c:ptCount val="1"/>
                <c:pt idx="0">
                  <c:v>8.4285714285714288</c:v>
                </c:pt>
              </c:numCache>
            </c:numRef>
          </c:xVal>
          <c:yVal>
            <c:numRef>
              <c:f>'2016 Defence Analyses'!$B$19</c:f>
              <c:numCache>
                <c:formatCode>0.00</c:formatCode>
                <c:ptCount val="1"/>
                <c:pt idx="0">
                  <c:v>143.28571428571428</c:v>
                </c:pt>
              </c:numCache>
            </c:numRef>
          </c:yVal>
          <c:bubbleSize>
            <c:numRef>
              <c:f>'2016 Defence Analyses'!$G$19</c:f>
              <c:numCache>
                <c:formatCode>General</c:formatCode>
                <c:ptCount val="1"/>
                <c:pt idx="0">
                  <c:v>1.84375</c:v>
                </c:pt>
              </c:numCache>
            </c:numRef>
          </c:bubbleSize>
          <c:bubble3D val="0"/>
        </c:ser>
        <c:ser>
          <c:idx val="19"/>
          <c:order val="19"/>
          <c:tx>
            <c:strRef>
              <c:f>'2016 Defence Analyses'!$A$20</c:f>
              <c:strCache>
                <c:ptCount val="1"/>
                <c:pt idx="0">
                  <c:v>
[19, 0]</c:v>
                </c:pt>
              </c:strCache>
            </c:strRef>
          </c:tx>
          <c:spPr>
            <a:ln w="25400">
              <a:noFill/>
            </a:ln>
          </c:spPr>
          <c:invertIfNegative val="0"/>
          <c:dLbls>
            <c:dLblPos val="ctr"/>
            <c:showLegendKey val="0"/>
            <c:showVal val="0"/>
            <c:showCatName val="0"/>
            <c:showSerName val="1"/>
            <c:showPercent val="0"/>
            <c:showBubbleSize val="0"/>
            <c:showLeaderLines val="0"/>
          </c:dLbls>
          <c:xVal>
            <c:numRef>
              <c:f>'2016 Defence Analyses'!$C$20</c:f>
              <c:numCache>
                <c:formatCode>0.00</c:formatCode>
                <c:ptCount val="1"/>
              </c:numCache>
            </c:numRef>
          </c:xVal>
          <c:yVal>
            <c:numRef>
              <c:f>'2016 Defence Analyses'!$B$20</c:f>
              <c:numCache>
                <c:formatCode>0.00</c:formatCode>
                <c:ptCount val="1"/>
              </c:numCache>
            </c:numRef>
          </c:yVal>
          <c:bubbleSize>
            <c:numRef>
              <c:f>'2016 Defence Analyses'!$G$20</c:f>
              <c:numCache>
                <c:formatCode>General</c:formatCode>
                <c:ptCount val="1"/>
                <c:pt idx="0">
                  <c:v>1</c:v>
                </c:pt>
              </c:numCache>
            </c:numRef>
          </c:bubbleSize>
          <c:bubble3D val="0"/>
        </c:ser>
        <c:dLbls>
          <c:showLegendKey val="0"/>
          <c:showVal val="0"/>
          <c:showCatName val="0"/>
          <c:showSerName val="0"/>
          <c:showPercent val="0"/>
          <c:showBubbleSize val="0"/>
        </c:dLbls>
        <c:bubbleScale val="100"/>
        <c:showNegBubbles val="0"/>
        <c:axId val="163148544"/>
        <c:axId val="163150080"/>
      </c:bubbleChart>
      <c:valAx>
        <c:axId val="163148544"/>
        <c:scaling>
          <c:orientation val="minMax"/>
          <c:max val="11"/>
          <c:min val="3.5"/>
        </c:scaling>
        <c:delete val="0"/>
        <c:axPos val="t"/>
        <c:numFmt formatCode="0.00" sourceLinked="1"/>
        <c:majorTickMark val="out"/>
        <c:minorTickMark val="none"/>
        <c:tickLblPos val="low"/>
        <c:spPr>
          <a:ln>
            <a:solidFill>
              <a:schemeClr val="tx1"/>
            </a:solidFill>
          </a:ln>
        </c:spPr>
        <c:crossAx val="163150080"/>
        <c:crossesAt val="110"/>
        <c:crossBetween val="midCat"/>
        <c:majorUnit val="1"/>
        <c:minorUnit val="0.5"/>
      </c:valAx>
      <c:valAx>
        <c:axId val="163150080"/>
        <c:scaling>
          <c:orientation val="maxMin"/>
          <c:max val="185"/>
          <c:min val="93"/>
        </c:scaling>
        <c:delete val="0"/>
        <c:axPos val="l"/>
        <c:majorGridlines/>
        <c:numFmt formatCode="0.00" sourceLinked="1"/>
        <c:majorTickMark val="out"/>
        <c:minorTickMark val="none"/>
        <c:tickLblPos val="low"/>
        <c:crossAx val="163148544"/>
        <c:crossesAt val="10"/>
        <c:crossBetween val="midCat"/>
        <c:majorUnit val="10"/>
      </c:valAx>
    </c:plotArea>
    <c:legend>
      <c:legendPos val="r"/>
      <c:layout>
        <c:manualLayout>
          <c:xMode val="edge"/>
          <c:yMode val="edge"/>
          <c:x val="0.8514215200711851"/>
          <c:y val="4.6608809979308191E-2"/>
          <c:w val="0.14004969528062725"/>
          <c:h val="0.80588745098699155"/>
        </c:manualLayout>
      </c:layout>
      <c:overlay val="0"/>
    </c:legend>
    <c:plotVisOnly val="1"/>
    <c:dispBlanksAs val="gap"/>
    <c:showDLblsOverMax val="0"/>
  </c:chart>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Analyses!PivotTable4</c:name>
    <c:fmtId val="0"/>
  </c:pivotSource>
  <c:chart>
    <c:title>
      <c:tx>
        <c:rich>
          <a:bodyPr/>
          <a:lstStyle/>
          <a:p>
            <a:pPr>
              <a:defRPr/>
            </a:pPr>
            <a:r>
              <a:rPr lang="en-GB"/>
              <a:t>Kicking Strategy</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'2016 Set Pieces Analyses'!$B$1</c:f>
              <c:strCache>
                <c:ptCount val="1"/>
                <c:pt idx="0">
                  <c:v>Average of Territorial - Tot</c:v>
                </c:pt>
              </c:strCache>
            </c:strRef>
          </c:tx>
          <c:invertIfNegative val="0"/>
          <c:cat>
            <c:strRef>
              <c:f>'2016 Set Pieces Analyses'!$A$2:$A$3</c:f>
              <c:strCache>
                <c:ptCount val="1"/>
                <c:pt idx="0">
                  <c:v>Reds</c:v>
                </c:pt>
              </c:strCache>
            </c:strRef>
          </c:cat>
          <c:val>
            <c:numRef>
              <c:f>'2016 Set Pieces Analyses'!$B$2:$B$3</c:f>
              <c:numCache>
                <c:formatCode>General</c:formatCode>
                <c:ptCount val="1"/>
                <c:pt idx="0">
                  <c:v>7.5</c:v>
                </c:pt>
              </c:numCache>
            </c:numRef>
          </c:val>
        </c:ser>
        <c:ser>
          <c:idx val="1"/>
          <c:order val="1"/>
          <c:tx>
            <c:strRef>
              <c:f>'2016 Set Pieces Analyses'!$C$1</c:f>
              <c:strCache>
                <c:ptCount val="1"/>
                <c:pt idx="0">
                  <c:v>Average of Bomb - Tot</c:v>
                </c:pt>
              </c:strCache>
            </c:strRef>
          </c:tx>
          <c:invertIfNegative val="0"/>
          <c:cat>
            <c:strRef>
              <c:f>'2016 Set Pieces Analyses'!$A$2:$A$3</c:f>
              <c:strCache>
                <c:ptCount val="1"/>
                <c:pt idx="0">
                  <c:v>Reds</c:v>
                </c:pt>
              </c:strCache>
            </c:strRef>
          </c:cat>
          <c:val>
            <c:numRef>
              <c:f>'2016 Set Pieces Analyses'!$C$2:$C$3</c:f>
              <c:numCache>
                <c:formatCode>General</c:formatCode>
                <c:ptCount val="1"/>
                <c:pt idx="0">
                  <c:v>2.25</c:v>
                </c:pt>
              </c:numCache>
            </c:numRef>
          </c:val>
        </c:ser>
        <c:ser>
          <c:idx val="2"/>
          <c:order val="2"/>
          <c:tx>
            <c:strRef>
              <c:f>'2016 Set Pieces Analyses'!$D$1</c:f>
              <c:strCache>
                <c:ptCount val="1"/>
                <c:pt idx="0">
                  <c:v>Average of Box - Tot</c:v>
                </c:pt>
              </c:strCache>
            </c:strRef>
          </c:tx>
          <c:invertIfNegative val="0"/>
          <c:cat>
            <c:strRef>
              <c:f>'2016 Set Pieces Analyses'!$A$2:$A$3</c:f>
              <c:strCache>
                <c:ptCount val="1"/>
                <c:pt idx="0">
                  <c:v>Reds</c:v>
                </c:pt>
              </c:strCache>
            </c:strRef>
          </c:cat>
          <c:val>
            <c:numRef>
              <c:f>'2016 Set Pieces Analyses'!$D$2:$D$3</c:f>
              <c:numCache>
                <c:formatCode>General</c:formatCode>
                <c:ptCount val="1"/>
                <c:pt idx="0">
                  <c:v>4.5</c:v>
                </c:pt>
              </c:numCache>
            </c:numRef>
          </c:val>
        </c:ser>
        <c:ser>
          <c:idx val="3"/>
          <c:order val="3"/>
          <c:tx>
            <c:strRef>
              <c:f>'2016 Set Pieces Analyses'!$E$1</c:f>
              <c:strCache>
                <c:ptCount val="1"/>
                <c:pt idx="0">
                  <c:v>Average of Chip - Tot</c:v>
                </c:pt>
              </c:strCache>
            </c:strRef>
          </c:tx>
          <c:invertIfNegative val="0"/>
          <c:cat>
            <c:strRef>
              <c:f>'2016 Set Pieces Analyses'!$A$2:$A$3</c:f>
              <c:strCache>
                <c:ptCount val="1"/>
                <c:pt idx="0">
                  <c:v>Reds</c:v>
                </c:pt>
              </c:strCache>
            </c:strRef>
          </c:cat>
          <c:val>
            <c:numRef>
              <c:f>'2016 Set Pieces Analyses'!$E$2:$E$3</c:f>
              <c:numCache>
                <c:formatCode>General</c:formatCode>
                <c:ptCount val="1"/>
                <c:pt idx="0">
                  <c:v>1.6666666666666667</c:v>
                </c:pt>
              </c:numCache>
            </c:numRef>
          </c:val>
        </c:ser>
        <c:ser>
          <c:idx val="4"/>
          <c:order val="4"/>
          <c:tx>
            <c:strRef>
              <c:f>'2016 Set Pieces Analyses'!$F$1</c:f>
              <c:strCache>
                <c:ptCount val="1"/>
                <c:pt idx="0">
                  <c:v>Average of Cross-Field - Tot</c:v>
                </c:pt>
              </c:strCache>
            </c:strRef>
          </c:tx>
          <c:invertIfNegative val="0"/>
          <c:cat>
            <c:strRef>
              <c:f>'2016 Set Pieces Analyses'!$A$2:$A$3</c:f>
              <c:strCache>
                <c:ptCount val="1"/>
                <c:pt idx="0">
                  <c:v>Reds</c:v>
                </c:pt>
              </c:strCache>
            </c:strRef>
          </c:cat>
          <c:val>
            <c:numRef>
              <c:f>'2016 Set Pieces Analyses'!$F$2:$F$3</c:f>
              <c:numCache>
                <c:formatCode>General</c:formatCode>
                <c:ptCount val="1"/>
                <c:pt idx="0">
                  <c:v>#N/A</c:v>
                </c:pt>
              </c:numCache>
            </c:numRef>
          </c:val>
        </c:ser>
        <c:ser>
          <c:idx val="5"/>
          <c:order val="5"/>
          <c:tx>
            <c:strRef>
              <c:f>'2016 Set Pieces Analyses'!$G$1</c:f>
              <c:strCache>
                <c:ptCount val="1"/>
                <c:pt idx="0">
                  <c:v>Average of Low - Tot</c:v>
                </c:pt>
              </c:strCache>
            </c:strRef>
          </c:tx>
          <c:invertIfNegative val="0"/>
          <c:cat>
            <c:strRef>
              <c:f>'2016 Set Pieces Analyses'!$A$2:$A$3</c:f>
              <c:strCache>
                <c:ptCount val="1"/>
                <c:pt idx="0">
                  <c:v>Reds</c:v>
                </c:pt>
              </c:strCache>
            </c:strRef>
          </c:cat>
          <c:val>
            <c:numRef>
              <c:f>'2016 Set Pieces Analyses'!$G$2:$G$3</c:f>
              <c:numCache>
                <c:formatCode>General</c:formatCode>
                <c:ptCount val="1"/>
                <c:pt idx="0">
                  <c:v>2.5</c:v>
                </c:pt>
              </c:numCache>
            </c:numRef>
          </c:val>
        </c:ser>
        <c:dLbls>
          <c:showLegendKey val="0"/>
          <c:showVal val="0"/>
          <c:showCatName val="0"/>
          <c:showSerName val="0"/>
          <c:showPercent val="0"/>
          <c:showBubbleSize val="0"/>
        </c:dLbls>
        <c:gapWidth val="150"/>
        <c:axId val="162735232"/>
        <c:axId val="162736768"/>
      </c:barChart>
      <c:catAx>
        <c:axId val="162735232"/>
        <c:scaling>
          <c:orientation val="minMax"/>
        </c:scaling>
        <c:delete val="0"/>
        <c:axPos val="b"/>
        <c:majorTickMark val="none"/>
        <c:minorTickMark val="none"/>
        <c:tickLblPos val="nextTo"/>
        <c:crossAx val="162736768"/>
        <c:crosses val="autoZero"/>
        <c:auto val="1"/>
        <c:lblAlgn val="ctr"/>
        <c:lblOffset val="100"/>
        <c:noMultiLvlLbl val="0"/>
      </c:catAx>
      <c:valAx>
        <c:axId val="162736768"/>
        <c:scaling>
          <c:orientation val="minMax"/>
        </c:scaling>
        <c:delete val="0"/>
        <c:axPos val="l"/>
        <c:majorGridlines/>
        <c:numFmt formatCode="General" sourceLinked="1"/>
        <c:majorTickMark val="none"/>
        <c:minorTickMark val="none"/>
        <c:tickLblPos val="nextTo"/>
        <c:crossAx val="1627352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Analyses!PivotTable5</c:name>
    <c:fmtId val="0"/>
  </c:pivotSource>
  <c:chart>
    <c:title>
      <c:tx>
        <c:rich>
          <a:bodyPr/>
          <a:lstStyle/>
          <a:p>
            <a:pPr>
              <a:defRPr/>
            </a:pPr>
            <a:r>
              <a:rPr lang="en-GB"/>
              <a:t>Kicking Distance</a:t>
            </a:r>
            <a:r>
              <a:rPr lang="en-GB" baseline="0"/>
              <a:t> per Type</a:t>
            </a:r>
            <a:endParaRPr lang="en-GB"/>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barChart>
        <c:barDir val="col"/>
        <c:grouping val="clustered"/>
        <c:varyColors val="0"/>
        <c:ser>
          <c:idx val="0"/>
          <c:order val="0"/>
          <c:tx>
            <c:strRef>
              <c:f>'2016 Set Pieces Analyses'!$H$15</c:f>
              <c:strCache>
                <c:ptCount val="1"/>
                <c:pt idx="0">
                  <c:v>Average of Territorial Dist</c:v>
                </c:pt>
              </c:strCache>
            </c:strRef>
          </c:tx>
          <c:invertIfNegative val="0"/>
          <c:cat>
            <c:strRef>
              <c:f>'2016 Set Pieces Analyses'!$G$16:$G$17</c:f>
              <c:strCache>
                <c:ptCount val="1"/>
                <c:pt idx="0">
                  <c:v>Reds</c:v>
                </c:pt>
              </c:strCache>
            </c:strRef>
          </c:cat>
          <c:val>
            <c:numRef>
              <c:f>'2016 Set Pieces Analyses'!$H$16:$H$17</c:f>
              <c:numCache>
                <c:formatCode>General</c:formatCode>
                <c:ptCount val="1"/>
                <c:pt idx="0">
                  <c:v>278.75</c:v>
                </c:pt>
              </c:numCache>
            </c:numRef>
          </c:val>
        </c:ser>
        <c:ser>
          <c:idx val="1"/>
          <c:order val="1"/>
          <c:tx>
            <c:strRef>
              <c:f>'2016 Set Pieces Analyses'!$I$15</c:f>
              <c:strCache>
                <c:ptCount val="1"/>
                <c:pt idx="0">
                  <c:v>Average of Bomb - Dist</c:v>
                </c:pt>
              </c:strCache>
            </c:strRef>
          </c:tx>
          <c:invertIfNegative val="0"/>
          <c:cat>
            <c:strRef>
              <c:f>'2016 Set Pieces Analyses'!$G$16:$G$17</c:f>
              <c:strCache>
                <c:ptCount val="1"/>
                <c:pt idx="0">
                  <c:v>Reds</c:v>
                </c:pt>
              </c:strCache>
            </c:strRef>
          </c:cat>
          <c:val>
            <c:numRef>
              <c:f>'2016 Set Pieces Analyses'!$I$16:$I$17</c:f>
              <c:numCache>
                <c:formatCode>General</c:formatCode>
                <c:ptCount val="1"/>
                <c:pt idx="0">
                  <c:v>48.5</c:v>
                </c:pt>
              </c:numCache>
            </c:numRef>
          </c:val>
        </c:ser>
        <c:ser>
          <c:idx val="2"/>
          <c:order val="2"/>
          <c:tx>
            <c:strRef>
              <c:f>'2016 Set Pieces Analyses'!$J$15</c:f>
              <c:strCache>
                <c:ptCount val="1"/>
                <c:pt idx="0">
                  <c:v>Average of Box - Dist</c:v>
                </c:pt>
              </c:strCache>
            </c:strRef>
          </c:tx>
          <c:invertIfNegative val="0"/>
          <c:cat>
            <c:strRef>
              <c:f>'2016 Set Pieces Analyses'!$G$16:$G$17</c:f>
              <c:strCache>
                <c:ptCount val="1"/>
                <c:pt idx="0">
                  <c:v>Reds</c:v>
                </c:pt>
              </c:strCache>
            </c:strRef>
          </c:cat>
          <c:val>
            <c:numRef>
              <c:f>'2016 Set Pieces Analyses'!$J$16:$J$17</c:f>
              <c:numCache>
                <c:formatCode>General</c:formatCode>
                <c:ptCount val="1"/>
                <c:pt idx="0">
                  <c:v>102</c:v>
                </c:pt>
              </c:numCache>
            </c:numRef>
          </c:val>
        </c:ser>
        <c:ser>
          <c:idx val="3"/>
          <c:order val="3"/>
          <c:tx>
            <c:strRef>
              <c:f>'2016 Set Pieces Analyses'!$K$15</c:f>
              <c:strCache>
                <c:ptCount val="1"/>
                <c:pt idx="0">
                  <c:v>Average of Chip - Dist</c:v>
                </c:pt>
              </c:strCache>
            </c:strRef>
          </c:tx>
          <c:invertIfNegative val="0"/>
          <c:cat>
            <c:strRef>
              <c:f>'2016 Set Pieces Analyses'!$G$16:$G$17</c:f>
              <c:strCache>
                <c:ptCount val="1"/>
                <c:pt idx="0">
                  <c:v>Reds</c:v>
                </c:pt>
              </c:strCache>
            </c:strRef>
          </c:cat>
          <c:val>
            <c:numRef>
              <c:f>'2016 Set Pieces Analyses'!$K$16:$K$17</c:f>
              <c:numCache>
                <c:formatCode>General</c:formatCode>
                <c:ptCount val="1"/>
                <c:pt idx="0">
                  <c:v>39.333333333333336</c:v>
                </c:pt>
              </c:numCache>
            </c:numRef>
          </c:val>
        </c:ser>
        <c:ser>
          <c:idx val="4"/>
          <c:order val="4"/>
          <c:tx>
            <c:strRef>
              <c:f>'2016 Set Pieces Analyses'!$L$15</c:f>
              <c:strCache>
                <c:ptCount val="1"/>
                <c:pt idx="0">
                  <c:v>Average of Cross-Field - Dist</c:v>
                </c:pt>
              </c:strCache>
            </c:strRef>
          </c:tx>
          <c:invertIfNegative val="0"/>
          <c:cat>
            <c:strRef>
              <c:f>'2016 Set Pieces Analyses'!$G$16:$G$17</c:f>
              <c:strCache>
                <c:ptCount val="1"/>
                <c:pt idx="0">
                  <c:v>Reds</c:v>
                </c:pt>
              </c:strCache>
            </c:strRef>
          </c:cat>
          <c:val>
            <c:numRef>
              <c:f>'2016 Set Pieces Analyses'!$L$16:$L$17</c:f>
              <c:numCache>
                <c:formatCode>General</c:formatCode>
                <c:ptCount val="1"/>
                <c:pt idx="0">
                  <c:v>#N/A</c:v>
                </c:pt>
              </c:numCache>
            </c:numRef>
          </c:val>
        </c:ser>
        <c:ser>
          <c:idx val="5"/>
          <c:order val="5"/>
          <c:tx>
            <c:strRef>
              <c:f>'2016 Set Pieces Analyses'!$M$15</c:f>
              <c:strCache>
                <c:ptCount val="1"/>
                <c:pt idx="0">
                  <c:v>Average of Low - Dist</c:v>
                </c:pt>
              </c:strCache>
            </c:strRef>
          </c:tx>
          <c:invertIfNegative val="0"/>
          <c:cat>
            <c:strRef>
              <c:f>'2016 Set Pieces Analyses'!$G$16:$G$17</c:f>
              <c:strCache>
                <c:ptCount val="1"/>
                <c:pt idx="0">
                  <c:v>Reds</c:v>
                </c:pt>
              </c:strCache>
            </c:strRef>
          </c:cat>
          <c:val>
            <c:numRef>
              <c:f>'2016 Set Pieces Analyses'!$M$16:$M$17</c:f>
              <c:numCache>
                <c:formatCode>General</c:formatCode>
                <c:ptCount val="1"/>
                <c:pt idx="0">
                  <c:v>36.25</c:v>
                </c:pt>
              </c:numCache>
            </c:numRef>
          </c:val>
        </c:ser>
        <c:dLbls>
          <c:showLegendKey val="0"/>
          <c:showVal val="0"/>
          <c:showCatName val="0"/>
          <c:showSerName val="0"/>
          <c:showPercent val="0"/>
          <c:showBubbleSize val="0"/>
        </c:dLbls>
        <c:gapWidth val="75"/>
        <c:overlap val="-25"/>
        <c:axId val="162757248"/>
        <c:axId val="162763136"/>
      </c:barChart>
      <c:catAx>
        <c:axId val="162757248"/>
        <c:scaling>
          <c:orientation val="minMax"/>
        </c:scaling>
        <c:delete val="0"/>
        <c:axPos val="b"/>
        <c:majorTickMark val="none"/>
        <c:minorTickMark val="none"/>
        <c:tickLblPos val="nextTo"/>
        <c:crossAx val="162763136"/>
        <c:crosses val="autoZero"/>
        <c:auto val="1"/>
        <c:lblAlgn val="ctr"/>
        <c:lblOffset val="100"/>
        <c:noMultiLvlLbl val="0"/>
      </c:catAx>
      <c:valAx>
        <c:axId val="162763136"/>
        <c:scaling>
          <c:orientation val="minMax"/>
        </c:scaling>
        <c:delete val="0"/>
        <c:axPos val="l"/>
        <c:majorGridlines/>
        <c:numFmt formatCode="General" sourceLinked="1"/>
        <c:majorTickMark val="none"/>
        <c:minorTickMark val="none"/>
        <c:tickLblPos val="nextTo"/>
        <c:spPr>
          <a:ln w="9525">
            <a:noFill/>
          </a:ln>
        </c:spPr>
        <c:crossAx val="16275724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Analyses!PivotTable6</c:name>
    <c:fmtId val="0"/>
  </c:pivotSource>
  <c:chart>
    <c:title>
      <c:tx>
        <c:rich>
          <a:bodyPr/>
          <a:lstStyle/>
          <a:p>
            <a:pPr>
              <a:defRPr/>
            </a:pPr>
            <a:r>
              <a:rPr lang="en-US"/>
              <a:t>Lineout % Wins</a:t>
            </a:r>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'2016 Set Pieces Analyses'!$B$38</c:f>
              <c:strCache>
                <c:ptCount val="1"/>
                <c:pt idx="0">
                  <c:v>Average of Own Throw - Won %</c:v>
                </c:pt>
              </c:strCache>
            </c:strRef>
          </c:tx>
          <c:invertIfNegative val="0"/>
          <c:cat>
            <c:strRef>
              <c:f>'2016 Set Pieces Analyses'!$A$39:$A$40</c:f>
              <c:strCache>
                <c:ptCount val="1"/>
                <c:pt idx="0">
                  <c:v>Reds</c:v>
                </c:pt>
              </c:strCache>
            </c:strRef>
          </c:cat>
          <c:val>
            <c:numRef>
              <c:f>'2016 Set Pieces Analyses'!$B$39:$B$40</c:f>
              <c:numCache>
                <c:formatCode>General</c:formatCode>
                <c:ptCount val="1"/>
                <c:pt idx="0">
                  <c:v>89.25</c:v>
                </c:pt>
              </c:numCache>
            </c:numRef>
          </c:val>
        </c:ser>
        <c:ser>
          <c:idx val="1"/>
          <c:order val="1"/>
          <c:tx>
            <c:strRef>
              <c:f>'2016 Set Pieces Analyses'!$C$38</c:f>
              <c:strCache>
                <c:ptCount val="1"/>
                <c:pt idx="0">
                  <c:v>Average of Opposition Throw - Won %</c:v>
                </c:pt>
              </c:strCache>
            </c:strRef>
          </c:tx>
          <c:invertIfNegative val="0"/>
          <c:cat>
            <c:strRef>
              <c:f>'2016 Set Pieces Analyses'!$A$39:$A$40</c:f>
              <c:strCache>
                <c:ptCount val="1"/>
                <c:pt idx="0">
                  <c:v>Reds</c:v>
                </c:pt>
              </c:strCache>
            </c:strRef>
          </c:cat>
          <c:val>
            <c:numRef>
              <c:f>'2016 Set Pieces Analyses'!$C$39:$C$40</c:f>
              <c:numCache>
                <c:formatCode>General</c:formatCode>
                <c:ptCount val="1"/>
                <c:pt idx="0">
                  <c:v>19.366666666666667</c:v>
                </c:pt>
              </c:numCache>
            </c:numRef>
          </c:val>
        </c:ser>
        <c:dLbls>
          <c:showLegendKey val="0"/>
          <c:showVal val="0"/>
          <c:showCatName val="0"/>
          <c:showSerName val="0"/>
          <c:showPercent val="0"/>
          <c:showBubbleSize val="0"/>
        </c:dLbls>
        <c:gapWidth val="150"/>
        <c:axId val="165536896"/>
        <c:axId val="165538432"/>
      </c:barChart>
      <c:catAx>
        <c:axId val="165536896"/>
        <c:scaling>
          <c:orientation val="minMax"/>
        </c:scaling>
        <c:delete val="0"/>
        <c:axPos val="b"/>
        <c:majorTickMark val="out"/>
        <c:minorTickMark val="none"/>
        <c:tickLblPos val="nextTo"/>
        <c:crossAx val="165538432"/>
        <c:crosses val="autoZero"/>
        <c:auto val="1"/>
        <c:lblAlgn val="ctr"/>
        <c:lblOffset val="100"/>
        <c:noMultiLvlLbl val="0"/>
      </c:catAx>
      <c:valAx>
        <c:axId val="165538432"/>
        <c:scaling>
          <c:orientation val="minMax"/>
        </c:scaling>
        <c:delete val="0"/>
        <c:axPos val="l"/>
        <c:majorGridlines/>
        <c:numFmt formatCode="General" sourceLinked="1"/>
        <c:majorTickMark val="out"/>
        <c:minorTickMark val="none"/>
        <c:tickLblPos val="nextTo"/>
        <c:crossAx val="1655368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Analyses!PivotTable7</c:name>
    <c:fmtId val="0"/>
  </c:pivotSource>
  <c:chart>
    <c:title>
      <c:tx>
        <c:rich>
          <a:bodyPr/>
          <a:lstStyle/>
          <a:p>
            <a:pPr>
              <a:defRPr/>
            </a:pPr>
            <a:r>
              <a:rPr lang="en-GB"/>
              <a:t>Where do they Throw most</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barChart>
        <c:barDir val="col"/>
        <c:grouping val="clustered"/>
        <c:varyColors val="0"/>
        <c:ser>
          <c:idx val="0"/>
          <c:order val="0"/>
          <c:tx>
            <c:strRef>
              <c:f>'2016 Set Pieces Analyses'!$H$37</c:f>
              <c:strCache>
                <c:ptCount val="1"/>
                <c:pt idx="0">
                  <c:v>Average of 2 Person %</c:v>
                </c:pt>
              </c:strCache>
            </c:strRef>
          </c:tx>
          <c:invertIfNegative val="0"/>
          <c:cat>
            <c:strRef>
              <c:f>'2016 Set Pieces Analyses'!$G$38:$G$39</c:f>
              <c:strCache>
                <c:ptCount val="1"/>
                <c:pt idx="0">
                  <c:v>Reds</c:v>
                </c:pt>
              </c:strCache>
            </c:strRef>
          </c:cat>
          <c:val>
            <c:numRef>
              <c:f>'2016 Set Pieces Analyses'!$H$38:$H$39</c:f>
              <c:numCache>
                <c:formatCode>General</c:formatCode>
                <c:ptCount val="1"/>
                <c:pt idx="0">
                  <c:v>#N/A</c:v>
                </c:pt>
              </c:numCache>
            </c:numRef>
          </c:val>
        </c:ser>
        <c:ser>
          <c:idx val="1"/>
          <c:order val="1"/>
          <c:tx>
            <c:strRef>
              <c:f>'2016 Set Pieces Analyses'!$I$37</c:f>
              <c:strCache>
                <c:ptCount val="1"/>
                <c:pt idx="0">
                  <c:v>Average of 3 Person %</c:v>
                </c:pt>
              </c:strCache>
            </c:strRef>
          </c:tx>
          <c:invertIfNegative val="0"/>
          <c:cat>
            <c:strRef>
              <c:f>'2016 Set Pieces Analyses'!$G$38:$G$39</c:f>
              <c:strCache>
                <c:ptCount val="1"/>
                <c:pt idx="0">
                  <c:v>Reds</c:v>
                </c:pt>
              </c:strCache>
            </c:strRef>
          </c:cat>
          <c:val>
            <c:numRef>
              <c:f>'2016 Set Pieces Analyses'!$I$38:$I$39</c:f>
              <c:numCache>
                <c:formatCode>General</c:formatCode>
                <c:ptCount val="1"/>
                <c:pt idx="0">
                  <c:v>#N/A</c:v>
                </c:pt>
              </c:numCache>
            </c:numRef>
          </c:val>
        </c:ser>
        <c:ser>
          <c:idx val="2"/>
          <c:order val="2"/>
          <c:tx>
            <c:strRef>
              <c:f>'2016 Set Pieces Analyses'!$J$37</c:f>
              <c:strCache>
                <c:ptCount val="1"/>
                <c:pt idx="0">
                  <c:v>Average of 4 Person %</c:v>
                </c:pt>
              </c:strCache>
            </c:strRef>
          </c:tx>
          <c:invertIfNegative val="0"/>
          <c:cat>
            <c:strRef>
              <c:f>'2016 Set Pieces Analyses'!$G$38:$G$39</c:f>
              <c:strCache>
                <c:ptCount val="1"/>
                <c:pt idx="0">
                  <c:v>Reds</c:v>
                </c:pt>
              </c:strCache>
            </c:strRef>
          </c:cat>
          <c:val>
            <c:numRef>
              <c:f>'2016 Set Pieces Analyses'!$J$38:$J$39</c:f>
              <c:numCache>
                <c:formatCode>General</c:formatCode>
                <c:ptCount val="1"/>
                <c:pt idx="0">
                  <c:v>8.6999999999999993</c:v>
                </c:pt>
              </c:numCache>
            </c:numRef>
          </c:val>
        </c:ser>
        <c:ser>
          <c:idx val="3"/>
          <c:order val="3"/>
          <c:tx>
            <c:strRef>
              <c:f>'2016 Set Pieces Analyses'!$K$37</c:f>
              <c:strCache>
                <c:ptCount val="1"/>
                <c:pt idx="0">
                  <c:v>Average of 5 Person %</c:v>
                </c:pt>
              </c:strCache>
            </c:strRef>
          </c:tx>
          <c:invertIfNegative val="0"/>
          <c:cat>
            <c:strRef>
              <c:f>'2016 Set Pieces Analyses'!$G$38:$G$39</c:f>
              <c:strCache>
                <c:ptCount val="1"/>
                <c:pt idx="0">
                  <c:v>Reds</c:v>
                </c:pt>
              </c:strCache>
            </c:strRef>
          </c:cat>
          <c:val>
            <c:numRef>
              <c:f>'2016 Set Pieces Analyses'!$K$38:$K$39</c:f>
              <c:numCache>
                <c:formatCode>General</c:formatCode>
                <c:ptCount val="1"/>
                <c:pt idx="0">
                  <c:v>32.524999999999999</c:v>
                </c:pt>
              </c:numCache>
            </c:numRef>
          </c:val>
        </c:ser>
        <c:ser>
          <c:idx val="4"/>
          <c:order val="4"/>
          <c:tx>
            <c:strRef>
              <c:f>'2016 Set Pieces Analyses'!$L$37</c:f>
              <c:strCache>
                <c:ptCount val="1"/>
                <c:pt idx="0">
                  <c:v>Average of 6 Person %</c:v>
                </c:pt>
              </c:strCache>
            </c:strRef>
          </c:tx>
          <c:invertIfNegative val="0"/>
          <c:cat>
            <c:strRef>
              <c:f>'2016 Set Pieces Analyses'!$G$38:$G$39</c:f>
              <c:strCache>
                <c:ptCount val="1"/>
                <c:pt idx="0">
                  <c:v>Reds</c:v>
                </c:pt>
              </c:strCache>
            </c:strRef>
          </c:cat>
          <c:val>
            <c:numRef>
              <c:f>'2016 Set Pieces Analyses'!$L$38:$L$39</c:f>
              <c:numCache>
                <c:formatCode>General</c:formatCode>
                <c:ptCount val="1"/>
                <c:pt idx="0">
                  <c:v>27.524999999999999</c:v>
                </c:pt>
              </c:numCache>
            </c:numRef>
          </c:val>
        </c:ser>
        <c:ser>
          <c:idx val="5"/>
          <c:order val="5"/>
          <c:tx>
            <c:strRef>
              <c:f>'2016 Set Pieces Analyses'!$M$37</c:f>
              <c:strCache>
                <c:ptCount val="1"/>
                <c:pt idx="0">
                  <c:v>Average of 7 Person %</c:v>
                </c:pt>
              </c:strCache>
            </c:strRef>
          </c:tx>
          <c:invertIfNegative val="0"/>
          <c:cat>
            <c:strRef>
              <c:f>'2016 Set Pieces Analyses'!$G$38:$G$39</c:f>
              <c:strCache>
                <c:ptCount val="1"/>
                <c:pt idx="0">
                  <c:v>Reds</c:v>
                </c:pt>
              </c:strCache>
            </c:strRef>
          </c:cat>
          <c:val>
            <c:numRef>
              <c:f>'2016 Set Pieces Analyses'!$M$38:$M$39</c:f>
              <c:numCache>
                <c:formatCode>General</c:formatCode>
                <c:ptCount val="1"/>
                <c:pt idx="0">
                  <c:v>31.249999999999996</c:v>
                </c:pt>
              </c:numCache>
            </c:numRef>
          </c:val>
        </c:ser>
        <c:ser>
          <c:idx val="6"/>
          <c:order val="6"/>
          <c:tx>
            <c:strRef>
              <c:f>'2016 Set Pieces Analyses'!$N$37</c:f>
              <c:strCache>
                <c:ptCount val="1"/>
                <c:pt idx="0">
                  <c:v>Average of 8-9 Person %</c:v>
                </c:pt>
              </c:strCache>
            </c:strRef>
          </c:tx>
          <c:invertIfNegative val="0"/>
          <c:cat>
            <c:strRef>
              <c:f>'2016 Set Pieces Analyses'!$G$38:$G$39</c:f>
              <c:strCache>
                <c:ptCount val="1"/>
                <c:pt idx="0">
                  <c:v>Reds</c:v>
                </c:pt>
              </c:strCache>
            </c:strRef>
          </c:cat>
          <c:val>
            <c:numRef>
              <c:f>'2016 Set Pieces Analyses'!$N$38:$N$39</c:f>
              <c:numCache>
                <c:formatCode>General</c:formatCode>
                <c:ptCount val="1"/>
                <c:pt idx="0">
                  <c:v>#N/A</c:v>
                </c:pt>
              </c:numCache>
            </c:numRef>
          </c:val>
        </c:ser>
        <c:ser>
          <c:idx val="7"/>
          <c:order val="7"/>
          <c:tx>
            <c:strRef>
              <c:f>'2016 Set Pieces Analyses'!$O$37</c:f>
              <c:strCache>
                <c:ptCount val="1"/>
                <c:pt idx="0">
                  <c:v>Average of Quick %</c:v>
                </c:pt>
              </c:strCache>
            </c:strRef>
          </c:tx>
          <c:invertIfNegative val="0"/>
          <c:cat>
            <c:strRef>
              <c:f>'2016 Set Pieces Analyses'!$G$38:$G$39</c:f>
              <c:strCache>
                <c:ptCount val="1"/>
                <c:pt idx="0">
                  <c:v>Reds</c:v>
                </c:pt>
              </c:strCache>
            </c:strRef>
          </c:cat>
          <c:val>
            <c:numRef>
              <c:f>'2016 Set Pieces Analyses'!$O$38:$O$39</c:f>
              <c:numCache>
                <c:formatCode>General</c:formatCode>
                <c:ptCount val="1"/>
                <c:pt idx="0">
                  <c:v>8.6999999999999993</c:v>
                </c:pt>
              </c:numCache>
            </c:numRef>
          </c:val>
        </c:ser>
        <c:dLbls>
          <c:showLegendKey val="0"/>
          <c:showVal val="0"/>
          <c:showCatName val="0"/>
          <c:showSerName val="0"/>
          <c:showPercent val="0"/>
          <c:showBubbleSize val="0"/>
        </c:dLbls>
        <c:gapWidth val="150"/>
        <c:axId val="166691200"/>
        <c:axId val="166693120"/>
      </c:barChart>
      <c:catAx>
        <c:axId val="166691200"/>
        <c:scaling>
          <c:orientation val="minMax"/>
        </c:scaling>
        <c:delete val="0"/>
        <c:axPos val="b"/>
        <c:title>
          <c:overlay val="0"/>
        </c:title>
        <c:majorTickMark val="none"/>
        <c:minorTickMark val="none"/>
        <c:tickLblPos val="nextTo"/>
        <c:crossAx val="166693120"/>
        <c:crosses val="autoZero"/>
        <c:auto val="1"/>
        <c:lblAlgn val="ctr"/>
        <c:lblOffset val="100"/>
        <c:noMultiLvlLbl val="0"/>
      </c:catAx>
      <c:valAx>
        <c:axId val="166693120"/>
        <c:scaling>
          <c:orientation val="minMax"/>
        </c:scaling>
        <c:delete val="0"/>
        <c:axPos val="l"/>
        <c:majorGridlines/>
        <c:title>
          <c:overlay val="0"/>
        </c:title>
        <c:numFmt formatCode="General" sourceLinked="1"/>
        <c:majorTickMark val="out"/>
        <c:minorTickMark val="none"/>
        <c:tickLblPos val="nextTo"/>
        <c:crossAx val="166691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Analyses!PivotTable9</c:name>
    <c:fmtId val="0"/>
  </c:pivotSource>
  <c:chart>
    <c:title>
      <c:tx>
        <c:rich>
          <a:bodyPr/>
          <a:lstStyle/>
          <a:p>
            <a:pPr>
              <a:defRPr/>
            </a:pPr>
            <a:r>
              <a:rPr lang="en-GB"/>
              <a:t>Scrum Wins %</a:t>
            </a:r>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'2016 Set Pieces Analyses'!$B$62</c:f>
              <c:strCache>
                <c:ptCount val="1"/>
                <c:pt idx="0">
                  <c:v>Average of Own Input Wins %</c:v>
                </c:pt>
              </c:strCache>
            </c:strRef>
          </c:tx>
          <c:invertIfNegative val="0"/>
          <c:cat>
            <c:strRef>
              <c:f>'2016 Set Pieces Analyses'!$A$63:$A$64</c:f>
              <c:strCache>
                <c:ptCount val="1"/>
                <c:pt idx="0">
                  <c:v>Reds</c:v>
                </c:pt>
              </c:strCache>
            </c:strRef>
          </c:cat>
          <c:val>
            <c:numRef>
              <c:f>'2016 Set Pieces Analyses'!$B$63:$B$64</c:f>
              <c:numCache>
                <c:formatCode>General</c:formatCode>
                <c:ptCount val="1"/>
                <c:pt idx="0">
                  <c:v>95.825000000000003</c:v>
                </c:pt>
              </c:numCache>
            </c:numRef>
          </c:val>
        </c:ser>
        <c:ser>
          <c:idx val="1"/>
          <c:order val="1"/>
          <c:tx>
            <c:strRef>
              <c:f>'2016 Set Pieces Analyses'!$C$62</c:f>
              <c:strCache>
                <c:ptCount val="1"/>
                <c:pt idx="0">
                  <c:v>Average of Opp Input Wins %</c:v>
                </c:pt>
              </c:strCache>
            </c:strRef>
          </c:tx>
          <c:invertIfNegative val="0"/>
          <c:cat>
            <c:strRef>
              <c:f>'2016 Set Pieces Analyses'!$A$63:$A$64</c:f>
              <c:strCache>
                <c:ptCount val="1"/>
                <c:pt idx="0">
                  <c:v>Reds</c:v>
                </c:pt>
              </c:strCache>
            </c:strRef>
          </c:cat>
          <c:val>
            <c:numRef>
              <c:f>'2016 Set Pieces Analyses'!$C$63:$C$64</c:f>
              <c:numCache>
                <c:formatCode>General</c:formatCode>
                <c:ptCount val="1"/>
                <c:pt idx="0">
                  <c:v>20.633333333333333</c:v>
                </c:pt>
              </c:numCache>
            </c:numRef>
          </c:val>
        </c:ser>
        <c:dLbls>
          <c:showLegendKey val="0"/>
          <c:showVal val="0"/>
          <c:showCatName val="0"/>
          <c:showSerName val="0"/>
          <c:showPercent val="0"/>
          <c:showBubbleSize val="0"/>
        </c:dLbls>
        <c:gapWidth val="150"/>
        <c:axId val="166702464"/>
        <c:axId val="166704256"/>
      </c:barChart>
      <c:catAx>
        <c:axId val="166702464"/>
        <c:scaling>
          <c:orientation val="minMax"/>
        </c:scaling>
        <c:delete val="0"/>
        <c:axPos val="b"/>
        <c:majorTickMark val="out"/>
        <c:minorTickMark val="none"/>
        <c:tickLblPos val="nextTo"/>
        <c:crossAx val="166704256"/>
        <c:crosses val="autoZero"/>
        <c:auto val="1"/>
        <c:lblAlgn val="ctr"/>
        <c:lblOffset val="100"/>
        <c:noMultiLvlLbl val="0"/>
      </c:catAx>
      <c:valAx>
        <c:axId val="166704256"/>
        <c:scaling>
          <c:orientation val="minMax"/>
        </c:scaling>
        <c:delete val="0"/>
        <c:axPos val="l"/>
        <c:majorGridlines/>
        <c:numFmt formatCode="General" sourceLinked="1"/>
        <c:majorTickMark val="out"/>
        <c:minorTickMark val="none"/>
        <c:tickLblPos val="nextTo"/>
        <c:crossAx val="166702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[Team_Database_Superugby2016.xlsx]2016 Set Pieces Analyses!PivotTable10</c:name>
    <c:fmtId val="0"/>
  </c:pivotSource>
  <c:chart>
    <c:title>
      <c:tx>
        <c:rich>
          <a:bodyPr/>
          <a:lstStyle/>
          <a:p>
            <a:pPr>
              <a:defRPr/>
            </a:pPr>
            <a:r>
              <a:rPr lang="en-GB"/>
              <a:t>How Scrums are won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'2016 Set Pieces Analyses'!$H$61</c:f>
              <c:strCache>
                <c:ptCount val="1"/>
                <c:pt idx="0">
                  <c:v>Average of Won - Ball Out</c:v>
                </c:pt>
              </c:strCache>
            </c:strRef>
          </c:tx>
          <c:invertIfNegative val="0"/>
          <c:cat>
            <c:strRef>
              <c:f>'2016 Set Pieces Analyses'!$G$62:$G$63</c:f>
              <c:strCache>
                <c:ptCount val="1"/>
                <c:pt idx="0">
                  <c:v>Reds</c:v>
                </c:pt>
              </c:strCache>
            </c:strRef>
          </c:cat>
          <c:val>
            <c:numRef>
              <c:f>'2016 Set Pieces Analyses'!$H$62:$H$63</c:f>
              <c:numCache>
                <c:formatCode>General</c:formatCode>
                <c:ptCount val="1"/>
                <c:pt idx="0">
                  <c:v>3.5</c:v>
                </c:pt>
              </c:numCache>
            </c:numRef>
          </c:val>
        </c:ser>
        <c:ser>
          <c:idx val="1"/>
          <c:order val="1"/>
          <c:tx>
            <c:strRef>
              <c:f>'2016 Set Pieces Analyses'!$I$61</c:f>
              <c:strCache>
                <c:ptCount val="1"/>
                <c:pt idx="0">
                  <c:v>Average of Won - Free</c:v>
                </c:pt>
              </c:strCache>
            </c:strRef>
          </c:tx>
          <c:invertIfNegative val="0"/>
          <c:cat>
            <c:strRef>
              <c:f>'2016 Set Pieces Analyses'!$G$62:$G$63</c:f>
              <c:strCache>
                <c:ptCount val="1"/>
                <c:pt idx="0">
                  <c:v>Reds</c:v>
                </c:pt>
              </c:strCache>
            </c:strRef>
          </c:cat>
          <c:val>
            <c:numRef>
              <c:f>'2016 Set Pieces Analyses'!$I$62:$I$63</c:f>
              <c:numCache>
                <c:formatCode>General</c:formatCode>
                <c:ptCount val="1"/>
                <c:pt idx="0">
                  <c:v>1</c:v>
                </c:pt>
              </c:numCache>
            </c:numRef>
          </c:val>
        </c:ser>
        <c:ser>
          <c:idx val="2"/>
          <c:order val="2"/>
          <c:tx>
            <c:strRef>
              <c:f>'2016 Set Pieces Analyses'!$J$61</c:f>
              <c:strCache>
                <c:ptCount val="1"/>
                <c:pt idx="0">
                  <c:v>Average of Won - Pen</c:v>
                </c:pt>
              </c:strCache>
            </c:strRef>
          </c:tx>
          <c:invertIfNegative val="0"/>
          <c:cat>
            <c:strRef>
              <c:f>'2016 Set Pieces Analyses'!$G$62:$G$63</c:f>
              <c:strCache>
                <c:ptCount val="1"/>
                <c:pt idx="0">
                  <c:v>Reds</c:v>
                </c:pt>
              </c:strCache>
            </c:strRef>
          </c:cat>
          <c:val>
            <c:numRef>
              <c:f>'2016 Set Pieces Analyses'!$J$62:$J$63</c:f>
              <c:numCache>
                <c:formatCode>General</c:formatCode>
                <c:ptCount val="1"/>
                <c:pt idx="0">
                  <c:v>4.75</c:v>
                </c:pt>
              </c:numCache>
            </c:numRef>
          </c:val>
        </c:ser>
        <c:ser>
          <c:idx val="3"/>
          <c:order val="3"/>
          <c:tx>
            <c:strRef>
              <c:f>'2016 Set Pieces Analyses'!$K$61</c:f>
              <c:strCache>
                <c:ptCount val="1"/>
                <c:pt idx="0">
                  <c:v>Average of Won - Try</c:v>
                </c:pt>
              </c:strCache>
            </c:strRef>
          </c:tx>
          <c:invertIfNegative val="0"/>
          <c:cat>
            <c:strRef>
              <c:f>'2016 Set Pieces Analyses'!$G$62:$G$63</c:f>
              <c:strCache>
                <c:ptCount val="1"/>
                <c:pt idx="0">
                  <c:v>Reds</c:v>
                </c:pt>
              </c:strCache>
            </c:strRef>
          </c:cat>
          <c:val>
            <c:numRef>
              <c:f>'2016 Set Pieces Analyses'!$K$62:$K$63</c:f>
              <c:numCache>
                <c:formatCode>General</c:formatCode>
                <c:ptCount val="1"/>
                <c:pt idx="0">
                  <c:v>#N/A</c:v>
                </c:pt>
              </c:numCache>
            </c:numRef>
          </c:val>
        </c:ser>
        <c:dLbls>
          <c:showLegendKey val="0"/>
          <c:showVal val="0"/>
          <c:showCatName val="0"/>
          <c:showSerName val="0"/>
          <c:showPercent val="0"/>
          <c:showBubbleSize val="0"/>
        </c:dLbls>
        <c:gapWidth val="150"/>
        <c:axId val="166727040"/>
        <c:axId val="166728832"/>
      </c:barChart>
      <c:catAx>
        <c:axId val="166727040"/>
        <c:scaling>
          <c:orientation val="minMax"/>
        </c:scaling>
        <c:delete val="0"/>
        <c:axPos val="b"/>
        <c:majorTickMark val="out"/>
        <c:minorTickMark val="none"/>
        <c:tickLblPos val="nextTo"/>
        <c:crossAx val="166728832"/>
        <c:crosses val="autoZero"/>
        <c:auto val="1"/>
        <c:lblAlgn val="ctr"/>
        <c:lblOffset val="100"/>
        <c:noMultiLvlLbl val="0"/>
      </c:catAx>
      <c:valAx>
        <c:axId val="166728832"/>
        <c:scaling>
          <c:orientation val="minMax"/>
        </c:scaling>
        <c:delete val="0"/>
        <c:axPos val="l"/>
        <c:majorGridlines/>
        <c:numFmt formatCode="General" sourceLinked="1"/>
        <c:majorTickMark val="out"/>
        <c:minorTickMark val="none"/>
        <c:tickLblPos val="nextTo"/>
        <c:crossAx val="1667270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[Team_Database_Superugby2016.xlsx]Sheet1!PivotTable1</c:name>
    <c:fmtId val="0"/>
  </c:pivotSource>
  <c:chart>
    <c:autoTitleDeleted val="1"/>
    <c:pivotFmts>
      <c:pivotFmt>
        <c:idx val="0"/>
        <c:marker>
          <c:symbol val="none"/>
        </c:marker>
      </c:pivotFmt>
      <c:pivotFmt>
        <c:idx val="1"/>
        <c:marker>
          <c:symbol val="none"/>
        </c:marker>
      </c:pivotFmt>
    </c:pivotFmts>
    <c:plotArea>
      <c:layout/>
      <c:barChart>
        <c:barDir val="col"/>
        <c:grouping val="clustered"/>
        <c:varyColors val="0"/>
        <c:ser>
          <c:idx val="0"/>
          <c:order val="0"/>
          <c:tx>
            <c:strRef>
              <c:f>Sheet1!$B$3</c:f>
              <c:strCache>
                <c:ptCount val="1"/>
                <c:pt idx="0">
                  <c:v>Total</c:v>
                </c:pt>
              </c:strCache>
            </c:strRef>
          </c:tx>
          <c:invertIfNegative val="0"/>
          <c:cat>
            <c:strRef>
              <c:f>Sheet1!$A$4:$A$12</c:f>
              <c:strCache>
                <c:ptCount val="8"/>
                <c:pt idx="0">
                  <c:v>Brumbies</c:v>
                </c:pt>
                <c:pt idx="1">
                  <c:v>Chiefs</c:v>
                </c:pt>
                <c:pt idx="2">
                  <c:v>Crusaders</c:v>
                </c:pt>
                <c:pt idx="3">
                  <c:v>Highlanders</c:v>
                </c:pt>
                <c:pt idx="4">
                  <c:v>Hurricanes</c:v>
                </c:pt>
                <c:pt idx="5">
                  <c:v>Lions</c:v>
                </c:pt>
                <c:pt idx="6">
                  <c:v>Sharks</c:v>
                </c:pt>
                <c:pt idx="7">
                  <c:v>Stormers</c:v>
                </c:pt>
              </c:strCache>
            </c:strRef>
          </c:cat>
          <c:val>
            <c:numRef>
              <c:f>Sheet1!$B$4:$B$12</c:f>
              <c:numCache>
                <c:formatCode>General</c:formatCode>
                <c:ptCount val="8"/>
                <c:pt idx="0">
                  <c:v>1105</c:v>
                </c:pt>
                <c:pt idx="1">
                  <c:v>877</c:v>
                </c:pt>
                <c:pt idx="2">
                  <c:v>758</c:v>
                </c:pt>
                <c:pt idx="3">
                  <c:v>897</c:v>
                </c:pt>
                <c:pt idx="4">
                  <c:v>1263</c:v>
                </c:pt>
                <c:pt idx="5">
                  <c:v>932</c:v>
                </c:pt>
                <c:pt idx="6">
                  <c:v>1126</c:v>
                </c:pt>
                <c:pt idx="7">
                  <c:v>415</c:v>
                </c:pt>
              </c:numCache>
            </c:numRef>
          </c:val>
        </c:ser>
        <c:dLbls>
          <c:showLegendKey val="0"/>
          <c:showVal val="0"/>
          <c:showCatName val="0"/>
          <c:showSerName val="0"/>
          <c:showPercent val="0"/>
          <c:showBubbleSize val="0"/>
        </c:dLbls>
        <c:gapWidth val="150"/>
        <c:axId val="182699904"/>
        <c:axId val="182701440"/>
      </c:barChart>
      <c:catAx>
        <c:axId val="182699904"/>
        <c:scaling>
          <c:orientation val="minMax"/>
        </c:scaling>
        <c:delete val="0"/>
        <c:axPos val="b"/>
        <c:majorTickMark val="out"/>
        <c:minorTickMark val="none"/>
        <c:tickLblPos val="nextTo"/>
        <c:crossAx val="182701440"/>
        <c:crosses val="autoZero"/>
        <c:auto val="1"/>
        <c:lblAlgn val="ctr"/>
        <c:lblOffset val="100"/>
        <c:noMultiLvlLbl val="0"/>
      </c:catAx>
      <c:valAx>
        <c:axId val="182701440"/>
        <c:scaling>
          <c:orientation val="minMax"/>
        </c:scaling>
        <c:delete val="0"/>
        <c:axPos val="l"/>
        <c:majorGridlines/>
        <c:numFmt formatCode="General" sourceLinked="1"/>
        <c:majorTickMark val="out"/>
        <c:minorTickMark val="none"/>
        <c:tickLblPos val="nextTo"/>
        <c:crossAx val="182699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[Team_Database_Superugby2016.xlsx]Sheet2!PivotTable3</c:name>
    <c:fmtId val="0"/>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Sheet2!$B$1</c:f>
              <c:strCache>
                <c:ptCount val="1"/>
                <c:pt idx="0">
                  <c:v>Total</c:v>
                </c:pt>
              </c:strCache>
            </c:strRef>
          </c:tx>
          <c:invertIfNegative val="0"/>
          <c:cat>
            <c:strRef>
              <c:f>Sheet2!$A$2:$A$21</c:f>
              <c:strCache>
                <c:ptCount val="19"/>
                <c:pt idx="0">
                  <c:v>Blues</c:v>
                </c:pt>
                <c:pt idx="1">
                  <c:v>Brumbies</c:v>
                </c:pt>
                <c:pt idx="2">
                  <c:v>Bulls</c:v>
                </c:pt>
                <c:pt idx="3">
                  <c:v>Cheetahs</c:v>
                </c:pt>
                <c:pt idx="4">
                  <c:v>Chiefs</c:v>
                </c:pt>
                <c:pt idx="5">
                  <c:v>Crusaders</c:v>
                </c:pt>
                <c:pt idx="6">
                  <c:v>Force</c:v>
                </c:pt>
                <c:pt idx="7">
                  <c:v>Highlanders</c:v>
                </c:pt>
                <c:pt idx="8">
                  <c:v>Hurricanes</c:v>
                </c:pt>
                <c:pt idx="9">
                  <c:v>Jaguares</c:v>
                </c:pt>
                <c:pt idx="10">
                  <c:v>Kings</c:v>
                </c:pt>
                <c:pt idx="11">
                  <c:v>Lions</c:v>
                </c:pt>
                <c:pt idx="12">
                  <c:v>Rebels</c:v>
                </c:pt>
                <c:pt idx="13">
                  <c:v>Reds</c:v>
                </c:pt>
                <c:pt idx="14">
                  <c:v>Sharks</c:v>
                </c:pt>
                <c:pt idx="15">
                  <c:v>Stormers</c:v>
                </c:pt>
                <c:pt idx="16">
                  <c:v>Sunwolves</c:v>
                </c:pt>
                <c:pt idx="17">
                  <c:v>Waratahs</c:v>
                </c:pt>
                <c:pt idx="18">
                  <c:v>Western Force</c:v>
                </c:pt>
              </c:strCache>
            </c:strRef>
          </c:cat>
          <c:val>
            <c:numRef>
              <c:f>Sheet2!$B$2:$B$21</c:f>
              <c:numCache>
                <c:formatCode>0.00</c:formatCode>
                <c:ptCount val="19"/>
                <c:pt idx="0">
                  <c:v>47.660000000000004</c:v>
                </c:pt>
                <c:pt idx="1">
                  <c:v>47.660000000000004</c:v>
                </c:pt>
                <c:pt idx="2">
                  <c:v>44.399999999999991</c:v>
                </c:pt>
                <c:pt idx="3">
                  <c:v>57.546666666666653</c:v>
                </c:pt>
                <c:pt idx="4">
                  <c:v>58.666666666666664</c:v>
                </c:pt>
                <c:pt idx="5">
                  <c:v>52.346666666666671</c:v>
                </c:pt>
                <c:pt idx="6">
                  <c:v>51.909090909090907</c:v>
                </c:pt>
                <c:pt idx="7">
                  <c:v>51.08</c:v>
                </c:pt>
                <c:pt idx="8">
                  <c:v>57.406666666666666</c:v>
                </c:pt>
                <c:pt idx="9">
                  <c:v>51.519999999999996</c:v>
                </c:pt>
                <c:pt idx="10">
                  <c:v>52.78</c:v>
                </c:pt>
                <c:pt idx="11">
                  <c:v>58.340000000000011</c:v>
                </c:pt>
                <c:pt idx="12">
                  <c:v>52.720000000000006</c:v>
                </c:pt>
                <c:pt idx="13">
                  <c:v>47.226666666666674</c:v>
                </c:pt>
                <c:pt idx="14">
                  <c:v>43.86</c:v>
                </c:pt>
                <c:pt idx="15">
                  <c:v>47.91333333333332</c:v>
                </c:pt>
                <c:pt idx="16">
                  <c:v>53.426666666666662</c:v>
                </c:pt>
                <c:pt idx="17">
                  <c:v>52.559999999999995</c:v>
                </c:pt>
                <c:pt idx="18">
                  <c:v>43.424999999999997</c:v>
                </c:pt>
              </c:numCache>
            </c:numRef>
          </c:val>
        </c:ser>
        <c:dLbls>
          <c:showLegendKey val="0"/>
          <c:showVal val="0"/>
          <c:showCatName val="0"/>
          <c:showSerName val="0"/>
          <c:showPercent val="0"/>
          <c:showBubbleSize val="0"/>
        </c:dLbls>
        <c:gapWidth val="150"/>
        <c:axId val="165510528"/>
        <c:axId val="169448576"/>
      </c:barChart>
      <c:catAx>
        <c:axId val="165510528"/>
        <c:scaling>
          <c:orientation val="minMax"/>
        </c:scaling>
        <c:delete val="0"/>
        <c:axPos val="b"/>
        <c:majorTickMark val="out"/>
        <c:minorTickMark val="none"/>
        <c:tickLblPos val="nextTo"/>
        <c:crossAx val="169448576"/>
        <c:crosses val="autoZero"/>
        <c:auto val="1"/>
        <c:lblAlgn val="ctr"/>
        <c:lblOffset val="100"/>
        <c:noMultiLvlLbl val="0"/>
      </c:catAx>
      <c:valAx>
        <c:axId val="169448576"/>
        <c:scaling>
          <c:orientation val="minMax"/>
        </c:scaling>
        <c:delete val="0"/>
        <c:axPos val="l"/>
        <c:majorGridlines/>
        <c:numFmt formatCode="0.00" sourceLinked="1"/>
        <c:majorTickMark val="out"/>
        <c:minorTickMark val="none"/>
        <c:tickLblPos val="nextTo"/>
        <c:crossAx val="1655105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10</xdr:col>
      <xdr:colOff>457200</xdr:colOff>
      <xdr:row>0</xdr:row>
      <xdr:rowOff>95251</xdr:rowOff>
    </xdr:from>
    <xdr:to>
      <xdr:col>25</xdr:col>
      <xdr:colOff>247650</xdr:colOff>
      <xdr:row>27</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0.46265</cdr:x>
      <cdr:y>0.06308</cdr:y>
    </cdr:from>
    <cdr:to>
      <cdr:x>0.46375</cdr:x>
      <cdr:y>0.96966</cdr:y>
    </cdr:to>
    <cdr:cxnSp macro="">
      <cdr:nvCxnSpPr>
        <cdr:cNvPr id="3" name="Straight Connector 2"/>
        <cdr:cNvCxnSpPr/>
      </cdr:nvCxnSpPr>
      <cdr:spPr>
        <a:xfrm xmlns:a="http://schemas.openxmlformats.org/drawingml/2006/main">
          <a:off x="4133523" y="329852"/>
          <a:ext cx="9828" cy="4740710"/>
        </a:xfrm>
        <a:prstGeom xmlns:a="http://schemas.openxmlformats.org/drawingml/2006/main" prst="line">
          <a:avLst/>
        </a:prstGeom>
        <a:ln xmlns:a="http://schemas.openxmlformats.org/drawingml/2006/main" w="2540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0.03173</cdr:x>
      <cdr:y>0.69143</cdr:y>
    </cdr:from>
    <cdr:to>
      <cdr:x>0.78228</cdr:x>
      <cdr:y>0.69143</cdr:y>
    </cdr:to>
    <cdr:cxnSp macro="">
      <cdr:nvCxnSpPr>
        <cdr:cNvPr id="5" name="Straight Connector 4"/>
        <cdr:cNvCxnSpPr/>
      </cdr:nvCxnSpPr>
      <cdr:spPr>
        <a:xfrm xmlns:a="http://schemas.openxmlformats.org/drawingml/2006/main">
          <a:off x="283468" y="3615659"/>
          <a:ext cx="6705752" cy="0"/>
        </a:xfrm>
        <a:prstGeom xmlns:a="http://schemas.openxmlformats.org/drawingml/2006/main" prst="line">
          <a:avLst/>
        </a:prstGeom>
        <a:ln xmlns:a="http://schemas.openxmlformats.org/drawingml/2006/main" w="2540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0.67302</cdr:x>
      <cdr:y>0.12147</cdr:y>
    </cdr:from>
    <cdr:to>
      <cdr:x>0.81368</cdr:x>
      <cdr:y>0.1785</cdr:y>
    </cdr:to>
    <cdr:sp macro="" textlink="">
      <cdr:nvSpPr>
        <cdr:cNvPr id="6" name="TextBox 5"/>
        <cdr:cNvSpPr txBox="1"/>
      </cdr:nvSpPr>
      <cdr:spPr>
        <a:xfrm xmlns:a="http://schemas.openxmlformats.org/drawingml/2006/main">
          <a:off x="6013101" y="635216"/>
          <a:ext cx="1256720" cy="2982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b="1"/>
            <a:t>Efficient Hunters</a:t>
          </a:r>
        </a:p>
      </cdr:txBody>
    </cdr:sp>
  </cdr:relSizeAnchor>
  <cdr:relSizeAnchor xmlns:cdr="http://schemas.openxmlformats.org/drawingml/2006/chartDrawing">
    <cdr:from>
      <cdr:x>0.04467</cdr:x>
      <cdr:y>0.11981</cdr:y>
    </cdr:from>
    <cdr:to>
      <cdr:x>0.18532</cdr:x>
      <cdr:y>0.17684</cdr:y>
    </cdr:to>
    <cdr:sp macro="" textlink="">
      <cdr:nvSpPr>
        <cdr:cNvPr id="7" name="TextBox 1"/>
        <cdr:cNvSpPr txBox="1"/>
      </cdr:nvSpPr>
      <cdr:spPr>
        <a:xfrm xmlns:a="http://schemas.openxmlformats.org/drawingml/2006/main">
          <a:off x="399117" y="626503"/>
          <a:ext cx="1256630" cy="29822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Efficient Farmers</a:t>
          </a:r>
        </a:p>
      </cdr:txBody>
    </cdr:sp>
  </cdr:relSizeAnchor>
  <cdr:relSizeAnchor xmlns:cdr="http://schemas.openxmlformats.org/drawingml/2006/chartDrawing">
    <cdr:from>
      <cdr:x>0.60586</cdr:x>
      <cdr:y>0.84628</cdr:y>
    </cdr:from>
    <cdr:to>
      <cdr:x>0.74652</cdr:x>
      <cdr:y>0.90331</cdr:y>
    </cdr:to>
    <cdr:sp macro="" textlink="">
      <cdr:nvSpPr>
        <cdr:cNvPr id="8" name="TextBox 1"/>
        <cdr:cNvSpPr txBox="1"/>
      </cdr:nvSpPr>
      <cdr:spPr>
        <a:xfrm xmlns:a="http://schemas.openxmlformats.org/drawingml/2006/main">
          <a:off x="5251450" y="4098925"/>
          <a:ext cx="1219200" cy="2762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Grinding Hunters</a:t>
          </a:r>
        </a:p>
      </cdr:txBody>
    </cdr:sp>
  </cdr:relSizeAnchor>
  <cdr:relSizeAnchor xmlns:cdr="http://schemas.openxmlformats.org/drawingml/2006/chartDrawing">
    <cdr:from>
      <cdr:x>0.03934</cdr:x>
      <cdr:y>0.82055</cdr:y>
    </cdr:from>
    <cdr:to>
      <cdr:x>0.17999</cdr:x>
      <cdr:y>0.87758</cdr:y>
    </cdr:to>
    <cdr:sp macro="" textlink="">
      <cdr:nvSpPr>
        <cdr:cNvPr id="9" name="TextBox 1"/>
        <cdr:cNvSpPr txBox="1"/>
      </cdr:nvSpPr>
      <cdr:spPr>
        <a:xfrm xmlns:a="http://schemas.openxmlformats.org/drawingml/2006/main">
          <a:off x="351492" y="4290846"/>
          <a:ext cx="1256630" cy="2982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Grinding Farmers</a:t>
          </a:r>
        </a:p>
      </cdr:txBody>
    </cdr:sp>
  </cdr:relSizeAnchor>
</c:userShapes>
</file>

<file path=xl/drawings/drawing3.xml><?xml version="1.0" encoding="utf-8"?>
<xdr:wsDr xmlns:xdr="http://schemas.openxmlformats.org/drawingml/2006/spreadsheetDrawing" xmlns:a="http://schemas.openxmlformats.org/drawingml/2006/main">
  <xdr:twoCellAnchor>
    <xdr:from>
      <xdr:col>11</xdr:col>
      <xdr:colOff>171450</xdr:colOff>
      <xdr:row>0</xdr:row>
      <xdr:rowOff>95251</xdr:rowOff>
    </xdr:from>
    <xdr:to>
      <xdr:col>25</xdr:col>
      <xdr:colOff>571500</xdr:colOff>
      <xdr:row>27</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0.41894</cdr:x>
      <cdr:y>0.0649</cdr:y>
    </cdr:from>
    <cdr:to>
      <cdr:x>0.42004</cdr:x>
      <cdr:y>0.97148</cdr:y>
    </cdr:to>
    <cdr:cxnSp macro="">
      <cdr:nvCxnSpPr>
        <cdr:cNvPr id="3" name="Straight Connector 2"/>
        <cdr:cNvCxnSpPr/>
      </cdr:nvCxnSpPr>
      <cdr:spPr>
        <a:xfrm xmlns:a="http://schemas.openxmlformats.org/drawingml/2006/main">
          <a:off x="3743009" y="327013"/>
          <a:ext cx="9828" cy="4568007"/>
        </a:xfrm>
        <a:prstGeom xmlns:a="http://schemas.openxmlformats.org/drawingml/2006/main" prst="line">
          <a:avLst/>
        </a:prstGeom>
        <a:ln xmlns:a="http://schemas.openxmlformats.org/drawingml/2006/main" w="2540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0.05838</cdr:x>
      <cdr:y>0.44371</cdr:y>
    </cdr:from>
    <cdr:to>
      <cdr:x>0.80893</cdr:x>
      <cdr:y>0.44371</cdr:y>
    </cdr:to>
    <cdr:cxnSp macro="">
      <cdr:nvCxnSpPr>
        <cdr:cNvPr id="5" name="Straight Connector 4"/>
        <cdr:cNvCxnSpPr/>
      </cdr:nvCxnSpPr>
      <cdr:spPr>
        <a:xfrm xmlns:a="http://schemas.openxmlformats.org/drawingml/2006/main">
          <a:off x="521554" y="2235757"/>
          <a:ext cx="6705751" cy="0"/>
        </a:xfrm>
        <a:prstGeom xmlns:a="http://schemas.openxmlformats.org/drawingml/2006/main" prst="line">
          <a:avLst/>
        </a:prstGeom>
        <a:ln xmlns:a="http://schemas.openxmlformats.org/drawingml/2006/main" w="2540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0.67302</cdr:x>
      <cdr:y>0.12147</cdr:y>
    </cdr:from>
    <cdr:to>
      <cdr:x>0.81368</cdr:x>
      <cdr:y>0.1785</cdr:y>
    </cdr:to>
    <cdr:sp macro="" textlink="">
      <cdr:nvSpPr>
        <cdr:cNvPr id="6" name="TextBox 5"/>
        <cdr:cNvSpPr txBox="1"/>
      </cdr:nvSpPr>
      <cdr:spPr>
        <a:xfrm xmlns:a="http://schemas.openxmlformats.org/drawingml/2006/main">
          <a:off x="6013101" y="635216"/>
          <a:ext cx="1256720" cy="2982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b="1"/>
            <a:t>Efficient Hunters</a:t>
          </a:r>
        </a:p>
      </cdr:txBody>
    </cdr:sp>
  </cdr:relSizeAnchor>
  <cdr:relSizeAnchor xmlns:cdr="http://schemas.openxmlformats.org/drawingml/2006/chartDrawing">
    <cdr:from>
      <cdr:x>0.04467</cdr:x>
      <cdr:y>0.11981</cdr:y>
    </cdr:from>
    <cdr:to>
      <cdr:x>0.18532</cdr:x>
      <cdr:y>0.17684</cdr:y>
    </cdr:to>
    <cdr:sp macro="" textlink="">
      <cdr:nvSpPr>
        <cdr:cNvPr id="7" name="TextBox 1"/>
        <cdr:cNvSpPr txBox="1"/>
      </cdr:nvSpPr>
      <cdr:spPr>
        <a:xfrm xmlns:a="http://schemas.openxmlformats.org/drawingml/2006/main">
          <a:off x="399117" y="626503"/>
          <a:ext cx="1256630" cy="29822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Efficient Farmers</a:t>
          </a:r>
        </a:p>
      </cdr:txBody>
    </cdr:sp>
  </cdr:relSizeAnchor>
  <cdr:relSizeAnchor xmlns:cdr="http://schemas.openxmlformats.org/drawingml/2006/chartDrawing">
    <cdr:from>
      <cdr:x>0.60586</cdr:x>
      <cdr:y>0.84628</cdr:y>
    </cdr:from>
    <cdr:to>
      <cdr:x>0.74652</cdr:x>
      <cdr:y>0.90331</cdr:y>
    </cdr:to>
    <cdr:sp macro="" textlink="">
      <cdr:nvSpPr>
        <cdr:cNvPr id="8" name="TextBox 1"/>
        <cdr:cNvSpPr txBox="1"/>
      </cdr:nvSpPr>
      <cdr:spPr>
        <a:xfrm xmlns:a="http://schemas.openxmlformats.org/drawingml/2006/main">
          <a:off x="5251450" y="4098925"/>
          <a:ext cx="1219200" cy="2762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Grinding Hunters</a:t>
          </a:r>
        </a:p>
      </cdr:txBody>
    </cdr:sp>
  </cdr:relSizeAnchor>
  <cdr:relSizeAnchor xmlns:cdr="http://schemas.openxmlformats.org/drawingml/2006/chartDrawing">
    <cdr:from>
      <cdr:x>0.09158</cdr:x>
      <cdr:y>0.86791</cdr:y>
    </cdr:from>
    <cdr:to>
      <cdr:x>0.23223</cdr:x>
      <cdr:y>0.92494</cdr:y>
    </cdr:to>
    <cdr:sp macro="" textlink="">
      <cdr:nvSpPr>
        <cdr:cNvPr id="9" name="TextBox 1"/>
        <cdr:cNvSpPr txBox="1"/>
      </cdr:nvSpPr>
      <cdr:spPr>
        <a:xfrm xmlns:a="http://schemas.openxmlformats.org/drawingml/2006/main">
          <a:off x="793750" y="4203700"/>
          <a:ext cx="1219200" cy="2762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t>Grinding Farmers</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123825</xdr:colOff>
      <xdr:row>14</xdr:row>
      <xdr:rowOff>76200</xdr:rowOff>
    </xdr:from>
    <xdr:to>
      <xdr:col>5</xdr:col>
      <xdr:colOff>800100</xdr:colOff>
      <xdr:row>35</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180975</xdr:rowOff>
    </xdr:from>
    <xdr:to>
      <xdr:col>1</xdr:col>
      <xdr:colOff>1085850</xdr:colOff>
      <xdr:row>14</xdr:row>
      <xdr:rowOff>38100</xdr:rowOff>
    </xdr:to>
    <mc:AlternateContent xmlns:mc="http://schemas.openxmlformats.org/markup-compatibility/2006" xmlns:a14="http://schemas.microsoft.com/office/drawing/2010/main">
      <mc:Choice Requires="a14">
        <xdr:graphicFrame macro="">
          <xdr:nvGraphicFramePr>
            <xdr:cNvPr id="3" name="Team"/>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33350" y="1809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1162050</xdr:colOff>
      <xdr:row>1</xdr:row>
      <xdr:rowOff>9525</xdr:rowOff>
    </xdr:from>
    <xdr:to>
      <xdr:col>2</xdr:col>
      <xdr:colOff>1133475</xdr:colOff>
      <xdr:row>14</xdr:row>
      <xdr:rowOff>57150</xdr:rowOff>
    </xdr:to>
    <mc:AlternateContent xmlns:mc="http://schemas.openxmlformats.org/markup-compatibility/2006" xmlns:a14="http://schemas.microsoft.com/office/drawing/2010/main">
      <mc:Choice Requires="a14">
        <xdr:graphicFrame macro="">
          <xdr:nvGraphicFramePr>
            <xdr:cNvPr id="4" name="Round"/>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2038350" y="2000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876300</xdr:colOff>
      <xdr:row>14</xdr:row>
      <xdr:rowOff>71436</xdr:rowOff>
    </xdr:from>
    <xdr:to>
      <xdr:col>10</xdr:col>
      <xdr:colOff>19050</xdr:colOff>
      <xdr:row>35</xdr:row>
      <xdr:rowOff>57149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142875</xdr:colOff>
      <xdr:row>36</xdr:row>
      <xdr:rowOff>14287</xdr:rowOff>
    </xdr:from>
    <xdr:to>
      <xdr:col>5</xdr:col>
      <xdr:colOff>781050</xdr:colOff>
      <xdr:row>59</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981074</xdr:colOff>
      <xdr:row>35</xdr:row>
      <xdr:rowOff>157162</xdr:rowOff>
    </xdr:from>
    <xdr:to>
      <xdr:col>10</xdr:col>
      <xdr:colOff>123824</xdr:colOff>
      <xdr:row>59</xdr:row>
      <xdr:rowOff>57150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180974</xdr:colOff>
      <xdr:row>60</xdr:row>
      <xdr:rowOff>80961</xdr:rowOff>
    </xdr:from>
    <xdr:to>
      <xdr:col>5</xdr:col>
      <xdr:colOff>828674</xdr:colOff>
      <xdr:row>79</xdr:row>
      <xdr:rowOff>161924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1047749</xdr:colOff>
      <xdr:row>60</xdr:row>
      <xdr:rowOff>90486</xdr:rowOff>
    </xdr:from>
    <xdr:to>
      <xdr:col>10</xdr:col>
      <xdr:colOff>133349</xdr:colOff>
      <xdr:row>79</xdr:row>
      <xdr:rowOff>114299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0</xdr:row>
      <xdr:rowOff>66675</xdr:rowOff>
    </xdr:from>
    <xdr:to>
      <xdr:col>9</xdr:col>
      <xdr:colOff>209550</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66675</xdr:colOff>
      <xdr:row>23</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Quentin" refreshedDate="42452.363270717593" createdVersion="4" refreshedVersion="4" minRefreshableVersion="3" recordCount="66">
  <cacheSource type="worksheet">
    <worksheetSource ref="A1:II67" sheet="Combined Table"/>
  </cacheSource>
  <cacheFields count="243">
    <cacheField name="Team" numFmtId="0">
      <sharedItems count="18">
        <s v="Waratahs"/>
        <s v="Sunwolves"/>
        <s v="Sharks"/>
        <s v="Reds"/>
        <s v="Rebels"/>
        <s v="Lions"/>
        <s v="Kings"/>
        <s v="Jaguares"/>
        <s v="Hurricanes"/>
        <s v="Highlanders"/>
        <s v="Western Force"/>
        <s v="Crusaders"/>
        <s v="Chiefs"/>
        <s v="Cheetahs"/>
        <s v="Brumbies"/>
        <s v="Blues"/>
        <s v="Stormers"/>
        <s v="Bulls"/>
      </sharedItems>
    </cacheField>
    <cacheField name="Round" numFmtId="0">
      <sharedItems containsSemiMixedTypes="0" containsString="0" containsNumber="1" containsInteger="1" minValue="1" maxValue="4" count="4">
        <n v="1"/>
        <n v="2"/>
        <n v="3"/>
        <n v="4"/>
      </sharedItems>
    </cacheField>
    <cacheField name="Points" numFmtId="0">
      <sharedItems containsSemiMixedTypes="0" containsString="0" containsNumber="1" containsInteger="1" minValue="6" maxValue="58"/>
    </cacheField>
    <cacheField name="Tries" numFmtId="0">
      <sharedItems containsMixedTypes="1" containsNumber="1" containsInteger="1" minValue="0" maxValue="8"/>
    </cacheField>
    <cacheField name="Conversions" numFmtId="0">
      <sharedItems containsMixedTypes="1" containsNumber="1" containsInteger="1" minValue="0" maxValue="7"/>
    </cacheField>
    <cacheField name="Penalty Goals" numFmtId="0">
      <sharedItems containsMixedTypes="1" containsNumber="1" containsInteger="1" minValue="1" maxValue="6"/>
    </cacheField>
    <cacheField name="Goal Kick %" numFmtId="0">
      <sharedItems containsSemiMixedTypes="0" containsString="0" containsNumber="1" minValue="25" maxValue="100"/>
    </cacheField>
    <cacheField name="Drop Goals" numFmtId="0">
      <sharedItems containsMixedTypes="1" containsNumber="1" containsInteger="1" minValue="0" maxValue="1"/>
    </cacheField>
    <cacheField name="Inside Own 22m H1" numFmtId="0">
      <sharedItems/>
    </cacheField>
    <cacheField name="Inside Own 22m H2" numFmtId="0">
      <sharedItems/>
    </cacheField>
    <cacheField name="Inside Own 22m Total" numFmtId="0">
      <sharedItems/>
    </cacheField>
    <cacheField name="Inside Own 22m %" numFmtId="0">
      <sharedItems containsSemiMixedTypes="0" containsString="0" containsNumber="1" minValue="7.2" maxValue="21.8"/>
    </cacheField>
    <cacheField name="Own 22m to 50m H1" numFmtId="0">
      <sharedItems/>
    </cacheField>
    <cacheField name="Own 22m to 50m H2" numFmtId="0">
      <sharedItems/>
    </cacheField>
    <cacheField name="Own 22m to 50m Total" numFmtId="0">
      <sharedItems/>
    </cacheField>
    <cacheField name="Own 22m to 50m %" numFmtId="0">
      <sharedItems containsSemiMixedTypes="0" containsString="0" containsNumber="1" minValue="7.3" maxValue="21.6"/>
    </cacheField>
    <cacheField name="50m to Opp. 22m H1" numFmtId="0">
      <sharedItems/>
    </cacheField>
    <cacheField name="50m to Opp. 22m H2" numFmtId="0">
      <sharedItems/>
    </cacheField>
    <cacheField name="50m to Opp. 22m Total" numFmtId="0">
      <sharedItems/>
    </cacheField>
    <cacheField name="50m to Opp. 22m %" numFmtId="0">
      <sharedItems containsSemiMixedTypes="0" containsString="0" containsNumber="1" minValue="8.6999999999999993" maxValue="26.4"/>
    </cacheField>
    <cacheField name="Inside Opp. 22m H1" numFmtId="0">
      <sharedItems/>
    </cacheField>
    <cacheField name="Inside Opp. 22m H2" numFmtId="0">
      <sharedItems/>
    </cacheField>
    <cacheField name="Inside Opp. 22m Total" numFmtId="0">
      <sharedItems/>
    </cacheField>
    <cacheField name="Inside Opp. 22m %" numFmtId="0">
      <sharedItems containsSemiMixedTypes="0" containsString="0" containsNumber="1" minValue="1.3" maxValue="24.1"/>
    </cacheField>
    <cacheField name="Total Possesion H1" numFmtId="0">
      <sharedItems/>
    </cacheField>
    <cacheField name="Total Possesion H2" numFmtId="0">
      <sharedItems/>
    </cacheField>
    <cacheField name="Total Possesion Total" numFmtId="0">
      <sharedItems/>
    </cacheField>
    <cacheField name="Total Possesion %" numFmtId="0">
      <sharedItems containsSemiMixedTypes="0" containsString="0" containsNumber="1" minValue="33.700000000000003" maxValue="66.3"/>
    </cacheField>
    <cacheField name="Structured - Own Lineout" numFmtId="0">
      <sharedItems containsSemiMixedTypes="0" containsString="0" containsNumber="1" containsInteger="1" minValue="3" maxValue="18"/>
    </cacheField>
    <cacheField name="Structured - Own Scrum" numFmtId="0">
      <sharedItems containsMixedTypes="1" containsNumber="1" containsInteger="1" minValue="1" maxValue="9"/>
    </cacheField>
    <cacheField name="Structured - 50m Receipt" numFmtId="0">
      <sharedItems containsSemiMixedTypes="0" containsString="0" containsNumber="1" containsInteger="1" minValue="2" maxValue="8"/>
    </cacheField>
    <cacheField name="Structured - 22m Receipt" numFmtId="0">
      <sharedItems containsMixedTypes="1" containsNumber="1" containsInteger="1" minValue="1" maxValue="2"/>
    </cacheField>
    <cacheField name="Structured - Total" numFmtId="0">
      <sharedItems containsSemiMixedTypes="0" containsString="0" containsNumber="1" containsInteger="1" minValue="8" maxValue="30"/>
    </cacheField>
    <cacheField name="Unstructured - Kick Receipt" numFmtId="0">
      <sharedItems containsSemiMixedTypes="0" containsString="0" containsNumber="1" containsInteger="1" minValue="3" maxValue="24"/>
    </cacheField>
    <cacheField name="Unstructured - Tap" numFmtId="0">
      <sharedItems containsMixedTypes="1" containsNumber="1" containsInteger="1" minValue="1" maxValue="4"/>
    </cacheField>
    <cacheField name="Unstructured - Turnover" numFmtId="0">
      <sharedItems containsSemiMixedTypes="0" containsString="0" containsNumber="1" containsInteger="1" minValue="2" maxValue="17"/>
    </cacheField>
    <cacheField name="Unstructured - Opp Lineout" numFmtId="0">
      <sharedItems containsMixedTypes="1" containsNumber="1" containsInteger="1" minValue="1" maxValue="8"/>
    </cacheField>
    <cacheField name="Unstructured - Opp Scrum" numFmtId="0">
      <sharedItems containsMixedTypes="1" containsNumber="1" containsInteger="1" minValue="1" maxValue="2"/>
    </cacheField>
    <cacheField name="Unstructured - 50m Restart" numFmtId="0">
      <sharedItems containsMixedTypes="1" containsNumber="1" containsInteger="1" minValue="1" maxValue="4"/>
    </cacheField>
    <cacheField name="Unstructured - 22m Restart" numFmtId="0">
      <sharedItems containsMixedTypes="1" containsNumber="1" containsInteger="1" minValue="1" maxValue="2"/>
    </cacheField>
    <cacheField name="Unstructured - Penalty/Free" numFmtId="0">
      <sharedItems containsMixedTypes="1" containsNumber="1" containsInteger="1" minValue="1" maxValue="3"/>
    </cacheField>
    <cacheField name="Unstructured - Total" numFmtId="0">
      <sharedItems containsSemiMixedTypes="0" containsString="0" containsNumber="1" containsInteger="1" minValue="13" maxValue="35"/>
    </cacheField>
    <cacheField name="Total" numFmtId="0">
      <sharedItems containsSemiMixedTypes="0" containsString="0" containsNumber="1" containsInteger="1" minValue="26" maxValue="55"/>
    </cacheField>
    <cacheField name="Attack - Gplay" numFmtId="0">
      <sharedItems containsMixedTypes="1" containsNumber="1" containsInteger="1" minValue="1" maxValue="2"/>
    </cacheField>
    <cacheField name="Attack - Scrum" numFmtId="0">
      <sharedItems containsMixedTypes="1" containsNumber="1" containsInteger="1" minValue="1" maxValue="3"/>
    </cacheField>
    <cacheField name="Attack - Lineout" numFmtId="0">
      <sharedItems containsMixedTypes="1" containsNumber="1" containsInteger="1" minValue="1" maxValue="1"/>
    </cacheField>
    <cacheField name="Attack - T/Ruck" numFmtId="0">
      <sharedItems containsMixedTypes="1" containsNumber="1" containsInteger="1" minValue="1" maxValue="6"/>
    </cacheField>
    <cacheField name="Attack - Maul" numFmtId="0">
      <sharedItems containsMixedTypes="1" containsNumber="1" containsInteger="1" minValue="1" maxValue="1"/>
    </cacheField>
    <cacheField name="Attack - Foul" numFmtId="0">
      <sharedItems containsMixedTypes="1" containsNumber="1" containsInteger="1" minValue="1" maxValue="1"/>
    </cacheField>
    <cacheField name="Attack - Total" numFmtId="0">
      <sharedItems containsMixedTypes="1" containsNumber="1" containsInteger="1" minValue="1" maxValue="7"/>
    </cacheField>
    <cacheField name="Defence - Gplay" numFmtId="0">
      <sharedItems containsMixedTypes="1" containsNumber="1" containsInteger="1" minValue="1" maxValue="5"/>
    </cacheField>
    <cacheField name="Defence - Scrum" numFmtId="0">
      <sharedItems containsMixedTypes="1" containsNumber="1" containsInteger="1" minValue="1" maxValue="7"/>
    </cacheField>
    <cacheField name="Defence - Lineout" numFmtId="0">
      <sharedItems containsMixedTypes="1" containsNumber="1" containsInteger="1" minValue="1" maxValue="2"/>
    </cacheField>
    <cacheField name="Defence - Ruck" numFmtId="0">
      <sharedItems containsMixedTypes="1" containsNumber="1" containsInteger="1" minValue="1" maxValue="8"/>
    </cacheField>
    <cacheField name="Defence - Maul" numFmtId="0">
      <sharedItems containsMixedTypes="1" containsNumber="1" containsInteger="1" minValue="1" maxValue="2"/>
    </cacheField>
    <cacheField name="Defence - Foul" numFmtId="0">
      <sharedItems containsMixedTypes="1" containsNumber="1" containsInteger="1" minValue="1" maxValue="3"/>
    </cacheField>
    <cacheField name="Defence - Total" numFmtId="0">
      <sharedItems containsSemiMixedTypes="0" containsString="0" containsNumber="1" containsInteger="1" minValue="1" maxValue="13"/>
    </cacheField>
    <cacheField name="Total - Total" numFmtId="0">
      <sharedItems containsSemiMixedTypes="0" containsString="0" containsNumber="1" containsInteger="1" minValue="4" maxValue="18"/>
    </cacheField>
    <cacheField name="Line Breaks" numFmtId="0">
      <sharedItems containsSemiMixedTypes="0" containsString="0" containsNumber="1" containsInteger="1" minValue="2" maxValue="16"/>
    </cacheField>
    <cacheField name="Gain Line" numFmtId="0">
      <sharedItems containsSemiMixedTypes="0" containsString="0" containsNumber="1" containsInteger="1" minValue="16" maxValue="76"/>
    </cacheField>
    <cacheField name="Over Adv. %" numFmtId="0">
      <sharedItems containsSemiMixedTypes="0" containsString="0" containsNumber="1" minValue="33.299999999999997" maxValue="81.099999999999994"/>
    </cacheField>
    <cacheField name="Phases / Poss" numFmtId="0">
      <sharedItems containsSemiMixedTypes="0" containsString="0" containsNumber="1" minValue="1.9" maxValue="4.4000000000000004"/>
    </cacheField>
    <cacheField name="1" numFmtId="0">
      <sharedItems containsSemiMixedTypes="0" containsString="0" containsNumber="1" containsInteger="1" minValue="6" maxValue="28"/>
    </cacheField>
    <cacheField name="2" numFmtId="0">
      <sharedItems containsSemiMixedTypes="0" containsString="0" containsNumber="1" containsInteger="1" minValue="3" maxValue="19"/>
    </cacheField>
    <cacheField name="3" numFmtId="0">
      <sharedItems containsSemiMixedTypes="0" containsString="0" containsNumber="1" containsInteger="1" minValue="2" maxValue="13"/>
    </cacheField>
    <cacheField name="4" numFmtId="0">
      <sharedItems containsMixedTypes="1" containsNumber="1" containsInteger="1" minValue="1" maxValue="8"/>
    </cacheField>
    <cacheField name="5" numFmtId="0">
      <sharedItems containsMixedTypes="1" containsNumber="1" containsInteger="1" minValue="1" maxValue="9"/>
    </cacheField>
    <cacheField name="6" numFmtId="0">
      <sharedItems containsMixedTypes="1" containsNumber="1" containsInteger="1" minValue="1" maxValue="6"/>
    </cacheField>
    <cacheField name="7" numFmtId="0">
      <sharedItems containsMixedTypes="1" containsNumber="1" containsInteger="1" minValue="1" maxValue="3"/>
    </cacheField>
    <cacheField name="8" numFmtId="0">
      <sharedItems containsMixedTypes="1" containsNumber="1" containsInteger="1" minValue="1" maxValue="3"/>
    </cacheField>
    <cacheField name="9+" numFmtId="0">
      <sharedItems containsMixedTypes="1" containsNumber="1" containsInteger="1" minValue="1" maxValue="6"/>
    </cacheField>
    <cacheField name="Total Possession" numFmtId="0">
      <sharedItems containsSemiMixedTypes="0" containsString="0" containsNumber="1" containsInteger="1" minValue="26" maxValue="55"/>
    </cacheField>
    <cacheField name="Total Phases" numFmtId="0">
      <sharedItems containsSemiMixedTypes="0" containsString="0" containsNumber="1" containsInteger="1" minValue="72" maxValue="168"/>
    </cacheField>
    <cacheField name="Territorial - Tot" numFmtId="0">
      <sharedItems containsSemiMixedTypes="0" containsString="0" containsNumber="1" containsInteger="1" minValue="1" maxValue="23"/>
    </cacheField>
    <cacheField name="Territorial Dist" numFmtId="0">
      <sharedItems containsSemiMixedTypes="0" containsString="0" containsNumber="1" containsInteger="1" minValue="34" maxValue="785"/>
    </cacheField>
    <cacheField name="Territorial - Avg" numFmtId="0">
      <sharedItems containsSemiMixedTypes="0" containsString="0" containsNumber="1" minValue="22.2" maxValue="55.6"/>
    </cacheField>
    <cacheField name="Bomb - Tot" numFmtId="0">
      <sharedItems containsMixedTypes="1" containsNumber="1" containsInteger="1" minValue="1" maxValue="9"/>
    </cacheField>
    <cacheField name="Bomb - Dist" numFmtId="0">
      <sharedItems containsMixedTypes="1" containsNumber="1" containsInteger="1" minValue="17" maxValue="278"/>
    </cacheField>
    <cacheField name="Box - Tot" numFmtId="0">
      <sharedItems containsMixedTypes="1" containsNumber="1" containsInteger="1" minValue="1" maxValue="9"/>
    </cacheField>
    <cacheField name="Box - Dist" numFmtId="0">
      <sharedItems containsMixedTypes="1" containsNumber="1" containsInteger="1" minValue="2" maxValue="266"/>
    </cacheField>
    <cacheField name="Chip - Tot" numFmtId="0">
      <sharedItems containsMixedTypes="1" containsNumber="1" containsInteger="1" minValue="1" maxValue="6"/>
    </cacheField>
    <cacheField name="Chip - Dist" numFmtId="0">
      <sharedItems containsMixedTypes="1" containsNumber="1" containsInteger="1" minValue="6" maxValue="166"/>
    </cacheField>
    <cacheField name="Cross-Field - Tot" numFmtId="0">
      <sharedItems containsMixedTypes="1" containsNumber="1" containsInteger="1" minValue="1" maxValue="2"/>
    </cacheField>
    <cacheField name="Cross-Field - Dist" numFmtId="0">
      <sharedItems containsMixedTypes="1" containsNumber="1" containsInteger="1" minValue="-3" maxValue="29"/>
    </cacheField>
    <cacheField name="Low - Tot" numFmtId="0">
      <sharedItems containsMixedTypes="1" containsNumber="1" containsInteger="1" minValue="1" maxValue="8"/>
    </cacheField>
    <cacheField name="Low - Dist" numFmtId="0">
      <sharedItems containsMixedTypes="1" containsNumber="1" containsInteger="1" minValue="2" maxValue="258"/>
    </cacheField>
    <cacheField name="Chgd Down" numFmtId="0">
      <sharedItems containsMixedTypes="1" containsNumber="1" containsInteger="1" minValue="1" maxValue="3"/>
    </cacheField>
    <cacheField name="Total - Tot" numFmtId="0">
      <sharedItems containsSemiMixedTypes="0" containsString="0" containsNumber="1" containsInteger="1" minValue="7" maxValue="38"/>
    </cacheField>
    <cacheField name="Total - Dist" numFmtId="0">
      <sharedItems containsSemiMixedTypes="0" containsString="0" containsNumber="1" containsInteger="1" minValue="121" maxValue="1126"/>
    </cacheField>
    <cacheField name="Tackles Made" numFmtId="0">
      <sharedItems containsSemiMixedTypes="0" containsString="0" containsNumber="1" containsInteger="1" minValue="56" maxValue="195"/>
    </cacheField>
    <cacheField name="Tackles Missed" numFmtId="0">
      <sharedItems containsSemiMixedTypes="0" containsString="0" containsNumber="1" containsInteger="1" minValue="7" maxValue="48"/>
    </cacheField>
    <cacheField name="Tackles - Pen" numFmtId="0">
      <sharedItems containsMixedTypes="1" containsNumber="1" containsInteger="1" minValue="0" maxValue="4"/>
    </cacheField>
    <cacheField name="Tackles - 1st" numFmtId="0">
      <sharedItems containsSemiMixedTypes="0" containsString="0" containsNumber="1" containsInteger="1" minValue="51" maxValue="149"/>
    </cacheField>
    <cacheField name="Tackles - Assist" numFmtId="0">
      <sharedItems containsSemiMixedTypes="0" containsString="0" containsNumber="1" containsInteger="1" minValue="4" maxValue="51"/>
    </cacheField>
    <cacheField name="Tackles - 1st%" numFmtId="0">
      <sharedItems containsSemiMixedTypes="0" containsString="0" containsNumber="1" minValue="66.7" maxValue="92.2"/>
    </cacheField>
    <cacheField name="Tackles - Made%" numFmtId="0">
      <sharedItems containsSemiMixedTypes="0" containsString="0" containsNumber="1" minValue="73.5" maxValue="92.9"/>
    </cacheField>
    <cacheField name="Contest Succes - Dom" numFmtId="0">
      <sharedItems containsMixedTypes="1" containsNumber="1" containsInteger="1" minValue="2" maxValue="17"/>
    </cacheField>
    <cacheField name="Contest Succes - Neut" numFmtId="0">
      <sharedItems containsSemiMixedTypes="0" containsString="0" containsNumber="1" containsInteger="1" minValue="32" maxValue="129"/>
    </cacheField>
    <cacheField name="Contest Succes - Pass" numFmtId="0">
      <sharedItems containsSemiMixedTypes="0" containsString="0" containsNumber="1" containsInteger="1" minValue="23" maxValue="124"/>
    </cacheField>
    <cacheField name="Contest Succes - DN%" numFmtId="0">
      <sharedItems containsSemiMixedTypes="0" containsString="0" containsNumber="1" minValue="40.4" maxValue="79.400000000000006"/>
    </cacheField>
    <cacheField name="Ruck/Maul" numFmtId="0">
      <sharedItems containsSemiMixedTypes="0" containsString="0" containsNumber="1" containsInteger="1" minValue="0" maxValue="128"/>
    </cacheField>
    <cacheField name="Rucks - Eff" numFmtId="0">
      <sharedItems containsSemiMixedTypes="0" containsString="0" containsNumber="1" containsInteger="1" minValue="0" maxValue="66"/>
    </cacheField>
    <cacheField name="Rucks - Ineff" numFmtId="0">
      <sharedItems containsSemiMixedTypes="0" containsString="0" containsNumber="1" containsInteger="1" minValue="0" maxValue="72"/>
    </cacheField>
    <cacheField name="Rucks - Inv" numFmtId="0">
      <sharedItems containsSemiMixedTypes="0" containsString="0" containsNumber="1" containsInteger="1" minValue="15" maxValue="94"/>
    </cacheField>
    <cacheField name="Rucks - T/O Frc" numFmtId="0">
      <sharedItems containsSemiMixedTypes="0" containsString="0" containsNumber="1" containsInteger="1" minValue="2" maxValue="13"/>
    </cacheField>
    <cacheField name="L/O Stls" numFmtId="0">
      <sharedItems containsMixedTypes="1" containsNumber="1" containsInteger="1" minValue="1" maxValue="7"/>
    </cacheField>
    <cacheField name="Scrum Wins" numFmtId="0">
      <sharedItems containsMixedTypes="1" containsNumber="1" containsInteger="1" minValue="1" maxValue="4"/>
    </cacheField>
    <cacheField name="T/O Forced" numFmtId="0">
      <sharedItems containsSemiMixedTypes="0" containsString="0" containsNumber="1" containsInteger="1" minValue="3" maxValue="14"/>
    </cacheField>
    <cacheField name="Penalties / Frees - Att" numFmtId="0">
      <sharedItems containsMixedTypes="1" containsNumber="1" containsInteger="1" minValue="0" maxValue="7"/>
    </cacheField>
    <cacheField name="Penalties / Frees - Def" numFmtId="0">
      <sharedItems containsSemiMixedTypes="0" containsString="0" containsNumber="1" containsInteger="1" minValue="0" maxValue="12"/>
    </cacheField>
    <cacheField name="Penalties / Frees - Tot" numFmtId="0">
      <sharedItems containsSemiMixedTypes="0" containsString="0" containsNumber="1" containsInteger="1" minValue="1" maxValue="18"/>
    </cacheField>
    <cacheField name="Attack - Slow" numFmtId="0">
      <sharedItems containsSemiMixedTypes="0" containsString="0" containsNumber="1" containsInteger="1" minValue="1" maxValue="21"/>
    </cacheField>
    <cacheField name="Attack - Norm" numFmtId="0">
      <sharedItems containsSemiMixedTypes="0" containsString="0" containsNumber="1" containsInteger="1" minValue="7" maxValue="45"/>
    </cacheField>
    <cacheField name="Attack - Qck" numFmtId="0">
      <sharedItems containsSemiMixedTypes="0" containsString="0" containsNumber="1" containsInteger="1" minValue="13" maxValue="68"/>
    </cacheField>
    <cacheField name="Attack - Tot" numFmtId="0">
      <sharedItems containsSemiMixedTypes="0" containsString="0" containsNumber="1" containsInteger="1" minValue="33" maxValue="112"/>
    </cacheField>
    <cacheField name="Attack - Qck%" numFmtId="0">
      <sharedItems containsSemiMixedTypes="0" containsString="0" containsNumber="1" minValue="23.5" maxValue="79"/>
    </cacheField>
    <cacheField name="Attack - Other" numFmtId="0">
      <sharedItems containsSemiMixedTypes="0" containsString="0" containsNumber="1" containsInteger="1" minValue="1" maxValue="16"/>
    </cacheField>
    <cacheField name="Defence - Slow" numFmtId="0">
      <sharedItems containsSemiMixedTypes="0" containsString="0" containsNumber="1" containsInteger="1" minValue="1" maxValue="21"/>
    </cacheField>
    <cacheField name="Defence - Norm" numFmtId="0">
      <sharedItems containsSemiMixedTypes="0" containsString="0" containsNumber="1" containsInteger="1" minValue="7" maxValue="45"/>
    </cacheField>
    <cacheField name="Defence - Qck" numFmtId="0">
      <sharedItems containsSemiMixedTypes="0" containsString="0" containsNumber="1" containsInteger="1" minValue="13" maxValue="68"/>
    </cacheField>
    <cacheField name="Defence - Tot" numFmtId="0">
      <sharedItems containsSemiMixedTypes="0" containsString="0" containsNumber="1" containsInteger="1" minValue="33" maxValue="112"/>
    </cacheField>
    <cacheField name="Defence - Qck%" numFmtId="0">
      <sharedItems containsSemiMixedTypes="0" containsString="0" containsNumber="1" minValue="23.5" maxValue="79"/>
    </cacheField>
    <cacheField name="Defence - Other" numFmtId="0">
      <sharedItems containsSemiMixedTypes="0" containsString="0" containsNumber="1" containsInteger="1" minValue="1" maxValue="16"/>
    </cacheField>
    <cacheField name="Attack Won - Outright" numFmtId="0">
      <sharedItems containsMixedTypes="1" containsNumber="1" containsInteger="1" minValue="1" maxValue="10"/>
    </cacheField>
    <cacheField name="Attack Won - Penalty" numFmtId="0">
      <sharedItems containsMixedTypes="1" containsNumber="1" containsInteger="1" minValue="1" maxValue="2"/>
    </cacheField>
    <cacheField name="Attack Won - Total" numFmtId="0">
      <sharedItems containsMixedTypes="1" containsNumber="1" containsInteger="1" minValue="1" maxValue="12"/>
    </cacheField>
    <cacheField name="Attack Lost - Outright" numFmtId="0">
      <sharedItems containsMixedTypes="1" containsNumber="1" containsInteger="1" minValue="1" maxValue="3"/>
    </cacheField>
    <cacheField name="Attack Lost - Unplay" numFmtId="0">
      <sharedItems/>
    </cacheField>
    <cacheField name="Attack Lost - Penalty" numFmtId="0">
      <sharedItems containsMixedTypes="1" containsNumber="1" containsInteger="1" minValue="1" maxValue="2"/>
    </cacheField>
    <cacheField name="Attack Lost - Total" numFmtId="0">
      <sharedItems containsMixedTypes="1" containsNumber="1" containsInteger="1" minValue="1" maxValue="3"/>
    </cacheField>
    <cacheField name="Attack - Total2" numFmtId="0">
      <sharedItems containsMixedTypes="1" containsNumber="1" containsInteger="1" minValue="1" maxValue="12"/>
    </cacheField>
    <cacheField name="Defence Lost - Outright" numFmtId="0">
      <sharedItems containsMixedTypes="1" containsNumber="1" containsInteger="1" minValue="1" maxValue="10"/>
    </cacheField>
    <cacheField name="Defence Lost - Penalty" numFmtId="0">
      <sharedItems containsMixedTypes="1" containsNumber="1" containsInteger="1" minValue="1" maxValue="2"/>
    </cacheField>
    <cacheField name="Defence Lost - Total" numFmtId="0">
      <sharedItems containsMixedTypes="1" containsNumber="1" containsInteger="1" minValue="1" maxValue="12"/>
    </cacheField>
    <cacheField name="Defence Won - Outright" numFmtId="0">
      <sharedItems containsMixedTypes="1" containsNumber="1" containsInteger="1" minValue="1" maxValue="3"/>
    </cacheField>
    <cacheField name="Defence Won - Unplay" numFmtId="0">
      <sharedItems/>
    </cacheField>
    <cacheField name="Defence Won - Penalty" numFmtId="0">
      <sharedItems containsMixedTypes="1" containsNumber="1" containsInteger="1" minValue="1" maxValue="2"/>
    </cacheField>
    <cacheField name="Defence Won - Total" numFmtId="0">
      <sharedItems containsMixedTypes="1" containsNumber="1" containsInteger="1" minValue="1" maxValue="3"/>
    </cacheField>
    <cacheField name="Defence - Total2" numFmtId="0">
      <sharedItems containsMixedTypes="1" containsNumber="1" containsInteger="1" minValue="1" maxValue="12"/>
    </cacheField>
    <cacheField name="Own Throw - Won No" numFmtId="0">
      <sharedItems containsSemiMixedTypes="0" containsString="0" containsNumber="1" containsInteger="1" minValue="3" maxValue="19"/>
    </cacheField>
    <cacheField name="Own Throw - Won %" numFmtId="0">
      <sharedItems containsSemiMixedTypes="0" containsString="0" containsNumber="1" minValue="55.6" maxValue="100"/>
    </cacheField>
    <cacheField name="Own Throw - Lost No" numFmtId="0">
      <sharedItems containsMixedTypes="1" containsNumber="1" containsInteger="1" minValue="1" maxValue="8"/>
    </cacheField>
    <cacheField name="Own Throw - Lost %" numFmtId="0">
      <sharedItems containsMixedTypes="1" containsNumber="1" minValue="5" maxValue="44.4"/>
    </cacheField>
    <cacheField name="Own Throw Total" numFmtId="0">
      <sharedItems containsSemiMixedTypes="0" containsString="0" containsNumber="1" containsInteger="1" minValue="3" maxValue="23"/>
    </cacheField>
    <cacheField name="Opposition Throw - Won No" numFmtId="0">
      <sharedItems containsMixedTypes="1" containsNumber="1" containsInteger="1" minValue="1" maxValue="8"/>
    </cacheField>
    <cacheField name="Opposition Throw - Won %" numFmtId="0">
      <sharedItems containsMixedTypes="1" containsNumber="1" minValue="5" maxValue="44.4"/>
    </cacheField>
    <cacheField name="Opposition Throw - Lost No" numFmtId="0">
      <sharedItems containsSemiMixedTypes="0" containsString="0" containsNumber="1" containsInteger="1" minValue="3" maxValue="19"/>
    </cacheField>
    <cacheField name="Opposition Throw - Lost %" numFmtId="0">
      <sharedItems containsSemiMixedTypes="0" containsString="0" containsNumber="1" minValue="55.6" maxValue="100"/>
    </cacheField>
    <cacheField name="Opposition Throw - Total" numFmtId="0">
      <sharedItems containsSemiMixedTypes="0" containsString="0" containsNumber="1" containsInteger="1" minValue="3" maxValue="23"/>
    </cacheField>
    <cacheField name="Total - Won No" numFmtId="0">
      <sharedItems containsSemiMixedTypes="0" containsString="0" containsNumber="1" containsInteger="1" minValue="4" maxValue="22"/>
    </cacheField>
    <cacheField name="Total - Won %" numFmtId="0">
      <sharedItems containsSemiMixedTypes="0" containsString="0" containsNumber="1" minValue="21.1" maxValue="78.900000000000006"/>
    </cacheField>
    <cacheField name="Total - Lost No" numFmtId="0">
      <sharedItems containsSemiMixedTypes="0" containsString="0" containsNumber="1" containsInteger="1" minValue="4" maxValue="22"/>
    </cacheField>
    <cacheField name="Total - Lost %" numFmtId="0">
      <sharedItems containsSemiMixedTypes="0" containsString="0" containsNumber="1" minValue="21.1" maxValue="78.900000000000006"/>
    </cacheField>
    <cacheField name="Total - Total2" numFmtId="0">
      <sharedItems containsSemiMixedTypes="0" containsString="0" containsNumber="1" containsInteger="1" minValue="12" maxValue="39"/>
    </cacheField>
    <cacheField name="2 Person No" numFmtId="0">
      <sharedItems containsMixedTypes="1" containsNumber="1" containsInteger="1" minValue="1" maxValue="2"/>
    </cacheField>
    <cacheField name="2 Person %" numFmtId="0">
      <sharedItems containsMixedTypes="1" containsNumber="1" minValue="7.7" maxValue="18.2"/>
    </cacheField>
    <cacheField name="3 Person No" numFmtId="0">
      <sharedItems containsMixedTypes="1" containsNumber="1" containsInteger="1" minValue="1" maxValue="2"/>
    </cacheField>
    <cacheField name="3 Person %" numFmtId="0">
      <sharedItems containsMixedTypes="1" containsNumber="1" minValue="5.9" maxValue="16.7"/>
    </cacheField>
    <cacheField name="4 Person No" numFmtId="0">
      <sharedItems containsMixedTypes="1" containsNumber="1" containsInteger="1" minValue="1" maxValue="9"/>
    </cacheField>
    <cacheField name="4 Person %" numFmtId="0">
      <sharedItems containsMixedTypes="1" containsNumber="1" minValue="5.3" maxValue="57.1"/>
    </cacheField>
    <cacheField name="5 Person No" numFmtId="0">
      <sharedItems containsMixedTypes="1" containsNumber="1" containsInteger="1" minValue="1" maxValue="12"/>
    </cacheField>
    <cacheField name="5 Person %" numFmtId="0">
      <sharedItems containsMixedTypes="1" containsNumber="1" minValue="6.7" maxValue="92.3"/>
    </cacheField>
    <cacheField name="6 Person No" numFmtId="0">
      <sharedItems containsMixedTypes="1" containsNumber="1" containsInteger="1" minValue="1" maxValue="9"/>
    </cacheField>
    <cacheField name="6 Person %" numFmtId="0">
      <sharedItems containsMixedTypes="1" containsNumber="1" minValue="5.6" maxValue="54.5"/>
    </cacheField>
    <cacheField name="7 Person No" numFmtId="0">
      <sharedItems containsMixedTypes="1" containsNumber="1" containsInteger="1" minValue="1" maxValue="11"/>
    </cacheField>
    <cacheField name="7 Person %" numFmtId="0">
      <sharedItems containsMixedTypes="1" containsNumber="1" minValue="6.7" maxValue="76.900000000000006"/>
    </cacheField>
    <cacheField name="8-9 Person No" numFmtId="0">
      <sharedItems containsMixedTypes="1" containsNumber="1" containsInteger="1" minValue="1" maxValue="1"/>
    </cacheField>
    <cacheField name="8-9 Person %" numFmtId="0">
      <sharedItems containsMixedTypes="1" containsNumber="1" minValue="9.1" maxValue="9.1"/>
    </cacheField>
    <cacheField name="Quick No" numFmtId="0">
      <sharedItems containsMixedTypes="1" containsNumber="1" containsInteger="1" minValue="1" maxValue="3"/>
    </cacheField>
    <cacheField name="Quick %" numFmtId="0">
      <sharedItems containsMixedTypes="1" containsNumber="1" minValue="4.3" maxValue="30"/>
    </cacheField>
    <cacheField name="Total2" numFmtId="0">
      <sharedItems containsSemiMixedTypes="0" containsString="0" containsNumber="1" containsInteger="1" minValue="3" maxValue="23"/>
    </cacheField>
    <cacheField name="Won No" numFmtId="0">
      <sharedItems containsSemiMixedTypes="0" containsString="0" containsNumber="1" containsInteger="1" minValue="3" maxValue="19"/>
    </cacheField>
    <cacheField name="Won %" numFmtId="0">
      <sharedItems containsSemiMixedTypes="0" containsString="0" containsNumber="1" minValue="55.6" maxValue="100"/>
    </cacheField>
    <cacheField name="Lost No" numFmtId="0">
      <sharedItems containsMixedTypes="1" containsNumber="1" containsInteger="1" minValue="1" maxValue="8"/>
    </cacheField>
    <cacheField name="Lost %" numFmtId="0">
      <sharedItems containsMixedTypes="1" containsNumber="1" minValue="5" maxValue="44.4"/>
    </cacheField>
    <cacheField name="Won - Ball Out" numFmtId="0">
      <sharedItems containsMixedTypes="1" containsNumber="1" containsInteger="1" minValue="1" maxValue="9"/>
    </cacheField>
    <cacheField name="Won BO %" numFmtId="0">
      <sharedItems containsMixedTypes="1" containsNumber="1" minValue="12.5" maxValue="100"/>
    </cacheField>
    <cacheField name="Won - Free" numFmtId="0">
      <sharedItems containsMixedTypes="1" containsNumber="1" containsInteger="1" minValue="1" maxValue="2"/>
    </cacheField>
    <cacheField name="Won - Pen" numFmtId="0">
      <sharedItems containsMixedTypes="1" containsNumber="1" containsInteger="1" minValue="1" maxValue="7"/>
    </cacheField>
    <cacheField name="Won - Try" numFmtId="0">
      <sharedItems containsMixedTypes="1" containsNumber="1" containsInteger="1" minValue="1" maxValue="1"/>
    </cacheField>
    <cacheField name="Won - Total" numFmtId="0">
      <sharedItems containsMixedTypes="1" containsNumber="1" containsInteger="1" minValue="1" maxValue="11"/>
    </cacheField>
    <cacheField name="Won %2" numFmtId="0">
      <sharedItems containsMixedTypes="1" containsNumber="1" minValue="50" maxValue="100"/>
    </cacheField>
    <cacheField name="Lost Ball out" numFmtId="0">
      <sharedItems containsMixedTypes="1" containsNumber="1" containsInteger="1" minValue="1" maxValue="2"/>
    </cacheField>
    <cacheField name="Lost BO %" numFmtId="0">
      <sharedItems containsMixedTypes="1" containsNumber="1" minValue="8.3000000000000007" maxValue="33.299999999999997"/>
    </cacheField>
    <cacheField name="Lost - Reverse" numFmtId="0">
      <sharedItems/>
    </cacheField>
    <cacheField name="Lost - Free" numFmtId="0">
      <sharedItems containsMixedTypes="1" containsNumber="1" containsInteger="1" minValue="1" maxValue="2"/>
    </cacheField>
    <cacheField name="Lost - Pen" numFmtId="0">
      <sharedItems containsMixedTypes="1" containsNumber="1" containsInteger="1" minValue="1" maxValue="3"/>
    </cacheField>
    <cacheField name="Lost - Total" numFmtId="0">
      <sharedItems containsMixedTypes="1" containsNumber="1" containsInteger="1" minValue="1" maxValue="4"/>
    </cacheField>
    <cacheField name="Lost %2" numFmtId="0">
      <sharedItems containsMixedTypes="1" containsNumber="1" minValue="8.3000000000000007" maxValue="50"/>
    </cacheField>
    <cacheField name="Total3" numFmtId="0">
      <sharedItems containsMixedTypes="1" containsNumber="1" containsInteger="1" minValue="2" maxValue="12"/>
    </cacheField>
    <cacheField name="Won - Ball Out2" numFmtId="0">
      <sharedItems containsMixedTypes="1" containsNumber="1" containsInteger="1" minValue="1" maxValue="2"/>
    </cacheField>
    <cacheField name="Won BO %2" numFmtId="0">
      <sharedItems containsMixedTypes="1" containsNumber="1" minValue="8.3000000000000007" maxValue="33.299999999999997"/>
    </cacheField>
    <cacheField name="Won - Reverse" numFmtId="0">
      <sharedItems/>
    </cacheField>
    <cacheField name="Won - Free2" numFmtId="0">
      <sharedItems containsMixedTypes="1" containsNumber="1" containsInteger="1" minValue="1" maxValue="2"/>
    </cacheField>
    <cacheField name="Won - Pen2" numFmtId="0">
      <sharedItems containsMixedTypes="1" containsNumber="1" containsInteger="1" minValue="1" maxValue="3"/>
    </cacheField>
    <cacheField name="Won - Total2" numFmtId="0">
      <sharedItems containsMixedTypes="1" containsNumber="1" containsInteger="1" minValue="1" maxValue="4"/>
    </cacheField>
    <cacheField name="Won %3" numFmtId="0">
      <sharedItems containsMixedTypes="1" containsNumber="1" minValue="8.3000000000000007" maxValue="50"/>
    </cacheField>
    <cacheField name="Lost Ball out2" numFmtId="0">
      <sharedItems containsMixedTypes="1" containsNumber="1" containsInteger="1" minValue="1" maxValue="9"/>
    </cacheField>
    <cacheField name="Lost BO %2" numFmtId="0">
      <sharedItems containsMixedTypes="1" containsNumber="1" minValue="12.5" maxValue="100"/>
    </cacheField>
    <cacheField name="Lost - Free2" numFmtId="0">
      <sharedItems containsMixedTypes="1" containsNumber="1" containsInteger="1" minValue="1" maxValue="2"/>
    </cacheField>
    <cacheField name="Lost - Pen2" numFmtId="0">
      <sharedItems containsMixedTypes="1" containsNumber="1" containsInteger="1" minValue="1" maxValue="7"/>
    </cacheField>
    <cacheField name="Lost - Try" numFmtId="0">
      <sharedItems containsMixedTypes="1" containsNumber="1" containsInteger="1" minValue="1" maxValue="1"/>
    </cacheField>
    <cacheField name="Lost - Total2" numFmtId="0">
      <sharedItems containsMixedTypes="1" containsNumber="1" containsInteger="1" minValue="1" maxValue="11"/>
    </cacheField>
    <cacheField name="Lost %3" numFmtId="0">
      <sharedItems containsMixedTypes="1" containsNumber="1" minValue="50" maxValue="100"/>
    </cacheField>
    <cacheField name="Total4" numFmtId="0">
      <sharedItems containsMixedTypes="1" containsNumber="1" containsInteger="1" minValue="2" maxValue="12"/>
    </cacheField>
    <cacheField name="Short Won - Retain" numFmtId="0">
      <sharedItems containsMixedTypes="1" containsNumber="1" containsInteger="1" minValue="1" maxValue="3"/>
    </cacheField>
    <cacheField name="Short Won - Opp Error" numFmtId="0">
      <sharedItems containsMixedTypes="1" containsNumber="1" containsInteger="1" minValue="1" maxValue="2"/>
    </cacheField>
    <cacheField name="Short Won - Total" numFmtId="0">
      <sharedItems containsMixedTypes="1" containsNumber="1" containsInteger="1" minValue="1" maxValue="4"/>
    </cacheField>
    <cacheField name="Short Won - %" numFmtId="0">
      <sharedItems containsMixedTypes="1" containsNumber="1" minValue="16.7" maxValue="100"/>
    </cacheField>
    <cacheField name="Short Lost - Opp Collect" numFmtId="0">
      <sharedItems containsMixedTypes="1" containsNumber="1" containsInteger="1" minValue="1" maxValue="4"/>
    </cacheField>
    <cacheField name="Short Lost - Own error" numFmtId="0">
      <sharedItems containsMixedTypes="1" containsNumber="1" containsInteger="1" minValue="1" maxValue="2"/>
    </cacheField>
    <cacheField name="Short Lost - Into Touch" numFmtId="0">
      <sharedItems containsMixedTypes="1" containsNumber="1" containsInteger="1" minValue="1" maxValue="1"/>
    </cacheField>
    <cacheField name="Short Lost - Total" numFmtId="0">
      <sharedItems containsMixedTypes="1" containsNumber="1" containsInteger="1" minValue="1" maxValue="5"/>
    </cacheField>
    <cacheField name="Short Total" numFmtId="0">
      <sharedItems containsMixedTypes="1" containsNumber="1" containsInteger="1" minValue="1" maxValue="7"/>
    </cacheField>
    <cacheField name="Long Won - Retain" numFmtId="0">
      <sharedItems/>
    </cacheField>
    <cacheField name="Long Won - Opp Error" numFmtId="0">
      <sharedItems containsMixedTypes="1" containsNumber="1" containsInteger="1" minValue="1" maxValue="1"/>
    </cacheField>
    <cacheField name="Long Won - Total" numFmtId="0">
      <sharedItems containsMixedTypes="1" containsNumber="1" containsInteger="1" minValue="1" maxValue="1"/>
    </cacheField>
    <cacheField name="Long Won - %" numFmtId="0">
      <sharedItems containsMixedTypes="1" containsNumber="1" minValue="12.5" maxValue="50"/>
    </cacheField>
    <cacheField name="Long Lost - Opp Collect" numFmtId="0">
      <sharedItems containsMixedTypes="1" containsNumber="1" containsInteger="1" minValue="1" maxValue="7"/>
    </cacheField>
    <cacheField name="Long Lost - Own error" numFmtId="0">
      <sharedItems/>
    </cacheField>
    <cacheField name="Long Lost - Into Touch" numFmtId="0">
      <sharedItems/>
    </cacheField>
    <cacheField name="Long Lost - Total" numFmtId="0">
      <sharedItems containsMixedTypes="1" containsNumber="1" containsInteger="1" minValue="1" maxValue="7"/>
    </cacheField>
    <cacheField name="Long Total" numFmtId="0">
      <sharedItems containsMixedTypes="1" containsNumber="1" containsInteger="1" minValue="1" maxValue="8"/>
    </cacheField>
    <cacheField name="Total5" numFmtId="0">
      <sharedItems containsSemiMixedTypes="0" containsString="0" containsNumber="1" containsInteger="1" minValue="2" maxValue="10"/>
    </cacheField>
    <cacheField name="Short Won - Retain2" numFmtId="0">
      <sharedItems containsMixedTypes="1" containsNumber="1" containsInteger="1" minValue="1" maxValue="2"/>
    </cacheField>
    <cacheField name="Short Won - Opp Error2" numFmtId="0">
      <sharedItems containsMixedTypes="1" containsNumber="1" containsInteger="1" minValue="1" maxValue="1"/>
    </cacheField>
    <cacheField name="Short Won - Total2" numFmtId="0">
      <sharedItems containsMixedTypes="1" containsNumber="1" containsInteger="1" minValue="1" maxValue="2"/>
    </cacheField>
    <cacheField name="Short Won - %2" numFmtId="0">
      <sharedItems containsMixedTypes="1" containsNumber="1" minValue="66.7" maxValue="100"/>
    </cacheField>
    <cacheField name="Short Lost - Opp Collect2" numFmtId="0">
      <sharedItems containsMixedTypes="1" containsNumber="1" containsInteger="1" minValue="1" maxValue="1"/>
    </cacheField>
    <cacheField name="Short Lost - Own error2" numFmtId="0">
      <sharedItems containsMixedTypes="1" containsNumber="1" containsInteger="1" minValue="1" maxValue="1"/>
    </cacheField>
    <cacheField name="Short Lost - Into Touch2" numFmtId="0">
      <sharedItems/>
    </cacheField>
    <cacheField name="Short Lost - Total2" numFmtId="0">
      <sharedItems containsMixedTypes="1" containsNumber="1" containsInteger="1" minValue="1" maxValue="1"/>
    </cacheField>
    <cacheField name="Short Total2" numFmtId="0">
      <sharedItems containsMixedTypes="1" containsNumber="1" containsInteger="1" minValue="1" maxValue="3"/>
    </cacheField>
    <cacheField name="Long Won - Retain2" numFmtId="0">
      <sharedItems containsMixedTypes="1" containsNumber="1" containsInteger="1" minValue="1" maxValue="1"/>
    </cacheField>
    <cacheField name="Long Won - Opp Error2" numFmtId="0">
      <sharedItems/>
    </cacheField>
    <cacheField name="Long Won - Total2" numFmtId="0">
      <sharedItems containsMixedTypes="1" containsNumber="1" containsInteger="1" minValue="1" maxValue="1"/>
    </cacheField>
    <cacheField name="Long Won - %2" numFmtId="0">
      <sharedItems containsMixedTypes="1" containsNumber="1" containsInteger="1" minValue="100" maxValue="100"/>
    </cacheField>
    <cacheField name="Long Lost - Opp Collect2" numFmtId="0">
      <sharedItems containsMixedTypes="1" containsNumber="1" containsInteger="1" minValue="1" maxValue="2"/>
    </cacheField>
    <cacheField name="Long Lost - Own error2" numFmtId="0">
      <sharedItems/>
    </cacheField>
    <cacheField name="Long Lost - Into Touch2" numFmtId="0">
      <sharedItems containsMixedTypes="1" containsNumber="1" containsInteger="1" minValue="1" maxValue="1"/>
    </cacheField>
    <cacheField name="Long Lost - Total2" numFmtId="0">
      <sharedItems containsMixedTypes="1" containsNumber="1" containsInteger="1" minValue="1" maxValue="3"/>
    </cacheField>
    <cacheField name="Long Total2" numFmtId="0">
      <sharedItems containsMixedTypes="1" containsNumber="1" containsInteger="1" minValue="1" maxValue="3"/>
    </cacheField>
    <cacheField name="Total6" numFmtId="0">
      <sharedItems containsMixedTypes="1" containsNumber="1" containsInteger="1" minValue="1" maxValue="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Quentin" refreshedDate="42576.838097222222" createdVersion="4" refreshedVersion="4" minRefreshableVersion="3" recordCount="278">
  <cacheSource type="worksheet">
    <worksheetSource ref="A1:R279" sheet="Kicks in Play"/>
  </cacheSource>
  <cacheFields count="18">
    <cacheField name="Team" numFmtId="0">
      <sharedItems count="19">
        <s v="Waratahs"/>
        <s v="Sunwolves"/>
        <s v="Sharks"/>
        <s v="Reds"/>
        <s v="Rebels"/>
        <s v="Lions"/>
        <s v="Kings"/>
        <s v="Jaguares"/>
        <s v="Hurricanes"/>
        <s v="Highlanders"/>
        <s v="Western Force"/>
        <s v="Crusaders"/>
        <s v="Chiefs"/>
        <s v="Cheetahs"/>
        <s v="Brumbies"/>
        <s v="Blues"/>
        <s v="Stormers"/>
        <s v="Bulls"/>
        <s v="Force"/>
      </sharedItems>
    </cacheField>
    <cacheField name="Round" numFmtId="0">
      <sharedItems containsSemiMixedTypes="0" containsString="0" containsNumber="1" containsInteger="1" minValue="1" maxValue="18" count="18">
        <n v="1"/>
        <n v="2"/>
        <n v="3"/>
        <n v="4"/>
        <n v="5"/>
        <n v="6"/>
        <n v="7"/>
        <n v="8"/>
        <n v="9"/>
        <n v="10"/>
        <n v="11"/>
        <n v="12"/>
        <n v="13"/>
        <n v="14"/>
        <n v="15"/>
        <n v="16"/>
        <n v="17"/>
        <n v="18"/>
      </sharedItems>
    </cacheField>
    <cacheField name="kicksTerritorialTot" numFmtId="0">
      <sharedItems containsSemiMixedTypes="0" containsString="0" containsNumber="1" containsInteger="1" minValue="1" maxValue="27"/>
    </cacheField>
    <cacheField name="kicksTerritorialDist" numFmtId="0">
      <sharedItems containsSemiMixedTypes="0" containsString="0" containsNumber="1" containsInteger="1" minValue="34" maxValue="976"/>
    </cacheField>
    <cacheField name="kicksTerritorialAvg" numFmtId="0">
      <sharedItems containsSemiMixedTypes="0" containsString="0" containsNumber="1" minValue="20.100000000000001" maxValue="55.6"/>
    </cacheField>
    <cacheField name="kicksBombTot" numFmtId="0">
      <sharedItems containsBlank="1" containsMixedTypes="1" containsNumber="1" containsInteger="1" minValue="1" maxValue="12"/>
    </cacheField>
    <cacheField name="kicksBombDist" numFmtId="0">
      <sharedItems containsBlank="1" containsMixedTypes="1" containsNumber="1" containsInteger="1" minValue="4" maxValue="285"/>
    </cacheField>
    <cacheField name="kicksBoxTot" numFmtId="0">
      <sharedItems containsMixedTypes="1" containsNumber="1" containsInteger="1" minValue="1" maxValue="11"/>
    </cacheField>
    <cacheField name="kicksBoxDist" numFmtId="0">
      <sharedItems containsMixedTypes="1" containsNumber="1" containsInteger="1" minValue="1" maxValue="285"/>
    </cacheField>
    <cacheField name="kicksChipTot" numFmtId="0">
      <sharedItems containsMixedTypes="1" containsNumber="1" containsInteger="1" minValue="1" maxValue="7"/>
    </cacheField>
    <cacheField name="kicksChipDist" numFmtId="0">
      <sharedItems containsMixedTypes="1" containsNumber="1" containsInteger="1" minValue="-3" maxValue="183"/>
    </cacheField>
    <cacheField name="kicksCrossFieldTot" numFmtId="0">
      <sharedItems containsBlank="1" containsMixedTypes="1" containsNumber="1" containsInteger="1" minValue="1" maxValue="4"/>
    </cacheField>
    <cacheField name="kicksCrossFieldDist" numFmtId="0">
      <sharedItems containsBlank="1" containsMixedTypes="1" containsNumber="1" containsInteger="1" minValue="-3" maxValue="61"/>
    </cacheField>
    <cacheField name="kicksLowTot" numFmtId="0">
      <sharedItems containsBlank="1" containsMixedTypes="1" containsNumber="1" containsInteger="1" minValue="1" maxValue="10"/>
    </cacheField>
    <cacheField name="kicksLowDist" numFmtId="0">
      <sharedItems containsBlank="1" containsMixedTypes="1" containsNumber="1" containsInteger="1" minValue="-5" maxValue="258"/>
    </cacheField>
    <cacheField name="kicksChgdDown" numFmtId="0">
      <sharedItems containsBlank="1" containsMixedTypes="1" containsNumber="1" containsInteger="1" minValue="1" maxValue="3"/>
    </cacheField>
    <cacheField name="kicksTotal" numFmtId="0">
      <sharedItems containsSemiMixedTypes="0" containsString="0" containsNumber="1" containsInteger="1" minValue="7" maxValue="48"/>
    </cacheField>
    <cacheField name="kicksTotalDist" numFmtId="0">
      <sharedItems containsSemiMixedTypes="0" containsString="0" containsNumber="1" containsInteger="1" minValue="121" maxValue="1406" count="240">
        <n v="451"/>
        <n v="281"/>
        <n v="317"/>
        <n v="946"/>
        <n v="218"/>
        <n v="457"/>
        <n v="774"/>
        <n v="121"/>
        <n v="550"/>
        <n v="621"/>
        <n v="1030"/>
        <n v="911"/>
        <n v="505"/>
        <n v="602"/>
        <n v="644"/>
        <n v="1015"/>
        <n v="947"/>
        <n v="1040"/>
        <n v="535"/>
        <n v="743"/>
        <n v="1005"/>
        <n v="707"/>
        <n v="685"/>
        <n v="230"/>
        <n v="754"/>
        <n v="878"/>
        <n v="798"/>
        <n v="632"/>
        <n v="407"/>
        <n v="575"/>
        <n v="661"/>
        <n v="507"/>
        <n v="564"/>
        <n v="570"/>
        <n v="976"/>
        <n v="742"/>
        <n v="735"/>
        <n v="480"/>
        <n v="597"/>
        <n v="420"/>
        <n v="433"/>
        <n v="683"/>
        <n v="515"/>
        <n v="424"/>
        <n v="984"/>
        <n v="510"/>
        <n v="456"/>
        <n v="987"/>
        <n v="823"/>
        <n v="855"/>
        <n v="943"/>
        <n v="476"/>
        <n v="891"/>
        <n v="848"/>
        <n v="666"/>
        <n v="248"/>
        <n v="739"/>
        <n v="1126"/>
        <n v="647"/>
        <n v="258"/>
        <n v="412"/>
        <n v="720"/>
        <n v="614"/>
        <n v="822"/>
        <n v="487"/>
        <n v="803"/>
        <n v="1188"/>
        <n v="536"/>
        <n v="477"/>
        <n v="494"/>
        <n v="485"/>
        <n v="753"/>
        <n v="636"/>
        <n v="919"/>
        <n v="348"/>
        <n v="700"/>
        <n v="613"/>
        <n v="533"/>
        <n v="555"/>
        <n v="957"/>
        <n v="1153"/>
        <n v="704"/>
        <n v="646"/>
        <n v="381"/>
        <n v="634"/>
        <n v="399"/>
        <n v="674"/>
        <n v="630"/>
        <n v="696"/>
        <n v="584"/>
        <n v="486"/>
        <n v="766"/>
        <n v="713"/>
        <n v="467"/>
        <n v="313"/>
        <n v="608"/>
        <n v="828"/>
        <n v="1217"/>
        <n v="1049"/>
        <n v="866"/>
        <n v="673"/>
        <n v="695"/>
        <n v="257"/>
        <n v="397"/>
        <n v="1071"/>
        <n v="888"/>
        <n v="282"/>
        <n v="631"/>
        <n v="731"/>
        <n v="232"/>
        <n v="727"/>
        <n v="607"/>
        <n v="656"/>
        <n v="815"/>
        <n v="1318"/>
        <n v="883"/>
        <n v="904"/>
        <n v="877"/>
        <n v="712"/>
        <n v="274"/>
        <n v="229"/>
        <n v="1134"/>
        <n v="556"/>
        <n v="678"/>
        <n v="1042"/>
        <n v="831"/>
        <n v="469"/>
        <n v="427"/>
        <n v="756"/>
        <n v="839"/>
        <n v="1114"/>
        <n v="546"/>
        <n v="333"/>
        <n v="633"/>
        <n v="341"/>
        <n v="571"/>
        <n v="862"/>
        <n v="780"/>
        <n v="929"/>
        <n v="392"/>
        <n v="366"/>
        <n v="868"/>
        <n v="411"/>
        <n v="1117"/>
        <n v="596"/>
        <n v="835"/>
        <n v="898"/>
        <n v="843"/>
        <n v="788"/>
        <n v="748"/>
        <n v="489"/>
        <n v="463"/>
        <n v="778"/>
        <n v="789"/>
        <n v="817"/>
        <n v="587"/>
        <n v="561"/>
        <n v="387"/>
        <n v="1233"/>
        <n v="581"/>
        <n v="777"/>
        <n v="782"/>
        <n v="760"/>
        <n v="329"/>
        <n v="875"/>
        <n v="689"/>
        <n v="558"/>
        <n v="1018"/>
        <n v="667"/>
        <n v="374"/>
        <n v="403"/>
        <n v="670"/>
        <n v="717"/>
        <n v="812"/>
        <n v="1304"/>
        <n v="524"/>
        <n v="708"/>
        <n v="315"/>
        <n v="763"/>
        <n v="845"/>
        <n v="351"/>
        <n v="624"/>
        <n v="521"/>
        <n v="553"/>
        <n v="746"/>
        <n v="734"/>
        <n v="332"/>
        <n v="692"/>
        <n v="635"/>
        <n v="886"/>
        <n v="664"/>
        <n v="500"/>
        <n v="732"/>
        <n v="1246"/>
        <n v="1011"/>
        <n v="1132"/>
        <n v="939"/>
        <n v="605"/>
        <n v="1014"/>
        <n v="706"/>
        <n v="408"/>
        <n v="792"/>
        <n v="438"/>
        <n v="302"/>
        <n v="686"/>
        <n v="642"/>
        <n v="907"/>
        <n v="610"/>
        <n v="724"/>
        <n v="1309"/>
        <n v="545"/>
        <n v="1016"/>
        <n v="447"/>
        <n v="259"/>
        <n v="330"/>
        <n v="1047"/>
        <n v="1406"/>
        <n v="423"/>
        <n v="711"/>
        <n v="721"/>
        <n v="699"/>
        <n v="484"/>
        <n v="490"/>
        <n v="649"/>
        <n v="784"/>
        <n v="416"/>
        <n v="562"/>
        <n v="376"/>
        <n v="676"/>
        <n v="264"/>
        <n v="764"/>
        <n v="323"/>
        <n v="977"/>
        <n v="854"/>
        <n v="1105"/>
        <n v="758"/>
        <n v="897"/>
        <n v="1263"/>
        <n v="932"/>
        <n v="41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Quentin" refreshedDate="42576.847306018521" createdVersion="4" refreshedVersion="4" minRefreshableVersion="3" recordCount="270">
  <cacheSource type="worksheet">
    <worksheetSource ref="A1:N271" sheet="Ruck Speed"/>
  </cacheSource>
  <cacheFields count="14">
    <cacheField name="Team" numFmtId="0">
      <sharedItems count="19">
        <s v="Waratahs"/>
        <s v="Sunwolves"/>
        <s v="Sharks"/>
        <s v="Reds"/>
        <s v="Rebels"/>
        <s v="Lions"/>
        <s v="Kings"/>
        <s v="Jaguares"/>
        <s v="Hurricanes"/>
        <s v="Highlanders"/>
        <s v="Western Force"/>
        <s v="Crusaders"/>
        <s v="Chiefs"/>
        <s v="Cheetahs"/>
        <s v="Brumbies"/>
        <s v="Blues"/>
        <s v="Stormers"/>
        <s v="Bulls"/>
        <s v="Force"/>
      </sharedItems>
    </cacheField>
    <cacheField name="Round" numFmtId="0">
      <sharedItems containsSemiMixedTypes="0" containsString="0" containsNumber="1" containsInteger="1" minValue="1" maxValue="17"/>
    </cacheField>
    <cacheField name="Attack - Slow" numFmtId="0">
      <sharedItems containsMixedTypes="1" containsNumber="1" containsInteger="1" minValue="1" maxValue="28"/>
    </cacheField>
    <cacheField name="Attack - Norm" numFmtId="0">
      <sharedItems containsSemiMixedTypes="0" containsString="0" containsNumber="1" containsInteger="1" minValue="4" maxValue="54"/>
    </cacheField>
    <cacheField name="Attack - Qck" numFmtId="0">
      <sharedItems containsSemiMixedTypes="0" containsString="0" containsNumber="1" containsInteger="1" minValue="8" maxValue="84"/>
    </cacheField>
    <cacheField name="Attack - Tot" numFmtId="0">
      <sharedItems containsSemiMixedTypes="0" containsString="0" containsNumber="1" containsInteger="1" minValue="23" maxValue="133"/>
    </cacheField>
    <cacheField name="Attack - Qck%" numFmtId="0">
      <sharedItems containsSemiMixedTypes="0" containsString="0" containsNumber="1" minValue="21.1" maxValue="79.599999999999994"/>
    </cacheField>
    <cacheField name="Attack - Other" numFmtId="0">
      <sharedItems containsSemiMixedTypes="0" containsString="0" containsNumber="1" containsInteger="1" minValue="1" maxValue="17"/>
    </cacheField>
    <cacheField name="Defence - Slow" numFmtId="0">
      <sharedItems containsMixedTypes="1" containsNumber="1" containsInteger="1" minValue="1" maxValue="28"/>
    </cacheField>
    <cacheField name="Defence - Norm" numFmtId="0">
      <sharedItems containsSemiMixedTypes="0" containsString="0" containsNumber="1" containsInteger="1" minValue="4" maxValue="54"/>
    </cacheField>
    <cacheField name="Defence - Qck" numFmtId="0">
      <sharedItems containsSemiMixedTypes="0" containsString="0" containsNumber="1" containsInteger="1" minValue="8" maxValue="84"/>
    </cacheField>
    <cacheField name="Defence - Tot" numFmtId="0">
      <sharedItems containsSemiMixedTypes="0" containsString="0" containsNumber="1" containsInteger="1" minValue="23" maxValue="133"/>
    </cacheField>
    <cacheField name="Defence - Qck%" numFmtId="0">
      <sharedItems containsSemiMixedTypes="0" containsString="0" containsNumber="1" minValue="21.1" maxValue="79.599999999999994"/>
    </cacheField>
    <cacheField name="Defence - Other" numFmtId="0">
      <sharedItems containsSemiMixedTypes="0" containsString="0" containsNumber="1" containsInteger="1" minValue="1" maxValue="17"/>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Quentin" refreshedDate="42576.986395370368" createdVersion="4" refreshedVersion="4" minRefreshableVersion="3" recordCount="278">
  <cacheSource type="worksheet">
    <worksheetSource ref="A1:Y279" sheet="Attack Report"/>
  </cacheSource>
  <cacheFields count="25">
    <cacheField name="Team" numFmtId="0">
      <sharedItems count="18">
        <s v="Waratahs"/>
        <s v="Sunwolves"/>
        <s v="Stormers"/>
        <s v="Sharks"/>
        <s v="Reds"/>
        <s v="Rebels"/>
        <s v="Lions"/>
        <s v="Kings"/>
        <s v="Jaguares"/>
        <s v="Hurricanes"/>
        <s v="Highlanders"/>
        <s v="Force"/>
        <s v="Crusaders"/>
        <s v="Chiefs"/>
        <s v="Cheetahs"/>
        <s v="Bulls"/>
        <s v="Brumbies"/>
        <s v="Blues"/>
      </sharedItems>
    </cacheField>
    <cacheField name="Round" numFmtId="0">
      <sharedItems containsSemiMixedTypes="0" containsString="0" containsNumber="1" containsInteger="1" minValue="1" maxValue="18" count="18">
        <n v="1"/>
        <n v="2"/>
        <n v="3"/>
        <n v="4"/>
        <n v="5"/>
        <n v="6"/>
        <n v="7"/>
        <n v="8"/>
        <n v="9"/>
        <n v="10"/>
        <n v="11"/>
        <n v="12"/>
        <n v="13"/>
        <n v="14"/>
        <n v="15"/>
        <n v="16"/>
        <n v="17"/>
        <n v="18"/>
      </sharedItems>
    </cacheField>
    <cacheField name="nrPasses" numFmtId="0">
      <sharedItems containsSemiMixedTypes="0" containsString="0" containsNumber="1" containsInteger="1" minValue="49" maxValue="229"/>
    </cacheField>
    <cacheField name="nrOffloads" numFmtId="0">
      <sharedItems containsMixedTypes="1" containsNumber="1" containsInteger="1" minValue="1" maxValue="20"/>
    </cacheField>
    <cacheField name="passesTotal" numFmtId="0">
      <sharedItems containsSemiMixedTypes="0" containsString="0" containsNumber="1" containsInteger="1" minValue="52" maxValue="240"/>
    </cacheField>
    <cacheField name="kicksInPlay" numFmtId="0">
      <sharedItems containsSemiMixedTypes="0" containsString="0" containsNumber="1" containsInteger="1" minValue="7" maxValue="48"/>
    </cacheField>
    <cacheField name="carriesRuns" numFmtId="0">
      <sharedItems containsSemiMixedTypes="0" containsString="0" containsNumber="1" containsInteger="1" minValue="49" maxValue="174"/>
    </cacheField>
    <cacheField name="carriesMtrsMade" numFmtId="0">
      <sharedItems containsSemiMixedTypes="0" containsString="0" containsNumber="1" containsInteger="1" minValue="163" maxValue="944"/>
    </cacheField>
    <cacheField name="carriesNrTimesDefenceBeaten" numFmtId="0">
      <sharedItems containsSemiMixedTypes="0" containsString="0" containsNumber="1" containsInteger="1" minValue="4" maxValue="45"/>
    </cacheField>
    <cacheField name="carriesGainLine" numFmtId="0">
      <sharedItems containsSemiMixedTypes="0" containsString="0" containsNumber="1" containsInteger="1" minValue="11" maxValue="78"/>
    </cacheField>
    <cacheField name="carriesLinebreaks" numFmtId="0">
      <sharedItems containsMixedTypes="1" containsNumber="1" containsInteger="1" minValue="1" maxValue="23"/>
    </cacheField>
    <cacheField name="carriesTkld" numFmtId="0">
      <sharedItems containsSemiMixedTypes="0" containsString="0" containsNumber="1" containsInteger="1" minValue="37" maxValue="158"/>
    </cacheField>
    <cacheField name="ballToRuckMaul" numFmtId="0">
      <sharedItems containsSemiMixedTypes="0" containsString="0" containsNumber="1" containsInteger="1" minValue="31" maxValue="148"/>
    </cacheField>
    <cacheField name="nrRuckInvolvement" numFmtId="0">
      <sharedItems containsMixedTypes="1" containsNumber="1" containsInteger="1" minValue="52" maxValue="301"/>
    </cacheField>
    <cacheField name="ruckEff" numFmtId="0">
      <sharedItems containsMixedTypes="1" containsNumber="1" containsInteger="1" minValue="5" maxValue="117"/>
    </cacheField>
    <cacheField name="ruckInEff" numFmtId="0">
      <sharedItems containsMixedTypes="1" containsNumber="1" containsInteger="1" minValue="69" maxValue="363"/>
    </cacheField>
    <cacheField name="rcvs" numFmtId="0">
      <sharedItems containsSemiMixedTypes="0" containsString="0" containsNumber="1" containsInteger="1" minValue="19" maxValue="63"/>
    </cacheField>
    <cacheField name="turnOverInPos" numFmtId="0">
      <sharedItems containsSemiMixedTypes="0" containsString="0" containsNumber="1" containsInteger="1" minValue="7" maxValue="33"/>
    </cacheField>
    <cacheField name="PFinAttack" numFmtId="0">
      <sharedItems containsMixedTypes="1" containsNumber="1" containsInteger="1" minValue="1" maxValue="10"/>
    </cacheField>
    <cacheField name="PFTotal" numFmtId="0">
      <sharedItems containsSemiMixedTypes="0" containsString="0" containsNumber="1" containsInteger="1" minValue="3" maxValue="18"/>
    </cacheField>
    <cacheField name="kickToPassPercentage" numFmtId="2">
      <sharedItems containsSemiMixedTypes="0" containsString="0" containsNumber="1" minValue="4.3478260869565215" maxValue="71.428571428571431"/>
    </cacheField>
    <cacheField name="metresMadePerCarry" numFmtId="164">
      <sharedItems containsSemiMixedTypes="0" containsString="0" containsNumber="1" minValue="1.7290322580645161" maxValue="7.833333333333333"/>
    </cacheField>
    <cacheField name="ballToRuckPerc" numFmtId="2">
      <sharedItems containsSemiMixedTypes="0" containsString="0" containsNumber="1" minValue="46.078431372549019" maxValue="97.701149425287355"/>
    </cacheField>
    <cacheField name="attackTotalPoss" numFmtId="0">
      <sharedItems containsSemiMixedTypes="0" containsString="0" containsNumber="1" containsInteger="1" minValue="26" maxValue="71"/>
    </cacheField>
    <cacheField name="turnOverConcededPerc" numFmtId="2">
      <sharedItems containsSemiMixedTypes="0" containsString="0" containsNumber="1" minValue="18.604651162790699" maxValue="8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6">
  <r>
    <x v="0"/>
    <x v="0"/>
    <n v="30"/>
    <n v="4"/>
    <n v="2"/>
    <n v="2"/>
    <n v="66.7"/>
    <s v=""/>
    <s v="2:36"/>
    <s v="1:12"/>
    <s v="3:48"/>
    <n v="11.8"/>
    <s v="1:48"/>
    <s v="1:56"/>
    <s v="3:44"/>
    <n v="11.6"/>
    <s v="2:44"/>
    <s v="1:08"/>
    <s v="3:52"/>
    <n v="12"/>
    <s v="1:11"/>
    <s v="0:21"/>
    <s v="1:32"/>
    <n v="4.7"/>
    <s v="8:19"/>
    <s v="4:38"/>
    <s v="12:57"/>
    <n v="40.1"/>
    <n v="10"/>
    <n v="2"/>
    <n v="7"/>
    <s v=""/>
    <n v="19"/>
    <n v="6"/>
    <n v="1"/>
    <n v="12"/>
    <n v="1"/>
    <s v=""/>
    <s v=""/>
    <s v=""/>
    <n v="1"/>
    <n v="21"/>
    <n v="40"/>
    <s v=""/>
    <n v="1"/>
    <s v=""/>
    <n v="4"/>
    <s v=""/>
    <n v="1"/>
    <n v="6"/>
    <n v="1"/>
    <n v="7"/>
    <n v="1"/>
    <n v="2"/>
    <n v="1"/>
    <s v=""/>
    <n v="12"/>
    <n v="18"/>
    <n v="9"/>
    <n v="38"/>
    <n v="57.6"/>
    <n v="2.7"/>
    <n v="13"/>
    <n v="10"/>
    <n v="8"/>
    <n v="3"/>
    <s v=""/>
    <n v="4"/>
    <n v="1"/>
    <n v="1"/>
    <s v=""/>
    <n v="40"/>
    <n v="108"/>
    <n v="8"/>
    <n v="242"/>
    <n v="30.3"/>
    <n v="1"/>
    <n v="29"/>
    <n v="3"/>
    <n v="62"/>
    <n v="2"/>
    <n v="35"/>
    <n v="1"/>
    <n v="13"/>
    <n v="5"/>
    <n v="70"/>
    <n v="1"/>
    <n v="20"/>
    <n v="451"/>
    <n v="167"/>
    <n v="23"/>
    <n v="0"/>
    <n v="128"/>
    <n v="39"/>
    <n v="84.8"/>
    <n v="87.9"/>
    <n v="13"/>
    <n v="129"/>
    <n v="48"/>
    <n v="74.7"/>
    <n v="0"/>
    <n v="0"/>
    <n v="0"/>
    <n v="53"/>
    <n v="13"/>
    <s v=""/>
    <s v=""/>
    <n v="13"/>
    <n v="6"/>
    <n v="12"/>
    <n v="18"/>
    <n v="2"/>
    <n v="17"/>
    <n v="38"/>
    <n v="57"/>
    <n v="66.7"/>
    <n v="9"/>
    <n v="14"/>
    <n v="40"/>
    <n v="41"/>
    <n v="95"/>
    <n v="43.2"/>
    <n v="10"/>
    <n v="2"/>
    <s v=""/>
    <n v="2"/>
    <s v=""/>
    <s v=""/>
    <s v=""/>
    <s v=""/>
    <n v="2"/>
    <n v="4"/>
    <n v="1"/>
    <n v="5"/>
    <n v="1"/>
    <s v=""/>
    <n v="1"/>
    <n v="1"/>
    <n v="6"/>
    <n v="10"/>
    <n v="76.900000000000006"/>
    <n v="3"/>
    <n v="23.1"/>
    <n v="13"/>
    <n v="1"/>
    <n v="5.6"/>
    <n v="17"/>
    <n v="94.4"/>
    <n v="18"/>
    <n v="11"/>
    <n v="35.5"/>
    <n v="20"/>
    <n v="64.5"/>
    <n v="31"/>
    <s v=""/>
    <s v=""/>
    <s v=""/>
    <s v=""/>
    <s v=""/>
    <s v=""/>
    <n v="6"/>
    <n v="50"/>
    <s v=""/>
    <s v=""/>
    <n v="7"/>
    <n v="58.3"/>
    <s v=""/>
    <s v=""/>
    <s v=""/>
    <s v=""/>
    <n v="12"/>
    <n v="10"/>
    <n v="76.900000000000006"/>
    <n v="3"/>
    <n v="23.1"/>
    <n v="2"/>
    <n v="33.299999999999997"/>
    <n v="1"/>
    <n v="1"/>
    <s v=""/>
    <n v="4"/>
    <n v="66.7"/>
    <n v="1"/>
    <n v="16.7"/>
    <s v=""/>
    <s v=""/>
    <n v="1"/>
    <n v="2"/>
    <n v="33.299999999999997"/>
    <n v="6"/>
    <s v=""/>
    <s v=""/>
    <s v=""/>
    <s v=""/>
    <s v=""/>
    <s v=""/>
    <s v=""/>
    <n v="4"/>
    <n v="36.4"/>
    <s v=""/>
    <n v="7"/>
    <s v=""/>
    <n v="11"/>
    <n v="100"/>
    <n v="11"/>
    <s v=""/>
    <s v=""/>
    <s v=""/>
    <s v=""/>
    <n v="1"/>
    <s v=""/>
    <s v=""/>
    <n v="1"/>
    <n v="1"/>
    <s v=""/>
    <s v=""/>
    <s v=""/>
    <s v=""/>
    <n v="2"/>
    <s v=""/>
    <s v=""/>
    <n v="2"/>
    <n v="2"/>
    <n v="3"/>
    <s v=""/>
    <s v=""/>
    <s v=""/>
    <s v=""/>
    <s v=""/>
    <s v=""/>
    <s v=""/>
    <s v=""/>
    <s v=""/>
    <s v=""/>
    <s v=""/>
    <s v=""/>
    <s v=""/>
    <n v="1"/>
    <s v=""/>
    <s v=""/>
    <n v="1"/>
    <n v="1"/>
    <n v="1"/>
  </r>
  <r>
    <x v="1"/>
    <x v="0"/>
    <n v="18"/>
    <n v="2"/>
    <n v="1"/>
    <n v="2"/>
    <n v="75"/>
    <s v=""/>
    <s v="1:40"/>
    <s v="2:33"/>
    <s v="4:13"/>
    <n v="13.4"/>
    <s v="1:26"/>
    <s v="3:24"/>
    <s v="4:49"/>
    <n v="15.4"/>
    <s v="2:36"/>
    <s v="1:29"/>
    <s v="4:05"/>
    <n v="13.1"/>
    <s v="1:31"/>
    <s v="0:40"/>
    <s v="2:11"/>
    <n v="7"/>
    <s v="7:13"/>
    <s v="8:05"/>
    <s v="15:18"/>
    <n v="48.8"/>
    <n v="4"/>
    <n v="1"/>
    <n v="2"/>
    <n v="1"/>
    <n v="8"/>
    <n v="6"/>
    <n v="1"/>
    <n v="9"/>
    <n v="1"/>
    <s v=""/>
    <n v="1"/>
    <s v=""/>
    <s v=""/>
    <n v="18"/>
    <n v="26"/>
    <n v="2"/>
    <s v=""/>
    <s v=""/>
    <n v="1"/>
    <s v=""/>
    <s v=""/>
    <n v="3"/>
    <n v="3"/>
    <n v="3"/>
    <s v=""/>
    <n v="5"/>
    <s v=""/>
    <n v="1"/>
    <n v="12"/>
    <n v="15"/>
    <n v="5"/>
    <n v="52"/>
    <n v="61.2"/>
    <n v="4.4000000000000004"/>
    <n v="7"/>
    <n v="5"/>
    <n v="4"/>
    <n v="1"/>
    <n v="1"/>
    <n v="3"/>
    <n v="1"/>
    <n v="1"/>
    <n v="3"/>
    <n v="26"/>
    <n v="115"/>
    <n v="4"/>
    <n v="221"/>
    <n v="55.3"/>
    <s v=""/>
    <s v=""/>
    <n v="1"/>
    <s v=""/>
    <s v=""/>
    <s v=""/>
    <s v=""/>
    <s v=""/>
    <n v="2"/>
    <n v="60"/>
    <s v=""/>
    <n v="7"/>
    <n v="281"/>
    <n v="120"/>
    <n v="27"/>
    <n v="0"/>
    <n v="97"/>
    <n v="23"/>
    <n v="78.2"/>
    <n v="81.599999999999994"/>
    <n v="2"/>
    <n v="82"/>
    <n v="63"/>
    <n v="57.1"/>
    <n v="0"/>
    <n v="0"/>
    <n v="0"/>
    <n v="61"/>
    <n v="8"/>
    <s v=""/>
    <n v="1"/>
    <n v="8"/>
    <n v="3"/>
    <n v="12"/>
    <n v="15"/>
    <n v="14"/>
    <n v="29"/>
    <n v="37"/>
    <n v="80"/>
    <n v="46.3"/>
    <n v="4"/>
    <n v="6"/>
    <n v="15"/>
    <n v="55"/>
    <n v="76"/>
    <n v="72.400000000000006"/>
    <n v="14"/>
    <n v="1"/>
    <s v=""/>
    <n v="1"/>
    <n v="3"/>
    <s v=""/>
    <s v=""/>
    <n v="3"/>
    <n v="4"/>
    <n v="4"/>
    <s v=""/>
    <n v="4"/>
    <n v="1"/>
    <s v=""/>
    <s v=""/>
    <n v="1"/>
    <n v="5"/>
    <n v="4"/>
    <n v="57.1"/>
    <n v="3"/>
    <n v="42.9"/>
    <n v="7"/>
    <s v=""/>
    <s v=""/>
    <n v="12"/>
    <n v="100"/>
    <n v="12"/>
    <n v="4"/>
    <n v="21.1"/>
    <n v="15"/>
    <n v="78.900000000000006"/>
    <n v="19"/>
    <s v=""/>
    <s v=""/>
    <s v=""/>
    <s v=""/>
    <n v="1"/>
    <n v="14.3"/>
    <n v="3"/>
    <n v="42.9"/>
    <s v=""/>
    <s v=""/>
    <n v="2"/>
    <n v="28.6"/>
    <s v=""/>
    <s v=""/>
    <n v="1"/>
    <n v="14.3"/>
    <n v="7"/>
    <n v="4"/>
    <n v="57.1"/>
    <n v="3"/>
    <n v="42.9"/>
    <n v="1"/>
    <n v="50"/>
    <s v=""/>
    <n v="1"/>
    <s v=""/>
    <n v="2"/>
    <n v="100"/>
    <s v=""/>
    <s v=""/>
    <s v=""/>
    <s v=""/>
    <s v=""/>
    <s v=""/>
    <s v=""/>
    <n v="2"/>
    <s v=""/>
    <s v=""/>
    <s v=""/>
    <s v=""/>
    <n v="1"/>
    <n v="1"/>
    <n v="9.1"/>
    <n v="7"/>
    <n v="63.6"/>
    <s v=""/>
    <n v="3"/>
    <s v=""/>
    <n v="10"/>
    <n v="90.9"/>
    <n v="11"/>
    <s v=""/>
    <n v="1"/>
    <n v="1"/>
    <n v="33.299999999999997"/>
    <n v="1"/>
    <n v="1"/>
    <s v=""/>
    <n v="2"/>
    <n v="3"/>
    <s v=""/>
    <s v=""/>
    <s v=""/>
    <s v=""/>
    <n v="2"/>
    <s v=""/>
    <s v=""/>
    <n v="2"/>
    <n v="2"/>
    <n v="5"/>
    <s v=""/>
    <s v=""/>
    <s v=""/>
    <s v=""/>
    <s v=""/>
    <s v=""/>
    <s v=""/>
    <s v=""/>
    <s v=""/>
    <s v=""/>
    <s v=""/>
    <s v=""/>
    <s v=""/>
    <n v="2"/>
    <s v=""/>
    <s v=""/>
    <n v="2"/>
    <n v="2"/>
    <n v="2"/>
  </r>
  <r>
    <x v="2"/>
    <x v="0"/>
    <n v="43"/>
    <n v="6"/>
    <n v="5"/>
    <n v="1"/>
    <n v="85.7"/>
    <s v=""/>
    <s v="1:18"/>
    <s v="2:52"/>
    <s v="4:10"/>
    <n v="15.1"/>
    <s v="1:44"/>
    <s v="1:18"/>
    <s v="3:02"/>
    <n v="11.1"/>
    <s v="2:07"/>
    <s v="2:15"/>
    <s v="4:22"/>
    <n v="15.9"/>
    <s v="0:47"/>
    <s v="2:24"/>
    <s v="3:11"/>
    <n v="11.6"/>
    <s v="5:56"/>
    <s v="8:49"/>
    <s v="14:45"/>
    <n v="53.7"/>
    <n v="11"/>
    <n v="8"/>
    <n v="4"/>
    <s v=""/>
    <n v="23"/>
    <n v="11"/>
    <n v="2"/>
    <n v="4"/>
    <n v="2"/>
    <n v="1"/>
    <s v=""/>
    <s v=""/>
    <n v="2"/>
    <n v="22"/>
    <n v="45"/>
    <s v=""/>
    <n v="1"/>
    <s v=""/>
    <n v="1"/>
    <s v=""/>
    <s v=""/>
    <n v="2"/>
    <n v="1"/>
    <n v="1"/>
    <s v=""/>
    <n v="8"/>
    <s v=""/>
    <n v="2"/>
    <n v="12"/>
    <n v="14"/>
    <n v="10"/>
    <n v="60"/>
    <n v="81.099999999999994"/>
    <n v="2.8"/>
    <n v="16"/>
    <n v="11"/>
    <n v="8"/>
    <n v="4"/>
    <s v=""/>
    <n v="3"/>
    <n v="1"/>
    <n v="1"/>
    <n v="1"/>
    <n v="45"/>
    <n v="124"/>
    <n v="7"/>
    <n v="293"/>
    <n v="41.9"/>
    <n v="1"/>
    <n v="34"/>
    <n v="3"/>
    <n v="97"/>
    <s v=""/>
    <s v=""/>
    <s v=""/>
    <s v=""/>
    <n v="1"/>
    <n v="27"/>
    <s v=""/>
    <n v="12"/>
    <n v="451"/>
    <n v="83"/>
    <n v="11"/>
    <n v="0"/>
    <n v="66"/>
    <n v="17"/>
    <n v="85.7"/>
    <n v="88.3"/>
    <n v="12"/>
    <n v="59"/>
    <n v="23"/>
    <n v="75.5"/>
    <n v="0"/>
    <n v="0"/>
    <n v="0"/>
    <n v="47"/>
    <n v="7"/>
    <n v="1"/>
    <n v="2"/>
    <n v="8"/>
    <n v="2"/>
    <n v="12"/>
    <n v="14"/>
    <n v="3"/>
    <n v="21"/>
    <n v="39"/>
    <n v="63"/>
    <n v="61.9"/>
    <n v="10"/>
    <n v="3"/>
    <n v="16"/>
    <n v="26"/>
    <n v="45"/>
    <n v="57.8"/>
    <n v="10"/>
    <n v="5"/>
    <n v="1"/>
    <n v="6"/>
    <n v="2"/>
    <s v=""/>
    <n v="1"/>
    <n v="2"/>
    <n v="9"/>
    <n v="4"/>
    <n v="1"/>
    <n v="5"/>
    <s v=""/>
    <s v=""/>
    <n v="1"/>
    <s v=""/>
    <n v="5"/>
    <n v="11"/>
    <n v="73.3"/>
    <n v="4"/>
    <n v="26.7"/>
    <n v="15"/>
    <n v="3"/>
    <n v="21.4"/>
    <n v="11"/>
    <n v="78.599999999999994"/>
    <n v="14"/>
    <n v="14"/>
    <n v="48.3"/>
    <n v="15"/>
    <n v="51.7"/>
    <n v="29"/>
    <s v=""/>
    <s v=""/>
    <s v=""/>
    <s v=""/>
    <s v=""/>
    <s v=""/>
    <n v="7"/>
    <n v="46.7"/>
    <n v="7"/>
    <n v="46.7"/>
    <n v="1"/>
    <n v="6.7"/>
    <s v=""/>
    <s v=""/>
    <s v=""/>
    <s v=""/>
    <n v="15"/>
    <n v="11"/>
    <n v="73.3"/>
    <n v="4"/>
    <n v="26.7"/>
    <n v="8"/>
    <n v="72.7"/>
    <n v="1"/>
    <n v="1"/>
    <s v=""/>
    <n v="10"/>
    <n v="90.9"/>
    <s v=""/>
    <s v=""/>
    <s v=""/>
    <n v="1"/>
    <s v=""/>
    <n v="1"/>
    <n v="9.1"/>
    <n v="11"/>
    <n v="1"/>
    <n v="16.7"/>
    <s v=""/>
    <n v="1"/>
    <s v=""/>
    <n v="2"/>
    <n v="33.299999999999997"/>
    <n v="3"/>
    <n v="50"/>
    <s v=""/>
    <n v="1"/>
    <s v=""/>
    <n v="4"/>
    <n v="66.7"/>
    <n v="6"/>
    <s v=""/>
    <s v=""/>
    <s v=""/>
    <s v=""/>
    <s v=""/>
    <s v=""/>
    <s v=""/>
    <s v=""/>
    <s v=""/>
    <s v=""/>
    <s v=""/>
    <s v=""/>
    <s v=""/>
    <n v="2"/>
    <s v=""/>
    <s v=""/>
    <n v="2"/>
    <n v="2"/>
    <n v="2"/>
    <s v=""/>
    <s v=""/>
    <s v=""/>
    <s v=""/>
    <n v="1"/>
    <s v=""/>
    <s v=""/>
    <n v="1"/>
    <n v="1"/>
    <s v=""/>
    <s v=""/>
    <s v=""/>
    <s v=""/>
    <n v="1"/>
    <s v=""/>
    <s v=""/>
    <n v="1"/>
    <n v="1"/>
    <n v="2"/>
  </r>
  <r>
    <x v="3"/>
    <x v="0"/>
    <n v="10"/>
    <n v="1"/>
    <n v="1"/>
    <n v="1"/>
    <n v="66.7"/>
    <s v=""/>
    <s v="1:37"/>
    <s v="1:41"/>
    <s v="3:18"/>
    <n v="10.199999999999999"/>
    <s v="0:42"/>
    <s v="2:32"/>
    <s v="3:14"/>
    <n v="10"/>
    <s v="4:20"/>
    <s v="2:09"/>
    <s v="6:30"/>
    <n v="20.100000000000001"/>
    <s v="1:48"/>
    <s v="4:31"/>
    <s v="6:20"/>
    <n v="19.600000000000001"/>
    <s v="8:28"/>
    <s v="10:53"/>
    <s v="19:21"/>
    <n v="59.9"/>
    <n v="17"/>
    <n v="6"/>
    <n v="3"/>
    <n v="1"/>
    <n v="27"/>
    <n v="4"/>
    <n v="1"/>
    <n v="8"/>
    <n v="3"/>
    <n v="1"/>
    <s v=""/>
    <s v=""/>
    <s v=""/>
    <n v="17"/>
    <n v="44"/>
    <s v=""/>
    <s v=""/>
    <s v=""/>
    <n v="3"/>
    <s v=""/>
    <s v=""/>
    <n v="3"/>
    <n v="3"/>
    <n v="2"/>
    <s v=""/>
    <n v="2"/>
    <s v=""/>
    <n v="1"/>
    <n v="8"/>
    <n v="11"/>
    <n v="8"/>
    <n v="52"/>
    <n v="44.4"/>
    <n v="3.5"/>
    <n v="10"/>
    <n v="12"/>
    <n v="4"/>
    <n v="3"/>
    <n v="9"/>
    <n v="2"/>
    <n v="1"/>
    <s v=""/>
    <n v="3"/>
    <n v="44"/>
    <n v="153"/>
    <n v="6"/>
    <n v="174"/>
    <n v="29"/>
    <n v="1"/>
    <n v="25"/>
    <n v="3"/>
    <n v="62"/>
    <n v="1"/>
    <n v="14"/>
    <s v=""/>
    <s v=""/>
    <n v="3"/>
    <n v="42"/>
    <s v=""/>
    <n v="14"/>
    <n v="317"/>
    <n v="91"/>
    <n v="31"/>
    <n v="0"/>
    <n v="77"/>
    <n v="14"/>
    <n v="71.3"/>
    <n v="74.599999999999994"/>
    <n v="5"/>
    <n v="66"/>
    <n v="51"/>
    <n v="58.2"/>
    <n v="0"/>
    <n v="0"/>
    <n v="0"/>
    <n v="31"/>
    <n v="8"/>
    <n v="3"/>
    <n v="2"/>
    <n v="11"/>
    <n v="3"/>
    <n v="8"/>
    <n v="11"/>
    <n v="14"/>
    <n v="40"/>
    <n v="41"/>
    <n v="95"/>
    <n v="43.2"/>
    <n v="10"/>
    <n v="2"/>
    <n v="17"/>
    <n v="38"/>
    <n v="57"/>
    <n v="66.7"/>
    <n v="9"/>
    <n v="4"/>
    <n v="1"/>
    <n v="5"/>
    <n v="1"/>
    <s v=""/>
    <n v="1"/>
    <n v="1"/>
    <n v="6"/>
    <n v="2"/>
    <s v=""/>
    <n v="2"/>
    <s v=""/>
    <s v=""/>
    <s v=""/>
    <s v=""/>
    <n v="2"/>
    <n v="17"/>
    <n v="94.4"/>
    <n v="1"/>
    <n v="5.6"/>
    <n v="18"/>
    <n v="3"/>
    <n v="23.1"/>
    <n v="10"/>
    <n v="76.900000000000006"/>
    <n v="13"/>
    <n v="20"/>
    <n v="64.5"/>
    <n v="11"/>
    <n v="35.5"/>
    <n v="31"/>
    <s v=""/>
    <s v=""/>
    <s v=""/>
    <s v=""/>
    <n v="2"/>
    <n v="11.1"/>
    <n v="8"/>
    <n v="44.4"/>
    <n v="2"/>
    <n v="11.1"/>
    <n v="6"/>
    <n v="33.299999999999997"/>
    <s v=""/>
    <s v=""/>
    <s v=""/>
    <s v=""/>
    <n v="18"/>
    <n v="17"/>
    <n v="94.4"/>
    <n v="1"/>
    <n v="5.6"/>
    <n v="4"/>
    <n v="36.4"/>
    <s v=""/>
    <n v="7"/>
    <s v=""/>
    <n v="11"/>
    <n v="100"/>
    <s v=""/>
    <s v=""/>
    <s v=""/>
    <s v=""/>
    <s v=""/>
    <s v=""/>
    <s v=""/>
    <n v="11"/>
    <n v="1"/>
    <n v="16.7"/>
    <s v=""/>
    <s v=""/>
    <n v="1"/>
    <n v="2"/>
    <n v="33.299999999999997"/>
    <n v="2"/>
    <n v="33.299999999999997"/>
    <n v="1"/>
    <n v="1"/>
    <s v=""/>
    <n v="4"/>
    <n v="66.7"/>
    <n v="6"/>
    <s v=""/>
    <s v=""/>
    <s v=""/>
    <s v=""/>
    <n v="3"/>
    <s v=""/>
    <s v=""/>
    <n v="3"/>
    <n v="3"/>
    <s v=""/>
    <s v=""/>
    <s v=""/>
    <s v=""/>
    <n v="4"/>
    <s v=""/>
    <s v=""/>
    <n v="4"/>
    <n v="4"/>
    <n v="7"/>
    <s v=""/>
    <s v=""/>
    <s v=""/>
    <s v=""/>
    <s v=""/>
    <s v=""/>
    <s v=""/>
    <s v=""/>
    <s v=""/>
    <s v=""/>
    <s v=""/>
    <s v=""/>
    <s v=""/>
    <s v=""/>
    <s v=""/>
    <s v=""/>
    <s v=""/>
    <s v=""/>
    <s v=""/>
  </r>
  <r>
    <x v="4"/>
    <x v="0"/>
    <n v="25"/>
    <n v="3"/>
    <n v="2"/>
    <n v="2"/>
    <n v="66.7"/>
    <s v=""/>
    <s v="2:07"/>
    <s v="1:07"/>
    <s v="3:14"/>
    <n v="9"/>
    <s v="3:07"/>
    <s v="1:12"/>
    <s v="4:19"/>
    <n v="11.9"/>
    <s v="2:43"/>
    <s v="3:32"/>
    <s v="6:15"/>
    <n v="17.3"/>
    <s v="1:30"/>
    <s v="1:52"/>
    <s v="3:22"/>
    <n v="9.3000000000000007"/>
    <s v="9:27"/>
    <s v="7:44"/>
    <s v="17:11"/>
    <n v="47.6"/>
    <n v="8"/>
    <n v="5"/>
    <n v="5"/>
    <n v="1"/>
    <n v="19"/>
    <n v="12"/>
    <n v="2"/>
    <n v="17"/>
    <n v="1"/>
    <s v=""/>
    <s v=""/>
    <s v=""/>
    <s v=""/>
    <n v="32"/>
    <n v="51"/>
    <s v=""/>
    <n v="2"/>
    <s v=""/>
    <n v="1"/>
    <s v=""/>
    <s v=""/>
    <n v="3"/>
    <n v="5"/>
    <n v="1"/>
    <s v=""/>
    <n v="2"/>
    <s v=""/>
    <s v=""/>
    <n v="8"/>
    <n v="11"/>
    <n v="4"/>
    <n v="43"/>
    <n v="50.6"/>
    <n v="2.7"/>
    <n v="17"/>
    <n v="17"/>
    <n v="7"/>
    <n v="3"/>
    <n v="2"/>
    <n v="2"/>
    <s v=""/>
    <s v=""/>
    <n v="3"/>
    <n v="51"/>
    <n v="139"/>
    <n v="19"/>
    <n v="630"/>
    <n v="33.200000000000003"/>
    <n v="1"/>
    <n v="17"/>
    <n v="8"/>
    <n v="217"/>
    <s v=""/>
    <s v=""/>
    <s v=""/>
    <s v=""/>
    <n v="3"/>
    <n v="82"/>
    <n v="1"/>
    <n v="31"/>
    <n v="946"/>
    <n v="111"/>
    <n v="22"/>
    <n v="0"/>
    <n v="97"/>
    <n v="14"/>
    <n v="81.5"/>
    <n v="83.5"/>
    <n v="8"/>
    <n v="89"/>
    <n v="36"/>
    <n v="72.900000000000006"/>
    <n v="0"/>
    <n v="0"/>
    <n v="0"/>
    <n v="63"/>
    <n v="13"/>
    <n v="1"/>
    <s v=""/>
    <n v="14"/>
    <n v="3"/>
    <n v="8"/>
    <n v="11"/>
    <n v="15"/>
    <n v="30"/>
    <n v="34"/>
    <n v="79"/>
    <n v="43"/>
    <n v="7"/>
    <n v="16"/>
    <n v="33"/>
    <n v="23"/>
    <n v="72"/>
    <n v="31.9"/>
    <n v="12"/>
    <n v="2"/>
    <s v=""/>
    <n v="2"/>
    <s v=""/>
    <s v=""/>
    <s v=""/>
    <s v=""/>
    <n v="2"/>
    <n v="2"/>
    <s v=""/>
    <n v="2"/>
    <s v=""/>
    <s v=""/>
    <s v=""/>
    <s v=""/>
    <n v="2"/>
    <n v="8"/>
    <n v="80"/>
    <n v="2"/>
    <n v="20"/>
    <n v="10"/>
    <n v="1"/>
    <n v="5.3"/>
    <n v="18"/>
    <n v="94.7"/>
    <n v="19"/>
    <n v="9"/>
    <n v="31"/>
    <n v="20"/>
    <n v="69"/>
    <n v="29"/>
    <s v=""/>
    <s v=""/>
    <s v=""/>
    <s v=""/>
    <n v="1"/>
    <n v="10"/>
    <n v="4"/>
    <n v="40"/>
    <n v="3"/>
    <n v="30"/>
    <n v="2"/>
    <n v="20"/>
    <s v=""/>
    <s v=""/>
    <s v=""/>
    <s v=""/>
    <n v="10"/>
    <n v="8"/>
    <n v="80"/>
    <n v="2"/>
    <n v="20"/>
    <n v="5"/>
    <n v="71.400000000000006"/>
    <s v=""/>
    <s v=""/>
    <s v=""/>
    <n v="5"/>
    <n v="71.400000000000006"/>
    <s v=""/>
    <s v=""/>
    <s v=""/>
    <n v="1"/>
    <n v="1"/>
    <n v="2"/>
    <n v="28.6"/>
    <n v="7"/>
    <s v=""/>
    <s v=""/>
    <s v=""/>
    <s v=""/>
    <s v=""/>
    <s v=""/>
    <s v=""/>
    <n v="5"/>
    <n v="83.3"/>
    <n v="1"/>
    <s v=""/>
    <s v=""/>
    <n v="6"/>
    <n v="100"/>
    <n v="6"/>
    <s v=""/>
    <n v="2"/>
    <n v="2"/>
    <n v="33.299999999999997"/>
    <n v="3"/>
    <n v="1"/>
    <s v=""/>
    <n v="4"/>
    <n v="6"/>
    <s v=""/>
    <s v=""/>
    <s v=""/>
    <s v=""/>
    <s v=""/>
    <s v=""/>
    <s v=""/>
    <s v=""/>
    <s v=""/>
    <n v="6"/>
    <s v=""/>
    <s v=""/>
    <s v=""/>
    <s v=""/>
    <s v=""/>
    <s v=""/>
    <s v=""/>
    <s v=""/>
    <s v=""/>
    <s v=""/>
    <s v=""/>
    <s v=""/>
    <s v=""/>
    <s v=""/>
    <s v=""/>
    <s v=""/>
    <s v=""/>
    <s v=""/>
    <s v=""/>
  </r>
  <r>
    <x v="5"/>
    <x v="0"/>
    <n v="26"/>
    <n v="4"/>
    <n v="3"/>
    <s v=""/>
    <n v="50"/>
    <s v=""/>
    <s v="1:39"/>
    <s v="0:49"/>
    <s v="2:28"/>
    <n v="7.9"/>
    <s v="2:29"/>
    <s v="2:19"/>
    <s v="4:48"/>
    <n v="15.3"/>
    <s v="2:50"/>
    <s v="2:44"/>
    <s v="5:34"/>
    <n v="17.8"/>
    <s v="1:46"/>
    <s v="1:26"/>
    <s v="3:12"/>
    <n v="10.199999999999999"/>
    <s v="8:45"/>
    <s v="7:17"/>
    <s v="16:02"/>
    <n v="51.2"/>
    <n v="11"/>
    <n v="8"/>
    <n v="3"/>
    <n v="2"/>
    <n v="24"/>
    <n v="3"/>
    <n v="1"/>
    <n v="5"/>
    <n v="1"/>
    <s v=""/>
    <n v="1"/>
    <n v="2"/>
    <n v="1"/>
    <n v="14"/>
    <n v="38"/>
    <n v="1"/>
    <n v="1"/>
    <s v=""/>
    <n v="3"/>
    <s v=""/>
    <n v="1"/>
    <n v="6"/>
    <n v="1"/>
    <n v="1"/>
    <n v="1"/>
    <n v="1"/>
    <s v=""/>
    <n v="1"/>
    <n v="5"/>
    <n v="11"/>
    <n v="7"/>
    <n v="60"/>
    <n v="71.400000000000006"/>
    <n v="3.5"/>
    <n v="9"/>
    <n v="8"/>
    <n v="7"/>
    <n v="4"/>
    <n v="1"/>
    <n v="5"/>
    <n v="1"/>
    <n v="1"/>
    <n v="2"/>
    <n v="38"/>
    <n v="133"/>
    <n v="4"/>
    <n v="136"/>
    <n v="34"/>
    <s v=""/>
    <s v=""/>
    <n v="1"/>
    <n v="9"/>
    <n v="2"/>
    <n v="37"/>
    <s v=""/>
    <s v=""/>
    <n v="1"/>
    <n v="36"/>
    <s v=""/>
    <n v="8"/>
    <n v="218"/>
    <n v="132"/>
    <n v="14"/>
    <n v="0"/>
    <n v="99"/>
    <n v="33"/>
    <n v="87.6"/>
    <n v="90.4"/>
    <n v="6"/>
    <n v="94"/>
    <n v="46"/>
    <n v="68.5"/>
    <n v="0"/>
    <n v="0"/>
    <n v="0"/>
    <n v="32"/>
    <n v="6"/>
    <s v=""/>
    <s v=""/>
    <n v="6"/>
    <n v="6"/>
    <n v="5"/>
    <n v="11"/>
    <n v="6"/>
    <n v="15"/>
    <n v="55"/>
    <n v="76"/>
    <n v="72.400000000000006"/>
    <n v="14"/>
    <n v="14"/>
    <n v="29"/>
    <n v="37"/>
    <n v="80"/>
    <n v="46.3"/>
    <n v="4"/>
    <n v="4"/>
    <s v=""/>
    <n v="4"/>
    <n v="1"/>
    <s v=""/>
    <s v=""/>
    <n v="1"/>
    <n v="5"/>
    <n v="1"/>
    <s v=""/>
    <n v="1"/>
    <n v="3"/>
    <s v=""/>
    <s v=""/>
    <n v="3"/>
    <n v="4"/>
    <n v="12"/>
    <n v="100"/>
    <s v=""/>
    <s v=""/>
    <n v="12"/>
    <n v="3"/>
    <n v="42.9"/>
    <n v="4"/>
    <n v="57.1"/>
    <n v="7"/>
    <n v="15"/>
    <n v="78.900000000000006"/>
    <n v="4"/>
    <n v="21.1"/>
    <n v="19"/>
    <s v=""/>
    <s v=""/>
    <s v=""/>
    <s v=""/>
    <s v=""/>
    <s v=""/>
    <n v="3"/>
    <n v="25"/>
    <n v="2"/>
    <n v="16.7"/>
    <n v="7"/>
    <n v="58.3"/>
    <s v=""/>
    <s v=""/>
    <s v=""/>
    <s v=""/>
    <n v="12"/>
    <n v="12"/>
    <n v="100"/>
    <s v=""/>
    <s v=""/>
    <n v="7"/>
    <n v="63.6"/>
    <s v=""/>
    <n v="3"/>
    <s v=""/>
    <n v="10"/>
    <n v="90.9"/>
    <s v=""/>
    <s v=""/>
    <s v=""/>
    <s v=""/>
    <n v="1"/>
    <n v="1"/>
    <n v="9.1"/>
    <n v="11"/>
    <s v=""/>
    <s v=""/>
    <s v=""/>
    <s v=""/>
    <s v=""/>
    <s v=""/>
    <s v=""/>
    <n v="1"/>
    <n v="50"/>
    <s v=""/>
    <n v="1"/>
    <s v=""/>
    <n v="2"/>
    <n v="100"/>
    <n v="2"/>
    <n v="1"/>
    <s v=""/>
    <n v="1"/>
    <n v="50"/>
    <s v=""/>
    <s v=""/>
    <n v="1"/>
    <n v="1"/>
    <n v="2"/>
    <s v=""/>
    <s v=""/>
    <s v=""/>
    <s v=""/>
    <n v="2"/>
    <s v=""/>
    <s v=""/>
    <n v="2"/>
    <n v="2"/>
    <n v="4"/>
    <n v="2"/>
    <s v=""/>
    <n v="2"/>
    <n v="66.7"/>
    <n v="1"/>
    <s v=""/>
    <s v=""/>
    <n v="1"/>
    <n v="3"/>
    <s v=""/>
    <s v=""/>
    <s v=""/>
    <s v=""/>
    <s v=""/>
    <s v=""/>
    <s v=""/>
    <s v=""/>
    <s v=""/>
    <n v="3"/>
  </r>
  <r>
    <x v="6"/>
    <x v="0"/>
    <n v="8"/>
    <n v="1"/>
    <s v=""/>
    <n v="1"/>
    <n v="25"/>
    <s v=""/>
    <s v="1:01"/>
    <s v="2:18"/>
    <s v="3:19"/>
    <n v="12"/>
    <s v="1:42"/>
    <s v="1:05"/>
    <s v="2:47"/>
    <n v="10.199999999999999"/>
    <s v="1:52"/>
    <s v="2:39"/>
    <s v="4:31"/>
    <n v="16.399999999999999"/>
    <s v="0:52"/>
    <s v="1:14"/>
    <s v="2:06"/>
    <n v="7.7"/>
    <s v="5:27"/>
    <s v="7:16"/>
    <s v="12:43"/>
    <n v="46.3"/>
    <n v="11"/>
    <n v="3"/>
    <n v="3"/>
    <n v="1"/>
    <n v="18"/>
    <n v="6"/>
    <s v=""/>
    <n v="9"/>
    <n v="3"/>
    <s v=""/>
    <n v="2"/>
    <s v=""/>
    <n v="2"/>
    <n v="22"/>
    <n v="40"/>
    <n v="1"/>
    <n v="1"/>
    <s v=""/>
    <s v=""/>
    <s v=""/>
    <n v="1"/>
    <n v="3"/>
    <n v="3"/>
    <n v="2"/>
    <s v=""/>
    <n v="4"/>
    <n v="1"/>
    <n v="1"/>
    <n v="11"/>
    <n v="14"/>
    <n v="3"/>
    <n v="27"/>
    <n v="52.9"/>
    <n v="2.4"/>
    <n v="18"/>
    <n v="9"/>
    <n v="5"/>
    <n v="2"/>
    <n v="2"/>
    <n v="1"/>
    <n v="3"/>
    <s v=""/>
    <s v=""/>
    <n v="40"/>
    <n v="96"/>
    <n v="6"/>
    <n v="276"/>
    <n v="46"/>
    <n v="3"/>
    <n v="78"/>
    <n v="3"/>
    <n v="63"/>
    <n v="2"/>
    <n v="40"/>
    <s v=""/>
    <s v=""/>
    <s v=""/>
    <s v=""/>
    <s v=""/>
    <n v="14"/>
    <n v="457"/>
    <n v="104"/>
    <n v="31"/>
    <n v="0"/>
    <n v="83"/>
    <n v="21"/>
    <n v="72.8"/>
    <n v="77"/>
    <n v="6"/>
    <n v="65"/>
    <n v="64"/>
    <n v="52.6"/>
    <n v="0"/>
    <n v="0"/>
    <n v="0"/>
    <n v="50"/>
    <n v="8"/>
    <n v="3"/>
    <n v="1"/>
    <n v="11"/>
    <n v="3"/>
    <n v="11"/>
    <n v="14"/>
    <n v="3"/>
    <n v="16"/>
    <n v="26"/>
    <n v="45"/>
    <n v="57.8"/>
    <n v="10"/>
    <n v="3"/>
    <n v="21"/>
    <n v="39"/>
    <n v="63"/>
    <n v="61.9"/>
    <n v="10"/>
    <n v="4"/>
    <n v="1"/>
    <n v="5"/>
    <s v=""/>
    <s v=""/>
    <n v="1"/>
    <s v=""/>
    <n v="5"/>
    <n v="5"/>
    <n v="1"/>
    <n v="6"/>
    <n v="2"/>
    <s v=""/>
    <n v="1"/>
    <n v="2"/>
    <n v="9"/>
    <n v="11"/>
    <n v="78.599999999999994"/>
    <n v="3"/>
    <n v="21.4"/>
    <n v="14"/>
    <n v="4"/>
    <n v="26.7"/>
    <n v="11"/>
    <n v="73.3"/>
    <n v="15"/>
    <n v="15"/>
    <n v="51.7"/>
    <n v="14"/>
    <n v="48.3"/>
    <n v="29"/>
    <s v=""/>
    <s v=""/>
    <s v=""/>
    <s v=""/>
    <n v="4"/>
    <n v="28.6"/>
    <n v="6"/>
    <n v="42.9"/>
    <n v="4"/>
    <n v="28.6"/>
    <s v=""/>
    <s v=""/>
    <s v=""/>
    <s v=""/>
    <s v=""/>
    <s v=""/>
    <n v="14"/>
    <n v="11"/>
    <n v="78.599999999999994"/>
    <n v="3"/>
    <n v="21.4"/>
    <n v="3"/>
    <n v="50"/>
    <s v=""/>
    <n v="1"/>
    <s v=""/>
    <n v="4"/>
    <n v="66.7"/>
    <n v="1"/>
    <n v="16.7"/>
    <s v=""/>
    <n v="1"/>
    <s v=""/>
    <n v="2"/>
    <n v="33.299999999999997"/>
    <n v="6"/>
    <s v=""/>
    <s v=""/>
    <s v=""/>
    <n v="1"/>
    <s v=""/>
    <n v="1"/>
    <n v="9.1"/>
    <n v="8"/>
    <n v="72.7"/>
    <n v="1"/>
    <n v="1"/>
    <s v=""/>
    <n v="10"/>
    <n v="90.9"/>
    <n v="11"/>
    <s v=""/>
    <n v="2"/>
    <n v="2"/>
    <n v="66.7"/>
    <s v=""/>
    <n v="1"/>
    <s v=""/>
    <n v="1"/>
    <n v="3"/>
    <s v=""/>
    <n v="1"/>
    <n v="1"/>
    <n v="20"/>
    <n v="4"/>
    <s v=""/>
    <s v=""/>
    <n v="4"/>
    <n v="5"/>
    <n v="8"/>
    <s v=""/>
    <s v=""/>
    <s v=""/>
    <s v=""/>
    <s v=""/>
    <s v=""/>
    <s v=""/>
    <s v=""/>
    <s v=""/>
    <s v=""/>
    <s v=""/>
    <s v=""/>
    <s v=""/>
    <s v=""/>
    <s v=""/>
    <s v=""/>
    <s v=""/>
    <s v=""/>
    <s v=""/>
  </r>
  <r>
    <x v="7"/>
    <x v="0"/>
    <n v="39"/>
    <n v="5"/>
    <n v="4"/>
    <n v="1"/>
    <n v="83.3"/>
    <n v="1"/>
    <s v="1:14"/>
    <s v="1:59"/>
    <s v="3:12"/>
    <n v="9.8000000000000007"/>
    <s v="2:26"/>
    <s v="1:32"/>
    <s v="3:59"/>
    <n v="12.2"/>
    <s v="3:01"/>
    <s v="2:51"/>
    <s v="5:52"/>
    <n v="18.100000000000001"/>
    <s v="2:05"/>
    <s v="2:29"/>
    <s v="4:34"/>
    <n v="14.1"/>
    <s v="8:46"/>
    <s v="8:51"/>
    <s v="17:37"/>
    <n v="54.2"/>
    <n v="12"/>
    <n v="3"/>
    <n v="6"/>
    <n v="2"/>
    <n v="23"/>
    <n v="10"/>
    <n v="1"/>
    <n v="13"/>
    <n v="1"/>
    <n v="1"/>
    <s v=""/>
    <s v=""/>
    <s v=""/>
    <n v="26"/>
    <n v="49"/>
    <s v=""/>
    <n v="1"/>
    <s v=""/>
    <n v="2"/>
    <s v=""/>
    <s v=""/>
    <n v="3"/>
    <n v="1"/>
    <n v="2"/>
    <s v=""/>
    <n v="2"/>
    <s v=""/>
    <n v="2"/>
    <n v="7"/>
    <n v="10"/>
    <n v="9"/>
    <n v="45"/>
    <n v="54.9"/>
    <n v="2.7"/>
    <n v="22"/>
    <n v="7"/>
    <n v="7"/>
    <n v="6"/>
    <n v="1"/>
    <n v="2"/>
    <n v="2"/>
    <n v="1"/>
    <n v="1"/>
    <n v="49"/>
    <n v="130"/>
    <n v="8"/>
    <n v="352"/>
    <n v="44"/>
    <n v="4"/>
    <n v="121"/>
    <n v="1"/>
    <n v="38"/>
    <s v=""/>
    <s v=""/>
    <n v="1"/>
    <n v="5"/>
    <n v="8"/>
    <n v="258"/>
    <s v=""/>
    <n v="22"/>
    <n v="774"/>
    <n v="106"/>
    <n v="29"/>
    <n v="0"/>
    <n v="92"/>
    <n v="14"/>
    <n v="76"/>
    <n v="78.5"/>
    <n v="11"/>
    <n v="63"/>
    <n v="61"/>
    <n v="54.8"/>
    <n v="0"/>
    <n v="0"/>
    <n v="0"/>
    <n v="60"/>
    <n v="11"/>
    <s v=""/>
    <n v="1"/>
    <n v="11"/>
    <n v="3"/>
    <n v="7"/>
    <n v="10"/>
    <n v="13"/>
    <n v="27"/>
    <n v="35"/>
    <n v="75"/>
    <n v="46.7"/>
    <n v="6"/>
    <n v="7"/>
    <n v="17"/>
    <n v="35"/>
    <n v="59"/>
    <n v="59.3"/>
    <n v="13"/>
    <n v="6"/>
    <n v="1"/>
    <n v="7"/>
    <n v="1"/>
    <s v=""/>
    <n v="1"/>
    <n v="1"/>
    <n v="8"/>
    <n v="5"/>
    <s v=""/>
    <n v="5"/>
    <s v=""/>
    <s v=""/>
    <s v=""/>
    <s v=""/>
    <n v="5"/>
    <n v="12"/>
    <n v="85.7"/>
    <n v="2"/>
    <n v="14.3"/>
    <n v="14"/>
    <n v="1"/>
    <n v="10"/>
    <n v="9"/>
    <n v="90"/>
    <n v="10"/>
    <n v="13"/>
    <n v="54.2"/>
    <n v="11"/>
    <n v="45.8"/>
    <n v="24"/>
    <s v=""/>
    <s v=""/>
    <n v="1"/>
    <n v="7.7"/>
    <s v=""/>
    <s v=""/>
    <n v="5"/>
    <n v="38.5"/>
    <n v="7"/>
    <n v="53.8"/>
    <n v="1"/>
    <n v="7.7"/>
    <s v=""/>
    <s v=""/>
    <s v=""/>
    <s v=""/>
    <n v="13"/>
    <n v="12"/>
    <n v="85.7"/>
    <n v="2"/>
    <n v="14.3"/>
    <n v="3"/>
    <n v="75"/>
    <s v=""/>
    <s v=""/>
    <s v=""/>
    <n v="3"/>
    <n v="75"/>
    <s v=""/>
    <s v=""/>
    <s v=""/>
    <s v=""/>
    <n v="1"/>
    <n v="1"/>
    <n v="25"/>
    <n v="4"/>
    <n v="1"/>
    <n v="14.3"/>
    <s v=""/>
    <s v=""/>
    <s v=""/>
    <n v="1"/>
    <n v="14.3"/>
    <n v="4"/>
    <n v="57.1"/>
    <n v="1"/>
    <n v="1"/>
    <s v=""/>
    <n v="6"/>
    <n v="85.7"/>
    <n v="7"/>
    <s v=""/>
    <s v=""/>
    <s v=""/>
    <s v=""/>
    <n v="3"/>
    <s v=""/>
    <s v=""/>
    <n v="3"/>
    <n v="3"/>
    <s v=""/>
    <s v=""/>
    <s v=""/>
    <s v=""/>
    <n v="4"/>
    <s v=""/>
    <s v=""/>
    <n v="4"/>
    <n v="4"/>
    <n v="7"/>
    <s v=""/>
    <s v=""/>
    <s v=""/>
    <s v=""/>
    <s v=""/>
    <s v=""/>
    <s v=""/>
    <s v=""/>
    <s v=""/>
    <s v=""/>
    <s v=""/>
    <s v=""/>
    <s v=""/>
    <n v="2"/>
    <s v=""/>
    <s v=""/>
    <n v="2"/>
    <n v="2"/>
    <n v="2"/>
  </r>
  <r>
    <x v="8"/>
    <x v="0"/>
    <n v="10"/>
    <n v="1"/>
    <n v="1"/>
    <n v="1"/>
    <n v="66.7"/>
    <s v=""/>
    <s v="1:35"/>
    <s v="1:36"/>
    <s v="3:11"/>
    <n v="12.1"/>
    <s v="2:08"/>
    <s v="1:12"/>
    <s v="3:20"/>
    <n v="12.7"/>
    <s v="2:58"/>
    <s v="0:55"/>
    <s v="3:53"/>
    <n v="14.7"/>
    <s v="0:15"/>
    <s v="2:23"/>
    <s v="2:38"/>
    <n v="9.9"/>
    <s v="6:56"/>
    <s v="6:06"/>
    <s v="13:02"/>
    <n v="49.4"/>
    <n v="12"/>
    <n v="5"/>
    <n v="3"/>
    <n v="1"/>
    <n v="21"/>
    <n v="9"/>
    <n v="2"/>
    <n v="5"/>
    <s v=""/>
    <n v="1"/>
    <n v="1"/>
    <s v=""/>
    <n v="1"/>
    <n v="19"/>
    <n v="40"/>
    <s v=""/>
    <n v="2"/>
    <s v=""/>
    <s v=""/>
    <s v=""/>
    <s v=""/>
    <n v="2"/>
    <n v="2"/>
    <n v="4"/>
    <s v=""/>
    <s v=""/>
    <s v=""/>
    <s v=""/>
    <n v="6"/>
    <n v="8"/>
    <n v="2"/>
    <n v="41"/>
    <n v="50.6"/>
    <n v="3.1"/>
    <n v="7"/>
    <n v="16"/>
    <n v="7"/>
    <n v="3"/>
    <n v="1"/>
    <n v="1"/>
    <n v="3"/>
    <n v="1"/>
    <n v="1"/>
    <n v="40"/>
    <n v="122"/>
    <n v="1"/>
    <n v="34"/>
    <n v="34"/>
    <s v=""/>
    <s v=""/>
    <n v="1"/>
    <n v="33"/>
    <s v=""/>
    <s v=""/>
    <s v=""/>
    <s v=""/>
    <n v="5"/>
    <n v="54"/>
    <n v="2"/>
    <n v="7"/>
    <n v="121"/>
    <n v="87"/>
    <n v="13"/>
    <n v="0"/>
    <n v="74"/>
    <n v="13"/>
    <n v="85.1"/>
    <n v="87"/>
    <n v="5"/>
    <n v="49"/>
    <n v="46"/>
    <n v="54"/>
    <n v="0"/>
    <n v="0"/>
    <n v="0"/>
    <n v="27"/>
    <n v="5"/>
    <s v=""/>
    <n v="2"/>
    <n v="5"/>
    <n v="2"/>
    <n v="6"/>
    <n v="8"/>
    <n v="7"/>
    <n v="10"/>
    <n v="47"/>
    <n v="64"/>
    <n v="73.400000000000006"/>
    <n v="16"/>
    <n v="7"/>
    <n v="17"/>
    <n v="37"/>
    <n v="61"/>
    <n v="60.7"/>
    <n v="2"/>
    <n v="2"/>
    <s v=""/>
    <n v="2"/>
    <n v="1"/>
    <s v=""/>
    <s v=""/>
    <n v="1"/>
    <n v="3"/>
    <n v="6"/>
    <s v=""/>
    <n v="6"/>
    <n v="1"/>
    <s v=""/>
    <s v=""/>
    <n v="1"/>
    <n v="7"/>
    <n v="12"/>
    <n v="92.3"/>
    <n v="1"/>
    <n v="7.7"/>
    <n v="13"/>
    <s v=""/>
    <s v=""/>
    <n v="11"/>
    <n v="100"/>
    <n v="11"/>
    <n v="12"/>
    <n v="50"/>
    <n v="12"/>
    <n v="50"/>
    <n v="24"/>
    <s v=""/>
    <s v=""/>
    <s v=""/>
    <s v=""/>
    <s v=""/>
    <s v=""/>
    <n v="3"/>
    <n v="23.1"/>
    <s v=""/>
    <s v=""/>
    <n v="10"/>
    <n v="76.900000000000006"/>
    <s v=""/>
    <s v=""/>
    <s v=""/>
    <s v=""/>
    <n v="13"/>
    <n v="12"/>
    <n v="92.3"/>
    <n v="1"/>
    <n v="7.7"/>
    <n v="5"/>
    <n v="62.5"/>
    <n v="1"/>
    <s v=""/>
    <s v=""/>
    <n v="6"/>
    <n v="75"/>
    <s v=""/>
    <s v=""/>
    <s v=""/>
    <s v=""/>
    <n v="2"/>
    <n v="2"/>
    <n v="25"/>
    <n v="8"/>
    <n v="1"/>
    <n v="11.1"/>
    <s v=""/>
    <n v="1"/>
    <s v=""/>
    <n v="2"/>
    <n v="22.2"/>
    <n v="3"/>
    <n v="33.299999999999997"/>
    <s v=""/>
    <n v="4"/>
    <s v=""/>
    <n v="7"/>
    <n v="77.8"/>
    <n v="9"/>
    <s v=""/>
    <n v="2"/>
    <n v="2"/>
    <n v="28.6"/>
    <n v="4"/>
    <n v="1"/>
    <s v=""/>
    <n v="5"/>
    <n v="7"/>
    <s v=""/>
    <s v=""/>
    <s v=""/>
    <s v=""/>
    <n v="2"/>
    <s v=""/>
    <s v=""/>
    <n v="2"/>
    <n v="2"/>
    <n v="9"/>
    <s v=""/>
    <s v=""/>
    <s v=""/>
    <s v=""/>
    <n v="1"/>
    <s v=""/>
    <s v=""/>
    <n v="1"/>
    <n v="1"/>
    <s v=""/>
    <s v=""/>
    <s v=""/>
    <s v=""/>
    <n v="1"/>
    <s v=""/>
    <s v=""/>
    <n v="1"/>
    <n v="1"/>
    <n v="2"/>
  </r>
  <r>
    <x v="9"/>
    <x v="0"/>
    <n v="31"/>
    <n v="4"/>
    <n v="4"/>
    <n v="1"/>
    <n v="71.400000000000006"/>
    <s v=""/>
    <s v="1:23"/>
    <s v="0:50"/>
    <s v="2:14"/>
    <n v="7.2"/>
    <s v="1:51"/>
    <s v="1:33"/>
    <s v="3:24"/>
    <n v="10.9"/>
    <s v="2:06"/>
    <s v="1:01"/>
    <s v="3:07"/>
    <n v="10"/>
    <s v="1:25"/>
    <s v="1:44"/>
    <s v="3:09"/>
    <n v="10.1"/>
    <s v="6:45"/>
    <s v="5:09"/>
    <s v="11:54"/>
    <n v="38.200000000000003"/>
    <n v="8"/>
    <n v="2"/>
    <n v="5"/>
    <n v="2"/>
    <n v="17"/>
    <n v="8"/>
    <s v=""/>
    <n v="5"/>
    <s v=""/>
    <s v=""/>
    <n v="1"/>
    <s v=""/>
    <s v=""/>
    <n v="14"/>
    <n v="31"/>
    <s v=""/>
    <s v=""/>
    <n v="1"/>
    <n v="1"/>
    <s v=""/>
    <n v="1"/>
    <n v="3"/>
    <n v="3"/>
    <n v="1"/>
    <s v=""/>
    <n v="5"/>
    <s v=""/>
    <s v=""/>
    <n v="9"/>
    <n v="12"/>
    <n v="3"/>
    <n v="35"/>
    <n v="66"/>
    <n v="2.8"/>
    <n v="9"/>
    <n v="9"/>
    <n v="5"/>
    <n v="3"/>
    <n v="3"/>
    <n v="1"/>
    <s v=""/>
    <s v=""/>
    <n v="1"/>
    <n v="31"/>
    <n v="86"/>
    <n v="6"/>
    <n v="297"/>
    <n v="49.5"/>
    <n v="4"/>
    <n v="95"/>
    <n v="7"/>
    <n v="125"/>
    <s v=""/>
    <s v=""/>
    <s v=""/>
    <s v=""/>
    <n v="2"/>
    <n v="33"/>
    <n v="1"/>
    <n v="19"/>
    <n v="550"/>
    <n v="166"/>
    <n v="29"/>
    <n v="0"/>
    <n v="122"/>
    <n v="44"/>
    <n v="80.8"/>
    <n v="85.1"/>
    <n v="8"/>
    <n v="119"/>
    <n v="68"/>
    <n v="65.099999999999994"/>
    <n v="0"/>
    <n v="0"/>
    <n v="0"/>
    <n v="55"/>
    <n v="3"/>
    <s v=""/>
    <s v=""/>
    <n v="3"/>
    <n v="3"/>
    <n v="9"/>
    <n v="12"/>
    <n v="4"/>
    <n v="19"/>
    <n v="25"/>
    <n v="48"/>
    <n v="52.1"/>
    <n v="6"/>
    <n v="14"/>
    <n v="38"/>
    <n v="46"/>
    <n v="98"/>
    <n v="46.9"/>
    <n v="9"/>
    <n v="4"/>
    <n v="1"/>
    <n v="5"/>
    <n v="1"/>
    <s v=""/>
    <n v="1"/>
    <n v="1"/>
    <n v="6"/>
    <n v="4"/>
    <s v=""/>
    <n v="4"/>
    <s v=""/>
    <s v=""/>
    <s v=""/>
    <s v=""/>
    <n v="4"/>
    <n v="8"/>
    <n v="72.7"/>
    <n v="3"/>
    <n v="27.3"/>
    <n v="11"/>
    <s v=""/>
    <s v=""/>
    <n v="14"/>
    <n v="100"/>
    <n v="14"/>
    <n v="8"/>
    <n v="32"/>
    <n v="17"/>
    <n v="68"/>
    <n v="25"/>
    <s v=""/>
    <s v=""/>
    <s v=""/>
    <s v=""/>
    <s v=""/>
    <s v=""/>
    <n v="9"/>
    <n v="81.8"/>
    <s v=""/>
    <s v=""/>
    <s v=""/>
    <s v=""/>
    <n v="1"/>
    <n v="9.1"/>
    <n v="1"/>
    <n v="9.1"/>
    <n v="11"/>
    <n v="8"/>
    <n v="72.7"/>
    <n v="3"/>
    <n v="27.3"/>
    <n v="2"/>
    <n v="100"/>
    <s v=""/>
    <s v=""/>
    <s v=""/>
    <n v="2"/>
    <n v="100"/>
    <s v=""/>
    <s v=""/>
    <s v=""/>
    <s v=""/>
    <s v=""/>
    <s v=""/>
    <s v=""/>
    <n v="2"/>
    <s v=""/>
    <s v=""/>
    <s v=""/>
    <s v=""/>
    <s v=""/>
    <s v=""/>
    <s v=""/>
    <n v="4"/>
    <n v="80"/>
    <n v="1"/>
    <s v=""/>
    <s v=""/>
    <n v="5"/>
    <n v="100"/>
    <n v="5"/>
    <n v="1"/>
    <s v=""/>
    <n v="1"/>
    <n v="25"/>
    <n v="3"/>
    <s v=""/>
    <s v=""/>
    <n v="3"/>
    <n v="4"/>
    <s v=""/>
    <s v=""/>
    <s v=""/>
    <s v=""/>
    <n v="4"/>
    <s v=""/>
    <s v=""/>
    <n v="4"/>
    <n v="4"/>
    <n v="8"/>
    <s v=""/>
    <s v=""/>
    <s v=""/>
    <s v=""/>
    <s v=""/>
    <s v=""/>
    <s v=""/>
    <s v=""/>
    <s v=""/>
    <s v=""/>
    <s v=""/>
    <s v=""/>
    <s v=""/>
    <n v="2"/>
    <s v=""/>
    <s v=""/>
    <n v="2"/>
    <n v="2"/>
    <n v="2"/>
  </r>
  <r>
    <x v="10"/>
    <x v="0"/>
    <n v="19"/>
    <n v="1"/>
    <n v="1"/>
    <n v="4"/>
    <n v="100"/>
    <s v=""/>
    <s v="1:40"/>
    <s v="1:02"/>
    <s v="2:42"/>
    <n v="7.5"/>
    <s v="3:06"/>
    <s v="1:17"/>
    <s v="4:23"/>
    <n v="12.1"/>
    <s v="3:32"/>
    <s v="6:01"/>
    <s v="9:33"/>
    <n v="26.4"/>
    <s v="1:18"/>
    <s v="1:01"/>
    <s v="2:19"/>
    <n v="6.4"/>
    <s v="9:35"/>
    <s v="9:22"/>
    <s v="18:57"/>
    <n v="52.4"/>
    <n v="18"/>
    <n v="5"/>
    <n v="3"/>
    <s v=""/>
    <n v="26"/>
    <n v="15"/>
    <s v=""/>
    <n v="8"/>
    <n v="2"/>
    <s v=""/>
    <s v=""/>
    <s v=""/>
    <n v="2"/>
    <n v="27"/>
    <n v="53"/>
    <s v=""/>
    <s v=""/>
    <s v=""/>
    <n v="1"/>
    <s v=""/>
    <s v=""/>
    <n v="1"/>
    <n v="1"/>
    <s v=""/>
    <n v="1"/>
    <n v="5"/>
    <s v=""/>
    <s v=""/>
    <n v="7"/>
    <n v="8"/>
    <n v="4"/>
    <n v="39"/>
    <n v="47.6"/>
    <n v="2.6"/>
    <n v="14"/>
    <n v="19"/>
    <n v="11"/>
    <n v="2"/>
    <n v="2"/>
    <n v="3"/>
    <n v="1"/>
    <s v=""/>
    <n v="1"/>
    <n v="53"/>
    <n v="137"/>
    <n v="13"/>
    <n v="424"/>
    <n v="32.6"/>
    <n v="3"/>
    <n v="83"/>
    <n v="1"/>
    <n v="2"/>
    <n v="3"/>
    <n v="64"/>
    <s v=""/>
    <s v=""/>
    <n v="2"/>
    <n v="48"/>
    <n v="1"/>
    <n v="22"/>
    <n v="621"/>
    <n v="119"/>
    <n v="15"/>
    <n v="0"/>
    <n v="102"/>
    <n v="17"/>
    <n v="87.2"/>
    <n v="88.8"/>
    <n v="7"/>
    <n v="88"/>
    <n v="39"/>
    <n v="70.900000000000006"/>
    <n v="0"/>
    <n v="0"/>
    <n v="0"/>
    <n v="49"/>
    <n v="5"/>
    <n v="2"/>
    <n v="2"/>
    <n v="7"/>
    <n v="1"/>
    <n v="7"/>
    <n v="8"/>
    <n v="16"/>
    <n v="33"/>
    <n v="23"/>
    <n v="72"/>
    <n v="31.9"/>
    <n v="12"/>
    <n v="15"/>
    <n v="30"/>
    <n v="34"/>
    <n v="79"/>
    <n v="43"/>
    <n v="7"/>
    <n v="2"/>
    <s v=""/>
    <n v="2"/>
    <s v=""/>
    <s v=""/>
    <s v=""/>
    <s v=""/>
    <n v="2"/>
    <n v="2"/>
    <s v=""/>
    <n v="2"/>
    <s v=""/>
    <s v=""/>
    <s v=""/>
    <s v=""/>
    <n v="2"/>
    <n v="18"/>
    <n v="94.7"/>
    <n v="1"/>
    <n v="5.3"/>
    <n v="19"/>
    <n v="2"/>
    <n v="20"/>
    <n v="8"/>
    <n v="80"/>
    <n v="10"/>
    <n v="20"/>
    <n v="69"/>
    <n v="9"/>
    <n v="31"/>
    <n v="29"/>
    <s v=""/>
    <s v=""/>
    <s v=""/>
    <s v=""/>
    <n v="5"/>
    <n v="26.3"/>
    <n v="2"/>
    <n v="10.5"/>
    <s v=""/>
    <s v=""/>
    <n v="11"/>
    <n v="57.9"/>
    <s v=""/>
    <s v=""/>
    <n v="1"/>
    <n v="5.3"/>
    <n v="19"/>
    <n v="18"/>
    <n v="94.7"/>
    <n v="1"/>
    <n v="5.3"/>
    <n v="5"/>
    <n v="83.3"/>
    <n v="1"/>
    <s v=""/>
    <s v=""/>
    <n v="6"/>
    <n v="100"/>
    <s v=""/>
    <s v=""/>
    <s v=""/>
    <s v=""/>
    <s v=""/>
    <s v=""/>
    <s v=""/>
    <n v="6"/>
    <s v=""/>
    <s v=""/>
    <s v=""/>
    <n v="1"/>
    <n v="1"/>
    <n v="2"/>
    <n v="28.6"/>
    <n v="5"/>
    <n v="71.400000000000006"/>
    <s v=""/>
    <s v=""/>
    <s v=""/>
    <n v="5"/>
    <n v="71.400000000000006"/>
    <n v="7"/>
    <s v=""/>
    <s v=""/>
    <s v=""/>
    <s v=""/>
    <n v="2"/>
    <s v=""/>
    <s v=""/>
    <n v="2"/>
    <n v="2"/>
    <s v=""/>
    <s v=""/>
    <s v=""/>
    <s v=""/>
    <n v="3"/>
    <s v=""/>
    <s v=""/>
    <n v="3"/>
    <n v="3"/>
    <n v="5"/>
    <s v=""/>
    <s v=""/>
    <s v=""/>
    <s v=""/>
    <s v=""/>
    <s v=""/>
    <s v=""/>
    <s v=""/>
    <s v=""/>
    <s v=""/>
    <s v=""/>
    <s v=""/>
    <s v=""/>
    <n v="1"/>
    <s v=""/>
    <s v=""/>
    <n v="1"/>
    <n v="1"/>
    <n v="1"/>
  </r>
  <r>
    <x v="11"/>
    <x v="0"/>
    <n v="21"/>
    <n v="2"/>
    <n v="1"/>
    <n v="3"/>
    <n v="66.7"/>
    <s v=""/>
    <s v="1:42"/>
    <s v="1:22"/>
    <s v="3:03"/>
    <n v="10.9"/>
    <s v="2:35"/>
    <s v="1:57"/>
    <s v="4:32"/>
    <n v="16.2"/>
    <s v="2:00"/>
    <s v="1:04"/>
    <s v="3:05"/>
    <n v="11"/>
    <s v="0:52"/>
    <s v="0:28"/>
    <s v="1:20"/>
    <n v="4.8"/>
    <s v="7:09"/>
    <s v="4:51"/>
    <s v="12:00"/>
    <n v="42.9"/>
    <n v="11"/>
    <n v="7"/>
    <n v="6"/>
    <s v=""/>
    <n v="24"/>
    <n v="17"/>
    <s v=""/>
    <n v="3"/>
    <n v="1"/>
    <n v="1"/>
    <n v="1"/>
    <s v=""/>
    <s v=""/>
    <n v="23"/>
    <n v="47"/>
    <s v=""/>
    <s v=""/>
    <s v=""/>
    <s v=""/>
    <s v=""/>
    <s v=""/>
    <s v=""/>
    <n v="4"/>
    <n v="2"/>
    <n v="1"/>
    <s v=""/>
    <s v=""/>
    <s v=""/>
    <n v="7"/>
    <n v="7"/>
    <n v="9"/>
    <n v="26"/>
    <n v="63.4"/>
    <n v="1.9"/>
    <n v="26"/>
    <n v="13"/>
    <n v="5"/>
    <s v=""/>
    <n v="1"/>
    <s v=""/>
    <s v=""/>
    <n v="1"/>
    <n v="1"/>
    <n v="47"/>
    <n v="89"/>
    <n v="19"/>
    <n v="743"/>
    <n v="39.1"/>
    <n v="2"/>
    <n v="46"/>
    <n v="6"/>
    <n v="183"/>
    <s v=""/>
    <s v=""/>
    <n v="1"/>
    <n v="12"/>
    <n v="2"/>
    <n v="46"/>
    <n v="1"/>
    <n v="30"/>
    <n v="1030"/>
    <n v="136"/>
    <n v="23"/>
    <n v="0"/>
    <n v="109"/>
    <n v="27"/>
    <n v="82.6"/>
    <n v="85.5"/>
    <n v="11"/>
    <n v="69"/>
    <n v="79"/>
    <n v="50.3"/>
    <n v="0"/>
    <n v="0"/>
    <n v="0"/>
    <n v="46"/>
    <n v="6"/>
    <s v=""/>
    <n v="1"/>
    <n v="6"/>
    <s v=""/>
    <n v="7"/>
    <n v="7"/>
    <n v="3"/>
    <n v="16"/>
    <n v="20"/>
    <n v="39"/>
    <n v="51.3"/>
    <n v="2"/>
    <n v="6"/>
    <n v="23"/>
    <n v="44"/>
    <n v="73"/>
    <n v="60.3"/>
    <n v="4"/>
    <n v="1"/>
    <n v="1"/>
    <n v="2"/>
    <s v=""/>
    <s v=""/>
    <n v="1"/>
    <s v=""/>
    <n v="2"/>
    <n v="1"/>
    <s v=""/>
    <n v="1"/>
    <n v="2"/>
    <s v=""/>
    <s v=""/>
    <n v="2"/>
    <n v="3"/>
    <n v="11"/>
    <n v="91.7"/>
    <n v="1"/>
    <n v="8.3000000000000007"/>
    <n v="12"/>
    <n v="1"/>
    <n v="9.1"/>
    <n v="10"/>
    <n v="90.9"/>
    <n v="11"/>
    <n v="12"/>
    <n v="52.2"/>
    <n v="11"/>
    <n v="47.8"/>
    <n v="23"/>
    <s v=""/>
    <s v=""/>
    <s v=""/>
    <s v=""/>
    <s v=""/>
    <s v=""/>
    <n v="7"/>
    <n v="58.3"/>
    <s v=""/>
    <s v=""/>
    <n v="5"/>
    <n v="41.7"/>
    <s v=""/>
    <s v=""/>
    <s v=""/>
    <s v=""/>
    <n v="12"/>
    <n v="11"/>
    <n v="91.7"/>
    <n v="1"/>
    <n v="8.3000000000000007"/>
    <n v="7"/>
    <n v="77.8"/>
    <s v=""/>
    <n v="2"/>
    <s v=""/>
    <n v="9"/>
    <n v="100"/>
    <s v=""/>
    <s v=""/>
    <s v=""/>
    <s v=""/>
    <s v=""/>
    <s v=""/>
    <s v=""/>
    <n v="9"/>
    <n v="1"/>
    <n v="10"/>
    <s v=""/>
    <s v=""/>
    <s v=""/>
    <n v="1"/>
    <n v="10"/>
    <n v="7"/>
    <n v="70"/>
    <s v=""/>
    <n v="2"/>
    <s v=""/>
    <n v="9"/>
    <n v="90"/>
    <n v="10"/>
    <n v="1"/>
    <s v=""/>
    <n v="1"/>
    <n v="50"/>
    <n v="1"/>
    <s v=""/>
    <s v=""/>
    <n v="1"/>
    <n v="2"/>
    <s v=""/>
    <s v=""/>
    <s v=""/>
    <s v=""/>
    <n v="4"/>
    <s v=""/>
    <s v=""/>
    <n v="4"/>
    <n v="4"/>
    <n v="6"/>
    <s v=""/>
    <s v=""/>
    <s v=""/>
    <s v=""/>
    <s v=""/>
    <s v=""/>
    <s v=""/>
    <s v=""/>
    <s v=""/>
    <s v=""/>
    <s v=""/>
    <s v=""/>
    <s v=""/>
    <s v=""/>
    <s v=""/>
    <s v=""/>
    <s v=""/>
    <s v=""/>
    <s v=""/>
  </r>
  <r>
    <x v="12"/>
    <x v="0"/>
    <n v="27"/>
    <n v="4"/>
    <n v="2"/>
    <n v="1"/>
    <n v="50"/>
    <s v=""/>
    <s v="2:24"/>
    <s v="1:52"/>
    <s v="4:17"/>
    <n v="15.3"/>
    <s v="2:20"/>
    <s v="2:38"/>
    <s v="4:58"/>
    <n v="17.8"/>
    <s v="1:54"/>
    <s v="2:48"/>
    <s v="4:42"/>
    <n v="16.8"/>
    <s v="0:14"/>
    <s v="1:49"/>
    <s v="2:03"/>
    <n v="7.3"/>
    <s v="6:53"/>
    <s v="9:07"/>
    <s v="16:00"/>
    <n v="57.1"/>
    <n v="8"/>
    <n v="7"/>
    <n v="5"/>
    <s v=""/>
    <n v="20"/>
    <n v="21"/>
    <n v="1"/>
    <n v="4"/>
    <n v="1"/>
    <s v=""/>
    <s v=""/>
    <n v="1"/>
    <n v="1"/>
    <n v="29"/>
    <n v="49"/>
    <n v="1"/>
    <s v=""/>
    <s v=""/>
    <n v="2"/>
    <s v=""/>
    <s v=""/>
    <n v="3"/>
    <s v=""/>
    <n v="2"/>
    <s v=""/>
    <n v="2"/>
    <n v="1"/>
    <s v=""/>
    <n v="5"/>
    <n v="8"/>
    <n v="8"/>
    <n v="51"/>
    <n v="64.599999999999994"/>
    <n v="2.6"/>
    <n v="21"/>
    <n v="12"/>
    <n v="6"/>
    <n v="4"/>
    <n v="1"/>
    <n v="1"/>
    <n v="1"/>
    <n v="1"/>
    <n v="2"/>
    <n v="49"/>
    <n v="129"/>
    <n v="17"/>
    <n v="731"/>
    <n v="43"/>
    <n v="2"/>
    <n v="41"/>
    <n v="2"/>
    <n v="38"/>
    <s v=""/>
    <s v=""/>
    <n v="1"/>
    <s v=""/>
    <n v="3"/>
    <n v="101"/>
    <n v="1"/>
    <n v="25"/>
    <n v="911"/>
    <n v="74"/>
    <n v="11"/>
    <n v="0"/>
    <n v="58"/>
    <n v="16"/>
    <n v="84.1"/>
    <n v="87.1"/>
    <n v="8"/>
    <n v="39"/>
    <n v="38"/>
    <n v="55.3"/>
    <n v="0"/>
    <n v="0"/>
    <n v="0"/>
    <n v="28"/>
    <n v="3"/>
    <n v="1"/>
    <s v=""/>
    <n v="4"/>
    <n v="3"/>
    <n v="5"/>
    <n v="8"/>
    <n v="6"/>
    <n v="23"/>
    <n v="44"/>
    <n v="73"/>
    <n v="60.3"/>
    <n v="4"/>
    <n v="3"/>
    <n v="16"/>
    <n v="20"/>
    <n v="39"/>
    <n v="51.3"/>
    <n v="2"/>
    <n v="1"/>
    <s v=""/>
    <n v="1"/>
    <n v="2"/>
    <s v=""/>
    <s v=""/>
    <n v="2"/>
    <n v="3"/>
    <n v="1"/>
    <n v="1"/>
    <n v="2"/>
    <s v=""/>
    <s v=""/>
    <n v="1"/>
    <s v=""/>
    <n v="2"/>
    <n v="10"/>
    <n v="90.9"/>
    <n v="1"/>
    <n v="9.1"/>
    <n v="11"/>
    <n v="1"/>
    <n v="8.3000000000000007"/>
    <n v="11"/>
    <n v="91.7"/>
    <n v="12"/>
    <n v="11"/>
    <n v="47.8"/>
    <n v="12"/>
    <n v="52.2"/>
    <n v="23"/>
    <s v=""/>
    <s v=""/>
    <n v="1"/>
    <n v="9.1"/>
    <n v="3"/>
    <n v="27.3"/>
    <n v="1"/>
    <n v="9.1"/>
    <n v="2"/>
    <n v="18.2"/>
    <n v="2"/>
    <n v="18.2"/>
    <s v=""/>
    <s v=""/>
    <n v="2"/>
    <n v="18.2"/>
    <n v="11"/>
    <n v="10"/>
    <n v="90.9"/>
    <n v="1"/>
    <n v="9.1"/>
    <n v="7"/>
    <n v="70"/>
    <s v=""/>
    <n v="2"/>
    <s v=""/>
    <n v="9"/>
    <n v="90"/>
    <n v="1"/>
    <n v="10"/>
    <s v=""/>
    <s v=""/>
    <s v=""/>
    <n v="1"/>
    <n v="10"/>
    <n v="10"/>
    <s v=""/>
    <s v=""/>
    <s v=""/>
    <s v=""/>
    <s v=""/>
    <s v=""/>
    <s v=""/>
    <n v="7"/>
    <n v="77.8"/>
    <s v=""/>
    <n v="2"/>
    <s v=""/>
    <n v="9"/>
    <n v="100"/>
    <n v="9"/>
    <s v=""/>
    <s v=""/>
    <s v=""/>
    <s v=""/>
    <s v=""/>
    <s v=""/>
    <s v=""/>
    <s v=""/>
    <s v=""/>
    <s v=""/>
    <s v=""/>
    <s v=""/>
    <s v=""/>
    <n v="6"/>
    <s v=""/>
    <s v=""/>
    <n v="6"/>
    <n v="6"/>
    <n v="6"/>
    <n v="1"/>
    <s v=""/>
    <n v="1"/>
    <n v="100"/>
    <s v=""/>
    <s v=""/>
    <s v=""/>
    <s v=""/>
    <n v="1"/>
    <s v=""/>
    <s v=""/>
    <s v=""/>
    <s v=""/>
    <s v=""/>
    <s v=""/>
    <s v=""/>
    <s v=""/>
    <s v=""/>
    <n v="1"/>
  </r>
  <r>
    <x v="13"/>
    <x v="0"/>
    <n v="33"/>
    <n v="4"/>
    <n v="2"/>
    <n v="3"/>
    <n v="55.6"/>
    <s v=""/>
    <s v="1:16"/>
    <s v="2:21"/>
    <s v="3:37"/>
    <n v="11.2"/>
    <s v="1:57"/>
    <s v="2:31"/>
    <s v="4:28"/>
    <n v="13.7"/>
    <s v="1:00"/>
    <s v="3:37"/>
    <s v="4:36"/>
    <n v="14.2"/>
    <s v="1:19"/>
    <s v="0:53"/>
    <s v="2:12"/>
    <n v="6.7"/>
    <s v="5:32"/>
    <s v="9:21"/>
    <s v="14:53"/>
    <n v="45.8"/>
    <n v="9"/>
    <n v="5"/>
    <n v="7"/>
    <n v="2"/>
    <n v="23"/>
    <n v="10"/>
    <s v=""/>
    <n v="10"/>
    <n v="2"/>
    <s v=""/>
    <s v=""/>
    <s v=""/>
    <n v="1"/>
    <n v="23"/>
    <n v="46"/>
    <s v=""/>
    <s v=""/>
    <s v=""/>
    <n v="6"/>
    <s v=""/>
    <s v=""/>
    <n v="6"/>
    <n v="2"/>
    <s v=""/>
    <s v=""/>
    <n v="4"/>
    <n v="1"/>
    <s v=""/>
    <n v="7"/>
    <n v="13"/>
    <n v="11"/>
    <n v="50"/>
    <n v="74.599999999999994"/>
    <n v="2.6"/>
    <n v="15"/>
    <n v="16"/>
    <n v="7"/>
    <n v="2"/>
    <n v="1"/>
    <n v="2"/>
    <n v="1"/>
    <s v=""/>
    <n v="2"/>
    <n v="46"/>
    <n v="119"/>
    <n v="8"/>
    <n v="403"/>
    <n v="50.4"/>
    <s v=""/>
    <s v=""/>
    <n v="3"/>
    <n v="64"/>
    <n v="1"/>
    <n v="10"/>
    <s v=""/>
    <s v=""/>
    <n v="2"/>
    <n v="28"/>
    <s v=""/>
    <n v="14"/>
    <n v="505"/>
    <n v="133"/>
    <n v="48"/>
    <n v="0"/>
    <n v="99"/>
    <n v="34"/>
    <n v="67.3"/>
    <n v="73.5"/>
    <n v="10"/>
    <n v="83"/>
    <n v="88"/>
    <n v="51.4"/>
    <n v="0"/>
    <n v="0"/>
    <n v="0"/>
    <n v="54"/>
    <n v="6"/>
    <n v="2"/>
    <n v="1"/>
    <n v="8"/>
    <n v="6"/>
    <n v="7"/>
    <n v="13"/>
    <n v="7"/>
    <n v="17"/>
    <n v="35"/>
    <n v="59"/>
    <n v="59.3"/>
    <n v="13"/>
    <n v="13"/>
    <n v="27"/>
    <n v="35"/>
    <n v="75"/>
    <n v="46.7"/>
    <n v="6"/>
    <n v="5"/>
    <s v=""/>
    <n v="5"/>
    <s v=""/>
    <s v=""/>
    <s v=""/>
    <s v=""/>
    <n v="5"/>
    <n v="6"/>
    <n v="1"/>
    <n v="7"/>
    <n v="1"/>
    <s v=""/>
    <n v="1"/>
    <n v="1"/>
    <n v="8"/>
    <n v="9"/>
    <n v="90"/>
    <n v="1"/>
    <n v="10"/>
    <n v="10"/>
    <n v="2"/>
    <n v="14.3"/>
    <n v="12"/>
    <n v="85.7"/>
    <n v="14"/>
    <n v="11"/>
    <n v="45.8"/>
    <n v="13"/>
    <n v="54.2"/>
    <n v="24"/>
    <n v="1"/>
    <n v="11.1"/>
    <s v=""/>
    <s v=""/>
    <n v="2"/>
    <n v="22.2"/>
    <n v="3"/>
    <n v="33.299999999999997"/>
    <n v="2"/>
    <n v="22.2"/>
    <n v="1"/>
    <n v="11.1"/>
    <s v=""/>
    <s v=""/>
    <n v="1"/>
    <n v="11.1"/>
    <n v="9"/>
    <n v="9"/>
    <n v="90"/>
    <n v="1"/>
    <n v="10"/>
    <n v="4"/>
    <n v="57.1"/>
    <n v="1"/>
    <n v="1"/>
    <s v=""/>
    <n v="6"/>
    <n v="85.7"/>
    <n v="1"/>
    <n v="14.3"/>
    <s v=""/>
    <s v=""/>
    <s v=""/>
    <n v="1"/>
    <n v="14.3"/>
    <n v="7"/>
    <s v=""/>
    <s v=""/>
    <s v=""/>
    <s v=""/>
    <n v="1"/>
    <n v="1"/>
    <n v="25"/>
    <n v="3"/>
    <n v="75"/>
    <s v=""/>
    <s v=""/>
    <s v=""/>
    <n v="3"/>
    <n v="75"/>
    <n v="4"/>
    <s v=""/>
    <s v=""/>
    <s v=""/>
    <s v=""/>
    <n v="1"/>
    <n v="1"/>
    <s v=""/>
    <n v="2"/>
    <n v="2"/>
    <s v=""/>
    <s v=""/>
    <s v=""/>
    <s v=""/>
    <n v="5"/>
    <s v=""/>
    <s v=""/>
    <n v="5"/>
    <n v="5"/>
    <n v="7"/>
    <s v=""/>
    <s v=""/>
    <s v=""/>
    <s v=""/>
    <s v=""/>
    <s v=""/>
    <s v=""/>
    <s v=""/>
    <s v=""/>
    <s v=""/>
    <s v=""/>
    <s v=""/>
    <s v=""/>
    <n v="2"/>
    <s v=""/>
    <s v=""/>
    <n v="2"/>
    <n v="2"/>
    <n v="2"/>
  </r>
  <r>
    <x v="14"/>
    <x v="0"/>
    <n v="52"/>
    <n v="7"/>
    <n v="7"/>
    <n v="1"/>
    <n v="88.9"/>
    <s v=""/>
    <s v="1:54"/>
    <s v="1:54"/>
    <s v="3:49"/>
    <n v="14.5"/>
    <s v="1:32"/>
    <s v="1:50"/>
    <s v="3:22"/>
    <n v="12.8"/>
    <s v="2:18"/>
    <s v="1:43"/>
    <s v="4:00"/>
    <n v="15.2"/>
    <s v="1:07"/>
    <s v="1:04"/>
    <s v="2:11"/>
    <n v="8.3000000000000007"/>
    <s v="6:51"/>
    <s v="6:31"/>
    <s v="13:22"/>
    <n v="50.6"/>
    <n v="11"/>
    <n v="5"/>
    <n v="6"/>
    <n v="2"/>
    <n v="24"/>
    <n v="3"/>
    <s v=""/>
    <n v="12"/>
    <n v="1"/>
    <s v=""/>
    <s v=""/>
    <s v=""/>
    <s v=""/>
    <n v="16"/>
    <n v="40"/>
    <n v="1"/>
    <n v="1"/>
    <s v=""/>
    <n v="1"/>
    <s v=""/>
    <s v=""/>
    <n v="3"/>
    <n v="2"/>
    <n v="1"/>
    <s v=""/>
    <n v="8"/>
    <s v=""/>
    <s v=""/>
    <n v="11"/>
    <n v="14"/>
    <n v="8"/>
    <n v="37"/>
    <n v="57.8"/>
    <n v="2.6"/>
    <n v="16"/>
    <n v="9"/>
    <n v="7"/>
    <n v="3"/>
    <s v=""/>
    <n v="1"/>
    <n v="2"/>
    <n v="1"/>
    <n v="1"/>
    <n v="40"/>
    <n v="105"/>
    <n v="8"/>
    <n v="231"/>
    <n v="28.9"/>
    <n v="5"/>
    <n v="140"/>
    <n v="4"/>
    <n v="131"/>
    <n v="1"/>
    <n v="38"/>
    <s v=""/>
    <s v=""/>
    <n v="3"/>
    <n v="62"/>
    <s v=""/>
    <n v="21"/>
    <n v="602"/>
    <n v="114"/>
    <n v="23"/>
    <n v="0"/>
    <n v="100"/>
    <n v="14"/>
    <n v="81.3"/>
    <n v="83.2"/>
    <n v="11"/>
    <n v="69"/>
    <n v="57"/>
    <n v="58.4"/>
    <n v="0"/>
    <n v="0"/>
    <n v="0"/>
    <n v="61"/>
    <n v="12"/>
    <s v=""/>
    <n v="2"/>
    <n v="12"/>
    <n v="3"/>
    <n v="11"/>
    <n v="14"/>
    <n v="7"/>
    <n v="17"/>
    <n v="37"/>
    <n v="61"/>
    <n v="60.7"/>
    <n v="2"/>
    <n v="7"/>
    <n v="10"/>
    <n v="47"/>
    <n v="64"/>
    <n v="73.400000000000006"/>
    <n v="16"/>
    <n v="6"/>
    <s v=""/>
    <n v="6"/>
    <n v="1"/>
    <s v=""/>
    <s v=""/>
    <n v="1"/>
    <n v="7"/>
    <n v="2"/>
    <s v=""/>
    <n v="2"/>
    <n v="1"/>
    <s v=""/>
    <s v=""/>
    <n v="1"/>
    <n v="3"/>
    <n v="11"/>
    <n v="100"/>
    <s v=""/>
    <s v=""/>
    <n v="11"/>
    <n v="1"/>
    <n v="7.7"/>
    <n v="12"/>
    <n v="92.3"/>
    <n v="13"/>
    <n v="12"/>
    <n v="50"/>
    <n v="12"/>
    <n v="50"/>
    <n v="24"/>
    <s v=""/>
    <s v=""/>
    <s v=""/>
    <s v=""/>
    <n v="1"/>
    <n v="9.1"/>
    <n v="3"/>
    <n v="27.3"/>
    <n v="6"/>
    <n v="54.5"/>
    <n v="1"/>
    <n v="9.1"/>
    <s v=""/>
    <s v=""/>
    <s v=""/>
    <s v=""/>
    <n v="11"/>
    <n v="11"/>
    <n v="100"/>
    <s v=""/>
    <s v=""/>
    <n v="3"/>
    <n v="33.299999999999997"/>
    <s v=""/>
    <n v="4"/>
    <s v=""/>
    <n v="7"/>
    <n v="77.8"/>
    <n v="1"/>
    <n v="11.1"/>
    <s v=""/>
    <n v="1"/>
    <s v=""/>
    <n v="2"/>
    <n v="22.2"/>
    <n v="9"/>
    <s v=""/>
    <s v=""/>
    <s v=""/>
    <s v=""/>
    <n v="2"/>
    <n v="2"/>
    <n v="25"/>
    <n v="5"/>
    <n v="62.5"/>
    <n v="1"/>
    <s v=""/>
    <s v=""/>
    <n v="6"/>
    <n v="75"/>
    <n v="8"/>
    <s v=""/>
    <s v=""/>
    <s v=""/>
    <s v=""/>
    <n v="1"/>
    <s v=""/>
    <s v=""/>
    <n v="1"/>
    <n v="1"/>
    <s v=""/>
    <s v=""/>
    <s v=""/>
    <s v=""/>
    <n v="2"/>
    <s v=""/>
    <s v=""/>
    <n v="2"/>
    <n v="2"/>
    <n v="3"/>
    <s v=""/>
    <s v=""/>
    <s v=""/>
    <s v=""/>
    <s v=""/>
    <s v=""/>
    <s v=""/>
    <s v=""/>
    <s v=""/>
    <s v=""/>
    <s v=""/>
    <s v=""/>
    <s v=""/>
    <n v="1"/>
    <s v=""/>
    <s v=""/>
    <n v="1"/>
    <n v="1"/>
    <n v="1"/>
  </r>
  <r>
    <x v="15"/>
    <x v="0"/>
    <n v="33"/>
    <n v="3"/>
    <n v="3"/>
    <n v="4"/>
    <n v="77.8"/>
    <s v=""/>
    <s v="1:47"/>
    <s v="2:57"/>
    <s v="4:44"/>
    <n v="15.2"/>
    <s v="3:14"/>
    <s v="1:25"/>
    <s v="4:39"/>
    <n v="15"/>
    <s v="3:18"/>
    <s v="2:57"/>
    <s v="6:16"/>
    <n v="20.100000000000001"/>
    <s v="0:22"/>
    <s v="3:12"/>
    <s v="3:34"/>
    <n v="11.5"/>
    <s v="8:41"/>
    <s v="10:32"/>
    <s v="19:13"/>
    <n v="61.8"/>
    <n v="14"/>
    <n v="4"/>
    <n v="7"/>
    <n v="2"/>
    <n v="27"/>
    <n v="5"/>
    <s v=""/>
    <n v="5"/>
    <n v="3"/>
    <s v=""/>
    <s v=""/>
    <n v="1"/>
    <n v="1"/>
    <n v="15"/>
    <n v="42"/>
    <s v=""/>
    <s v=""/>
    <s v=""/>
    <n v="1"/>
    <s v=""/>
    <s v=""/>
    <n v="1"/>
    <n v="1"/>
    <s v=""/>
    <s v=""/>
    <n v="2"/>
    <n v="1"/>
    <n v="1"/>
    <n v="5"/>
    <n v="6"/>
    <n v="7"/>
    <n v="54"/>
    <n v="51.4"/>
    <n v="3.5"/>
    <n v="6"/>
    <n v="13"/>
    <n v="11"/>
    <n v="2"/>
    <n v="4"/>
    <n v="1"/>
    <n v="2"/>
    <n v="2"/>
    <n v="1"/>
    <n v="42"/>
    <n v="149"/>
    <n v="9"/>
    <n v="388"/>
    <n v="43.1"/>
    <n v="3"/>
    <n v="82"/>
    <n v="5"/>
    <n v="127"/>
    <n v="1"/>
    <n v="16"/>
    <s v=""/>
    <s v=""/>
    <n v="1"/>
    <n v="31"/>
    <s v=""/>
    <n v="19"/>
    <n v="644"/>
    <n v="87"/>
    <n v="12"/>
    <n v="0"/>
    <n v="71"/>
    <n v="16"/>
    <n v="85.5"/>
    <n v="87.9"/>
    <n v="7"/>
    <n v="43"/>
    <n v="49"/>
    <n v="50.5"/>
    <n v="0"/>
    <n v="0"/>
    <n v="0"/>
    <n v="38"/>
    <n v="5"/>
    <n v="2"/>
    <s v=""/>
    <n v="7"/>
    <n v="1"/>
    <n v="5"/>
    <n v="6"/>
    <n v="14"/>
    <n v="38"/>
    <n v="46"/>
    <n v="98"/>
    <n v="46.9"/>
    <n v="9"/>
    <n v="4"/>
    <n v="19"/>
    <n v="25"/>
    <n v="48"/>
    <n v="52.1"/>
    <n v="6"/>
    <n v="4"/>
    <s v=""/>
    <n v="4"/>
    <s v=""/>
    <s v=""/>
    <s v=""/>
    <s v=""/>
    <n v="4"/>
    <n v="4"/>
    <n v="1"/>
    <n v="5"/>
    <n v="1"/>
    <s v=""/>
    <n v="1"/>
    <n v="1"/>
    <n v="6"/>
    <n v="14"/>
    <n v="100"/>
    <s v=""/>
    <s v=""/>
    <n v="14"/>
    <n v="3"/>
    <n v="27.3"/>
    <n v="8"/>
    <n v="72.7"/>
    <n v="11"/>
    <n v="17"/>
    <n v="68"/>
    <n v="8"/>
    <n v="32"/>
    <n v="25"/>
    <s v=""/>
    <s v=""/>
    <s v=""/>
    <s v=""/>
    <n v="3"/>
    <n v="21.4"/>
    <n v="5"/>
    <n v="35.700000000000003"/>
    <s v=""/>
    <s v=""/>
    <n v="6"/>
    <n v="42.9"/>
    <s v=""/>
    <s v=""/>
    <s v=""/>
    <s v=""/>
    <n v="14"/>
    <n v="14"/>
    <n v="100"/>
    <s v=""/>
    <s v=""/>
    <n v="4"/>
    <n v="80"/>
    <n v="1"/>
    <s v=""/>
    <s v=""/>
    <n v="5"/>
    <n v="100"/>
    <s v=""/>
    <s v=""/>
    <s v=""/>
    <s v=""/>
    <s v=""/>
    <s v=""/>
    <s v=""/>
    <n v="5"/>
    <s v=""/>
    <s v=""/>
    <s v=""/>
    <s v=""/>
    <s v=""/>
    <s v=""/>
    <s v=""/>
    <n v="2"/>
    <n v="100"/>
    <s v=""/>
    <s v=""/>
    <s v=""/>
    <n v="2"/>
    <n v="100"/>
    <n v="2"/>
    <s v=""/>
    <s v=""/>
    <s v=""/>
    <s v=""/>
    <s v=""/>
    <s v=""/>
    <s v=""/>
    <s v=""/>
    <s v=""/>
    <s v=""/>
    <s v=""/>
    <s v=""/>
    <s v=""/>
    <n v="5"/>
    <s v=""/>
    <s v=""/>
    <n v="5"/>
    <n v="5"/>
    <n v="5"/>
    <n v="1"/>
    <s v=""/>
    <n v="1"/>
    <n v="100"/>
    <s v=""/>
    <s v=""/>
    <s v=""/>
    <s v=""/>
    <n v="1"/>
    <s v=""/>
    <s v=""/>
    <s v=""/>
    <s v=""/>
    <n v="2"/>
    <s v=""/>
    <s v=""/>
    <n v="2"/>
    <n v="2"/>
    <n v="3"/>
  </r>
  <r>
    <x v="16"/>
    <x v="0"/>
    <n v="33"/>
    <n v="3"/>
    <n v="3"/>
    <n v="4"/>
    <n v="100"/>
    <n v="0"/>
    <s v="2:06"/>
    <s v="1:29"/>
    <s v="3:35"/>
    <n v="10.4"/>
    <s v="4:46"/>
    <s v="1:17"/>
    <s v="6:03"/>
    <n v="17.600000000000001"/>
    <s v="2:00"/>
    <s v="3:46"/>
    <s v="5:47"/>
    <n v="16.7"/>
    <s v="0:57"/>
    <s v="2:27"/>
    <s v="3:24"/>
    <n v="9.9"/>
    <s v="9:49"/>
    <s v="9:00"/>
    <s v="18:49"/>
    <n v="54.5"/>
    <n v="18"/>
    <n v="5"/>
    <n v="7"/>
    <s v=""/>
    <n v="30"/>
    <n v="12"/>
    <s v=""/>
    <n v="7"/>
    <n v="3"/>
    <s v=""/>
    <s v=""/>
    <s v=""/>
    <s v=""/>
    <n v="22"/>
    <n v="52"/>
    <n v="2"/>
    <s v=""/>
    <s v=""/>
    <n v="1"/>
    <s v=""/>
    <s v=""/>
    <n v="3"/>
    <s v=""/>
    <s v=""/>
    <s v=""/>
    <n v="5"/>
    <s v=""/>
    <s v=""/>
    <n v="5"/>
    <n v="8"/>
    <n v="3"/>
    <n v="42"/>
    <n v="47.7"/>
    <n v="2.7"/>
    <n v="18"/>
    <n v="11"/>
    <n v="8"/>
    <n v="7"/>
    <n v="4"/>
    <n v="1"/>
    <n v="1"/>
    <n v="2"/>
    <s v=""/>
    <n v="52"/>
    <n v="141"/>
    <n v="18"/>
    <n v="696"/>
    <n v="38.700000000000003"/>
    <n v="3"/>
    <n v="107"/>
    <n v="4"/>
    <n v="127"/>
    <n v="3"/>
    <n v="47"/>
    <s v=""/>
    <s v=""/>
    <n v="3"/>
    <n v="38"/>
    <n v="1"/>
    <n v="31"/>
    <n v="1015"/>
    <n v="144"/>
    <n v="11"/>
    <n v="0"/>
    <n v="106"/>
    <n v="38"/>
    <n v="90.6"/>
    <n v="92.9"/>
    <n v="7"/>
    <n v="107"/>
    <n v="41"/>
    <n v="73.5"/>
    <n v="0"/>
    <n v="0"/>
    <n v="0"/>
    <n v="69"/>
    <n v="8"/>
    <n v="3"/>
    <s v=""/>
    <n v="11"/>
    <n v="3"/>
    <n v="5"/>
    <n v="8"/>
    <n v="19"/>
    <n v="31"/>
    <n v="30"/>
    <n v="80"/>
    <n v="37.5"/>
    <n v="7"/>
    <n v="19"/>
    <n v="29"/>
    <n v="26"/>
    <n v="74"/>
    <n v="35.1"/>
    <n v="11"/>
    <n v="7"/>
    <s v=""/>
    <n v="7"/>
    <s v=""/>
    <s v=""/>
    <s v=""/>
    <s v=""/>
    <n v="7"/>
    <n v="2"/>
    <s v=""/>
    <n v="2"/>
    <s v=""/>
    <s v=""/>
    <s v=""/>
    <s v=""/>
    <n v="2"/>
    <n v="18"/>
    <n v="94.7"/>
    <n v="1"/>
    <n v="5.3"/>
    <n v="19"/>
    <n v="3"/>
    <n v="25"/>
    <n v="9"/>
    <n v="75"/>
    <n v="12"/>
    <n v="21"/>
    <n v="67.7"/>
    <n v="10"/>
    <n v="32.299999999999997"/>
    <n v="31"/>
    <s v=""/>
    <s v=""/>
    <s v=""/>
    <s v=""/>
    <n v="2"/>
    <n v="11.1"/>
    <n v="7"/>
    <n v="38.9"/>
    <n v="1"/>
    <n v="5.6"/>
    <n v="7"/>
    <n v="38.9"/>
    <s v=""/>
    <s v=""/>
    <n v="2"/>
    <n v="11.1"/>
    <n v="18"/>
    <n v="18"/>
    <n v="94.7"/>
    <n v="1"/>
    <n v="5.3"/>
    <n v="5"/>
    <n v="55.6"/>
    <s v=""/>
    <n v="3"/>
    <s v=""/>
    <n v="8"/>
    <n v="88.9"/>
    <n v="1"/>
    <n v="11.1"/>
    <s v=""/>
    <s v=""/>
    <s v=""/>
    <n v="1"/>
    <n v="11.1"/>
    <n v="9"/>
    <s v=""/>
    <s v=""/>
    <s v=""/>
    <s v=""/>
    <s v=""/>
    <s v=""/>
    <s v=""/>
    <s v=""/>
    <s v=""/>
    <s v=""/>
    <s v=""/>
    <s v=""/>
    <s v=""/>
    <s v=""/>
    <s v=""/>
    <s v=""/>
    <s v=""/>
    <s v=""/>
    <s v=""/>
    <n v="2"/>
    <s v=""/>
    <s v=""/>
    <n v="2"/>
    <n v="2"/>
    <s v=""/>
    <n v="1"/>
    <n v="1"/>
    <n v="50"/>
    <n v="1"/>
    <s v=""/>
    <s v=""/>
    <n v="1"/>
    <n v="2"/>
    <n v="4"/>
    <s v=""/>
    <s v=""/>
    <s v=""/>
    <s v=""/>
    <s v=""/>
    <s v=""/>
    <s v=""/>
    <s v=""/>
    <s v=""/>
    <s v=""/>
    <s v=""/>
    <s v=""/>
    <s v=""/>
    <n v="2"/>
    <s v=""/>
    <s v=""/>
    <n v="2"/>
    <n v="2"/>
    <n v="2"/>
  </r>
  <r>
    <x v="17"/>
    <x v="0"/>
    <n v="9"/>
    <n v="0"/>
    <n v="0"/>
    <n v="3"/>
    <n v="100"/>
    <n v="0"/>
    <s v="1:32"/>
    <s v="1:56"/>
    <s v="3:28"/>
    <n v="10.1"/>
    <s v="2:51"/>
    <s v="1:54"/>
    <s v="4:44"/>
    <n v="13.7"/>
    <s v="4:00"/>
    <s v="1:26"/>
    <s v="5:27"/>
    <n v="15.8"/>
    <s v="0:29"/>
    <s v="1:32"/>
    <s v="2:02"/>
    <n v="5.9"/>
    <s v="8:52"/>
    <s v="6:49"/>
    <s v="15:41"/>
    <n v="45.5"/>
    <n v="9"/>
    <s v=""/>
    <n v="5"/>
    <n v="2"/>
    <n v="16"/>
    <n v="22"/>
    <n v="1"/>
    <n v="7"/>
    <n v="1"/>
    <n v="1"/>
    <s v=""/>
    <s v=""/>
    <s v=""/>
    <n v="32"/>
    <n v="48"/>
    <n v="1"/>
    <s v=""/>
    <s v=""/>
    <n v="3"/>
    <s v=""/>
    <n v="1"/>
    <n v="5"/>
    <n v="1"/>
    <n v="3"/>
    <s v=""/>
    <n v="3"/>
    <s v=""/>
    <s v=""/>
    <n v="7"/>
    <n v="12"/>
    <n v="2"/>
    <n v="38"/>
    <n v="48.1"/>
    <n v="2.8"/>
    <n v="20"/>
    <n v="7"/>
    <n v="9"/>
    <n v="5"/>
    <n v="1"/>
    <n v="3"/>
    <s v=""/>
    <n v="1"/>
    <n v="2"/>
    <n v="48"/>
    <n v="135"/>
    <n v="12"/>
    <n v="558"/>
    <n v="46.5"/>
    <n v="7"/>
    <n v="192"/>
    <n v="5"/>
    <n v="136"/>
    <s v=""/>
    <s v=""/>
    <s v=""/>
    <s v=""/>
    <n v="2"/>
    <n v="61"/>
    <n v="1"/>
    <n v="26"/>
    <n v="947"/>
    <n v="151"/>
    <n v="21"/>
    <n v="0"/>
    <n v="117"/>
    <n v="34"/>
    <n v="84.8"/>
    <n v="87.8"/>
    <n v="7"/>
    <n v="104"/>
    <n v="61"/>
    <n v="64.5"/>
    <n v="0"/>
    <n v="0"/>
    <n v="0"/>
    <n v="73"/>
    <n v="4"/>
    <n v="1"/>
    <n v="1"/>
    <n v="5"/>
    <n v="5"/>
    <n v="7"/>
    <n v="12"/>
    <n v="19"/>
    <n v="29"/>
    <n v="26"/>
    <n v="74"/>
    <n v="35.1"/>
    <n v="11"/>
    <n v="19"/>
    <n v="31"/>
    <n v="30"/>
    <n v="80"/>
    <n v="37.5"/>
    <n v="7"/>
    <n v="2"/>
    <s v=""/>
    <n v="2"/>
    <s v=""/>
    <s v=""/>
    <s v=""/>
    <s v=""/>
    <n v="2"/>
    <n v="7"/>
    <s v=""/>
    <n v="7"/>
    <s v=""/>
    <s v=""/>
    <s v=""/>
    <s v=""/>
    <n v="7"/>
    <n v="9"/>
    <n v="75"/>
    <n v="3"/>
    <n v="25"/>
    <n v="12"/>
    <n v="1"/>
    <n v="5.3"/>
    <n v="18"/>
    <n v="94.7"/>
    <n v="19"/>
    <n v="10"/>
    <n v="32.299999999999997"/>
    <n v="21"/>
    <n v="67.7"/>
    <n v="31"/>
    <s v=""/>
    <s v=""/>
    <s v=""/>
    <s v=""/>
    <s v=""/>
    <s v=""/>
    <n v="6"/>
    <n v="50"/>
    <n v="2"/>
    <n v="16.7"/>
    <n v="4"/>
    <n v="33.299999999999997"/>
    <s v=""/>
    <s v=""/>
    <s v=""/>
    <s v=""/>
    <n v="12"/>
    <n v="9"/>
    <n v="75"/>
    <n v="3"/>
    <n v="25"/>
    <s v=""/>
    <s v=""/>
    <s v=""/>
    <s v=""/>
    <s v=""/>
    <s v=""/>
    <s v=""/>
    <s v=""/>
    <s v=""/>
    <s v=""/>
    <s v=""/>
    <s v=""/>
    <s v=""/>
    <s v=""/>
    <s v=""/>
    <n v="1"/>
    <n v="11.1"/>
    <s v=""/>
    <s v=""/>
    <s v=""/>
    <n v="1"/>
    <n v="11.1"/>
    <n v="5"/>
    <n v="55.6"/>
    <s v=""/>
    <n v="3"/>
    <s v=""/>
    <n v="8"/>
    <n v="88.9"/>
    <n v="9"/>
    <n v="1"/>
    <n v="1"/>
    <n v="2"/>
    <n v="100"/>
    <s v=""/>
    <s v=""/>
    <s v=""/>
    <s v=""/>
    <n v="2"/>
    <s v=""/>
    <s v=""/>
    <s v=""/>
    <s v=""/>
    <n v="6"/>
    <s v=""/>
    <s v=""/>
    <n v="6"/>
    <n v="6"/>
    <n v="8"/>
    <s v=""/>
    <s v=""/>
    <s v=""/>
    <s v=""/>
    <s v=""/>
    <s v=""/>
    <s v=""/>
    <s v=""/>
    <s v=""/>
    <s v=""/>
    <s v=""/>
    <s v=""/>
    <s v=""/>
    <s v=""/>
    <s v=""/>
    <s v=""/>
    <s v=""/>
    <s v=""/>
    <s v=""/>
  </r>
  <r>
    <x v="10"/>
    <x v="1"/>
    <n v="22"/>
    <n v="1"/>
    <n v="1"/>
    <n v="5"/>
    <n v="100"/>
    <n v="0"/>
    <s v="1:42"/>
    <s v="2:31"/>
    <s v="4:13"/>
    <n v="12.4"/>
    <s v="1:37"/>
    <s v="2:06"/>
    <s v="3:43"/>
    <n v="11"/>
    <s v="3:31"/>
    <s v="3:09"/>
    <s v="6:40"/>
    <n v="19.7"/>
    <s v="0:48"/>
    <s v="1:57"/>
    <s v="2:45"/>
    <n v="8.1"/>
    <s v="7:38"/>
    <s v="9:43"/>
    <s v="17:21"/>
    <n v="51.2"/>
    <n v="12"/>
    <n v="5"/>
    <n v="5"/>
    <s v=""/>
    <n v="22"/>
    <n v="12"/>
    <s v=""/>
    <n v="11"/>
    <s v=""/>
    <s v=""/>
    <s v=""/>
    <s v=""/>
    <n v="1"/>
    <n v="24"/>
    <n v="46"/>
    <s v=""/>
    <n v="1"/>
    <s v=""/>
    <s v=""/>
    <s v=""/>
    <s v=""/>
    <n v="1"/>
    <s v=""/>
    <n v="5"/>
    <s v=""/>
    <n v="5"/>
    <s v=""/>
    <s v=""/>
    <n v="10"/>
    <n v="11"/>
    <n v="7"/>
    <n v="47"/>
    <n v="57.3"/>
    <n v="2.8"/>
    <n v="18"/>
    <n v="9"/>
    <n v="3"/>
    <n v="7"/>
    <n v="3"/>
    <n v="3"/>
    <n v="1"/>
    <s v=""/>
    <n v="2"/>
    <n v="46"/>
    <n v="131"/>
    <n v="23"/>
    <n v="785"/>
    <n v="34.1"/>
    <n v="2"/>
    <n v="56"/>
    <n v="1"/>
    <n v="37"/>
    <s v=""/>
    <s v=""/>
    <s v=""/>
    <s v=""/>
    <n v="6"/>
    <n v="162"/>
    <n v="1"/>
    <n v="32"/>
    <n v="1040"/>
    <n v="96"/>
    <n v="19"/>
    <n v="0"/>
    <n v="84"/>
    <n v="12"/>
    <n v="81.599999999999994"/>
    <n v="83.5"/>
    <n v="16"/>
    <n v="63"/>
    <n v="36"/>
    <n v="68.7"/>
    <n v="0"/>
    <n v="0"/>
    <n v="0"/>
    <n v="46"/>
    <n v="13"/>
    <s v=""/>
    <s v=""/>
    <n v="13"/>
    <n v="1"/>
    <n v="10"/>
    <n v="11"/>
    <n v="10"/>
    <n v="37"/>
    <n v="32"/>
    <n v="79"/>
    <n v="40.5"/>
    <n v="6"/>
    <n v="15"/>
    <n v="26"/>
    <n v="22"/>
    <n v="63"/>
    <n v="34.9"/>
    <n v="12"/>
    <n v="2"/>
    <s v=""/>
    <n v="2"/>
    <s v=""/>
    <s v=""/>
    <s v=""/>
    <s v=""/>
    <n v="2"/>
    <s v=""/>
    <s v=""/>
    <s v=""/>
    <n v="1"/>
    <s v=""/>
    <s v=""/>
    <n v="1"/>
    <n v="1"/>
    <n v="12"/>
    <n v="75"/>
    <n v="4"/>
    <n v="25"/>
    <n v="16"/>
    <s v=""/>
    <s v=""/>
    <n v="16"/>
    <n v="100"/>
    <n v="16"/>
    <n v="12"/>
    <n v="37.5"/>
    <n v="20"/>
    <n v="62.5"/>
    <n v="32"/>
    <s v=""/>
    <s v=""/>
    <s v=""/>
    <s v=""/>
    <n v="5"/>
    <n v="33.299999999999997"/>
    <n v="2"/>
    <n v="13.3"/>
    <s v=""/>
    <s v=""/>
    <n v="7"/>
    <n v="46.7"/>
    <s v=""/>
    <s v=""/>
    <n v="2"/>
    <n v="13.3"/>
    <n v="15"/>
    <n v="12"/>
    <n v="75"/>
    <n v="4"/>
    <n v="25"/>
    <n v="5"/>
    <n v="71.400000000000006"/>
    <n v="1"/>
    <s v=""/>
    <s v=""/>
    <n v="6"/>
    <n v="85.7"/>
    <s v=""/>
    <s v=""/>
    <s v=""/>
    <s v=""/>
    <n v="1"/>
    <n v="1"/>
    <n v="14.3"/>
    <n v="7"/>
    <s v=""/>
    <s v=""/>
    <s v=""/>
    <s v=""/>
    <s v=""/>
    <s v=""/>
    <s v=""/>
    <n v="5"/>
    <n v="50"/>
    <n v="1"/>
    <n v="4"/>
    <s v=""/>
    <n v="10"/>
    <n v="100"/>
    <n v="10"/>
    <s v=""/>
    <s v=""/>
    <s v=""/>
    <s v=""/>
    <s v=""/>
    <s v=""/>
    <s v=""/>
    <s v=""/>
    <s v=""/>
    <s v=""/>
    <s v=""/>
    <s v=""/>
    <s v=""/>
    <n v="3"/>
    <s v=""/>
    <s v=""/>
    <n v="3"/>
    <n v="3"/>
    <n v="3"/>
    <s v=""/>
    <s v=""/>
    <s v=""/>
    <s v=""/>
    <s v=""/>
    <s v=""/>
    <s v=""/>
    <s v=""/>
    <s v=""/>
    <s v=""/>
    <s v=""/>
    <s v=""/>
    <s v=""/>
    <n v="1"/>
    <s v=""/>
    <s v=""/>
    <n v="1"/>
    <n v="1"/>
    <n v="1"/>
  </r>
  <r>
    <x v="0"/>
    <x v="1"/>
    <n v="15"/>
    <n v="2"/>
    <n v="1"/>
    <n v="1"/>
    <n v="50"/>
    <n v="0"/>
    <s v="1:54"/>
    <s v="1:48"/>
    <s v="3:42"/>
    <n v="11.9"/>
    <s v="1:30"/>
    <s v="0:56"/>
    <s v="2:26"/>
    <n v="7.8"/>
    <s v="1:52"/>
    <s v="1:08"/>
    <s v="3:00"/>
    <n v="9.6999999999999993"/>
    <s v="0:39"/>
    <s v="2:22"/>
    <s v="3:01"/>
    <n v="9.6999999999999993"/>
    <s v="5:55"/>
    <s v="6:14"/>
    <s v="12:09"/>
    <n v="39.1"/>
    <n v="13"/>
    <n v="6"/>
    <n v="4"/>
    <s v=""/>
    <n v="23"/>
    <n v="8"/>
    <s v=""/>
    <n v="5"/>
    <n v="3"/>
    <s v=""/>
    <s v=""/>
    <s v=""/>
    <n v="3"/>
    <n v="19"/>
    <n v="42"/>
    <n v="1"/>
    <n v="1"/>
    <s v=""/>
    <n v="1"/>
    <s v=""/>
    <s v=""/>
    <n v="3"/>
    <n v="1"/>
    <n v="2"/>
    <s v=""/>
    <n v="3"/>
    <n v="2"/>
    <n v="2"/>
    <n v="10"/>
    <n v="13"/>
    <n v="5"/>
    <n v="32"/>
    <n v="52.5"/>
    <n v="2.4"/>
    <n v="13"/>
    <n v="14"/>
    <n v="6"/>
    <n v="4"/>
    <n v="4"/>
    <n v="1"/>
    <s v=""/>
    <s v=""/>
    <s v=""/>
    <n v="42"/>
    <n v="101"/>
    <n v="13"/>
    <n v="459"/>
    <n v="35.299999999999997"/>
    <s v=""/>
    <s v=""/>
    <n v="2"/>
    <n v="34"/>
    <s v=""/>
    <s v=""/>
    <s v=""/>
    <s v=""/>
    <n v="2"/>
    <n v="42"/>
    <s v=""/>
    <n v="17"/>
    <n v="535"/>
    <n v="139"/>
    <n v="28"/>
    <n v="0"/>
    <n v="108"/>
    <n v="31"/>
    <n v="79.400000000000006"/>
    <n v="83.2"/>
    <n v="9"/>
    <n v="99"/>
    <n v="59"/>
    <n v="64.7"/>
    <n v="0"/>
    <n v="0"/>
    <n v="0"/>
    <n v="56"/>
    <n v="4"/>
    <n v="2"/>
    <s v=""/>
    <n v="6"/>
    <n v="3"/>
    <n v="10"/>
    <n v="13"/>
    <n v="4"/>
    <n v="17"/>
    <n v="25"/>
    <n v="46"/>
    <n v="54.3"/>
    <n v="11"/>
    <n v="11"/>
    <n v="28"/>
    <n v="55"/>
    <n v="94"/>
    <n v="58.5"/>
    <n v="4"/>
    <s v=""/>
    <s v=""/>
    <s v=""/>
    <s v=""/>
    <s v=""/>
    <s v=""/>
    <s v=""/>
    <s v=""/>
    <s v=""/>
    <s v=""/>
    <s v=""/>
    <s v=""/>
    <s v=""/>
    <s v=""/>
    <s v=""/>
    <s v=""/>
    <n v="13"/>
    <n v="92.9"/>
    <n v="1"/>
    <n v="7.1"/>
    <n v="14"/>
    <n v="3"/>
    <n v="15"/>
    <n v="17"/>
    <n v="85"/>
    <n v="20"/>
    <n v="16"/>
    <n v="47.1"/>
    <n v="18"/>
    <n v="52.9"/>
    <n v="34"/>
    <s v=""/>
    <s v=""/>
    <n v="1"/>
    <n v="7.1"/>
    <s v=""/>
    <s v=""/>
    <n v="4"/>
    <n v="28.6"/>
    <s v=""/>
    <s v=""/>
    <n v="9"/>
    <n v="64.3"/>
    <s v=""/>
    <s v=""/>
    <s v=""/>
    <s v=""/>
    <n v="14"/>
    <n v="13"/>
    <n v="92.9"/>
    <n v="1"/>
    <n v="7.1"/>
    <n v="6"/>
    <n v="85.7"/>
    <s v=""/>
    <s v=""/>
    <s v=""/>
    <n v="6"/>
    <n v="85.7"/>
    <s v=""/>
    <s v=""/>
    <s v=""/>
    <s v=""/>
    <n v="1"/>
    <n v="1"/>
    <n v="14.3"/>
    <n v="7"/>
    <s v=""/>
    <s v=""/>
    <s v=""/>
    <s v=""/>
    <s v=""/>
    <s v=""/>
    <s v=""/>
    <n v="5"/>
    <n v="71.400000000000006"/>
    <s v=""/>
    <n v="1"/>
    <n v="1"/>
    <n v="7"/>
    <n v="100"/>
    <n v="7"/>
    <s v=""/>
    <s v=""/>
    <s v=""/>
    <s v=""/>
    <n v="2"/>
    <n v="1"/>
    <s v=""/>
    <n v="3"/>
    <n v="3"/>
    <s v=""/>
    <s v=""/>
    <s v=""/>
    <s v=""/>
    <n v="3"/>
    <s v=""/>
    <s v=""/>
    <n v="3"/>
    <n v="3"/>
    <n v="6"/>
    <s v=""/>
    <s v=""/>
    <s v=""/>
    <s v=""/>
    <s v=""/>
    <s v=""/>
    <s v=""/>
    <s v=""/>
    <s v=""/>
    <s v=""/>
    <s v=""/>
    <s v=""/>
    <s v=""/>
    <n v="1"/>
    <s v=""/>
    <s v=""/>
    <n v="1"/>
    <n v="1"/>
    <n v="1"/>
  </r>
  <r>
    <x v="16"/>
    <x v="1"/>
    <n v="20"/>
    <n v="2"/>
    <n v="2"/>
    <n v="2"/>
    <n v="100"/>
    <n v="0"/>
    <s v="2:27"/>
    <s v="2:58"/>
    <s v="5:25"/>
    <n v="17.399999999999999"/>
    <s v="2:12"/>
    <s v="2:16"/>
    <s v="4:29"/>
    <n v="14.4"/>
    <s v="4:32"/>
    <s v="2:58"/>
    <s v="7:29"/>
    <n v="24"/>
    <s v="0:32"/>
    <s v="2:08"/>
    <s v="2:39"/>
    <n v="8.5"/>
    <s v="9:43"/>
    <s v="10:19"/>
    <s v="20:02"/>
    <n v="64.3"/>
    <n v="13"/>
    <n v="2"/>
    <n v="4"/>
    <s v=""/>
    <n v="19"/>
    <n v="7"/>
    <n v="2"/>
    <n v="10"/>
    <n v="8"/>
    <n v="2"/>
    <s v=""/>
    <s v=""/>
    <n v="1"/>
    <n v="30"/>
    <n v="49"/>
    <n v="1"/>
    <n v="2"/>
    <s v=""/>
    <n v="4"/>
    <s v=""/>
    <s v=""/>
    <n v="7"/>
    <s v=""/>
    <s v=""/>
    <s v=""/>
    <n v="3"/>
    <n v="1"/>
    <n v="1"/>
    <n v="5"/>
    <n v="12"/>
    <n v="10"/>
    <n v="45"/>
    <n v="41.3"/>
    <n v="3.1"/>
    <n v="14"/>
    <n v="13"/>
    <n v="12"/>
    <n v="1"/>
    <s v=""/>
    <n v="1"/>
    <n v="3"/>
    <n v="2"/>
    <n v="3"/>
    <n v="49"/>
    <n v="151"/>
    <n v="16"/>
    <n v="585"/>
    <n v="36.6"/>
    <n v="2"/>
    <n v="74"/>
    <n v="4"/>
    <n v="84"/>
    <s v=""/>
    <s v=""/>
    <s v=""/>
    <s v=""/>
    <s v=""/>
    <s v=""/>
    <n v="2"/>
    <n v="22"/>
    <n v="743"/>
    <n v="78"/>
    <n v="14"/>
    <n v="0"/>
    <n v="64"/>
    <n v="14"/>
    <n v="82.1"/>
    <n v="84.8"/>
    <n v="7"/>
    <n v="43"/>
    <n v="42"/>
    <n v="54.3"/>
    <n v="0"/>
    <n v="0"/>
    <n v="0"/>
    <n v="27"/>
    <n v="7"/>
    <n v="7"/>
    <n v="3"/>
    <n v="14"/>
    <n v="7"/>
    <n v="5"/>
    <n v="12"/>
    <n v="16"/>
    <n v="33"/>
    <n v="42"/>
    <n v="91"/>
    <n v="46.2"/>
    <n v="9"/>
    <n v="1"/>
    <n v="16"/>
    <n v="29"/>
    <n v="46"/>
    <n v="63"/>
    <n v="7"/>
    <n v="4"/>
    <n v="1"/>
    <n v="5"/>
    <s v=""/>
    <s v=""/>
    <n v="1"/>
    <s v=""/>
    <n v="5"/>
    <n v="5"/>
    <n v="2"/>
    <n v="7"/>
    <n v="1"/>
    <s v=""/>
    <n v="2"/>
    <n v="1"/>
    <n v="8"/>
    <n v="13"/>
    <n v="81.3"/>
    <n v="3"/>
    <n v="18.8"/>
    <n v="16"/>
    <n v="8"/>
    <n v="34.799999999999997"/>
    <n v="15"/>
    <n v="65.2"/>
    <n v="23"/>
    <n v="21"/>
    <n v="53.8"/>
    <n v="18"/>
    <n v="46.2"/>
    <n v="39"/>
    <s v=""/>
    <s v=""/>
    <s v=""/>
    <s v=""/>
    <n v="3"/>
    <n v="18.8"/>
    <n v="5"/>
    <n v="31.3"/>
    <n v="1"/>
    <n v="6.3"/>
    <n v="7"/>
    <n v="43.8"/>
    <s v=""/>
    <s v=""/>
    <s v=""/>
    <s v=""/>
    <n v="16"/>
    <n v="13"/>
    <n v="81.3"/>
    <n v="3"/>
    <n v="18.8"/>
    <n v="2"/>
    <n v="40"/>
    <s v=""/>
    <n v="1"/>
    <s v=""/>
    <n v="3"/>
    <n v="60"/>
    <s v=""/>
    <s v=""/>
    <s v=""/>
    <s v=""/>
    <n v="2"/>
    <n v="2"/>
    <n v="40"/>
    <n v="5"/>
    <n v="2"/>
    <n v="33.299999999999997"/>
    <s v=""/>
    <s v=""/>
    <n v="1"/>
    <n v="3"/>
    <n v="50"/>
    <n v="3"/>
    <n v="50"/>
    <s v=""/>
    <s v=""/>
    <s v=""/>
    <n v="3"/>
    <n v="50"/>
    <n v="6"/>
    <s v=""/>
    <s v=""/>
    <s v=""/>
    <s v=""/>
    <s v=""/>
    <s v=""/>
    <s v=""/>
    <s v=""/>
    <s v=""/>
    <s v=""/>
    <s v=""/>
    <s v=""/>
    <s v=""/>
    <n v="3"/>
    <s v=""/>
    <s v=""/>
    <n v="3"/>
    <n v="3"/>
    <n v="3"/>
    <s v=""/>
    <s v=""/>
    <s v=""/>
    <s v=""/>
    <s v=""/>
    <s v=""/>
    <s v=""/>
    <s v=""/>
    <s v=""/>
    <s v=""/>
    <s v=""/>
    <s v=""/>
    <s v=""/>
    <n v="2"/>
    <s v=""/>
    <s v=""/>
    <n v="2"/>
    <n v="2"/>
    <n v="2"/>
  </r>
  <r>
    <x v="2"/>
    <x v="1"/>
    <n v="19"/>
    <n v="1"/>
    <n v="1"/>
    <n v="4"/>
    <n v="83.3"/>
    <n v="0"/>
    <s v="0:38"/>
    <s v="1:55"/>
    <s v="2:33"/>
    <n v="8.3000000000000007"/>
    <s v="1:21"/>
    <s v="2:20"/>
    <s v="3:42"/>
    <n v="12"/>
    <s v="2:22"/>
    <s v="3:49"/>
    <s v="6:11"/>
    <n v="20"/>
    <s v="2:10"/>
    <s v="1:10"/>
    <s v="3:20"/>
    <n v="10.8"/>
    <s v="6:31"/>
    <s v="9:15"/>
    <s v="15:46"/>
    <n v="51.1"/>
    <n v="15"/>
    <n v="5"/>
    <n v="5"/>
    <n v="2"/>
    <n v="27"/>
    <n v="12"/>
    <n v="1"/>
    <n v="7"/>
    <n v="3"/>
    <s v=""/>
    <s v=""/>
    <s v=""/>
    <n v="2"/>
    <n v="25"/>
    <n v="52"/>
    <s v=""/>
    <s v=""/>
    <s v=""/>
    <n v="1"/>
    <n v="1"/>
    <s v=""/>
    <n v="2"/>
    <n v="2"/>
    <n v="2"/>
    <s v=""/>
    <n v="3"/>
    <s v=""/>
    <s v=""/>
    <n v="7"/>
    <n v="9"/>
    <n v="8"/>
    <n v="27"/>
    <n v="54"/>
    <n v="2.1"/>
    <n v="28"/>
    <n v="12"/>
    <n v="6"/>
    <n v="1"/>
    <n v="1"/>
    <n v="2"/>
    <n v="1"/>
    <s v=""/>
    <n v="1"/>
    <n v="52"/>
    <n v="109"/>
    <n v="14"/>
    <n v="630"/>
    <n v="45"/>
    <n v="5"/>
    <n v="162"/>
    <n v="3"/>
    <n v="111"/>
    <n v="3"/>
    <n v="57"/>
    <n v="2"/>
    <n v="26"/>
    <n v="1"/>
    <n v="19"/>
    <s v=""/>
    <n v="28"/>
    <n v="1005"/>
    <n v="116"/>
    <n v="20"/>
    <n v="0"/>
    <n v="89"/>
    <n v="27"/>
    <n v="81.7"/>
    <n v="85.3"/>
    <n v="13"/>
    <n v="76"/>
    <n v="47"/>
    <n v="65.400000000000006"/>
    <n v="0"/>
    <n v="0"/>
    <n v="0"/>
    <n v="46"/>
    <n v="12"/>
    <n v="2"/>
    <n v="1"/>
    <n v="14"/>
    <n v="2"/>
    <n v="7"/>
    <n v="9"/>
    <n v="16"/>
    <n v="18"/>
    <n v="16"/>
    <n v="50"/>
    <n v="32"/>
    <n v="6"/>
    <n v="7"/>
    <n v="21"/>
    <n v="23"/>
    <n v="51"/>
    <n v="45.1"/>
    <n v="9"/>
    <n v="8"/>
    <n v="2"/>
    <n v="10"/>
    <s v=""/>
    <s v=""/>
    <n v="2"/>
    <s v=""/>
    <n v="11"/>
    <n v="6"/>
    <n v="1"/>
    <n v="7"/>
    <n v="1"/>
    <s v=""/>
    <n v="1"/>
    <n v="1"/>
    <n v="8"/>
    <n v="15"/>
    <n v="83.3"/>
    <n v="3"/>
    <n v="16.7"/>
    <n v="18"/>
    <n v="3"/>
    <n v="16.7"/>
    <n v="15"/>
    <n v="83.3"/>
    <n v="18"/>
    <n v="18"/>
    <n v="50"/>
    <n v="18"/>
    <n v="50"/>
    <n v="36"/>
    <s v=""/>
    <s v=""/>
    <s v=""/>
    <s v=""/>
    <s v=""/>
    <s v=""/>
    <n v="7"/>
    <n v="38.9"/>
    <n v="8"/>
    <n v="44.4"/>
    <n v="3"/>
    <n v="16.7"/>
    <s v=""/>
    <s v=""/>
    <s v=""/>
    <s v=""/>
    <n v="18"/>
    <n v="15"/>
    <n v="83.3"/>
    <n v="3"/>
    <n v="16.7"/>
    <n v="3"/>
    <n v="42.9"/>
    <n v="1"/>
    <n v="3"/>
    <s v=""/>
    <n v="7"/>
    <n v="100"/>
    <s v=""/>
    <s v=""/>
    <s v=""/>
    <s v=""/>
    <s v=""/>
    <s v=""/>
    <s v=""/>
    <n v="7"/>
    <s v=""/>
    <s v=""/>
    <s v=""/>
    <s v=""/>
    <n v="1"/>
    <n v="1"/>
    <n v="12.5"/>
    <n v="5"/>
    <n v="62.5"/>
    <n v="1"/>
    <n v="1"/>
    <s v=""/>
    <n v="7"/>
    <n v="87.5"/>
    <n v="8"/>
    <s v=""/>
    <s v=""/>
    <s v=""/>
    <s v=""/>
    <n v="1"/>
    <s v=""/>
    <s v=""/>
    <n v="1"/>
    <n v="1"/>
    <s v=""/>
    <s v=""/>
    <s v=""/>
    <s v=""/>
    <n v="3"/>
    <s v=""/>
    <s v=""/>
    <n v="3"/>
    <n v="3"/>
    <n v="4"/>
    <s v=""/>
    <s v=""/>
    <s v=""/>
    <s v=""/>
    <s v=""/>
    <s v=""/>
    <s v=""/>
    <s v=""/>
    <s v=""/>
    <s v=""/>
    <s v=""/>
    <s v=""/>
    <s v=""/>
    <s v=""/>
    <s v=""/>
    <s v=""/>
    <s v=""/>
    <s v=""/>
    <s v=""/>
  </r>
  <r>
    <x v="3"/>
    <x v="1"/>
    <n v="6"/>
    <s v=""/>
    <s v=""/>
    <n v="2"/>
    <n v="50"/>
    <n v="0"/>
    <s v="2:32"/>
    <s v="1:53"/>
    <s v="4:25"/>
    <n v="13.1"/>
    <s v="3:32"/>
    <s v="3:12"/>
    <s v="6:44"/>
    <n v="19.899999999999999"/>
    <s v="2:08"/>
    <s v="2:28"/>
    <s v="4:36"/>
    <n v="13.6"/>
    <s v="0:34"/>
    <s v="0:14"/>
    <s v="0:48"/>
    <n v="2.2999999999999998"/>
    <s v="8:47"/>
    <s v="7:46"/>
    <s v="16:33"/>
    <n v="48.8"/>
    <n v="16"/>
    <n v="5"/>
    <n v="3"/>
    <n v="1"/>
    <n v="25"/>
    <n v="16"/>
    <s v=""/>
    <n v="4"/>
    <n v="1"/>
    <s v=""/>
    <s v=""/>
    <s v=""/>
    <n v="1"/>
    <n v="22"/>
    <n v="47"/>
    <s v=""/>
    <s v=""/>
    <s v=""/>
    <n v="3"/>
    <s v=""/>
    <s v=""/>
    <n v="3"/>
    <n v="1"/>
    <n v="1"/>
    <s v=""/>
    <n v="5"/>
    <s v=""/>
    <n v="1"/>
    <n v="8"/>
    <n v="11"/>
    <n v="4"/>
    <n v="41"/>
    <n v="60.3"/>
    <n v="2.6"/>
    <n v="15"/>
    <n v="14"/>
    <n v="8"/>
    <n v="3"/>
    <n v="4"/>
    <n v="2"/>
    <s v=""/>
    <s v=""/>
    <n v="1"/>
    <n v="47"/>
    <n v="122"/>
    <n v="15"/>
    <n v="533"/>
    <n v="35.5"/>
    <n v="4"/>
    <n v="65"/>
    <n v="3"/>
    <n v="61"/>
    <s v=""/>
    <s v=""/>
    <s v=""/>
    <s v=""/>
    <n v="4"/>
    <n v="48"/>
    <n v="2"/>
    <n v="26"/>
    <n v="707"/>
    <n v="116"/>
    <n v="20"/>
    <n v="0"/>
    <n v="98"/>
    <n v="18"/>
    <n v="83.1"/>
    <n v="85.3"/>
    <n v="3"/>
    <n v="84"/>
    <n v="49"/>
    <n v="64"/>
    <n v="0"/>
    <n v="0"/>
    <n v="0"/>
    <n v="31"/>
    <n v="2"/>
    <n v="1"/>
    <n v="1"/>
    <n v="3"/>
    <n v="3"/>
    <n v="8"/>
    <n v="11"/>
    <n v="15"/>
    <n v="26"/>
    <n v="22"/>
    <n v="63"/>
    <n v="34.9"/>
    <n v="12"/>
    <n v="10"/>
    <n v="37"/>
    <n v="32"/>
    <n v="79"/>
    <n v="40.5"/>
    <n v="6"/>
    <s v=""/>
    <s v=""/>
    <s v=""/>
    <n v="1"/>
    <s v=""/>
    <s v=""/>
    <n v="1"/>
    <n v="1"/>
    <n v="2"/>
    <s v=""/>
    <n v="2"/>
    <n v="1"/>
    <s v=""/>
    <s v=""/>
    <n v="1"/>
    <n v="3"/>
    <n v="16"/>
    <n v="100"/>
    <s v=""/>
    <s v=""/>
    <n v="16"/>
    <n v="4"/>
    <n v="25"/>
    <n v="12"/>
    <n v="75"/>
    <n v="16"/>
    <n v="20"/>
    <n v="62.5"/>
    <n v="12"/>
    <n v="37.5"/>
    <n v="32"/>
    <s v=""/>
    <s v=""/>
    <s v=""/>
    <s v=""/>
    <n v="1"/>
    <n v="6.3"/>
    <n v="5"/>
    <n v="31.3"/>
    <n v="2"/>
    <n v="12.5"/>
    <n v="7"/>
    <n v="43.8"/>
    <s v=""/>
    <s v=""/>
    <n v="1"/>
    <n v="6.3"/>
    <n v="16"/>
    <n v="16"/>
    <n v="100"/>
    <s v=""/>
    <s v=""/>
    <n v="5"/>
    <n v="50"/>
    <n v="1"/>
    <n v="4"/>
    <s v=""/>
    <n v="10"/>
    <n v="100"/>
    <s v=""/>
    <s v=""/>
    <s v=""/>
    <s v=""/>
    <s v=""/>
    <s v=""/>
    <s v=""/>
    <n v="10"/>
    <s v=""/>
    <s v=""/>
    <s v=""/>
    <s v=""/>
    <n v="1"/>
    <n v="1"/>
    <n v="14.3"/>
    <n v="5"/>
    <n v="71.400000000000006"/>
    <n v="1"/>
    <s v=""/>
    <s v=""/>
    <n v="6"/>
    <n v="85.7"/>
    <n v="7"/>
    <s v=""/>
    <s v=""/>
    <s v=""/>
    <s v=""/>
    <n v="1"/>
    <s v=""/>
    <s v=""/>
    <n v="1"/>
    <n v="1"/>
    <s v=""/>
    <s v=""/>
    <s v=""/>
    <s v=""/>
    <n v="4"/>
    <s v=""/>
    <s v=""/>
    <n v="4"/>
    <n v="4"/>
    <n v="5"/>
    <s v=""/>
    <s v=""/>
    <s v=""/>
    <s v=""/>
    <s v=""/>
    <s v=""/>
    <s v=""/>
    <s v=""/>
    <s v=""/>
    <s v=""/>
    <s v=""/>
    <s v=""/>
    <s v=""/>
    <s v=""/>
    <s v=""/>
    <s v=""/>
    <s v=""/>
    <s v=""/>
    <s v=""/>
  </r>
  <r>
    <x v="4"/>
    <x v="1"/>
    <n v="25"/>
    <n v="4"/>
    <n v="1"/>
    <n v="1"/>
    <n v="33.299999999999997"/>
    <n v="0"/>
    <s v="1:54"/>
    <s v="2:40"/>
    <s v="4:33"/>
    <n v="12.9"/>
    <s v="1:20"/>
    <s v="2:46"/>
    <s v="4:06"/>
    <n v="11.6"/>
    <s v="3:17"/>
    <s v="2:30"/>
    <s v="5:47"/>
    <n v="16.399999999999999"/>
    <s v="0:22"/>
    <s v="1:52"/>
    <s v="2:14"/>
    <n v="6.3"/>
    <s v="6:52"/>
    <s v="9:47"/>
    <s v="16:39"/>
    <n v="47.3"/>
    <n v="11"/>
    <n v="4"/>
    <n v="4"/>
    <n v="1"/>
    <n v="20"/>
    <n v="12"/>
    <n v="4"/>
    <n v="5"/>
    <n v="1"/>
    <s v=""/>
    <n v="1"/>
    <s v=""/>
    <n v="2"/>
    <n v="25"/>
    <n v="45"/>
    <s v=""/>
    <s v=""/>
    <s v=""/>
    <n v="2"/>
    <s v=""/>
    <s v=""/>
    <n v="2"/>
    <n v="2"/>
    <n v="1"/>
    <s v=""/>
    <n v="1"/>
    <s v=""/>
    <n v="1"/>
    <n v="5"/>
    <n v="7"/>
    <n v="7"/>
    <n v="46"/>
    <n v="63.9"/>
    <n v="2.8"/>
    <n v="12"/>
    <n v="16"/>
    <n v="7"/>
    <n v="4"/>
    <n v="1"/>
    <n v="2"/>
    <n v="1"/>
    <n v="1"/>
    <n v="1"/>
    <n v="45"/>
    <n v="124"/>
    <n v="7"/>
    <n v="300"/>
    <n v="42.9"/>
    <n v="4"/>
    <n v="150"/>
    <n v="7"/>
    <n v="196"/>
    <n v="2"/>
    <n v="25"/>
    <s v=""/>
    <s v=""/>
    <n v="1"/>
    <n v="14"/>
    <n v="1"/>
    <n v="21"/>
    <n v="685"/>
    <n v="132"/>
    <n v="27"/>
    <n v="0"/>
    <n v="107"/>
    <n v="25"/>
    <n v="79.900000000000006"/>
    <n v="83"/>
    <n v="10"/>
    <n v="91"/>
    <n v="58"/>
    <n v="63.5"/>
    <n v="0"/>
    <n v="0"/>
    <n v="0"/>
    <n v="68"/>
    <n v="8"/>
    <s v=""/>
    <n v="1"/>
    <n v="8"/>
    <n v="2"/>
    <n v="5"/>
    <n v="7"/>
    <n v="11"/>
    <n v="24"/>
    <n v="32"/>
    <n v="67"/>
    <n v="47.8"/>
    <n v="10"/>
    <n v="11"/>
    <n v="31"/>
    <n v="45"/>
    <n v="87"/>
    <n v="51.7"/>
    <n v="9"/>
    <n v="1"/>
    <s v=""/>
    <n v="1"/>
    <s v=""/>
    <s v=""/>
    <s v=""/>
    <s v=""/>
    <n v="1"/>
    <n v="2"/>
    <s v=""/>
    <n v="2"/>
    <s v=""/>
    <s v=""/>
    <s v=""/>
    <s v=""/>
    <n v="2"/>
    <n v="11"/>
    <n v="84.6"/>
    <n v="2"/>
    <n v="15.4"/>
    <n v="13"/>
    <n v="1"/>
    <n v="8.3000000000000007"/>
    <n v="11"/>
    <n v="91.7"/>
    <n v="12"/>
    <n v="12"/>
    <n v="48"/>
    <n v="13"/>
    <n v="52"/>
    <n v="25"/>
    <n v="2"/>
    <n v="18.2"/>
    <s v=""/>
    <s v=""/>
    <n v="2"/>
    <n v="18.2"/>
    <n v="3"/>
    <n v="27.3"/>
    <s v=""/>
    <s v=""/>
    <n v="6"/>
    <n v="54.5"/>
    <s v=""/>
    <s v=""/>
    <s v=""/>
    <s v=""/>
    <n v="11"/>
    <n v="11"/>
    <n v="84.6"/>
    <n v="2"/>
    <n v="15.4"/>
    <n v="4"/>
    <n v="80"/>
    <n v="1"/>
    <s v=""/>
    <s v=""/>
    <n v="5"/>
    <n v="100"/>
    <s v=""/>
    <s v=""/>
    <s v=""/>
    <s v=""/>
    <s v=""/>
    <s v=""/>
    <s v=""/>
    <n v="5"/>
    <s v=""/>
    <s v=""/>
    <s v=""/>
    <s v=""/>
    <n v="1"/>
    <n v="1"/>
    <n v="20"/>
    <n v="3"/>
    <n v="60"/>
    <s v=""/>
    <n v="1"/>
    <s v=""/>
    <n v="4"/>
    <n v="80"/>
    <n v="5"/>
    <n v="1"/>
    <s v=""/>
    <n v="1"/>
    <n v="50"/>
    <n v="1"/>
    <s v=""/>
    <s v=""/>
    <n v="1"/>
    <n v="2"/>
    <s v=""/>
    <s v=""/>
    <s v=""/>
    <s v=""/>
    <n v="5"/>
    <s v=""/>
    <s v=""/>
    <n v="5"/>
    <n v="5"/>
    <n v="7"/>
    <s v=""/>
    <s v=""/>
    <s v=""/>
    <s v=""/>
    <s v=""/>
    <s v=""/>
    <s v=""/>
    <s v=""/>
    <s v=""/>
    <s v=""/>
    <s v=""/>
    <s v=""/>
    <s v=""/>
    <n v="1"/>
    <s v=""/>
    <s v=""/>
    <n v="1"/>
    <n v="1"/>
    <n v="1"/>
  </r>
  <r>
    <x v="5"/>
    <x v="1"/>
    <n v="36"/>
    <n v="4"/>
    <n v="2"/>
    <n v="4"/>
    <n v="66.7"/>
    <n v="0"/>
    <s v="1:16"/>
    <s v="2:45"/>
    <s v="4:00"/>
    <n v="17.5"/>
    <s v="0:56"/>
    <s v="1:18"/>
    <s v="2:13"/>
    <n v="9.6999999999999993"/>
    <s v="1:28"/>
    <s v="1:47"/>
    <s v="3:15"/>
    <n v="14.2"/>
    <s v="1:12"/>
    <s v="1:36"/>
    <s v="2:48"/>
    <n v="12.3"/>
    <s v="4:51"/>
    <s v="7:25"/>
    <s v="12:16"/>
    <n v="53.7"/>
    <n v="5"/>
    <n v="7"/>
    <n v="7"/>
    <n v="1"/>
    <n v="20"/>
    <n v="7"/>
    <n v="1"/>
    <n v="3"/>
    <n v="2"/>
    <s v=""/>
    <n v="1"/>
    <s v=""/>
    <n v="1"/>
    <n v="15"/>
    <n v="35"/>
    <s v=""/>
    <n v="1"/>
    <s v=""/>
    <s v=""/>
    <s v=""/>
    <s v=""/>
    <n v="1"/>
    <n v="1"/>
    <n v="2"/>
    <s v=""/>
    <n v="4"/>
    <n v="1"/>
    <s v=""/>
    <n v="8"/>
    <n v="9"/>
    <n v="11"/>
    <n v="32"/>
    <n v="62.7"/>
    <n v="2.7"/>
    <n v="12"/>
    <n v="8"/>
    <n v="8"/>
    <n v="2"/>
    <n v="2"/>
    <n v="1"/>
    <s v=""/>
    <n v="1"/>
    <n v="1"/>
    <n v="35"/>
    <n v="94"/>
    <n v="4"/>
    <n v="130"/>
    <n v="32.5"/>
    <n v="1"/>
    <n v="27"/>
    <n v="2"/>
    <n v="41"/>
    <s v=""/>
    <s v=""/>
    <s v=""/>
    <s v=""/>
    <n v="1"/>
    <n v="32"/>
    <s v=""/>
    <n v="8"/>
    <n v="230"/>
    <n v="78"/>
    <n v="28"/>
    <n v="0"/>
    <n v="56"/>
    <n v="22"/>
    <n v="66.7"/>
    <n v="73.599999999999994"/>
    <n v="4"/>
    <n v="52"/>
    <n v="50"/>
    <n v="52.8"/>
    <n v="0"/>
    <n v="0"/>
    <n v="0"/>
    <n v="27"/>
    <n v="7"/>
    <n v="2"/>
    <n v="2"/>
    <n v="9"/>
    <n v="1"/>
    <n v="8"/>
    <n v="9"/>
    <n v="1"/>
    <n v="11"/>
    <n v="43"/>
    <n v="55"/>
    <n v="78.2"/>
    <n v="4"/>
    <n v="3"/>
    <n v="7"/>
    <n v="23"/>
    <n v="33"/>
    <n v="69.7"/>
    <n v="7"/>
    <n v="2"/>
    <s v=""/>
    <n v="2"/>
    <s v=""/>
    <s v=""/>
    <s v=""/>
    <s v=""/>
    <n v="2"/>
    <n v="4"/>
    <s v=""/>
    <n v="4"/>
    <s v=""/>
    <s v=""/>
    <s v=""/>
    <s v=""/>
    <n v="4"/>
    <n v="5"/>
    <n v="71.400000000000006"/>
    <n v="2"/>
    <n v="28.6"/>
    <n v="7"/>
    <n v="2"/>
    <n v="18.2"/>
    <n v="9"/>
    <n v="81.8"/>
    <n v="11"/>
    <n v="7"/>
    <n v="38.9"/>
    <n v="11"/>
    <n v="61.1"/>
    <n v="18"/>
    <s v=""/>
    <s v=""/>
    <s v=""/>
    <s v=""/>
    <s v=""/>
    <s v=""/>
    <n v="1"/>
    <n v="14.3"/>
    <n v="1"/>
    <n v="14.3"/>
    <n v="5"/>
    <n v="71.400000000000006"/>
    <s v=""/>
    <s v=""/>
    <s v=""/>
    <s v=""/>
    <n v="7"/>
    <n v="5"/>
    <n v="71.400000000000006"/>
    <n v="2"/>
    <n v="28.6"/>
    <n v="6"/>
    <n v="50"/>
    <n v="1"/>
    <n v="4"/>
    <s v=""/>
    <n v="11"/>
    <n v="91.7"/>
    <s v=""/>
    <s v=""/>
    <s v=""/>
    <s v=""/>
    <n v="1"/>
    <n v="1"/>
    <n v="8.3000000000000007"/>
    <n v="12"/>
    <s v=""/>
    <s v=""/>
    <s v=""/>
    <n v="2"/>
    <s v=""/>
    <n v="2"/>
    <n v="40"/>
    <n v="1"/>
    <n v="20"/>
    <n v="2"/>
    <s v=""/>
    <s v=""/>
    <n v="3"/>
    <n v="60"/>
    <n v="5"/>
    <n v="1"/>
    <s v=""/>
    <n v="1"/>
    <n v="100"/>
    <s v=""/>
    <s v=""/>
    <s v=""/>
    <s v=""/>
    <n v="1"/>
    <s v=""/>
    <s v=""/>
    <s v=""/>
    <s v=""/>
    <n v="6"/>
    <s v=""/>
    <s v=""/>
    <n v="6"/>
    <n v="6"/>
    <n v="7"/>
    <s v=""/>
    <s v=""/>
    <s v=""/>
    <s v=""/>
    <s v=""/>
    <s v=""/>
    <s v=""/>
    <s v=""/>
    <s v=""/>
    <s v=""/>
    <s v=""/>
    <s v=""/>
    <s v=""/>
    <s v=""/>
    <s v=""/>
    <s v=""/>
    <s v=""/>
    <s v=""/>
    <s v=""/>
  </r>
  <r>
    <x v="7"/>
    <x v="1"/>
    <n v="15"/>
    <n v="2"/>
    <n v="1"/>
    <n v="1"/>
    <n v="66.7"/>
    <n v="0"/>
    <s v="2:56"/>
    <s v="1:26"/>
    <s v="4:22"/>
    <n v="14.1"/>
    <s v="3:32"/>
    <s v="3:08"/>
    <s v="6:40"/>
    <n v="21.6"/>
    <s v="0:54"/>
    <s v="2:39"/>
    <s v="3:33"/>
    <n v="11.5"/>
    <s v="0:28"/>
    <s v="0:04"/>
    <s v="0:32"/>
    <n v="1.7"/>
    <s v="7:51"/>
    <s v="7:16"/>
    <s v="15:07"/>
    <n v="48.9"/>
    <n v="15"/>
    <n v="5"/>
    <n v="4"/>
    <s v=""/>
    <n v="24"/>
    <n v="15"/>
    <s v=""/>
    <n v="8"/>
    <n v="3"/>
    <s v=""/>
    <s v=""/>
    <s v=""/>
    <n v="1"/>
    <n v="27"/>
    <n v="51"/>
    <s v=""/>
    <n v="1"/>
    <s v=""/>
    <s v=""/>
    <s v=""/>
    <s v=""/>
    <n v="1"/>
    <n v="4"/>
    <n v="4"/>
    <s v=""/>
    <n v="2"/>
    <n v="1"/>
    <s v=""/>
    <n v="11"/>
    <n v="12"/>
    <n v="4"/>
    <n v="37"/>
    <n v="57.8"/>
    <n v="2.2999999999999998"/>
    <n v="23"/>
    <n v="10"/>
    <n v="9"/>
    <n v="3"/>
    <n v="4"/>
    <s v=""/>
    <n v="2"/>
    <s v=""/>
    <s v=""/>
    <n v="51"/>
    <n v="116"/>
    <n v="12"/>
    <n v="451"/>
    <n v="37.6"/>
    <n v="3"/>
    <n v="86"/>
    <n v="1"/>
    <n v="38"/>
    <n v="3"/>
    <n v="54"/>
    <s v=""/>
    <s v=""/>
    <n v="5"/>
    <n v="125"/>
    <n v="1"/>
    <n v="24"/>
    <n v="754"/>
    <n v="94"/>
    <n v="22"/>
    <n v="0"/>
    <n v="70"/>
    <n v="24"/>
    <n v="76.099999999999994"/>
    <n v="81"/>
    <n v="8"/>
    <n v="54"/>
    <n v="54"/>
    <n v="53.4"/>
    <n v="0"/>
    <n v="0"/>
    <n v="0"/>
    <n v="34"/>
    <n v="10"/>
    <n v="3"/>
    <s v=""/>
    <n v="13"/>
    <n v="1"/>
    <n v="11"/>
    <n v="12"/>
    <n v="7"/>
    <n v="21"/>
    <n v="23"/>
    <n v="51"/>
    <n v="45.1"/>
    <n v="9"/>
    <n v="16"/>
    <n v="18"/>
    <n v="16"/>
    <n v="50"/>
    <n v="32"/>
    <n v="6"/>
    <n v="2"/>
    <s v=""/>
    <n v="2"/>
    <n v="1"/>
    <s v=""/>
    <s v=""/>
    <n v="1"/>
    <n v="3"/>
    <n v="2"/>
    <n v="1"/>
    <n v="3"/>
    <n v="3"/>
    <s v=""/>
    <n v="1"/>
    <n v="3"/>
    <n v="6"/>
    <n v="15"/>
    <n v="83.3"/>
    <n v="3"/>
    <n v="16.7"/>
    <n v="18"/>
    <n v="3"/>
    <n v="16.7"/>
    <n v="15"/>
    <n v="83.3"/>
    <n v="18"/>
    <n v="18"/>
    <n v="50"/>
    <n v="18"/>
    <n v="50"/>
    <n v="36"/>
    <s v=""/>
    <s v=""/>
    <n v="1"/>
    <n v="5.9"/>
    <n v="5"/>
    <n v="29.4"/>
    <n v="4"/>
    <n v="23.5"/>
    <n v="4"/>
    <n v="23.5"/>
    <n v="2"/>
    <n v="11.8"/>
    <s v=""/>
    <s v=""/>
    <n v="2"/>
    <n v="11.8"/>
    <n v="17"/>
    <n v="15"/>
    <n v="83.3"/>
    <n v="3"/>
    <n v="16.7"/>
    <n v="5"/>
    <n v="62.5"/>
    <n v="1"/>
    <n v="1"/>
    <s v=""/>
    <n v="7"/>
    <n v="87.5"/>
    <s v=""/>
    <s v=""/>
    <s v=""/>
    <s v=""/>
    <n v="1"/>
    <n v="1"/>
    <n v="12.5"/>
    <n v="8"/>
    <s v=""/>
    <s v=""/>
    <s v=""/>
    <s v=""/>
    <s v=""/>
    <s v=""/>
    <s v=""/>
    <n v="3"/>
    <n v="42.9"/>
    <n v="1"/>
    <n v="3"/>
    <s v=""/>
    <n v="7"/>
    <n v="100"/>
    <n v="7"/>
    <s v=""/>
    <n v="1"/>
    <n v="1"/>
    <n v="50"/>
    <n v="1"/>
    <s v=""/>
    <s v=""/>
    <n v="1"/>
    <n v="2"/>
    <s v=""/>
    <s v=""/>
    <s v=""/>
    <s v=""/>
    <n v="4"/>
    <s v=""/>
    <s v=""/>
    <n v="4"/>
    <n v="4"/>
    <n v="6"/>
    <s v=""/>
    <s v=""/>
    <s v=""/>
    <s v=""/>
    <s v=""/>
    <s v=""/>
    <s v=""/>
    <s v=""/>
    <s v=""/>
    <s v=""/>
    <s v=""/>
    <s v=""/>
    <s v=""/>
    <n v="2"/>
    <s v=""/>
    <n v="1"/>
    <n v="3"/>
    <n v="3"/>
    <n v="3"/>
  </r>
  <r>
    <x v="8"/>
    <x v="1"/>
    <n v="16"/>
    <n v="1"/>
    <n v="1"/>
    <n v="3"/>
    <n v="80"/>
    <n v="0"/>
    <s v="2:55"/>
    <s v="2:34"/>
    <s v="5:29"/>
    <n v="18.3"/>
    <s v="2:40"/>
    <s v="2:01"/>
    <s v="4:41"/>
    <n v="15.6"/>
    <s v="2:58"/>
    <s v="1:48"/>
    <s v="4:46"/>
    <n v="15.9"/>
    <s v="1:06"/>
    <s v="1:23"/>
    <s v="2:29"/>
    <n v="8.3000000000000007"/>
    <s v="9:39"/>
    <s v="7:46"/>
    <s v="17:25"/>
    <n v="58.2"/>
    <n v="4"/>
    <n v="6"/>
    <n v="5"/>
    <n v="1"/>
    <n v="16"/>
    <n v="19"/>
    <s v=""/>
    <n v="10"/>
    <n v="1"/>
    <s v=""/>
    <n v="1"/>
    <s v=""/>
    <n v="1"/>
    <n v="32"/>
    <n v="48"/>
    <s v=""/>
    <n v="1"/>
    <s v=""/>
    <n v="1"/>
    <s v=""/>
    <s v=""/>
    <n v="2"/>
    <n v="1"/>
    <s v=""/>
    <n v="2"/>
    <n v="3"/>
    <s v=""/>
    <n v="2"/>
    <n v="8"/>
    <n v="10"/>
    <n v="8"/>
    <n v="46"/>
    <n v="57.5"/>
    <n v="2.8"/>
    <n v="23"/>
    <n v="11"/>
    <n v="6"/>
    <n v="1"/>
    <n v="1"/>
    <n v="1"/>
    <n v="1"/>
    <s v=""/>
    <n v="4"/>
    <n v="48"/>
    <n v="133"/>
    <n v="14"/>
    <n v="460"/>
    <n v="32.9"/>
    <n v="7"/>
    <n v="200"/>
    <n v="4"/>
    <n v="74"/>
    <s v=""/>
    <s v=""/>
    <n v="1"/>
    <n v="10"/>
    <n v="8"/>
    <n v="134"/>
    <s v=""/>
    <n v="34"/>
    <n v="878"/>
    <n v="83"/>
    <n v="19"/>
    <n v="0"/>
    <n v="68"/>
    <n v="15"/>
    <n v="78.2"/>
    <n v="81.400000000000006"/>
    <n v="14"/>
    <n v="36"/>
    <n v="52"/>
    <n v="49"/>
    <n v="0"/>
    <n v="0"/>
    <n v="0"/>
    <n v="35"/>
    <n v="9"/>
    <n v="1"/>
    <s v=""/>
    <n v="10"/>
    <n v="2"/>
    <n v="8"/>
    <n v="10"/>
    <n v="8"/>
    <n v="43"/>
    <n v="30"/>
    <n v="81"/>
    <n v="37"/>
    <n v="2"/>
    <n v="9"/>
    <n v="21"/>
    <n v="15"/>
    <n v="45"/>
    <n v="33.299999999999997"/>
    <n v="9"/>
    <n v="2"/>
    <s v=""/>
    <n v="2"/>
    <s v=""/>
    <s v=""/>
    <s v=""/>
    <s v=""/>
    <n v="2"/>
    <n v="8"/>
    <n v="2"/>
    <n v="10"/>
    <s v=""/>
    <s v=""/>
    <n v="2"/>
    <s v=""/>
    <n v="11"/>
    <n v="4"/>
    <n v="100"/>
    <s v=""/>
    <s v=""/>
    <n v="4"/>
    <n v="2"/>
    <n v="10.5"/>
    <n v="17"/>
    <n v="89.5"/>
    <n v="19"/>
    <n v="6"/>
    <n v="26.1"/>
    <n v="17"/>
    <n v="73.900000000000006"/>
    <n v="23"/>
    <s v=""/>
    <s v=""/>
    <s v=""/>
    <s v=""/>
    <n v="2"/>
    <n v="50"/>
    <s v=""/>
    <s v=""/>
    <s v=""/>
    <s v=""/>
    <n v="2"/>
    <n v="50"/>
    <s v=""/>
    <s v=""/>
    <s v=""/>
    <s v=""/>
    <n v="4"/>
    <n v="4"/>
    <n v="100"/>
    <s v=""/>
    <s v=""/>
    <n v="6"/>
    <n v="85.7"/>
    <s v=""/>
    <s v=""/>
    <s v=""/>
    <n v="6"/>
    <n v="85.7"/>
    <s v=""/>
    <s v=""/>
    <s v=""/>
    <s v=""/>
    <n v="1"/>
    <n v="1"/>
    <n v="14.3"/>
    <n v="7"/>
    <s v=""/>
    <s v=""/>
    <s v=""/>
    <s v=""/>
    <s v=""/>
    <s v=""/>
    <s v=""/>
    <n v="9"/>
    <n v="100"/>
    <s v=""/>
    <s v=""/>
    <s v=""/>
    <n v="9"/>
    <n v="100"/>
    <n v="9"/>
    <s v=""/>
    <n v="1"/>
    <n v="1"/>
    <n v="20"/>
    <n v="4"/>
    <s v=""/>
    <s v=""/>
    <n v="4"/>
    <n v="5"/>
    <s v=""/>
    <s v=""/>
    <s v=""/>
    <s v=""/>
    <n v="1"/>
    <s v=""/>
    <s v=""/>
    <n v="1"/>
    <n v="1"/>
    <n v="6"/>
    <s v=""/>
    <s v=""/>
    <s v=""/>
    <s v=""/>
    <s v=""/>
    <s v=""/>
    <s v=""/>
    <s v=""/>
    <s v=""/>
    <s v=""/>
    <s v=""/>
    <s v=""/>
    <s v=""/>
    <s v=""/>
    <s v=""/>
    <s v=""/>
    <s v=""/>
    <s v=""/>
    <s v=""/>
  </r>
  <r>
    <x v="9"/>
    <x v="1"/>
    <n v="17"/>
    <n v="1"/>
    <s v=""/>
    <n v="4"/>
    <n v="80"/>
    <n v="0"/>
    <s v="0:51"/>
    <s v="1:21"/>
    <s v="2:12"/>
    <n v="7.3"/>
    <s v="2:01"/>
    <s v="1:03"/>
    <s v="3:04"/>
    <n v="10.199999999999999"/>
    <s v="2:02"/>
    <s v="2:17"/>
    <s v="4:19"/>
    <n v="14.4"/>
    <s v="1:32"/>
    <s v="1:25"/>
    <s v="2:58"/>
    <n v="9.9"/>
    <s v="6:26"/>
    <s v="6:06"/>
    <s v="12:32"/>
    <n v="41.8"/>
    <n v="15"/>
    <n v="9"/>
    <n v="5"/>
    <s v=""/>
    <n v="29"/>
    <n v="13"/>
    <s v=""/>
    <n v="7"/>
    <s v=""/>
    <s v=""/>
    <s v=""/>
    <n v="1"/>
    <s v=""/>
    <n v="21"/>
    <n v="50"/>
    <n v="1"/>
    <s v=""/>
    <s v=""/>
    <n v="1"/>
    <s v=""/>
    <s v=""/>
    <n v="2"/>
    <n v="2"/>
    <s v=""/>
    <s v=""/>
    <s v=""/>
    <s v=""/>
    <s v=""/>
    <n v="2"/>
    <n v="4"/>
    <n v="7"/>
    <n v="31"/>
    <n v="56.4"/>
    <n v="2.1"/>
    <n v="24"/>
    <n v="15"/>
    <n v="4"/>
    <n v="4"/>
    <s v=""/>
    <s v=""/>
    <n v="2"/>
    <s v=""/>
    <n v="1"/>
    <n v="50"/>
    <n v="106"/>
    <n v="11"/>
    <n v="386"/>
    <n v="35.1"/>
    <n v="4"/>
    <n v="135"/>
    <n v="8"/>
    <n v="217"/>
    <n v="2"/>
    <n v="34"/>
    <s v=""/>
    <s v=""/>
    <n v="2"/>
    <n v="26"/>
    <s v=""/>
    <n v="27"/>
    <n v="798"/>
    <n v="115"/>
    <n v="20"/>
    <n v="0"/>
    <n v="94"/>
    <n v="21"/>
    <n v="82.5"/>
    <n v="85.2"/>
    <n v="7"/>
    <n v="70"/>
    <n v="58"/>
    <n v="57"/>
    <n v="0"/>
    <n v="0"/>
    <n v="0"/>
    <n v="58"/>
    <n v="6"/>
    <s v=""/>
    <n v="1"/>
    <n v="6"/>
    <n v="2"/>
    <n v="2"/>
    <n v="4"/>
    <n v="9"/>
    <n v="21"/>
    <n v="15"/>
    <n v="45"/>
    <n v="33.299999999999997"/>
    <n v="9"/>
    <n v="8"/>
    <n v="43"/>
    <n v="30"/>
    <n v="81"/>
    <n v="37"/>
    <n v="2"/>
    <n v="2"/>
    <s v=""/>
    <n v="2"/>
    <n v="1"/>
    <s v=""/>
    <s v=""/>
    <n v="1"/>
    <n v="3"/>
    <n v="2"/>
    <s v=""/>
    <n v="2"/>
    <n v="1"/>
    <s v=""/>
    <s v=""/>
    <n v="1"/>
    <n v="3"/>
    <n v="17"/>
    <n v="89.5"/>
    <n v="2"/>
    <n v="10.5"/>
    <n v="19"/>
    <s v=""/>
    <s v=""/>
    <n v="4"/>
    <n v="100"/>
    <n v="4"/>
    <n v="17"/>
    <n v="73.900000000000006"/>
    <n v="6"/>
    <n v="26.1"/>
    <n v="23"/>
    <s v=""/>
    <s v=""/>
    <s v=""/>
    <s v=""/>
    <n v="1"/>
    <n v="5.3"/>
    <n v="8"/>
    <n v="42.1"/>
    <s v=""/>
    <s v=""/>
    <n v="9"/>
    <n v="47.4"/>
    <s v=""/>
    <s v=""/>
    <n v="1"/>
    <n v="5.3"/>
    <n v="19"/>
    <n v="17"/>
    <n v="89.5"/>
    <n v="2"/>
    <n v="10.5"/>
    <n v="9"/>
    <n v="100"/>
    <s v=""/>
    <s v=""/>
    <s v=""/>
    <n v="9"/>
    <n v="100"/>
    <s v=""/>
    <s v=""/>
    <s v=""/>
    <s v=""/>
    <s v=""/>
    <s v=""/>
    <s v=""/>
    <n v="9"/>
    <s v=""/>
    <s v=""/>
    <s v=""/>
    <s v=""/>
    <n v="1"/>
    <n v="1"/>
    <n v="14.3"/>
    <n v="6"/>
    <n v="85.7"/>
    <s v=""/>
    <s v=""/>
    <s v=""/>
    <n v="6"/>
    <n v="85.7"/>
    <n v="7"/>
    <s v=""/>
    <s v=""/>
    <s v=""/>
    <s v=""/>
    <n v="1"/>
    <s v=""/>
    <s v=""/>
    <n v="1"/>
    <n v="1"/>
    <s v=""/>
    <s v=""/>
    <s v=""/>
    <s v=""/>
    <n v="4"/>
    <s v=""/>
    <s v=""/>
    <n v="4"/>
    <n v="4"/>
    <n v="5"/>
    <n v="1"/>
    <n v="1"/>
    <n v="2"/>
    <n v="100"/>
    <s v=""/>
    <s v=""/>
    <s v=""/>
    <s v=""/>
    <n v="2"/>
    <s v=""/>
    <s v=""/>
    <s v=""/>
    <s v=""/>
    <n v="1"/>
    <s v=""/>
    <s v=""/>
    <n v="1"/>
    <n v="1"/>
    <n v="3"/>
  </r>
  <r>
    <x v="11"/>
    <x v="1"/>
    <n v="28"/>
    <n v="3"/>
    <n v="2"/>
    <n v="3"/>
    <n v="62.5"/>
    <n v="0"/>
    <s v="0:34"/>
    <s v="2:28"/>
    <s v="3:02"/>
    <n v="10.1"/>
    <s v="1:06"/>
    <s v="2:08"/>
    <s v="3:14"/>
    <n v="10.7"/>
    <s v="3:32"/>
    <s v="4:18"/>
    <s v="7:50"/>
    <n v="25.9"/>
    <s v="2:25"/>
    <s v="3:31"/>
    <s v="5:56"/>
    <n v="19.600000000000001"/>
    <s v="7:37"/>
    <s v="12:25"/>
    <s v="20:02"/>
    <n v="66.3"/>
    <n v="10"/>
    <n v="9"/>
    <n v="5"/>
    <n v="1"/>
    <n v="25"/>
    <n v="9"/>
    <s v=""/>
    <n v="5"/>
    <n v="4"/>
    <s v=""/>
    <s v=""/>
    <s v=""/>
    <s v=""/>
    <n v="18"/>
    <n v="43"/>
    <s v=""/>
    <n v="1"/>
    <s v=""/>
    <n v="2"/>
    <s v=""/>
    <s v=""/>
    <n v="3"/>
    <n v="5"/>
    <s v=""/>
    <s v=""/>
    <n v="4"/>
    <s v=""/>
    <s v=""/>
    <n v="9"/>
    <n v="12"/>
    <n v="8"/>
    <n v="60"/>
    <n v="60.6"/>
    <n v="3.2"/>
    <n v="18"/>
    <n v="9"/>
    <n v="2"/>
    <n v="6"/>
    <n v="1"/>
    <s v=""/>
    <n v="2"/>
    <n v="3"/>
    <n v="2"/>
    <n v="43"/>
    <n v="137"/>
    <n v="12"/>
    <n v="507"/>
    <n v="42.3"/>
    <s v=""/>
    <s v=""/>
    <n v="3"/>
    <n v="80"/>
    <s v=""/>
    <s v=""/>
    <s v=""/>
    <s v=""/>
    <n v="2"/>
    <n v="45"/>
    <n v="1"/>
    <n v="17"/>
    <n v="632"/>
    <n v="83"/>
    <n v="8"/>
    <n v="0"/>
    <n v="59"/>
    <n v="24"/>
    <n v="88.1"/>
    <n v="91.2"/>
    <n v="6"/>
    <n v="50"/>
    <n v="35"/>
    <n v="61.5"/>
    <n v="0"/>
    <n v="0"/>
    <n v="0"/>
    <n v="26"/>
    <n v="4"/>
    <n v="4"/>
    <n v="1"/>
    <n v="8"/>
    <n v="3"/>
    <n v="9"/>
    <n v="12"/>
    <n v="9"/>
    <n v="22"/>
    <n v="52"/>
    <n v="83"/>
    <n v="62.7"/>
    <n v="9"/>
    <n v="9"/>
    <n v="12"/>
    <n v="18"/>
    <n v="39"/>
    <n v="46.2"/>
    <n v="5"/>
    <n v="4"/>
    <n v="1"/>
    <n v="5"/>
    <n v="2"/>
    <s v=""/>
    <n v="1"/>
    <n v="2"/>
    <n v="7"/>
    <n v="2"/>
    <s v=""/>
    <n v="2"/>
    <s v=""/>
    <s v=""/>
    <s v=""/>
    <s v=""/>
    <n v="2"/>
    <n v="10"/>
    <n v="100"/>
    <s v=""/>
    <s v=""/>
    <n v="10"/>
    <n v="5"/>
    <n v="35.700000000000003"/>
    <n v="9"/>
    <n v="64.3"/>
    <n v="14"/>
    <n v="15"/>
    <n v="62.5"/>
    <n v="9"/>
    <n v="37.5"/>
    <n v="24"/>
    <s v=""/>
    <s v=""/>
    <s v=""/>
    <s v=""/>
    <n v="1"/>
    <n v="10"/>
    <n v="1"/>
    <n v="10"/>
    <n v="1"/>
    <n v="10"/>
    <n v="7"/>
    <n v="70"/>
    <s v=""/>
    <s v=""/>
    <s v=""/>
    <s v=""/>
    <n v="10"/>
    <n v="10"/>
    <n v="100"/>
    <s v=""/>
    <s v=""/>
    <n v="6"/>
    <n v="54.5"/>
    <n v="1"/>
    <n v="2"/>
    <n v="1"/>
    <n v="10"/>
    <n v="90.9"/>
    <s v=""/>
    <s v=""/>
    <s v=""/>
    <s v=""/>
    <n v="1"/>
    <n v="1"/>
    <n v="9.1"/>
    <n v="11"/>
    <s v=""/>
    <s v=""/>
    <s v=""/>
    <s v=""/>
    <n v="1"/>
    <n v="1"/>
    <n v="16.7"/>
    <n v="5"/>
    <n v="83.3"/>
    <s v=""/>
    <s v=""/>
    <s v=""/>
    <n v="5"/>
    <n v="83.3"/>
    <n v="6"/>
    <s v=""/>
    <s v=""/>
    <s v=""/>
    <s v=""/>
    <n v="1"/>
    <s v=""/>
    <s v=""/>
    <n v="1"/>
    <n v="1"/>
    <s v=""/>
    <s v=""/>
    <s v=""/>
    <s v=""/>
    <n v="4"/>
    <s v=""/>
    <s v=""/>
    <n v="4"/>
    <n v="4"/>
    <n v="5"/>
    <s v=""/>
    <s v=""/>
    <s v=""/>
    <s v=""/>
    <s v=""/>
    <s v=""/>
    <s v=""/>
    <s v=""/>
    <s v=""/>
    <s v=""/>
    <s v=""/>
    <s v=""/>
    <s v=""/>
    <s v=""/>
    <s v=""/>
    <s v=""/>
    <s v=""/>
    <s v=""/>
    <s v=""/>
  </r>
  <r>
    <x v="12"/>
    <x v="1"/>
    <n v="32"/>
    <n v="4"/>
    <n v="3"/>
    <n v="2"/>
    <n v="83.3"/>
    <n v="0"/>
    <s v="0:55"/>
    <s v="1:20"/>
    <s v="2:15"/>
    <n v="9.8000000000000007"/>
    <s v="1:54"/>
    <s v="0:39"/>
    <s v="2:33"/>
    <n v="11.2"/>
    <s v="2:07"/>
    <s v="1:07"/>
    <s v="3:14"/>
    <n v="14.2"/>
    <s v="0:38"/>
    <s v="1:54"/>
    <s v="2:32"/>
    <n v="11.1"/>
    <s v="5:34"/>
    <s v="5:00"/>
    <s v="10:34"/>
    <n v="46.3"/>
    <n v="9"/>
    <n v="1"/>
    <n v="6"/>
    <s v=""/>
    <n v="16"/>
    <n v="4"/>
    <s v=""/>
    <n v="6"/>
    <n v="2"/>
    <s v=""/>
    <n v="1"/>
    <s v=""/>
    <n v="2"/>
    <n v="15"/>
    <n v="31"/>
    <s v=""/>
    <n v="2"/>
    <s v=""/>
    <n v="2"/>
    <s v=""/>
    <s v=""/>
    <n v="4"/>
    <n v="2"/>
    <n v="5"/>
    <s v=""/>
    <n v="3"/>
    <s v=""/>
    <n v="1"/>
    <n v="11"/>
    <n v="15"/>
    <n v="6"/>
    <n v="27"/>
    <n v="69.2"/>
    <n v="2.2999999999999998"/>
    <n v="13"/>
    <n v="9"/>
    <n v="3"/>
    <n v="2"/>
    <n v="2"/>
    <n v="1"/>
    <s v=""/>
    <n v="1"/>
    <s v=""/>
    <n v="31"/>
    <n v="72"/>
    <n v="6"/>
    <n v="268"/>
    <n v="44.7"/>
    <s v=""/>
    <s v=""/>
    <n v="3"/>
    <n v="86"/>
    <s v=""/>
    <s v=""/>
    <s v=""/>
    <s v=""/>
    <n v="3"/>
    <n v="53"/>
    <s v=""/>
    <n v="12"/>
    <n v="407"/>
    <n v="113"/>
    <n v="30"/>
    <n v="0"/>
    <n v="83"/>
    <n v="30"/>
    <n v="73.5"/>
    <n v="79"/>
    <n v="11"/>
    <n v="69"/>
    <n v="63"/>
    <n v="55.9"/>
    <n v="0"/>
    <n v="0"/>
    <n v="0"/>
    <n v="33"/>
    <n v="8"/>
    <n v="2"/>
    <n v="1"/>
    <n v="10"/>
    <n v="4"/>
    <n v="11"/>
    <n v="15"/>
    <n v="3"/>
    <n v="7"/>
    <n v="23"/>
    <n v="33"/>
    <n v="69.7"/>
    <n v="7"/>
    <n v="1"/>
    <n v="11"/>
    <n v="43"/>
    <n v="55"/>
    <n v="78.2"/>
    <n v="4"/>
    <n v="2"/>
    <n v="1"/>
    <n v="3"/>
    <n v="3"/>
    <s v=""/>
    <n v="1"/>
    <n v="3"/>
    <n v="6"/>
    <n v="1"/>
    <s v=""/>
    <n v="1"/>
    <s v=""/>
    <s v=""/>
    <s v=""/>
    <s v=""/>
    <n v="1"/>
    <n v="9"/>
    <n v="81.8"/>
    <n v="2"/>
    <n v="18.2"/>
    <n v="11"/>
    <n v="2"/>
    <n v="28.6"/>
    <n v="5"/>
    <n v="71.400000000000006"/>
    <n v="7"/>
    <n v="11"/>
    <n v="61.1"/>
    <n v="7"/>
    <n v="38.9"/>
    <n v="18"/>
    <s v=""/>
    <s v=""/>
    <s v=""/>
    <s v=""/>
    <n v="2"/>
    <n v="18.2"/>
    <n v="3"/>
    <n v="27.3"/>
    <n v="4"/>
    <n v="36.4"/>
    <n v="1"/>
    <n v="9.1"/>
    <s v=""/>
    <s v=""/>
    <n v="1"/>
    <n v="9.1"/>
    <n v="11"/>
    <n v="9"/>
    <n v="81.8"/>
    <n v="2"/>
    <n v="18.2"/>
    <n v="1"/>
    <n v="20"/>
    <n v="2"/>
    <s v=""/>
    <s v=""/>
    <n v="3"/>
    <n v="60"/>
    <s v=""/>
    <s v=""/>
    <s v=""/>
    <n v="2"/>
    <s v=""/>
    <n v="2"/>
    <n v="40"/>
    <n v="5"/>
    <s v=""/>
    <s v=""/>
    <s v=""/>
    <s v=""/>
    <n v="1"/>
    <n v="1"/>
    <n v="8.3000000000000007"/>
    <n v="6"/>
    <n v="50"/>
    <n v="1"/>
    <n v="4"/>
    <s v=""/>
    <n v="11"/>
    <n v="91.7"/>
    <n v="12"/>
    <n v="1"/>
    <s v=""/>
    <n v="1"/>
    <n v="16.7"/>
    <n v="4"/>
    <n v="1"/>
    <s v=""/>
    <n v="5"/>
    <n v="6"/>
    <s v=""/>
    <s v=""/>
    <s v=""/>
    <s v=""/>
    <n v="3"/>
    <s v=""/>
    <s v=""/>
    <n v="3"/>
    <n v="3"/>
    <n v="9"/>
    <s v=""/>
    <s v=""/>
    <s v=""/>
    <s v=""/>
    <n v="1"/>
    <s v=""/>
    <s v=""/>
    <n v="1"/>
    <n v="1"/>
    <s v=""/>
    <s v=""/>
    <s v=""/>
    <s v=""/>
    <s v=""/>
    <s v=""/>
    <s v=""/>
    <s v=""/>
    <s v=""/>
    <n v="1"/>
  </r>
  <r>
    <x v="13"/>
    <x v="1"/>
    <n v="10"/>
    <n v="1"/>
    <n v="1"/>
    <n v="1"/>
    <n v="66.7"/>
    <n v="0"/>
    <s v="1:21"/>
    <s v="1:10"/>
    <s v="2:31"/>
    <n v="8.1"/>
    <s v="1:48"/>
    <s v="1:12"/>
    <s v="3:00"/>
    <n v="9.6999999999999993"/>
    <s v="1:15"/>
    <s v="2:00"/>
    <s v="3:15"/>
    <n v="10.4"/>
    <s v="1:13"/>
    <s v="1:07"/>
    <s v="2:20"/>
    <n v="7.5"/>
    <s v="5:38"/>
    <s v="5:29"/>
    <s v="11:07"/>
    <n v="35.700000000000003"/>
    <n v="15"/>
    <n v="3"/>
    <n v="4"/>
    <n v="2"/>
    <n v="24"/>
    <n v="9"/>
    <n v="1"/>
    <n v="2"/>
    <n v="3"/>
    <s v=""/>
    <s v=""/>
    <s v=""/>
    <s v=""/>
    <n v="15"/>
    <n v="39"/>
    <s v=""/>
    <n v="1"/>
    <s v=""/>
    <n v="3"/>
    <s v=""/>
    <s v=""/>
    <n v="4"/>
    <n v="1"/>
    <n v="1"/>
    <n v="1"/>
    <n v="5"/>
    <n v="1"/>
    <n v="2"/>
    <n v="11"/>
    <n v="15"/>
    <n v="5"/>
    <n v="34"/>
    <n v="55.7"/>
    <n v="2.4"/>
    <n v="19"/>
    <n v="9"/>
    <n v="2"/>
    <n v="4"/>
    <n v="2"/>
    <n v="1"/>
    <s v=""/>
    <n v="1"/>
    <n v="1"/>
    <n v="39"/>
    <n v="93"/>
    <n v="11"/>
    <n v="464"/>
    <n v="42.2"/>
    <s v=""/>
    <s v=""/>
    <n v="4"/>
    <n v="90"/>
    <s v=""/>
    <s v=""/>
    <s v=""/>
    <s v=""/>
    <n v="1"/>
    <n v="21"/>
    <s v=""/>
    <n v="16"/>
    <n v="575"/>
    <n v="176"/>
    <n v="23"/>
    <n v="0"/>
    <n v="130"/>
    <n v="46"/>
    <n v="85"/>
    <n v="88.4"/>
    <n v="13"/>
    <n v="114"/>
    <n v="72"/>
    <n v="63.8"/>
    <n v="0"/>
    <n v="0"/>
    <n v="0"/>
    <n v="68"/>
    <n v="4"/>
    <n v="2"/>
    <n v="2"/>
    <n v="6"/>
    <n v="4"/>
    <n v="11"/>
    <n v="15"/>
    <n v="1"/>
    <n v="16"/>
    <n v="29"/>
    <n v="46"/>
    <n v="63"/>
    <n v="7"/>
    <n v="16"/>
    <n v="33"/>
    <n v="42"/>
    <n v="91"/>
    <n v="46.2"/>
    <n v="9"/>
    <n v="6"/>
    <n v="1"/>
    <n v="7"/>
    <n v="1"/>
    <s v=""/>
    <n v="1"/>
    <n v="1"/>
    <n v="8"/>
    <n v="2"/>
    <s v=""/>
    <n v="2"/>
    <s v=""/>
    <s v=""/>
    <s v=""/>
    <s v=""/>
    <n v="2"/>
    <n v="15"/>
    <n v="65.2"/>
    <n v="8"/>
    <n v="34.799999999999997"/>
    <n v="23"/>
    <n v="3"/>
    <n v="18.8"/>
    <n v="13"/>
    <n v="81.3"/>
    <n v="16"/>
    <n v="18"/>
    <n v="46.2"/>
    <n v="21"/>
    <n v="53.8"/>
    <n v="39"/>
    <s v=""/>
    <s v=""/>
    <s v=""/>
    <s v=""/>
    <n v="9"/>
    <n v="39.1"/>
    <n v="5"/>
    <n v="21.7"/>
    <n v="6"/>
    <n v="26.1"/>
    <n v="2"/>
    <n v="8.6999999999999993"/>
    <s v=""/>
    <s v=""/>
    <n v="1"/>
    <n v="4.3"/>
    <n v="23"/>
    <n v="15"/>
    <n v="65.2"/>
    <n v="8"/>
    <n v="34.799999999999997"/>
    <n v="3"/>
    <n v="50"/>
    <s v=""/>
    <s v=""/>
    <s v=""/>
    <n v="3"/>
    <n v="50"/>
    <n v="2"/>
    <n v="33.299999999999997"/>
    <s v=""/>
    <s v=""/>
    <n v="1"/>
    <n v="3"/>
    <n v="50"/>
    <n v="6"/>
    <s v=""/>
    <s v=""/>
    <s v=""/>
    <s v=""/>
    <n v="2"/>
    <n v="2"/>
    <n v="40"/>
    <n v="2"/>
    <n v="40"/>
    <s v=""/>
    <n v="1"/>
    <s v=""/>
    <n v="3"/>
    <n v="60"/>
    <n v="5"/>
    <s v=""/>
    <n v="1"/>
    <n v="1"/>
    <n v="100"/>
    <s v=""/>
    <s v=""/>
    <s v=""/>
    <s v=""/>
    <n v="1"/>
    <s v=""/>
    <s v=""/>
    <s v=""/>
    <s v=""/>
    <n v="4"/>
    <s v=""/>
    <s v=""/>
    <n v="4"/>
    <n v="4"/>
    <n v="5"/>
    <s v=""/>
    <s v=""/>
    <s v=""/>
    <s v=""/>
    <s v=""/>
    <s v=""/>
    <s v=""/>
    <s v=""/>
    <s v=""/>
    <s v=""/>
    <s v=""/>
    <s v=""/>
    <s v=""/>
    <s v=""/>
    <s v=""/>
    <s v=""/>
    <s v=""/>
    <s v=""/>
    <s v=""/>
  </r>
  <r>
    <x v="17"/>
    <x v="1"/>
    <n v="45"/>
    <n v="6"/>
    <n v="6"/>
    <n v="1"/>
    <n v="87.5"/>
    <n v="0"/>
    <s v="3:21"/>
    <s v="1:42"/>
    <s v="5:04"/>
    <n v="14.4"/>
    <s v="2:57"/>
    <s v="1:39"/>
    <s v="4:37"/>
    <n v="13.1"/>
    <s v="2:49"/>
    <s v="2:39"/>
    <s v="5:28"/>
    <n v="15.5"/>
    <s v="0:30"/>
    <s v="2:55"/>
    <s v="3:25"/>
    <n v="9.6999999999999993"/>
    <s v="9:38"/>
    <s v="8:56"/>
    <s v="18:34"/>
    <n v="52.7"/>
    <n v="11"/>
    <n v="3"/>
    <n v="6"/>
    <n v="1"/>
    <n v="21"/>
    <n v="10"/>
    <s v=""/>
    <n v="7"/>
    <n v="2"/>
    <s v=""/>
    <s v=""/>
    <s v=""/>
    <s v=""/>
    <n v="19"/>
    <n v="40"/>
    <s v=""/>
    <n v="1"/>
    <s v=""/>
    <n v="6"/>
    <s v=""/>
    <s v=""/>
    <n v="7"/>
    <n v="3"/>
    <n v="1"/>
    <s v=""/>
    <n v="5"/>
    <s v=""/>
    <s v=""/>
    <n v="9"/>
    <n v="16"/>
    <n v="11"/>
    <n v="60"/>
    <n v="62.5"/>
    <n v="3.5"/>
    <n v="9"/>
    <n v="8"/>
    <n v="5"/>
    <n v="6"/>
    <n v="5"/>
    <n v="4"/>
    <s v=""/>
    <n v="2"/>
    <n v="1"/>
    <n v="40"/>
    <n v="138"/>
    <n v="6"/>
    <n v="246"/>
    <n v="41"/>
    <n v="3"/>
    <n v="109"/>
    <n v="6"/>
    <n v="145"/>
    <n v="5"/>
    <n v="78"/>
    <s v=""/>
    <s v=""/>
    <n v="4"/>
    <n v="83"/>
    <n v="1"/>
    <n v="24"/>
    <n v="661"/>
    <n v="125"/>
    <n v="26"/>
    <n v="0"/>
    <n v="90"/>
    <n v="35"/>
    <n v="77.599999999999994"/>
    <n v="82.8"/>
    <n v="6"/>
    <n v="85"/>
    <n v="60"/>
    <n v="60.3"/>
    <n v="0"/>
    <n v="0"/>
    <n v="0"/>
    <n v="50"/>
    <n v="5"/>
    <n v="2"/>
    <s v=""/>
    <n v="7"/>
    <n v="7"/>
    <n v="9"/>
    <n v="16"/>
    <n v="11"/>
    <n v="31"/>
    <n v="45"/>
    <n v="87"/>
    <n v="51.7"/>
    <n v="9"/>
    <n v="11"/>
    <n v="24"/>
    <n v="32"/>
    <n v="67"/>
    <n v="47.8"/>
    <n v="10"/>
    <n v="4"/>
    <s v=""/>
    <n v="4"/>
    <s v=""/>
    <s v=""/>
    <s v=""/>
    <s v=""/>
    <n v="4"/>
    <n v="4"/>
    <n v="1"/>
    <n v="5"/>
    <s v=""/>
    <s v=""/>
    <n v="1"/>
    <s v=""/>
    <n v="5"/>
    <n v="11"/>
    <n v="91.7"/>
    <n v="1"/>
    <n v="8.3000000000000007"/>
    <n v="12"/>
    <n v="2"/>
    <n v="15.4"/>
    <n v="11"/>
    <n v="84.6"/>
    <n v="13"/>
    <n v="13"/>
    <n v="52"/>
    <n v="12"/>
    <n v="48"/>
    <n v="25"/>
    <s v=""/>
    <s v=""/>
    <s v=""/>
    <s v=""/>
    <n v="1"/>
    <n v="8.3000000000000007"/>
    <n v="5"/>
    <n v="41.7"/>
    <n v="4"/>
    <n v="33.299999999999997"/>
    <n v="2"/>
    <n v="16.7"/>
    <s v=""/>
    <s v=""/>
    <s v=""/>
    <s v=""/>
    <n v="12"/>
    <n v="11"/>
    <n v="91.7"/>
    <n v="1"/>
    <n v="8.3000000000000007"/>
    <n v="3"/>
    <n v="60"/>
    <s v=""/>
    <n v="1"/>
    <s v=""/>
    <n v="4"/>
    <n v="80"/>
    <s v=""/>
    <s v=""/>
    <s v=""/>
    <s v=""/>
    <n v="1"/>
    <n v="1"/>
    <n v="20"/>
    <n v="5"/>
    <s v=""/>
    <s v=""/>
    <s v=""/>
    <s v=""/>
    <s v=""/>
    <s v=""/>
    <s v=""/>
    <n v="4"/>
    <n v="80"/>
    <n v="1"/>
    <s v=""/>
    <s v=""/>
    <n v="5"/>
    <n v="100"/>
    <n v="5"/>
    <s v=""/>
    <n v="1"/>
    <n v="1"/>
    <n v="50"/>
    <s v=""/>
    <n v="1"/>
    <s v=""/>
    <n v="1"/>
    <n v="2"/>
    <s v=""/>
    <s v=""/>
    <s v=""/>
    <s v=""/>
    <n v="4"/>
    <s v=""/>
    <s v=""/>
    <n v="4"/>
    <n v="4"/>
    <n v="6"/>
    <s v=""/>
    <s v=""/>
    <s v=""/>
    <s v=""/>
    <s v=""/>
    <s v=""/>
    <s v=""/>
    <s v=""/>
    <s v=""/>
    <s v=""/>
    <s v=""/>
    <s v=""/>
    <s v=""/>
    <n v="1"/>
    <s v=""/>
    <s v=""/>
    <n v="1"/>
    <n v="1"/>
    <n v="1"/>
  </r>
  <r>
    <x v="14"/>
    <x v="1"/>
    <n v="32"/>
    <n v="4"/>
    <n v="3"/>
    <n v="2"/>
    <n v="83.3"/>
    <n v="0"/>
    <s v="2:35"/>
    <s v="2:06"/>
    <s v="4:40"/>
    <n v="15"/>
    <s v="2:08"/>
    <s v="2:51"/>
    <s v="4:59"/>
    <n v="16.100000000000001"/>
    <s v="3:10"/>
    <s v="3:12"/>
    <s v="6:23"/>
    <n v="20.6"/>
    <s v="1:46"/>
    <s v="1:06"/>
    <s v="2:52"/>
    <n v="9.1999999999999993"/>
    <s v="9:39"/>
    <s v="9:15"/>
    <s v="18:54"/>
    <n v="60.9"/>
    <n v="17"/>
    <n v="6"/>
    <n v="5"/>
    <n v="1"/>
    <n v="29"/>
    <n v="6"/>
    <s v=""/>
    <n v="5"/>
    <n v="1"/>
    <s v=""/>
    <s v=""/>
    <n v="1"/>
    <s v=""/>
    <n v="13"/>
    <n v="42"/>
    <s v=""/>
    <s v=""/>
    <s v=""/>
    <n v="1"/>
    <s v=""/>
    <s v=""/>
    <n v="1"/>
    <n v="3"/>
    <s v=""/>
    <s v=""/>
    <n v="3"/>
    <s v=""/>
    <n v="2"/>
    <n v="8"/>
    <n v="9"/>
    <n v="9"/>
    <n v="51"/>
    <n v="51.5"/>
    <n v="3.4"/>
    <n v="16"/>
    <n v="7"/>
    <n v="6"/>
    <n v="2"/>
    <n v="1"/>
    <n v="3"/>
    <n v="2"/>
    <n v="1"/>
    <n v="4"/>
    <n v="42"/>
    <n v="142"/>
    <n v="5"/>
    <n v="111"/>
    <n v="22.2"/>
    <n v="4"/>
    <n v="125"/>
    <n v="7"/>
    <n v="117"/>
    <n v="2"/>
    <n v="32"/>
    <n v="1"/>
    <n v="20"/>
    <n v="5"/>
    <n v="102"/>
    <s v=""/>
    <n v="24"/>
    <n v="507"/>
    <n v="81"/>
    <n v="15"/>
    <n v="0"/>
    <n v="71"/>
    <n v="10"/>
    <n v="82.6"/>
    <n v="84.4"/>
    <n v="12"/>
    <n v="51"/>
    <n v="33"/>
    <n v="65.599999999999994"/>
    <n v="0"/>
    <n v="0"/>
    <n v="0"/>
    <n v="69"/>
    <n v="8"/>
    <s v=""/>
    <n v="1"/>
    <n v="8"/>
    <n v="1"/>
    <n v="8"/>
    <n v="9"/>
    <n v="11"/>
    <n v="28"/>
    <n v="55"/>
    <n v="94"/>
    <n v="58.5"/>
    <n v="4"/>
    <n v="4"/>
    <n v="17"/>
    <n v="25"/>
    <n v="46"/>
    <n v="54.3"/>
    <n v="11"/>
    <n v="5"/>
    <n v="2"/>
    <n v="7"/>
    <n v="1"/>
    <s v=""/>
    <n v="2"/>
    <n v="1"/>
    <n v="8"/>
    <n v="1"/>
    <s v=""/>
    <n v="1"/>
    <s v=""/>
    <s v=""/>
    <s v=""/>
    <s v=""/>
    <n v="1"/>
    <n v="17"/>
    <n v="85"/>
    <n v="3"/>
    <n v="15"/>
    <n v="20"/>
    <n v="1"/>
    <n v="7.1"/>
    <n v="13"/>
    <n v="92.9"/>
    <n v="14"/>
    <n v="18"/>
    <n v="52.9"/>
    <n v="16"/>
    <n v="47.1"/>
    <n v="34"/>
    <s v=""/>
    <s v=""/>
    <s v=""/>
    <s v=""/>
    <n v="2"/>
    <n v="10"/>
    <n v="3"/>
    <n v="15"/>
    <n v="8"/>
    <n v="40"/>
    <n v="6"/>
    <n v="30"/>
    <s v=""/>
    <s v=""/>
    <n v="1"/>
    <n v="5"/>
    <n v="20"/>
    <n v="17"/>
    <n v="85"/>
    <n v="3"/>
    <n v="15"/>
    <n v="5"/>
    <n v="71.400000000000006"/>
    <s v=""/>
    <n v="1"/>
    <n v="1"/>
    <n v="7"/>
    <n v="100"/>
    <s v=""/>
    <s v=""/>
    <s v=""/>
    <s v=""/>
    <s v=""/>
    <s v=""/>
    <s v=""/>
    <n v="7"/>
    <s v=""/>
    <s v=""/>
    <s v=""/>
    <s v=""/>
    <n v="1"/>
    <n v="1"/>
    <n v="14.3"/>
    <n v="6"/>
    <n v="85.7"/>
    <s v=""/>
    <s v=""/>
    <s v=""/>
    <n v="6"/>
    <n v="85.7"/>
    <n v="7"/>
    <s v=""/>
    <s v=""/>
    <s v=""/>
    <s v=""/>
    <n v="1"/>
    <s v=""/>
    <s v=""/>
    <n v="1"/>
    <n v="1"/>
    <s v=""/>
    <s v=""/>
    <s v=""/>
    <s v=""/>
    <n v="3"/>
    <s v=""/>
    <s v=""/>
    <n v="3"/>
    <n v="3"/>
    <n v="4"/>
    <s v=""/>
    <s v=""/>
    <s v=""/>
    <s v=""/>
    <s v=""/>
    <s v=""/>
    <s v=""/>
    <s v=""/>
    <s v=""/>
    <n v="1"/>
    <s v=""/>
    <n v="1"/>
    <n v="100"/>
    <s v=""/>
    <s v=""/>
    <s v=""/>
    <s v=""/>
    <n v="1"/>
    <n v="1"/>
  </r>
  <r>
    <x v="15"/>
    <x v="1"/>
    <n v="13"/>
    <n v="1"/>
    <n v="1"/>
    <n v="2"/>
    <n v="100"/>
    <n v="0"/>
    <s v="1:38"/>
    <s v="1:52"/>
    <s v="3:29"/>
    <n v="11.5"/>
    <s v="1:46"/>
    <s v="1:32"/>
    <s v="3:18"/>
    <n v="11"/>
    <s v="1:22"/>
    <s v="1:16"/>
    <s v="2:38"/>
    <n v="8.6999999999999993"/>
    <s v="0:10"/>
    <s v="0:34"/>
    <s v="0:44"/>
    <n v="2.4"/>
    <s v="4:57"/>
    <s v="5:13"/>
    <s v="10:10"/>
    <n v="33.700000000000003"/>
    <n v="9"/>
    <n v="5"/>
    <n v="4"/>
    <s v=""/>
    <n v="18"/>
    <n v="10"/>
    <s v=""/>
    <n v="7"/>
    <s v=""/>
    <s v=""/>
    <n v="1"/>
    <s v=""/>
    <s v=""/>
    <n v="18"/>
    <n v="36"/>
    <s v=""/>
    <n v="1"/>
    <s v=""/>
    <s v=""/>
    <s v=""/>
    <s v=""/>
    <n v="1"/>
    <n v="2"/>
    <n v="4"/>
    <s v=""/>
    <n v="3"/>
    <n v="1"/>
    <s v=""/>
    <n v="10"/>
    <n v="11"/>
    <n v="2"/>
    <n v="21"/>
    <n v="47.7"/>
    <n v="2.2000000000000002"/>
    <n v="15"/>
    <n v="10"/>
    <n v="5"/>
    <n v="3"/>
    <n v="2"/>
    <s v=""/>
    <s v=""/>
    <n v="1"/>
    <s v=""/>
    <n v="36"/>
    <n v="80"/>
    <n v="10"/>
    <n v="436"/>
    <n v="43.6"/>
    <n v="3"/>
    <n v="93"/>
    <n v="2"/>
    <n v="27"/>
    <n v="1"/>
    <n v="6"/>
    <s v=""/>
    <s v=""/>
    <n v="1"/>
    <n v="2"/>
    <n v="2"/>
    <n v="17"/>
    <n v="564"/>
    <n v="144"/>
    <n v="29"/>
    <n v="0"/>
    <n v="111"/>
    <n v="33"/>
    <n v="79.3"/>
    <n v="83.2"/>
    <n v="11"/>
    <n v="89"/>
    <n v="73"/>
    <n v="57.8"/>
    <n v="0"/>
    <n v="0"/>
    <n v="0"/>
    <n v="53"/>
    <n v="9"/>
    <s v=""/>
    <n v="1"/>
    <n v="9"/>
    <n v="1"/>
    <n v="10"/>
    <n v="11"/>
    <n v="9"/>
    <n v="12"/>
    <n v="18"/>
    <n v="39"/>
    <n v="46.2"/>
    <n v="5"/>
    <n v="9"/>
    <n v="22"/>
    <n v="52"/>
    <n v="83"/>
    <n v="62.7"/>
    <n v="9"/>
    <n v="1"/>
    <s v=""/>
    <n v="1"/>
    <s v=""/>
    <s v=""/>
    <s v=""/>
    <s v=""/>
    <n v="1"/>
    <n v="4"/>
    <n v="1"/>
    <n v="5"/>
    <n v="2"/>
    <s v=""/>
    <n v="1"/>
    <n v="2"/>
    <n v="7"/>
    <n v="9"/>
    <n v="64.3"/>
    <n v="5"/>
    <n v="35.700000000000003"/>
    <n v="14"/>
    <s v=""/>
    <s v=""/>
    <n v="10"/>
    <n v="100"/>
    <n v="10"/>
    <n v="9"/>
    <n v="37.5"/>
    <n v="15"/>
    <n v="62.5"/>
    <n v="24"/>
    <s v=""/>
    <s v=""/>
    <s v=""/>
    <s v=""/>
    <n v="3"/>
    <n v="21.4"/>
    <n v="1"/>
    <n v="7.1"/>
    <n v="1"/>
    <n v="7.1"/>
    <n v="9"/>
    <n v="64.3"/>
    <s v=""/>
    <s v=""/>
    <s v=""/>
    <s v=""/>
    <n v="14"/>
    <n v="9"/>
    <n v="64.3"/>
    <n v="5"/>
    <n v="35.700000000000003"/>
    <n v="5"/>
    <n v="83.3"/>
    <s v=""/>
    <s v=""/>
    <s v=""/>
    <n v="5"/>
    <n v="83.3"/>
    <s v=""/>
    <s v=""/>
    <s v=""/>
    <s v=""/>
    <n v="1"/>
    <n v="1"/>
    <n v="16.7"/>
    <n v="6"/>
    <s v=""/>
    <s v=""/>
    <s v=""/>
    <s v=""/>
    <n v="1"/>
    <n v="1"/>
    <n v="9.1"/>
    <n v="6"/>
    <n v="54.5"/>
    <n v="1"/>
    <n v="2"/>
    <n v="1"/>
    <n v="10"/>
    <n v="90.9"/>
    <n v="11"/>
    <n v="1"/>
    <s v=""/>
    <n v="1"/>
    <n v="20"/>
    <n v="3"/>
    <n v="1"/>
    <s v=""/>
    <n v="4"/>
    <n v="5"/>
    <s v=""/>
    <s v=""/>
    <s v=""/>
    <s v=""/>
    <n v="1"/>
    <s v=""/>
    <s v=""/>
    <n v="1"/>
    <n v="1"/>
    <n v="6"/>
    <s v=""/>
    <s v=""/>
    <s v=""/>
    <s v=""/>
    <s v=""/>
    <s v=""/>
    <s v=""/>
    <s v=""/>
    <s v=""/>
    <s v=""/>
    <s v=""/>
    <s v=""/>
    <s v=""/>
    <n v="1"/>
    <s v=""/>
    <s v=""/>
    <n v="1"/>
    <n v="1"/>
    <n v="1"/>
  </r>
  <r>
    <x v="10"/>
    <x v="2"/>
    <n v="14"/>
    <n v="2"/>
    <n v="2"/>
    <s v=""/>
    <n v="100"/>
    <s v=""/>
    <s v="1:28"/>
    <s v="3:22"/>
    <s v="4:50"/>
    <n v="14"/>
    <s v="0:58"/>
    <s v="1:33"/>
    <s v="2:31"/>
    <n v="7.3"/>
    <s v="1:59"/>
    <s v="2:09"/>
    <s v="4:08"/>
    <n v="12"/>
    <s v="2:48"/>
    <s v="0:02"/>
    <s v="2:50"/>
    <n v="8.1999999999999993"/>
    <s v="7:13"/>
    <s v="7:06"/>
    <s v="14:19"/>
    <n v="41.5"/>
    <n v="10"/>
    <n v="2"/>
    <n v="3"/>
    <s v=""/>
    <n v="15"/>
    <n v="11"/>
    <s v=""/>
    <n v="6"/>
    <n v="1"/>
    <s v=""/>
    <s v=""/>
    <s v=""/>
    <n v="2"/>
    <n v="20"/>
    <n v="35"/>
    <s v=""/>
    <n v="1"/>
    <s v=""/>
    <n v="4"/>
    <s v=""/>
    <n v="1"/>
    <n v="6"/>
    <n v="3"/>
    <n v="3"/>
    <s v=""/>
    <n v="2"/>
    <n v="2"/>
    <n v="1"/>
    <n v="11"/>
    <n v="17"/>
    <n v="5"/>
    <n v="43"/>
    <n v="54.4"/>
    <n v="3.5"/>
    <n v="8"/>
    <n v="8"/>
    <n v="6"/>
    <n v="6"/>
    <n v="2"/>
    <s v=""/>
    <n v="2"/>
    <s v=""/>
    <n v="3"/>
    <n v="35"/>
    <n v="121"/>
    <n v="11"/>
    <n v="416"/>
    <n v="37.799999999999997"/>
    <n v="3"/>
    <n v="71"/>
    <s v=""/>
    <s v=""/>
    <n v="4"/>
    <n v="32"/>
    <s v=""/>
    <s v=""/>
    <n v="2"/>
    <n v="51"/>
    <s v=""/>
    <n v="20"/>
    <n v="570"/>
    <n v="134"/>
    <n v="21"/>
    <n v="3"/>
    <n v="113"/>
    <n v="21"/>
    <n v="84.3"/>
    <n v="84.8"/>
    <n v="7"/>
    <n v="76"/>
    <n v="75"/>
    <n v="52.5"/>
    <n v="105"/>
    <n v="46"/>
    <n v="26"/>
    <n v="72"/>
    <n v="6"/>
    <s v=""/>
    <s v=""/>
    <n v="6"/>
    <n v="0"/>
    <n v="0"/>
    <n v="11"/>
    <n v="8"/>
    <n v="22"/>
    <n v="44"/>
    <n v="74"/>
    <n v="59.5"/>
    <n v="9"/>
    <n v="11"/>
    <n v="34"/>
    <n v="40"/>
    <n v="85"/>
    <n v="47.1"/>
    <n v="9"/>
    <n v="4"/>
    <s v=""/>
    <n v="4"/>
    <n v="1"/>
    <s v=""/>
    <s v=""/>
    <n v="1"/>
    <n v="5"/>
    <n v="7"/>
    <n v="2"/>
    <n v="9"/>
    <n v="2"/>
    <s v=""/>
    <s v=""/>
    <n v="2"/>
    <n v="11"/>
    <n v="10"/>
    <n v="76.900000000000006"/>
    <n v="3"/>
    <n v="23.1"/>
    <n v="13"/>
    <n v="1"/>
    <n v="5"/>
    <n v="19"/>
    <n v="95"/>
    <n v="20"/>
    <n v="11"/>
    <n v="33.299999999999997"/>
    <n v="22"/>
    <n v="66.7"/>
    <n v="33"/>
    <s v=""/>
    <s v=""/>
    <s v=""/>
    <s v=""/>
    <n v="2"/>
    <n v="15.4"/>
    <n v="2"/>
    <n v="15.4"/>
    <s v=""/>
    <s v=""/>
    <n v="9"/>
    <n v="69.2"/>
    <s v=""/>
    <s v=""/>
    <s v=""/>
    <s v=""/>
    <n v="13"/>
    <n v="10"/>
    <n v="76.900000000000006"/>
    <n v="3"/>
    <n v="23.1"/>
    <n v="2"/>
    <n v="28.6"/>
    <n v="2"/>
    <n v="1"/>
    <s v=""/>
    <n v="5"/>
    <n v="71.400000000000006"/>
    <n v="1"/>
    <n v="14.3"/>
    <s v=""/>
    <s v=""/>
    <n v="1"/>
    <n v="2"/>
    <n v="28.6"/>
    <n v="7"/>
    <s v=""/>
    <s v=""/>
    <s v=""/>
    <s v=""/>
    <s v=""/>
    <s v=""/>
    <s v=""/>
    <s v=""/>
    <s v=""/>
    <s v=""/>
    <n v="3"/>
    <s v=""/>
    <n v="3"/>
    <n v="100"/>
    <n v="3"/>
    <s v=""/>
    <s v=""/>
    <s v=""/>
    <s v=""/>
    <n v="2"/>
    <s v=""/>
    <s v=""/>
    <n v="2"/>
    <n v="2"/>
    <s v=""/>
    <s v=""/>
    <s v=""/>
    <s v=""/>
    <n v="3"/>
    <s v=""/>
    <s v=""/>
    <n v="3"/>
    <n v="3"/>
    <n v="5"/>
    <s v=""/>
    <s v=""/>
    <s v=""/>
    <s v=""/>
    <s v=""/>
    <s v=""/>
    <s v=""/>
    <s v=""/>
    <s v=""/>
    <s v=""/>
    <s v=""/>
    <s v=""/>
    <s v=""/>
    <s v=""/>
    <s v=""/>
    <s v=""/>
    <s v=""/>
    <s v=""/>
    <s v=""/>
  </r>
  <r>
    <x v="1"/>
    <x v="2"/>
    <n v="31"/>
    <n v="4"/>
    <n v="4"/>
    <n v="1"/>
    <n v="71.400000000000006"/>
    <s v=""/>
    <s v="2:20"/>
    <s v="1:18"/>
    <s v="3:38"/>
    <n v="12.2"/>
    <s v="2:04"/>
    <s v="1:12"/>
    <s v="3:16"/>
    <n v="10.9"/>
    <s v="4:01"/>
    <s v="1:43"/>
    <s v="5:44"/>
    <n v="19.2"/>
    <s v="0:53"/>
    <s v="0:18"/>
    <s v="1:11"/>
    <n v="3.9"/>
    <s v="9:18"/>
    <s v="4:31"/>
    <s v="13:49"/>
    <n v="46.2"/>
    <n v="7"/>
    <n v="6"/>
    <n v="6"/>
    <n v="2"/>
    <n v="21"/>
    <n v="11"/>
    <n v="1"/>
    <n v="7"/>
    <s v=""/>
    <n v="1"/>
    <s v=""/>
    <s v=""/>
    <n v="2"/>
    <n v="22"/>
    <n v="43"/>
    <s v=""/>
    <n v="1"/>
    <s v=""/>
    <n v="2"/>
    <s v=""/>
    <s v=""/>
    <n v="3"/>
    <n v="2"/>
    <s v=""/>
    <s v=""/>
    <n v="2"/>
    <n v="1"/>
    <n v="1"/>
    <n v="6"/>
    <n v="9"/>
    <n v="8"/>
    <n v="34"/>
    <n v="54.8"/>
    <n v="2.4"/>
    <n v="17"/>
    <n v="12"/>
    <n v="6"/>
    <n v="3"/>
    <n v="2"/>
    <n v="1"/>
    <n v="1"/>
    <n v="1"/>
    <s v=""/>
    <n v="43"/>
    <n v="102"/>
    <n v="15"/>
    <n v="721"/>
    <n v="48.1"/>
    <n v="5"/>
    <n v="129"/>
    <n v="3"/>
    <n v="23"/>
    <s v=""/>
    <s v=""/>
    <n v="1"/>
    <n v="17"/>
    <n v="5"/>
    <n v="86"/>
    <n v="1"/>
    <n v="29"/>
    <n v="976"/>
    <n v="114"/>
    <n v="23"/>
    <n v="1"/>
    <n v="86"/>
    <n v="28"/>
    <n v="78.900000000000006"/>
    <n v="82.6"/>
    <n v="3"/>
    <n v="84"/>
    <n v="51"/>
    <n v="63"/>
    <n v="83"/>
    <n v="10"/>
    <n v="29"/>
    <n v="39"/>
    <n v="5"/>
    <s v=""/>
    <n v="1"/>
    <n v="5"/>
    <n v="0"/>
    <n v="0"/>
    <n v="6"/>
    <n v="2"/>
    <n v="13"/>
    <n v="38"/>
    <n v="53"/>
    <n v="71.7"/>
    <n v="5"/>
    <n v="9"/>
    <n v="15"/>
    <n v="49"/>
    <n v="73"/>
    <n v="67.099999999999994"/>
    <n v="5"/>
    <n v="1"/>
    <s v=""/>
    <n v="1"/>
    <n v="1"/>
    <s v=""/>
    <s v=""/>
    <n v="1"/>
    <n v="2"/>
    <n v="3"/>
    <n v="1"/>
    <n v="4"/>
    <s v=""/>
    <s v=""/>
    <n v="1"/>
    <n v="1"/>
    <n v="5"/>
    <n v="7"/>
    <n v="87.5"/>
    <n v="1"/>
    <n v="12.5"/>
    <n v="8"/>
    <s v=""/>
    <s v=""/>
    <n v="9"/>
    <n v="100"/>
    <n v="9"/>
    <n v="7"/>
    <n v="41.2"/>
    <n v="10"/>
    <n v="58.8"/>
    <n v="17"/>
    <s v=""/>
    <s v=""/>
    <s v=""/>
    <s v=""/>
    <n v="2"/>
    <n v="25"/>
    <n v="1"/>
    <n v="12.5"/>
    <s v=""/>
    <s v=""/>
    <n v="4"/>
    <n v="50"/>
    <s v=""/>
    <s v=""/>
    <n v="1"/>
    <n v="12.5"/>
    <n v="8"/>
    <n v="7"/>
    <n v="87.5"/>
    <n v="1"/>
    <n v="12.5"/>
    <n v="6"/>
    <n v="75"/>
    <n v="1"/>
    <s v=""/>
    <s v=""/>
    <n v="7"/>
    <n v="87.5"/>
    <s v=""/>
    <s v=""/>
    <s v=""/>
    <s v=""/>
    <n v="1"/>
    <n v="1"/>
    <n v="12.5"/>
    <n v="8"/>
    <n v="1"/>
    <n v="12.5"/>
    <s v=""/>
    <s v=""/>
    <s v=""/>
    <n v="1"/>
    <n v="12.5"/>
    <n v="6"/>
    <n v="75"/>
    <s v=""/>
    <n v="1"/>
    <s v=""/>
    <n v="7"/>
    <n v="87.5"/>
    <n v="8"/>
    <s v=""/>
    <s v=""/>
    <s v=""/>
    <s v=""/>
    <n v="2"/>
    <n v="2"/>
    <s v=""/>
    <n v="4"/>
    <n v="4"/>
    <s v=""/>
    <s v=""/>
    <s v=""/>
    <s v=""/>
    <n v="3"/>
    <s v=""/>
    <s v=""/>
    <n v="3"/>
    <n v="3"/>
    <n v="7"/>
    <s v=""/>
    <s v=""/>
    <s v=""/>
    <s v=""/>
    <s v=""/>
    <s v=""/>
    <s v=""/>
    <s v=""/>
    <s v=""/>
    <s v=""/>
    <s v=""/>
    <s v=""/>
    <s v=""/>
    <s v=""/>
    <s v=""/>
    <s v=""/>
    <s v=""/>
    <s v=""/>
    <s v=""/>
  </r>
  <r>
    <x v="16"/>
    <x v="2"/>
    <n v="13"/>
    <n v="1"/>
    <n v="1"/>
    <n v="2"/>
    <n v="75"/>
    <s v=""/>
    <s v="2:12"/>
    <s v="2:30"/>
    <s v="4:42"/>
    <n v="14.7"/>
    <s v="2:15"/>
    <s v="2:56"/>
    <s v="5:10"/>
    <n v="16.2"/>
    <s v="3:39"/>
    <s v="4:02"/>
    <s v="7:41"/>
    <n v="24"/>
    <s v="0:48"/>
    <s v="1:06"/>
    <s v="1:54"/>
    <n v="5.9"/>
    <s v="8:53"/>
    <s v="10:34"/>
    <s v="19:27"/>
    <n v="60.8"/>
    <n v="13"/>
    <n v="5"/>
    <n v="2"/>
    <n v="1"/>
    <n v="21"/>
    <n v="9"/>
    <s v=""/>
    <n v="9"/>
    <s v=""/>
    <s v=""/>
    <n v="2"/>
    <s v=""/>
    <n v="3"/>
    <n v="23"/>
    <n v="44"/>
    <s v=""/>
    <n v="1"/>
    <s v=""/>
    <n v="2"/>
    <s v=""/>
    <s v=""/>
    <n v="3"/>
    <n v="3"/>
    <n v="1"/>
    <s v=""/>
    <n v="2"/>
    <s v=""/>
    <s v=""/>
    <n v="6"/>
    <n v="9"/>
    <n v="3"/>
    <n v="39"/>
    <n v="40.200000000000003"/>
    <n v="3.3"/>
    <n v="20"/>
    <n v="3"/>
    <n v="4"/>
    <n v="5"/>
    <n v="3"/>
    <n v="3"/>
    <n v="3"/>
    <n v="1"/>
    <n v="2"/>
    <n v="44"/>
    <n v="145"/>
    <n v="14"/>
    <n v="446"/>
    <n v="31.9"/>
    <n v="5"/>
    <n v="188"/>
    <n v="1"/>
    <n v="10"/>
    <n v="3"/>
    <n v="54"/>
    <n v="1"/>
    <n v="10"/>
    <n v="3"/>
    <n v="34"/>
    <n v="1"/>
    <n v="27"/>
    <n v="742"/>
    <n v="105"/>
    <n v="14"/>
    <n v="2"/>
    <n v="71"/>
    <n v="34"/>
    <n v="83.5"/>
    <n v="86.8"/>
    <n v="11"/>
    <n v="79"/>
    <n v="31"/>
    <n v="74.400000000000006"/>
    <n v="63"/>
    <n v="14"/>
    <n v="47"/>
    <n v="61"/>
    <n v="8"/>
    <s v=""/>
    <n v="1"/>
    <n v="8"/>
    <n v="0"/>
    <n v="0"/>
    <n v="6"/>
    <n v="11"/>
    <n v="34"/>
    <n v="47"/>
    <n v="92"/>
    <n v="51.1"/>
    <n v="6"/>
    <n v="11"/>
    <n v="28"/>
    <n v="18"/>
    <n v="57"/>
    <n v="31.6"/>
    <n v="4"/>
    <n v="5"/>
    <s v=""/>
    <n v="5"/>
    <n v="1"/>
    <s v=""/>
    <s v=""/>
    <n v="1"/>
    <n v="6"/>
    <n v="2"/>
    <s v=""/>
    <n v="2"/>
    <s v=""/>
    <s v=""/>
    <s v=""/>
    <s v=""/>
    <n v="2"/>
    <n v="13"/>
    <n v="92.9"/>
    <n v="1"/>
    <n v="7.1"/>
    <n v="14"/>
    <n v="1"/>
    <n v="10"/>
    <n v="9"/>
    <n v="90"/>
    <n v="10"/>
    <n v="14"/>
    <n v="58.3"/>
    <n v="10"/>
    <n v="41.7"/>
    <n v="24"/>
    <s v=""/>
    <s v=""/>
    <n v="1"/>
    <n v="7.1"/>
    <n v="5"/>
    <n v="35.700000000000003"/>
    <s v=""/>
    <s v=""/>
    <n v="5"/>
    <n v="35.700000000000003"/>
    <n v="3"/>
    <n v="21.4"/>
    <s v=""/>
    <s v=""/>
    <s v=""/>
    <s v=""/>
    <n v="14"/>
    <n v="13"/>
    <n v="92.9"/>
    <n v="1"/>
    <n v="7.1"/>
    <n v="5"/>
    <n v="62.5"/>
    <s v=""/>
    <n v="1"/>
    <s v=""/>
    <n v="6"/>
    <n v="75"/>
    <n v="1"/>
    <n v="12.5"/>
    <s v=""/>
    <s v=""/>
    <n v="1"/>
    <n v="2"/>
    <n v="25"/>
    <n v="8"/>
    <s v=""/>
    <s v=""/>
    <s v=""/>
    <n v="1"/>
    <s v=""/>
    <n v="1"/>
    <n v="12.5"/>
    <n v="6"/>
    <n v="75"/>
    <s v=""/>
    <n v="1"/>
    <s v=""/>
    <n v="7"/>
    <n v="87.5"/>
    <n v="8"/>
    <n v="1"/>
    <n v="1"/>
    <n v="2"/>
    <n v="66.7"/>
    <n v="1"/>
    <s v=""/>
    <s v=""/>
    <n v="1"/>
    <n v="3"/>
    <s v=""/>
    <s v=""/>
    <s v=""/>
    <s v=""/>
    <n v="2"/>
    <s v=""/>
    <s v=""/>
    <n v="2"/>
    <n v="2"/>
    <n v="5"/>
    <s v=""/>
    <s v=""/>
    <s v=""/>
    <s v=""/>
    <s v=""/>
    <s v=""/>
    <s v=""/>
    <s v=""/>
    <s v=""/>
    <s v=""/>
    <s v=""/>
    <s v=""/>
    <s v=""/>
    <n v="1"/>
    <s v=""/>
    <s v=""/>
    <n v="1"/>
    <n v="1"/>
    <n v="1"/>
  </r>
  <r>
    <x v="2"/>
    <x v="2"/>
    <n v="18"/>
    <n v="2"/>
    <n v="1"/>
    <n v="2"/>
    <n v="60"/>
    <s v=""/>
    <s v="1:22"/>
    <s v="1:12"/>
    <s v="2:34"/>
    <n v="8"/>
    <s v="0:58"/>
    <s v="1:25"/>
    <s v="2:24"/>
    <n v="7.5"/>
    <s v="3:12"/>
    <s v="2:34"/>
    <s v="5:46"/>
    <n v="18"/>
    <s v="0:37"/>
    <s v="1:12"/>
    <s v="1:48"/>
    <n v="5.7"/>
    <s v="6:10"/>
    <s v="6:23"/>
    <s v="12:33"/>
    <n v="39.200000000000003"/>
    <n v="9"/>
    <n v="6"/>
    <n v="4"/>
    <n v="1"/>
    <n v="20"/>
    <n v="12"/>
    <n v="1"/>
    <n v="4"/>
    <n v="1"/>
    <n v="1"/>
    <n v="1"/>
    <s v=""/>
    <s v=""/>
    <n v="20"/>
    <n v="40"/>
    <s v=""/>
    <n v="1"/>
    <n v="1"/>
    <s v=""/>
    <s v=""/>
    <s v=""/>
    <n v="2"/>
    <n v="1"/>
    <n v="1"/>
    <s v=""/>
    <n v="3"/>
    <s v=""/>
    <n v="3"/>
    <n v="8"/>
    <n v="10"/>
    <n v="2"/>
    <n v="33"/>
    <n v="54.1"/>
    <n v="2.5"/>
    <n v="19"/>
    <n v="8"/>
    <n v="4"/>
    <n v="2"/>
    <n v="4"/>
    <s v=""/>
    <n v="2"/>
    <s v=""/>
    <n v="1"/>
    <n v="40"/>
    <n v="101"/>
    <n v="12"/>
    <n v="441"/>
    <n v="36.799999999999997"/>
    <n v="4"/>
    <n v="104"/>
    <n v="3"/>
    <n v="97"/>
    <s v=""/>
    <s v=""/>
    <n v="2"/>
    <n v="27"/>
    <n v="4"/>
    <n v="66"/>
    <s v=""/>
    <n v="25"/>
    <n v="735"/>
    <n v="175"/>
    <n v="16"/>
    <n v="4"/>
    <n v="124"/>
    <n v="51"/>
    <n v="88.6"/>
    <n v="89.7"/>
    <n v="11"/>
    <n v="125"/>
    <n v="59"/>
    <n v="69.7"/>
    <n v="104"/>
    <n v="22"/>
    <n v="72"/>
    <n v="94"/>
    <n v="9"/>
    <n v="1"/>
    <n v="2"/>
    <n v="10"/>
    <n v="0"/>
    <n v="0"/>
    <n v="8"/>
    <n v="11"/>
    <n v="28"/>
    <n v="18"/>
    <n v="57"/>
    <n v="31.6"/>
    <n v="4"/>
    <n v="11"/>
    <n v="34"/>
    <n v="47"/>
    <n v="92"/>
    <n v="51.1"/>
    <n v="6"/>
    <n v="2"/>
    <s v=""/>
    <n v="2"/>
    <s v=""/>
    <s v=""/>
    <s v=""/>
    <s v=""/>
    <n v="2"/>
    <n v="5"/>
    <s v=""/>
    <n v="5"/>
    <n v="1"/>
    <s v=""/>
    <s v=""/>
    <n v="1"/>
    <n v="6"/>
    <n v="9"/>
    <n v="90"/>
    <n v="1"/>
    <n v="10"/>
    <n v="10"/>
    <n v="1"/>
    <n v="7.1"/>
    <n v="13"/>
    <n v="92.9"/>
    <n v="14"/>
    <n v="10"/>
    <n v="41.7"/>
    <n v="14"/>
    <n v="58.3"/>
    <n v="24"/>
    <s v=""/>
    <s v=""/>
    <s v=""/>
    <s v=""/>
    <n v="1"/>
    <n v="12.5"/>
    <n v="4"/>
    <n v="50"/>
    <n v="4"/>
    <n v="50"/>
    <s v=""/>
    <s v=""/>
    <s v=""/>
    <s v=""/>
    <n v="1"/>
    <n v="12.5"/>
    <n v="8"/>
    <n v="9"/>
    <n v="90"/>
    <n v="1"/>
    <n v="10"/>
    <n v="6"/>
    <n v="75"/>
    <s v=""/>
    <n v="1"/>
    <s v=""/>
    <n v="7"/>
    <n v="87.5"/>
    <s v=""/>
    <s v=""/>
    <s v=""/>
    <n v="1"/>
    <s v=""/>
    <n v="1"/>
    <n v="12.5"/>
    <n v="8"/>
    <n v="1"/>
    <n v="12.5"/>
    <s v=""/>
    <s v=""/>
    <n v="1"/>
    <n v="2"/>
    <n v="25"/>
    <n v="5"/>
    <n v="62.5"/>
    <s v=""/>
    <n v="1"/>
    <s v=""/>
    <n v="6"/>
    <n v="75"/>
    <n v="8"/>
    <n v="2"/>
    <s v=""/>
    <n v="2"/>
    <n v="66.7"/>
    <n v="1"/>
    <s v=""/>
    <s v=""/>
    <n v="1"/>
    <n v="3"/>
    <s v=""/>
    <s v=""/>
    <s v=""/>
    <s v=""/>
    <n v="1"/>
    <s v=""/>
    <s v=""/>
    <n v="1"/>
    <n v="1"/>
    <n v="4"/>
    <s v=""/>
    <s v=""/>
    <s v=""/>
    <s v=""/>
    <s v=""/>
    <s v=""/>
    <s v=""/>
    <s v=""/>
    <s v=""/>
    <s v=""/>
    <s v=""/>
    <s v=""/>
    <s v=""/>
    <n v="1"/>
    <s v=""/>
    <s v=""/>
    <n v="1"/>
    <n v="1"/>
    <n v="1"/>
  </r>
  <r>
    <x v="3"/>
    <x v="2"/>
    <n v="23"/>
    <n v="2"/>
    <n v="2"/>
    <n v="3"/>
    <n v="100"/>
    <s v=""/>
    <s v="1:28"/>
    <s v="3:26"/>
    <s v="4:54"/>
    <n v="14.5"/>
    <s v="1:10"/>
    <s v="1:44"/>
    <s v="2:54"/>
    <n v="8.5"/>
    <s v="2:46"/>
    <s v="2:57"/>
    <s v="5:43"/>
    <n v="16.899999999999999"/>
    <s v="0:45"/>
    <s v="1:40"/>
    <s v="2:25"/>
    <n v="7.1"/>
    <s v="6:09"/>
    <s v="9:47"/>
    <s v="15:56"/>
    <n v="47"/>
    <n v="7"/>
    <n v="4"/>
    <n v="3"/>
    <s v=""/>
    <n v="14"/>
    <n v="9"/>
    <s v=""/>
    <n v="5"/>
    <n v="1"/>
    <s v=""/>
    <n v="4"/>
    <s v=""/>
    <s v=""/>
    <n v="19"/>
    <n v="33"/>
    <n v="1"/>
    <s v=""/>
    <s v=""/>
    <n v="2"/>
    <s v=""/>
    <s v=""/>
    <n v="3"/>
    <n v="4"/>
    <s v=""/>
    <s v=""/>
    <n v="6"/>
    <s v=""/>
    <s v=""/>
    <n v="10"/>
    <n v="13"/>
    <n v="4"/>
    <n v="38"/>
    <n v="51.4"/>
    <n v="3.4"/>
    <n v="8"/>
    <n v="10"/>
    <n v="8"/>
    <n v="2"/>
    <n v="1"/>
    <n v="1"/>
    <s v=""/>
    <n v="1"/>
    <n v="2"/>
    <n v="33"/>
    <n v="113"/>
    <n v="4"/>
    <n v="193"/>
    <n v="48.3"/>
    <n v="2"/>
    <n v="56"/>
    <n v="5"/>
    <n v="102"/>
    <n v="3"/>
    <n v="85"/>
    <s v=""/>
    <s v=""/>
    <n v="2"/>
    <n v="44"/>
    <n v="1"/>
    <n v="16"/>
    <n v="480"/>
    <n v="144"/>
    <n v="30"/>
    <n v="4"/>
    <n v="109"/>
    <n v="35"/>
    <n v="78.400000000000006"/>
    <n v="80.900000000000006"/>
    <n v="8"/>
    <n v="102"/>
    <n v="68"/>
    <n v="61.8"/>
    <n v="96"/>
    <n v="21"/>
    <n v="51"/>
    <n v="72"/>
    <n v="5"/>
    <n v="1"/>
    <s v=""/>
    <n v="6"/>
    <n v="0"/>
    <n v="0"/>
    <n v="10"/>
    <n v="6"/>
    <n v="26"/>
    <n v="40"/>
    <n v="72"/>
    <n v="55.6"/>
    <n v="7"/>
    <n v="6"/>
    <n v="29"/>
    <n v="49"/>
    <n v="84"/>
    <n v="58.3"/>
    <n v="10"/>
    <n v="1"/>
    <s v=""/>
    <n v="1"/>
    <s v=""/>
    <s v=""/>
    <s v=""/>
    <s v=""/>
    <n v="1"/>
    <n v="1"/>
    <s v=""/>
    <n v="1"/>
    <n v="1"/>
    <s v=""/>
    <s v=""/>
    <n v="1"/>
    <n v="2"/>
    <n v="8"/>
    <n v="88.9"/>
    <n v="1"/>
    <n v="11.1"/>
    <n v="9"/>
    <n v="1"/>
    <n v="10"/>
    <n v="9"/>
    <n v="90"/>
    <n v="10"/>
    <n v="9"/>
    <n v="47.4"/>
    <n v="10"/>
    <n v="52.6"/>
    <n v="19"/>
    <s v=""/>
    <s v=""/>
    <s v=""/>
    <s v=""/>
    <s v=""/>
    <s v=""/>
    <n v="3"/>
    <n v="33.299999999999997"/>
    <n v="4"/>
    <n v="44.4"/>
    <n v="1"/>
    <n v="11.1"/>
    <s v=""/>
    <s v=""/>
    <n v="1"/>
    <n v="11.1"/>
    <n v="9"/>
    <n v="8"/>
    <n v="88.9"/>
    <n v="1"/>
    <n v="11.1"/>
    <n v="4"/>
    <n v="66.7"/>
    <s v=""/>
    <n v="1"/>
    <s v=""/>
    <n v="5"/>
    <n v="83.3"/>
    <n v="1"/>
    <n v="16.7"/>
    <s v=""/>
    <s v=""/>
    <s v=""/>
    <n v="1"/>
    <n v="16.7"/>
    <n v="6"/>
    <s v=""/>
    <s v=""/>
    <s v=""/>
    <s v=""/>
    <s v=""/>
    <s v=""/>
    <s v=""/>
    <n v="4"/>
    <n v="100"/>
    <s v=""/>
    <s v=""/>
    <s v=""/>
    <n v="4"/>
    <n v="100"/>
    <n v="4"/>
    <n v="3"/>
    <n v="1"/>
    <n v="4"/>
    <n v="57.1"/>
    <n v="3"/>
    <s v=""/>
    <s v=""/>
    <n v="3"/>
    <n v="7"/>
    <s v=""/>
    <s v=""/>
    <s v=""/>
    <s v=""/>
    <n v="1"/>
    <s v=""/>
    <s v=""/>
    <n v="1"/>
    <n v="1"/>
    <n v="8"/>
    <s v=""/>
    <s v=""/>
    <s v=""/>
    <s v=""/>
    <s v=""/>
    <s v=""/>
    <s v=""/>
    <s v=""/>
    <s v=""/>
    <s v=""/>
    <s v=""/>
    <s v=""/>
    <s v=""/>
    <n v="2"/>
    <s v=""/>
    <s v=""/>
    <n v="2"/>
    <n v="2"/>
    <n v="2"/>
  </r>
  <r>
    <x v="4"/>
    <x v="2"/>
    <n v="25"/>
    <n v="1"/>
    <n v="1"/>
    <n v="6"/>
    <n v="77.8"/>
    <s v=""/>
    <s v="2:05"/>
    <s v="3:36"/>
    <s v="5:41"/>
    <n v="16.7"/>
    <s v="2:29"/>
    <s v="1:03"/>
    <s v="3:32"/>
    <n v="10.4"/>
    <s v="4:20"/>
    <s v="2:24"/>
    <s v="6:44"/>
    <n v="19.899999999999999"/>
    <s v="0:25"/>
    <s v="1:36"/>
    <s v="2:01"/>
    <n v="5.9"/>
    <s v="9:19"/>
    <s v="8:39"/>
    <s v="17:58"/>
    <n v="53"/>
    <n v="9"/>
    <n v="4"/>
    <n v="4"/>
    <n v="2"/>
    <n v="19"/>
    <n v="9"/>
    <s v=""/>
    <n v="7"/>
    <s v=""/>
    <n v="1"/>
    <n v="2"/>
    <s v=""/>
    <n v="1"/>
    <n v="20"/>
    <n v="39"/>
    <s v=""/>
    <s v=""/>
    <s v=""/>
    <n v="3"/>
    <s v=""/>
    <s v=""/>
    <n v="3"/>
    <s v=""/>
    <n v="1"/>
    <s v=""/>
    <n v="4"/>
    <s v=""/>
    <s v=""/>
    <n v="5"/>
    <n v="8"/>
    <n v="8"/>
    <n v="49"/>
    <n v="52.1"/>
    <n v="3.5"/>
    <n v="11"/>
    <n v="6"/>
    <n v="7"/>
    <n v="3"/>
    <n v="4"/>
    <n v="3"/>
    <n v="2"/>
    <n v="1"/>
    <n v="2"/>
    <n v="39"/>
    <n v="135"/>
    <n v="9"/>
    <n v="352"/>
    <n v="39.1"/>
    <n v="2"/>
    <n v="54"/>
    <s v=""/>
    <s v=""/>
    <n v="2"/>
    <n v="35"/>
    <s v=""/>
    <s v=""/>
    <n v="6"/>
    <n v="156"/>
    <s v=""/>
    <n v="19"/>
    <n v="597"/>
    <n v="107"/>
    <n v="15"/>
    <n v="1"/>
    <n v="83"/>
    <n v="24"/>
    <n v="84.7"/>
    <n v="87"/>
    <n v="7"/>
    <n v="80"/>
    <n v="36"/>
    <n v="70.7"/>
    <n v="80"/>
    <n v="9"/>
    <n v="39"/>
    <n v="48"/>
    <n v="4"/>
    <s v=""/>
    <n v="1"/>
    <n v="4"/>
    <n v="0"/>
    <n v="0"/>
    <n v="5"/>
    <n v="6"/>
    <n v="29"/>
    <n v="49"/>
    <n v="84"/>
    <n v="58.3"/>
    <n v="10"/>
    <n v="6"/>
    <n v="26"/>
    <n v="40"/>
    <n v="72"/>
    <n v="55.6"/>
    <n v="7"/>
    <n v="1"/>
    <s v=""/>
    <n v="1"/>
    <n v="1"/>
    <s v=""/>
    <s v=""/>
    <n v="1"/>
    <n v="2"/>
    <n v="1"/>
    <s v=""/>
    <n v="1"/>
    <s v=""/>
    <s v=""/>
    <s v=""/>
    <s v=""/>
    <n v="1"/>
    <n v="9"/>
    <n v="90"/>
    <n v="1"/>
    <n v="10"/>
    <n v="10"/>
    <n v="1"/>
    <n v="11.1"/>
    <n v="8"/>
    <n v="88.9"/>
    <n v="9"/>
    <n v="10"/>
    <n v="52.6"/>
    <n v="9"/>
    <n v="47.4"/>
    <n v="19"/>
    <s v=""/>
    <s v=""/>
    <s v=""/>
    <s v=""/>
    <n v="2"/>
    <n v="20"/>
    <n v="4"/>
    <n v="40"/>
    <s v=""/>
    <s v=""/>
    <n v="4"/>
    <n v="40"/>
    <s v=""/>
    <s v=""/>
    <s v=""/>
    <s v=""/>
    <n v="10"/>
    <n v="9"/>
    <n v="90"/>
    <n v="1"/>
    <n v="10"/>
    <n v="4"/>
    <n v="100"/>
    <s v=""/>
    <s v=""/>
    <s v=""/>
    <n v="4"/>
    <n v="100"/>
    <s v=""/>
    <s v=""/>
    <s v=""/>
    <s v=""/>
    <s v=""/>
    <s v=""/>
    <s v=""/>
    <n v="4"/>
    <n v="1"/>
    <n v="16.7"/>
    <s v=""/>
    <s v=""/>
    <s v=""/>
    <n v="1"/>
    <n v="16.7"/>
    <n v="4"/>
    <n v="66.7"/>
    <s v=""/>
    <n v="1"/>
    <s v=""/>
    <n v="5"/>
    <n v="83.3"/>
    <n v="6"/>
    <n v="2"/>
    <s v=""/>
    <n v="2"/>
    <n v="50"/>
    <n v="1"/>
    <s v=""/>
    <n v="1"/>
    <n v="2"/>
    <n v="4"/>
    <s v=""/>
    <s v=""/>
    <s v=""/>
    <s v=""/>
    <n v="2"/>
    <s v=""/>
    <s v=""/>
    <n v="2"/>
    <n v="2"/>
    <n v="6"/>
    <s v=""/>
    <s v=""/>
    <s v=""/>
    <s v=""/>
    <s v=""/>
    <s v=""/>
    <s v=""/>
    <s v=""/>
    <s v=""/>
    <s v=""/>
    <s v=""/>
    <s v=""/>
    <s v=""/>
    <s v=""/>
    <s v=""/>
    <s v=""/>
    <s v=""/>
    <s v=""/>
    <s v=""/>
  </r>
  <r>
    <x v="5"/>
    <x v="2"/>
    <n v="15"/>
    <n v="2"/>
    <n v="1"/>
    <n v="1"/>
    <n v="66.7"/>
    <s v=""/>
    <s v="3:00"/>
    <s v="2:07"/>
    <s v="5:07"/>
    <n v="17.3"/>
    <s v="2:48"/>
    <s v="1:08"/>
    <s v="3:55"/>
    <n v="13.3"/>
    <s v="2:00"/>
    <s v="4:14"/>
    <s v="6:15"/>
    <n v="21.1"/>
    <s v="0:33"/>
    <s v="2:51"/>
    <s v="3:24"/>
    <n v="11.5"/>
    <s v="8:21"/>
    <s v="10:20"/>
    <s v="18:41"/>
    <n v="63.2"/>
    <n v="9"/>
    <n v="5"/>
    <n v="2"/>
    <s v=""/>
    <n v="16"/>
    <n v="10"/>
    <n v="1"/>
    <n v="6"/>
    <n v="1"/>
    <s v=""/>
    <n v="2"/>
    <s v=""/>
    <n v="1"/>
    <n v="21"/>
    <n v="37"/>
    <s v=""/>
    <n v="3"/>
    <s v=""/>
    <n v="1"/>
    <s v=""/>
    <s v=""/>
    <n v="4"/>
    <s v=""/>
    <s v=""/>
    <s v=""/>
    <n v="1"/>
    <s v=""/>
    <s v=""/>
    <n v="1"/>
    <n v="5"/>
    <n v="8"/>
    <n v="66"/>
    <n v="55.5"/>
    <n v="4.2"/>
    <n v="7"/>
    <n v="9"/>
    <n v="8"/>
    <n v="2"/>
    <s v=""/>
    <n v="3"/>
    <n v="2"/>
    <s v=""/>
    <n v="6"/>
    <n v="37"/>
    <n v="157"/>
    <n v="6"/>
    <n v="218"/>
    <n v="36.299999999999997"/>
    <n v="2"/>
    <n v="49"/>
    <n v="4"/>
    <n v="133"/>
    <n v="2"/>
    <n v="20"/>
    <s v=""/>
    <s v=""/>
    <s v=""/>
    <s v=""/>
    <s v=""/>
    <n v="14"/>
    <n v="420"/>
    <n v="69"/>
    <n v="14"/>
    <s v=""/>
    <n v="60"/>
    <n v="9"/>
    <n v="81.099999999999994"/>
    <n v="83.1"/>
    <n v="9"/>
    <n v="32"/>
    <n v="42"/>
    <n v="49.4"/>
    <n v="45"/>
    <n v="8"/>
    <n v="7"/>
    <n v="15"/>
    <n v="8"/>
    <n v="1"/>
    <n v="1"/>
    <n v="9"/>
    <n v="0"/>
    <n v="0"/>
    <n v="1"/>
    <n v="10"/>
    <n v="34"/>
    <n v="68"/>
    <n v="112"/>
    <n v="60.7"/>
    <n v="5"/>
    <n v="1"/>
    <n v="8"/>
    <n v="29"/>
    <n v="38"/>
    <n v="76.3"/>
    <n v="3"/>
    <n v="4"/>
    <s v=""/>
    <n v="4"/>
    <s v=""/>
    <s v=""/>
    <s v=""/>
    <s v=""/>
    <n v="4"/>
    <n v="3"/>
    <s v=""/>
    <n v="3"/>
    <n v="1"/>
    <s v=""/>
    <s v=""/>
    <n v="1"/>
    <n v="4"/>
    <n v="9"/>
    <n v="81.8"/>
    <n v="2"/>
    <n v="18.2"/>
    <n v="11"/>
    <n v="1"/>
    <n v="8.3000000000000007"/>
    <n v="11"/>
    <n v="91.7"/>
    <n v="12"/>
    <n v="10"/>
    <n v="43.5"/>
    <n v="13"/>
    <n v="56.5"/>
    <n v="23"/>
    <s v=""/>
    <s v=""/>
    <s v=""/>
    <s v=""/>
    <s v=""/>
    <s v=""/>
    <n v="3"/>
    <n v="27.3"/>
    <n v="4"/>
    <n v="36.4"/>
    <n v="4"/>
    <n v="36.4"/>
    <s v=""/>
    <s v=""/>
    <s v=""/>
    <s v=""/>
    <n v="11"/>
    <n v="9"/>
    <n v="81.8"/>
    <n v="2"/>
    <n v="18.2"/>
    <n v="5"/>
    <n v="41.7"/>
    <n v="1"/>
    <n v="2"/>
    <s v=""/>
    <n v="8"/>
    <n v="66.7"/>
    <n v="1"/>
    <n v="8.3000000000000007"/>
    <s v=""/>
    <s v=""/>
    <n v="3"/>
    <n v="4"/>
    <n v="33.299999999999997"/>
    <n v="12"/>
    <s v=""/>
    <s v=""/>
    <s v=""/>
    <s v=""/>
    <n v="1"/>
    <n v="1"/>
    <n v="33.299999999999997"/>
    <n v="2"/>
    <n v="66.7"/>
    <s v=""/>
    <s v=""/>
    <s v=""/>
    <n v="2"/>
    <n v="66.7"/>
    <n v="3"/>
    <n v="1"/>
    <s v=""/>
    <n v="1"/>
    <n v="25"/>
    <n v="3"/>
    <s v=""/>
    <s v=""/>
    <n v="3"/>
    <n v="4"/>
    <s v=""/>
    <s v=""/>
    <s v=""/>
    <s v=""/>
    <n v="3"/>
    <s v=""/>
    <s v=""/>
    <n v="3"/>
    <n v="3"/>
    <n v="7"/>
    <s v=""/>
    <s v=""/>
    <s v=""/>
    <s v=""/>
    <n v="1"/>
    <s v=""/>
    <s v=""/>
    <n v="1"/>
    <n v="1"/>
    <s v=""/>
    <s v=""/>
    <s v=""/>
    <s v=""/>
    <s v=""/>
    <s v=""/>
    <s v=""/>
    <s v=""/>
    <s v=""/>
    <n v="1"/>
  </r>
  <r>
    <x v="6"/>
    <x v="2"/>
    <n v="24"/>
    <n v="2"/>
    <n v="1"/>
    <n v="4"/>
    <n v="83.3"/>
    <s v=""/>
    <s v="1:43"/>
    <s v="1:51"/>
    <s v="3:33"/>
    <n v="12.7"/>
    <s v="2:15"/>
    <s v="1:20"/>
    <s v="3:35"/>
    <n v="12.8"/>
    <s v="1:14"/>
    <s v="1:27"/>
    <s v="2:40"/>
    <n v="9.5"/>
    <s v="1:55"/>
    <s v="0:56"/>
    <s v="2:51"/>
    <n v="10.199999999999999"/>
    <s v="7:06"/>
    <s v="5:34"/>
    <s v="12:40"/>
    <n v="45.2"/>
    <n v="13"/>
    <n v="6"/>
    <n v="5"/>
    <s v=""/>
    <n v="24"/>
    <n v="6"/>
    <s v=""/>
    <n v="9"/>
    <s v=""/>
    <s v=""/>
    <n v="1"/>
    <s v=""/>
    <n v="1"/>
    <n v="17"/>
    <n v="41"/>
    <s v=""/>
    <s v=""/>
    <s v=""/>
    <n v="2"/>
    <s v=""/>
    <s v=""/>
    <n v="2"/>
    <n v="2"/>
    <n v="1"/>
    <n v="1"/>
    <n v="3"/>
    <s v=""/>
    <s v=""/>
    <n v="7"/>
    <n v="9"/>
    <n v="4"/>
    <n v="25"/>
    <n v="46.3"/>
    <n v="2.5"/>
    <n v="19"/>
    <n v="10"/>
    <n v="5"/>
    <n v="2"/>
    <n v="1"/>
    <s v=""/>
    <n v="1"/>
    <n v="2"/>
    <n v="1"/>
    <n v="41"/>
    <n v="101"/>
    <n v="7"/>
    <n v="248"/>
    <n v="35.4"/>
    <n v="2"/>
    <n v="63"/>
    <n v="2"/>
    <n v="28"/>
    <n v="1"/>
    <n v="20"/>
    <s v=""/>
    <s v=""/>
    <n v="2"/>
    <n v="74"/>
    <s v=""/>
    <n v="14"/>
    <n v="433"/>
    <n v="112"/>
    <n v="29"/>
    <n v="4"/>
    <n v="88"/>
    <n v="24"/>
    <n v="75.2"/>
    <n v="77.2"/>
    <n v="8"/>
    <n v="60"/>
    <n v="77"/>
    <n v="46.9"/>
    <n v="74"/>
    <n v="20"/>
    <n v="19"/>
    <n v="39"/>
    <n v="8"/>
    <s v=""/>
    <s v=""/>
    <n v="8"/>
    <n v="0"/>
    <n v="0"/>
    <n v="7"/>
    <n v="11"/>
    <n v="13"/>
    <n v="23"/>
    <n v="47"/>
    <n v="48.9"/>
    <n v="11"/>
    <n v="5"/>
    <n v="21"/>
    <n v="38"/>
    <n v="64"/>
    <n v="59.4"/>
    <n v="7"/>
    <n v="4"/>
    <n v="2"/>
    <n v="6"/>
    <n v="1"/>
    <s v=""/>
    <s v=""/>
    <n v="1"/>
    <n v="7"/>
    <n v="3"/>
    <s v=""/>
    <n v="3"/>
    <s v=""/>
    <s v=""/>
    <s v=""/>
    <s v=""/>
    <n v="3"/>
    <n v="13"/>
    <n v="86.7"/>
    <n v="2"/>
    <n v="13.3"/>
    <n v="15"/>
    <s v=""/>
    <s v=""/>
    <n v="11"/>
    <n v="100"/>
    <n v="11"/>
    <n v="13"/>
    <n v="50"/>
    <n v="13"/>
    <n v="50"/>
    <n v="26"/>
    <s v=""/>
    <s v=""/>
    <s v=""/>
    <s v=""/>
    <n v="4"/>
    <n v="26.7"/>
    <n v="8"/>
    <n v="53.3"/>
    <s v=""/>
    <s v=""/>
    <n v="3"/>
    <n v="20"/>
    <s v=""/>
    <s v=""/>
    <s v=""/>
    <s v=""/>
    <n v="15"/>
    <n v="13"/>
    <n v="86.7"/>
    <n v="2"/>
    <n v="13.3"/>
    <n v="5"/>
    <n v="83.3"/>
    <s v=""/>
    <n v="1"/>
    <s v=""/>
    <n v="6"/>
    <n v="100"/>
    <s v=""/>
    <s v=""/>
    <s v=""/>
    <s v=""/>
    <s v=""/>
    <s v=""/>
    <s v=""/>
    <n v="6"/>
    <s v=""/>
    <s v=""/>
    <s v=""/>
    <s v=""/>
    <s v=""/>
    <s v=""/>
    <s v=""/>
    <n v="8"/>
    <n v="88.9"/>
    <n v="1"/>
    <s v=""/>
    <s v=""/>
    <n v="9"/>
    <n v="100"/>
    <n v="9"/>
    <s v=""/>
    <n v="1"/>
    <n v="1"/>
    <n v="50"/>
    <n v="1"/>
    <s v=""/>
    <s v=""/>
    <n v="1"/>
    <n v="2"/>
    <s v=""/>
    <n v="1"/>
    <n v="1"/>
    <n v="12.5"/>
    <n v="7"/>
    <s v=""/>
    <s v=""/>
    <n v="7"/>
    <n v="8"/>
    <n v="10"/>
    <s v=""/>
    <s v=""/>
    <s v=""/>
    <s v=""/>
    <s v=""/>
    <s v=""/>
    <s v=""/>
    <s v=""/>
    <s v=""/>
    <s v=""/>
    <s v=""/>
    <s v=""/>
    <s v=""/>
    <s v=""/>
    <s v=""/>
    <s v=""/>
    <s v=""/>
    <s v=""/>
    <s v=""/>
  </r>
  <r>
    <x v="8"/>
    <x v="2"/>
    <n v="23"/>
    <n v="3"/>
    <n v="1"/>
    <n v="2"/>
    <n v="50"/>
    <s v=""/>
    <s v="2:12"/>
    <s v="1:27"/>
    <s v="3:39"/>
    <n v="9.6"/>
    <s v="1:57"/>
    <s v="2:01"/>
    <s v="3:59"/>
    <n v="10.5"/>
    <s v="1:33"/>
    <s v="3:34"/>
    <s v="5:07"/>
    <n v="13.5"/>
    <s v="0:36"/>
    <s v="1:10"/>
    <s v="1:46"/>
    <n v="4.5999999999999996"/>
    <s v="6:18"/>
    <s v="8:13"/>
    <s v="14:31"/>
    <n v="38.4"/>
    <n v="11"/>
    <n v="4"/>
    <n v="5"/>
    <s v=""/>
    <n v="20"/>
    <n v="10"/>
    <s v=""/>
    <n v="5"/>
    <s v=""/>
    <s v=""/>
    <s v=""/>
    <s v=""/>
    <n v="1"/>
    <n v="16"/>
    <n v="36"/>
    <n v="1"/>
    <s v=""/>
    <s v=""/>
    <n v="1"/>
    <s v=""/>
    <s v=""/>
    <n v="2"/>
    <n v="3"/>
    <s v=""/>
    <n v="1"/>
    <n v="2"/>
    <n v="2"/>
    <n v="1"/>
    <n v="9"/>
    <n v="11"/>
    <n v="3"/>
    <n v="34"/>
    <n v="45.3"/>
    <n v="3.2"/>
    <n v="13"/>
    <n v="7"/>
    <n v="6"/>
    <n v="2"/>
    <n v="2"/>
    <n v="2"/>
    <n v="1"/>
    <n v="1"/>
    <n v="2"/>
    <n v="36"/>
    <n v="116"/>
    <n v="10"/>
    <n v="376"/>
    <n v="37.6"/>
    <n v="5"/>
    <n v="142"/>
    <n v="3"/>
    <n v="85"/>
    <n v="1"/>
    <n v="21"/>
    <s v=""/>
    <s v=""/>
    <n v="3"/>
    <n v="59"/>
    <s v=""/>
    <n v="22"/>
    <n v="683"/>
    <n v="195"/>
    <n v="36"/>
    <n v="1"/>
    <n v="149"/>
    <n v="46"/>
    <n v="80.5"/>
    <n v="84.1"/>
    <n v="14"/>
    <n v="94"/>
    <n v="124"/>
    <n v="46.6"/>
    <n v="128"/>
    <n v="66"/>
    <n v="19"/>
    <n v="85"/>
    <n v="11"/>
    <s v=""/>
    <s v=""/>
    <n v="11"/>
    <n v="0"/>
    <n v="0"/>
    <n v="9"/>
    <n v="10"/>
    <n v="27"/>
    <n v="33"/>
    <n v="70"/>
    <n v="47.1"/>
    <n v="8"/>
    <n v="15"/>
    <n v="45"/>
    <n v="50"/>
    <n v="110"/>
    <n v="45.5"/>
    <n v="11"/>
    <n v="1"/>
    <s v=""/>
    <n v="1"/>
    <s v=""/>
    <s v=""/>
    <s v=""/>
    <s v=""/>
    <n v="1"/>
    <n v="4"/>
    <n v="2"/>
    <n v="6"/>
    <n v="1"/>
    <s v=""/>
    <s v=""/>
    <n v="1"/>
    <n v="7"/>
    <n v="11"/>
    <n v="84.6"/>
    <n v="2"/>
    <n v="15.4"/>
    <n v="13"/>
    <s v=""/>
    <s v=""/>
    <n v="14"/>
    <n v="100"/>
    <n v="14"/>
    <n v="11"/>
    <n v="40.700000000000003"/>
    <n v="16"/>
    <n v="59.3"/>
    <n v="27"/>
    <s v=""/>
    <s v=""/>
    <s v=""/>
    <s v=""/>
    <s v=""/>
    <s v=""/>
    <n v="5"/>
    <n v="38.5"/>
    <s v=""/>
    <s v=""/>
    <n v="7"/>
    <n v="53.8"/>
    <s v=""/>
    <s v=""/>
    <n v="1"/>
    <n v="7.7"/>
    <n v="13"/>
    <n v="11"/>
    <n v="84.6"/>
    <n v="2"/>
    <n v="15.4"/>
    <n v="4"/>
    <n v="80"/>
    <n v="1"/>
    <s v=""/>
    <s v=""/>
    <n v="5"/>
    <n v="100"/>
    <s v=""/>
    <s v=""/>
    <s v=""/>
    <s v=""/>
    <s v=""/>
    <s v=""/>
    <s v=""/>
    <n v="5"/>
    <s v=""/>
    <s v=""/>
    <s v=""/>
    <s v=""/>
    <s v=""/>
    <s v=""/>
    <s v=""/>
    <n v="5"/>
    <n v="100"/>
    <s v=""/>
    <s v=""/>
    <s v=""/>
    <n v="5"/>
    <n v="100"/>
    <n v="5"/>
    <s v=""/>
    <s v=""/>
    <s v=""/>
    <s v=""/>
    <s v=""/>
    <n v="1"/>
    <s v=""/>
    <n v="1"/>
    <n v="1"/>
    <s v=""/>
    <s v=""/>
    <s v=""/>
    <s v=""/>
    <n v="5"/>
    <s v=""/>
    <s v=""/>
    <n v="5"/>
    <n v="5"/>
    <n v="6"/>
    <s v=""/>
    <s v=""/>
    <s v=""/>
    <s v=""/>
    <s v=""/>
    <n v="1"/>
    <s v=""/>
    <n v="1"/>
    <n v="1"/>
    <s v=""/>
    <s v=""/>
    <s v=""/>
    <s v=""/>
    <s v=""/>
    <s v=""/>
    <s v=""/>
    <s v=""/>
    <s v=""/>
    <n v="1"/>
  </r>
  <r>
    <x v="9"/>
    <x v="2"/>
    <n v="34"/>
    <n v="4"/>
    <n v="4"/>
    <n v="1"/>
    <n v="100"/>
    <n v="1"/>
    <s v="1:41"/>
    <s v="0:58"/>
    <s v="2:39"/>
    <n v="9"/>
    <s v="1:12"/>
    <s v="1:38"/>
    <s v="2:49"/>
    <n v="9.6"/>
    <s v="3:00"/>
    <s v="0:50"/>
    <s v="3:49"/>
    <n v="12.9"/>
    <s v="1:01"/>
    <s v="0:34"/>
    <s v="1:35"/>
    <n v="5.4"/>
    <s v="6:53"/>
    <s v="4:00"/>
    <s v="10:53"/>
    <n v="36.799999999999997"/>
    <n v="11"/>
    <n v="2"/>
    <n v="5"/>
    <n v="1"/>
    <n v="19"/>
    <n v="4"/>
    <s v=""/>
    <n v="7"/>
    <n v="2"/>
    <n v="1"/>
    <n v="1"/>
    <n v="1"/>
    <s v=""/>
    <n v="16"/>
    <n v="35"/>
    <s v=""/>
    <n v="1"/>
    <s v=""/>
    <s v=""/>
    <s v=""/>
    <s v=""/>
    <n v="1"/>
    <n v="4"/>
    <n v="3"/>
    <s v=""/>
    <n v="3"/>
    <s v=""/>
    <s v=""/>
    <n v="10"/>
    <n v="11"/>
    <n v="10"/>
    <n v="28"/>
    <n v="58.3"/>
    <n v="2.2000000000000002"/>
    <n v="15"/>
    <n v="8"/>
    <n v="6"/>
    <n v="3"/>
    <n v="2"/>
    <s v=""/>
    <n v="1"/>
    <s v=""/>
    <s v=""/>
    <n v="35"/>
    <n v="78"/>
    <n v="5"/>
    <n v="231"/>
    <n v="46.2"/>
    <n v="2"/>
    <n v="41"/>
    <n v="6"/>
    <n v="177"/>
    <n v="2"/>
    <n v="31"/>
    <n v="1"/>
    <n v="22"/>
    <n v="2"/>
    <n v="13"/>
    <s v=""/>
    <n v="18"/>
    <n v="515"/>
    <n v="168"/>
    <n v="25"/>
    <n v="2"/>
    <n v="138"/>
    <n v="30"/>
    <n v="84.7"/>
    <n v="86.2"/>
    <n v="17"/>
    <n v="106"/>
    <n v="72"/>
    <n v="63.1"/>
    <n v="121"/>
    <n v="47"/>
    <n v="8"/>
    <n v="55"/>
    <n v="6"/>
    <n v="1"/>
    <n v="4"/>
    <n v="7"/>
    <n v="0"/>
    <n v="0"/>
    <n v="10"/>
    <n v="1"/>
    <n v="8"/>
    <n v="29"/>
    <n v="38"/>
    <n v="76.3"/>
    <n v="3"/>
    <n v="10"/>
    <n v="34"/>
    <n v="68"/>
    <n v="112"/>
    <n v="60.7"/>
    <n v="5"/>
    <n v="3"/>
    <s v=""/>
    <n v="3"/>
    <n v="1"/>
    <s v=""/>
    <s v=""/>
    <n v="1"/>
    <n v="4"/>
    <n v="4"/>
    <s v=""/>
    <n v="4"/>
    <s v=""/>
    <s v=""/>
    <s v=""/>
    <s v=""/>
    <n v="4"/>
    <n v="11"/>
    <n v="91.7"/>
    <n v="1"/>
    <n v="8.3000000000000007"/>
    <n v="12"/>
    <n v="2"/>
    <n v="18.2"/>
    <n v="9"/>
    <n v="81.8"/>
    <n v="11"/>
    <n v="13"/>
    <n v="56.5"/>
    <n v="10"/>
    <n v="43.5"/>
    <n v="23"/>
    <s v=""/>
    <s v=""/>
    <n v="2"/>
    <n v="16.7"/>
    <s v=""/>
    <s v=""/>
    <n v="4"/>
    <n v="33.299999999999997"/>
    <s v=""/>
    <s v=""/>
    <n v="5"/>
    <n v="41.7"/>
    <s v=""/>
    <s v=""/>
    <n v="1"/>
    <n v="8.3000000000000007"/>
    <n v="12"/>
    <n v="11"/>
    <n v="91.7"/>
    <n v="1"/>
    <n v="8.3000000000000007"/>
    <n v="2"/>
    <n v="66.7"/>
    <s v=""/>
    <s v=""/>
    <s v=""/>
    <n v="2"/>
    <n v="66.7"/>
    <s v=""/>
    <s v=""/>
    <s v=""/>
    <s v=""/>
    <n v="1"/>
    <n v="1"/>
    <n v="33.299999999999997"/>
    <n v="3"/>
    <n v="1"/>
    <n v="8.3000000000000007"/>
    <s v=""/>
    <s v=""/>
    <n v="3"/>
    <n v="4"/>
    <n v="33.299999999999997"/>
    <n v="5"/>
    <n v="41.7"/>
    <n v="1"/>
    <n v="2"/>
    <s v=""/>
    <n v="8"/>
    <n v="66.7"/>
    <n v="12"/>
    <s v=""/>
    <n v="2"/>
    <n v="2"/>
    <n v="66.7"/>
    <n v="1"/>
    <s v=""/>
    <s v=""/>
    <n v="1"/>
    <n v="3"/>
    <s v=""/>
    <s v=""/>
    <s v=""/>
    <s v=""/>
    <n v="1"/>
    <s v=""/>
    <s v=""/>
    <n v="1"/>
    <n v="1"/>
    <n v="4"/>
    <n v="1"/>
    <s v=""/>
    <n v="1"/>
    <n v="100"/>
    <s v=""/>
    <s v=""/>
    <s v=""/>
    <s v=""/>
    <n v="1"/>
    <s v=""/>
    <s v=""/>
    <s v=""/>
    <s v=""/>
    <s v=""/>
    <s v=""/>
    <s v=""/>
    <s v=""/>
    <s v=""/>
    <n v="1"/>
  </r>
  <r>
    <x v="12"/>
    <x v="2"/>
    <n v="58"/>
    <n v="7"/>
    <n v="7"/>
    <n v="3"/>
    <n v="100"/>
    <s v=""/>
    <s v="1:18"/>
    <s v="2:14"/>
    <s v="3:32"/>
    <n v="12.6"/>
    <s v="1:33"/>
    <s v="2:32"/>
    <s v="4:05"/>
    <n v="14.6"/>
    <s v="1:22"/>
    <s v="2:14"/>
    <s v="3:36"/>
    <n v="12.8"/>
    <s v="1:32"/>
    <s v="2:36"/>
    <s v="4:08"/>
    <n v="14.8"/>
    <s v="5:45"/>
    <s v="9:36"/>
    <s v="15:21"/>
    <n v="54.8"/>
    <n v="11"/>
    <n v="8"/>
    <n v="8"/>
    <s v=""/>
    <n v="27"/>
    <n v="7"/>
    <n v="1"/>
    <n v="5"/>
    <n v="2"/>
    <s v=""/>
    <s v=""/>
    <s v=""/>
    <s v=""/>
    <n v="15"/>
    <n v="42"/>
    <s v=""/>
    <s v=""/>
    <s v=""/>
    <n v="1"/>
    <s v=""/>
    <s v=""/>
    <n v="1"/>
    <n v="1"/>
    <n v="1"/>
    <n v="2"/>
    <n v="6"/>
    <n v="2"/>
    <n v="1"/>
    <n v="13"/>
    <n v="14"/>
    <n v="12"/>
    <n v="59"/>
    <n v="75.599999999999994"/>
    <n v="2.7"/>
    <n v="16"/>
    <n v="10"/>
    <n v="6"/>
    <n v="3"/>
    <n v="2"/>
    <n v="1"/>
    <n v="2"/>
    <s v=""/>
    <n v="2"/>
    <n v="42"/>
    <n v="115"/>
    <n v="8"/>
    <n v="355"/>
    <n v="44.4"/>
    <n v="1"/>
    <n v="30"/>
    <s v=""/>
    <s v=""/>
    <n v="1"/>
    <n v="11"/>
    <s v=""/>
    <s v=""/>
    <n v="1"/>
    <n v="28"/>
    <s v=""/>
    <n v="11"/>
    <n v="424"/>
    <n v="83"/>
    <n v="12"/>
    <n v="3"/>
    <n v="70"/>
    <n v="13"/>
    <n v="85.4"/>
    <n v="84.7"/>
    <n v="10"/>
    <n v="41"/>
    <n v="47"/>
    <n v="52"/>
    <n v="65"/>
    <n v="32"/>
    <n v="14"/>
    <n v="46"/>
    <n v="7"/>
    <s v=""/>
    <s v=""/>
    <n v="7"/>
    <n v="0"/>
    <n v="0"/>
    <n v="13"/>
    <n v="5"/>
    <n v="21"/>
    <n v="38"/>
    <n v="64"/>
    <n v="59.4"/>
    <n v="7"/>
    <n v="11"/>
    <n v="13"/>
    <n v="23"/>
    <n v="47"/>
    <n v="48.9"/>
    <n v="11"/>
    <n v="3"/>
    <s v=""/>
    <n v="3"/>
    <s v=""/>
    <s v=""/>
    <s v=""/>
    <s v=""/>
    <n v="3"/>
    <n v="4"/>
    <n v="2"/>
    <n v="6"/>
    <n v="1"/>
    <s v=""/>
    <s v=""/>
    <n v="1"/>
    <n v="7"/>
    <n v="11"/>
    <n v="100"/>
    <s v=""/>
    <s v=""/>
    <n v="11"/>
    <n v="2"/>
    <n v="13.3"/>
    <n v="13"/>
    <n v="86.7"/>
    <n v="15"/>
    <n v="13"/>
    <n v="50"/>
    <n v="13"/>
    <n v="50"/>
    <n v="26"/>
    <s v=""/>
    <s v=""/>
    <n v="1"/>
    <n v="10"/>
    <s v=""/>
    <s v=""/>
    <n v="2"/>
    <n v="20"/>
    <n v="3"/>
    <n v="30"/>
    <n v="2"/>
    <n v="20"/>
    <s v=""/>
    <s v=""/>
    <n v="3"/>
    <n v="30"/>
    <n v="10"/>
    <n v="11"/>
    <n v="100"/>
    <s v=""/>
    <s v=""/>
    <n v="8"/>
    <n v="88.9"/>
    <n v="1"/>
    <s v=""/>
    <s v=""/>
    <n v="9"/>
    <n v="100"/>
    <s v=""/>
    <s v=""/>
    <s v=""/>
    <s v=""/>
    <s v=""/>
    <s v=""/>
    <s v=""/>
    <n v="9"/>
    <s v=""/>
    <s v=""/>
    <s v=""/>
    <s v=""/>
    <s v=""/>
    <s v=""/>
    <s v=""/>
    <n v="5"/>
    <n v="83.3"/>
    <s v=""/>
    <n v="1"/>
    <s v=""/>
    <n v="6"/>
    <n v="100"/>
    <n v="6"/>
    <s v=""/>
    <s v=""/>
    <s v=""/>
    <s v=""/>
    <n v="1"/>
    <n v="1"/>
    <s v=""/>
    <n v="2"/>
    <n v="2"/>
    <s v=""/>
    <s v=""/>
    <s v=""/>
    <s v=""/>
    <n v="4"/>
    <s v=""/>
    <s v=""/>
    <n v="4"/>
    <n v="4"/>
    <n v="6"/>
    <s v=""/>
    <s v=""/>
    <s v=""/>
    <s v=""/>
    <s v=""/>
    <s v=""/>
    <s v=""/>
    <s v=""/>
    <s v=""/>
    <s v=""/>
    <s v=""/>
    <s v=""/>
    <s v=""/>
    <s v=""/>
    <s v=""/>
    <s v=""/>
    <s v=""/>
    <s v=""/>
    <s v=""/>
  </r>
  <r>
    <x v="13"/>
    <x v="2"/>
    <n v="32"/>
    <n v="4"/>
    <n v="3"/>
    <n v="2"/>
    <n v="83.3"/>
    <s v=""/>
    <s v="0:51"/>
    <s v="2:14"/>
    <s v="3:05"/>
    <n v="10.3"/>
    <s v="2:04"/>
    <s v="1:38"/>
    <s v="3:43"/>
    <n v="12.4"/>
    <s v="1:33"/>
    <s v="2:50"/>
    <s v="4:24"/>
    <n v="14.7"/>
    <s v="0:31"/>
    <s v="4:22"/>
    <s v="4:53"/>
    <n v="16.3"/>
    <s v="5:00"/>
    <s v="11:04"/>
    <s v="16:04"/>
    <n v="53.8"/>
    <n v="8"/>
    <n v="6"/>
    <n v="5"/>
    <s v=""/>
    <n v="19"/>
    <n v="18"/>
    <n v="1"/>
    <n v="6"/>
    <n v="1"/>
    <s v=""/>
    <s v=""/>
    <s v=""/>
    <s v=""/>
    <n v="26"/>
    <n v="45"/>
    <n v="2"/>
    <s v=""/>
    <s v=""/>
    <s v=""/>
    <s v=""/>
    <s v=""/>
    <n v="2"/>
    <n v="1"/>
    <n v="1"/>
    <s v=""/>
    <n v="2"/>
    <s v=""/>
    <n v="1"/>
    <n v="5"/>
    <n v="7"/>
    <n v="7"/>
    <n v="43"/>
    <n v="59.7"/>
    <n v="2.8"/>
    <n v="20"/>
    <n v="10"/>
    <n v="4"/>
    <n v="3"/>
    <n v="2"/>
    <n v="2"/>
    <s v=""/>
    <n v="1"/>
    <n v="3"/>
    <n v="45"/>
    <n v="125"/>
    <n v="13"/>
    <n v="723"/>
    <n v="55.6"/>
    <s v=""/>
    <s v=""/>
    <n v="5"/>
    <n v="99"/>
    <n v="1"/>
    <n v="39"/>
    <s v=""/>
    <s v=""/>
    <n v="4"/>
    <n v="123"/>
    <s v=""/>
    <n v="23"/>
    <n v="984"/>
    <n v="95"/>
    <n v="19"/>
    <n v="1"/>
    <n v="81"/>
    <n v="14"/>
    <n v="81"/>
    <n v="82.6"/>
    <n v="5"/>
    <n v="66"/>
    <n v="44"/>
    <n v="61.7"/>
    <n v="60"/>
    <n v="9"/>
    <n v="32"/>
    <n v="41"/>
    <n v="6"/>
    <n v="1"/>
    <n v="1"/>
    <n v="7"/>
    <n v="0"/>
    <n v="0"/>
    <n v="5"/>
    <n v="9"/>
    <n v="15"/>
    <n v="49"/>
    <n v="73"/>
    <n v="67.099999999999994"/>
    <n v="5"/>
    <n v="2"/>
    <n v="13"/>
    <n v="38"/>
    <n v="53"/>
    <n v="71.7"/>
    <n v="5"/>
    <n v="3"/>
    <n v="1"/>
    <n v="4"/>
    <s v=""/>
    <s v=""/>
    <n v="1"/>
    <n v="1"/>
    <n v="5"/>
    <n v="1"/>
    <s v=""/>
    <n v="1"/>
    <n v="1"/>
    <s v=""/>
    <s v=""/>
    <n v="1"/>
    <n v="2"/>
    <n v="9"/>
    <n v="100"/>
    <s v=""/>
    <s v=""/>
    <n v="9"/>
    <n v="1"/>
    <n v="12.5"/>
    <n v="7"/>
    <n v="87.5"/>
    <n v="8"/>
    <n v="10"/>
    <n v="58.8"/>
    <n v="7"/>
    <n v="41.2"/>
    <n v="17"/>
    <s v=""/>
    <s v=""/>
    <s v=""/>
    <s v=""/>
    <n v="2"/>
    <n v="22.2"/>
    <n v="3"/>
    <n v="33.299999999999997"/>
    <n v="3"/>
    <n v="33.299999999999997"/>
    <n v="1"/>
    <n v="11.1"/>
    <s v=""/>
    <s v=""/>
    <s v=""/>
    <s v=""/>
    <n v="9"/>
    <n v="9"/>
    <n v="100"/>
    <s v=""/>
    <s v=""/>
    <n v="6"/>
    <n v="75"/>
    <s v=""/>
    <n v="1"/>
    <s v=""/>
    <n v="7"/>
    <n v="87.5"/>
    <n v="1"/>
    <n v="12.5"/>
    <s v=""/>
    <s v=""/>
    <s v=""/>
    <n v="1"/>
    <n v="12.5"/>
    <n v="8"/>
    <s v=""/>
    <s v=""/>
    <s v=""/>
    <s v=""/>
    <n v="1"/>
    <n v="1"/>
    <n v="12.5"/>
    <n v="6"/>
    <n v="75"/>
    <n v="1"/>
    <s v=""/>
    <s v=""/>
    <n v="7"/>
    <n v="87.5"/>
    <n v="8"/>
    <s v=""/>
    <s v=""/>
    <s v=""/>
    <s v=""/>
    <s v=""/>
    <s v=""/>
    <s v=""/>
    <s v=""/>
    <s v=""/>
    <s v=""/>
    <s v=""/>
    <s v=""/>
    <s v=""/>
    <n v="6"/>
    <s v=""/>
    <s v=""/>
    <n v="6"/>
    <n v="6"/>
    <n v="6"/>
    <s v=""/>
    <s v=""/>
    <s v=""/>
    <s v=""/>
    <s v=""/>
    <s v=""/>
    <s v=""/>
    <s v=""/>
    <s v=""/>
    <s v=""/>
    <s v=""/>
    <s v=""/>
    <s v=""/>
    <n v="2"/>
    <s v=""/>
    <s v=""/>
    <n v="2"/>
    <n v="2"/>
    <n v="2"/>
  </r>
  <r>
    <x v="14"/>
    <x v="2"/>
    <n v="31"/>
    <n v="4"/>
    <n v="4"/>
    <n v="1"/>
    <n v="100"/>
    <s v=""/>
    <s v="2:24"/>
    <s v="2:14"/>
    <s v="4:38"/>
    <n v="13.4"/>
    <s v="1:48"/>
    <s v="2:28"/>
    <s v="4:16"/>
    <n v="12.4"/>
    <s v="1:56"/>
    <s v="3:27"/>
    <s v="5:22"/>
    <n v="15.6"/>
    <s v="2:59"/>
    <s v="2:54"/>
    <s v="5:53"/>
    <n v="17.100000000000001"/>
    <s v="9:07"/>
    <s v="11:02"/>
    <s v="20:09"/>
    <n v="58.5"/>
    <n v="18"/>
    <n v="2"/>
    <n v="5"/>
    <s v=""/>
    <n v="25"/>
    <n v="10"/>
    <n v="1"/>
    <n v="4"/>
    <n v="3"/>
    <n v="2"/>
    <s v=""/>
    <s v=""/>
    <s v=""/>
    <n v="20"/>
    <n v="45"/>
    <s v=""/>
    <s v=""/>
    <s v=""/>
    <n v="4"/>
    <s v=""/>
    <s v=""/>
    <n v="4"/>
    <n v="2"/>
    <n v="3"/>
    <s v=""/>
    <n v="3"/>
    <s v=""/>
    <s v=""/>
    <n v="8"/>
    <n v="12"/>
    <n v="9"/>
    <n v="45"/>
    <n v="45"/>
    <n v="3.2"/>
    <n v="12"/>
    <n v="16"/>
    <n v="6"/>
    <n v="4"/>
    <s v=""/>
    <n v="1"/>
    <n v="2"/>
    <n v="1"/>
    <n v="3"/>
    <n v="45"/>
    <n v="143"/>
    <n v="9"/>
    <n v="277"/>
    <n v="30.8"/>
    <n v="7"/>
    <n v="178"/>
    <n v="2"/>
    <n v="26"/>
    <s v=""/>
    <s v=""/>
    <s v=""/>
    <s v=""/>
    <n v="2"/>
    <n v="29"/>
    <s v=""/>
    <n v="20"/>
    <n v="510"/>
    <n v="113"/>
    <n v="18"/>
    <n v="1"/>
    <n v="91"/>
    <n v="22"/>
    <n v="83.5"/>
    <n v="85.6"/>
    <n v="10"/>
    <n v="72"/>
    <n v="50"/>
    <n v="62.1"/>
    <n v="88"/>
    <n v="36"/>
    <n v="24"/>
    <n v="60"/>
    <n v="7"/>
    <n v="2"/>
    <n v="2"/>
    <n v="9"/>
    <n v="0"/>
    <n v="0"/>
    <n v="8"/>
    <n v="11"/>
    <n v="34"/>
    <n v="40"/>
    <n v="85"/>
    <n v="47.1"/>
    <n v="9"/>
    <n v="8"/>
    <n v="22"/>
    <n v="44"/>
    <n v="74"/>
    <n v="59.5"/>
    <n v="9"/>
    <n v="7"/>
    <n v="2"/>
    <n v="9"/>
    <n v="2"/>
    <s v=""/>
    <s v=""/>
    <n v="2"/>
    <n v="11"/>
    <n v="4"/>
    <s v=""/>
    <n v="4"/>
    <n v="1"/>
    <s v=""/>
    <s v=""/>
    <n v="1"/>
    <n v="5"/>
    <n v="19"/>
    <n v="95"/>
    <n v="1"/>
    <n v="5"/>
    <n v="20"/>
    <n v="3"/>
    <n v="23.1"/>
    <n v="10"/>
    <n v="76.900000000000006"/>
    <n v="13"/>
    <n v="22"/>
    <n v="66.7"/>
    <n v="11"/>
    <n v="33.299999999999997"/>
    <n v="33"/>
    <s v=""/>
    <s v=""/>
    <s v=""/>
    <s v=""/>
    <n v="2"/>
    <n v="10"/>
    <n v="6"/>
    <n v="30"/>
    <n v="9"/>
    <n v="45"/>
    <n v="3"/>
    <n v="15"/>
    <s v=""/>
    <s v=""/>
    <s v=""/>
    <s v=""/>
    <n v="20"/>
    <n v="19"/>
    <n v="95"/>
    <n v="1"/>
    <n v="5"/>
    <s v=""/>
    <s v=""/>
    <s v=""/>
    <n v="3"/>
    <s v=""/>
    <n v="3"/>
    <n v="100"/>
    <s v=""/>
    <s v=""/>
    <s v=""/>
    <s v=""/>
    <s v=""/>
    <s v=""/>
    <s v=""/>
    <n v="3"/>
    <n v="1"/>
    <n v="14.3"/>
    <s v=""/>
    <s v=""/>
    <n v="1"/>
    <n v="2"/>
    <n v="28.6"/>
    <n v="2"/>
    <n v="28.6"/>
    <n v="2"/>
    <n v="1"/>
    <s v=""/>
    <n v="5"/>
    <n v="71.400000000000006"/>
    <n v="7"/>
    <s v=""/>
    <s v=""/>
    <s v=""/>
    <s v=""/>
    <s v=""/>
    <s v=""/>
    <s v=""/>
    <s v=""/>
    <s v=""/>
    <s v=""/>
    <s v=""/>
    <s v=""/>
    <s v=""/>
    <n v="3"/>
    <s v=""/>
    <s v=""/>
    <n v="3"/>
    <n v="3"/>
    <n v="3"/>
    <s v=""/>
    <s v=""/>
    <s v=""/>
    <s v=""/>
    <s v=""/>
    <s v=""/>
    <s v=""/>
    <s v=""/>
    <s v=""/>
    <s v=""/>
    <s v=""/>
    <s v=""/>
    <s v=""/>
    <s v=""/>
    <s v=""/>
    <s v=""/>
    <s v=""/>
    <s v=""/>
    <s v=""/>
  </r>
  <r>
    <x v="15"/>
    <x v="2"/>
    <n v="19"/>
    <n v="2"/>
    <s v=""/>
    <n v="3"/>
    <n v="42.9"/>
    <s v=""/>
    <s v="2:27"/>
    <s v="1:50"/>
    <s v="4:17"/>
    <n v="11.3"/>
    <s v="1:29"/>
    <s v="2:33"/>
    <s v="4:02"/>
    <n v="10.7"/>
    <s v="3:13"/>
    <s v="3:38"/>
    <s v="6:51"/>
    <n v="18.100000000000001"/>
    <s v="2:58"/>
    <s v="5:11"/>
    <s v="8:09"/>
    <n v="21.5"/>
    <s v="10:07"/>
    <s v="13:12"/>
    <s v="23:19"/>
    <n v="61.6"/>
    <n v="14"/>
    <n v="5"/>
    <n v="5"/>
    <n v="1"/>
    <n v="25"/>
    <n v="12"/>
    <s v=""/>
    <n v="3"/>
    <n v="2"/>
    <s v=""/>
    <s v=""/>
    <n v="1"/>
    <s v=""/>
    <n v="18"/>
    <n v="43"/>
    <s v=""/>
    <s v=""/>
    <s v=""/>
    <n v="3"/>
    <s v=""/>
    <s v=""/>
    <n v="3"/>
    <n v="1"/>
    <n v="1"/>
    <n v="1"/>
    <n v="3"/>
    <s v=""/>
    <n v="1"/>
    <n v="7"/>
    <n v="10"/>
    <n v="14"/>
    <n v="76"/>
    <n v="58.9"/>
    <n v="3.9"/>
    <n v="10"/>
    <n v="9"/>
    <n v="5"/>
    <n v="7"/>
    <n v="2"/>
    <n v="3"/>
    <n v="1"/>
    <n v="2"/>
    <n v="4"/>
    <n v="43"/>
    <n v="168"/>
    <n v="7"/>
    <n v="281"/>
    <n v="40.1"/>
    <n v="1"/>
    <n v="20"/>
    <n v="3"/>
    <n v="57"/>
    <n v="4"/>
    <n v="52"/>
    <n v="1"/>
    <n v="-3"/>
    <n v="3"/>
    <n v="49"/>
    <n v="1"/>
    <n v="19"/>
    <n v="456"/>
    <n v="125"/>
    <n v="16"/>
    <n v="1"/>
    <n v="86"/>
    <n v="39"/>
    <n v="84.3"/>
    <n v="88"/>
    <n v="8"/>
    <n v="82"/>
    <n v="52"/>
    <n v="63.4"/>
    <n v="79"/>
    <n v="36"/>
    <n v="12"/>
    <n v="48"/>
    <n v="4"/>
    <n v="1"/>
    <s v=""/>
    <n v="5"/>
    <n v="0"/>
    <n v="0"/>
    <n v="7"/>
    <n v="15"/>
    <n v="45"/>
    <n v="50"/>
    <n v="110"/>
    <n v="45.5"/>
    <n v="11"/>
    <n v="10"/>
    <n v="27"/>
    <n v="33"/>
    <n v="70"/>
    <n v="47.1"/>
    <n v="8"/>
    <n v="4"/>
    <n v="2"/>
    <n v="6"/>
    <n v="1"/>
    <s v=""/>
    <s v=""/>
    <n v="1"/>
    <n v="7"/>
    <n v="1"/>
    <s v=""/>
    <n v="1"/>
    <s v=""/>
    <s v=""/>
    <s v=""/>
    <s v=""/>
    <n v="1"/>
    <n v="14"/>
    <n v="100"/>
    <s v=""/>
    <s v=""/>
    <n v="14"/>
    <n v="2"/>
    <n v="15.4"/>
    <n v="11"/>
    <n v="84.6"/>
    <n v="13"/>
    <n v="16"/>
    <n v="59.3"/>
    <n v="11"/>
    <n v="40.700000000000003"/>
    <n v="27"/>
    <s v=""/>
    <s v=""/>
    <s v=""/>
    <s v=""/>
    <s v=""/>
    <s v=""/>
    <n v="2"/>
    <n v="15.4"/>
    <n v="1"/>
    <n v="7.7"/>
    <n v="10"/>
    <n v="76.900000000000006"/>
    <s v=""/>
    <s v=""/>
    <n v="1"/>
    <n v="7.7"/>
    <n v="13"/>
    <n v="14"/>
    <n v="100"/>
    <s v=""/>
    <s v=""/>
    <n v="5"/>
    <n v="100"/>
    <s v=""/>
    <s v=""/>
    <s v=""/>
    <n v="5"/>
    <n v="100"/>
    <s v=""/>
    <s v=""/>
    <s v=""/>
    <s v=""/>
    <s v=""/>
    <s v=""/>
    <s v=""/>
    <n v="5"/>
    <s v=""/>
    <s v=""/>
    <s v=""/>
    <s v=""/>
    <s v=""/>
    <s v=""/>
    <s v=""/>
    <n v="4"/>
    <n v="80"/>
    <n v="1"/>
    <s v=""/>
    <s v=""/>
    <n v="5"/>
    <n v="100"/>
    <n v="5"/>
    <s v=""/>
    <n v="1"/>
    <n v="1"/>
    <n v="33.299999999999997"/>
    <n v="2"/>
    <s v=""/>
    <s v=""/>
    <n v="2"/>
    <n v="3"/>
    <s v=""/>
    <s v=""/>
    <s v=""/>
    <s v=""/>
    <n v="3"/>
    <s v=""/>
    <s v=""/>
    <n v="3"/>
    <n v="3"/>
    <n v="6"/>
    <n v="1"/>
    <s v=""/>
    <n v="1"/>
    <n v="100"/>
    <s v=""/>
    <s v=""/>
    <s v=""/>
    <s v=""/>
    <n v="1"/>
    <s v=""/>
    <s v=""/>
    <s v=""/>
    <s v=""/>
    <s v=""/>
    <s v=""/>
    <s v=""/>
    <s v=""/>
    <s v=""/>
    <n v="1"/>
  </r>
  <r>
    <x v="10"/>
    <x v="3"/>
    <n v="6"/>
    <s v=""/>
    <s v=""/>
    <n v="2"/>
    <n v="66.7"/>
    <s v=""/>
    <s v="2:16"/>
    <s v="1:46"/>
    <s v="4:01"/>
    <n v="11.7"/>
    <s v="1:06"/>
    <s v="2:26"/>
    <s v="3:32"/>
    <n v="10.4"/>
    <s v="4:08"/>
    <s v="2:14"/>
    <s v="6:23"/>
    <n v="18.600000000000001"/>
    <s v="1:00"/>
    <s v="0:55"/>
    <s v="1:55"/>
    <n v="5.6"/>
    <s v="8:30"/>
    <s v="7:21"/>
    <s v="15:51"/>
    <n v="46.3"/>
    <n v="15"/>
    <n v="8"/>
    <n v="3"/>
    <s v=""/>
    <n v="26"/>
    <n v="14"/>
    <s v=""/>
    <n v="2"/>
    <n v="1"/>
    <s v=""/>
    <n v="1"/>
    <s v=""/>
    <s v=""/>
    <n v="18"/>
    <n v="44"/>
    <s v=""/>
    <s v=""/>
    <s v=""/>
    <n v="3"/>
    <s v=""/>
    <s v=""/>
    <n v="3"/>
    <n v="3"/>
    <n v="1"/>
    <s v=""/>
    <n v="1"/>
    <s v=""/>
    <n v="1"/>
    <n v="6"/>
    <n v="9"/>
    <n v="4"/>
    <n v="28"/>
    <n v="42.4"/>
    <n v="2.8"/>
    <n v="15"/>
    <n v="12"/>
    <n v="6"/>
    <n v="4"/>
    <n v="2"/>
    <n v="3"/>
    <s v=""/>
    <s v=""/>
    <n v="2"/>
    <n v="44"/>
    <n v="121"/>
    <n v="15"/>
    <n v="624"/>
    <n v="41.6"/>
    <n v="1"/>
    <n v="17"/>
    <n v="1"/>
    <n v="31"/>
    <n v="2"/>
    <n v="54"/>
    <n v="1"/>
    <n v="17"/>
    <s v=""/>
    <s v=""/>
    <s v=""/>
    <n v="20"/>
    <n v="743"/>
    <n v="153"/>
    <n v="35"/>
    <n v="1"/>
    <n v="125"/>
    <n v="28"/>
    <n v="78.099999999999994"/>
    <n v="81"/>
    <n v="10"/>
    <n v="75"/>
    <n v="104"/>
    <n v="45"/>
    <n v="101"/>
    <n v="26"/>
    <n v="20"/>
    <n v="46"/>
    <n v="7"/>
    <n v="1"/>
    <s v=""/>
    <n v="8"/>
    <n v="0"/>
    <n v="0"/>
    <n v="6"/>
    <n v="8"/>
    <n v="31"/>
    <n v="28"/>
    <n v="67"/>
    <n v="41.8"/>
    <n v="10"/>
    <n v="7"/>
    <n v="24"/>
    <n v="63"/>
    <n v="94"/>
    <n v="67"/>
    <n v="6"/>
    <n v="4"/>
    <n v="1"/>
    <n v="5"/>
    <n v="1"/>
    <s v=""/>
    <s v=""/>
    <n v="1"/>
    <n v="6"/>
    <n v="1"/>
    <s v=""/>
    <n v="1"/>
    <s v=""/>
    <s v=""/>
    <s v=""/>
    <s v=""/>
    <n v="1"/>
    <n v="15"/>
    <n v="100"/>
    <s v=""/>
    <s v=""/>
    <n v="15"/>
    <n v="1"/>
    <n v="10"/>
    <n v="9"/>
    <n v="90"/>
    <n v="10"/>
    <n v="16"/>
    <n v="64"/>
    <n v="9"/>
    <n v="36"/>
    <n v="25"/>
    <s v=""/>
    <s v=""/>
    <s v=""/>
    <s v=""/>
    <n v="4"/>
    <n v="26.7"/>
    <n v="1"/>
    <n v="6.7"/>
    <s v=""/>
    <s v=""/>
    <n v="9"/>
    <n v="60"/>
    <s v=""/>
    <s v=""/>
    <n v="1"/>
    <n v="6.7"/>
    <n v="15"/>
    <n v="15"/>
    <n v="100"/>
    <s v=""/>
    <s v=""/>
    <n v="8"/>
    <n v="100"/>
    <s v=""/>
    <s v=""/>
    <s v=""/>
    <n v="8"/>
    <n v="100"/>
    <s v=""/>
    <s v=""/>
    <s v=""/>
    <s v=""/>
    <s v=""/>
    <s v=""/>
    <s v=""/>
    <n v="8"/>
    <s v=""/>
    <s v=""/>
    <s v=""/>
    <s v=""/>
    <s v=""/>
    <s v=""/>
    <s v=""/>
    <n v="2"/>
    <n v="66.7"/>
    <s v=""/>
    <n v="1"/>
    <s v=""/>
    <n v="3"/>
    <n v="100"/>
    <n v="3"/>
    <n v="1"/>
    <n v="2"/>
    <n v="3"/>
    <n v="42.9"/>
    <n v="4"/>
    <s v=""/>
    <s v=""/>
    <n v="4"/>
    <n v="7"/>
    <s v=""/>
    <s v=""/>
    <s v=""/>
    <s v=""/>
    <n v="1"/>
    <s v=""/>
    <s v=""/>
    <n v="1"/>
    <n v="1"/>
    <n v="8"/>
    <s v=""/>
    <s v=""/>
    <s v=""/>
    <s v=""/>
    <s v=""/>
    <s v=""/>
    <s v=""/>
    <s v=""/>
    <s v=""/>
    <s v=""/>
    <s v=""/>
    <s v=""/>
    <s v=""/>
    <n v="1"/>
    <s v=""/>
    <s v=""/>
    <n v="1"/>
    <n v="1"/>
    <n v="1"/>
  </r>
  <r>
    <x v="0"/>
    <x v="3"/>
    <n v="26"/>
    <n v="4"/>
    <n v="3"/>
    <s v=""/>
    <n v="50"/>
    <s v=""/>
    <s v="2:54"/>
    <s v="3:17"/>
    <s v="6:11"/>
    <n v="18"/>
    <s v="3:34"/>
    <s v="3:23"/>
    <s v="6:56"/>
    <n v="20.3"/>
    <s v="2:55"/>
    <s v="2:14"/>
    <s v="5:08"/>
    <n v="15"/>
    <s v="0:43"/>
    <s v="2:02"/>
    <s v="2:46"/>
    <n v="8.1"/>
    <s v="10:05"/>
    <s v="10:56"/>
    <s v="21:01"/>
    <n v="61.4"/>
    <n v="12"/>
    <n v="1"/>
    <n v="5"/>
    <n v="2"/>
    <n v="20"/>
    <n v="24"/>
    <s v=""/>
    <n v="6"/>
    <n v="2"/>
    <s v=""/>
    <n v="2"/>
    <s v=""/>
    <n v="1"/>
    <n v="35"/>
    <n v="55"/>
    <s v=""/>
    <n v="1"/>
    <s v=""/>
    <n v="1"/>
    <s v=""/>
    <s v=""/>
    <n v="2"/>
    <n v="2"/>
    <s v=""/>
    <s v=""/>
    <s v=""/>
    <s v=""/>
    <s v=""/>
    <n v="2"/>
    <n v="4"/>
    <n v="14"/>
    <n v="52"/>
    <n v="52"/>
    <n v="3"/>
    <n v="20"/>
    <n v="10"/>
    <n v="6"/>
    <n v="8"/>
    <n v="4"/>
    <n v="1"/>
    <n v="1"/>
    <n v="3"/>
    <n v="2"/>
    <n v="55"/>
    <n v="166"/>
    <n v="15"/>
    <n v="666"/>
    <n v="44.4"/>
    <n v="4"/>
    <n v="115"/>
    <n v="5"/>
    <n v="109"/>
    <n v="2"/>
    <n v="33"/>
    <n v="1"/>
    <n v="14"/>
    <n v="2"/>
    <n v="50"/>
    <s v=""/>
    <n v="29"/>
    <n v="987"/>
    <n v="65"/>
    <n v="18"/>
    <s v=""/>
    <n v="61"/>
    <n v="4"/>
    <n v="77.2"/>
    <n v="78.3"/>
    <n v="10"/>
    <n v="39"/>
    <n v="34"/>
    <n v="59"/>
    <n v="47"/>
    <n v="23"/>
    <n v="15"/>
    <n v="38"/>
    <n v="6"/>
    <s v=""/>
    <n v="1"/>
    <n v="6"/>
    <n v="0"/>
    <n v="0"/>
    <n v="2"/>
    <n v="7"/>
    <n v="36"/>
    <n v="58"/>
    <n v="101"/>
    <n v="57.4"/>
    <n v="6"/>
    <n v="8"/>
    <n v="18"/>
    <n v="16"/>
    <n v="42"/>
    <n v="38.1"/>
    <n v="3"/>
    <n v="2"/>
    <s v=""/>
    <n v="2"/>
    <n v="2"/>
    <s v=""/>
    <s v=""/>
    <n v="2"/>
    <n v="4"/>
    <s v=""/>
    <s v=""/>
    <s v=""/>
    <n v="2"/>
    <s v=""/>
    <s v=""/>
    <n v="2"/>
    <n v="2"/>
    <n v="12"/>
    <n v="80"/>
    <n v="3"/>
    <n v="20"/>
    <n v="15"/>
    <n v="2"/>
    <n v="15.4"/>
    <n v="11"/>
    <n v="84.6"/>
    <n v="13"/>
    <n v="14"/>
    <n v="50"/>
    <n v="14"/>
    <n v="50"/>
    <n v="28"/>
    <s v=""/>
    <s v=""/>
    <s v=""/>
    <s v=""/>
    <s v=""/>
    <s v=""/>
    <n v="6"/>
    <n v="42.9"/>
    <s v=""/>
    <s v=""/>
    <n v="7"/>
    <n v="50"/>
    <s v=""/>
    <s v=""/>
    <n v="2"/>
    <n v="14.3"/>
    <n v="14"/>
    <n v="12"/>
    <n v="80"/>
    <n v="3"/>
    <n v="20"/>
    <n v="1"/>
    <n v="50"/>
    <s v=""/>
    <s v=""/>
    <s v=""/>
    <n v="1"/>
    <n v="50"/>
    <s v=""/>
    <s v=""/>
    <s v=""/>
    <s v=""/>
    <n v="1"/>
    <n v="1"/>
    <n v="50"/>
    <n v="2"/>
    <s v=""/>
    <s v=""/>
    <s v=""/>
    <n v="1"/>
    <s v=""/>
    <n v="1"/>
    <n v="12.5"/>
    <n v="7"/>
    <n v="87.5"/>
    <s v=""/>
    <s v=""/>
    <s v=""/>
    <n v="7"/>
    <n v="87.5"/>
    <n v="8"/>
    <n v="2"/>
    <s v=""/>
    <n v="2"/>
    <n v="33.299999999999997"/>
    <n v="4"/>
    <s v=""/>
    <s v=""/>
    <n v="4"/>
    <n v="6"/>
    <s v=""/>
    <s v=""/>
    <s v=""/>
    <s v=""/>
    <n v="1"/>
    <s v=""/>
    <s v=""/>
    <n v="1"/>
    <n v="1"/>
    <n v="7"/>
    <s v=""/>
    <s v=""/>
    <s v=""/>
    <s v=""/>
    <s v=""/>
    <s v=""/>
    <s v=""/>
    <s v=""/>
    <s v=""/>
    <s v=""/>
    <s v=""/>
    <s v=""/>
    <s v=""/>
    <n v="1"/>
    <s v=""/>
    <s v=""/>
    <n v="1"/>
    <n v="1"/>
    <n v="1"/>
  </r>
  <r>
    <x v="1"/>
    <x v="3"/>
    <n v="9"/>
    <s v=""/>
    <s v=""/>
    <n v="3"/>
    <n v="100"/>
    <s v=""/>
    <s v="1:16"/>
    <s v="2:23"/>
    <s v="3:39"/>
    <n v="9.8000000000000007"/>
    <s v="1:41"/>
    <s v="2:15"/>
    <s v="3:56"/>
    <n v="10.6"/>
    <s v="2:32"/>
    <s v="3:37"/>
    <s v="6:09"/>
    <n v="16.5"/>
    <s v="2:19"/>
    <s v="2:27"/>
    <s v="4:47"/>
    <n v="12.8"/>
    <s v="7:49"/>
    <s v="10:43"/>
    <s v="18:32"/>
    <n v="49.7"/>
    <n v="10"/>
    <n v="5"/>
    <n v="4"/>
    <s v=""/>
    <n v="19"/>
    <n v="13"/>
    <n v="1"/>
    <n v="4"/>
    <n v="1"/>
    <s v=""/>
    <s v=""/>
    <s v=""/>
    <s v=""/>
    <n v="19"/>
    <n v="38"/>
    <s v=""/>
    <n v="1"/>
    <s v=""/>
    <n v="4"/>
    <s v=""/>
    <s v=""/>
    <n v="5"/>
    <n v="1"/>
    <n v="4"/>
    <s v=""/>
    <n v="3"/>
    <s v=""/>
    <n v="1"/>
    <n v="9"/>
    <n v="14"/>
    <n v="6"/>
    <n v="41"/>
    <n v="46.1"/>
    <n v="3.4"/>
    <n v="10"/>
    <n v="12"/>
    <n v="6"/>
    <s v=""/>
    <n v="4"/>
    <n v="3"/>
    <s v=""/>
    <n v="1"/>
    <n v="2"/>
    <n v="38"/>
    <n v="128"/>
    <n v="14"/>
    <n v="669"/>
    <n v="47.8"/>
    <s v=""/>
    <s v=""/>
    <n v="3"/>
    <n v="85"/>
    <n v="2"/>
    <n v="42"/>
    <n v="1"/>
    <n v="9"/>
    <n v="1"/>
    <n v="18"/>
    <s v=""/>
    <n v="21"/>
    <n v="823"/>
    <n v="126"/>
    <n v="28"/>
    <n v="3"/>
    <n v="81"/>
    <n v="45"/>
    <n v="74.3"/>
    <n v="80.3"/>
    <n v="4"/>
    <n v="102"/>
    <n v="51"/>
    <n v="67.5"/>
    <n v="69"/>
    <n v="14"/>
    <n v="17"/>
    <n v="31"/>
    <n v="3"/>
    <s v=""/>
    <s v=""/>
    <n v="3"/>
    <n v="0"/>
    <n v="0"/>
    <n v="9"/>
    <n v="7"/>
    <n v="24"/>
    <n v="50"/>
    <n v="81"/>
    <n v="61.7"/>
    <n v="7"/>
    <n v="3"/>
    <n v="26"/>
    <n v="33"/>
    <n v="62"/>
    <n v="53.2"/>
    <n v="7"/>
    <n v="1"/>
    <s v=""/>
    <n v="1"/>
    <s v=""/>
    <s v=""/>
    <s v=""/>
    <s v=""/>
    <n v="1"/>
    <n v="6"/>
    <s v=""/>
    <n v="6"/>
    <n v="1"/>
    <s v=""/>
    <s v=""/>
    <n v="1"/>
    <n v="7"/>
    <n v="11"/>
    <n v="78.599999999999994"/>
    <n v="3"/>
    <n v="21.4"/>
    <n v="14"/>
    <n v="1"/>
    <n v="10"/>
    <n v="9"/>
    <n v="90"/>
    <n v="10"/>
    <n v="12"/>
    <n v="50"/>
    <n v="12"/>
    <n v="50"/>
    <n v="24"/>
    <s v=""/>
    <s v=""/>
    <s v=""/>
    <s v=""/>
    <n v="2"/>
    <n v="15.4"/>
    <n v="4"/>
    <n v="30.8"/>
    <s v=""/>
    <s v=""/>
    <n v="8"/>
    <n v="61.5"/>
    <s v=""/>
    <s v=""/>
    <s v=""/>
    <s v=""/>
    <n v="13"/>
    <n v="11"/>
    <n v="78.599999999999994"/>
    <n v="3"/>
    <n v="21.4"/>
    <n v="5"/>
    <n v="83.3"/>
    <s v=""/>
    <s v=""/>
    <s v=""/>
    <n v="5"/>
    <n v="83.3"/>
    <s v=""/>
    <s v=""/>
    <s v=""/>
    <n v="1"/>
    <s v=""/>
    <n v="1"/>
    <n v="16.7"/>
    <n v="6"/>
    <s v=""/>
    <s v=""/>
    <s v=""/>
    <s v=""/>
    <s v=""/>
    <s v=""/>
    <s v=""/>
    <n v="6"/>
    <n v="60"/>
    <n v="1"/>
    <n v="3"/>
    <s v=""/>
    <n v="10"/>
    <n v="100"/>
    <n v="10"/>
    <s v=""/>
    <s v=""/>
    <s v=""/>
    <s v=""/>
    <n v="3"/>
    <s v=""/>
    <s v=""/>
    <n v="3"/>
    <n v="3"/>
    <s v=""/>
    <s v=""/>
    <s v=""/>
    <s v=""/>
    <n v="5"/>
    <s v=""/>
    <s v=""/>
    <n v="5"/>
    <n v="5"/>
    <n v="8"/>
    <s v=""/>
    <s v=""/>
    <s v=""/>
    <s v=""/>
    <s v=""/>
    <s v=""/>
    <s v=""/>
    <s v=""/>
    <s v=""/>
    <s v=""/>
    <s v=""/>
    <s v=""/>
    <s v=""/>
    <s v=""/>
    <s v=""/>
    <s v=""/>
    <s v=""/>
    <s v=""/>
    <s v=""/>
  </r>
  <r>
    <x v="16"/>
    <x v="3"/>
    <n v="31"/>
    <n v="3"/>
    <n v="2"/>
    <n v="4"/>
    <n v="75"/>
    <s v=""/>
    <s v="1:00"/>
    <s v="1:34"/>
    <s v="2:34"/>
    <n v="7.8"/>
    <s v="1:22"/>
    <s v="1:22"/>
    <s v="2:44"/>
    <n v="8.4"/>
    <s v="2:20"/>
    <s v="3:11"/>
    <s v="5:30"/>
    <n v="16.899999999999999"/>
    <s v="1:08"/>
    <s v="6:44"/>
    <s v="7:52"/>
    <n v="24.1"/>
    <s v="5:49"/>
    <s v="12:51"/>
    <s v="18:40"/>
    <n v="57.2"/>
    <n v="13"/>
    <n v="2"/>
    <n v="4"/>
    <n v="1"/>
    <n v="20"/>
    <n v="11"/>
    <s v=""/>
    <n v="5"/>
    <n v="3"/>
    <n v="2"/>
    <s v=""/>
    <s v=""/>
    <s v=""/>
    <n v="21"/>
    <n v="41"/>
    <s v=""/>
    <s v=""/>
    <s v=""/>
    <n v="1"/>
    <s v=""/>
    <s v=""/>
    <n v="1"/>
    <n v="2"/>
    <n v="1"/>
    <s v=""/>
    <n v="1"/>
    <s v=""/>
    <s v=""/>
    <n v="4"/>
    <n v="5"/>
    <n v="8"/>
    <n v="34"/>
    <n v="58.6"/>
    <n v="2.2999999999999998"/>
    <n v="19"/>
    <n v="10"/>
    <n v="4"/>
    <n v="1"/>
    <n v="4"/>
    <n v="2"/>
    <n v="1"/>
    <s v=""/>
    <s v=""/>
    <n v="41"/>
    <n v="94"/>
    <n v="9"/>
    <n v="346"/>
    <n v="38.4"/>
    <n v="8"/>
    <n v="278"/>
    <n v="4"/>
    <n v="125"/>
    <s v=""/>
    <s v=""/>
    <n v="2"/>
    <n v="22"/>
    <n v="7"/>
    <n v="84"/>
    <n v="3"/>
    <n v="30"/>
    <n v="855"/>
    <n v="95"/>
    <n v="23"/>
    <n v="1"/>
    <n v="72"/>
    <n v="23"/>
    <n v="75.8"/>
    <n v="79.8"/>
    <n v="11"/>
    <n v="65"/>
    <n v="43"/>
    <n v="63.9"/>
    <n v="57"/>
    <n v="13"/>
    <n v="31"/>
    <n v="44"/>
    <n v="4"/>
    <n v="2"/>
    <n v="2"/>
    <n v="6"/>
    <n v="0"/>
    <n v="0"/>
    <n v="4"/>
    <n v="4"/>
    <n v="25"/>
    <n v="25"/>
    <n v="54"/>
    <n v="46.3"/>
    <n v="1"/>
    <n v="13"/>
    <n v="15"/>
    <n v="24"/>
    <n v="52"/>
    <n v="46.2"/>
    <n v="5"/>
    <n v="6"/>
    <s v=""/>
    <n v="6"/>
    <n v="2"/>
    <s v=""/>
    <s v=""/>
    <n v="2"/>
    <n v="8"/>
    <n v="1"/>
    <s v=""/>
    <n v="1"/>
    <s v=""/>
    <s v=""/>
    <s v=""/>
    <s v=""/>
    <n v="1"/>
    <n v="14"/>
    <n v="87.5"/>
    <n v="2"/>
    <n v="12.5"/>
    <n v="16"/>
    <n v="4"/>
    <n v="44.4"/>
    <n v="5"/>
    <n v="55.6"/>
    <n v="9"/>
    <n v="18"/>
    <n v="72"/>
    <n v="7"/>
    <n v="28"/>
    <n v="25"/>
    <s v=""/>
    <s v=""/>
    <s v=""/>
    <s v=""/>
    <n v="4"/>
    <n v="26.7"/>
    <n v="4"/>
    <n v="26.7"/>
    <n v="1"/>
    <n v="6.7"/>
    <n v="6"/>
    <n v="40"/>
    <s v=""/>
    <s v=""/>
    <n v="1"/>
    <n v="6.7"/>
    <n v="15"/>
    <n v="14"/>
    <n v="87.5"/>
    <n v="2"/>
    <n v="12.5"/>
    <n v="2"/>
    <n v="50"/>
    <n v="1"/>
    <n v="1"/>
    <s v=""/>
    <n v="4"/>
    <n v="100"/>
    <s v=""/>
    <s v=""/>
    <s v=""/>
    <s v=""/>
    <s v=""/>
    <s v=""/>
    <s v=""/>
    <n v="4"/>
    <n v="2"/>
    <n v="20"/>
    <s v=""/>
    <s v=""/>
    <s v=""/>
    <n v="2"/>
    <n v="20"/>
    <n v="7"/>
    <n v="70"/>
    <s v=""/>
    <n v="1"/>
    <s v=""/>
    <n v="8"/>
    <n v="80"/>
    <n v="10"/>
    <s v=""/>
    <s v=""/>
    <s v=""/>
    <s v=""/>
    <s v=""/>
    <s v=""/>
    <s v=""/>
    <s v=""/>
    <s v=""/>
    <s v=""/>
    <s v=""/>
    <s v=""/>
    <s v=""/>
    <n v="4"/>
    <s v=""/>
    <s v=""/>
    <n v="4"/>
    <n v="4"/>
    <n v="4"/>
    <s v=""/>
    <s v=""/>
    <s v=""/>
    <s v=""/>
    <s v=""/>
    <s v=""/>
    <s v=""/>
    <s v=""/>
    <s v=""/>
    <s v=""/>
    <s v=""/>
    <s v=""/>
    <s v=""/>
    <n v="1"/>
    <s v=""/>
    <s v=""/>
    <n v="1"/>
    <n v="1"/>
    <n v="1"/>
  </r>
  <r>
    <x v="2"/>
    <x v="3"/>
    <n v="16"/>
    <n v="1"/>
    <n v="1"/>
    <n v="3"/>
    <n v="80"/>
    <s v=""/>
    <s v="1:28"/>
    <s v="1:55"/>
    <s v="3:23"/>
    <n v="11.3"/>
    <s v="1:43"/>
    <s v="2:10"/>
    <s v="3:53"/>
    <n v="13"/>
    <s v="2:46"/>
    <s v="1:48"/>
    <s v="4:34"/>
    <n v="15.2"/>
    <s v=""/>
    <s v="0:24"/>
    <s v="0:24"/>
    <n v="1.3"/>
    <s v="5:57"/>
    <s v="6:16"/>
    <s v="12:13"/>
    <n v="40.700000000000003"/>
    <n v="11"/>
    <n v="3"/>
    <n v="4"/>
    <s v=""/>
    <n v="18"/>
    <n v="9"/>
    <s v=""/>
    <n v="10"/>
    <n v="1"/>
    <s v=""/>
    <n v="1"/>
    <s v=""/>
    <n v="2"/>
    <n v="23"/>
    <n v="41"/>
    <s v=""/>
    <n v="1"/>
    <s v=""/>
    <n v="3"/>
    <s v=""/>
    <s v=""/>
    <n v="4"/>
    <n v="3"/>
    <n v="2"/>
    <n v="1"/>
    <n v="3"/>
    <s v=""/>
    <s v=""/>
    <n v="9"/>
    <n v="13"/>
    <n v="4"/>
    <n v="17"/>
    <n v="44.7"/>
    <n v="2.2000000000000002"/>
    <n v="14"/>
    <n v="13"/>
    <n v="9"/>
    <n v="2"/>
    <n v="3"/>
    <s v=""/>
    <s v=""/>
    <s v=""/>
    <s v=""/>
    <n v="41"/>
    <n v="90"/>
    <n v="15"/>
    <n v="621"/>
    <n v="41.4"/>
    <s v=""/>
    <s v=""/>
    <n v="8"/>
    <n v="225"/>
    <n v="2"/>
    <n v="46"/>
    <n v="1"/>
    <n v="29"/>
    <n v="3"/>
    <n v="22"/>
    <n v="1"/>
    <n v="29"/>
    <n v="943"/>
    <n v="110"/>
    <n v="21"/>
    <n v="3"/>
    <n v="92"/>
    <n v="18"/>
    <n v="81.400000000000006"/>
    <n v="82.1"/>
    <n v="14"/>
    <n v="85"/>
    <n v="35"/>
    <n v="73.900000000000006"/>
    <n v="83"/>
    <n v="7"/>
    <n v="27"/>
    <n v="34"/>
    <n v="13"/>
    <n v="1"/>
    <s v=""/>
    <n v="14"/>
    <n v="0"/>
    <n v="0"/>
    <n v="9"/>
    <n v="13"/>
    <n v="15"/>
    <n v="13"/>
    <n v="41"/>
    <n v="31.7"/>
    <n v="8"/>
    <n v="17"/>
    <n v="35"/>
    <n v="16"/>
    <n v="68"/>
    <n v="23.5"/>
    <n v="8"/>
    <n v="2"/>
    <n v="1"/>
    <n v="3"/>
    <s v=""/>
    <s v=""/>
    <s v=""/>
    <s v=""/>
    <n v="3"/>
    <n v="1"/>
    <s v=""/>
    <n v="1"/>
    <s v=""/>
    <s v=""/>
    <s v=""/>
    <s v=""/>
    <n v="1"/>
    <n v="11"/>
    <n v="84.6"/>
    <n v="2"/>
    <n v="15.4"/>
    <n v="13"/>
    <n v="1"/>
    <n v="5.9"/>
    <n v="16"/>
    <n v="94.1"/>
    <n v="17"/>
    <n v="12"/>
    <n v="40"/>
    <n v="18"/>
    <n v="60"/>
    <n v="30"/>
    <s v=""/>
    <s v=""/>
    <s v=""/>
    <s v=""/>
    <n v="2"/>
    <n v="16.7"/>
    <n v="5"/>
    <n v="41.7"/>
    <n v="3"/>
    <n v="25"/>
    <n v="3"/>
    <n v="25"/>
    <s v=""/>
    <s v=""/>
    <s v=""/>
    <s v=""/>
    <n v="12"/>
    <n v="11"/>
    <n v="84.6"/>
    <n v="2"/>
    <n v="15.4"/>
    <n v="3"/>
    <n v="42.9"/>
    <n v="1"/>
    <n v="2"/>
    <s v=""/>
    <n v="6"/>
    <n v="85.7"/>
    <s v=""/>
    <s v=""/>
    <s v=""/>
    <s v=""/>
    <n v="1"/>
    <n v="1"/>
    <n v="14.3"/>
    <n v="7"/>
    <s v=""/>
    <s v=""/>
    <s v=""/>
    <s v=""/>
    <s v=""/>
    <s v=""/>
    <s v=""/>
    <n v="5"/>
    <n v="71.400000000000006"/>
    <n v="1"/>
    <n v="1"/>
    <s v=""/>
    <n v="7"/>
    <n v="100"/>
    <n v="7"/>
    <n v="1"/>
    <s v=""/>
    <n v="1"/>
    <n v="50"/>
    <n v="1"/>
    <s v=""/>
    <s v=""/>
    <n v="1"/>
    <n v="2"/>
    <s v=""/>
    <s v=""/>
    <s v=""/>
    <s v=""/>
    <n v="3"/>
    <s v=""/>
    <s v=""/>
    <n v="3"/>
    <n v="3"/>
    <n v="5"/>
    <s v=""/>
    <s v=""/>
    <s v=""/>
    <s v=""/>
    <s v=""/>
    <s v=""/>
    <s v=""/>
    <s v=""/>
    <s v=""/>
    <s v=""/>
    <s v=""/>
    <s v=""/>
    <s v=""/>
    <n v="2"/>
    <s v=""/>
    <s v=""/>
    <n v="2"/>
    <n v="2"/>
    <n v="2"/>
  </r>
  <r>
    <x v="3"/>
    <x v="3"/>
    <n v="25"/>
    <n v="3"/>
    <n v="2"/>
    <n v="2"/>
    <n v="57.1"/>
    <s v=""/>
    <s v="3:02"/>
    <s v="1:38"/>
    <s v="4:39"/>
    <n v="13.8"/>
    <s v="2:02"/>
    <s v="2:37"/>
    <s v="4:38"/>
    <n v="13.8"/>
    <s v="3:08"/>
    <s v="1:55"/>
    <s v="5:03"/>
    <n v="15"/>
    <s v="0:02"/>
    <s v="0:57"/>
    <s v="0:58"/>
    <n v="2.9"/>
    <s v="8:13"/>
    <s v="7:06"/>
    <s v="15:19"/>
    <n v="45.4"/>
    <n v="13"/>
    <n v="2"/>
    <n v="6"/>
    <n v="2"/>
    <n v="23"/>
    <n v="9"/>
    <s v=""/>
    <n v="6"/>
    <s v=""/>
    <s v=""/>
    <n v="1"/>
    <s v=""/>
    <s v=""/>
    <n v="16"/>
    <n v="39"/>
    <s v=""/>
    <s v=""/>
    <s v=""/>
    <n v="2"/>
    <s v=""/>
    <s v=""/>
    <n v="2"/>
    <n v="2"/>
    <s v=""/>
    <s v=""/>
    <n v="2"/>
    <s v=""/>
    <n v="1"/>
    <n v="5"/>
    <n v="7"/>
    <n v="5"/>
    <n v="23"/>
    <n v="42.6"/>
    <n v="2.7"/>
    <n v="9"/>
    <n v="9"/>
    <n v="13"/>
    <n v="6"/>
    <s v=""/>
    <s v=""/>
    <n v="1"/>
    <n v="1"/>
    <s v=""/>
    <n v="39"/>
    <n v="105"/>
    <n v="5"/>
    <n v="215"/>
    <n v="43"/>
    <n v="2"/>
    <n v="48"/>
    <n v="7"/>
    <n v="183"/>
    <n v="1"/>
    <n v="19"/>
    <s v=""/>
    <s v=""/>
    <n v="1"/>
    <n v="11"/>
    <s v=""/>
    <n v="16"/>
    <n v="476"/>
    <n v="126"/>
    <n v="11"/>
    <n v="1"/>
    <n v="107"/>
    <n v="19"/>
    <n v="90.7"/>
    <n v="91.3"/>
    <n v="7"/>
    <n v="72"/>
    <n v="59"/>
    <n v="57.2"/>
    <n v="96"/>
    <n v="49"/>
    <n v="1"/>
    <n v="50"/>
    <n v="5"/>
    <s v=""/>
    <n v="1"/>
    <n v="5"/>
    <n v="0"/>
    <n v="0"/>
    <n v="5"/>
    <n v="17"/>
    <n v="24"/>
    <n v="14"/>
    <n v="55"/>
    <n v="25.5"/>
    <n v="10"/>
    <n v="21"/>
    <n v="28"/>
    <n v="41"/>
    <n v="90"/>
    <n v="45.6"/>
    <n v="5"/>
    <n v="5"/>
    <s v=""/>
    <n v="5"/>
    <n v="2"/>
    <s v=""/>
    <s v=""/>
    <n v="2"/>
    <n v="7"/>
    <n v="10"/>
    <n v="2"/>
    <n v="12"/>
    <s v=""/>
    <s v=""/>
    <s v=""/>
    <s v=""/>
    <n v="12"/>
    <n v="14"/>
    <n v="73.7"/>
    <n v="5"/>
    <n v="26.3"/>
    <n v="19"/>
    <s v=""/>
    <s v=""/>
    <n v="6"/>
    <n v="100"/>
    <n v="6"/>
    <n v="14"/>
    <n v="56"/>
    <n v="11"/>
    <n v="44"/>
    <n v="25"/>
    <s v=""/>
    <s v=""/>
    <s v=""/>
    <s v=""/>
    <s v=""/>
    <s v=""/>
    <n v="4"/>
    <n v="21.1"/>
    <n v="8"/>
    <n v="42.1"/>
    <n v="7"/>
    <n v="36.799999999999997"/>
    <s v=""/>
    <s v=""/>
    <s v=""/>
    <s v=""/>
    <n v="19"/>
    <n v="14"/>
    <n v="73.7"/>
    <n v="5"/>
    <n v="26.3"/>
    <n v="1"/>
    <n v="12.5"/>
    <s v=""/>
    <n v="7"/>
    <s v=""/>
    <n v="8"/>
    <n v="100"/>
    <s v=""/>
    <s v=""/>
    <s v=""/>
    <s v=""/>
    <s v=""/>
    <s v=""/>
    <s v=""/>
    <n v="8"/>
    <s v=""/>
    <s v=""/>
    <s v=""/>
    <s v=""/>
    <n v="1"/>
    <n v="1"/>
    <n v="14.3"/>
    <n v="6"/>
    <n v="85.7"/>
    <s v=""/>
    <s v=""/>
    <s v=""/>
    <n v="6"/>
    <n v="85.7"/>
    <n v="7"/>
    <n v="1"/>
    <s v=""/>
    <n v="1"/>
    <n v="50"/>
    <n v="1"/>
    <s v=""/>
    <s v=""/>
    <n v="1"/>
    <n v="2"/>
    <s v=""/>
    <s v=""/>
    <s v=""/>
    <s v=""/>
    <n v="3"/>
    <s v=""/>
    <s v=""/>
    <n v="3"/>
    <n v="3"/>
    <n v="5"/>
    <s v=""/>
    <s v=""/>
    <s v=""/>
    <s v=""/>
    <s v=""/>
    <s v=""/>
    <s v=""/>
    <s v=""/>
    <s v=""/>
    <s v=""/>
    <s v=""/>
    <s v=""/>
    <s v=""/>
    <s v=""/>
    <s v=""/>
    <s v=""/>
    <s v=""/>
    <s v=""/>
    <s v=""/>
  </r>
  <r>
    <x v="4"/>
    <x v="3"/>
    <n v="35"/>
    <n v="4"/>
    <n v="3"/>
    <n v="3"/>
    <n v="85.7"/>
    <s v=""/>
    <s v="2:48"/>
    <s v="0:58"/>
    <s v="3:46"/>
    <n v="10.1"/>
    <s v="2:55"/>
    <s v="2:57"/>
    <s v="5:52"/>
    <n v="15.7"/>
    <s v="2:58"/>
    <s v="2:09"/>
    <s v="5:08"/>
    <n v="13.8"/>
    <s v="2:07"/>
    <s v="1:54"/>
    <s v="4:01"/>
    <n v="10.8"/>
    <s v="10:49"/>
    <s v="7:58"/>
    <s v="18:47"/>
    <n v="50.3"/>
    <n v="9"/>
    <n v="6"/>
    <n v="8"/>
    <s v=""/>
    <n v="23"/>
    <n v="17"/>
    <s v=""/>
    <n v="5"/>
    <n v="3"/>
    <s v=""/>
    <s v=""/>
    <s v=""/>
    <n v="2"/>
    <n v="27"/>
    <n v="50"/>
    <s v=""/>
    <s v=""/>
    <s v=""/>
    <n v="3"/>
    <s v=""/>
    <s v=""/>
    <n v="3"/>
    <s v=""/>
    <s v=""/>
    <n v="1"/>
    <s v=""/>
    <s v=""/>
    <n v="2"/>
    <n v="3"/>
    <n v="6"/>
    <n v="7"/>
    <n v="34"/>
    <n v="47.9"/>
    <n v="2.4"/>
    <n v="21"/>
    <n v="11"/>
    <n v="6"/>
    <n v="6"/>
    <n v="3"/>
    <n v="1"/>
    <n v="1"/>
    <n v="1"/>
    <s v=""/>
    <n v="50"/>
    <n v="121"/>
    <n v="21"/>
    <n v="665"/>
    <n v="31.7"/>
    <s v=""/>
    <s v=""/>
    <n v="3"/>
    <n v="128"/>
    <n v="3"/>
    <n v="53"/>
    <s v=""/>
    <s v=""/>
    <n v="3"/>
    <n v="45"/>
    <s v=""/>
    <n v="30"/>
    <n v="891"/>
    <n v="124"/>
    <n v="11"/>
    <n v="1"/>
    <n v="94"/>
    <n v="30"/>
    <n v="89.5"/>
    <n v="91.2"/>
    <n v="5"/>
    <n v="103"/>
    <n v="28"/>
    <n v="79.400000000000006"/>
    <n v="89"/>
    <n v="18"/>
    <n v="24"/>
    <n v="42"/>
    <n v="6"/>
    <n v="3"/>
    <n v="1"/>
    <n v="9"/>
    <n v="0"/>
    <n v="0"/>
    <n v="3"/>
    <n v="3"/>
    <n v="26"/>
    <n v="33"/>
    <n v="62"/>
    <n v="53.2"/>
    <n v="7"/>
    <n v="7"/>
    <n v="24"/>
    <n v="50"/>
    <n v="81"/>
    <n v="61.7"/>
    <n v="7"/>
    <s v=""/>
    <s v=""/>
    <s v=""/>
    <s v=""/>
    <s v=""/>
    <s v=""/>
    <s v=""/>
    <s v=""/>
    <s v=""/>
    <s v=""/>
    <s v=""/>
    <s v=""/>
    <s v=""/>
    <s v=""/>
    <s v=""/>
    <s v=""/>
    <n v="9"/>
    <n v="90"/>
    <n v="1"/>
    <n v="10"/>
    <n v="10"/>
    <n v="3"/>
    <n v="21.4"/>
    <n v="11"/>
    <n v="78.599999999999994"/>
    <n v="14"/>
    <n v="12"/>
    <n v="50"/>
    <n v="12"/>
    <n v="50"/>
    <n v="24"/>
    <s v=""/>
    <s v=""/>
    <s v=""/>
    <s v=""/>
    <n v="1"/>
    <n v="10"/>
    <n v="6"/>
    <n v="60"/>
    <s v=""/>
    <s v=""/>
    <n v="3"/>
    <n v="30"/>
    <s v=""/>
    <s v=""/>
    <s v=""/>
    <s v=""/>
    <n v="10"/>
    <n v="9"/>
    <n v="90"/>
    <n v="1"/>
    <n v="10"/>
    <n v="6"/>
    <n v="60"/>
    <n v="1"/>
    <n v="3"/>
    <s v=""/>
    <n v="10"/>
    <n v="100"/>
    <s v=""/>
    <s v=""/>
    <s v=""/>
    <s v=""/>
    <s v=""/>
    <s v=""/>
    <s v=""/>
    <n v="10"/>
    <s v=""/>
    <s v=""/>
    <s v=""/>
    <n v="1"/>
    <s v=""/>
    <n v="1"/>
    <n v="16.7"/>
    <n v="5"/>
    <n v="83.3"/>
    <s v=""/>
    <s v=""/>
    <s v=""/>
    <n v="5"/>
    <n v="83.3"/>
    <n v="6"/>
    <s v=""/>
    <s v=""/>
    <s v=""/>
    <s v=""/>
    <n v="2"/>
    <s v=""/>
    <s v=""/>
    <n v="2"/>
    <n v="2"/>
    <s v=""/>
    <s v=""/>
    <s v=""/>
    <s v=""/>
    <n v="2"/>
    <s v=""/>
    <s v=""/>
    <n v="2"/>
    <n v="2"/>
    <n v="4"/>
    <s v=""/>
    <s v=""/>
    <s v=""/>
    <s v=""/>
    <s v=""/>
    <s v=""/>
    <s v=""/>
    <s v=""/>
    <s v=""/>
    <s v=""/>
    <s v=""/>
    <s v=""/>
    <s v=""/>
    <s v=""/>
    <s v=""/>
    <s v=""/>
    <s v=""/>
    <s v=""/>
    <s v=""/>
  </r>
  <r>
    <x v="5"/>
    <x v="3"/>
    <n v="39"/>
    <n v="5"/>
    <n v="4"/>
    <n v="2"/>
    <n v="85.7"/>
    <s v=""/>
    <s v="3:35"/>
    <s v="3:16"/>
    <s v="6:51"/>
    <n v="21.8"/>
    <s v="1:19"/>
    <s v="1:51"/>
    <s v="3:10"/>
    <n v="10.1"/>
    <s v="4:45"/>
    <s v="1:18"/>
    <s v="6:04"/>
    <n v="19.3"/>
    <s v="1:22"/>
    <s v="0:23"/>
    <s v="1:45"/>
    <n v="5.6"/>
    <s v="11:01"/>
    <s v="6:48"/>
    <s v="17:49"/>
    <n v="56.7"/>
    <n v="11"/>
    <n v="2"/>
    <n v="7"/>
    <n v="1"/>
    <n v="21"/>
    <n v="7"/>
    <n v="1"/>
    <n v="7"/>
    <n v="2"/>
    <n v="2"/>
    <n v="3"/>
    <s v=""/>
    <n v="1"/>
    <n v="23"/>
    <n v="44"/>
    <n v="1"/>
    <s v=""/>
    <s v=""/>
    <n v="2"/>
    <s v=""/>
    <s v=""/>
    <n v="3"/>
    <n v="3"/>
    <n v="1"/>
    <s v=""/>
    <n v="2"/>
    <n v="2"/>
    <n v="1"/>
    <n v="9"/>
    <n v="12"/>
    <n v="8"/>
    <n v="53"/>
    <n v="63.1"/>
    <n v="2.9"/>
    <n v="10"/>
    <n v="13"/>
    <n v="10"/>
    <n v="3"/>
    <n v="3"/>
    <n v="3"/>
    <n v="1"/>
    <s v=""/>
    <n v="1"/>
    <n v="44"/>
    <n v="129"/>
    <n v="11"/>
    <n v="542"/>
    <n v="49.3"/>
    <n v="2"/>
    <n v="50"/>
    <n v="7"/>
    <n v="165"/>
    <n v="1"/>
    <n v="16"/>
    <n v="1"/>
    <n v="6"/>
    <n v="3"/>
    <n v="69"/>
    <n v="1"/>
    <n v="25"/>
    <n v="848"/>
    <n v="102"/>
    <n v="14"/>
    <n v="3"/>
    <n v="80"/>
    <n v="22"/>
    <n v="85.1"/>
    <n v="85.7"/>
    <n v="14"/>
    <n v="61"/>
    <n v="44"/>
    <n v="63"/>
    <n v="73"/>
    <n v="23"/>
    <n v="10"/>
    <n v="33"/>
    <n v="11"/>
    <n v="2"/>
    <n v="3"/>
    <n v="13"/>
    <n v="0"/>
    <n v="0"/>
    <n v="9"/>
    <n v="10"/>
    <n v="26"/>
    <n v="41"/>
    <n v="77"/>
    <n v="53.2"/>
    <n v="7"/>
    <n v="6"/>
    <n v="10"/>
    <n v="38"/>
    <n v="54"/>
    <n v="70.400000000000006"/>
    <n v="7"/>
    <n v="3"/>
    <s v=""/>
    <n v="3"/>
    <n v="1"/>
    <s v=""/>
    <s v=""/>
    <n v="1"/>
    <n v="4"/>
    <s v=""/>
    <n v="1"/>
    <n v="1"/>
    <s v=""/>
    <s v=""/>
    <n v="1"/>
    <n v="1"/>
    <n v="2"/>
    <n v="10"/>
    <n v="100"/>
    <s v=""/>
    <s v=""/>
    <n v="10"/>
    <n v="2"/>
    <n v="10"/>
    <n v="18"/>
    <n v="90"/>
    <n v="20"/>
    <n v="12"/>
    <n v="40"/>
    <n v="18"/>
    <n v="60"/>
    <n v="30"/>
    <s v=""/>
    <s v=""/>
    <s v=""/>
    <s v=""/>
    <n v="1"/>
    <n v="11.1"/>
    <n v="2"/>
    <n v="22.2"/>
    <n v="1"/>
    <n v="11.1"/>
    <n v="5"/>
    <n v="55.6"/>
    <s v=""/>
    <s v=""/>
    <n v="1"/>
    <n v="11.1"/>
    <n v="9"/>
    <n v="10"/>
    <n v="100"/>
    <s v=""/>
    <s v=""/>
    <n v="2"/>
    <n v="66.7"/>
    <n v="1"/>
    <s v=""/>
    <s v=""/>
    <n v="3"/>
    <n v="100"/>
    <s v=""/>
    <s v=""/>
    <s v=""/>
    <s v=""/>
    <s v=""/>
    <s v=""/>
    <s v=""/>
    <n v="3"/>
    <n v="2"/>
    <n v="33.299999999999997"/>
    <s v=""/>
    <s v=""/>
    <n v="1"/>
    <n v="3"/>
    <n v="50"/>
    <n v="2"/>
    <n v="33.299999999999997"/>
    <n v="1"/>
    <s v=""/>
    <s v=""/>
    <n v="3"/>
    <n v="50"/>
    <n v="6"/>
    <n v="3"/>
    <s v=""/>
    <n v="3"/>
    <n v="100"/>
    <s v=""/>
    <s v=""/>
    <s v=""/>
    <s v=""/>
    <n v="3"/>
    <s v=""/>
    <s v=""/>
    <s v=""/>
    <s v=""/>
    <n v="2"/>
    <s v=""/>
    <s v=""/>
    <n v="2"/>
    <n v="2"/>
    <n v="5"/>
    <s v=""/>
    <s v=""/>
    <s v=""/>
    <s v=""/>
    <s v=""/>
    <s v=""/>
    <s v=""/>
    <s v=""/>
    <s v=""/>
    <s v=""/>
    <s v=""/>
    <s v=""/>
    <s v=""/>
    <s v=""/>
    <s v=""/>
    <s v=""/>
    <s v=""/>
    <s v=""/>
    <s v=""/>
  </r>
  <r>
    <x v="6"/>
    <x v="3"/>
    <n v="24"/>
    <n v="3"/>
    <n v="3"/>
    <n v="1"/>
    <n v="80"/>
    <s v=""/>
    <s v="1:17"/>
    <s v="1:36"/>
    <s v="2:53"/>
    <n v="10.7"/>
    <s v="2:07"/>
    <s v="0:55"/>
    <s v="3:02"/>
    <n v="11.2"/>
    <s v="3:29"/>
    <s v="1:33"/>
    <s v="5:02"/>
    <n v="18.600000000000001"/>
    <s v="0:56"/>
    <s v="3:14"/>
    <s v="4:10"/>
    <n v="15.4"/>
    <s v="7:49"/>
    <s v="7:18"/>
    <s v="15:07"/>
    <n v="55.8"/>
    <n v="17"/>
    <n v="3"/>
    <n v="5"/>
    <n v="1"/>
    <n v="26"/>
    <n v="8"/>
    <s v=""/>
    <n v="4"/>
    <n v="1"/>
    <s v=""/>
    <n v="1"/>
    <s v=""/>
    <n v="1"/>
    <n v="15"/>
    <n v="41"/>
    <s v=""/>
    <n v="1"/>
    <s v=""/>
    <n v="2"/>
    <s v=""/>
    <n v="1"/>
    <n v="4"/>
    <n v="1"/>
    <n v="3"/>
    <s v=""/>
    <s v=""/>
    <n v="1"/>
    <s v=""/>
    <n v="5"/>
    <n v="9"/>
    <n v="4"/>
    <n v="25"/>
    <n v="35.200000000000003"/>
    <n v="2.9"/>
    <n v="18"/>
    <n v="8"/>
    <n v="5"/>
    <n v="2"/>
    <n v="3"/>
    <n v="2"/>
    <n v="1"/>
    <s v=""/>
    <n v="2"/>
    <n v="41"/>
    <n v="119"/>
    <n v="9"/>
    <n v="389"/>
    <n v="43.2"/>
    <n v="2"/>
    <n v="41"/>
    <n v="5"/>
    <n v="146"/>
    <s v=""/>
    <s v=""/>
    <n v="1"/>
    <n v="21"/>
    <n v="2"/>
    <n v="69"/>
    <s v=""/>
    <n v="19"/>
    <n v="666"/>
    <n v="77"/>
    <n v="22"/>
    <s v=""/>
    <n v="65"/>
    <n v="12"/>
    <n v="74.7"/>
    <n v="77.8"/>
    <s v=""/>
    <n v="40"/>
    <n v="59"/>
    <n v="40.4"/>
    <n v="47"/>
    <n v="11"/>
    <n v="8"/>
    <n v="19"/>
    <n v="2"/>
    <n v="1"/>
    <s v=""/>
    <n v="3"/>
    <n v="0"/>
    <n v="0"/>
    <n v="5"/>
    <n v="17"/>
    <n v="27"/>
    <n v="27"/>
    <n v="71"/>
    <n v="38"/>
    <n v="6"/>
    <n v="2"/>
    <n v="18"/>
    <n v="22"/>
    <n v="42"/>
    <n v="52.4"/>
    <n v="3"/>
    <n v="5"/>
    <n v="1"/>
    <n v="6"/>
    <n v="2"/>
    <s v=""/>
    <s v=""/>
    <n v="2"/>
    <n v="8"/>
    <n v="4"/>
    <n v="1"/>
    <n v="5"/>
    <n v="1"/>
    <s v=""/>
    <s v=""/>
    <n v="1"/>
    <n v="6"/>
    <n v="16"/>
    <n v="88.9"/>
    <n v="2"/>
    <n v="11.1"/>
    <n v="18"/>
    <n v="1"/>
    <n v="16.7"/>
    <n v="5"/>
    <n v="83.3"/>
    <n v="6"/>
    <n v="17"/>
    <n v="70.8"/>
    <n v="7"/>
    <n v="29.2"/>
    <n v="24"/>
    <s v=""/>
    <s v=""/>
    <s v=""/>
    <s v=""/>
    <s v=""/>
    <s v=""/>
    <n v="11"/>
    <n v="61.1"/>
    <n v="5"/>
    <n v="27.8"/>
    <n v="2"/>
    <n v="11.1"/>
    <s v=""/>
    <s v=""/>
    <s v=""/>
    <s v=""/>
    <n v="18"/>
    <n v="16"/>
    <n v="88.9"/>
    <n v="2"/>
    <n v="11.1"/>
    <n v="3"/>
    <n v="60"/>
    <n v="1"/>
    <s v=""/>
    <s v=""/>
    <n v="4"/>
    <n v="80"/>
    <s v=""/>
    <s v=""/>
    <s v=""/>
    <s v=""/>
    <n v="1"/>
    <n v="1"/>
    <n v="20"/>
    <n v="5"/>
    <s v=""/>
    <s v=""/>
    <s v=""/>
    <s v=""/>
    <s v=""/>
    <s v=""/>
    <s v=""/>
    <n v="5"/>
    <n v="62.5"/>
    <n v="2"/>
    <n v="1"/>
    <s v=""/>
    <n v="8"/>
    <n v="100"/>
    <n v="8"/>
    <n v="1"/>
    <n v="2"/>
    <n v="3"/>
    <n v="75"/>
    <n v="1"/>
    <s v=""/>
    <s v=""/>
    <n v="1"/>
    <n v="4"/>
    <s v=""/>
    <n v="1"/>
    <n v="1"/>
    <n v="16.7"/>
    <n v="5"/>
    <s v=""/>
    <s v=""/>
    <n v="5"/>
    <n v="6"/>
    <n v="10"/>
    <s v=""/>
    <s v=""/>
    <s v=""/>
    <s v=""/>
    <n v="1"/>
    <s v=""/>
    <s v=""/>
    <n v="1"/>
    <n v="1"/>
    <s v=""/>
    <s v=""/>
    <s v=""/>
    <s v=""/>
    <n v="1"/>
    <s v=""/>
    <s v=""/>
    <n v="1"/>
    <n v="1"/>
    <n v="2"/>
  </r>
  <r>
    <x v="7"/>
    <x v="3"/>
    <n v="26"/>
    <n v="3"/>
    <n v="1"/>
    <n v="3"/>
    <n v="66.7"/>
    <s v=""/>
    <s v="2:30"/>
    <s v="2:12"/>
    <s v="4:42"/>
    <n v="16.7"/>
    <s v="2:27"/>
    <s v="1:25"/>
    <s v="3:52"/>
    <n v="13.7"/>
    <s v="3:00"/>
    <s v="1:16"/>
    <s v="4:16"/>
    <n v="15.1"/>
    <s v="1:39"/>
    <s v="0:44"/>
    <s v="2:22"/>
    <n v="8.4"/>
    <s v="9:35"/>
    <s v="5:37"/>
    <s v="15:12"/>
    <n v="53.9"/>
    <n v="7"/>
    <n v="4"/>
    <n v="5"/>
    <s v=""/>
    <n v="16"/>
    <n v="6"/>
    <n v="2"/>
    <n v="10"/>
    <s v=""/>
    <s v=""/>
    <n v="1"/>
    <s v=""/>
    <s v=""/>
    <n v="19"/>
    <n v="35"/>
    <n v="1"/>
    <n v="1"/>
    <s v=""/>
    <n v="2"/>
    <s v=""/>
    <s v=""/>
    <n v="4"/>
    <n v="1"/>
    <n v="3"/>
    <s v=""/>
    <n v="4"/>
    <s v=""/>
    <s v=""/>
    <n v="8"/>
    <n v="12"/>
    <n v="9"/>
    <n v="49"/>
    <n v="58.3"/>
    <n v="3.2"/>
    <n v="11"/>
    <n v="4"/>
    <n v="8"/>
    <n v="4"/>
    <n v="3"/>
    <n v="3"/>
    <s v=""/>
    <s v=""/>
    <n v="2"/>
    <n v="35"/>
    <n v="112"/>
    <n v="4"/>
    <n v="114"/>
    <n v="28.5"/>
    <n v="1"/>
    <n v="27"/>
    <s v=""/>
    <s v=""/>
    <n v="2"/>
    <n v="44"/>
    <s v=""/>
    <s v=""/>
    <n v="4"/>
    <n v="63"/>
    <n v="1"/>
    <n v="11"/>
    <n v="248"/>
    <n v="124"/>
    <n v="18"/>
    <n v="2"/>
    <n v="99"/>
    <n v="25"/>
    <n v="84.6"/>
    <n v="86.1"/>
    <n v="4"/>
    <n v="80"/>
    <n v="60"/>
    <n v="58.3"/>
    <n v="71"/>
    <n v="21"/>
    <n v="32"/>
    <n v="53"/>
    <n v="7"/>
    <s v=""/>
    <n v="1"/>
    <n v="7"/>
    <n v="0"/>
    <n v="0"/>
    <n v="8"/>
    <n v="3"/>
    <n v="14"/>
    <n v="52"/>
    <n v="69"/>
    <n v="75.400000000000006"/>
    <n v="7"/>
    <n v="1"/>
    <n v="12"/>
    <n v="49"/>
    <n v="62"/>
    <n v="79"/>
    <n v="9"/>
    <n v="3"/>
    <s v=""/>
    <n v="3"/>
    <s v=""/>
    <s v=""/>
    <n v="1"/>
    <n v="1"/>
    <n v="4"/>
    <n v="2"/>
    <s v=""/>
    <n v="2"/>
    <n v="2"/>
    <s v=""/>
    <s v=""/>
    <n v="2"/>
    <n v="4"/>
    <n v="7"/>
    <n v="77.8"/>
    <n v="2"/>
    <n v="22.2"/>
    <n v="9"/>
    <s v=""/>
    <s v=""/>
    <n v="3"/>
    <n v="100"/>
    <n v="3"/>
    <n v="7"/>
    <n v="58.3"/>
    <n v="5"/>
    <n v="41.7"/>
    <n v="12"/>
    <s v=""/>
    <s v=""/>
    <n v="1"/>
    <n v="11.1"/>
    <n v="1"/>
    <n v="11.1"/>
    <n v="2"/>
    <n v="22.2"/>
    <n v="4"/>
    <n v="44.4"/>
    <n v="1"/>
    <n v="11.1"/>
    <s v=""/>
    <s v=""/>
    <s v=""/>
    <s v=""/>
    <n v="9"/>
    <n v="7"/>
    <n v="77.8"/>
    <n v="2"/>
    <n v="22.2"/>
    <n v="4"/>
    <n v="57.1"/>
    <s v=""/>
    <n v="2"/>
    <s v=""/>
    <n v="6"/>
    <n v="85.7"/>
    <s v=""/>
    <s v=""/>
    <s v=""/>
    <s v=""/>
    <n v="1"/>
    <n v="1"/>
    <n v="14.3"/>
    <n v="7"/>
    <s v=""/>
    <s v=""/>
    <s v=""/>
    <s v=""/>
    <n v="1"/>
    <n v="1"/>
    <n v="12.5"/>
    <n v="4"/>
    <n v="50"/>
    <n v="2"/>
    <n v="1"/>
    <s v=""/>
    <n v="7"/>
    <n v="87.5"/>
    <n v="8"/>
    <n v="1"/>
    <s v=""/>
    <n v="1"/>
    <n v="20"/>
    <n v="2"/>
    <n v="1"/>
    <n v="1"/>
    <n v="4"/>
    <n v="5"/>
    <s v=""/>
    <s v=""/>
    <s v=""/>
    <s v=""/>
    <n v="2"/>
    <s v=""/>
    <s v=""/>
    <n v="2"/>
    <n v="2"/>
    <n v="7"/>
    <s v=""/>
    <s v=""/>
    <s v=""/>
    <s v=""/>
    <s v=""/>
    <s v=""/>
    <s v=""/>
    <s v=""/>
    <s v=""/>
    <s v=""/>
    <s v=""/>
    <s v=""/>
    <s v=""/>
    <n v="1"/>
    <s v=""/>
    <s v=""/>
    <n v="1"/>
    <n v="1"/>
    <n v="1"/>
  </r>
  <r>
    <x v="8"/>
    <x v="3"/>
    <n v="41"/>
    <n v="6"/>
    <n v="4"/>
    <n v="1"/>
    <n v="62.5"/>
    <s v=""/>
    <s v="1:51"/>
    <s v="2:20"/>
    <s v="4:11"/>
    <n v="12.2"/>
    <s v="2:21"/>
    <s v="2:29"/>
    <s v="4:51"/>
    <n v="14.2"/>
    <s v="2:53"/>
    <s v="2:52"/>
    <s v="5:45"/>
    <n v="16.8"/>
    <s v="1:26"/>
    <s v="2:09"/>
    <s v="3:35"/>
    <n v="10.5"/>
    <s v="8:31"/>
    <s v="9:51"/>
    <s v="18:22"/>
    <n v="53.7"/>
    <n v="9"/>
    <n v="2"/>
    <n v="6"/>
    <n v="1"/>
    <n v="18"/>
    <n v="13"/>
    <n v="3"/>
    <n v="13"/>
    <s v=""/>
    <s v=""/>
    <s v=""/>
    <n v="1"/>
    <s v=""/>
    <n v="30"/>
    <n v="48"/>
    <s v=""/>
    <s v=""/>
    <s v=""/>
    <n v="3"/>
    <s v=""/>
    <s v=""/>
    <n v="3"/>
    <n v="3"/>
    <s v=""/>
    <s v=""/>
    <n v="1"/>
    <n v="1"/>
    <n v="2"/>
    <n v="7"/>
    <n v="10"/>
    <n v="16"/>
    <n v="69"/>
    <n v="63.3"/>
    <n v="3.1"/>
    <n v="22"/>
    <n v="9"/>
    <n v="2"/>
    <n v="2"/>
    <n v="2"/>
    <n v="6"/>
    <s v=""/>
    <n v="1"/>
    <n v="4"/>
    <n v="48"/>
    <n v="148"/>
    <n v="15"/>
    <n v="491"/>
    <n v="32.700000000000003"/>
    <n v="3"/>
    <n v="96"/>
    <n v="2"/>
    <n v="56"/>
    <s v=""/>
    <s v=""/>
    <s v=""/>
    <s v=""/>
    <n v="3"/>
    <n v="96"/>
    <s v=""/>
    <n v="23"/>
    <n v="739"/>
    <n v="99"/>
    <n v="15"/>
    <n v="2"/>
    <n v="84"/>
    <n v="15"/>
    <n v="84.8"/>
    <n v="85.3"/>
    <n v="9"/>
    <n v="60"/>
    <n v="47"/>
    <n v="59.5"/>
    <n v="83"/>
    <n v="26"/>
    <n v="17"/>
    <n v="43"/>
    <n v="10"/>
    <s v=""/>
    <s v=""/>
    <n v="10"/>
    <n v="0"/>
    <n v="0"/>
    <n v="7"/>
    <n v="7"/>
    <n v="24"/>
    <n v="63"/>
    <n v="94"/>
    <n v="67"/>
    <n v="6"/>
    <n v="8"/>
    <n v="31"/>
    <n v="28"/>
    <n v="67"/>
    <n v="41.8"/>
    <n v="10"/>
    <n v="1"/>
    <s v=""/>
    <n v="1"/>
    <s v=""/>
    <s v=""/>
    <s v=""/>
    <s v=""/>
    <n v="1"/>
    <n v="5"/>
    <n v="1"/>
    <n v="6"/>
    <n v="2"/>
    <s v=""/>
    <s v=""/>
    <n v="2"/>
    <n v="8"/>
    <n v="9"/>
    <n v="90"/>
    <n v="1"/>
    <n v="10"/>
    <n v="10"/>
    <s v=""/>
    <s v=""/>
    <n v="15"/>
    <n v="100"/>
    <n v="15"/>
    <n v="9"/>
    <n v="36"/>
    <n v="16"/>
    <n v="64"/>
    <n v="25"/>
    <s v=""/>
    <s v=""/>
    <s v=""/>
    <s v=""/>
    <s v=""/>
    <s v=""/>
    <n v="2"/>
    <n v="20"/>
    <n v="2"/>
    <n v="20"/>
    <n v="6"/>
    <n v="60"/>
    <s v=""/>
    <s v=""/>
    <s v=""/>
    <s v=""/>
    <n v="10"/>
    <n v="9"/>
    <n v="90"/>
    <n v="1"/>
    <n v="10"/>
    <n v="2"/>
    <n v="66.7"/>
    <s v=""/>
    <n v="1"/>
    <s v=""/>
    <n v="3"/>
    <n v="100"/>
    <s v=""/>
    <s v=""/>
    <s v=""/>
    <s v=""/>
    <s v=""/>
    <s v=""/>
    <s v=""/>
    <n v="3"/>
    <s v=""/>
    <s v=""/>
    <s v=""/>
    <s v=""/>
    <s v=""/>
    <s v=""/>
    <s v=""/>
    <n v="8"/>
    <n v="100"/>
    <s v=""/>
    <s v=""/>
    <s v=""/>
    <n v="8"/>
    <n v="100"/>
    <n v="8"/>
    <s v=""/>
    <s v=""/>
    <s v=""/>
    <s v=""/>
    <n v="2"/>
    <s v=""/>
    <s v=""/>
    <n v="2"/>
    <n v="2"/>
    <s v=""/>
    <s v=""/>
    <s v=""/>
    <s v=""/>
    <n v="1"/>
    <s v=""/>
    <s v=""/>
    <n v="1"/>
    <n v="1"/>
    <n v="3"/>
    <n v="1"/>
    <s v=""/>
    <n v="1"/>
    <n v="100"/>
    <s v=""/>
    <s v=""/>
    <s v=""/>
    <s v=""/>
    <n v="1"/>
    <s v=""/>
    <s v=""/>
    <s v=""/>
    <s v=""/>
    <s v=""/>
    <s v=""/>
    <s v=""/>
    <s v=""/>
    <s v=""/>
    <n v="1"/>
  </r>
  <r>
    <x v="9"/>
    <x v="3"/>
    <n v="30"/>
    <n v="4"/>
    <n v="2"/>
    <n v="1"/>
    <n v="50"/>
    <n v="1"/>
    <s v="0:59"/>
    <s v="2:21"/>
    <s v="3:20"/>
    <n v="9.6999999999999993"/>
    <s v="1:36"/>
    <s v="3:34"/>
    <s v="5:10"/>
    <n v="15.1"/>
    <s v="2:17"/>
    <s v="1:04"/>
    <s v="3:21"/>
    <n v="9.8000000000000007"/>
    <s v="0:49"/>
    <s v="0:32"/>
    <s v="1:20"/>
    <n v="3.9"/>
    <s v="5:41"/>
    <s v="7:31"/>
    <s v="13:12"/>
    <n v="38.6"/>
    <n v="11"/>
    <n v="7"/>
    <n v="5"/>
    <n v="1"/>
    <n v="24"/>
    <n v="17"/>
    <s v=""/>
    <n v="8"/>
    <n v="3"/>
    <s v=""/>
    <s v=""/>
    <s v=""/>
    <s v=""/>
    <n v="28"/>
    <n v="52"/>
    <s v=""/>
    <n v="1"/>
    <s v=""/>
    <n v="1"/>
    <s v=""/>
    <s v=""/>
    <n v="2"/>
    <n v="3"/>
    <s v=""/>
    <s v=""/>
    <n v="6"/>
    <s v=""/>
    <s v=""/>
    <n v="9"/>
    <n v="11"/>
    <n v="8"/>
    <n v="25"/>
    <n v="54.3"/>
    <n v="1.9"/>
    <n v="27"/>
    <n v="17"/>
    <n v="6"/>
    <n v="1"/>
    <s v=""/>
    <s v=""/>
    <s v=""/>
    <s v=""/>
    <n v="1"/>
    <n v="52"/>
    <n v="97"/>
    <n v="8"/>
    <n v="348"/>
    <n v="43.5"/>
    <n v="9"/>
    <n v="233"/>
    <n v="9"/>
    <n v="266"/>
    <n v="6"/>
    <n v="166"/>
    <n v="1"/>
    <n v="-2"/>
    <n v="5"/>
    <n v="115"/>
    <s v=""/>
    <n v="38"/>
    <n v="1126"/>
    <n v="172"/>
    <n v="30"/>
    <n v="4"/>
    <n v="130"/>
    <n v="42"/>
    <n v="81.3"/>
    <n v="83.5"/>
    <n v="8"/>
    <n v="104"/>
    <n v="94"/>
    <n v="54.4"/>
    <n v="111"/>
    <n v="42"/>
    <n v="42"/>
    <n v="84"/>
    <n v="4"/>
    <n v="3"/>
    <n v="1"/>
    <n v="7"/>
    <n v="0"/>
    <n v="0"/>
    <n v="9"/>
    <n v="8"/>
    <n v="18"/>
    <n v="16"/>
    <n v="42"/>
    <n v="38.1"/>
    <n v="3"/>
    <n v="7"/>
    <n v="36"/>
    <n v="58"/>
    <n v="101"/>
    <n v="57.4"/>
    <n v="6"/>
    <s v=""/>
    <s v=""/>
    <s v=""/>
    <n v="2"/>
    <s v=""/>
    <s v=""/>
    <n v="2"/>
    <n v="2"/>
    <n v="3"/>
    <s v=""/>
    <n v="3"/>
    <s v=""/>
    <s v=""/>
    <n v="1"/>
    <n v="1"/>
    <n v="4"/>
    <n v="11"/>
    <n v="84.6"/>
    <n v="2"/>
    <n v="15.4"/>
    <n v="13"/>
    <n v="3"/>
    <n v="20"/>
    <n v="12"/>
    <n v="80"/>
    <n v="15"/>
    <n v="14"/>
    <n v="50"/>
    <n v="14"/>
    <n v="50"/>
    <n v="28"/>
    <n v="1"/>
    <n v="7.7"/>
    <s v=""/>
    <s v=""/>
    <s v=""/>
    <s v=""/>
    <n v="12"/>
    <n v="92.3"/>
    <s v=""/>
    <s v=""/>
    <s v=""/>
    <s v=""/>
    <s v=""/>
    <s v=""/>
    <s v=""/>
    <s v=""/>
    <n v="13"/>
    <n v="11"/>
    <n v="84.6"/>
    <n v="2"/>
    <n v="15.4"/>
    <n v="7"/>
    <n v="87.5"/>
    <s v=""/>
    <s v=""/>
    <s v=""/>
    <n v="7"/>
    <n v="87.5"/>
    <s v=""/>
    <s v=""/>
    <s v=""/>
    <n v="1"/>
    <s v=""/>
    <n v="1"/>
    <n v="12.5"/>
    <n v="8"/>
    <s v=""/>
    <s v=""/>
    <s v=""/>
    <s v=""/>
    <n v="1"/>
    <n v="1"/>
    <n v="50"/>
    <n v="1"/>
    <n v="50"/>
    <s v=""/>
    <s v=""/>
    <s v=""/>
    <n v="1"/>
    <n v="50"/>
    <n v="2"/>
    <s v=""/>
    <s v=""/>
    <s v=""/>
    <s v=""/>
    <n v="1"/>
    <s v=""/>
    <s v=""/>
    <n v="1"/>
    <n v="1"/>
    <s v=""/>
    <s v=""/>
    <s v=""/>
    <s v=""/>
    <n v="4"/>
    <s v=""/>
    <s v=""/>
    <n v="4"/>
    <n v="4"/>
    <n v="5"/>
    <s v=""/>
    <s v=""/>
    <s v=""/>
    <s v=""/>
    <s v=""/>
    <s v=""/>
    <s v=""/>
    <s v=""/>
    <s v=""/>
    <s v=""/>
    <s v=""/>
    <s v=""/>
    <s v=""/>
    <n v="2"/>
    <s v=""/>
    <s v=""/>
    <n v="2"/>
    <n v="2"/>
    <n v="2"/>
  </r>
  <r>
    <x v="11"/>
    <x v="3"/>
    <n v="57"/>
    <n v="8"/>
    <n v="7"/>
    <n v="1"/>
    <n v="80"/>
    <s v=""/>
    <s v="1:31"/>
    <s v="1:11"/>
    <s v="2:42"/>
    <n v="10"/>
    <s v="1:56"/>
    <s v="1:13"/>
    <s v="3:10"/>
    <n v="11.7"/>
    <s v="2:12"/>
    <s v="1:14"/>
    <s v="3:25"/>
    <n v="12.6"/>
    <s v="1:01"/>
    <s v="1:39"/>
    <s v="2:40"/>
    <n v="9.9"/>
    <s v="6:40"/>
    <s v="5:17"/>
    <s v="11:57"/>
    <n v="44.2"/>
    <n v="4"/>
    <n v="5"/>
    <n v="7"/>
    <n v="2"/>
    <n v="18"/>
    <n v="14"/>
    <s v=""/>
    <n v="2"/>
    <n v="1"/>
    <s v=""/>
    <s v=""/>
    <s v=""/>
    <n v="3"/>
    <n v="20"/>
    <n v="38"/>
    <s v=""/>
    <s v=""/>
    <s v=""/>
    <s v=""/>
    <n v="1"/>
    <s v=""/>
    <n v="1"/>
    <n v="4"/>
    <n v="1"/>
    <n v="1"/>
    <n v="2"/>
    <n v="1"/>
    <n v="1"/>
    <n v="10"/>
    <n v="11"/>
    <n v="13"/>
    <n v="34"/>
    <n v="73.900000000000006"/>
    <n v="2.2000000000000002"/>
    <n v="16"/>
    <n v="12"/>
    <n v="4"/>
    <n v="2"/>
    <n v="2"/>
    <n v="1"/>
    <n v="1"/>
    <s v=""/>
    <s v=""/>
    <n v="38"/>
    <n v="83"/>
    <n v="10"/>
    <n v="396"/>
    <n v="39.6"/>
    <n v="2"/>
    <n v="56"/>
    <s v=""/>
    <s v=""/>
    <s v=""/>
    <s v=""/>
    <s v=""/>
    <s v=""/>
    <n v="7"/>
    <n v="195"/>
    <n v="1"/>
    <n v="19"/>
    <n v="647"/>
    <n v="99"/>
    <n v="7"/>
    <n v="2"/>
    <n v="83"/>
    <n v="16"/>
    <n v="92.2"/>
    <n v="91.7"/>
    <n v="8"/>
    <n v="69"/>
    <n v="31"/>
    <n v="71.3"/>
    <n v="85"/>
    <n v="13"/>
    <n v="21"/>
    <n v="34"/>
    <n v="6"/>
    <s v=""/>
    <n v="1"/>
    <n v="6"/>
    <n v="0"/>
    <n v="0"/>
    <n v="10"/>
    <n v="2"/>
    <n v="18"/>
    <n v="22"/>
    <n v="42"/>
    <n v="52.4"/>
    <n v="3"/>
    <n v="17"/>
    <n v="27"/>
    <n v="27"/>
    <n v="71"/>
    <n v="38"/>
    <n v="6"/>
    <s v=""/>
    <n v="1"/>
    <n v="1"/>
    <s v=""/>
    <s v=""/>
    <n v="1"/>
    <n v="1"/>
    <n v="2"/>
    <n v="3"/>
    <s v=""/>
    <n v="3"/>
    <n v="1"/>
    <s v=""/>
    <s v=""/>
    <n v="1"/>
    <n v="4"/>
    <n v="5"/>
    <n v="83.3"/>
    <n v="1"/>
    <n v="16.7"/>
    <n v="6"/>
    <n v="2"/>
    <n v="11.1"/>
    <n v="16"/>
    <n v="88.9"/>
    <n v="18"/>
    <n v="7"/>
    <n v="29.2"/>
    <n v="17"/>
    <n v="70.8"/>
    <n v="24"/>
    <s v=""/>
    <s v=""/>
    <s v=""/>
    <s v=""/>
    <s v=""/>
    <s v=""/>
    <n v="1"/>
    <n v="16.7"/>
    <n v="3"/>
    <n v="50"/>
    <n v="2"/>
    <n v="33.299999999999997"/>
    <s v=""/>
    <s v=""/>
    <s v=""/>
    <s v=""/>
    <n v="6"/>
    <n v="5"/>
    <n v="83.3"/>
    <n v="1"/>
    <n v="16.7"/>
    <n v="5"/>
    <n v="62.5"/>
    <n v="2"/>
    <n v="1"/>
    <s v=""/>
    <n v="8"/>
    <n v="100"/>
    <s v=""/>
    <s v=""/>
    <s v=""/>
    <s v=""/>
    <s v=""/>
    <s v=""/>
    <s v=""/>
    <n v="8"/>
    <s v=""/>
    <s v=""/>
    <s v=""/>
    <s v=""/>
    <n v="1"/>
    <n v="1"/>
    <n v="20"/>
    <n v="3"/>
    <n v="60"/>
    <n v="1"/>
    <s v=""/>
    <s v=""/>
    <n v="4"/>
    <n v="80"/>
    <n v="5"/>
    <s v=""/>
    <s v=""/>
    <s v=""/>
    <s v=""/>
    <n v="2"/>
    <s v=""/>
    <s v=""/>
    <n v="2"/>
    <n v="2"/>
    <s v=""/>
    <s v=""/>
    <s v=""/>
    <s v=""/>
    <n v="3"/>
    <s v=""/>
    <s v=""/>
    <n v="3"/>
    <n v="3"/>
    <n v="5"/>
    <s v=""/>
    <s v=""/>
    <s v=""/>
    <s v=""/>
    <s v=""/>
    <s v=""/>
    <s v=""/>
    <s v=""/>
    <s v=""/>
    <s v=""/>
    <s v=""/>
    <s v=""/>
    <s v=""/>
    <n v="1"/>
    <s v=""/>
    <s v=""/>
    <n v="1"/>
    <n v="1"/>
    <n v="1"/>
  </r>
  <r>
    <x v="12"/>
    <x v="3"/>
    <n v="30"/>
    <n v="4"/>
    <n v="2"/>
    <n v="2"/>
    <n v="57.1"/>
    <s v=""/>
    <s v="1:02"/>
    <s v="1:50"/>
    <s v="2:52"/>
    <n v="10.199999999999999"/>
    <s v="1:26"/>
    <s v="2:02"/>
    <s v="3:28"/>
    <n v="12.3"/>
    <s v="2:07"/>
    <s v="3:10"/>
    <s v="5:17"/>
    <n v="18.7"/>
    <s v="0:46"/>
    <s v="0:38"/>
    <s v="1:24"/>
    <n v="5"/>
    <s v="5:22"/>
    <s v="7:39"/>
    <s v="13:01"/>
    <n v="46.1"/>
    <n v="3"/>
    <n v="4"/>
    <n v="5"/>
    <n v="1"/>
    <n v="13"/>
    <n v="7"/>
    <n v="4"/>
    <n v="6"/>
    <n v="1"/>
    <s v=""/>
    <n v="1"/>
    <s v=""/>
    <n v="2"/>
    <n v="21"/>
    <n v="34"/>
    <s v=""/>
    <n v="1"/>
    <s v=""/>
    <n v="1"/>
    <s v=""/>
    <s v=""/>
    <n v="2"/>
    <s v=""/>
    <n v="2"/>
    <s v=""/>
    <n v="4"/>
    <s v=""/>
    <n v="2"/>
    <n v="8"/>
    <n v="10"/>
    <n v="7"/>
    <n v="48"/>
    <n v="68.599999999999994"/>
    <n v="3.1"/>
    <n v="9"/>
    <n v="9"/>
    <n v="5"/>
    <n v="2"/>
    <n v="3"/>
    <n v="3"/>
    <s v=""/>
    <n v="3"/>
    <s v=""/>
    <n v="34"/>
    <n v="107"/>
    <n v="5"/>
    <n v="211"/>
    <n v="42.2"/>
    <n v="1"/>
    <n v="25"/>
    <n v="2"/>
    <n v="20"/>
    <s v=""/>
    <s v=""/>
    <s v=""/>
    <s v=""/>
    <n v="1"/>
    <n v="2"/>
    <s v=""/>
    <n v="9"/>
    <n v="258"/>
    <n v="139"/>
    <n v="19"/>
    <n v="2"/>
    <n v="104"/>
    <n v="35"/>
    <n v="84.6"/>
    <n v="86.9"/>
    <n v="5"/>
    <n v="86"/>
    <n v="69"/>
    <n v="56.9"/>
    <n v="80"/>
    <n v="14"/>
    <n v="24"/>
    <n v="38"/>
    <n v="3"/>
    <n v="1"/>
    <n v="1"/>
    <n v="4"/>
    <n v="0"/>
    <n v="0"/>
    <n v="8"/>
    <n v="1"/>
    <n v="12"/>
    <n v="49"/>
    <n v="62"/>
    <n v="79"/>
    <n v="9"/>
    <n v="3"/>
    <n v="14"/>
    <n v="52"/>
    <n v="69"/>
    <n v="75.400000000000006"/>
    <n v="7"/>
    <s v=""/>
    <s v=""/>
    <s v=""/>
    <s v=""/>
    <s v=""/>
    <s v=""/>
    <s v=""/>
    <s v=""/>
    <s v=""/>
    <s v=""/>
    <s v=""/>
    <s v=""/>
    <s v=""/>
    <s v=""/>
    <s v=""/>
    <s v=""/>
    <n v="3"/>
    <n v="100"/>
    <s v=""/>
    <s v=""/>
    <n v="3"/>
    <n v="2"/>
    <n v="22.2"/>
    <n v="7"/>
    <n v="77.8"/>
    <n v="9"/>
    <n v="5"/>
    <n v="41.7"/>
    <n v="7"/>
    <n v="58.3"/>
    <n v="12"/>
    <s v=""/>
    <s v=""/>
    <s v=""/>
    <s v=""/>
    <s v=""/>
    <s v=""/>
    <n v="2"/>
    <n v="66.7"/>
    <s v=""/>
    <s v=""/>
    <n v="1"/>
    <n v="33.299999999999997"/>
    <s v=""/>
    <s v=""/>
    <s v=""/>
    <s v=""/>
    <n v="3"/>
    <n v="3"/>
    <n v="100"/>
    <s v=""/>
    <s v=""/>
    <n v="4"/>
    <n v="50"/>
    <n v="2"/>
    <n v="1"/>
    <s v=""/>
    <n v="7"/>
    <n v="87.5"/>
    <s v=""/>
    <s v=""/>
    <s v=""/>
    <s v=""/>
    <n v="1"/>
    <n v="1"/>
    <n v="12.5"/>
    <n v="8"/>
    <s v=""/>
    <s v=""/>
    <s v=""/>
    <s v=""/>
    <n v="1"/>
    <n v="1"/>
    <n v="14.3"/>
    <n v="4"/>
    <n v="57.1"/>
    <s v=""/>
    <n v="2"/>
    <s v=""/>
    <n v="6"/>
    <n v="85.7"/>
    <n v="7"/>
    <n v="1"/>
    <s v=""/>
    <n v="1"/>
    <n v="50"/>
    <n v="1"/>
    <s v=""/>
    <s v=""/>
    <n v="1"/>
    <n v="2"/>
    <s v=""/>
    <n v="1"/>
    <n v="1"/>
    <n v="20"/>
    <n v="4"/>
    <s v=""/>
    <s v=""/>
    <n v="4"/>
    <n v="5"/>
    <n v="7"/>
    <s v=""/>
    <s v=""/>
    <s v=""/>
    <s v=""/>
    <s v=""/>
    <s v=""/>
    <s v=""/>
    <s v=""/>
    <s v=""/>
    <s v=""/>
    <s v=""/>
    <s v=""/>
    <s v=""/>
    <s v=""/>
    <s v=""/>
    <s v=""/>
    <s v=""/>
    <s v=""/>
    <s v=""/>
  </r>
  <r>
    <x v="13"/>
    <x v="3"/>
    <n v="22"/>
    <n v="3"/>
    <n v="2"/>
    <n v="1"/>
    <n v="75"/>
    <s v=""/>
    <s v="2:14"/>
    <s v="1:22"/>
    <s v="3:36"/>
    <n v="11.5"/>
    <s v="2:23"/>
    <s v="0:55"/>
    <s v="3:19"/>
    <n v="10.6"/>
    <s v="1:10"/>
    <s v="1:39"/>
    <s v="2:48"/>
    <n v="8.9"/>
    <s v="0:43"/>
    <s v="3:09"/>
    <s v="3:52"/>
    <n v="12.3"/>
    <s v="6:30"/>
    <s v="7:05"/>
    <s v="13:35"/>
    <n v="43.3"/>
    <n v="17"/>
    <n v="2"/>
    <n v="2"/>
    <s v=""/>
    <n v="21"/>
    <n v="7"/>
    <s v=""/>
    <n v="9"/>
    <s v=""/>
    <s v=""/>
    <s v=""/>
    <s v=""/>
    <n v="2"/>
    <n v="18"/>
    <n v="39"/>
    <s v=""/>
    <n v="1"/>
    <s v=""/>
    <n v="2"/>
    <s v=""/>
    <s v=""/>
    <n v="3"/>
    <n v="2"/>
    <n v="1"/>
    <s v=""/>
    <n v="1"/>
    <s v=""/>
    <s v=""/>
    <n v="4"/>
    <n v="7"/>
    <n v="2"/>
    <n v="32"/>
    <n v="47.1"/>
    <n v="2.6"/>
    <n v="16"/>
    <n v="5"/>
    <n v="7"/>
    <n v="5"/>
    <n v="1"/>
    <n v="5"/>
    <s v=""/>
    <s v=""/>
    <s v=""/>
    <n v="39"/>
    <n v="102"/>
    <n v="8"/>
    <n v="313"/>
    <n v="39.1"/>
    <s v=""/>
    <s v=""/>
    <n v="3"/>
    <n v="74"/>
    <n v="1"/>
    <n v="11"/>
    <s v=""/>
    <s v=""/>
    <n v="1"/>
    <n v="14"/>
    <n v="1"/>
    <n v="13"/>
    <n v="412"/>
    <n v="111"/>
    <n v="36"/>
    <n v="1"/>
    <n v="95"/>
    <n v="16"/>
    <n v="72.5"/>
    <n v="75"/>
    <n v="8"/>
    <n v="72"/>
    <n v="68"/>
    <n v="54.1"/>
    <n v="88"/>
    <n v="28"/>
    <n v="33"/>
    <n v="61"/>
    <n v="13"/>
    <s v=""/>
    <s v=""/>
    <n v="13"/>
    <n v="0"/>
    <n v="0"/>
    <n v="4"/>
    <n v="6"/>
    <n v="10"/>
    <n v="38"/>
    <n v="54"/>
    <n v="70.400000000000006"/>
    <n v="7"/>
    <n v="10"/>
    <n v="26"/>
    <n v="41"/>
    <n v="77"/>
    <n v="53.2"/>
    <n v="7"/>
    <n v="10"/>
    <n v="2"/>
    <n v="12"/>
    <s v=""/>
    <s v=""/>
    <s v=""/>
    <s v=""/>
    <n v="12"/>
    <n v="2"/>
    <n v="1"/>
    <n v="3"/>
    <s v=""/>
    <s v=""/>
    <s v=""/>
    <s v=""/>
    <n v="3"/>
    <n v="18"/>
    <n v="90"/>
    <n v="2"/>
    <n v="10"/>
    <n v="20"/>
    <s v=""/>
    <s v=""/>
    <n v="10"/>
    <n v="100"/>
    <n v="10"/>
    <n v="18"/>
    <n v="60"/>
    <n v="12"/>
    <n v="40"/>
    <n v="30"/>
    <s v=""/>
    <s v=""/>
    <s v=""/>
    <s v=""/>
    <s v=""/>
    <s v=""/>
    <n v="6"/>
    <n v="30"/>
    <n v="7"/>
    <n v="35"/>
    <n v="5"/>
    <n v="25"/>
    <s v=""/>
    <s v=""/>
    <n v="2"/>
    <n v="10"/>
    <n v="20"/>
    <n v="18"/>
    <n v="90"/>
    <n v="2"/>
    <n v="10"/>
    <n v="2"/>
    <n v="33.299999999999997"/>
    <n v="1"/>
    <s v=""/>
    <s v=""/>
    <n v="3"/>
    <n v="50"/>
    <n v="2"/>
    <n v="33.299999999999997"/>
    <s v=""/>
    <s v=""/>
    <n v="1"/>
    <n v="3"/>
    <n v="50"/>
    <n v="6"/>
    <s v=""/>
    <s v=""/>
    <s v=""/>
    <s v=""/>
    <s v=""/>
    <s v=""/>
    <s v=""/>
    <n v="2"/>
    <n v="66.7"/>
    <n v="1"/>
    <s v=""/>
    <s v=""/>
    <n v="3"/>
    <n v="100"/>
    <n v="3"/>
    <s v=""/>
    <s v=""/>
    <s v=""/>
    <s v=""/>
    <s v=""/>
    <s v=""/>
    <s v=""/>
    <s v=""/>
    <s v=""/>
    <s v=""/>
    <s v=""/>
    <s v=""/>
    <s v=""/>
    <n v="7"/>
    <s v=""/>
    <s v=""/>
    <n v="7"/>
    <n v="7"/>
    <n v="7"/>
    <s v=""/>
    <s v=""/>
    <s v=""/>
    <s v=""/>
    <s v=""/>
    <s v=""/>
    <s v=""/>
    <s v=""/>
    <s v=""/>
    <s v=""/>
    <s v=""/>
    <s v=""/>
    <s v=""/>
    <n v="1"/>
    <s v=""/>
    <s v=""/>
    <n v="1"/>
    <n v="1"/>
    <n v="1"/>
  </r>
  <r>
    <x v="17"/>
    <x v="3"/>
    <n v="16"/>
    <n v="1"/>
    <n v="1"/>
    <n v="2"/>
    <n v="50"/>
    <n v="1"/>
    <s v="2:06"/>
    <s v="1:36"/>
    <s v="3:42"/>
    <n v="12.3"/>
    <s v="2:10"/>
    <s v="2:04"/>
    <s v="4:13"/>
    <n v="14.1"/>
    <s v="2:21"/>
    <s v="4:32"/>
    <s v="6:54"/>
    <n v="23"/>
    <s v="1:52"/>
    <s v="1:06"/>
    <s v="2:58"/>
    <n v="9.9"/>
    <s v="8:28"/>
    <s v="9:19"/>
    <s v="17:47"/>
    <n v="59.3"/>
    <n v="16"/>
    <n v="4"/>
    <n v="4"/>
    <n v="2"/>
    <n v="26"/>
    <n v="11"/>
    <s v=""/>
    <n v="7"/>
    <n v="2"/>
    <s v=""/>
    <s v=""/>
    <s v=""/>
    <n v="2"/>
    <n v="22"/>
    <n v="48"/>
    <n v="1"/>
    <s v=""/>
    <s v=""/>
    <n v="2"/>
    <s v=""/>
    <s v=""/>
    <n v="3"/>
    <s v=""/>
    <n v="3"/>
    <s v=""/>
    <n v="3"/>
    <n v="1"/>
    <s v=""/>
    <n v="7"/>
    <n v="10"/>
    <n v="2"/>
    <n v="38"/>
    <n v="51.4"/>
    <n v="2.7"/>
    <n v="16"/>
    <n v="11"/>
    <n v="9"/>
    <n v="6"/>
    <n v="1"/>
    <n v="2"/>
    <n v="2"/>
    <n v="1"/>
    <s v=""/>
    <n v="48"/>
    <n v="128"/>
    <n v="7"/>
    <n v="340"/>
    <n v="48.6"/>
    <n v="8"/>
    <n v="193"/>
    <n v="7"/>
    <n v="187"/>
    <s v=""/>
    <s v=""/>
    <s v=""/>
    <s v=""/>
    <s v=""/>
    <s v=""/>
    <s v=""/>
    <n v="22"/>
    <n v="720"/>
    <n v="56"/>
    <n v="17"/>
    <n v="2"/>
    <n v="51"/>
    <n v="5"/>
    <n v="75"/>
    <n v="74.7"/>
    <n v="5"/>
    <n v="42"/>
    <n v="28"/>
    <n v="62.7"/>
    <n v="52"/>
    <n v="9"/>
    <n v="10"/>
    <n v="19"/>
    <n v="7"/>
    <n v="2"/>
    <n v="1"/>
    <n v="9"/>
    <n v="0"/>
    <n v="0"/>
    <n v="7"/>
    <n v="17"/>
    <n v="35"/>
    <n v="16"/>
    <n v="68"/>
    <n v="23.5"/>
    <n v="8"/>
    <n v="13"/>
    <n v="15"/>
    <n v="13"/>
    <n v="41"/>
    <n v="31.7"/>
    <n v="8"/>
    <n v="6"/>
    <s v=""/>
    <n v="6"/>
    <n v="1"/>
    <s v=""/>
    <s v=""/>
    <n v="1"/>
    <n v="7"/>
    <n v="6"/>
    <s v=""/>
    <n v="6"/>
    <n v="2"/>
    <s v=""/>
    <s v=""/>
    <n v="2"/>
    <n v="8"/>
    <n v="16"/>
    <n v="94.1"/>
    <n v="1"/>
    <n v="5.9"/>
    <n v="17"/>
    <n v="2"/>
    <n v="15.4"/>
    <n v="11"/>
    <n v="84.6"/>
    <n v="13"/>
    <n v="18"/>
    <n v="60"/>
    <n v="12"/>
    <n v="40"/>
    <n v="30"/>
    <s v=""/>
    <s v=""/>
    <s v=""/>
    <s v=""/>
    <s v=""/>
    <s v=""/>
    <n v="7"/>
    <n v="41.2"/>
    <n v="5"/>
    <n v="29.4"/>
    <n v="2"/>
    <n v="11.8"/>
    <s v=""/>
    <s v=""/>
    <n v="3"/>
    <n v="17.600000000000001"/>
    <n v="17"/>
    <n v="16"/>
    <n v="94.1"/>
    <n v="1"/>
    <n v="5.9"/>
    <n v="5"/>
    <n v="71.400000000000006"/>
    <n v="1"/>
    <n v="1"/>
    <s v=""/>
    <n v="7"/>
    <n v="100"/>
    <s v=""/>
    <s v=""/>
    <s v=""/>
    <s v=""/>
    <s v=""/>
    <s v=""/>
    <s v=""/>
    <n v="7"/>
    <s v=""/>
    <s v=""/>
    <s v=""/>
    <s v=""/>
    <n v="1"/>
    <n v="1"/>
    <n v="14.3"/>
    <n v="3"/>
    <n v="42.9"/>
    <n v="1"/>
    <n v="2"/>
    <s v=""/>
    <n v="6"/>
    <n v="85.7"/>
    <n v="7"/>
    <s v=""/>
    <s v=""/>
    <s v=""/>
    <s v=""/>
    <n v="1"/>
    <s v=""/>
    <s v=""/>
    <n v="1"/>
    <n v="1"/>
    <s v=""/>
    <s v=""/>
    <s v=""/>
    <s v=""/>
    <n v="3"/>
    <s v=""/>
    <s v=""/>
    <n v="3"/>
    <n v="3"/>
    <n v="4"/>
    <s v=""/>
    <s v=""/>
    <s v=""/>
    <s v=""/>
    <s v=""/>
    <s v=""/>
    <s v=""/>
    <s v=""/>
    <s v=""/>
    <s v=""/>
    <s v=""/>
    <s v=""/>
    <s v=""/>
    <s v=""/>
    <s v=""/>
    <s v=""/>
    <s v=""/>
    <s v=""/>
    <s v=""/>
  </r>
  <r>
    <x v="14"/>
    <x v="3"/>
    <n v="11"/>
    <n v="1"/>
    <s v=""/>
    <n v="2"/>
    <n v="50"/>
    <s v=""/>
    <s v="2:05"/>
    <s v="1:43"/>
    <s v="3:48"/>
    <n v="11.6"/>
    <s v="2:56"/>
    <s v="2:21"/>
    <s v="5:16"/>
    <n v="16.2"/>
    <s v="2:02"/>
    <s v="1:30"/>
    <s v="3:32"/>
    <n v="10.9"/>
    <s v="0:22"/>
    <s v="0:59"/>
    <s v="1:21"/>
    <n v="4.0999999999999996"/>
    <s v="7:25"/>
    <s v="6:33"/>
    <s v="13:58"/>
    <n v="42.8"/>
    <n v="5"/>
    <n v="8"/>
    <n v="7"/>
    <n v="1"/>
    <n v="21"/>
    <n v="16"/>
    <s v=""/>
    <n v="3"/>
    <n v="1"/>
    <s v=""/>
    <s v=""/>
    <s v=""/>
    <s v=""/>
    <n v="20"/>
    <n v="41"/>
    <s v=""/>
    <s v=""/>
    <s v=""/>
    <n v="3"/>
    <s v=""/>
    <s v=""/>
    <n v="3"/>
    <n v="1"/>
    <n v="2"/>
    <n v="1"/>
    <s v=""/>
    <s v=""/>
    <n v="2"/>
    <n v="6"/>
    <n v="9"/>
    <n v="7"/>
    <n v="16"/>
    <n v="33.299999999999997"/>
    <n v="2.4"/>
    <n v="17"/>
    <n v="12"/>
    <n v="5"/>
    <n v="2"/>
    <n v="2"/>
    <s v=""/>
    <n v="1"/>
    <s v=""/>
    <n v="2"/>
    <n v="41"/>
    <n v="99"/>
    <n v="14"/>
    <n v="603"/>
    <n v="43.1"/>
    <n v="6"/>
    <n v="132"/>
    <s v=""/>
    <s v=""/>
    <n v="1"/>
    <n v="21"/>
    <n v="1"/>
    <n v="18"/>
    <n v="2"/>
    <n v="74"/>
    <s v=""/>
    <n v="24"/>
    <n v="848"/>
    <n v="105"/>
    <n v="15"/>
    <n v="1"/>
    <n v="74"/>
    <n v="31"/>
    <n v="83.1"/>
    <n v="86.8"/>
    <n v="7"/>
    <n v="58"/>
    <n v="56"/>
    <n v="53.7"/>
    <n v="63"/>
    <n v="2"/>
    <n v="40"/>
    <n v="42"/>
    <n v="8"/>
    <s v=""/>
    <s v=""/>
    <n v="8"/>
    <n v="0"/>
    <n v="0"/>
    <n v="6"/>
    <n v="13"/>
    <n v="15"/>
    <n v="24"/>
    <n v="52"/>
    <n v="46.2"/>
    <n v="5"/>
    <n v="4"/>
    <n v="25"/>
    <n v="25"/>
    <n v="54"/>
    <n v="46.3"/>
    <n v="1"/>
    <s v=""/>
    <s v=""/>
    <s v=""/>
    <s v=""/>
    <s v=""/>
    <s v=""/>
    <s v=""/>
    <s v=""/>
    <s v=""/>
    <s v=""/>
    <s v=""/>
    <s v=""/>
    <s v=""/>
    <s v=""/>
    <s v=""/>
    <s v=""/>
    <n v="5"/>
    <n v="55.6"/>
    <n v="4"/>
    <n v="44.4"/>
    <n v="9"/>
    <n v="2"/>
    <n v="12.5"/>
    <n v="14"/>
    <n v="87.5"/>
    <n v="16"/>
    <n v="7"/>
    <n v="28"/>
    <n v="18"/>
    <n v="72"/>
    <n v="25"/>
    <s v=""/>
    <s v=""/>
    <s v=""/>
    <s v=""/>
    <n v="4"/>
    <n v="57.1"/>
    <n v="1"/>
    <n v="14.3"/>
    <s v=""/>
    <s v=""/>
    <n v="4"/>
    <n v="57.1"/>
    <s v=""/>
    <s v=""/>
    <s v=""/>
    <s v=""/>
    <n v="7"/>
    <n v="5"/>
    <n v="55.6"/>
    <n v="4"/>
    <n v="44.4"/>
    <n v="7"/>
    <n v="70"/>
    <s v=""/>
    <n v="1"/>
    <s v=""/>
    <n v="8"/>
    <n v="80"/>
    <n v="2"/>
    <n v="20"/>
    <s v=""/>
    <s v=""/>
    <s v=""/>
    <n v="2"/>
    <n v="20"/>
    <n v="10"/>
    <s v=""/>
    <s v=""/>
    <s v=""/>
    <s v=""/>
    <s v=""/>
    <s v=""/>
    <s v=""/>
    <n v="2"/>
    <n v="50"/>
    <n v="1"/>
    <n v="1"/>
    <s v=""/>
    <n v="4"/>
    <n v="100"/>
    <n v="4"/>
    <n v="2"/>
    <s v=""/>
    <n v="2"/>
    <n v="50"/>
    <n v="1"/>
    <n v="1"/>
    <s v=""/>
    <n v="2"/>
    <n v="4"/>
    <s v=""/>
    <s v=""/>
    <s v=""/>
    <s v=""/>
    <n v="3"/>
    <s v=""/>
    <s v=""/>
    <n v="3"/>
    <n v="3"/>
    <n v="7"/>
    <s v=""/>
    <s v=""/>
    <s v=""/>
    <s v=""/>
    <s v=""/>
    <s v=""/>
    <s v=""/>
    <s v=""/>
    <s v=""/>
    <s v=""/>
    <s v=""/>
    <s v=""/>
    <s v=""/>
    <n v="1"/>
    <s v=""/>
    <s v=""/>
    <n v="1"/>
    <n v="1"/>
    <n v="1"/>
  </r>
  <r>
    <x v="15"/>
    <x v="3"/>
    <n v="25"/>
    <n v="3"/>
    <n v="2"/>
    <n v="2"/>
    <n v="80"/>
    <s v=""/>
    <s v="2:07"/>
    <s v="2:56"/>
    <s v="5:03"/>
    <n v="15"/>
    <s v="1:49"/>
    <s v="1:30"/>
    <s v="3:19"/>
    <n v="9.8000000000000007"/>
    <s v="2:34"/>
    <s v="3:21"/>
    <s v="5:56"/>
    <n v="17.600000000000001"/>
    <s v="1:47"/>
    <s v="2:20"/>
    <s v="4:07"/>
    <n v="12.2"/>
    <s v="8:18"/>
    <s v="10:06"/>
    <s v="18:24"/>
    <n v="54.6"/>
    <n v="6"/>
    <n v="6"/>
    <n v="4"/>
    <s v=""/>
    <n v="16"/>
    <n v="9"/>
    <n v="1"/>
    <n v="6"/>
    <n v="5"/>
    <s v=""/>
    <s v=""/>
    <s v=""/>
    <n v="1"/>
    <n v="22"/>
    <n v="38"/>
    <s v=""/>
    <n v="1"/>
    <s v=""/>
    <s v=""/>
    <s v=""/>
    <s v=""/>
    <n v="1"/>
    <n v="1"/>
    <n v="7"/>
    <n v="1"/>
    <n v="4"/>
    <s v=""/>
    <s v=""/>
    <n v="13"/>
    <n v="14"/>
    <n v="8"/>
    <n v="64"/>
    <n v="65.3"/>
    <n v="3.5"/>
    <n v="8"/>
    <n v="17"/>
    <n v="3"/>
    <n v="1"/>
    <n v="3"/>
    <n v="1"/>
    <s v=""/>
    <n v="1"/>
    <n v="4"/>
    <n v="38"/>
    <n v="133"/>
    <n v="10"/>
    <n v="317"/>
    <n v="31.7"/>
    <n v="2"/>
    <n v="58"/>
    <n v="3"/>
    <n v="111"/>
    <n v="3"/>
    <n v="70"/>
    <s v=""/>
    <s v=""/>
    <n v="3"/>
    <n v="58"/>
    <s v=""/>
    <n v="21"/>
    <n v="614"/>
    <n v="90"/>
    <n v="16"/>
    <n v="3"/>
    <n v="73"/>
    <n v="17"/>
    <n v="82"/>
    <n v="82.6"/>
    <n v="11"/>
    <n v="58"/>
    <n v="40"/>
    <n v="63.3"/>
    <n v="72"/>
    <n v="37"/>
    <n v="2"/>
    <n v="39"/>
    <n v="11"/>
    <n v="2"/>
    <s v=""/>
    <n v="13"/>
    <n v="0"/>
    <n v="0"/>
    <n v="13"/>
    <n v="21"/>
    <n v="28"/>
    <n v="41"/>
    <n v="90"/>
    <n v="45.6"/>
    <n v="5"/>
    <n v="17"/>
    <n v="24"/>
    <n v="14"/>
    <n v="55"/>
    <n v="25.5"/>
    <n v="10"/>
    <n v="1"/>
    <s v=""/>
    <n v="1"/>
    <s v=""/>
    <s v=""/>
    <s v=""/>
    <s v=""/>
    <n v="1"/>
    <n v="5"/>
    <s v=""/>
    <n v="5"/>
    <n v="2"/>
    <s v=""/>
    <s v=""/>
    <n v="2"/>
    <n v="7"/>
    <n v="6"/>
    <n v="100"/>
    <s v=""/>
    <s v=""/>
    <n v="6"/>
    <n v="5"/>
    <n v="26.3"/>
    <n v="14"/>
    <n v="73.7"/>
    <n v="19"/>
    <n v="11"/>
    <n v="44"/>
    <n v="14"/>
    <n v="56"/>
    <n v="25"/>
    <s v=""/>
    <s v=""/>
    <s v=""/>
    <s v=""/>
    <s v=""/>
    <s v=""/>
    <n v="2"/>
    <n v="33.299999999999997"/>
    <s v=""/>
    <s v=""/>
    <n v="4"/>
    <n v="66.7"/>
    <s v=""/>
    <s v=""/>
    <s v=""/>
    <s v=""/>
    <n v="6"/>
    <n v="6"/>
    <n v="100"/>
    <s v=""/>
    <s v=""/>
    <n v="6"/>
    <n v="85.7"/>
    <s v=""/>
    <s v=""/>
    <s v=""/>
    <n v="6"/>
    <n v="85.7"/>
    <s v=""/>
    <s v=""/>
    <s v=""/>
    <s v=""/>
    <n v="1"/>
    <n v="1"/>
    <n v="14.3"/>
    <n v="7"/>
    <s v=""/>
    <s v=""/>
    <s v=""/>
    <s v=""/>
    <s v=""/>
    <s v=""/>
    <s v=""/>
    <n v="1"/>
    <n v="12.5"/>
    <s v=""/>
    <n v="7"/>
    <s v=""/>
    <n v="8"/>
    <n v="100"/>
    <n v="8"/>
    <s v=""/>
    <s v=""/>
    <s v=""/>
    <s v=""/>
    <n v="2"/>
    <s v=""/>
    <s v=""/>
    <n v="2"/>
    <n v="2"/>
    <s v=""/>
    <s v=""/>
    <s v=""/>
    <s v=""/>
    <n v="4"/>
    <s v=""/>
    <s v=""/>
    <n v="4"/>
    <n v="4"/>
    <n v="6"/>
    <s v=""/>
    <s v=""/>
    <s v=""/>
    <s v=""/>
    <s v=""/>
    <s v=""/>
    <s v=""/>
    <s v=""/>
    <s v=""/>
    <s v=""/>
    <s v=""/>
    <s v=""/>
    <s v=""/>
    <n v="2"/>
    <s v=""/>
    <s v=""/>
    <n v="2"/>
    <n v="2"/>
    <n v="2"/>
  </r>
</pivotCacheRecords>
</file>

<file path=xl/pivotCache/pivotCacheRecords2.xml><?xml version="1.0" encoding="utf-8"?>
<pivotCacheRecords xmlns="http://schemas.openxmlformats.org/spreadsheetml/2006/main" xmlns:r="http://schemas.openxmlformats.org/officeDocument/2006/relationships" count="278">
  <r>
    <x v="0"/>
    <x v="0"/>
    <n v="8"/>
    <n v="242"/>
    <n v="30.3"/>
    <n v="1"/>
    <n v="29"/>
    <n v="3"/>
    <n v="62"/>
    <n v="2"/>
    <n v="35"/>
    <n v="1"/>
    <n v="13"/>
    <n v="5"/>
    <n v="70"/>
    <n v="1"/>
    <n v="20"/>
    <x v="0"/>
  </r>
  <r>
    <x v="1"/>
    <x v="0"/>
    <n v="4"/>
    <n v="221"/>
    <n v="55.3"/>
    <s v=""/>
    <s v=""/>
    <n v="1"/>
    <s v=""/>
    <s v=""/>
    <s v=""/>
    <s v=""/>
    <s v=""/>
    <n v="2"/>
    <n v="60"/>
    <s v=""/>
    <n v="7"/>
    <x v="1"/>
  </r>
  <r>
    <x v="2"/>
    <x v="0"/>
    <n v="7"/>
    <n v="293"/>
    <n v="41.9"/>
    <n v="1"/>
    <n v="34"/>
    <n v="3"/>
    <n v="97"/>
    <s v=""/>
    <s v=""/>
    <s v=""/>
    <s v=""/>
    <n v="1"/>
    <n v="27"/>
    <s v=""/>
    <n v="12"/>
    <x v="0"/>
  </r>
  <r>
    <x v="3"/>
    <x v="0"/>
    <n v="6"/>
    <n v="174"/>
    <n v="29"/>
    <n v="1"/>
    <n v="25"/>
    <n v="3"/>
    <n v="62"/>
    <n v="1"/>
    <n v="14"/>
    <s v=""/>
    <s v=""/>
    <n v="3"/>
    <n v="42"/>
    <s v=""/>
    <n v="14"/>
    <x v="2"/>
  </r>
  <r>
    <x v="4"/>
    <x v="0"/>
    <n v="19"/>
    <n v="630"/>
    <n v="33.200000000000003"/>
    <n v="1"/>
    <n v="17"/>
    <n v="8"/>
    <n v="217"/>
    <s v=""/>
    <s v=""/>
    <s v=""/>
    <s v=""/>
    <n v="3"/>
    <n v="82"/>
    <n v="1"/>
    <n v="31"/>
    <x v="3"/>
  </r>
  <r>
    <x v="5"/>
    <x v="0"/>
    <n v="4"/>
    <n v="136"/>
    <n v="34"/>
    <s v=""/>
    <s v=""/>
    <n v="1"/>
    <n v="9"/>
    <n v="2"/>
    <n v="37"/>
    <s v=""/>
    <s v=""/>
    <n v="1"/>
    <n v="36"/>
    <s v=""/>
    <n v="8"/>
    <x v="4"/>
  </r>
  <r>
    <x v="6"/>
    <x v="0"/>
    <n v="6"/>
    <n v="276"/>
    <n v="46"/>
    <n v="3"/>
    <n v="78"/>
    <n v="3"/>
    <n v="63"/>
    <n v="2"/>
    <n v="40"/>
    <s v=""/>
    <s v=""/>
    <s v=""/>
    <s v=""/>
    <s v=""/>
    <n v="14"/>
    <x v="5"/>
  </r>
  <r>
    <x v="7"/>
    <x v="0"/>
    <n v="8"/>
    <n v="352"/>
    <n v="44"/>
    <n v="4"/>
    <n v="121"/>
    <n v="1"/>
    <n v="38"/>
    <s v=""/>
    <s v=""/>
    <n v="1"/>
    <n v="5"/>
    <n v="8"/>
    <n v="258"/>
    <s v=""/>
    <n v="22"/>
    <x v="6"/>
  </r>
  <r>
    <x v="8"/>
    <x v="0"/>
    <n v="1"/>
    <n v="34"/>
    <n v="34"/>
    <s v=""/>
    <s v=""/>
    <n v="1"/>
    <n v="33"/>
    <s v=""/>
    <s v=""/>
    <s v=""/>
    <s v=""/>
    <n v="5"/>
    <n v="54"/>
    <n v="2"/>
    <n v="7"/>
    <x v="7"/>
  </r>
  <r>
    <x v="9"/>
    <x v="0"/>
    <n v="6"/>
    <n v="297"/>
    <n v="49.5"/>
    <n v="4"/>
    <n v="95"/>
    <n v="7"/>
    <n v="125"/>
    <s v=""/>
    <s v=""/>
    <s v=""/>
    <s v=""/>
    <n v="2"/>
    <n v="33"/>
    <n v="1"/>
    <n v="19"/>
    <x v="8"/>
  </r>
  <r>
    <x v="10"/>
    <x v="0"/>
    <n v="13"/>
    <n v="424"/>
    <n v="32.6"/>
    <n v="3"/>
    <n v="83"/>
    <n v="1"/>
    <n v="2"/>
    <n v="3"/>
    <n v="64"/>
    <s v=""/>
    <s v=""/>
    <n v="2"/>
    <n v="48"/>
    <n v="1"/>
    <n v="22"/>
    <x v="9"/>
  </r>
  <r>
    <x v="11"/>
    <x v="0"/>
    <n v="19"/>
    <n v="743"/>
    <n v="39.1"/>
    <n v="2"/>
    <n v="46"/>
    <n v="6"/>
    <n v="183"/>
    <s v=""/>
    <s v=""/>
    <n v="1"/>
    <n v="12"/>
    <n v="2"/>
    <n v="46"/>
    <n v="1"/>
    <n v="30"/>
    <x v="10"/>
  </r>
  <r>
    <x v="12"/>
    <x v="0"/>
    <n v="17"/>
    <n v="731"/>
    <n v="43"/>
    <n v="2"/>
    <n v="41"/>
    <n v="2"/>
    <n v="38"/>
    <s v=""/>
    <s v=""/>
    <n v="1"/>
    <s v=""/>
    <n v="3"/>
    <n v="101"/>
    <n v="1"/>
    <n v="25"/>
    <x v="11"/>
  </r>
  <r>
    <x v="13"/>
    <x v="0"/>
    <n v="8"/>
    <n v="403"/>
    <n v="50.4"/>
    <s v=""/>
    <s v=""/>
    <n v="3"/>
    <n v="64"/>
    <n v="1"/>
    <n v="10"/>
    <s v=""/>
    <s v=""/>
    <n v="2"/>
    <n v="28"/>
    <s v=""/>
    <n v="14"/>
    <x v="12"/>
  </r>
  <r>
    <x v="14"/>
    <x v="0"/>
    <n v="8"/>
    <n v="231"/>
    <n v="28.9"/>
    <n v="5"/>
    <n v="140"/>
    <n v="4"/>
    <n v="131"/>
    <n v="1"/>
    <n v="38"/>
    <s v=""/>
    <s v=""/>
    <n v="3"/>
    <n v="62"/>
    <s v=""/>
    <n v="21"/>
    <x v="13"/>
  </r>
  <r>
    <x v="15"/>
    <x v="0"/>
    <n v="9"/>
    <n v="388"/>
    <n v="43.1"/>
    <n v="3"/>
    <n v="82"/>
    <n v="5"/>
    <n v="127"/>
    <n v="1"/>
    <n v="16"/>
    <s v=""/>
    <s v=""/>
    <n v="1"/>
    <n v="31"/>
    <s v=""/>
    <n v="19"/>
    <x v="14"/>
  </r>
  <r>
    <x v="16"/>
    <x v="0"/>
    <n v="18"/>
    <n v="696"/>
    <n v="38.700000000000003"/>
    <n v="3"/>
    <n v="107"/>
    <n v="4"/>
    <n v="127"/>
    <n v="3"/>
    <n v="47"/>
    <s v=""/>
    <s v=""/>
    <n v="3"/>
    <n v="38"/>
    <n v="1"/>
    <n v="31"/>
    <x v="15"/>
  </r>
  <r>
    <x v="17"/>
    <x v="0"/>
    <n v="12"/>
    <n v="558"/>
    <n v="46.5"/>
    <n v="7"/>
    <n v="192"/>
    <n v="5"/>
    <n v="136"/>
    <s v=""/>
    <s v=""/>
    <s v=""/>
    <s v=""/>
    <n v="2"/>
    <n v="61"/>
    <n v="1"/>
    <n v="26"/>
    <x v="16"/>
  </r>
  <r>
    <x v="10"/>
    <x v="1"/>
    <n v="23"/>
    <n v="785"/>
    <n v="34.1"/>
    <n v="2"/>
    <n v="56"/>
    <n v="1"/>
    <n v="37"/>
    <s v=""/>
    <s v=""/>
    <s v=""/>
    <s v=""/>
    <n v="6"/>
    <n v="162"/>
    <n v="1"/>
    <n v="32"/>
    <x v="17"/>
  </r>
  <r>
    <x v="0"/>
    <x v="1"/>
    <n v="13"/>
    <n v="459"/>
    <n v="35.299999999999997"/>
    <s v=""/>
    <s v=""/>
    <n v="2"/>
    <n v="34"/>
    <s v=""/>
    <s v=""/>
    <s v=""/>
    <s v=""/>
    <n v="2"/>
    <n v="42"/>
    <s v=""/>
    <n v="17"/>
    <x v="18"/>
  </r>
  <r>
    <x v="16"/>
    <x v="1"/>
    <n v="16"/>
    <n v="585"/>
    <n v="36.6"/>
    <n v="2"/>
    <n v="74"/>
    <n v="4"/>
    <n v="84"/>
    <s v=""/>
    <s v=""/>
    <s v=""/>
    <s v=""/>
    <s v=""/>
    <s v=""/>
    <n v="2"/>
    <n v="22"/>
    <x v="19"/>
  </r>
  <r>
    <x v="2"/>
    <x v="1"/>
    <n v="14"/>
    <n v="630"/>
    <n v="45"/>
    <n v="5"/>
    <n v="162"/>
    <n v="3"/>
    <n v="111"/>
    <n v="3"/>
    <n v="57"/>
    <n v="2"/>
    <n v="26"/>
    <n v="1"/>
    <n v="19"/>
    <s v=""/>
    <n v="28"/>
    <x v="20"/>
  </r>
  <r>
    <x v="3"/>
    <x v="1"/>
    <n v="15"/>
    <n v="533"/>
    <n v="35.5"/>
    <n v="4"/>
    <n v="65"/>
    <n v="3"/>
    <n v="61"/>
    <s v=""/>
    <s v=""/>
    <s v=""/>
    <s v=""/>
    <n v="4"/>
    <n v="48"/>
    <n v="2"/>
    <n v="26"/>
    <x v="21"/>
  </r>
  <r>
    <x v="4"/>
    <x v="1"/>
    <n v="7"/>
    <n v="300"/>
    <n v="42.9"/>
    <n v="4"/>
    <n v="150"/>
    <n v="7"/>
    <n v="196"/>
    <n v="2"/>
    <n v="25"/>
    <s v=""/>
    <s v=""/>
    <n v="1"/>
    <n v="14"/>
    <n v="1"/>
    <n v="21"/>
    <x v="22"/>
  </r>
  <r>
    <x v="5"/>
    <x v="1"/>
    <n v="4"/>
    <n v="130"/>
    <n v="32.5"/>
    <n v="1"/>
    <n v="27"/>
    <n v="2"/>
    <n v="41"/>
    <s v=""/>
    <s v=""/>
    <s v=""/>
    <s v=""/>
    <n v="1"/>
    <n v="32"/>
    <s v=""/>
    <n v="8"/>
    <x v="23"/>
  </r>
  <r>
    <x v="7"/>
    <x v="1"/>
    <n v="12"/>
    <n v="451"/>
    <n v="37.6"/>
    <n v="3"/>
    <n v="86"/>
    <n v="1"/>
    <n v="38"/>
    <n v="3"/>
    <n v="54"/>
    <s v=""/>
    <s v=""/>
    <n v="5"/>
    <n v="125"/>
    <n v="1"/>
    <n v="24"/>
    <x v="24"/>
  </r>
  <r>
    <x v="8"/>
    <x v="1"/>
    <n v="14"/>
    <n v="460"/>
    <n v="32.9"/>
    <n v="7"/>
    <n v="200"/>
    <n v="4"/>
    <n v="74"/>
    <s v=""/>
    <s v=""/>
    <n v="1"/>
    <n v="10"/>
    <n v="8"/>
    <n v="134"/>
    <s v=""/>
    <n v="34"/>
    <x v="25"/>
  </r>
  <r>
    <x v="9"/>
    <x v="1"/>
    <n v="11"/>
    <n v="386"/>
    <n v="35.1"/>
    <n v="4"/>
    <n v="135"/>
    <n v="8"/>
    <n v="217"/>
    <n v="2"/>
    <n v="34"/>
    <s v=""/>
    <s v=""/>
    <n v="2"/>
    <n v="26"/>
    <s v=""/>
    <n v="27"/>
    <x v="26"/>
  </r>
  <r>
    <x v="11"/>
    <x v="1"/>
    <n v="12"/>
    <n v="507"/>
    <n v="42.3"/>
    <s v=""/>
    <s v=""/>
    <n v="3"/>
    <n v="80"/>
    <s v=""/>
    <s v=""/>
    <s v=""/>
    <s v=""/>
    <n v="2"/>
    <n v="45"/>
    <n v="1"/>
    <n v="17"/>
    <x v="27"/>
  </r>
  <r>
    <x v="12"/>
    <x v="1"/>
    <n v="6"/>
    <n v="268"/>
    <n v="44.7"/>
    <s v=""/>
    <s v=""/>
    <n v="3"/>
    <n v="86"/>
    <s v=""/>
    <s v=""/>
    <s v=""/>
    <s v=""/>
    <n v="3"/>
    <n v="53"/>
    <s v=""/>
    <n v="12"/>
    <x v="28"/>
  </r>
  <r>
    <x v="13"/>
    <x v="1"/>
    <n v="11"/>
    <n v="464"/>
    <n v="42.2"/>
    <s v=""/>
    <s v=""/>
    <n v="4"/>
    <n v="90"/>
    <s v=""/>
    <s v=""/>
    <s v=""/>
    <s v=""/>
    <n v="1"/>
    <n v="21"/>
    <s v=""/>
    <n v="16"/>
    <x v="29"/>
  </r>
  <r>
    <x v="17"/>
    <x v="1"/>
    <n v="6"/>
    <n v="246"/>
    <n v="41"/>
    <n v="3"/>
    <n v="109"/>
    <n v="6"/>
    <n v="145"/>
    <n v="5"/>
    <n v="78"/>
    <s v=""/>
    <s v=""/>
    <n v="4"/>
    <n v="83"/>
    <n v="1"/>
    <n v="24"/>
    <x v="30"/>
  </r>
  <r>
    <x v="14"/>
    <x v="1"/>
    <n v="5"/>
    <n v="111"/>
    <n v="22.2"/>
    <n v="4"/>
    <n v="125"/>
    <n v="7"/>
    <n v="117"/>
    <n v="2"/>
    <n v="32"/>
    <n v="1"/>
    <n v="20"/>
    <n v="5"/>
    <n v="102"/>
    <s v=""/>
    <n v="24"/>
    <x v="31"/>
  </r>
  <r>
    <x v="15"/>
    <x v="1"/>
    <n v="10"/>
    <n v="436"/>
    <n v="43.6"/>
    <n v="3"/>
    <n v="93"/>
    <n v="2"/>
    <n v="27"/>
    <n v="1"/>
    <n v="6"/>
    <s v=""/>
    <s v=""/>
    <n v="1"/>
    <n v="2"/>
    <n v="2"/>
    <n v="17"/>
    <x v="32"/>
  </r>
  <r>
    <x v="10"/>
    <x v="2"/>
    <n v="11"/>
    <n v="416"/>
    <n v="37.799999999999997"/>
    <n v="3"/>
    <n v="71"/>
    <s v=""/>
    <s v=""/>
    <n v="4"/>
    <n v="32"/>
    <s v=""/>
    <s v=""/>
    <n v="2"/>
    <n v="51"/>
    <s v=""/>
    <n v="20"/>
    <x v="33"/>
  </r>
  <r>
    <x v="1"/>
    <x v="2"/>
    <n v="15"/>
    <n v="721"/>
    <n v="48.1"/>
    <n v="5"/>
    <n v="129"/>
    <n v="3"/>
    <n v="23"/>
    <s v=""/>
    <s v=""/>
    <n v="1"/>
    <n v="17"/>
    <n v="5"/>
    <n v="86"/>
    <n v="1"/>
    <n v="29"/>
    <x v="34"/>
  </r>
  <r>
    <x v="16"/>
    <x v="2"/>
    <n v="14"/>
    <n v="446"/>
    <n v="31.9"/>
    <n v="5"/>
    <n v="188"/>
    <n v="1"/>
    <n v="10"/>
    <n v="3"/>
    <n v="54"/>
    <n v="1"/>
    <n v="10"/>
    <n v="3"/>
    <n v="34"/>
    <n v="1"/>
    <n v="27"/>
    <x v="35"/>
  </r>
  <r>
    <x v="2"/>
    <x v="2"/>
    <n v="12"/>
    <n v="441"/>
    <n v="36.799999999999997"/>
    <n v="4"/>
    <n v="104"/>
    <n v="3"/>
    <n v="97"/>
    <s v=""/>
    <s v=""/>
    <n v="2"/>
    <n v="27"/>
    <n v="4"/>
    <n v="66"/>
    <s v=""/>
    <n v="25"/>
    <x v="36"/>
  </r>
  <r>
    <x v="3"/>
    <x v="2"/>
    <n v="4"/>
    <n v="193"/>
    <n v="48.3"/>
    <n v="2"/>
    <n v="56"/>
    <n v="5"/>
    <n v="102"/>
    <n v="3"/>
    <n v="85"/>
    <s v=""/>
    <s v=""/>
    <n v="2"/>
    <n v="44"/>
    <n v="1"/>
    <n v="16"/>
    <x v="37"/>
  </r>
  <r>
    <x v="4"/>
    <x v="2"/>
    <n v="9"/>
    <n v="352"/>
    <n v="39.1"/>
    <n v="2"/>
    <n v="54"/>
    <s v=""/>
    <s v=""/>
    <n v="2"/>
    <n v="35"/>
    <s v=""/>
    <s v=""/>
    <n v="6"/>
    <n v="156"/>
    <s v=""/>
    <n v="19"/>
    <x v="38"/>
  </r>
  <r>
    <x v="5"/>
    <x v="2"/>
    <n v="6"/>
    <n v="218"/>
    <n v="36.299999999999997"/>
    <n v="2"/>
    <n v="49"/>
    <n v="4"/>
    <n v="133"/>
    <n v="2"/>
    <n v="20"/>
    <s v=""/>
    <s v=""/>
    <s v=""/>
    <s v=""/>
    <s v=""/>
    <n v="14"/>
    <x v="39"/>
  </r>
  <r>
    <x v="6"/>
    <x v="2"/>
    <n v="7"/>
    <n v="248"/>
    <n v="35.4"/>
    <n v="2"/>
    <n v="63"/>
    <n v="2"/>
    <n v="28"/>
    <n v="1"/>
    <n v="20"/>
    <s v=""/>
    <s v=""/>
    <n v="2"/>
    <n v="74"/>
    <s v=""/>
    <n v="14"/>
    <x v="40"/>
  </r>
  <r>
    <x v="8"/>
    <x v="2"/>
    <n v="10"/>
    <n v="376"/>
    <n v="37.6"/>
    <n v="5"/>
    <n v="142"/>
    <n v="3"/>
    <n v="85"/>
    <n v="1"/>
    <n v="21"/>
    <s v=""/>
    <s v=""/>
    <n v="3"/>
    <n v="59"/>
    <s v=""/>
    <n v="22"/>
    <x v="41"/>
  </r>
  <r>
    <x v="9"/>
    <x v="2"/>
    <n v="5"/>
    <n v="231"/>
    <n v="46.2"/>
    <n v="2"/>
    <n v="41"/>
    <n v="6"/>
    <n v="177"/>
    <n v="2"/>
    <n v="31"/>
    <n v="1"/>
    <n v="22"/>
    <n v="2"/>
    <n v="13"/>
    <s v=""/>
    <n v="18"/>
    <x v="42"/>
  </r>
  <r>
    <x v="12"/>
    <x v="2"/>
    <n v="8"/>
    <n v="355"/>
    <n v="44.4"/>
    <n v="1"/>
    <n v="30"/>
    <s v=""/>
    <s v=""/>
    <n v="1"/>
    <n v="11"/>
    <s v=""/>
    <s v=""/>
    <n v="1"/>
    <n v="28"/>
    <s v=""/>
    <n v="11"/>
    <x v="43"/>
  </r>
  <r>
    <x v="13"/>
    <x v="2"/>
    <n v="13"/>
    <n v="723"/>
    <n v="55.6"/>
    <s v=""/>
    <s v=""/>
    <n v="5"/>
    <n v="99"/>
    <n v="1"/>
    <n v="39"/>
    <s v=""/>
    <s v=""/>
    <n v="4"/>
    <n v="123"/>
    <s v=""/>
    <n v="23"/>
    <x v="44"/>
  </r>
  <r>
    <x v="14"/>
    <x v="2"/>
    <n v="9"/>
    <n v="277"/>
    <n v="30.8"/>
    <n v="7"/>
    <n v="178"/>
    <n v="2"/>
    <n v="26"/>
    <s v=""/>
    <s v=""/>
    <s v=""/>
    <s v=""/>
    <n v="2"/>
    <n v="29"/>
    <s v=""/>
    <n v="20"/>
    <x v="45"/>
  </r>
  <r>
    <x v="15"/>
    <x v="2"/>
    <n v="7"/>
    <n v="281"/>
    <n v="40.1"/>
    <n v="1"/>
    <n v="20"/>
    <n v="3"/>
    <n v="57"/>
    <n v="4"/>
    <n v="52"/>
    <n v="1"/>
    <n v="-3"/>
    <n v="3"/>
    <n v="49"/>
    <n v="1"/>
    <n v="19"/>
    <x v="46"/>
  </r>
  <r>
    <x v="10"/>
    <x v="3"/>
    <n v="15"/>
    <n v="624"/>
    <n v="41.6"/>
    <n v="1"/>
    <n v="17"/>
    <n v="1"/>
    <n v="31"/>
    <n v="2"/>
    <n v="54"/>
    <n v="1"/>
    <n v="17"/>
    <s v=""/>
    <s v=""/>
    <s v=""/>
    <n v="20"/>
    <x v="19"/>
  </r>
  <r>
    <x v="0"/>
    <x v="3"/>
    <n v="15"/>
    <n v="666"/>
    <n v="44.4"/>
    <n v="4"/>
    <n v="115"/>
    <n v="5"/>
    <n v="109"/>
    <n v="2"/>
    <n v="33"/>
    <n v="1"/>
    <n v="14"/>
    <n v="2"/>
    <n v="50"/>
    <s v=""/>
    <n v="29"/>
    <x v="47"/>
  </r>
  <r>
    <x v="1"/>
    <x v="3"/>
    <n v="14"/>
    <n v="669"/>
    <n v="47.8"/>
    <s v=""/>
    <s v=""/>
    <n v="3"/>
    <n v="85"/>
    <n v="2"/>
    <n v="42"/>
    <n v="1"/>
    <n v="9"/>
    <n v="1"/>
    <n v="18"/>
    <s v=""/>
    <n v="21"/>
    <x v="48"/>
  </r>
  <r>
    <x v="16"/>
    <x v="3"/>
    <n v="9"/>
    <n v="346"/>
    <n v="38.4"/>
    <n v="8"/>
    <n v="278"/>
    <n v="4"/>
    <n v="125"/>
    <s v=""/>
    <s v=""/>
    <n v="2"/>
    <n v="22"/>
    <n v="7"/>
    <n v="84"/>
    <n v="3"/>
    <n v="30"/>
    <x v="49"/>
  </r>
  <r>
    <x v="2"/>
    <x v="3"/>
    <n v="15"/>
    <n v="621"/>
    <n v="41.4"/>
    <s v=""/>
    <s v=""/>
    <n v="8"/>
    <n v="225"/>
    <n v="2"/>
    <n v="46"/>
    <n v="1"/>
    <n v="29"/>
    <n v="3"/>
    <n v="22"/>
    <n v="1"/>
    <n v="29"/>
    <x v="50"/>
  </r>
  <r>
    <x v="3"/>
    <x v="3"/>
    <n v="5"/>
    <n v="215"/>
    <n v="43"/>
    <n v="2"/>
    <n v="48"/>
    <n v="7"/>
    <n v="183"/>
    <n v="1"/>
    <n v="19"/>
    <s v=""/>
    <s v=""/>
    <n v="1"/>
    <n v="11"/>
    <s v=""/>
    <n v="16"/>
    <x v="51"/>
  </r>
  <r>
    <x v="4"/>
    <x v="3"/>
    <n v="21"/>
    <n v="665"/>
    <n v="31.7"/>
    <s v=""/>
    <s v=""/>
    <n v="3"/>
    <n v="128"/>
    <n v="3"/>
    <n v="53"/>
    <s v=""/>
    <s v=""/>
    <n v="3"/>
    <n v="45"/>
    <s v=""/>
    <n v="30"/>
    <x v="52"/>
  </r>
  <r>
    <x v="5"/>
    <x v="3"/>
    <n v="11"/>
    <n v="542"/>
    <n v="49.3"/>
    <n v="2"/>
    <n v="50"/>
    <n v="7"/>
    <n v="165"/>
    <n v="1"/>
    <n v="16"/>
    <n v="1"/>
    <n v="6"/>
    <n v="3"/>
    <n v="69"/>
    <n v="1"/>
    <n v="25"/>
    <x v="53"/>
  </r>
  <r>
    <x v="6"/>
    <x v="3"/>
    <n v="9"/>
    <n v="389"/>
    <n v="43.2"/>
    <n v="2"/>
    <n v="41"/>
    <n v="5"/>
    <n v="146"/>
    <s v=""/>
    <s v=""/>
    <n v="1"/>
    <n v="21"/>
    <n v="2"/>
    <n v="69"/>
    <s v=""/>
    <n v="19"/>
    <x v="54"/>
  </r>
  <r>
    <x v="7"/>
    <x v="3"/>
    <n v="4"/>
    <n v="114"/>
    <n v="28.5"/>
    <n v="1"/>
    <n v="27"/>
    <s v=""/>
    <s v=""/>
    <n v="2"/>
    <n v="44"/>
    <s v=""/>
    <s v=""/>
    <n v="4"/>
    <n v="63"/>
    <n v="1"/>
    <n v="11"/>
    <x v="55"/>
  </r>
  <r>
    <x v="8"/>
    <x v="3"/>
    <n v="15"/>
    <n v="491"/>
    <n v="32.700000000000003"/>
    <n v="3"/>
    <n v="96"/>
    <n v="2"/>
    <n v="56"/>
    <s v=""/>
    <s v=""/>
    <s v=""/>
    <s v=""/>
    <n v="3"/>
    <n v="96"/>
    <s v=""/>
    <n v="23"/>
    <x v="56"/>
  </r>
  <r>
    <x v="9"/>
    <x v="3"/>
    <n v="8"/>
    <n v="348"/>
    <n v="43.5"/>
    <n v="9"/>
    <n v="233"/>
    <n v="9"/>
    <n v="266"/>
    <n v="6"/>
    <n v="166"/>
    <n v="1"/>
    <n v="-2"/>
    <n v="5"/>
    <n v="115"/>
    <s v=""/>
    <n v="38"/>
    <x v="57"/>
  </r>
  <r>
    <x v="11"/>
    <x v="3"/>
    <n v="10"/>
    <n v="396"/>
    <n v="39.6"/>
    <n v="2"/>
    <n v="56"/>
    <s v=""/>
    <s v=""/>
    <s v=""/>
    <s v=""/>
    <s v=""/>
    <s v=""/>
    <n v="7"/>
    <n v="195"/>
    <n v="1"/>
    <n v="19"/>
    <x v="58"/>
  </r>
  <r>
    <x v="12"/>
    <x v="3"/>
    <n v="5"/>
    <n v="211"/>
    <n v="42.2"/>
    <n v="1"/>
    <n v="25"/>
    <n v="2"/>
    <n v="20"/>
    <s v=""/>
    <s v=""/>
    <s v=""/>
    <s v=""/>
    <n v="1"/>
    <n v="2"/>
    <s v=""/>
    <n v="9"/>
    <x v="59"/>
  </r>
  <r>
    <x v="13"/>
    <x v="3"/>
    <n v="8"/>
    <n v="313"/>
    <n v="39.1"/>
    <s v=""/>
    <s v=""/>
    <n v="3"/>
    <n v="74"/>
    <n v="1"/>
    <n v="11"/>
    <s v=""/>
    <s v=""/>
    <n v="1"/>
    <n v="14"/>
    <n v="1"/>
    <n v="13"/>
    <x v="60"/>
  </r>
  <r>
    <x v="17"/>
    <x v="3"/>
    <n v="7"/>
    <n v="340"/>
    <n v="48.6"/>
    <n v="8"/>
    <n v="193"/>
    <n v="7"/>
    <n v="187"/>
    <s v=""/>
    <s v=""/>
    <s v=""/>
    <s v=""/>
    <s v=""/>
    <s v=""/>
    <s v=""/>
    <n v="22"/>
    <x v="61"/>
  </r>
  <r>
    <x v="14"/>
    <x v="3"/>
    <n v="14"/>
    <n v="603"/>
    <n v="43.1"/>
    <n v="6"/>
    <n v="132"/>
    <s v=""/>
    <s v=""/>
    <n v="1"/>
    <n v="21"/>
    <n v="1"/>
    <n v="18"/>
    <n v="2"/>
    <n v="74"/>
    <s v=""/>
    <n v="24"/>
    <x v="53"/>
  </r>
  <r>
    <x v="15"/>
    <x v="3"/>
    <n v="10"/>
    <n v="317"/>
    <n v="31.7"/>
    <n v="2"/>
    <n v="58"/>
    <n v="3"/>
    <n v="111"/>
    <n v="3"/>
    <n v="70"/>
    <s v=""/>
    <s v=""/>
    <n v="3"/>
    <n v="58"/>
    <s v=""/>
    <n v="21"/>
    <x v="62"/>
  </r>
  <r>
    <x v="0"/>
    <x v="4"/>
    <n v="17"/>
    <n v="593"/>
    <n v="34.9"/>
    <n v="1"/>
    <n v="36"/>
    <n v="2"/>
    <n v="18"/>
    <n v="2"/>
    <n v="32"/>
    <s v=""/>
    <s v=""/>
    <n v="5"/>
    <n v="143"/>
    <n v="2"/>
    <n v="27"/>
    <x v="63"/>
  </r>
  <r>
    <x v="1"/>
    <x v="4"/>
    <n v="5"/>
    <n v="188"/>
    <n v="37.6"/>
    <n v="1"/>
    <n v="18"/>
    <n v="2"/>
    <n v="75"/>
    <n v="6"/>
    <n v="127"/>
    <s v=""/>
    <s v=""/>
    <n v="5"/>
    <n v="79"/>
    <n v="1"/>
    <n v="19"/>
    <x v="64"/>
  </r>
  <r>
    <x v="16"/>
    <x v="4"/>
    <n v="10"/>
    <n v="411"/>
    <n v="41.1"/>
    <n v="5"/>
    <n v="148"/>
    <n v="3"/>
    <n v="94"/>
    <n v="3"/>
    <n v="77"/>
    <s v=""/>
    <s v=""/>
    <n v="3"/>
    <n v="73"/>
    <s v=""/>
    <n v="24"/>
    <x v="65"/>
  </r>
  <r>
    <x v="2"/>
    <x v="4"/>
    <n v="17"/>
    <n v="723"/>
    <n v="42.5"/>
    <n v="5"/>
    <n v="142"/>
    <n v="10"/>
    <n v="260"/>
    <n v="1"/>
    <n v="22"/>
    <s v=""/>
    <s v=""/>
    <n v="2"/>
    <n v="41"/>
    <n v="1"/>
    <n v="35"/>
    <x v="66"/>
  </r>
  <r>
    <x v="3"/>
    <x v="4"/>
    <n v="9"/>
    <n v="347"/>
    <n v="38.6"/>
    <n v="2"/>
    <n v="46"/>
    <n v="6"/>
    <n v="133"/>
    <n v="1"/>
    <n v="25"/>
    <s v=""/>
    <s v=""/>
    <n v="4"/>
    <n v="81"/>
    <s v=""/>
    <n v="22"/>
    <x v="27"/>
  </r>
  <r>
    <x v="4"/>
    <x v="4"/>
    <n v="10"/>
    <n v="308"/>
    <n v="30.8"/>
    <s v=""/>
    <s v=""/>
    <n v="9"/>
    <n v="202"/>
    <n v="1"/>
    <n v="19"/>
    <n v="1"/>
    <n v="7"/>
    <s v=""/>
    <s v=""/>
    <n v="2"/>
    <n v="21"/>
    <x v="67"/>
  </r>
  <r>
    <x v="6"/>
    <x v="4"/>
    <n v="10"/>
    <n v="346"/>
    <n v="34.6"/>
    <s v=""/>
    <s v=""/>
    <n v="4"/>
    <n v="131"/>
    <s v=""/>
    <s v=""/>
    <s v=""/>
    <s v=""/>
    <s v=""/>
    <s v=""/>
    <s v=""/>
    <n v="14"/>
    <x v="68"/>
  </r>
  <r>
    <x v="7"/>
    <x v="4"/>
    <n v="8"/>
    <n v="360"/>
    <n v="45"/>
    <s v=""/>
    <s v=""/>
    <n v="1"/>
    <n v="14"/>
    <s v=""/>
    <s v=""/>
    <s v=""/>
    <s v=""/>
    <n v="7"/>
    <n v="120"/>
    <s v=""/>
    <n v="16"/>
    <x v="69"/>
  </r>
  <r>
    <x v="8"/>
    <x v="4"/>
    <n v="10"/>
    <n v="355"/>
    <n v="35.5"/>
    <s v=""/>
    <s v=""/>
    <n v="2"/>
    <n v="66"/>
    <n v="2"/>
    <n v="54"/>
    <s v=""/>
    <s v=""/>
    <n v="1"/>
    <n v="10"/>
    <n v="1"/>
    <n v="15"/>
    <x v="70"/>
  </r>
  <r>
    <x v="9"/>
    <x v="4"/>
    <n v="8"/>
    <n v="234"/>
    <n v="29.3"/>
    <n v="5"/>
    <n v="113"/>
    <n v="10"/>
    <n v="201"/>
    <n v="3"/>
    <n v="66"/>
    <s v=""/>
    <s v=""/>
    <n v="7"/>
    <n v="139"/>
    <s v=""/>
    <n v="33"/>
    <x v="71"/>
  </r>
  <r>
    <x v="18"/>
    <x v="4"/>
    <n v="15"/>
    <n v="428"/>
    <n v="28.5"/>
    <n v="5"/>
    <n v="124"/>
    <n v="1"/>
    <n v="22"/>
    <s v=""/>
    <s v=""/>
    <s v=""/>
    <s v=""/>
    <n v="4"/>
    <n v="62"/>
    <n v="1"/>
    <n v="25"/>
    <x v="72"/>
  </r>
  <r>
    <x v="11"/>
    <x v="4"/>
    <n v="14"/>
    <n v="571"/>
    <n v="40.799999999999997"/>
    <n v="3"/>
    <n v="88"/>
    <n v="5"/>
    <n v="139"/>
    <n v="3"/>
    <n v="57"/>
    <s v=""/>
    <s v=""/>
    <n v="4"/>
    <n v="64"/>
    <s v=""/>
    <n v="29"/>
    <x v="73"/>
  </r>
  <r>
    <x v="12"/>
    <x v="4"/>
    <n v="13"/>
    <n v="540"/>
    <n v="41.5"/>
    <n v="1"/>
    <n v="26"/>
    <s v=""/>
    <s v=""/>
    <n v="5"/>
    <n v="57"/>
    <n v="1"/>
    <n v="13"/>
    <n v="9"/>
    <n v="162"/>
    <n v="2"/>
    <n v="29"/>
    <x v="26"/>
  </r>
  <r>
    <x v="13"/>
    <x v="4"/>
    <n v="5"/>
    <n v="179"/>
    <n v="35.799999999999997"/>
    <n v="1"/>
    <n v="4"/>
    <n v="1"/>
    <n v="31"/>
    <s v=""/>
    <s v=""/>
    <n v="1"/>
    <n v="-1"/>
    <n v="4"/>
    <n v="135"/>
    <s v=""/>
    <n v="12"/>
    <x v="74"/>
  </r>
  <r>
    <x v="17"/>
    <x v="4"/>
    <n v="10"/>
    <n v="443"/>
    <n v="44.3"/>
    <n v="1"/>
    <n v="27"/>
    <n v="6"/>
    <n v="185"/>
    <s v=""/>
    <s v=""/>
    <s v=""/>
    <s v=""/>
    <n v="2"/>
    <n v="45"/>
    <s v=""/>
    <n v="19"/>
    <x v="75"/>
  </r>
  <r>
    <x v="14"/>
    <x v="4"/>
    <n v="12"/>
    <n v="449"/>
    <n v="37.4"/>
    <n v="1"/>
    <n v="36"/>
    <n v="1"/>
    <n v="40"/>
    <n v="3"/>
    <n v="70"/>
    <s v=""/>
    <s v=""/>
    <n v="1"/>
    <n v="18"/>
    <s v=""/>
    <n v="18"/>
    <x v="76"/>
  </r>
  <r>
    <x v="1"/>
    <x v="5"/>
    <n v="8"/>
    <n v="231"/>
    <n v="28.9"/>
    <n v="2"/>
    <n v="55"/>
    <s v=""/>
    <s v=""/>
    <n v="4"/>
    <n v="94"/>
    <s v=""/>
    <s v=""/>
    <n v="1"/>
    <n v="44"/>
    <n v="1"/>
    <n v="15"/>
    <x v="43"/>
  </r>
  <r>
    <x v="5"/>
    <x v="5"/>
    <n v="9"/>
    <n v="332"/>
    <n v="36.9"/>
    <s v=""/>
    <s v=""/>
    <n v="4"/>
    <n v="119"/>
    <n v="1"/>
    <n v="13"/>
    <n v="1"/>
    <n v="7"/>
    <n v="4"/>
    <n v="62"/>
    <s v=""/>
    <n v="19"/>
    <x v="77"/>
  </r>
  <r>
    <x v="6"/>
    <x v="5"/>
    <n v="10"/>
    <n v="337"/>
    <n v="33.700000000000003"/>
    <s v=""/>
    <s v=""/>
    <n v="5"/>
    <n v="116"/>
    <n v="1"/>
    <n v="19"/>
    <s v=""/>
    <s v=""/>
    <n v="1"/>
    <n v="15"/>
    <n v="1"/>
    <n v="17"/>
    <x v="64"/>
  </r>
  <r>
    <x v="7"/>
    <x v="5"/>
    <n v="10"/>
    <n v="387"/>
    <n v="38.700000000000003"/>
    <n v="3"/>
    <n v="54"/>
    <n v="1"/>
    <n v="16"/>
    <n v="1"/>
    <n v="15"/>
    <s v=""/>
    <s v=""/>
    <n v="6"/>
    <n v="83"/>
    <n v="1"/>
    <n v="21"/>
    <x v="78"/>
  </r>
  <r>
    <x v="9"/>
    <x v="5"/>
    <n v="11"/>
    <n v="430"/>
    <n v="39.1"/>
    <n v="4"/>
    <n v="116"/>
    <n v="6"/>
    <n v="172"/>
    <n v="2"/>
    <n v="34"/>
    <n v="1"/>
    <n v="5"/>
    <n v="9"/>
    <n v="200"/>
    <s v=""/>
    <n v="33"/>
    <x v="79"/>
  </r>
  <r>
    <x v="18"/>
    <x v="5"/>
    <n v="15"/>
    <n v="619"/>
    <n v="41.3"/>
    <n v="10"/>
    <n v="265"/>
    <n v="3"/>
    <n v="127"/>
    <n v="2"/>
    <n v="52"/>
    <s v=""/>
    <s v=""/>
    <n v="4"/>
    <n v="90"/>
    <n v="1"/>
    <n v="34"/>
    <x v="80"/>
  </r>
  <r>
    <x v="11"/>
    <x v="5"/>
    <n v="12"/>
    <n v="509"/>
    <n v="42.4"/>
    <s v=""/>
    <s v=""/>
    <n v="3"/>
    <n v="61"/>
    <n v="1"/>
    <n v="25"/>
    <s v=""/>
    <s v=""/>
    <n v="4"/>
    <n v="109"/>
    <n v="2"/>
    <n v="20"/>
    <x v="81"/>
  </r>
  <r>
    <x v="12"/>
    <x v="5"/>
    <n v="12"/>
    <n v="501"/>
    <n v="41.8"/>
    <s v=""/>
    <s v=""/>
    <n v="3"/>
    <n v="80"/>
    <n v="2"/>
    <n v="29"/>
    <n v="2"/>
    <n v="22"/>
    <n v="1"/>
    <n v="14"/>
    <n v="1"/>
    <n v="20"/>
    <x v="82"/>
  </r>
  <r>
    <x v="13"/>
    <x v="5"/>
    <n v="6"/>
    <n v="301"/>
    <n v="50.2"/>
    <s v=""/>
    <s v=""/>
    <n v="2"/>
    <n v="59"/>
    <n v="2"/>
    <n v="17"/>
    <s v=""/>
    <s v=""/>
    <n v="1"/>
    <n v="4"/>
    <n v="1"/>
    <n v="11"/>
    <x v="83"/>
  </r>
  <r>
    <x v="17"/>
    <x v="5"/>
    <n v="11"/>
    <n v="401"/>
    <n v="36.5"/>
    <n v="2"/>
    <n v="45"/>
    <n v="7"/>
    <n v="179"/>
    <s v=""/>
    <s v=""/>
    <s v=""/>
    <s v=""/>
    <n v="3"/>
    <n v="9"/>
    <s v=""/>
    <n v="23"/>
    <x v="84"/>
  </r>
  <r>
    <x v="14"/>
    <x v="5"/>
    <n v="9"/>
    <n v="311"/>
    <n v="34.6"/>
    <n v="2"/>
    <n v="44"/>
    <n v="1"/>
    <n v="33"/>
    <s v=""/>
    <s v=""/>
    <s v=""/>
    <s v=""/>
    <n v="1"/>
    <n v="11"/>
    <s v=""/>
    <n v="13"/>
    <x v="85"/>
  </r>
  <r>
    <x v="15"/>
    <x v="5"/>
    <n v="12"/>
    <n v="490"/>
    <n v="40.799999999999997"/>
    <n v="2"/>
    <n v="52"/>
    <n v="2"/>
    <n v="65"/>
    <n v="1"/>
    <n v="29"/>
    <n v="1"/>
    <n v="16"/>
    <n v="1"/>
    <n v="22"/>
    <s v=""/>
    <n v="19"/>
    <x v="86"/>
  </r>
  <r>
    <x v="0"/>
    <x v="5"/>
    <n v="13"/>
    <n v="524"/>
    <n v="40.299999999999997"/>
    <n v="2"/>
    <n v="71"/>
    <s v=""/>
    <s v=""/>
    <n v="3"/>
    <n v="35"/>
    <s v=""/>
    <s v=""/>
    <n v="1"/>
    <s v=""/>
    <s v=""/>
    <n v="19"/>
    <x v="87"/>
  </r>
  <r>
    <x v="4"/>
    <x v="5"/>
    <n v="10"/>
    <n v="461"/>
    <n v="46.1"/>
    <n v="3"/>
    <n v="95"/>
    <n v="4"/>
    <n v="86"/>
    <s v=""/>
    <s v=""/>
    <s v=""/>
    <s v=""/>
    <n v="3"/>
    <n v="54"/>
    <n v="1"/>
    <n v="20"/>
    <x v="88"/>
  </r>
  <r>
    <x v="1"/>
    <x v="6"/>
    <n v="9"/>
    <n v="358"/>
    <n v="39.799999999999997"/>
    <s v=""/>
    <s v=""/>
    <n v="1"/>
    <n v="24"/>
    <n v="3"/>
    <n v="54"/>
    <s v=""/>
    <s v=""/>
    <n v="2"/>
    <n v="20"/>
    <n v="1"/>
    <n v="15"/>
    <x v="46"/>
  </r>
  <r>
    <x v="16"/>
    <x v="6"/>
    <n v="7"/>
    <n v="251"/>
    <n v="35.9"/>
    <n v="1"/>
    <n v="32"/>
    <n v="3"/>
    <n v="56"/>
    <n v="3"/>
    <n v="79"/>
    <s v=""/>
    <s v=""/>
    <n v="8"/>
    <n v="166"/>
    <s v=""/>
    <n v="22"/>
    <x v="89"/>
  </r>
  <r>
    <x v="2"/>
    <x v="6"/>
    <n v="7"/>
    <n v="253"/>
    <n v="36.1"/>
    <n v="3"/>
    <n v="89"/>
    <n v="4"/>
    <n v="76"/>
    <n v="1"/>
    <n v="16"/>
    <s v=""/>
    <s v=""/>
    <n v="3"/>
    <n v="52"/>
    <n v="2"/>
    <n v="18"/>
    <x v="90"/>
  </r>
  <r>
    <x v="3"/>
    <x v="6"/>
    <n v="11"/>
    <n v="413"/>
    <n v="37.5"/>
    <n v="2"/>
    <n v="32"/>
    <n v="11"/>
    <n v="206"/>
    <n v="1"/>
    <n v="6"/>
    <n v="1"/>
    <n v="9"/>
    <n v="4"/>
    <n v="100"/>
    <n v="1"/>
    <n v="30"/>
    <x v="91"/>
  </r>
  <r>
    <x v="5"/>
    <x v="6"/>
    <n v="13"/>
    <n v="509"/>
    <n v="39.200000000000003"/>
    <s v=""/>
    <s v=""/>
    <n v="1"/>
    <n v="17"/>
    <n v="3"/>
    <n v="47"/>
    <n v="2"/>
    <n v="21"/>
    <n v="5"/>
    <n v="119"/>
    <n v="1"/>
    <n v="24"/>
    <x v="92"/>
  </r>
  <r>
    <x v="6"/>
    <x v="6"/>
    <n v="8"/>
    <n v="265"/>
    <n v="33.1"/>
    <n v="3"/>
    <n v="88"/>
    <n v="2"/>
    <n v="41"/>
    <n v="2"/>
    <n v="37"/>
    <s v=""/>
    <s v=""/>
    <n v="2"/>
    <n v="36"/>
    <n v="1"/>
    <n v="17"/>
    <x v="93"/>
  </r>
  <r>
    <x v="7"/>
    <x v="6"/>
    <n v="4"/>
    <n v="155"/>
    <n v="38.799999999999997"/>
    <s v=""/>
    <s v=""/>
    <s v=""/>
    <s v=""/>
    <n v="2"/>
    <n v="33"/>
    <s v=""/>
    <s v=""/>
    <n v="4"/>
    <n v="125"/>
    <s v=""/>
    <n v="10"/>
    <x v="94"/>
  </r>
  <r>
    <x v="8"/>
    <x v="6"/>
    <n v="8"/>
    <n v="269"/>
    <n v="33.6"/>
    <n v="3"/>
    <n v="70"/>
    <n v="2"/>
    <n v="48"/>
    <s v=""/>
    <s v=""/>
    <n v="1"/>
    <n v="28"/>
    <n v="5"/>
    <n v="193"/>
    <s v=""/>
    <n v="19"/>
    <x v="95"/>
  </r>
  <r>
    <x v="9"/>
    <x v="6"/>
    <n v="10"/>
    <n v="411"/>
    <n v="41.1"/>
    <n v="5"/>
    <n v="122"/>
    <n v="5"/>
    <n v="129"/>
    <n v="1"/>
    <n v="16"/>
    <s v=""/>
    <s v=""/>
    <n v="7"/>
    <n v="150"/>
    <n v="2"/>
    <n v="28"/>
    <x v="96"/>
  </r>
  <r>
    <x v="18"/>
    <x v="6"/>
    <n v="24"/>
    <n v="965"/>
    <n v="40.200000000000003"/>
    <n v="8"/>
    <n v="224"/>
    <s v=""/>
    <s v=""/>
    <s v=""/>
    <s v=""/>
    <s v=""/>
    <s v=""/>
    <n v="2"/>
    <n v="28"/>
    <n v="1"/>
    <n v="34"/>
    <x v="97"/>
  </r>
  <r>
    <x v="11"/>
    <x v="6"/>
    <n v="17"/>
    <n v="827"/>
    <n v="48.6"/>
    <n v="3"/>
    <n v="42"/>
    <n v="4"/>
    <n v="118"/>
    <s v=""/>
    <s v=""/>
    <n v="1"/>
    <n v="22"/>
    <n v="2"/>
    <n v="40"/>
    <s v=""/>
    <n v="27"/>
    <x v="98"/>
  </r>
  <r>
    <x v="12"/>
    <x v="6"/>
    <n v="16"/>
    <n v="737"/>
    <n v="46.1"/>
    <s v=""/>
    <s v=""/>
    <n v="2"/>
    <n v="27"/>
    <n v="3"/>
    <n v="38"/>
    <s v=""/>
    <s v=""/>
    <n v="5"/>
    <n v="64"/>
    <n v="3"/>
    <n v="26"/>
    <x v="99"/>
  </r>
  <r>
    <x v="17"/>
    <x v="6"/>
    <n v="12"/>
    <n v="403"/>
    <n v="33.6"/>
    <n v="1"/>
    <n v="21"/>
    <n v="5"/>
    <n v="91"/>
    <n v="3"/>
    <n v="93"/>
    <s v=""/>
    <s v=""/>
    <n v="5"/>
    <n v="65"/>
    <s v=""/>
    <n v="26"/>
    <x v="100"/>
  </r>
  <r>
    <x v="15"/>
    <x v="6"/>
    <n v="11"/>
    <n v="373"/>
    <n v="33.9"/>
    <n v="1"/>
    <n v="16"/>
    <n v="2"/>
    <n v="60"/>
    <n v="1"/>
    <n v="19"/>
    <s v=""/>
    <s v=""/>
    <n v="3"/>
    <n v="96"/>
    <s v=""/>
    <n v="18"/>
    <x v="32"/>
  </r>
  <r>
    <x v="0"/>
    <x v="7"/>
    <n v="11"/>
    <n v="482"/>
    <n v="43.8"/>
    <n v="4"/>
    <n v="107"/>
    <s v=""/>
    <s v=""/>
    <n v="2"/>
    <n v="55"/>
    <s v=""/>
    <s v=""/>
    <n v="3"/>
    <n v="51"/>
    <s v=""/>
    <n v="20"/>
    <x v="101"/>
  </r>
  <r>
    <x v="1"/>
    <x v="7"/>
    <n v="3"/>
    <n v="160"/>
    <n v="53.3"/>
    <n v="2"/>
    <n v="42"/>
    <n v="1"/>
    <n v="31"/>
    <n v="1"/>
    <n v="18"/>
    <s v=""/>
    <s v=""/>
    <n v="1"/>
    <n v="6"/>
    <n v="1"/>
    <n v="8"/>
    <x v="102"/>
  </r>
  <r>
    <x v="16"/>
    <x v="7"/>
    <n v="8"/>
    <n v="293"/>
    <n v="36.6"/>
    <n v="1"/>
    <n v="21"/>
    <n v="2"/>
    <n v="20"/>
    <n v="3"/>
    <n v="51"/>
    <s v=""/>
    <s v=""/>
    <n v="3"/>
    <n v="12"/>
    <n v="1"/>
    <n v="17"/>
    <x v="103"/>
  </r>
  <r>
    <x v="2"/>
    <x v="7"/>
    <n v="16"/>
    <n v="703"/>
    <n v="43.9"/>
    <n v="3"/>
    <n v="94"/>
    <n v="4"/>
    <n v="105"/>
    <n v="3"/>
    <n v="58"/>
    <n v="1"/>
    <n v="23"/>
    <n v="3"/>
    <n v="88"/>
    <n v="1"/>
    <n v="30"/>
    <x v="104"/>
  </r>
  <r>
    <x v="3"/>
    <x v="7"/>
    <n v="17"/>
    <n v="678"/>
    <n v="39.9"/>
    <n v="1"/>
    <n v="25"/>
    <n v="5"/>
    <n v="142"/>
    <s v=""/>
    <s v=""/>
    <s v=""/>
    <s v=""/>
    <n v="1"/>
    <n v="43"/>
    <s v=""/>
    <n v="24"/>
    <x v="105"/>
  </r>
  <r>
    <x v="4"/>
    <x v="7"/>
    <n v="6"/>
    <n v="197"/>
    <n v="32.799999999999997"/>
    <n v="1"/>
    <n v="32"/>
    <n v="2"/>
    <n v="42"/>
    <n v="1"/>
    <n v="-2"/>
    <s v=""/>
    <s v=""/>
    <n v="1"/>
    <n v="13"/>
    <s v=""/>
    <n v="11"/>
    <x v="106"/>
  </r>
  <r>
    <x v="5"/>
    <x v="7"/>
    <n v="11"/>
    <n v="542"/>
    <n v="49.3"/>
    <s v=""/>
    <s v=""/>
    <n v="3"/>
    <n v="56"/>
    <n v="3"/>
    <n v="38"/>
    <s v=""/>
    <s v=""/>
    <n v="2"/>
    <n v="-5"/>
    <n v="1"/>
    <n v="19"/>
    <x v="107"/>
  </r>
  <r>
    <x v="7"/>
    <x v="7"/>
    <n v="9"/>
    <n v="322"/>
    <n v="35.799999999999997"/>
    <n v="5"/>
    <n v="147"/>
    <n v="2"/>
    <n v="61"/>
    <s v=""/>
    <s v=""/>
    <s v=""/>
    <s v=""/>
    <n v="9"/>
    <n v="201"/>
    <n v="1"/>
    <n v="25"/>
    <x v="108"/>
  </r>
  <r>
    <x v="8"/>
    <x v="7"/>
    <n v="4"/>
    <n v="144"/>
    <n v="36"/>
    <s v=""/>
    <s v=""/>
    <n v="2"/>
    <n v="64"/>
    <n v="2"/>
    <n v="22"/>
    <n v="1"/>
    <n v="2"/>
    <n v="1"/>
    <s v=""/>
    <s v=""/>
    <n v="10"/>
    <x v="109"/>
  </r>
  <r>
    <x v="11"/>
    <x v="7"/>
    <n v="11"/>
    <n v="456"/>
    <n v="41.5"/>
    <n v="3"/>
    <n v="83"/>
    <n v="6"/>
    <n v="146"/>
    <s v=""/>
    <s v=""/>
    <n v="1"/>
    <n v="7"/>
    <n v="1"/>
    <n v="35"/>
    <s v=""/>
    <n v="22"/>
    <x v="110"/>
  </r>
  <r>
    <x v="13"/>
    <x v="7"/>
    <n v="9"/>
    <n v="272"/>
    <n v="30.2"/>
    <s v=""/>
    <s v=""/>
    <n v="6"/>
    <n v="163"/>
    <n v="2"/>
    <n v="61"/>
    <s v=""/>
    <s v=""/>
    <n v="4"/>
    <n v="111"/>
    <s v=""/>
    <n v="21"/>
    <x v="111"/>
  </r>
  <r>
    <x v="17"/>
    <x v="7"/>
    <n v="15"/>
    <n v="558"/>
    <n v="37.200000000000003"/>
    <n v="2"/>
    <n v="67"/>
    <n v="10"/>
    <n v="260"/>
    <n v="2"/>
    <n v="26"/>
    <s v=""/>
    <s v=""/>
    <s v=""/>
    <s v=""/>
    <s v=""/>
    <n v="29"/>
    <x v="11"/>
  </r>
  <r>
    <x v="14"/>
    <x v="7"/>
    <n v="11"/>
    <n v="420"/>
    <n v="38.200000000000003"/>
    <n v="1"/>
    <n v="23"/>
    <n v="6"/>
    <n v="137"/>
    <n v="2"/>
    <n v="15"/>
    <s v=""/>
    <s v=""/>
    <n v="3"/>
    <n v="61"/>
    <s v=""/>
    <n v="23"/>
    <x v="112"/>
  </r>
  <r>
    <x v="15"/>
    <x v="7"/>
    <n v="14"/>
    <n v="502"/>
    <n v="35.9"/>
    <n v="3"/>
    <n v="98"/>
    <n v="2"/>
    <n v="38"/>
    <n v="3"/>
    <n v="92"/>
    <n v="1"/>
    <n v="7"/>
    <n v="3"/>
    <n v="78"/>
    <n v="2"/>
    <n v="26"/>
    <x v="113"/>
  </r>
  <r>
    <x v="0"/>
    <x v="8"/>
    <n v="21"/>
    <n v="956"/>
    <n v="45.5"/>
    <n v="6"/>
    <n v="166"/>
    <n v="2"/>
    <n v="41"/>
    <n v="2"/>
    <n v="37"/>
    <s v=""/>
    <s v=""/>
    <n v="5"/>
    <n v="118"/>
    <s v=""/>
    <n v="36"/>
    <x v="114"/>
  </r>
  <r>
    <x v="1"/>
    <x v="8"/>
    <n v="16"/>
    <n v="685"/>
    <n v="42.8"/>
    <n v="5"/>
    <n v="109"/>
    <n v="2"/>
    <n v="46"/>
    <n v="2"/>
    <n v="33"/>
    <s v=""/>
    <s v=""/>
    <n v="1"/>
    <n v="10"/>
    <s v=""/>
    <n v="26"/>
    <x v="115"/>
  </r>
  <r>
    <x v="16"/>
    <x v="8"/>
    <n v="15"/>
    <n v="646"/>
    <n v="43.1"/>
    <n v="3"/>
    <n v="94"/>
    <n v="5"/>
    <n v="78"/>
    <n v="1"/>
    <n v="23"/>
    <s v=""/>
    <s v=""/>
    <n v="3"/>
    <n v="63"/>
    <n v="2"/>
    <n v="27"/>
    <x v="116"/>
  </r>
  <r>
    <x v="2"/>
    <x v="8"/>
    <n v="17"/>
    <n v="609"/>
    <n v="35.799999999999997"/>
    <n v="2"/>
    <n v="46"/>
    <n v="5"/>
    <n v="125"/>
    <n v="1"/>
    <n v="30"/>
    <n v="1"/>
    <s v=""/>
    <n v="3"/>
    <n v="67"/>
    <n v="1"/>
    <n v="29"/>
    <x v="117"/>
  </r>
  <r>
    <x v="3"/>
    <x v="8"/>
    <n v="8"/>
    <n v="326"/>
    <n v="40.799999999999997"/>
    <n v="2"/>
    <n v="65"/>
    <n v="7"/>
    <n v="222"/>
    <n v="3"/>
    <n v="61"/>
    <s v=""/>
    <s v=""/>
    <s v=""/>
    <s v=""/>
    <n v="1"/>
    <n v="20"/>
    <x v="86"/>
  </r>
  <r>
    <x v="4"/>
    <x v="8"/>
    <n v="14"/>
    <n v="511"/>
    <n v="36.5"/>
    <n v="2"/>
    <n v="68"/>
    <n v="5"/>
    <n v="126"/>
    <s v=""/>
    <s v=""/>
    <s v=""/>
    <s v=""/>
    <n v="1"/>
    <n v="7"/>
    <n v="1"/>
    <n v="22"/>
    <x v="118"/>
  </r>
  <r>
    <x v="5"/>
    <x v="8"/>
    <n v="4"/>
    <n v="165"/>
    <n v="41.3"/>
    <n v="1"/>
    <n v="26"/>
    <n v="2"/>
    <n v="21"/>
    <s v=""/>
    <s v=""/>
    <n v="2"/>
    <n v="9"/>
    <n v="2"/>
    <n v="53"/>
    <s v=""/>
    <n v="11"/>
    <x v="119"/>
  </r>
  <r>
    <x v="6"/>
    <x v="8"/>
    <n v="3"/>
    <n v="85"/>
    <n v="28.3"/>
    <s v=""/>
    <s v=""/>
    <n v="3"/>
    <n v="83"/>
    <s v=""/>
    <s v=""/>
    <s v=""/>
    <s v=""/>
    <n v="2"/>
    <n v="61"/>
    <s v=""/>
    <n v="8"/>
    <x v="120"/>
  </r>
  <r>
    <x v="7"/>
    <x v="8"/>
    <n v="15"/>
    <n v="653"/>
    <n v="43.5"/>
    <n v="5"/>
    <n v="126"/>
    <n v="3"/>
    <n v="65"/>
    <n v="5"/>
    <n v="110"/>
    <s v=""/>
    <s v=""/>
    <n v="7"/>
    <n v="180"/>
    <s v=""/>
    <n v="35"/>
    <x v="121"/>
  </r>
  <r>
    <x v="8"/>
    <x v="8"/>
    <n v="6"/>
    <n v="254"/>
    <n v="42.3"/>
    <n v="2"/>
    <n v="74"/>
    <n v="6"/>
    <n v="161"/>
    <s v=""/>
    <s v=""/>
    <s v=""/>
    <s v=""/>
    <n v="5"/>
    <n v="67"/>
    <n v="2"/>
    <n v="19"/>
    <x v="122"/>
  </r>
  <r>
    <x v="9"/>
    <x v="8"/>
    <n v="12"/>
    <n v="426"/>
    <n v="35.5"/>
    <n v="2"/>
    <n v="51"/>
    <n v="4"/>
    <n v="94"/>
    <n v="2"/>
    <n v="62"/>
    <s v=""/>
    <s v=""/>
    <n v="2"/>
    <n v="45"/>
    <s v=""/>
    <n v="22"/>
    <x v="123"/>
  </r>
  <r>
    <x v="18"/>
    <x v="8"/>
    <n v="16"/>
    <n v="692"/>
    <n v="43.3"/>
    <n v="5"/>
    <n v="151"/>
    <n v="2"/>
    <n v="50"/>
    <n v="2"/>
    <n v="40"/>
    <s v=""/>
    <s v=""/>
    <n v="3"/>
    <n v="109"/>
    <s v=""/>
    <n v="28"/>
    <x v="124"/>
  </r>
  <r>
    <x v="11"/>
    <x v="8"/>
    <n v="13"/>
    <n v="549"/>
    <n v="42.2"/>
    <n v="2"/>
    <n v="33"/>
    <n v="5"/>
    <n v="107"/>
    <n v="1"/>
    <n v="24"/>
    <n v="2"/>
    <n v="20"/>
    <n v="3"/>
    <n v="98"/>
    <s v=""/>
    <n v="26"/>
    <x v="125"/>
  </r>
  <r>
    <x v="12"/>
    <x v="8"/>
    <n v="10"/>
    <n v="326"/>
    <n v="32.6"/>
    <n v="2"/>
    <n v="42"/>
    <n v="2"/>
    <n v="24"/>
    <n v="1"/>
    <n v="18"/>
    <s v=""/>
    <s v=""/>
    <n v="3"/>
    <n v="59"/>
    <n v="1"/>
    <n v="18"/>
    <x v="126"/>
  </r>
  <r>
    <x v="13"/>
    <x v="8"/>
    <n v="8"/>
    <n v="356"/>
    <n v="44.5"/>
    <s v=""/>
    <s v=""/>
    <n v="2"/>
    <n v="8"/>
    <n v="1"/>
    <n v="43"/>
    <s v=""/>
    <s v=""/>
    <n v="2"/>
    <n v="20"/>
    <s v=""/>
    <n v="13"/>
    <x v="127"/>
  </r>
  <r>
    <x v="14"/>
    <x v="8"/>
    <n v="11"/>
    <n v="418"/>
    <n v="38"/>
    <n v="3"/>
    <n v="75"/>
    <n v="7"/>
    <n v="155"/>
    <n v="1"/>
    <n v="12"/>
    <s v=""/>
    <s v=""/>
    <n v="4"/>
    <n v="96"/>
    <s v=""/>
    <n v="26"/>
    <x v="128"/>
  </r>
  <r>
    <x v="0"/>
    <x v="9"/>
    <n v="13"/>
    <n v="446"/>
    <n v="34.299999999999997"/>
    <n v="4"/>
    <n v="135"/>
    <s v=""/>
    <s v=""/>
    <s v=""/>
    <s v=""/>
    <n v="1"/>
    <n v="59"/>
    <n v="3"/>
    <n v="56"/>
    <n v="2"/>
    <n v="21"/>
    <x v="88"/>
  </r>
  <r>
    <x v="16"/>
    <x v="9"/>
    <n v="13"/>
    <n v="497"/>
    <n v="38.200000000000003"/>
    <n v="7"/>
    <n v="174"/>
    <n v="2"/>
    <n v="37"/>
    <n v="3"/>
    <n v="53"/>
    <n v="1"/>
    <n v="4"/>
    <n v="3"/>
    <n v="74"/>
    <s v=""/>
    <n v="29"/>
    <x v="129"/>
  </r>
  <r>
    <x v="2"/>
    <x v="9"/>
    <n v="24"/>
    <n v="945"/>
    <n v="39.4"/>
    <n v="3"/>
    <n v="81"/>
    <n v="2"/>
    <n v="25"/>
    <s v=""/>
    <s v=""/>
    <s v=""/>
    <s v=""/>
    <n v="3"/>
    <n v="63"/>
    <s v=""/>
    <n v="32"/>
    <x v="130"/>
  </r>
  <r>
    <x v="3"/>
    <x v="9"/>
    <n v="13"/>
    <n v="433"/>
    <n v="33.299999999999997"/>
    <n v="1"/>
    <n v="11"/>
    <n v="3"/>
    <n v="68"/>
    <s v=""/>
    <s v=""/>
    <s v=""/>
    <s v=""/>
    <n v="2"/>
    <n v="34"/>
    <n v="1"/>
    <n v="19"/>
    <x v="131"/>
  </r>
  <r>
    <x v="4"/>
    <x v="9"/>
    <n v="5"/>
    <n v="155"/>
    <n v="31"/>
    <n v="2"/>
    <n v="66"/>
    <n v="3"/>
    <n v="59"/>
    <s v=""/>
    <s v=""/>
    <n v="1"/>
    <n v="17"/>
    <n v="2"/>
    <n v="36"/>
    <s v=""/>
    <n v="13"/>
    <x v="132"/>
  </r>
  <r>
    <x v="5"/>
    <x v="9"/>
    <n v="11"/>
    <n v="513"/>
    <n v="46.6"/>
    <n v="1"/>
    <n v="26"/>
    <n v="2"/>
    <n v="27"/>
    <n v="3"/>
    <n v="58"/>
    <s v=""/>
    <s v=""/>
    <n v="2"/>
    <n v="9"/>
    <s v=""/>
    <n v="19"/>
    <x v="133"/>
  </r>
  <r>
    <x v="6"/>
    <x v="9"/>
    <n v="5"/>
    <n v="201"/>
    <n v="40.200000000000003"/>
    <n v="2"/>
    <n v="54"/>
    <n v="2"/>
    <n v="51"/>
    <n v="2"/>
    <n v="34"/>
    <s v=""/>
    <s v=""/>
    <n v="1"/>
    <n v="1"/>
    <n v="1"/>
    <n v="12"/>
    <x v="134"/>
  </r>
  <r>
    <x v="7"/>
    <x v="9"/>
    <n v="10"/>
    <n v="454"/>
    <n v="45.4"/>
    <s v=""/>
    <s v=""/>
    <n v="1"/>
    <n v="27"/>
    <n v="1"/>
    <n v="11"/>
    <s v=""/>
    <s v=""/>
    <n v="4"/>
    <n v="79"/>
    <n v="1"/>
    <n v="16"/>
    <x v="135"/>
  </r>
  <r>
    <x v="8"/>
    <x v="9"/>
    <n v="14"/>
    <n v="577"/>
    <n v="41.2"/>
    <s v=""/>
    <s v=""/>
    <n v="3"/>
    <n v="128"/>
    <n v="3"/>
    <n v="36"/>
    <n v="2"/>
    <n v="40"/>
    <n v="5"/>
    <n v="81"/>
    <s v=""/>
    <n v="27"/>
    <x v="136"/>
  </r>
  <r>
    <x v="9"/>
    <x v="9"/>
    <n v="11"/>
    <n v="361"/>
    <n v="32.799999999999997"/>
    <n v="4"/>
    <n v="97"/>
    <n v="4"/>
    <n v="76"/>
    <n v="6"/>
    <n v="148"/>
    <s v=""/>
    <s v=""/>
    <n v="3"/>
    <n v="53"/>
    <n v="1"/>
    <n v="28"/>
    <x v="36"/>
  </r>
  <r>
    <x v="18"/>
    <x v="9"/>
    <n v="13"/>
    <n v="543"/>
    <n v="41.8"/>
    <n v="2"/>
    <n v="60"/>
    <n v="1"/>
    <n v="41"/>
    <n v="2"/>
    <n v="43"/>
    <s v=""/>
    <s v=""/>
    <n v="3"/>
    <n v="93"/>
    <s v=""/>
    <n v="21"/>
    <x v="137"/>
  </r>
  <r>
    <x v="12"/>
    <x v="9"/>
    <n v="18"/>
    <n v="707"/>
    <n v="39.299999999999997"/>
    <n v="4"/>
    <n v="126"/>
    <n v="1"/>
    <n v="37"/>
    <n v="1"/>
    <n v="18"/>
    <s v=""/>
    <s v=""/>
    <n v="2"/>
    <n v="41"/>
    <s v=""/>
    <n v="26"/>
    <x v="138"/>
  </r>
  <r>
    <x v="13"/>
    <x v="9"/>
    <n v="7"/>
    <n v="295"/>
    <n v="42.1"/>
    <s v=""/>
    <s v=""/>
    <n v="1"/>
    <n v="9"/>
    <n v="2"/>
    <n v="71"/>
    <s v=""/>
    <s v=""/>
    <n v="2"/>
    <n v="17"/>
    <n v="1"/>
    <n v="12"/>
    <x v="139"/>
  </r>
  <r>
    <x v="17"/>
    <x v="9"/>
    <n v="15"/>
    <n v="534"/>
    <n v="35.6"/>
    <n v="1"/>
    <n v="33"/>
    <n v="3"/>
    <n v="72"/>
    <n v="1"/>
    <n v="19"/>
    <s v=""/>
    <s v=""/>
    <n v="1"/>
    <n v="8"/>
    <s v=""/>
    <n v="21"/>
    <x v="54"/>
  </r>
  <r>
    <x v="14"/>
    <x v="9"/>
    <n v="7"/>
    <n v="275"/>
    <n v="39.299999999999997"/>
    <n v="3"/>
    <n v="58"/>
    <n v="5"/>
    <n v="122"/>
    <n v="3"/>
    <n v="36"/>
    <s v=""/>
    <s v=""/>
    <n v="3"/>
    <n v="64"/>
    <s v=""/>
    <n v="21"/>
    <x v="78"/>
  </r>
  <r>
    <x v="15"/>
    <x v="9"/>
    <n v="7"/>
    <n v="231"/>
    <n v="33"/>
    <s v=""/>
    <s v=""/>
    <n v="4"/>
    <n v="112"/>
    <s v=""/>
    <s v=""/>
    <n v="1"/>
    <n v="12"/>
    <n v="1"/>
    <n v="11"/>
    <s v=""/>
    <n v="13"/>
    <x v="140"/>
  </r>
  <r>
    <x v="0"/>
    <x v="10"/>
    <n v="21"/>
    <n v="684"/>
    <n v="32.6"/>
    <n v="2"/>
    <n v="63"/>
    <n v="4"/>
    <n v="94"/>
    <n v="1"/>
    <n v="22"/>
    <s v=""/>
    <s v=""/>
    <n v="3"/>
    <n v="5"/>
    <n v="2"/>
    <n v="31"/>
    <x v="141"/>
  </r>
  <r>
    <x v="1"/>
    <x v="10"/>
    <n v="8"/>
    <n v="298"/>
    <n v="37.299999999999997"/>
    <n v="2"/>
    <n v="55"/>
    <n v="1"/>
    <n v="36"/>
    <n v="1"/>
    <n v="22"/>
    <s v=""/>
    <s v=""/>
    <s v=""/>
    <s v=""/>
    <s v=""/>
    <n v="12"/>
    <x v="142"/>
  </r>
  <r>
    <x v="2"/>
    <x v="10"/>
    <n v="22"/>
    <n v="820"/>
    <n v="37.299999999999997"/>
    <n v="4"/>
    <n v="98"/>
    <n v="4"/>
    <n v="112"/>
    <n v="2"/>
    <n v="48"/>
    <s v=""/>
    <s v=""/>
    <n v="1"/>
    <n v="39"/>
    <n v="1"/>
    <n v="33"/>
    <x v="143"/>
  </r>
  <r>
    <x v="3"/>
    <x v="10"/>
    <n v="11"/>
    <n v="359"/>
    <n v="32.6"/>
    <n v="2"/>
    <n v="53"/>
    <n v="5"/>
    <n v="103"/>
    <n v="2"/>
    <n v="41"/>
    <n v="3"/>
    <n v="18"/>
    <n v="1"/>
    <n v="22"/>
    <s v=""/>
    <n v="24"/>
    <x v="144"/>
  </r>
  <r>
    <x v="8"/>
    <x v="10"/>
    <n v="13"/>
    <n v="539"/>
    <n v="41.5"/>
    <n v="1"/>
    <n v="57"/>
    <n v="5"/>
    <n v="139"/>
    <s v=""/>
    <s v=""/>
    <s v=""/>
    <s v=""/>
    <n v="5"/>
    <n v="100"/>
    <n v="1"/>
    <n v="24"/>
    <x v="145"/>
  </r>
  <r>
    <x v="9"/>
    <x v="10"/>
    <n v="12"/>
    <n v="401"/>
    <n v="33.4"/>
    <n v="7"/>
    <n v="173"/>
    <n v="9"/>
    <n v="237"/>
    <s v=""/>
    <s v=""/>
    <s v=""/>
    <s v=""/>
    <n v="4"/>
    <n v="87"/>
    <s v=""/>
    <n v="32"/>
    <x v="146"/>
  </r>
  <r>
    <x v="18"/>
    <x v="10"/>
    <n v="17"/>
    <n v="726"/>
    <n v="42.7"/>
    <n v="2"/>
    <n v="43"/>
    <s v=""/>
    <s v=""/>
    <n v="1"/>
    <n v="17"/>
    <n v="1"/>
    <n v="16"/>
    <n v="1"/>
    <n v="41"/>
    <s v=""/>
    <n v="22"/>
    <x v="147"/>
  </r>
  <r>
    <x v="11"/>
    <x v="10"/>
    <n v="17"/>
    <n v="670"/>
    <n v="39.4"/>
    <s v=""/>
    <s v=""/>
    <n v="2"/>
    <n v="59"/>
    <n v="1"/>
    <n v="30"/>
    <s v=""/>
    <s v=""/>
    <n v="2"/>
    <n v="29"/>
    <s v=""/>
    <n v="22"/>
    <x v="148"/>
  </r>
  <r>
    <x v="12"/>
    <x v="10"/>
    <n v="15"/>
    <n v="626"/>
    <n v="41.7"/>
    <n v="3"/>
    <n v="74"/>
    <s v=""/>
    <s v=""/>
    <n v="2"/>
    <n v="18"/>
    <s v=""/>
    <s v=""/>
    <n v="1"/>
    <n v="30"/>
    <n v="1"/>
    <n v="21"/>
    <x v="149"/>
  </r>
  <r>
    <x v="13"/>
    <x v="10"/>
    <n v="9"/>
    <n v="414"/>
    <n v="46"/>
    <s v=""/>
    <s v=""/>
    <n v="3"/>
    <n v="94"/>
    <n v="2"/>
    <n v="47"/>
    <s v=""/>
    <s v=""/>
    <s v=""/>
    <s v=""/>
    <s v=""/>
    <n v="14"/>
    <x v="78"/>
  </r>
  <r>
    <x v="17"/>
    <x v="10"/>
    <n v="15"/>
    <n v="404"/>
    <n v="26.9"/>
    <n v="1"/>
    <n v="27"/>
    <n v="2"/>
    <n v="40"/>
    <s v=""/>
    <s v=""/>
    <s v=""/>
    <s v=""/>
    <n v="2"/>
    <n v="18"/>
    <s v=""/>
    <n v="20"/>
    <x v="150"/>
  </r>
  <r>
    <x v="14"/>
    <x v="10"/>
    <n v="12"/>
    <n v="382"/>
    <n v="31.8"/>
    <s v=""/>
    <s v=""/>
    <n v="7"/>
    <n v="192"/>
    <n v="5"/>
    <n v="89"/>
    <s v=""/>
    <s v=""/>
    <n v="2"/>
    <n v="20"/>
    <n v="1"/>
    <n v="26"/>
    <x v="41"/>
  </r>
  <r>
    <x v="6"/>
    <x v="10"/>
    <n v="7"/>
    <n v="245"/>
    <n v="35"/>
    <n v="4"/>
    <n v="107"/>
    <n v="4"/>
    <n v="93"/>
    <s v=""/>
    <s v=""/>
    <s v=""/>
    <s v=""/>
    <n v="1"/>
    <n v="18"/>
    <s v=""/>
    <n v="16"/>
    <x v="151"/>
  </r>
  <r>
    <x v="15"/>
    <x v="10"/>
    <n v="10"/>
    <n v="448"/>
    <n v="44.8"/>
    <s v=""/>
    <s v=""/>
    <n v="3"/>
    <n v="51"/>
    <s v=""/>
    <s v=""/>
    <n v="1"/>
    <n v="12"/>
    <n v="5"/>
    <n v="103"/>
    <n v="1"/>
    <n v="19"/>
    <x v="62"/>
  </r>
  <r>
    <x v="0"/>
    <x v="11"/>
    <n v="15"/>
    <n v="623"/>
    <n v="41.5"/>
    <n v="3"/>
    <n v="55"/>
    <n v="2"/>
    <n v="76"/>
    <n v="1"/>
    <n v="12"/>
    <s v=""/>
    <s v=""/>
    <n v="2"/>
    <n v="12"/>
    <n v="1"/>
    <n v="23"/>
    <x v="152"/>
  </r>
  <r>
    <x v="1"/>
    <x v="11"/>
    <n v="11"/>
    <n v="451"/>
    <n v="41"/>
    <n v="6"/>
    <n v="153"/>
    <n v="1"/>
    <n v="35"/>
    <n v="3"/>
    <n v="66"/>
    <s v=""/>
    <s v=""/>
    <n v="3"/>
    <n v="84"/>
    <s v=""/>
    <n v="24"/>
    <x v="153"/>
  </r>
  <r>
    <x v="16"/>
    <x v="11"/>
    <n v="13"/>
    <n v="564"/>
    <n v="43.4"/>
    <n v="4"/>
    <n v="104"/>
    <n v="2"/>
    <n v="62"/>
    <n v="2"/>
    <n v="28"/>
    <s v=""/>
    <s v=""/>
    <n v="2"/>
    <n v="59"/>
    <s v=""/>
    <n v="23"/>
    <x v="154"/>
  </r>
  <r>
    <x v="2"/>
    <x v="11"/>
    <n v="9"/>
    <n v="367"/>
    <n v="40.799999999999997"/>
    <n v="1"/>
    <n v="38"/>
    <n v="6"/>
    <n v="182"/>
    <s v=""/>
    <s v=""/>
    <s v=""/>
    <s v=""/>
    <s v=""/>
    <s v=""/>
    <s v=""/>
    <n v="16"/>
    <x v="155"/>
  </r>
  <r>
    <x v="3"/>
    <x v="11"/>
    <n v="12"/>
    <n v="381"/>
    <n v="31.8"/>
    <s v=""/>
    <s v=""/>
    <n v="4"/>
    <n v="72"/>
    <n v="2"/>
    <n v="34"/>
    <n v="1"/>
    <n v="13"/>
    <n v="3"/>
    <n v="61"/>
    <n v="2"/>
    <n v="22"/>
    <x v="156"/>
  </r>
  <r>
    <x v="4"/>
    <x v="11"/>
    <n v="9"/>
    <n v="292"/>
    <n v="32.4"/>
    <s v=""/>
    <s v=""/>
    <n v="1"/>
    <n v="13"/>
    <n v="1"/>
    <n v="11"/>
    <s v=""/>
    <s v=""/>
    <n v="2"/>
    <n v="71"/>
    <n v="1"/>
    <n v="13"/>
    <x v="157"/>
  </r>
  <r>
    <x v="5"/>
    <x v="11"/>
    <n v="18"/>
    <n v="864"/>
    <n v="48"/>
    <n v="6"/>
    <n v="130"/>
    <n v="5"/>
    <n v="123"/>
    <n v="6"/>
    <n v="79"/>
    <n v="1"/>
    <n v="25"/>
    <n v="1"/>
    <n v="12"/>
    <s v=""/>
    <n v="37"/>
    <x v="158"/>
  </r>
  <r>
    <x v="7"/>
    <x v="11"/>
    <n v="8"/>
    <n v="357"/>
    <n v="44.6"/>
    <n v="3"/>
    <n v="90"/>
    <n v="2"/>
    <n v="32"/>
    <n v="1"/>
    <n v="38"/>
    <s v=""/>
    <s v=""/>
    <n v="4"/>
    <n v="64"/>
    <s v=""/>
    <n v="18"/>
    <x v="159"/>
  </r>
  <r>
    <x v="8"/>
    <x v="11"/>
    <n v="9"/>
    <n v="401"/>
    <n v="44.6"/>
    <n v="1"/>
    <n v="28"/>
    <n v="5"/>
    <n v="117"/>
    <n v="1"/>
    <n v="27"/>
    <n v="1"/>
    <n v="23"/>
    <n v="10"/>
    <n v="181"/>
    <n v="2"/>
    <n v="27"/>
    <x v="160"/>
  </r>
  <r>
    <x v="9"/>
    <x v="11"/>
    <n v="8"/>
    <n v="359"/>
    <n v="44.9"/>
    <n v="4"/>
    <n v="89"/>
    <n v="7"/>
    <n v="158"/>
    <n v="7"/>
    <n v="134"/>
    <n v="1"/>
    <n v="11"/>
    <n v="3"/>
    <n v="31"/>
    <s v=""/>
    <n v="30"/>
    <x v="161"/>
  </r>
  <r>
    <x v="11"/>
    <x v="11"/>
    <n v="16"/>
    <n v="706"/>
    <n v="44.1"/>
    <s v=""/>
    <s v=""/>
    <n v="1"/>
    <n v="20"/>
    <s v=""/>
    <s v=""/>
    <n v="2"/>
    <n v="50"/>
    <n v="6"/>
    <n v="67"/>
    <s v=""/>
    <n v="25"/>
    <x v="147"/>
  </r>
  <r>
    <x v="17"/>
    <x v="11"/>
    <n v="15"/>
    <n v="595"/>
    <n v="39.700000000000003"/>
    <n v="3"/>
    <n v="82"/>
    <n v="3"/>
    <n v="57"/>
    <n v="1"/>
    <n v="22"/>
    <s v=""/>
    <s v=""/>
    <n v="1"/>
    <n v="4"/>
    <n v="1"/>
    <n v="23"/>
    <x v="162"/>
  </r>
  <r>
    <x v="14"/>
    <x v="11"/>
    <n v="5"/>
    <n v="158"/>
    <n v="31.6"/>
    <s v=""/>
    <s v=""/>
    <n v="3"/>
    <n v="69"/>
    <n v="1"/>
    <n v="8"/>
    <s v=""/>
    <s v=""/>
    <n v="4"/>
    <n v="94"/>
    <s v=""/>
    <n v="13"/>
    <x v="163"/>
  </r>
  <r>
    <x v="15"/>
    <x v="11"/>
    <n v="13"/>
    <n v="573"/>
    <n v="44.1"/>
    <n v="6"/>
    <n v="196"/>
    <n v="1"/>
    <n v="20"/>
    <n v="3"/>
    <n v="35"/>
    <s v=""/>
    <s v=""/>
    <n v="2"/>
    <n v="51"/>
    <s v=""/>
    <n v="25"/>
    <x v="164"/>
  </r>
  <r>
    <x v="6"/>
    <x v="11"/>
    <n v="14"/>
    <n v="433"/>
    <n v="30.9"/>
    <n v="3"/>
    <n v="88"/>
    <n v="4"/>
    <n v="102"/>
    <n v="1"/>
    <n v="26"/>
    <s v=""/>
    <s v=""/>
    <n v="3"/>
    <n v="40"/>
    <s v=""/>
    <n v="25"/>
    <x v="165"/>
  </r>
  <r>
    <x v="13"/>
    <x v="11"/>
    <n v="12"/>
    <n v="529"/>
    <n v="44.1"/>
    <s v=""/>
    <s v=""/>
    <n v="2"/>
    <n v="25"/>
    <s v=""/>
    <s v=""/>
    <s v=""/>
    <s v=""/>
    <n v="2"/>
    <n v="4"/>
    <n v="1"/>
    <n v="16"/>
    <x v="166"/>
  </r>
  <r>
    <x v="0"/>
    <x v="12"/>
    <n v="15"/>
    <n v="719"/>
    <n v="47.9"/>
    <n v="7"/>
    <n v="176"/>
    <n v="1"/>
    <n v="1"/>
    <n v="4"/>
    <n v="43"/>
    <s v=""/>
    <s v=""/>
    <n v="7"/>
    <n v="79"/>
    <n v="2"/>
    <n v="34"/>
    <x v="167"/>
  </r>
  <r>
    <x v="1"/>
    <x v="12"/>
    <n v="13"/>
    <n v="538"/>
    <n v="41.4"/>
    <n v="1"/>
    <n v="20"/>
    <s v=""/>
    <s v=""/>
    <n v="5"/>
    <n v="109"/>
    <s v=""/>
    <s v=""/>
    <s v=""/>
    <s v=""/>
    <n v="1"/>
    <n v="19"/>
    <x v="168"/>
  </r>
  <r>
    <x v="16"/>
    <x v="12"/>
    <n v="5"/>
    <n v="192"/>
    <n v="38.4"/>
    <n v="1"/>
    <n v="26"/>
    <n v="3"/>
    <n v="73"/>
    <n v="2"/>
    <n v="47"/>
    <s v=""/>
    <s v=""/>
    <n v="2"/>
    <n v="36"/>
    <n v="1"/>
    <n v="13"/>
    <x v="169"/>
  </r>
  <r>
    <x v="2"/>
    <x v="12"/>
    <n v="12"/>
    <n v="477"/>
    <n v="39.799999999999997"/>
    <n v="1"/>
    <n v="30"/>
    <n v="1"/>
    <n v="30"/>
    <n v="4"/>
    <n v="78"/>
    <n v="1"/>
    <n v="20"/>
    <n v="1"/>
    <n v="21"/>
    <n v="2"/>
    <n v="20"/>
    <x v="112"/>
  </r>
  <r>
    <x v="3"/>
    <x v="12"/>
    <n v="7"/>
    <n v="173"/>
    <n v="24.7"/>
    <n v="4"/>
    <n v="93"/>
    <n v="3"/>
    <n v="106"/>
    <n v="1"/>
    <n v="18"/>
    <s v=""/>
    <s v=""/>
    <n v="1"/>
    <n v="13"/>
    <s v=""/>
    <n v="16"/>
    <x v="170"/>
  </r>
  <r>
    <x v="4"/>
    <x v="12"/>
    <n v="17"/>
    <n v="578"/>
    <n v="34"/>
    <n v="2"/>
    <n v="63"/>
    <s v=""/>
    <s v=""/>
    <s v=""/>
    <s v=""/>
    <s v=""/>
    <s v=""/>
    <n v="3"/>
    <n v="29"/>
    <n v="1"/>
    <n v="22"/>
    <x v="171"/>
  </r>
  <r>
    <x v="5"/>
    <x v="12"/>
    <n v="13"/>
    <n v="576"/>
    <n v="44.3"/>
    <n v="2"/>
    <n v="34"/>
    <n v="2"/>
    <n v="84"/>
    <n v="1"/>
    <n v="12"/>
    <n v="1"/>
    <n v="9"/>
    <n v="3"/>
    <n v="63"/>
    <s v=""/>
    <n v="22"/>
    <x v="152"/>
  </r>
  <r>
    <x v="6"/>
    <x v="12"/>
    <n v="11"/>
    <n v="452"/>
    <n v="41.1"/>
    <n v="3"/>
    <n v="118"/>
    <n v="5"/>
    <n v="129"/>
    <n v="1"/>
    <n v="16"/>
    <s v=""/>
    <s v=""/>
    <n v="1"/>
    <n v="2"/>
    <s v=""/>
    <n v="21"/>
    <x v="172"/>
  </r>
  <r>
    <x v="7"/>
    <x v="12"/>
    <n v="10"/>
    <n v="531"/>
    <n v="53.1"/>
    <n v="3"/>
    <n v="92"/>
    <n v="1"/>
    <n v="34"/>
    <n v="3"/>
    <n v="72"/>
    <s v=""/>
    <s v=""/>
    <n v="4"/>
    <n v="83"/>
    <s v=""/>
    <n v="21"/>
    <x v="173"/>
  </r>
  <r>
    <x v="18"/>
    <x v="12"/>
    <n v="11"/>
    <n v="469"/>
    <n v="42.6"/>
    <n v="5"/>
    <n v="166"/>
    <n v="1"/>
    <n v="31"/>
    <s v=""/>
    <s v=""/>
    <s v=""/>
    <s v=""/>
    <n v="3"/>
    <n v="54"/>
    <n v="1"/>
    <n v="20"/>
    <x v="61"/>
  </r>
  <r>
    <x v="11"/>
    <x v="12"/>
    <n v="27"/>
    <n v="948"/>
    <n v="35.1"/>
    <n v="4"/>
    <n v="76"/>
    <n v="5"/>
    <n v="102"/>
    <n v="1"/>
    <n v="19"/>
    <n v="1"/>
    <n v="20"/>
    <n v="10"/>
    <n v="139"/>
    <n v="1"/>
    <n v="48"/>
    <x v="174"/>
  </r>
  <r>
    <x v="12"/>
    <x v="12"/>
    <n v="10"/>
    <n v="384"/>
    <n v="38.4"/>
    <n v="1"/>
    <n v="15"/>
    <n v="2"/>
    <n v="67"/>
    <n v="2"/>
    <n v="33"/>
    <s v=""/>
    <s v=""/>
    <n v="6"/>
    <n v="115"/>
    <s v=""/>
    <n v="21"/>
    <x v="62"/>
  </r>
  <r>
    <x v="17"/>
    <x v="12"/>
    <n v="5"/>
    <n v="172"/>
    <n v="34.4"/>
    <n v="3"/>
    <n v="98"/>
    <n v="6"/>
    <n v="118"/>
    <n v="2"/>
    <n v="50"/>
    <s v=""/>
    <s v=""/>
    <n v="4"/>
    <n v="86"/>
    <n v="1"/>
    <n v="20"/>
    <x v="175"/>
  </r>
  <r>
    <x v="15"/>
    <x v="12"/>
    <n v="12"/>
    <n v="399"/>
    <n v="33.299999999999997"/>
    <n v="4"/>
    <n v="94"/>
    <n v="7"/>
    <n v="202"/>
    <s v=""/>
    <s v=""/>
    <n v="1"/>
    <n v="13"/>
    <s v=""/>
    <s v=""/>
    <n v="1"/>
    <n v="24"/>
    <x v="176"/>
  </r>
  <r>
    <x v="0"/>
    <x v="13"/>
    <n v="10"/>
    <n v="298"/>
    <n v="29.8"/>
    <s v=""/>
    <s v=""/>
    <n v="2"/>
    <n v="15"/>
    <n v="1"/>
    <n v="2"/>
    <s v=""/>
    <s v=""/>
    <s v=""/>
    <s v=""/>
    <n v="1"/>
    <n v="13"/>
    <x v="177"/>
  </r>
  <r>
    <x v="1"/>
    <x v="13"/>
    <n v="17"/>
    <n v="645"/>
    <n v="37.9"/>
    <s v=""/>
    <s v=""/>
    <n v="2"/>
    <n v="62"/>
    <n v="1"/>
    <n v="10"/>
    <s v=""/>
    <s v=""/>
    <n v="3"/>
    <n v="46"/>
    <s v=""/>
    <n v="23"/>
    <x v="178"/>
  </r>
  <r>
    <x v="16"/>
    <x v="13"/>
    <n v="20"/>
    <n v="636"/>
    <n v="31.8"/>
    <n v="1"/>
    <n v="35"/>
    <n v="1"/>
    <n v="22"/>
    <n v="1"/>
    <n v="64"/>
    <n v="1"/>
    <n v="22"/>
    <n v="3"/>
    <n v="66"/>
    <n v="3"/>
    <n v="27"/>
    <x v="179"/>
  </r>
  <r>
    <x v="4"/>
    <x v="13"/>
    <n v="6"/>
    <n v="158"/>
    <n v="26.3"/>
    <n v="3"/>
    <n v="72"/>
    <n v="1"/>
    <n v="38"/>
    <n v="2"/>
    <n v="30"/>
    <s v=""/>
    <s v=""/>
    <n v="3"/>
    <n v="53"/>
    <s v=""/>
    <n v="15"/>
    <x v="180"/>
  </r>
  <r>
    <x v="5"/>
    <x v="13"/>
    <n v="10"/>
    <n v="355"/>
    <n v="35.5"/>
    <n v="3"/>
    <n v="98"/>
    <n v="4"/>
    <n v="122"/>
    <n v="3"/>
    <n v="48"/>
    <s v=""/>
    <s v=""/>
    <n v="1"/>
    <n v="1"/>
    <s v=""/>
    <n v="21"/>
    <x v="181"/>
  </r>
  <r>
    <x v="6"/>
    <x v="13"/>
    <n v="8"/>
    <n v="304"/>
    <n v="38"/>
    <n v="2"/>
    <n v="61"/>
    <n v="4"/>
    <n v="107"/>
    <s v=""/>
    <s v=""/>
    <s v=""/>
    <s v=""/>
    <n v="2"/>
    <n v="49"/>
    <s v=""/>
    <n v="16"/>
    <x v="182"/>
  </r>
  <r>
    <x v="7"/>
    <x v="13"/>
    <n v="10"/>
    <n v="309"/>
    <n v="30.9"/>
    <n v="5"/>
    <n v="130"/>
    <n v="2"/>
    <n v="62"/>
    <n v="1"/>
    <n v="15"/>
    <n v="1"/>
    <n v="14"/>
    <n v="1"/>
    <n v="23"/>
    <n v="1"/>
    <n v="20"/>
    <x v="183"/>
  </r>
  <r>
    <x v="8"/>
    <x v="13"/>
    <n v="7"/>
    <n v="210"/>
    <n v="30"/>
    <n v="8"/>
    <n v="168"/>
    <n v="5"/>
    <n v="129"/>
    <n v="3"/>
    <n v="58"/>
    <s v=""/>
    <s v=""/>
    <n v="8"/>
    <n v="181"/>
    <n v="2"/>
    <n v="31"/>
    <x v="184"/>
  </r>
  <r>
    <x v="9"/>
    <x v="13"/>
    <n v="13"/>
    <n v="586"/>
    <n v="45.1"/>
    <n v="4"/>
    <n v="111"/>
    <n v="4"/>
    <n v="50"/>
    <n v="3"/>
    <n v="54"/>
    <s v=""/>
    <s v=""/>
    <n v="4"/>
    <n v="76"/>
    <s v=""/>
    <n v="28"/>
    <x v="117"/>
  </r>
  <r>
    <x v="18"/>
    <x v="13"/>
    <n v="7"/>
    <n v="295"/>
    <n v="42.1"/>
    <n v="5"/>
    <n v="151"/>
    <s v=""/>
    <s v=""/>
    <n v="1"/>
    <n v="22"/>
    <n v="1"/>
    <n v="17"/>
    <n v="3"/>
    <n v="76"/>
    <s v=""/>
    <n v="17"/>
    <x v="156"/>
  </r>
  <r>
    <x v="11"/>
    <x v="13"/>
    <n v="18"/>
    <n v="635"/>
    <n v="35.299999999999997"/>
    <s v=""/>
    <s v=""/>
    <s v=""/>
    <s v=""/>
    <n v="1"/>
    <n v="17"/>
    <s v=""/>
    <s v=""/>
    <n v="3"/>
    <n v="82"/>
    <n v="1"/>
    <n v="22"/>
    <x v="185"/>
  </r>
  <r>
    <x v="12"/>
    <x v="13"/>
    <n v="5"/>
    <n v="201"/>
    <n v="40.200000000000003"/>
    <n v="1"/>
    <n v="19"/>
    <n v="1"/>
    <n v="23"/>
    <s v=""/>
    <s v=""/>
    <n v="1"/>
    <n v="11"/>
    <n v="3"/>
    <n v="78"/>
    <s v=""/>
    <n v="11"/>
    <x v="186"/>
  </r>
  <r>
    <x v="13"/>
    <x v="13"/>
    <n v="10"/>
    <n v="466"/>
    <n v="46.6"/>
    <s v=""/>
    <s v=""/>
    <n v="5"/>
    <n v="133"/>
    <n v="2"/>
    <n v="51"/>
    <s v=""/>
    <s v=""/>
    <n v="2"/>
    <n v="42"/>
    <s v=""/>
    <n v="19"/>
    <x v="187"/>
  </r>
  <r>
    <x v="17"/>
    <x v="13"/>
    <n v="10"/>
    <n v="404"/>
    <n v="40.4"/>
    <n v="2"/>
    <n v="83"/>
    <n v="4"/>
    <n v="89"/>
    <n v="2"/>
    <n v="59"/>
    <s v=""/>
    <s v=""/>
    <s v=""/>
    <s v=""/>
    <s v=""/>
    <n v="18"/>
    <x v="188"/>
  </r>
  <r>
    <x v="14"/>
    <x v="13"/>
    <n v="14"/>
    <n v="501"/>
    <n v="35.799999999999997"/>
    <n v="2"/>
    <n v="54"/>
    <n v="4"/>
    <n v="112"/>
    <n v="5"/>
    <n v="105"/>
    <s v=""/>
    <s v=""/>
    <n v="5"/>
    <n v="114"/>
    <s v=""/>
    <n v="30"/>
    <x v="189"/>
  </r>
  <r>
    <x v="15"/>
    <x v="13"/>
    <n v="10"/>
    <n v="262"/>
    <n v="26.2"/>
    <n v="3"/>
    <n v="81"/>
    <n v="7"/>
    <n v="206"/>
    <s v=""/>
    <s v=""/>
    <s v=""/>
    <s v=""/>
    <n v="5"/>
    <n v="115"/>
    <n v="1"/>
    <n v="25"/>
    <x v="190"/>
  </r>
  <r>
    <x v="15"/>
    <x v="14"/>
    <n v="9"/>
    <n v="275"/>
    <n v="30.6"/>
    <n v="1"/>
    <n v="28"/>
    <n v="3"/>
    <n v="95"/>
    <n v="3"/>
    <n v="79"/>
    <n v="2"/>
    <n v="19"/>
    <n v="1"/>
    <n v="4"/>
    <n v="1"/>
    <n v="19"/>
    <x v="191"/>
  </r>
  <r>
    <x v="14"/>
    <x v="14"/>
    <n v="15"/>
    <n v="578"/>
    <n v="38.5"/>
    <n v="1"/>
    <n v="19"/>
    <n v="1"/>
    <n v="23"/>
    <n v="2"/>
    <n v="80"/>
    <s v=""/>
    <s v=""/>
    <n v="2"/>
    <n v="32"/>
    <n v="1"/>
    <n v="21"/>
    <x v="192"/>
  </r>
  <r>
    <x v="17"/>
    <x v="14"/>
    <n v="5"/>
    <n v="156"/>
    <n v="31.2"/>
    <n v="4"/>
    <n v="130"/>
    <n v="11"/>
    <n v="193"/>
    <n v="1"/>
    <n v="26"/>
    <s v=""/>
    <s v=""/>
    <n v="2"/>
    <n v="28"/>
    <s v=""/>
    <n v="23"/>
    <x v="77"/>
  </r>
  <r>
    <x v="13"/>
    <x v="14"/>
    <n v="19"/>
    <n v="865"/>
    <n v="45.5"/>
    <s v=""/>
    <s v=""/>
    <s v=""/>
    <s v=""/>
    <n v="1"/>
    <s v=""/>
    <s v=""/>
    <s v=""/>
    <n v="6"/>
    <n v="13"/>
    <s v=""/>
    <n v="26"/>
    <x v="25"/>
  </r>
  <r>
    <x v="12"/>
    <x v="14"/>
    <n v="20"/>
    <n v="929"/>
    <n v="46.5"/>
    <n v="4"/>
    <n v="112"/>
    <n v="2"/>
    <n v="27"/>
    <s v=""/>
    <s v=""/>
    <s v=""/>
    <s v=""/>
    <n v="6"/>
    <n v="178"/>
    <n v="1"/>
    <n v="32"/>
    <x v="193"/>
  </r>
  <r>
    <x v="11"/>
    <x v="14"/>
    <n v="19"/>
    <n v="782"/>
    <n v="41.2"/>
    <n v="4"/>
    <n v="68"/>
    <n v="2"/>
    <n v="42"/>
    <n v="1"/>
    <n v="26"/>
    <n v="2"/>
    <n v="50"/>
    <n v="2"/>
    <n v="43"/>
    <n v="1"/>
    <n v="30"/>
    <x v="194"/>
  </r>
  <r>
    <x v="18"/>
    <x v="14"/>
    <n v="20"/>
    <n v="810"/>
    <n v="40.5"/>
    <n v="6"/>
    <n v="178"/>
    <n v="1"/>
    <n v="27"/>
    <n v="2"/>
    <n v="53"/>
    <s v=""/>
    <s v=""/>
    <n v="4"/>
    <n v="64"/>
    <n v="2"/>
    <n v="33"/>
    <x v="195"/>
  </r>
  <r>
    <x v="9"/>
    <x v="14"/>
    <n v="15"/>
    <n v="501"/>
    <n v="33.4"/>
    <n v="7"/>
    <n v="166"/>
    <s v=""/>
    <s v=""/>
    <n v="6"/>
    <n v="137"/>
    <s v=""/>
    <s v=""/>
    <n v="7"/>
    <n v="135"/>
    <n v="2"/>
    <n v="35"/>
    <x v="196"/>
  </r>
  <r>
    <x v="8"/>
    <x v="14"/>
    <n v="6"/>
    <n v="263"/>
    <n v="43.8"/>
    <n v="3"/>
    <n v="62"/>
    <n v="4"/>
    <n v="97"/>
    <n v="3"/>
    <n v="61"/>
    <s v=""/>
    <s v=""/>
    <n v="9"/>
    <n v="122"/>
    <s v=""/>
    <n v="25"/>
    <x v="197"/>
  </r>
  <r>
    <x v="7"/>
    <x v="14"/>
    <n v="18"/>
    <n v="782"/>
    <n v="43.4"/>
    <n v="2"/>
    <n v="51"/>
    <n v="3"/>
    <n v="86"/>
    <n v="1"/>
    <n v="23"/>
    <n v="1"/>
    <n v="18"/>
    <n v="3"/>
    <n v="54"/>
    <s v=""/>
    <n v="28"/>
    <x v="198"/>
  </r>
  <r>
    <x v="6"/>
    <x v="14"/>
    <n v="20"/>
    <n v="779"/>
    <n v="39"/>
    <n v="10"/>
    <n v="187"/>
    <n v="4"/>
    <n v="87"/>
    <n v="1"/>
    <n v="-3"/>
    <n v="1"/>
    <n v="22"/>
    <n v="4"/>
    <n v="45"/>
    <s v=""/>
    <n v="40"/>
    <x v="143"/>
  </r>
  <r>
    <x v="5"/>
    <x v="14"/>
    <n v="14"/>
    <n v="549"/>
    <n v="39.200000000000003"/>
    <n v="1"/>
    <n v="33"/>
    <n v="3"/>
    <n v="78"/>
    <n v="3"/>
    <n v="15"/>
    <s v=""/>
    <s v=""/>
    <n v="2"/>
    <n v="31"/>
    <s v=""/>
    <n v="23"/>
    <x v="199"/>
  </r>
  <r>
    <x v="4"/>
    <x v="14"/>
    <n v="13"/>
    <n v="443"/>
    <n v="34.1"/>
    <s v=""/>
    <s v=""/>
    <n v="2"/>
    <n v="35"/>
    <s v=""/>
    <s v=""/>
    <s v=""/>
    <s v=""/>
    <n v="1"/>
    <n v="27"/>
    <n v="1"/>
    <n v="16"/>
    <x v="12"/>
  </r>
  <r>
    <x v="3"/>
    <x v="14"/>
    <n v="15"/>
    <n v="302"/>
    <n v="20.100000000000001"/>
    <s v=""/>
    <s v=""/>
    <n v="4"/>
    <n v="65"/>
    <n v="1"/>
    <n v="41"/>
    <s v=""/>
    <s v=""/>
    <s v=""/>
    <s v=""/>
    <n v="1"/>
    <n v="20"/>
    <x v="200"/>
  </r>
  <r>
    <x v="2"/>
    <x v="14"/>
    <n v="13"/>
    <n v="604"/>
    <n v="46.5"/>
    <n v="2"/>
    <n v="44"/>
    <n v="5"/>
    <n v="106"/>
    <n v="1"/>
    <n v="30"/>
    <s v=""/>
    <s v=""/>
    <n v="2"/>
    <n v="19"/>
    <n v="1"/>
    <n v="23"/>
    <x v="65"/>
  </r>
  <r>
    <x v="16"/>
    <x v="14"/>
    <n v="22"/>
    <n v="768"/>
    <n v="34.9"/>
    <s v=""/>
    <s v=""/>
    <n v="1"/>
    <n v="12"/>
    <n v="1"/>
    <n v="12"/>
    <s v=""/>
    <s v=""/>
    <s v=""/>
    <s v=""/>
    <s v=""/>
    <n v="24"/>
    <x v="201"/>
  </r>
  <r>
    <x v="1"/>
    <x v="14"/>
    <n v="8"/>
    <n v="377"/>
    <n v="47.1"/>
    <n v="1"/>
    <n v="31"/>
    <s v=""/>
    <s v=""/>
    <s v=""/>
    <s v=""/>
    <s v=""/>
    <s v=""/>
    <n v="1"/>
    <n v="30"/>
    <s v=""/>
    <n v="10"/>
    <x v="202"/>
  </r>
  <r>
    <x v="0"/>
    <x v="14"/>
    <n v="5"/>
    <n v="243"/>
    <n v="48.6"/>
    <n v="1"/>
    <n v="39"/>
    <n v="1"/>
    <n v="16"/>
    <s v=""/>
    <s v=""/>
    <s v=""/>
    <s v=""/>
    <n v="1"/>
    <n v="4"/>
    <s v=""/>
    <n v="8"/>
    <x v="203"/>
  </r>
  <r>
    <x v="15"/>
    <x v="15"/>
    <n v="5"/>
    <n v="159"/>
    <n v="31.8"/>
    <n v="2"/>
    <n v="45"/>
    <n v="5"/>
    <n v="143"/>
    <n v="3"/>
    <n v="55"/>
    <n v="4"/>
    <n v="61"/>
    <n v="2"/>
    <n v="37"/>
    <s v=""/>
    <n v="21"/>
    <x v="191"/>
  </r>
  <r>
    <x v="14"/>
    <x v="15"/>
    <n v="12"/>
    <n v="524"/>
    <n v="43.7"/>
    <n v="2"/>
    <n v="48"/>
    <n v="1"/>
    <n v="30"/>
    <n v="2"/>
    <n v="45"/>
    <n v="1"/>
    <n v="13"/>
    <n v="4"/>
    <n v="26"/>
    <s v=""/>
    <n v="22"/>
    <x v="204"/>
  </r>
  <r>
    <x v="17"/>
    <x v="15"/>
    <n v="9"/>
    <n v="461"/>
    <n v="51.2"/>
    <s v=""/>
    <s v=""/>
    <s v=""/>
    <s v=""/>
    <n v="1"/>
    <n v="23"/>
    <s v=""/>
    <s v=""/>
    <n v="6"/>
    <n v="158"/>
    <s v=""/>
    <n v="16"/>
    <x v="205"/>
  </r>
  <r>
    <x v="13"/>
    <x v="15"/>
    <n v="13"/>
    <n v="561"/>
    <n v="43.2"/>
    <n v="2"/>
    <n v="68"/>
    <n v="5"/>
    <n v="127"/>
    <n v="4"/>
    <n v="90"/>
    <s v=""/>
    <s v=""/>
    <n v="3"/>
    <n v="61"/>
    <n v="1"/>
    <n v="27"/>
    <x v="206"/>
  </r>
  <r>
    <x v="12"/>
    <x v="15"/>
    <n v="13"/>
    <n v="541"/>
    <n v="41.6"/>
    <s v=""/>
    <s v=""/>
    <s v=""/>
    <s v=""/>
    <s v=""/>
    <s v=""/>
    <n v="2"/>
    <n v="30"/>
    <n v="2"/>
    <n v="39"/>
    <n v="1"/>
    <n v="17"/>
    <x v="207"/>
  </r>
  <r>
    <x v="11"/>
    <x v="15"/>
    <n v="11"/>
    <n v="549"/>
    <n v="49.9"/>
    <s v=""/>
    <s v=""/>
    <n v="3"/>
    <n v="73"/>
    <s v=""/>
    <s v=""/>
    <n v="1"/>
    <n v="26"/>
    <n v="4"/>
    <n v="76"/>
    <s v=""/>
    <n v="19"/>
    <x v="208"/>
  </r>
  <r>
    <x v="18"/>
    <x v="15"/>
    <n v="21"/>
    <n v="976"/>
    <n v="46.5"/>
    <n v="9"/>
    <n v="199"/>
    <n v="3"/>
    <n v="52"/>
    <n v="2"/>
    <n v="30"/>
    <s v=""/>
    <s v=""/>
    <n v="3"/>
    <n v="52"/>
    <s v=""/>
    <n v="38"/>
    <x v="209"/>
  </r>
  <r>
    <x v="9"/>
    <x v="15"/>
    <n v="12"/>
    <n v="355"/>
    <n v="29.6"/>
    <s v=""/>
    <s v=""/>
    <n v="4"/>
    <n v="110"/>
    <n v="2"/>
    <n v="48"/>
    <n v="1"/>
    <n v="3"/>
    <n v="2"/>
    <n v="29"/>
    <n v="2"/>
    <n v="21"/>
    <x v="210"/>
  </r>
  <r>
    <x v="8"/>
    <x v="15"/>
    <n v="15"/>
    <n v="543"/>
    <n v="36.200000000000003"/>
    <n v="4"/>
    <n v="120"/>
    <n v="4"/>
    <n v="135"/>
    <n v="7"/>
    <n v="183"/>
    <n v="2"/>
    <n v="25"/>
    <n v="1"/>
    <n v="10"/>
    <n v="1"/>
    <n v="33"/>
    <x v="211"/>
  </r>
  <r>
    <x v="7"/>
    <x v="15"/>
    <n v="8"/>
    <n v="312"/>
    <n v="39"/>
    <n v="3"/>
    <n v="75"/>
    <n v="1"/>
    <n v="11"/>
    <n v="5"/>
    <n v="95"/>
    <n v="2"/>
    <n v="42"/>
    <n v="2"/>
    <n v="36"/>
    <s v=""/>
    <n v="21"/>
    <x v="135"/>
  </r>
  <r>
    <x v="6"/>
    <x v="15"/>
    <n v="12"/>
    <n v="401"/>
    <n v="33.4"/>
    <s v=""/>
    <s v=""/>
    <s v=""/>
    <s v=""/>
    <n v="2"/>
    <n v="36"/>
    <s v=""/>
    <s v=""/>
    <n v="1"/>
    <n v="10"/>
    <s v=""/>
    <n v="15"/>
    <x v="212"/>
  </r>
  <r>
    <x v="5"/>
    <x v="15"/>
    <n v="7"/>
    <n v="182"/>
    <n v="26"/>
    <s v=""/>
    <s v=""/>
    <n v="2"/>
    <n v="52"/>
    <n v="1"/>
    <n v="10"/>
    <s v=""/>
    <s v=""/>
    <n v="1"/>
    <n v="15"/>
    <s v=""/>
    <n v="11"/>
    <x v="213"/>
  </r>
  <r>
    <x v="4"/>
    <x v="15"/>
    <n v="6"/>
    <n v="168"/>
    <n v="28"/>
    <n v="3"/>
    <n v="75"/>
    <s v=""/>
    <s v=""/>
    <n v="1"/>
    <n v="23"/>
    <s v=""/>
    <s v=""/>
    <n v="3"/>
    <n v="64"/>
    <n v="1"/>
    <n v="13"/>
    <x v="214"/>
  </r>
  <r>
    <x v="3"/>
    <x v="15"/>
    <n v="9"/>
    <n v="244"/>
    <n v="27.1"/>
    <s v=""/>
    <s v=""/>
    <n v="5"/>
    <n v="148"/>
    <s v=""/>
    <s v=""/>
    <s v=""/>
    <s v=""/>
    <s v=""/>
    <s v=""/>
    <s v=""/>
    <n v="14"/>
    <x v="139"/>
  </r>
  <r>
    <x v="2"/>
    <x v="15"/>
    <n v="17"/>
    <n v="557"/>
    <n v="32.799999999999997"/>
    <n v="2"/>
    <n v="54"/>
    <n v="9"/>
    <n v="276"/>
    <n v="4"/>
    <n v="94"/>
    <s v=""/>
    <s v=""/>
    <n v="3"/>
    <n v="66"/>
    <n v="1"/>
    <n v="35"/>
    <x v="215"/>
  </r>
  <r>
    <x v="16"/>
    <x v="15"/>
    <n v="24"/>
    <n v="885"/>
    <n v="36.9"/>
    <n v="12"/>
    <n v="285"/>
    <n v="5"/>
    <n v="91"/>
    <n v="3"/>
    <n v="48"/>
    <s v=""/>
    <s v=""/>
    <n v="4"/>
    <n v="97"/>
    <s v=""/>
    <n v="48"/>
    <x v="216"/>
  </r>
  <r>
    <x v="1"/>
    <x v="15"/>
    <n v="9"/>
    <n v="346"/>
    <n v="38.4"/>
    <n v="1"/>
    <n v="32"/>
    <s v=""/>
    <s v=""/>
    <n v="1"/>
    <n v="14"/>
    <n v="1"/>
    <n v="8"/>
    <n v="3"/>
    <n v="23"/>
    <s v=""/>
    <n v="15"/>
    <x v="217"/>
  </r>
  <r>
    <x v="0"/>
    <x v="15"/>
    <n v="10"/>
    <n v="427"/>
    <n v="42.7"/>
    <n v="3"/>
    <n v="81"/>
    <n v="6"/>
    <n v="175"/>
    <n v="1"/>
    <n v="13"/>
    <s v=""/>
    <s v=""/>
    <n v="1"/>
    <n v="15"/>
    <n v="1"/>
    <n v="21"/>
    <x v="218"/>
  </r>
  <r>
    <x v="15"/>
    <x v="16"/>
    <n v="10"/>
    <n v="377"/>
    <n v="37.700000000000003"/>
    <n v="3"/>
    <n v="77"/>
    <n v="4"/>
    <n v="114"/>
    <n v="1"/>
    <n v="18"/>
    <n v="1"/>
    <n v="8"/>
    <n v="7"/>
    <n v="127"/>
    <s v=""/>
    <n v="26"/>
    <x v="219"/>
  </r>
  <r>
    <x v="14"/>
    <x v="16"/>
    <n v="14"/>
    <n v="504"/>
    <n v="36"/>
    <n v="2"/>
    <n v="50"/>
    <n v="5"/>
    <n v="92"/>
    <n v="3"/>
    <n v="53"/>
    <n v="1"/>
    <n v="20"/>
    <n v="2"/>
    <n v="23"/>
    <n v="1"/>
    <n v="27"/>
    <x v="35"/>
  </r>
  <r>
    <x v="17"/>
    <x v="16"/>
    <n v="7"/>
    <n v="306"/>
    <n v="43.7"/>
    <n v="1"/>
    <n v="33"/>
    <n v="9"/>
    <n v="285"/>
    <n v="1"/>
    <n v="23"/>
    <s v=""/>
    <s v=""/>
    <n v="3"/>
    <n v="52"/>
    <n v="1"/>
    <n v="21"/>
    <x v="220"/>
  </r>
  <r>
    <x v="13"/>
    <x v="16"/>
    <n v="8"/>
    <n v="345"/>
    <n v="43.1"/>
    <n v="1"/>
    <n v="34"/>
    <n v="2"/>
    <n v="64"/>
    <n v="2"/>
    <n v="41"/>
    <s v=""/>
    <s v=""/>
    <s v=""/>
    <s v=""/>
    <s v=""/>
    <n v="13"/>
    <x v="221"/>
  </r>
  <r>
    <x v="12"/>
    <x v="16"/>
    <n v="5"/>
    <n v="196"/>
    <n v="39.200000000000003"/>
    <n v="2"/>
    <n v="59"/>
    <n v="5"/>
    <n v="142"/>
    <n v="2"/>
    <n v="42"/>
    <n v="2"/>
    <n v="33"/>
    <n v="1"/>
    <n v="18"/>
    <s v=""/>
    <n v="17"/>
    <x v="222"/>
  </r>
  <r>
    <x v="11"/>
    <x v="16"/>
    <n v="14"/>
    <n v="466"/>
    <n v="33.299999999999997"/>
    <n v="2"/>
    <n v="46"/>
    <n v="3"/>
    <n v="48"/>
    <n v="3"/>
    <n v="47"/>
    <n v="1"/>
    <n v="11"/>
    <n v="1"/>
    <n v="31"/>
    <n v="1"/>
    <n v="24"/>
    <x v="223"/>
  </r>
  <r>
    <x v="18"/>
    <x v="16"/>
    <n v="18"/>
    <n v="642"/>
    <n v="35.700000000000003"/>
    <n v="1"/>
    <n v="25"/>
    <n v="1"/>
    <n v="24"/>
    <n v="1"/>
    <n v="18"/>
    <n v="2"/>
    <n v="23"/>
    <n v="2"/>
    <n v="52"/>
    <n v="2"/>
    <n v="25"/>
    <x v="224"/>
  </r>
  <r>
    <x v="9"/>
    <x v="16"/>
    <n v="2"/>
    <n v="72"/>
    <n v="36"/>
    <n v="3"/>
    <n v="79"/>
    <n v="8"/>
    <n v="122"/>
    <n v="3"/>
    <n v="83"/>
    <s v=""/>
    <s v=""/>
    <n v="3"/>
    <n v="60"/>
    <s v=""/>
    <n v="19"/>
    <x v="225"/>
  </r>
  <r>
    <x v="8"/>
    <x v="16"/>
    <n v="10"/>
    <n v="342"/>
    <n v="34.200000000000003"/>
    <n v="1"/>
    <n v="23"/>
    <n v="1"/>
    <n v="20"/>
    <n v="4"/>
    <n v="112"/>
    <s v=""/>
    <s v=""/>
    <n v="4"/>
    <n v="65"/>
    <s v=""/>
    <n v="20"/>
    <x v="226"/>
  </r>
  <r>
    <x v="7"/>
    <x v="16"/>
    <n v="6"/>
    <n v="250"/>
    <n v="41.7"/>
    <n v="1"/>
    <n v="22"/>
    <n v="3"/>
    <n v="91"/>
    <n v="1"/>
    <n v="13"/>
    <s v=""/>
    <s v=""/>
    <s v=""/>
    <s v=""/>
    <s v=""/>
    <n v="11"/>
    <x v="227"/>
  </r>
  <r>
    <x v="6"/>
    <x v="16"/>
    <n v="11"/>
    <n v="421"/>
    <n v="38.299999999999997"/>
    <n v="4"/>
    <n v="111"/>
    <n v="1"/>
    <n v="20"/>
    <n v="1"/>
    <n v="17"/>
    <n v="1"/>
    <n v="22"/>
    <n v="5"/>
    <n v="85"/>
    <n v="1"/>
    <n v="23"/>
    <x v="228"/>
  </r>
  <r>
    <x v="5"/>
    <x v="16"/>
    <n v="5"/>
    <n v="130"/>
    <n v="26"/>
    <n v="1"/>
    <n v="32"/>
    <n v="2"/>
    <n v="26"/>
    <n v="1"/>
    <n v="21"/>
    <n v="1"/>
    <n v="22"/>
    <n v="3"/>
    <n v="33"/>
    <n v="1"/>
    <n v="13"/>
    <x v="229"/>
  </r>
  <r>
    <x v="4"/>
    <x v="16"/>
    <n v="14"/>
    <n v="603"/>
    <n v="43.1"/>
    <n v="2"/>
    <n v="64"/>
    <n v="3"/>
    <n v="65"/>
    <s v=""/>
    <s v=""/>
    <s v=""/>
    <s v=""/>
    <n v="2"/>
    <n v="32"/>
    <n v="1"/>
    <n v="21"/>
    <x v="230"/>
  </r>
  <r>
    <x v="3"/>
    <x v="16"/>
    <n v="4"/>
    <n v="152"/>
    <n v="38"/>
    <n v="2"/>
    <n v="39"/>
    <n v="3"/>
    <n v="79"/>
    <s v=""/>
    <s v=""/>
    <s v=""/>
    <s v=""/>
    <n v="2"/>
    <n v="53"/>
    <n v="1"/>
    <n v="11"/>
    <x v="231"/>
  </r>
  <r>
    <x v="2"/>
    <x v="16"/>
    <n v="16"/>
    <n v="627"/>
    <n v="39.200000000000003"/>
    <n v="5"/>
    <n v="125"/>
    <n v="3"/>
    <n v="106"/>
    <n v="3"/>
    <n v="82"/>
    <s v=""/>
    <s v=""/>
    <n v="3"/>
    <n v="37"/>
    <n v="1"/>
    <n v="30"/>
    <x v="232"/>
  </r>
  <r>
    <x v="16"/>
    <x v="16"/>
    <n v="15"/>
    <n v="676"/>
    <n v="45.1"/>
    <s v=""/>
    <s v=""/>
    <n v="3"/>
    <n v="42"/>
    <n v="4"/>
    <n v="53"/>
    <n v="1"/>
    <n v="18"/>
    <n v="4"/>
    <n v="65"/>
    <s v=""/>
    <n v="27"/>
    <x v="233"/>
  </r>
  <r>
    <x v="1"/>
    <x v="16"/>
    <n v="19"/>
    <n v="740"/>
    <n v="38.9"/>
    <n v="2"/>
    <n v="69"/>
    <n v="1"/>
    <n v="1"/>
    <n v="1"/>
    <n v="26"/>
    <n v="1"/>
    <n v="25"/>
    <n v="3"/>
    <n v="58"/>
    <s v=""/>
    <n v="27"/>
    <x v="73"/>
  </r>
  <r>
    <x v="0"/>
    <x v="16"/>
    <n v="8"/>
    <n v="276"/>
    <n v="34.5"/>
    <n v="1"/>
    <n v="28"/>
    <n v="3"/>
    <n v="80"/>
    <n v="2"/>
    <n v="32"/>
    <n v="1"/>
    <n v="17"/>
    <n v="1"/>
    <n v="5"/>
    <s v=""/>
    <n v="16"/>
    <x v="202"/>
  </r>
  <r>
    <x v="14"/>
    <x v="17"/>
    <n v="18"/>
    <n v="675"/>
    <n v="37.5"/>
    <n v="4"/>
    <n v="123"/>
    <n v="7"/>
    <n v="188"/>
    <n v="1"/>
    <n v="23"/>
    <m/>
    <m/>
    <n v="3"/>
    <n v="96"/>
    <n v="1"/>
    <n v="33"/>
    <x v="234"/>
  </r>
  <r>
    <x v="12"/>
    <x v="17"/>
    <n v="13"/>
    <n v="622"/>
    <n v="47.8"/>
    <n v="1"/>
    <n v="23"/>
    <n v="2"/>
    <n v="56"/>
    <n v="2"/>
    <n v="35"/>
    <n v="2"/>
    <n v="43"/>
    <n v="6"/>
    <n v="98"/>
    <m/>
    <n v="26"/>
    <x v="117"/>
  </r>
  <r>
    <x v="11"/>
    <x v="17"/>
    <n v="11"/>
    <n v="564"/>
    <n v="51.3"/>
    <n v="4"/>
    <n v="128"/>
    <n v="1"/>
    <n v="40"/>
    <n v="1"/>
    <n v="20"/>
    <n v="2"/>
    <n v="6"/>
    <m/>
    <m/>
    <n v="1"/>
    <n v="19"/>
    <x v="235"/>
  </r>
  <r>
    <x v="9"/>
    <x v="17"/>
    <n v="11"/>
    <n v="414"/>
    <n v="37.6"/>
    <n v="6"/>
    <n v="169"/>
    <n v="5"/>
    <n v="159"/>
    <n v="3"/>
    <n v="73"/>
    <m/>
    <m/>
    <n v="3"/>
    <n v="82"/>
    <m/>
    <n v="28"/>
    <x v="236"/>
  </r>
  <r>
    <x v="8"/>
    <x v="17"/>
    <n v="19"/>
    <n v="812"/>
    <n v="42.7"/>
    <n v="1"/>
    <n v="53"/>
    <n v="7"/>
    <n v="187"/>
    <n v="3"/>
    <n v="57"/>
    <n v="1"/>
    <n v="19"/>
    <n v="6"/>
    <n v="135"/>
    <m/>
    <n v="37"/>
    <x v="237"/>
  </r>
  <r>
    <x v="5"/>
    <x v="17"/>
    <n v="16"/>
    <n v="666"/>
    <n v="41.6"/>
    <n v="2"/>
    <n v="55"/>
    <n v="6"/>
    <n v="136"/>
    <n v="2"/>
    <n v="42"/>
    <m/>
    <m/>
    <n v="3"/>
    <n v="33"/>
    <n v="1"/>
    <n v="29"/>
    <x v="238"/>
  </r>
  <r>
    <x v="2"/>
    <x v="17"/>
    <n v="17"/>
    <n v="567"/>
    <n v="33.4"/>
    <m/>
    <m/>
    <n v="8"/>
    <n v="227"/>
    <n v="5"/>
    <n v="108"/>
    <n v="1"/>
    <n v="53"/>
    <n v="7"/>
    <n v="171"/>
    <n v="1"/>
    <n v="38"/>
    <x v="57"/>
  </r>
  <r>
    <x v="16"/>
    <x v="17"/>
    <n v="10"/>
    <n v="263"/>
    <n v="26.3"/>
    <n v="2"/>
    <n v="49"/>
    <n v="3"/>
    <n v="63"/>
    <n v="1"/>
    <n v="21"/>
    <m/>
    <m/>
    <n v="4"/>
    <n v="19"/>
    <n v="2"/>
    <n v="20"/>
    <x v="239"/>
  </r>
</pivotCacheRecords>
</file>

<file path=xl/pivotCache/pivotCacheRecords3.xml><?xml version="1.0" encoding="utf-8"?>
<pivotCacheRecords xmlns="http://schemas.openxmlformats.org/spreadsheetml/2006/main" xmlns:r="http://schemas.openxmlformats.org/officeDocument/2006/relationships" count="270">
  <r>
    <x v="0"/>
    <n v="1"/>
    <n v="2"/>
    <n v="17"/>
    <n v="38"/>
    <n v="57"/>
    <n v="66.7"/>
    <n v="9"/>
    <n v="14"/>
    <n v="40"/>
    <n v="41"/>
    <n v="95"/>
    <n v="43.2"/>
    <n v="10"/>
  </r>
  <r>
    <x v="1"/>
    <n v="1"/>
    <n v="14"/>
    <n v="29"/>
    <n v="37"/>
    <n v="80"/>
    <n v="46.3"/>
    <n v="4"/>
    <n v="6"/>
    <n v="15"/>
    <n v="55"/>
    <n v="76"/>
    <n v="72.400000000000006"/>
    <n v="14"/>
  </r>
  <r>
    <x v="2"/>
    <n v="1"/>
    <n v="3"/>
    <n v="21"/>
    <n v="39"/>
    <n v="63"/>
    <n v="61.9"/>
    <n v="10"/>
    <n v="3"/>
    <n v="16"/>
    <n v="26"/>
    <n v="45"/>
    <n v="57.8"/>
    <n v="10"/>
  </r>
  <r>
    <x v="3"/>
    <n v="1"/>
    <n v="14"/>
    <n v="40"/>
    <n v="41"/>
    <n v="95"/>
    <n v="43.2"/>
    <n v="10"/>
    <n v="2"/>
    <n v="17"/>
    <n v="38"/>
    <n v="57"/>
    <n v="66.7"/>
    <n v="9"/>
  </r>
  <r>
    <x v="4"/>
    <n v="1"/>
    <n v="15"/>
    <n v="30"/>
    <n v="34"/>
    <n v="79"/>
    <n v="43"/>
    <n v="7"/>
    <n v="16"/>
    <n v="33"/>
    <n v="23"/>
    <n v="72"/>
    <n v="31.9"/>
    <n v="12"/>
  </r>
  <r>
    <x v="5"/>
    <n v="1"/>
    <n v="6"/>
    <n v="15"/>
    <n v="55"/>
    <n v="76"/>
    <n v="72.400000000000006"/>
    <n v="14"/>
    <n v="14"/>
    <n v="29"/>
    <n v="37"/>
    <n v="80"/>
    <n v="46.3"/>
    <n v="4"/>
  </r>
  <r>
    <x v="6"/>
    <n v="1"/>
    <n v="3"/>
    <n v="16"/>
    <n v="26"/>
    <n v="45"/>
    <n v="57.8"/>
    <n v="10"/>
    <n v="3"/>
    <n v="21"/>
    <n v="39"/>
    <n v="63"/>
    <n v="61.9"/>
    <n v="10"/>
  </r>
  <r>
    <x v="7"/>
    <n v="1"/>
    <n v="13"/>
    <n v="27"/>
    <n v="35"/>
    <n v="75"/>
    <n v="46.7"/>
    <n v="6"/>
    <n v="7"/>
    <n v="17"/>
    <n v="35"/>
    <n v="59"/>
    <n v="59.3"/>
    <n v="13"/>
  </r>
  <r>
    <x v="8"/>
    <n v="1"/>
    <n v="7"/>
    <n v="10"/>
    <n v="47"/>
    <n v="64"/>
    <n v="73.400000000000006"/>
    <n v="16"/>
    <n v="7"/>
    <n v="17"/>
    <n v="37"/>
    <n v="61"/>
    <n v="60.7"/>
    <n v="2"/>
  </r>
  <r>
    <x v="9"/>
    <n v="1"/>
    <n v="4"/>
    <n v="19"/>
    <n v="25"/>
    <n v="48"/>
    <n v="52.1"/>
    <n v="6"/>
    <n v="14"/>
    <n v="38"/>
    <n v="46"/>
    <n v="98"/>
    <n v="46.9"/>
    <n v="9"/>
  </r>
  <r>
    <x v="10"/>
    <n v="1"/>
    <n v="16"/>
    <n v="33"/>
    <n v="23"/>
    <n v="72"/>
    <n v="31.9"/>
    <n v="12"/>
    <n v="15"/>
    <n v="30"/>
    <n v="34"/>
    <n v="79"/>
    <n v="43"/>
    <n v="7"/>
  </r>
  <r>
    <x v="11"/>
    <n v="1"/>
    <n v="3"/>
    <n v="16"/>
    <n v="20"/>
    <n v="39"/>
    <n v="51.3"/>
    <n v="2"/>
    <n v="6"/>
    <n v="23"/>
    <n v="44"/>
    <n v="73"/>
    <n v="60.3"/>
    <n v="4"/>
  </r>
  <r>
    <x v="12"/>
    <n v="1"/>
    <n v="6"/>
    <n v="23"/>
    <n v="44"/>
    <n v="73"/>
    <n v="60.3"/>
    <n v="4"/>
    <n v="3"/>
    <n v="16"/>
    <n v="20"/>
    <n v="39"/>
    <n v="51.3"/>
    <n v="2"/>
  </r>
  <r>
    <x v="13"/>
    <n v="1"/>
    <n v="7"/>
    <n v="17"/>
    <n v="35"/>
    <n v="59"/>
    <n v="59.3"/>
    <n v="13"/>
    <n v="13"/>
    <n v="27"/>
    <n v="35"/>
    <n v="75"/>
    <n v="46.7"/>
    <n v="6"/>
  </r>
  <r>
    <x v="14"/>
    <n v="1"/>
    <n v="7"/>
    <n v="17"/>
    <n v="37"/>
    <n v="61"/>
    <n v="60.7"/>
    <n v="2"/>
    <n v="7"/>
    <n v="10"/>
    <n v="47"/>
    <n v="64"/>
    <n v="73.400000000000006"/>
    <n v="16"/>
  </r>
  <r>
    <x v="15"/>
    <n v="1"/>
    <n v="14"/>
    <n v="38"/>
    <n v="46"/>
    <n v="98"/>
    <n v="46.9"/>
    <n v="9"/>
    <n v="4"/>
    <n v="19"/>
    <n v="25"/>
    <n v="48"/>
    <n v="52.1"/>
    <n v="6"/>
  </r>
  <r>
    <x v="16"/>
    <n v="1"/>
    <n v="19"/>
    <n v="31"/>
    <n v="30"/>
    <n v="80"/>
    <n v="37.5"/>
    <n v="7"/>
    <n v="19"/>
    <n v="29"/>
    <n v="26"/>
    <n v="74"/>
    <n v="35.1"/>
    <n v="11"/>
  </r>
  <r>
    <x v="17"/>
    <n v="1"/>
    <n v="19"/>
    <n v="29"/>
    <n v="26"/>
    <n v="74"/>
    <n v="35.1"/>
    <n v="11"/>
    <n v="19"/>
    <n v="31"/>
    <n v="30"/>
    <n v="80"/>
    <n v="37.5"/>
    <n v="7"/>
  </r>
  <r>
    <x v="10"/>
    <n v="2"/>
    <n v="10"/>
    <n v="37"/>
    <n v="32"/>
    <n v="79"/>
    <n v="40.5"/>
    <n v="6"/>
    <n v="15"/>
    <n v="26"/>
    <n v="22"/>
    <n v="63"/>
    <n v="34.9"/>
    <n v="12"/>
  </r>
  <r>
    <x v="0"/>
    <n v="2"/>
    <n v="4"/>
    <n v="17"/>
    <n v="25"/>
    <n v="46"/>
    <n v="54.3"/>
    <n v="11"/>
    <n v="11"/>
    <n v="28"/>
    <n v="55"/>
    <n v="94"/>
    <n v="58.5"/>
    <n v="4"/>
  </r>
  <r>
    <x v="16"/>
    <n v="2"/>
    <n v="16"/>
    <n v="33"/>
    <n v="42"/>
    <n v="91"/>
    <n v="46.2"/>
    <n v="9"/>
    <n v="1"/>
    <n v="16"/>
    <n v="29"/>
    <n v="46"/>
    <n v="63"/>
    <n v="7"/>
  </r>
  <r>
    <x v="2"/>
    <n v="2"/>
    <n v="16"/>
    <n v="18"/>
    <n v="16"/>
    <n v="50"/>
    <n v="32"/>
    <n v="6"/>
    <n v="7"/>
    <n v="21"/>
    <n v="23"/>
    <n v="51"/>
    <n v="45.1"/>
    <n v="9"/>
  </r>
  <r>
    <x v="3"/>
    <n v="2"/>
    <n v="15"/>
    <n v="26"/>
    <n v="22"/>
    <n v="63"/>
    <n v="34.9"/>
    <n v="12"/>
    <n v="10"/>
    <n v="37"/>
    <n v="32"/>
    <n v="79"/>
    <n v="40.5"/>
    <n v="6"/>
  </r>
  <r>
    <x v="4"/>
    <n v="2"/>
    <n v="11"/>
    <n v="24"/>
    <n v="32"/>
    <n v="67"/>
    <n v="47.8"/>
    <n v="10"/>
    <n v="11"/>
    <n v="31"/>
    <n v="45"/>
    <n v="87"/>
    <n v="51.7"/>
    <n v="9"/>
  </r>
  <r>
    <x v="5"/>
    <n v="2"/>
    <n v="1"/>
    <n v="11"/>
    <n v="43"/>
    <n v="55"/>
    <n v="78.2"/>
    <n v="4"/>
    <n v="3"/>
    <n v="7"/>
    <n v="23"/>
    <n v="33"/>
    <n v="69.7"/>
    <n v="7"/>
  </r>
  <r>
    <x v="7"/>
    <n v="2"/>
    <n v="7"/>
    <n v="21"/>
    <n v="23"/>
    <n v="51"/>
    <n v="45.1"/>
    <n v="9"/>
    <n v="16"/>
    <n v="18"/>
    <n v="16"/>
    <n v="50"/>
    <n v="32"/>
    <n v="6"/>
  </r>
  <r>
    <x v="8"/>
    <n v="2"/>
    <n v="8"/>
    <n v="43"/>
    <n v="30"/>
    <n v="81"/>
    <n v="37"/>
    <n v="2"/>
    <n v="9"/>
    <n v="21"/>
    <n v="15"/>
    <n v="45"/>
    <n v="33.299999999999997"/>
    <n v="9"/>
  </r>
  <r>
    <x v="9"/>
    <n v="2"/>
    <n v="9"/>
    <n v="21"/>
    <n v="15"/>
    <n v="45"/>
    <n v="33.299999999999997"/>
    <n v="9"/>
    <n v="8"/>
    <n v="43"/>
    <n v="30"/>
    <n v="81"/>
    <n v="37"/>
    <n v="2"/>
  </r>
  <r>
    <x v="11"/>
    <n v="2"/>
    <n v="9"/>
    <n v="22"/>
    <n v="52"/>
    <n v="83"/>
    <n v="62.7"/>
    <n v="9"/>
    <n v="9"/>
    <n v="12"/>
    <n v="18"/>
    <n v="39"/>
    <n v="46.2"/>
    <n v="5"/>
  </r>
  <r>
    <x v="12"/>
    <n v="2"/>
    <n v="3"/>
    <n v="7"/>
    <n v="23"/>
    <n v="33"/>
    <n v="69.7"/>
    <n v="7"/>
    <n v="1"/>
    <n v="11"/>
    <n v="43"/>
    <n v="55"/>
    <n v="78.2"/>
    <n v="4"/>
  </r>
  <r>
    <x v="13"/>
    <n v="2"/>
    <n v="1"/>
    <n v="16"/>
    <n v="29"/>
    <n v="46"/>
    <n v="63"/>
    <n v="7"/>
    <n v="16"/>
    <n v="33"/>
    <n v="42"/>
    <n v="91"/>
    <n v="46.2"/>
    <n v="9"/>
  </r>
  <r>
    <x v="17"/>
    <n v="2"/>
    <n v="11"/>
    <n v="31"/>
    <n v="45"/>
    <n v="87"/>
    <n v="51.7"/>
    <n v="9"/>
    <n v="11"/>
    <n v="24"/>
    <n v="32"/>
    <n v="67"/>
    <n v="47.8"/>
    <n v="10"/>
  </r>
  <r>
    <x v="14"/>
    <n v="2"/>
    <n v="11"/>
    <n v="28"/>
    <n v="55"/>
    <n v="94"/>
    <n v="58.5"/>
    <n v="4"/>
    <n v="4"/>
    <n v="17"/>
    <n v="25"/>
    <n v="46"/>
    <n v="54.3"/>
    <n v="11"/>
  </r>
  <r>
    <x v="15"/>
    <n v="2"/>
    <n v="9"/>
    <n v="12"/>
    <n v="18"/>
    <n v="39"/>
    <n v="46.2"/>
    <n v="5"/>
    <n v="9"/>
    <n v="22"/>
    <n v="52"/>
    <n v="83"/>
    <n v="62.7"/>
    <n v="9"/>
  </r>
  <r>
    <x v="10"/>
    <n v="3"/>
    <n v="8"/>
    <n v="22"/>
    <n v="44"/>
    <n v="74"/>
    <n v="59.5"/>
    <n v="9"/>
    <n v="11"/>
    <n v="34"/>
    <n v="40"/>
    <n v="85"/>
    <n v="47.1"/>
    <n v="9"/>
  </r>
  <r>
    <x v="1"/>
    <n v="3"/>
    <n v="2"/>
    <n v="13"/>
    <n v="38"/>
    <n v="53"/>
    <n v="71.7"/>
    <n v="5"/>
    <n v="9"/>
    <n v="15"/>
    <n v="49"/>
    <n v="73"/>
    <n v="67.099999999999994"/>
    <n v="5"/>
  </r>
  <r>
    <x v="16"/>
    <n v="3"/>
    <n v="11"/>
    <n v="34"/>
    <n v="47"/>
    <n v="92"/>
    <n v="51.1"/>
    <n v="6"/>
    <n v="11"/>
    <n v="28"/>
    <n v="18"/>
    <n v="57"/>
    <n v="31.6"/>
    <n v="4"/>
  </r>
  <r>
    <x v="2"/>
    <n v="3"/>
    <n v="11"/>
    <n v="28"/>
    <n v="18"/>
    <n v="57"/>
    <n v="31.6"/>
    <n v="4"/>
    <n v="11"/>
    <n v="34"/>
    <n v="47"/>
    <n v="92"/>
    <n v="51.1"/>
    <n v="6"/>
  </r>
  <r>
    <x v="3"/>
    <n v="3"/>
    <n v="6"/>
    <n v="26"/>
    <n v="40"/>
    <n v="72"/>
    <n v="55.6"/>
    <n v="7"/>
    <n v="6"/>
    <n v="29"/>
    <n v="49"/>
    <n v="84"/>
    <n v="58.3"/>
    <n v="10"/>
  </r>
  <r>
    <x v="4"/>
    <n v="3"/>
    <n v="6"/>
    <n v="29"/>
    <n v="49"/>
    <n v="84"/>
    <n v="58.3"/>
    <n v="10"/>
    <n v="6"/>
    <n v="26"/>
    <n v="40"/>
    <n v="72"/>
    <n v="55.6"/>
    <n v="7"/>
  </r>
  <r>
    <x v="5"/>
    <n v="3"/>
    <n v="10"/>
    <n v="34"/>
    <n v="68"/>
    <n v="112"/>
    <n v="60.7"/>
    <n v="5"/>
    <n v="1"/>
    <n v="8"/>
    <n v="29"/>
    <n v="38"/>
    <n v="76.3"/>
    <n v="3"/>
  </r>
  <r>
    <x v="6"/>
    <n v="3"/>
    <n v="11"/>
    <n v="13"/>
    <n v="23"/>
    <n v="47"/>
    <n v="48.9"/>
    <n v="11"/>
    <n v="5"/>
    <n v="21"/>
    <n v="38"/>
    <n v="64"/>
    <n v="59.4"/>
    <n v="7"/>
  </r>
  <r>
    <x v="8"/>
    <n v="3"/>
    <n v="10"/>
    <n v="27"/>
    <n v="33"/>
    <n v="70"/>
    <n v="47.1"/>
    <n v="8"/>
    <n v="15"/>
    <n v="45"/>
    <n v="50"/>
    <n v="110"/>
    <n v="45.5"/>
    <n v="11"/>
  </r>
  <r>
    <x v="9"/>
    <n v="3"/>
    <n v="1"/>
    <n v="8"/>
    <n v="29"/>
    <n v="38"/>
    <n v="76.3"/>
    <n v="3"/>
    <n v="10"/>
    <n v="34"/>
    <n v="68"/>
    <n v="112"/>
    <n v="60.7"/>
    <n v="5"/>
  </r>
  <r>
    <x v="12"/>
    <n v="3"/>
    <n v="5"/>
    <n v="21"/>
    <n v="38"/>
    <n v="64"/>
    <n v="59.4"/>
    <n v="7"/>
    <n v="11"/>
    <n v="13"/>
    <n v="23"/>
    <n v="47"/>
    <n v="48.9"/>
    <n v="11"/>
  </r>
  <r>
    <x v="13"/>
    <n v="3"/>
    <n v="9"/>
    <n v="15"/>
    <n v="49"/>
    <n v="73"/>
    <n v="67.099999999999994"/>
    <n v="5"/>
    <n v="2"/>
    <n v="13"/>
    <n v="38"/>
    <n v="53"/>
    <n v="71.7"/>
    <n v="5"/>
  </r>
  <r>
    <x v="14"/>
    <n v="3"/>
    <n v="11"/>
    <n v="34"/>
    <n v="40"/>
    <n v="85"/>
    <n v="47.1"/>
    <n v="9"/>
    <n v="8"/>
    <n v="22"/>
    <n v="44"/>
    <n v="74"/>
    <n v="59.5"/>
    <n v="9"/>
  </r>
  <r>
    <x v="15"/>
    <n v="3"/>
    <n v="15"/>
    <n v="45"/>
    <n v="50"/>
    <n v="110"/>
    <n v="45.5"/>
    <n v="11"/>
    <n v="10"/>
    <n v="27"/>
    <n v="33"/>
    <n v="70"/>
    <n v="47.1"/>
    <n v="8"/>
  </r>
  <r>
    <x v="10"/>
    <n v="4"/>
    <n v="8"/>
    <n v="31"/>
    <n v="28"/>
    <n v="67"/>
    <n v="41.8"/>
    <n v="10"/>
    <n v="7"/>
    <n v="24"/>
    <n v="63"/>
    <n v="94"/>
    <n v="67"/>
    <n v="6"/>
  </r>
  <r>
    <x v="0"/>
    <n v="4"/>
    <n v="7"/>
    <n v="36"/>
    <n v="58"/>
    <n v="101"/>
    <n v="57.4"/>
    <n v="6"/>
    <n v="8"/>
    <n v="18"/>
    <n v="16"/>
    <n v="42"/>
    <n v="38.1"/>
    <n v="3"/>
  </r>
  <r>
    <x v="1"/>
    <n v="4"/>
    <n v="7"/>
    <n v="24"/>
    <n v="50"/>
    <n v="81"/>
    <n v="61.7"/>
    <n v="7"/>
    <n v="3"/>
    <n v="26"/>
    <n v="33"/>
    <n v="62"/>
    <n v="53.2"/>
    <n v="7"/>
  </r>
  <r>
    <x v="16"/>
    <n v="4"/>
    <n v="4"/>
    <n v="25"/>
    <n v="25"/>
    <n v="54"/>
    <n v="46.3"/>
    <n v="1"/>
    <n v="13"/>
    <n v="15"/>
    <n v="24"/>
    <n v="52"/>
    <n v="46.2"/>
    <n v="5"/>
  </r>
  <r>
    <x v="2"/>
    <n v="4"/>
    <n v="13"/>
    <n v="15"/>
    <n v="13"/>
    <n v="41"/>
    <n v="31.7"/>
    <n v="8"/>
    <n v="17"/>
    <n v="35"/>
    <n v="16"/>
    <n v="68"/>
    <n v="23.5"/>
    <n v="8"/>
  </r>
  <r>
    <x v="3"/>
    <n v="4"/>
    <n v="17"/>
    <n v="24"/>
    <n v="14"/>
    <n v="55"/>
    <n v="25.5"/>
    <n v="10"/>
    <n v="21"/>
    <n v="28"/>
    <n v="41"/>
    <n v="90"/>
    <n v="45.6"/>
    <n v="5"/>
  </r>
  <r>
    <x v="4"/>
    <n v="4"/>
    <n v="3"/>
    <n v="26"/>
    <n v="33"/>
    <n v="62"/>
    <n v="53.2"/>
    <n v="7"/>
    <n v="7"/>
    <n v="24"/>
    <n v="50"/>
    <n v="81"/>
    <n v="61.7"/>
    <n v="7"/>
  </r>
  <r>
    <x v="5"/>
    <n v="4"/>
    <n v="10"/>
    <n v="26"/>
    <n v="41"/>
    <n v="77"/>
    <n v="53.2"/>
    <n v="7"/>
    <n v="6"/>
    <n v="10"/>
    <n v="38"/>
    <n v="54"/>
    <n v="70.400000000000006"/>
    <n v="7"/>
  </r>
  <r>
    <x v="6"/>
    <n v="4"/>
    <n v="17"/>
    <n v="27"/>
    <n v="27"/>
    <n v="71"/>
    <n v="38"/>
    <n v="6"/>
    <n v="2"/>
    <n v="18"/>
    <n v="22"/>
    <n v="42"/>
    <n v="52.4"/>
    <n v="3"/>
  </r>
  <r>
    <x v="7"/>
    <n v="4"/>
    <n v="3"/>
    <n v="14"/>
    <n v="52"/>
    <n v="69"/>
    <n v="75.400000000000006"/>
    <n v="7"/>
    <n v="1"/>
    <n v="12"/>
    <n v="49"/>
    <n v="62"/>
    <n v="79"/>
    <n v="9"/>
  </r>
  <r>
    <x v="8"/>
    <n v="4"/>
    <n v="7"/>
    <n v="24"/>
    <n v="63"/>
    <n v="94"/>
    <n v="67"/>
    <n v="6"/>
    <n v="8"/>
    <n v="31"/>
    <n v="28"/>
    <n v="67"/>
    <n v="41.8"/>
    <n v="10"/>
  </r>
  <r>
    <x v="9"/>
    <n v="4"/>
    <n v="8"/>
    <n v="18"/>
    <n v="16"/>
    <n v="42"/>
    <n v="38.1"/>
    <n v="3"/>
    <n v="7"/>
    <n v="36"/>
    <n v="58"/>
    <n v="101"/>
    <n v="57.4"/>
    <n v="6"/>
  </r>
  <r>
    <x v="11"/>
    <n v="4"/>
    <n v="2"/>
    <n v="18"/>
    <n v="22"/>
    <n v="42"/>
    <n v="52.4"/>
    <n v="3"/>
    <n v="17"/>
    <n v="27"/>
    <n v="27"/>
    <n v="71"/>
    <n v="38"/>
    <n v="6"/>
  </r>
  <r>
    <x v="12"/>
    <n v="4"/>
    <n v="1"/>
    <n v="12"/>
    <n v="49"/>
    <n v="62"/>
    <n v="79"/>
    <n v="9"/>
    <n v="3"/>
    <n v="14"/>
    <n v="52"/>
    <n v="69"/>
    <n v="75.400000000000006"/>
    <n v="7"/>
  </r>
  <r>
    <x v="13"/>
    <n v="4"/>
    <n v="6"/>
    <n v="10"/>
    <n v="38"/>
    <n v="54"/>
    <n v="70.400000000000006"/>
    <n v="7"/>
    <n v="10"/>
    <n v="26"/>
    <n v="41"/>
    <n v="77"/>
    <n v="53.2"/>
    <n v="7"/>
  </r>
  <r>
    <x v="17"/>
    <n v="4"/>
    <n v="17"/>
    <n v="35"/>
    <n v="16"/>
    <n v="68"/>
    <n v="23.5"/>
    <n v="8"/>
    <n v="13"/>
    <n v="15"/>
    <n v="13"/>
    <n v="41"/>
    <n v="31.7"/>
    <n v="8"/>
  </r>
  <r>
    <x v="14"/>
    <n v="4"/>
    <n v="13"/>
    <n v="15"/>
    <n v="24"/>
    <n v="52"/>
    <n v="46.2"/>
    <n v="5"/>
    <n v="4"/>
    <n v="25"/>
    <n v="25"/>
    <n v="54"/>
    <n v="46.3"/>
    <n v="1"/>
  </r>
  <r>
    <x v="15"/>
    <n v="4"/>
    <n v="21"/>
    <n v="28"/>
    <n v="41"/>
    <n v="90"/>
    <n v="45.6"/>
    <n v="5"/>
    <n v="17"/>
    <n v="24"/>
    <n v="14"/>
    <n v="55"/>
    <n v="25.5"/>
    <n v="10"/>
  </r>
  <r>
    <x v="0"/>
    <n v="5"/>
    <n v="11"/>
    <n v="12"/>
    <n v="18"/>
    <n v="41"/>
    <n v="43.9"/>
    <n v="3"/>
    <n v="18"/>
    <n v="20"/>
    <n v="34"/>
    <n v="72"/>
    <n v="47.2"/>
    <n v="12"/>
  </r>
  <r>
    <x v="1"/>
    <n v="5"/>
    <n v="8"/>
    <n v="6"/>
    <n v="9"/>
    <n v="23"/>
    <n v="39.1"/>
    <n v="6"/>
    <n v="14"/>
    <n v="23"/>
    <n v="27"/>
    <n v="64"/>
    <n v="42.2"/>
    <n v="9"/>
  </r>
  <r>
    <x v="16"/>
    <n v="5"/>
    <n v="12"/>
    <n v="18"/>
    <n v="12"/>
    <n v="42"/>
    <n v="28.6"/>
    <n v="7"/>
    <n v="6"/>
    <n v="41"/>
    <n v="59"/>
    <n v="106"/>
    <n v="55.7"/>
    <n v="6"/>
  </r>
  <r>
    <x v="2"/>
    <n v="5"/>
    <n v="11"/>
    <n v="14"/>
    <n v="8"/>
    <n v="33"/>
    <n v="24.2"/>
    <n v="5"/>
    <n v="6"/>
    <n v="27"/>
    <n v="35"/>
    <n v="68"/>
    <n v="51.5"/>
    <n v="2"/>
  </r>
  <r>
    <x v="3"/>
    <n v="5"/>
    <n v="18"/>
    <n v="20"/>
    <n v="34"/>
    <n v="72"/>
    <n v="47.2"/>
    <n v="12"/>
    <n v="11"/>
    <n v="12"/>
    <n v="18"/>
    <n v="41"/>
    <n v="43.9"/>
    <n v="3"/>
  </r>
  <r>
    <x v="4"/>
    <n v="5"/>
    <n v="14"/>
    <n v="41"/>
    <n v="37"/>
    <n v="92"/>
    <n v="40.200000000000003"/>
    <n v="7"/>
    <n v="11"/>
    <n v="18"/>
    <n v="34"/>
    <n v="63"/>
    <n v="54"/>
    <n v="4"/>
  </r>
  <r>
    <x v="6"/>
    <n v="5"/>
    <n v="9"/>
    <n v="18"/>
    <n v="33"/>
    <n v="60"/>
    <n v="55"/>
    <n v="6"/>
    <n v="4"/>
    <n v="25"/>
    <n v="36"/>
    <n v="65"/>
    <n v="55.4"/>
    <n v="9"/>
  </r>
  <r>
    <x v="7"/>
    <n v="5"/>
    <n v="6"/>
    <n v="41"/>
    <n v="59"/>
    <n v="106"/>
    <n v="55.7"/>
    <n v="6"/>
    <n v="12"/>
    <n v="18"/>
    <n v="12"/>
    <n v="42"/>
    <n v="28.6"/>
    <n v="7"/>
  </r>
  <r>
    <x v="8"/>
    <n v="5"/>
    <n v="4"/>
    <n v="25"/>
    <n v="36"/>
    <n v="65"/>
    <n v="55.4"/>
    <n v="9"/>
    <n v="9"/>
    <n v="18"/>
    <n v="33"/>
    <n v="60"/>
    <n v="55"/>
    <n v="6"/>
  </r>
  <r>
    <x v="9"/>
    <n v="5"/>
    <n v="11"/>
    <n v="18"/>
    <n v="34"/>
    <n v="63"/>
    <n v="54"/>
    <n v="4"/>
    <n v="14"/>
    <n v="41"/>
    <n v="37"/>
    <n v="92"/>
    <n v="40.200000000000003"/>
    <n v="7"/>
  </r>
  <r>
    <x v="18"/>
    <n v="5"/>
    <n v="17"/>
    <n v="33"/>
    <n v="17"/>
    <n v="67"/>
    <n v="25.4"/>
    <n v="7"/>
    <n v="1"/>
    <n v="24"/>
    <n v="36"/>
    <n v="61"/>
    <n v="59"/>
    <n v="3"/>
  </r>
  <r>
    <x v="11"/>
    <n v="5"/>
    <n v="6"/>
    <n v="27"/>
    <n v="35"/>
    <n v="68"/>
    <n v="51.5"/>
    <n v="2"/>
    <n v="11"/>
    <n v="14"/>
    <n v="8"/>
    <n v="33"/>
    <n v="24.2"/>
    <n v="5"/>
  </r>
  <r>
    <x v="12"/>
    <n v="5"/>
    <n v="1"/>
    <n v="24"/>
    <n v="36"/>
    <n v="61"/>
    <n v="59"/>
    <n v="3"/>
    <n v="17"/>
    <n v="33"/>
    <n v="17"/>
    <n v="67"/>
    <n v="25.4"/>
    <n v="7"/>
  </r>
  <r>
    <x v="13"/>
    <n v="5"/>
    <n v="6"/>
    <n v="16"/>
    <n v="24"/>
    <n v="46"/>
    <n v="52.2"/>
    <n v="8"/>
    <n v="7"/>
    <n v="16"/>
    <n v="17"/>
    <n v="40"/>
    <n v="42.5"/>
    <n v="5"/>
  </r>
  <r>
    <x v="17"/>
    <n v="5"/>
    <n v="14"/>
    <n v="23"/>
    <n v="27"/>
    <n v="64"/>
    <n v="42.2"/>
    <n v="9"/>
    <n v="8"/>
    <n v="6"/>
    <n v="9"/>
    <n v="23"/>
    <n v="39.1"/>
    <n v="6"/>
  </r>
  <r>
    <x v="14"/>
    <n v="5"/>
    <n v="7"/>
    <n v="16"/>
    <n v="17"/>
    <n v="40"/>
    <n v="42.5"/>
    <n v="5"/>
    <n v="6"/>
    <n v="16"/>
    <n v="24"/>
    <n v="46"/>
    <n v="52.2"/>
    <n v="8"/>
  </r>
  <r>
    <x v="1"/>
    <n v="6"/>
    <n v="19"/>
    <n v="35"/>
    <n v="38"/>
    <n v="92"/>
    <n v="41.3"/>
    <n v="11"/>
    <n v="10"/>
    <n v="17"/>
    <n v="20"/>
    <n v="47"/>
    <n v="42.6"/>
    <n v="4"/>
  </r>
  <r>
    <x v="5"/>
    <n v="6"/>
    <n v="7"/>
    <n v="33"/>
    <n v="35"/>
    <n v="75"/>
    <n v="46.7"/>
    <n v="9"/>
    <n v="4"/>
    <n v="9"/>
    <n v="30"/>
    <n v="43"/>
    <n v="69.8"/>
    <n v="4"/>
  </r>
  <r>
    <x v="6"/>
    <n v="6"/>
    <n v="10"/>
    <n v="17"/>
    <n v="20"/>
    <n v="47"/>
    <n v="42.6"/>
    <n v="4"/>
    <n v="19"/>
    <n v="35"/>
    <n v="38"/>
    <n v="92"/>
    <n v="41.3"/>
    <n v="11"/>
  </r>
  <r>
    <x v="7"/>
    <n v="6"/>
    <n v="6"/>
    <n v="26"/>
    <n v="24"/>
    <n v="56"/>
    <n v="42.9"/>
    <n v="8"/>
    <n v="11"/>
    <n v="40"/>
    <n v="33"/>
    <n v="84"/>
    <n v="39.299999999999997"/>
    <n v="6"/>
  </r>
  <r>
    <x v="9"/>
    <n v="6"/>
    <n v="5"/>
    <n v="25"/>
    <n v="31"/>
    <n v="61"/>
    <n v="50.8"/>
    <n v="7"/>
    <n v="13"/>
    <n v="46"/>
    <n v="46"/>
    <n v="105"/>
    <n v="43.8"/>
    <n v="2"/>
  </r>
  <r>
    <x v="18"/>
    <n v="6"/>
    <n v="13"/>
    <n v="46"/>
    <n v="46"/>
    <n v="105"/>
    <n v="43.8"/>
    <n v="2"/>
    <n v="5"/>
    <n v="25"/>
    <n v="31"/>
    <n v="61"/>
    <n v="50.8"/>
    <n v="7"/>
  </r>
  <r>
    <x v="11"/>
    <n v="6"/>
    <n v="4"/>
    <n v="9"/>
    <n v="30"/>
    <n v="43"/>
    <n v="69.8"/>
    <n v="4"/>
    <n v="7"/>
    <n v="33"/>
    <n v="35"/>
    <n v="75"/>
    <n v="46.7"/>
    <n v="9"/>
  </r>
  <r>
    <x v="12"/>
    <n v="6"/>
    <n v="6"/>
    <n v="22"/>
    <n v="17"/>
    <n v="45"/>
    <n v="37.799999999999997"/>
    <n v="11"/>
    <n v="8"/>
    <n v="26"/>
    <n v="14"/>
    <n v="48"/>
    <n v="29.2"/>
    <n v="10"/>
  </r>
  <r>
    <x v="13"/>
    <n v="6"/>
    <n v="8"/>
    <n v="13"/>
    <n v="22"/>
    <n v="43"/>
    <n v="51.2"/>
    <n v="7"/>
    <n v="28"/>
    <n v="27"/>
    <n v="23"/>
    <n v="78"/>
    <n v="29.5"/>
    <n v="13"/>
  </r>
  <r>
    <x v="17"/>
    <n v="6"/>
    <n v="28"/>
    <n v="27"/>
    <n v="23"/>
    <n v="78"/>
    <n v="29.5"/>
    <n v="13"/>
    <n v="8"/>
    <n v="13"/>
    <n v="22"/>
    <n v="43"/>
    <n v="51.2"/>
    <n v="7"/>
  </r>
  <r>
    <x v="14"/>
    <n v="6"/>
    <n v="8"/>
    <n v="26"/>
    <n v="14"/>
    <n v="48"/>
    <n v="29.2"/>
    <n v="10"/>
    <n v="6"/>
    <n v="22"/>
    <n v="17"/>
    <n v="45"/>
    <n v="37.799999999999997"/>
    <n v="11"/>
  </r>
  <r>
    <x v="15"/>
    <n v="6"/>
    <n v="11"/>
    <n v="40"/>
    <n v="33"/>
    <n v="84"/>
    <n v="39.299999999999997"/>
    <n v="6"/>
    <n v="6"/>
    <n v="26"/>
    <n v="24"/>
    <n v="56"/>
    <n v="42.9"/>
    <n v="8"/>
  </r>
  <r>
    <x v="0"/>
    <n v="6"/>
    <n v="10"/>
    <n v="33"/>
    <n v="41"/>
    <n v="84"/>
    <n v="48.8"/>
    <n v="9"/>
    <n v="10"/>
    <n v="33"/>
    <n v="44"/>
    <n v="87"/>
    <n v="50.6"/>
    <n v="6"/>
  </r>
  <r>
    <x v="4"/>
    <n v="6"/>
    <n v="10"/>
    <n v="33"/>
    <n v="44"/>
    <n v="87"/>
    <n v="50.6"/>
    <n v="6"/>
    <n v="10"/>
    <n v="33"/>
    <n v="41"/>
    <n v="84"/>
    <n v="48.8"/>
    <n v="9"/>
  </r>
  <r>
    <x v="1"/>
    <n v="7"/>
    <n v="10"/>
    <n v="32"/>
    <n v="51"/>
    <n v="93"/>
    <n v="54.8"/>
    <n v="8"/>
    <n v="4"/>
    <n v="24"/>
    <n v="23"/>
    <n v="51"/>
    <n v="45.1"/>
    <n v="6"/>
  </r>
  <r>
    <x v="16"/>
    <n v="7"/>
    <n v="4"/>
    <n v="24"/>
    <n v="23"/>
    <n v="51"/>
    <n v="45.1"/>
    <n v="6"/>
    <n v="10"/>
    <n v="32"/>
    <n v="51"/>
    <n v="93"/>
    <n v="54.8"/>
    <n v="8"/>
  </r>
  <r>
    <x v="2"/>
    <n v="7"/>
    <n v="16"/>
    <n v="35"/>
    <n v="19"/>
    <n v="70"/>
    <n v="27.1"/>
    <n v="5"/>
    <n v="11"/>
    <n v="20"/>
    <n v="27"/>
    <n v="58"/>
    <n v="46.6"/>
    <n v="9"/>
  </r>
  <r>
    <x v="3"/>
    <n v="7"/>
    <n v="19"/>
    <n v="25"/>
    <n v="22"/>
    <n v="66"/>
    <n v="33.299999999999997"/>
    <n v="3"/>
    <n v="7"/>
    <n v="23"/>
    <n v="32"/>
    <n v="62"/>
    <n v="51.6"/>
    <n v="11"/>
  </r>
  <r>
    <x v="5"/>
    <n v="7"/>
    <n v="11"/>
    <n v="20"/>
    <n v="27"/>
    <n v="58"/>
    <n v="46.6"/>
    <n v="9"/>
    <n v="16"/>
    <n v="35"/>
    <n v="19"/>
    <n v="70"/>
    <n v="27.1"/>
    <n v="5"/>
  </r>
  <r>
    <x v="6"/>
    <n v="7"/>
    <n v="9"/>
    <n v="34"/>
    <n v="36"/>
    <n v="79"/>
    <n v="45.6"/>
    <n v="13"/>
    <n v="14"/>
    <n v="22"/>
    <n v="28"/>
    <n v="64"/>
    <n v="43.8"/>
    <n v="7"/>
  </r>
  <r>
    <x v="7"/>
    <n v="7"/>
    <n v="5"/>
    <n v="16"/>
    <n v="36"/>
    <n v="57"/>
    <n v="63.2"/>
    <n v="8"/>
    <n v="4"/>
    <n v="19"/>
    <n v="61"/>
    <n v="84"/>
    <n v="72.599999999999994"/>
    <n v="5"/>
  </r>
  <r>
    <x v="8"/>
    <n v="7"/>
    <n v="4"/>
    <n v="19"/>
    <n v="61"/>
    <n v="84"/>
    <n v="72.599999999999994"/>
    <n v="5"/>
    <n v="5"/>
    <n v="16"/>
    <n v="36"/>
    <n v="57"/>
    <n v="63.2"/>
    <n v="8"/>
  </r>
  <r>
    <x v="9"/>
    <n v="7"/>
    <n v="7"/>
    <n v="23"/>
    <n v="32"/>
    <n v="62"/>
    <n v="51.6"/>
    <n v="11"/>
    <n v="19"/>
    <n v="25"/>
    <n v="22"/>
    <n v="66"/>
    <n v="33.299999999999997"/>
    <n v="3"/>
  </r>
  <r>
    <x v="18"/>
    <n v="7"/>
    <n v="8"/>
    <n v="16"/>
    <n v="40"/>
    <n v="64"/>
    <n v="62.5"/>
    <n v="3"/>
    <n v="8"/>
    <n v="24"/>
    <n v="37"/>
    <n v="69"/>
    <n v="53.6"/>
    <n v="9"/>
  </r>
  <r>
    <x v="11"/>
    <n v="7"/>
    <n v="8"/>
    <n v="24"/>
    <n v="37"/>
    <n v="69"/>
    <n v="53.6"/>
    <n v="9"/>
    <n v="8"/>
    <n v="16"/>
    <n v="40"/>
    <n v="64"/>
    <n v="62.5"/>
    <n v="3"/>
  </r>
  <r>
    <x v="12"/>
    <n v="7"/>
    <n v="3"/>
    <n v="27"/>
    <n v="47"/>
    <n v="77"/>
    <n v="61"/>
    <n v="4"/>
    <n v="8"/>
    <n v="35"/>
    <n v="40"/>
    <n v="83"/>
    <n v="48.2"/>
    <n v="10"/>
  </r>
  <r>
    <x v="17"/>
    <n v="7"/>
    <n v="14"/>
    <n v="22"/>
    <n v="28"/>
    <n v="64"/>
    <n v="43.8"/>
    <n v="7"/>
    <n v="9"/>
    <n v="34"/>
    <n v="36"/>
    <n v="79"/>
    <n v="45.6"/>
    <n v="13"/>
  </r>
  <r>
    <x v="15"/>
    <n v="7"/>
    <n v="8"/>
    <n v="35"/>
    <n v="40"/>
    <n v="83"/>
    <n v="48.2"/>
    <n v="10"/>
    <n v="3"/>
    <n v="27"/>
    <n v="47"/>
    <n v="77"/>
    <n v="61"/>
    <n v="4"/>
  </r>
  <r>
    <x v="0"/>
    <n v="8"/>
    <n v="9"/>
    <n v="29"/>
    <n v="35"/>
    <n v="73"/>
    <n v="47.9"/>
    <n v="11"/>
    <n v="8"/>
    <n v="22"/>
    <n v="8"/>
    <n v="38"/>
    <n v="21.1"/>
    <n v="5"/>
  </r>
  <r>
    <x v="1"/>
    <n v="8"/>
    <n v="7"/>
    <n v="29"/>
    <n v="30"/>
    <n v="66"/>
    <n v="45.5"/>
    <n v="7"/>
    <n v="5"/>
    <n v="22"/>
    <n v="28"/>
    <n v="55"/>
    <n v="50.9"/>
    <n v="4"/>
  </r>
  <r>
    <x v="16"/>
    <n v="8"/>
    <n v="3"/>
    <n v="17"/>
    <n v="30"/>
    <n v="50"/>
    <n v="60"/>
    <n v="10"/>
    <n v="6"/>
    <n v="31"/>
    <n v="47"/>
    <n v="84"/>
    <n v="56"/>
    <n v="4"/>
  </r>
  <r>
    <x v="2"/>
    <n v="8"/>
    <n v="8"/>
    <n v="14"/>
    <n v="14"/>
    <n v="36"/>
    <n v="38.9"/>
    <n v="3"/>
    <n v="19"/>
    <n v="49"/>
    <n v="50"/>
    <n v="118"/>
    <n v="42.4"/>
    <n v="11"/>
  </r>
  <r>
    <x v="3"/>
    <n v="8"/>
    <n v="10"/>
    <n v="24"/>
    <n v="26"/>
    <n v="60"/>
    <n v="43.3"/>
    <n v="3"/>
    <n v="16"/>
    <n v="33"/>
    <n v="34"/>
    <n v="83"/>
    <n v="41"/>
    <n v="6"/>
  </r>
  <r>
    <x v="4"/>
    <n v="8"/>
    <n v="20"/>
    <n v="25"/>
    <n v="37"/>
    <n v="82"/>
    <n v="45.1"/>
    <n v="5"/>
    <n v="6"/>
    <n v="28"/>
    <n v="49"/>
    <n v="83"/>
    <n v="59"/>
    <n v="14"/>
  </r>
  <r>
    <x v="5"/>
    <n v="8"/>
    <n v="6"/>
    <n v="31"/>
    <n v="47"/>
    <n v="84"/>
    <n v="56"/>
    <n v="4"/>
    <n v="3"/>
    <n v="17"/>
    <n v="30"/>
    <n v="50"/>
    <n v="60"/>
    <n v="10"/>
  </r>
  <r>
    <x v="7"/>
    <n v="8"/>
    <n v="9"/>
    <n v="38"/>
    <n v="39"/>
    <n v="86"/>
    <n v="45.3"/>
    <n v="5"/>
    <n v="8"/>
    <n v="26"/>
    <n v="17"/>
    <n v="51"/>
    <n v="33.299999999999997"/>
    <n v="10"/>
  </r>
  <r>
    <x v="8"/>
    <n v="8"/>
    <n v="6"/>
    <n v="28"/>
    <n v="49"/>
    <n v="83"/>
    <n v="59"/>
    <n v="14"/>
    <n v="20"/>
    <n v="25"/>
    <n v="37"/>
    <n v="82"/>
    <n v="45.1"/>
    <n v="5"/>
  </r>
  <r>
    <x v="11"/>
    <n v="8"/>
    <n v="8"/>
    <n v="26"/>
    <n v="17"/>
    <n v="51"/>
    <n v="33.299999999999997"/>
    <n v="10"/>
    <n v="9"/>
    <n v="38"/>
    <n v="39"/>
    <n v="86"/>
    <n v="45.3"/>
    <n v="5"/>
  </r>
  <r>
    <x v="13"/>
    <n v="8"/>
    <n v="5"/>
    <n v="22"/>
    <n v="28"/>
    <n v="55"/>
    <n v="50.9"/>
    <n v="4"/>
    <n v="7"/>
    <n v="29"/>
    <n v="30"/>
    <n v="66"/>
    <n v="45.5"/>
    <n v="7"/>
  </r>
  <r>
    <x v="17"/>
    <n v="8"/>
    <n v="16"/>
    <n v="33"/>
    <n v="34"/>
    <n v="83"/>
    <n v="41"/>
    <n v="6"/>
    <n v="10"/>
    <n v="24"/>
    <n v="26"/>
    <n v="60"/>
    <n v="43.3"/>
    <n v="3"/>
  </r>
  <r>
    <x v="14"/>
    <n v="8"/>
    <n v="8"/>
    <n v="22"/>
    <n v="8"/>
    <n v="38"/>
    <n v="21.1"/>
    <n v="5"/>
    <n v="9"/>
    <n v="29"/>
    <n v="35"/>
    <n v="73"/>
    <n v="47.9"/>
    <n v="11"/>
  </r>
  <r>
    <x v="15"/>
    <n v="8"/>
    <n v="19"/>
    <n v="49"/>
    <n v="50"/>
    <n v="118"/>
    <n v="42.4"/>
    <n v="11"/>
    <n v="8"/>
    <n v="14"/>
    <n v="14"/>
    <n v="36"/>
    <n v="38.9"/>
    <n v="3"/>
  </r>
  <r>
    <x v="0"/>
    <n v="9"/>
    <n v="8"/>
    <n v="18"/>
    <n v="36"/>
    <n v="62"/>
    <n v="58.1"/>
    <n v="5"/>
    <n v="6"/>
    <n v="13"/>
    <n v="41"/>
    <n v="60"/>
    <n v="68.3"/>
    <n v="8"/>
  </r>
  <r>
    <x v="1"/>
    <n v="9"/>
    <n v="10"/>
    <n v="28"/>
    <n v="44"/>
    <n v="82"/>
    <n v="53.7"/>
    <n v="7"/>
    <n v="4"/>
    <n v="22"/>
    <n v="37"/>
    <n v="63"/>
    <n v="58.7"/>
    <n v="4"/>
  </r>
  <r>
    <x v="16"/>
    <n v="9"/>
    <n v="14"/>
    <n v="29"/>
    <n v="33"/>
    <n v="76"/>
    <n v="43.4"/>
    <n v="4"/>
    <n v="7"/>
    <n v="23"/>
    <n v="42"/>
    <n v="72"/>
    <n v="58.3"/>
    <n v="8"/>
  </r>
  <r>
    <x v="2"/>
    <n v="9"/>
    <n v="11"/>
    <n v="13"/>
    <n v="30"/>
    <n v="54"/>
    <n v="55.6"/>
    <n v="4"/>
    <n v="13"/>
    <n v="25"/>
    <n v="34"/>
    <n v="72"/>
    <n v="47.2"/>
    <n v="4"/>
  </r>
  <r>
    <x v="3"/>
    <n v="9"/>
    <n v="7"/>
    <n v="23"/>
    <n v="42"/>
    <n v="72"/>
    <n v="58.3"/>
    <n v="8"/>
    <n v="14"/>
    <n v="29"/>
    <n v="33"/>
    <n v="76"/>
    <n v="43.4"/>
    <n v="4"/>
  </r>
  <r>
    <x v="4"/>
    <n v="9"/>
    <n v="12"/>
    <n v="22"/>
    <n v="50"/>
    <n v="84"/>
    <n v="59.5"/>
    <n v="10"/>
    <n v="6"/>
    <n v="18"/>
    <n v="31"/>
    <n v="55"/>
    <n v="56.4"/>
    <n v="9"/>
  </r>
  <r>
    <x v="5"/>
    <n v="9"/>
    <n v="10"/>
    <n v="24"/>
    <n v="45"/>
    <n v="79"/>
    <n v="57"/>
    <n v="11"/>
    <n v="4"/>
    <n v="14"/>
    <n v="16"/>
    <n v="34"/>
    <n v="47.1"/>
    <n v="4"/>
  </r>
  <r>
    <x v="6"/>
    <n v="9"/>
    <n v="4"/>
    <n v="14"/>
    <n v="16"/>
    <n v="34"/>
    <n v="47.1"/>
    <n v="4"/>
    <n v="10"/>
    <n v="24"/>
    <n v="45"/>
    <n v="79"/>
    <n v="57"/>
    <n v="11"/>
  </r>
  <r>
    <x v="7"/>
    <n v="9"/>
    <n v="4"/>
    <n v="22"/>
    <n v="37"/>
    <n v="63"/>
    <n v="58.7"/>
    <n v="4"/>
    <n v="10"/>
    <n v="28"/>
    <n v="44"/>
    <n v="82"/>
    <n v="53.7"/>
    <n v="7"/>
  </r>
  <r>
    <x v="8"/>
    <n v="9"/>
    <n v="10"/>
    <n v="39"/>
    <n v="47"/>
    <n v="96"/>
    <n v="49"/>
    <n v="5"/>
    <n v="3"/>
    <n v="17"/>
    <n v="33"/>
    <n v="53"/>
    <n v="62.3"/>
    <n v="3"/>
  </r>
  <r>
    <x v="9"/>
    <n v="9"/>
    <n v="13"/>
    <n v="25"/>
    <n v="34"/>
    <n v="72"/>
    <n v="47.2"/>
    <n v="4"/>
    <n v="11"/>
    <n v="13"/>
    <n v="30"/>
    <n v="54"/>
    <n v="55.6"/>
    <n v="4"/>
  </r>
  <r>
    <x v="18"/>
    <n v="9"/>
    <n v="6"/>
    <n v="13"/>
    <n v="41"/>
    <n v="60"/>
    <n v="68.3"/>
    <n v="8"/>
    <n v="8"/>
    <n v="18"/>
    <n v="36"/>
    <n v="62"/>
    <n v="58.1"/>
    <n v="5"/>
  </r>
  <r>
    <x v="11"/>
    <n v="9"/>
    <n v="6"/>
    <n v="18"/>
    <n v="25"/>
    <n v="49"/>
    <n v="51"/>
    <n v="4"/>
    <n v="11"/>
    <n v="33"/>
    <n v="44"/>
    <n v="88"/>
    <n v="50"/>
    <n v="10"/>
  </r>
  <r>
    <x v="12"/>
    <n v="9"/>
    <n v="3"/>
    <n v="17"/>
    <n v="33"/>
    <n v="53"/>
    <n v="62.3"/>
    <n v="3"/>
    <n v="10"/>
    <n v="39"/>
    <n v="47"/>
    <n v="96"/>
    <n v="49"/>
    <n v="5"/>
  </r>
  <r>
    <x v="13"/>
    <n v="9"/>
    <n v="6"/>
    <n v="18"/>
    <n v="31"/>
    <n v="55"/>
    <n v="56.4"/>
    <n v="9"/>
    <n v="12"/>
    <n v="22"/>
    <n v="50"/>
    <n v="84"/>
    <n v="59.5"/>
    <n v="10"/>
  </r>
  <r>
    <x v="14"/>
    <n v="9"/>
    <n v="11"/>
    <n v="33"/>
    <n v="44"/>
    <n v="88"/>
    <n v="50"/>
    <n v="10"/>
    <n v="6"/>
    <n v="18"/>
    <n v="25"/>
    <n v="49"/>
    <n v="51"/>
    <n v="4"/>
  </r>
  <r>
    <x v="0"/>
    <n v="10"/>
    <n v="10"/>
    <n v="23"/>
    <n v="24"/>
    <n v="57"/>
    <n v="42.1"/>
    <n v="4"/>
    <n v="7"/>
    <n v="35"/>
    <n v="41"/>
    <n v="83"/>
    <n v="49.4"/>
    <n v="9"/>
  </r>
  <r>
    <x v="16"/>
    <n v="10"/>
    <n v="7"/>
    <n v="35"/>
    <n v="41"/>
    <n v="83"/>
    <n v="49.4"/>
    <n v="9"/>
    <n v="10"/>
    <n v="23"/>
    <n v="24"/>
    <n v="57"/>
    <n v="42.1"/>
    <n v="4"/>
  </r>
  <r>
    <x v="2"/>
    <n v="10"/>
    <n v="5"/>
    <n v="16"/>
    <n v="24"/>
    <n v="45"/>
    <n v="53.3"/>
    <n v="3"/>
    <n v="7"/>
    <n v="25"/>
    <n v="47"/>
    <n v="79"/>
    <n v="59.5"/>
    <n v="7"/>
  </r>
  <r>
    <x v="3"/>
    <n v="10"/>
    <n v="7"/>
    <n v="17"/>
    <n v="24"/>
    <n v="48"/>
    <n v="50"/>
    <n v="4"/>
    <n v="7"/>
    <n v="15"/>
    <n v="21"/>
    <n v="43"/>
    <n v="48.8"/>
    <n v="7"/>
  </r>
  <r>
    <x v="4"/>
    <n v="10"/>
    <n v="7"/>
    <n v="27"/>
    <n v="57"/>
    <n v="91"/>
    <n v="62.6"/>
    <n v="8"/>
    <n v="6"/>
    <n v="14"/>
    <n v="41"/>
    <n v="61"/>
    <n v="67.2"/>
    <n v="4"/>
  </r>
  <r>
    <x v="5"/>
    <n v="10"/>
    <n v="8"/>
    <n v="34"/>
    <n v="49"/>
    <n v="91"/>
    <n v="53.8"/>
    <n v="12"/>
    <n v="6"/>
    <n v="8"/>
    <n v="25"/>
    <n v="39"/>
    <n v="64.099999999999994"/>
    <n v="5"/>
  </r>
  <r>
    <x v="6"/>
    <n v="10"/>
    <n v="9"/>
    <n v="22"/>
    <n v="33"/>
    <n v="64"/>
    <n v="51.6"/>
    <n v="5"/>
    <n v="6"/>
    <n v="39"/>
    <n v="28"/>
    <n v="73"/>
    <n v="38.4"/>
    <n v="13"/>
  </r>
  <r>
    <x v="7"/>
    <n v="10"/>
    <n v="6"/>
    <n v="39"/>
    <n v="28"/>
    <n v="73"/>
    <n v="38.4"/>
    <n v="13"/>
    <n v="9"/>
    <n v="22"/>
    <n v="33"/>
    <n v="64"/>
    <n v="51.6"/>
    <n v="5"/>
  </r>
  <r>
    <x v="8"/>
    <n v="10"/>
    <n v="6"/>
    <n v="8"/>
    <n v="25"/>
    <n v="39"/>
    <n v="64.099999999999994"/>
    <n v="5"/>
    <n v="8"/>
    <n v="34"/>
    <n v="49"/>
    <n v="91"/>
    <n v="53.8"/>
    <n v="12"/>
  </r>
  <r>
    <x v="9"/>
    <n v="10"/>
    <n v="6"/>
    <n v="15"/>
    <n v="13"/>
    <n v="34"/>
    <n v="38.200000000000003"/>
    <n v="4"/>
    <n v="26"/>
    <n v="54"/>
    <n v="53"/>
    <n v="133"/>
    <n v="39.799999999999997"/>
    <n v="6"/>
  </r>
  <r>
    <x v="18"/>
    <n v="10"/>
    <n v="9"/>
    <n v="30"/>
    <n v="35"/>
    <n v="74"/>
    <n v="47.3"/>
    <n v="17"/>
    <n v="5"/>
    <n v="24"/>
    <n v="29"/>
    <n v="58"/>
    <n v="50"/>
    <n v="3"/>
  </r>
  <r>
    <x v="12"/>
    <n v="10"/>
    <n v="7"/>
    <n v="25"/>
    <n v="47"/>
    <n v="79"/>
    <n v="59.5"/>
    <n v="7"/>
    <n v="5"/>
    <n v="16"/>
    <n v="24"/>
    <n v="45"/>
    <n v="53.3"/>
    <n v="3"/>
  </r>
  <r>
    <x v="13"/>
    <n v="10"/>
    <n v="7"/>
    <n v="15"/>
    <n v="21"/>
    <n v="43"/>
    <n v="48.8"/>
    <n v="7"/>
    <n v="7"/>
    <n v="17"/>
    <n v="24"/>
    <n v="48"/>
    <n v="50"/>
    <n v="4"/>
  </r>
  <r>
    <x v="17"/>
    <n v="10"/>
    <n v="5"/>
    <n v="24"/>
    <n v="29"/>
    <n v="58"/>
    <n v="50"/>
    <n v="3"/>
    <n v="9"/>
    <n v="30"/>
    <n v="35"/>
    <n v="74"/>
    <n v="47.3"/>
    <n v="17"/>
  </r>
  <r>
    <x v="14"/>
    <n v="10"/>
    <n v="26"/>
    <n v="54"/>
    <n v="53"/>
    <n v="133"/>
    <n v="39.799999999999997"/>
    <n v="6"/>
    <n v="6"/>
    <n v="15"/>
    <n v="13"/>
    <n v="34"/>
    <n v="38.200000000000003"/>
    <n v="4"/>
  </r>
  <r>
    <x v="15"/>
    <n v="10"/>
    <n v="6"/>
    <n v="14"/>
    <n v="41"/>
    <n v="61"/>
    <n v="67.2"/>
    <n v="4"/>
    <n v="7"/>
    <n v="27"/>
    <n v="57"/>
    <n v="91"/>
    <n v="62.6"/>
    <n v="8"/>
  </r>
  <r>
    <x v="0"/>
    <n v="11"/>
    <n v="8"/>
    <n v="24"/>
    <n v="29"/>
    <n v="61"/>
    <n v="47.5"/>
    <n v="5"/>
    <n v="5"/>
    <n v="11"/>
    <n v="27"/>
    <n v="43"/>
    <n v="62.8"/>
    <n v="4"/>
  </r>
  <r>
    <x v="1"/>
    <n v="11"/>
    <n v="12"/>
    <n v="21"/>
    <n v="63"/>
    <n v="96"/>
    <n v="65.599999999999994"/>
    <n v="7"/>
    <n v="12"/>
    <n v="18"/>
    <n v="36"/>
    <n v="66"/>
    <n v="54.5"/>
    <n v="6"/>
  </r>
  <r>
    <x v="2"/>
    <n v="11"/>
    <n v="11"/>
    <n v="23"/>
    <n v="42"/>
    <n v="76"/>
    <n v="55.3"/>
    <n v="5"/>
    <n v="4"/>
    <n v="19"/>
    <n v="70"/>
    <n v="93"/>
    <n v="75.3"/>
    <n v="9"/>
  </r>
  <r>
    <x v="3"/>
    <n v="11"/>
    <n v="9"/>
    <n v="36"/>
    <n v="57"/>
    <n v="102"/>
    <n v="55.9"/>
    <n v="8"/>
    <n v="1"/>
    <n v="12"/>
    <n v="17"/>
    <n v="30"/>
    <n v="56.7"/>
    <n v="4"/>
  </r>
  <r>
    <x v="8"/>
    <n v="11"/>
    <n v="4"/>
    <n v="19"/>
    <n v="70"/>
    <n v="93"/>
    <n v="75.3"/>
    <n v="9"/>
    <n v="11"/>
    <n v="23"/>
    <n v="42"/>
    <n v="76"/>
    <n v="55.3"/>
    <n v="5"/>
  </r>
  <r>
    <x v="9"/>
    <n v="11"/>
    <n v="8"/>
    <n v="22"/>
    <n v="26"/>
    <n v="56"/>
    <n v="46.4"/>
    <n v="5"/>
    <n v="8"/>
    <n v="27"/>
    <n v="40"/>
    <n v="75"/>
    <n v="53.3"/>
    <n v="6"/>
  </r>
  <r>
    <x v="18"/>
    <n v="11"/>
    <n v="12"/>
    <n v="18"/>
    <n v="36"/>
    <n v="66"/>
    <n v="54.5"/>
    <n v="6"/>
    <n v="12"/>
    <n v="21"/>
    <n v="63"/>
    <n v="96"/>
    <n v="65.599999999999994"/>
    <n v="7"/>
  </r>
  <r>
    <x v="11"/>
    <n v="11"/>
    <n v="1"/>
    <n v="12"/>
    <n v="17"/>
    <n v="30"/>
    <n v="56.7"/>
    <n v="4"/>
    <n v="9"/>
    <n v="36"/>
    <n v="57"/>
    <n v="102"/>
    <n v="55.9"/>
    <n v="8"/>
  </r>
  <r>
    <x v="12"/>
    <n v="11"/>
    <n v="8"/>
    <n v="27"/>
    <n v="40"/>
    <n v="75"/>
    <n v="53.3"/>
    <n v="6"/>
    <n v="8"/>
    <n v="22"/>
    <n v="26"/>
    <n v="56"/>
    <n v="46.4"/>
    <n v="5"/>
  </r>
  <r>
    <x v="13"/>
    <n v="11"/>
    <n v="5"/>
    <n v="11"/>
    <n v="27"/>
    <n v="43"/>
    <n v="62.8"/>
    <n v="4"/>
    <n v="8"/>
    <n v="24"/>
    <n v="29"/>
    <n v="61"/>
    <n v="47.5"/>
    <n v="5"/>
  </r>
  <r>
    <x v="17"/>
    <n v="11"/>
    <n v="9"/>
    <n v="22"/>
    <n v="13"/>
    <n v="44"/>
    <n v="29.5"/>
    <n v="5"/>
    <n v="15"/>
    <n v="36"/>
    <n v="55"/>
    <n v="106"/>
    <n v="51.9"/>
    <n v="5"/>
  </r>
  <r>
    <x v="14"/>
    <n v="11"/>
    <n v="15"/>
    <n v="36"/>
    <n v="55"/>
    <n v="106"/>
    <n v="51.9"/>
    <n v="5"/>
    <n v="9"/>
    <n v="22"/>
    <n v="13"/>
    <n v="44"/>
    <n v="29.5"/>
    <n v="5"/>
  </r>
  <r>
    <x v="6"/>
    <n v="11"/>
    <n v="13"/>
    <n v="24"/>
    <n v="29"/>
    <n v="66"/>
    <n v="43.9"/>
    <n v="8"/>
    <n v="9"/>
    <n v="36"/>
    <n v="37"/>
    <n v="82"/>
    <n v="45.1"/>
    <n v="7"/>
  </r>
  <r>
    <x v="15"/>
    <n v="11"/>
    <n v="9"/>
    <n v="36"/>
    <n v="37"/>
    <n v="82"/>
    <n v="45.1"/>
    <n v="7"/>
    <n v="13"/>
    <n v="24"/>
    <n v="29"/>
    <n v="66"/>
    <n v="43.9"/>
    <n v="8"/>
  </r>
  <r>
    <x v="0"/>
    <n v="12"/>
    <n v="7"/>
    <n v="22"/>
    <n v="62"/>
    <n v="91"/>
    <n v="68.099999999999994"/>
    <n v="9"/>
    <n v="15"/>
    <n v="16"/>
    <n v="37"/>
    <n v="68"/>
    <n v="54.4"/>
    <n v="5"/>
  </r>
  <r>
    <x v="1"/>
    <n v="12"/>
    <n v="11"/>
    <n v="22"/>
    <n v="37"/>
    <n v="70"/>
    <n v="52.9"/>
    <n v="6"/>
    <n v="10"/>
    <n v="22"/>
    <n v="53"/>
    <n v="85"/>
    <n v="62.4"/>
    <n v="7"/>
  </r>
  <r>
    <x v="16"/>
    <n v="12"/>
    <n v="10"/>
    <n v="22"/>
    <n v="53"/>
    <n v="85"/>
    <n v="62.4"/>
    <n v="7"/>
    <n v="11"/>
    <n v="22"/>
    <n v="37"/>
    <n v="70"/>
    <n v="52.9"/>
    <n v="6"/>
  </r>
  <r>
    <x v="2"/>
    <n v="12"/>
    <n v="10"/>
    <n v="14"/>
    <n v="23"/>
    <n v="47"/>
    <n v="48.9"/>
    <n v="7"/>
    <n v="21"/>
    <n v="32"/>
    <n v="42"/>
    <n v="95"/>
    <n v="44.2"/>
    <n v="5"/>
  </r>
  <r>
    <x v="3"/>
    <n v="12"/>
    <n v="9"/>
    <n v="26"/>
    <n v="57"/>
    <n v="92"/>
    <n v="62"/>
    <n v="5"/>
    <n v="6"/>
    <n v="14"/>
    <n v="34"/>
    <n v="54"/>
    <n v="63"/>
    <n v="8"/>
  </r>
  <r>
    <x v="4"/>
    <n v="12"/>
    <n v="10"/>
    <n v="37"/>
    <n v="39"/>
    <n v="86"/>
    <n v="45.3"/>
    <n v="6"/>
    <n v="7"/>
    <n v="43"/>
    <n v="47"/>
    <n v="97"/>
    <n v="48.5"/>
    <n v="6"/>
  </r>
  <r>
    <x v="5"/>
    <n v="12"/>
    <n v="6"/>
    <n v="21"/>
    <n v="30"/>
    <n v="57"/>
    <n v="52.6"/>
    <n v="7"/>
    <n v="14"/>
    <n v="28"/>
    <n v="27"/>
    <n v="69"/>
    <n v="39.1"/>
    <n v="9"/>
  </r>
  <r>
    <x v="7"/>
    <n v="12"/>
    <n v="21"/>
    <n v="32"/>
    <n v="42"/>
    <n v="95"/>
    <n v="44.2"/>
    <n v="5"/>
    <n v="10"/>
    <n v="14"/>
    <n v="23"/>
    <n v="47"/>
    <n v="48.9"/>
    <n v="7"/>
  </r>
  <r>
    <x v="8"/>
    <n v="12"/>
    <n v="6"/>
    <n v="14"/>
    <n v="34"/>
    <n v="54"/>
    <n v="63"/>
    <n v="8"/>
    <n v="9"/>
    <n v="26"/>
    <n v="57"/>
    <n v="92"/>
    <n v="62"/>
    <n v="5"/>
  </r>
  <r>
    <x v="9"/>
    <n v="12"/>
    <n v="6"/>
    <n v="13"/>
    <n v="20"/>
    <n v="39"/>
    <n v="51.3"/>
    <n v="1"/>
    <n v="8"/>
    <n v="38"/>
    <n v="42"/>
    <n v="88"/>
    <n v="47.7"/>
    <n v="6"/>
  </r>
  <r>
    <x v="11"/>
    <n v="12"/>
    <n v="8"/>
    <n v="38"/>
    <n v="42"/>
    <n v="88"/>
    <n v="47.7"/>
    <n v="6"/>
    <n v="6"/>
    <n v="13"/>
    <n v="20"/>
    <n v="39"/>
    <n v="51.3"/>
    <n v="1"/>
  </r>
  <r>
    <x v="17"/>
    <n v="12"/>
    <n v="15"/>
    <n v="16"/>
    <n v="37"/>
    <n v="68"/>
    <n v="54.4"/>
    <n v="5"/>
    <n v="7"/>
    <n v="22"/>
    <n v="62"/>
    <n v="91"/>
    <n v="68.099999999999994"/>
    <n v="9"/>
  </r>
  <r>
    <x v="14"/>
    <n v="12"/>
    <n v="7"/>
    <n v="43"/>
    <n v="47"/>
    <n v="97"/>
    <n v="48.5"/>
    <n v="6"/>
    <n v="10"/>
    <n v="37"/>
    <n v="39"/>
    <n v="86"/>
    <n v="45.3"/>
    <n v="6"/>
  </r>
  <r>
    <x v="15"/>
    <n v="12"/>
    <n v="14"/>
    <n v="28"/>
    <n v="27"/>
    <n v="69"/>
    <n v="39.1"/>
    <n v="9"/>
    <n v="6"/>
    <n v="21"/>
    <n v="30"/>
    <n v="57"/>
    <n v="52.6"/>
    <n v="7"/>
  </r>
  <r>
    <x v="6"/>
    <n v="12"/>
    <n v="4"/>
    <n v="20"/>
    <n v="37"/>
    <n v="61"/>
    <n v="60.7"/>
    <n v="10"/>
    <n v="5"/>
    <n v="18"/>
    <n v="35"/>
    <n v="58"/>
    <n v="60.3"/>
    <n v="11"/>
  </r>
  <r>
    <x v="13"/>
    <n v="12"/>
    <n v="5"/>
    <n v="18"/>
    <n v="35"/>
    <n v="58"/>
    <n v="60.3"/>
    <n v="11"/>
    <n v="4"/>
    <n v="20"/>
    <n v="37"/>
    <n v="61"/>
    <n v="60.7"/>
    <n v="10"/>
  </r>
  <r>
    <x v="0"/>
    <n v="13"/>
    <n v="21"/>
    <n v="25"/>
    <n v="44"/>
    <n v="90"/>
    <n v="48.9"/>
    <n v="4"/>
    <n v="9"/>
    <n v="24"/>
    <n v="24"/>
    <n v="57"/>
    <n v="42.1"/>
    <n v="5"/>
  </r>
  <r>
    <x v="1"/>
    <n v="13"/>
    <n v="11"/>
    <n v="22"/>
    <n v="24"/>
    <n v="57"/>
    <n v="42.1"/>
    <n v="4"/>
    <n v="4"/>
    <n v="16"/>
    <n v="27"/>
    <n v="47"/>
    <n v="57.4"/>
    <n v="7"/>
  </r>
  <r>
    <x v="16"/>
    <n v="13"/>
    <n v="12"/>
    <n v="29"/>
    <n v="44"/>
    <n v="85"/>
    <n v="51.8"/>
    <n v="9"/>
    <n v="13"/>
    <n v="11"/>
    <n v="16"/>
    <n v="40"/>
    <n v="40"/>
    <n v="4"/>
  </r>
  <r>
    <x v="2"/>
    <n v="13"/>
    <n v="9"/>
    <n v="20"/>
    <n v="32"/>
    <n v="61"/>
    <n v="52.5"/>
    <n v="6"/>
    <n v="3"/>
    <n v="13"/>
    <n v="48"/>
    <n v="64"/>
    <n v="75"/>
    <n v="2"/>
  </r>
  <r>
    <x v="3"/>
    <n v="13"/>
    <n v="4"/>
    <n v="16"/>
    <n v="27"/>
    <n v="47"/>
    <n v="57.4"/>
    <n v="7"/>
    <n v="11"/>
    <n v="22"/>
    <n v="24"/>
    <n v="57"/>
    <n v="42.1"/>
    <n v="4"/>
  </r>
  <r>
    <x v="4"/>
    <n v="13"/>
    <n v="9"/>
    <n v="34"/>
    <n v="34"/>
    <n v="77"/>
    <n v="44.2"/>
    <n v="5"/>
    <n v="6"/>
    <n v="21"/>
    <n v="34"/>
    <n v="61"/>
    <n v="55.7"/>
    <n v="5"/>
  </r>
  <r>
    <x v="5"/>
    <n v="13"/>
    <n v="12"/>
    <n v="18"/>
    <n v="33"/>
    <n v="63"/>
    <n v="52.4"/>
    <n v="6"/>
    <n v="6"/>
    <n v="14"/>
    <n v="22"/>
    <n v="42"/>
    <n v="52.4"/>
    <n v="8"/>
  </r>
  <r>
    <x v="6"/>
    <n v="13"/>
    <n v="3"/>
    <n v="13"/>
    <n v="48"/>
    <n v="64"/>
    <n v="75"/>
    <n v="2"/>
    <n v="9"/>
    <n v="20"/>
    <n v="32"/>
    <n v="61"/>
    <n v="52.5"/>
    <n v="6"/>
  </r>
  <r>
    <x v="7"/>
    <n v="13"/>
    <n v="6"/>
    <n v="14"/>
    <n v="22"/>
    <n v="42"/>
    <n v="52.4"/>
    <n v="8"/>
    <n v="12"/>
    <n v="18"/>
    <n v="33"/>
    <n v="63"/>
    <n v="52.4"/>
    <n v="6"/>
  </r>
  <r>
    <x v="18"/>
    <n v="13"/>
    <n v="8"/>
    <n v="29"/>
    <n v="84"/>
    <n v="121"/>
    <n v="69.400000000000006"/>
    <n v="9"/>
    <n v="11"/>
    <n v="23"/>
    <n v="41"/>
    <n v="75"/>
    <n v="54.7"/>
    <n v="2"/>
  </r>
  <r>
    <x v="11"/>
    <n v="13"/>
    <n v="9"/>
    <n v="24"/>
    <n v="24"/>
    <n v="57"/>
    <n v="42.1"/>
    <n v="5"/>
    <n v="21"/>
    <n v="25"/>
    <n v="44"/>
    <n v="90"/>
    <n v="48.9"/>
    <n v="4"/>
  </r>
  <r>
    <x v="12"/>
    <n v="13"/>
    <n v="6"/>
    <n v="21"/>
    <n v="34"/>
    <n v="61"/>
    <n v="55.7"/>
    <n v="5"/>
    <n v="9"/>
    <n v="34"/>
    <n v="34"/>
    <n v="77"/>
    <n v="44.2"/>
    <n v="5"/>
  </r>
  <r>
    <x v="17"/>
    <n v="13"/>
    <n v="13"/>
    <n v="11"/>
    <n v="16"/>
    <n v="40"/>
    <n v="40"/>
    <n v="4"/>
    <n v="12"/>
    <n v="29"/>
    <n v="44"/>
    <n v="85"/>
    <n v="51.8"/>
    <n v="9"/>
  </r>
  <r>
    <x v="15"/>
    <n v="13"/>
    <n v="11"/>
    <n v="23"/>
    <n v="41"/>
    <n v="75"/>
    <n v="54.7"/>
    <n v="2"/>
    <n v="8"/>
    <n v="29"/>
    <n v="84"/>
    <n v="121"/>
    <n v="69.400000000000006"/>
    <n v="9"/>
  </r>
  <r>
    <x v="0"/>
    <n v="14"/>
    <n v="8"/>
    <n v="22"/>
    <n v="45"/>
    <n v="75"/>
    <n v="60"/>
    <n v="7"/>
    <n v="5"/>
    <n v="17"/>
    <n v="32"/>
    <n v="54"/>
    <n v="59.3"/>
    <n v="1"/>
  </r>
  <r>
    <x v="1"/>
    <n v="14"/>
    <n v="14"/>
    <n v="31"/>
    <n v="51"/>
    <n v="96"/>
    <n v="53.1"/>
    <n v="6"/>
    <n v="10"/>
    <n v="23"/>
    <n v="46"/>
    <n v="79"/>
    <n v="58.2"/>
    <n v="7"/>
  </r>
  <r>
    <x v="16"/>
    <n v="14"/>
    <n v="14"/>
    <n v="19"/>
    <n v="18"/>
    <n v="51"/>
    <n v="35.299999999999997"/>
    <n v="4"/>
    <n v="10"/>
    <n v="24"/>
    <n v="32"/>
    <n v="66"/>
    <n v="48.5"/>
    <n v="8"/>
  </r>
  <r>
    <x v="4"/>
    <n v="14"/>
    <n v="6"/>
    <n v="34"/>
    <n v="68"/>
    <n v="108"/>
    <n v="63"/>
    <n v="5"/>
    <n v="5"/>
    <n v="26"/>
    <n v="28"/>
    <n v="59"/>
    <n v="47.5"/>
    <n v="5"/>
  </r>
  <r>
    <x v="5"/>
    <n v="14"/>
    <n v="9"/>
    <n v="23"/>
    <n v="35"/>
    <n v="67"/>
    <n v="52.2"/>
    <n v="9"/>
    <n v="6"/>
    <n v="9"/>
    <n v="19"/>
    <n v="34"/>
    <n v="55.9"/>
    <n v="6"/>
  </r>
  <r>
    <x v="6"/>
    <n v="14"/>
    <n v="6"/>
    <n v="4"/>
    <n v="39"/>
    <n v="49"/>
    <n v="79.599999999999994"/>
    <n v="6"/>
    <n v="15"/>
    <n v="21"/>
    <n v="27"/>
    <n v="63"/>
    <n v="42.9"/>
    <n v="8"/>
  </r>
  <r>
    <x v="7"/>
    <n v="14"/>
    <n v="15"/>
    <n v="21"/>
    <n v="27"/>
    <n v="63"/>
    <n v="42.9"/>
    <n v="8"/>
    <n v="6"/>
    <n v="4"/>
    <n v="39"/>
    <n v="49"/>
    <n v="79.599999999999994"/>
    <n v="6"/>
  </r>
  <r>
    <x v="8"/>
    <n v="14"/>
    <n v="7"/>
    <n v="38"/>
    <n v="41"/>
    <n v="86"/>
    <n v="47.7"/>
    <n v="7"/>
    <n v="10"/>
    <n v="25"/>
    <n v="34"/>
    <n v="69"/>
    <n v="49.3"/>
    <n v="4"/>
  </r>
  <r>
    <x v="9"/>
    <n v="14"/>
    <n v="10"/>
    <n v="25"/>
    <n v="34"/>
    <n v="69"/>
    <n v="49.3"/>
    <n v="4"/>
    <n v="7"/>
    <n v="38"/>
    <n v="41"/>
    <n v="86"/>
    <n v="47.7"/>
    <n v="7"/>
  </r>
  <r>
    <x v="18"/>
    <n v="14"/>
    <n v="5"/>
    <n v="26"/>
    <n v="28"/>
    <n v="59"/>
    <n v="47.5"/>
    <n v="5"/>
    <n v="6"/>
    <n v="34"/>
    <n v="68"/>
    <n v="108"/>
    <n v="63"/>
    <n v="5"/>
  </r>
  <r>
    <x v="11"/>
    <n v="14"/>
    <n v="9"/>
    <n v="33"/>
    <n v="24"/>
    <n v="66"/>
    <n v="36.4"/>
    <n v="7"/>
    <n v="12"/>
    <n v="23"/>
    <n v="30"/>
    <n v="65"/>
    <n v="46.2"/>
    <n v="8"/>
  </r>
  <r>
    <x v="12"/>
    <n v="14"/>
    <n v="5"/>
    <n v="17"/>
    <n v="32"/>
    <n v="54"/>
    <n v="59.3"/>
    <n v="1"/>
    <n v="8"/>
    <n v="22"/>
    <n v="45"/>
    <n v="75"/>
    <n v="60"/>
    <n v="7"/>
  </r>
  <r>
    <x v="13"/>
    <n v="14"/>
    <n v="10"/>
    <n v="24"/>
    <n v="32"/>
    <n v="66"/>
    <n v="48.5"/>
    <n v="8"/>
    <n v="14"/>
    <n v="19"/>
    <n v="18"/>
    <n v="51"/>
    <n v="35.299999999999997"/>
    <n v="4"/>
  </r>
  <r>
    <x v="17"/>
    <n v="14"/>
    <n v="6"/>
    <n v="9"/>
    <n v="19"/>
    <n v="34"/>
    <n v="55.9"/>
    <n v="6"/>
    <n v="9"/>
    <n v="23"/>
    <n v="35"/>
    <n v="67"/>
    <n v="52.2"/>
    <n v="9"/>
  </r>
  <r>
    <x v="14"/>
    <n v="14"/>
    <n v="10"/>
    <n v="23"/>
    <n v="46"/>
    <n v="79"/>
    <n v="58.2"/>
    <n v="7"/>
    <n v="14"/>
    <n v="31"/>
    <n v="51"/>
    <n v="96"/>
    <n v="53.1"/>
    <n v="6"/>
  </r>
  <r>
    <x v="15"/>
    <n v="14"/>
    <n v="12"/>
    <n v="23"/>
    <n v="30"/>
    <n v="65"/>
    <n v="46.2"/>
    <n v="8"/>
    <n v="9"/>
    <n v="33"/>
    <n v="24"/>
    <n v="66"/>
    <n v="36.4"/>
    <n v="7"/>
  </r>
  <r>
    <x v="15"/>
    <n v="15"/>
    <n v="11"/>
    <n v="51"/>
    <n v="53"/>
    <n v="115"/>
    <n v="46.1"/>
    <n v="10"/>
    <n v="11"/>
    <n v="20"/>
    <n v="24"/>
    <n v="55"/>
    <n v="43.6"/>
    <n v="3"/>
  </r>
  <r>
    <x v="14"/>
    <n v="15"/>
    <n v="10"/>
    <n v="29"/>
    <n v="54"/>
    <n v="93"/>
    <n v="58.1"/>
    <n v="10"/>
    <n v="6"/>
    <n v="29"/>
    <n v="27"/>
    <n v="62"/>
    <n v="43.5"/>
    <n v="7"/>
  </r>
  <r>
    <x v="17"/>
    <n v="15"/>
    <n v="9"/>
    <n v="31"/>
    <n v="27"/>
    <n v="67"/>
    <n v="40.299999999999997"/>
    <n v="5"/>
    <n v="11"/>
    <n v="21"/>
    <n v="14"/>
    <n v="46"/>
    <n v="30.4"/>
    <n v="6"/>
  </r>
  <r>
    <x v="13"/>
    <n v="15"/>
    <n v="6"/>
    <n v="33"/>
    <n v="40"/>
    <n v="79"/>
    <n v="50.6"/>
    <n v="7"/>
    <n v="11"/>
    <n v="33"/>
    <n v="30"/>
    <n v="74"/>
    <n v="40.5"/>
    <n v="4"/>
  </r>
  <r>
    <x v="12"/>
    <n v="15"/>
    <n v="7"/>
    <n v="21"/>
    <n v="24"/>
    <n v="52"/>
    <n v="46.2"/>
    <n v="5"/>
    <n v="4"/>
    <n v="23"/>
    <n v="29"/>
    <n v="56"/>
    <n v="51.8"/>
    <n v="7"/>
  </r>
  <r>
    <x v="11"/>
    <n v="15"/>
    <n v="4"/>
    <n v="23"/>
    <n v="29"/>
    <n v="56"/>
    <n v="51.8"/>
    <n v="7"/>
    <n v="7"/>
    <n v="21"/>
    <n v="24"/>
    <n v="52"/>
    <n v="46.2"/>
    <n v="5"/>
  </r>
  <r>
    <x v="18"/>
    <n v="15"/>
    <n v="11"/>
    <n v="33"/>
    <n v="30"/>
    <n v="74"/>
    <n v="40.5"/>
    <n v="4"/>
    <n v="6"/>
    <n v="33"/>
    <n v="40"/>
    <n v="79"/>
    <n v="50.6"/>
    <n v="7"/>
  </r>
  <r>
    <x v="9"/>
    <n v="15"/>
    <n v="1"/>
    <n v="20"/>
    <n v="42"/>
    <n v="63"/>
    <n v="66.7"/>
    <n v="5"/>
    <n v="6"/>
    <n v="29"/>
    <n v="52"/>
    <n v="87"/>
    <n v="59.8"/>
    <n v="8"/>
  </r>
  <r>
    <x v="8"/>
    <n v="15"/>
    <n v="11"/>
    <n v="20"/>
    <n v="24"/>
    <n v="55"/>
    <n v="43.6"/>
    <n v="3"/>
    <n v="11"/>
    <n v="51"/>
    <n v="53"/>
    <n v="115"/>
    <n v="46.1"/>
    <n v="10"/>
  </r>
  <r>
    <x v="7"/>
    <n v="15"/>
    <n v="11"/>
    <n v="21"/>
    <n v="14"/>
    <n v="46"/>
    <n v="30.4"/>
    <n v="6"/>
    <n v="9"/>
    <n v="31"/>
    <n v="27"/>
    <n v="67"/>
    <n v="40.299999999999997"/>
    <n v="5"/>
  </r>
  <r>
    <x v="6"/>
    <n v="15"/>
    <n v="6"/>
    <n v="29"/>
    <n v="52"/>
    <n v="87"/>
    <n v="59.8"/>
    <n v="8"/>
    <n v="1"/>
    <n v="20"/>
    <n v="42"/>
    <n v="63"/>
    <n v="66.7"/>
    <n v="5"/>
  </r>
  <r>
    <x v="5"/>
    <n v="15"/>
    <n v="7"/>
    <n v="15"/>
    <n v="43"/>
    <n v="65"/>
    <n v="66.2"/>
    <n v="6"/>
    <n v="9"/>
    <n v="27"/>
    <n v="23"/>
    <n v="59"/>
    <n v="39"/>
    <n v="8"/>
  </r>
  <r>
    <x v="4"/>
    <n v="15"/>
    <n v="8"/>
    <n v="33"/>
    <n v="48"/>
    <n v="89"/>
    <n v="53.9"/>
    <n v="3"/>
    <n v="3"/>
    <n v="22"/>
    <n v="38"/>
    <n v="63"/>
    <n v="60.3"/>
    <n v="6"/>
  </r>
  <r>
    <x v="3"/>
    <n v="15"/>
    <n v="6"/>
    <n v="29"/>
    <n v="27"/>
    <n v="62"/>
    <n v="43.5"/>
    <n v="7"/>
    <n v="10"/>
    <n v="29"/>
    <n v="54"/>
    <n v="93"/>
    <n v="58.1"/>
    <n v="10"/>
  </r>
  <r>
    <x v="2"/>
    <n v="15"/>
    <n v="9"/>
    <n v="27"/>
    <n v="23"/>
    <n v="59"/>
    <n v="39"/>
    <n v="8"/>
    <n v="7"/>
    <n v="15"/>
    <n v="43"/>
    <n v="65"/>
    <n v="66.2"/>
    <n v="6"/>
  </r>
  <r>
    <x v="16"/>
    <n v="15"/>
    <n v="3"/>
    <n v="22"/>
    <n v="38"/>
    <n v="63"/>
    <n v="60.3"/>
    <n v="6"/>
    <n v="8"/>
    <n v="33"/>
    <n v="48"/>
    <n v="89"/>
    <n v="53.9"/>
    <n v="3"/>
  </r>
  <r>
    <x v="1"/>
    <n v="15"/>
    <n v="12"/>
    <n v="31"/>
    <n v="38"/>
    <n v="81"/>
    <n v="46.9"/>
    <n v="5"/>
    <n v="6"/>
    <n v="30"/>
    <n v="31"/>
    <n v="67"/>
    <n v="46.3"/>
    <n v="6"/>
  </r>
  <r>
    <x v="0"/>
    <n v="15"/>
    <n v="6"/>
    <n v="30"/>
    <n v="31"/>
    <n v="67"/>
    <n v="46.3"/>
    <n v="6"/>
    <n v="12"/>
    <n v="31"/>
    <n v="38"/>
    <n v="81"/>
    <n v="46.9"/>
    <n v="5"/>
  </r>
  <r>
    <x v="15"/>
    <n v="16"/>
    <n v="11"/>
    <n v="21"/>
    <n v="47"/>
    <n v="79"/>
    <n v="59.5"/>
    <n v="4"/>
    <n v="8"/>
    <n v="18"/>
    <n v="26"/>
    <n v="52"/>
    <n v="50"/>
    <n v="7"/>
  </r>
  <r>
    <x v="14"/>
    <n v="16"/>
    <n v="8"/>
    <n v="18"/>
    <n v="26"/>
    <n v="52"/>
    <n v="50"/>
    <n v="7"/>
    <n v="11"/>
    <n v="21"/>
    <n v="47"/>
    <n v="79"/>
    <n v="59.5"/>
    <n v="4"/>
  </r>
  <r>
    <x v="17"/>
    <n v="16"/>
    <n v="9"/>
    <n v="15"/>
    <n v="35"/>
    <n v="59"/>
    <n v="59.3"/>
    <n v="10"/>
    <n v="9"/>
    <n v="17"/>
    <n v="52"/>
    <n v="78"/>
    <n v="66.7"/>
    <n v="8"/>
  </r>
  <r>
    <x v="13"/>
    <n v="16"/>
    <n v="4"/>
    <n v="18"/>
    <n v="33"/>
    <n v="55"/>
    <n v="60"/>
    <n v="6"/>
    <n v="12"/>
    <n v="11"/>
    <n v="23"/>
    <n v="46"/>
    <n v="50"/>
    <n v="3"/>
  </r>
  <r>
    <x v="12"/>
    <n v="16"/>
    <s v=""/>
    <n v="16"/>
    <n v="23"/>
    <n v="39"/>
    <n v="59"/>
    <n v="3"/>
    <n v="13"/>
    <n v="22"/>
    <n v="36"/>
    <n v="71"/>
    <n v="50.7"/>
    <n v="6"/>
  </r>
  <r>
    <x v="11"/>
    <n v="16"/>
    <n v="3"/>
    <n v="17"/>
    <n v="40"/>
    <n v="60"/>
    <n v="66.7"/>
    <n v="3"/>
    <n v="6"/>
    <n v="17"/>
    <n v="61"/>
    <n v="84"/>
    <n v="72.599999999999994"/>
    <n v="9"/>
  </r>
  <r>
    <x v="18"/>
    <n v="16"/>
    <n v="15"/>
    <n v="26"/>
    <n v="50"/>
    <n v="91"/>
    <n v="54.9"/>
    <n v="7"/>
    <n v="17"/>
    <n v="11"/>
    <n v="28"/>
    <n v="56"/>
    <n v="50"/>
    <n v="9"/>
  </r>
  <r>
    <x v="9"/>
    <n v="16"/>
    <n v="7"/>
    <n v="10"/>
    <n v="36"/>
    <n v="53"/>
    <n v="67.900000000000006"/>
    <n v="3"/>
    <n v="8"/>
    <n v="16"/>
    <n v="53"/>
    <n v="77"/>
    <n v="68.8"/>
    <n v="6"/>
  </r>
  <r>
    <x v="8"/>
    <n v="16"/>
    <n v="4"/>
    <n v="24"/>
    <n v="29"/>
    <n v="57"/>
    <n v="50.9"/>
    <n v="2"/>
    <n v="12"/>
    <n v="28"/>
    <n v="47"/>
    <n v="87"/>
    <n v="54"/>
    <n v="4"/>
  </r>
  <r>
    <x v="7"/>
    <n v="16"/>
    <n v="8"/>
    <n v="16"/>
    <n v="53"/>
    <n v="77"/>
    <n v="68.8"/>
    <n v="6"/>
    <n v="7"/>
    <n v="10"/>
    <n v="36"/>
    <n v="53"/>
    <n v="67.900000000000006"/>
    <n v="3"/>
  </r>
  <r>
    <x v="6"/>
    <n v="16"/>
    <n v="3"/>
    <n v="28"/>
    <n v="17"/>
    <n v="48"/>
    <n v="35.4"/>
    <n v="6"/>
    <n v="6"/>
    <n v="28"/>
    <n v="48"/>
    <n v="82"/>
    <n v="58.5"/>
    <n v="10"/>
  </r>
  <r>
    <x v="5"/>
    <n v="16"/>
    <n v="6"/>
    <n v="28"/>
    <n v="48"/>
    <n v="82"/>
    <n v="58.5"/>
    <n v="10"/>
    <n v="3"/>
    <n v="28"/>
    <n v="17"/>
    <n v="48"/>
    <n v="35.4"/>
    <n v="6"/>
  </r>
  <r>
    <x v="4"/>
    <n v="16"/>
    <n v="6"/>
    <n v="17"/>
    <n v="61"/>
    <n v="84"/>
    <n v="72.599999999999994"/>
    <n v="9"/>
    <n v="3"/>
    <n v="17"/>
    <n v="40"/>
    <n v="60"/>
    <n v="66.7"/>
    <n v="3"/>
  </r>
  <r>
    <x v="3"/>
    <n v="16"/>
    <n v="13"/>
    <n v="22"/>
    <n v="36"/>
    <n v="71"/>
    <n v="50.7"/>
    <n v="6"/>
    <s v=""/>
    <n v="16"/>
    <n v="23"/>
    <n v="39"/>
    <n v="59"/>
    <n v="3"/>
  </r>
  <r>
    <x v="2"/>
    <n v="16"/>
    <n v="12"/>
    <n v="11"/>
    <n v="23"/>
    <n v="46"/>
    <n v="50"/>
    <n v="3"/>
    <n v="4"/>
    <n v="18"/>
    <n v="33"/>
    <n v="55"/>
    <n v="60"/>
    <n v="6"/>
  </r>
  <r>
    <x v="16"/>
    <n v="16"/>
    <n v="17"/>
    <n v="11"/>
    <n v="28"/>
    <n v="56"/>
    <n v="50"/>
    <n v="9"/>
    <n v="15"/>
    <n v="26"/>
    <n v="50"/>
    <n v="91"/>
    <n v="54.9"/>
    <n v="7"/>
  </r>
  <r>
    <x v="1"/>
    <n v="16"/>
    <n v="9"/>
    <n v="17"/>
    <n v="52"/>
    <n v="78"/>
    <n v="66.7"/>
    <n v="8"/>
    <n v="9"/>
    <n v="15"/>
    <n v="35"/>
    <n v="59"/>
    <n v="59.3"/>
    <n v="10"/>
  </r>
  <r>
    <x v="0"/>
    <n v="16"/>
    <n v="12"/>
    <n v="28"/>
    <n v="47"/>
    <n v="87"/>
    <n v="54"/>
    <n v="4"/>
    <n v="4"/>
    <n v="24"/>
    <n v="29"/>
    <n v="57"/>
    <n v="50.9"/>
    <n v="2"/>
  </r>
  <r>
    <x v="15"/>
    <n v="17"/>
    <n v="8"/>
    <n v="24"/>
    <n v="24"/>
    <n v="56"/>
    <n v="42.9"/>
    <n v="3"/>
    <n v="16"/>
    <n v="24"/>
    <n v="32"/>
    <n v="72"/>
    <n v="44.4"/>
    <n v="10"/>
  </r>
  <r>
    <x v="14"/>
    <n v="17"/>
    <n v="7"/>
    <n v="39"/>
    <n v="52"/>
    <n v="98"/>
    <n v="53.1"/>
    <n v="4"/>
    <n v="13"/>
    <n v="34"/>
    <n v="62"/>
    <n v="109"/>
    <n v="56.9"/>
    <n v="4"/>
  </r>
  <r>
    <x v="17"/>
    <n v="17"/>
    <n v="4"/>
    <n v="9"/>
    <n v="30"/>
    <n v="43"/>
    <n v="69.8"/>
    <n v="7"/>
    <n v="3"/>
    <n v="15"/>
    <n v="29"/>
    <n v="47"/>
    <n v="61.7"/>
    <n v="11"/>
  </r>
  <r>
    <x v="13"/>
    <n v="17"/>
    <n v="3"/>
    <n v="15"/>
    <n v="29"/>
    <n v="47"/>
    <n v="61.7"/>
    <n v="11"/>
    <n v="4"/>
    <n v="9"/>
    <n v="30"/>
    <n v="43"/>
    <n v="69.8"/>
    <n v="7"/>
  </r>
  <r>
    <x v="12"/>
    <n v="17"/>
    <n v="11"/>
    <n v="23"/>
    <n v="48"/>
    <n v="82"/>
    <n v="58.5"/>
    <n v="4"/>
    <n v="10"/>
    <n v="35"/>
    <n v="34"/>
    <n v="79"/>
    <n v="43"/>
    <n v="7"/>
  </r>
  <r>
    <x v="11"/>
    <n v="17"/>
    <n v="8"/>
    <n v="20"/>
    <n v="39"/>
    <n v="67"/>
    <n v="58.2"/>
    <n v="3"/>
    <n v="16"/>
    <n v="35"/>
    <n v="65"/>
    <n v="116"/>
    <n v="56"/>
    <n v="5"/>
  </r>
  <r>
    <x v="18"/>
    <n v="17"/>
    <n v="13"/>
    <n v="34"/>
    <n v="62"/>
    <n v="109"/>
    <n v="56.9"/>
    <n v="4"/>
    <n v="7"/>
    <n v="39"/>
    <n v="52"/>
    <n v="98"/>
    <n v="53.1"/>
    <n v="4"/>
  </r>
  <r>
    <x v="9"/>
    <n v="17"/>
    <n v="10"/>
    <n v="35"/>
    <n v="34"/>
    <n v="79"/>
    <n v="43"/>
    <n v="7"/>
    <n v="11"/>
    <n v="23"/>
    <n v="48"/>
    <n v="82"/>
    <n v="58.5"/>
    <n v="4"/>
  </r>
  <r>
    <x v="8"/>
    <n v="17"/>
    <n v="16"/>
    <n v="35"/>
    <n v="65"/>
    <n v="116"/>
    <n v="56"/>
    <n v="5"/>
    <n v="8"/>
    <n v="20"/>
    <n v="39"/>
    <n v="67"/>
    <n v="58.2"/>
    <n v="3"/>
  </r>
  <r>
    <x v="7"/>
    <n v="17"/>
    <n v="3"/>
    <n v="19"/>
    <n v="37"/>
    <n v="59"/>
    <n v="62.7"/>
    <n v="6"/>
    <n v="6"/>
    <n v="16"/>
    <n v="48"/>
    <n v="70"/>
    <n v="68.599999999999994"/>
    <n v="5"/>
  </r>
  <r>
    <x v="6"/>
    <n v="17"/>
    <n v="10"/>
    <n v="26"/>
    <n v="37"/>
    <n v="73"/>
    <n v="50.7"/>
    <n v="5"/>
    <n v="9"/>
    <n v="28"/>
    <n v="39"/>
    <n v="76"/>
    <n v="51.3"/>
    <n v="6"/>
  </r>
  <r>
    <x v="5"/>
    <n v="17"/>
    <n v="6"/>
    <n v="16"/>
    <n v="48"/>
    <n v="70"/>
    <n v="68.599999999999994"/>
    <n v="5"/>
    <n v="3"/>
    <n v="19"/>
    <n v="37"/>
    <n v="59"/>
    <n v="62.7"/>
    <n v="6"/>
  </r>
  <r>
    <x v="4"/>
    <n v="17"/>
    <n v="7"/>
    <n v="26"/>
    <n v="35"/>
    <n v="68"/>
    <n v="51.5"/>
    <n v="7"/>
    <n v="12"/>
    <n v="43"/>
    <n v="50"/>
    <n v="105"/>
    <n v="47.6"/>
    <n v="12"/>
  </r>
  <r>
    <x v="3"/>
    <n v="17"/>
    <n v="12"/>
    <n v="43"/>
    <n v="50"/>
    <n v="105"/>
    <n v="47.6"/>
    <n v="12"/>
    <n v="7"/>
    <n v="26"/>
    <n v="35"/>
    <n v="68"/>
    <n v="51.5"/>
    <n v="7"/>
  </r>
  <r>
    <x v="2"/>
    <n v="17"/>
    <n v="9"/>
    <n v="21"/>
    <n v="38"/>
    <n v="68"/>
    <n v="55.9"/>
    <n v="6"/>
    <n v="6"/>
    <n v="36"/>
    <n v="63"/>
    <n v="105"/>
    <n v="60"/>
    <n v="13"/>
  </r>
  <r>
    <x v="16"/>
    <n v="17"/>
    <n v="9"/>
    <n v="28"/>
    <n v="39"/>
    <n v="76"/>
    <n v="51.3"/>
    <n v="6"/>
    <n v="10"/>
    <n v="26"/>
    <n v="37"/>
    <n v="73"/>
    <n v="50.7"/>
    <n v="5"/>
  </r>
  <r>
    <x v="1"/>
    <n v="17"/>
    <n v="6"/>
    <n v="36"/>
    <n v="63"/>
    <n v="105"/>
    <n v="60"/>
    <n v="13"/>
    <n v="9"/>
    <n v="21"/>
    <n v="38"/>
    <n v="68"/>
    <n v="55.9"/>
    <n v="6"/>
  </r>
  <r>
    <x v="0"/>
    <n v="17"/>
    <n v="16"/>
    <n v="24"/>
    <n v="32"/>
    <n v="72"/>
    <n v="44.4"/>
    <n v="10"/>
    <n v="8"/>
    <n v="24"/>
    <n v="24"/>
    <n v="56"/>
    <n v="42.9"/>
    <n v="3"/>
  </r>
</pivotCacheRecords>
</file>

<file path=xl/pivotCache/pivotCacheRecords4.xml><?xml version="1.0" encoding="utf-8"?>
<pivotCacheRecords xmlns="http://schemas.openxmlformats.org/spreadsheetml/2006/main" xmlns:r="http://schemas.openxmlformats.org/officeDocument/2006/relationships" count="278">
  <r>
    <x v="0"/>
    <x v="0"/>
    <n v="117"/>
    <n v="5"/>
    <n v="123"/>
    <n v="20"/>
    <n v="96"/>
    <n v="408"/>
    <n v="28"/>
    <n v="38"/>
    <n v="9"/>
    <n v="77"/>
    <n v="68"/>
    <n v="101"/>
    <n v="59"/>
    <n v="160"/>
    <n v="40"/>
    <n v="16"/>
    <n v="6"/>
    <n v="18"/>
    <n v="17.094017094017094"/>
    <n v="4.25"/>
    <n v="70.833333333333343"/>
    <n v="40"/>
    <n v="40"/>
  </r>
  <r>
    <x v="1"/>
    <x v="0"/>
    <n v="161"/>
    <n v="8"/>
    <n v="170"/>
    <n v="7"/>
    <n v="106"/>
    <n v="391"/>
    <n v="13"/>
    <n v="52"/>
    <n v="5"/>
    <n v="99"/>
    <n v="88"/>
    <n v="147"/>
    <n v="56"/>
    <n v="203"/>
    <n v="28"/>
    <n v="16"/>
    <n v="3"/>
    <n v="15"/>
    <n v="4.3478260869565215"/>
    <n v="3.6886792452830188"/>
    <n v="83.018867924528308"/>
    <n v="26"/>
    <n v="61.53846153846154"/>
  </r>
  <r>
    <x v="2"/>
    <x v="0"/>
    <n v="137"/>
    <n v="5"/>
    <n v="146"/>
    <n v="31"/>
    <n v="117"/>
    <n v="366"/>
    <n v="19"/>
    <n v="42"/>
    <n v="3"/>
    <n v="117"/>
    <n v="94"/>
    <n v="190"/>
    <n v="66"/>
    <n v="256"/>
    <n v="44"/>
    <n v="13"/>
    <n v="3"/>
    <n v="8"/>
    <n v="22.627737226277372"/>
    <n v="3.1282051282051282"/>
    <n v="80.341880341880341"/>
    <n v="52"/>
    <n v="25"/>
  </r>
  <r>
    <x v="3"/>
    <x v="0"/>
    <n v="111"/>
    <n v="5"/>
    <n v="117"/>
    <n v="12"/>
    <n v="107"/>
    <n v="621"/>
    <n v="27"/>
    <n v="60"/>
    <n v="10"/>
    <n v="83"/>
    <n v="82"/>
    <n v="138"/>
    <n v="38"/>
    <n v="176"/>
    <n v="26"/>
    <n v="18"/>
    <n v="2"/>
    <n v="14"/>
    <n v="10.810810810810811"/>
    <n v="5.8037383177570092"/>
    <n v="76.63551401869158"/>
    <n v="45"/>
    <n v="40"/>
  </r>
  <r>
    <x v="4"/>
    <x v="0"/>
    <n v="164"/>
    <n v="5"/>
    <n v="171"/>
    <n v="14"/>
    <n v="137"/>
    <n v="334"/>
    <n v="22"/>
    <n v="52"/>
    <n v="8"/>
    <n v="128"/>
    <n v="111"/>
    <n v="217"/>
    <n v="70"/>
    <n v="287"/>
    <n v="35"/>
    <n v="18"/>
    <n v="3"/>
    <n v="11"/>
    <n v="8.536585365853659"/>
    <n v="2.437956204379562"/>
    <n v="81.021897810218974"/>
    <n v="44"/>
    <n v="40.909090909090914"/>
  </r>
  <r>
    <x v="5"/>
    <x v="0"/>
    <n v="120"/>
    <n v="13"/>
    <n v="133"/>
    <n v="31"/>
    <n v="114"/>
    <n v="352"/>
    <n v="14"/>
    <n v="43"/>
    <n v="4"/>
    <n v="102"/>
    <n v="88"/>
    <n v="132"/>
    <n v="68"/>
    <n v="200"/>
    <n v="49"/>
    <n v="23"/>
    <n v="3"/>
    <n v="11"/>
    <n v="25.833333333333336"/>
    <n v="3.0877192982456139"/>
    <n v="77.192982456140342"/>
    <n v="51"/>
    <n v="45.098039215686278"/>
  </r>
  <r>
    <x v="6"/>
    <x v="0"/>
    <n v="154"/>
    <n v="5"/>
    <n v="161"/>
    <n v="8"/>
    <n v="119"/>
    <n v="663"/>
    <n v="26"/>
    <n v="60"/>
    <n v="7"/>
    <n v="97"/>
    <n v="95"/>
    <n v="154"/>
    <n v="49"/>
    <n v="203"/>
    <n v="34"/>
    <n v="15"/>
    <n v="6"/>
    <n v="11"/>
    <n v="5.1948051948051948"/>
    <n v="5.5714285714285712"/>
    <n v="79.831932773109244"/>
    <n v="38"/>
    <n v="39.473684210526315"/>
  </r>
  <r>
    <x v="7"/>
    <x v="0"/>
    <n v="96"/>
    <n v="2"/>
    <n v="100"/>
    <n v="14"/>
    <n v="73"/>
    <n v="274"/>
    <n v="7"/>
    <n v="27"/>
    <n v="3"/>
    <n v="66"/>
    <n v="60"/>
    <n v="100"/>
    <n v="31"/>
    <n v="131"/>
    <n v="30"/>
    <n v="21"/>
    <n v="3"/>
    <n v="14"/>
    <n v="14.583333333333334"/>
    <n v="3.7534246575342465"/>
    <n v="82.191780821917803"/>
    <n v="40"/>
    <n v="52.5"/>
  </r>
  <r>
    <x v="8"/>
    <x v="0"/>
    <n v="107"/>
    <n v="10"/>
    <n v="123"/>
    <n v="22"/>
    <n v="120"/>
    <n v="492"/>
    <n v="45"/>
    <n v="45"/>
    <n v="9"/>
    <n v="99"/>
    <n v="89"/>
    <n v="118"/>
    <n v="70"/>
    <n v="188"/>
    <n v="45"/>
    <n v="20"/>
    <n v="3"/>
    <n v="10"/>
    <n v="20.5607476635514"/>
    <n v="4.0999999999999996"/>
    <n v="74.166666666666671"/>
    <n v="49"/>
    <n v="40.816326530612244"/>
  </r>
  <r>
    <x v="9"/>
    <x v="0"/>
    <n v="145"/>
    <n v="5"/>
    <n v="152"/>
    <n v="7"/>
    <n v="106"/>
    <n v="421"/>
    <n v="16"/>
    <n v="41"/>
    <n v="2"/>
    <n v="100"/>
    <n v="83"/>
    <n v="156"/>
    <n v="23"/>
    <n v="179"/>
    <n v="30"/>
    <n v="33"/>
    <n v="2"/>
    <n v="8"/>
    <n v="4.8275862068965516"/>
    <n v="3.9716981132075473"/>
    <n v="78.301886792452834"/>
    <n v="40"/>
    <n v="82.5"/>
  </r>
  <r>
    <x v="10"/>
    <x v="0"/>
    <n v="106"/>
    <n v="9"/>
    <n v="116"/>
    <n v="19"/>
    <n v="88"/>
    <n v="329"/>
    <n v="11"/>
    <n v="35"/>
    <n v="3"/>
    <n v="71"/>
    <n v="60"/>
    <n v="106"/>
    <n v="22"/>
    <n v="128"/>
    <n v="34"/>
    <n v="13"/>
    <n v="3"/>
    <n v="12"/>
    <n v="17.924528301886792"/>
    <n v="3.7386363636363638"/>
    <n v="68.181818181818173"/>
    <n v="31"/>
    <n v="41.935483870967744"/>
  </r>
  <r>
    <x v="11"/>
    <x v="0"/>
    <n v="160"/>
    <n v="6"/>
    <n v="170"/>
    <n v="22"/>
    <n v="108"/>
    <n v="381"/>
    <n v="21"/>
    <n v="39"/>
    <n v="4"/>
    <n v="97"/>
    <n v="86"/>
    <n v="122"/>
    <n v="85"/>
    <n v="207"/>
    <n v="34"/>
    <n v="28"/>
    <n v="1"/>
    <n v="8"/>
    <n v="13.750000000000002"/>
    <n v="3.5277777777777777"/>
    <n v="79.629629629629633"/>
    <n v="53"/>
    <n v="52.830188679245282"/>
  </r>
  <r>
    <x v="12"/>
    <x v="0"/>
    <n v="106"/>
    <n v="6"/>
    <n v="113"/>
    <n v="30"/>
    <n v="71"/>
    <n v="361"/>
    <n v="9"/>
    <n v="26"/>
    <n v="9"/>
    <n v="58"/>
    <n v="43"/>
    <n v="89"/>
    <n v="5"/>
    <n v="94"/>
    <n v="32"/>
    <n v="14"/>
    <s v=""/>
    <n v="7"/>
    <n v="28.30188679245283"/>
    <n v="5.084507042253521"/>
    <n v="60.563380281690137"/>
    <n v="47"/>
    <n v="29.787234042553191"/>
  </r>
  <r>
    <x v="13"/>
    <x v="0"/>
    <n v="147"/>
    <n v="17"/>
    <n v="165"/>
    <n v="25"/>
    <n v="128"/>
    <n v="553"/>
    <n v="23"/>
    <n v="51"/>
    <n v="8"/>
    <n v="109"/>
    <n v="80"/>
    <n v="143"/>
    <n v="6"/>
    <n v="149"/>
    <n v="42"/>
    <n v="18"/>
    <n v="3"/>
    <n v="8"/>
    <n v="17.006802721088434"/>
    <n v="4.3203125"/>
    <n v="62.5"/>
    <n v="49"/>
    <n v="36.734693877551024"/>
  </r>
  <r>
    <x v="14"/>
    <x v="0"/>
    <n v="128"/>
    <n v="8"/>
    <n v="139"/>
    <n v="14"/>
    <n v="113"/>
    <n v="688"/>
    <n v="28"/>
    <n v="50"/>
    <n v="11"/>
    <n v="92"/>
    <n v="77"/>
    <n v="93"/>
    <n v="65"/>
    <n v="158"/>
    <n v="43"/>
    <n v="23"/>
    <n v="6"/>
    <n v="13"/>
    <n v="10.9375"/>
    <n v="6.0884955752212386"/>
    <n v="68.141592920353972"/>
    <n v="46"/>
    <n v="50"/>
  </r>
  <r>
    <x v="15"/>
    <x v="0"/>
    <n v="99"/>
    <n v="5"/>
    <n v="111"/>
    <n v="26"/>
    <n v="111"/>
    <n v="348"/>
    <n v="6"/>
    <n v="38"/>
    <n v="2"/>
    <n v="106"/>
    <n v="87"/>
    <n v="160"/>
    <n v="69"/>
    <n v="229"/>
    <n v="50"/>
    <n v="20"/>
    <n v="5"/>
    <n v="12"/>
    <n v="26.262626262626267"/>
    <n v="3.1351351351351351"/>
    <n v="78.378378378378372"/>
    <n v="48"/>
    <n v="41.666666666666671"/>
  </r>
  <r>
    <x v="16"/>
    <x v="0"/>
    <n v="102"/>
    <n v="4"/>
    <n v="106"/>
    <n v="21"/>
    <n v="87"/>
    <n v="341"/>
    <n v="13"/>
    <n v="37"/>
    <n v="8"/>
    <n v="74"/>
    <n v="70"/>
    <n v="134"/>
    <n v="15"/>
    <n v="149"/>
    <n v="33"/>
    <n v="15"/>
    <n v="3"/>
    <n v="14"/>
    <n v="20.588235294117645"/>
    <n v="3.9195402298850577"/>
    <n v="80.459770114942529"/>
    <n v="40"/>
    <n v="37.5"/>
  </r>
  <r>
    <x v="17"/>
    <x v="0"/>
    <n v="133"/>
    <n v="8"/>
    <n v="143"/>
    <n v="19"/>
    <n v="132"/>
    <n v="407"/>
    <n v="26"/>
    <n v="54"/>
    <n v="7"/>
    <n v="122"/>
    <n v="111"/>
    <n v="214"/>
    <n v="37"/>
    <n v="251"/>
    <n v="36"/>
    <n v="10"/>
    <n v="1"/>
    <n v="6"/>
    <n v="14.285714285714285"/>
    <n v="3.0833333333333335"/>
    <n v="84.090909090909093"/>
    <n v="42"/>
    <n v="23.809523809523807"/>
  </r>
  <r>
    <x v="0"/>
    <x v="1"/>
    <n v="102"/>
    <n v="6"/>
    <n v="108"/>
    <n v="17"/>
    <n v="81"/>
    <n v="267"/>
    <n v="13"/>
    <n v="32"/>
    <n v="5"/>
    <n v="71"/>
    <n v="57"/>
    <n v="111"/>
    <n v="29"/>
    <n v="140"/>
    <n v="37"/>
    <n v="16"/>
    <n v="3"/>
    <n v="13"/>
    <n v="16.666666666666664"/>
    <n v="3.2962962962962963"/>
    <n v="70.370370370370367"/>
    <n v="42"/>
    <n v="38.095238095238095"/>
  </r>
  <r>
    <x v="2"/>
    <x v="1"/>
    <n v="161"/>
    <n v="12"/>
    <n v="176"/>
    <n v="22"/>
    <n v="135"/>
    <n v="351"/>
    <n v="16"/>
    <n v="45"/>
    <n v="10"/>
    <n v="130"/>
    <n v="105"/>
    <n v="204"/>
    <n v="51"/>
    <n v="255"/>
    <n v="35"/>
    <n v="20"/>
    <n v="7"/>
    <n v="12"/>
    <n v="13.664596273291925"/>
    <n v="2.6"/>
    <n v="77.777777777777786"/>
    <n v="49"/>
    <n v="40.816326530612244"/>
  </r>
  <r>
    <x v="3"/>
    <x v="1"/>
    <n v="90"/>
    <n v="8"/>
    <n v="101"/>
    <n v="28"/>
    <n v="93"/>
    <n v="478"/>
    <n v="20"/>
    <n v="27"/>
    <n v="8"/>
    <n v="70"/>
    <n v="67"/>
    <n v="130"/>
    <n v="56"/>
    <n v="186"/>
    <n v="36"/>
    <n v="16"/>
    <n v="2"/>
    <n v="9"/>
    <n v="31.111111111111111"/>
    <n v="5.139784946236559"/>
    <n v="72.043010752688176"/>
    <n v="52"/>
    <n v="30.76923076923077"/>
  </r>
  <r>
    <x v="4"/>
    <x v="1"/>
    <n v="142"/>
    <n v="3"/>
    <n v="146"/>
    <n v="26"/>
    <n v="92"/>
    <n v="315"/>
    <n v="16"/>
    <n v="41"/>
    <n v="4"/>
    <n v="84"/>
    <n v="76"/>
    <n v="110"/>
    <n v="105"/>
    <n v="215"/>
    <n v="30"/>
    <n v="20"/>
    <n v="3"/>
    <n v="11"/>
    <n v="18.30985915492958"/>
    <n v="3.4239130434782608"/>
    <n v="82.608695652173907"/>
    <n v="47"/>
    <n v="42.553191489361701"/>
  </r>
  <r>
    <x v="5"/>
    <x v="1"/>
    <n v="143"/>
    <n v="8"/>
    <n v="153"/>
    <n v="21"/>
    <n v="109"/>
    <n v="462"/>
    <n v="25"/>
    <n v="46"/>
    <n v="7"/>
    <n v="90"/>
    <n v="78"/>
    <n v="138"/>
    <n v="39"/>
    <n v="177"/>
    <n v="49"/>
    <n v="13"/>
    <n v="2"/>
    <n v="7"/>
    <n v="14.685314685314685"/>
    <n v="4.238532110091743"/>
    <n v="71.559633027522935"/>
    <n v="45"/>
    <n v="28.888888888888886"/>
  </r>
  <r>
    <x v="6"/>
    <x v="1"/>
    <n v="127"/>
    <n v="10"/>
    <n v="140"/>
    <n v="8"/>
    <n v="93"/>
    <n v="435"/>
    <n v="28"/>
    <n v="32"/>
    <n v="11"/>
    <n v="83"/>
    <n v="61"/>
    <n v="115"/>
    <n v="19"/>
    <n v="134"/>
    <n v="30"/>
    <n v="13"/>
    <n v="1"/>
    <n v="9"/>
    <n v="6.2992125984251963"/>
    <n v="4.67741935483871"/>
    <n v="65.591397849462368"/>
    <n v="35"/>
    <n v="37.142857142857146"/>
  </r>
  <r>
    <x v="8"/>
    <x v="1"/>
    <n v="123"/>
    <n v="4"/>
    <n v="129"/>
    <n v="24"/>
    <n v="102"/>
    <n v="417"/>
    <n v="20"/>
    <n v="37"/>
    <n v="4"/>
    <n v="89"/>
    <n v="63"/>
    <n v="128"/>
    <n v="46"/>
    <n v="174"/>
    <n v="42"/>
    <n v="23"/>
    <n v="1"/>
    <n v="12"/>
    <n v="19.512195121951219"/>
    <n v="4.0882352941176467"/>
    <n v="61.764705882352942"/>
    <n v="51"/>
    <n v="45.098039215686278"/>
  </r>
  <r>
    <x v="9"/>
    <x v="1"/>
    <n v="158"/>
    <n v="4"/>
    <n v="163"/>
    <n v="34"/>
    <n v="118"/>
    <n v="485"/>
    <n v="20"/>
    <n v="46"/>
    <n v="8"/>
    <n v="94"/>
    <n v="85"/>
    <n v="172"/>
    <n v="20"/>
    <n v="192"/>
    <n v="49"/>
    <n v="20"/>
    <n v="2"/>
    <n v="10"/>
    <n v="21.518987341772153"/>
    <n v="4.1101694915254239"/>
    <n v="72.033898305084747"/>
    <n v="48"/>
    <n v="41.666666666666671"/>
  </r>
  <r>
    <x v="10"/>
    <x v="1"/>
    <n v="95"/>
    <n v="7"/>
    <n v="103"/>
    <n v="27"/>
    <n v="89"/>
    <n v="328"/>
    <n v="16"/>
    <n v="31"/>
    <n v="7"/>
    <n v="68"/>
    <n v="57"/>
    <n v="108"/>
    <n v="18"/>
    <n v="126"/>
    <n v="37"/>
    <n v="18"/>
    <n v="2"/>
    <n v="4"/>
    <n v="28.421052631578945"/>
    <n v="3.6853932584269664"/>
    <n v="64.044943820224717"/>
    <n v="50"/>
    <n v="36"/>
  </r>
  <r>
    <x v="11"/>
    <x v="1"/>
    <n v="119"/>
    <n v="4"/>
    <n v="127"/>
    <n v="32"/>
    <n v="103"/>
    <n v="368"/>
    <n v="18"/>
    <n v="47"/>
    <n v="7"/>
    <n v="98"/>
    <n v="87"/>
    <n v="115"/>
    <n v="96"/>
    <n v="211"/>
    <n v="36"/>
    <n v="16"/>
    <n v="1"/>
    <n v="11"/>
    <n v="26.890756302521009"/>
    <n v="3.5728155339805827"/>
    <n v="84.466019417475721"/>
    <n v="46"/>
    <n v="34.782608695652172"/>
  </r>
  <r>
    <x v="12"/>
    <x v="1"/>
    <n v="203"/>
    <n v="4"/>
    <n v="208"/>
    <n v="17"/>
    <n v="126"/>
    <n v="420"/>
    <n v="27"/>
    <n v="60"/>
    <n v="8"/>
    <n v="111"/>
    <n v="99"/>
    <n v="196"/>
    <n v="32"/>
    <n v="228"/>
    <n v="33"/>
    <n v="16"/>
    <n v="3"/>
    <n v="12"/>
    <n v="8.3743842364532011"/>
    <n v="3.3333333333333335"/>
    <n v="78.571428571428569"/>
    <n v="43"/>
    <n v="37.209302325581397"/>
  </r>
  <r>
    <x v="13"/>
    <x v="1"/>
    <n v="104"/>
    <n v="6"/>
    <n v="112"/>
    <n v="12"/>
    <n v="64"/>
    <n v="361"/>
    <n v="24"/>
    <n v="27"/>
    <n v="6"/>
    <n v="56"/>
    <n v="46"/>
    <n v="71"/>
    <n v="15"/>
    <n v="86"/>
    <n v="25"/>
    <n v="14"/>
    <n v="4"/>
    <n v="15"/>
    <n v="11.538461538461538"/>
    <n v="5.640625"/>
    <n v="71.875"/>
    <n v="31"/>
    <n v="45.161290322580641"/>
  </r>
  <r>
    <x v="14"/>
    <x v="1"/>
    <n v="96"/>
    <n v="6"/>
    <n v="107"/>
    <n v="16"/>
    <n v="88"/>
    <n v="270"/>
    <n v="10"/>
    <n v="34"/>
    <n v="5"/>
    <n v="64"/>
    <n v="61"/>
    <n v="109"/>
    <n v="25"/>
    <n v="134"/>
    <n v="32"/>
    <n v="20"/>
    <n v="4"/>
    <n v="15"/>
    <n v="16.666666666666664"/>
    <n v="3.0681818181818183"/>
    <n v="69.318181818181827"/>
    <n v="39"/>
    <n v="51.282051282051277"/>
  </r>
  <r>
    <x v="15"/>
    <x v="1"/>
    <n v="153"/>
    <n v="9"/>
    <n v="167"/>
    <n v="24"/>
    <n v="136"/>
    <n v="651"/>
    <n v="26"/>
    <n v="60"/>
    <n v="11"/>
    <n v="107"/>
    <n v="100"/>
    <n v="199"/>
    <n v="41"/>
    <n v="240"/>
    <n v="44"/>
    <n v="14"/>
    <n v="7"/>
    <n v="16"/>
    <n v="15.686274509803921"/>
    <n v="4.7867647058823533"/>
    <n v="73.529411764705884"/>
    <n v="40"/>
    <n v="35"/>
  </r>
  <r>
    <x v="16"/>
    <x v="1"/>
    <n v="182"/>
    <n v="3"/>
    <n v="188"/>
    <n v="24"/>
    <n v="122"/>
    <n v="406"/>
    <n v="24"/>
    <n v="51"/>
    <n v="9"/>
    <n v="108"/>
    <n v="106"/>
    <n v="202"/>
    <n v="26"/>
    <n v="228"/>
    <n v="33"/>
    <n v="17"/>
    <n v="1"/>
    <n v="9"/>
    <n v="13.186813186813188"/>
    <n v="3.3278688524590163"/>
    <n v="86.885245901639337"/>
    <n v="42"/>
    <n v="40.476190476190474"/>
  </r>
  <r>
    <x v="17"/>
    <x v="1"/>
    <n v="71"/>
    <n v="8"/>
    <n v="79"/>
    <n v="17"/>
    <n v="64"/>
    <n v="189"/>
    <n v="7"/>
    <n v="21"/>
    <n v="2"/>
    <n v="59"/>
    <n v="45"/>
    <n v="83"/>
    <n v="17"/>
    <n v="100"/>
    <n v="37"/>
    <n v="15"/>
    <n v="1"/>
    <n v="11"/>
    <n v="23.943661971830984"/>
    <n v="2.953125"/>
    <n v="70.3125"/>
    <n v="36"/>
    <n v="41.666666666666671"/>
  </r>
  <r>
    <x v="1"/>
    <x v="2"/>
    <n v="113"/>
    <n v="6"/>
    <n v="121"/>
    <n v="29"/>
    <n v="90"/>
    <n v="463"/>
    <n v="19"/>
    <n v="34"/>
    <n v="8"/>
    <n v="81"/>
    <n v="60"/>
    <n v="127"/>
    <n v="8"/>
    <n v="135"/>
    <n v="41"/>
    <n v="14"/>
    <n v="3"/>
    <n v="9"/>
    <n v="25.663716814159294"/>
    <n v="5.1444444444444448"/>
    <n v="66.666666666666657"/>
    <n v="43"/>
    <n v="32.558139534883722"/>
  </r>
  <r>
    <x v="2"/>
    <x v="2"/>
    <n v="179"/>
    <n v="5"/>
    <n v="186"/>
    <n v="27"/>
    <n v="124"/>
    <n v="325"/>
    <n v="16"/>
    <n v="39"/>
    <n v="3"/>
    <n v="124"/>
    <n v="104"/>
    <n v="194"/>
    <n v="61"/>
    <n v="255"/>
    <n v="37"/>
    <n v="17"/>
    <n v="3"/>
    <n v="9"/>
    <n v="15.083798882681565"/>
    <n v="2.620967741935484"/>
    <n v="83.870967741935488"/>
    <n v="44"/>
    <n v="38.636363636363633"/>
  </r>
  <r>
    <x v="3"/>
    <x v="2"/>
    <n v="74"/>
    <n v="3"/>
    <n v="79"/>
    <n v="25"/>
    <n v="86"/>
    <n v="293"/>
    <n v="14"/>
    <n v="33"/>
    <n v="2"/>
    <n v="71"/>
    <n v="63"/>
    <n v="131"/>
    <n v="43"/>
    <n v="174"/>
    <n v="30"/>
    <n v="20"/>
    <n v="2"/>
    <n v="10"/>
    <n v="33.783783783783782"/>
    <n v="3.4069767441860463"/>
    <n v="73.255813953488371"/>
    <n v="40"/>
    <n v="50"/>
  </r>
  <r>
    <x v="4"/>
    <x v="2"/>
    <n v="124"/>
    <n v="5"/>
    <n v="131"/>
    <n v="16"/>
    <n v="99"/>
    <n v="404"/>
    <n v="15"/>
    <n v="38"/>
    <n v="4"/>
    <n v="83"/>
    <n v="80"/>
    <n v="187"/>
    <n v="44"/>
    <n v="231"/>
    <n v="37"/>
    <n v="14"/>
    <n v="3"/>
    <n v="13"/>
    <n v="12.903225806451612"/>
    <n v="4.0808080808080804"/>
    <n v="80.808080808080803"/>
    <n v="33"/>
    <n v="42.424242424242422"/>
  </r>
  <r>
    <x v="5"/>
    <x v="2"/>
    <n v="157"/>
    <n v="7"/>
    <n v="167"/>
    <n v="19"/>
    <n v="125"/>
    <n v="429"/>
    <n v="30"/>
    <n v="49"/>
    <n v="8"/>
    <n v="109"/>
    <n v="96"/>
    <n v="195"/>
    <n v="36"/>
    <n v="231"/>
    <n v="40"/>
    <n v="11"/>
    <n v="3"/>
    <n v="8"/>
    <n v="12.101910828025478"/>
    <n v="3.4319999999999999"/>
    <n v="76.8"/>
    <n v="39"/>
    <n v="28.205128205128204"/>
  </r>
  <r>
    <x v="6"/>
    <x v="2"/>
    <n v="160"/>
    <n v="13"/>
    <n v="174"/>
    <n v="14"/>
    <n v="150"/>
    <n v="477"/>
    <n v="25"/>
    <n v="66"/>
    <n v="8"/>
    <n v="138"/>
    <n v="121"/>
    <n v="230"/>
    <n v="25"/>
    <n v="255"/>
    <n v="35"/>
    <n v="24"/>
    <n v="4"/>
    <n v="5"/>
    <n v="8.75"/>
    <n v="3.18"/>
    <n v="80.666666666666657"/>
    <n v="37"/>
    <n v="64.86486486486487"/>
  </r>
  <r>
    <x v="7"/>
    <x v="2"/>
    <n v="80"/>
    <n v="3"/>
    <n v="85"/>
    <n v="14"/>
    <n v="79"/>
    <n v="274"/>
    <n v="12"/>
    <n v="25"/>
    <n v="4"/>
    <n v="70"/>
    <n v="65"/>
    <n v="118"/>
    <n v="22"/>
    <n v="140"/>
    <n v="28"/>
    <n v="18"/>
    <n v="2"/>
    <n v="9"/>
    <n v="17.5"/>
    <n v="3.4683544303797467"/>
    <n v="82.278481012658233"/>
    <n v="41"/>
    <n v="43.902439024390247"/>
  </r>
  <r>
    <x v="9"/>
    <x v="2"/>
    <n v="128"/>
    <n v="1"/>
    <n v="129"/>
    <n v="22"/>
    <n v="99"/>
    <n v="248"/>
    <n v="16"/>
    <n v="34"/>
    <n v="3"/>
    <n v="86"/>
    <n v="79"/>
    <n v="167"/>
    <n v="29"/>
    <n v="196"/>
    <n v="32"/>
    <n v="13"/>
    <n v="2"/>
    <n v="11"/>
    <n v="17.1875"/>
    <n v="2.5050505050505052"/>
    <n v="79.797979797979806"/>
    <n v="36"/>
    <n v="36.111111111111107"/>
  </r>
  <r>
    <x v="10"/>
    <x v="2"/>
    <n v="123"/>
    <n v="7"/>
    <n v="131"/>
    <n v="18"/>
    <n v="70"/>
    <n v="532"/>
    <n v="14"/>
    <n v="28"/>
    <n v="10"/>
    <n v="60"/>
    <n v="45"/>
    <n v="80"/>
    <n v="12"/>
    <n v="92"/>
    <n v="32"/>
    <n v="20"/>
    <n v="1"/>
    <n v="11"/>
    <n v="14.634146341463413"/>
    <n v="7.6"/>
    <n v="64.285714285714292"/>
    <n v="35"/>
    <n v="57.142857142857139"/>
  </r>
  <r>
    <x v="11"/>
    <x v="2"/>
    <n v="121"/>
    <n v="5"/>
    <n v="126"/>
    <n v="20"/>
    <n v="97"/>
    <n v="295"/>
    <n v="18"/>
    <n v="43"/>
    <n v="5"/>
    <n v="91"/>
    <n v="88"/>
    <n v="151"/>
    <n v="26"/>
    <n v="177"/>
    <n v="32"/>
    <n v="12"/>
    <n v="6"/>
    <n v="17"/>
    <n v="16.528925619834713"/>
    <n v="3.0412371134020617"/>
    <n v="90.721649484536087"/>
    <n v="35"/>
    <n v="34.285714285714285"/>
  </r>
  <r>
    <x v="13"/>
    <x v="2"/>
    <n v="151"/>
    <n v="6"/>
    <n v="160"/>
    <n v="11"/>
    <n v="116"/>
    <n v="744"/>
    <n v="29"/>
    <n v="59"/>
    <n v="12"/>
    <n v="88"/>
    <n v="74"/>
    <n v="135"/>
    <n v="11"/>
    <n v="146"/>
    <n v="38"/>
    <n v="22"/>
    <n v="1"/>
    <n v="14"/>
    <n v="7.2847682119205297"/>
    <n v="6.4137931034482758"/>
    <n v="63.793103448275865"/>
    <n v="42"/>
    <n v="52.380952380952387"/>
  </r>
  <r>
    <x v="14"/>
    <x v="2"/>
    <n v="95"/>
    <n v="8"/>
    <n v="105"/>
    <n v="23"/>
    <n v="108"/>
    <n v="454"/>
    <n v="23"/>
    <n v="43"/>
    <n v="7"/>
    <n v="86"/>
    <n v="83"/>
    <n v="146"/>
    <n v="12"/>
    <n v="158"/>
    <n v="44"/>
    <n v="19"/>
    <n v="2"/>
    <n v="7"/>
    <n v="24.210526315789473"/>
    <n v="4.2037037037037033"/>
    <n v="76.851851851851848"/>
    <n v="45"/>
    <n v="42.222222222222221"/>
  </r>
  <r>
    <x v="16"/>
    <x v="2"/>
    <n v="184"/>
    <n v="5"/>
    <n v="190"/>
    <n v="20"/>
    <n v="125"/>
    <n v="365"/>
    <n v="21"/>
    <n v="45"/>
    <n v="9"/>
    <n v="113"/>
    <n v="105"/>
    <n v="194"/>
    <n v="25"/>
    <n v="219"/>
    <n v="32"/>
    <n v="18"/>
    <n v="4"/>
    <n v="12"/>
    <n v="10.869565217391305"/>
    <n v="2.92"/>
    <n v="84"/>
    <n v="45"/>
    <n v="40"/>
  </r>
  <r>
    <x v="17"/>
    <x v="2"/>
    <n v="164"/>
    <n v="11"/>
    <n v="176"/>
    <n v="19"/>
    <n v="163"/>
    <n v="534"/>
    <n v="36"/>
    <n v="76"/>
    <n v="14"/>
    <n v="149"/>
    <n v="128"/>
    <n v="247"/>
    <n v="55"/>
    <n v="302"/>
    <n v="33"/>
    <n v="16"/>
    <n v="3"/>
    <n v="10"/>
    <n v="11.585365853658537"/>
    <n v="3.276073619631902"/>
    <n v="78.527607361963192"/>
    <n v="43"/>
    <n v="37.209302325581397"/>
  </r>
  <r>
    <x v="0"/>
    <x v="3"/>
    <n v="201"/>
    <n v="16"/>
    <n v="220"/>
    <n v="29"/>
    <n v="157"/>
    <n v="634"/>
    <n v="30"/>
    <n v="52"/>
    <n v="14"/>
    <n v="130"/>
    <n v="111"/>
    <n v="219"/>
    <n v="36"/>
    <n v="255"/>
    <n v="54"/>
    <n v="22"/>
    <n v="2"/>
    <n v="4"/>
    <n v="14.427860696517413"/>
    <n v="4.0382165605095546"/>
    <n v="70.70063694267516"/>
    <n v="55"/>
    <n v="40"/>
  </r>
  <r>
    <x v="1"/>
    <x v="3"/>
    <n v="150"/>
    <n v="7"/>
    <n v="157"/>
    <n v="21"/>
    <n v="111"/>
    <n v="378"/>
    <n v="11"/>
    <n v="41"/>
    <n v="6"/>
    <n v="94"/>
    <n v="89"/>
    <n v="137"/>
    <n v="73"/>
    <n v="210"/>
    <n v="31"/>
    <n v="16"/>
    <n v="5"/>
    <n v="14"/>
    <n v="14.000000000000002"/>
    <n v="3.4054054054054053"/>
    <n v="80.180180180180187"/>
    <n v="38"/>
    <n v="42.105263157894733"/>
  </r>
  <r>
    <x v="2"/>
    <x v="3"/>
    <n v="106"/>
    <n v="6"/>
    <n v="112"/>
    <n v="30"/>
    <n v="83"/>
    <n v="315"/>
    <n v="15"/>
    <n v="34"/>
    <n v="8"/>
    <n v="74"/>
    <n v="63"/>
    <n v="117"/>
    <n v="34"/>
    <n v="151"/>
    <n v="28"/>
    <n v="11"/>
    <n v="1"/>
    <n v="5"/>
    <n v="28.30188679245283"/>
    <n v="3.7951807228915664"/>
    <n v="75.903614457831324"/>
    <n v="41"/>
    <n v="26.829268292682929"/>
  </r>
  <r>
    <x v="3"/>
    <x v="3"/>
    <n v="74"/>
    <n v="1"/>
    <n v="76"/>
    <n v="29"/>
    <n v="61"/>
    <n v="244"/>
    <n v="17"/>
    <n v="17"/>
    <n v="4"/>
    <n v="51"/>
    <n v="52"/>
    <n v="65"/>
    <n v="82"/>
    <n v="147"/>
    <n v="33"/>
    <n v="17"/>
    <n v="4"/>
    <n v="13"/>
    <n v="39.189189189189186"/>
    <n v="4"/>
    <n v="85.245901639344254"/>
    <n v="41"/>
    <n v="41.463414634146339"/>
  </r>
  <r>
    <x v="4"/>
    <x v="3"/>
    <n v="109"/>
    <n v="5"/>
    <n v="114"/>
    <n v="16"/>
    <n v="86"/>
    <n v="399"/>
    <n v="16"/>
    <n v="23"/>
    <n v="5"/>
    <n v="73"/>
    <n v="72"/>
    <n v="155"/>
    <n v="24"/>
    <n v="179"/>
    <n v="32"/>
    <n v="17"/>
    <n v="2"/>
    <n v="7"/>
    <n v="14.678899082568808"/>
    <n v="4.6395348837209305"/>
    <n v="83.720930232558146"/>
    <n v="39"/>
    <n v="43.589743589743591"/>
  </r>
  <r>
    <x v="5"/>
    <x v="3"/>
    <n v="136"/>
    <n v="7"/>
    <n v="145"/>
    <n v="30"/>
    <n v="101"/>
    <n v="457"/>
    <n v="28"/>
    <n v="34"/>
    <n v="7"/>
    <n v="81"/>
    <n v="69"/>
    <n v="103"/>
    <n v="57"/>
    <n v="160"/>
    <n v="46"/>
    <n v="17"/>
    <n v="3"/>
    <n v="6"/>
    <n v="22.058823529411764"/>
    <n v="4.5247524752475243"/>
    <n v="68.316831683168317"/>
    <n v="50"/>
    <n v="34"/>
  </r>
  <r>
    <x v="6"/>
    <x v="3"/>
    <n v="145"/>
    <n v="6"/>
    <n v="153"/>
    <n v="25"/>
    <n v="115"/>
    <n v="543"/>
    <n v="36"/>
    <n v="53"/>
    <n v="8"/>
    <n v="95"/>
    <n v="88"/>
    <n v="164"/>
    <n v="28"/>
    <n v="192"/>
    <n v="47"/>
    <n v="16"/>
    <n v="3"/>
    <n v="12"/>
    <n v="17.241379310344829"/>
    <n v="4.7217391304347824"/>
    <n v="76.521739130434781"/>
    <n v="44"/>
    <n v="36.363636363636367"/>
  </r>
  <r>
    <x v="7"/>
    <x v="3"/>
    <n v="111"/>
    <n v="3"/>
    <n v="114"/>
    <n v="19"/>
    <n v="87"/>
    <n v="230"/>
    <n v="7"/>
    <n v="25"/>
    <n v="4"/>
    <n v="83"/>
    <n v="85"/>
    <n v="184"/>
    <n v="22"/>
    <n v="206"/>
    <n v="28"/>
    <n v="10"/>
    <n v="4"/>
    <n v="9"/>
    <n v="17.117117117117118"/>
    <n v="2.6436781609195403"/>
    <n v="97.701149425287355"/>
    <n v="41"/>
    <n v="24.390243902439025"/>
  </r>
  <r>
    <x v="8"/>
    <x v="3"/>
    <n v="136"/>
    <n v="16"/>
    <n v="154"/>
    <n v="11"/>
    <n v="111"/>
    <n v="484"/>
    <n v="19"/>
    <n v="49"/>
    <n v="9"/>
    <n v="104"/>
    <n v="80"/>
    <n v="129"/>
    <n v="44"/>
    <n v="173"/>
    <n v="32"/>
    <n v="16"/>
    <n v="4"/>
    <n v="12"/>
    <n v="8.0882352941176467"/>
    <n v="4.3603603603603602"/>
    <n v="72.072072072072075"/>
    <n v="35"/>
    <n v="45.714285714285715"/>
  </r>
  <r>
    <x v="9"/>
    <x v="3"/>
    <n v="191"/>
    <n v="12"/>
    <n v="204"/>
    <n v="23"/>
    <n v="158"/>
    <n v="811"/>
    <n v="35"/>
    <n v="69"/>
    <n v="16"/>
    <n v="125"/>
    <n v="101"/>
    <n v="157"/>
    <n v="46"/>
    <n v="203"/>
    <n v="46"/>
    <n v="14"/>
    <n v="3"/>
    <n v="10"/>
    <n v="12.041884816753926"/>
    <n v="5.1329113924050631"/>
    <n v="63.924050632911388"/>
    <n v="48"/>
    <n v="29.166666666666668"/>
  </r>
  <r>
    <x v="10"/>
    <x v="3"/>
    <n v="95"/>
    <n v="3"/>
    <n v="99"/>
    <n v="38"/>
    <n v="86"/>
    <n v="452"/>
    <n v="18"/>
    <n v="25"/>
    <n v="8"/>
    <n v="61"/>
    <n v="47"/>
    <n v="91"/>
    <n v="21"/>
    <n v="112"/>
    <n v="48"/>
    <n v="18"/>
    <n v="2"/>
    <n v="11"/>
    <n v="40"/>
    <n v="5.2558139534883717"/>
    <n v="54.651162790697668"/>
    <n v="52"/>
    <n v="34.615384615384613"/>
  </r>
  <r>
    <x v="11"/>
    <x v="3"/>
    <n v="128"/>
    <n v="7"/>
    <n v="136"/>
    <n v="20"/>
    <n v="92"/>
    <n v="320"/>
    <n v="15"/>
    <n v="28"/>
    <n v="4"/>
    <n v="84"/>
    <n v="83"/>
    <n v="142"/>
    <n v="41"/>
    <n v="183"/>
    <n v="30"/>
    <n v="15"/>
    <n v="3"/>
    <n v="9"/>
    <n v="15.625"/>
    <n v="3.4782608695652173"/>
    <n v="90.217391304347828"/>
    <n v="44"/>
    <n v="34.090909090909086"/>
  </r>
  <r>
    <x v="12"/>
    <x v="3"/>
    <n v="134"/>
    <n v="12"/>
    <n v="146"/>
    <n v="19"/>
    <n v="84"/>
    <n v="658"/>
    <n v="22"/>
    <n v="34"/>
    <n v="13"/>
    <n v="65"/>
    <n v="47"/>
    <n v="107"/>
    <n v="9"/>
    <n v="116"/>
    <n v="32"/>
    <n v="13"/>
    <n v="1"/>
    <n v="11"/>
    <n v="14.17910447761194"/>
    <n v="7.833333333333333"/>
    <n v="55.952380952380956"/>
    <n v="38"/>
    <n v="34.210526315789473"/>
  </r>
  <r>
    <x v="13"/>
    <x v="3"/>
    <n v="143"/>
    <n v="11"/>
    <n v="157"/>
    <n v="9"/>
    <n v="115"/>
    <n v="514"/>
    <n v="18"/>
    <n v="48"/>
    <n v="7"/>
    <n v="99"/>
    <n v="71"/>
    <n v="142"/>
    <n v="37"/>
    <n v="179"/>
    <n v="30"/>
    <n v="17"/>
    <n v="2"/>
    <n v="10"/>
    <n v="6.2937062937062942"/>
    <n v="4.4695652173913043"/>
    <n v="61.739130434782609"/>
    <n v="34"/>
    <n v="50"/>
  </r>
  <r>
    <x v="14"/>
    <x v="3"/>
    <n v="102"/>
    <n v="9"/>
    <n v="112"/>
    <n v="13"/>
    <n v="92"/>
    <n v="297"/>
    <n v="14"/>
    <n v="32"/>
    <n v="2"/>
    <n v="80"/>
    <n v="73"/>
    <n v="92"/>
    <n v="26"/>
    <n v="118"/>
    <n v="34"/>
    <n v="20"/>
    <n v="3"/>
    <n v="7"/>
    <n v="12.745098039215685"/>
    <n v="3.2282608695652173"/>
    <n v="79.347826086956516"/>
    <n v="39"/>
    <n v="51.282051282051277"/>
  </r>
  <r>
    <x v="15"/>
    <x v="3"/>
    <n v="100"/>
    <n v="1"/>
    <n v="101"/>
    <n v="22"/>
    <n v="99"/>
    <n v="339"/>
    <n v="21"/>
    <n v="38"/>
    <n v="2"/>
    <n v="92"/>
    <n v="83"/>
    <n v="115"/>
    <n v="107"/>
    <n v="222"/>
    <n v="39"/>
    <n v="21"/>
    <n v="3"/>
    <n v="10"/>
    <n v="22"/>
    <n v="3.4242424242424243"/>
    <n v="83.838383838383834"/>
    <n v="48"/>
    <n v="43.75"/>
  </r>
  <r>
    <x v="16"/>
    <x v="3"/>
    <n v="127"/>
    <n v="3"/>
    <n v="130"/>
    <n v="24"/>
    <n v="74"/>
    <n v="303"/>
    <n v="23"/>
    <n v="16"/>
    <n v="7"/>
    <n v="72"/>
    <n v="57"/>
    <n v="123"/>
    <n v="42"/>
    <n v="165"/>
    <n v="39"/>
    <n v="14"/>
    <n v="3"/>
    <n v="9"/>
    <n v="18.897637795275589"/>
    <n v="4.0945945945945947"/>
    <n v="77.027027027027032"/>
    <n v="41"/>
    <n v="34.146341463414636"/>
  </r>
  <r>
    <x v="17"/>
    <x v="3"/>
    <n v="180"/>
    <n v="6"/>
    <n v="186"/>
    <n v="21"/>
    <n v="128"/>
    <n v="468"/>
    <n v="11"/>
    <n v="64"/>
    <n v="8"/>
    <n v="107"/>
    <n v="96"/>
    <n v="191"/>
    <n v="19"/>
    <n v="210"/>
    <n v="31"/>
    <n v="18"/>
    <n v="1"/>
    <n v="14"/>
    <n v="11.666666666666666"/>
    <n v="3.65625"/>
    <n v="75"/>
    <n v="38"/>
    <n v="47.368421052631575"/>
  </r>
  <r>
    <x v="0"/>
    <x v="4"/>
    <n v="92"/>
    <n v="8"/>
    <n v="105"/>
    <n v="27"/>
    <n v="72"/>
    <n v="379"/>
    <n v="16"/>
    <n v="26"/>
    <n v="7"/>
    <n v="58"/>
    <n v="47"/>
    <n v="60"/>
    <n v="54"/>
    <n v="114"/>
    <n v="44"/>
    <n v="18"/>
    <n v="3"/>
    <n v="17"/>
    <n v="29.347826086956523"/>
    <n v="5.2638888888888893"/>
    <n v="65.277777777777786"/>
    <n v="44"/>
    <n v="40.909090909090914"/>
  </r>
  <r>
    <x v="1"/>
    <x v="4"/>
    <n v="79"/>
    <n v="3"/>
    <n v="82"/>
    <n v="19"/>
    <n v="52"/>
    <n v="304"/>
    <n v="8"/>
    <n v="11"/>
    <n v="7"/>
    <n v="37"/>
    <n v="31"/>
    <n v="52"/>
    <n v="17"/>
    <n v="69"/>
    <n v="24"/>
    <n v="14"/>
    <n v="6"/>
    <n v="18"/>
    <n v="24.050632911392405"/>
    <n v="5.8461538461538458"/>
    <n v="59.615384615384613"/>
    <n v="30"/>
    <n v="46.666666666666664"/>
  </r>
  <r>
    <x v="2"/>
    <x v="4"/>
    <n v="94"/>
    <n v="4"/>
    <n v="99"/>
    <n v="24"/>
    <n v="69"/>
    <n v="234"/>
    <n v="22"/>
    <n v="22"/>
    <n v="5"/>
    <n v="60"/>
    <n v="54"/>
    <n v="118"/>
    <n v="50"/>
    <n v="168"/>
    <n v="35"/>
    <n v="12"/>
    <n v="5"/>
    <n v="15"/>
    <n v="25.531914893617021"/>
    <n v="3.3913043478260869"/>
    <n v="78.260869565217391"/>
    <n v="40"/>
    <n v="30"/>
  </r>
  <r>
    <x v="3"/>
    <x v="4"/>
    <n v="49"/>
    <n v="1"/>
    <n v="52"/>
    <n v="35"/>
    <n v="49"/>
    <n v="205"/>
    <n v="6"/>
    <n v="12"/>
    <n v="3"/>
    <n v="48"/>
    <n v="40"/>
    <n v="94"/>
    <n v="64"/>
    <n v="158"/>
    <n v="37"/>
    <n v="11"/>
    <n v="6"/>
    <n v="10"/>
    <n v="71.428571428571431"/>
    <n v="4.1836734693877551"/>
    <n v="81.632653061224488"/>
    <n v="52"/>
    <n v="21.153846153846153"/>
  </r>
  <r>
    <x v="4"/>
    <x v="4"/>
    <n v="138"/>
    <n v="16"/>
    <n v="157"/>
    <n v="22"/>
    <n v="122"/>
    <n v="410"/>
    <n v="20"/>
    <n v="37"/>
    <n v="7"/>
    <n v="109"/>
    <n v="90"/>
    <n v="126"/>
    <n v="107"/>
    <n v="233"/>
    <n v="40"/>
    <n v="27"/>
    <n v="6"/>
    <n v="8"/>
    <n v="15.942028985507244"/>
    <n v="3.360655737704918"/>
    <n v="73.770491803278688"/>
    <n v="54"/>
    <n v="50"/>
  </r>
  <r>
    <x v="5"/>
    <x v="4"/>
    <n v="151"/>
    <n v="2"/>
    <n v="156"/>
    <n v="21"/>
    <n v="111"/>
    <n v="306"/>
    <n v="11"/>
    <n v="41"/>
    <n v="5"/>
    <n v="106"/>
    <n v="99"/>
    <n v="166"/>
    <n v="74"/>
    <n v="240"/>
    <n v="31"/>
    <n v="19"/>
    <n v="4"/>
    <n v="8"/>
    <n v="13.90728476821192"/>
    <n v="2.7567567567567566"/>
    <n v="89.189189189189193"/>
    <n v="39"/>
    <n v="48.717948717948715"/>
  </r>
  <r>
    <x v="7"/>
    <x v="4"/>
    <n v="100"/>
    <n v="2"/>
    <n v="102"/>
    <n v="14"/>
    <n v="86"/>
    <n v="301"/>
    <n v="13"/>
    <n v="41"/>
    <n v="4"/>
    <n v="76"/>
    <n v="73"/>
    <n v="138"/>
    <n v="13"/>
    <n v="151"/>
    <n v="25"/>
    <n v="13"/>
    <n v="2"/>
    <n v="12"/>
    <n v="14.000000000000002"/>
    <n v="3.5"/>
    <n v="84.883720930232556"/>
    <n v="34"/>
    <n v="38.235294117647058"/>
  </r>
  <r>
    <x v="8"/>
    <x v="4"/>
    <n v="162"/>
    <n v="7"/>
    <n v="175"/>
    <n v="16"/>
    <n v="144"/>
    <n v="497"/>
    <n v="32"/>
    <n v="50"/>
    <n v="7"/>
    <n v="136"/>
    <n v="115"/>
    <n v="222"/>
    <n v="57"/>
    <n v="279"/>
    <n v="42"/>
    <n v="25"/>
    <n v="3"/>
    <n v="12"/>
    <n v="9.8765432098765427"/>
    <n v="3.4513888888888888"/>
    <n v="79.861111111111114"/>
    <n v="41"/>
    <n v="60.975609756097562"/>
  </r>
  <r>
    <x v="9"/>
    <x v="4"/>
    <n v="170"/>
    <n v="8"/>
    <n v="179"/>
    <n v="15"/>
    <n v="133"/>
    <n v="740"/>
    <n v="34"/>
    <n v="53"/>
    <n v="16"/>
    <n v="94"/>
    <n v="78"/>
    <n v="147"/>
    <n v="17"/>
    <n v="164"/>
    <n v="31"/>
    <n v="17"/>
    <n v="2"/>
    <n v="9"/>
    <n v="8.8235294117647065"/>
    <n v="5.5639097744360901"/>
    <n v="58.646616541353382"/>
    <n v="45"/>
    <n v="37.777777777777779"/>
  </r>
  <r>
    <x v="10"/>
    <x v="4"/>
    <n v="107"/>
    <n v="7"/>
    <n v="115"/>
    <n v="33"/>
    <n v="89"/>
    <n v="338"/>
    <n v="12"/>
    <n v="43"/>
    <n v="1"/>
    <n v="83"/>
    <n v="68"/>
    <n v="103"/>
    <n v="56"/>
    <n v="159"/>
    <n v="43"/>
    <n v="16"/>
    <n v="3"/>
    <n v="10"/>
    <n v="30.841121495327101"/>
    <n v="3.797752808988764"/>
    <n v="76.404494382022463"/>
    <n v="44"/>
    <n v="36.363636363636367"/>
  </r>
  <r>
    <x v="11"/>
    <x v="4"/>
    <n v="127"/>
    <n v="10"/>
    <n v="137"/>
    <n v="25"/>
    <n v="93"/>
    <n v="376"/>
    <n v="13"/>
    <n v="33"/>
    <n v="7"/>
    <n v="83"/>
    <n v="79"/>
    <n v="146"/>
    <n v="50"/>
    <n v="196"/>
    <n v="31"/>
    <n v="20"/>
    <n v="2"/>
    <n v="6"/>
    <n v="19.685039370078741"/>
    <n v="4.043010752688172"/>
    <n v="84.946236559139791"/>
    <n v="43"/>
    <n v="46.511627906976742"/>
  </r>
  <r>
    <x v="12"/>
    <x v="4"/>
    <n v="195"/>
    <n v="15"/>
    <n v="215"/>
    <n v="29"/>
    <n v="107"/>
    <n v="554"/>
    <n v="14"/>
    <n v="34"/>
    <n v="11"/>
    <n v="93"/>
    <n v="73"/>
    <n v="135"/>
    <n v="44"/>
    <n v="179"/>
    <n v="51"/>
    <n v="17"/>
    <n v="3"/>
    <n v="11"/>
    <n v="14.871794871794872"/>
    <n v="5.1775700934579438"/>
    <n v="68.224299065420553"/>
    <n v="53"/>
    <n v="32.075471698113205"/>
  </r>
  <r>
    <x v="13"/>
    <x v="4"/>
    <n v="153"/>
    <n v="13"/>
    <n v="166"/>
    <n v="29"/>
    <n v="123"/>
    <n v="601"/>
    <n v="22"/>
    <n v="50"/>
    <n v="13"/>
    <n v="88"/>
    <n v="65"/>
    <n v="90"/>
    <n v="49"/>
    <n v="139"/>
    <n v="43"/>
    <n v="18"/>
    <n v="1"/>
    <n v="5"/>
    <n v="18.954248366013072"/>
    <n v="4.8861788617886175"/>
    <n v="52.845528455284551"/>
    <n v="48"/>
    <n v="37.5"/>
  </r>
  <r>
    <x v="14"/>
    <x v="4"/>
    <n v="104"/>
    <n v="5"/>
    <n v="111"/>
    <n v="12"/>
    <n v="77"/>
    <n v="371"/>
    <n v="14"/>
    <n v="30"/>
    <n v="7"/>
    <n v="73"/>
    <n v="68"/>
    <n v="87"/>
    <n v="60"/>
    <n v="147"/>
    <n v="28"/>
    <n v="22"/>
    <n v="4"/>
    <n v="14"/>
    <n v="11.538461538461538"/>
    <n v="4.8181818181818183"/>
    <n v="88.311688311688314"/>
    <n v="41"/>
    <n v="53.658536585365859"/>
  </r>
  <r>
    <x v="15"/>
    <x v="4"/>
    <n v="105"/>
    <n v="3"/>
    <n v="108"/>
    <n v="19"/>
    <n v="90"/>
    <n v="333"/>
    <n v="20"/>
    <n v="40"/>
    <n v="6"/>
    <n v="84"/>
    <n v="81"/>
    <n v="143"/>
    <n v="37"/>
    <n v="180"/>
    <n v="28"/>
    <n v="19"/>
    <n v="4"/>
    <n v="9"/>
    <n v="18.095238095238095"/>
    <n v="3.7"/>
    <n v="90"/>
    <n v="42"/>
    <n v="45.238095238095241"/>
  </r>
  <r>
    <x v="16"/>
    <x v="4"/>
    <n v="86"/>
    <n v="12"/>
    <n v="100"/>
    <n v="18"/>
    <n v="73"/>
    <n v="207"/>
    <n v="10"/>
    <n v="26"/>
    <n v="6"/>
    <n v="63"/>
    <n v="50"/>
    <n v="73"/>
    <n v="36"/>
    <n v="109"/>
    <n v="32"/>
    <n v="13"/>
    <n v="3"/>
    <n v="17"/>
    <n v="20.930232558139537"/>
    <n v="2.8356164383561642"/>
    <n v="68.493150684931507"/>
    <n v="37"/>
    <n v="35.135135135135137"/>
  </r>
  <r>
    <x v="0"/>
    <x v="5"/>
    <n v="193"/>
    <n v="13"/>
    <n v="206"/>
    <n v="19"/>
    <n v="147"/>
    <n v="632"/>
    <n v="21"/>
    <n v="60"/>
    <n v="8"/>
    <n v="116"/>
    <n v="96"/>
    <n v="120"/>
    <n v="104"/>
    <n v="224"/>
    <n v="49"/>
    <n v="21"/>
    <n v="5"/>
    <n v="12"/>
    <n v="9.8445595854922274"/>
    <n v="4.2993197278911568"/>
    <n v="65.306122448979593"/>
    <n v="49"/>
    <n v="42.857142857142854"/>
  </r>
  <r>
    <x v="1"/>
    <x v="5"/>
    <n v="179"/>
    <n v="9"/>
    <n v="190"/>
    <n v="15"/>
    <n v="142"/>
    <n v="437"/>
    <n v="22"/>
    <n v="57"/>
    <n v="8"/>
    <n v="126"/>
    <n v="103"/>
    <n v="209"/>
    <n v="77"/>
    <n v="286"/>
    <n v="28"/>
    <n v="17"/>
    <n v="5"/>
    <n v="11"/>
    <n v="8.3798882681564244"/>
    <n v="3.0774647887323945"/>
    <n v="72.535211267605632"/>
    <n v="43"/>
    <n v="39.534883720930232"/>
  </r>
  <r>
    <x v="5"/>
    <x v="5"/>
    <n v="121"/>
    <n v="8"/>
    <n v="129"/>
    <n v="20"/>
    <n v="119"/>
    <n v="359"/>
    <n v="24"/>
    <n v="48"/>
    <n v="7"/>
    <n v="114"/>
    <n v="93"/>
    <n v="141"/>
    <n v="87"/>
    <n v="228"/>
    <n v="31"/>
    <n v="20"/>
    <n v="2"/>
    <n v="7"/>
    <n v="16.528925619834713"/>
    <n v="3.0168067226890756"/>
    <n v="78.151260504201687"/>
    <n v="39"/>
    <n v="51.282051282051277"/>
  </r>
  <r>
    <x v="6"/>
    <x v="5"/>
    <n v="110"/>
    <n v="10"/>
    <n v="122"/>
    <n v="19"/>
    <n v="112"/>
    <n v="427"/>
    <n v="29"/>
    <n v="52"/>
    <n v="7"/>
    <n v="104"/>
    <n v="90"/>
    <n v="110"/>
    <n v="85"/>
    <n v="195"/>
    <n v="38"/>
    <n v="13"/>
    <n v="2"/>
    <n v="6"/>
    <n v="17.272727272727273"/>
    <n v="3.8125"/>
    <n v="80.357142857142861"/>
    <n v="39"/>
    <n v="33.333333333333329"/>
  </r>
  <r>
    <x v="7"/>
    <x v="5"/>
    <n v="96"/>
    <n v="5"/>
    <n v="101"/>
    <n v="17"/>
    <n v="76"/>
    <n v="311"/>
    <n v="16"/>
    <n v="34"/>
    <n v="6"/>
    <n v="68"/>
    <n v="55"/>
    <n v="86"/>
    <n v="56"/>
    <n v="142"/>
    <n v="33"/>
    <n v="24"/>
    <n v="1"/>
    <n v="12"/>
    <n v="17.708333333333336"/>
    <n v="4.0921052631578947"/>
    <n v="72.368421052631575"/>
    <n v="39"/>
    <n v="61.53846153846154"/>
  </r>
  <r>
    <x v="8"/>
    <x v="5"/>
    <n v="109"/>
    <n v="2"/>
    <n v="111"/>
    <n v="21"/>
    <n v="92"/>
    <n v="368"/>
    <n v="19"/>
    <n v="33"/>
    <n v="8"/>
    <n v="76"/>
    <n v="68"/>
    <n v="127"/>
    <n v="14"/>
    <n v="141"/>
    <n v="31"/>
    <n v="16"/>
    <n v="5"/>
    <n v="13"/>
    <n v="19.26605504587156"/>
    <n v="4"/>
    <n v="73.91304347826086"/>
    <n v="39"/>
    <n v="41.025641025641022"/>
  </r>
  <r>
    <x v="10"/>
    <x v="5"/>
    <n v="127"/>
    <n v="17"/>
    <n v="144"/>
    <n v="33"/>
    <n v="135"/>
    <n v="636"/>
    <n v="32"/>
    <n v="44"/>
    <n v="14"/>
    <n v="103"/>
    <n v="72"/>
    <n v="144"/>
    <n v="10"/>
    <n v="154"/>
    <n v="40"/>
    <n v="23"/>
    <n v="2"/>
    <n v="6"/>
    <n v="25.984251968503933"/>
    <n v="4.7111111111111112"/>
    <n v="53.333333333333336"/>
    <n v="57"/>
    <n v="40.350877192982452"/>
  </r>
  <r>
    <x v="11"/>
    <x v="5"/>
    <n v="147"/>
    <n v="8"/>
    <n v="155"/>
    <n v="34"/>
    <n v="141"/>
    <n v="430"/>
    <n v="15"/>
    <n v="55"/>
    <n v="10"/>
    <n v="127"/>
    <n v="111"/>
    <n v="227"/>
    <n v="15"/>
    <n v="242"/>
    <n v="39"/>
    <n v="15"/>
    <n v="2"/>
    <n v="6"/>
    <n v="23.129251700680271"/>
    <n v="3.0496453900709222"/>
    <n v="78.723404255319153"/>
    <n v="51"/>
    <n v="29.411764705882355"/>
  </r>
  <r>
    <x v="12"/>
    <x v="5"/>
    <n v="122"/>
    <n v="7"/>
    <n v="129"/>
    <n v="20"/>
    <n v="82"/>
    <n v="409"/>
    <n v="19"/>
    <n v="31"/>
    <n v="10"/>
    <n v="75"/>
    <n v="52"/>
    <n v="66"/>
    <n v="54"/>
    <n v="120"/>
    <n v="33"/>
    <n v="10"/>
    <n v="3"/>
    <n v="13"/>
    <n v="16.393442622950818"/>
    <n v="4.9878048780487809"/>
    <n v="63.414634146341463"/>
    <n v="36"/>
    <n v="27.777777777777779"/>
  </r>
  <r>
    <x v="13"/>
    <x v="5"/>
    <n v="113"/>
    <n v="6"/>
    <n v="120"/>
    <n v="20"/>
    <n v="82"/>
    <n v="493"/>
    <n v="22"/>
    <n v="32"/>
    <n v="10"/>
    <n v="63"/>
    <n v="59"/>
    <n v="87"/>
    <n v="58"/>
    <n v="145"/>
    <n v="34"/>
    <n v="11"/>
    <n v="3"/>
    <n v="11"/>
    <n v="17.699115044247787"/>
    <n v="6.0121951219512191"/>
    <n v="71.951219512195124"/>
    <n v="44"/>
    <n v="25"/>
  </r>
  <r>
    <x v="14"/>
    <x v="5"/>
    <n v="111"/>
    <n v="10"/>
    <n v="123"/>
    <n v="11"/>
    <n v="76"/>
    <n v="313"/>
    <n v="11"/>
    <n v="27"/>
    <n v="6"/>
    <n v="61"/>
    <n v="57"/>
    <n v="96"/>
    <n v="26"/>
    <n v="122"/>
    <n v="31"/>
    <n v="19"/>
    <n v="3"/>
    <n v="12"/>
    <n v="9.9099099099099099"/>
    <n v="4.1184210526315788"/>
    <n v="75"/>
    <n v="37"/>
    <n v="51.351351351351347"/>
  </r>
  <r>
    <x v="15"/>
    <x v="5"/>
    <n v="109"/>
    <n v="8"/>
    <n v="119"/>
    <n v="23"/>
    <n v="114"/>
    <n v="311"/>
    <n v="21"/>
    <n v="43"/>
    <n v="8"/>
    <n v="106"/>
    <n v="98"/>
    <n v="161"/>
    <n v="73"/>
    <n v="234"/>
    <n v="38"/>
    <n v="17"/>
    <n v="6"/>
    <n v="12"/>
    <n v="21.100917431192663"/>
    <n v="2.7280701754385963"/>
    <n v="85.964912280701753"/>
    <n v="42"/>
    <n v="40.476190476190474"/>
  </r>
  <r>
    <x v="16"/>
    <x v="5"/>
    <n v="99"/>
    <n v="5"/>
    <n v="106"/>
    <n v="13"/>
    <n v="82"/>
    <n v="362"/>
    <n v="16"/>
    <n v="29"/>
    <n v="8"/>
    <n v="68"/>
    <n v="59"/>
    <n v="90"/>
    <n v="58"/>
    <n v="148"/>
    <n v="32"/>
    <n v="19"/>
    <n v="2"/>
    <n v="9"/>
    <n v="13.131313131313133"/>
    <n v="4.4146341463414638"/>
    <n v="71.951219512195124"/>
    <n v="36"/>
    <n v="52.777777777777779"/>
  </r>
  <r>
    <x v="17"/>
    <x v="5"/>
    <n v="143"/>
    <n v="10"/>
    <n v="153"/>
    <n v="19"/>
    <n v="118"/>
    <n v="360"/>
    <n v="25"/>
    <n v="50"/>
    <n v="9"/>
    <n v="107"/>
    <n v="91"/>
    <n v="191"/>
    <n v="15"/>
    <n v="206"/>
    <n v="29"/>
    <n v="13"/>
    <n v="3"/>
    <n v="13"/>
    <n v="13.286713286713287"/>
    <n v="3.0508474576271185"/>
    <n v="77.118644067796609"/>
    <n v="37"/>
    <n v="35.135135135135137"/>
  </r>
  <r>
    <x v="1"/>
    <x v="6"/>
    <n v="162"/>
    <n v="6"/>
    <n v="169"/>
    <n v="15"/>
    <n v="126"/>
    <n v="515"/>
    <n v="30"/>
    <n v="56"/>
    <n v="14"/>
    <n v="116"/>
    <n v="103"/>
    <n v="197"/>
    <n v="54"/>
    <n v="251"/>
    <n v="28"/>
    <n v="16"/>
    <n v="3"/>
    <n v="11"/>
    <n v="9.2592592592592595"/>
    <n v="4.087301587301587"/>
    <n v="81.746031746031747"/>
    <n v="37"/>
    <n v="43.243243243243242"/>
  </r>
  <r>
    <x v="2"/>
    <x v="6"/>
    <n v="128"/>
    <n v="11"/>
    <n v="142"/>
    <n v="22"/>
    <n v="110"/>
    <n v="665"/>
    <n v="31"/>
    <n v="44"/>
    <n v="18"/>
    <n v="82"/>
    <n v="61"/>
    <n v="89"/>
    <n v="41"/>
    <n v="130"/>
    <n v="43"/>
    <n v="13"/>
    <n v="3"/>
    <n v="12"/>
    <n v="17.1875"/>
    <n v="6.0454545454545459"/>
    <n v="55.454545454545453"/>
    <n v="41"/>
    <n v="31.707317073170731"/>
  </r>
  <r>
    <x v="3"/>
    <x v="6"/>
    <n v="133"/>
    <n v="8"/>
    <n v="144"/>
    <n v="18"/>
    <n v="115"/>
    <n v="421"/>
    <n v="20"/>
    <n v="35"/>
    <n v="8"/>
    <n v="99"/>
    <n v="80"/>
    <n v="176"/>
    <n v="74"/>
    <n v="250"/>
    <n v="39"/>
    <n v="27"/>
    <n v="2"/>
    <n v="14"/>
    <n v="13.533834586466165"/>
    <n v="3.6608695652173915"/>
    <n v="69.565217391304344"/>
    <n v="38"/>
    <n v="71.05263157894737"/>
  </r>
  <r>
    <x v="4"/>
    <x v="6"/>
    <n v="110"/>
    <n v="9"/>
    <n v="121"/>
    <n v="30"/>
    <n v="111"/>
    <n v="616"/>
    <n v="29"/>
    <n v="28"/>
    <n v="14"/>
    <n v="91"/>
    <n v="72"/>
    <n v="133"/>
    <n v="65"/>
    <n v="198"/>
    <n v="54"/>
    <n v="17"/>
    <n v="2"/>
    <n v="9"/>
    <n v="27.27272727272727"/>
    <n v="5.5495495495495497"/>
    <n v="64.86486486486487"/>
    <n v="53"/>
    <n v="32.075471698113205"/>
  </r>
  <r>
    <x v="6"/>
    <x v="6"/>
    <n v="128"/>
    <n v="5"/>
    <n v="134"/>
    <n v="24"/>
    <n v="92"/>
    <n v="255"/>
    <n v="19"/>
    <n v="32"/>
    <n v="6"/>
    <n v="83"/>
    <n v="70"/>
    <n v="145"/>
    <n v="29"/>
    <n v="174"/>
    <n v="37"/>
    <n v="17"/>
    <n v="2"/>
    <n v="6"/>
    <n v="18.75"/>
    <n v="2.7717391304347827"/>
    <n v="76.08695652173914"/>
    <n v="46"/>
    <n v="36.95652173913043"/>
  </r>
  <r>
    <x v="7"/>
    <x v="6"/>
    <n v="147"/>
    <n v="3"/>
    <n v="151"/>
    <n v="17"/>
    <n v="111"/>
    <n v="407"/>
    <n v="13"/>
    <n v="53"/>
    <n v="5"/>
    <n v="106"/>
    <n v="101"/>
    <n v="158"/>
    <n v="56"/>
    <n v="214"/>
    <n v="35"/>
    <n v="20"/>
    <n v="6"/>
    <n v="10"/>
    <n v="11.564625850340136"/>
    <n v="3.6666666666666665"/>
    <n v="90.990990990990994"/>
    <n v="44"/>
    <n v="45.454545454545453"/>
  </r>
  <r>
    <x v="8"/>
    <x v="6"/>
    <n v="88"/>
    <n v="4"/>
    <n v="92"/>
    <n v="10"/>
    <n v="84"/>
    <n v="353"/>
    <n v="18"/>
    <n v="41"/>
    <n v="5"/>
    <n v="71"/>
    <n v="76"/>
    <n v="117"/>
    <n v="27"/>
    <n v="144"/>
    <n v="23"/>
    <n v="21"/>
    <n v="3"/>
    <n v="10"/>
    <n v="11.363636363636363"/>
    <n v="4.2023809523809526"/>
    <n v="90.476190476190482"/>
    <n v="39"/>
    <n v="53.846153846153847"/>
  </r>
  <r>
    <x v="9"/>
    <x v="6"/>
    <n v="151"/>
    <n v="7"/>
    <n v="159"/>
    <n v="19"/>
    <n v="123"/>
    <n v="428"/>
    <n v="27"/>
    <n v="60"/>
    <n v="7"/>
    <n v="101"/>
    <n v="92"/>
    <n v="156"/>
    <n v="24"/>
    <n v="180"/>
    <n v="33"/>
    <n v="12"/>
    <n v="2"/>
    <n v="8"/>
    <n v="12.582781456953644"/>
    <n v="3.4796747967479673"/>
    <n v="74.796747967479675"/>
    <n v="40"/>
    <n v="30"/>
  </r>
  <r>
    <x v="10"/>
    <x v="6"/>
    <n v="154"/>
    <n v="15"/>
    <n v="170"/>
    <n v="28"/>
    <n v="124"/>
    <n v="503"/>
    <n v="20"/>
    <n v="38"/>
    <n v="10"/>
    <n v="91"/>
    <n v="74"/>
    <n v="128"/>
    <n v="34"/>
    <n v="162"/>
    <n v="59"/>
    <n v="20"/>
    <n v="3"/>
    <n v="7"/>
    <n v="18.181818181818183"/>
    <n v="4.056451612903226"/>
    <n v="59.677419354838712"/>
    <n v="52"/>
    <n v="38.461538461538467"/>
  </r>
  <r>
    <x v="11"/>
    <x v="6"/>
    <n v="91"/>
    <n v="5"/>
    <n v="97"/>
    <n v="34"/>
    <n v="94"/>
    <n v="350"/>
    <n v="6"/>
    <n v="32"/>
    <n v="3"/>
    <n v="78"/>
    <n v="69"/>
    <n v="126"/>
    <n v="13"/>
    <n v="139"/>
    <n v="41"/>
    <n v="15"/>
    <n v="4"/>
    <n v="11"/>
    <n v="37.362637362637365"/>
    <n v="3.7234042553191489"/>
    <n v="73.40425531914893"/>
    <n v="48"/>
    <n v="31.25"/>
  </r>
  <r>
    <x v="12"/>
    <x v="6"/>
    <n v="178"/>
    <n v="16"/>
    <n v="194"/>
    <n v="27"/>
    <n v="127"/>
    <n v="494"/>
    <n v="23"/>
    <n v="42"/>
    <n v="12"/>
    <n v="99"/>
    <n v="81"/>
    <n v="164"/>
    <n v="28"/>
    <n v="192"/>
    <n v="47"/>
    <n v="23"/>
    <n v="4"/>
    <n v="9"/>
    <n v="15.168539325842698"/>
    <n v="3.8897637795275593"/>
    <n v="63.779527559055119"/>
    <n v="59"/>
    <n v="38.983050847457626"/>
  </r>
  <r>
    <x v="13"/>
    <x v="6"/>
    <n v="135"/>
    <n v="14"/>
    <n v="150"/>
    <n v="26"/>
    <n v="121"/>
    <n v="529"/>
    <n v="17"/>
    <n v="61"/>
    <n v="15"/>
    <n v="102"/>
    <n v="82"/>
    <n v="156"/>
    <n v="21"/>
    <n v="177"/>
    <n v="40"/>
    <n v="20"/>
    <n v="3"/>
    <n v="10"/>
    <n v="19.25925925925926"/>
    <n v="4.3719008264462813"/>
    <n v="67.768595041322314"/>
    <n v="41"/>
    <n v="48.780487804878049"/>
  </r>
  <r>
    <x v="15"/>
    <x v="6"/>
    <n v="134"/>
    <n v="20"/>
    <n v="155"/>
    <n v="26"/>
    <n v="117"/>
    <n v="486"/>
    <n v="18"/>
    <n v="45"/>
    <n v="8"/>
    <n v="95"/>
    <n v="73"/>
    <n v="133"/>
    <n v="29"/>
    <n v="162"/>
    <n v="41"/>
    <n v="15"/>
    <n v="3"/>
    <n v="13"/>
    <n v="19.402985074626866"/>
    <n v="4.1538461538461542"/>
    <n v="62.393162393162392"/>
    <n v="45"/>
    <n v="33.333333333333329"/>
  </r>
  <r>
    <x v="17"/>
    <x v="6"/>
    <n v="212"/>
    <n v="6"/>
    <n v="223"/>
    <n v="18"/>
    <n v="126"/>
    <n v="676"/>
    <n v="36"/>
    <n v="44"/>
    <n v="12"/>
    <n v="107"/>
    <n v="95"/>
    <n v="191"/>
    <n v="39"/>
    <n v="230"/>
    <n v="44"/>
    <n v="18"/>
    <n v="3"/>
    <n v="4"/>
    <n v="8.4905660377358494"/>
    <n v="5.3650793650793647"/>
    <n v="75.396825396825392"/>
    <n v="49"/>
    <n v="36.734693877551024"/>
  </r>
  <r>
    <x v="0"/>
    <x v="7"/>
    <n v="154"/>
    <n v="14"/>
    <n v="170"/>
    <n v="20"/>
    <n v="124"/>
    <n v="492"/>
    <n v="24"/>
    <n v="39"/>
    <n v="8"/>
    <n v="109"/>
    <n v="89"/>
    <n v="160"/>
    <n v="55"/>
    <n v="215"/>
    <n v="37"/>
    <n v="13"/>
    <n v="2"/>
    <n v="8"/>
    <n v="12.987012987012985"/>
    <n v="3.967741935483871"/>
    <n v="71.774193548387103"/>
    <n v="47"/>
    <n v="27.659574468085108"/>
  </r>
  <r>
    <x v="1"/>
    <x v="7"/>
    <n v="141"/>
    <n v="5"/>
    <n v="154"/>
    <n v="8"/>
    <n v="97"/>
    <n v="389"/>
    <n v="20"/>
    <n v="44"/>
    <n v="6"/>
    <n v="98"/>
    <n v="74"/>
    <n v="98"/>
    <n v="76"/>
    <n v="174"/>
    <n v="39"/>
    <n v="25"/>
    <s v=""/>
    <n v="7"/>
    <n v="5.6737588652482271"/>
    <n v="4.0103092783505154"/>
    <n v="76.288659793814432"/>
    <n v="34"/>
    <n v="73.529411764705884"/>
  </r>
  <r>
    <x v="2"/>
    <x v="7"/>
    <n v="104"/>
    <n v="7"/>
    <n v="111"/>
    <n v="17"/>
    <n v="89"/>
    <n v="326"/>
    <n v="16"/>
    <n v="32"/>
    <n v="1"/>
    <n v="71"/>
    <n v="64"/>
    <n v="120"/>
    <n v="33"/>
    <n v="153"/>
    <n v="30"/>
    <n v="17"/>
    <n v="4"/>
    <n v="12"/>
    <n v="16.346153846153847"/>
    <n v="3.6629213483146068"/>
    <n v="71.910112359550567"/>
    <n v="42"/>
    <n v="40.476190476190474"/>
  </r>
  <r>
    <x v="3"/>
    <x v="7"/>
    <n v="72"/>
    <n v="11"/>
    <n v="83"/>
    <n v="30"/>
    <n v="69"/>
    <n v="293"/>
    <n v="10"/>
    <n v="20"/>
    <n v="5"/>
    <n v="57"/>
    <n v="47"/>
    <n v="83"/>
    <n v="48"/>
    <n v="131"/>
    <n v="39"/>
    <n v="13"/>
    <s v=""/>
    <n v="10"/>
    <n v="41.666666666666671"/>
    <n v="4.2463768115942031"/>
    <n v="68.115942028985515"/>
    <n v="43"/>
    <n v="30.232558139534881"/>
  </r>
  <r>
    <x v="4"/>
    <x v="7"/>
    <n v="138"/>
    <n v="3"/>
    <n v="141"/>
    <n v="24"/>
    <n v="88"/>
    <n v="282"/>
    <n v="11"/>
    <n v="32"/>
    <n v="4"/>
    <n v="82"/>
    <n v="65"/>
    <n v="137"/>
    <n v="43"/>
    <n v="180"/>
    <n v="32"/>
    <n v="15"/>
    <n v="2"/>
    <n v="8"/>
    <n v="17.391304347826086"/>
    <n v="3.2045454545454546"/>
    <n v="73.86363636363636"/>
    <n v="43"/>
    <n v="34.883720930232556"/>
  </r>
  <r>
    <x v="5"/>
    <x v="7"/>
    <n v="132"/>
    <n v="3"/>
    <n v="136"/>
    <n v="11"/>
    <n v="100"/>
    <n v="282"/>
    <n v="15"/>
    <n v="43"/>
    <n v="7"/>
    <n v="101"/>
    <n v="89"/>
    <n v="202"/>
    <n v="28"/>
    <n v="230"/>
    <n v="26"/>
    <n v="12"/>
    <n v="2"/>
    <n v="7"/>
    <n v="8.3333333333333321"/>
    <n v="2.82"/>
    <n v="89"/>
    <n v="29"/>
    <n v="41.379310344827587"/>
  </r>
  <r>
    <x v="6"/>
    <x v="7"/>
    <n v="138"/>
    <n v="7"/>
    <n v="149"/>
    <n v="19"/>
    <n v="115"/>
    <n v="368"/>
    <n v="25"/>
    <n v="40"/>
    <n v="9"/>
    <n v="99"/>
    <n v="93"/>
    <n v="191"/>
    <n v="17"/>
    <n v="208"/>
    <n v="33"/>
    <n v="17"/>
    <n v="2"/>
    <n v="10"/>
    <n v="13.768115942028986"/>
    <n v="3.2"/>
    <n v="80.869565217391298"/>
    <n v="40"/>
    <n v="42.5"/>
  </r>
  <r>
    <x v="8"/>
    <x v="7"/>
    <n v="123"/>
    <n v="7"/>
    <n v="130"/>
    <n v="25"/>
    <n v="126"/>
    <n v="308"/>
    <n v="19"/>
    <n v="56"/>
    <n v="5"/>
    <n v="106"/>
    <n v="97"/>
    <n v="190"/>
    <n v="42"/>
    <n v="232"/>
    <n v="33"/>
    <n v="26"/>
    <n v="3"/>
    <n v="14"/>
    <n v="20.325203252032519"/>
    <n v="2.4444444444444446"/>
    <n v="76.984126984126988"/>
    <n v="44"/>
    <n v="59.090909090909093"/>
  </r>
  <r>
    <x v="9"/>
    <x v="7"/>
    <n v="174"/>
    <n v="10"/>
    <n v="185"/>
    <n v="10"/>
    <n v="140"/>
    <n v="629"/>
    <n v="28"/>
    <n v="58"/>
    <n v="11"/>
    <n v="120"/>
    <n v="98"/>
    <n v="176"/>
    <n v="59"/>
    <n v="235"/>
    <n v="34"/>
    <n v="10"/>
    <n v="8"/>
    <n v="14"/>
    <n v="5.7471264367816088"/>
    <n v="4.4928571428571429"/>
    <n v="70"/>
    <n v="37"/>
    <n v="27.027027027027028"/>
  </r>
  <r>
    <x v="12"/>
    <x v="7"/>
    <n v="146"/>
    <n v="15"/>
    <n v="164"/>
    <n v="22"/>
    <n v="115"/>
    <n v="619"/>
    <n v="29"/>
    <n v="44"/>
    <n v="15"/>
    <n v="79"/>
    <n v="64"/>
    <n v="134"/>
    <n v="49"/>
    <n v="183"/>
    <n v="40"/>
    <n v="23"/>
    <n v="3"/>
    <n v="9"/>
    <n v="15.068493150684931"/>
    <n v="5.3826086956521735"/>
    <n v="55.652173913043477"/>
    <n v="48"/>
    <n v="47.916666666666671"/>
  </r>
  <r>
    <x v="14"/>
    <x v="7"/>
    <n v="150"/>
    <n v="8"/>
    <n v="159"/>
    <n v="21"/>
    <n v="107"/>
    <n v="756"/>
    <n v="26"/>
    <n v="43"/>
    <n v="17"/>
    <n v="82"/>
    <n v="66"/>
    <n v="80"/>
    <n v="48"/>
    <n v="128"/>
    <n v="47"/>
    <n v="17"/>
    <n v="1"/>
    <n v="6"/>
    <n v="14.000000000000002"/>
    <n v="7.0654205607476639"/>
    <n v="61.682242990654203"/>
    <n v="47"/>
    <n v="36.170212765957451"/>
  </r>
  <r>
    <x v="15"/>
    <x v="7"/>
    <n v="153"/>
    <n v="10"/>
    <n v="164"/>
    <n v="29"/>
    <n v="137"/>
    <n v="540"/>
    <n v="29"/>
    <n v="52"/>
    <n v="9"/>
    <n v="123"/>
    <n v="98"/>
    <n v="159"/>
    <n v="50"/>
    <n v="209"/>
    <n v="42"/>
    <n v="14"/>
    <n v="3"/>
    <n v="5"/>
    <n v="18.954248366013072"/>
    <n v="3.9416058394160585"/>
    <n v="71.532846715328475"/>
    <n v="50"/>
    <n v="28.000000000000004"/>
  </r>
  <r>
    <x v="16"/>
    <x v="7"/>
    <n v="81"/>
    <n v="5"/>
    <n v="86"/>
    <n v="23"/>
    <n v="74"/>
    <n v="286"/>
    <n v="18"/>
    <n v="22"/>
    <n v="6"/>
    <n v="56"/>
    <n v="48"/>
    <n v="86"/>
    <n v="36"/>
    <n v="122"/>
    <n v="32"/>
    <n v="15"/>
    <n v="1"/>
    <n v="13"/>
    <n v="28.39506172839506"/>
    <n v="3.8648648648648649"/>
    <n v="64.86486486486487"/>
    <n v="40"/>
    <n v="37.5"/>
  </r>
  <r>
    <x v="17"/>
    <x v="7"/>
    <n v="229"/>
    <n v="9"/>
    <n v="240"/>
    <n v="26"/>
    <n v="157"/>
    <n v="608"/>
    <n v="39"/>
    <n v="65"/>
    <n v="12"/>
    <n v="156"/>
    <n v="129"/>
    <n v="246"/>
    <n v="117"/>
    <n v="363"/>
    <n v="44"/>
    <n v="17"/>
    <n v="1"/>
    <n v="5"/>
    <n v="11.353711790393014"/>
    <n v="3.8726114649681529"/>
    <n v="82.165605095541409"/>
    <n v="52"/>
    <n v="32.692307692307693"/>
  </r>
  <r>
    <x v="0"/>
    <x v="8"/>
    <n v="131"/>
    <n v="4"/>
    <n v="135"/>
    <n v="36"/>
    <n v="116"/>
    <n v="591"/>
    <n v="21"/>
    <n v="44"/>
    <n v="11"/>
    <n v="82"/>
    <n v="68"/>
    <s v=""/>
    <s v=""/>
    <s v=""/>
    <n v="50"/>
    <n v="15"/>
    <s v=""/>
    <n v="7"/>
    <n v="27.480916030534353"/>
    <n v="5.0948275862068968"/>
    <n v="58.620689655172406"/>
    <n v="57"/>
    <n v="26.315789473684209"/>
  </r>
  <r>
    <x v="1"/>
    <x v="8"/>
    <n v="145"/>
    <n v="5"/>
    <n v="150"/>
    <n v="26"/>
    <n v="121"/>
    <n v="484"/>
    <n v="25"/>
    <n v="46"/>
    <n v="14"/>
    <n v="100"/>
    <n v="89"/>
    <n v="200"/>
    <n v="36"/>
    <n v="236"/>
    <n v="43"/>
    <n v="20"/>
    <n v="2"/>
    <n v="6"/>
    <n v="17.931034482758619"/>
    <n v="4"/>
    <n v="73.553719008264466"/>
    <n v="50"/>
    <n v="40"/>
  </r>
  <r>
    <x v="2"/>
    <x v="8"/>
    <n v="122"/>
    <n v="11"/>
    <n v="133"/>
    <n v="27"/>
    <n v="114"/>
    <n v="510"/>
    <n v="28"/>
    <n v="36"/>
    <n v="12"/>
    <n v="108"/>
    <n v="84"/>
    <n v="144"/>
    <n v="73"/>
    <n v="217"/>
    <n v="42"/>
    <n v="16"/>
    <n v="1"/>
    <n v="5"/>
    <n v="22.131147540983605"/>
    <n v="4.4736842105263159"/>
    <n v="73.68421052631578"/>
    <n v="50"/>
    <n v="32"/>
  </r>
  <r>
    <x v="3"/>
    <x v="8"/>
    <n v="113"/>
    <n v="8"/>
    <n v="121"/>
    <n v="29"/>
    <n v="96"/>
    <n v="296"/>
    <n v="8"/>
    <n v="30"/>
    <n v="4"/>
    <n v="72"/>
    <n v="65"/>
    <n v="116"/>
    <n v="17"/>
    <n v="133"/>
    <n v="30"/>
    <n v="17"/>
    <n v="3"/>
    <n v="12"/>
    <n v="25.663716814159294"/>
    <n v="3.0833333333333335"/>
    <n v="67.708333333333343"/>
    <n v="42"/>
    <n v="40.476190476190474"/>
  </r>
  <r>
    <x v="4"/>
    <x v="8"/>
    <n v="150"/>
    <n v="10"/>
    <n v="163"/>
    <n v="20"/>
    <n v="109"/>
    <n v="486"/>
    <n v="22"/>
    <n v="43"/>
    <n v="9"/>
    <n v="105"/>
    <n v="86"/>
    <n v="155"/>
    <n v="70"/>
    <n v="225"/>
    <n v="36"/>
    <n v="20"/>
    <n v="3"/>
    <n v="10"/>
    <n v="13.333333333333334"/>
    <n v="4.4587155963302756"/>
    <n v="78.899082568807344"/>
    <n v="45"/>
    <n v="44.444444444444443"/>
  </r>
  <r>
    <x v="5"/>
    <x v="8"/>
    <n v="124"/>
    <n v="3"/>
    <n v="131"/>
    <n v="22"/>
    <n v="116"/>
    <n v="479"/>
    <n v="16"/>
    <n v="50"/>
    <n v="4"/>
    <n v="102"/>
    <n v="96"/>
    <n v="160"/>
    <n v="59"/>
    <n v="219"/>
    <n v="35"/>
    <n v="15"/>
    <n v="6"/>
    <n v="12"/>
    <n v="17.741935483870968"/>
    <n v="4.1293103448275863"/>
    <n v="82.758620689655174"/>
    <n v="42"/>
    <n v="35.714285714285715"/>
  </r>
  <r>
    <x v="6"/>
    <x v="8"/>
    <n v="172"/>
    <n v="7"/>
    <n v="182"/>
    <n v="11"/>
    <n v="128"/>
    <n v="578"/>
    <n v="27"/>
    <n v="61"/>
    <n v="11"/>
    <n v="110"/>
    <n v="96"/>
    <n v="179"/>
    <n v="54"/>
    <n v="233"/>
    <n v="34"/>
    <n v="19"/>
    <n v="1"/>
    <n v="8"/>
    <n v="6.395348837209303"/>
    <n v="4.515625"/>
    <n v="75"/>
    <n v="42"/>
    <n v="45.238095238095241"/>
  </r>
  <r>
    <x v="7"/>
    <x v="8"/>
    <n v="71"/>
    <n v="6"/>
    <n v="81"/>
    <n v="8"/>
    <n v="66"/>
    <n v="253"/>
    <n v="16"/>
    <n v="26"/>
    <n v="3"/>
    <n v="61"/>
    <n v="39"/>
    <n v="78"/>
    <n v="23"/>
    <n v="101"/>
    <n v="22"/>
    <n v="21"/>
    <n v="1"/>
    <n v="11"/>
    <n v="11.267605633802818"/>
    <n v="3.8333333333333335"/>
    <n v="59.090909090909093"/>
    <n v="30"/>
    <n v="70"/>
  </r>
  <r>
    <x v="8"/>
    <x v="8"/>
    <n v="110"/>
    <n v="4"/>
    <n v="114"/>
    <n v="35"/>
    <n v="92"/>
    <n v="435"/>
    <n v="28"/>
    <n v="36"/>
    <n v="12"/>
    <n v="78"/>
    <n v="72"/>
    <n v="130"/>
    <n v="25"/>
    <n v="155"/>
    <n v="45"/>
    <n v="15"/>
    <n v="5"/>
    <n v="11"/>
    <n v="31.818181818181817"/>
    <n v="4.7282608695652177"/>
    <n v="78.260869565217391"/>
    <n v="46"/>
    <n v="32.608695652173914"/>
  </r>
  <r>
    <x v="9"/>
    <x v="8"/>
    <n v="156"/>
    <n v="9"/>
    <n v="167"/>
    <n v="19"/>
    <n v="135"/>
    <n v="501"/>
    <n v="24"/>
    <n v="66"/>
    <n v="11"/>
    <n v="126"/>
    <n v="102"/>
    <n v="184"/>
    <n v="54"/>
    <n v="238"/>
    <n v="33"/>
    <n v="19"/>
    <n v="1"/>
    <n v="4"/>
    <n v="12.179487179487179"/>
    <n v="3.7111111111111112"/>
    <n v="75.555555555555557"/>
    <n v="47"/>
    <n v="40.425531914893611"/>
  </r>
  <r>
    <x v="10"/>
    <x v="8"/>
    <n v="121"/>
    <n v="10"/>
    <n v="131"/>
    <n v="22"/>
    <n v="115"/>
    <n v="406"/>
    <n v="16"/>
    <n v="52"/>
    <n v="6"/>
    <n v="104"/>
    <n v="81"/>
    <n v="155"/>
    <n v="10"/>
    <n v="165"/>
    <n v="35"/>
    <n v="22"/>
    <n v="1"/>
    <n v="10"/>
    <n v="18.181818181818183"/>
    <n v="3.5304347826086957"/>
    <n v="70.434782608695656"/>
    <n v="45"/>
    <n v="48.888888888888886"/>
  </r>
  <r>
    <x v="11"/>
    <x v="8"/>
    <n v="124"/>
    <n v="6"/>
    <n v="135"/>
    <n v="28"/>
    <n v="105"/>
    <n v="386"/>
    <n v="20"/>
    <n v="34"/>
    <n v="8"/>
    <n v="84"/>
    <n v="73"/>
    <s v=""/>
    <s v=""/>
    <s v=""/>
    <n v="44"/>
    <n v="17"/>
    <s v=""/>
    <n v="7"/>
    <n v="22.58064516129032"/>
    <n v="3.676190476190476"/>
    <n v="69.523809523809518"/>
    <n v="51"/>
    <n v="33.333333333333329"/>
  </r>
  <r>
    <x v="12"/>
    <x v="8"/>
    <n v="126"/>
    <n v="7"/>
    <n v="135"/>
    <n v="26"/>
    <n v="89"/>
    <n v="450"/>
    <n v="25"/>
    <n v="31"/>
    <n v="13"/>
    <n v="72"/>
    <n v="62"/>
    <n v="91"/>
    <n v="46"/>
    <n v="137"/>
    <n v="37"/>
    <n v="17"/>
    <n v="1"/>
    <n v="9"/>
    <n v="20.634920634920633"/>
    <n v="5.0561797752808992"/>
    <n v="69.662921348314612"/>
    <n v="46"/>
    <n v="36.95652173913043"/>
  </r>
  <r>
    <x v="13"/>
    <x v="8"/>
    <n v="90"/>
    <n v="7"/>
    <n v="100"/>
    <n v="18"/>
    <n v="77"/>
    <n v="384"/>
    <n v="20"/>
    <n v="33"/>
    <n v="7"/>
    <n v="69"/>
    <n v="61"/>
    <n v="104"/>
    <n v="40"/>
    <n v="144"/>
    <n v="29"/>
    <n v="19"/>
    <n v="2"/>
    <n v="10"/>
    <n v="20"/>
    <n v="4.9870129870129869"/>
    <n v="79.220779220779221"/>
    <n v="37"/>
    <n v="51.351351351351347"/>
  </r>
  <r>
    <x v="14"/>
    <x v="8"/>
    <n v="123"/>
    <n v="14"/>
    <n v="139"/>
    <n v="13"/>
    <n v="98"/>
    <n v="419"/>
    <n v="9"/>
    <n v="35"/>
    <n v="4"/>
    <n v="74"/>
    <n v="71"/>
    <n v="107"/>
    <n v="46"/>
    <n v="153"/>
    <n v="35"/>
    <n v="21"/>
    <n v="4"/>
    <n v="15"/>
    <n v="10.569105691056912"/>
    <n v="4.2755102040816331"/>
    <n v="72.448979591836732"/>
    <n v="38"/>
    <n v="55.26315789473685"/>
  </r>
  <r>
    <x v="16"/>
    <x v="8"/>
    <n v="191"/>
    <n v="6"/>
    <n v="198"/>
    <n v="26"/>
    <n v="134"/>
    <n v="452"/>
    <n v="16"/>
    <n v="47"/>
    <n v="9"/>
    <n v="113"/>
    <n v="104"/>
    <n v="193"/>
    <n v="45"/>
    <n v="238"/>
    <n v="41"/>
    <n v="17"/>
    <n v="6"/>
    <n v="11"/>
    <n v="13.612565445026178"/>
    <n v="3.3731343283582089"/>
    <n v="77.611940298507463"/>
    <n v="50"/>
    <n v="34"/>
  </r>
  <r>
    <x v="0"/>
    <x v="9"/>
    <n v="113"/>
    <n v="6"/>
    <n v="122"/>
    <n v="21"/>
    <n v="94"/>
    <n v="365"/>
    <n v="17"/>
    <n v="28"/>
    <n v="10"/>
    <n v="84"/>
    <n v="61"/>
    <n v="115"/>
    <n v="36"/>
    <n v="151"/>
    <n v="29"/>
    <n v="16"/>
    <n v="1"/>
    <n v="10"/>
    <n v="18.584070796460178"/>
    <n v="3.8829787234042552"/>
    <n v="64.893617021276597"/>
    <n v="38"/>
    <n v="42.105263157894733"/>
  </r>
  <r>
    <x v="2"/>
    <x v="9"/>
    <n v="141"/>
    <n v="5"/>
    <n v="148"/>
    <n v="29"/>
    <n v="114"/>
    <n v="347"/>
    <n v="31"/>
    <n v="38"/>
    <n v="8"/>
    <n v="106"/>
    <n v="94"/>
    <n v="153"/>
    <n v="104"/>
    <n v="257"/>
    <n v="50"/>
    <n v="13"/>
    <n v="5"/>
    <n v="8"/>
    <n v="20.567375886524822"/>
    <n v="3.0438596491228069"/>
    <n v="82.456140350877192"/>
    <n v="44"/>
    <n v="29.545454545454547"/>
  </r>
  <r>
    <x v="3"/>
    <x v="9"/>
    <n v="99"/>
    <n v="7"/>
    <n v="106"/>
    <n v="32"/>
    <n v="73"/>
    <n v="259"/>
    <n v="10"/>
    <n v="20"/>
    <n v="4"/>
    <n v="60"/>
    <n v="54"/>
    <n v="92"/>
    <n v="17"/>
    <n v="109"/>
    <n v="36"/>
    <n v="14"/>
    <n v="2"/>
    <n v="14"/>
    <n v="32.323232323232325"/>
    <n v="3.547945205479452"/>
    <n v="73.972602739726028"/>
    <n v="45"/>
    <n v="31.111111111111111"/>
  </r>
  <r>
    <x v="4"/>
    <x v="9"/>
    <n v="94"/>
    <n v="5"/>
    <n v="103"/>
    <n v="19"/>
    <n v="74"/>
    <n v="317"/>
    <n v="16"/>
    <n v="25"/>
    <n v="5"/>
    <n v="65"/>
    <n v="55"/>
    <n v="210"/>
    <n v="38"/>
    <n v="248"/>
    <n v="29"/>
    <n v="13"/>
    <n v="3"/>
    <n v="12"/>
    <n v="20.212765957446805"/>
    <n v="4.2837837837837842"/>
    <n v="74.324324324324323"/>
    <n v="39"/>
    <n v="33.333333333333329"/>
  </r>
  <r>
    <x v="5"/>
    <x v="9"/>
    <n v="134"/>
    <n v="4"/>
    <n v="139"/>
    <n v="13"/>
    <n v="111"/>
    <n v="405"/>
    <n v="16"/>
    <n v="50"/>
    <n v="3"/>
    <n v="100"/>
    <n v="105"/>
    <n v="188"/>
    <n v="20"/>
    <n v="208"/>
    <n v="26"/>
    <n v="12"/>
    <n v="3"/>
    <n v="7"/>
    <n v="9.7014925373134329"/>
    <n v="3.6486486486486487"/>
    <n v="94.594594594594597"/>
    <n v="35"/>
    <n v="34.285714285714285"/>
  </r>
  <r>
    <x v="6"/>
    <x v="9"/>
    <n v="153"/>
    <n v="6"/>
    <n v="160"/>
    <n v="19"/>
    <n v="129"/>
    <n v="383"/>
    <n v="33"/>
    <n v="47"/>
    <n v="5"/>
    <n v="118"/>
    <n v="116"/>
    <n v="186"/>
    <n v="51"/>
    <n v="237"/>
    <n v="35"/>
    <n v="25"/>
    <n v="4"/>
    <n v="5"/>
    <n v="12.418300653594772"/>
    <n v="2.9689922480620154"/>
    <n v="89.922480620155042"/>
    <n v="46"/>
    <n v="54.347826086956516"/>
  </r>
  <r>
    <x v="7"/>
    <x v="9"/>
    <n v="149"/>
    <n v="8"/>
    <n v="158"/>
    <n v="12"/>
    <n v="99"/>
    <n v="464"/>
    <n v="21"/>
    <n v="36"/>
    <n v="11"/>
    <n v="93"/>
    <n v="72"/>
    <n v="111"/>
    <n v="64"/>
    <n v="175"/>
    <n v="37"/>
    <n v="19"/>
    <n v="3"/>
    <n v="10"/>
    <n v="8.0536912751677843"/>
    <n v="4.6868686868686869"/>
    <n v="72.727272727272734"/>
    <n v="37"/>
    <n v="51.351351351351347"/>
  </r>
  <r>
    <x v="8"/>
    <x v="9"/>
    <n v="180"/>
    <n v="16"/>
    <n v="199"/>
    <n v="16"/>
    <n v="141"/>
    <n v="793"/>
    <n v="40"/>
    <n v="58"/>
    <n v="23"/>
    <n v="122"/>
    <n v="90"/>
    <n v="142"/>
    <n v="78"/>
    <n v="220"/>
    <n v="49"/>
    <n v="11"/>
    <n v="5"/>
    <n v="10"/>
    <n v="8.8888888888888893"/>
    <n v="5.624113475177305"/>
    <n v="63.829787234042556"/>
    <n v="44"/>
    <n v="25"/>
  </r>
  <r>
    <x v="9"/>
    <x v="9"/>
    <n v="114"/>
    <n v="10"/>
    <n v="125"/>
    <n v="27"/>
    <n v="79"/>
    <n v="500"/>
    <n v="19"/>
    <n v="27"/>
    <n v="9"/>
    <n v="59"/>
    <n v="48"/>
    <n v="73"/>
    <n v="31"/>
    <n v="104"/>
    <n v="40"/>
    <n v="17"/>
    <n v="3"/>
    <n v="8"/>
    <n v="23.684210526315788"/>
    <n v="6.3291139240506329"/>
    <n v="60.75949367088608"/>
    <n v="48"/>
    <n v="35.416666666666671"/>
  </r>
  <r>
    <x v="10"/>
    <x v="9"/>
    <n v="79"/>
    <n v="6"/>
    <n v="85"/>
    <n v="28"/>
    <n v="64"/>
    <n v="234"/>
    <n v="12"/>
    <n v="24"/>
    <n v="6"/>
    <n v="49"/>
    <n v="39"/>
    <n v="88"/>
    <n v="17"/>
    <n v="105"/>
    <n v="28"/>
    <n v="13"/>
    <n v="1"/>
    <n v="12"/>
    <n v="35.443037974683541"/>
    <n v="3.65625"/>
    <n v="60.9375"/>
    <n v="38"/>
    <n v="34.210526315789473"/>
  </r>
  <r>
    <x v="11"/>
    <x v="9"/>
    <n v="130"/>
    <n v="4"/>
    <n v="135"/>
    <n v="21"/>
    <n v="112"/>
    <n v="360"/>
    <n v="9"/>
    <n v="43"/>
    <n v="5"/>
    <n v="99"/>
    <n v="97"/>
    <n v="148"/>
    <n v="78"/>
    <n v="226"/>
    <n v="36"/>
    <n v="13"/>
    <n v="10"/>
    <n v="16"/>
    <n v="16.153846153846153"/>
    <n v="3.2142857142857144"/>
    <n v="86.607142857142861"/>
    <n v="43"/>
    <n v="30.232558139534881"/>
  </r>
  <r>
    <x v="13"/>
    <x v="9"/>
    <n v="157"/>
    <n v="3"/>
    <n v="161"/>
    <n v="26"/>
    <n v="121"/>
    <n v="425"/>
    <n v="20"/>
    <n v="54"/>
    <n v="8"/>
    <n v="100"/>
    <n v="91"/>
    <n v="162"/>
    <n v="24"/>
    <n v="186"/>
    <n v="36"/>
    <n v="19"/>
    <s v=""/>
    <n v="8"/>
    <n v="16.560509554140125"/>
    <n v="3.5123966942148761"/>
    <n v="75.206611570247944"/>
    <n v="51"/>
    <n v="37.254901960784316"/>
  </r>
  <r>
    <x v="14"/>
    <x v="9"/>
    <n v="93"/>
    <n v="9"/>
    <n v="103"/>
    <n v="12"/>
    <n v="77"/>
    <n v="268"/>
    <n v="7"/>
    <n v="24"/>
    <n v="4"/>
    <n v="62"/>
    <n v="61"/>
    <n v="188"/>
    <n v="27"/>
    <n v="215"/>
    <n v="28"/>
    <n v="15"/>
    <n v="8"/>
    <n v="14"/>
    <n v="12.903225806451612"/>
    <n v="3.4805194805194803"/>
    <n v="79.220779220779221"/>
    <n v="37"/>
    <n v="40.54054054054054"/>
  </r>
  <r>
    <x v="15"/>
    <x v="9"/>
    <n v="129"/>
    <n v="10"/>
    <n v="140"/>
    <n v="21"/>
    <n v="94"/>
    <n v="332"/>
    <n v="18"/>
    <n v="37"/>
    <n v="7"/>
    <n v="79"/>
    <n v="75"/>
    <n v="112"/>
    <n v="40"/>
    <n v="152"/>
    <n v="42"/>
    <n v="16"/>
    <n v="3"/>
    <n v="10"/>
    <n v="16.279069767441861"/>
    <n v="3.5319148936170213"/>
    <n v="79.787234042553195"/>
    <n v="42"/>
    <n v="38.095238095238095"/>
  </r>
  <r>
    <x v="16"/>
    <x v="9"/>
    <n v="192"/>
    <n v="4"/>
    <n v="198"/>
    <n v="21"/>
    <n v="159"/>
    <n v="289"/>
    <n v="13"/>
    <n v="61"/>
    <n v="3"/>
    <n v="146"/>
    <n v="148"/>
    <n v="301"/>
    <n v="37"/>
    <n v="338"/>
    <n v="34"/>
    <n v="13"/>
    <n v="5"/>
    <n v="9"/>
    <n v="10.9375"/>
    <n v="1.8176100628930818"/>
    <n v="93.081761006289312"/>
    <n v="46"/>
    <n v="28.260869565217391"/>
  </r>
  <r>
    <x v="17"/>
    <x v="9"/>
    <n v="124"/>
    <n v="4"/>
    <n v="131"/>
    <n v="13"/>
    <n v="80"/>
    <n v="379"/>
    <n v="27"/>
    <n v="47"/>
    <n v="6"/>
    <n v="79"/>
    <n v="70"/>
    <n v="106"/>
    <n v="25"/>
    <n v="131"/>
    <n v="19"/>
    <n v="9"/>
    <n v="3"/>
    <n v="12"/>
    <n v="10.483870967741936"/>
    <n v="4.7374999999999998"/>
    <n v="87.5"/>
    <n v="30"/>
    <n v="30"/>
  </r>
  <r>
    <x v="0"/>
    <x v="10"/>
    <n v="131"/>
    <n v="9"/>
    <n v="140"/>
    <n v="31"/>
    <n v="90"/>
    <n v="349"/>
    <n v="14"/>
    <n v="29"/>
    <n v="4"/>
    <n v="82"/>
    <n v="67"/>
    <n v="101"/>
    <n v="72"/>
    <n v="173"/>
    <n v="35"/>
    <n v="16"/>
    <n v="1"/>
    <n v="7"/>
    <n v="23.664122137404579"/>
    <n v="3.8777777777777778"/>
    <n v="74.444444444444443"/>
    <n v="46"/>
    <n v="34.782608695652172"/>
  </r>
  <r>
    <x v="1"/>
    <x v="10"/>
    <n v="184"/>
    <n v="12"/>
    <n v="199"/>
    <n v="12"/>
    <n v="148"/>
    <n v="683"/>
    <n v="18"/>
    <n v="67"/>
    <n v="9"/>
    <n v="125"/>
    <n v="104"/>
    <n v="170"/>
    <n v="49"/>
    <n v="219"/>
    <n v="31"/>
    <n v="19"/>
    <n v="4"/>
    <n v="10"/>
    <n v="6.5217391304347823"/>
    <n v="4.6148648648648649"/>
    <n v="70.270270270270274"/>
    <n v="42"/>
    <n v="45.238095238095241"/>
  </r>
  <r>
    <x v="3"/>
    <x v="10"/>
    <n v="139"/>
    <n v="11"/>
    <n v="154"/>
    <n v="33"/>
    <n v="117"/>
    <n v="559"/>
    <n v="22"/>
    <n v="45"/>
    <n v="10"/>
    <n v="99"/>
    <n v="86"/>
    <n v="146"/>
    <n v="49"/>
    <n v="195"/>
    <n v="56"/>
    <n v="17"/>
    <n v="4"/>
    <n v="7"/>
    <n v="23.741007194244602"/>
    <n v="4.7777777777777777"/>
    <n v="73.504273504273513"/>
    <n v="60"/>
    <n v="28.333333333333332"/>
  </r>
  <r>
    <x v="4"/>
    <x v="10"/>
    <n v="167"/>
    <n v="5"/>
    <n v="172"/>
    <n v="24"/>
    <n v="131"/>
    <n v="383"/>
    <n v="13"/>
    <n v="47"/>
    <n v="5"/>
    <n v="122"/>
    <n v="118"/>
    <n v="239"/>
    <n v="38"/>
    <n v="277"/>
    <n v="33"/>
    <n v="20"/>
    <n v="8"/>
    <n v="10"/>
    <n v="14.37125748502994"/>
    <n v="2.9236641221374047"/>
    <n v="90.07633587786259"/>
    <n v="43"/>
    <n v="46.511627906976742"/>
  </r>
  <r>
    <x v="9"/>
    <x v="10"/>
    <n v="198"/>
    <n v="8"/>
    <n v="211"/>
    <n v="24"/>
    <n v="136"/>
    <n v="574"/>
    <n v="27"/>
    <n v="55"/>
    <n v="8"/>
    <n v="132"/>
    <n v="107"/>
    <n v="125"/>
    <n v="65"/>
    <n v="190"/>
    <n v="55"/>
    <n v="24"/>
    <n v="3"/>
    <n v="11"/>
    <n v="12.121212121212121"/>
    <n v="4.2205882352941178"/>
    <n v="78.67647058823529"/>
    <n v="52"/>
    <n v="46.153846153846153"/>
  </r>
  <r>
    <x v="10"/>
    <x v="10"/>
    <n v="109"/>
    <n v="12"/>
    <n v="121"/>
    <n v="32"/>
    <n v="97"/>
    <n v="356"/>
    <n v="10"/>
    <n v="31"/>
    <n v="6"/>
    <n v="69"/>
    <n v="62"/>
    <n v="127"/>
    <n v="9"/>
    <n v="136"/>
    <n v="36"/>
    <n v="10"/>
    <n v="3"/>
    <n v="9"/>
    <n v="29.357798165137616"/>
    <n v="3.670103092783505"/>
    <n v="63.917525773195869"/>
    <n v="43"/>
    <n v="23.255813953488371"/>
  </r>
  <r>
    <x v="11"/>
    <x v="10"/>
    <n v="135"/>
    <n v="14"/>
    <n v="149"/>
    <n v="22"/>
    <n v="105"/>
    <n v="458"/>
    <n v="14"/>
    <n v="41"/>
    <n v="6"/>
    <n v="87"/>
    <n v="77"/>
    <n v="134"/>
    <n v="18"/>
    <n v="152"/>
    <n v="29"/>
    <n v="8"/>
    <n v="5"/>
    <n v="9"/>
    <n v="16.296296296296298"/>
    <n v="4.3619047619047615"/>
    <n v="73.333333333333329"/>
    <n v="43"/>
    <n v="18.604651162790699"/>
  </r>
  <r>
    <x v="12"/>
    <x v="10"/>
    <n v="117"/>
    <n v="13"/>
    <n v="133"/>
    <n v="22"/>
    <n v="81"/>
    <n v="382"/>
    <n v="18"/>
    <n v="27"/>
    <n v="11"/>
    <n v="54"/>
    <n v="40"/>
    <n v="65"/>
    <n v="12"/>
    <n v="77"/>
    <n v="34"/>
    <n v="12"/>
    <n v="3"/>
    <n v="15"/>
    <n v="18.803418803418804"/>
    <n v="4.716049382716049"/>
    <n v="49.382716049382715"/>
    <n v="46"/>
    <n v="26.086956521739129"/>
  </r>
  <r>
    <x v="13"/>
    <x v="10"/>
    <n v="174"/>
    <n v="6"/>
    <n v="181"/>
    <n v="21"/>
    <n v="118"/>
    <n v="435"/>
    <n v="28"/>
    <n v="41"/>
    <n v="9"/>
    <n v="101"/>
    <n v="83"/>
    <n v="158"/>
    <n v="24"/>
    <n v="182"/>
    <n v="32"/>
    <n v="23"/>
    <n v="5"/>
    <n v="10"/>
    <n v="12.068965517241379"/>
    <n v="3.6864406779661016"/>
    <n v="70.33898305084746"/>
    <n v="50"/>
    <n v="46"/>
  </r>
  <r>
    <x v="14"/>
    <x v="10"/>
    <n v="100"/>
    <n v="5"/>
    <n v="107"/>
    <n v="14"/>
    <n v="73"/>
    <n v="286"/>
    <n v="8"/>
    <n v="24"/>
    <n v="4"/>
    <n v="65"/>
    <n v="53"/>
    <n v="58"/>
    <n v="59"/>
    <n v="117"/>
    <n v="25"/>
    <n v="25"/>
    <n v="3"/>
    <n v="14"/>
    <n v="14.000000000000002"/>
    <n v="3.9178082191780823"/>
    <n v="72.602739726027394"/>
    <n v="38"/>
    <n v="65.789473684210535"/>
  </r>
  <r>
    <x v="15"/>
    <x v="10"/>
    <n v="78"/>
    <n v="5"/>
    <n v="85"/>
    <n v="20"/>
    <n v="71"/>
    <n v="225"/>
    <n v="9"/>
    <n v="28"/>
    <n v="5"/>
    <n v="64"/>
    <n v="53"/>
    <n v="99"/>
    <n v="30"/>
    <n v="129"/>
    <n v="27"/>
    <n v="20"/>
    <n v="3"/>
    <n v="16"/>
    <n v="25.641025641025639"/>
    <n v="3.1690140845070425"/>
    <n v="74.647887323943664"/>
    <n v="33"/>
    <n v="60.606060606060609"/>
  </r>
  <r>
    <x v="16"/>
    <x v="10"/>
    <n v="184"/>
    <s v=""/>
    <n v="185"/>
    <n v="26"/>
    <n v="128"/>
    <n v="422"/>
    <n v="9"/>
    <n v="54"/>
    <n v="5"/>
    <n v="112"/>
    <n v="115"/>
    <n v="203"/>
    <n v="77"/>
    <n v="280"/>
    <n v="34"/>
    <n v="14"/>
    <n v="2"/>
    <n v="9"/>
    <n v="14.130434782608695"/>
    <n v="3.296875"/>
    <n v="89.84375"/>
    <n v="42"/>
    <n v="33.333333333333329"/>
  </r>
  <r>
    <x v="7"/>
    <x v="10"/>
    <n v="134"/>
    <n v="6"/>
    <n v="142"/>
    <n v="16"/>
    <n v="101"/>
    <n v="336"/>
    <n v="16"/>
    <n v="45"/>
    <n v="7"/>
    <n v="94"/>
    <n v="80"/>
    <n v="150"/>
    <n v="70"/>
    <n v="220"/>
    <n v="29"/>
    <n v="17"/>
    <n v="3"/>
    <n v="12"/>
    <n v="11.940298507462686"/>
    <n v="3.3267326732673266"/>
    <n v="79.207920792079207"/>
    <n v="44"/>
    <n v="38.636363636363633"/>
  </r>
  <r>
    <x v="17"/>
    <x v="10"/>
    <n v="154"/>
    <n v="5"/>
    <n v="162"/>
    <n v="19"/>
    <n v="113"/>
    <n v="387"/>
    <n v="37"/>
    <n v="39"/>
    <n v="7"/>
    <n v="109"/>
    <n v="93"/>
    <n v="166"/>
    <n v="71"/>
    <n v="237"/>
    <n v="36"/>
    <n v="14"/>
    <n v="2"/>
    <n v="8"/>
    <n v="12.337662337662337"/>
    <n v="3.4247787610619471"/>
    <n v="82.30088495575221"/>
    <n v="44"/>
    <n v="31.818181818181817"/>
  </r>
  <r>
    <x v="0"/>
    <x v="11"/>
    <n v="200"/>
    <n v="8"/>
    <n v="210"/>
    <n v="23"/>
    <n v="131"/>
    <n v="550"/>
    <n v="15"/>
    <n v="51"/>
    <n v="8"/>
    <n v="111"/>
    <n v="103"/>
    <s v=""/>
    <s v=""/>
    <s v=""/>
    <n v="43"/>
    <n v="19"/>
    <n v="2"/>
    <n v="6"/>
    <n v="11.5"/>
    <n v="4.1984732824427482"/>
    <n v="78.625954198473281"/>
    <n v="47"/>
    <n v="40.425531914893611"/>
  </r>
  <r>
    <x v="1"/>
    <x v="11"/>
    <n v="107"/>
    <n v="4"/>
    <n v="112"/>
    <n v="24"/>
    <n v="98"/>
    <n v="285"/>
    <n v="8"/>
    <n v="48"/>
    <n v="4"/>
    <n v="83"/>
    <n v="77"/>
    <n v="173"/>
    <n v="17"/>
    <n v="190"/>
    <n v="41"/>
    <n v="17"/>
    <n v="2"/>
    <n v="8"/>
    <n v="22.429906542056074"/>
    <n v="2.9081632653061225"/>
    <n v="78.571428571428569"/>
    <n v="41"/>
    <n v="41.463414634146339"/>
  </r>
  <r>
    <x v="2"/>
    <x v="11"/>
    <n v="134"/>
    <n v="12"/>
    <n v="146"/>
    <n v="23"/>
    <n v="127"/>
    <n v="446"/>
    <n v="22"/>
    <n v="49"/>
    <n v="6"/>
    <n v="108"/>
    <n v="100"/>
    <n v="166"/>
    <n v="27"/>
    <n v="193"/>
    <n v="40"/>
    <n v="16"/>
    <n v="5"/>
    <n v="13"/>
    <n v="17.164179104477611"/>
    <n v="3.5118110236220472"/>
    <n v="78.740157480314963"/>
    <n v="47"/>
    <n v="34.042553191489361"/>
  </r>
  <r>
    <x v="3"/>
    <x v="11"/>
    <n v="75"/>
    <n v="4"/>
    <n v="82"/>
    <n v="16"/>
    <n v="71"/>
    <n v="233"/>
    <n v="4"/>
    <n v="30"/>
    <s v=""/>
    <n v="62"/>
    <n v="56"/>
    <n v="114"/>
    <n v="22"/>
    <n v="136"/>
    <n v="28"/>
    <n v="13"/>
    <n v="1"/>
    <n v="10"/>
    <n v="21.333333333333336"/>
    <n v="3.2816901408450705"/>
    <n v="78.873239436619713"/>
    <n v="38"/>
    <n v="34.210526315789473"/>
  </r>
  <r>
    <x v="4"/>
    <x v="11"/>
    <n v="140"/>
    <n v="5"/>
    <n v="147"/>
    <n v="22"/>
    <n v="122"/>
    <n v="382"/>
    <n v="18"/>
    <n v="38"/>
    <n v="6"/>
    <n v="117"/>
    <n v="103"/>
    <s v=""/>
    <s v=""/>
    <s v=""/>
    <n v="40"/>
    <n v="17"/>
    <s v=""/>
    <n v="5"/>
    <n v="15.714285714285714"/>
    <n v="3.1311475409836067"/>
    <n v="84.426229508196727"/>
    <n v="49"/>
    <n v="34.693877551020407"/>
  </r>
  <r>
    <x v="5"/>
    <x v="11"/>
    <n v="171"/>
    <n v="6"/>
    <n v="179"/>
    <n v="13"/>
    <n v="116"/>
    <n v="387"/>
    <n v="18"/>
    <n v="51"/>
    <n v="10"/>
    <n v="106"/>
    <n v="92"/>
    <n v="163"/>
    <n v="61"/>
    <n v="224"/>
    <n v="35"/>
    <n v="13"/>
    <n v="4"/>
    <n v="10"/>
    <n v="7.6023391812865491"/>
    <n v="3.3362068965517242"/>
    <n v="79.310344827586206"/>
    <n v="31"/>
    <n v="41.935483870967744"/>
  </r>
  <r>
    <x v="6"/>
    <x v="11"/>
    <n v="117"/>
    <n v="3"/>
    <n v="121"/>
    <n v="37"/>
    <n v="82"/>
    <n v="398"/>
    <n v="20"/>
    <n v="38"/>
    <n v="9"/>
    <n v="69"/>
    <n v="72"/>
    <n v="91"/>
    <n v="65"/>
    <n v="156"/>
    <n v="55"/>
    <n v="12"/>
    <n v="3"/>
    <n v="9"/>
    <n v="31.623931623931622"/>
    <n v="4.8536585365853657"/>
    <n v="87.804878048780495"/>
    <n v="55"/>
    <n v="21.818181818181817"/>
  </r>
  <r>
    <x v="8"/>
    <x v="11"/>
    <n v="132"/>
    <n v="9"/>
    <n v="145"/>
    <n v="18"/>
    <n v="135"/>
    <n v="480"/>
    <n v="21"/>
    <n v="57"/>
    <n v="5"/>
    <n v="115"/>
    <n v="105"/>
    <n v="184"/>
    <n v="31"/>
    <n v="215"/>
    <n v="44"/>
    <n v="19"/>
    <n v="2"/>
    <n v="12"/>
    <n v="13.636363636363635"/>
    <n v="3.5555555555555554"/>
    <n v="77.777777777777786"/>
    <n v="39"/>
    <n v="48.717948717948715"/>
  </r>
  <r>
    <x v="9"/>
    <x v="11"/>
    <n v="109"/>
    <n v="2"/>
    <n v="113"/>
    <n v="27"/>
    <n v="88"/>
    <n v="461"/>
    <n v="20"/>
    <n v="41"/>
    <n v="13"/>
    <n v="75"/>
    <n v="66"/>
    <s v=""/>
    <s v=""/>
    <s v=""/>
    <n v="29"/>
    <n v="16"/>
    <n v="1"/>
    <n v="13"/>
    <n v="24.770642201834864"/>
    <n v="5.2386363636363633"/>
    <n v="75"/>
    <n v="43"/>
    <n v="37.209302325581397"/>
  </r>
  <r>
    <x v="10"/>
    <x v="11"/>
    <n v="126"/>
    <n v="11"/>
    <n v="138"/>
    <n v="30"/>
    <n v="94"/>
    <n v="480"/>
    <n v="15"/>
    <n v="33"/>
    <n v="10"/>
    <n v="67"/>
    <n v="48"/>
    <n v="78"/>
    <n v="20"/>
    <n v="98"/>
    <n v="37"/>
    <n v="16"/>
    <n v="1"/>
    <n v="11"/>
    <n v="23.809523809523807"/>
    <n v="5.1063829787234045"/>
    <n v="51.063829787234042"/>
    <n v="47"/>
    <n v="34.042553191489361"/>
  </r>
  <r>
    <x v="12"/>
    <x v="11"/>
    <n v="199"/>
    <n v="10"/>
    <n v="210"/>
    <n v="25"/>
    <n v="139"/>
    <n v="529"/>
    <n v="25"/>
    <n v="48"/>
    <n v="13"/>
    <n v="120"/>
    <n v="96"/>
    <n v="168"/>
    <n v="64"/>
    <n v="232"/>
    <n v="36"/>
    <n v="13"/>
    <n v="2"/>
    <n v="8"/>
    <n v="12.562814070351758"/>
    <n v="3.8057553956834531"/>
    <n v="69.064748201438846"/>
    <n v="47"/>
    <n v="27.659574468085108"/>
  </r>
  <r>
    <x v="15"/>
    <x v="11"/>
    <n v="117"/>
    <n v="11"/>
    <n v="129"/>
    <n v="23"/>
    <n v="100"/>
    <n v="361"/>
    <n v="14"/>
    <n v="33"/>
    <n v="5"/>
    <n v="90"/>
    <n v="80"/>
    <s v=""/>
    <s v=""/>
    <s v=""/>
    <n v="35"/>
    <n v="15"/>
    <n v="6"/>
    <n v="14"/>
    <n v="19.658119658119659"/>
    <n v="3.61"/>
    <n v="80"/>
    <n v="38"/>
    <n v="39.473684210526315"/>
  </r>
  <r>
    <x v="16"/>
    <x v="11"/>
    <n v="168"/>
    <n v="8"/>
    <n v="177"/>
    <n v="13"/>
    <n v="133"/>
    <n v="391"/>
    <n v="15"/>
    <n v="55"/>
    <n v="10"/>
    <n v="120"/>
    <n v="108"/>
    <n v="168"/>
    <n v="57"/>
    <n v="225"/>
    <n v="33"/>
    <n v="7"/>
    <n v="5"/>
    <n v="11"/>
    <n v="7.7380952380952381"/>
    <n v="2.9398496240601504"/>
    <n v="81.203007518796994"/>
    <n v="32"/>
    <n v="21.875"/>
  </r>
  <r>
    <x v="17"/>
    <x v="11"/>
    <n v="108"/>
    <n v="4"/>
    <n v="113"/>
    <n v="25"/>
    <n v="97"/>
    <n v="289"/>
    <n v="8"/>
    <n v="34"/>
    <n v="4"/>
    <n v="90"/>
    <n v="82"/>
    <n v="107"/>
    <n v="100"/>
    <n v="207"/>
    <n v="40"/>
    <n v="22"/>
    <n v="3"/>
    <n v="11"/>
    <n v="23.148148148148149"/>
    <n v="2.9793814432989691"/>
    <n v="84.536082474226802"/>
    <n v="45"/>
    <n v="48.888888888888886"/>
  </r>
  <r>
    <x v="7"/>
    <x v="11"/>
    <n v="116"/>
    <n v="2"/>
    <n v="119"/>
    <n v="25"/>
    <n v="98"/>
    <n v="387"/>
    <n v="16"/>
    <n v="32"/>
    <n v="8"/>
    <n v="84"/>
    <n v="74"/>
    <n v="125"/>
    <n v="31"/>
    <n v="156"/>
    <n v="40"/>
    <n v="24"/>
    <n v="1"/>
    <n v="7"/>
    <n v="21.551724137931032"/>
    <n v="3.9489795918367347"/>
    <n v="75.510204081632651"/>
    <n v="52"/>
    <n v="46.153846153846153"/>
  </r>
  <r>
    <x v="14"/>
    <x v="11"/>
    <n v="127"/>
    <n v="3"/>
    <n v="131"/>
    <n v="16"/>
    <n v="96"/>
    <n v="475"/>
    <n v="23"/>
    <n v="38"/>
    <n v="10"/>
    <n v="84"/>
    <n v="78"/>
    <n v="118"/>
    <n v="40"/>
    <n v="158"/>
    <n v="37"/>
    <n v="25"/>
    <n v="3"/>
    <n v="13"/>
    <n v="12.598425196850393"/>
    <n v="4.947916666666667"/>
    <n v="81.25"/>
    <n v="47"/>
    <n v="53.191489361702125"/>
  </r>
  <r>
    <x v="0"/>
    <x v="12"/>
    <n v="165"/>
    <n v="9"/>
    <n v="176"/>
    <n v="34"/>
    <n v="135"/>
    <n v="480"/>
    <n v="21"/>
    <n v="49"/>
    <n v="9"/>
    <n v="116"/>
    <n v="95"/>
    <n v="181"/>
    <n v="41"/>
    <n v="222"/>
    <n v="54"/>
    <n v="21"/>
    <n v="2"/>
    <n v="11"/>
    <n v="20.606060606060606"/>
    <n v="3.5555555555555554"/>
    <n v="70.370370370370367"/>
    <n v="55"/>
    <n v="38.181818181818187"/>
  </r>
  <r>
    <x v="1"/>
    <x v="12"/>
    <n v="138"/>
    <n v="3"/>
    <n v="141"/>
    <n v="19"/>
    <n v="98"/>
    <n v="512"/>
    <n v="23"/>
    <n v="38"/>
    <n v="12"/>
    <n v="77"/>
    <n v="63"/>
    <n v="131"/>
    <n v="10"/>
    <n v="141"/>
    <n v="33"/>
    <n v="16"/>
    <n v="1"/>
    <n v="11"/>
    <n v="13.768115942028986"/>
    <n v="5.2244897959183669"/>
    <n v="64.285714285714292"/>
    <n v="40"/>
    <n v="40"/>
  </r>
  <r>
    <x v="2"/>
    <x v="12"/>
    <n v="137"/>
    <n v="8"/>
    <n v="146"/>
    <n v="13"/>
    <n v="120"/>
    <n v="357"/>
    <n v="16"/>
    <n v="49"/>
    <n v="5"/>
    <n v="114"/>
    <n v="100"/>
    <n v="152"/>
    <n v="61"/>
    <n v="213"/>
    <n v="29"/>
    <n v="15"/>
    <n v="5"/>
    <n v="13"/>
    <n v="9.4890510948905096"/>
    <n v="2.9750000000000001"/>
    <n v="83.333333333333343"/>
    <n v="36"/>
    <n v="41.666666666666671"/>
  </r>
  <r>
    <x v="3"/>
    <x v="12"/>
    <n v="120"/>
    <n v="14"/>
    <n v="135"/>
    <n v="20"/>
    <n v="117"/>
    <n v="781"/>
    <n v="17"/>
    <n v="39"/>
    <n v="14"/>
    <n v="87"/>
    <n v="70"/>
    <n v="128"/>
    <n v="20"/>
    <n v="148"/>
    <n v="35"/>
    <n v="20"/>
    <n v="2"/>
    <n v="5"/>
    <n v="16.666666666666664"/>
    <n v="6.6752136752136755"/>
    <n v="59.82905982905983"/>
    <n v="48"/>
    <n v="41.666666666666671"/>
  </r>
  <r>
    <x v="4"/>
    <x v="12"/>
    <n v="86"/>
    <n v="7"/>
    <n v="93"/>
    <n v="16"/>
    <n v="88"/>
    <n v="500"/>
    <n v="23"/>
    <n v="38"/>
    <n v="6"/>
    <n v="73"/>
    <n v="63"/>
    <n v="109"/>
    <n v="13"/>
    <n v="122"/>
    <n v="26"/>
    <n v="15"/>
    <n v="3"/>
    <n v="9"/>
    <n v="18.604651162790699"/>
    <n v="5.6818181818181817"/>
    <n v="71.590909090909093"/>
    <n v="42"/>
    <n v="35.714285714285715"/>
  </r>
  <r>
    <x v="5"/>
    <x v="12"/>
    <n v="140"/>
    <n v="1"/>
    <n v="142"/>
    <n v="22"/>
    <n v="94"/>
    <n v="318"/>
    <n v="11"/>
    <n v="38"/>
    <n v="5"/>
    <n v="93"/>
    <n v="85"/>
    <n v="174"/>
    <n v="64"/>
    <n v="238"/>
    <n v="32"/>
    <n v="13"/>
    <n v="3"/>
    <n v="5"/>
    <n v="15.714285714285714"/>
    <n v="3.3829787234042552"/>
    <n v="90.425531914893625"/>
    <n v="41"/>
    <n v="31.707317073170731"/>
  </r>
  <r>
    <x v="6"/>
    <x v="12"/>
    <n v="162"/>
    <n v="14"/>
    <n v="176"/>
    <n v="22"/>
    <n v="124"/>
    <n v="944"/>
    <n v="34"/>
    <n v="39"/>
    <n v="14"/>
    <n v="94"/>
    <n v="70"/>
    <n v="136"/>
    <n v="13"/>
    <n v="149"/>
    <n v="50"/>
    <n v="16"/>
    <n v="2"/>
    <n v="11"/>
    <n v="13.580246913580247"/>
    <n v="7.612903225806452"/>
    <n v="56.451612903225815"/>
    <n v="50"/>
    <n v="32"/>
  </r>
  <r>
    <x v="7"/>
    <x v="12"/>
    <n v="119"/>
    <n v="7"/>
    <n v="128"/>
    <n v="21"/>
    <n v="89"/>
    <n v="264"/>
    <n v="6"/>
    <n v="37"/>
    <n v="3"/>
    <n v="82"/>
    <n v="67"/>
    <n v="121"/>
    <n v="28"/>
    <n v="149"/>
    <n v="30"/>
    <n v="18"/>
    <n v="2"/>
    <n v="13"/>
    <n v="17.647058823529413"/>
    <n v="2.9662921348314608"/>
    <n v="75.280898876404493"/>
    <n v="40"/>
    <n v="45"/>
  </r>
  <r>
    <x v="8"/>
    <x v="12"/>
    <n v="93"/>
    <n v="5"/>
    <n v="105"/>
    <n v="21"/>
    <n v="83"/>
    <n v="392"/>
    <n v="15"/>
    <n v="34"/>
    <n v="3"/>
    <n v="69"/>
    <n v="52"/>
    <n v="92"/>
    <n v="18"/>
    <n v="110"/>
    <n v="35"/>
    <n v="17"/>
    <n v="2"/>
    <n v="7"/>
    <n v="22.58064516129032"/>
    <n v="4.7228915662650603"/>
    <n v="62.650602409638559"/>
    <n v="44"/>
    <n v="38.636363636363633"/>
  </r>
  <r>
    <x v="11"/>
    <x v="12"/>
    <n v="180"/>
    <n v="6"/>
    <n v="187"/>
    <n v="20"/>
    <n v="155"/>
    <n v="268"/>
    <n v="15"/>
    <n v="51"/>
    <n v="2"/>
    <n v="139"/>
    <n v="140"/>
    <s v=""/>
    <s v=""/>
    <s v=""/>
    <n v="31"/>
    <n v="15"/>
    <n v="1"/>
    <n v="3"/>
    <n v="11.111111111111111"/>
    <n v="1.7290322580645161"/>
    <n v="90.322580645161281"/>
    <n v="47"/>
    <n v="31.914893617021278"/>
  </r>
  <r>
    <x v="12"/>
    <x v="12"/>
    <n v="144"/>
    <n v="11"/>
    <n v="155"/>
    <n v="48"/>
    <n v="107"/>
    <n v="459"/>
    <n v="16"/>
    <n v="32"/>
    <n v="9"/>
    <n v="85"/>
    <n v="67"/>
    <n v="117"/>
    <n v="49"/>
    <n v="166"/>
    <n v="55"/>
    <n v="15"/>
    <n v="2"/>
    <n v="6"/>
    <n v="33.333333333333329"/>
    <n v="4.2897196261682247"/>
    <n v="62.616822429906534"/>
    <n v="67"/>
    <n v="22.388059701492537"/>
  </r>
  <r>
    <x v="13"/>
    <x v="12"/>
    <n v="118"/>
    <n v="13"/>
    <n v="132"/>
    <n v="21"/>
    <n v="103"/>
    <n v="521"/>
    <n v="25"/>
    <n v="45"/>
    <n v="10"/>
    <n v="100"/>
    <n v="71"/>
    <n v="112"/>
    <n v="54"/>
    <n v="166"/>
    <n v="34"/>
    <n v="17"/>
    <n v="2"/>
    <n v="11"/>
    <n v="17.796610169491526"/>
    <n v="5.058252427184466"/>
    <n v="68.932038834951456"/>
    <n v="42"/>
    <n v="40.476190476190474"/>
  </r>
  <r>
    <x v="15"/>
    <x v="12"/>
    <n v="62"/>
    <n v="5"/>
    <n v="67"/>
    <n v="20"/>
    <n v="57"/>
    <n v="163"/>
    <n v="14"/>
    <n v="25"/>
    <n v="2"/>
    <n v="49"/>
    <n v="52"/>
    <n v="75"/>
    <n v="33"/>
    <n v="108"/>
    <n v="29"/>
    <n v="11"/>
    <n v="4"/>
    <n v="15"/>
    <n v="32.258064516129032"/>
    <n v="2.8596491228070176"/>
    <n v="91.228070175438589"/>
    <n v="35"/>
    <n v="31.428571428571427"/>
  </r>
  <r>
    <x v="17"/>
    <x v="12"/>
    <n v="110"/>
    <n v="7"/>
    <n v="119"/>
    <n v="24"/>
    <n v="96"/>
    <n v="319"/>
    <n v="17"/>
    <n v="39"/>
    <n v="3"/>
    <n v="87"/>
    <n v="81"/>
    <s v=""/>
    <s v=""/>
    <s v=""/>
    <n v="34"/>
    <n v="12"/>
    <s v=""/>
    <n v="15"/>
    <n v="21.818181818181817"/>
    <n v="3.3229166666666665"/>
    <n v="84.375"/>
    <n v="35"/>
    <n v="34.285714285714285"/>
  </r>
  <r>
    <x v="0"/>
    <x v="13"/>
    <n v="141"/>
    <n v="14"/>
    <n v="159"/>
    <n v="13"/>
    <n v="130"/>
    <n v="689"/>
    <n v="26"/>
    <n v="54"/>
    <n v="13"/>
    <n v="104"/>
    <n v="82"/>
    <n v="122"/>
    <n v="70"/>
    <n v="192"/>
    <n v="35"/>
    <n v="14"/>
    <n v="3"/>
    <n v="6"/>
    <n v="9.2198581560283674"/>
    <n v="5.3"/>
    <n v="63.076923076923073"/>
    <n v="38"/>
    <n v="36.84210526315789"/>
  </r>
  <r>
    <x v="1"/>
    <x v="13"/>
    <n v="167"/>
    <n v="5"/>
    <n v="172"/>
    <n v="23"/>
    <n v="124"/>
    <n v="315"/>
    <n v="11"/>
    <n v="38"/>
    <n v="3"/>
    <n v="109"/>
    <n v="106"/>
    <n v="213"/>
    <n v="46"/>
    <n v="259"/>
    <n v="35"/>
    <n v="22"/>
    <n v="1"/>
    <n v="4"/>
    <n v="13.77245508982036"/>
    <n v="2.5403225806451615"/>
    <n v="85.483870967741936"/>
    <n v="44"/>
    <n v="50"/>
  </r>
  <r>
    <x v="2"/>
    <x v="13"/>
    <n v="80"/>
    <n v="1"/>
    <n v="82"/>
    <n v="27"/>
    <n v="77"/>
    <n v="350"/>
    <n v="19"/>
    <n v="25"/>
    <n v="6"/>
    <n v="68"/>
    <n v="62"/>
    <n v="134"/>
    <n v="28"/>
    <n v="162"/>
    <n v="32"/>
    <n v="15"/>
    <n v="3"/>
    <n v="12"/>
    <n v="33.75"/>
    <n v="4.5454545454545459"/>
    <n v="80.519480519480524"/>
    <n v="42"/>
    <n v="35.714285714285715"/>
  </r>
  <r>
    <x v="5"/>
    <x v="13"/>
    <n v="184"/>
    <n v="6"/>
    <n v="192"/>
    <n v="15"/>
    <n v="147"/>
    <n v="586"/>
    <n v="33"/>
    <n v="73"/>
    <n v="8"/>
    <n v="127"/>
    <n v="113"/>
    <n v="235"/>
    <n v="15"/>
    <n v="250"/>
    <n v="27"/>
    <n v="13"/>
    <n v="3"/>
    <n v="9"/>
    <n v="8.1521739130434785"/>
    <n v="3.9863945578231292"/>
    <n v="76.870748299319729"/>
    <n v="36"/>
    <n v="36.111111111111107"/>
  </r>
  <r>
    <x v="6"/>
    <x v="13"/>
    <n v="128"/>
    <n v="7"/>
    <n v="136"/>
    <n v="21"/>
    <n v="112"/>
    <n v="628"/>
    <n v="24"/>
    <n v="45"/>
    <n v="14"/>
    <n v="92"/>
    <n v="80"/>
    <n v="172"/>
    <n v="21"/>
    <n v="193"/>
    <n v="38"/>
    <n v="13"/>
    <n v="2"/>
    <n v="7"/>
    <n v="16.40625"/>
    <n v="5.6071428571428568"/>
    <n v="71.428571428571431"/>
    <n v="45"/>
    <n v="28.888888888888886"/>
  </r>
  <r>
    <x v="7"/>
    <x v="13"/>
    <n v="121"/>
    <n v="6"/>
    <n v="130"/>
    <n v="16"/>
    <n v="85"/>
    <n v="346"/>
    <n v="13"/>
    <n v="26"/>
    <n v="5"/>
    <n v="66"/>
    <n v="64"/>
    <n v="100"/>
    <n v="18"/>
    <n v="118"/>
    <n v="33"/>
    <n v="19"/>
    <n v="2"/>
    <n v="15"/>
    <n v="13.223140495867769"/>
    <n v="4.0705882352941174"/>
    <n v="75.294117647058826"/>
    <n v="39"/>
    <n v="48.717948717948715"/>
  </r>
  <r>
    <x v="8"/>
    <x v="13"/>
    <n v="74"/>
    <n v="3"/>
    <n v="78"/>
    <n v="20"/>
    <n v="91"/>
    <n v="316"/>
    <n v="9"/>
    <n v="44"/>
    <n v="2"/>
    <n v="77"/>
    <n v="73"/>
    <n v="126"/>
    <n v="26"/>
    <n v="152"/>
    <n v="29"/>
    <n v="13"/>
    <n v="3"/>
    <n v="12"/>
    <n v="27.027027027027028"/>
    <n v="3.4725274725274726"/>
    <n v="80.219780219780219"/>
    <n v="44"/>
    <n v="29.545454545454547"/>
  </r>
  <r>
    <x v="9"/>
    <x v="13"/>
    <n v="145"/>
    <n v="7"/>
    <n v="154"/>
    <n v="31"/>
    <n v="128"/>
    <n v="577"/>
    <n v="28"/>
    <n v="55"/>
    <n v="12"/>
    <n v="113"/>
    <n v="94"/>
    <n v="166"/>
    <n v="34"/>
    <n v="200"/>
    <n v="41"/>
    <n v="16"/>
    <n v="3"/>
    <n v="9"/>
    <n v="21.379310344827587"/>
    <n v="4.5078125"/>
    <n v="73.4375"/>
    <n v="46"/>
    <n v="34.782608695652172"/>
  </r>
  <r>
    <x v="10"/>
    <x v="13"/>
    <n v="106"/>
    <n v="17"/>
    <n v="125"/>
    <n v="28"/>
    <n v="113"/>
    <n v="373"/>
    <n v="12"/>
    <n v="36"/>
    <n v="5"/>
    <n v="105"/>
    <n v="75"/>
    <n v="117"/>
    <n v="44"/>
    <n v="161"/>
    <n v="51"/>
    <n v="20"/>
    <s v=""/>
    <n v="5"/>
    <n v="26.415094339622641"/>
    <n v="3.3008849557522124"/>
    <n v="66.371681415929203"/>
    <n v="48"/>
    <n v="41.666666666666671"/>
  </r>
  <r>
    <x v="11"/>
    <x v="13"/>
    <n v="93"/>
    <n v="6"/>
    <n v="100"/>
    <n v="17"/>
    <n v="83"/>
    <n v="229"/>
    <n v="8"/>
    <n v="32"/>
    <n v="3"/>
    <n v="74"/>
    <n v="72"/>
    <n v="132"/>
    <n v="14"/>
    <n v="146"/>
    <n v="24"/>
    <n v="11"/>
    <n v="3"/>
    <n v="8"/>
    <n v="18.27956989247312"/>
    <n v="2.7590361445783134"/>
    <n v="86.746987951807228"/>
    <n v="33"/>
    <n v="33.333333333333329"/>
  </r>
  <r>
    <x v="12"/>
    <x v="13"/>
    <n v="155"/>
    <n v="8"/>
    <n v="163"/>
    <n v="22"/>
    <n v="113"/>
    <n v="494"/>
    <n v="16"/>
    <n v="44"/>
    <n v="9"/>
    <n v="102"/>
    <n v="79"/>
    <n v="170"/>
    <n v="22"/>
    <n v="192"/>
    <n v="41"/>
    <n v="16"/>
    <n v="3"/>
    <n v="7"/>
    <n v="14.193548387096774"/>
    <n v="4.3716814159292037"/>
    <n v="69.911504424778755"/>
    <n v="46"/>
    <n v="34.782608695652172"/>
  </r>
  <r>
    <x v="13"/>
    <x v="13"/>
    <n v="124"/>
    <n v="14"/>
    <n v="138"/>
    <n v="11"/>
    <n v="103"/>
    <n v="357"/>
    <n v="22"/>
    <n v="35"/>
    <n v="8"/>
    <n v="83"/>
    <n v="58"/>
    <n v="76"/>
    <n v="36"/>
    <n v="112"/>
    <n v="28"/>
    <n v="17"/>
    <s v=""/>
    <n v="7"/>
    <n v="8.870967741935484"/>
    <n v="3.4660194174757279"/>
    <n v="56.310679611650485"/>
    <n v="28"/>
    <n v="60.714285714285708"/>
  </r>
  <r>
    <x v="14"/>
    <x v="13"/>
    <n v="105"/>
    <n v="6"/>
    <n v="114"/>
    <n v="19"/>
    <n v="97"/>
    <n v="313"/>
    <n v="14"/>
    <n v="32"/>
    <n v="5"/>
    <n v="90"/>
    <n v="84"/>
    <n v="158"/>
    <n v="36"/>
    <n v="194"/>
    <n v="32"/>
    <n v="14"/>
    <n v="5"/>
    <n v="12"/>
    <n v="18.095238095238095"/>
    <n v="3.2268041237113403"/>
    <n v="86.597938144329902"/>
    <n v="41"/>
    <n v="34.146341463414636"/>
  </r>
  <r>
    <x v="15"/>
    <x v="13"/>
    <n v="59"/>
    <n v="6"/>
    <n v="66"/>
    <n v="18"/>
    <n v="60"/>
    <n v="189"/>
    <n v="4"/>
    <n v="13"/>
    <n v="3"/>
    <n v="51"/>
    <n v="48"/>
    <n v="95"/>
    <n v="11"/>
    <n v="106"/>
    <n v="28"/>
    <n v="15"/>
    <n v="3"/>
    <n v="13"/>
    <n v="30.508474576271187"/>
    <n v="3.15"/>
    <n v="80"/>
    <n v="37"/>
    <n v="40.54054054054054"/>
  </r>
  <r>
    <x v="16"/>
    <x v="13"/>
    <n v="174"/>
    <n v="6"/>
    <n v="185"/>
    <n v="30"/>
    <n v="137"/>
    <n v="747"/>
    <n v="29"/>
    <n v="53"/>
    <n v="15"/>
    <n v="99"/>
    <n v="90"/>
    <n v="148"/>
    <n v="40"/>
    <n v="188"/>
    <n v="50"/>
    <n v="17"/>
    <n v="1"/>
    <n v="6"/>
    <n v="17.241379310344829"/>
    <n v="5.4525547445255471"/>
    <n v="65.693430656934311"/>
    <n v="57"/>
    <n v="29.82456140350877"/>
  </r>
  <r>
    <x v="17"/>
    <x v="13"/>
    <n v="120"/>
    <n v="4"/>
    <n v="125"/>
    <n v="25"/>
    <n v="95"/>
    <n v="347"/>
    <n v="17"/>
    <n v="43"/>
    <n v="5"/>
    <n v="83"/>
    <n v="74"/>
    <n v="150"/>
    <n v="34"/>
    <n v="184"/>
    <n v="28"/>
    <n v="13"/>
    <n v="5"/>
    <n v="12"/>
    <n v="20.833333333333336"/>
    <n v="3.6526315789473682"/>
    <n v="77.89473684210526"/>
    <n v="45"/>
    <n v="28.888888888888886"/>
  </r>
  <r>
    <x v="17"/>
    <x v="14"/>
    <n v="215"/>
    <n v="18"/>
    <n v="238"/>
    <n v="19"/>
    <n v="174"/>
    <n v="707"/>
    <n v="36"/>
    <n v="71"/>
    <n v="12"/>
    <n v="158"/>
    <n v="129"/>
    <n v="255"/>
    <n v="47"/>
    <n v="302"/>
    <n v="45"/>
    <n v="20"/>
    <n v="2"/>
    <n v="6"/>
    <n v="8.8372093023255811"/>
    <n v="4.0632183908045976"/>
    <n v="74.137931034482762"/>
    <n v="46"/>
    <n v="43.478260869565219"/>
  </r>
  <r>
    <x v="16"/>
    <x v="14"/>
    <n v="186"/>
    <n v="7"/>
    <n v="195"/>
    <n v="21"/>
    <n v="136"/>
    <n v="649"/>
    <n v="29"/>
    <n v="58"/>
    <n v="11"/>
    <n v="120"/>
    <n v="111"/>
    <n v="186"/>
    <n v="59"/>
    <n v="245"/>
    <n v="34"/>
    <n v="23"/>
    <n v="3"/>
    <n v="11"/>
    <n v="11.29032258064516"/>
    <n v="4.7720588235294121"/>
    <n v="81.617647058823522"/>
    <n v="50"/>
    <n v="46"/>
  </r>
  <r>
    <x v="15"/>
    <x v="14"/>
    <n v="83"/>
    <n v="3"/>
    <n v="86"/>
    <n v="23"/>
    <n v="88"/>
    <n v="268"/>
    <n v="12"/>
    <n v="32"/>
    <n v="1"/>
    <n v="88"/>
    <n v="80"/>
    <n v="110"/>
    <n v="74"/>
    <n v="184"/>
    <n v="33"/>
    <n v="22"/>
    <n v="1"/>
    <n v="11"/>
    <n v="27.710843373493976"/>
    <n v="3.0454545454545454"/>
    <n v="90.909090909090907"/>
    <n v="47"/>
    <n v="46.808510638297875"/>
  </r>
  <r>
    <x v="14"/>
    <x v="14"/>
    <n v="204"/>
    <n v="15"/>
    <n v="225"/>
    <n v="26"/>
    <n v="155"/>
    <n v="624"/>
    <n v="37"/>
    <n v="52"/>
    <n v="9"/>
    <n v="119"/>
    <n v="94"/>
    <n v="180"/>
    <n v="53"/>
    <n v="233"/>
    <n v="45"/>
    <n v="20"/>
    <n v="1"/>
    <n v="7"/>
    <n v="12.745098039215685"/>
    <n v="4.0258064516129028"/>
    <n v="60.645161290322577"/>
    <n v="50"/>
    <n v="40"/>
  </r>
  <r>
    <x v="13"/>
    <x v="14"/>
    <n v="98"/>
    <n v="7"/>
    <n v="109"/>
    <n v="32"/>
    <n v="86"/>
    <n v="381"/>
    <n v="15"/>
    <n v="31"/>
    <n v="6"/>
    <n v="74"/>
    <n v="58"/>
    <n v="82"/>
    <n v="50"/>
    <n v="132"/>
    <n v="46"/>
    <n v="12"/>
    <s v=""/>
    <n v="9"/>
    <n v="32.653061224489797"/>
    <n v="4.4302325581395348"/>
    <n v="67.441860465116278"/>
    <n v="49"/>
    <n v="24.489795918367346"/>
  </r>
  <r>
    <x v="12"/>
    <x v="14"/>
    <n v="125"/>
    <n v="8"/>
    <n v="135"/>
    <n v="30"/>
    <n v="100"/>
    <n v="473"/>
    <n v="11"/>
    <n v="25"/>
    <n v="8"/>
    <n v="83"/>
    <n v="69"/>
    <n v="96"/>
    <n v="58"/>
    <n v="154"/>
    <n v="47"/>
    <n v="22"/>
    <n v="1"/>
    <n v="6"/>
    <n v="24"/>
    <n v="4.7300000000000004"/>
    <n v="69"/>
    <n v="52"/>
    <n v="42.307692307692307"/>
  </r>
  <r>
    <x v="11"/>
    <x v="14"/>
    <n v="129"/>
    <n v="5"/>
    <n v="137"/>
    <n v="33"/>
    <n v="114"/>
    <n v="576"/>
    <n v="31"/>
    <n v="45"/>
    <n v="6"/>
    <n v="86"/>
    <n v="80"/>
    <n v="169"/>
    <n v="26"/>
    <n v="195"/>
    <n v="36"/>
    <n v="14"/>
    <n v="1"/>
    <n v="6"/>
    <n v="25.581395348837212"/>
    <n v="5.0526315789473681"/>
    <n v="70.175438596491219"/>
    <n v="46"/>
    <n v="30.434782608695656"/>
  </r>
  <r>
    <x v="10"/>
    <x v="14"/>
    <n v="160"/>
    <n v="8"/>
    <n v="172"/>
    <n v="35"/>
    <n v="128"/>
    <n v="560"/>
    <n v="27"/>
    <n v="54"/>
    <n v="15"/>
    <n v="96"/>
    <n v="71"/>
    <n v="101"/>
    <n v="40"/>
    <n v="141"/>
    <n v="50"/>
    <n v="24"/>
    <s v=""/>
    <n v="4"/>
    <n v="21.875"/>
    <n v="4.375"/>
    <n v="55.46875"/>
    <n v="58"/>
    <n v="41.379310344827587"/>
  </r>
  <r>
    <x v="9"/>
    <x v="14"/>
    <n v="106"/>
    <n v="8"/>
    <n v="116"/>
    <n v="25"/>
    <n v="90"/>
    <n v="382"/>
    <n v="25"/>
    <n v="31"/>
    <n v="12"/>
    <n v="72"/>
    <n v="59"/>
    <n v="118"/>
    <n v="20"/>
    <n v="138"/>
    <n v="27"/>
    <n v="13"/>
    <n v="2"/>
    <n v="9"/>
    <n v="23.584905660377359"/>
    <n v="4.2444444444444445"/>
    <n v="65.555555555555557"/>
    <n v="38"/>
    <n v="34.210526315789473"/>
  </r>
  <r>
    <x v="8"/>
    <x v="14"/>
    <n v="85"/>
    <n v="1"/>
    <n v="88"/>
    <n v="28"/>
    <n v="75"/>
    <n v="252"/>
    <n v="15"/>
    <n v="31"/>
    <n v="5"/>
    <n v="65"/>
    <n v="58"/>
    <n v="79"/>
    <n v="61"/>
    <n v="140"/>
    <n v="40"/>
    <n v="11"/>
    <n v="4"/>
    <n v="14"/>
    <n v="32.941176470588232"/>
    <n v="3.36"/>
    <n v="77.333333333333329"/>
    <n v="49"/>
    <n v="22.448979591836736"/>
  </r>
  <r>
    <x v="7"/>
    <x v="14"/>
    <n v="167"/>
    <n v="8"/>
    <n v="176"/>
    <n v="40"/>
    <n v="122"/>
    <n v="313"/>
    <n v="15"/>
    <n v="43"/>
    <n v="7"/>
    <n v="116"/>
    <n v="97"/>
    <n v="130"/>
    <n v="70"/>
    <n v="200"/>
    <n v="53"/>
    <n v="13"/>
    <n v="4"/>
    <n v="10"/>
    <n v="23.952095808383234"/>
    <n v="2.5655737704918034"/>
    <n v="79.508196721311478"/>
    <n v="53"/>
    <n v="24.528301886792452"/>
  </r>
  <r>
    <x v="6"/>
    <x v="14"/>
    <n v="136"/>
    <n v="10"/>
    <n v="146"/>
    <n v="23"/>
    <n v="116"/>
    <n v="616"/>
    <n v="22"/>
    <n v="50"/>
    <n v="12"/>
    <n v="90"/>
    <n v="74"/>
    <n v="139"/>
    <n v="11"/>
    <n v="150"/>
    <n v="44"/>
    <n v="21"/>
    <s v=""/>
    <n v="8"/>
    <n v="16.911764705882355"/>
    <n v="5.3103448275862073"/>
    <n v="63.793103448275865"/>
    <n v="46"/>
    <n v="45.652173913043477"/>
  </r>
  <r>
    <x v="5"/>
    <x v="14"/>
    <n v="169"/>
    <n v="8"/>
    <n v="178"/>
    <n v="16"/>
    <n v="127"/>
    <n v="457"/>
    <n v="18"/>
    <n v="44"/>
    <n v="6"/>
    <n v="112"/>
    <n v="94"/>
    <n v="145"/>
    <n v="63"/>
    <n v="208"/>
    <n v="29"/>
    <n v="18"/>
    <s v=""/>
    <n v="9"/>
    <n v="9.4674556213017755"/>
    <n v="3.5984251968503935"/>
    <n v="74.015748031496059"/>
    <n v="33"/>
    <n v="54.54545454545454"/>
  </r>
  <r>
    <x v="4"/>
    <x v="14"/>
    <n v="117"/>
    <n v="7"/>
    <n v="127"/>
    <n v="20"/>
    <n v="99"/>
    <n v="379"/>
    <n v="15"/>
    <n v="41"/>
    <n v="6"/>
    <n v="86"/>
    <n v="73"/>
    <n v="120"/>
    <n v="47"/>
    <n v="167"/>
    <n v="39"/>
    <n v="22"/>
    <n v="3"/>
    <n v="8"/>
    <n v="17.094017094017094"/>
    <n v="3.8282828282828283"/>
    <n v="73.73737373737373"/>
    <n v="45"/>
    <n v="48.888888888888886"/>
  </r>
  <r>
    <x v="3"/>
    <x v="14"/>
    <n v="125"/>
    <n v="8"/>
    <n v="133"/>
    <n v="23"/>
    <n v="107"/>
    <n v="389"/>
    <n v="17"/>
    <n v="41"/>
    <n v="7"/>
    <n v="89"/>
    <n v="73"/>
    <n v="144"/>
    <n v="15"/>
    <n v="159"/>
    <n v="32"/>
    <n v="19"/>
    <n v="2"/>
    <n v="8"/>
    <n v="18.399999999999999"/>
    <n v="3.6355140186915889"/>
    <n v="68.224299065420553"/>
    <n v="45"/>
    <n v="42.222222222222221"/>
  </r>
  <r>
    <x v="2"/>
    <x v="14"/>
    <n v="117"/>
    <n v="9"/>
    <n v="126"/>
    <n v="24"/>
    <n v="103"/>
    <n v="489"/>
    <n v="13"/>
    <n v="39"/>
    <n v="5"/>
    <n v="84"/>
    <n v="72"/>
    <n v="116"/>
    <n v="56"/>
    <n v="172"/>
    <n v="29"/>
    <n v="14"/>
    <n v="2"/>
    <n v="5"/>
    <n v="20.512820512820511"/>
    <n v="4.7475728155339807"/>
    <n v="69.902912621359221"/>
    <n v="46"/>
    <n v="30.434782608695656"/>
  </r>
  <r>
    <x v="1"/>
    <x v="14"/>
    <n v="155"/>
    <n v="5"/>
    <n v="165"/>
    <n v="10"/>
    <n v="119"/>
    <n v="393"/>
    <n v="17"/>
    <n v="41"/>
    <n v="9"/>
    <n v="100"/>
    <n v="86"/>
    <n v="173"/>
    <n v="44"/>
    <n v="217"/>
    <n v="27"/>
    <n v="13"/>
    <n v="3"/>
    <n v="8"/>
    <n v="6.4516129032258061"/>
    <n v="3.3025210084033612"/>
    <n v="72.268907563025209"/>
    <n v="34"/>
    <n v="38.235294117647058"/>
  </r>
  <r>
    <x v="0"/>
    <x v="14"/>
    <n v="138"/>
    <n v="6"/>
    <n v="149"/>
    <n v="8"/>
    <n v="124"/>
    <n v="709"/>
    <n v="40"/>
    <n v="54"/>
    <n v="16"/>
    <n v="106"/>
    <n v="78"/>
    <n v="140"/>
    <n v="26"/>
    <n v="166"/>
    <n v="30"/>
    <n v="19"/>
    <s v=""/>
    <n v="6"/>
    <n v="5.7971014492753623"/>
    <n v="5.717741935483871"/>
    <n v="62.903225806451616"/>
    <n v="36"/>
    <n v="52.777777777777779"/>
  </r>
  <r>
    <x v="17"/>
    <x v="15"/>
    <n v="175"/>
    <n v="13"/>
    <n v="190"/>
    <n v="21"/>
    <n v="134"/>
    <n v="631"/>
    <n v="26"/>
    <n v="51"/>
    <n v="15"/>
    <n v="112"/>
    <n v="88"/>
    <n v="131"/>
    <n v="65"/>
    <n v="196"/>
    <n v="35"/>
    <n v="15"/>
    <n v="3"/>
    <n v="12"/>
    <n v="12"/>
    <n v="4.7089552238805972"/>
    <n v="65.671641791044777"/>
    <n v="45"/>
    <n v="33.333333333333329"/>
  </r>
  <r>
    <x v="16"/>
    <x v="15"/>
    <n v="93"/>
    <n v="6"/>
    <n v="99"/>
    <n v="22"/>
    <n v="79"/>
    <n v="178"/>
    <n v="10"/>
    <n v="35"/>
    <n v="2"/>
    <n v="63"/>
    <n v="67"/>
    <n v="113"/>
    <n v="33"/>
    <n v="146"/>
    <n v="28"/>
    <n v="15"/>
    <n v="3"/>
    <n v="6"/>
    <n v="23.655913978494624"/>
    <n v="2.2531645569620253"/>
    <n v="84.810126582278471"/>
    <n v="39"/>
    <n v="38.461538461538467"/>
  </r>
  <r>
    <x v="15"/>
    <x v="15"/>
    <n v="137"/>
    <n v="12"/>
    <n v="149"/>
    <n v="16"/>
    <n v="103"/>
    <n v="660"/>
    <n v="34"/>
    <n v="45"/>
    <n v="9"/>
    <n v="88"/>
    <n v="74"/>
    <n v="134"/>
    <n v="37"/>
    <n v="171"/>
    <n v="33"/>
    <n v="17"/>
    <n v="5"/>
    <n v="13"/>
    <n v="11.678832116788321"/>
    <n v="6.407766990291262"/>
    <n v="71.844660194174764"/>
    <n v="43"/>
    <n v="39.534883720930232"/>
  </r>
  <r>
    <x v="14"/>
    <x v="15"/>
    <n v="120"/>
    <n v="4"/>
    <n v="125"/>
    <n v="27"/>
    <n v="89"/>
    <n v="268"/>
    <n v="10"/>
    <n v="36"/>
    <n v="3"/>
    <n v="76"/>
    <n v="66"/>
    <n v="113"/>
    <n v="19"/>
    <n v="132"/>
    <n v="35"/>
    <n v="27"/>
    <s v=""/>
    <n v="7"/>
    <n v="22.5"/>
    <n v="3.0112359550561796"/>
    <n v="74.157303370786522"/>
    <n v="53"/>
    <n v="50.943396226415096"/>
  </r>
  <r>
    <x v="13"/>
    <x v="15"/>
    <n v="124"/>
    <n v="16"/>
    <n v="142"/>
    <n v="17"/>
    <n v="102"/>
    <n v="651"/>
    <n v="28"/>
    <n v="36"/>
    <n v="20"/>
    <n v="72"/>
    <n v="47"/>
    <n v="58"/>
    <n v="30"/>
    <n v="88"/>
    <n v="27"/>
    <n v="18"/>
    <n v="2"/>
    <n v="10"/>
    <n v="13.709677419354838"/>
    <n v="6.382352941176471"/>
    <n v="46.078431372549019"/>
    <n v="44"/>
    <n v="40.909090909090914"/>
  </r>
  <r>
    <x v="12"/>
    <x v="15"/>
    <n v="176"/>
    <n v="11"/>
    <n v="197"/>
    <n v="19"/>
    <n v="126"/>
    <n v="830"/>
    <n v="32"/>
    <n v="45"/>
    <n v="20"/>
    <n v="90"/>
    <n v="67"/>
    <n v="149"/>
    <n v="8"/>
    <n v="157"/>
    <n v="46"/>
    <n v="15"/>
    <n v="2"/>
    <n v="11"/>
    <n v="10.795454545454545"/>
    <n v="6.587301587301587"/>
    <n v="53.174603174603178"/>
    <n v="47"/>
    <n v="31.914893617021278"/>
  </r>
  <r>
    <x v="11"/>
    <x v="15"/>
    <n v="127"/>
    <n v="4"/>
    <n v="131"/>
    <n v="38"/>
    <n v="113"/>
    <n v="358"/>
    <n v="13"/>
    <n v="45"/>
    <n v="3"/>
    <n v="105"/>
    <n v="101"/>
    <n v="230"/>
    <n v="47"/>
    <n v="277"/>
    <n v="51"/>
    <n v="15"/>
    <n v="3"/>
    <n v="13"/>
    <n v="29.921259842519689"/>
    <n v="3.168141592920354"/>
    <n v="89.380530973451329"/>
    <n v="62"/>
    <n v="24.193548387096776"/>
  </r>
  <r>
    <x v="10"/>
    <x v="15"/>
    <n v="142"/>
    <n v="20"/>
    <n v="163"/>
    <n v="21"/>
    <n v="105"/>
    <n v="498"/>
    <n v="27"/>
    <n v="34"/>
    <n v="9"/>
    <n v="90"/>
    <n v="59"/>
    <n v="85"/>
    <n v="28"/>
    <n v="113"/>
    <n v="44"/>
    <n v="25"/>
    <n v="1"/>
    <n v="12"/>
    <n v="14.788732394366196"/>
    <n v="4.7428571428571429"/>
    <n v="56.19047619047619"/>
    <n v="44"/>
    <n v="56.81818181818182"/>
  </r>
  <r>
    <x v="9"/>
    <x v="15"/>
    <n v="133"/>
    <n v="6"/>
    <n v="144"/>
    <n v="33"/>
    <n v="106"/>
    <n v="431"/>
    <n v="22"/>
    <n v="32"/>
    <n v="13"/>
    <n v="82"/>
    <n v="62"/>
    <n v="113"/>
    <n v="41"/>
    <n v="154"/>
    <n v="37"/>
    <n v="16"/>
    <s v=""/>
    <n v="8"/>
    <n v="24.81203007518797"/>
    <n v="4.0660377358490569"/>
    <n v="58.490566037735846"/>
    <n v="52"/>
    <n v="30.76923076923077"/>
  </r>
  <r>
    <x v="8"/>
    <x v="15"/>
    <n v="139"/>
    <n v="9"/>
    <n v="149"/>
    <n v="21"/>
    <n v="121"/>
    <n v="401"/>
    <n v="24"/>
    <n v="38"/>
    <n v="11"/>
    <n v="96"/>
    <n v="87"/>
    <n v="136"/>
    <n v="32"/>
    <n v="168"/>
    <n v="43"/>
    <n v="15"/>
    <n v="3"/>
    <n v="8"/>
    <n v="15.107913669064748"/>
    <n v="3.3140495867768593"/>
    <n v="71.900826446281002"/>
    <n v="50"/>
    <n v="30"/>
  </r>
  <r>
    <x v="7"/>
    <x v="15"/>
    <n v="94"/>
    <n v="8"/>
    <n v="103"/>
    <n v="15"/>
    <n v="80"/>
    <n v="212"/>
    <n v="12"/>
    <n v="29"/>
    <n v="5"/>
    <n v="74"/>
    <n v="58"/>
    <n v="96"/>
    <n v="27"/>
    <n v="123"/>
    <n v="29"/>
    <n v="20"/>
    <n v="3"/>
    <n v="14"/>
    <n v="15.957446808510639"/>
    <n v="2.65"/>
    <n v="72.5"/>
    <n v="39"/>
    <n v="51.282051282051277"/>
  </r>
  <r>
    <x v="6"/>
    <x v="15"/>
    <n v="145"/>
    <n v="15"/>
    <n v="166"/>
    <n v="11"/>
    <n v="139"/>
    <n v="876"/>
    <n v="43"/>
    <n v="58"/>
    <n v="16"/>
    <n v="110"/>
    <n v="94"/>
    <n v="169"/>
    <n v="44"/>
    <n v="213"/>
    <n v="31"/>
    <n v="21"/>
    <n v="3"/>
    <n v="8"/>
    <n v="7.5862068965517242"/>
    <n v="6.3021582733812949"/>
    <n v="67.625899280575538"/>
    <n v="45"/>
    <n v="46.666666666666664"/>
  </r>
  <r>
    <x v="5"/>
    <x v="15"/>
    <n v="142"/>
    <n v="7"/>
    <n v="153"/>
    <n v="13"/>
    <n v="136"/>
    <n v="649"/>
    <n v="10"/>
    <n v="58"/>
    <n v="7"/>
    <n v="109"/>
    <n v="94"/>
    <n v="199"/>
    <n v="11"/>
    <n v="210"/>
    <n v="32"/>
    <n v="22"/>
    <n v="1"/>
    <n v="4"/>
    <n v="9.1549295774647899"/>
    <n v="4.7720588235294121"/>
    <n v="69.117647058823522"/>
    <n v="43"/>
    <n v="51.162790697674424"/>
  </r>
  <r>
    <x v="4"/>
    <x v="15"/>
    <n v="114"/>
    <n v="6"/>
    <n v="121"/>
    <n v="14"/>
    <n v="100"/>
    <n v="249"/>
    <n v="14"/>
    <n v="34"/>
    <n v="4"/>
    <n v="95"/>
    <n v="81"/>
    <n v="137"/>
    <n v="76"/>
    <n v="213"/>
    <n v="31"/>
    <n v="22"/>
    <n v="2"/>
    <n v="6"/>
    <n v="12.280701754385964"/>
    <n v="2.4900000000000002"/>
    <n v="81"/>
    <n v="37"/>
    <n v="59.45945945945946"/>
  </r>
  <r>
    <x v="3"/>
    <x v="15"/>
    <n v="59"/>
    <n v="5"/>
    <n v="65"/>
    <n v="35"/>
    <n v="79"/>
    <n v="353"/>
    <n v="8"/>
    <n v="26"/>
    <n v="7"/>
    <n v="69"/>
    <n v="54"/>
    <n v="93"/>
    <n v="31"/>
    <n v="124"/>
    <n v="38"/>
    <n v="17"/>
    <n v="5"/>
    <n v="14"/>
    <n v="59.322033898305079"/>
    <n v="4.4683544303797467"/>
    <n v="68.35443037974683"/>
    <n v="53"/>
    <n v="32.075471698113205"/>
  </r>
  <r>
    <x v="2"/>
    <x v="15"/>
    <n v="90"/>
    <n v="2"/>
    <n v="93"/>
    <n v="48"/>
    <n v="89"/>
    <n v="363"/>
    <n v="15"/>
    <n v="34"/>
    <n v="5"/>
    <n v="70"/>
    <n v="74"/>
    <n v="142"/>
    <n v="50"/>
    <n v="192"/>
    <n v="63"/>
    <n v="19"/>
    <n v="3"/>
    <n v="9"/>
    <n v="53.333333333333336"/>
    <n v="4.0786516853932584"/>
    <n v="83.146067415730343"/>
    <n v="71"/>
    <n v="26.760563380281688"/>
  </r>
  <r>
    <x v="1"/>
    <x v="15"/>
    <n v="183"/>
    <n v="6"/>
    <n v="192"/>
    <n v="15"/>
    <n v="118"/>
    <n v="390"/>
    <n v="16"/>
    <n v="43"/>
    <n v="2"/>
    <n v="104"/>
    <n v="90"/>
    <n v="164"/>
    <n v="39"/>
    <n v="203"/>
    <n v="35"/>
    <n v="22"/>
    <s v=""/>
    <n v="5"/>
    <n v="8.1967213114754092"/>
    <n v="3.3050847457627119"/>
    <n v="76.271186440677965"/>
    <n v="44"/>
    <n v="50"/>
  </r>
  <r>
    <x v="0"/>
    <x v="15"/>
    <n v="120"/>
    <n v="6"/>
    <n v="129"/>
    <n v="21"/>
    <n v="118"/>
    <n v="396"/>
    <n v="25"/>
    <n v="50"/>
    <n v="6"/>
    <n v="105"/>
    <n v="96"/>
    <n v="196"/>
    <n v="31"/>
    <n v="227"/>
    <n v="43"/>
    <n v="17"/>
    <n v="3"/>
    <n v="9"/>
    <n v="17.5"/>
    <n v="3.3559322033898304"/>
    <n v="81.355932203389841"/>
    <n v="48"/>
    <n v="35.416666666666671"/>
  </r>
  <r>
    <x v="17"/>
    <x v="16"/>
    <n v="107"/>
    <n v="5"/>
    <n v="113"/>
    <n v="26"/>
    <n v="84"/>
    <n v="279"/>
    <n v="21"/>
    <n v="34"/>
    <n v="9"/>
    <n v="76"/>
    <n v="62"/>
    <n v="104"/>
    <n v="33"/>
    <n v="137"/>
    <n v="36"/>
    <n v="14"/>
    <n v="2"/>
    <n v="13"/>
    <n v="24.299065420560748"/>
    <n v="3.3214285714285716"/>
    <n v="73.80952380952381"/>
    <n v="42"/>
    <n v="33.333333333333329"/>
  </r>
  <r>
    <x v="16"/>
    <x v="16"/>
    <n v="171"/>
    <n v="7"/>
    <n v="180"/>
    <n v="27"/>
    <n v="138"/>
    <n v="526"/>
    <n v="17"/>
    <n v="50"/>
    <n v="8"/>
    <n v="117"/>
    <n v="106"/>
    <n v="190"/>
    <n v="60"/>
    <n v="250"/>
    <n v="38"/>
    <n v="16"/>
    <n v="2"/>
    <n v="4"/>
    <n v="15.789473684210526"/>
    <n v="3.8115942028985508"/>
    <n v="76.811594202898547"/>
    <n v="45"/>
    <n v="35.555555555555557"/>
  </r>
  <r>
    <x v="15"/>
    <x v="16"/>
    <n v="69"/>
    <n v="7"/>
    <n v="78"/>
    <n v="21"/>
    <n v="71"/>
    <n v="407"/>
    <n v="32"/>
    <n v="32"/>
    <n v="10"/>
    <n v="65"/>
    <n v="56"/>
    <n v="73"/>
    <n v="40"/>
    <n v="113"/>
    <n v="32"/>
    <n v="13"/>
    <n v="3"/>
    <n v="10"/>
    <n v="30.434782608695656"/>
    <n v="5.732394366197183"/>
    <n v="78.873239436619713"/>
    <n v="40"/>
    <n v="32.5"/>
  </r>
  <r>
    <x v="14"/>
    <x v="16"/>
    <n v="111"/>
    <n v="12"/>
    <n v="125"/>
    <n v="13"/>
    <n v="93"/>
    <n v="392"/>
    <n v="24"/>
    <n v="33"/>
    <n v="8"/>
    <n v="76"/>
    <n v="65"/>
    <n v="88"/>
    <n v="55"/>
    <n v="143"/>
    <n v="26"/>
    <n v="21"/>
    <n v="3"/>
    <n v="13"/>
    <n v="11.711711711711711"/>
    <n v="4.21505376344086"/>
    <n v="69.892473118279568"/>
    <n v="37"/>
    <n v="56.756756756756758"/>
  </r>
  <r>
    <x v="13"/>
    <x v="16"/>
    <n v="122"/>
    <n v="7"/>
    <n v="132"/>
    <n v="17"/>
    <n v="112"/>
    <n v="356"/>
    <n v="19"/>
    <n v="45"/>
    <n v="7"/>
    <n v="108"/>
    <n v="88"/>
    <n v="163"/>
    <n v="63"/>
    <n v="226"/>
    <n v="35"/>
    <n v="17"/>
    <n v="2"/>
    <n v="10"/>
    <n v="13.934426229508196"/>
    <n v="3.1785714285714284"/>
    <n v="78.571428571428569"/>
    <n v="36"/>
    <n v="47.222222222222221"/>
  </r>
  <r>
    <x v="12"/>
    <x v="16"/>
    <n v="126"/>
    <n v="10"/>
    <n v="136"/>
    <n v="24"/>
    <n v="109"/>
    <n v="394"/>
    <n v="11"/>
    <n v="38"/>
    <n v="9"/>
    <n v="93"/>
    <n v="73"/>
    <n v="134"/>
    <n v="50"/>
    <n v="184"/>
    <n v="34"/>
    <n v="21"/>
    <n v="3"/>
    <n v="8"/>
    <n v="19.047619047619047"/>
    <n v="3.6146788990825689"/>
    <n v="66.972477064220186"/>
    <n v="47"/>
    <n v="44.680851063829785"/>
  </r>
  <r>
    <x v="11"/>
    <x v="16"/>
    <n v="161"/>
    <n v="7"/>
    <n v="168"/>
    <n v="25"/>
    <n v="135"/>
    <n v="530"/>
    <n v="26"/>
    <n v="45"/>
    <n v="5"/>
    <n v="121"/>
    <n v="115"/>
    <n v="197"/>
    <n v="60"/>
    <n v="257"/>
    <n v="39"/>
    <n v="19"/>
    <n v="5"/>
    <n v="14"/>
    <n v="15.527950310559005"/>
    <n v="3.925925925925926"/>
    <n v="85.18518518518519"/>
    <n v="41"/>
    <n v="46.341463414634148"/>
  </r>
  <r>
    <x v="10"/>
    <x v="16"/>
    <n v="134"/>
    <n v="16"/>
    <n v="150"/>
    <n v="19"/>
    <n v="134"/>
    <n v="470"/>
    <n v="28"/>
    <n v="55"/>
    <n v="9"/>
    <n v="117"/>
    <n v="89"/>
    <n v="181"/>
    <n v="37"/>
    <n v="218"/>
    <n v="35"/>
    <n v="11"/>
    <n v="3"/>
    <n v="6"/>
    <n v="14.17910447761194"/>
    <n v="3.5074626865671643"/>
    <n v="66.417910447761201"/>
    <n v="37"/>
    <n v="29.72972972972973"/>
  </r>
  <r>
    <x v="9"/>
    <x v="16"/>
    <n v="185"/>
    <n v="6"/>
    <n v="191"/>
    <n v="20"/>
    <n v="161"/>
    <n v="466"/>
    <n v="16"/>
    <n v="71"/>
    <n v="9"/>
    <n v="137"/>
    <n v="126"/>
    <n v="189"/>
    <n v="67"/>
    <n v="256"/>
    <n v="39"/>
    <n v="20"/>
    <n v="3"/>
    <n v="8"/>
    <n v="10.810810810810811"/>
    <n v="2.8944099378881987"/>
    <n v="78.260869565217391"/>
    <n v="47"/>
    <n v="42.553191489361701"/>
  </r>
  <r>
    <x v="8"/>
    <x v="16"/>
    <n v="114"/>
    <n v="8"/>
    <n v="124"/>
    <n v="11"/>
    <n v="93"/>
    <n v="464"/>
    <n v="29"/>
    <n v="36"/>
    <n v="8"/>
    <n v="81"/>
    <n v="70"/>
    <n v="96"/>
    <n v="60"/>
    <n v="156"/>
    <n v="32"/>
    <n v="16"/>
    <n v="2"/>
    <n v="10"/>
    <n v="9.6491228070175428"/>
    <n v="4.989247311827957"/>
    <n v="75.268817204301072"/>
    <n v="44"/>
    <n v="36.363636363636367"/>
  </r>
  <r>
    <x v="7"/>
    <x v="16"/>
    <n v="131"/>
    <n v="1"/>
    <n v="133"/>
    <n v="23"/>
    <n v="98"/>
    <n v="328"/>
    <n v="11"/>
    <n v="46"/>
    <n v="4"/>
    <n v="85"/>
    <n v="81"/>
    <n v="128"/>
    <n v="46"/>
    <n v="174"/>
    <n v="35"/>
    <n v="18"/>
    <s v=""/>
    <n v="10"/>
    <n v="17.557251908396946"/>
    <n v="3.3469387755102042"/>
    <n v="82.653061224489804"/>
    <n v="44"/>
    <n v="40.909090909090914"/>
  </r>
  <r>
    <x v="6"/>
    <x v="16"/>
    <n v="134"/>
    <n v="5"/>
    <n v="141"/>
    <n v="13"/>
    <n v="99"/>
    <n v="419"/>
    <n v="20"/>
    <n v="44"/>
    <n v="7"/>
    <n v="90"/>
    <n v="79"/>
    <n v="113"/>
    <n v="66"/>
    <n v="179"/>
    <n v="23"/>
    <n v="19"/>
    <n v="3"/>
    <n v="18"/>
    <n v="9.7014925373134329"/>
    <n v="4.2323232323232327"/>
    <n v="79.797979797979806"/>
    <n v="32"/>
    <n v="59.375"/>
  </r>
  <r>
    <x v="5"/>
    <x v="16"/>
    <n v="127"/>
    <n v="7"/>
    <n v="135"/>
    <n v="21"/>
    <n v="97"/>
    <n v="462"/>
    <n v="20"/>
    <n v="44"/>
    <n v="9"/>
    <n v="87"/>
    <n v="78"/>
    <n v="111"/>
    <n v="57"/>
    <n v="168"/>
    <n v="37"/>
    <n v="17"/>
    <n v="8"/>
    <n v="18"/>
    <n v="16.535433070866144"/>
    <n v="4.7628865979381443"/>
    <n v="80.412371134020617"/>
    <n v="43"/>
    <n v="39.534883720930232"/>
  </r>
  <r>
    <x v="4"/>
    <x v="16"/>
    <n v="193"/>
    <n v="11"/>
    <n v="208"/>
    <n v="11"/>
    <n v="147"/>
    <n v="559"/>
    <n v="28"/>
    <n v="78"/>
    <n v="9"/>
    <n v="145"/>
    <n v="122"/>
    <n v="176"/>
    <n v="113"/>
    <n v="289"/>
    <n v="36"/>
    <n v="20"/>
    <n v="4"/>
    <n v="10"/>
    <n v="5.6994818652849739"/>
    <n v="3.8027210884353742"/>
    <n v="82.993197278911566"/>
    <n v="44"/>
    <n v="45.454545454545453"/>
  </r>
  <r>
    <x v="3"/>
    <x v="16"/>
    <n v="120"/>
    <n v="3"/>
    <n v="126"/>
    <n v="30"/>
    <n v="114"/>
    <n v="666"/>
    <n v="22"/>
    <n v="55"/>
    <n v="10"/>
    <n v="90"/>
    <n v="78"/>
    <n v="139"/>
    <n v="53"/>
    <n v="192"/>
    <n v="43"/>
    <n v="20"/>
    <n v="1"/>
    <n v="10"/>
    <n v="25"/>
    <n v="5.8421052631578947"/>
    <n v="68.421052631578945"/>
    <n v="49"/>
    <n v="40.816326530612244"/>
  </r>
  <r>
    <x v="2"/>
    <x v="16"/>
    <n v="148"/>
    <n v="15"/>
    <n v="166"/>
    <n v="27"/>
    <n v="122"/>
    <n v="681"/>
    <n v="28"/>
    <n v="50"/>
    <n v="17"/>
    <n v="107"/>
    <n v="85"/>
    <n v="166"/>
    <n v="55"/>
    <n v="221"/>
    <n v="46"/>
    <n v="13"/>
    <n v="5"/>
    <n v="13"/>
    <n v="18.243243243243242"/>
    <n v="5.581967213114754"/>
    <n v="69.672131147540981"/>
    <n v="49"/>
    <n v="26.530612244897959"/>
  </r>
  <r>
    <x v="1"/>
    <x v="16"/>
    <n v="188"/>
    <n v="4"/>
    <n v="193"/>
    <n v="27"/>
    <n v="142"/>
    <n v="477"/>
    <n v="25"/>
    <n v="67"/>
    <n v="6"/>
    <n v="124"/>
    <n v="118"/>
    <n v="227"/>
    <n v="72"/>
    <n v="299"/>
    <n v="55"/>
    <n v="15"/>
    <n v="4"/>
    <n v="5"/>
    <n v="14.361702127659576"/>
    <n v="3.359154929577465"/>
    <n v="83.098591549295776"/>
    <n v="54"/>
    <n v="27.777777777777779"/>
  </r>
  <r>
    <x v="0"/>
    <x v="16"/>
    <n v="125"/>
    <n v="15"/>
    <n v="140"/>
    <n v="16"/>
    <n v="118"/>
    <n v="425"/>
    <n v="11"/>
    <n v="44"/>
    <n v="5"/>
    <n v="104"/>
    <n v="87"/>
    <n v="138"/>
    <n v="43"/>
    <n v="181"/>
    <n v="31"/>
    <n v="15"/>
    <n v="4"/>
    <n v="10"/>
    <n v="12.8"/>
    <n v="3.6016949152542375"/>
    <n v="73.728813559322035"/>
    <n v="42"/>
    <n v="35.714285714285715"/>
  </r>
  <r>
    <x v="16"/>
    <x v="17"/>
    <n v="89"/>
    <n v="1"/>
    <n v="93"/>
    <n v="33"/>
    <n v="89"/>
    <n v="194"/>
    <n v="19"/>
    <n v="27"/>
    <n v="5"/>
    <n v="74"/>
    <n v="80"/>
    <n v="126"/>
    <n v="36"/>
    <n v="162"/>
    <n v="45"/>
    <n v="12"/>
    <n v="1"/>
    <n v="10"/>
    <n v="37.078651685393261"/>
    <n v="2.1797752808988764"/>
    <n v="89.887640449438194"/>
    <n v="49"/>
    <n v="24.489795918367346"/>
  </r>
  <r>
    <x v="13"/>
    <x v="17"/>
    <n v="137"/>
    <n v="7"/>
    <n v="144"/>
    <n v="26"/>
    <n v="100"/>
    <n v="555"/>
    <n v="17"/>
    <n v="41"/>
    <n v="12"/>
    <n v="72"/>
    <n v="61"/>
    <n v="91"/>
    <n v="44"/>
    <n v="135"/>
    <n v="47"/>
    <n v="14"/>
    <n v="1"/>
    <n v="8"/>
    <n v="18.978102189781019"/>
    <n v="5.55"/>
    <n v="61"/>
    <n v="45"/>
    <n v="31.111111111111111"/>
  </r>
  <r>
    <x v="12"/>
    <x v="17"/>
    <n v="207"/>
    <n v="17"/>
    <n v="228"/>
    <n v="19"/>
    <n v="130"/>
    <n v="598"/>
    <n v="21"/>
    <n v="46"/>
    <n v="9"/>
    <n v="106"/>
    <n v="81"/>
    <n v="142"/>
    <n v="56"/>
    <n v="198"/>
    <n v="43"/>
    <n v="17"/>
    <n v="1"/>
    <n v="9"/>
    <n v="9.1787439613526569"/>
    <n v="4.5999999999999996"/>
    <n v="62.307692307692307"/>
    <n v="44"/>
    <n v="38.636363636363633"/>
  </r>
  <r>
    <x v="10"/>
    <x v="17"/>
    <n v="138"/>
    <n v="7"/>
    <n v="146"/>
    <n v="28"/>
    <n v="113"/>
    <n v="424"/>
    <n v="17"/>
    <n v="48"/>
    <n v="8"/>
    <n v="90"/>
    <n v="79"/>
    <n v="151"/>
    <n v="35"/>
    <n v="186"/>
    <n v="35"/>
    <n v="17"/>
    <n v="3"/>
    <n v="13"/>
    <n v="20.289855072463769"/>
    <n v="3.752212389380531"/>
    <n v="69.911504424778755"/>
    <n v="51"/>
    <n v="33.333333333333329"/>
  </r>
  <r>
    <x v="9"/>
    <x v="17"/>
    <n v="79"/>
    <n v="6"/>
    <n v="88"/>
    <n v="37"/>
    <n v="110"/>
    <n v="504"/>
    <n v="26"/>
    <n v="33"/>
    <n v="8"/>
    <n v="81"/>
    <n v="64"/>
    <n v="135"/>
    <n v="29"/>
    <n v="164"/>
    <n v="49"/>
    <n v="15"/>
    <n v="4"/>
    <n v="11"/>
    <n v="46.835443037974684"/>
    <n v="4.581818181818182"/>
    <n v="58.18181818181818"/>
    <n v="59"/>
    <n v="25.423728813559322"/>
  </r>
  <r>
    <x v="6"/>
    <x v="17"/>
    <n v="105"/>
    <n v="5"/>
    <n v="110"/>
    <n v="29"/>
    <n v="88"/>
    <n v="579"/>
    <n v="23"/>
    <n v="36"/>
    <n v="7"/>
    <n v="74"/>
    <n v="71"/>
    <n v="134"/>
    <n v="38"/>
    <n v="172"/>
    <n v="38"/>
    <n v="15"/>
    <n v="1"/>
    <n v="7"/>
    <n v="27.61904761904762"/>
    <n v="6.5795454545454541"/>
    <n v="80.681818181818173"/>
    <n v="48"/>
    <n v="31.25"/>
  </r>
  <r>
    <x v="3"/>
    <x v="17"/>
    <n v="62"/>
    <n v="4"/>
    <n v="66"/>
    <n v="38"/>
    <n v="97"/>
    <n v="247"/>
    <n v="7"/>
    <n v="46"/>
    <n v="2"/>
    <n v="80"/>
    <n v="77"/>
    <n v="159"/>
    <n v="19"/>
    <n v="178"/>
    <n v="48"/>
    <n v="22"/>
    <n v="5"/>
    <n v="10"/>
    <n v="61.29032258064516"/>
    <n v="2.5463917525773194"/>
    <n v="79.381443298969074"/>
    <n v="56"/>
    <n v="39.285714285714285"/>
  </r>
  <r>
    <x v="2"/>
    <x v="17"/>
    <n v="175"/>
    <n v="8"/>
    <n v="186"/>
    <n v="20"/>
    <n v="130"/>
    <n v="519"/>
    <n v="25"/>
    <n v="61"/>
    <n v="8"/>
    <n v="126"/>
    <n v="101"/>
    <n v="173"/>
    <n v="73"/>
    <n v="246"/>
    <n v="33"/>
    <n v="17"/>
    <n v="2"/>
    <n v="6"/>
    <n v="11.428571428571429"/>
    <n v="3.9923076923076923"/>
    <n v="77.692307692307693"/>
    <n v="43"/>
    <n v="39.5348837209302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0"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61:K63"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4">
    <i>
      <x/>
    </i>
    <i i="1">
      <x v="1"/>
    </i>
    <i i="2">
      <x v="2"/>
    </i>
    <i i="3">
      <x v="3"/>
    </i>
  </colItems>
  <dataFields count="4">
    <dataField name="Average of Won - Ball Out" fld="175" subtotal="average" baseField="0" baseItem="0"/>
    <dataField name="Average of Won - Free" fld="177" subtotal="average" baseField="0" baseItem="0"/>
    <dataField name="Average of Won - Pen" fld="178" subtotal="average" baseField="0" baseItem="0"/>
    <dataField name="Average of Won - Try" fld="179"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62:C64"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2">
    <i>
      <x/>
    </i>
    <i i="1">
      <x v="1"/>
    </i>
  </colItems>
  <dataFields count="2">
    <dataField name="Average of Own Input Wins %" fld="181" subtotal="average" baseField="0" baseItem="0"/>
    <dataField name="Average of Opp Input Wins %" fld="196"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37:O39"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8">
    <i>
      <x/>
    </i>
    <i i="1">
      <x v="1"/>
    </i>
    <i i="2">
      <x v="2"/>
    </i>
    <i i="3">
      <x v="3"/>
    </i>
    <i i="4">
      <x v="4"/>
    </i>
    <i i="5">
      <x v="5"/>
    </i>
    <i i="6">
      <x v="6"/>
    </i>
    <i i="7">
      <x v="7"/>
    </i>
  </colItems>
  <dataFields count="8">
    <dataField name="Average of 2 Person %" fld="155" subtotal="average" baseField="0" baseItem="0"/>
    <dataField name="Average of 3 Person %" fld="157" subtotal="average" baseField="0" baseItem="14"/>
    <dataField name="Average of 4 Person %" fld="159" subtotal="average" baseField="0" baseItem="14"/>
    <dataField name="Average of 5 Person %" fld="161" subtotal="average" baseField="0" baseItem="14"/>
    <dataField name="Average of 6 Person %" fld="163" subtotal="average" baseField="0" baseItem="14"/>
    <dataField name="Average of 7 Person %" fld="165" subtotal="average" baseField="0" baseItem="14"/>
    <dataField name="Average of 8-9 Person %" fld="167" subtotal="average" baseField="0" baseItem="14"/>
    <dataField name="Average of Quick %" fld="169" subtotal="average" baseField="0" baseItem="1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8:C40"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2">
    <i>
      <x/>
    </i>
    <i i="1">
      <x v="1"/>
    </i>
  </colItems>
  <dataFields count="2">
    <dataField name="Average of Own Throw - Won %" fld="140" subtotal="average" baseField="0" baseItem="1832232"/>
    <dataField name="Average of Opposition Throw - Won %" fld="145" subtotal="average" baseField="0" baseItem="183223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15:M17"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6">
    <i>
      <x/>
    </i>
    <i i="1">
      <x v="1"/>
    </i>
    <i i="2">
      <x v="2"/>
    </i>
    <i i="3">
      <x v="3"/>
    </i>
    <i i="4">
      <x v="4"/>
    </i>
    <i i="5">
      <x v="5"/>
    </i>
  </colItems>
  <dataFields count="6">
    <dataField name="Average of Territorial Dist" fld="74" subtotal="average" baseField="0" baseItem="14"/>
    <dataField name="Average of Bomb - Dist" fld="77" subtotal="average" baseField="0" baseItem="14"/>
    <dataField name="Average of Box - Dist" fld="79" subtotal="average" baseField="0" baseItem="14"/>
    <dataField name="Average of Chip - Dist" fld="81" subtotal="average" baseField="0" baseItem="14"/>
    <dataField name="Average of Cross-Field - Dist" fld="83" subtotal="average" baseField="0" baseItem="14"/>
    <dataField name="Average of Low - Dist" fld="85" subtotal="average" baseField="0" baseItem="14"/>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3"/>
          </reference>
        </references>
      </pivotArea>
    </chartFormat>
    <chartFormat chart="0" format="6" series="1">
      <pivotArea type="data" outline="0" fieldPosition="0">
        <references count="1">
          <reference field="4294967294" count="1" selected="0">
            <x v="4"/>
          </reference>
        </references>
      </pivotArea>
    </chartFormat>
    <chartFormat chart="0" format="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G3" firstHeaderRow="0" firstDataRow="1" firstDataCol="1"/>
  <pivotFields count="243">
    <pivotField axis="axisRow" showAll="0">
      <items count="19">
        <item h="1" x="15"/>
        <item h="1" x="14"/>
        <item h="1" x="17"/>
        <item h="1" x="13"/>
        <item h="1" x="12"/>
        <item h="1" x="11"/>
        <item h="1" x="9"/>
        <item h="1" x="8"/>
        <item h="1" x="7"/>
        <item h="1" x="6"/>
        <item h="1" x="5"/>
        <item h="1" x="4"/>
        <item x="3"/>
        <item h="1" x="2"/>
        <item h="1" x="16"/>
        <item h="1" x="1"/>
        <item h="1" x="0"/>
        <item h="1" x="1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2"/>
    </i>
    <i t="grand">
      <x/>
    </i>
  </rowItems>
  <colFields count="1">
    <field x="-2"/>
  </colFields>
  <colItems count="6">
    <i>
      <x/>
    </i>
    <i i="1">
      <x v="1"/>
    </i>
    <i i="2">
      <x v="2"/>
    </i>
    <i i="3">
      <x v="3"/>
    </i>
    <i i="4">
      <x v="4"/>
    </i>
    <i i="5">
      <x v="5"/>
    </i>
  </colItems>
  <dataFields count="6">
    <dataField name="Average of Territorial - Tot" fld="73" subtotal="average" baseField="0" baseItem="1832232"/>
    <dataField name="Average of Bomb - Tot" fld="76" subtotal="average" baseField="0" baseItem="1832232"/>
    <dataField name="Average of Box - Tot" fld="78" subtotal="average" baseField="0" baseItem="1832232"/>
    <dataField name="Average of Chip - Tot" fld="80" subtotal="average" baseField="0" baseItem="1832232"/>
    <dataField name="Average of Cross-Field - Tot" fld="82" subtotal="average" baseField="0" baseItem="1832232"/>
    <dataField name="Average of Low - Tot" fld="84" subtotal="average" baseField="0" baseItem="183223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2" firstHeaderRow="1" firstDataRow="1" firstDataCol="1" rowPageCount="1" colPageCount="1"/>
  <pivotFields count="18">
    <pivotField axis="axisRow" showAll="0">
      <items count="20">
        <item x="15"/>
        <item x="14"/>
        <item x="17"/>
        <item x="13"/>
        <item x="12"/>
        <item x="11"/>
        <item x="18"/>
        <item x="9"/>
        <item x="8"/>
        <item x="7"/>
        <item x="6"/>
        <item x="5"/>
        <item x="4"/>
        <item x="3"/>
        <item x="2"/>
        <item x="16"/>
        <item x="1"/>
        <item x="0"/>
        <item x="10"/>
        <item t="default"/>
      </items>
    </pivotField>
    <pivotField axis="axisPage" multipleItemSelectionAllowed="1" showAll="0">
      <items count="19">
        <item h="1" x="0"/>
        <item h="1" x="1"/>
        <item h="1" x="2"/>
        <item h="1" x="3"/>
        <item h="1" x="4"/>
        <item h="1" x="5"/>
        <item h="1" x="6"/>
        <item h="1" x="7"/>
        <item h="1" x="8"/>
        <item h="1" x="9"/>
        <item h="1" x="10"/>
        <item h="1" x="11"/>
        <item h="1" x="12"/>
        <item h="1" x="13"/>
        <item h="1" x="14"/>
        <item h="1" x="15"/>
        <item h="1" x="16"/>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9">
    <i>
      <x v="1"/>
    </i>
    <i>
      <x v="4"/>
    </i>
    <i>
      <x v="5"/>
    </i>
    <i>
      <x v="7"/>
    </i>
    <i>
      <x v="8"/>
    </i>
    <i>
      <x v="11"/>
    </i>
    <i>
      <x v="14"/>
    </i>
    <i>
      <x v="15"/>
    </i>
    <i t="grand">
      <x/>
    </i>
  </rowItems>
  <colItems count="1">
    <i/>
  </colItems>
  <pageFields count="1">
    <pageField fld="1" hier="-1"/>
  </pageFields>
  <dataFields count="1">
    <dataField name="Sum of kicksTotalDist" fld="17"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3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21" firstHeaderRow="1" firstDataRow="1" firstDataCol="1"/>
  <pivotFields count="14">
    <pivotField axis="axisRow" showAll="0">
      <items count="20">
        <item x="15"/>
        <item x="14"/>
        <item x="17"/>
        <item x="13"/>
        <item x="12"/>
        <item x="11"/>
        <item x="18"/>
        <item x="9"/>
        <item x="8"/>
        <item x="7"/>
        <item x="6"/>
        <item x="5"/>
        <item x="4"/>
        <item x="3"/>
        <item x="2"/>
        <item x="16"/>
        <item x="1"/>
        <item x="0"/>
        <item x="1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Attack - Qck%" fld="6" subtotal="average" baseField="0" baseItem="0"/>
  </dataFields>
  <formats count="1">
    <format dxfId="0">
      <pivotArea collapsedLevelsAreSubtotals="1" fieldPosition="0">
        <references count="1">
          <reference field="0"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4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2" firstHeaderRow="0" firstDataRow="1" firstDataCol="1" rowPageCount="1" colPageCount="1"/>
  <pivotFields count="25">
    <pivotField axis="axisRow" showAll="0">
      <items count="19">
        <item x="17"/>
        <item x="16"/>
        <item x="15"/>
        <item x="14"/>
        <item x="13"/>
        <item x="12"/>
        <item x="11"/>
        <item x="10"/>
        <item x="9"/>
        <item x="8"/>
        <item x="7"/>
        <item x="6"/>
        <item x="5"/>
        <item x="4"/>
        <item x="3"/>
        <item x="2"/>
        <item x="1"/>
        <item x="0"/>
        <item t="default"/>
      </items>
    </pivotField>
    <pivotField axis="axisPage" multipleItemSelectionAllowed="1" showAll="0">
      <items count="19">
        <item x="0"/>
        <item x="1"/>
        <item x="2"/>
        <item x="3"/>
        <item x="4"/>
        <item x="5"/>
        <item x="6"/>
        <item x="7"/>
        <item x="8"/>
        <item x="9"/>
        <item x="10"/>
        <item x="11"/>
        <item x="12"/>
        <item x="13"/>
        <item x="14"/>
        <item x="15"/>
        <item x="16"/>
        <item x="17"/>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164" showAll="0"/>
    <pivotField numFmtId="2" showAll="0"/>
    <pivotField showAll="0"/>
    <pivotField numFmtId="2"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pageFields count="1">
    <pageField fld="1" hier="-1"/>
  </pageFields>
  <dataFields count="2">
    <dataField name="Average of kicksInPlay" fld="5" subtotal="average" baseField="0" baseItem="0"/>
    <dataField name="Average of passesTotal"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eam" sourceName="Team">
  <pivotTables>
    <pivotTable tabId="19" name="PivotTable4"/>
    <pivotTable tabId="19" name="PivotTable5"/>
    <pivotTable tabId="19" name="PivotTable6"/>
    <pivotTable tabId="19" name="PivotTable7"/>
    <pivotTable tabId="19" name="PivotTable9"/>
    <pivotTable tabId="19" name="PivotTable10"/>
  </pivotTables>
  <data>
    <tabular pivotCacheId="1">
      <items count="18">
        <i x="15"/>
        <i x="14"/>
        <i x="17"/>
        <i x="13"/>
        <i x="12"/>
        <i x="11"/>
        <i x="9"/>
        <i x="8"/>
        <i x="7"/>
        <i x="6"/>
        <i x="5"/>
        <i x="4"/>
        <i x="3" s="1"/>
        <i x="2"/>
        <i x="16"/>
        <i x="1"/>
        <i x="0"/>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ound" sourceName="Round">
  <pivotTables>
    <pivotTable tabId="19" name="PivotTable4"/>
    <pivotTable tabId="19" name="PivotTable5"/>
    <pivotTable tabId="19" name="PivotTable6"/>
    <pivotTable tabId="19" name="PivotTable7"/>
    <pivotTable tabId="19" name="PivotTable9"/>
    <pivotTable tabId="19" name="PivotTable10"/>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am" cache="Slicer_Team" caption="Team" startItem="10" rowHeight="241300"/>
  <slicer name="Round" cache="Slicer_Round" caption="Roun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1"/>
  <sheetViews>
    <sheetView topLeftCell="F1" workbookViewId="0">
      <selection activeCell="B39" sqref="B39"/>
    </sheetView>
  </sheetViews>
  <sheetFormatPr defaultRowHeight="15" x14ac:dyDescent="0.25"/>
  <cols>
    <col min="1" max="1" width="11.7109375" customWidth="1"/>
  </cols>
  <sheetData>
    <row r="1" spans="1:29" x14ac:dyDescent="0.25">
      <c r="A1" s="16" t="s">
        <v>0</v>
      </c>
      <c r="B1" s="16" t="s">
        <v>619</v>
      </c>
      <c r="C1" s="16" t="s">
        <v>620</v>
      </c>
      <c r="D1" s="16" t="s">
        <v>610</v>
      </c>
      <c r="E1" s="17" t="s">
        <v>611</v>
      </c>
      <c r="F1" s="17" t="s">
        <v>612</v>
      </c>
      <c r="G1" s="17" t="s">
        <v>621</v>
      </c>
      <c r="H1" s="17"/>
      <c r="I1" s="17" t="s">
        <v>614</v>
      </c>
    </row>
    <row r="2" spans="1:29" x14ac:dyDescent="0.25">
      <c r="A2" s="14" t="str">
        <f>CONCATENATE(J2,CHAR(10),"[",E2,", ",LEFT(H2,4),"]")</f>
        <v>Blues
[-3, 1.33]</v>
      </c>
      <c r="B2" s="18">
        <v>40.833333333333336</v>
      </c>
      <c r="C2" s="18">
        <v>8.6666666666666661</v>
      </c>
      <c r="D2" s="15">
        <v>19</v>
      </c>
      <c r="E2">
        <f t="shared" ref="E2:E16" si="0">16-D2</f>
        <v>-3</v>
      </c>
      <c r="F2" s="19">
        <f t="shared" ref="F2:F20" si="1">(C2/B2)*100</f>
        <v>21.224489795918362</v>
      </c>
      <c r="G2" s="15">
        <f>H2+1</f>
        <v>2.333333333333333</v>
      </c>
      <c r="H2" s="112">
        <v>1.3333333333333333</v>
      </c>
      <c r="I2" t="str">
        <f t="shared" ref="I2:I20" si="2">IF(F2&gt;=$AC$4,$AB$4,IF(F2&gt;=$AC$5,$AB$5,$AB$6))</f>
        <v>Orange</v>
      </c>
      <c r="J2" s="14" t="s">
        <v>17</v>
      </c>
    </row>
    <row r="3" spans="1:29" x14ac:dyDescent="0.25">
      <c r="A3" s="14" t="str">
        <f t="shared" ref="A3:A19" si="3">CONCATENATE(J3,CHAR(10),"[",E3,", ",LEFT(H3,4),"]")</f>
        <v>Brumbies
[-2, 2.16]</v>
      </c>
      <c r="B3" s="18">
        <v>40.166666666666664</v>
      </c>
      <c r="C3" s="18">
        <v>7.833333333333333</v>
      </c>
      <c r="D3" s="15">
        <v>18</v>
      </c>
      <c r="E3">
        <f t="shared" si="0"/>
        <v>-2</v>
      </c>
      <c r="F3" s="19">
        <f t="shared" si="1"/>
        <v>19.502074688796682</v>
      </c>
      <c r="G3" s="15">
        <f t="shared" ref="G3:G19" si="4">H3+1</f>
        <v>3.1666666666666665</v>
      </c>
      <c r="H3" s="112">
        <v>2.1666666666666665</v>
      </c>
      <c r="I3" t="str">
        <f t="shared" si="2"/>
        <v>Orange</v>
      </c>
      <c r="J3" s="14" t="s">
        <v>16</v>
      </c>
      <c r="AB3" t="s">
        <v>615</v>
      </c>
      <c r="AC3">
        <v>10.5</v>
      </c>
    </row>
    <row r="4" spans="1:29" x14ac:dyDescent="0.25">
      <c r="A4" s="14" t="str">
        <f t="shared" si="3"/>
        <v>Bulls
[-1, 2.34]</v>
      </c>
      <c r="B4" s="18">
        <v>44.166666666666664</v>
      </c>
      <c r="C4" s="18">
        <v>6.166666666666667</v>
      </c>
      <c r="D4" s="15">
        <v>17</v>
      </c>
      <c r="E4">
        <f t="shared" si="0"/>
        <v>-1</v>
      </c>
      <c r="F4" s="19">
        <f t="shared" si="1"/>
        <v>13.962264150943399</v>
      </c>
      <c r="G4" s="15">
        <f t="shared" si="4"/>
        <v>3.34375</v>
      </c>
      <c r="H4" s="112">
        <v>2.34375</v>
      </c>
      <c r="I4" t="str">
        <f t="shared" si="2"/>
        <v>Orange</v>
      </c>
      <c r="J4" s="14" t="s">
        <v>19</v>
      </c>
      <c r="AB4" t="s">
        <v>616</v>
      </c>
      <c r="AC4">
        <v>9</v>
      </c>
    </row>
    <row r="5" spans="1:29" x14ac:dyDescent="0.25">
      <c r="A5" s="14" t="str">
        <f t="shared" si="3"/>
        <v>Cheetahs
[0, 1.5]</v>
      </c>
      <c r="B5" s="18">
        <v>41.166666666666664</v>
      </c>
      <c r="C5" s="18">
        <v>6.333333333333333</v>
      </c>
      <c r="D5" s="15">
        <v>16</v>
      </c>
      <c r="E5">
        <f t="shared" si="0"/>
        <v>0</v>
      </c>
      <c r="F5" s="19">
        <f t="shared" si="1"/>
        <v>15.384615384615385</v>
      </c>
      <c r="G5" s="15">
        <f t="shared" si="4"/>
        <v>2.5</v>
      </c>
      <c r="H5" s="112">
        <v>1.5</v>
      </c>
      <c r="I5" t="str">
        <f t="shared" si="2"/>
        <v>Orange</v>
      </c>
      <c r="J5" s="14" t="s">
        <v>15</v>
      </c>
      <c r="AB5" t="s">
        <v>617</v>
      </c>
      <c r="AC5">
        <v>0</v>
      </c>
    </row>
    <row r="6" spans="1:29" x14ac:dyDescent="0.25">
      <c r="A6" s="14" t="str">
        <f t="shared" si="3"/>
        <v>Chiefs
[1, 3.87]</v>
      </c>
      <c r="B6" s="18">
        <v>41.285714285714285</v>
      </c>
      <c r="C6" s="18">
        <v>10.142857142857142</v>
      </c>
      <c r="D6" s="15">
        <v>15</v>
      </c>
      <c r="E6">
        <f t="shared" si="0"/>
        <v>1</v>
      </c>
      <c r="F6" s="19">
        <f t="shared" si="1"/>
        <v>24.567474048442904</v>
      </c>
      <c r="G6" s="15">
        <f t="shared" si="4"/>
        <v>4.875</v>
      </c>
      <c r="H6" s="112">
        <v>3.875</v>
      </c>
      <c r="I6" t="str">
        <f t="shared" si="2"/>
        <v>Orange</v>
      </c>
      <c r="J6" s="14" t="s">
        <v>14</v>
      </c>
    </row>
    <row r="7" spans="1:29" x14ac:dyDescent="0.25">
      <c r="A7" s="14" t="str">
        <f t="shared" si="3"/>
        <v>Crusaders
[2, 1.90]</v>
      </c>
      <c r="B7" s="18">
        <v>46</v>
      </c>
      <c r="C7" s="18">
        <v>10.5</v>
      </c>
      <c r="D7" s="15">
        <v>14</v>
      </c>
      <c r="E7">
        <f t="shared" si="0"/>
        <v>2</v>
      </c>
      <c r="F7" s="19">
        <f t="shared" si="1"/>
        <v>22.826086956521738</v>
      </c>
      <c r="G7" s="15">
        <f t="shared" si="4"/>
        <v>2.90625</v>
      </c>
      <c r="H7" s="112">
        <v>1.90625</v>
      </c>
      <c r="I7" t="str">
        <f t="shared" si="2"/>
        <v>Orange</v>
      </c>
      <c r="J7" s="14" t="s">
        <v>13</v>
      </c>
    </row>
    <row r="8" spans="1:29" x14ac:dyDescent="0.25">
      <c r="A8" s="14" t="str">
        <f t="shared" si="3"/>
        <v>Highlanders
[3, 1.56]</v>
      </c>
      <c r="B8" s="18">
        <v>45.857142857142854</v>
      </c>
      <c r="C8" s="18">
        <v>7.5714285714285712</v>
      </c>
      <c r="D8" s="15">
        <v>13</v>
      </c>
      <c r="E8">
        <f t="shared" si="0"/>
        <v>3</v>
      </c>
      <c r="F8" s="19">
        <f t="shared" si="1"/>
        <v>16.51090342679128</v>
      </c>
      <c r="G8" s="15">
        <f t="shared" si="4"/>
        <v>2.5625</v>
      </c>
      <c r="H8" s="112">
        <v>1.5625</v>
      </c>
      <c r="I8" t="str">
        <f t="shared" si="2"/>
        <v>Orange</v>
      </c>
      <c r="J8" s="14" t="s">
        <v>12</v>
      </c>
    </row>
    <row r="9" spans="1:29" x14ac:dyDescent="0.25">
      <c r="A9" s="14" t="str">
        <f t="shared" si="3"/>
        <v>Hurricanes
[4, 2.08]</v>
      </c>
      <c r="B9" s="18">
        <v>42.833333333333336</v>
      </c>
      <c r="C9" s="18">
        <v>8.6666666666666661</v>
      </c>
      <c r="D9" s="15">
        <v>12</v>
      </c>
      <c r="E9">
        <f t="shared" si="0"/>
        <v>4</v>
      </c>
      <c r="F9" s="19">
        <f t="shared" si="1"/>
        <v>20.233463035019454</v>
      </c>
      <c r="G9" s="15">
        <f t="shared" si="4"/>
        <v>3.0833333333333335</v>
      </c>
      <c r="H9" s="112">
        <v>2.0833333333333335</v>
      </c>
      <c r="I9" t="str">
        <f t="shared" si="2"/>
        <v>Orange</v>
      </c>
      <c r="J9" s="14" t="s">
        <v>11</v>
      </c>
    </row>
    <row r="10" spans="1:29" x14ac:dyDescent="0.25">
      <c r="A10" s="14" t="str">
        <f t="shared" si="3"/>
        <v>Jaguares
[5, 1.65]</v>
      </c>
      <c r="B10" s="18">
        <v>42.333333333333336</v>
      </c>
      <c r="C10" s="18">
        <v>7</v>
      </c>
      <c r="D10" s="15">
        <v>11</v>
      </c>
      <c r="E10">
        <f t="shared" si="0"/>
        <v>5</v>
      </c>
      <c r="F10" s="19">
        <f t="shared" si="1"/>
        <v>16.535433070866141</v>
      </c>
      <c r="G10" s="15">
        <f t="shared" si="4"/>
        <v>2.65625</v>
      </c>
      <c r="H10" s="112">
        <v>1.65625</v>
      </c>
      <c r="I10" t="str">
        <f t="shared" si="2"/>
        <v>Orange</v>
      </c>
      <c r="J10" s="14" t="s">
        <v>10</v>
      </c>
    </row>
    <row r="11" spans="1:29" x14ac:dyDescent="0.25">
      <c r="A11" s="14" t="str">
        <f t="shared" si="3"/>
        <v>Kings
[6, 1.08]</v>
      </c>
      <c r="B11" s="18">
        <v>39.833333333333336</v>
      </c>
      <c r="C11" s="18">
        <v>4.333333333333333</v>
      </c>
      <c r="D11" s="15">
        <v>10</v>
      </c>
      <c r="E11">
        <f t="shared" si="0"/>
        <v>6</v>
      </c>
      <c r="F11" s="19">
        <f t="shared" si="1"/>
        <v>10.878661087866108</v>
      </c>
      <c r="G11" s="15">
        <f t="shared" si="4"/>
        <v>2.083333333333333</v>
      </c>
      <c r="H11" s="112">
        <v>1.0833333333333333</v>
      </c>
      <c r="I11" t="str">
        <f t="shared" si="2"/>
        <v>Orange</v>
      </c>
      <c r="J11" s="14" t="s">
        <v>9</v>
      </c>
    </row>
    <row r="12" spans="1:29" x14ac:dyDescent="0.25">
      <c r="A12" s="14" t="str">
        <f t="shared" si="3"/>
        <v>Lions
[7, 2.25]</v>
      </c>
      <c r="B12" s="18">
        <v>39.833333333333336</v>
      </c>
      <c r="C12" s="18">
        <v>7.833333333333333</v>
      </c>
      <c r="D12" s="15">
        <v>9</v>
      </c>
      <c r="E12">
        <f t="shared" si="0"/>
        <v>7</v>
      </c>
      <c r="F12" s="19">
        <f t="shared" si="1"/>
        <v>19.665271966527197</v>
      </c>
      <c r="G12" s="15">
        <f t="shared" si="4"/>
        <v>3.25</v>
      </c>
      <c r="H12" s="112">
        <v>2.25</v>
      </c>
      <c r="I12" t="str">
        <f t="shared" si="2"/>
        <v>Orange</v>
      </c>
      <c r="J12" s="14" t="s">
        <v>8</v>
      </c>
    </row>
    <row r="13" spans="1:29" x14ac:dyDescent="0.25">
      <c r="A13" s="14" t="str">
        <f t="shared" si="3"/>
        <v>Rebels
[8, 1.87]</v>
      </c>
      <c r="B13" s="18">
        <v>43.833333333333336</v>
      </c>
      <c r="C13" s="18">
        <v>6.333333333333333</v>
      </c>
      <c r="D13" s="15">
        <v>8</v>
      </c>
      <c r="E13">
        <f t="shared" si="0"/>
        <v>8</v>
      </c>
      <c r="F13" s="19">
        <f t="shared" si="1"/>
        <v>14.448669201520911</v>
      </c>
      <c r="G13" s="15">
        <f t="shared" si="4"/>
        <v>2.875</v>
      </c>
      <c r="H13" s="112">
        <v>1.875</v>
      </c>
      <c r="I13" t="str">
        <f t="shared" si="2"/>
        <v>Orange</v>
      </c>
      <c r="J13" s="14" t="s">
        <v>7</v>
      </c>
    </row>
    <row r="14" spans="1:29" x14ac:dyDescent="0.25">
      <c r="A14" s="14" t="str">
        <f t="shared" si="3"/>
        <v>Reds
[9, 1.25]</v>
      </c>
      <c r="B14" s="18">
        <v>45</v>
      </c>
      <c r="C14" s="18">
        <v>7</v>
      </c>
      <c r="D14" s="15">
        <v>7</v>
      </c>
      <c r="E14">
        <f t="shared" si="0"/>
        <v>9</v>
      </c>
      <c r="F14" s="19">
        <f t="shared" si="1"/>
        <v>15.555555555555555</v>
      </c>
      <c r="G14" s="15">
        <f t="shared" si="4"/>
        <v>2.25</v>
      </c>
      <c r="H14" s="112">
        <v>1.25</v>
      </c>
      <c r="I14" t="str">
        <f t="shared" si="2"/>
        <v>Orange</v>
      </c>
      <c r="J14" s="14" t="s">
        <v>6</v>
      </c>
    </row>
    <row r="15" spans="1:29" x14ac:dyDescent="0.25">
      <c r="A15" s="14" t="str">
        <f t="shared" si="3"/>
        <v>Sharks
[10, 2]</v>
      </c>
      <c r="B15" s="18">
        <v>44.666666666666664</v>
      </c>
      <c r="C15" s="18">
        <v>5.833333333333333</v>
      </c>
      <c r="D15" s="15">
        <v>6</v>
      </c>
      <c r="E15">
        <f t="shared" si="0"/>
        <v>10</v>
      </c>
      <c r="F15" s="19">
        <f t="shared" si="1"/>
        <v>13.059701492537313</v>
      </c>
      <c r="G15" s="15">
        <f t="shared" si="4"/>
        <v>3</v>
      </c>
      <c r="H15" s="112">
        <v>2</v>
      </c>
      <c r="I15" t="str">
        <f t="shared" si="2"/>
        <v>Orange</v>
      </c>
      <c r="J15" s="14" t="s">
        <v>5</v>
      </c>
    </row>
    <row r="16" spans="1:29" x14ac:dyDescent="0.25">
      <c r="A16" s="14" t="str">
        <f t="shared" si="3"/>
        <v>Stormers
[11, 2.41]</v>
      </c>
      <c r="B16" s="18">
        <v>44.5</v>
      </c>
      <c r="C16" s="18">
        <v>7.833333333333333</v>
      </c>
      <c r="D16" s="15">
        <v>5</v>
      </c>
      <c r="E16">
        <f t="shared" si="0"/>
        <v>11</v>
      </c>
      <c r="F16" s="19">
        <f t="shared" si="1"/>
        <v>17.602996254681646</v>
      </c>
      <c r="G16" s="15">
        <f t="shared" si="4"/>
        <v>3.4166666666666665</v>
      </c>
      <c r="H16" s="112">
        <v>2.4166666666666665</v>
      </c>
      <c r="I16" t="str">
        <f t="shared" si="2"/>
        <v>Orange</v>
      </c>
      <c r="J16" s="14" t="s">
        <v>18</v>
      </c>
    </row>
    <row r="17" spans="1:10" x14ac:dyDescent="0.25">
      <c r="A17" s="14" t="str">
        <f t="shared" si="3"/>
        <v>Sunwolves
[16, 1.78]</v>
      </c>
      <c r="B17" s="18">
        <v>36.166666666666664</v>
      </c>
      <c r="C17" s="18">
        <v>8</v>
      </c>
      <c r="D17" s="15">
        <v>4</v>
      </c>
      <c r="E17">
        <v>16</v>
      </c>
      <c r="F17" s="19">
        <f t="shared" si="1"/>
        <v>22.119815668202765</v>
      </c>
      <c r="G17" s="15">
        <f t="shared" si="4"/>
        <v>2.78125</v>
      </c>
      <c r="H17" s="112">
        <v>1.78125</v>
      </c>
      <c r="I17" t="str">
        <f t="shared" si="2"/>
        <v>Orange</v>
      </c>
      <c r="J17" s="14" t="s">
        <v>4</v>
      </c>
    </row>
    <row r="18" spans="1:10" x14ac:dyDescent="0.25">
      <c r="A18" s="14" t="str">
        <f t="shared" si="3"/>
        <v>Waratahs
[17, 2]</v>
      </c>
      <c r="B18" s="18">
        <v>46</v>
      </c>
      <c r="C18" s="18">
        <v>8.6</v>
      </c>
      <c r="D18" s="15">
        <v>3</v>
      </c>
      <c r="E18">
        <v>17</v>
      </c>
      <c r="F18" s="19">
        <f t="shared" si="1"/>
        <v>18.695652173913043</v>
      </c>
      <c r="G18" s="15">
        <f t="shared" si="4"/>
        <v>3</v>
      </c>
      <c r="H18" s="112">
        <v>2</v>
      </c>
      <c r="I18" t="str">
        <f t="shared" si="2"/>
        <v>Orange</v>
      </c>
      <c r="J18" s="14" t="s">
        <v>2</v>
      </c>
    </row>
    <row r="19" spans="1:10" x14ac:dyDescent="0.25">
      <c r="A19" s="14" t="str">
        <f t="shared" si="3"/>
        <v>Western Force
[18, 1.25]</v>
      </c>
      <c r="B19" s="18">
        <v>45.714285714285715</v>
      </c>
      <c r="C19" s="18">
        <v>5.7142857142857144</v>
      </c>
      <c r="D19" s="15">
        <v>2</v>
      </c>
      <c r="E19">
        <v>18</v>
      </c>
      <c r="F19" s="19">
        <f t="shared" si="1"/>
        <v>12.5</v>
      </c>
      <c r="G19" s="15">
        <f t="shared" si="4"/>
        <v>2.25</v>
      </c>
      <c r="H19" s="112">
        <v>1.25</v>
      </c>
      <c r="I19" t="str">
        <f t="shared" si="2"/>
        <v>Orange</v>
      </c>
      <c r="J19" s="14" t="s">
        <v>230</v>
      </c>
    </row>
    <row r="20" spans="1:10" x14ac:dyDescent="0.25">
      <c r="A20" s="14"/>
      <c r="B20" s="18">
        <v>40.5</v>
      </c>
      <c r="C20" s="18">
        <v>6</v>
      </c>
      <c r="D20" s="15">
        <v>1</v>
      </c>
      <c r="E20">
        <v>19</v>
      </c>
      <c r="F20" s="19">
        <f t="shared" si="1"/>
        <v>14.814814814814813</v>
      </c>
      <c r="G20" s="15">
        <v>0</v>
      </c>
      <c r="H20" s="18">
        <v>0</v>
      </c>
      <c r="I20" t="str">
        <f t="shared" si="2"/>
        <v>Orange</v>
      </c>
      <c r="J20" s="14"/>
    </row>
    <row r="21" spans="1:10" x14ac:dyDescent="0.25">
      <c r="A21" s="14" t="str">
        <f>CONCATENATE(J21,CHAR(10),"[",E21,", ",LEFT(F21,4),"]")</f>
        <v>Bubble size adjuster
[16, 100]</v>
      </c>
      <c r="B21" s="18">
        <v>1</v>
      </c>
      <c r="C21" s="18">
        <v>1</v>
      </c>
      <c r="D21" s="15">
        <v>0</v>
      </c>
      <c r="E21">
        <v>16</v>
      </c>
      <c r="F21" s="19">
        <f>(C21/B21)*100</f>
        <v>100</v>
      </c>
      <c r="G21" s="19">
        <v>20</v>
      </c>
      <c r="H21" s="20">
        <f t="shared" ref="H21" si="5">G21/10</f>
        <v>2</v>
      </c>
      <c r="I21" t="str">
        <f>IF(F21&gt;=$AC$4,$AB$4,IF(F21&gt;=$AC$5,$AB$5,$AB$6))</f>
        <v>Orange</v>
      </c>
      <c r="J21" s="14" t="s">
        <v>618</v>
      </c>
    </row>
    <row r="22" spans="1:10" x14ac:dyDescent="0.25">
      <c r="G22">
        <f>SUM(G2:G20)</f>
        <v>52.333333333333329</v>
      </c>
    </row>
    <row r="24" spans="1:10" x14ac:dyDescent="0.25">
      <c r="I24" s="14"/>
    </row>
    <row r="25" spans="1:10" x14ac:dyDescent="0.25">
      <c r="I25" s="14"/>
    </row>
    <row r="26" spans="1:10" x14ac:dyDescent="0.25">
      <c r="I26" s="14"/>
    </row>
    <row r="27" spans="1:10" x14ac:dyDescent="0.25">
      <c r="I27" s="14"/>
    </row>
    <row r="28" spans="1:10" x14ac:dyDescent="0.25">
      <c r="I28" s="14"/>
    </row>
    <row r="29" spans="1:10" x14ac:dyDescent="0.25">
      <c r="I29" s="14"/>
    </row>
    <row r="30" spans="1:10" x14ac:dyDescent="0.25">
      <c r="I30" s="14"/>
    </row>
    <row r="31" spans="1:10" x14ac:dyDescent="0.25">
      <c r="I31" s="14"/>
    </row>
    <row r="32" spans="1:10" x14ac:dyDescent="0.25">
      <c r="I32" s="14"/>
    </row>
    <row r="33" spans="9:9" x14ac:dyDescent="0.25">
      <c r="I33" s="14"/>
    </row>
    <row r="34" spans="9:9" x14ac:dyDescent="0.25">
      <c r="I34" s="14"/>
    </row>
    <row r="35" spans="9:9" x14ac:dyDescent="0.25">
      <c r="I35" s="14"/>
    </row>
    <row r="36" spans="9:9" x14ac:dyDescent="0.25">
      <c r="I36" s="14"/>
    </row>
    <row r="37" spans="9:9" x14ac:dyDescent="0.25">
      <c r="I37" s="14"/>
    </row>
    <row r="38" spans="9:9" x14ac:dyDescent="0.25">
      <c r="I38" s="14"/>
    </row>
    <row r="39" spans="9:9" x14ac:dyDescent="0.25">
      <c r="I39" s="14"/>
    </row>
    <row r="40" spans="9:9" x14ac:dyDescent="0.25">
      <c r="I40" s="14"/>
    </row>
    <row r="41" spans="9:9" x14ac:dyDescent="0.25">
      <c r="I41" s="1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
  <sheetViews>
    <sheetView workbookViewId="0">
      <selection activeCell="AB11" sqref="AB11"/>
    </sheetView>
  </sheetViews>
  <sheetFormatPr defaultRowHeight="15" x14ac:dyDescent="0.25"/>
  <cols>
    <col min="1" max="1" width="11.7109375" customWidth="1"/>
  </cols>
  <sheetData>
    <row r="1" spans="1:29" x14ac:dyDescent="0.25">
      <c r="A1" s="16" t="s">
        <v>0</v>
      </c>
      <c r="B1" s="16" t="s">
        <v>608</v>
      </c>
      <c r="C1" s="16" t="s">
        <v>609</v>
      </c>
      <c r="D1" s="16" t="s">
        <v>610</v>
      </c>
      <c r="E1" s="17" t="s">
        <v>611</v>
      </c>
      <c r="F1" s="17" t="s">
        <v>612</v>
      </c>
      <c r="G1" s="17" t="s">
        <v>613</v>
      </c>
      <c r="H1" s="17"/>
      <c r="I1" s="17" t="s">
        <v>614</v>
      </c>
    </row>
    <row r="2" spans="1:29" x14ac:dyDescent="0.25">
      <c r="A2" s="14" t="str">
        <f>CONCATENATE(J2,CHAR(10),"[",E2,", ",LEFT(H2,4),"]")</f>
        <v>Blues
[-3, 0.25]</v>
      </c>
      <c r="B2" s="112">
        <v>130</v>
      </c>
      <c r="C2" s="112">
        <v>8.1666666666666661</v>
      </c>
      <c r="D2" s="15">
        <v>19</v>
      </c>
      <c r="E2">
        <f t="shared" ref="E2:E16" si="0">16-D2</f>
        <v>-3</v>
      </c>
      <c r="F2" s="19">
        <f t="shared" ref="F2:F20" si="1">(C2/B2)*100</f>
        <v>6.2820512820512819</v>
      </c>
      <c r="G2" s="15">
        <f>H2+1</f>
        <v>1.25</v>
      </c>
      <c r="H2" s="113">
        <v>0.25</v>
      </c>
      <c r="I2" t="str">
        <f t="shared" ref="I2:I20" si="2">IF(F2&gt;=$AC$4,$AB$4,IF(F2&gt;=$AC$5,$AB$5,$AB$6))</f>
        <v>Red</v>
      </c>
      <c r="J2" s="14" t="s">
        <v>17</v>
      </c>
    </row>
    <row r="3" spans="1:29" x14ac:dyDescent="0.25">
      <c r="A3" s="14" t="str">
        <f t="shared" ref="A3:A20" si="3">CONCATENATE(J3,CHAR(10),"[",E3,", ",LEFT(H3,4),"]")</f>
        <v>Brumbies
[-2, 1.25]</v>
      </c>
      <c r="B3" s="112">
        <v>114.16666666666667</v>
      </c>
      <c r="C3" s="112">
        <v>9.5</v>
      </c>
      <c r="D3" s="15">
        <v>18</v>
      </c>
      <c r="E3">
        <f t="shared" si="0"/>
        <v>-2</v>
      </c>
      <c r="F3" s="19">
        <f t="shared" si="1"/>
        <v>8.3211678832116789</v>
      </c>
      <c r="G3" s="15">
        <f t="shared" ref="G3:G20" si="4">H3+1</f>
        <v>2.25</v>
      </c>
      <c r="H3" s="113">
        <v>1.25</v>
      </c>
      <c r="I3" t="str">
        <f t="shared" si="2"/>
        <v>Red</v>
      </c>
      <c r="J3" s="14" t="s">
        <v>16</v>
      </c>
      <c r="AB3" t="s">
        <v>615</v>
      </c>
      <c r="AC3">
        <v>10.5</v>
      </c>
    </row>
    <row r="4" spans="1:29" x14ac:dyDescent="0.25">
      <c r="A4" s="14" t="str">
        <f t="shared" si="3"/>
        <v>Bulls
[-1, 1.70]</v>
      </c>
      <c r="B4" s="112">
        <v>115.33333333333333</v>
      </c>
      <c r="C4" s="112">
        <v>9</v>
      </c>
      <c r="D4" s="15">
        <v>17</v>
      </c>
      <c r="E4">
        <f t="shared" si="0"/>
        <v>-1</v>
      </c>
      <c r="F4" s="19">
        <f t="shared" si="1"/>
        <v>7.803468208092486</v>
      </c>
      <c r="G4" s="15">
        <f t="shared" si="4"/>
        <v>2.708333333333333</v>
      </c>
      <c r="H4" s="113">
        <v>1.7083333333333333</v>
      </c>
      <c r="I4" t="str">
        <f t="shared" si="2"/>
        <v>Red</v>
      </c>
      <c r="J4" s="14" t="s">
        <v>19</v>
      </c>
      <c r="AB4" t="s">
        <v>616</v>
      </c>
      <c r="AC4">
        <v>9</v>
      </c>
    </row>
    <row r="5" spans="1:29" x14ac:dyDescent="0.25">
      <c r="A5" s="14" t="str">
        <f t="shared" si="3"/>
        <v>Cheetahs
[0, 1]</v>
      </c>
      <c r="B5" s="112">
        <v>148.5</v>
      </c>
      <c r="C5" s="112">
        <v>8.1666666666666661</v>
      </c>
      <c r="D5" s="15">
        <v>16</v>
      </c>
      <c r="E5">
        <f t="shared" si="0"/>
        <v>0</v>
      </c>
      <c r="F5" s="19">
        <f t="shared" si="1"/>
        <v>5.4994388327721664</v>
      </c>
      <c r="G5" s="15">
        <f t="shared" si="4"/>
        <v>2</v>
      </c>
      <c r="H5" s="113">
        <v>1</v>
      </c>
      <c r="I5" t="str">
        <f t="shared" si="2"/>
        <v>Red</v>
      </c>
      <c r="J5" s="14" t="s">
        <v>15</v>
      </c>
      <c r="AB5" t="s">
        <v>617</v>
      </c>
      <c r="AC5">
        <v>0</v>
      </c>
    </row>
    <row r="6" spans="1:29" x14ac:dyDescent="0.25">
      <c r="A6" s="14" t="str">
        <f t="shared" si="3"/>
        <v>Chiefs
[1, 1.75]</v>
      </c>
      <c r="B6" s="112">
        <v>120.85714285714286</v>
      </c>
      <c r="C6" s="112">
        <v>7.5714285714285712</v>
      </c>
      <c r="D6" s="15">
        <v>15</v>
      </c>
      <c r="E6">
        <f t="shared" si="0"/>
        <v>1</v>
      </c>
      <c r="F6" s="19">
        <f t="shared" si="1"/>
        <v>6.2647754137115834</v>
      </c>
      <c r="G6" s="15">
        <f t="shared" si="4"/>
        <v>2.75</v>
      </c>
      <c r="H6" s="113">
        <v>1.75</v>
      </c>
      <c r="I6" t="str">
        <f t="shared" si="2"/>
        <v>Red</v>
      </c>
      <c r="J6" s="14" t="s">
        <v>14</v>
      </c>
    </row>
    <row r="7" spans="1:29" x14ac:dyDescent="0.25">
      <c r="A7" s="14" t="str">
        <f t="shared" si="3"/>
        <v>Crusaders
[2, 2.62]</v>
      </c>
      <c r="B7" s="112">
        <v>112.33333333333333</v>
      </c>
      <c r="C7" s="112">
        <v>6.166666666666667</v>
      </c>
      <c r="D7" s="15">
        <v>14</v>
      </c>
      <c r="E7">
        <f t="shared" si="0"/>
        <v>2</v>
      </c>
      <c r="F7" s="19">
        <f t="shared" si="1"/>
        <v>5.4896142433234427</v>
      </c>
      <c r="G7" s="15">
        <f t="shared" si="4"/>
        <v>3.625</v>
      </c>
      <c r="H7" s="113">
        <v>2.625</v>
      </c>
      <c r="I7" t="str">
        <f t="shared" si="2"/>
        <v>Red</v>
      </c>
      <c r="J7" s="14" t="s">
        <v>13</v>
      </c>
    </row>
    <row r="8" spans="1:29" x14ac:dyDescent="0.25">
      <c r="A8" s="14" t="str">
        <f t="shared" si="3"/>
        <v>Highlanders
[3, 1.33]</v>
      </c>
      <c r="B8" s="112">
        <v>168.85714285714286</v>
      </c>
      <c r="C8" s="112">
        <v>6.1428571428571432</v>
      </c>
      <c r="D8" s="15">
        <v>13</v>
      </c>
      <c r="E8">
        <f t="shared" si="0"/>
        <v>3</v>
      </c>
      <c r="F8" s="19">
        <f t="shared" si="1"/>
        <v>3.6379018612521152</v>
      </c>
      <c r="G8" s="15">
        <f t="shared" si="4"/>
        <v>2.333333333333333</v>
      </c>
      <c r="H8" s="113">
        <v>1.3333333333333333</v>
      </c>
      <c r="I8" t="str">
        <f t="shared" si="2"/>
        <v>Red</v>
      </c>
      <c r="J8" s="14" t="s">
        <v>12</v>
      </c>
    </row>
    <row r="9" spans="1:29" x14ac:dyDescent="0.25">
      <c r="A9" s="14" t="str">
        <f t="shared" si="3"/>
        <v>Hurricanes
[4, 1.16]</v>
      </c>
      <c r="B9" s="112">
        <v>126.16666666666667</v>
      </c>
      <c r="C9" s="112">
        <v>7.833333333333333</v>
      </c>
      <c r="D9" s="15">
        <v>12</v>
      </c>
      <c r="E9">
        <f t="shared" si="0"/>
        <v>4</v>
      </c>
      <c r="F9" s="19">
        <f t="shared" si="1"/>
        <v>6.2087186261558776</v>
      </c>
      <c r="G9" s="15">
        <f t="shared" si="4"/>
        <v>2.166666666666667</v>
      </c>
      <c r="H9" s="113">
        <v>1.1666666666666667</v>
      </c>
      <c r="I9" t="str">
        <f t="shared" si="2"/>
        <v>Red</v>
      </c>
      <c r="J9" s="14" t="s">
        <v>11</v>
      </c>
    </row>
    <row r="10" spans="1:29" x14ac:dyDescent="0.25">
      <c r="A10" s="14" t="str">
        <f t="shared" si="3"/>
        <v>Jaguares
[5, 0.68]</v>
      </c>
      <c r="B10" s="112">
        <v>133.33333333333334</v>
      </c>
      <c r="C10" s="112">
        <v>7.333333333333333</v>
      </c>
      <c r="D10" s="15">
        <v>11</v>
      </c>
      <c r="E10">
        <f t="shared" si="0"/>
        <v>5</v>
      </c>
      <c r="F10" s="19">
        <f t="shared" si="1"/>
        <v>5.4999999999999991</v>
      </c>
      <c r="G10" s="15">
        <f t="shared" si="4"/>
        <v>1.6875</v>
      </c>
      <c r="H10" s="113">
        <v>0.6875</v>
      </c>
      <c r="I10" t="str">
        <f t="shared" si="2"/>
        <v>Red</v>
      </c>
      <c r="J10" s="14" t="s">
        <v>10</v>
      </c>
    </row>
    <row r="11" spans="1:29" x14ac:dyDescent="0.25">
      <c r="A11" s="14" t="str">
        <f t="shared" si="3"/>
        <v>Kings
[6, 1.20]</v>
      </c>
      <c r="B11" s="112">
        <v>143.66666666666666</v>
      </c>
      <c r="C11" s="112">
        <v>8</v>
      </c>
      <c r="D11" s="15">
        <v>10</v>
      </c>
      <c r="E11">
        <f t="shared" si="0"/>
        <v>6</v>
      </c>
      <c r="F11" s="19">
        <f t="shared" si="1"/>
        <v>5.5684454756380513</v>
      </c>
      <c r="G11" s="15">
        <f t="shared" si="4"/>
        <v>2.208333333333333</v>
      </c>
      <c r="H11" s="113">
        <v>1.2083333333333333</v>
      </c>
      <c r="I11" t="str">
        <f t="shared" si="2"/>
        <v>Red</v>
      </c>
      <c r="J11" s="14" t="s">
        <v>9</v>
      </c>
    </row>
    <row r="12" spans="1:29" x14ac:dyDescent="0.25">
      <c r="A12" s="14" t="str">
        <f t="shared" si="3"/>
        <v>Lions
[7, 0.5]</v>
      </c>
      <c r="B12" s="112">
        <v>122.5</v>
      </c>
      <c r="C12" s="112">
        <v>9.1666666666666661</v>
      </c>
      <c r="D12" s="15">
        <v>9</v>
      </c>
      <c r="E12">
        <f t="shared" si="0"/>
        <v>7</v>
      </c>
      <c r="F12" s="19">
        <f t="shared" si="1"/>
        <v>7.4829931972789119</v>
      </c>
      <c r="G12" s="15">
        <f t="shared" si="4"/>
        <v>1.5</v>
      </c>
      <c r="H12" s="113">
        <v>0.5</v>
      </c>
      <c r="I12" t="str">
        <f t="shared" si="2"/>
        <v>Red</v>
      </c>
      <c r="J12" s="14" t="s">
        <v>8</v>
      </c>
    </row>
    <row r="13" spans="1:29" x14ac:dyDescent="0.25">
      <c r="A13" s="14" t="str">
        <f t="shared" si="3"/>
        <v>Rebels
[8, 0.25]</v>
      </c>
      <c r="B13" s="112">
        <v>134.66666666666666</v>
      </c>
      <c r="C13" s="112">
        <v>8.3333333333333339</v>
      </c>
      <c r="D13" s="15">
        <v>8</v>
      </c>
      <c r="E13">
        <f t="shared" si="0"/>
        <v>8</v>
      </c>
      <c r="F13" s="19">
        <f t="shared" si="1"/>
        <v>6.1881188118811892</v>
      </c>
      <c r="G13" s="15">
        <f t="shared" si="4"/>
        <v>1.25</v>
      </c>
      <c r="H13" s="113">
        <v>0.25</v>
      </c>
      <c r="I13" t="str">
        <f t="shared" si="2"/>
        <v>Red</v>
      </c>
      <c r="J13" s="14" t="s">
        <v>7</v>
      </c>
    </row>
    <row r="14" spans="1:29" x14ac:dyDescent="0.25">
      <c r="A14" s="14" t="str">
        <f t="shared" si="3"/>
        <v>Reds
[9, 0]</v>
      </c>
      <c r="B14" s="112">
        <v>131.16666666666666</v>
      </c>
      <c r="C14" s="112">
        <v>6.333333333333333</v>
      </c>
      <c r="D14" s="15">
        <v>7</v>
      </c>
      <c r="E14">
        <f t="shared" si="0"/>
        <v>9</v>
      </c>
      <c r="F14" s="19">
        <f t="shared" si="1"/>
        <v>4.8284625158830998</v>
      </c>
      <c r="G14" s="15">
        <f t="shared" si="4"/>
        <v>1</v>
      </c>
      <c r="H14" s="113">
        <v>0</v>
      </c>
      <c r="I14" t="str">
        <f t="shared" si="2"/>
        <v>Red</v>
      </c>
      <c r="J14" s="14" t="s">
        <v>6</v>
      </c>
    </row>
    <row r="15" spans="1:29" x14ac:dyDescent="0.25">
      <c r="A15" s="14" t="str">
        <f t="shared" si="3"/>
        <v>Sharks
[10, 1.25]</v>
      </c>
      <c r="B15" s="112">
        <v>139.5</v>
      </c>
      <c r="C15" s="112">
        <v>9.8333333333333339</v>
      </c>
      <c r="D15" s="15">
        <v>6</v>
      </c>
      <c r="E15">
        <f t="shared" si="0"/>
        <v>10</v>
      </c>
      <c r="F15" s="19">
        <f t="shared" si="1"/>
        <v>7.0489844683393077</v>
      </c>
      <c r="G15" s="15">
        <f t="shared" si="4"/>
        <v>2.25</v>
      </c>
      <c r="H15" s="113">
        <v>1.25</v>
      </c>
      <c r="I15" t="str">
        <f t="shared" si="2"/>
        <v>Red</v>
      </c>
      <c r="J15" s="14" t="s">
        <v>5</v>
      </c>
    </row>
    <row r="16" spans="1:29" x14ac:dyDescent="0.25">
      <c r="A16" s="14" t="str">
        <f t="shared" si="3"/>
        <v>Stormers
[11, 0.5]</v>
      </c>
      <c r="B16" s="112">
        <v>148.5</v>
      </c>
      <c r="C16" s="112">
        <v>9.6666666666666661</v>
      </c>
      <c r="D16" s="15">
        <v>5</v>
      </c>
      <c r="E16">
        <f t="shared" si="0"/>
        <v>11</v>
      </c>
      <c r="F16" s="19">
        <f t="shared" si="1"/>
        <v>6.5095398428731759</v>
      </c>
      <c r="G16" s="15">
        <f t="shared" si="4"/>
        <v>1.5</v>
      </c>
      <c r="H16" s="113">
        <v>0.5</v>
      </c>
      <c r="I16" t="str">
        <f t="shared" si="2"/>
        <v>Red</v>
      </c>
      <c r="J16" s="14" t="s">
        <v>18</v>
      </c>
    </row>
    <row r="17" spans="1:10" x14ac:dyDescent="0.25">
      <c r="A17" s="14" t="str">
        <f t="shared" si="3"/>
        <v>Sunwolves
[16, 0.91]</v>
      </c>
      <c r="B17" s="112">
        <v>131.66666666666666</v>
      </c>
      <c r="C17" s="112">
        <v>5.5</v>
      </c>
      <c r="D17" s="15">
        <v>4</v>
      </c>
      <c r="E17">
        <v>16</v>
      </c>
      <c r="F17" s="19">
        <f t="shared" si="1"/>
        <v>4.1772151898734178</v>
      </c>
      <c r="G17" s="15">
        <f t="shared" si="4"/>
        <v>1.9166666666666665</v>
      </c>
      <c r="H17" s="113">
        <v>0.91666666666666663</v>
      </c>
      <c r="I17" t="str">
        <f t="shared" si="2"/>
        <v>Red</v>
      </c>
      <c r="J17" s="14" t="s">
        <v>4</v>
      </c>
    </row>
    <row r="18" spans="1:10" x14ac:dyDescent="0.25">
      <c r="A18" s="14" t="str">
        <f t="shared" si="3"/>
        <v>Waratahs
[17, 0.62]</v>
      </c>
      <c r="B18" s="112">
        <v>150</v>
      </c>
      <c r="C18" s="112">
        <v>8.6</v>
      </c>
      <c r="D18" s="15">
        <v>3</v>
      </c>
      <c r="E18">
        <v>17</v>
      </c>
      <c r="F18" s="19">
        <f t="shared" si="1"/>
        <v>5.7333333333333334</v>
      </c>
      <c r="G18" s="15">
        <f t="shared" si="4"/>
        <v>1.625</v>
      </c>
      <c r="H18" s="113">
        <v>0.625</v>
      </c>
      <c r="I18" t="str">
        <f t="shared" si="2"/>
        <v>Red</v>
      </c>
      <c r="J18" s="14" t="s">
        <v>2</v>
      </c>
    </row>
    <row r="19" spans="1:10" x14ac:dyDescent="0.25">
      <c r="A19" s="14" t="str">
        <f t="shared" si="3"/>
        <v>Western Force
[18, 0.84]</v>
      </c>
      <c r="B19" s="112">
        <v>143.28571428571428</v>
      </c>
      <c r="C19" s="112">
        <v>8.4285714285714288</v>
      </c>
      <c r="D19" s="15">
        <v>2</v>
      </c>
      <c r="E19">
        <v>18</v>
      </c>
      <c r="F19" s="19">
        <f t="shared" si="1"/>
        <v>5.882352941176471</v>
      </c>
      <c r="G19" s="15">
        <f t="shared" si="4"/>
        <v>1.84375</v>
      </c>
      <c r="H19" s="113">
        <v>0.84375</v>
      </c>
      <c r="I19" t="str">
        <f t="shared" si="2"/>
        <v>Red</v>
      </c>
      <c r="J19" s="14" t="s">
        <v>230</v>
      </c>
    </row>
    <row r="20" spans="1:10" x14ac:dyDescent="0.25">
      <c r="A20" s="14" t="str">
        <f t="shared" si="3"/>
        <v xml:space="preserve">
[19, 0]</v>
      </c>
      <c r="B20" s="18"/>
      <c r="C20" s="18"/>
      <c r="D20" s="15">
        <v>1</v>
      </c>
      <c r="E20">
        <v>19</v>
      </c>
      <c r="F20" s="19" t="e">
        <f t="shared" si="1"/>
        <v>#DIV/0!</v>
      </c>
      <c r="G20" s="15">
        <f t="shared" si="4"/>
        <v>1</v>
      </c>
      <c r="H20" s="18">
        <v>0</v>
      </c>
      <c r="I20" t="e">
        <f t="shared" si="2"/>
        <v>#DIV/0!</v>
      </c>
      <c r="J20" s="14"/>
    </row>
    <row r="21" spans="1:10" x14ac:dyDescent="0.25">
      <c r="A21" s="14" t="str">
        <f>CONCATENATE(J21,CHAR(10),"[",E21,", ",LEFT(F21,4),"]")</f>
        <v>Bubble size adjuster
[16, 100]</v>
      </c>
      <c r="B21" s="18">
        <v>1</v>
      </c>
      <c r="C21" s="18">
        <v>1</v>
      </c>
      <c r="D21" s="15">
        <v>0</v>
      </c>
      <c r="E21">
        <v>16</v>
      </c>
      <c r="F21" s="19">
        <f>(C21/B21)*100</f>
        <v>100</v>
      </c>
      <c r="G21" s="19">
        <v>20</v>
      </c>
      <c r="H21" s="20">
        <v>2</v>
      </c>
      <c r="I21" t="str">
        <f>IF(F21&gt;=$AC$4,$AB$4,IF(F21&gt;=$AC$5,$AB$5,$AB$6))</f>
        <v>Orange</v>
      </c>
      <c r="J21" s="14" t="s">
        <v>618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
  <sheetViews>
    <sheetView topLeftCell="A36" workbookViewId="0">
      <selection activeCell="F38" sqref="F38"/>
    </sheetView>
  </sheetViews>
  <sheetFormatPr defaultRowHeight="15" x14ac:dyDescent="0.25"/>
  <cols>
    <col min="1" max="1" width="13.140625" customWidth="1"/>
    <col min="2" max="2" width="27.85546875" customWidth="1"/>
    <col min="3" max="3" width="27.42578125" customWidth="1"/>
    <col min="4" max="4" width="19" customWidth="1"/>
    <col min="5" max="5" width="19.7109375" customWidth="1"/>
    <col min="6" max="6" width="25.85546875" customWidth="1"/>
    <col min="7" max="7" width="13.140625" customWidth="1"/>
    <col min="8" max="8" width="24.28515625" customWidth="1"/>
    <col min="9" max="9" width="21.140625" customWidth="1"/>
    <col min="10" max="10" width="20.5703125" customWidth="1"/>
    <col min="11" max="11" width="19.85546875" customWidth="1"/>
    <col min="12" max="13" width="20.85546875" customWidth="1"/>
    <col min="14" max="14" width="22.7109375" bestFit="1" customWidth="1"/>
    <col min="15" max="15" width="18.28515625" bestFit="1" customWidth="1"/>
  </cols>
  <sheetData>
    <row r="1" spans="1:13" x14ac:dyDescent="0.25">
      <c r="A1" s="116" t="s">
        <v>578</v>
      </c>
      <c r="B1" s="152" t="s">
        <v>586</v>
      </c>
      <c r="C1" s="152" t="s">
        <v>587</v>
      </c>
      <c r="D1" s="152" t="s">
        <v>588</v>
      </c>
      <c r="E1" s="152" t="s">
        <v>589</v>
      </c>
      <c r="F1" s="152" t="s">
        <v>590</v>
      </c>
      <c r="G1" s="152" t="s">
        <v>591</v>
      </c>
    </row>
    <row r="2" spans="1:13" x14ac:dyDescent="0.25">
      <c r="A2" s="115" t="s">
        <v>6</v>
      </c>
      <c r="B2" s="117">
        <v>7.5</v>
      </c>
      <c r="C2" s="117">
        <v>2.25</v>
      </c>
      <c r="D2" s="117">
        <v>4.5</v>
      </c>
      <c r="E2" s="117">
        <v>1.6666666666666667</v>
      </c>
      <c r="F2" s="117" t="e">
        <v>#DIV/0!</v>
      </c>
      <c r="G2" s="117">
        <v>2.5</v>
      </c>
    </row>
    <row r="3" spans="1:13" x14ac:dyDescent="0.25">
      <c r="A3" s="115" t="s">
        <v>579</v>
      </c>
      <c r="B3" s="117">
        <v>7.5</v>
      </c>
      <c r="C3" s="117">
        <v>2.25</v>
      </c>
      <c r="D3" s="117">
        <v>4.5</v>
      </c>
      <c r="E3" s="117">
        <v>1.6666666666666667</v>
      </c>
      <c r="F3" s="117" t="e">
        <v>#DIV/0!</v>
      </c>
      <c r="G3" s="117">
        <v>2.5</v>
      </c>
    </row>
    <row r="15" spans="1:13" x14ac:dyDescent="0.25">
      <c r="G15" s="116" t="s">
        <v>578</v>
      </c>
      <c r="H15" s="152" t="s">
        <v>581</v>
      </c>
      <c r="I15" s="152" t="s">
        <v>580</v>
      </c>
      <c r="J15" s="152" t="s">
        <v>582</v>
      </c>
      <c r="K15" s="152" t="s">
        <v>583</v>
      </c>
      <c r="L15" s="152" t="s">
        <v>584</v>
      </c>
      <c r="M15" s="152" t="s">
        <v>585</v>
      </c>
    </row>
    <row r="16" spans="1:13" x14ac:dyDescent="0.25">
      <c r="G16" s="115" t="s">
        <v>6</v>
      </c>
      <c r="H16" s="117">
        <v>278.75</v>
      </c>
      <c r="I16" s="117">
        <v>48.5</v>
      </c>
      <c r="J16" s="117">
        <v>102</v>
      </c>
      <c r="K16" s="117">
        <v>39.333333333333336</v>
      </c>
      <c r="L16" s="117" t="e">
        <v>#DIV/0!</v>
      </c>
      <c r="M16" s="117">
        <v>36.25</v>
      </c>
    </row>
    <row r="17" spans="7:13" x14ac:dyDescent="0.25">
      <c r="G17" s="115" t="s">
        <v>579</v>
      </c>
      <c r="H17" s="117">
        <v>278.75</v>
      </c>
      <c r="I17" s="117">
        <v>48.5</v>
      </c>
      <c r="J17" s="117">
        <v>102</v>
      </c>
      <c r="K17" s="117">
        <v>39.333333333333336</v>
      </c>
      <c r="L17" s="117" t="e">
        <v>#DIV/0!</v>
      </c>
      <c r="M17" s="117">
        <v>36.25</v>
      </c>
    </row>
    <row r="37" spans="1:15" x14ac:dyDescent="0.25">
      <c r="G37" s="116" t="s">
        <v>578</v>
      </c>
      <c r="H37" s="152" t="s">
        <v>593</v>
      </c>
      <c r="I37" s="152" t="s">
        <v>594</v>
      </c>
      <c r="J37" s="152" t="s">
        <v>595</v>
      </c>
      <c r="K37" s="152" t="s">
        <v>596</v>
      </c>
      <c r="L37" s="152" t="s">
        <v>597</v>
      </c>
      <c r="M37" s="152" t="s">
        <v>598</v>
      </c>
      <c r="N37" s="152" t="s">
        <v>599</v>
      </c>
      <c r="O37" s="152" t="s">
        <v>600</v>
      </c>
    </row>
    <row r="38" spans="1:15" x14ac:dyDescent="0.25">
      <c r="A38" s="116" t="s">
        <v>578</v>
      </c>
      <c r="B38" s="152" t="s">
        <v>592</v>
      </c>
      <c r="C38" s="152" t="s">
        <v>603</v>
      </c>
      <c r="G38" s="115" t="s">
        <v>6</v>
      </c>
      <c r="H38" s="117" t="e">
        <v>#DIV/0!</v>
      </c>
      <c r="I38" s="117" t="e">
        <v>#DIV/0!</v>
      </c>
      <c r="J38" s="117">
        <v>8.6999999999999993</v>
      </c>
      <c r="K38" s="117">
        <v>32.524999999999999</v>
      </c>
      <c r="L38" s="117">
        <v>27.524999999999999</v>
      </c>
      <c r="M38" s="117">
        <v>31.249999999999996</v>
      </c>
      <c r="N38" s="117" t="e">
        <v>#DIV/0!</v>
      </c>
      <c r="O38" s="117">
        <v>8.6999999999999993</v>
      </c>
    </row>
    <row r="39" spans="1:15" x14ac:dyDescent="0.25">
      <c r="A39" s="115" t="s">
        <v>6</v>
      </c>
      <c r="B39" s="117">
        <v>89.25</v>
      </c>
      <c r="C39" s="117">
        <v>19.366666666666667</v>
      </c>
      <c r="G39" s="115" t="s">
        <v>579</v>
      </c>
      <c r="H39" s="117" t="e">
        <v>#DIV/0!</v>
      </c>
      <c r="I39" s="117" t="e">
        <v>#DIV/0!</v>
      </c>
      <c r="J39" s="117">
        <v>8.6999999999999993</v>
      </c>
      <c r="K39" s="117">
        <v>32.524999999999999</v>
      </c>
      <c r="L39" s="117">
        <v>27.524999999999999</v>
      </c>
      <c r="M39" s="117">
        <v>31.249999999999996</v>
      </c>
      <c r="N39" s="117" t="e">
        <v>#DIV/0!</v>
      </c>
      <c r="O39" s="117">
        <v>8.6999999999999993</v>
      </c>
    </row>
    <row r="40" spans="1:15" x14ac:dyDescent="0.25">
      <c r="A40" s="115" t="s">
        <v>579</v>
      </c>
      <c r="B40" s="117">
        <v>89.25</v>
      </c>
      <c r="C40" s="117">
        <v>19.366666666666667</v>
      </c>
    </row>
    <row r="61" spans="1:11" x14ac:dyDescent="0.25">
      <c r="G61" s="116" t="s">
        <v>578</v>
      </c>
      <c r="H61" s="152" t="s">
        <v>604</v>
      </c>
      <c r="I61" s="152" t="s">
        <v>605</v>
      </c>
      <c r="J61" s="152" t="s">
        <v>606</v>
      </c>
      <c r="K61" s="152" t="s">
        <v>607</v>
      </c>
    </row>
    <row r="62" spans="1:11" x14ac:dyDescent="0.25">
      <c r="A62" s="116" t="s">
        <v>578</v>
      </c>
      <c r="B62" s="152" t="s">
        <v>601</v>
      </c>
      <c r="C62" s="152" t="s">
        <v>602</v>
      </c>
      <c r="G62" s="115" t="s">
        <v>6</v>
      </c>
      <c r="H62" s="117">
        <v>3.5</v>
      </c>
      <c r="I62" s="117">
        <v>1</v>
      </c>
      <c r="J62" s="117">
        <v>4.75</v>
      </c>
      <c r="K62" s="117" t="e">
        <v>#DIV/0!</v>
      </c>
    </row>
    <row r="63" spans="1:11" x14ac:dyDescent="0.25">
      <c r="A63" s="115" t="s">
        <v>6</v>
      </c>
      <c r="B63" s="117">
        <v>95.825000000000003</v>
      </c>
      <c r="C63" s="117">
        <v>20.633333333333333</v>
      </c>
      <c r="G63" s="115" t="s">
        <v>579</v>
      </c>
      <c r="H63" s="117">
        <v>3.5</v>
      </c>
      <c r="I63" s="117">
        <v>1</v>
      </c>
      <c r="J63" s="117">
        <v>4.75</v>
      </c>
      <c r="K63" s="117" t="e">
        <v>#DIV/0!</v>
      </c>
    </row>
    <row r="64" spans="1:11" x14ac:dyDescent="0.25">
      <c r="A64" s="115" t="s">
        <v>579</v>
      </c>
      <c r="B64" s="117">
        <v>95.825000000000003</v>
      </c>
      <c r="C64" s="117">
        <v>20.633333333333333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J111"/>
  <sheetViews>
    <sheetView workbookViewId="0">
      <pane xSplit="1" ySplit="1" topLeftCell="AZ53" activePane="bottomRight" state="frozen"/>
      <selection pane="topRight" activeCell="B1" sqref="B1"/>
      <selection pane="bottomLeft" activeCell="A2" sqref="A2"/>
      <selection pane="bottomRight" activeCell="BT2" sqref="BT2"/>
    </sheetView>
  </sheetViews>
  <sheetFormatPr defaultRowHeight="15" x14ac:dyDescent="0.25"/>
  <cols>
    <col min="7" max="7" width="14.42578125" customWidth="1"/>
    <col min="123" max="123" width="8.42578125" customWidth="1"/>
  </cols>
  <sheetData>
    <row r="1" spans="1:244" x14ac:dyDescent="0.25">
      <c r="A1" s="1" t="s">
        <v>0</v>
      </c>
      <c r="B1" s="1" t="s">
        <v>1</v>
      </c>
      <c r="C1" s="13" t="str">
        <f t="array" ref="C1">INDEX('Points Table'!C$1:C$1067,MATCH('Combined Table'!$A1&amp;'Combined Table'!$B1,$A$1:$A$1067&amp;$B$1:$B$1067,0))</f>
        <v>points</v>
      </c>
      <c r="D1" s="13" t="str">
        <f t="array" ref="D1">INDEX('Points Table'!D$1:D$1067,MATCH('Combined Table'!$A1&amp;'Combined Table'!$B1,$A$1:$A$1067&amp;$B$1:$B$1067,0))</f>
        <v>tries</v>
      </c>
      <c r="E1" s="13" t="str">
        <f t="array" ref="E1">INDEX('Points Table'!E$1:E$1067,MATCH('Combined Table'!$A1&amp;'Combined Table'!$B1,$A$1:$A$1067&amp;$B$1:$B$1067,0))</f>
        <v>conversions</v>
      </c>
      <c r="F1" s="13" t="str">
        <f t="array" ref="F1">INDEX('Points Table'!F$1:F$1067,MATCH('Combined Table'!$A1&amp;'Combined Table'!$B1,$A$1:$A$1067&amp;$B$1:$B$1067,0))</f>
        <v>penaltyGoals</v>
      </c>
      <c r="G1" s="13" t="str">
        <f t="array" ref="G1">INDEX('Points Table'!G$1:G$1067,MATCH('Combined Table'!$A1&amp;'Combined Table'!$B1,$A$1:$A$1067&amp;$B$1:$B$1067,0))</f>
        <v>goalKickPercentage</v>
      </c>
      <c r="H1" s="13" t="str">
        <f t="array" ref="H1">INDEX('Points Table'!H$1:H$1067,MATCH('Combined Table'!$A1&amp;'Combined Table'!$B1,$A$1:$A$1067&amp;$B$1:$B$1067,0))</f>
        <v>dropGoals</v>
      </c>
      <c r="I1" s="13" t="str">
        <f t="array" ref="I1">INDEX('Possesion Times'!C$1:C$1067,MATCH('Combined Table'!$A1&amp;'Combined Table'!$B1,$A$1:$A$1067&amp;$B$1:$B$1067,0))</f>
        <v>insideOwn22mH1</v>
      </c>
      <c r="J1" s="13" t="str">
        <f t="array" ref="J1">INDEX('Possesion Times'!D$1:D$1067,MATCH('Combined Table'!$A1&amp;'Combined Table'!$B1,$A$1:$A$1067&amp;$B$1:$B$1067,0))</f>
        <v>insideOwn22mH2</v>
      </c>
      <c r="K1" s="13" t="str">
        <f t="array" ref="K1">INDEX('Possesion Times'!E$1:E$1067,MATCH('Combined Table'!$A1&amp;'Combined Table'!$B1,$A$1:$A$1067&amp;$B$1:$B$1067,0))</f>
        <v>insideOwn22mTotal</v>
      </c>
      <c r="L1" s="13" t="str">
        <f t="array" ref="L1">INDEX('Possesion Times'!F$1:F$1067,MATCH('Combined Table'!$A1&amp;'Combined Table'!$B1,$A$1:$A$1067&amp;$B$1:$B$1067,0))</f>
        <v>insideOwn22mPerc</v>
      </c>
      <c r="M1" s="13" t="str">
        <f t="array" ref="M1">INDEX('Possesion Times'!G$1:G$1067,MATCH('Combined Table'!$A1&amp;'Combined Table'!$B1,$A$1:$A$1067&amp;$B$1:$B$1067,0))</f>
        <v>own22mTo50mH1</v>
      </c>
      <c r="N1" s="13" t="str">
        <f t="array" ref="N1">INDEX('Possesion Times'!H$1:H$1067,MATCH('Combined Table'!$A1&amp;'Combined Table'!$B1,$A$1:$A$1067&amp;$B$1:$B$1067,0))</f>
        <v>own22mTo50mH2</v>
      </c>
      <c r="O1" s="13" t="str">
        <f t="array" ref="O1">INDEX('Possesion Times'!I$1:I$1067,MATCH('Combined Table'!$A1&amp;'Combined Table'!$B1,$A$1:$A$1067&amp;$B$1:$B$1067,0))</f>
        <v>own22mTo50mTotal</v>
      </c>
      <c r="P1" s="13" t="str">
        <f t="array" ref="P1">INDEX('Possesion Times'!J$1:J$1067,MATCH('Combined Table'!$A1&amp;'Combined Table'!$B1,$A$1:$A$1067&amp;$B$1:$B$1067,0))</f>
        <v>own22mto50mPerc</v>
      </c>
      <c r="Q1" s="13" t="str">
        <f t="array" ref="Q1">INDEX('Possesion Times'!K$1:K$1067,MATCH('Combined Table'!$A1&amp;'Combined Table'!$B1,$A$1:$A$1067&amp;$B$1:$B$1067,0))</f>
        <v>50mToOpp22mH1</v>
      </c>
      <c r="R1" s="13" t="str">
        <f t="array" ref="R1">INDEX('Possesion Times'!L$1:L$1067,MATCH('Combined Table'!$A1&amp;'Combined Table'!$B1,$A$1:$A$1067&amp;$B$1:$B$1067,0))</f>
        <v>50mToOpp22mH2</v>
      </c>
      <c r="S1" s="13" t="str">
        <f t="array" ref="S1">INDEX('Possesion Times'!M$1:M$1067,MATCH('Combined Table'!$A1&amp;'Combined Table'!$B1,$A$1:$A$1067&amp;$B$1:$B$1067,0))</f>
        <v>50mToOpp22mTotal</v>
      </c>
      <c r="T1" s="13" t="str">
        <f t="array" ref="T1">INDEX('Possesion Times'!N$1:N$1067,MATCH('Combined Table'!$A1&amp;'Combined Table'!$B1,$A$1:$A$1067&amp;$B$1:$B$1067,0))</f>
        <v>50mToOpp22mPerc</v>
      </c>
      <c r="U1" s="13" t="str">
        <f t="array" ref="U1">INDEX('Possesion Times'!O$1:O$1067,MATCH('Combined Table'!$A1&amp;'Combined Table'!$B1,$A$1:$A$1067&amp;$B$1:$B$1067,0))</f>
        <v>insideOpp22mH1</v>
      </c>
      <c r="V1" s="13" t="str">
        <f t="array" ref="V1">INDEX('Possesion Times'!P$1:P$1067,MATCH('Combined Table'!$A1&amp;'Combined Table'!$B1,$A$1:$A$1067&amp;$B$1:$B$1067,0))</f>
        <v>insideOpp22mH2</v>
      </c>
      <c r="W1" s="13" t="str">
        <f t="array" ref="W1">INDEX('Possesion Times'!Q$1:Q$1067,MATCH('Combined Table'!$A1&amp;'Combined Table'!$B1,$A$1:$A$1067&amp;$B$1:$B$1067,0))</f>
        <v>insideOpp22mTotal</v>
      </c>
      <c r="X1" s="13" t="str">
        <f t="array" ref="X1">INDEX('Possesion Times'!R$1:R$1067,MATCH('Combined Table'!$A1&amp;'Combined Table'!$B1,$A$1:$A$1067&amp;$B$1:$B$1067,0))</f>
        <v>insideOpp22mPerc</v>
      </c>
      <c r="Y1" s="13" t="str">
        <f t="array" ref="Y1">INDEX('Possesion Times'!S$1:S$1067,MATCH('Combined Table'!$A1&amp;'Combined Table'!$B1,$A$1:$A$1067&amp;$B$1:$B$1067,0))</f>
        <v>totalPossesionH1</v>
      </c>
      <c r="Z1" s="13" t="str">
        <f t="array" ref="Z1">INDEX('Possesion Times'!T$1:T$1067,MATCH('Combined Table'!$A1&amp;'Combined Table'!$B1,$A$1:$A$1067&amp;$B$1:$B$1067,0))</f>
        <v>totalPossesionH2</v>
      </c>
      <c r="AA1" s="13" t="str">
        <f t="array" ref="AA1">INDEX('Possesion Times'!U$1:U$1067,MATCH('Combined Table'!$A1&amp;'Combined Table'!$B1,$A$1:$A$1067&amp;$B$1:$B$1067,0))</f>
        <v>totalPossesionTotal</v>
      </c>
      <c r="AB1" s="13" t="str">
        <f t="array" ref="AB1">INDEX('Possesion Times'!V$1:V$1067,MATCH('Combined Table'!$A1&amp;'Combined Table'!$B1,$A$1:$A$1067&amp;$B$1:$B$1067,0))</f>
        <v>totalPossesionPerc</v>
      </c>
      <c r="AC1" s="1" t="str">
        <f t="array" ref="AC1">INDEX('Possession Source'!C$1:C$1067,MATCH('Combined Table'!$A1&amp;'Combined Table'!$B1,$A$1:$A$1067&amp;$B$1:$B$1067,0))</f>
        <v>Structured - Own Lineout</v>
      </c>
      <c r="AD1" s="13" t="str">
        <f t="array" ref="AD1">INDEX('Possession Source'!D$1:D$1067,MATCH('Combined Table'!$A1&amp;'Combined Table'!$B1,$A$1:$A$1067&amp;$B$1:$B$1067,0))</f>
        <v>Structured - Own Scrum</v>
      </c>
      <c r="AE1" s="13" t="str">
        <f t="array" ref="AE1">INDEX('Possession Source'!E$1:E$1067,MATCH('Combined Table'!$A1&amp;'Combined Table'!$B1,$A$1:$A$1067&amp;$B$1:$B$1067,0))</f>
        <v>Structured - 50m Receipt</v>
      </c>
      <c r="AF1" s="13" t="str">
        <f t="array" ref="AF1">INDEX('Possession Source'!F$1:F$1067,MATCH('Combined Table'!$A1&amp;'Combined Table'!$B1,$A$1:$A$1067&amp;$B$1:$B$1067,0))</f>
        <v>Structured - 22m Receipt</v>
      </c>
      <c r="AG1" s="13" t="str">
        <f t="array" ref="AG1">INDEX('Possession Source'!G$1:G$1067,MATCH('Combined Table'!$A1&amp;'Combined Table'!$B1,$A$1:$A$1067&amp;$B$1:$B$1067,0))</f>
        <v>Structured - Total</v>
      </c>
      <c r="AH1" s="13" t="str">
        <f t="array" ref="AH1">INDEX('Possession Source'!H$1:H$1067,MATCH('Combined Table'!$A1&amp;'Combined Table'!$B1,$A$1:$A$1067&amp;$B$1:$B$1067,0))</f>
        <v>Unstructured - Kick Receipt</v>
      </c>
      <c r="AI1" s="13" t="str">
        <f t="array" ref="AI1">INDEX('Possession Source'!I$1:I$1067,MATCH('Combined Table'!$A1&amp;'Combined Table'!$B1,$A$1:$A$1067&amp;$B$1:$B$1067,0))</f>
        <v>Unstructured - Tap</v>
      </c>
      <c r="AJ1" s="13" t="str">
        <f t="array" ref="AJ1">INDEX('Possession Source'!J$1:J$1067,MATCH('Combined Table'!$A1&amp;'Combined Table'!$B1,$A$1:$A$1067&amp;$B$1:$B$1067,0))</f>
        <v>Unstructured - Turnover</v>
      </c>
      <c r="AK1" s="13" t="str">
        <f t="array" ref="AK1">INDEX('Possession Source'!K$1:K$1067,MATCH('Combined Table'!$A1&amp;'Combined Table'!$B1,$A$1:$A$1067&amp;$B$1:$B$1067,0))</f>
        <v>Unstructured - Opp Lineout</v>
      </c>
      <c r="AL1" s="13" t="str">
        <f t="array" ref="AL1">INDEX('Possession Source'!L$1:L$1067,MATCH('Combined Table'!$A1&amp;'Combined Table'!$B1,$A$1:$A$1067&amp;$B$1:$B$1067,0))</f>
        <v>Unstructured - Opp Scrum</v>
      </c>
      <c r="AM1" s="13" t="str">
        <f t="array" ref="AM1">INDEX('Possession Source'!M$1:M$1067,MATCH('Combined Table'!$A1&amp;'Combined Table'!$B1,$A$1:$A$1067&amp;$B$1:$B$1067,0))</f>
        <v>Unstructured - 50m Restart</v>
      </c>
      <c r="AN1" s="13" t="str">
        <f t="array" ref="AN1">INDEX('Possession Source'!N$1:N$1067,MATCH('Combined Table'!$A1&amp;'Combined Table'!$B1,$A$1:$A$1067&amp;$B$1:$B$1067,0))</f>
        <v>Unstructured - 22m Restart</v>
      </c>
      <c r="AO1" s="13" t="str">
        <f t="array" ref="AO1">INDEX('Possession Source'!O$1:O$1067,MATCH('Combined Table'!$A1&amp;'Combined Table'!$B1,$A$1:$A$1067&amp;$B$1:$B$1067,0))</f>
        <v>Unstructured - Penalty/Free</v>
      </c>
      <c r="AP1" s="13" t="str">
        <f t="array" ref="AP1">INDEX('Possession Source'!P$1:P$1067,MATCH('Combined Table'!$A1&amp;'Combined Table'!$B1,$A$1:$A$1067&amp;$B$1:$B$1067,0))</f>
        <v>Unstructured - Total</v>
      </c>
      <c r="AQ1" s="13" t="str">
        <f t="array" ref="AQ1">INDEX('Possession Source'!Q$1:Q$1067,MATCH('Combined Table'!$A1&amp;'Combined Table'!$B1,$A$1:$A$1067&amp;$B$1:$B$1067,0))</f>
        <v>Total</v>
      </c>
      <c r="AR1" s="1" t="str">
        <f t="array" ref="AR1">INDEX('Penalties Frees conceded'!C$1:C$1067,MATCH('Combined Table'!$A1&amp;'Combined Table'!$B1,$A$1:$A$1067&amp;$B$1:$B$1067,0))</f>
        <v>Attack - Gplay</v>
      </c>
      <c r="AS1" s="13" t="str">
        <f t="array" ref="AS1">INDEX('Penalties Frees conceded'!D$1:D$1067,MATCH('Combined Table'!$A1&amp;'Combined Table'!$B1,$A$1:$A$1067&amp;$B$1:$B$1067,0))</f>
        <v>Attack - Scrum</v>
      </c>
      <c r="AT1" s="13" t="str">
        <f t="array" ref="AT1">INDEX('Penalties Frees conceded'!E$1:E$1067,MATCH('Combined Table'!$A1&amp;'Combined Table'!$B1,$A$1:$A$1067&amp;$B$1:$B$1067,0))</f>
        <v>Attack - Lineout</v>
      </c>
      <c r="AU1" s="13" t="str">
        <f t="array" ref="AU1">INDEX('Penalties Frees conceded'!F$1:F$1067,MATCH('Combined Table'!$A1&amp;'Combined Table'!$B1,$A$1:$A$1067&amp;$B$1:$B$1067,0))</f>
        <v>Attack - T/Ruck</v>
      </c>
      <c r="AV1" s="13" t="str">
        <f t="array" ref="AV1">INDEX('Penalties Frees conceded'!G$1:G$1067,MATCH('Combined Table'!$A1&amp;'Combined Table'!$B1,$A$1:$A$1067&amp;$B$1:$B$1067,0))</f>
        <v>Attack - Maul</v>
      </c>
      <c r="AW1" s="13" t="str">
        <f t="array" ref="AW1">INDEX('Penalties Frees conceded'!H$1:H$1067,MATCH('Combined Table'!$A1&amp;'Combined Table'!$B1,$A$1:$A$1067&amp;$B$1:$B$1067,0))</f>
        <v>Attack - Foul</v>
      </c>
      <c r="AX1" s="13" t="str">
        <f t="array" ref="AX1">INDEX('Penalties Frees conceded'!I$1:I$1067,MATCH('Combined Table'!$A1&amp;'Combined Table'!$B1,$A$1:$A$1067&amp;$B$1:$B$1067,0))</f>
        <v>Attack - Total</v>
      </c>
      <c r="AY1" s="13" t="str">
        <f t="array" ref="AY1">INDEX('Penalties Frees conceded'!J$1:J$1067,MATCH('Combined Table'!$A1&amp;'Combined Table'!$B1,$A$1:$A$1067&amp;$B$1:$B$1067,0))</f>
        <v>Defence - Gplay</v>
      </c>
      <c r="AZ1" s="13" t="str">
        <f t="array" ref="AZ1">INDEX('Penalties Frees conceded'!K$1:K$1067,MATCH('Combined Table'!$A1&amp;'Combined Table'!$B1,$A$1:$A$1067&amp;$B$1:$B$1067,0))</f>
        <v>Defence - Scrum</v>
      </c>
      <c r="BA1" s="13" t="str">
        <f t="array" ref="BA1">INDEX('Penalties Frees conceded'!L$1:L$1067,MATCH('Combined Table'!$A1&amp;'Combined Table'!$B1,$A$1:$A$1067&amp;$B$1:$B$1067,0))</f>
        <v>Defence - Lineout</v>
      </c>
      <c r="BB1" s="13" t="str">
        <f t="array" ref="BB1">INDEX('Penalties Frees conceded'!M$1:M$1067,MATCH('Combined Table'!$A1&amp;'Combined Table'!$B1,$A$1:$A$1067&amp;$B$1:$B$1067,0))</f>
        <v>Defence - Ruck</v>
      </c>
      <c r="BC1" s="13" t="str">
        <f t="array" ref="BC1">INDEX('Penalties Frees conceded'!N$1:N$1067,MATCH('Combined Table'!$A1&amp;'Combined Table'!$B1,$A$1:$A$1067&amp;$B$1:$B$1067,0))</f>
        <v>Defence - Maul</v>
      </c>
      <c r="BD1" s="13" t="str">
        <f t="array" ref="BD1">INDEX('Penalties Frees conceded'!O$1:O$1067,MATCH('Combined Table'!$A1&amp;'Combined Table'!$B1,$A$1:$A$1067&amp;$B$1:$B$1067,0))</f>
        <v>Defence - Foul</v>
      </c>
      <c r="BE1" s="13" t="str">
        <f t="array" ref="BE1">INDEX('Penalties Frees conceded'!P$1:P$1067,MATCH('Combined Table'!$A1&amp;'Combined Table'!$B1,$A$1:$A$1067&amp;$B$1:$B$1067,0))</f>
        <v>Defence - Total</v>
      </c>
      <c r="BF1" s="13" t="str">
        <f t="array" ref="BF1">INDEX('Penalties Frees conceded'!Q$1:Q$1067,MATCH('Combined Table'!$A1&amp;'Combined Table'!$B1,$A$1:$A$1067&amp;$B$1:$B$1067,0))</f>
        <v>Total - Total</v>
      </c>
      <c r="BG1" s="1" t="str">
        <f t="array" ref="BG1">INDEX('Attack Possession'!C$1:C$1067,MATCH('Combined Table'!$A1&amp;'Combined Table'!$B1,$A$1:$A$1067&amp;$B$1:$B$1067,0))</f>
        <v>lineBreaks</v>
      </c>
      <c r="BH1" s="13" t="str">
        <f t="array" ref="BH1">INDEX('Attack Possession'!D$1:D$1067,MATCH('Combined Table'!$A1&amp;'Combined Table'!$B1,$A$1:$A$1067&amp;$B$1:$B$1067,0))</f>
        <v>gainLine</v>
      </c>
      <c r="BI1" s="13" t="str">
        <f t="array" ref="BI1">INDEX('Attack Possession'!E$1:E$1067,MATCH('Combined Table'!$A1&amp;'Combined Table'!$B1,$A$1:$A$1067&amp;$B$1:$B$1067,0))</f>
        <v>overAdvPercentage</v>
      </c>
      <c r="BJ1" s="13" t="str">
        <f t="array" ref="BJ1">INDEX('Attack Possession'!F$1:F$1067,MATCH('Combined Table'!$A1&amp;'Combined Table'!$B1,$A$1:$A$1067&amp;$B$1:$B$1067,0))</f>
        <v>phasesPerPoss</v>
      </c>
      <c r="BK1" s="13" t="str">
        <f t="array" ref="BK1">INDEX('Attack Possession'!G$1:G$1067,MATCH('Combined Table'!$A1&amp;'Combined Table'!$B1,$A$1:$A$1067&amp;$B$1:$B$1067,0))</f>
        <v>phase1</v>
      </c>
      <c r="BL1" s="13" t="str">
        <f t="array" ref="BL1">INDEX('Attack Possession'!H$1:H$1067,MATCH('Combined Table'!$A1&amp;'Combined Table'!$B1,$A$1:$A$1067&amp;$B$1:$B$1067,0))</f>
        <v>phase2</v>
      </c>
      <c r="BM1" s="13" t="str">
        <f t="array" ref="BM1">INDEX('Attack Possession'!I$1:I$1067,MATCH('Combined Table'!$A1&amp;'Combined Table'!$B1,$A$1:$A$1067&amp;$B$1:$B$1067,0))</f>
        <v>phase3</v>
      </c>
      <c r="BN1" s="13" t="str">
        <f t="array" ref="BN1">INDEX('Attack Possession'!J$1:J$1067,MATCH('Combined Table'!$A1&amp;'Combined Table'!$B1,$A$1:$A$1067&amp;$B$1:$B$1067,0))</f>
        <v>phase4</v>
      </c>
      <c r="BO1" s="13" t="str">
        <f t="array" ref="BO1">INDEX('Attack Possession'!K$1:K$1067,MATCH('Combined Table'!$A1&amp;'Combined Table'!$B1,$A$1:$A$1067&amp;$B$1:$B$1067,0))</f>
        <v>phase5</v>
      </c>
      <c r="BP1" s="13" t="str">
        <f t="array" ref="BP1">INDEX('Attack Possession'!L$1:L$1067,MATCH('Combined Table'!$A1&amp;'Combined Table'!$B1,$A$1:$A$1067&amp;$B$1:$B$1067,0))</f>
        <v>phase6</v>
      </c>
      <c r="BQ1" s="13" t="str">
        <f t="array" ref="BQ1">INDEX('Attack Possession'!M$1:M$1067,MATCH('Combined Table'!$A1&amp;'Combined Table'!$B1,$A$1:$A$1067&amp;$B$1:$B$1067,0))</f>
        <v>phase7</v>
      </c>
      <c r="BR1" s="13" t="str">
        <f t="array" ref="BR1">INDEX('Attack Possession'!N$1:N$1067,MATCH('Combined Table'!$A1&amp;'Combined Table'!$B1,$A$1:$A$1067&amp;$B$1:$B$1067,0))</f>
        <v>phase8</v>
      </c>
      <c r="BS1" s="13" t="str">
        <f t="array" ref="BS1">INDEX('Attack Possession'!O$1:O$1067,MATCH('Combined Table'!$A1&amp;'Combined Table'!$B1,$A$1:$A$1067&amp;$B$1:$B$1067,0))</f>
        <v>phase9Plus</v>
      </c>
      <c r="BT1" s="13" t="str">
        <f t="array" ref="BT1">INDEX('Attack Possession'!P$1:P$1067,MATCH('Combined Table'!$A1&amp;'Combined Table'!$B1,$A$1:$A$1067&amp;$B$1:$B$1067,0))</f>
        <v>totalPoss</v>
      </c>
      <c r="BU1" s="13" t="str">
        <f t="array" ref="BU1">INDEX('Attack Possession'!Q$1:Q$1067,MATCH('Combined Table'!$A1&amp;'Combined Table'!$B1,$A$1:$A$1067&amp;$B$1:$B$1067,0))</f>
        <v>totalPhases</v>
      </c>
      <c r="BV1" s="1" t="str">
        <f t="array" ref="BV1">INDEX('Kicks in Play'!C$1:C$1067,MATCH('Combined Table'!$A1&amp;'Combined Table'!$B1,$A$1:$A$1067&amp;$B$1:$B$1067,0))</f>
        <v>kicksTerritorialTot</v>
      </c>
      <c r="BW1" s="13" t="str">
        <f t="array" ref="BW1">INDEX('Kicks in Play'!D$1:D$1067,MATCH('Combined Table'!$A1&amp;'Combined Table'!$B1,$A$1:$A$1067&amp;$B$1:$B$1067,0))</f>
        <v>kicksTerritorialDist</v>
      </c>
      <c r="BX1" s="13" t="str">
        <f t="array" ref="BX1">INDEX('Kicks in Play'!E$1:E$1067,MATCH('Combined Table'!$A1&amp;'Combined Table'!$B1,$A$1:$A$1067&amp;$B$1:$B$1067,0))</f>
        <v>kicksTerritorialAvg</v>
      </c>
      <c r="BY1" s="13" t="str">
        <f t="array" ref="BY1">INDEX('Kicks in Play'!F$1:F$1067,MATCH('Combined Table'!$A1&amp;'Combined Table'!$B1,$A$1:$A$1067&amp;$B$1:$B$1067,0))</f>
        <v>kicksBombTot</v>
      </c>
      <c r="BZ1" s="13" t="str">
        <f t="array" ref="BZ1">INDEX('Kicks in Play'!G$1:G$1067,MATCH('Combined Table'!$A1&amp;'Combined Table'!$B1,$A$1:$A$1067&amp;$B$1:$B$1067,0))</f>
        <v>kicksBombDist</v>
      </c>
      <c r="CA1" s="13" t="str">
        <f t="array" ref="CA1">INDEX('Kicks in Play'!H$1:H$1067,MATCH('Combined Table'!$A1&amp;'Combined Table'!$B1,$A$1:$A$1067&amp;$B$1:$B$1067,0))</f>
        <v>kicksBoxTot</v>
      </c>
      <c r="CB1" s="13" t="str">
        <f t="array" ref="CB1">INDEX('Kicks in Play'!I$1:I$1067,MATCH('Combined Table'!$A1&amp;'Combined Table'!$B1,$A$1:$A$1067&amp;$B$1:$B$1067,0))</f>
        <v>kicksBoxDist</v>
      </c>
      <c r="CC1" s="13" t="str">
        <f t="array" ref="CC1">INDEX('Kicks in Play'!J$1:J$1067,MATCH('Combined Table'!$A1&amp;'Combined Table'!$B1,$A$1:$A$1067&amp;$B$1:$B$1067,0))</f>
        <v>kicksChipTot</v>
      </c>
      <c r="CD1" s="13" t="str">
        <f t="array" ref="CD1">INDEX('Kicks in Play'!K$1:K$1067,MATCH('Combined Table'!$A1&amp;'Combined Table'!$B1,$A$1:$A$1067&amp;$B$1:$B$1067,0))</f>
        <v>kicksChipDist</v>
      </c>
      <c r="CE1" s="13" t="str">
        <f t="array" ref="CE1">INDEX('Kicks in Play'!L$1:L$1067,MATCH('Combined Table'!$A1&amp;'Combined Table'!$B1,$A$1:$A$1067&amp;$B$1:$B$1067,0))</f>
        <v>kicksCrossFieldTot</v>
      </c>
      <c r="CF1" s="13" t="str">
        <f t="array" ref="CF1">INDEX('Kicks in Play'!M$1:M$1067,MATCH('Combined Table'!$A1&amp;'Combined Table'!$B1,$A$1:$A$1067&amp;$B$1:$B$1067,0))</f>
        <v>kicksCrossFieldDist</v>
      </c>
      <c r="CG1" s="13" t="str">
        <f t="array" ref="CG1">INDEX('Kicks in Play'!N$1:N$1067,MATCH('Combined Table'!$A1&amp;'Combined Table'!$B1,$A$1:$A$1067&amp;$B$1:$B$1067,0))</f>
        <v>kicksLowTot</v>
      </c>
      <c r="CH1" s="13" t="str">
        <f t="array" ref="CH1">INDEX('Kicks in Play'!O$1:O$1067,MATCH('Combined Table'!$A1&amp;'Combined Table'!$B1,$A$1:$A$1067&amp;$B$1:$B$1067,0))</f>
        <v>kicksLowDist</v>
      </c>
      <c r="CI1" s="13" t="str">
        <f t="array" ref="CI1">INDEX('Kicks in Play'!P$1:P$1067,MATCH('Combined Table'!$A1&amp;'Combined Table'!$B1,$A$1:$A$1067&amp;$B$1:$B$1067,0))</f>
        <v>kicksChgdDown</v>
      </c>
      <c r="CJ1" s="13" t="str">
        <f t="array" ref="CJ1">INDEX('Kicks in Play'!Q$1:Q$1067,MATCH('Combined Table'!$A1&amp;'Combined Table'!$B1,$A$1:$A$1067&amp;$B$1:$B$1067,0))</f>
        <v>kicksTotal</v>
      </c>
      <c r="CK1" s="13" t="str">
        <f t="array" ref="CK1">INDEX('Kicks in Play'!R$1:R$1067,MATCH('Combined Table'!$A1&amp;'Combined Table'!$B1,$A$1:$A$1067&amp;$B$1:$B$1067,0))</f>
        <v>kicksTotalDist</v>
      </c>
      <c r="CL1" s="1" t="str">
        <f t="array" ref="CL1">INDEX('Defence Report'!C$1:C$1067,MATCH('Combined Table'!$A1&amp;'Combined Table'!$B1,$A$1:$A$1067&amp;$B$1:$B$1067,0))</f>
        <v>tacklesMade</v>
      </c>
      <c r="CM1" s="13" t="str">
        <f t="array" ref="CM1">INDEX('Defence Report'!D$1:D$1067,MATCH('Combined Table'!$A1&amp;'Combined Table'!$B1,$A$1:$A$1067&amp;$B$1:$B$1067,0))</f>
        <v>tacklesMissed</v>
      </c>
      <c r="CN1" s="13" t="str">
        <f t="array" ref="CN1">INDEX('Defence Report'!E$1:E$1067,MATCH('Combined Table'!$A1&amp;'Combined Table'!$B1,$A$1:$A$1067&amp;$B$1:$B$1067,0))</f>
        <v>tacklesPen</v>
      </c>
      <c r="CO1" s="13" t="str">
        <f t="array" ref="CO1">INDEX('Defence Report'!F$1:F$1067,MATCH('Combined Table'!$A1&amp;'Combined Table'!$B1,$A$1:$A$1067&amp;$B$1:$B$1067,0))</f>
        <v>tackles1st</v>
      </c>
      <c r="CP1" s="13" t="str">
        <f t="array" ref="CP1">INDEX('Defence Report'!G$1:G$1067,MATCH('Combined Table'!$A1&amp;'Combined Table'!$B1,$A$1:$A$1067&amp;$B$1:$B$1067,0))</f>
        <v>tacklesAssist</v>
      </c>
      <c r="CQ1" s="13" t="str">
        <f t="array" ref="CQ1">INDEX('Defence Report'!H$1:H$1067,MATCH('Combined Table'!$A1&amp;'Combined Table'!$B1,$A$1:$A$1067&amp;$B$1:$B$1067,0))</f>
        <v>tackles1stPerc</v>
      </c>
      <c r="CR1" s="13" t="str">
        <f t="array" ref="CR1">INDEX('Defence Report'!I$1:I$1067,MATCH('Combined Table'!$A1&amp;'Combined Table'!$B1,$A$1:$A$1067&amp;$B$1:$B$1067,0))</f>
        <v>tacklesMadePerc</v>
      </c>
      <c r="CS1" s="13" t="str">
        <f t="array" ref="CS1">INDEX('Defence Report'!J$1:J$1067,MATCH('Combined Table'!$A1&amp;'Combined Table'!$B1,$A$1:$A$1067&amp;$B$1:$B$1067,0))</f>
        <v>contestSuccesDom</v>
      </c>
      <c r="CT1" s="13" t="str">
        <f t="array" ref="CT1">INDEX('Defence Report'!K$1:K$1067,MATCH('Combined Table'!$A1&amp;'Combined Table'!$B1,$A$1:$A$1067&amp;$B$1:$B$1067,0))</f>
        <v>contestSuccesNeut</v>
      </c>
      <c r="CU1" s="13" t="str">
        <f t="array" ref="CU1">INDEX('Defence Report'!L$1:L$1067,MATCH('Combined Table'!$A1&amp;'Combined Table'!$B1,$A$1:$A$1067&amp;$B$1:$B$1067,0))</f>
        <v>contestSuccesPass</v>
      </c>
      <c r="CV1" s="13" t="str">
        <f t="array" ref="CV1">INDEX('Defence Report'!M$1:M$1067,MATCH('Combined Table'!$A1&amp;'Combined Table'!$B1,$A$1:$A$1067&amp;$B$1:$B$1067,0))</f>
        <v>contestSuccesDNPerc</v>
      </c>
      <c r="CW1" s="13" t="str">
        <f t="array" ref="CW1">INDEX('Defence Report'!N$1:N$1067,MATCH('Combined Table'!$A1&amp;'Combined Table'!$B1,$A$1:$A$1067&amp;$B$1:$B$1067,0))</f>
        <v>defenceRuckMaul</v>
      </c>
      <c r="CX1" s="13" t="str">
        <f t="array" ref="CX1">INDEX('Defence Report'!O$1:O$1067,MATCH('Combined Table'!$A1&amp;'Combined Table'!$B1,$A$1:$A$1067&amp;$B$1:$B$1067,0))</f>
        <v>defenceRucksEff</v>
      </c>
      <c r="CY1" s="13" t="str">
        <f t="array" ref="CY1">INDEX('Defence Report'!P$1:P$1067,MATCH('Combined Table'!$A1&amp;'Combined Table'!$B1,$A$1:$A$1067&amp;$B$1:$B$1067,0))</f>
        <v>defenceRucksIneff</v>
      </c>
      <c r="CZ1" s="13" t="str">
        <f t="array" ref="CZ1">INDEX('Defence Report'!Q$1:Q$1067,MATCH('Combined Table'!$A1&amp;'Combined Table'!$B1,$A$1:$A$1067&amp;$B$1:$B$1067,0))</f>
        <v>defenceRucksInv</v>
      </c>
      <c r="DA1" s="13" t="str">
        <f t="array" ref="DA1">INDEX('Defence Report'!R$1:R$1067,MATCH('Combined Table'!$A1&amp;'Combined Table'!$B1,$A$1:$A$1067&amp;$B$1:$B$1067,0))</f>
        <v>defenceRucksTOFrc</v>
      </c>
      <c r="DB1" s="13" t="str">
        <f t="array" ref="DB1">INDEX('Defence Report'!S$1:S$1067,MATCH('Combined Table'!$A1&amp;'Combined Table'!$B1,$A$1:$A$1067&amp;$B$1:$B$1067,0))</f>
        <v>lineOutStls</v>
      </c>
      <c r="DC1" s="13" t="str">
        <f t="array" ref="DC1">INDEX('Defence Report'!T$1:T$1067,MATCH('Combined Table'!$A1&amp;'Combined Table'!$B1,$A$1:$A$1067&amp;$B$1:$B$1067,0))</f>
        <v>defenceScrumWins</v>
      </c>
      <c r="DD1" s="13" t="str">
        <f t="array" ref="DD1">INDEX('Defence Report'!U$1:U$1067,MATCH('Combined Table'!$A1&amp;'Combined Table'!$B1,$A$1:$A$1067&amp;$B$1:$B$1067,0))</f>
        <v>defenceTOForced</v>
      </c>
      <c r="DE1" s="13" t="str">
        <f t="array" ref="DE1">INDEX('Defence Report'!V$1:V$1067,MATCH('Combined Table'!$A1&amp;'Combined Table'!$B1,$A$1:$A$1067&amp;$B$1:$B$1067,0))</f>
        <v>defencePFAtt</v>
      </c>
      <c r="DF1" s="13" t="str">
        <f t="array" ref="DF1">INDEX('Defence Report'!W$1:W$1067,MATCH('Combined Table'!$A1&amp;'Combined Table'!$B1,$A$1:$A$1067&amp;$B$1:$B$1067,0))</f>
        <v>defencePFDef</v>
      </c>
      <c r="DG1" s="13" t="str">
        <f t="array" ref="DG1">INDEX('Defence Report'!X$1:X$1067,MATCH('Combined Table'!$A1&amp;'Combined Table'!$B1,$A$1:$A$1067&amp;$B$1:$B$1067,0))</f>
        <v>defencePFTotal</v>
      </c>
      <c r="DH1" s="1" t="str">
        <f t="array" ref="DH1">INDEX('Ruck Speed'!C$1:C$1067,MATCH('Combined Table'!$A1&amp;'Combined Table'!$B1,$A$1:$A$1067&amp;$B$1:$B$1067,0))</f>
        <v>Attack - Slow</v>
      </c>
      <c r="DI1" s="13" t="str">
        <f t="array" ref="DI1">INDEX('Ruck Speed'!D$1:D$1067,MATCH('Combined Table'!$A1&amp;'Combined Table'!$B1,$A$1:$A$1067&amp;$B$1:$B$1067,0))</f>
        <v>Attack - Norm</v>
      </c>
      <c r="DJ1" s="13" t="str">
        <f t="array" ref="DJ1">INDEX('Ruck Speed'!E$1:E$1067,MATCH('Combined Table'!$A1&amp;'Combined Table'!$B1,$A$1:$A$1067&amp;$B$1:$B$1067,0))</f>
        <v>Attack - Qck</v>
      </c>
      <c r="DK1" s="13" t="str">
        <f t="array" ref="DK1">INDEX('Ruck Speed'!F$1:F$1067,MATCH('Combined Table'!$A1&amp;'Combined Table'!$B1,$A$1:$A$1067&amp;$B$1:$B$1067,0))</f>
        <v>Attack - Tot</v>
      </c>
      <c r="DL1" s="13" t="str">
        <f t="array" ref="DL1">INDEX('Ruck Speed'!G$1:G$1067,MATCH('Combined Table'!$A1&amp;'Combined Table'!$B1,$A$1:$A$1067&amp;$B$1:$B$1067,0))</f>
        <v>Attack - Qck%</v>
      </c>
      <c r="DM1" s="13" t="str">
        <f t="array" ref="DM1">INDEX('Ruck Speed'!H$1:H$1067,MATCH('Combined Table'!$A1&amp;'Combined Table'!$B1,$A$1:$A$1067&amp;$B$1:$B$1067,0))</f>
        <v>Attack - Other</v>
      </c>
      <c r="DN1" s="13" t="str">
        <f t="array" ref="DN1">INDEX('Ruck Speed'!I$1:I$1067,MATCH('Combined Table'!$A1&amp;'Combined Table'!$B1,$A$1:$A$1067&amp;$B$1:$B$1067,0))</f>
        <v>Defence - Slow</v>
      </c>
      <c r="DO1" s="13" t="str">
        <f t="array" ref="DO1">INDEX('Ruck Speed'!J$1:J$1067,MATCH('Combined Table'!$A1&amp;'Combined Table'!$B1,$A$1:$A$1067&amp;$B$1:$B$1067,0))</f>
        <v>Defence - Norm</v>
      </c>
      <c r="DP1" s="13" t="str">
        <f t="array" ref="DP1">INDEX('Ruck Speed'!K$1:K$1067,MATCH('Combined Table'!$A1&amp;'Combined Table'!$B1,$A$1:$A$1067&amp;$B$1:$B$1067,0))</f>
        <v>Defence - Qck</v>
      </c>
      <c r="DQ1" s="13" t="str">
        <f t="array" ref="DQ1">INDEX('Ruck Speed'!L$1:L$1067,MATCH('Combined Table'!$A1&amp;'Combined Table'!$B1,$A$1:$A$1067&amp;$B$1:$B$1067,0))</f>
        <v>Defence - Tot</v>
      </c>
      <c r="DR1" s="13" t="str">
        <f t="array" ref="DR1">INDEX('Ruck Speed'!M$1:M$1067,MATCH('Combined Table'!$A1&amp;'Combined Table'!$B1,$A$1:$A$1067&amp;$B$1:$B$1067,0))</f>
        <v>Defence - Qck%</v>
      </c>
      <c r="DS1" s="13" t="str">
        <f t="array" ref="DS1">INDEX('Ruck Speed'!N$1:N$1067,MATCH('Combined Table'!$A1&amp;'Combined Table'!$B1,$A$1:$A$1067&amp;$B$1:$B$1067,0))</f>
        <v>Defence - Other</v>
      </c>
      <c r="DT1" s="1" t="str">
        <f t="array" ref="DT1">IF(ISNA(INDEX('Maul Outcomes - Attack'!C$1:C$1067,MATCH('Combined Table'!$A1&amp;'Combined Table'!$B1,'Maul Outcomes - Attack'!$A$1:$A$1067&amp;'Maul Outcomes - Attack'!$B$1:$B$1067,0))),"",INDEX('Maul Outcomes - Attack'!C$1:C$1067,MATCH('Combined Table'!$A1&amp;'Combined Table'!$B1,'Maul Outcomes - Attack'!$A$1:$A$1067&amp;'Maul Outcomes - Attack'!$B$1:$B$1067,0)))</f>
        <v>Attack Won - Outright</v>
      </c>
      <c r="DU1" s="13" t="str">
        <f t="array" ref="DU1">IF(ISNA(INDEX('Maul Outcomes - Attack'!D$1:D$1067,MATCH('Combined Table'!$A1&amp;'Combined Table'!$B1,'Maul Outcomes - Attack'!$A$1:$A$1067&amp;'Maul Outcomes - Attack'!$B$1:$B$1067,0))),"",INDEX('Maul Outcomes - Attack'!D$1:D$1067,MATCH('Combined Table'!$A1&amp;'Combined Table'!$B1,'Maul Outcomes - Attack'!$A$1:$A$1067&amp;'Maul Outcomes - Attack'!$B$1:$B$1067,0)))</f>
        <v>Attack Won - Penalty</v>
      </c>
      <c r="DV1" s="13" t="str">
        <f t="array" ref="DV1">IF(ISNA(INDEX('Maul Outcomes - Attack'!E$1:E$1067,MATCH('Combined Table'!$A1&amp;'Combined Table'!$B1,'Maul Outcomes - Attack'!$A$1:$A$1067&amp;'Maul Outcomes - Attack'!$B$1:$B$1067,0))),"",INDEX('Maul Outcomes - Attack'!E$1:E$1067,MATCH('Combined Table'!$A1&amp;'Combined Table'!$B1,'Maul Outcomes - Attack'!$A$1:$A$1067&amp;'Maul Outcomes - Attack'!$B$1:$B$1067,0)))</f>
        <v>Attack Won - Total</v>
      </c>
      <c r="DW1" s="13" t="str">
        <f t="array" ref="DW1">IF(ISNA(INDEX('Maul Outcomes - Attack'!F$1:F$1067,MATCH('Combined Table'!$A1&amp;'Combined Table'!$B1,'Maul Outcomes - Attack'!$A$1:$A$1067&amp;'Maul Outcomes - Attack'!$B$1:$B$1067,0))),"",INDEX('Maul Outcomes - Attack'!F$1:F$1067,MATCH('Combined Table'!$A1&amp;'Combined Table'!$B1,'Maul Outcomes - Attack'!$A$1:$A$1067&amp;'Maul Outcomes - Attack'!$B$1:$B$1067,0)))</f>
        <v>Attack Lost - Outright</v>
      </c>
      <c r="DX1" s="13" t="str">
        <f t="array" ref="DX1">IF(ISNA(INDEX('Maul Outcomes - Attack'!G$1:G$1067,MATCH('Combined Table'!$A1&amp;'Combined Table'!$B1,'Maul Outcomes - Attack'!$A$1:$A$1067&amp;'Maul Outcomes - Attack'!$B$1:$B$1067,0))),"",INDEX('Maul Outcomes - Attack'!G$1:G$1067,MATCH('Combined Table'!$A1&amp;'Combined Table'!$B1,'Maul Outcomes - Attack'!$A$1:$A$1067&amp;'Maul Outcomes - Attack'!$B$1:$B$1067,0)))</f>
        <v>Attack Lost - Unplay</v>
      </c>
      <c r="DY1" s="13" t="str">
        <f t="array" ref="DY1">IF(ISNA(INDEX('Maul Outcomes - Attack'!H$1:H$1067,MATCH('Combined Table'!$A1&amp;'Combined Table'!$B1,'Maul Outcomes - Attack'!$A$1:$A$1067&amp;'Maul Outcomes - Attack'!$B$1:$B$1067,0))),"",INDEX('Maul Outcomes - Attack'!H$1:H$1067,MATCH('Combined Table'!$A1&amp;'Combined Table'!$B1,'Maul Outcomes - Attack'!$A$1:$A$1067&amp;'Maul Outcomes - Attack'!$B$1:$B$1067,0)))</f>
        <v>Attack Lost - Penalty</v>
      </c>
      <c r="DZ1" s="13" t="str">
        <f t="array" ref="DZ1">IF(ISNA(INDEX('Maul Outcomes - Attack'!I$1:I$1067,MATCH('Combined Table'!$A1&amp;'Combined Table'!$B1,'Maul Outcomes - Attack'!$A$1:$A$1067&amp;'Maul Outcomes - Attack'!$B$1:$B$1067,0))),"",INDEX('Maul Outcomes - Attack'!I$1:I$1067,MATCH('Combined Table'!$A1&amp;'Combined Table'!$B1,'Maul Outcomes - Attack'!$A$1:$A$1067&amp;'Maul Outcomes - Attack'!$B$1:$B$1067,0)))</f>
        <v>Attack Lost - Total</v>
      </c>
      <c r="EA1" s="13" t="str">
        <f t="array" ref="EA1">IF(ISNA(INDEX('Maul Outcomes - Attack'!J$1:J$1067,MATCH('Combined Table'!$A1&amp;'Combined Table'!$B1,'Maul Outcomes - Attack'!$A$1:$A$1067&amp;'Maul Outcomes - Attack'!$B$1:$B$1067,0))),"",INDEX('Maul Outcomes - Attack'!J$1:J$1067,MATCH('Combined Table'!$A1&amp;'Combined Table'!$B1,'Maul Outcomes - Attack'!$A$1:$A$1067&amp;'Maul Outcomes - Attack'!$B$1:$B$1067,0)))</f>
        <v>Attack - Total</v>
      </c>
      <c r="EB1" s="13" t="e">
        <f t="array" ref="EB1">IF(ISNA(INDEX('Maul Outcomes - Attack'!#REF!,MATCH('Combined Table'!$A1&amp;'Combined Table'!$B1,'Maul Outcomes - Attack'!$A$1:$A$1067&amp;'Maul Outcomes - Attack'!$B$1:$B$1067,0))),"",INDEX('Maul Outcomes - Attack'!#REF!,MATCH('Combined Table'!$A1&amp;'Combined Table'!$B1,'Maul Outcomes - Attack'!$A$1:$A$1067&amp;'Maul Outcomes - Attack'!$B$1:$B$1067,0)))</f>
        <v>#REF!</v>
      </c>
      <c r="EC1" s="13" t="e">
        <f t="array" ref="EC1">IF(ISNA(INDEX('Maul Outcomes - Attack'!#REF!,MATCH('Combined Table'!$A1&amp;'Combined Table'!$B1,'Maul Outcomes - Attack'!$A$1:$A$1067&amp;'Maul Outcomes - Attack'!$B$1:$B$1067,0))),"",INDEX('Maul Outcomes - Attack'!#REF!,MATCH('Combined Table'!$A1&amp;'Combined Table'!$B1,'Maul Outcomes - Attack'!$A$1:$A$1067&amp;'Maul Outcomes - Attack'!$B$1:$B$1067,0)))</f>
        <v>#REF!</v>
      </c>
      <c r="ED1" s="13" t="e">
        <f t="array" ref="ED1">IF(ISNA(INDEX('Maul Outcomes - Attack'!#REF!,MATCH('Combined Table'!$A1&amp;'Combined Table'!$B1,'Maul Outcomes - Attack'!$A$1:$A$1067&amp;'Maul Outcomes - Attack'!$B$1:$B$1067,0))),"",INDEX('Maul Outcomes - Attack'!#REF!,MATCH('Combined Table'!$A1&amp;'Combined Table'!$B1,'Maul Outcomes - Attack'!$A$1:$A$1067&amp;'Maul Outcomes - Attack'!$B$1:$B$1067,0)))</f>
        <v>#REF!</v>
      </c>
      <c r="EE1" s="13" t="e">
        <f t="array" ref="EE1">IF(ISNA(INDEX('Maul Outcomes - Attack'!#REF!,MATCH('Combined Table'!$A1&amp;'Combined Table'!$B1,'Maul Outcomes - Attack'!$A$1:$A$1067&amp;'Maul Outcomes - Attack'!$B$1:$B$1067,0))),"",INDEX('Maul Outcomes - Attack'!#REF!,MATCH('Combined Table'!$A1&amp;'Combined Table'!$B1,'Maul Outcomes - Attack'!$A$1:$A$1067&amp;'Maul Outcomes - Attack'!$B$1:$B$1067,0)))</f>
        <v>#REF!</v>
      </c>
      <c r="EF1" s="13" t="e">
        <f t="array" ref="EF1">IF(ISNA(INDEX('Maul Outcomes - Attack'!#REF!,MATCH('Combined Table'!$A1&amp;'Combined Table'!$B1,'Maul Outcomes - Attack'!$A$1:$A$1067&amp;'Maul Outcomes - Attack'!$B$1:$B$1067,0))),"",INDEX('Maul Outcomes - Attack'!#REF!,MATCH('Combined Table'!$A1&amp;'Combined Table'!$B1,'Maul Outcomes - Attack'!$A$1:$A$1067&amp;'Maul Outcomes - Attack'!$B$1:$B$1067,0)))</f>
        <v>#REF!</v>
      </c>
      <c r="EG1" s="13" t="e">
        <f t="array" ref="EG1">IF(ISNA(INDEX('Maul Outcomes - Attack'!#REF!,MATCH('Combined Table'!$A1&amp;'Combined Table'!$B1,'Maul Outcomes - Attack'!$A$1:$A$1067&amp;'Maul Outcomes - Attack'!$B$1:$B$1067,0))),"",INDEX('Maul Outcomes - Attack'!#REF!,MATCH('Combined Table'!$A1&amp;'Combined Table'!$B1,'Maul Outcomes - Attack'!$A$1:$A$1067&amp;'Maul Outcomes - Attack'!$B$1:$B$1067,0)))</f>
        <v>#REF!</v>
      </c>
      <c r="EH1" s="13" t="e">
        <f t="array" ref="EH1">IF(ISNA(INDEX('Maul Outcomes - Attack'!#REF!,MATCH('Combined Table'!$A1&amp;'Combined Table'!$B1,'Maul Outcomes - Attack'!$A$1:$A$1067&amp;'Maul Outcomes - Attack'!$B$1:$B$1067,0))),"",INDEX('Maul Outcomes - Attack'!#REF!,MATCH('Combined Table'!$A1&amp;'Combined Table'!$B1,'Maul Outcomes - Attack'!$A$1:$A$1067&amp;'Maul Outcomes - Attack'!$B$1:$B$1067,0)))</f>
        <v>#REF!</v>
      </c>
      <c r="EI1" s="13" t="e">
        <f t="array" ref="EI1">IF(ISNA(INDEX('Maul Outcomes - Attack'!#REF!,MATCH('Combined Table'!$A1&amp;'Combined Table'!$B1,'Maul Outcomes - Attack'!$A$1:$A$1067&amp;'Maul Outcomes - Attack'!$B$1:$B$1067,0))),"",INDEX('Maul Outcomes - Attack'!#REF!,MATCH('Combined Table'!$A1&amp;'Combined Table'!$B1,'Maul Outcomes - Attack'!$A$1:$A$1067&amp;'Maul Outcomes - Attack'!$B$1:$B$1067,0)))</f>
        <v>#REF!</v>
      </c>
      <c r="EJ1" s="1" t="str">
        <f t="array" ref="EJ1">IF(ISNA(INDEX('Lineout Success'!C$1:C$1067,MATCH('Combined Table'!$A1&amp;'Combined Table'!$B1,'Lineout Success'!$A$1:$A$1067&amp;'Lineout Success'!$B$1:$B$1067,0))),"",INDEX('Lineout Success'!C$1:C$1067,MATCH('Combined Table'!$A1&amp;'Combined Table'!$B1,'Lineout Success'!$A$1:$A$1067&amp;'Lineout Success'!$B$1:$B$1067,0)))</f>
        <v>lineOutOwnThrowWonNo</v>
      </c>
      <c r="EK1" s="13" t="str">
        <f t="array" ref="EK1">IF(ISNA(INDEX('Lineout Success'!D$1:D$1067,MATCH('Combined Table'!$A1&amp;'Combined Table'!$B1,'Lineout Success'!$A$1:$A$1067&amp;'Lineout Success'!$B$1:$B$1067,0))),"",INDEX('Lineout Success'!D$1:D$1067,MATCH('Combined Table'!$A1&amp;'Combined Table'!$B1,'Lineout Success'!$A$1:$A$1067&amp;'Lineout Success'!$B$1:$B$1067,0)))</f>
        <v>lineOutOwnThrowWonPerc</v>
      </c>
      <c r="EL1" s="13" t="str">
        <f t="array" ref="EL1">IF(ISNA(INDEX('Lineout Success'!E$1:E$1067,MATCH('Combined Table'!$A1&amp;'Combined Table'!$B1,'Lineout Success'!$A$1:$A$1067&amp;'Lineout Success'!$B$1:$B$1067,0))),"",INDEX('Lineout Success'!E$1:E$1067,MATCH('Combined Table'!$A1&amp;'Combined Table'!$B1,'Lineout Success'!$A$1:$A$1067&amp;'Lineout Success'!$B$1:$B$1067,0)))</f>
        <v>lineOutOwnThrowLostNo</v>
      </c>
      <c r="EM1" s="13" t="str">
        <f t="array" ref="EM1">IF(ISNA(INDEX('Lineout Success'!F$1:F$1067,MATCH('Combined Table'!$A1&amp;'Combined Table'!$B1,'Lineout Success'!$A$1:$A$1067&amp;'Lineout Success'!$B$1:$B$1067,0))),"",INDEX('Lineout Success'!F$1:F$1067,MATCH('Combined Table'!$A1&amp;'Combined Table'!$B1,'Lineout Success'!$A$1:$A$1067&amp;'Lineout Success'!$B$1:$B$1067,0)))</f>
        <v>lineOutOwnThrowLostPerc</v>
      </c>
      <c r="EN1" s="13" t="str">
        <f t="array" ref="EN1">IF(ISNA(INDEX('Lineout Success'!G$1:G$1067,MATCH('Combined Table'!$A1&amp;'Combined Table'!$B1,'Lineout Success'!$A$1:$A$1067&amp;'Lineout Success'!$B$1:$B$1067,0))),"",INDEX('Lineout Success'!G$1:G$1067,MATCH('Combined Table'!$A1&amp;'Combined Table'!$B1,'Lineout Success'!$A$1:$A$1067&amp;'Lineout Success'!$B$1:$B$1067,0)))</f>
        <v>lineOutOwnThrowTotal</v>
      </c>
      <c r="EO1" s="13" t="str">
        <f t="array" ref="EO1">IF(ISNA(INDEX('Lineout Success'!H$1:H$1067,MATCH('Combined Table'!$A1&amp;'Combined Table'!$B1,'Lineout Success'!$A$1:$A$1067&amp;'Lineout Success'!$B$1:$B$1067,0))),"",INDEX('Lineout Success'!H$1:H$1067,MATCH('Combined Table'!$A1&amp;'Combined Table'!$B1,'Lineout Success'!$A$1:$A$1067&amp;'Lineout Success'!$B$1:$B$1067,0)))</f>
        <v>lineOutOppositionThrowWonNo</v>
      </c>
      <c r="EP1" s="13" t="str">
        <f t="array" ref="EP1">IF(ISNA(INDEX('Lineout Success'!I$1:I$1067,MATCH('Combined Table'!$A1&amp;'Combined Table'!$B1,'Lineout Success'!$A$1:$A$1067&amp;'Lineout Success'!$B$1:$B$1067,0))),"",INDEX('Lineout Success'!I$1:I$1067,MATCH('Combined Table'!$A1&amp;'Combined Table'!$B1,'Lineout Success'!$A$1:$A$1067&amp;'Lineout Success'!$B$1:$B$1067,0)))</f>
        <v>lineOutOppositionThrowWonPerc</v>
      </c>
      <c r="EQ1" s="13" t="str">
        <f t="array" ref="EQ1">IF(ISNA(INDEX('Lineout Success'!J$1:J$1067,MATCH('Combined Table'!$A1&amp;'Combined Table'!$B1,'Lineout Success'!$A$1:$A$1067&amp;'Lineout Success'!$B$1:$B$1067,0))),"",INDEX('Lineout Success'!J$1:J$1067,MATCH('Combined Table'!$A1&amp;'Combined Table'!$B1,'Lineout Success'!$A$1:$A$1067&amp;'Lineout Success'!$B$1:$B$1067,0)))</f>
        <v>lineOutOppositionThrowLostNo</v>
      </c>
      <c r="ER1" s="13" t="str">
        <f t="array" ref="ER1">IF(ISNA(INDEX('Lineout Success'!K$1:K$1067,MATCH('Combined Table'!$A1&amp;'Combined Table'!$B1,'Lineout Success'!$A$1:$A$1067&amp;'Lineout Success'!$B$1:$B$1067,0))),"",INDEX('Lineout Success'!K$1:K$1067,MATCH('Combined Table'!$A1&amp;'Combined Table'!$B1,'Lineout Success'!$A$1:$A$1067&amp;'Lineout Success'!$B$1:$B$1067,0)))</f>
        <v>lineOutOppositionThrowLostPerc</v>
      </c>
      <c r="ES1" s="13" t="str">
        <f t="array" ref="ES1">IF(ISNA(INDEX('Lineout Success'!L$1:L$1067,MATCH('Combined Table'!$A1&amp;'Combined Table'!$B1,'Lineout Success'!$A$1:$A$1067&amp;'Lineout Success'!$B$1:$B$1067,0))),"",INDEX('Lineout Success'!L$1:L$1067,MATCH('Combined Table'!$A1&amp;'Combined Table'!$B1,'Lineout Success'!$A$1:$A$1067&amp;'Lineout Success'!$B$1:$B$1067,0)))</f>
        <v>lineOutOppositionThrowTotal</v>
      </c>
      <c r="ET1" s="13" t="str">
        <f t="array" ref="ET1">IF(ISNA(INDEX('Lineout Success'!M$1:M$1067,MATCH('Combined Table'!$A1&amp;'Combined Table'!$B1,'Lineout Success'!$A$1:$A$1067&amp;'Lineout Success'!$B$1:$B$1067,0))),"",INDEX('Lineout Success'!M$1:M$1067,MATCH('Combined Table'!$A1&amp;'Combined Table'!$B1,'Lineout Success'!$A$1:$A$1067&amp;'Lineout Success'!$B$1:$B$1067,0)))</f>
        <v>lineOutTotalWonNo</v>
      </c>
      <c r="EU1" s="13" t="str">
        <f t="array" ref="EU1">IF(ISNA(INDEX('Lineout Success'!N$1:N$1067,MATCH('Combined Table'!$A1&amp;'Combined Table'!$B1,'Lineout Success'!$A$1:$A$1067&amp;'Lineout Success'!$B$1:$B$1067,0))),"",INDEX('Lineout Success'!N$1:N$1067,MATCH('Combined Table'!$A1&amp;'Combined Table'!$B1,'Lineout Success'!$A$1:$A$1067&amp;'Lineout Success'!$B$1:$B$1067,0)))</f>
        <v>lineOutTotalWonPerc</v>
      </c>
      <c r="EV1" s="13" t="str">
        <f t="array" ref="EV1">IF(ISNA(INDEX('Lineout Success'!O$1:O$1067,MATCH('Combined Table'!$A1&amp;'Combined Table'!$B1,'Lineout Success'!$A$1:$A$1067&amp;'Lineout Success'!$B$1:$B$1067,0))),"",INDEX('Lineout Success'!O$1:O$1067,MATCH('Combined Table'!$A1&amp;'Combined Table'!$B1,'Lineout Success'!$A$1:$A$1067&amp;'Lineout Success'!$B$1:$B$1067,0)))</f>
        <v>lineOutTotalLostNo</v>
      </c>
      <c r="EW1" s="13" t="str">
        <f t="array" ref="EW1">IF(ISNA(INDEX('Lineout Success'!P$1:P$1067,MATCH('Combined Table'!$A1&amp;'Combined Table'!$B1,'Lineout Success'!$A$1:$A$1067&amp;'Lineout Success'!$B$1:$B$1067,0))),"",INDEX('Lineout Success'!P$1:P$1067,MATCH('Combined Table'!$A1&amp;'Combined Table'!$B1,'Lineout Success'!$A$1:$A$1067&amp;'Lineout Success'!$B$1:$B$1067,0)))</f>
        <v>lineOutTotalLostPerc</v>
      </c>
      <c r="EX1" s="13" t="str">
        <f t="array" ref="EX1">IF(ISNA(INDEX('Lineout Success'!Q$1:Q$1067,MATCH('Combined Table'!$A1&amp;'Combined Table'!$B1,'Lineout Success'!$A$1:$A$1067&amp;'Lineout Success'!$B$1:$B$1067,0))),"",INDEX('Lineout Success'!Q$1:Q$1067,MATCH('Combined Table'!$A1&amp;'Combined Table'!$B1,'Lineout Success'!$A$1:$A$1067&amp;'Lineout Success'!$B$1:$B$1067,0)))</f>
        <v>lineOutTotal</v>
      </c>
      <c r="EY1" s="1" t="str">
        <f t="array" ref="EY1">IF(ISNA(INDEX('Lineout Throwing'!C$1:C$1067,MATCH('Combined Table'!$A1&amp;'Combined Table'!$B1,'Lineout Throwing'!$A$1:$A$1067&amp;'Lineout Throwing'!$B$1:$B$1067,0))),"",INDEX('Lineout Throwing'!C$1:C$1067,MATCH('Combined Table'!$A1&amp;'Combined Table'!$B1,'Lineout Throwing'!$A$1:$A$1067&amp;'Lineout Throwing'!$B$1:$B$1067,0)))</f>
        <v>2 Person No</v>
      </c>
      <c r="EZ1" s="13" t="str">
        <f t="array" ref="EZ1">IF(ISNA(INDEX('Lineout Throwing'!D$1:D$1067,MATCH('Combined Table'!$A1&amp;'Combined Table'!$B1,'Lineout Throwing'!$A$1:$A$1067&amp;'Lineout Throwing'!$B$1:$B$1067,0))),"",INDEX('Lineout Throwing'!D$1:D$1067,MATCH('Combined Table'!$A1&amp;'Combined Table'!$B1,'Lineout Throwing'!$A$1:$A$1067&amp;'Lineout Throwing'!$B$1:$B$1067,0)))</f>
        <v>2 Person %</v>
      </c>
      <c r="FA1" s="13" t="str">
        <f t="array" ref="FA1">IF(ISNA(INDEX('Lineout Throwing'!E$1:E$1067,MATCH('Combined Table'!$A1&amp;'Combined Table'!$B1,'Lineout Throwing'!$A$1:$A$1067&amp;'Lineout Throwing'!$B$1:$B$1067,0))),"",INDEX('Lineout Throwing'!E$1:E$1067,MATCH('Combined Table'!$A1&amp;'Combined Table'!$B1,'Lineout Throwing'!$A$1:$A$1067&amp;'Lineout Throwing'!$B$1:$B$1067,0)))</f>
        <v>3 Person No</v>
      </c>
      <c r="FB1" s="13" t="str">
        <f t="array" ref="FB1">IF(ISNA(INDEX('Lineout Throwing'!F$1:F$1067,MATCH('Combined Table'!$A1&amp;'Combined Table'!$B1,'Lineout Throwing'!$A$1:$A$1067&amp;'Lineout Throwing'!$B$1:$B$1067,0))),"",INDEX('Lineout Throwing'!F$1:F$1067,MATCH('Combined Table'!$A1&amp;'Combined Table'!$B1,'Lineout Throwing'!$A$1:$A$1067&amp;'Lineout Throwing'!$B$1:$B$1067,0)))</f>
        <v>3 Person %</v>
      </c>
      <c r="FC1" s="13" t="str">
        <f t="array" ref="FC1">IF(ISNA(INDEX('Lineout Throwing'!G$1:G$1067,MATCH('Combined Table'!$A1&amp;'Combined Table'!$B1,'Lineout Throwing'!$A$1:$A$1067&amp;'Lineout Throwing'!$B$1:$B$1067,0))),"",INDEX('Lineout Throwing'!G$1:G$1067,MATCH('Combined Table'!$A1&amp;'Combined Table'!$B1,'Lineout Throwing'!$A$1:$A$1067&amp;'Lineout Throwing'!$B$1:$B$1067,0)))</f>
        <v>4 Person No</v>
      </c>
      <c r="FD1" s="13" t="str">
        <f t="array" ref="FD1">IF(ISNA(INDEX('Lineout Throwing'!H$1:H$1067,MATCH('Combined Table'!$A1&amp;'Combined Table'!$B1,'Lineout Throwing'!$A$1:$A$1067&amp;'Lineout Throwing'!$B$1:$B$1067,0))),"",INDEX('Lineout Throwing'!H$1:H$1067,MATCH('Combined Table'!$A1&amp;'Combined Table'!$B1,'Lineout Throwing'!$A$1:$A$1067&amp;'Lineout Throwing'!$B$1:$B$1067,0)))</f>
        <v>4 Person %</v>
      </c>
      <c r="FE1" s="13" t="str">
        <f t="array" ref="FE1">IF(ISNA(INDEX('Lineout Throwing'!I$1:I$1067,MATCH('Combined Table'!$A1&amp;'Combined Table'!$B1,'Lineout Throwing'!$A$1:$A$1067&amp;'Lineout Throwing'!$B$1:$B$1067,0))),"",INDEX('Lineout Throwing'!I$1:I$1067,MATCH('Combined Table'!$A1&amp;'Combined Table'!$B1,'Lineout Throwing'!$A$1:$A$1067&amp;'Lineout Throwing'!$B$1:$B$1067,0)))</f>
        <v>5 Person No</v>
      </c>
      <c r="FF1" s="13" t="str">
        <f t="array" ref="FF1">IF(ISNA(INDEX('Lineout Throwing'!J$1:J$1067,MATCH('Combined Table'!$A1&amp;'Combined Table'!$B1,'Lineout Throwing'!$A$1:$A$1067&amp;'Lineout Throwing'!$B$1:$B$1067,0))),"",INDEX('Lineout Throwing'!J$1:J$1067,MATCH('Combined Table'!$A1&amp;'Combined Table'!$B1,'Lineout Throwing'!$A$1:$A$1067&amp;'Lineout Throwing'!$B$1:$B$1067,0)))</f>
        <v>5 Person %</v>
      </c>
      <c r="FG1" s="13" t="str">
        <f t="array" ref="FG1">IF(ISNA(INDEX('Lineout Throwing'!K$1:K$1067,MATCH('Combined Table'!$A1&amp;'Combined Table'!$B1,'Lineout Throwing'!$A$1:$A$1067&amp;'Lineout Throwing'!$B$1:$B$1067,0))),"",INDEX('Lineout Throwing'!K$1:K$1067,MATCH('Combined Table'!$A1&amp;'Combined Table'!$B1,'Lineout Throwing'!$A$1:$A$1067&amp;'Lineout Throwing'!$B$1:$B$1067,0)))</f>
        <v>6 Person No</v>
      </c>
      <c r="FH1" s="13" t="str">
        <f t="array" ref="FH1">IF(ISNA(INDEX('Lineout Throwing'!L$1:L$1067,MATCH('Combined Table'!$A1&amp;'Combined Table'!$B1,'Lineout Throwing'!$A$1:$A$1067&amp;'Lineout Throwing'!$B$1:$B$1067,0))),"",INDEX('Lineout Throwing'!L$1:L$1067,MATCH('Combined Table'!$A1&amp;'Combined Table'!$B1,'Lineout Throwing'!$A$1:$A$1067&amp;'Lineout Throwing'!$B$1:$B$1067,0)))</f>
        <v>6 Person %</v>
      </c>
      <c r="FI1" s="13" t="str">
        <f t="array" ref="FI1">IF(ISNA(INDEX('Lineout Throwing'!M$1:M$1067,MATCH('Combined Table'!$A1&amp;'Combined Table'!$B1,'Lineout Throwing'!$A$1:$A$1067&amp;'Lineout Throwing'!$B$1:$B$1067,0))),"",INDEX('Lineout Throwing'!M$1:M$1067,MATCH('Combined Table'!$A1&amp;'Combined Table'!$B1,'Lineout Throwing'!$A$1:$A$1067&amp;'Lineout Throwing'!$B$1:$B$1067,0)))</f>
        <v>7 Person No</v>
      </c>
      <c r="FJ1" s="13" t="str">
        <f t="array" ref="FJ1">IF(ISNA(INDEX('Lineout Throwing'!N$1:N$1067,MATCH('Combined Table'!$A1&amp;'Combined Table'!$B1,'Lineout Throwing'!$A$1:$A$1067&amp;'Lineout Throwing'!$B$1:$B$1067,0))),"",INDEX('Lineout Throwing'!N$1:N$1067,MATCH('Combined Table'!$A1&amp;'Combined Table'!$B1,'Lineout Throwing'!$A$1:$A$1067&amp;'Lineout Throwing'!$B$1:$B$1067,0)))</f>
        <v>7 Person %</v>
      </c>
      <c r="FK1" s="13" t="str">
        <f t="array" ref="FK1">IF(ISNA(INDEX('Lineout Throwing'!O$1:O$1067,MATCH('Combined Table'!$A1&amp;'Combined Table'!$B1,'Lineout Throwing'!$A$1:$A$1067&amp;'Lineout Throwing'!$B$1:$B$1067,0))),"",INDEX('Lineout Throwing'!O$1:O$1067,MATCH('Combined Table'!$A1&amp;'Combined Table'!$B1,'Lineout Throwing'!$A$1:$A$1067&amp;'Lineout Throwing'!$B$1:$B$1067,0)))</f>
        <v>8-9 Person No</v>
      </c>
      <c r="FL1" s="13" t="str">
        <f t="array" ref="FL1">IF(ISNA(INDEX('Lineout Throwing'!P$1:P$1067,MATCH('Combined Table'!$A1&amp;'Combined Table'!$B1,'Lineout Throwing'!$A$1:$A$1067&amp;'Lineout Throwing'!$B$1:$B$1067,0))),"",INDEX('Lineout Throwing'!P$1:P$1067,MATCH('Combined Table'!$A1&amp;'Combined Table'!$B1,'Lineout Throwing'!$A$1:$A$1067&amp;'Lineout Throwing'!$B$1:$B$1067,0)))</f>
        <v>8-9 Person %</v>
      </c>
      <c r="FM1" s="13" t="str">
        <f t="array" ref="FM1">IF(ISNA(INDEX('Lineout Throwing'!Q$1:Q$1067,MATCH('Combined Table'!$A1&amp;'Combined Table'!$B1,'Lineout Throwing'!$A$1:$A$1067&amp;'Lineout Throwing'!$B$1:$B$1067,0))),"",INDEX('Lineout Throwing'!Q$1:Q$1067,MATCH('Combined Table'!$A1&amp;'Combined Table'!$B1,'Lineout Throwing'!$A$1:$A$1067&amp;'Lineout Throwing'!$B$1:$B$1067,0)))</f>
        <v>Quick No</v>
      </c>
      <c r="FN1" s="13" t="str">
        <f t="array" ref="FN1">IF(ISNA(INDEX('Lineout Throwing'!R$1:R$1067,MATCH('Combined Table'!$A1&amp;'Combined Table'!$B1,'Lineout Throwing'!$A$1:$A$1067&amp;'Lineout Throwing'!$B$1:$B$1067,0))),"",INDEX('Lineout Throwing'!R$1:R$1067,MATCH('Combined Table'!$A1&amp;'Combined Table'!$B1,'Lineout Throwing'!$A$1:$A$1067&amp;'Lineout Throwing'!$B$1:$B$1067,0)))</f>
        <v>Quick %</v>
      </c>
      <c r="FO1" s="13" t="str">
        <f t="array" ref="FO1">IF(ISNA(INDEX('Lineout Throwing'!S$1:S$1067,MATCH('Combined Table'!$A1&amp;'Combined Table'!$B1,'Lineout Throwing'!$A$1:$A$1067&amp;'Lineout Throwing'!$B$1:$B$1067,0))),"",INDEX('Lineout Throwing'!S$1:S$1067,MATCH('Combined Table'!$A1&amp;'Combined Table'!$B1,'Lineout Throwing'!$A$1:$A$1067&amp;'Lineout Throwing'!$B$1:$B$1067,0)))</f>
        <v>Total</v>
      </c>
      <c r="FP1" s="13" t="str">
        <f t="array" ref="FP1">IF(ISNA(INDEX('Lineout Throwing'!T$1:T$1067,MATCH('Combined Table'!$A1&amp;'Combined Table'!$B1,'Lineout Throwing'!$A$1:$A$1067&amp;'Lineout Throwing'!$B$1:$B$1067,0))),"",INDEX('Lineout Throwing'!T$1:T$1067,MATCH('Combined Table'!$A1&amp;'Combined Table'!$B1,'Lineout Throwing'!$A$1:$A$1067&amp;'Lineout Throwing'!$B$1:$B$1067,0)))</f>
        <v>Won No</v>
      </c>
      <c r="FQ1" s="13" t="str">
        <f t="array" ref="FQ1">IF(ISNA(INDEX('Lineout Throwing'!U$1:U$1067,MATCH('Combined Table'!$A1&amp;'Combined Table'!$B1,'Lineout Throwing'!$A$1:$A$1067&amp;'Lineout Throwing'!$B$1:$B$1067,0))),"",INDEX('Lineout Throwing'!U$1:U$1067,MATCH('Combined Table'!$A1&amp;'Combined Table'!$B1,'Lineout Throwing'!$A$1:$A$1067&amp;'Lineout Throwing'!$B$1:$B$1067,0)))</f>
        <v>Won %</v>
      </c>
      <c r="FR1" s="13" t="str">
        <f t="array" ref="FR1">IF(ISNA(INDEX('Lineout Throwing'!V$1:V$1067,MATCH('Combined Table'!$A1&amp;'Combined Table'!$B1,'Lineout Throwing'!$A$1:$A$1067&amp;'Lineout Throwing'!$B$1:$B$1067,0))),"",INDEX('Lineout Throwing'!V$1:V$1067,MATCH('Combined Table'!$A1&amp;'Combined Table'!$B1,'Lineout Throwing'!$A$1:$A$1067&amp;'Lineout Throwing'!$B$1:$B$1067,0)))</f>
        <v>Lost No</v>
      </c>
      <c r="FS1" s="13" t="str">
        <f t="array" ref="FS1">IF(ISNA(INDEX('Lineout Throwing'!W$1:W$1067,MATCH('Combined Table'!$A1&amp;'Combined Table'!$B1,'Lineout Throwing'!$A$1:$A$1067&amp;'Lineout Throwing'!$B$1:$B$1067,0))),"",INDEX('Lineout Throwing'!W$1:W$1067,MATCH('Combined Table'!$A1&amp;'Combined Table'!$B1,'Lineout Throwing'!$A$1:$A$1067&amp;'Lineout Throwing'!$B$1:$B$1067,0)))</f>
        <v>Lost %</v>
      </c>
      <c r="FT1" s="1" t="str">
        <f t="array" ref="FT1">IF(ISNA(INDEX('Scrum Own Feed'!C$1:C$1067,MATCH('Combined Table'!$A1&amp;'Combined Table'!$B1,'Scrum Own Feed'!$A$1:$A$1067&amp;'Scrum Own Feed'!$B$1:$B$1067,0))),"",INDEX('Scrum Own Feed'!C$1:C$1067,MATCH('Combined Table'!$A1&amp;'Combined Table'!$B1,'Scrum Own Feed'!$A$1:$A$1067&amp;'Scrum Own Feed'!$B$1:$B$1067,0)))</f>
        <v>scrumOwnFeedWonBallOut</v>
      </c>
      <c r="FU1" s="13" t="str">
        <f t="array" ref="FU1">IF(ISNA(INDEX('Scrum Own Feed'!D$1:D$1067,MATCH('Combined Table'!$A1&amp;'Combined Table'!$B1,'Scrum Own Feed'!$A$1:$A$1067&amp;'Scrum Own Feed'!$B$1:$B$1067,0))),"",INDEX('Scrum Own Feed'!D$1:D$1067,MATCH('Combined Table'!$A1&amp;'Combined Table'!$B1,'Scrum Own Feed'!$A$1:$A$1067&amp;'Scrum Own Feed'!$B$1:$B$1067,0)))</f>
        <v>scrumOwnFeedWonBOPerc</v>
      </c>
      <c r="FV1" s="13" t="str">
        <f t="array" ref="FV1">IF(ISNA(INDEX('Scrum Own Feed'!E$1:E$1067,MATCH('Combined Table'!$A1&amp;'Combined Table'!$B1,'Scrum Own Feed'!$A$1:$A$1067&amp;'Scrum Own Feed'!$B$1:$B$1067,0))),"",INDEX('Scrum Own Feed'!E$1:E$1067,MATCH('Combined Table'!$A1&amp;'Combined Table'!$B1,'Scrum Own Feed'!$A$1:$A$1067&amp;'Scrum Own Feed'!$B$1:$B$1067,0)))</f>
        <v>scrumOwnFeedWonFree</v>
      </c>
      <c r="FW1" s="13" t="str">
        <f t="array" ref="FW1">IF(ISNA(INDEX('Scrum Own Feed'!F$1:F$1067,MATCH('Combined Table'!$A1&amp;'Combined Table'!$B1,'Scrum Own Feed'!$A$1:$A$1067&amp;'Scrum Own Feed'!$B$1:$B$1067,0))),"",INDEX('Scrum Own Feed'!F$1:F$1067,MATCH('Combined Table'!$A1&amp;'Combined Table'!$B1,'Scrum Own Feed'!$A$1:$A$1067&amp;'Scrum Own Feed'!$B$1:$B$1067,0)))</f>
        <v>scrumOwnFeedWonPen</v>
      </c>
      <c r="FX1" s="13" t="str">
        <f t="array" ref="FX1">IF(ISNA(INDEX('Scrum Own Feed'!G$1:G$1067,MATCH('Combined Table'!$A1&amp;'Combined Table'!$B1,'Scrum Own Feed'!$A$1:$A$1067&amp;'Scrum Own Feed'!$B$1:$B$1067,0))),"",INDEX('Scrum Own Feed'!G$1:G$1067,MATCH('Combined Table'!$A1&amp;'Combined Table'!$B1,'Scrum Own Feed'!$A$1:$A$1067&amp;'Scrum Own Feed'!$B$1:$B$1067,0)))</f>
        <v>scrumOwnFeedWonTry</v>
      </c>
      <c r="FY1" s="13" t="str">
        <f t="array" ref="FY1">IF(ISNA(INDEX('Scrum Own Feed'!H$1:H$1067,MATCH('Combined Table'!$A1&amp;'Combined Table'!$B1,'Scrum Own Feed'!$A$1:$A$1067&amp;'Scrum Own Feed'!$B$1:$B$1067,0))),"",INDEX('Scrum Own Feed'!H$1:H$1067,MATCH('Combined Table'!$A1&amp;'Combined Table'!$B1,'Scrum Own Feed'!$A$1:$A$1067&amp;'Scrum Own Feed'!$B$1:$B$1067,0)))</f>
        <v>scrumOwnFeedWonTotal</v>
      </c>
      <c r="FZ1" s="13" t="str">
        <f t="array" ref="FZ1">IF(ISNA(INDEX('Scrum Own Feed'!I$1:I$1067,MATCH('Combined Table'!$A1&amp;'Combined Table'!$B1,'Scrum Own Feed'!$A$1:$A$1067&amp;'Scrum Own Feed'!$B$1:$B$1067,0))),"",INDEX('Scrum Own Feed'!I$1:I$1067,MATCH('Combined Table'!$A1&amp;'Combined Table'!$B1,'Scrum Own Feed'!$A$1:$A$1067&amp;'Scrum Own Feed'!$B$1:$B$1067,0)))</f>
        <v>scrumOwnFeedWonPerc</v>
      </c>
      <c r="GA1" s="13" t="str">
        <f t="array" ref="GA1">IF(ISNA(INDEX('Scrum Own Feed'!J$1:J$1067,MATCH('Combined Table'!$A1&amp;'Combined Table'!$B1,'Scrum Own Feed'!$A$1:$A$1067&amp;'Scrum Own Feed'!$B$1:$B$1067,0))),"",INDEX('Scrum Own Feed'!J$1:J$1067,MATCH('Combined Table'!$A1&amp;'Combined Table'!$B1,'Scrum Own Feed'!$A$1:$A$1067&amp;'Scrum Own Feed'!$B$1:$B$1067,0)))</f>
        <v>scrumOwnFeedLostBallOut</v>
      </c>
      <c r="GB1" s="13" t="str">
        <f t="array" ref="GB1">IF(ISNA(INDEX('Scrum Own Feed'!K$1:K$1067,MATCH('Combined Table'!$A1&amp;'Combined Table'!$B1,'Scrum Own Feed'!$A$1:$A$1067&amp;'Scrum Own Feed'!$B$1:$B$1067,0))),"",INDEX('Scrum Own Feed'!K$1:K$1067,MATCH('Combined Table'!$A1&amp;'Combined Table'!$B1,'Scrum Own Feed'!$A$1:$A$1067&amp;'Scrum Own Feed'!$B$1:$B$1067,0)))</f>
        <v>scrumOwnFeedLostBOPerc</v>
      </c>
      <c r="GC1" s="13" t="str">
        <f t="array" ref="GC1">IF(ISNA(INDEX('Scrum Own Feed'!L$1:L$1067,MATCH('Combined Table'!$A1&amp;'Combined Table'!$B1,'Scrum Own Feed'!$A$1:$A$1067&amp;'Scrum Own Feed'!$B$1:$B$1067,0))),"",INDEX('Scrum Own Feed'!L$1:L$1067,MATCH('Combined Table'!$A1&amp;'Combined Table'!$B1,'Scrum Own Feed'!$A$1:$A$1067&amp;'Scrum Own Feed'!$B$1:$B$1067,0)))</f>
        <v>scrumOwnFeedLostReverse</v>
      </c>
      <c r="GD1" s="13" t="str">
        <f t="array" ref="GD1">IF(ISNA(INDEX('Scrum Own Feed'!M$1:M$1067,MATCH('Combined Table'!$A1&amp;'Combined Table'!$B1,'Scrum Own Feed'!$A$1:$A$1067&amp;'Scrum Own Feed'!$B$1:$B$1067,0))),"",INDEX('Scrum Own Feed'!M$1:M$1067,MATCH('Combined Table'!$A1&amp;'Combined Table'!$B1,'Scrum Own Feed'!$A$1:$A$1067&amp;'Scrum Own Feed'!$B$1:$B$1067,0)))</f>
        <v>scrumOwnFeedLostFree</v>
      </c>
      <c r="GE1" s="13" t="str">
        <f t="array" ref="GE1">IF(ISNA(INDEX('Scrum Own Feed'!N$1:N$1067,MATCH('Combined Table'!$A1&amp;'Combined Table'!$B1,'Scrum Own Feed'!$A$1:$A$1067&amp;'Scrum Own Feed'!$B$1:$B$1067,0))),"",INDEX('Scrum Own Feed'!N$1:N$1067,MATCH('Combined Table'!$A1&amp;'Combined Table'!$B1,'Scrum Own Feed'!$A$1:$A$1067&amp;'Scrum Own Feed'!$B$1:$B$1067,0)))</f>
        <v>scrumOwnFeedLostPen</v>
      </c>
      <c r="GF1" s="13" t="str">
        <f t="array" ref="GF1">IF(ISNA(INDEX('Scrum Own Feed'!O$1:O$1067,MATCH('Combined Table'!$A1&amp;'Combined Table'!$B1,'Scrum Own Feed'!$A$1:$A$1067&amp;'Scrum Own Feed'!$B$1:$B$1067,0))),"",INDEX('Scrum Own Feed'!O$1:O$1067,MATCH('Combined Table'!$A1&amp;'Combined Table'!$B1,'Scrum Own Feed'!$A$1:$A$1067&amp;'Scrum Own Feed'!$B$1:$B$1067,0)))</f>
        <v>scrumOwnFeedLostTotal</v>
      </c>
      <c r="GG1" s="13" t="str">
        <f t="array" ref="GG1">IF(ISNA(INDEX('Scrum Own Feed'!P$1:P$1067,MATCH('Combined Table'!$A1&amp;'Combined Table'!$B1,'Scrum Own Feed'!$A$1:$A$1067&amp;'Scrum Own Feed'!$B$1:$B$1067,0))),"",INDEX('Scrum Own Feed'!P$1:P$1067,MATCH('Combined Table'!$A1&amp;'Combined Table'!$B1,'Scrum Own Feed'!$A$1:$A$1067&amp;'Scrum Own Feed'!$B$1:$B$1067,0)))</f>
        <v>scrumOwnFeedLostPerc</v>
      </c>
      <c r="GH1" s="13" t="str">
        <f t="array" ref="GH1">IF(ISNA(INDEX('Scrum Own Feed'!Q$1:Q$1067,MATCH('Combined Table'!$A1&amp;'Combined Table'!$B1,'Scrum Own Feed'!$A$1:$A$1067&amp;'Scrum Own Feed'!$B$1:$B$1067,0))),"",INDEX('Scrum Own Feed'!Q$1:Q$1067,MATCH('Combined Table'!$A1&amp;'Combined Table'!$B1,'Scrum Own Feed'!$A$1:$A$1067&amp;'Scrum Own Feed'!$B$1:$B$1067,0)))</f>
        <v>scrumOwnFeedTotal</v>
      </c>
      <c r="GI1" s="1" t="str">
        <f t="array" ref="GI1">IF(ISNA(INDEX('Scrum Opp Feed'!C$1:C$1067,MATCH('Combined Table'!$A1&amp;'Combined Table'!$B1,'Scrum Opp Feed'!$A$1:$A$1067&amp;'Scrum Opp Feed'!$B$1:$B$1067,0))),"",INDEX('Scrum Opp Feed'!C$1:C$1067,MATCH('Combined Table'!$A1&amp;'Combined Table'!$B1,'Scrum Opp Feed'!$A$1:$A$1067&amp;'Scrum Opp Feed'!$B$1:$B$1067,0)))</f>
        <v>Won - Ball Out</v>
      </c>
      <c r="GJ1" s="13" t="str">
        <f t="array" ref="GJ1">IF(ISNA(INDEX('Scrum Opp Feed'!D$1:D$1067,MATCH('Combined Table'!$A1&amp;'Combined Table'!$B1,'Scrum Opp Feed'!$A$1:$A$1067&amp;'Scrum Opp Feed'!$B$1:$B$1067,0))),"",INDEX('Scrum Opp Feed'!D$1:D$1067,MATCH('Combined Table'!$A1&amp;'Combined Table'!$B1,'Scrum Opp Feed'!$A$1:$A$1067&amp;'Scrum Opp Feed'!$B$1:$B$1067,0)))</f>
        <v>Won BO %</v>
      </c>
      <c r="GK1" s="13" t="str">
        <f t="array" ref="GK1">IF(ISNA(INDEX('Scrum Opp Feed'!E$1:E$1067,MATCH('Combined Table'!$A1&amp;'Combined Table'!$B1,'Scrum Opp Feed'!$A$1:$A$1067&amp;'Scrum Opp Feed'!$B$1:$B$1067,0))),"",INDEX('Scrum Opp Feed'!E$1:E$1067,MATCH('Combined Table'!$A1&amp;'Combined Table'!$B1,'Scrum Opp Feed'!$A$1:$A$1067&amp;'Scrum Opp Feed'!$B$1:$B$1067,0)))</f>
        <v>Won - Reverse</v>
      </c>
      <c r="GL1" s="13" t="str">
        <f t="array" ref="GL1">IF(ISNA(INDEX('Scrum Opp Feed'!F$1:F$1067,MATCH('Combined Table'!$A1&amp;'Combined Table'!$B1,'Scrum Opp Feed'!$A$1:$A$1067&amp;'Scrum Opp Feed'!$B$1:$B$1067,0))),"",INDEX('Scrum Opp Feed'!F$1:F$1067,MATCH('Combined Table'!$A1&amp;'Combined Table'!$B1,'Scrum Opp Feed'!$A$1:$A$1067&amp;'Scrum Opp Feed'!$B$1:$B$1067,0)))</f>
        <v>Won - Free</v>
      </c>
      <c r="GM1" s="13" t="str">
        <f t="array" ref="GM1">IF(ISNA(INDEX('Scrum Opp Feed'!G$1:G$1067,MATCH('Combined Table'!$A1&amp;'Combined Table'!$B1,'Scrum Opp Feed'!$A$1:$A$1067&amp;'Scrum Opp Feed'!$B$1:$B$1067,0))),"",INDEX('Scrum Opp Feed'!G$1:G$1067,MATCH('Combined Table'!$A1&amp;'Combined Table'!$B1,'Scrum Opp Feed'!$A$1:$A$1067&amp;'Scrum Opp Feed'!$B$1:$B$1067,0)))</f>
        <v>Won - Pen</v>
      </c>
      <c r="GN1" s="13" t="str">
        <f t="array" ref="GN1">IF(ISNA(INDEX('Scrum Opp Feed'!H$1:H$1067,MATCH('Combined Table'!$A1&amp;'Combined Table'!$B1,'Scrum Opp Feed'!$A$1:$A$1067&amp;'Scrum Opp Feed'!$B$1:$B$1067,0))),"",INDEX('Scrum Opp Feed'!H$1:H$1067,MATCH('Combined Table'!$A1&amp;'Combined Table'!$B1,'Scrum Opp Feed'!$A$1:$A$1067&amp;'Scrum Opp Feed'!$B$1:$B$1067,0)))</f>
        <v>Won - Total</v>
      </c>
      <c r="GO1" s="13" t="str">
        <f t="array" ref="GO1">IF(ISNA(INDEX('Scrum Opp Feed'!I$1:I$1067,MATCH('Combined Table'!$A1&amp;'Combined Table'!$B1,'Scrum Opp Feed'!$A$1:$A$1067&amp;'Scrum Opp Feed'!$B$1:$B$1067,0))),"",INDEX('Scrum Opp Feed'!I$1:I$1067,MATCH('Combined Table'!$A1&amp;'Combined Table'!$B1,'Scrum Opp Feed'!$A$1:$A$1067&amp;'Scrum Opp Feed'!$B$1:$B$1067,0)))</f>
        <v>Won %</v>
      </c>
      <c r="GP1" s="13" t="str">
        <f t="array" ref="GP1">IF(ISNA(INDEX('Scrum Opp Feed'!J$1:J$1067,MATCH('Combined Table'!$A1&amp;'Combined Table'!$B1,'Scrum Opp Feed'!$A$1:$A$1067&amp;'Scrum Opp Feed'!$B$1:$B$1067,0))),"",INDEX('Scrum Opp Feed'!J$1:J$1067,MATCH('Combined Table'!$A1&amp;'Combined Table'!$B1,'Scrum Opp Feed'!$A$1:$A$1067&amp;'Scrum Opp Feed'!$B$1:$B$1067,0)))</f>
        <v>Lost Ball out</v>
      </c>
      <c r="GQ1" s="13" t="str">
        <f t="array" ref="GQ1">IF(ISNA(INDEX('Scrum Opp Feed'!K$1:K$1067,MATCH('Combined Table'!$A1&amp;'Combined Table'!$B1,'Scrum Opp Feed'!$A$1:$A$1067&amp;'Scrum Opp Feed'!$B$1:$B$1067,0))),"",INDEX('Scrum Opp Feed'!K$1:K$1067,MATCH('Combined Table'!$A1&amp;'Combined Table'!$B1,'Scrum Opp Feed'!$A$1:$A$1067&amp;'Scrum Opp Feed'!$B$1:$B$1067,0)))</f>
        <v>Lost BO %</v>
      </c>
      <c r="GR1" s="13" t="str">
        <f t="array" ref="GR1">IF(ISNA(INDEX('Scrum Opp Feed'!L$1:L$1067,MATCH('Combined Table'!$A1&amp;'Combined Table'!$B1,'Scrum Opp Feed'!$A$1:$A$1067&amp;'Scrum Opp Feed'!$B$1:$B$1067,0))),"",INDEX('Scrum Opp Feed'!L$1:L$1067,MATCH('Combined Table'!$A1&amp;'Combined Table'!$B1,'Scrum Opp Feed'!$A$1:$A$1067&amp;'Scrum Opp Feed'!$B$1:$B$1067,0)))</f>
        <v>Lost - Free</v>
      </c>
      <c r="GS1" s="13" t="str">
        <f t="array" ref="GS1">IF(ISNA(INDEX('Scrum Opp Feed'!M$1:M$1067,MATCH('Combined Table'!$A1&amp;'Combined Table'!$B1,'Scrum Opp Feed'!$A$1:$A$1067&amp;'Scrum Opp Feed'!$B$1:$B$1067,0))),"",INDEX('Scrum Opp Feed'!M$1:M$1067,MATCH('Combined Table'!$A1&amp;'Combined Table'!$B1,'Scrum Opp Feed'!$A$1:$A$1067&amp;'Scrum Opp Feed'!$B$1:$B$1067,0)))</f>
        <v>Lost - Pen</v>
      </c>
      <c r="GT1" s="13" t="str">
        <f t="array" ref="GT1">IF(ISNA(INDEX('Scrum Opp Feed'!N$1:N$1067,MATCH('Combined Table'!$A1&amp;'Combined Table'!$B1,'Scrum Opp Feed'!$A$1:$A$1067&amp;'Scrum Opp Feed'!$B$1:$B$1067,0))),"",INDEX('Scrum Opp Feed'!N$1:N$1067,MATCH('Combined Table'!$A1&amp;'Combined Table'!$B1,'Scrum Opp Feed'!$A$1:$A$1067&amp;'Scrum Opp Feed'!$B$1:$B$1067,0)))</f>
        <v>Lost - Try</v>
      </c>
      <c r="GU1" s="13" t="str">
        <f t="array" ref="GU1">IF(ISNA(INDEX('Scrum Opp Feed'!O$1:O$1067,MATCH('Combined Table'!$A1&amp;'Combined Table'!$B1,'Scrum Opp Feed'!$A$1:$A$1067&amp;'Scrum Opp Feed'!$B$1:$B$1067,0))),"",INDEX('Scrum Opp Feed'!O$1:O$1067,MATCH('Combined Table'!$A1&amp;'Combined Table'!$B1,'Scrum Opp Feed'!$A$1:$A$1067&amp;'Scrum Opp Feed'!$B$1:$B$1067,0)))</f>
        <v>Lost - Total</v>
      </c>
      <c r="GV1" s="13" t="str">
        <f t="array" ref="GV1">IF(ISNA(INDEX('Scrum Opp Feed'!P$1:P$1067,MATCH('Combined Table'!$A1&amp;'Combined Table'!$B1,'Scrum Opp Feed'!$A$1:$A$1067&amp;'Scrum Opp Feed'!$B$1:$B$1067,0))),"",INDEX('Scrum Opp Feed'!P$1:P$1067,MATCH('Combined Table'!$A1&amp;'Combined Table'!$B1,'Scrum Opp Feed'!$A$1:$A$1067&amp;'Scrum Opp Feed'!$B$1:$B$1067,0)))</f>
        <v>Lost %</v>
      </c>
      <c r="GW1" s="13" t="str">
        <f t="array" ref="GW1">IF(ISNA(INDEX('Scrum Opp Feed'!Q$1:Q$1067,MATCH('Combined Table'!$A1&amp;'Combined Table'!$B1,'Scrum Opp Feed'!$A$1:$A$1067&amp;'Scrum Opp Feed'!$B$1:$B$1067,0))),"",INDEX('Scrum Opp Feed'!Q$1:Q$1067,MATCH('Combined Table'!$A1&amp;'Combined Table'!$B1,'Scrum Opp Feed'!$A$1:$A$1067&amp;'Scrum Opp Feed'!$B$1:$B$1067,0)))</f>
        <v>Total</v>
      </c>
      <c r="GX1" s="1" t="str">
        <f t="array" ref="GX1">IF(ISNA(INDEX('Restart 50m'!C$1:C$1067,MATCH('Combined Table'!$A1&amp;'Combined Table'!$B1,'Restart 50m'!$A$1:$A$1067&amp;'Restart 50m'!$B$1:$B$1067,0))),"",INDEX('Restart 50m'!C$1:C$1067,MATCH('Combined Table'!$A1&amp;'Combined Table'!$B1,'Restart 50m'!$A$1:$A$1067&amp;'Restart 50m'!$B$1:$B$1067,0)))</f>
        <v>Short Won - Retain</v>
      </c>
      <c r="GY1" s="13" t="str">
        <f t="array" ref="GY1">IF(ISNA(INDEX('Restart 50m'!D$1:D$1067,MATCH('Combined Table'!$A1&amp;'Combined Table'!$B1,'Restart 50m'!$A$1:$A$1067&amp;'Restart 50m'!$B$1:$B$1067,0))),"",INDEX('Restart 50m'!D$1:D$1067,MATCH('Combined Table'!$A1&amp;'Combined Table'!$B1,'Restart 50m'!$A$1:$A$1067&amp;'Restart 50m'!$B$1:$B$1067,0)))</f>
        <v>Short Won - Opp Error</v>
      </c>
      <c r="GZ1" s="13" t="str">
        <f t="array" ref="GZ1">IF(ISNA(INDEX('Restart 50m'!E$1:E$1067,MATCH('Combined Table'!$A1&amp;'Combined Table'!$B1,'Restart 50m'!$A$1:$A$1067&amp;'Restart 50m'!$B$1:$B$1067,0))),"",INDEX('Restart 50m'!E$1:E$1067,MATCH('Combined Table'!$A1&amp;'Combined Table'!$B1,'Restart 50m'!$A$1:$A$1067&amp;'Restart 50m'!$B$1:$B$1067,0)))</f>
        <v>Short Won - Total</v>
      </c>
      <c r="HA1" s="13" t="str">
        <f t="array" ref="HA1">IF(ISNA(INDEX('Restart 50m'!F$1:F$1067,MATCH('Combined Table'!$A1&amp;'Combined Table'!$B1,'Restart 50m'!$A$1:$A$1067&amp;'Restart 50m'!$B$1:$B$1067,0))),"",INDEX('Restart 50m'!F$1:F$1067,MATCH('Combined Table'!$A1&amp;'Combined Table'!$B1,'Restart 50m'!$A$1:$A$1067&amp;'Restart 50m'!$B$1:$B$1067,0)))</f>
        <v>Short Won - %</v>
      </c>
      <c r="HB1" s="13" t="str">
        <f t="array" ref="HB1">IF(ISNA(INDEX('Restart 50m'!G$1:G$1067,MATCH('Combined Table'!$A1&amp;'Combined Table'!$B1,'Restart 50m'!$A$1:$A$1067&amp;'Restart 50m'!$B$1:$B$1067,0))),"",INDEX('Restart 50m'!G$1:G$1067,MATCH('Combined Table'!$A1&amp;'Combined Table'!$B1,'Restart 50m'!$A$1:$A$1067&amp;'Restart 50m'!$B$1:$B$1067,0)))</f>
        <v>Short Lost - Opp Collect</v>
      </c>
      <c r="HC1" s="13" t="str">
        <f t="array" ref="HC1">IF(ISNA(INDEX('Restart 50m'!H$1:H$1067,MATCH('Combined Table'!$A1&amp;'Combined Table'!$B1,'Restart 50m'!$A$1:$A$1067&amp;'Restart 50m'!$B$1:$B$1067,0))),"",INDEX('Restart 50m'!H$1:H$1067,MATCH('Combined Table'!$A1&amp;'Combined Table'!$B1,'Restart 50m'!$A$1:$A$1067&amp;'Restart 50m'!$B$1:$B$1067,0)))</f>
        <v>Short Lost - Own error</v>
      </c>
      <c r="HD1" s="13" t="str">
        <f t="array" ref="HD1">IF(ISNA(INDEX('Restart 50m'!I$1:I$1067,MATCH('Combined Table'!$A1&amp;'Combined Table'!$B1,'Restart 50m'!$A$1:$A$1067&amp;'Restart 50m'!$B$1:$B$1067,0))),"",INDEX('Restart 50m'!I$1:I$1067,MATCH('Combined Table'!$A1&amp;'Combined Table'!$B1,'Restart 50m'!$A$1:$A$1067&amp;'Restart 50m'!$B$1:$B$1067,0)))</f>
        <v>Short Lost - Into Touch</v>
      </c>
      <c r="HE1" s="13" t="str">
        <f t="array" ref="HE1">IF(ISNA(INDEX('Restart 50m'!J$1:J$1067,MATCH('Combined Table'!$A1&amp;'Combined Table'!$B1,'Restart 50m'!$A$1:$A$1067&amp;'Restart 50m'!$B$1:$B$1067,0))),"",INDEX('Restart 50m'!J$1:J$1067,MATCH('Combined Table'!$A1&amp;'Combined Table'!$B1,'Restart 50m'!$A$1:$A$1067&amp;'Restart 50m'!$B$1:$B$1067,0)))</f>
        <v>Short Lost - Total</v>
      </c>
      <c r="HF1" s="13" t="str">
        <f t="array" ref="HF1">IF(ISNA(INDEX('Restart 50m'!K$1:K$1067,MATCH('Combined Table'!$A1&amp;'Combined Table'!$B1,'Restart 50m'!$A$1:$A$1067&amp;'Restart 50m'!$B$1:$B$1067,0))),"",INDEX('Restart 50m'!K$1:K$1067,MATCH('Combined Table'!$A1&amp;'Combined Table'!$B1,'Restart 50m'!$A$1:$A$1067&amp;'Restart 50m'!$B$1:$B$1067,0)))</f>
        <v>Short Total</v>
      </c>
      <c r="HG1" s="13" t="str">
        <f t="array" ref="HG1">IF(ISNA(INDEX('Restart 50m'!L$1:L$1067,MATCH('Combined Table'!$A1&amp;'Combined Table'!$B1,'Restart 50m'!$A$1:$A$1067&amp;'Restart 50m'!$B$1:$B$1067,0))),"",INDEX('Restart 50m'!L$1:L$1067,MATCH('Combined Table'!$A1&amp;'Combined Table'!$B1,'Restart 50m'!$A$1:$A$1067&amp;'Restart 50m'!$B$1:$B$1067,0)))</f>
        <v>Long Won - Retain</v>
      </c>
      <c r="HH1" s="13" t="str">
        <f t="array" ref="HH1">IF(ISNA(INDEX('Restart 50m'!M$1:M$1067,MATCH('Combined Table'!$A1&amp;'Combined Table'!$B1,'Restart 50m'!$A$1:$A$1067&amp;'Restart 50m'!$B$1:$B$1067,0))),"",INDEX('Restart 50m'!M$1:M$1067,MATCH('Combined Table'!$A1&amp;'Combined Table'!$B1,'Restart 50m'!$A$1:$A$1067&amp;'Restart 50m'!$B$1:$B$1067,0)))</f>
        <v>Long Won - Opp Error</v>
      </c>
      <c r="HI1" s="13" t="str">
        <f t="array" ref="HI1">IF(ISNA(INDEX('Restart 50m'!N$1:N$1067,MATCH('Combined Table'!$A1&amp;'Combined Table'!$B1,'Restart 50m'!$A$1:$A$1067&amp;'Restart 50m'!$B$1:$B$1067,0))),"",INDEX('Restart 50m'!N$1:N$1067,MATCH('Combined Table'!$A1&amp;'Combined Table'!$B1,'Restart 50m'!$A$1:$A$1067&amp;'Restart 50m'!$B$1:$B$1067,0)))</f>
        <v>Long Won - Total</v>
      </c>
      <c r="HJ1" s="13" t="str">
        <f t="array" ref="HJ1">IF(ISNA(INDEX('Restart 50m'!O$1:O$1067,MATCH('Combined Table'!$A1&amp;'Combined Table'!$B1,'Restart 50m'!$A$1:$A$1067&amp;'Restart 50m'!$B$1:$B$1067,0))),"",INDEX('Restart 50m'!O$1:O$1067,MATCH('Combined Table'!$A1&amp;'Combined Table'!$B1,'Restart 50m'!$A$1:$A$1067&amp;'Restart 50m'!$B$1:$B$1067,0)))</f>
        <v>Long Won - %</v>
      </c>
      <c r="HK1" s="13" t="str">
        <f t="array" ref="HK1">IF(ISNA(INDEX('Restart 50m'!P$1:P$1067,MATCH('Combined Table'!$A1&amp;'Combined Table'!$B1,'Restart 50m'!$A$1:$A$1067&amp;'Restart 50m'!$B$1:$B$1067,0))),"",INDEX('Restart 50m'!P$1:P$1067,MATCH('Combined Table'!$A1&amp;'Combined Table'!$B1,'Restart 50m'!$A$1:$A$1067&amp;'Restart 50m'!$B$1:$B$1067,0)))</f>
        <v>Long Lost - Opp Collect</v>
      </c>
      <c r="HL1" s="13" t="str">
        <f t="array" ref="HL1">IF(ISNA(INDEX('Restart 50m'!Q$1:Q$1067,MATCH('Combined Table'!$A1&amp;'Combined Table'!$B1,'Restart 50m'!$A$1:$A$1067&amp;'Restart 50m'!$B$1:$B$1067,0))),"",INDEX('Restart 50m'!Q$1:Q$1067,MATCH('Combined Table'!$A1&amp;'Combined Table'!$B1,'Restart 50m'!$A$1:$A$1067&amp;'Restart 50m'!$B$1:$B$1067,0)))</f>
        <v>Long Lost - Own error</v>
      </c>
      <c r="HM1" s="13" t="str">
        <f t="array" ref="HM1">IF(ISNA(INDEX('Restart 50m'!R$1:R$1067,MATCH('Combined Table'!$A1&amp;'Combined Table'!$B1,'Restart 50m'!$A$1:$A$1067&amp;'Restart 50m'!$B$1:$B$1067,0))),"",INDEX('Restart 50m'!R$1:R$1067,MATCH('Combined Table'!$A1&amp;'Combined Table'!$B1,'Restart 50m'!$A$1:$A$1067&amp;'Restart 50m'!$B$1:$B$1067,0)))</f>
        <v>Long Lost - Into Touch</v>
      </c>
      <c r="HN1" s="13" t="str">
        <f t="array" ref="HN1">IF(ISNA(INDEX('Restart 50m'!S$1:S$1067,MATCH('Combined Table'!$A1&amp;'Combined Table'!$B1,'Restart 50m'!$A$1:$A$1067&amp;'Restart 50m'!$B$1:$B$1067,0))),"",INDEX('Restart 50m'!S$1:S$1067,MATCH('Combined Table'!$A1&amp;'Combined Table'!$B1,'Restart 50m'!$A$1:$A$1067&amp;'Restart 50m'!$B$1:$B$1067,0)))</f>
        <v>Long Lost - Total</v>
      </c>
      <c r="HO1" s="13" t="str">
        <f t="array" ref="HO1">IF(ISNA(INDEX('Restart 50m'!T$1:T$1067,MATCH('Combined Table'!$A1&amp;'Combined Table'!$B1,'Restart 50m'!$A$1:$A$1067&amp;'Restart 50m'!$B$1:$B$1067,0))),"",INDEX('Restart 50m'!T$1:T$1067,MATCH('Combined Table'!$A1&amp;'Combined Table'!$B1,'Restart 50m'!$A$1:$A$1067&amp;'Restart 50m'!$B$1:$B$1067,0)))</f>
        <v>Long Total</v>
      </c>
      <c r="HP1" s="13" t="str">
        <f t="array" ref="HP1">IF(ISNA(INDEX('Restart 50m'!U$1:U$1067,MATCH('Combined Table'!$A1&amp;'Combined Table'!$B1,'Restart 50m'!$A$1:$A$1067&amp;'Restart 50m'!$B$1:$B$1067,0))),"",INDEX('Restart 50m'!U$1:U$1067,MATCH('Combined Table'!$A1&amp;'Combined Table'!$B1,'Restart 50m'!$A$1:$A$1067&amp;'Restart 50m'!$B$1:$B$1067,0)))</f>
        <v>Total</v>
      </c>
      <c r="HQ1" s="1" t="str">
        <f t="array" ref="HQ1">IF(ISNA(INDEX('Restart 22m'!C$1:C$1067,MATCH('Combined Table'!$A1&amp;'Combined Table'!$B1,'Restart 22m'!$A$1:$A$1067&amp;'Restart 22m'!$B$1:$B$1067,0))),"",INDEX('Restart 22m'!C$1:C$1067,MATCH('Combined Table'!$A1&amp;'Combined Table'!$B1,'Restart 22m'!$A$1:$A$1067&amp;'Restart 22m'!$B$1:$B$1067,0)))</f>
        <v>Short Won - Retain</v>
      </c>
      <c r="HR1" s="13" t="str">
        <f t="array" ref="HR1">IF(ISNA(INDEX('Restart 22m'!D$1:D$1067,MATCH('Combined Table'!$A1&amp;'Combined Table'!$B1,'Restart 22m'!$A$1:$A$1067&amp;'Restart 22m'!$B$1:$B$1067,0))),"",INDEX('Restart 22m'!D$1:D$1067,MATCH('Combined Table'!$A1&amp;'Combined Table'!$B1,'Restart 22m'!$A$1:$A$1067&amp;'Restart 22m'!$B$1:$B$1067,0)))</f>
        <v>Short Won - Opp Error</v>
      </c>
      <c r="HS1" s="13" t="str">
        <f t="array" ref="HS1">IF(ISNA(INDEX('Restart 22m'!E$1:E$1067,MATCH('Combined Table'!$A1&amp;'Combined Table'!$B1,'Restart 22m'!$A$1:$A$1067&amp;'Restart 22m'!$B$1:$B$1067,0))),"",INDEX('Restart 22m'!E$1:E$1067,MATCH('Combined Table'!$A1&amp;'Combined Table'!$B1,'Restart 22m'!$A$1:$A$1067&amp;'Restart 22m'!$B$1:$B$1067,0)))</f>
        <v>Short Won - Total</v>
      </c>
      <c r="HT1" s="13" t="str">
        <f t="array" ref="HT1">IF(ISNA(INDEX('Restart 22m'!F$1:F$1067,MATCH('Combined Table'!$A1&amp;'Combined Table'!$B1,'Restart 22m'!$A$1:$A$1067&amp;'Restart 22m'!$B$1:$B$1067,0))),"",INDEX('Restart 22m'!F$1:F$1067,MATCH('Combined Table'!$A1&amp;'Combined Table'!$B1,'Restart 22m'!$A$1:$A$1067&amp;'Restart 22m'!$B$1:$B$1067,0)))</f>
        <v>Short Won - %</v>
      </c>
      <c r="HU1" s="13" t="str">
        <f t="array" ref="HU1">IF(ISNA(INDEX('Restart 22m'!G$1:G$1067,MATCH('Combined Table'!$A1&amp;'Combined Table'!$B1,'Restart 22m'!$A$1:$A$1067&amp;'Restart 22m'!$B$1:$B$1067,0))),"",INDEX('Restart 22m'!G$1:G$1067,MATCH('Combined Table'!$A1&amp;'Combined Table'!$B1,'Restart 22m'!$A$1:$A$1067&amp;'Restart 22m'!$B$1:$B$1067,0)))</f>
        <v>Short Lost - Opp Collect</v>
      </c>
      <c r="HV1" s="13" t="str">
        <f t="array" ref="HV1">IF(ISNA(INDEX('Restart 22m'!H$1:H$1067,MATCH('Combined Table'!$A1&amp;'Combined Table'!$B1,'Restart 22m'!$A$1:$A$1067&amp;'Restart 22m'!$B$1:$B$1067,0))),"",INDEX('Restart 22m'!H$1:H$1067,MATCH('Combined Table'!$A1&amp;'Combined Table'!$B1,'Restart 22m'!$A$1:$A$1067&amp;'Restart 22m'!$B$1:$B$1067,0)))</f>
        <v>Short Lost - Own error</v>
      </c>
      <c r="HW1" s="13" t="str">
        <f t="array" ref="HW1">IF(ISNA(INDEX('Restart 22m'!I$1:I$1067,MATCH('Combined Table'!$A1&amp;'Combined Table'!$B1,'Restart 22m'!$A$1:$A$1067&amp;'Restart 22m'!$B$1:$B$1067,0))),"",INDEX('Restart 22m'!I$1:I$1067,MATCH('Combined Table'!$A1&amp;'Combined Table'!$B1,'Restart 22m'!$A$1:$A$1067&amp;'Restart 22m'!$B$1:$B$1067,0)))</f>
        <v>Short Lost - Into Touch</v>
      </c>
      <c r="HX1" s="13" t="str">
        <f t="array" ref="HX1">IF(ISNA(INDEX('Restart 22m'!J$1:J$1067,MATCH('Combined Table'!$A1&amp;'Combined Table'!$B1,'Restart 22m'!$A$1:$A$1067&amp;'Restart 22m'!$B$1:$B$1067,0))),"",INDEX('Restart 22m'!J$1:J$1067,MATCH('Combined Table'!$A1&amp;'Combined Table'!$B1,'Restart 22m'!$A$1:$A$1067&amp;'Restart 22m'!$B$1:$B$1067,0)))</f>
        <v>Short Lost - Total</v>
      </c>
      <c r="HY1" s="13" t="str">
        <f t="array" ref="HY1">IF(ISNA(INDEX('Restart 22m'!K$1:K$1067,MATCH('Combined Table'!$A1&amp;'Combined Table'!$B1,'Restart 22m'!$A$1:$A$1067&amp;'Restart 22m'!$B$1:$B$1067,0))),"",INDEX('Restart 22m'!K$1:K$1067,MATCH('Combined Table'!$A1&amp;'Combined Table'!$B1,'Restart 22m'!$A$1:$A$1067&amp;'Restart 22m'!$B$1:$B$1067,0)))</f>
        <v>Short Total</v>
      </c>
      <c r="HZ1" s="13" t="str">
        <f t="array" ref="HZ1">IF(ISNA(INDEX('Restart 22m'!L$1:L$1067,MATCH('Combined Table'!$A1&amp;'Combined Table'!$B1,'Restart 22m'!$A$1:$A$1067&amp;'Restart 22m'!$B$1:$B$1067,0))),"",INDEX('Restart 22m'!L$1:L$1067,MATCH('Combined Table'!$A1&amp;'Combined Table'!$B1,'Restart 22m'!$A$1:$A$1067&amp;'Restart 22m'!$B$1:$B$1067,0)))</f>
        <v>Long Won - Retain</v>
      </c>
      <c r="IA1" s="13" t="str">
        <f t="array" ref="IA1">IF(ISNA(INDEX('Restart 22m'!M$1:M$1067,MATCH('Combined Table'!$A1&amp;'Combined Table'!$B1,'Restart 22m'!$A$1:$A$1067&amp;'Restart 22m'!$B$1:$B$1067,0))),"",INDEX('Restart 22m'!M$1:M$1067,MATCH('Combined Table'!$A1&amp;'Combined Table'!$B1,'Restart 22m'!$A$1:$A$1067&amp;'Restart 22m'!$B$1:$B$1067,0)))</f>
        <v>Long Won - Opp Error</v>
      </c>
      <c r="IB1" s="13" t="str">
        <f t="array" ref="IB1">IF(ISNA(INDEX('Restart 22m'!N$1:N$1067,MATCH('Combined Table'!$A1&amp;'Combined Table'!$B1,'Restart 22m'!$A$1:$A$1067&amp;'Restart 22m'!$B$1:$B$1067,0))),"",INDEX('Restart 22m'!N$1:N$1067,MATCH('Combined Table'!$A1&amp;'Combined Table'!$B1,'Restart 22m'!$A$1:$A$1067&amp;'Restart 22m'!$B$1:$B$1067,0)))</f>
        <v>Long Won - Total</v>
      </c>
      <c r="IC1" s="13" t="str">
        <f t="array" ref="IC1">IF(ISNA(INDEX('Restart 22m'!O$1:O$1067,MATCH('Combined Table'!$A1&amp;'Combined Table'!$B1,'Restart 22m'!$A$1:$A$1067&amp;'Restart 22m'!$B$1:$B$1067,0))),"",INDEX('Restart 22m'!O$1:O$1067,MATCH('Combined Table'!$A1&amp;'Combined Table'!$B1,'Restart 22m'!$A$1:$A$1067&amp;'Restart 22m'!$B$1:$B$1067,0)))</f>
        <v>Long Won - %</v>
      </c>
      <c r="ID1" s="13" t="str">
        <f t="array" ref="ID1">IF(ISNA(INDEX('Restart 22m'!P$1:P$1067,MATCH('Combined Table'!$A1&amp;'Combined Table'!$B1,'Restart 22m'!$A$1:$A$1067&amp;'Restart 22m'!$B$1:$B$1067,0))),"",INDEX('Restart 22m'!P$1:P$1067,MATCH('Combined Table'!$A1&amp;'Combined Table'!$B1,'Restart 22m'!$A$1:$A$1067&amp;'Restart 22m'!$B$1:$B$1067,0)))</f>
        <v>Long Lost - Opp Collect</v>
      </c>
      <c r="IE1" s="13" t="str">
        <f t="array" ref="IE1">IF(ISNA(INDEX('Restart 22m'!Q$1:Q$1067,MATCH('Combined Table'!$A1&amp;'Combined Table'!$B1,'Restart 22m'!$A$1:$A$1067&amp;'Restart 22m'!$B$1:$B$1067,0))),"",INDEX('Restart 22m'!Q$1:Q$1067,MATCH('Combined Table'!$A1&amp;'Combined Table'!$B1,'Restart 22m'!$A$1:$A$1067&amp;'Restart 22m'!$B$1:$B$1067,0)))</f>
        <v>Long Lost - Own error</v>
      </c>
      <c r="IF1" s="13" t="str">
        <f t="array" ref="IF1">IF(ISNA(INDEX('Restart 22m'!R$1:R$1067,MATCH('Combined Table'!$A1&amp;'Combined Table'!$B1,'Restart 22m'!$A$1:$A$1067&amp;'Restart 22m'!$B$1:$B$1067,0))),"",INDEX('Restart 22m'!R$1:R$1067,MATCH('Combined Table'!$A1&amp;'Combined Table'!$B1,'Restart 22m'!$A$1:$A$1067&amp;'Restart 22m'!$B$1:$B$1067,0)))</f>
        <v>Long Lost - Into Touch</v>
      </c>
      <c r="IG1" s="13" t="str">
        <f t="array" ref="IG1">IF(ISNA(INDEX('Restart 22m'!S$1:S$1067,MATCH('Combined Table'!$A1&amp;'Combined Table'!$B1,'Restart 22m'!$A$1:$A$1067&amp;'Restart 22m'!$B$1:$B$1067,0))),"",INDEX('Restart 22m'!S$1:S$1067,MATCH('Combined Table'!$A1&amp;'Combined Table'!$B1,'Restart 22m'!$A$1:$A$1067&amp;'Restart 22m'!$B$1:$B$1067,0)))</f>
        <v>Long Lost - Total</v>
      </c>
      <c r="IH1" s="13" t="str">
        <f t="array" ref="IH1">IF(ISNA(INDEX('Restart 22m'!T$1:T$1067,MATCH('Combined Table'!$A1&amp;'Combined Table'!$B1,'Restart 22m'!$A$1:$A$1067&amp;'Restart 22m'!$B$1:$B$1067,0))),"",INDEX('Restart 22m'!T$1:T$1067,MATCH('Combined Table'!$A1&amp;'Combined Table'!$B1,'Restart 22m'!$A$1:$A$1067&amp;'Restart 22m'!$B$1:$B$1067,0)))</f>
        <v>Long Total</v>
      </c>
      <c r="II1" s="13" t="str">
        <f t="array" ref="II1">IF(ISNA(INDEX('Restart 22m'!U$1:U$1067,MATCH('Combined Table'!$A1&amp;'Combined Table'!$B1,'Restart 22m'!$A$1:$A$1067&amp;'Restart 22m'!$B$1:$B$1067,0))),"",INDEX('Restart 22m'!U$1:U$1067,MATCH('Combined Table'!$A1&amp;'Combined Table'!$B1,'Restart 22m'!$A$1:$A$1067&amp;'Restart 22m'!$B$1:$B$1067,0)))</f>
        <v>Total</v>
      </c>
      <c r="IJ1" s="12"/>
    </row>
    <row r="2" spans="1:244" x14ac:dyDescent="0.25">
      <c r="A2" s="2" t="s">
        <v>2</v>
      </c>
      <c r="B2" s="3">
        <v>1</v>
      </c>
      <c r="C2" s="13">
        <f t="array" ref="C2">INDEX('Points Table'!C$1:C$1067,MATCH('Combined Table'!$A2&amp;'Combined Table'!$B2,$A$1:$A$1067&amp;$B$1:$B$1067,0))</f>
        <v>30</v>
      </c>
      <c r="D2" s="13">
        <f t="array" ref="D2">INDEX('Points Table'!D$1:D$1067,MATCH('Combined Table'!$A2&amp;'Combined Table'!$B2,$A$1:$A$1067&amp;$B$1:$B$1067,0))</f>
        <v>4</v>
      </c>
      <c r="E2" s="13">
        <f t="array" ref="E2">INDEX('Points Table'!E$1:E$1067,MATCH('Combined Table'!$A2&amp;'Combined Table'!$B2,$A$1:$A$1067&amp;$B$1:$B$1067,0))</f>
        <v>2</v>
      </c>
      <c r="F2" s="13">
        <f t="array" ref="F2">INDEX('Points Table'!F$1:F$1067,MATCH('Combined Table'!$A2&amp;'Combined Table'!$B2,$A$1:$A$1067&amp;$B$1:$B$1067,0))</f>
        <v>2</v>
      </c>
      <c r="G2" s="13">
        <f t="array" ref="G2">INDEX('Points Table'!G$1:G$1067,MATCH('Combined Table'!$A2&amp;'Combined Table'!$B2,$A$1:$A$1067&amp;$B$1:$B$1067,0))</f>
        <v>66.7</v>
      </c>
      <c r="H2" s="13" t="str">
        <f t="array" ref="H2">INDEX('Points Table'!H$1:H$1067,MATCH('Combined Table'!$A2&amp;'Combined Table'!$B2,$A$1:$A$1067&amp;$B$1:$B$1067,0))</f>
        <v/>
      </c>
      <c r="I2" s="13" t="str">
        <f t="array" ref="I2">INDEX('Possesion Times'!C$1:C$1067,MATCH('Combined Table'!$A2&amp;'Combined Table'!$B2,$A$1:$A$1067&amp;$B$1:$B$1067,0))</f>
        <v>2:36</v>
      </c>
      <c r="J2" s="13" t="str">
        <f t="array" ref="J2">INDEX('Possesion Times'!D$1:D$1067,MATCH('Combined Table'!$A2&amp;'Combined Table'!$B2,$A$1:$A$1067&amp;$B$1:$B$1067,0))</f>
        <v>1:12</v>
      </c>
      <c r="K2" s="13" t="str">
        <f t="array" ref="K2">INDEX('Possesion Times'!E$1:E$1067,MATCH('Combined Table'!$A2&amp;'Combined Table'!$B2,$A$1:$A$1067&amp;$B$1:$B$1067,0))</f>
        <v>3:48</v>
      </c>
      <c r="L2" s="13">
        <f t="array" ref="L2">INDEX('Possesion Times'!F$1:F$1067,MATCH('Combined Table'!$A2&amp;'Combined Table'!$B2,$A$1:$A$1067&amp;$B$1:$B$1067,0))</f>
        <v>11.8</v>
      </c>
      <c r="M2" s="13" t="str">
        <f t="array" ref="M2">INDEX('Possesion Times'!G$1:G$1067,MATCH('Combined Table'!$A2&amp;'Combined Table'!$B2,$A$1:$A$1067&amp;$B$1:$B$1067,0))</f>
        <v>1:48</v>
      </c>
      <c r="N2" s="13" t="str">
        <f t="array" ref="N2">INDEX('Possesion Times'!H$1:H$1067,MATCH('Combined Table'!$A2&amp;'Combined Table'!$B2,$A$1:$A$1067&amp;$B$1:$B$1067,0))</f>
        <v>1:56</v>
      </c>
      <c r="O2" s="13" t="str">
        <f t="array" ref="O2">INDEX('Possesion Times'!I$1:I$1067,MATCH('Combined Table'!$A2&amp;'Combined Table'!$B2,$A$1:$A$1067&amp;$B$1:$B$1067,0))</f>
        <v>3:44</v>
      </c>
      <c r="P2" s="13">
        <f t="array" ref="P2">INDEX('Possesion Times'!J$1:J$1067,MATCH('Combined Table'!$A2&amp;'Combined Table'!$B2,$A$1:$A$1067&amp;$B$1:$B$1067,0))</f>
        <v>11.6</v>
      </c>
      <c r="Q2" s="13" t="str">
        <f t="array" ref="Q2">INDEX('Possesion Times'!K$1:K$1067,MATCH('Combined Table'!$A2&amp;'Combined Table'!$B2,$A$1:$A$1067&amp;$B$1:$B$1067,0))</f>
        <v>2:44</v>
      </c>
      <c r="R2" s="13" t="str">
        <f t="array" ref="R2">INDEX('Possesion Times'!L$1:L$1067,MATCH('Combined Table'!$A2&amp;'Combined Table'!$B2,$A$1:$A$1067&amp;$B$1:$B$1067,0))</f>
        <v>1:08</v>
      </c>
      <c r="S2" s="13" t="str">
        <f t="array" ref="S2">INDEX('Possesion Times'!M$1:M$1067,MATCH('Combined Table'!$A2&amp;'Combined Table'!$B2,$A$1:$A$1067&amp;$B$1:$B$1067,0))</f>
        <v>3:52</v>
      </c>
      <c r="T2" s="13">
        <f t="array" ref="T2">INDEX('Possesion Times'!N$1:N$1067,MATCH('Combined Table'!$A2&amp;'Combined Table'!$B2,$A$1:$A$1067&amp;$B$1:$B$1067,0))</f>
        <v>12</v>
      </c>
      <c r="U2" s="13" t="str">
        <f t="array" ref="U2">INDEX('Possesion Times'!O$1:O$1067,MATCH('Combined Table'!$A2&amp;'Combined Table'!$B2,$A$1:$A$1067&amp;$B$1:$B$1067,0))</f>
        <v>1:11</v>
      </c>
      <c r="V2" s="13" t="str">
        <f t="array" ref="V2">INDEX('Possesion Times'!P$1:P$1067,MATCH('Combined Table'!$A2&amp;'Combined Table'!$B2,$A$1:$A$1067&amp;$B$1:$B$1067,0))</f>
        <v>0:21</v>
      </c>
      <c r="W2" s="13" t="str">
        <f t="array" ref="W2">INDEX('Possesion Times'!Q$1:Q$1067,MATCH('Combined Table'!$A2&amp;'Combined Table'!$B2,$A$1:$A$1067&amp;$B$1:$B$1067,0))</f>
        <v>1:32</v>
      </c>
      <c r="X2" s="13">
        <f t="array" ref="X2">INDEX('Possesion Times'!R$1:R$1067,MATCH('Combined Table'!$A2&amp;'Combined Table'!$B2,$A$1:$A$1067&amp;$B$1:$B$1067,0))</f>
        <v>4.7</v>
      </c>
      <c r="Y2" s="13" t="str">
        <f t="array" ref="Y2">INDEX('Possesion Times'!S$1:S$1067,MATCH('Combined Table'!$A2&amp;'Combined Table'!$B2,$A$1:$A$1067&amp;$B$1:$B$1067,0))</f>
        <v>8:19</v>
      </c>
      <c r="Z2" s="13" t="str">
        <f t="array" ref="Z2">INDEX('Possesion Times'!T$1:T$1067,MATCH('Combined Table'!$A2&amp;'Combined Table'!$B2,$A$1:$A$1067&amp;$B$1:$B$1067,0))</f>
        <v>4:38</v>
      </c>
      <c r="AA2" s="13" t="str">
        <f t="array" ref="AA2">INDEX('Possesion Times'!U$1:U$1067,MATCH('Combined Table'!$A2&amp;'Combined Table'!$B2,$A$1:$A$1067&amp;$B$1:$B$1067,0))</f>
        <v>12:57</v>
      </c>
      <c r="AB2" s="13">
        <f t="array" ref="AB2">INDEX('Possesion Times'!V$1:V$1067,MATCH('Combined Table'!$A2&amp;'Combined Table'!$B2,$A$1:$A$1067&amp;$B$1:$B$1067,0))</f>
        <v>40.1</v>
      </c>
      <c r="AC2" s="1">
        <f t="array" ref="AC2">INDEX('Possession Source'!C$1:C$1067,MATCH('Combined Table'!$A2&amp;'Combined Table'!$B2,$A$1:$A$1067&amp;$B$1:$B$1067,0))</f>
        <v>10</v>
      </c>
      <c r="AD2" s="13">
        <f t="array" ref="AD2">INDEX('Possession Source'!D$1:D$1067,MATCH('Combined Table'!$A2&amp;'Combined Table'!$B2,$A$1:$A$1067&amp;$B$1:$B$1067,0))</f>
        <v>2</v>
      </c>
      <c r="AE2" s="13">
        <f t="array" ref="AE2">INDEX('Possession Source'!E$1:E$1067,MATCH('Combined Table'!$A2&amp;'Combined Table'!$B2,$A$1:$A$1067&amp;$B$1:$B$1067,0))</f>
        <v>7</v>
      </c>
      <c r="AF2" s="13" t="str">
        <f t="array" ref="AF2">INDEX('Possession Source'!F$1:F$1067,MATCH('Combined Table'!$A2&amp;'Combined Table'!$B2,$A$1:$A$1067&amp;$B$1:$B$1067,0))</f>
        <v/>
      </c>
      <c r="AG2" s="13">
        <f t="array" ref="AG2">INDEX('Possession Source'!G$1:G$1067,MATCH('Combined Table'!$A2&amp;'Combined Table'!$B2,$A$1:$A$1067&amp;$B$1:$B$1067,0))</f>
        <v>19</v>
      </c>
      <c r="AH2" s="13">
        <f t="array" ref="AH2">INDEX('Possession Source'!H$1:H$1067,MATCH('Combined Table'!$A2&amp;'Combined Table'!$B2,$A$1:$A$1067&amp;$B$1:$B$1067,0))</f>
        <v>6</v>
      </c>
      <c r="AI2" s="13">
        <f t="array" ref="AI2">INDEX('Possession Source'!I$1:I$1067,MATCH('Combined Table'!$A2&amp;'Combined Table'!$B2,$A$1:$A$1067&amp;$B$1:$B$1067,0))</f>
        <v>1</v>
      </c>
      <c r="AJ2" s="13">
        <f t="array" ref="AJ2">INDEX('Possession Source'!J$1:J$1067,MATCH('Combined Table'!$A2&amp;'Combined Table'!$B2,$A$1:$A$1067&amp;$B$1:$B$1067,0))</f>
        <v>12</v>
      </c>
      <c r="AK2" s="13">
        <f t="array" ref="AK2">INDEX('Possession Source'!K$1:K$1067,MATCH('Combined Table'!$A2&amp;'Combined Table'!$B2,$A$1:$A$1067&amp;$B$1:$B$1067,0))</f>
        <v>1</v>
      </c>
      <c r="AL2" s="13" t="str">
        <f t="array" ref="AL2">INDEX('Possession Source'!L$1:L$1067,MATCH('Combined Table'!$A2&amp;'Combined Table'!$B2,$A$1:$A$1067&amp;$B$1:$B$1067,0))</f>
        <v/>
      </c>
      <c r="AM2" s="13" t="str">
        <f t="array" ref="AM2">INDEX('Possession Source'!M$1:M$1067,MATCH('Combined Table'!$A2&amp;'Combined Table'!$B2,$A$1:$A$1067&amp;$B$1:$B$1067,0))</f>
        <v/>
      </c>
      <c r="AN2" s="13" t="str">
        <f t="array" ref="AN2">INDEX('Possession Source'!N$1:N$1067,MATCH('Combined Table'!$A2&amp;'Combined Table'!$B2,$A$1:$A$1067&amp;$B$1:$B$1067,0))</f>
        <v/>
      </c>
      <c r="AO2" s="13">
        <f t="array" ref="AO2">INDEX('Possession Source'!O$1:O$1067,MATCH('Combined Table'!$A2&amp;'Combined Table'!$B2,$A$1:$A$1067&amp;$B$1:$B$1067,0))</f>
        <v>1</v>
      </c>
      <c r="AP2" s="13">
        <f t="array" ref="AP2">INDEX('Possession Source'!P$1:P$1067,MATCH('Combined Table'!$A2&amp;'Combined Table'!$B2,$A$1:$A$1067&amp;$B$1:$B$1067,0))</f>
        <v>21</v>
      </c>
      <c r="AQ2" s="13">
        <f t="array" ref="AQ2">INDEX('Possession Source'!Q$1:Q$1067,MATCH('Combined Table'!$A2&amp;'Combined Table'!$B2,$A$1:$A$1067&amp;$B$1:$B$1067,0))</f>
        <v>40</v>
      </c>
      <c r="AR2" s="1" t="str">
        <f t="array" ref="AR2">INDEX('Penalties Frees conceded'!C$1:C$1067,MATCH('Combined Table'!$A2&amp;'Combined Table'!$B2,$A$1:$A$1067&amp;$B$1:$B$1067,0))</f>
        <v/>
      </c>
      <c r="AS2" s="13">
        <f t="array" ref="AS2">INDEX('Penalties Frees conceded'!D$1:D$1067,MATCH('Combined Table'!$A2&amp;'Combined Table'!$B2,$A$1:$A$1067&amp;$B$1:$B$1067,0))</f>
        <v>1</v>
      </c>
      <c r="AT2" s="13" t="str">
        <f t="array" ref="AT2">INDEX('Penalties Frees conceded'!E$1:E$1067,MATCH('Combined Table'!$A2&amp;'Combined Table'!$B2,$A$1:$A$1067&amp;$B$1:$B$1067,0))</f>
        <v/>
      </c>
      <c r="AU2" s="13">
        <f t="array" ref="AU2">INDEX('Penalties Frees conceded'!F$1:F$1067,MATCH('Combined Table'!$A2&amp;'Combined Table'!$B2,$A$1:$A$1067&amp;$B$1:$B$1067,0))</f>
        <v>4</v>
      </c>
      <c r="AV2" s="13" t="str">
        <f t="array" ref="AV2">INDEX('Penalties Frees conceded'!G$1:G$1067,MATCH('Combined Table'!$A2&amp;'Combined Table'!$B2,$A$1:$A$1067&amp;$B$1:$B$1067,0))</f>
        <v/>
      </c>
      <c r="AW2" s="13">
        <f t="array" ref="AW2">INDEX('Penalties Frees conceded'!H$1:H$1067,MATCH('Combined Table'!$A2&amp;'Combined Table'!$B2,$A$1:$A$1067&amp;$B$1:$B$1067,0))</f>
        <v>1</v>
      </c>
      <c r="AX2" s="13">
        <f t="array" ref="AX2">INDEX('Penalties Frees conceded'!I$1:I$1067,MATCH('Combined Table'!$A2&amp;'Combined Table'!$B2,$A$1:$A$1067&amp;$B$1:$B$1067,0))</f>
        <v>6</v>
      </c>
      <c r="AY2" s="13">
        <f t="array" ref="AY2">INDEX('Penalties Frees conceded'!J$1:J$1067,MATCH('Combined Table'!$A2&amp;'Combined Table'!$B2,$A$1:$A$1067&amp;$B$1:$B$1067,0))</f>
        <v>1</v>
      </c>
      <c r="AZ2" s="13">
        <f t="array" ref="AZ2">INDEX('Penalties Frees conceded'!K$1:K$1067,MATCH('Combined Table'!$A2&amp;'Combined Table'!$B2,$A$1:$A$1067&amp;$B$1:$B$1067,0))</f>
        <v>7</v>
      </c>
      <c r="BA2" s="13">
        <f t="array" ref="BA2">INDEX('Penalties Frees conceded'!L$1:L$1067,MATCH('Combined Table'!$A2&amp;'Combined Table'!$B2,$A$1:$A$1067&amp;$B$1:$B$1067,0))</f>
        <v>1</v>
      </c>
      <c r="BB2" s="13">
        <f t="array" ref="BB2">INDEX('Penalties Frees conceded'!M$1:M$1067,MATCH('Combined Table'!$A2&amp;'Combined Table'!$B2,$A$1:$A$1067&amp;$B$1:$B$1067,0))</f>
        <v>2</v>
      </c>
      <c r="BC2" s="13">
        <f t="array" ref="BC2">INDEX('Penalties Frees conceded'!N$1:N$1067,MATCH('Combined Table'!$A2&amp;'Combined Table'!$B2,$A$1:$A$1067&amp;$B$1:$B$1067,0))</f>
        <v>1</v>
      </c>
      <c r="BD2" s="13" t="str">
        <f t="array" ref="BD2">INDEX('Penalties Frees conceded'!O$1:O$1067,MATCH('Combined Table'!$A2&amp;'Combined Table'!$B2,$A$1:$A$1067&amp;$B$1:$B$1067,0))</f>
        <v/>
      </c>
      <c r="BE2" s="13">
        <f t="array" ref="BE2">INDEX('Penalties Frees conceded'!P$1:P$1067,MATCH('Combined Table'!$A2&amp;'Combined Table'!$B2,$A$1:$A$1067&amp;$B$1:$B$1067,0))</f>
        <v>12</v>
      </c>
      <c r="BF2" s="13">
        <f t="array" ref="BF2">INDEX('Penalties Frees conceded'!Q$1:Q$1067,MATCH('Combined Table'!$A2&amp;'Combined Table'!$B2,$A$1:$A$1067&amp;$B$1:$B$1067,0))</f>
        <v>18</v>
      </c>
      <c r="BG2" s="1">
        <f t="array" ref="BG2">INDEX('Attack Possession'!C$1:C$1067,MATCH('Combined Table'!$A2&amp;'Combined Table'!$B2,$A$1:$A$1067&amp;$B$1:$B$1067,0))</f>
        <v>9</v>
      </c>
      <c r="BH2" s="13">
        <f t="array" ref="BH2">INDEX('Attack Possession'!D$1:D$1067,MATCH('Combined Table'!$A2&amp;'Combined Table'!$B2,$A$1:$A$1067&amp;$B$1:$B$1067,0))</f>
        <v>38</v>
      </c>
      <c r="BI2" s="13">
        <f t="array" ref="BI2">INDEX('Attack Possession'!E$1:E$1067,MATCH('Combined Table'!$A2&amp;'Combined Table'!$B2,$A$1:$A$1067&amp;$B$1:$B$1067,0))</f>
        <v>57.6</v>
      </c>
      <c r="BJ2" s="13">
        <f t="array" ref="BJ2">INDEX('Attack Possession'!F$1:F$1067,MATCH('Combined Table'!$A2&amp;'Combined Table'!$B2,$A$1:$A$1067&amp;$B$1:$B$1067,0))</f>
        <v>2.7</v>
      </c>
      <c r="BK2" s="13">
        <f t="array" ref="BK2">INDEX('Attack Possession'!G$1:G$1067,MATCH('Combined Table'!$A2&amp;'Combined Table'!$B2,$A$1:$A$1067&amp;$B$1:$B$1067,0))</f>
        <v>13</v>
      </c>
      <c r="BL2" s="13">
        <f t="array" ref="BL2">INDEX('Attack Possession'!H$1:H$1067,MATCH('Combined Table'!$A2&amp;'Combined Table'!$B2,$A$1:$A$1067&amp;$B$1:$B$1067,0))</f>
        <v>10</v>
      </c>
      <c r="BM2" s="13">
        <f t="array" ref="BM2">INDEX('Attack Possession'!I$1:I$1067,MATCH('Combined Table'!$A2&amp;'Combined Table'!$B2,$A$1:$A$1067&amp;$B$1:$B$1067,0))</f>
        <v>8</v>
      </c>
      <c r="BN2" s="13">
        <f t="array" ref="BN2">INDEX('Attack Possession'!J$1:J$1067,MATCH('Combined Table'!$A2&amp;'Combined Table'!$B2,$A$1:$A$1067&amp;$B$1:$B$1067,0))</f>
        <v>3</v>
      </c>
      <c r="BO2" s="13" t="str">
        <f t="array" ref="BO2">INDEX('Attack Possession'!K$1:K$1067,MATCH('Combined Table'!$A2&amp;'Combined Table'!$B2,$A$1:$A$1067&amp;$B$1:$B$1067,0))</f>
        <v/>
      </c>
      <c r="BP2" s="13">
        <f t="array" ref="BP2">INDEX('Attack Possession'!L$1:L$1067,MATCH('Combined Table'!$A2&amp;'Combined Table'!$B2,$A$1:$A$1067&amp;$B$1:$B$1067,0))</f>
        <v>4</v>
      </c>
      <c r="BQ2" s="13">
        <f t="array" ref="BQ2">INDEX('Attack Possession'!M$1:M$1067,MATCH('Combined Table'!$A2&amp;'Combined Table'!$B2,$A$1:$A$1067&amp;$B$1:$B$1067,0))</f>
        <v>1</v>
      </c>
      <c r="BR2" s="13">
        <f t="array" ref="BR2">INDEX('Attack Possession'!N$1:N$1067,MATCH('Combined Table'!$A2&amp;'Combined Table'!$B2,$A$1:$A$1067&amp;$B$1:$B$1067,0))</f>
        <v>1</v>
      </c>
      <c r="BS2" s="13" t="str">
        <f t="array" ref="BS2">INDEX('Attack Possession'!O$1:O$1067,MATCH('Combined Table'!$A2&amp;'Combined Table'!$B2,$A$1:$A$1067&amp;$B$1:$B$1067,0))</f>
        <v/>
      </c>
      <c r="BT2" s="13">
        <f t="array" ref="BT2">INDEX('Attack Possession'!P$1:P$1067,MATCH('Combined Table'!$A2&amp;'Combined Table'!$B2,$A$1:$A$1067&amp;$B$1:$B$1067,0))</f>
        <v>40</v>
      </c>
      <c r="BU2" s="13">
        <f t="array" ref="BU2">INDEX('Attack Possession'!Q$1:Q$1067,MATCH('Combined Table'!$A2&amp;'Combined Table'!$B2,$A$1:$A$1067&amp;$B$1:$B$1067,0))</f>
        <v>108</v>
      </c>
      <c r="BV2" s="1">
        <f t="array" ref="BV2">INDEX('Kicks in Play'!C$1:C$1067,MATCH('Combined Table'!$A2&amp;'Combined Table'!$B2,$A$1:$A$1067&amp;$B$1:$B$1067,0))</f>
        <v>8</v>
      </c>
      <c r="BW2" s="13">
        <f t="array" ref="BW2">INDEX('Kicks in Play'!D$1:D$1067,MATCH('Combined Table'!$A2&amp;'Combined Table'!$B2,$A$1:$A$1067&amp;$B$1:$B$1067,0))</f>
        <v>242</v>
      </c>
      <c r="BX2" s="13">
        <f t="array" ref="BX2">INDEX('Kicks in Play'!E$1:E$1067,MATCH('Combined Table'!$A2&amp;'Combined Table'!$B2,$A$1:$A$1067&amp;$B$1:$B$1067,0))</f>
        <v>30.3</v>
      </c>
      <c r="BY2" s="13">
        <f t="array" ref="BY2">INDEX('Kicks in Play'!F$1:F$1067,MATCH('Combined Table'!$A2&amp;'Combined Table'!$B2,$A$1:$A$1067&amp;$B$1:$B$1067,0))</f>
        <v>1</v>
      </c>
      <c r="BZ2" s="13">
        <f t="array" ref="BZ2">INDEX('Kicks in Play'!G$1:G$1067,MATCH('Combined Table'!$A2&amp;'Combined Table'!$B2,$A$1:$A$1067&amp;$B$1:$B$1067,0))</f>
        <v>29</v>
      </c>
      <c r="CA2" s="13">
        <f t="array" ref="CA2">INDEX('Kicks in Play'!H$1:H$1067,MATCH('Combined Table'!$A2&amp;'Combined Table'!$B2,$A$1:$A$1067&amp;$B$1:$B$1067,0))</f>
        <v>3</v>
      </c>
      <c r="CB2" s="13">
        <f t="array" ref="CB2">INDEX('Kicks in Play'!I$1:I$1067,MATCH('Combined Table'!$A2&amp;'Combined Table'!$B2,$A$1:$A$1067&amp;$B$1:$B$1067,0))</f>
        <v>62</v>
      </c>
      <c r="CC2" s="13">
        <f t="array" ref="CC2">INDEX('Kicks in Play'!J$1:J$1067,MATCH('Combined Table'!$A2&amp;'Combined Table'!$B2,$A$1:$A$1067&amp;$B$1:$B$1067,0))</f>
        <v>2</v>
      </c>
      <c r="CD2" s="13">
        <f t="array" ref="CD2">INDEX('Kicks in Play'!K$1:K$1067,MATCH('Combined Table'!$A2&amp;'Combined Table'!$B2,$A$1:$A$1067&amp;$B$1:$B$1067,0))</f>
        <v>35</v>
      </c>
      <c r="CE2" s="13">
        <f t="array" ref="CE2">INDEX('Kicks in Play'!L$1:L$1067,MATCH('Combined Table'!$A2&amp;'Combined Table'!$B2,$A$1:$A$1067&amp;$B$1:$B$1067,0))</f>
        <v>1</v>
      </c>
      <c r="CF2" s="13">
        <f t="array" ref="CF2">INDEX('Kicks in Play'!M$1:M$1067,MATCH('Combined Table'!$A2&amp;'Combined Table'!$B2,$A$1:$A$1067&amp;$B$1:$B$1067,0))</f>
        <v>13</v>
      </c>
      <c r="CG2" s="13">
        <f t="array" ref="CG2">INDEX('Kicks in Play'!N$1:N$1067,MATCH('Combined Table'!$A2&amp;'Combined Table'!$B2,$A$1:$A$1067&amp;$B$1:$B$1067,0))</f>
        <v>5</v>
      </c>
      <c r="CH2" s="13">
        <f t="array" ref="CH2">INDEX('Kicks in Play'!O$1:O$1067,MATCH('Combined Table'!$A2&amp;'Combined Table'!$B2,$A$1:$A$1067&amp;$B$1:$B$1067,0))</f>
        <v>70</v>
      </c>
      <c r="CI2" s="13">
        <f t="array" ref="CI2">INDEX('Kicks in Play'!P$1:P$1067,MATCH('Combined Table'!$A2&amp;'Combined Table'!$B2,$A$1:$A$1067&amp;$B$1:$B$1067,0))</f>
        <v>1</v>
      </c>
      <c r="CJ2" s="13">
        <f t="array" ref="CJ2">INDEX('Kicks in Play'!Q$1:Q$1067,MATCH('Combined Table'!$A2&amp;'Combined Table'!$B2,$A$1:$A$1067&amp;$B$1:$B$1067,0))</f>
        <v>20</v>
      </c>
      <c r="CK2" s="13">
        <f t="array" ref="CK2">INDEX('Kicks in Play'!R$1:R$1067,MATCH('Combined Table'!$A2&amp;'Combined Table'!$B2,$A$1:$A$1067&amp;$B$1:$B$1067,0))</f>
        <v>451</v>
      </c>
      <c r="CL2" s="1">
        <f t="array" ref="CL2">INDEX('Defence Report'!C$1:C$1067,MATCH('Combined Table'!$A2&amp;'Combined Table'!$B2,$A$1:$A$1067&amp;$B$1:$B$1067,0))</f>
        <v>167</v>
      </c>
      <c r="CM2" s="13">
        <f t="array" ref="CM2">INDEX('Defence Report'!D$1:D$1067,MATCH('Combined Table'!$A2&amp;'Combined Table'!$B2,$A$1:$A$1067&amp;$B$1:$B$1067,0))</f>
        <v>23</v>
      </c>
      <c r="CN2" s="13">
        <f t="array" ref="CN2">INDEX('Defence Report'!E$1:E$1067,MATCH('Combined Table'!$A2&amp;'Combined Table'!$B2,$A$1:$A$1067&amp;$B$1:$B$1067,0))</f>
        <v>0</v>
      </c>
      <c r="CO2" s="13">
        <f t="array" ref="CO2">INDEX('Defence Report'!F$1:F$1067,MATCH('Combined Table'!$A2&amp;'Combined Table'!$B2,$A$1:$A$1067&amp;$B$1:$B$1067,0))</f>
        <v>128</v>
      </c>
      <c r="CP2" s="13">
        <f t="array" ref="CP2">INDEX('Defence Report'!G$1:G$1067,MATCH('Combined Table'!$A2&amp;'Combined Table'!$B2,$A$1:$A$1067&amp;$B$1:$B$1067,0))</f>
        <v>39</v>
      </c>
      <c r="CQ2" s="13">
        <f t="array" ref="CQ2">INDEX('Defence Report'!H$1:H$1067,MATCH('Combined Table'!$A2&amp;'Combined Table'!$B2,$A$1:$A$1067&amp;$B$1:$B$1067,0))</f>
        <v>84.8</v>
      </c>
      <c r="CR2" s="13">
        <f t="array" ref="CR2">INDEX('Defence Report'!I$1:I$1067,MATCH('Combined Table'!$A2&amp;'Combined Table'!$B2,$A$1:$A$1067&amp;$B$1:$B$1067,0))</f>
        <v>87.9</v>
      </c>
      <c r="CS2" s="13">
        <f t="array" ref="CS2">INDEX('Defence Report'!J$1:J$1067,MATCH('Combined Table'!$A2&amp;'Combined Table'!$B2,$A$1:$A$1067&amp;$B$1:$B$1067,0))</f>
        <v>13</v>
      </c>
      <c r="CT2" s="13">
        <f t="array" ref="CT2">INDEX('Defence Report'!K$1:K$1067,MATCH('Combined Table'!$A2&amp;'Combined Table'!$B2,$A$1:$A$1067&amp;$B$1:$B$1067,0))</f>
        <v>129</v>
      </c>
      <c r="CU2" s="13">
        <f t="array" ref="CU2">INDEX('Defence Report'!L$1:L$1067,MATCH('Combined Table'!$A2&amp;'Combined Table'!$B2,$A$1:$A$1067&amp;$B$1:$B$1067,0))</f>
        <v>48</v>
      </c>
      <c r="CV2" s="13">
        <f t="array" ref="CV2">INDEX('Defence Report'!M$1:M$1067,MATCH('Combined Table'!$A2&amp;'Combined Table'!$B2,$A$1:$A$1067&amp;$B$1:$B$1067,0))</f>
        <v>74.7</v>
      </c>
      <c r="CW2" s="13">
        <f t="array" ref="CW2">INDEX('Defence Report'!N$1:N$1067,MATCH('Combined Table'!$A2&amp;'Combined Table'!$B2,$A$1:$A$1067&amp;$B$1:$B$1067,0))</f>
        <v>0</v>
      </c>
      <c r="CX2" s="13">
        <f t="array" ref="CX2">INDEX('Defence Report'!O$1:O$1067,MATCH('Combined Table'!$A2&amp;'Combined Table'!$B2,$A$1:$A$1067&amp;$B$1:$B$1067,0))</f>
        <v>0</v>
      </c>
      <c r="CY2" s="13">
        <f t="array" ref="CY2">INDEX('Defence Report'!P$1:P$1067,MATCH('Combined Table'!$A2&amp;'Combined Table'!$B2,$A$1:$A$1067&amp;$B$1:$B$1067,0))</f>
        <v>0</v>
      </c>
      <c r="CZ2" s="13">
        <f t="array" ref="CZ2">INDEX('Defence Report'!Q$1:Q$1067,MATCH('Combined Table'!$A2&amp;'Combined Table'!$B2,$A$1:$A$1067&amp;$B$1:$B$1067,0))</f>
        <v>53</v>
      </c>
      <c r="DA2" s="13">
        <f t="array" ref="DA2">INDEX('Defence Report'!R$1:R$1067,MATCH('Combined Table'!$A2&amp;'Combined Table'!$B2,$A$1:$A$1067&amp;$B$1:$B$1067,0))</f>
        <v>13</v>
      </c>
      <c r="DB2" s="13" t="str">
        <f t="array" ref="DB2">INDEX('Defence Report'!S$1:S$1067,MATCH('Combined Table'!$A2&amp;'Combined Table'!$B2,$A$1:$A$1067&amp;$B$1:$B$1067,0))</f>
        <v/>
      </c>
      <c r="DC2" s="13" t="str">
        <f t="array" ref="DC2">INDEX('Defence Report'!T$1:T$1067,MATCH('Combined Table'!$A2&amp;'Combined Table'!$B2,$A$1:$A$1067&amp;$B$1:$B$1067,0))</f>
        <v/>
      </c>
      <c r="DD2" s="13">
        <f t="array" ref="DD2">INDEX('Defence Report'!U$1:U$1067,MATCH('Combined Table'!$A2&amp;'Combined Table'!$B2,$A$1:$A$1067&amp;$B$1:$B$1067,0))</f>
        <v>13</v>
      </c>
      <c r="DE2" s="13">
        <f t="array" ref="DE2">INDEX('Defence Report'!V$1:V$1067,MATCH('Combined Table'!$A2&amp;'Combined Table'!$B2,$A$1:$A$1067&amp;$B$1:$B$1067,0))</f>
        <v>6</v>
      </c>
      <c r="DF2" s="13">
        <f t="array" ref="DF2">INDEX('Defence Report'!W$1:W$1067,MATCH('Combined Table'!$A2&amp;'Combined Table'!$B2,$A$1:$A$1067&amp;$B$1:$B$1067,0))</f>
        <v>12</v>
      </c>
      <c r="DG2" s="13">
        <f t="array" ref="DG2">INDEX('Defence Report'!X$1:X$1067,MATCH('Combined Table'!$A2&amp;'Combined Table'!$B2,$A$1:$A$1067&amp;$B$1:$B$1067,0))</f>
        <v>18</v>
      </c>
      <c r="DH2" s="1">
        <f t="array" ref="DH2">INDEX('Ruck Speed'!C$1:C$1067,MATCH('Combined Table'!$A2&amp;'Combined Table'!$B2,$A$1:$A$1067&amp;$B$1:$B$1067,0))</f>
        <v>2</v>
      </c>
      <c r="DI2" s="13">
        <f t="array" ref="DI2">INDEX('Ruck Speed'!D$1:D$1067,MATCH('Combined Table'!$A2&amp;'Combined Table'!$B2,$A$1:$A$1067&amp;$B$1:$B$1067,0))</f>
        <v>17</v>
      </c>
      <c r="DJ2" s="13">
        <f t="array" ref="DJ2">INDEX('Ruck Speed'!E$1:E$1067,MATCH('Combined Table'!$A2&amp;'Combined Table'!$B2,$A$1:$A$1067&amp;$B$1:$B$1067,0))</f>
        <v>38</v>
      </c>
      <c r="DK2" s="13">
        <f t="array" ref="DK2">INDEX('Ruck Speed'!F$1:F$1067,MATCH('Combined Table'!$A2&amp;'Combined Table'!$B2,$A$1:$A$1067&amp;$B$1:$B$1067,0))</f>
        <v>57</v>
      </c>
      <c r="DL2" s="13">
        <f t="array" ref="DL2">INDEX('Ruck Speed'!G$1:G$1067,MATCH('Combined Table'!$A2&amp;'Combined Table'!$B2,$A$1:$A$1067&amp;$B$1:$B$1067,0))</f>
        <v>66.7</v>
      </c>
      <c r="DM2" s="13">
        <f t="array" ref="DM2">INDEX('Ruck Speed'!H$1:H$1067,MATCH('Combined Table'!$A2&amp;'Combined Table'!$B2,$A$1:$A$1067&amp;$B$1:$B$1067,0))</f>
        <v>9</v>
      </c>
      <c r="DN2" s="13">
        <f t="array" ref="DN2">INDEX('Ruck Speed'!I$1:I$1067,MATCH('Combined Table'!$A2&amp;'Combined Table'!$B2,$A$1:$A$1067&amp;$B$1:$B$1067,0))</f>
        <v>14</v>
      </c>
      <c r="DO2" s="13">
        <f t="array" ref="DO2">INDEX('Ruck Speed'!J$1:J$1067,MATCH('Combined Table'!$A2&amp;'Combined Table'!$B2,$A$1:$A$1067&amp;$B$1:$B$1067,0))</f>
        <v>40</v>
      </c>
      <c r="DP2" s="13">
        <f t="array" ref="DP2">INDEX('Ruck Speed'!K$1:K$1067,MATCH('Combined Table'!$A2&amp;'Combined Table'!$B2,$A$1:$A$1067&amp;$B$1:$B$1067,0))</f>
        <v>41</v>
      </c>
      <c r="DQ2" s="13">
        <f t="array" ref="DQ2">INDEX('Ruck Speed'!L$1:L$1067,MATCH('Combined Table'!$A2&amp;'Combined Table'!$B2,$A$1:$A$1067&amp;$B$1:$B$1067,0))</f>
        <v>95</v>
      </c>
      <c r="DR2" s="13">
        <f t="array" ref="DR2">INDEX('Ruck Speed'!M$1:M$1067,MATCH('Combined Table'!$A2&amp;'Combined Table'!$B2,$A$1:$A$1067&amp;$B$1:$B$1067,0))</f>
        <v>43.2</v>
      </c>
      <c r="DS2" s="13">
        <f t="array" ref="DS2">INDEX('Ruck Speed'!N$1:N$1067,MATCH('Combined Table'!$A2&amp;'Combined Table'!$B2,$A$1:$A$1067&amp;$B$1:$B$1067,0))</f>
        <v>10</v>
      </c>
      <c r="DT2" s="1">
        <f t="array" ref="DT2">IF(ISNA(INDEX('Maul Outcomes - Attack'!C$1:C$1067,MATCH('Combined Table'!$A2&amp;'Combined Table'!$B2,'Maul Outcomes - Attack'!$A$1:$A$1067&amp;'Maul Outcomes - Attack'!$B$1:$B$1067,0))),"",INDEX('Maul Outcomes - Attack'!C$1:C$1067,MATCH('Combined Table'!$A2&amp;'Combined Table'!$B2,'Maul Outcomes - Attack'!$A$1:$A$1067&amp;'Maul Outcomes - Attack'!$B$1:$B$1067,0)))</f>
        <v>2</v>
      </c>
      <c r="DU2" s="13" t="str">
        <f t="array" ref="DU2">IF(ISNA(INDEX('Maul Outcomes - Attack'!D$1:D$1067,MATCH('Combined Table'!$A2&amp;'Combined Table'!$B2,'Maul Outcomes - Attack'!$A$1:$A$1067&amp;'Maul Outcomes - Attack'!$B$1:$B$1067,0))),"",INDEX('Maul Outcomes - Attack'!D$1:D$1067,MATCH('Combined Table'!$A2&amp;'Combined Table'!$B2,'Maul Outcomes - Attack'!$A$1:$A$1067&amp;'Maul Outcomes - Attack'!$B$1:$B$1067,0)))</f>
        <v/>
      </c>
      <c r="DV2" s="13">
        <f t="array" ref="DV2">IF(ISNA(INDEX('Maul Outcomes - Attack'!E$1:E$1067,MATCH('Combined Table'!$A2&amp;'Combined Table'!$B2,'Maul Outcomes - Attack'!$A$1:$A$1067&amp;'Maul Outcomes - Attack'!$B$1:$B$1067,0))),"",INDEX('Maul Outcomes - Attack'!E$1:E$1067,MATCH('Combined Table'!$A2&amp;'Combined Table'!$B2,'Maul Outcomes - Attack'!$A$1:$A$1067&amp;'Maul Outcomes - Attack'!$B$1:$B$1067,0)))</f>
        <v>2</v>
      </c>
      <c r="DW2" s="13" t="str">
        <f t="array" ref="DW2">IF(ISNA(INDEX('Maul Outcomes - Attack'!F$1:F$1067,MATCH('Combined Table'!$A2&amp;'Combined Table'!$B2,'Maul Outcomes - Attack'!$A$1:$A$1067&amp;'Maul Outcomes - Attack'!$B$1:$B$1067,0))),"",INDEX('Maul Outcomes - Attack'!F$1:F$1067,MATCH('Combined Table'!$A2&amp;'Combined Table'!$B2,'Maul Outcomes - Attack'!$A$1:$A$1067&amp;'Maul Outcomes - Attack'!$B$1:$B$1067,0)))</f>
        <v/>
      </c>
      <c r="DX2" s="13" t="str">
        <f t="array" ref="DX2">IF(ISNA(INDEX('Maul Outcomes - Attack'!G$1:G$1067,MATCH('Combined Table'!$A2&amp;'Combined Table'!$B2,'Maul Outcomes - Attack'!$A$1:$A$1067&amp;'Maul Outcomes - Attack'!$B$1:$B$1067,0))),"",INDEX('Maul Outcomes - Attack'!G$1:G$1067,MATCH('Combined Table'!$A2&amp;'Combined Table'!$B2,'Maul Outcomes - Attack'!$A$1:$A$1067&amp;'Maul Outcomes - Attack'!$B$1:$B$1067,0)))</f>
        <v/>
      </c>
      <c r="DY2" s="13" t="str">
        <f t="array" ref="DY2">IF(ISNA(INDEX('Maul Outcomes - Attack'!H$1:H$1067,MATCH('Combined Table'!$A2&amp;'Combined Table'!$B2,'Maul Outcomes - Attack'!$A$1:$A$1067&amp;'Maul Outcomes - Attack'!$B$1:$B$1067,0))),"",INDEX('Maul Outcomes - Attack'!H$1:H$1067,MATCH('Combined Table'!$A2&amp;'Combined Table'!$B2,'Maul Outcomes - Attack'!$A$1:$A$1067&amp;'Maul Outcomes - Attack'!$B$1:$B$1067,0)))</f>
        <v/>
      </c>
      <c r="DZ2" s="13" t="str">
        <f t="array" ref="DZ2">IF(ISNA(INDEX('Maul Outcomes - Attack'!I$1:I$1067,MATCH('Combined Table'!$A2&amp;'Combined Table'!$B2,'Maul Outcomes - Attack'!$A$1:$A$1067&amp;'Maul Outcomes - Attack'!$B$1:$B$1067,0))),"",INDEX('Maul Outcomes - Attack'!I$1:I$1067,MATCH('Combined Table'!$A2&amp;'Combined Table'!$B2,'Maul Outcomes - Attack'!$A$1:$A$1067&amp;'Maul Outcomes - Attack'!$B$1:$B$1067,0)))</f>
        <v/>
      </c>
      <c r="EA2" s="13">
        <f t="array" ref="EA2">IF(ISNA(INDEX('Maul Outcomes - Attack'!J$1:J$1067,MATCH('Combined Table'!$A2&amp;'Combined Table'!$B2,'Maul Outcomes - Attack'!$A$1:$A$1067&amp;'Maul Outcomes - Attack'!$B$1:$B$1067,0))),"",INDEX('Maul Outcomes - Attack'!J$1:J$1067,MATCH('Combined Table'!$A2&amp;'Combined Table'!$B2,'Maul Outcomes - Attack'!$A$1:$A$1067&amp;'Maul Outcomes - Attack'!$B$1:$B$1067,0)))</f>
        <v>2</v>
      </c>
      <c r="EB2" s="13" t="e">
        <f t="array" ref="EB2">IF(ISNA(INDEX('Maul Outcomes - Attack'!#REF!,MATCH('Combined Table'!$A2&amp;'Combined Table'!$B2,'Maul Outcomes - Attack'!$A$1:$A$1067&amp;'Maul Outcomes - Attack'!$B$1:$B$1067,0))),"",INDEX('Maul Outcomes - Attack'!#REF!,MATCH('Combined Table'!$A2&amp;'Combined Table'!$B2,'Maul Outcomes - Attack'!$A$1:$A$1067&amp;'Maul Outcomes - Attack'!$B$1:$B$1067,0)))</f>
        <v>#REF!</v>
      </c>
      <c r="EC2" s="13" t="e">
        <f t="array" ref="EC2">IF(ISNA(INDEX('Maul Outcomes - Attack'!#REF!,MATCH('Combined Table'!$A2&amp;'Combined Table'!$B2,'Maul Outcomes - Attack'!$A$1:$A$1067&amp;'Maul Outcomes - Attack'!$B$1:$B$1067,0))),"",INDEX('Maul Outcomes - Attack'!#REF!,MATCH('Combined Table'!$A2&amp;'Combined Table'!$B2,'Maul Outcomes - Attack'!$A$1:$A$1067&amp;'Maul Outcomes - Attack'!$B$1:$B$1067,0)))</f>
        <v>#REF!</v>
      </c>
      <c r="ED2" s="13" t="e">
        <f t="array" ref="ED2">IF(ISNA(INDEX('Maul Outcomes - Attack'!#REF!,MATCH('Combined Table'!$A2&amp;'Combined Table'!$B2,'Maul Outcomes - Attack'!$A$1:$A$1067&amp;'Maul Outcomes - Attack'!$B$1:$B$1067,0))),"",INDEX('Maul Outcomes - Attack'!#REF!,MATCH('Combined Table'!$A2&amp;'Combined Table'!$B2,'Maul Outcomes - Attack'!$A$1:$A$1067&amp;'Maul Outcomes - Attack'!$B$1:$B$1067,0)))</f>
        <v>#REF!</v>
      </c>
      <c r="EE2" s="13" t="e">
        <f t="array" ref="EE2">IF(ISNA(INDEX('Maul Outcomes - Attack'!#REF!,MATCH('Combined Table'!$A2&amp;'Combined Table'!$B2,'Maul Outcomes - Attack'!$A$1:$A$1067&amp;'Maul Outcomes - Attack'!$B$1:$B$1067,0))),"",INDEX('Maul Outcomes - Attack'!#REF!,MATCH('Combined Table'!$A2&amp;'Combined Table'!$B2,'Maul Outcomes - Attack'!$A$1:$A$1067&amp;'Maul Outcomes - Attack'!$B$1:$B$1067,0)))</f>
        <v>#REF!</v>
      </c>
      <c r="EF2" s="13" t="e">
        <f t="array" ref="EF2">IF(ISNA(INDEX('Maul Outcomes - Attack'!#REF!,MATCH('Combined Table'!$A2&amp;'Combined Table'!$B2,'Maul Outcomes - Attack'!$A$1:$A$1067&amp;'Maul Outcomes - Attack'!$B$1:$B$1067,0))),"",INDEX('Maul Outcomes - Attack'!#REF!,MATCH('Combined Table'!$A2&amp;'Combined Table'!$B2,'Maul Outcomes - Attack'!$A$1:$A$1067&amp;'Maul Outcomes - Attack'!$B$1:$B$1067,0)))</f>
        <v>#REF!</v>
      </c>
      <c r="EG2" s="13" t="e">
        <f t="array" ref="EG2">IF(ISNA(INDEX('Maul Outcomes - Attack'!#REF!,MATCH('Combined Table'!$A2&amp;'Combined Table'!$B2,'Maul Outcomes - Attack'!$A$1:$A$1067&amp;'Maul Outcomes - Attack'!$B$1:$B$1067,0))),"",INDEX('Maul Outcomes - Attack'!#REF!,MATCH('Combined Table'!$A2&amp;'Combined Table'!$B2,'Maul Outcomes - Attack'!$A$1:$A$1067&amp;'Maul Outcomes - Attack'!$B$1:$B$1067,0)))</f>
        <v>#REF!</v>
      </c>
      <c r="EH2" s="13" t="e">
        <f t="array" ref="EH2">IF(ISNA(INDEX('Maul Outcomes - Attack'!#REF!,MATCH('Combined Table'!$A2&amp;'Combined Table'!$B2,'Maul Outcomes - Attack'!$A$1:$A$1067&amp;'Maul Outcomes - Attack'!$B$1:$B$1067,0))),"",INDEX('Maul Outcomes - Attack'!#REF!,MATCH('Combined Table'!$A2&amp;'Combined Table'!$B2,'Maul Outcomes - Attack'!$A$1:$A$1067&amp;'Maul Outcomes - Attack'!$B$1:$B$1067,0)))</f>
        <v>#REF!</v>
      </c>
      <c r="EI2" s="13" t="e">
        <f t="array" ref="EI2">IF(ISNA(INDEX('Maul Outcomes - Attack'!#REF!,MATCH('Combined Table'!$A2&amp;'Combined Table'!$B2,'Maul Outcomes - Attack'!$A$1:$A$1067&amp;'Maul Outcomes - Attack'!$B$1:$B$1067,0))),"",INDEX('Maul Outcomes - Attack'!#REF!,MATCH('Combined Table'!$A2&amp;'Combined Table'!$B2,'Maul Outcomes - Attack'!$A$1:$A$1067&amp;'Maul Outcomes - Attack'!$B$1:$B$1067,0)))</f>
        <v>#REF!</v>
      </c>
      <c r="EJ2" s="1">
        <f t="array" ref="EJ2">IF(ISNA(INDEX('Lineout Success'!C$1:C$1067,MATCH('Combined Table'!$A2&amp;'Combined Table'!$B2,'Lineout Success'!$A$1:$A$1067&amp;'Lineout Success'!$B$1:$B$1067,0))),"",INDEX('Lineout Success'!C$1:C$1067,MATCH('Combined Table'!$A2&amp;'Combined Table'!$B2,'Lineout Success'!$A$1:$A$1067&amp;'Lineout Success'!$B$1:$B$1067,0)))</f>
        <v>10</v>
      </c>
      <c r="EK2" s="13">
        <f t="array" ref="EK2">IF(ISNA(INDEX('Lineout Success'!D$1:D$1067,MATCH('Combined Table'!$A2&amp;'Combined Table'!$B2,'Lineout Success'!$A$1:$A$1067&amp;'Lineout Success'!$B$1:$B$1067,0))),"",INDEX('Lineout Success'!D$1:D$1067,MATCH('Combined Table'!$A2&amp;'Combined Table'!$B2,'Lineout Success'!$A$1:$A$1067&amp;'Lineout Success'!$B$1:$B$1067,0)))</f>
        <v>76.900000000000006</v>
      </c>
      <c r="EL2" s="13">
        <f t="array" ref="EL2">IF(ISNA(INDEX('Lineout Success'!E$1:E$1067,MATCH('Combined Table'!$A2&amp;'Combined Table'!$B2,'Lineout Success'!$A$1:$A$1067&amp;'Lineout Success'!$B$1:$B$1067,0))),"",INDEX('Lineout Success'!E$1:E$1067,MATCH('Combined Table'!$A2&amp;'Combined Table'!$B2,'Lineout Success'!$A$1:$A$1067&amp;'Lineout Success'!$B$1:$B$1067,0)))</f>
        <v>3</v>
      </c>
      <c r="EM2" s="13">
        <f t="array" ref="EM2">IF(ISNA(INDEX('Lineout Success'!F$1:F$1067,MATCH('Combined Table'!$A2&amp;'Combined Table'!$B2,'Lineout Success'!$A$1:$A$1067&amp;'Lineout Success'!$B$1:$B$1067,0))),"",INDEX('Lineout Success'!F$1:F$1067,MATCH('Combined Table'!$A2&amp;'Combined Table'!$B2,'Lineout Success'!$A$1:$A$1067&amp;'Lineout Success'!$B$1:$B$1067,0)))</f>
        <v>23.1</v>
      </c>
      <c r="EN2" s="13">
        <f t="array" ref="EN2">IF(ISNA(INDEX('Lineout Success'!G$1:G$1067,MATCH('Combined Table'!$A2&amp;'Combined Table'!$B2,'Lineout Success'!$A$1:$A$1067&amp;'Lineout Success'!$B$1:$B$1067,0))),"",INDEX('Lineout Success'!G$1:G$1067,MATCH('Combined Table'!$A2&amp;'Combined Table'!$B2,'Lineout Success'!$A$1:$A$1067&amp;'Lineout Success'!$B$1:$B$1067,0)))</f>
        <v>13</v>
      </c>
      <c r="EO2" s="13">
        <f t="array" ref="EO2">IF(ISNA(INDEX('Lineout Success'!H$1:H$1067,MATCH('Combined Table'!$A2&amp;'Combined Table'!$B2,'Lineout Success'!$A$1:$A$1067&amp;'Lineout Success'!$B$1:$B$1067,0))),"",INDEX('Lineout Success'!H$1:H$1067,MATCH('Combined Table'!$A2&amp;'Combined Table'!$B2,'Lineout Success'!$A$1:$A$1067&amp;'Lineout Success'!$B$1:$B$1067,0)))</f>
        <v>1</v>
      </c>
      <c r="EP2" s="13">
        <f t="array" ref="EP2">IF(ISNA(INDEX('Lineout Success'!I$1:I$1067,MATCH('Combined Table'!$A2&amp;'Combined Table'!$B2,'Lineout Success'!$A$1:$A$1067&amp;'Lineout Success'!$B$1:$B$1067,0))),"",INDEX('Lineout Success'!I$1:I$1067,MATCH('Combined Table'!$A2&amp;'Combined Table'!$B2,'Lineout Success'!$A$1:$A$1067&amp;'Lineout Success'!$B$1:$B$1067,0)))</f>
        <v>5.6</v>
      </c>
      <c r="EQ2" s="13">
        <f t="array" ref="EQ2">IF(ISNA(INDEX('Lineout Success'!J$1:J$1067,MATCH('Combined Table'!$A2&amp;'Combined Table'!$B2,'Lineout Success'!$A$1:$A$1067&amp;'Lineout Success'!$B$1:$B$1067,0))),"",INDEX('Lineout Success'!J$1:J$1067,MATCH('Combined Table'!$A2&amp;'Combined Table'!$B2,'Lineout Success'!$A$1:$A$1067&amp;'Lineout Success'!$B$1:$B$1067,0)))</f>
        <v>17</v>
      </c>
      <c r="ER2" s="13">
        <f t="array" ref="ER2">IF(ISNA(INDEX('Lineout Success'!K$1:K$1067,MATCH('Combined Table'!$A2&amp;'Combined Table'!$B2,'Lineout Success'!$A$1:$A$1067&amp;'Lineout Success'!$B$1:$B$1067,0))),"",INDEX('Lineout Success'!K$1:K$1067,MATCH('Combined Table'!$A2&amp;'Combined Table'!$B2,'Lineout Success'!$A$1:$A$1067&amp;'Lineout Success'!$B$1:$B$1067,0)))</f>
        <v>94.4</v>
      </c>
      <c r="ES2" s="13">
        <f t="array" ref="ES2">IF(ISNA(INDEX('Lineout Success'!L$1:L$1067,MATCH('Combined Table'!$A2&amp;'Combined Table'!$B2,'Lineout Success'!$A$1:$A$1067&amp;'Lineout Success'!$B$1:$B$1067,0))),"",INDEX('Lineout Success'!L$1:L$1067,MATCH('Combined Table'!$A2&amp;'Combined Table'!$B2,'Lineout Success'!$A$1:$A$1067&amp;'Lineout Success'!$B$1:$B$1067,0)))</f>
        <v>18</v>
      </c>
      <c r="ET2" s="13">
        <f t="array" ref="ET2">IF(ISNA(INDEX('Lineout Success'!M$1:M$1067,MATCH('Combined Table'!$A2&amp;'Combined Table'!$B2,'Lineout Success'!$A$1:$A$1067&amp;'Lineout Success'!$B$1:$B$1067,0))),"",INDEX('Lineout Success'!M$1:M$1067,MATCH('Combined Table'!$A2&amp;'Combined Table'!$B2,'Lineout Success'!$A$1:$A$1067&amp;'Lineout Success'!$B$1:$B$1067,0)))</f>
        <v>11</v>
      </c>
      <c r="EU2" s="13">
        <f t="array" ref="EU2">IF(ISNA(INDEX('Lineout Success'!N$1:N$1067,MATCH('Combined Table'!$A2&amp;'Combined Table'!$B2,'Lineout Success'!$A$1:$A$1067&amp;'Lineout Success'!$B$1:$B$1067,0))),"",INDEX('Lineout Success'!N$1:N$1067,MATCH('Combined Table'!$A2&amp;'Combined Table'!$B2,'Lineout Success'!$A$1:$A$1067&amp;'Lineout Success'!$B$1:$B$1067,0)))</f>
        <v>35.5</v>
      </c>
      <c r="EV2" s="13">
        <f t="array" ref="EV2">IF(ISNA(INDEX('Lineout Success'!O$1:O$1067,MATCH('Combined Table'!$A2&amp;'Combined Table'!$B2,'Lineout Success'!$A$1:$A$1067&amp;'Lineout Success'!$B$1:$B$1067,0))),"",INDEX('Lineout Success'!O$1:O$1067,MATCH('Combined Table'!$A2&amp;'Combined Table'!$B2,'Lineout Success'!$A$1:$A$1067&amp;'Lineout Success'!$B$1:$B$1067,0)))</f>
        <v>20</v>
      </c>
      <c r="EW2" s="13">
        <f t="array" ref="EW2">IF(ISNA(INDEX('Lineout Success'!P$1:P$1067,MATCH('Combined Table'!$A2&amp;'Combined Table'!$B2,'Lineout Success'!$A$1:$A$1067&amp;'Lineout Success'!$B$1:$B$1067,0))),"",INDEX('Lineout Success'!P$1:P$1067,MATCH('Combined Table'!$A2&amp;'Combined Table'!$B2,'Lineout Success'!$A$1:$A$1067&amp;'Lineout Success'!$B$1:$B$1067,0)))</f>
        <v>64.5</v>
      </c>
      <c r="EX2" s="13">
        <f t="array" ref="EX2">IF(ISNA(INDEX('Lineout Success'!Q$1:Q$1067,MATCH('Combined Table'!$A2&amp;'Combined Table'!$B2,'Lineout Success'!$A$1:$A$1067&amp;'Lineout Success'!$B$1:$B$1067,0))),"",INDEX('Lineout Success'!Q$1:Q$1067,MATCH('Combined Table'!$A2&amp;'Combined Table'!$B2,'Lineout Success'!$A$1:$A$1067&amp;'Lineout Success'!$B$1:$B$1067,0)))</f>
        <v>31</v>
      </c>
      <c r="EY2" s="1" t="str">
        <f t="array" ref="EY2">IF(ISNA(INDEX('Lineout Throwing'!C$1:C$1067,MATCH('Combined Table'!$A2&amp;'Combined Table'!$B2,'Lineout Throwing'!$A$1:$A$1067&amp;'Lineout Throwing'!$B$1:$B$1067,0))),"",INDEX('Lineout Throwing'!C$1:C$1067,MATCH('Combined Table'!$A2&amp;'Combined Table'!$B2,'Lineout Throwing'!$A$1:$A$1067&amp;'Lineout Throwing'!$B$1:$B$1067,0)))</f>
        <v/>
      </c>
      <c r="EZ2" s="13" t="str">
        <f t="array" ref="EZ2">IF(ISNA(INDEX('Lineout Throwing'!D$1:D$1067,MATCH('Combined Table'!$A2&amp;'Combined Table'!$B2,'Lineout Throwing'!$A$1:$A$1067&amp;'Lineout Throwing'!$B$1:$B$1067,0))),"",INDEX('Lineout Throwing'!D$1:D$1067,MATCH('Combined Table'!$A2&amp;'Combined Table'!$B2,'Lineout Throwing'!$A$1:$A$1067&amp;'Lineout Throwing'!$B$1:$B$1067,0)))</f>
        <v/>
      </c>
      <c r="FA2" s="13" t="str">
        <f t="array" ref="FA2">IF(ISNA(INDEX('Lineout Throwing'!E$1:E$1067,MATCH('Combined Table'!$A2&amp;'Combined Table'!$B2,'Lineout Throwing'!$A$1:$A$1067&amp;'Lineout Throwing'!$B$1:$B$1067,0))),"",INDEX('Lineout Throwing'!E$1:E$1067,MATCH('Combined Table'!$A2&amp;'Combined Table'!$B2,'Lineout Throwing'!$A$1:$A$1067&amp;'Lineout Throwing'!$B$1:$B$1067,0)))</f>
        <v/>
      </c>
      <c r="FB2" s="13" t="str">
        <f t="array" ref="FB2">IF(ISNA(INDEX('Lineout Throwing'!F$1:F$1067,MATCH('Combined Table'!$A2&amp;'Combined Table'!$B2,'Lineout Throwing'!$A$1:$A$1067&amp;'Lineout Throwing'!$B$1:$B$1067,0))),"",INDEX('Lineout Throwing'!F$1:F$1067,MATCH('Combined Table'!$A2&amp;'Combined Table'!$B2,'Lineout Throwing'!$A$1:$A$1067&amp;'Lineout Throwing'!$B$1:$B$1067,0)))</f>
        <v/>
      </c>
      <c r="FC2" s="13" t="str">
        <f t="array" ref="FC2">IF(ISNA(INDEX('Lineout Throwing'!G$1:G$1067,MATCH('Combined Table'!$A2&amp;'Combined Table'!$B2,'Lineout Throwing'!$A$1:$A$1067&amp;'Lineout Throwing'!$B$1:$B$1067,0))),"",INDEX('Lineout Throwing'!G$1:G$1067,MATCH('Combined Table'!$A2&amp;'Combined Table'!$B2,'Lineout Throwing'!$A$1:$A$1067&amp;'Lineout Throwing'!$B$1:$B$1067,0)))</f>
        <v/>
      </c>
      <c r="FD2" s="13" t="str">
        <f t="array" ref="FD2">IF(ISNA(INDEX('Lineout Throwing'!H$1:H$1067,MATCH('Combined Table'!$A2&amp;'Combined Table'!$B2,'Lineout Throwing'!$A$1:$A$1067&amp;'Lineout Throwing'!$B$1:$B$1067,0))),"",INDEX('Lineout Throwing'!H$1:H$1067,MATCH('Combined Table'!$A2&amp;'Combined Table'!$B2,'Lineout Throwing'!$A$1:$A$1067&amp;'Lineout Throwing'!$B$1:$B$1067,0)))</f>
        <v/>
      </c>
      <c r="FE2" s="13">
        <f t="array" ref="FE2">IF(ISNA(INDEX('Lineout Throwing'!I$1:I$1067,MATCH('Combined Table'!$A2&amp;'Combined Table'!$B2,'Lineout Throwing'!$A$1:$A$1067&amp;'Lineout Throwing'!$B$1:$B$1067,0))),"",INDEX('Lineout Throwing'!I$1:I$1067,MATCH('Combined Table'!$A2&amp;'Combined Table'!$B2,'Lineout Throwing'!$A$1:$A$1067&amp;'Lineout Throwing'!$B$1:$B$1067,0)))</f>
        <v>6</v>
      </c>
      <c r="FF2" s="13">
        <f t="array" ref="FF2">IF(ISNA(INDEX('Lineout Throwing'!J$1:J$1067,MATCH('Combined Table'!$A2&amp;'Combined Table'!$B2,'Lineout Throwing'!$A$1:$A$1067&amp;'Lineout Throwing'!$B$1:$B$1067,0))),"",INDEX('Lineout Throwing'!J$1:J$1067,MATCH('Combined Table'!$A2&amp;'Combined Table'!$B2,'Lineout Throwing'!$A$1:$A$1067&amp;'Lineout Throwing'!$B$1:$B$1067,0)))</f>
        <v>50</v>
      </c>
      <c r="FG2" s="13" t="str">
        <f t="array" ref="FG2">IF(ISNA(INDEX('Lineout Throwing'!K$1:K$1067,MATCH('Combined Table'!$A2&amp;'Combined Table'!$B2,'Lineout Throwing'!$A$1:$A$1067&amp;'Lineout Throwing'!$B$1:$B$1067,0))),"",INDEX('Lineout Throwing'!K$1:K$1067,MATCH('Combined Table'!$A2&amp;'Combined Table'!$B2,'Lineout Throwing'!$A$1:$A$1067&amp;'Lineout Throwing'!$B$1:$B$1067,0)))</f>
        <v/>
      </c>
      <c r="FH2" s="13" t="str">
        <f t="array" ref="FH2">IF(ISNA(INDEX('Lineout Throwing'!L$1:L$1067,MATCH('Combined Table'!$A2&amp;'Combined Table'!$B2,'Lineout Throwing'!$A$1:$A$1067&amp;'Lineout Throwing'!$B$1:$B$1067,0))),"",INDEX('Lineout Throwing'!L$1:L$1067,MATCH('Combined Table'!$A2&amp;'Combined Table'!$B2,'Lineout Throwing'!$A$1:$A$1067&amp;'Lineout Throwing'!$B$1:$B$1067,0)))</f>
        <v/>
      </c>
      <c r="FI2" s="13">
        <f t="array" ref="FI2">IF(ISNA(INDEX('Lineout Throwing'!M$1:M$1067,MATCH('Combined Table'!$A2&amp;'Combined Table'!$B2,'Lineout Throwing'!$A$1:$A$1067&amp;'Lineout Throwing'!$B$1:$B$1067,0))),"",INDEX('Lineout Throwing'!M$1:M$1067,MATCH('Combined Table'!$A2&amp;'Combined Table'!$B2,'Lineout Throwing'!$A$1:$A$1067&amp;'Lineout Throwing'!$B$1:$B$1067,0)))</f>
        <v>7</v>
      </c>
      <c r="FJ2" s="13">
        <f t="array" ref="FJ2">IF(ISNA(INDEX('Lineout Throwing'!N$1:N$1067,MATCH('Combined Table'!$A2&amp;'Combined Table'!$B2,'Lineout Throwing'!$A$1:$A$1067&amp;'Lineout Throwing'!$B$1:$B$1067,0))),"",INDEX('Lineout Throwing'!N$1:N$1067,MATCH('Combined Table'!$A2&amp;'Combined Table'!$B2,'Lineout Throwing'!$A$1:$A$1067&amp;'Lineout Throwing'!$B$1:$B$1067,0)))</f>
        <v>58.3</v>
      </c>
      <c r="FK2" s="13" t="str">
        <f t="array" ref="FK2">IF(ISNA(INDEX('Lineout Throwing'!O$1:O$1067,MATCH('Combined Table'!$A2&amp;'Combined Table'!$B2,'Lineout Throwing'!$A$1:$A$1067&amp;'Lineout Throwing'!$B$1:$B$1067,0))),"",INDEX('Lineout Throwing'!O$1:O$1067,MATCH('Combined Table'!$A2&amp;'Combined Table'!$B2,'Lineout Throwing'!$A$1:$A$1067&amp;'Lineout Throwing'!$B$1:$B$1067,0)))</f>
        <v/>
      </c>
      <c r="FL2" s="13" t="str">
        <f t="array" ref="FL2">IF(ISNA(INDEX('Lineout Throwing'!P$1:P$1067,MATCH('Combined Table'!$A2&amp;'Combined Table'!$B2,'Lineout Throwing'!$A$1:$A$1067&amp;'Lineout Throwing'!$B$1:$B$1067,0))),"",INDEX('Lineout Throwing'!P$1:P$1067,MATCH('Combined Table'!$A2&amp;'Combined Table'!$B2,'Lineout Throwing'!$A$1:$A$1067&amp;'Lineout Throwing'!$B$1:$B$1067,0)))</f>
        <v/>
      </c>
      <c r="FM2" s="13" t="str">
        <f t="array" ref="FM2">IF(ISNA(INDEX('Lineout Throwing'!Q$1:Q$1067,MATCH('Combined Table'!$A2&amp;'Combined Table'!$B2,'Lineout Throwing'!$A$1:$A$1067&amp;'Lineout Throwing'!$B$1:$B$1067,0))),"",INDEX('Lineout Throwing'!Q$1:Q$1067,MATCH('Combined Table'!$A2&amp;'Combined Table'!$B2,'Lineout Throwing'!$A$1:$A$1067&amp;'Lineout Throwing'!$B$1:$B$1067,0)))</f>
        <v/>
      </c>
      <c r="FN2" s="13" t="str">
        <f t="array" ref="FN2">IF(ISNA(INDEX('Lineout Throwing'!R$1:R$1067,MATCH('Combined Table'!$A2&amp;'Combined Table'!$B2,'Lineout Throwing'!$A$1:$A$1067&amp;'Lineout Throwing'!$B$1:$B$1067,0))),"",INDEX('Lineout Throwing'!R$1:R$1067,MATCH('Combined Table'!$A2&amp;'Combined Table'!$B2,'Lineout Throwing'!$A$1:$A$1067&amp;'Lineout Throwing'!$B$1:$B$1067,0)))</f>
        <v/>
      </c>
      <c r="FO2" s="13">
        <f t="array" ref="FO2">IF(ISNA(INDEX('Lineout Throwing'!S$1:S$1067,MATCH('Combined Table'!$A2&amp;'Combined Table'!$B2,'Lineout Throwing'!$A$1:$A$1067&amp;'Lineout Throwing'!$B$1:$B$1067,0))),"",INDEX('Lineout Throwing'!S$1:S$1067,MATCH('Combined Table'!$A2&amp;'Combined Table'!$B2,'Lineout Throwing'!$A$1:$A$1067&amp;'Lineout Throwing'!$B$1:$B$1067,0)))</f>
        <v>12</v>
      </c>
      <c r="FP2" s="13">
        <f t="array" ref="FP2">IF(ISNA(INDEX('Lineout Throwing'!T$1:T$1067,MATCH('Combined Table'!$A2&amp;'Combined Table'!$B2,'Lineout Throwing'!$A$1:$A$1067&amp;'Lineout Throwing'!$B$1:$B$1067,0))),"",INDEX('Lineout Throwing'!T$1:T$1067,MATCH('Combined Table'!$A2&amp;'Combined Table'!$B2,'Lineout Throwing'!$A$1:$A$1067&amp;'Lineout Throwing'!$B$1:$B$1067,0)))</f>
        <v>10</v>
      </c>
      <c r="FQ2" s="13">
        <f t="array" ref="FQ2">IF(ISNA(INDEX('Lineout Throwing'!U$1:U$1067,MATCH('Combined Table'!$A2&amp;'Combined Table'!$B2,'Lineout Throwing'!$A$1:$A$1067&amp;'Lineout Throwing'!$B$1:$B$1067,0))),"",INDEX('Lineout Throwing'!U$1:U$1067,MATCH('Combined Table'!$A2&amp;'Combined Table'!$B2,'Lineout Throwing'!$A$1:$A$1067&amp;'Lineout Throwing'!$B$1:$B$1067,0)))</f>
        <v>76.900000000000006</v>
      </c>
      <c r="FR2" s="13">
        <f t="array" ref="FR2">IF(ISNA(INDEX('Lineout Throwing'!V$1:V$1067,MATCH('Combined Table'!$A2&amp;'Combined Table'!$B2,'Lineout Throwing'!$A$1:$A$1067&amp;'Lineout Throwing'!$B$1:$B$1067,0))),"",INDEX('Lineout Throwing'!V$1:V$1067,MATCH('Combined Table'!$A2&amp;'Combined Table'!$B2,'Lineout Throwing'!$A$1:$A$1067&amp;'Lineout Throwing'!$B$1:$B$1067,0)))</f>
        <v>3</v>
      </c>
      <c r="FS2" s="13">
        <f t="array" ref="FS2">IF(ISNA(INDEX('Lineout Throwing'!W$1:W$1067,MATCH('Combined Table'!$A2&amp;'Combined Table'!$B2,'Lineout Throwing'!$A$1:$A$1067&amp;'Lineout Throwing'!$B$1:$B$1067,0))),"",INDEX('Lineout Throwing'!W$1:W$1067,MATCH('Combined Table'!$A2&amp;'Combined Table'!$B2,'Lineout Throwing'!$A$1:$A$1067&amp;'Lineout Throwing'!$B$1:$B$1067,0)))</f>
        <v>23.1</v>
      </c>
      <c r="FT2" s="1">
        <f t="array" ref="FT2">IF(ISNA(INDEX('Scrum Own Feed'!C$1:C$1067,MATCH('Combined Table'!$A2&amp;'Combined Table'!$B2,'Scrum Own Feed'!$A$1:$A$1067&amp;'Scrum Own Feed'!$B$1:$B$1067,0))),"",INDEX('Scrum Own Feed'!C$1:C$1067,MATCH('Combined Table'!$A2&amp;'Combined Table'!$B2,'Scrum Own Feed'!$A$1:$A$1067&amp;'Scrum Own Feed'!$B$1:$B$1067,0)))</f>
        <v>2</v>
      </c>
      <c r="FU2" s="13">
        <f t="array" ref="FU2">IF(ISNA(INDEX('Scrum Own Feed'!D$1:D$1067,MATCH('Combined Table'!$A2&amp;'Combined Table'!$B2,'Scrum Own Feed'!$A$1:$A$1067&amp;'Scrum Own Feed'!$B$1:$B$1067,0))),"",INDEX('Scrum Own Feed'!D$1:D$1067,MATCH('Combined Table'!$A2&amp;'Combined Table'!$B2,'Scrum Own Feed'!$A$1:$A$1067&amp;'Scrum Own Feed'!$B$1:$B$1067,0)))</f>
        <v>33.299999999999997</v>
      </c>
      <c r="FV2" s="13">
        <f t="array" ref="FV2">IF(ISNA(INDEX('Scrum Own Feed'!E$1:E$1067,MATCH('Combined Table'!$A2&amp;'Combined Table'!$B2,'Scrum Own Feed'!$A$1:$A$1067&amp;'Scrum Own Feed'!$B$1:$B$1067,0))),"",INDEX('Scrum Own Feed'!E$1:E$1067,MATCH('Combined Table'!$A2&amp;'Combined Table'!$B2,'Scrum Own Feed'!$A$1:$A$1067&amp;'Scrum Own Feed'!$B$1:$B$1067,0)))</f>
        <v>1</v>
      </c>
      <c r="FW2" s="13">
        <f t="array" ref="FW2">IF(ISNA(INDEX('Scrum Own Feed'!F$1:F$1067,MATCH('Combined Table'!$A2&amp;'Combined Table'!$B2,'Scrum Own Feed'!$A$1:$A$1067&amp;'Scrum Own Feed'!$B$1:$B$1067,0))),"",INDEX('Scrum Own Feed'!F$1:F$1067,MATCH('Combined Table'!$A2&amp;'Combined Table'!$B2,'Scrum Own Feed'!$A$1:$A$1067&amp;'Scrum Own Feed'!$B$1:$B$1067,0)))</f>
        <v>1</v>
      </c>
      <c r="FX2" s="13" t="str">
        <f t="array" ref="FX2">IF(ISNA(INDEX('Scrum Own Feed'!G$1:G$1067,MATCH('Combined Table'!$A2&amp;'Combined Table'!$B2,'Scrum Own Feed'!$A$1:$A$1067&amp;'Scrum Own Feed'!$B$1:$B$1067,0))),"",INDEX('Scrum Own Feed'!G$1:G$1067,MATCH('Combined Table'!$A2&amp;'Combined Table'!$B2,'Scrum Own Feed'!$A$1:$A$1067&amp;'Scrum Own Feed'!$B$1:$B$1067,0)))</f>
        <v/>
      </c>
      <c r="FY2" s="13">
        <f t="array" ref="FY2">IF(ISNA(INDEX('Scrum Own Feed'!H$1:H$1067,MATCH('Combined Table'!$A2&amp;'Combined Table'!$B2,'Scrum Own Feed'!$A$1:$A$1067&amp;'Scrum Own Feed'!$B$1:$B$1067,0))),"",INDEX('Scrum Own Feed'!H$1:H$1067,MATCH('Combined Table'!$A2&amp;'Combined Table'!$B2,'Scrum Own Feed'!$A$1:$A$1067&amp;'Scrum Own Feed'!$B$1:$B$1067,0)))</f>
        <v>4</v>
      </c>
      <c r="FZ2" s="13">
        <f t="array" ref="FZ2">IF(ISNA(INDEX('Scrum Own Feed'!I$1:I$1067,MATCH('Combined Table'!$A2&amp;'Combined Table'!$B2,'Scrum Own Feed'!$A$1:$A$1067&amp;'Scrum Own Feed'!$B$1:$B$1067,0))),"",INDEX('Scrum Own Feed'!I$1:I$1067,MATCH('Combined Table'!$A2&amp;'Combined Table'!$B2,'Scrum Own Feed'!$A$1:$A$1067&amp;'Scrum Own Feed'!$B$1:$B$1067,0)))</f>
        <v>66.7</v>
      </c>
      <c r="GA2" s="13">
        <f t="array" ref="GA2">IF(ISNA(INDEX('Scrum Own Feed'!J$1:J$1067,MATCH('Combined Table'!$A2&amp;'Combined Table'!$B2,'Scrum Own Feed'!$A$1:$A$1067&amp;'Scrum Own Feed'!$B$1:$B$1067,0))),"",INDEX('Scrum Own Feed'!J$1:J$1067,MATCH('Combined Table'!$A2&amp;'Combined Table'!$B2,'Scrum Own Feed'!$A$1:$A$1067&amp;'Scrum Own Feed'!$B$1:$B$1067,0)))</f>
        <v>1</v>
      </c>
      <c r="GB2" s="13">
        <f t="array" ref="GB2">IF(ISNA(INDEX('Scrum Own Feed'!K$1:K$1067,MATCH('Combined Table'!$A2&amp;'Combined Table'!$B2,'Scrum Own Feed'!$A$1:$A$1067&amp;'Scrum Own Feed'!$B$1:$B$1067,0))),"",INDEX('Scrum Own Feed'!K$1:K$1067,MATCH('Combined Table'!$A2&amp;'Combined Table'!$B2,'Scrum Own Feed'!$A$1:$A$1067&amp;'Scrum Own Feed'!$B$1:$B$1067,0)))</f>
        <v>16.7</v>
      </c>
      <c r="GC2" s="13" t="str">
        <f t="array" ref="GC2">IF(ISNA(INDEX('Scrum Own Feed'!L$1:L$1067,MATCH('Combined Table'!$A2&amp;'Combined Table'!$B2,'Scrum Own Feed'!$A$1:$A$1067&amp;'Scrum Own Feed'!$B$1:$B$1067,0))),"",INDEX('Scrum Own Feed'!L$1:L$1067,MATCH('Combined Table'!$A2&amp;'Combined Table'!$B2,'Scrum Own Feed'!$A$1:$A$1067&amp;'Scrum Own Feed'!$B$1:$B$1067,0)))</f>
        <v/>
      </c>
      <c r="GD2" s="13" t="str">
        <f t="array" ref="GD2">IF(ISNA(INDEX('Scrum Own Feed'!M$1:M$1067,MATCH('Combined Table'!$A2&amp;'Combined Table'!$B2,'Scrum Own Feed'!$A$1:$A$1067&amp;'Scrum Own Feed'!$B$1:$B$1067,0))),"",INDEX('Scrum Own Feed'!M$1:M$1067,MATCH('Combined Table'!$A2&amp;'Combined Table'!$B2,'Scrum Own Feed'!$A$1:$A$1067&amp;'Scrum Own Feed'!$B$1:$B$1067,0)))</f>
        <v/>
      </c>
      <c r="GE2" s="13">
        <f t="array" ref="GE2">IF(ISNA(INDEX('Scrum Own Feed'!N$1:N$1067,MATCH('Combined Table'!$A2&amp;'Combined Table'!$B2,'Scrum Own Feed'!$A$1:$A$1067&amp;'Scrum Own Feed'!$B$1:$B$1067,0))),"",INDEX('Scrum Own Feed'!N$1:N$1067,MATCH('Combined Table'!$A2&amp;'Combined Table'!$B2,'Scrum Own Feed'!$A$1:$A$1067&amp;'Scrum Own Feed'!$B$1:$B$1067,0)))</f>
        <v>1</v>
      </c>
      <c r="GF2" s="13">
        <f t="array" ref="GF2">IF(ISNA(INDEX('Scrum Own Feed'!O$1:O$1067,MATCH('Combined Table'!$A2&amp;'Combined Table'!$B2,'Scrum Own Feed'!$A$1:$A$1067&amp;'Scrum Own Feed'!$B$1:$B$1067,0))),"",INDEX('Scrum Own Feed'!O$1:O$1067,MATCH('Combined Table'!$A2&amp;'Combined Table'!$B2,'Scrum Own Feed'!$A$1:$A$1067&amp;'Scrum Own Feed'!$B$1:$B$1067,0)))</f>
        <v>2</v>
      </c>
      <c r="GG2" s="13">
        <f t="array" ref="GG2">IF(ISNA(INDEX('Scrum Own Feed'!P$1:P$1067,MATCH('Combined Table'!$A2&amp;'Combined Table'!$B2,'Scrum Own Feed'!$A$1:$A$1067&amp;'Scrum Own Feed'!$B$1:$B$1067,0))),"",INDEX('Scrum Own Feed'!P$1:P$1067,MATCH('Combined Table'!$A2&amp;'Combined Table'!$B2,'Scrum Own Feed'!$A$1:$A$1067&amp;'Scrum Own Feed'!$B$1:$B$1067,0)))</f>
        <v>33.299999999999997</v>
      </c>
      <c r="GH2" s="13">
        <f t="array" ref="GH2">IF(ISNA(INDEX('Scrum Own Feed'!Q$1:Q$1067,MATCH('Combined Table'!$A2&amp;'Combined Table'!$B2,'Scrum Own Feed'!$A$1:$A$1067&amp;'Scrum Own Feed'!$B$1:$B$1067,0))),"",INDEX('Scrum Own Feed'!Q$1:Q$1067,MATCH('Combined Table'!$A2&amp;'Combined Table'!$B2,'Scrum Own Feed'!$A$1:$A$1067&amp;'Scrum Own Feed'!$B$1:$B$1067,0)))</f>
        <v>6</v>
      </c>
      <c r="GI2" s="1" t="str">
        <f t="array" ref="GI2">IF(ISNA(INDEX('Scrum Opp Feed'!C$1:C$1067,MATCH('Combined Table'!$A2&amp;'Combined Table'!$B2,'Scrum Opp Feed'!$A$1:$A$1067&amp;'Scrum Opp Feed'!$B$1:$B$1067,0))),"",INDEX('Scrum Opp Feed'!C$1:C$1067,MATCH('Combined Table'!$A2&amp;'Combined Table'!$B2,'Scrum Opp Feed'!$A$1:$A$1067&amp;'Scrum Opp Feed'!$B$1:$B$1067,0)))</f>
        <v/>
      </c>
      <c r="GJ2" s="13" t="str">
        <f t="array" ref="GJ2">IF(ISNA(INDEX('Scrum Opp Feed'!D$1:D$1067,MATCH('Combined Table'!$A2&amp;'Combined Table'!$B2,'Scrum Opp Feed'!$A$1:$A$1067&amp;'Scrum Opp Feed'!$B$1:$B$1067,0))),"",INDEX('Scrum Opp Feed'!D$1:D$1067,MATCH('Combined Table'!$A2&amp;'Combined Table'!$B2,'Scrum Opp Feed'!$A$1:$A$1067&amp;'Scrum Opp Feed'!$B$1:$B$1067,0)))</f>
        <v/>
      </c>
      <c r="GK2" s="13" t="str">
        <f t="array" ref="GK2">IF(ISNA(INDEX('Scrum Opp Feed'!E$1:E$1067,MATCH('Combined Table'!$A2&amp;'Combined Table'!$B2,'Scrum Opp Feed'!$A$1:$A$1067&amp;'Scrum Opp Feed'!$B$1:$B$1067,0))),"",INDEX('Scrum Opp Feed'!E$1:E$1067,MATCH('Combined Table'!$A2&amp;'Combined Table'!$B2,'Scrum Opp Feed'!$A$1:$A$1067&amp;'Scrum Opp Feed'!$B$1:$B$1067,0)))</f>
        <v/>
      </c>
      <c r="GL2" s="13" t="str">
        <f t="array" ref="GL2">IF(ISNA(INDEX('Scrum Opp Feed'!F$1:F$1067,MATCH('Combined Table'!$A2&amp;'Combined Table'!$B2,'Scrum Opp Feed'!$A$1:$A$1067&amp;'Scrum Opp Feed'!$B$1:$B$1067,0))),"",INDEX('Scrum Opp Feed'!F$1:F$1067,MATCH('Combined Table'!$A2&amp;'Combined Table'!$B2,'Scrum Opp Feed'!$A$1:$A$1067&amp;'Scrum Opp Feed'!$B$1:$B$1067,0)))</f>
        <v/>
      </c>
      <c r="GM2" s="13" t="str">
        <f t="array" ref="GM2">IF(ISNA(INDEX('Scrum Opp Feed'!G$1:G$1067,MATCH('Combined Table'!$A2&amp;'Combined Table'!$B2,'Scrum Opp Feed'!$A$1:$A$1067&amp;'Scrum Opp Feed'!$B$1:$B$1067,0))),"",INDEX('Scrum Opp Feed'!G$1:G$1067,MATCH('Combined Table'!$A2&amp;'Combined Table'!$B2,'Scrum Opp Feed'!$A$1:$A$1067&amp;'Scrum Opp Feed'!$B$1:$B$1067,0)))</f>
        <v/>
      </c>
      <c r="GN2" s="13" t="str">
        <f t="array" ref="GN2">IF(ISNA(INDEX('Scrum Opp Feed'!H$1:H$1067,MATCH('Combined Table'!$A2&amp;'Combined Table'!$B2,'Scrum Opp Feed'!$A$1:$A$1067&amp;'Scrum Opp Feed'!$B$1:$B$1067,0))),"",INDEX('Scrum Opp Feed'!H$1:H$1067,MATCH('Combined Table'!$A2&amp;'Combined Table'!$B2,'Scrum Opp Feed'!$A$1:$A$1067&amp;'Scrum Opp Feed'!$B$1:$B$1067,0)))</f>
        <v/>
      </c>
      <c r="GO2" s="13" t="str">
        <f t="array" ref="GO2">IF(ISNA(INDEX('Scrum Opp Feed'!I$1:I$1067,MATCH('Combined Table'!$A2&amp;'Combined Table'!$B2,'Scrum Opp Feed'!$A$1:$A$1067&amp;'Scrum Opp Feed'!$B$1:$B$1067,0))),"",INDEX('Scrum Opp Feed'!I$1:I$1067,MATCH('Combined Table'!$A2&amp;'Combined Table'!$B2,'Scrum Opp Feed'!$A$1:$A$1067&amp;'Scrum Opp Feed'!$B$1:$B$1067,0)))</f>
        <v/>
      </c>
      <c r="GP2" s="13">
        <f t="array" ref="GP2">IF(ISNA(INDEX('Scrum Opp Feed'!J$1:J$1067,MATCH('Combined Table'!$A2&amp;'Combined Table'!$B2,'Scrum Opp Feed'!$A$1:$A$1067&amp;'Scrum Opp Feed'!$B$1:$B$1067,0))),"",INDEX('Scrum Opp Feed'!J$1:J$1067,MATCH('Combined Table'!$A2&amp;'Combined Table'!$B2,'Scrum Opp Feed'!$A$1:$A$1067&amp;'Scrum Opp Feed'!$B$1:$B$1067,0)))</f>
        <v>4</v>
      </c>
      <c r="GQ2" s="13">
        <f t="array" ref="GQ2">IF(ISNA(INDEX('Scrum Opp Feed'!K$1:K$1067,MATCH('Combined Table'!$A2&amp;'Combined Table'!$B2,'Scrum Opp Feed'!$A$1:$A$1067&amp;'Scrum Opp Feed'!$B$1:$B$1067,0))),"",INDEX('Scrum Opp Feed'!K$1:K$1067,MATCH('Combined Table'!$A2&amp;'Combined Table'!$B2,'Scrum Opp Feed'!$A$1:$A$1067&amp;'Scrum Opp Feed'!$B$1:$B$1067,0)))</f>
        <v>36.4</v>
      </c>
      <c r="GR2" s="13" t="str">
        <f t="array" ref="GR2">IF(ISNA(INDEX('Scrum Opp Feed'!L$1:L$1067,MATCH('Combined Table'!$A2&amp;'Combined Table'!$B2,'Scrum Opp Feed'!$A$1:$A$1067&amp;'Scrum Opp Feed'!$B$1:$B$1067,0))),"",INDEX('Scrum Opp Feed'!L$1:L$1067,MATCH('Combined Table'!$A2&amp;'Combined Table'!$B2,'Scrum Opp Feed'!$A$1:$A$1067&amp;'Scrum Opp Feed'!$B$1:$B$1067,0)))</f>
        <v/>
      </c>
      <c r="GS2" s="13">
        <f t="array" ref="GS2">IF(ISNA(INDEX('Scrum Opp Feed'!M$1:M$1067,MATCH('Combined Table'!$A2&amp;'Combined Table'!$B2,'Scrum Opp Feed'!$A$1:$A$1067&amp;'Scrum Opp Feed'!$B$1:$B$1067,0))),"",INDEX('Scrum Opp Feed'!M$1:M$1067,MATCH('Combined Table'!$A2&amp;'Combined Table'!$B2,'Scrum Opp Feed'!$A$1:$A$1067&amp;'Scrum Opp Feed'!$B$1:$B$1067,0)))</f>
        <v>7</v>
      </c>
      <c r="GT2" s="13" t="str">
        <f t="array" ref="GT2">IF(ISNA(INDEX('Scrum Opp Feed'!N$1:N$1067,MATCH('Combined Table'!$A2&amp;'Combined Table'!$B2,'Scrum Opp Feed'!$A$1:$A$1067&amp;'Scrum Opp Feed'!$B$1:$B$1067,0))),"",INDEX('Scrum Opp Feed'!N$1:N$1067,MATCH('Combined Table'!$A2&amp;'Combined Table'!$B2,'Scrum Opp Feed'!$A$1:$A$1067&amp;'Scrum Opp Feed'!$B$1:$B$1067,0)))</f>
        <v/>
      </c>
      <c r="GU2" s="13">
        <f t="array" ref="GU2">IF(ISNA(INDEX('Scrum Opp Feed'!O$1:O$1067,MATCH('Combined Table'!$A2&amp;'Combined Table'!$B2,'Scrum Opp Feed'!$A$1:$A$1067&amp;'Scrum Opp Feed'!$B$1:$B$1067,0))),"",INDEX('Scrum Opp Feed'!O$1:O$1067,MATCH('Combined Table'!$A2&amp;'Combined Table'!$B2,'Scrum Opp Feed'!$A$1:$A$1067&amp;'Scrum Opp Feed'!$B$1:$B$1067,0)))</f>
        <v>11</v>
      </c>
      <c r="GV2" s="13">
        <f t="array" ref="GV2">IF(ISNA(INDEX('Scrum Opp Feed'!P$1:P$1067,MATCH('Combined Table'!$A2&amp;'Combined Table'!$B2,'Scrum Opp Feed'!$A$1:$A$1067&amp;'Scrum Opp Feed'!$B$1:$B$1067,0))),"",INDEX('Scrum Opp Feed'!P$1:P$1067,MATCH('Combined Table'!$A2&amp;'Combined Table'!$B2,'Scrum Opp Feed'!$A$1:$A$1067&amp;'Scrum Opp Feed'!$B$1:$B$1067,0)))</f>
        <v>100</v>
      </c>
      <c r="GW2" s="13">
        <f t="array" ref="GW2">IF(ISNA(INDEX('Scrum Opp Feed'!Q$1:Q$1067,MATCH('Combined Table'!$A2&amp;'Combined Table'!$B2,'Scrum Opp Feed'!$A$1:$A$1067&amp;'Scrum Opp Feed'!$B$1:$B$1067,0))),"",INDEX('Scrum Opp Feed'!Q$1:Q$1067,MATCH('Combined Table'!$A2&amp;'Combined Table'!$B2,'Scrum Opp Feed'!$A$1:$A$1067&amp;'Scrum Opp Feed'!$B$1:$B$1067,0)))</f>
        <v>11</v>
      </c>
      <c r="GX2" s="1" t="str">
        <f t="array" ref="GX2">IF(ISNA(INDEX('Restart 50m'!C$1:C$1067,MATCH('Combined Table'!$A2&amp;'Combined Table'!$B2,'Restart 50m'!$A$1:$A$1067&amp;'Restart 50m'!$B$1:$B$1067,0))),"",INDEX('Restart 50m'!C$1:C$1067,MATCH('Combined Table'!$A2&amp;'Combined Table'!$B2,'Restart 50m'!$A$1:$A$1067&amp;'Restart 50m'!$B$1:$B$1067,0)))</f>
        <v/>
      </c>
      <c r="GY2" s="13" t="str">
        <f t="array" ref="GY2">IF(ISNA(INDEX('Restart 50m'!D$1:D$1067,MATCH('Combined Table'!$A2&amp;'Combined Table'!$B2,'Restart 50m'!$A$1:$A$1067&amp;'Restart 50m'!$B$1:$B$1067,0))),"",INDEX('Restart 50m'!D$1:D$1067,MATCH('Combined Table'!$A2&amp;'Combined Table'!$B2,'Restart 50m'!$A$1:$A$1067&amp;'Restart 50m'!$B$1:$B$1067,0)))</f>
        <v/>
      </c>
      <c r="GZ2" s="13" t="str">
        <f t="array" ref="GZ2">IF(ISNA(INDEX('Restart 50m'!E$1:E$1067,MATCH('Combined Table'!$A2&amp;'Combined Table'!$B2,'Restart 50m'!$A$1:$A$1067&amp;'Restart 50m'!$B$1:$B$1067,0))),"",INDEX('Restart 50m'!E$1:E$1067,MATCH('Combined Table'!$A2&amp;'Combined Table'!$B2,'Restart 50m'!$A$1:$A$1067&amp;'Restart 50m'!$B$1:$B$1067,0)))</f>
        <v/>
      </c>
      <c r="HA2" s="13" t="str">
        <f t="array" ref="HA2">IF(ISNA(INDEX('Restart 50m'!F$1:F$1067,MATCH('Combined Table'!$A2&amp;'Combined Table'!$B2,'Restart 50m'!$A$1:$A$1067&amp;'Restart 50m'!$B$1:$B$1067,0))),"",INDEX('Restart 50m'!F$1:F$1067,MATCH('Combined Table'!$A2&amp;'Combined Table'!$B2,'Restart 50m'!$A$1:$A$1067&amp;'Restart 50m'!$B$1:$B$1067,0)))</f>
        <v/>
      </c>
      <c r="HB2" s="13">
        <f t="array" ref="HB2">IF(ISNA(INDEX('Restart 50m'!G$1:G$1067,MATCH('Combined Table'!$A2&amp;'Combined Table'!$B2,'Restart 50m'!$A$1:$A$1067&amp;'Restart 50m'!$B$1:$B$1067,0))),"",INDEX('Restart 50m'!G$1:G$1067,MATCH('Combined Table'!$A2&amp;'Combined Table'!$B2,'Restart 50m'!$A$1:$A$1067&amp;'Restart 50m'!$B$1:$B$1067,0)))</f>
        <v>1</v>
      </c>
      <c r="HC2" s="13" t="str">
        <f t="array" ref="HC2">IF(ISNA(INDEX('Restart 50m'!H$1:H$1067,MATCH('Combined Table'!$A2&amp;'Combined Table'!$B2,'Restart 50m'!$A$1:$A$1067&amp;'Restart 50m'!$B$1:$B$1067,0))),"",INDEX('Restart 50m'!H$1:H$1067,MATCH('Combined Table'!$A2&amp;'Combined Table'!$B2,'Restart 50m'!$A$1:$A$1067&amp;'Restart 50m'!$B$1:$B$1067,0)))</f>
        <v/>
      </c>
      <c r="HD2" s="13" t="str">
        <f t="array" ref="HD2">IF(ISNA(INDEX('Restart 50m'!I$1:I$1067,MATCH('Combined Table'!$A2&amp;'Combined Table'!$B2,'Restart 50m'!$A$1:$A$1067&amp;'Restart 50m'!$B$1:$B$1067,0))),"",INDEX('Restart 50m'!I$1:I$1067,MATCH('Combined Table'!$A2&amp;'Combined Table'!$B2,'Restart 50m'!$A$1:$A$1067&amp;'Restart 50m'!$B$1:$B$1067,0)))</f>
        <v/>
      </c>
      <c r="HE2" s="13">
        <f t="array" ref="HE2">IF(ISNA(INDEX('Restart 50m'!J$1:J$1067,MATCH('Combined Table'!$A2&amp;'Combined Table'!$B2,'Restart 50m'!$A$1:$A$1067&amp;'Restart 50m'!$B$1:$B$1067,0))),"",INDEX('Restart 50m'!J$1:J$1067,MATCH('Combined Table'!$A2&amp;'Combined Table'!$B2,'Restart 50m'!$A$1:$A$1067&amp;'Restart 50m'!$B$1:$B$1067,0)))</f>
        <v>1</v>
      </c>
      <c r="HF2" s="13">
        <f t="array" ref="HF2">IF(ISNA(INDEX('Restart 50m'!K$1:K$1067,MATCH('Combined Table'!$A2&amp;'Combined Table'!$B2,'Restart 50m'!$A$1:$A$1067&amp;'Restart 50m'!$B$1:$B$1067,0))),"",INDEX('Restart 50m'!K$1:K$1067,MATCH('Combined Table'!$A2&amp;'Combined Table'!$B2,'Restart 50m'!$A$1:$A$1067&amp;'Restart 50m'!$B$1:$B$1067,0)))</f>
        <v>1</v>
      </c>
      <c r="HG2" s="13" t="str">
        <f t="array" ref="HG2">IF(ISNA(INDEX('Restart 50m'!L$1:L$1067,MATCH('Combined Table'!$A2&amp;'Combined Table'!$B2,'Restart 50m'!$A$1:$A$1067&amp;'Restart 50m'!$B$1:$B$1067,0))),"",INDEX('Restart 50m'!L$1:L$1067,MATCH('Combined Table'!$A2&amp;'Combined Table'!$B2,'Restart 50m'!$A$1:$A$1067&amp;'Restart 50m'!$B$1:$B$1067,0)))</f>
        <v/>
      </c>
      <c r="HH2" s="13" t="str">
        <f t="array" ref="HH2">IF(ISNA(INDEX('Restart 50m'!M$1:M$1067,MATCH('Combined Table'!$A2&amp;'Combined Table'!$B2,'Restart 50m'!$A$1:$A$1067&amp;'Restart 50m'!$B$1:$B$1067,0))),"",INDEX('Restart 50m'!M$1:M$1067,MATCH('Combined Table'!$A2&amp;'Combined Table'!$B2,'Restart 50m'!$A$1:$A$1067&amp;'Restart 50m'!$B$1:$B$1067,0)))</f>
        <v/>
      </c>
      <c r="HI2" s="13" t="str">
        <f t="array" ref="HI2">IF(ISNA(INDEX('Restart 50m'!N$1:N$1067,MATCH('Combined Table'!$A2&amp;'Combined Table'!$B2,'Restart 50m'!$A$1:$A$1067&amp;'Restart 50m'!$B$1:$B$1067,0))),"",INDEX('Restart 50m'!N$1:N$1067,MATCH('Combined Table'!$A2&amp;'Combined Table'!$B2,'Restart 50m'!$A$1:$A$1067&amp;'Restart 50m'!$B$1:$B$1067,0)))</f>
        <v/>
      </c>
      <c r="HJ2" s="13" t="str">
        <f t="array" ref="HJ2">IF(ISNA(INDEX('Restart 50m'!O$1:O$1067,MATCH('Combined Table'!$A2&amp;'Combined Table'!$B2,'Restart 50m'!$A$1:$A$1067&amp;'Restart 50m'!$B$1:$B$1067,0))),"",INDEX('Restart 50m'!O$1:O$1067,MATCH('Combined Table'!$A2&amp;'Combined Table'!$B2,'Restart 50m'!$A$1:$A$1067&amp;'Restart 50m'!$B$1:$B$1067,0)))</f>
        <v/>
      </c>
      <c r="HK2" s="13">
        <f t="array" ref="HK2">IF(ISNA(INDEX('Restart 50m'!P$1:P$1067,MATCH('Combined Table'!$A2&amp;'Combined Table'!$B2,'Restart 50m'!$A$1:$A$1067&amp;'Restart 50m'!$B$1:$B$1067,0))),"",INDEX('Restart 50m'!P$1:P$1067,MATCH('Combined Table'!$A2&amp;'Combined Table'!$B2,'Restart 50m'!$A$1:$A$1067&amp;'Restart 50m'!$B$1:$B$1067,0)))</f>
        <v>2</v>
      </c>
      <c r="HL2" s="13" t="str">
        <f t="array" ref="HL2">IF(ISNA(INDEX('Restart 50m'!Q$1:Q$1067,MATCH('Combined Table'!$A2&amp;'Combined Table'!$B2,'Restart 50m'!$A$1:$A$1067&amp;'Restart 50m'!$B$1:$B$1067,0))),"",INDEX('Restart 50m'!Q$1:Q$1067,MATCH('Combined Table'!$A2&amp;'Combined Table'!$B2,'Restart 50m'!$A$1:$A$1067&amp;'Restart 50m'!$B$1:$B$1067,0)))</f>
        <v/>
      </c>
      <c r="HM2" s="13" t="str">
        <f t="array" ref="HM2">IF(ISNA(INDEX('Restart 50m'!R$1:R$1067,MATCH('Combined Table'!$A2&amp;'Combined Table'!$B2,'Restart 50m'!$A$1:$A$1067&amp;'Restart 50m'!$B$1:$B$1067,0))),"",INDEX('Restart 50m'!R$1:R$1067,MATCH('Combined Table'!$A2&amp;'Combined Table'!$B2,'Restart 50m'!$A$1:$A$1067&amp;'Restart 50m'!$B$1:$B$1067,0)))</f>
        <v/>
      </c>
      <c r="HN2" s="13">
        <f t="array" ref="HN2">IF(ISNA(INDEX('Restart 50m'!S$1:S$1067,MATCH('Combined Table'!$A2&amp;'Combined Table'!$B2,'Restart 50m'!$A$1:$A$1067&amp;'Restart 50m'!$B$1:$B$1067,0))),"",INDEX('Restart 50m'!S$1:S$1067,MATCH('Combined Table'!$A2&amp;'Combined Table'!$B2,'Restart 50m'!$A$1:$A$1067&amp;'Restart 50m'!$B$1:$B$1067,0)))</f>
        <v>2</v>
      </c>
      <c r="HO2" s="13">
        <f t="array" ref="HO2">IF(ISNA(INDEX('Restart 50m'!T$1:T$1067,MATCH('Combined Table'!$A2&amp;'Combined Table'!$B2,'Restart 50m'!$A$1:$A$1067&amp;'Restart 50m'!$B$1:$B$1067,0))),"",INDEX('Restart 50m'!T$1:T$1067,MATCH('Combined Table'!$A2&amp;'Combined Table'!$B2,'Restart 50m'!$A$1:$A$1067&amp;'Restart 50m'!$B$1:$B$1067,0)))</f>
        <v>2</v>
      </c>
      <c r="HP2" s="13">
        <f t="array" ref="HP2">IF(ISNA(INDEX('Restart 50m'!U$1:U$1067,MATCH('Combined Table'!$A2&amp;'Combined Table'!$B2,'Restart 50m'!$A$1:$A$1067&amp;'Restart 50m'!$B$1:$B$1067,0))),"",INDEX('Restart 50m'!U$1:U$1067,MATCH('Combined Table'!$A2&amp;'Combined Table'!$B2,'Restart 50m'!$A$1:$A$1067&amp;'Restart 50m'!$B$1:$B$1067,0)))</f>
        <v>3</v>
      </c>
      <c r="HQ2" s="1" t="str">
        <f t="array" ref="HQ2">IF(ISNA(INDEX('Restart 22m'!C$1:C$1067,MATCH('Combined Table'!$A2&amp;'Combined Table'!$B2,'Restart 22m'!$A$1:$A$1067&amp;'Restart 22m'!$B$1:$B$1067,0))),"",INDEX('Restart 22m'!C$1:C$1067,MATCH('Combined Table'!$A2&amp;'Combined Table'!$B2,'Restart 22m'!$A$1:$A$1067&amp;'Restart 22m'!$B$1:$B$1067,0)))</f>
        <v/>
      </c>
      <c r="HR2" s="13" t="str">
        <f t="array" ref="HR2">IF(ISNA(INDEX('Restart 22m'!D$1:D$1067,MATCH('Combined Table'!$A2&amp;'Combined Table'!$B2,'Restart 22m'!$A$1:$A$1067&amp;'Restart 22m'!$B$1:$B$1067,0))),"",INDEX('Restart 22m'!D$1:D$1067,MATCH('Combined Table'!$A2&amp;'Combined Table'!$B2,'Restart 22m'!$A$1:$A$1067&amp;'Restart 22m'!$B$1:$B$1067,0)))</f>
        <v/>
      </c>
      <c r="HS2" s="13" t="str">
        <f t="array" ref="HS2">IF(ISNA(INDEX('Restart 22m'!E$1:E$1067,MATCH('Combined Table'!$A2&amp;'Combined Table'!$B2,'Restart 22m'!$A$1:$A$1067&amp;'Restart 22m'!$B$1:$B$1067,0))),"",INDEX('Restart 22m'!E$1:E$1067,MATCH('Combined Table'!$A2&amp;'Combined Table'!$B2,'Restart 22m'!$A$1:$A$1067&amp;'Restart 22m'!$B$1:$B$1067,0)))</f>
        <v/>
      </c>
      <c r="HT2" s="13" t="str">
        <f t="array" ref="HT2">IF(ISNA(INDEX('Restart 22m'!F$1:F$1067,MATCH('Combined Table'!$A2&amp;'Combined Table'!$B2,'Restart 22m'!$A$1:$A$1067&amp;'Restart 22m'!$B$1:$B$1067,0))),"",INDEX('Restart 22m'!F$1:F$1067,MATCH('Combined Table'!$A2&amp;'Combined Table'!$B2,'Restart 22m'!$A$1:$A$1067&amp;'Restart 22m'!$B$1:$B$1067,0)))</f>
        <v/>
      </c>
      <c r="HU2" s="13" t="str">
        <f t="array" ref="HU2">IF(ISNA(INDEX('Restart 22m'!G$1:G$1067,MATCH('Combined Table'!$A2&amp;'Combined Table'!$B2,'Restart 22m'!$A$1:$A$1067&amp;'Restart 22m'!$B$1:$B$1067,0))),"",INDEX('Restart 22m'!G$1:G$1067,MATCH('Combined Table'!$A2&amp;'Combined Table'!$B2,'Restart 22m'!$A$1:$A$1067&amp;'Restart 22m'!$B$1:$B$1067,0)))</f>
        <v/>
      </c>
      <c r="HV2" s="13" t="str">
        <f t="array" ref="HV2">IF(ISNA(INDEX('Restart 22m'!H$1:H$1067,MATCH('Combined Table'!$A2&amp;'Combined Table'!$B2,'Restart 22m'!$A$1:$A$1067&amp;'Restart 22m'!$B$1:$B$1067,0))),"",INDEX('Restart 22m'!H$1:H$1067,MATCH('Combined Table'!$A2&amp;'Combined Table'!$B2,'Restart 22m'!$A$1:$A$1067&amp;'Restart 22m'!$B$1:$B$1067,0)))</f>
        <v/>
      </c>
      <c r="HW2" s="13" t="str">
        <f t="array" ref="HW2">IF(ISNA(INDEX('Restart 22m'!I$1:I$1067,MATCH('Combined Table'!$A2&amp;'Combined Table'!$B2,'Restart 22m'!$A$1:$A$1067&amp;'Restart 22m'!$B$1:$B$1067,0))),"",INDEX('Restart 22m'!I$1:I$1067,MATCH('Combined Table'!$A2&amp;'Combined Table'!$B2,'Restart 22m'!$A$1:$A$1067&amp;'Restart 22m'!$B$1:$B$1067,0)))</f>
        <v/>
      </c>
      <c r="HX2" s="13" t="str">
        <f t="array" ref="HX2">IF(ISNA(INDEX('Restart 22m'!J$1:J$1067,MATCH('Combined Table'!$A2&amp;'Combined Table'!$B2,'Restart 22m'!$A$1:$A$1067&amp;'Restart 22m'!$B$1:$B$1067,0))),"",INDEX('Restart 22m'!J$1:J$1067,MATCH('Combined Table'!$A2&amp;'Combined Table'!$B2,'Restart 22m'!$A$1:$A$1067&amp;'Restart 22m'!$B$1:$B$1067,0)))</f>
        <v/>
      </c>
      <c r="HY2" s="13" t="str">
        <f t="array" ref="HY2">IF(ISNA(INDEX('Restart 22m'!K$1:K$1067,MATCH('Combined Table'!$A2&amp;'Combined Table'!$B2,'Restart 22m'!$A$1:$A$1067&amp;'Restart 22m'!$B$1:$B$1067,0))),"",INDEX('Restart 22m'!K$1:K$1067,MATCH('Combined Table'!$A2&amp;'Combined Table'!$B2,'Restart 22m'!$A$1:$A$1067&amp;'Restart 22m'!$B$1:$B$1067,0)))</f>
        <v/>
      </c>
      <c r="HZ2" s="13" t="str">
        <f t="array" ref="HZ2">IF(ISNA(INDEX('Restart 22m'!L$1:L$1067,MATCH('Combined Table'!$A2&amp;'Combined Table'!$B2,'Restart 22m'!$A$1:$A$1067&amp;'Restart 22m'!$B$1:$B$1067,0))),"",INDEX('Restart 22m'!L$1:L$1067,MATCH('Combined Table'!$A2&amp;'Combined Table'!$B2,'Restart 22m'!$A$1:$A$1067&amp;'Restart 22m'!$B$1:$B$1067,0)))</f>
        <v/>
      </c>
      <c r="IA2" s="13" t="str">
        <f t="array" ref="IA2">IF(ISNA(INDEX('Restart 22m'!M$1:M$1067,MATCH('Combined Table'!$A2&amp;'Combined Table'!$B2,'Restart 22m'!$A$1:$A$1067&amp;'Restart 22m'!$B$1:$B$1067,0))),"",INDEX('Restart 22m'!M$1:M$1067,MATCH('Combined Table'!$A2&amp;'Combined Table'!$B2,'Restart 22m'!$A$1:$A$1067&amp;'Restart 22m'!$B$1:$B$1067,0)))</f>
        <v/>
      </c>
      <c r="IB2" s="13" t="str">
        <f t="array" ref="IB2">IF(ISNA(INDEX('Restart 22m'!N$1:N$1067,MATCH('Combined Table'!$A2&amp;'Combined Table'!$B2,'Restart 22m'!$A$1:$A$1067&amp;'Restart 22m'!$B$1:$B$1067,0))),"",INDEX('Restart 22m'!N$1:N$1067,MATCH('Combined Table'!$A2&amp;'Combined Table'!$B2,'Restart 22m'!$A$1:$A$1067&amp;'Restart 22m'!$B$1:$B$1067,0)))</f>
        <v/>
      </c>
      <c r="IC2" s="13" t="str">
        <f t="array" ref="IC2">IF(ISNA(INDEX('Restart 22m'!O$1:O$1067,MATCH('Combined Table'!$A2&amp;'Combined Table'!$B2,'Restart 22m'!$A$1:$A$1067&amp;'Restart 22m'!$B$1:$B$1067,0))),"",INDEX('Restart 22m'!O$1:O$1067,MATCH('Combined Table'!$A2&amp;'Combined Table'!$B2,'Restart 22m'!$A$1:$A$1067&amp;'Restart 22m'!$B$1:$B$1067,0)))</f>
        <v/>
      </c>
      <c r="ID2" s="13">
        <f t="array" ref="ID2">IF(ISNA(INDEX('Restart 22m'!P$1:P$1067,MATCH('Combined Table'!$A2&amp;'Combined Table'!$B2,'Restart 22m'!$A$1:$A$1067&amp;'Restart 22m'!$B$1:$B$1067,0))),"",INDEX('Restart 22m'!P$1:P$1067,MATCH('Combined Table'!$A2&amp;'Combined Table'!$B2,'Restart 22m'!$A$1:$A$1067&amp;'Restart 22m'!$B$1:$B$1067,0)))</f>
        <v>1</v>
      </c>
      <c r="IE2" s="13" t="str">
        <f t="array" ref="IE2">IF(ISNA(INDEX('Restart 22m'!Q$1:Q$1067,MATCH('Combined Table'!$A2&amp;'Combined Table'!$B2,'Restart 22m'!$A$1:$A$1067&amp;'Restart 22m'!$B$1:$B$1067,0))),"",INDEX('Restart 22m'!Q$1:Q$1067,MATCH('Combined Table'!$A2&amp;'Combined Table'!$B2,'Restart 22m'!$A$1:$A$1067&amp;'Restart 22m'!$B$1:$B$1067,0)))</f>
        <v/>
      </c>
      <c r="IF2" s="13" t="str">
        <f t="array" ref="IF2">IF(ISNA(INDEX('Restart 22m'!R$1:R$1067,MATCH('Combined Table'!$A2&amp;'Combined Table'!$B2,'Restart 22m'!$A$1:$A$1067&amp;'Restart 22m'!$B$1:$B$1067,0))),"",INDEX('Restart 22m'!R$1:R$1067,MATCH('Combined Table'!$A2&amp;'Combined Table'!$B2,'Restart 22m'!$A$1:$A$1067&amp;'Restart 22m'!$B$1:$B$1067,0)))</f>
        <v/>
      </c>
      <c r="IG2" s="13">
        <f t="array" ref="IG2">IF(ISNA(INDEX('Restart 22m'!S$1:S$1067,MATCH('Combined Table'!$A2&amp;'Combined Table'!$B2,'Restart 22m'!$A$1:$A$1067&amp;'Restart 22m'!$B$1:$B$1067,0))),"",INDEX('Restart 22m'!S$1:S$1067,MATCH('Combined Table'!$A2&amp;'Combined Table'!$B2,'Restart 22m'!$A$1:$A$1067&amp;'Restart 22m'!$B$1:$B$1067,0)))</f>
        <v>1</v>
      </c>
      <c r="IH2" s="13">
        <f t="array" ref="IH2">IF(ISNA(INDEX('Restart 22m'!T$1:T$1067,MATCH('Combined Table'!$A2&amp;'Combined Table'!$B2,'Restart 22m'!$A$1:$A$1067&amp;'Restart 22m'!$B$1:$B$1067,0))),"",INDEX('Restart 22m'!T$1:T$1067,MATCH('Combined Table'!$A2&amp;'Combined Table'!$B2,'Restart 22m'!$A$1:$A$1067&amp;'Restart 22m'!$B$1:$B$1067,0)))</f>
        <v>1</v>
      </c>
      <c r="II2" s="13">
        <f t="array" ref="II2">IF(ISNA(INDEX('Restart 22m'!U$1:U$1067,MATCH('Combined Table'!$A2&amp;'Combined Table'!$B2,'Restart 22m'!$A$1:$A$1067&amp;'Restart 22m'!$B$1:$B$1067,0))),"",INDEX('Restart 22m'!U$1:U$1067,MATCH('Combined Table'!$A2&amp;'Combined Table'!$B2,'Restart 22m'!$A$1:$A$1067&amp;'Restart 22m'!$B$1:$B$1067,0)))</f>
        <v>1</v>
      </c>
      <c r="IJ2" s="13"/>
    </row>
    <row r="3" spans="1:244" x14ac:dyDescent="0.25">
      <c r="A3" s="5" t="s">
        <v>4</v>
      </c>
      <c r="B3" s="6">
        <v>1</v>
      </c>
      <c r="C3" s="13">
        <f t="array" ref="C3">INDEX('Points Table'!C$1:C$1067,MATCH('Combined Table'!$A3&amp;'Combined Table'!$B3,$A$1:$A$1067&amp;$B$1:$B$1067,0))</f>
        <v>18</v>
      </c>
      <c r="D3" s="13">
        <f t="array" ref="D3">INDEX('Points Table'!D$1:D$1067,MATCH('Combined Table'!$A3&amp;'Combined Table'!$B3,$A$1:$A$1067&amp;$B$1:$B$1067,0))</f>
        <v>2</v>
      </c>
      <c r="E3" s="13">
        <f t="array" ref="E3">INDEX('Points Table'!E$1:E$1067,MATCH('Combined Table'!$A3&amp;'Combined Table'!$B3,$A$1:$A$1067&amp;$B$1:$B$1067,0))</f>
        <v>1</v>
      </c>
      <c r="F3" s="13">
        <f t="array" ref="F3">INDEX('Points Table'!F$1:F$1067,MATCH('Combined Table'!$A3&amp;'Combined Table'!$B3,$A$1:$A$1067&amp;$B$1:$B$1067,0))</f>
        <v>2</v>
      </c>
      <c r="G3" s="13">
        <f t="array" ref="G3">INDEX('Points Table'!G$1:G$1067,MATCH('Combined Table'!$A3&amp;'Combined Table'!$B3,$A$1:$A$1067&amp;$B$1:$B$1067,0))</f>
        <v>75</v>
      </c>
      <c r="H3" s="13" t="str">
        <f t="array" ref="H3">INDEX('Points Table'!H$1:H$1067,MATCH('Combined Table'!$A3&amp;'Combined Table'!$B3,$A$1:$A$1067&amp;$B$1:$B$1067,0))</f>
        <v/>
      </c>
      <c r="I3" s="13" t="str">
        <f t="array" ref="I3">INDEX('Possesion Times'!C$1:C$1067,MATCH('Combined Table'!$A3&amp;'Combined Table'!$B3,$A$1:$A$1067&amp;$B$1:$B$1067,0))</f>
        <v>1:40</v>
      </c>
      <c r="J3" s="13" t="str">
        <f t="array" ref="J3">INDEX('Possesion Times'!D$1:D$1067,MATCH('Combined Table'!$A3&amp;'Combined Table'!$B3,$A$1:$A$1067&amp;$B$1:$B$1067,0))</f>
        <v>2:33</v>
      </c>
      <c r="K3" s="13" t="str">
        <f t="array" ref="K3">INDEX('Possesion Times'!E$1:E$1067,MATCH('Combined Table'!$A3&amp;'Combined Table'!$B3,$A$1:$A$1067&amp;$B$1:$B$1067,0))</f>
        <v>4:13</v>
      </c>
      <c r="L3" s="13">
        <f t="array" ref="L3">INDEX('Possesion Times'!F$1:F$1067,MATCH('Combined Table'!$A3&amp;'Combined Table'!$B3,$A$1:$A$1067&amp;$B$1:$B$1067,0))</f>
        <v>13.4</v>
      </c>
      <c r="M3" s="13" t="str">
        <f t="array" ref="M3">INDEX('Possesion Times'!G$1:G$1067,MATCH('Combined Table'!$A3&amp;'Combined Table'!$B3,$A$1:$A$1067&amp;$B$1:$B$1067,0))</f>
        <v>1:26</v>
      </c>
      <c r="N3" s="13" t="str">
        <f t="array" ref="N3">INDEX('Possesion Times'!H$1:H$1067,MATCH('Combined Table'!$A3&amp;'Combined Table'!$B3,$A$1:$A$1067&amp;$B$1:$B$1067,0))</f>
        <v>3:24</v>
      </c>
      <c r="O3" s="13" t="str">
        <f t="array" ref="O3">INDEX('Possesion Times'!I$1:I$1067,MATCH('Combined Table'!$A3&amp;'Combined Table'!$B3,$A$1:$A$1067&amp;$B$1:$B$1067,0))</f>
        <v>4:49</v>
      </c>
      <c r="P3" s="13">
        <f t="array" ref="P3">INDEX('Possesion Times'!J$1:J$1067,MATCH('Combined Table'!$A3&amp;'Combined Table'!$B3,$A$1:$A$1067&amp;$B$1:$B$1067,0))</f>
        <v>15.4</v>
      </c>
      <c r="Q3" s="13" t="str">
        <f t="array" ref="Q3">INDEX('Possesion Times'!K$1:K$1067,MATCH('Combined Table'!$A3&amp;'Combined Table'!$B3,$A$1:$A$1067&amp;$B$1:$B$1067,0))</f>
        <v>2:36</v>
      </c>
      <c r="R3" s="13" t="str">
        <f t="array" ref="R3">INDEX('Possesion Times'!L$1:L$1067,MATCH('Combined Table'!$A3&amp;'Combined Table'!$B3,$A$1:$A$1067&amp;$B$1:$B$1067,0))</f>
        <v>1:29</v>
      </c>
      <c r="S3" s="13" t="str">
        <f t="array" ref="S3">INDEX('Possesion Times'!M$1:M$1067,MATCH('Combined Table'!$A3&amp;'Combined Table'!$B3,$A$1:$A$1067&amp;$B$1:$B$1067,0))</f>
        <v>4:05</v>
      </c>
      <c r="T3" s="13">
        <f t="array" ref="T3">INDEX('Possesion Times'!N$1:N$1067,MATCH('Combined Table'!$A3&amp;'Combined Table'!$B3,$A$1:$A$1067&amp;$B$1:$B$1067,0))</f>
        <v>13.1</v>
      </c>
      <c r="U3" s="13" t="str">
        <f t="array" ref="U3">INDEX('Possesion Times'!O$1:O$1067,MATCH('Combined Table'!$A3&amp;'Combined Table'!$B3,$A$1:$A$1067&amp;$B$1:$B$1067,0))</f>
        <v>1:31</v>
      </c>
      <c r="V3" s="13" t="str">
        <f t="array" ref="V3">INDEX('Possesion Times'!P$1:P$1067,MATCH('Combined Table'!$A3&amp;'Combined Table'!$B3,$A$1:$A$1067&amp;$B$1:$B$1067,0))</f>
        <v>0:40</v>
      </c>
      <c r="W3" s="13" t="str">
        <f t="array" ref="W3">INDEX('Possesion Times'!Q$1:Q$1067,MATCH('Combined Table'!$A3&amp;'Combined Table'!$B3,$A$1:$A$1067&amp;$B$1:$B$1067,0))</f>
        <v>2:11</v>
      </c>
      <c r="X3" s="13">
        <f t="array" ref="X3">INDEX('Possesion Times'!R$1:R$1067,MATCH('Combined Table'!$A3&amp;'Combined Table'!$B3,$A$1:$A$1067&amp;$B$1:$B$1067,0))</f>
        <v>7</v>
      </c>
      <c r="Y3" s="13" t="str">
        <f t="array" ref="Y3">INDEX('Possesion Times'!S$1:S$1067,MATCH('Combined Table'!$A3&amp;'Combined Table'!$B3,$A$1:$A$1067&amp;$B$1:$B$1067,0))</f>
        <v>7:13</v>
      </c>
      <c r="Z3" s="13" t="str">
        <f t="array" ref="Z3">INDEX('Possesion Times'!T$1:T$1067,MATCH('Combined Table'!$A3&amp;'Combined Table'!$B3,$A$1:$A$1067&amp;$B$1:$B$1067,0))</f>
        <v>8:05</v>
      </c>
      <c r="AA3" s="13" t="str">
        <f t="array" ref="AA3">INDEX('Possesion Times'!U$1:U$1067,MATCH('Combined Table'!$A3&amp;'Combined Table'!$B3,$A$1:$A$1067&amp;$B$1:$B$1067,0))</f>
        <v>15:18</v>
      </c>
      <c r="AB3" s="13">
        <f t="array" ref="AB3">INDEX('Possesion Times'!V$1:V$1067,MATCH('Combined Table'!$A3&amp;'Combined Table'!$B3,$A$1:$A$1067&amp;$B$1:$B$1067,0))</f>
        <v>48.8</v>
      </c>
      <c r="AC3" s="1">
        <f t="array" ref="AC3">INDEX('Possession Source'!C$1:C$1067,MATCH('Combined Table'!$A3&amp;'Combined Table'!$B3,$A$1:$A$1067&amp;$B$1:$B$1067,0))</f>
        <v>4</v>
      </c>
      <c r="AD3" s="13">
        <f t="array" ref="AD3">INDEX('Possession Source'!D$1:D$1067,MATCH('Combined Table'!$A3&amp;'Combined Table'!$B3,$A$1:$A$1067&amp;$B$1:$B$1067,0))</f>
        <v>1</v>
      </c>
      <c r="AE3" s="13">
        <f t="array" ref="AE3">INDEX('Possession Source'!E$1:E$1067,MATCH('Combined Table'!$A3&amp;'Combined Table'!$B3,$A$1:$A$1067&amp;$B$1:$B$1067,0))</f>
        <v>2</v>
      </c>
      <c r="AF3" s="13">
        <f t="array" ref="AF3">INDEX('Possession Source'!F$1:F$1067,MATCH('Combined Table'!$A3&amp;'Combined Table'!$B3,$A$1:$A$1067&amp;$B$1:$B$1067,0))</f>
        <v>1</v>
      </c>
      <c r="AG3" s="13">
        <f t="array" ref="AG3">INDEX('Possession Source'!G$1:G$1067,MATCH('Combined Table'!$A3&amp;'Combined Table'!$B3,$A$1:$A$1067&amp;$B$1:$B$1067,0))</f>
        <v>8</v>
      </c>
      <c r="AH3" s="13">
        <f t="array" ref="AH3">INDEX('Possession Source'!H$1:H$1067,MATCH('Combined Table'!$A3&amp;'Combined Table'!$B3,$A$1:$A$1067&amp;$B$1:$B$1067,0))</f>
        <v>6</v>
      </c>
      <c r="AI3" s="13">
        <f t="array" ref="AI3">INDEX('Possession Source'!I$1:I$1067,MATCH('Combined Table'!$A3&amp;'Combined Table'!$B3,$A$1:$A$1067&amp;$B$1:$B$1067,0))</f>
        <v>1</v>
      </c>
      <c r="AJ3" s="13">
        <f t="array" ref="AJ3">INDEX('Possession Source'!J$1:J$1067,MATCH('Combined Table'!$A3&amp;'Combined Table'!$B3,$A$1:$A$1067&amp;$B$1:$B$1067,0))</f>
        <v>9</v>
      </c>
      <c r="AK3" s="13">
        <f t="array" ref="AK3">INDEX('Possession Source'!K$1:K$1067,MATCH('Combined Table'!$A3&amp;'Combined Table'!$B3,$A$1:$A$1067&amp;$B$1:$B$1067,0))</f>
        <v>1</v>
      </c>
      <c r="AL3" s="13" t="str">
        <f t="array" ref="AL3">INDEX('Possession Source'!L$1:L$1067,MATCH('Combined Table'!$A3&amp;'Combined Table'!$B3,$A$1:$A$1067&amp;$B$1:$B$1067,0))</f>
        <v/>
      </c>
      <c r="AM3" s="13">
        <f t="array" ref="AM3">INDEX('Possession Source'!M$1:M$1067,MATCH('Combined Table'!$A3&amp;'Combined Table'!$B3,$A$1:$A$1067&amp;$B$1:$B$1067,0))</f>
        <v>1</v>
      </c>
      <c r="AN3" s="13" t="str">
        <f t="array" ref="AN3">INDEX('Possession Source'!N$1:N$1067,MATCH('Combined Table'!$A3&amp;'Combined Table'!$B3,$A$1:$A$1067&amp;$B$1:$B$1067,0))</f>
        <v/>
      </c>
      <c r="AO3" s="13" t="str">
        <f t="array" ref="AO3">INDEX('Possession Source'!O$1:O$1067,MATCH('Combined Table'!$A3&amp;'Combined Table'!$B3,$A$1:$A$1067&amp;$B$1:$B$1067,0))</f>
        <v/>
      </c>
      <c r="AP3" s="13">
        <f t="array" ref="AP3">INDEX('Possession Source'!P$1:P$1067,MATCH('Combined Table'!$A3&amp;'Combined Table'!$B3,$A$1:$A$1067&amp;$B$1:$B$1067,0))</f>
        <v>18</v>
      </c>
      <c r="AQ3" s="13">
        <f t="array" ref="AQ3">INDEX('Possession Source'!Q$1:Q$1067,MATCH('Combined Table'!$A3&amp;'Combined Table'!$B3,$A$1:$A$1067&amp;$B$1:$B$1067,0))</f>
        <v>26</v>
      </c>
      <c r="AR3" s="1">
        <f t="array" ref="AR3">INDEX('Penalties Frees conceded'!C$1:C$1067,MATCH('Combined Table'!$A3&amp;'Combined Table'!$B3,$A$1:$A$1067&amp;$B$1:$B$1067,0))</f>
        <v>2</v>
      </c>
      <c r="AS3" s="13" t="str">
        <f t="array" ref="AS3">INDEX('Penalties Frees conceded'!D$1:D$1067,MATCH('Combined Table'!$A3&amp;'Combined Table'!$B3,$A$1:$A$1067&amp;$B$1:$B$1067,0))</f>
        <v/>
      </c>
      <c r="AT3" s="13" t="str">
        <f t="array" ref="AT3">INDEX('Penalties Frees conceded'!E$1:E$1067,MATCH('Combined Table'!$A3&amp;'Combined Table'!$B3,$A$1:$A$1067&amp;$B$1:$B$1067,0))</f>
        <v/>
      </c>
      <c r="AU3" s="13">
        <f t="array" ref="AU3">INDEX('Penalties Frees conceded'!F$1:F$1067,MATCH('Combined Table'!$A3&amp;'Combined Table'!$B3,$A$1:$A$1067&amp;$B$1:$B$1067,0))</f>
        <v>1</v>
      </c>
      <c r="AV3" s="13" t="str">
        <f t="array" ref="AV3">INDEX('Penalties Frees conceded'!G$1:G$1067,MATCH('Combined Table'!$A3&amp;'Combined Table'!$B3,$A$1:$A$1067&amp;$B$1:$B$1067,0))</f>
        <v/>
      </c>
      <c r="AW3" s="13" t="str">
        <f t="array" ref="AW3">INDEX('Penalties Frees conceded'!H$1:H$1067,MATCH('Combined Table'!$A3&amp;'Combined Table'!$B3,$A$1:$A$1067&amp;$B$1:$B$1067,0))</f>
        <v/>
      </c>
      <c r="AX3" s="13">
        <f t="array" ref="AX3">INDEX('Penalties Frees conceded'!I$1:I$1067,MATCH('Combined Table'!$A3&amp;'Combined Table'!$B3,$A$1:$A$1067&amp;$B$1:$B$1067,0))</f>
        <v>3</v>
      </c>
      <c r="AY3" s="13">
        <f t="array" ref="AY3">INDEX('Penalties Frees conceded'!J$1:J$1067,MATCH('Combined Table'!$A3&amp;'Combined Table'!$B3,$A$1:$A$1067&amp;$B$1:$B$1067,0))</f>
        <v>3</v>
      </c>
      <c r="AZ3" s="13">
        <f t="array" ref="AZ3">INDEX('Penalties Frees conceded'!K$1:K$1067,MATCH('Combined Table'!$A3&amp;'Combined Table'!$B3,$A$1:$A$1067&amp;$B$1:$B$1067,0))</f>
        <v>3</v>
      </c>
      <c r="BA3" s="13" t="str">
        <f t="array" ref="BA3">INDEX('Penalties Frees conceded'!L$1:L$1067,MATCH('Combined Table'!$A3&amp;'Combined Table'!$B3,$A$1:$A$1067&amp;$B$1:$B$1067,0))</f>
        <v/>
      </c>
      <c r="BB3" s="13">
        <f t="array" ref="BB3">INDEX('Penalties Frees conceded'!M$1:M$1067,MATCH('Combined Table'!$A3&amp;'Combined Table'!$B3,$A$1:$A$1067&amp;$B$1:$B$1067,0))</f>
        <v>5</v>
      </c>
      <c r="BC3" s="13" t="str">
        <f t="array" ref="BC3">INDEX('Penalties Frees conceded'!N$1:N$1067,MATCH('Combined Table'!$A3&amp;'Combined Table'!$B3,$A$1:$A$1067&amp;$B$1:$B$1067,0))</f>
        <v/>
      </c>
      <c r="BD3" s="13">
        <f t="array" ref="BD3">INDEX('Penalties Frees conceded'!O$1:O$1067,MATCH('Combined Table'!$A3&amp;'Combined Table'!$B3,$A$1:$A$1067&amp;$B$1:$B$1067,0))</f>
        <v>1</v>
      </c>
      <c r="BE3" s="13">
        <f t="array" ref="BE3">INDEX('Penalties Frees conceded'!P$1:P$1067,MATCH('Combined Table'!$A3&amp;'Combined Table'!$B3,$A$1:$A$1067&amp;$B$1:$B$1067,0))</f>
        <v>12</v>
      </c>
      <c r="BF3" s="13">
        <f t="array" ref="BF3">INDEX('Penalties Frees conceded'!Q$1:Q$1067,MATCH('Combined Table'!$A3&amp;'Combined Table'!$B3,$A$1:$A$1067&amp;$B$1:$B$1067,0))</f>
        <v>15</v>
      </c>
      <c r="BG3" s="1">
        <f t="array" ref="BG3">INDEX('Attack Possession'!C$1:C$1067,MATCH('Combined Table'!$A3&amp;'Combined Table'!$B3,$A$1:$A$1067&amp;$B$1:$B$1067,0))</f>
        <v>5</v>
      </c>
      <c r="BH3" s="13">
        <f t="array" ref="BH3">INDEX('Attack Possession'!D$1:D$1067,MATCH('Combined Table'!$A3&amp;'Combined Table'!$B3,$A$1:$A$1067&amp;$B$1:$B$1067,0))</f>
        <v>52</v>
      </c>
      <c r="BI3" s="13">
        <f t="array" ref="BI3">INDEX('Attack Possession'!E$1:E$1067,MATCH('Combined Table'!$A3&amp;'Combined Table'!$B3,$A$1:$A$1067&amp;$B$1:$B$1067,0))</f>
        <v>61.2</v>
      </c>
      <c r="BJ3" s="13">
        <f t="array" ref="BJ3">INDEX('Attack Possession'!F$1:F$1067,MATCH('Combined Table'!$A3&amp;'Combined Table'!$B3,$A$1:$A$1067&amp;$B$1:$B$1067,0))</f>
        <v>4.4000000000000004</v>
      </c>
      <c r="BK3" s="13">
        <f t="array" ref="BK3">INDEX('Attack Possession'!G$1:G$1067,MATCH('Combined Table'!$A3&amp;'Combined Table'!$B3,$A$1:$A$1067&amp;$B$1:$B$1067,0))</f>
        <v>7</v>
      </c>
      <c r="BL3" s="13">
        <f t="array" ref="BL3">INDEX('Attack Possession'!H$1:H$1067,MATCH('Combined Table'!$A3&amp;'Combined Table'!$B3,$A$1:$A$1067&amp;$B$1:$B$1067,0))</f>
        <v>5</v>
      </c>
      <c r="BM3" s="13">
        <f t="array" ref="BM3">INDEX('Attack Possession'!I$1:I$1067,MATCH('Combined Table'!$A3&amp;'Combined Table'!$B3,$A$1:$A$1067&amp;$B$1:$B$1067,0))</f>
        <v>4</v>
      </c>
      <c r="BN3" s="13">
        <f t="array" ref="BN3">INDEX('Attack Possession'!J$1:J$1067,MATCH('Combined Table'!$A3&amp;'Combined Table'!$B3,$A$1:$A$1067&amp;$B$1:$B$1067,0))</f>
        <v>1</v>
      </c>
      <c r="BO3" s="13">
        <f t="array" ref="BO3">INDEX('Attack Possession'!K$1:K$1067,MATCH('Combined Table'!$A3&amp;'Combined Table'!$B3,$A$1:$A$1067&amp;$B$1:$B$1067,0))</f>
        <v>1</v>
      </c>
      <c r="BP3" s="13">
        <f t="array" ref="BP3">INDEX('Attack Possession'!L$1:L$1067,MATCH('Combined Table'!$A3&amp;'Combined Table'!$B3,$A$1:$A$1067&amp;$B$1:$B$1067,0))</f>
        <v>3</v>
      </c>
      <c r="BQ3" s="13">
        <f t="array" ref="BQ3">INDEX('Attack Possession'!M$1:M$1067,MATCH('Combined Table'!$A3&amp;'Combined Table'!$B3,$A$1:$A$1067&amp;$B$1:$B$1067,0))</f>
        <v>1</v>
      </c>
      <c r="BR3" s="13">
        <f t="array" ref="BR3">INDEX('Attack Possession'!N$1:N$1067,MATCH('Combined Table'!$A3&amp;'Combined Table'!$B3,$A$1:$A$1067&amp;$B$1:$B$1067,0))</f>
        <v>1</v>
      </c>
      <c r="BS3" s="13">
        <f t="array" ref="BS3">INDEX('Attack Possession'!O$1:O$1067,MATCH('Combined Table'!$A3&amp;'Combined Table'!$B3,$A$1:$A$1067&amp;$B$1:$B$1067,0))</f>
        <v>3</v>
      </c>
      <c r="BT3" s="13">
        <f t="array" ref="BT3">INDEX('Attack Possession'!P$1:P$1067,MATCH('Combined Table'!$A3&amp;'Combined Table'!$B3,$A$1:$A$1067&amp;$B$1:$B$1067,0))</f>
        <v>26</v>
      </c>
      <c r="BU3" s="13">
        <f t="array" ref="BU3">INDEX('Attack Possession'!Q$1:Q$1067,MATCH('Combined Table'!$A3&amp;'Combined Table'!$B3,$A$1:$A$1067&amp;$B$1:$B$1067,0))</f>
        <v>115</v>
      </c>
      <c r="BV3" s="1">
        <f t="array" ref="BV3">INDEX('Kicks in Play'!C$1:C$1067,MATCH('Combined Table'!$A3&amp;'Combined Table'!$B3,$A$1:$A$1067&amp;$B$1:$B$1067,0))</f>
        <v>4</v>
      </c>
      <c r="BW3" s="13">
        <f t="array" ref="BW3">INDEX('Kicks in Play'!D$1:D$1067,MATCH('Combined Table'!$A3&amp;'Combined Table'!$B3,$A$1:$A$1067&amp;$B$1:$B$1067,0))</f>
        <v>221</v>
      </c>
      <c r="BX3" s="13">
        <f t="array" ref="BX3">INDEX('Kicks in Play'!E$1:E$1067,MATCH('Combined Table'!$A3&amp;'Combined Table'!$B3,$A$1:$A$1067&amp;$B$1:$B$1067,0))</f>
        <v>55.3</v>
      </c>
      <c r="BY3" s="13" t="str">
        <f t="array" ref="BY3">INDEX('Kicks in Play'!F$1:F$1067,MATCH('Combined Table'!$A3&amp;'Combined Table'!$B3,$A$1:$A$1067&amp;$B$1:$B$1067,0))</f>
        <v/>
      </c>
      <c r="BZ3" s="13" t="str">
        <f t="array" ref="BZ3">INDEX('Kicks in Play'!G$1:G$1067,MATCH('Combined Table'!$A3&amp;'Combined Table'!$B3,$A$1:$A$1067&amp;$B$1:$B$1067,0))</f>
        <v/>
      </c>
      <c r="CA3" s="13">
        <f t="array" ref="CA3">INDEX('Kicks in Play'!H$1:H$1067,MATCH('Combined Table'!$A3&amp;'Combined Table'!$B3,$A$1:$A$1067&amp;$B$1:$B$1067,0))</f>
        <v>1</v>
      </c>
      <c r="CB3" s="13" t="str">
        <f t="array" ref="CB3">INDEX('Kicks in Play'!I$1:I$1067,MATCH('Combined Table'!$A3&amp;'Combined Table'!$B3,$A$1:$A$1067&amp;$B$1:$B$1067,0))</f>
        <v/>
      </c>
      <c r="CC3" s="13" t="str">
        <f t="array" ref="CC3">INDEX('Kicks in Play'!J$1:J$1067,MATCH('Combined Table'!$A3&amp;'Combined Table'!$B3,$A$1:$A$1067&amp;$B$1:$B$1067,0))</f>
        <v/>
      </c>
      <c r="CD3" s="13" t="str">
        <f t="array" ref="CD3">INDEX('Kicks in Play'!K$1:K$1067,MATCH('Combined Table'!$A3&amp;'Combined Table'!$B3,$A$1:$A$1067&amp;$B$1:$B$1067,0))</f>
        <v/>
      </c>
      <c r="CE3" s="13" t="str">
        <f t="array" ref="CE3">INDEX('Kicks in Play'!L$1:L$1067,MATCH('Combined Table'!$A3&amp;'Combined Table'!$B3,$A$1:$A$1067&amp;$B$1:$B$1067,0))</f>
        <v/>
      </c>
      <c r="CF3" s="13" t="str">
        <f t="array" ref="CF3">INDEX('Kicks in Play'!M$1:M$1067,MATCH('Combined Table'!$A3&amp;'Combined Table'!$B3,$A$1:$A$1067&amp;$B$1:$B$1067,0))</f>
        <v/>
      </c>
      <c r="CG3" s="13">
        <f t="array" ref="CG3">INDEX('Kicks in Play'!N$1:N$1067,MATCH('Combined Table'!$A3&amp;'Combined Table'!$B3,$A$1:$A$1067&amp;$B$1:$B$1067,0))</f>
        <v>2</v>
      </c>
      <c r="CH3" s="13">
        <f t="array" ref="CH3">INDEX('Kicks in Play'!O$1:O$1067,MATCH('Combined Table'!$A3&amp;'Combined Table'!$B3,$A$1:$A$1067&amp;$B$1:$B$1067,0))</f>
        <v>60</v>
      </c>
      <c r="CI3" s="13" t="str">
        <f t="array" ref="CI3">INDEX('Kicks in Play'!P$1:P$1067,MATCH('Combined Table'!$A3&amp;'Combined Table'!$B3,$A$1:$A$1067&amp;$B$1:$B$1067,0))</f>
        <v/>
      </c>
      <c r="CJ3" s="13">
        <f t="array" ref="CJ3">INDEX('Kicks in Play'!Q$1:Q$1067,MATCH('Combined Table'!$A3&amp;'Combined Table'!$B3,$A$1:$A$1067&amp;$B$1:$B$1067,0))</f>
        <v>7</v>
      </c>
      <c r="CK3" s="13">
        <f t="array" ref="CK3">INDEX('Kicks in Play'!R$1:R$1067,MATCH('Combined Table'!$A3&amp;'Combined Table'!$B3,$A$1:$A$1067&amp;$B$1:$B$1067,0))</f>
        <v>281</v>
      </c>
      <c r="CL3" s="1">
        <f t="array" ref="CL3">INDEX('Defence Report'!C$1:C$1067,MATCH('Combined Table'!$A3&amp;'Combined Table'!$B3,$A$1:$A$1067&amp;$B$1:$B$1067,0))</f>
        <v>120</v>
      </c>
      <c r="CM3" s="13">
        <f t="array" ref="CM3">INDEX('Defence Report'!D$1:D$1067,MATCH('Combined Table'!$A3&amp;'Combined Table'!$B3,$A$1:$A$1067&amp;$B$1:$B$1067,0))</f>
        <v>27</v>
      </c>
      <c r="CN3" s="13">
        <f t="array" ref="CN3">INDEX('Defence Report'!E$1:E$1067,MATCH('Combined Table'!$A3&amp;'Combined Table'!$B3,$A$1:$A$1067&amp;$B$1:$B$1067,0))</f>
        <v>0</v>
      </c>
      <c r="CO3" s="13">
        <f t="array" ref="CO3">INDEX('Defence Report'!F$1:F$1067,MATCH('Combined Table'!$A3&amp;'Combined Table'!$B3,$A$1:$A$1067&amp;$B$1:$B$1067,0))</f>
        <v>97</v>
      </c>
      <c r="CP3" s="13">
        <f t="array" ref="CP3">INDEX('Defence Report'!G$1:G$1067,MATCH('Combined Table'!$A3&amp;'Combined Table'!$B3,$A$1:$A$1067&amp;$B$1:$B$1067,0))</f>
        <v>23</v>
      </c>
      <c r="CQ3" s="13">
        <f t="array" ref="CQ3">INDEX('Defence Report'!H$1:H$1067,MATCH('Combined Table'!$A3&amp;'Combined Table'!$B3,$A$1:$A$1067&amp;$B$1:$B$1067,0))</f>
        <v>78.2</v>
      </c>
      <c r="CR3" s="13">
        <f t="array" ref="CR3">INDEX('Defence Report'!I$1:I$1067,MATCH('Combined Table'!$A3&amp;'Combined Table'!$B3,$A$1:$A$1067&amp;$B$1:$B$1067,0))</f>
        <v>81.599999999999994</v>
      </c>
      <c r="CS3" s="13">
        <f t="array" ref="CS3">INDEX('Defence Report'!J$1:J$1067,MATCH('Combined Table'!$A3&amp;'Combined Table'!$B3,$A$1:$A$1067&amp;$B$1:$B$1067,0))</f>
        <v>2</v>
      </c>
      <c r="CT3" s="13">
        <f t="array" ref="CT3">INDEX('Defence Report'!K$1:K$1067,MATCH('Combined Table'!$A3&amp;'Combined Table'!$B3,$A$1:$A$1067&amp;$B$1:$B$1067,0))</f>
        <v>82</v>
      </c>
      <c r="CU3" s="13">
        <f t="array" ref="CU3">INDEX('Defence Report'!L$1:L$1067,MATCH('Combined Table'!$A3&amp;'Combined Table'!$B3,$A$1:$A$1067&amp;$B$1:$B$1067,0))</f>
        <v>63</v>
      </c>
      <c r="CV3" s="13">
        <f t="array" ref="CV3">INDEX('Defence Report'!M$1:M$1067,MATCH('Combined Table'!$A3&amp;'Combined Table'!$B3,$A$1:$A$1067&amp;$B$1:$B$1067,0))</f>
        <v>57.1</v>
      </c>
      <c r="CW3" s="13">
        <f t="array" ref="CW3">INDEX('Defence Report'!N$1:N$1067,MATCH('Combined Table'!$A3&amp;'Combined Table'!$B3,$A$1:$A$1067&amp;$B$1:$B$1067,0))</f>
        <v>0</v>
      </c>
      <c r="CX3" s="13">
        <f t="array" ref="CX3">INDEX('Defence Report'!O$1:O$1067,MATCH('Combined Table'!$A3&amp;'Combined Table'!$B3,$A$1:$A$1067&amp;$B$1:$B$1067,0))</f>
        <v>0</v>
      </c>
      <c r="CY3" s="13">
        <f t="array" ref="CY3">INDEX('Defence Report'!P$1:P$1067,MATCH('Combined Table'!$A3&amp;'Combined Table'!$B3,$A$1:$A$1067&amp;$B$1:$B$1067,0))</f>
        <v>0</v>
      </c>
      <c r="CZ3" s="13">
        <f t="array" ref="CZ3">INDEX('Defence Report'!Q$1:Q$1067,MATCH('Combined Table'!$A3&amp;'Combined Table'!$B3,$A$1:$A$1067&amp;$B$1:$B$1067,0))</f>
        <v>61</v>
      </c>
      <c r="DA3" s="13">
        <f t="array" ref="DA3">INDEX('Defence Report'!R$1:R$1067,MATCH('Combined Table'!$A3&amp;'Combined Table'!$B3,$A$1:$A$1067&amp;$B$1:$B$1067,0))</f>
        <v>8</v>
      </c>
      <c r="DB3" s="13" t="str">
        <f t="array" ref="DB3">INDEX('Defence Report'!S$1:S$1067,MATCH('Combined Table'!$A3&amp;'Combined Table'!$B3,$A$1:$A$1067&amp;$B$1:$B$1067,0))</f>
        <v/>
      </c>
      <c r="DC3" s="13">
        <f t="array" ref="DC3">INDEX('Defence Report'!T$1:T$1067,MATCH('Combined Table'!$A3&amp;'Combined Table'!$B3,$A$1:$A$1067&amp;$B$1:$B$1067,0))</f>
        <v>1</v>
      </c>
      <c r="DD3" s="13">
        <f t="array" ref="DD3">INDEX('Defence Report'!U$1:U$1067,MATCH('Combined Table'!$A3&amp;'Combined Table'!$B3,$A$1:$A$1067&amp;$B$1:$B$1067,0))</f>
        <v>8</v>
      </c>
      <c r="DE3" s="13">
        <f t="array" ref="DE3">INDEX('Defence Report'!V$1:V$1067,MATCH('Combined Table'!$A3&amp;'Combined Table'!$B3,$A$1:$A$1067&amp;$B$1:$B$1067,0))</f>
        <v>3</v>
      </c>
      <c r="DF3" s="13">
        <f t="array" ref="DF3">INDEX('Defence Report'!W$1:W$1067,MATCH('Combined Table'!$A3&amp;'Combined Table'!$B3,$A$1:$A$1067&amp;$B$1:$B$1067,0))</f>
        <v>12</v>
      </c>
      <c r="DG3" s="13">
        <f t="array" ref="DG3">INDEX('Defence Report'!X$1:X$1067,MATCH('Combined Table'!$A3&amp;'Combined Table'!$B3,$A$1:$A$1067&amp;$B$1:$B$1067,0))</f>
        <v>15</v>
      </c>
      <c r="DH3" s="1">
        <f t="array" ref="DH3">INDEX('Ruck Speed'!C$1:C$1067,MATCH('Combined Table'!$A3&amp;'Combined Table'!$B3,$A$1:$A$1067&amp;$B$1:$B$1067,0))</f>
        <v>14</v>
      </c>
      <c r="DI3" s="13">
        <f t="array" ref="DI3">INDEX('Ruck Speed'!D$1:D$1067,MATCH('Combined Table'!$A3&amp;'Combined Table'!$B3,$A$1:$A$1067&amp;$B$1:$B$1067,0))</f>
        <v>29</v>
      </c>
      <c r="DJ3" s="13">
        <f t="array" ref="DJ3">INDEX('Ruck Speed'!E$1:E$1067,MATCH('Combined Table'!$A3&amp;'Combined Table'!$B3,$A$1:$A$1067&amp;$B$1:$B$1067,0))</f>
        <v>37</v>
      </c>
      <c r="DK3" s="13">
        <f t="array" ref="DK3">INDEX('Ruck Speed'!F$1:F$1067,MATCH('Combined Table'!$A3&amp;'Combined Table'!$B3,$A$1:$A$1067&amp;$B$1:$B$1067,0))</f>
        <v>80</v>
      </c>
      <c r="DL3" s="13">
        <f t="array" ref="DL3">INDEX('Ruck Speed'!G$1:G$1067,MATCH('Combined Table'!$A3&amp;'Combined Table'!$B3,$A$1:$A$1067&amp;$B$1:$B$1067,0))</f>
        <v>46.3</v>
      </c>
      <c r="DM3" s="13">
        <f t="array" ref="DM3">INDEX('Ruck Speed'!H$1:H$1067,MATCH('Combined Table'!$A3&amp;'Combined Table'!$B3,$A$1:$A$1067&amp;$B$1:$B$1067,0))</f>
        <v>4</v>
      </c>
      <c r="DN3" s="13">
        <f t="array" ref="DN3">INDEX('Ruck Speed'!I$1:I$1067,MATCH('Combined Table'!$A3&amp;'Combined Table'!$B3,$A$1:$A$1067&amp;$B$1:$B$1067,0))</f>
        <v>6</v>
      </c>
      <c r="DO3" s="13">
        <f t="array" ref="DO3">INDEX('Ruck Speed'!J$1:J$1067,MATCH('Combined Table'!$A3&amp;'Combined Table'!$B3,$A$1:$A$1067&amp;$B$1:$B$1067,0))</f>
        <v>15</v>
      </c>
      <c r="DP3" s="13">
        <f t="array" ref="DP3">INDEX('Ruck Speed'!K$1:K$1067,MATCH('Combined Table'!$A3&amp;'Combined Table'!$B3,$A$1:$A$1067&amp;$B$1:$B$1067,0))</f>
        <v>55</v>
      </c>
      <c r="DQ3" s="13">
        <f t="array" ref="DQ3">INDEX('Ruck Speed'!L$1:L$1067,MATCH('Combined Table'!$A3&amp;'Combined Table'!$B3,$A$1:$A$1067&amp;$B$1:$B$1067,0))</f>
        <v>76</v>
      </c>
      <c r="DR3" s="13">
        <f t="array" ref="DR3">INDEX('Ruck Speed'!M$1:M$1067,MATCH('Combined Table'!$A3&amp;'Combined Table'!$B3,$A$1:$A$1067&amp;$B$1:$B$1067,0))</f>
        <v>72.400000000000006</v>
      </c>
      <c r="DS3" s="13">
        <f t="array" ref="DS3">INDEX('Ruck Speed'!N$1:N$1067,MATCH('Combined Table'!$A3&amp;'Combined Table'!$B3,$A$1:$A$1067&amp;$B$1:$B$1067,0))</f>
        <v>14</v>
      </c>
      <c r="DT3" s="1">
        <f t="array" ref="DT3">IF(ISNA(INDEX('Maul Outcomes - Attack'!C$1:C$1067,MATCH('Combined Table'!$A3&amp;'Combined Table'!$B3,'Maul Outcomes - Attack'!$A$1:$A$1067&amp;'Maul Outcomes - Attack'!$B$1:$B$1067,0))),"",INDEX('Maul Outcomes - Attack'!C$1:C$1067,MATCH('Combined Table'!$A3&amp;'Combined Table'!$B3,'Maul Outcomes - Attack'!$A$1:$A$1067&amp;'Maul Outcomes - Attack'!$B$1:$B$1067,0)))</f>
        <v>1</v>
      </c>
      <c r="DU3" s="13" t="str">
        <f t="array" ref="DU3">IF(ISNA(INDEX('Maul Outcomes - Attack'!D$1:D$1067,MATCH('Combined Table'!$A3&amp;'Combined Table'!$B3,'Maul Outcomes - Attack'!$A$1:$A$1067&amp;'Maul Outcomes - Attack'!$B$1:$B$1067,0))),"",INDEX('Maul Outcomes - Attack'!D$1:D$1067,MATCH('Combined Table'!$A3&amp;'Combined Table'!$B3,'Maul Outcomes - Attack'!$A$1:$A$1067&amp;'Maul Outcomes - Attack'!$B$1:$B$1067,0)))</f>
        <v/>
      </c>
      <c r="DV3" s="13">
        <f t="array" ref="DV3">IF(ISNA(INDEX('Maul Outcomes - Attack'!E$1:E$1067,MATCH('Combined Table'!$A3&amp;'Combined Table'!$B3,'Maul Outcomes - Attack'!$A$1:$A$1067&amp;'Maul Outcomes - Attack'!$B$1:$B$1067,0))),"",INDEX('Maul Outcomes - Attack'!E$1:E$1067,MATCH('Combined Table'!$A3&amp;'Combined Table'!$B3,'Maul Outcomes - Attack'!$A$1:$A$1067&amp;'Maul Outcomes - Attack'!$B$1:$B$1067,0)))</f>
        <v>1</v>
      </c>
      <c r="DW3" s="13">
        <f t="array" ref="DW3">IF(ISNA(INDEX('Maul Outcomes - Attack'!F$1:F$1067,MATCH('Combined Table'!$A3&amp;'Combined Table'!$B3,'Maul Outcomes - Attack'!$A$1:$A$1067&amp;'Maul Outcomes - Attack'!$B$1:$B$1067,0))),"",INDEX('Maul Outcomes - Attack'!F$1:F$1067,MATCH('Combined Table'!$A3&amp;'Combined Table'!$B3,'Maul Outcomes - Attack'!$A$1:$A$1067&amp;'Maul Outcomes - Attack'!$B$1:$B$1067,0)))</f>
        <v>3</v>
      </c>
      <c r="DX3" s="13" t="str">
        <f t="array" ref="DX3">IF(ISNA(INDEX('Maul Outcomes - Attack'!G$1:G$1067,MATCH('Combined Table'!$A3&amp;'Combined Table'!$B3,'Maul Outcomes - Attack'!$A$1:$A$1067&amp;'Maul Outcomes - Attack'!$B$1:$B$1067,0))),"",INDEX('Maul Outcomes - Attack'!G$1:G$1067,MATCH('Combined Table'!$A3&amp;'Combined Table'!$B3,'Maul Outcomes - Attack'!$A$1:$A$1067&amp;'Maul Outcomes - Attack'!$B$1:$B$1067,0)))</f>
        <v/>
      </c>
      <c r="DY3" s="13" t="str">
        <f t="array" ref="DY3">IF(ISNA(INDEX('Maul Outcomes - Attack'!H$1:H$1067,MATCH('Combined Table'!$A3&amp;'Combined Table'!$B3,'Maul Outcomes - Attack'!$A$1:$A$1067&amp;'Maul Outcomes - Attack'!$B$1:$B$1067,0))),"",INDEX('Maul Outcomes - Attack'!H$1:H$1067,MATCH('Combined Table'!$A3&amp;'Combined Table'!$B3,'Maul Outcomes - Attack'!$A$1:$A$1067&amp;'Maul Outcomes - Attack'!$B$1:$B$1067,0)))</f>
        <v/>
      </c>
      <c r="DZ3" s="13">
        <f t="array" ref="DZ3">IF(ISNA(INDEX('Maul Outcomes - Attack'!I$1:I$1067,MATCH('Combined Table'!$A3&amp;'Combined Table'!$B3,'Maul Outcomes - Attack'!$A$1:$A$1067&amp;'Maul Outcomes - Attack'!$B$1:$B$1067,0))),"",INDEX('Maul Outcomes - Attack'!I$1:I$1067,MATCH('Combined Table'!$A3&amp;'Combined Table'!$B3,'Maul Outcomes - Attack'!$A$1:$A$1067&amp;'Maul Outcomes - Attack'!$B$1:$B$1067,0)))</f>
        <v>3</v>
      </c>
      <c r="EA3" s="13">
        <f t="array" ref="EA3">IF(ISNA(INDEX('Maul Outcomes - Attack'!J$1:J$1067,MATCH('Combined Table'!$A3&amp;'Combined Table'!$B3,'Maul Outcomes - Attack'!$A$1:$A$1067&amp;'Maul Outcomes - Attack'!$B$1:$B$1067,0))),"",INDEX('Maul Outcomes - Attack'!J$1:J$1067,MATCH('Combined Table'!$A3&amp;'Combined Table'!$B3,'Maul Outcomes - Attack'!$A$1:$A$1067&amp;'Maul Outcomes - Attack'!$B$1:$B$1067,0)))</f>
        <v>4</v>
      </c>
      <c r="EB3" s="13" t="e">
        <f t="array" ref="EB3">IF(ISNA(INDEX('Maul Outcomes - Attack'!#REF!,MATCH('Combined Table'!$A3&amp;'Combined Table'!$B3,'Maul Outcomes - Attack'!$A$1:$A$1067&amp;'Maul Outcomes - Attack'!$B$1:$B$1067,0))),"",INDEX('Maul Outcomes - Attack'!#REF!,MATCH('Combined Table'!$A3&amp;'Combined Table'!$B3,'Maul Outcomes - Attack'!$A$1:$A$1067&amp;'Maul Outcomes - Attack'!$B$1:$B$1067,0)))</f>
        <v>#REF!</v>
      </c>
      <c r="EC3" s="13" t="e">
        <f t="array" ref="EC3">IF(ISNA(INDEX('Maul Outcomes - Attack'!#REF!,MATCH('Combined Table'!$A3&amp;'Combined Table'!$B3,'Maul Outcomes - Attack'!$A$1:$A$1067&amp;'Maul Outcomes - Attack'!$B$1:$B$1067,0))),"",INDEX('Maul Outcomes - Attack'!#REF!,MATCH('Combined Table'!$A3&amp;'Combined Table'!$B3,'Maul Outcomes - Attack'!$A$1:$A$1067&amp;'Maul Outcomes - Attack'!$B$1:$B$1067,0)))</f>
        <v>#REF!</v>
      </c>
      <c r="ED3" s="13" t="e">
        <f t="array" ref="ED3">IF(ISNA(INDEX('Maul Outcomes - Attack'!#REF!,MATCH('Combined Table'!$A3&amp;'Combined Table'!$B3,'Maul Outcomes - Attack'!$A$1:$A$1067&amp;'Maul Outcomes - Attack'!$B$1:$B$1067,0))),"",INDEX('Maul Outcomes - Attack'!#REF!,MATCH('Combined Table'!$A3&amp;'Combined Table'!$B3,'Maul Outcomes - Attack'!$A$1:$A$1067&amp;'Maul Outcomes - Attack'!$B$1:$B$1067,0)))</f>
        <v>#REF!</v>
      </c>
      <c r="EE3" s="13" t="e">
        <f t="array" ref="EE3">IF(ISNA(INDEX('Maul Outcomes - Attack'!#REF!,MATCH('Combined Table'!$A3&amp;'Combined Table'!$B3,'Maul Outcomes - Attack'!$A$1:$A$1067&amp;'Maul Outcomes - Attack'!$B$1:$B$1067,0))),"",INDEX('Maul Outcomes - Attack'!#REF!,MATCH('Combined Table'!$A3&amp;'Combined Table'!$B3,'Maul Outcomes - Attack'!$A$1:$A$1067&amp;'Maul Outcomes - Attack'!$B$1:$B$1067,0)))</f>
        <v>#REF!</v>
      </c>
      <c r="EF3" s="13" t="e">
        <f t="array" ref="EF3">IF(ISNA(INDEX('Maul Outcomes - Attack'!#REF!,MATCH('Combined Table'!$A3&amp;'Combined Table'!$B3,'Maul Outcomes - Attack'!$A$1:$A$1067&amp;'Maul Outcomes - Attack'!$B$1:$B$1067,0))),"",INDEX('Maul Outcomes - Attack'!#REF!,MATCH('Combined Table'!$A3&amp;'Combined Table'!$B3,'Maul Outcomes - Attack'!$A$1:$A$1067&amp;'Maul Outcomes - Attack'!$B$1:$B$1067,0)))</f>
        <v>#REF!</v>
      </c>
      <c r="EG3" s="13" t="e">
        <f t="array" ref="EG3">IF(ISNA(INDEX('Maul Outcomes - Attack'!#REF!,MATCH('Combined Table'!$A3&amp;'Combined Table'!$B3,'Maul Outcomes - Attack'!$A$1:$A$1067&amp;'Maul Outcomes - Attack'!$B$1:$B$1067,0))),"",INDEX('Maul Outcomes - Attack'!#REF!,MATCH('Combined Table'!$A3&amp;'Combined Table'!$B3,'Maul Outcomes - Attack'!$A$1:$A$1067&amp;'Maul Outcomes - Attack'!$B$1:$B$1067,0)))</f>
        <v>#REF!</v>
      </c>
      <c r="EH3" s="13" t="e">
        <f t="array" ref="EH3">IF(ISNA(INDEX('Maul Outcomes - Attack'!#REF!,MATCH('Combined Table'!$A3&amp;'Combined Table'!$B3,'Maul Outcomes - Attack'!$A$1:$A$1067&amp;'Maul Outcomes - Attack'!$B$1:$B$1067,0))),"",INDEX('Maul Outcomes - Attack'!#REF!,MATCH('Combined Table'!$A3&amp;'Combined Table'!$B3,'Maul Outcomes - Attack'!$A$1:$A$1067&amp;'Maul Outcomes - Attack'!$B$1:$B$1067,0)))</f>
        <v>#REF!</v>
      </c>
      <c r="EI3" s="13" t="e">
        <f t="array" ref="EI3">IF(ISNA(INDEX('Maul Outcomes - Attack'!#REF!,MATCH('Combined Table'!$A3&amp;'Combined Table'!$B3,'Maul Outcomes - Attack'!$A$1:$A$1067&amp;'Maul Outcomes - Attack'!$B$1:$B$1067,0))),"",INDEX('Maul Outcomes - Attack'!#REF!,MATCH('Combined Table'!$A3&amp;'Combined Table'!$B3,'Maul Outcomes - Attack'!$A$1:$A$1067&amp;'Maul Outcomes - Attack'!$B$1:$B$1067,0)))</f>
        <v>#REF!</v>
      </c>
      <c r="EJ3" s="1">
        <f t="array" ref="EJ3">IF(ISNA(INDEX('Lineout Success'!C$1:C$1067,MATCH('Combined Table'!$A3&amp;'Combined Table'!$B3,'Lineout Success'!$A$1:$A$1067&amp;'Lineout Success'!$B$1:$B$1067,0))),"",INDEX('Lineout Success'!C$1:C$1067,MATCH('Combined Table'!$A3&amp;'Combined Table'!$B3,'Lineout Success'!$A$1:$A$1067&amp;'Lineout Success'!$B$1:$B$1067,0)))</f>
        <v>4</v>
      </c>
      <c r="EK3" s="13">
        <f t="array" ref="EK3">IF(ISNA(INDEX('Lineout Success'!D$1:D$1067,MATCH('Combined Table'!$A3&amp;'Combined Table'!$B3,'Lineout Success'!$A$1:$A$1067&amp;'Lineout Success'!$B$1:$B$1067,0))),"",INDEX('Lineout Success'!D$1:D$1067,MATCH('Combined Table'!$A3&amp;'Combined Table'!$B3,'Lineout Success'!$A$1:$A$1067&amp;'Lineout Success'!$B$1:$B$1067,0)))</f>
        <v>57.1</v>
      </c>
      <c r="EL3" s="13">
        <f t="array" ref="EL3">IF(ISNA(INDEX('Lineout Success'!E$1:E$1067,MATCH('Combined Table'!$A3&amp;'Combined Table'!$B3,'Lineout Success'!$A$1:$A$1067&amp;'Lineout Success'!$B$1:$B$1067,0))),"",INDEX('Lineout Success'!E$1:E$1067,MATCH('Combined Table'!$A3&amp;'Combined Table'!$B3,'Lineout Success'!$A$1:$A$1067&amp;'Lineout Success'!$B$1:$B$1067,0)))</f>
        <v>3</v>
      </c>
      <c r="EM3" s="13">
        <f t="array" ref="EM3">IF(ISNA(INDEX('Lineout Success'!F$1:F$1067,MATCH('Combined Table'!$A3&amp;'Combined Table'!$B3,'Lineout Success'!$A$1:$A$1067&amp;'Lineout Success'!$B$1:$B$1067,0))),"",INDEX('Lineout Success'!F$1:F$1067,MATCH('Combined Table'!$A3&amp;'Combined Table'!$B3,'Lineout Success'!$A$1:$A$1067&amp;'Lineout Success'!$B$1:$B$1067,0)))</f>
        <v>42.9</v>
      </c>
      <c r="EN3" s="13">
        <f t="array" ref="EN3">IF(ISNA(INDEX('Lineout Success'!G$1:G$1067,MATCH('Combined Table'!$A3&amp;'Combined Table'!$B3,'Lineout Success'!$A$1:$A$1067&amp;'Lineout Success'!$B$1:$B$1067,0))),"",INDEX('Lineout Success'!G$1:G$1067,MATCH('Combined Table'!$A3&amp;'Combined Table'!$B3,'Lineout Success'!$A$1:$A$1067&amp;'Lineout Success'!$B$1:$B$1067,0)))</f>
        <v>7</v>
      </c>
      <c r="EO3" s="13" t="str">
        <f t="array" ref="EO3">IF(ISNA(INDEX('Lineout Success'!H$1:H$1067,MATCH('Combined Table'!$A3&amp;'Combined Table'!$B3,'Lineout Success'!$A$1:$A$1067&amp;'Lineout Success'!$B$1:$B$1067,0))),"",INDEX('Lineout Success'!H$1:H$1067,MATCH('Combined Table'!$A3&amp;'Combined Table'!$B3,'Lineout Success'!$A$1:$A$1067&amp;'Lineout Success'!$B$1:$B$1067,0)))</f>
        <v/>
      </c>
      <c r="EP3" s="13" t="str">
        <f t="array" ref="EP3">IF(ISNA(INDEX('Lineout Success'!I$1:I$1067,MATCH('Combined Table'!$A3&amp;'Combined Table'!$B3,'Lineout Success'!$A$1:$A$1067&amp;'Lineout Success'!$B$1:$B$1067,0))),"",INDEX('Lineout Success'!I$1:I$1067,MATCH('Combined Table'!$A3&amp;'Combined Table'!$B3,'Lineout Success'!$A$1:$A$1067&amp;'Lineout Success'!$B$1:$B$1067,0)))</f>
        <v/>
      </c>
      <c r="EQ3" s="13">
        <f t="array" ref="EQ3">IF(ISNA(INDEX('Lineout Success'!J$1:J$1067,MATCH('Combined Table'!$A3&amp;'Combined Table'!$B3,'Lineout Success'!$A$1:$A$1067&amp;'Lineout Success'!$B$1:$B$1067,0))),"",INDEX('Lineout Success'!J$1:J$1067,MATCH('Combined Table'!$A3&amp;'Combined Table'!$B3,'Lineout Success'!$A$1:$A$1067&amp;'Lineout Success'!$B$1:$B$1067,0)))</f>
        <v>12</v>
      </c>
      <c r="ER3" s="13">
        <f t="array" ref="ER3">IF(ISNA(INDEX('Lineout Success'!K$1:K$1067,MATCH('Combined Table'!$A3&amp;'Combined Table'!$B3,'Lineout Success'!$A$1:$A$1067&amp;'Lineout Success'!$B$1:$B$1067,0))),"",INDEX('Lineout Success'!K$1:K$1067,MATCH('Combined Table'!$A3&amp;'Combined Table'!$B3,'Lineout Success'!$A$1:$A$1067&amp;'Lineout Success'!$B$1:$B$1067,0)))</f>
        <v>100</v>
      </c>
      <c r="ES3" s="13">
        <f t="array" ref="ES3">IF(ISNA(INDEX('Lineout Success'!L$1:L$1067,MATCH('Combined Table'!$A3&amp;'Combined Table'!$B3,'Lineout Success'!$A$1:$A$1067&amp;'Lineout Success'!$B$1:$B$1067,0))),"",INDEX('Lineout Success'!L$1:L$1067,MATCH('Combined Table'!$A3&amp;'Combined Table'!$B3,'Lineout Success'!$A$1:$A$1067&amp;'Lineout Success'!$B$1:$B$1067,0)))</f>
        <v>12</v>
      </c>
      <c r="ET3" s="13">
        <f t="array" ref="ET3">IF(ISNA(INDEX('Lineout Success'!M$1:M$1067,MATCH('Combined Table'!$A3&amp;'Combined Table'!$B3,'Lineout Success'!$A$1:$A$1067&amp;'Lineout Success'!$B$1:$B$1067,0))),"",INDEX('Lineout Success'!M$1:M$1067,MATCH('Combined Table'!$A3&amp;'Combined Table'!$B3,'Lineout Success'!$A$1:$A$1067&amp;'Lineout Success'!$B$1:$B$1067,0)))</f>
        <v>4</v>
      </c>
      <c r="EU3" s="13">
        <f t="array" ref="EU3">IF(ISNA(INDEX('Lineout Success'!N$1:N$1067,MATCH('Combined Table'!$A3&amp;'Combined Table'!$B3,'Lineout Success'!$A$1:$A$1067&amp;'Lineout Success'!$B$1:$B$1067,0))),"",INDEX('Lineout Success'!N$1:N$1067,MATCH('Combined Table'!$A3&amp;'Combined Table'!$B3,'Lineout Success'!$A$1:$A$1067&amp;'Lineout Success'!$B$1:$B$1067,0)))</f>
        <v>21.1</v>
      </c>
      <c r="EV3" s="13">
        <f t="array" ref="EV3">IF(ISNA(INDEX('Lineout Success'!O$1:O$1067,MATCH('Combined Table'!$A3&amp;'Combined Table'!$B3,'Lineout Success'!$A$1:$A$1067&amp;'Lineout Success'!$B$1:$B$1067,0))),"",INDEX('Lineout Success'!O$1:O$1067,MATCH('Combined Table'!$A3&amp;'Combined Table'!$B3,'Lineout Success'!$A$1:$A$1067&amp;'Lineout Success'!$B$1:$B$1067,0)))</f>
        <v>15</v>
      </c>
      <c r="EW3" s="13">
        <f t="array" ref="EW3">IF(ISNA(INDEX('Lineout Success'!P$1:P$1067,MATCH('Combined Table'!$A3&amp;'Combined Table'!$B3,'Lineout Success'!$A$1:$A$1067&amp;'Lineout Success'!$B$1:$B$1067,0))),"",INDEX('Lineout Success'!P$1:P$1067,MATCH('Combined Table'!$A3&amp;'Combined Table'!$B3,'Lineout Success'!$A$1:$A$1067&amp;'Lineout Success'!$B$1:$B$1067,0)))</f>
        <v>78.900000000000006</v>
      </c>
      <c r="EX3" s="13">
        <f t="array" ref="EX3">IF(ISNA(INDEX('Lineout Success'!Q$1:Q$1067,MATCH('Combined Table'!$A3&amp;'Combined Table'!$B3,'Lineout Success'!$A$1:$A$1067&amp;'Lineout Success'!$B$1:$B$1067,0))),"",INDEX('Lineout Success'!Q$1:Q$1067,MATCH('Combined Table'!$A3&amp;'Combined Table'!$B3,'Lineout Success'!$A$1:$A$1067&amp;'Lineout Success'!$B$1:$B$1067,0)))</f>
        <v>19</v>
      </c>
      <c r="EY3" s="1" t="str">
        <f t="array" ref="EY3">IF(ISNA(INDEX('Lineout Throwing'!C$1:C$1067,MATCH('Combined Table'!$A3&amp;'Combined Table'!$B3,'Lineout Throwing'!$A$1:$A$1067&amp;'Lineout Throwing'!$B$1:$B$1067,0))),"",INDEX('Lineout Throwing'!C$1:C$1067,MATCH('Combined Table'!$A3&amp;'Combined Table'!$B3,'Lineout Throwing'!$A$1:$A$1067&amp;'Lineout Throwing'!$B$1:$B$1067,0)))</f>
        <v/>
      </c>
      <c r="EZ3" s="13" t="str">
        <f t="array" ref="EZ3">IF(ISNA(INDEX('Lineout Throwing'!D$1:D$1067,MATCH('Combined Table'!$A3&amp;'Combined Table'!$B3,'Lineout Throwing'!$A$1:$A$1067&amp;'Lineout Throwing'!$B$1:$B$1067,0))),"",INDEX('Lineout Throwing'!D$1:D$1067,MATCH('Combined Table'!$A3&amp;'Combined Table'!$B3,'Lineout Throwing'!$A$1:$A$1067&amp;'Lineout Throwing'!$B$1:$B$1067,0)))</f>
        <v/>
      </c>
      <c r="FA3" s="13" t="str">
        <f t="array" ref="FA3">IF(ISNA(INDEX('Lineout Throwing'!E$1:E$1067,MATCH('Combined Table'!$A3&amp;'Combined Table'!$B3,'Lineout Throwing'!$A$1:$A$1067&amp;'Lineout Throwing'!$B$1:$B$1067,0))),"",INDEX('Lineout Throwing'!E$1:E$1067,MATCH('Combined Table'!$A3&amp;'Combined Table'!$B3,'Lineout Throwing'!$A$1:$A$1067&amp;'Lineout Throwing'!$B$1:$B$1067,0)))</f>
        <v/>
      </c>
      <c r="FB3" s="13" t="str">
        <f t="array" ref="FB3">IF(ISNA(INDEX('Lineout Throwing'!F$1:F$1067,MATCH('Combined Table'!$A3&amp;'Combined Table'!$B3,'Lineout Throwing'!$A$1:$A$1067&amp;'Lineout Throwing'!$B$1:$B$1067,0))),"",INDEX('Lineout Throwing'!F$1:F$1067,MATCH('Combined Table'!$A3&amp;'Combined Table'!$B3,'Lineout Throwing'!$A$1:$A$1067&amp;'Lineout Throwing'!$B$1:$B$1067,0)))</f>
        <v/>
      </c>
      <c r="FC3" s="13">
        <f t="array" ref="FC3">IF(ISNA(INDEX('Lineout Throwing'!G$1:G$1067,MATCH('Combined Table'!$A3&amp;'Combined Table'!$B3,'Lineout Throwing'!$A$1:$A$1067&amp;'Lineout Throwing'!$B$1:$B$1067,0))),"",INDEX('Lineout Throwing'!G$1:G$1067,MATCH('Combined Table'!$A3&amp;'Combined Table'!$B3,'Lineout Throwing'!$A$1:$A$1067&amp;'Lineout Throwing'!$B$1:$B$1067,0)))</f>
        <v>1</v>
      </c>
      <c r="FD3" s="13">
        <f t="array" ref="FD3">IF(ISNA(INDEX('Lineout Throwing'!H$1:H$1067,MATCH('Combined Table'!$A3&amp;'Combined Table'!$B3,'Lineout Throwing'!$A$1:$A$1067&amp;'Lineout Throwing'!$B$1:$B$1067,0))),"",INDEX('Lineout Throwing'!H$1:H$1067,MATCH('Combined Table'!$A3&amp;'Combined Table'!$B3,'Lineout Throwing'!$A$1:$A$1067&amp;'Lineout Throwing'!$B$1:$B$1067,0)))</f>
        <v>14.3</v>
      </c>
      <c r="FE3" s="13">
        <f t="array" ref="FE3">IF(ISNA(INDEX('Lineout Throwing'!I$1:I$1067,MATCH('Combined Table'!$A3&amp;'Combined Table'!$B3,'Lineout Throwing'!$A$1:$A$1067&amp;'Lineout Throwing'!$B$1:$B$1067,0))),"",INDEX('Lineout Throwing'!I$1:I$1067,MATCH('Combined Table'!$A3&amp;'Combined Table'!$B3,'Lineout Throwing'!$A$1:$A$1067&amp;'Lineout Throwing'!$B$1:$B$1067,0)))</f>
        <v>3</v>
      </c>
      <c r="FF3" s="13">
        <f t="array" ref="FF3">IF(ISNA(INDEX('Lineout Throwing'!J$1:J$1067,MATCH('Combined Table'!$A3&amp;'Combined Table'!$B3,'Lineout Throwing'!$A$1:$A$1067&amp;'Lineout Throwing'!$B$1:$B$1067,0))),"",INDEX('Lineout Throwing'!J$1:J$1067,MATCH('Combined Table'!$A3&amp;'Combined Table'!$B3,'Lineout Throwing'!$A$1:$A$1067&amp;'Lineout Throwing'!$B$1:$B$1067,0)))</f>
        <v>42.9</v>
      </c>
      <c r="FG3" s="13" t="str">
        <f t="array" ref="FG3">IF(ISNA(INDEX('Lineout Throwing'!K$1:K$1067,MATCH('Combined Table'!$A3&amp;'Combined Table'!$B3,'Lineout Throwing'!$A$1:$A$1067&amp;'Lineout Throwing'!$B$1:$B$1067,0))),"",INDEX('Lineout Throwing'!K$1:K$1067,MATCH('Combined Table'!$A3&amp;'Combined Table'!$B3,'Lineout Throwing'!$A$1:$A$1067&amp;'Lineout Throwing'!$B$1:$B$1067,0)))</f>
        <v/>
      </c>
      <c r="FH3" s="13" t="str">
        <f t="array" ref="FH3">IF(ISNA(INDEX('Lineout Throwing'!L$1:L$1067,MATCH('Combined Table'!$A3&amp;'Combined Table'!$B3,'Lineout Throwing'!$A$1:$A$1067&amp;'Lineout Throwing'!$B$1:$B$1067,0))),"",INDEX('Lineout Throwing'!L$1:L$1067,MATCH('Combined Table'!$A3&amp;'Combined Table'!$B3,'Lineout Throwing'!$A$1:$A$1067&amp;'Lineout Throwing'!$B$1:$B$1067,0)))</f>
        <v/>
      </c>
      <c r="FI3" s="13">
        <f t="array" ref="FI3">IF(ISNA(INDEX('Lineout Throwing'!M$1:M$1067,MATCH('Combined Table'!$A3&amp;'Combined Table'!$B3,'Lineout Throwing'!$A$1:$A$1067&amp;'Lineout Throwing'!$B$1:$B$1067,0))),"",INDEX('Lineout Throwing'!M$1:M$1067,MATCH('Combined Table'!$A3&amp;'Combined Table'!$B3,'Lineout Throwing'!$A$1:$A$1067&amp;'Lineout Throwing'!$B$1:$B$1067,0)))</f>
        <v>2</v>
      </c>
      <c r="FJ3" s="13">
        <f t="array" ref="FJ3">IF(ISNA(INDEX('Lineout Throwing'!N$1:N$1067,MATCH('Combined Table'!$A3&amp;'Combined Table'!$B3,'Lineout Throwing'!$A$1:$A$1067&amp;'Lineout Throwing'!$B$1:$B$1067,0))),"",INDEX('Lineout Throwing'!N$1:N$1067,MATCH('Combined Table'!$A3&amp;'Combined Table'!$B3,'Lineout Throwing'!$A$1:$A$1067&amp;'Lineout Throwing'!$B$1:$B$1067,0)))</f>
        <v>28.6</v>
      </c>
      <c r="FK3" s="13" t="str">
        <f t="array" ref="FK3">IF(ISNA(INDEX('Lineout Throwing'!O$1:O$1067,MATCH('Combined Table'!$A3&amp;'Combined Table'!$B3,'Lineout Throwing'!$A$1:$A$1067&amp;'Lineout Throwing'!$B$1:$B$1067,0))),"",INDEX('Lineout Throwing'!O$1:O$1067,MATCH('Combined Table'!$A3&amp;'Combined Table'!$B3,'Lineout Throwing'!$A$1:$A$1067&amp;'Lineout Throwing'!$B$1:$B$1067,0)))</f>
        <v/>
      </c>
      <c r="FL3" s="13" t="str">
        <f t="array" ref="FL3">IF(ISNA(INDEX('Lineout Throwing'!P$1:P$1067,MATCH('Combined Table'!$A3&amp;'Combined Table'!$B3,'Lineout Throwing'!$A$1:$A$1067&amp;'Lineout Throwing'!$B$1:$B$1067,0))),"",INDEX('Lineout Throwing'!P$1:P$1067,MATCH('Combined Table'!$A3&amp;'Combined Table'!$B3,'Lineout Throwing'!$A$1:$A$1067&amp;'Lineout Throwing'!$B$1:$B$1067,0)))</f>
        <v/>
      </c>
      <c r="FM3" s="13">
        <f t="array" ref="FM3">IF(ISNA(INDEX('Lineout Throwing'!Q$1:Q$1067,MATCH('Combined Table'!$A3&amp;'Combined Table'!$B3,'Lineout Throwing'!$A$1:$A$1067&amp;'Lineout Throwing'!$B$1:$B$1067,0))),"",INDEX('Lineout Throwing'!Q$1:Q$1067,MATCH('Combined Table'!$A3&amp;'Combined Table'!$B3,'Lineout Throwing'!$A$1:$A$1067&amp;'Lineout Throwing'!$B$1:$B$1067,0)))</f>
        <v>1</v>
      </c>
      <c r="FN3" s="13">
        <f t="array" ref="FN3">IF(ISNA(INDEX('Lineout Throwing'!R$1:R$1067,MATCH('Combined Table'!$A3&amp;'Combined Table'!$B3,'Lineout Throwing'!$A$1:$A$1067&amp;'Lineout Throwing'!$B$1:$B$1067,0))),"",INDEX('Lineout Throwing'!R$1:R$1067,MATCH('Combined Table'!$A3&amp;'Combined Table'!$B3,'Lineout Throwing'!$A$1:$A$1067&amp;'Lineout Throwing'!$B$1:$B$1067,0)))</f>
        <v>14.3</v>
      </c>
      <c r="FO3" s="13">
        <f t="array" ref="FO3">IF(ISNA(INDEX('Lineout Throwing'!S$1:S$1067,MATCH('Combined Table'!$A3&amp;'Combined Table'!$B3,'Lineout Throwing'!$A$1:$A$1067&amp;'Lineout Throwing'!$B$1:$B$1067,0))),"",INDEX('Lineout Throwing'!S$1:S$1067,MATCH('Combined Table'!$A3&amp;'Combined Table'!$B3,'Lineout Throwing'!$A$1:$A$1067&amp;'Lineout Throwing'!$B$1:$B$1067,0)))</f>
        <v>7</v>
      </c>
      <c r="FP3" s="13">
        <f t="array" ref="FP3">IF(ISNA(INDEX('Lineout Throwing'!T$1:T$1067,MATCH('Combined Table'!$A3&amp;'Combined Table'!$B3,'Lineout Throwing'!$A$1:$A$1067&amp;'Lineout Throwing'!$B$1:$B$1067,0))),"",INDEX('Lineout Throwing'!T$1:T$1067,MATCH('Combined Table'!$A3&amp;'Combined Table'!$B3,'Lineout Throwing'!$A$1:$A$1067&amp;'Lineout Throwing'!$B$1:$B$1067,0)))</f>
        <v>4</v>
      </c>
      <c r="FQ3" s="13">
        <f t="array" ref="FQ3">IF(ISNA(INDEX('Lineout Throwing'!U$1:U$1067,MATCH('Combined Table'!$A3&amp;'Combined Table'!$B3,'Lineout Throwing'!$A$1:$A$1067&amp;'Lineout Throwing'!$B$1:$B$1067,0))),"",INDEX('Lineout Throwing'!U$1:U$1067,MATCH('Combined Table'!$A3&amp;'Combined Table'!$B3,'Lineout Throwing'!$A$1:$A$1067&amp;'Lineout Throwing'!$B$1:$B$1067,0)))</f>
        <v>57.1</v>
      </c>
      <c r="FR3" s="13">
        <f t="array" ref="FR3">IF(ISNA(INDEX('Lineout Throwing'!V$1:V$1067,MATCH('Combined Table'!$A3&amp;'Combined Table'!$B3,'Lineout Throwing'!$A$1:$A$1067&amp;'Lineout Throwing'!$B$1:$B$1067,0))),"",INDEX('Lineout Throwing'!V$1:V$1067,MATCH('Combined Table'!$A3&amp;'Combined Table'!$B3,'Lineout Throwing'!$A$1:$A$1067&amp;'Lineout Throwing'!$B$1:$B$1067,0)))</f>
        <v>3</v>
      </c>
      <c r="FS3" s="13">
        <f t="array" ref="FS3">IF(ISNA(INDEX('Lineout Throwing'!W$1:W$1067,MATCH('Combined Table'!$A3&amp;'Combined Table'!$B3,'Lineout Throwing'!$A$1:$A$1067&amp;'Lineout Throwing'!$B$1:$B$1067,0))),"",INDEX('Lineout Throwing'!W$1:W$1067,MATCH('Combined Table'!$A3&amp;'Combined Table'!$B3,'Lineout Throwing'!$A$1:$A$1067&amp;'Lineout Throwing'!$B$1:$B$1067,0)))</f>
        <v>42.9</v>
      </c>
      <c r="FT3" s="1">
        <f t="array" ref="FT3">IF(ISNA(INDEX('Scrum Own Feed'!C$1:C$1067,MATCH('Combined Table'!$A3&amp;'Combined Table'!$B3,'Scrum Own Feed'!$A$1:$A$1067&amp;'Scrum Own Feed'!$B$1:$B$1067,0))),"",INDEX('Scrum Own Feed'!C$1:C$1067,MATCH('Combined Table'!$A3&amp;'Combined Table'!$B3,'Scrum Own Feed'!$A$1:$A$1067&amp;'Scrum Own Feed'!$B$1:$B$1067,0)))</f>
        <v>1</v>
      </c>
      <c r="FU3" s="13">
        <f t="array" ref="FU3">IF(ISNA(INDEX('Scrum Own Feed'!D$1:D$1067,MATCH('Combined Table'!$A3&amp;'Combined Table'!$B3,'Scrum Own Feed'!$A$1:$A$1067&amp;'Scrum Own Feed'!$B$1:$B$1067,0))),"",INDEX('Scrum Own Feed'!D$1:D$1067,MATCH('Combined Table'!$A3&amp;'Combined Table'!$B3,'Scrum Own Feed'!$A$1:$A$1067&amp;'Scrum Own Feed'!$B$1:$B$1067,0)))</f>
        <v>50</v>
      </c>
      <c r="FV3" s="13" t="str">
        <f t="array" ref="FV3">IF(ISNA(INDEX('Scrum Own Feed'!E$1:E$1067,MATCH('Combined Table'!$A3&amp;'Combined Table'!$B3,'Scrum Own Feed'!$A$1:$A$1067&amp;'Scrum Own Feed'!$B$1:$B$1067,0))),"",INDEX('Scrum Own Feed'!E$1:E$1067,MATCH('Combined Table'!$A3&amp;'Combined Table'!$B3,'Scrum Own Feed'!$A$1:$A$1067&amp;'Scrum Own Feed'!$B$1:$B$1067,0)))</f>
        <v/>
      </c>
      <c r="FW3" s="13">
        <f t="array" ref="FW3">IF(ISNA(INDEX('Scrum Own Feed'!F$1:F$1067,MATCH('Combined Table'!$A3&amp;'Combined Table'!$B3,'Scrum Own Feed'!$A$1:$A$1067&amp;'Scrum Own Feed'!$B$1:$B$1067,0))),"",INDEX('Scrum Own Feed'!F$1:F$1067,MATCH('Combined Table'!$A3&amp;'Combined Table'!$B3,'Scrum Own Feed'!$A$1:$A$1067&amp;'Scrum Own Feed'!$B$1:$B$1067,0)))</f>
        <v>1</v>
      </c>
      <c r="FX3" s="13" t="str">
        <f t="array" ref="FX3">IF(ISNA(INDEX('Scrum Own Feed'!G$1:G$1067,MATCH('Combined Table'!$A3&amp;'Combined Table'!$B3,'Scrum Own Feed'!$A$1:$A$1067&amp;'Scrum Own Feed'!$B$1:$B$1067,0))),"",INDEX('Scrum Own Feed'!G$1:G$1067,MATCH('Combined Table'!$A3&amp;'Combined Table'!$B3,'Scrum Own Feed'!$A$1:$A$1067&amp;'Scrum Own Feed'!$B$1:$B$1067,0)))</f>
        <v/>
      </c>
      <c r="FY3" s="13">
        <f t="array" ref="FY3">IF(ISNA(INDEX('Scrum Own Feed'!H$1:H$1067,MATCH('Combined Table'!$A3&amp;'Combined Table'!$B3,'Scrum Own Feed'!$A$1:$A$1067&amp;'Scrum Own Feed'!$B$1:$B$1067,0))),"",INDEX('Scrum Own Feed'!H$1:H$1067,MATCH('Combined Table'!$A3&amp;'Combined Table'!$B3,'Scrum Own Feed'!$A$1:$A$1067&amp;'Scrum Own Feed'!$B$1:$B$1067,0)))</f>
        <v>2</v>
      </c>
      <c r="FZ3" s="13">
        <f t="array" ref="FZ3">IF(ISNA(INDEX('Scrum Own Feed'!I$1:I$1067,MATCH('Combined Table'!$A3&amp;'Combined Table'!$B3,'Scrum Own Feed'!$A$1:$A$1067&amp;'Scrum Own Feed'!$B$1:$B$1067,0))),"",INDEX('Scrum Own Feed'!I$1:I$1067,MATCH('Combined Table'!$A3&amp;'Combined Table'!$B3,'Scrum Own Feed'!$A$1:$A$1067&amp;'Scrum Own Feed'!$B$1:$B$1067,0)))</f>
        <v>100</v>
      </c>
      <c r="GA3" s="13" t="str">
        <f t="array" ref="GA3">IF(ISNA(INDEX('Scrum Own Feed'!J$1:J$1067,MATCH('Combined Table'!$A3&amp;'Combined Table'!$B3,'Scrum Own Feed'!$A$1:$A$1067&amp;'Scrum Own Feed'!$B$1:$B$1067,0))),"",INDEX('Scrum Own Feed'!J$1:J$1067,MATCH('Combined Table'!$A3&amp;'Combined Table'!$B3,'Scrum Own Feed'!$A$1:$A$1067&amp;'Scrum Own Feed'!$B$1:$B$1067,0)))</f>
        <v/>
      </c>
      <c r="GB3" s="13" t="str">
        <f t="array" ref="GB3">IF(ISNA(INDEX('Scrum Own Feed'!K$1:K$1067,MATCH('Combined Table'!$A3&amp;'Combined Table'!$B3,'Scrum Own Feed'!$A$1:$A$1067&amp;'Scrum Own Feed'!$B$1:$B$1067,0))),"",INDEX('Scrum Own Feed'!K$1:K$1067,MATCH('Combined Table'!$A3&amp;'Combined Table'!$B3,'Scrum Own Feed'!$A$1:$A$1067&amp;'Scrum Own Feed'!$B$1:$B$1067,0)))</f>
        <v/>
      </c>
      <c r="GC3" s="13" t="str">
        <f t="array" ref="GC3">IF(ISNA(INDEX('Scrum Own Feed'!L$1:L$1067,MATCH('Combined Table'!$A3&amp;'Combined Table'!$B3,'Scrum Own Feed'!$A$1:$A$1067&amp;'Scrum Own Feed'!$B$1:$B$1067,0))),"",INDEX('Scrum Own Feed'!L$1:L$1067,MATCH('Combined Table'!$A3&amp;'Combined Table'!$B3,'Scrum Own Feed'!$A$1:$A$1067&amp;'Scrum Own Feed'!$B$1:$B$1067,0)))</f>
        <v/>
      </c>
      <c r="GD3" s="13" t="str">
        <f t="array" ref="GD3">IF(ISNA(INDEX('Scrum Own Feed'!M$1:M$1067,MATCH('Combined Table'!$A3&amp;'Combined Table'!$B3,'Scrum Own Feed'!$A$1:$A$1067&amp;'Scrum Own Feed'!$B$1:$B$1067,0))),"",INDEX('Scrum Own Feed'!M$1:M$1067,MATCH('Combined Table'!$A3&amp;'Combined Table'!$B3,'Scrum Own Feed'!$A$1:$A$1067&amp;'Scrum Own Feed'!$B$1:$B$1067,0)))</f>
        <v/>
      </c>
      <c r="GE3" s="13" t="str">
        <f t="array" ref="GE3">IF(ISNA(INDEX('Scrum Own Feed'!N$1:N$1067,MATCH('Combined Table'!$A3&amp;'Combined Table'!$B3,'Scrum Own Feed'!$A$1:$A$1067&amp;'Scrum Own Feed'!$B$1:$B$1067,0))),"",INDEX('Scrum Own Feed'!N$1:N$1067,MATCH('Combined Table'!$A3&amp;'Combined Table'!$B3,'Scrum Own Feed'!$A$1:$A$1067&amp;'Scrum Own Feed'!$B$1:$B$1067,0)))</f>
        <v/>
      </c>
      <c r="GF3" s="13" t="str">
        <f t="array" ref="GF3">IF(ISNA(INDEX('Scrum Own Feed'!O$1:O$1067,MATCH('Combined Table'!$A3&amp;'Combined Table'!$B3,'Scrum Own Feed'!$A$1:$A$1067&amp;'Scrum Own Feed'!$B$1:$B$1067,0))),"",INDEX('Scrum Own Feed'!O$1:O$1067,MATCH('Combined Table'!$A3&amp;'Combined Table'!$B3,'Scrum Own Feed'!$A$1:$A$1067&amp;'Scrum Own Feed'!$B$1:$B$1067,0)))</f>
        <v/>
      </c>
      <c r="GG3" s="13" t="str">
        <f t="array" ref="GG3">IF(ISNA(INDEX('Scrum Own Feed'!P$1:P$1067,MATCH('Combined Table'!$A3&amp;'Combined Table'!$B3,'Scrum Own Feed'!$A$1:$A$1067&amp;'Scrum Own Feed'!$B$1:$B$1067,0))),"",INDEX('Scrum Own Feed'!P$1:P$1067,MATCH('Combined Table'!$A3&amp;'Combined Table'!$B3,'Scrum Own Feed'!$A$1:$A$1067&amp;'Scrum Own Feed'!$B$1:$B$1067,0)))</f>
        <v/>
      </c>
      <c r="GH3" s="13">
        <f t="array" ref="GH3">IF(ISNA(INDEX('Scrum Own Feed'!Q$1:Q$1067,MATCH('Combined Table'!$A3&amp;'Combined Table'!$B3,'Scrum Own Feed'!$A$1:$A$1067&amp;'Scrum Own Feed'!$B$1:$B$1067,0))),"",INDEX('Scrum Own Feed'!Q$1:Q$1067,MATCH('Combined Table'!$A3&amp;'Combined Table'!$B3,'Scrum Own Feed'!$A$1:$A$1067&amp;'Scrum Own Feed'!$B$1:$B$1067,0)))</f>
        <v>2</v>
      </c>
      <c r="GI3" s="1" t="str">
        <f t="array" ref="GI3">IF(ISNA(INDEX('Scrum Opp Feed'!C$1:C$1067,MATCH('Combined Table'!$A3&amp;'Combined Table'!$B3,'Scrum Opp Feed'!$A$1:$A$1067&amp;'Scrum Opp Feed'!$B$1:$B$1067,0))),"",INDEX('Scrum Opp Feed'!C$1:C$1067,MATCH('Combined Table'!$A3&amp;'Combined Table'!$B3,'Scrum Opp Feed'!$A$1:$A$1067&amp;'Scrum Opp Feed'!$B$1:$B$1067,0)))</f>
        <v/>
      </c>
      <c r="GJ3" s="13" t="str">
        <f t="array" ref="GJ3">IF(ISNA(INDEX('Scrum Opp Feed'!D$1:D$1067,MATCH('Combined Table'!$A3&amp;'Combined Table'!$B3,'Scrum Opp Feed'!$A$1:$A$1067&amp;'Scrum Opp Feed'!$B$1:$B$1067,0))),"",INDEX('Scrum Opp Feed'!D$1:D$1067,MATCH('Combined Table'!$A3&amp;'Combined Table'!$B3,'Scrum Opp Feed'!$A$1:$A$1067&amp;'Scrum Opp Feed'!$B$1:$B$1067,0)))</f>
        <v/>
      </c>
      <c r="GK3" s="13" t="str">
        <f t="array" ref="GK3">IF(ISNA(INDEX('Scrum Opp Feed'!E$1:E$1067,MATCH('Combined Table'!$A3&amp;'Combined Table'!$B3,'Scrum Opp Feed'!$A$1:$A$1067&amp;'Scrum Opp Feed'!$B$1:$B$1067,0))),"",INDEX('Scrum Opp Feed'!E$1:E$1067,MATCH('Combined Table'!$A3&amp;'Combined Table'!$B3,'Scrum Opp Feed'!$A$1:$A$1067&amp;'Scrum Opp Feed'!$B$1:$B$1067,0)))</f>
        <v/>
      </c>
      <c r="GL3" s="13" t="str">
        <f t="array" ref="GL3">IF(ISNA(INDEX('Scrum Opp Feed'!F$1:F$1067,MATCH('Combined Table'!$A3&amp;'Combined Table'!$B3,'Scrum Opp Feed'!$A$1:$A$1067&amp;'Scrum Opp Feed'!$B$1:$B$1067,0))),"",INDEX('Scrum Opp Feed'!F$1:F$1067,MATCH('Combined Table'!$A3&amp;'Combined Table'!$B3,'Scrum Opp Feed'!$A$1:$A$1067&amp;'Scrum Opp Feed'!$B$1:$B$1067,0)))</f>
        <v/>
      </c>
      <c r="GM3" s="13">
        <f t="array" ref="GM3">IF(ISNA(INDEX('Scrum Opp Feed'!G$1:G$1067,MATCH('Combined Table'!$A3&amp;'Combined Table'!$B3,'Scrum Opp Feed'!$A$1:$A$1067&amp;'Scrum Opp Feed'!$B$1:$B$1067,0))),"",INDEX('Scrum Opp Feed'!G$1:G$1067,MATCH('Combined Table'!$A3&amp;'Combined Table'!$B3,'Scrum Opp Feed'!$A$1:$A$1067&amp;'Scrum Opp Feed'!$B$1:$B$1067,0)))</f>
        <v>1</v>
      </c>
      <c r="GN3" s="13">
        <f t="array" ref="GN3">IF(ISNA(INDEX('Scrum Opp Feed'!H$1:H$1067,MATCH('Combined Table'!$A3&amp;'Combined Table'!$B3,'Scrum Opp Feed'!$A$1:$A$1067&amp;'Scrum Opp Feed'!$B$1:$B$1067,0))),"",INDEX('Scrum Opp Feed'!H$1:H$1067,MATCH('Combined Table'!$A3&amp;'Combined Table'!$B3,'Scrum Opp Feed'!$A$1:$A$1067&amp;'Scrum Opp Feed'!$B$1:$B$1067,0)))</f>
        <v>1</v>
      </c>
      <c r="GO3" s="13">
        <f t="array" ref="GO3">IF(ISNA(INDEX('Scrum Opp Feed'!I$1:I$1067,MATCH('Combined Table'!$A3&amp;'Combined Table'!$B3,'Scrum Opp Feed'!$A$1:$A$1067&amp;'Scrum Opp Feed'!$B$1:$B$1067,0))),"",INDEX('Scrum Opp Feed'!I$1:I$1067,MATCH('Combined Table'!$A3&amp;'Combined Table'!$B3,'Scrum Opp Feed'!$A$1:$A$1067&amp;'Scrum Opp Feed'!$B$1:$B$1067,0)))</f>
        <v>9.1</v>
      </c>
      <c r="GP3" s="13">
        <f t="array" ref="GP3">IF(ISNA(INDEX('Scrum Opp Feed'!J$1:J$1067,MATCH('Combined Table'!$A3&amp;'Combined Table'!$B3,'Scrum Opp Feed'!$A$1:$A$1067&amp;'Scrum Opp Feed'!$B$1:$B$1067,0))),"",INDEX('Scrum Opp Feed'!J$1:J$1067,MATCH('Combined Table'!$A3&amp;'Combined Table'!$B3,'Scrum Opp Feed'!$A$1:$A$1067&amp;'Scrum Opp Feed'!$B$1:$B$1067,0)))</f>
        <v>7</v>
      </c>
      <c r="GQ3" s="13">
        <f t="array" ref="GQ3">IF(ISNA(INDEX('Scrum Opp Feed'!K$1:K$1067,MATCH('Combined Table'!$A3&amp;'Combined Table'!$B3,'Scrum Opp Feed'!$A$1:$A$1067&amp;'Scrum Opp Feed'!$B$1:$B$1067,0))),"",INDEX('Scrum Opp Feed'!K$1:K$1067,MATCH('Combined Table'!$A3&amp;'Combined Table'!$B3,'Scrum Opp Feed'!$A$1:$A$1067&amp;'Scrum Opp Feed'!$B$1:$B$1067,0)))</f>
        <v>63.6</v>
      </c>
      <c r="GR3" s="13" t="str">
        <f t="array" ref="GR3">IF(ISNA(INDEX('Scrum Opp Feed'!L$1:L$1067,MATCH('Combined Table'!$A3&amp;'Combined Table'!$B3,'Scrum Opp Feed'!$A$1:$A$1067&amp;'Scrum Opp Feed'!$B$1:$B$1067,0))),"",INDEX('Scrum Opp Feed'!L$1:L$1067,MATCH('Combined Table'!$A3&amp;'Combined Table'!$B3,'Scrum Opp Feed'!$A$1:$A$1067&amp;'Scrum Opp Feed'!$B$1:$B$1067,0)))</f>
        <v/>
      </c>
      <c r="GS3" s="13">
        <f t="array" ref="GS3">IF(ISNA(INDEX('Scrum Opp Feed'!M$1:M$1067,MATCH('Combined Table'!$A3&amp;'Combined Table'!$B3,'Scrum Opp Feed'!$A$1:$A$1067&amp;'Scrum Opp Feed'!$B$1:$B$1067,0))),"",INDEX('Scrum Opp Feed'!M$1:M$1067,MATCH('Combined Table'!$A3&amp;'Combined Table'!$B3,'Scrum Opp Feed'!$A$1:$A$1067&amp;'Scrum Opp Feed'!$B$1:$B$1067,0)))</f>
        <v>3</v>
      </c>
      <c r="GT3" s="13" t="str">
        <f t="array" ref="GT3">IF(ISNA(INDEX('Scrum Opp Feed'!N$1:N$1067,MATCH('Combined Table'!$A3&amp;'Combined Table'!$B3,'Scrum Opp Feed'!$A$1:$A$1067&amp;'Scrum Opp Feed'!$B$1:$B$1067,0))),"",INDEX('Scrum Opp Feed'!N$1:N$1067,MATCH('Combined Table'!$A3&amp;'Combined Table'!$B3,'Scrum Opp Feed'!$A$1:$A$1067&amp;'Scrum Opp Feed'!$B$1:$B$1067,0)))</f>
        <v/>
      </c>
      <c r="GU3" s="13">
        <f t="array" ref="GU3">IF(ISNA(INDEX('Scrum Opp Feed'!O$1:O$1067,MATCH('Combined Table'!$A3&amp;'Combined Table'!$B3,'Scrum Opp Feed'!$A$1:$A$1067&amp;'Scrum Opp Feed'!$B$1:$B$1067,0))),"",INDEX('Scrum Opp Feed'!O$1:O$1067,MATCH('Combined Table'!$A3&amp;'Combined Table'!$B3,'Scrum Opp Feed'!$A$1:$A$1067&amp;'Scrum Opp Feed'!$B$1:$B$1067,0)))</f>
        <v>10</v>
      </c>
      <c r="GV3" s="13">
        <f t="array" ref="GV3">IF(ISNA(INDEX('Scrum Opp Feed'!P$1:P$1067,MATCH('Combined Table'!$A3&amp;'Combined Table'!$B3,'Scrum Opp Feed'!$A$1:$A$1067&amp;'Scrum Opp Feed'!$B$1:$B$1067,0))),"",INDEX('Scrum Opp Feed'!P$1:P$1067,MATCH('Combined Table'!$A3&amp;'Combined Table'!$B3,'Scrum Opp Feed'!$A$1:$A$1067&amp;'Scrum Opp Feed'!$B$1:$B$1067,0)))</f>
        <v>90.9</v>
      </c>
      <c r="GW3" s="13">
        <f t="array" ref="GW3">IF(ISNA(INDEX('Scrum Opp Feed'!Q$1:Q$1067,MATCH('Combined Table'!$A3&amp;'Combined Table'!$B3,'Scrum Opp Feed'!$A$1:$A$1067&amp;'Scrum Opp Feed'!$B$1:$B$1067,0))),"",INDEX('Scrum Opp Feed'!Q$1:Q$1067,MATCH('Combined Table'!$A3&amp;'Combined Table'!$B3,'Scrum Opp Feed'!$A$1:$A$1067&amp;'Scrum Opp Feed'!$B$1:$B$1067,0)))</f>
        <v>11</v>
      </c>
      <c r="GX3" s="1" t="str">
        <f t="array" ref="GX3">IF(ISNA(INDEX('Restart 50m'!C$1:C$1067,MATCH('Combined Table'!$A3&amp;'Combined Table'!$B3,'Restart 50m'!$A$1:$A$1067&amp;'Restart 50m'!$B$1:$B$1067,0))),"",INDEX('Restart 50m'!C$1:C$1067,MATCH('Combined Table'!$A3&amp;'Combined Table'!$B3,'Restart 50m'!$A$1:$A$1067&amp;'Restart 50m'!$B$1:$B$1067,0)))</f>
        <v/>
      </c>
      <c r="GY3" s="13">
        <f t="array" ref="GY3">IF(ISNA(INDEX('Restart 50m'!D$1:D$1067,MATCH('Combined Table'!$A3&amp;'Combined Table'!$B3,'Restart 50m'!$A$1:$A$1067&amp;'Restart 50m'!$B$1:$B$1067,0))),"",INDEX('Restart 50m'!D$1:D$1067,MATCH('Combined Table'!$A3&amp;'Combined Table'!$B3,'Restart 50m'!$A$1:$A$1067&amp;'Restart 50m'!$B$1:$B$1067,0)))</f>
        <v>1</v>
      </c>
      <c r="GZ3" s="13">
        <f t="array" ref="GZ3">IF(ISNA(INDEX('Restart 50m'!E$1:E$1067,MATCH('Combined Table'!$A3&amp;'Combined Table'!$B3,'Restart 50m'!$A$1:$A$1067&amp;'Restart 50m'!$B$1:$B$1067,0))),"",INDEX('Restart 50m'!E$1:E$1067,MATCH('Combined Table'!$A3&amp;'Combined Table'!$B3,'Restart 50m'!$A$1:$A$1067&amp;'Restart 50m'!$B$1:$B$1067,0)))</f>
        <v>1</v>
      </c>
      <c r="HA3" s="13">
        <f t="array" ref="HA3">IF(ISNA(INDEX('Restart 50m'!F$1:F$1067,MATCH('Combined Table'!$A3&amp;'Combined Table'!$B3,'Restart 50m'!$A$1:$A$1067&amp;'Restart 50m'!$B$1:$B$1067,0))),"",INDEX('Restart 50m'!F$1:F$1067,MATCH('Combined Table'!$A3&amp;'Combined Table'!$B3,'Restart 50m'!$A$1:$A$1067&amp;'Restart 50m'!$B$1:$B$1067,0)))</f>
        <v>33.299999999999997</v>
      </c>
      <c r="HB3" s="13">
        <f t="array" ref="HB3">IF(ISNA(INDEX('Restart 50m'!G$1:G$1067,MATCH('Combined Table'!$A3&amp;'Combined Table'!$B3,'Restart 50m'!$A$1:$A$1067&amp;'Restart 50m'!$B$1:$B$1067,0))),"",INDEX('Restart 50m'!G$1:G$1067,MATCH('Combined Table'!$A3&amp;'Combined Table'!$B3,'Restart 50m'!$A$1:$A$1067&amp;'Restart 50m'!$B$1:$B$1067,0)))</f>
        <v>1</v>
      </c>
      <c r="HC3" s="13">
        <f t="array" ref="HC3">IF(ISNA(INDEX('Restart 50m'!H$1:H$1067,MATCH('Combined Table'!$A3&amp;'Combined Table'!$B3,'Restart 50m'!$A$1:$A$1067&amp;'Restart 50m'!$B$1:$B$1067,0))),"",INDEX('Restart 50m'!H$1:H$1067,MATCH('Combined Table'!$A3&amp;'Combined Table'!$B3,'Restart 50m'!$A$1:$A$1067&amp;'Restart 50m'!$B$1:$B$1067,0)))</f>
        <v>1</v>
      </c>
      <c r="HD3" s="13" t="str">
        <f t="array" ref="HD3">IF(ISNA(INDEX('Restart 50m'!I$1:I$1067,MATCH('Combined Table'!$A3&amp;'Combined Table'!$B3,'Restart 50m'!$A$1:$A$1067&amp;'Restart 50m'!$B$1:$B$1067,0))),"",INDEX('Restart 50m'!I$1:I$1067,MATCH('Combined Table'!$A3&amp;'Combined Table'!$B3,'Restart 50m'!$A$1:$A$1067&amp;'Restart 50m'!$B$1:$B$1067,0)))</f>
        <v/>
      </c>
      <c r="HE3" s="13">
        <f t="array" ref="HE3">IF(ISNA(INDEX('Restart 50m'!J$1:J$1067,MATCH('Combined Table'!$A3&amp;'Combined Table'!$B3,'Restart 50m'!$A$1:$A$1067&amp;'Restart 50m'!$B$1:$B$1067,0))),"",INDEX('Restart 50m'!J$1:J$1067,MATCH('Combined Table'!$A3&amp;'Combined Table'!$B3,'Restart 50m'!$A$1:$A$1067&amp;'Restart 50m'!$B$1:$B$1067,0)))</f>
        <v>2</v>
      </c>
      <c r="HF3" s="13">
        <f t="array" ref="HF3">IF(ISNA(INDEX('Restart 50m'!K$1:K$1067,MATCH('Combined Table'!$A3&amp;'Combined Table'!$B3,'Restart 50m'!$A$1:$A$1067&amp;'Restart 50m'!$B$1:$B$1067,0))),"",INDEX('Restart 50m'!K$1:K$1067,MATCH('Combined Table'!$A3&amp;'Combined Table'!$B3,'Restart 50m'!$A$1:$A$1067&amp;'Restart 50m'!$B$1:$B$1067,0)))</f>
        <v>3</v>
      </c>
      <c r="HG3" s="13" t="str">
        <f t="array" ref="HG3">IF(ISNA(INDEX('Restart 50m'!L$1:L$1067,MATCH('Combined Table'!$A3&amp;'Combined Table'!$B3,'Restart 50m'!$A$1:$A$1067&amp;'Restart 50m'!$B$1:$B$1067,0))),"",INDEX('Restart 50m'!L$1:L$1067,MATCH('Combined Table'!$A3&amp;'Combined Table'!$B3,'Restart 50m'!$A$1:$A$1067&amp;'Restart 50m'!$B$1:$B$1067,0)))</f>
        <v/>
      </c>
      <c r="HH3" s="13" t="str">
        <f t="array" ref="HH3">IF(ISNA(INDEX('Restart 50m'!M$1:M$1067,MATCH('Combined Table'!$A3&amp;'Combined Table'!$B3,'Restart 50m'!$A$1:$A$1067&amp;'Restart 50m'!$B$1:$B$1067,0))),"",INDEX('Restart 50m'!M$1:M$1067,MATCH('Combined Table'!$A3&amp;'Combined Table'!$B3,'Restart 50m'!$A$1:$A$1067&amp;'Restart 50m'!$B$1:$B$1067,0)))</f>
        <v/>
      </c>
      <c r="HI3" s="13" t="str">
        <f t="array" ref="HI3">IF(ISNA(INDEX('Restart 50m'!N$1:N$1067,MATCH('Combined Table'!$A3&amp;'Combined Table'!$B3,'Restart 50m'!$A$1:$A$1067&amp;'Restart 50m'!$B$1:$B$1067,0))),"",INDEX('Restart 50m'!N$1:N$1067,MATCH('Combined Table'!$A3&amp;'Combined Table'!$B3,'Restart 50m'!$A$1:$A$1067&amp;'Restart 50m'!$B$1:$B$1067,0)))</f>
        <v/>
      </c>
      <c r="HJ3" s="13" t="str">
        <f t="array" ref="HJ3">IF(ISNA(INDEX('Restart 50m'!O$1:O$1067,MATCH('Combined Table'!$A3&amp;'Combined Table'!$B3,'Restart 50m'!$A$1:$A$1067&amp;'Restart 50m'!$B$1:$B$1067,0))),"",INDEX('Restart 50m'!O$1:O$1067,MATCH('Combined Table'!$A3&amp;'Combined Table'!$B3,'Restart 50m'!$A$1:$A$1067&amp;'Restart 50m'!$B$1:$B$1067,0)))</f>
        <v/>
      </c>
      <c r="HK3" s="13">
        <f t="array" ref="HK3">IF(ISNA(INDEX('Restart 50m'!P$1:P$1067,MATCH('Combined Table'!$A3&amp;'Combined Table'!$B3,'Restart 50m'!$A$1:$A$1067&amp;'Restart 50m'!$B$1:$B$1067,0))),"",INDEX('Restart 50m'!P$1:P$1067,MATCH('Combined Table'!$A3&amp;'Combined Table'!$B3,'Restart 50m'!$A$1:$A$1067&amp;'Restart 50m'!$B$1:$B$1067,0)))</f>
        <v>2</v>
      </c>
      <c r="HL3" s="13" t="str">
        <f t="array" ref="HL3">IF(ISNA(INDEX('Restart 50m'!Q$1:Q$1067,MATCH('Combined Table'!$A3&amp;'Combined Table'!$B3,'Restart 50m'!$A$1:$A$1067&amp;'Restart 50m'!$B$1:$B$1067,0))),"",INDEX('Restart 50m'!Q$1:Q$1067,MATCH('Combined Table'!$A3&amp;'Combined Table'!$B3,'Restart 50m'!$A$1:$A$1067&amp;'Restart 50m'!$B$1:$B$1067,0)))</f>
        <v/>
      </c>
      <c r="HM3" s="13" t="str">
        <f t="array" ref="HM3">IF(ISNA(INDEX('Restart 50m'!R$1:R$1067,MATCH('Combined Table'!$A3&amp;'Combined Table'!$B3,'Restart 50m'!$A$1:$A$1067&amp;'Restart 50m'!$B$1:$B$1067,0))),"",INDEX('Restart 50m'!R$1:R$1067,MATCH('Combined Table'!$A3&amp;'Combined Table'!$B3,'Restart 50m'!$A$1:$A$1067&amp;'Restart 50m'!$B$1:$B$1067,0)))</f>
        <v/>
      </c>
      <c r="HN3" s="13">
        <f t="array" ref="HN3">IF(ISNA(INDEX('Restart 50m'!S$1:S$1067,MATCH('Combined Table'!$A3&amp;'Combined Table'!$B3,'Restart 50m'!$A$1:$A$1067&amp;'Restart 50m'!$B$1:$B$1067,0))),"",INDEX('Restart 50m'!S$1:S$1067,MATCH('Combined Table'!$A3&amp;'Combined Table'!$B3,'Restart 50m'!$A$1:$A$1067&amp;'Restart 50m'!$B$1:$B$1067,0)))</f>
        <v>2</v>
      </c>
      <c r="HO3" s="13">
        <f t="array" ref="HO3">IF(ISNA(INDEX('Restart 50m'!T$1:T$1067,MATCH('Combined Table'!$A3&amp;'Combined Table'!$B3,'Restart 50m'!$A$1:$A$1067&amp;'Restart 50m'!$B$1:$B$1067,0))),"",INDEX('Restart 50m'!T$1:T$1067,MATCH('Combined Table'!$A3&amp;'Combined Table'!$B3,'Restart 50m'!$A$1:$A$1067&amp;'Restart 50m'!$B$1:$B$1067,0)))</f>
        <v>2</v>
      </c>
      <c r="HP3" s="13">
        <f t="array" ref="HP3">IF(ISNA(INDEX('Restart 50m'!U$1:U$1067,MATCH('Combined Table'!$A3&amp;'Combined Table'!$B3,'Restart 50m'!$A$1:$A$1067&amp;'Restart 50m'!$B$1:$B$1067,0))),"",INDEX('Restart 50m'!U$1:U$1067,MATCH('Combined Table'!$A3&amp;'Combined Table'!$B3,'Restart 50m'!$A$1:$A$1067&amp;'Restart 50m'!$B$1:$B$1067,0)))</f>
        <v>5</v>
      </c>
      <c r="HQ3" s="1" t="str">
        <f t="array" ref="HQ3">IF(ISNA(INDEX('Restart 22m'!C$1:C$1067,MATCH('Combined Table'!$A3&amp;'Combined Table'!$B3,'Restart 22m'!$A$1:$A$1067&amp;'Restart 22m'!$B$1:$B$1067,0))),"",INDEX('Restart 22m'!C$1:C$1067,MATCH('Combined Table'!$A3&amp;'Combined Table'!$B3,'Restart 22m'!$A$1:$A$1067&amp;'Restart 22m'!$B$1:$B$1067,0)))</f>
        <v/>
      </c>
      <c r="HR3" s="13" t="str">
        <f t="array" ref="HR3">IF(ISNA(INDEX('Restart 22m'!D$1:D$1067,MATCH('Combined Table'!$A3&amp;'Combined Table'!$B3,'Restart 22m'!$A$1:$A$1067&amp;'Restart 22m'!$B$1:$B$1067,0))),"",INDEX('Restart 22m'!D$1:D$1067,MATCH('Combined Table'!$A3&amp;'Combined Table'!$B3,'Restart 22m'!$A$1:$A$1067&amp;'Restart 22m'!$B$1:$B$1067,0)))</f>
        <v/>
      </c>
      <c r="HS3" s="13" t="str">
        <f t="array" ref="HS3">IF(ISNA(INDEX('Restart 22m'!E$1:E$1067,MATCH('Combined Table'!$A3&amp;'Combined Table'!$B3,'Restart 22m'!$A$1:$A$1067&amp;'Restart 22m'!$B$1:$B$1067,0))),"",INDEX('Restart 22m'!E$1:E$1067,MATCH('Combined Table'!$A3&amp;'Combined Table'!$B3,'Restart 22m'!$A$1:$A$1067&amp;'Restart 22m'!$B$1:$B$1067,0)))</f>
        <v/>
      </c>
      <c r="HT3" s="13" t="str">
        <f t="array" ref="HT3">IF(ISNA(INDEX('Restart 22m'!F$1:F$1067,MATCH('Combined Table'!$A3&amp;'Combined Table'!$B3,'Restart 22m'!$A$1:$A$1067&amp;'Restart 22m'!$B$1:$B$1067,0))),"",INDEX('Restart 22m'!F$1:F$1067,MATCH('Combined Table'!$A3&amp;'Combined Table'!$B3,'Restart 22m'!$A$1:$A$1067&amp;'Restart 22m'!$B$1:$B$1067,0)))</f>
        <v/>
      </c>
      <c r="HU3" s="13" t="str">
        <f t="array" ref="HU3">IF(ISNA(INDEX('Restart 22m'!G$1:G$1067,MATCH('Combined Table'!$A3&amp;'Combined Table'!$B3,'Restart 22m'!$A$1:$A$1067&amp;'Restart 22m'!$B$1:$B$1067,0))),"",INDEX('Restart 22m'!G$1:G$1067,MATCH('Combined Table'!$A3&amp;'Combined Table'!$B3,'Restart 22m'!$A$1:$A$1067&amp;'Restart 22m'!$B$1:$B$1067,0)))</f>
        <v/>
      </c>
      <c r="HV3" s="13" t="str">
        <f t="array" ref="HV3">IF(ISNA(INDEX('Restart 22m'!H$1:H$1067,MATCH('Combined Table'!$A3&amp;'Combined Table'!$B3,'Restart 22m'!$A$1:$A$1067&amp;'Restart 22m'!$B$1:$B$1067,0))),"",INDEX('Restart 22m'!H$1:H$1067,MATCH('Combined Table'!$A3&amp;'Combined Table'!$B3,'Restart 22m'!$A$1:$A$1067&amp;'Restart 22m'!$B$1:$B$1067,0)))</f>
        <v/>
      </c>
      <c r="HW3" s="13" t="str">
        <f t="array" ref="HW3">IF(ISNA(INDEX('Restart 22m'!I$1:I$1067,MATCH('Combined Table'!$A3&amp;'Combined Table'!$B3,'Restart 22m'!$A$1:$A$1067&amp;'Restart 22m'!$B$1:$B$1067,0))),"",INDEX('Restart 22m'!I$1:I$1067,MATCH('Combined Table'!$A3&amp;'Combined Table'!$B3,'Restart 22m'!$A$1:$A$1067&amp;'Restart 22m'!$B$1:$B$1067,0)))</f>
        <v/>
      </c>
      <c r="HX3" s="13" t="str">
        <f t="array" ref="HX3">IF(ISNA(INDEX('Restart 22m'!J$1:J$1067,MATCH('Combined Table'!$A3&amp;'Combined Table'!$B3,'Restart 22m'!$A$1:$A$1067&amp;'Restart 22m'!$B$1:$B$1067,0))),"",INDEX('Restart 22m'!J$1:J$1067,MATCH('Combined Table'!$A3&amp;'Combined Table'!$B3,'Restart 22m'!$A$1:$A$1067&amp;'Restart 22m'!$B$1:$B$1067,0)))</f>
        <v/>
      </c>
      <c r="HY3" s="13" t="str">
        <f t="array" ref="HY3">IF(ISNA(INDEX('Restart 22m'!K$1:K$1067,MATCH('Combined Table'!$A3&amp;'Combined Table'!$B3,'Restart 22m'!$A$1:$A$1067&amp;'Restart 22m'!$B$1:$B$1067,0))),"",INDEX('Restart 22m'!K$1:K$1067,MATCH('Combined Table'!$A3&amp;'Combined Table'!$B3,'Restart 22m'!$A$1:$A$1067&amp;'Restart 22m'!$B$1:$B$1067,0)))</f>
        <v/>
      </c>
      <c r="HZ3" s="13" t="str">
        <f t="array" ref="HZ3">IF(ISNA(INDEX('Restart 22m'!L$1:L$1067,MATCH('Combined Table'!$A3&amp;'Combined Table'!$B3,'Restart 22m'!$A$1:$A$1067&amp;'Restart 22m'!$B$1:$B$1067,0))),"",INDEX('Restart 22m'!L$1:L$1067,MATCH('Combined Table'!$A3&amp;'Combined Table'!$B3,'Restart 22m'!$A$1:$A$1067&amp;'Restart 22m'!$B$1:$B$1067,0)))</f>
        <v/>
      </c>
      <c r="IA3" s="13" t="str">
        <f t="array" ref="IA3">IF(ISNA(INDEX('Restart 22m'!M$1:M$1067,MATCH('Combined Table'!$A3&amp;'Combined Table'!$B3,'Restart 22m'!$A$1:$A$1067&amp;'Restart 22m'!$B$1:$B$1067,0))),"",INDEX('Restart 22m'!M$1:M$1067,MATCH('Combined Table'!$A3&amp;'Combined Table'!$B3,'Restart 22m'!$A$1:$A$1067&amp;'Restart 22m'!$B$1:$B$1067,0)))</f>
        <v/>
      </c>
      <c r="IB3" s="13" t="str">
        <f t="array" ref="IB3">IF(ISNA(INDEX('Restart 22m'!N$1:N$1067,MATCH('Combined Table'!$A3&amp;'Combined Table'!$B3,'Restart 22m'!$A$1:$A$1067&amp;'Restart 22m'!$B$1:$B$1067,0))),"",INDEX('Restart 22m'!N$1:N$1067,MATCH('Combined Table'!$A3&amp;'Combined Table'!$B3,'Restart 22m'!$A$1:$A$1067&amp;'Restart 22m'!$B$1:$B$1067,0)))</f>
        <v/>
      </c>
      <c r="IC3" s="13" t="str">
        <f t="array" ref="IC3">IF(ISNA(INDEX('Restart 22m'!O$1:O$1067,MATCH('Combined Table'!$A3&amp;'Combined Table'!$B3,'Restart 22m'!$A$1:$A$1067&amp;'Restart 22m'!$B$1:$B$1067,0))),"",INDEX('Restart 22m'!O$1:O$1067,MATCH('Combined Table'!$A3&amp;'Combined Table'!$B3,'Restart 22m'!$A$1:$A$1067&amp;'Restart 22m'!$B$1:$B$1067,0)))</f>
        <v/>
      </c>
      <c r="ID3" s="13">
        <f t="array" ref="ID3">IF(ISNA(INDEX('Restart 22m'!P$1:P$1067,MATCH('Combined Table'!$A3&amp;'Combined Table'!$B3,'Restart 22m'!$A$1:$A$1067&amp;'Restart 22m'!$B$1:$B$1067,0))),"",INDEX('Restart 22m'!P$1:P$1067,MATCH('Combined Table'!$A3&amp;'Combined Table'!$B3,'Restart 22m'!$A$1:$A$1067&amp;'Restart 22m'!$B$1:$B$1067,0)))</f>
        <v>2</v>
      </c>
      <c r="IE3" s="13" t="str">
        <f t="array" ref="IE3">IF(ISNA(INDEX('Restart 22m'!Q$1:Q$1067,MATCH('Combined Table'!$A3&amp;'Combined Table'!$B3,'Restart 22m'!$A$1:$A$1067&amp;'Restart 22m'!$B$1:$B$1067,0))),"",INDEX('Restart 22m'!Q$1:Q$1067,MATCH('Combined Table'!$A3&amp;'Combined Table'!$B3,'Restart 22m'!$A$1:$A$1067&amp;'Restart 22m'!$B$1:$B$1067,0)))</f>
        <v/>
      </c>
      <c r="IF3" s="13" t="str">
        <f t="array" ref="IF3">IF(ISNA(INDEX('Restart 22m'!R$1:R$1067,MATCH('Combined Table'!$A3&amp;'Combined Table'!$B3,'Restart 22m'!$A$1:$A$1067&amp;'Restart 22m'!$B$1:$B$1067,0))),"",INDEX('Restart 22m'!R$1:R$1067,MATCH('Combined Table'!$A3&amp;'Combined Table'!$B3,'Restart 22m'!$A$1:$A$1067&amp;'Restart 22m'!$B$1:$B$1067,0)))</f>
        <v/>
      </c>
      <c r="IG3" s="13">
        <f t="array" ref="IG3">IF(ISNA(INDEX('Restart 22m'!S$1:S$1067,MATCH('Combined Table'!$A3&amp;'Combined Table'!$B3,'Restart 22m'!$A$1:$A$1067&amp;'Restart 22m'!$B$1:$B$1067,0))),"",INDEX('Restart 22m'!S$1:S$1067,MATCH('Combined Table'!$A3&amp;'Combined Table'!$B3,'Restart 22m'!$A$1:$A$1067&amp;'Restart 22m'!$B$1:$B$1067,0)))</f>
        <v>2</v>
      </c>
      <c r="IH3" s="13">
        <f t="array" ref="IH3">IF(ISNA(INDEX('Restart 22m'!T$1:T$1067,MATCH('Combined Table'!$A3&amp;'Combined Table'!$B3,'Restart 22m'!$A$1:$A$1067&amp;'Restart 22m'!$B$1:$B$1067,0))),"",INDEX('Restart 22m'!T$1:T$1067,MATCH('Combined Table'!$A3&amp;'Combined Table'!$B3,'Restart 22m'!$A$1:$A$1067&amp;'Restart 22m'!$B$1:$B$1067,0)))</f>
        <v>2</v>
      </c>
      <c r="II3" s="13">
        <f t="array" ref="II3">IF(ISNA(INDEX('Restart 22m'!U$1:U$1067,MATCH('Combined Table'!$A3&amp;'Combined Table'!$B3,'Restart 22m'!$A$1:$A$1067&amp;'Restart 22m'!$B$1:$B$1067,0))),"",INDEX('Restart 22m'!U$1:U$1067,MATCH('Combined Table'!$A3&amp;'Combined Table'!$B3,'Restart 22m'!$A$1:$A$1067&amp;'Restart 22m'!$B$1:$B$1067,0)))</f>
        <v>2</v>
      </c>
      <c r="IJ3" s="13"/>
    </row>
    <row r="4" spans="1:244" x14ac:dyDescent="0.25">
      <c r="A4" s="2" t="s">
        <v>5</v>
      </c>
      <c r="B4" s="3">
        <v>1</v>
      </c>
      <c r="C4" s="13">
        <f t="array" ref="C4">INDEX('Points Table'!C$1:C$1067,MATCH('Combined Table'!$A4&amp;'Combined Table'!$B4,$A$1:$A$1067&amp;$B$1:$B$1067,0))</f>
        <v>43</v>
      </c>
      <c r="D4" s="13">
        <f t="array" ref="D4">INDEX('Points Table'!D$1:D$1067,MATCH('Combined Table'!$A4&amp;'Combined Table'!$B4,$A$1:$A$1067&amp;$B$1:$B$1067,0))</f>
        <v>6</v>
      </c>
      <c r="E4" s="13">
        <f t="array" ref="E4">INDEX('Points Table'!E$1:E$1067,MATCH('Combined Table'!$A4&amp;'Combined Table'!$B4,$A$1:$A$1067&amp;$B$1:$B$1067,0))</f>
        <v>5</v>
      </c>
      <c r="F4" s="13">
        <f t="array" ref="F4">INDEX('Points Table'!F$1:F$1067,MATCH('Combined Table'!$A4&amp;'Combined Table'!$B4,$A$1:$A$1067&amp;$B$1:$B$1067,0))</f>
        <v>1</v>
      </c>
      <c r="G4" s="13">
        <f t="array" ref="G4">INDEX('Points Table'!G$1:G$1067,MATCH('Combined Table'!$A4&amp;'Combined Table'!$B4,$A$1:$A$1067&amp;$B$1:$B$1067,0))</f>
        <v>85.7</v>
      </c>
      <c r="H4" s="13" t="str">
        <f t="array" ref="H4">INDEX('Points Table'!H$1:H$1067,MATCH('Combined Table'!$A4&amp;'Combined Table'!$B4,$A$1:$A$1067&amp;$B$1:$B$1067,0))</f>
        <v/>
      </c>
      <c r="I4" s="13" t="str">
        <f t="array" ref="I4">INDEX('Possesion Times'!C$1:C$1067,MATCH('Combined Table'!$A4&amp;'Combined Table'!$B4,$A$1:$A$1067&amp;$B$1:$B$1067,0))</f>
        <v>1:18</v>
      </c>
      <c r="J4" s="13" t="str">
        <f t="array" ref="J4">INDEX('Possesion Times'!D$1:D$1067,MATCH('Combined Table'!$A4&amp;'Combined Table'!$B4,$A$1:$A$1067&amp;$B$1:$B$1067,0))</f>
        <v>2:52</v>
      </c>
      <c r="K4" s="13" t="str">
        <f t="array" ref="K4">INDEX('Possesion Times'!E$1:E$1067,MATCH('Combined Table'!$A4&amp;'Combined Table'!$B4,$A$1:$A$1067&amp;$B$1:$B$1067,0))</f>
        <v>4:10</v>
      </c>
      <c r="L4" s="13">
        <f t="array" ref="L4">INDEX('Possesion Times'!F$1:F$1067,MATCH('Combined Table'!$A4&amp;'Combined Table'!$B4,$A$1:$A$1067&amp;$B$1:$B$1067,0))</f>
        <v>15.1</v>
      </c>
      <c r="M4" s="13" t="str">
        <f t="array" ref="M4">INDEX('Possesion Times'!G$1:G$1067,MATCH('Combined Table'!$A4&amp;'Combined Table'!$B4,$A$1:$A$1067&amp;$B$1:$B$1067,0))</f>
        <v>1:44</v>
      </c>
      <c r="N4" s="13" t="str">
        <f t="array" ref="N4">INDEX('Possesion Times'!H$1:H$1067,MATCH('Combined Table'!$A4&amp;'Combined Table'!$B4,$A$1:$A$1067&amp;$B$1:$B$1067,0))</f>
        <v>1:18</v>
      </c>
      <c r="O4" s="13" t="str">
        <f t="array" ref="O4">INDEX('Possesion Times'!I$1:I$1067,MATCH('Combined Table'!$A4&amp;'Combined Table'!$B4,$A$1:$A$1067&amp;$B$1:$B$1067,0))</f>
        <v>3:02</v>
      </c>
      <c r="P4" s="13">
        <f t="array" ref="P4">INDEX('Possesion Times'!J$1:J$1067,MATCH('Combined Table'!$A4&amp;'Combined Table'!$B4,$A$1:$A$1067&amp;$B$1:$B$1067,0))</f>
        <v>11.1</v>
      </c>
      <c r="Q4" s="13" t="str">
        <f t="array" ref="Q4">INDEX('Possesion Times'!K$1:K$1067,MATCH('Combined Table'!$A4&amp;'Combined Table'!$B4,$A$1:$A$1067&amp;$B$1:$B$1067,0))</f>
        <v>2:07</v>
      </c>
      <c r="R4" s="13" t="str">
        <f t="array" ref="R4">INDEX('Possesion Times'!L$1:L$1067,MATCH('Combined Table'!$A4&amp;'Combined Table'!$B4,$A$1:$A$1067&amp;$B$1:$B$1067,0))</f>
        <v>2:15</v>
      </c>
      <c r="S4" s="13" t="str">
        <f t="array" ref="S4">INDEX('Possesion Times'!M$1:M$1067,MATCH('Combined Table'!$A4&amp;'Combined Table'!$B4,$A$1:$A$1067&amp;$B$1:$B$1067,0))</f>
        <v>4:22</v>
      </c>
      <c r="T4" s="13">
        <f t="array" ref="T4">INDEX('Possesion Times'!N$1:N$1067,MATCH('Combined Table'!$A4&amp;'Combined Table'!$B4,$A$1:$A$1067&amp;$B$1:$B$1067,0))</f>
        <v>15.9</v>
      </c>
      <c r="U4" s="13" t="str">
        <f t="array" ref="U4">INDEX('Possesion Times'!O$1:O$1067,MATCH('Combined Table'!$A4&amp;'Combined Table'!$B4,$A$1:$A$1067&amp;$B$1:$B$1067,0))</f>
        <v>0:47</v>
      </c>
      <c r="V4" s="13" t="str">
        <f t="array" ref="V4">INDEX('Possesion Times'!P$1:P$1067,MATCH('Combined Table'!$A4&amp;'Combined Table'!$B4,$A$1:$A$1067&amp;$B$1:$B$1067,0))</f>
        <v>2:24</v>
      </c>
      <c r="W4" s="13" t="str">
        <f t="array" ref="W4">INDEX('Possesion Times'!Q$1:Q$1067,MATCH('Combined Table'!$A4&amp;'Combined Table'!$B4,$A$1:$A$1067&amp;$B$1:$B$1067,0))</f>
        <v>3:11</v>
      </c>
      <c r="X4" s="13">
        <f t="array" ref="X4">INDEX('Possesion Times'!R$1:R$1067,MATCH('Combined Table'!$A4&amp;'Combined Table'!$B4,$A$1:$A$1067&amp;$B$1:$B$1067,0))</f>
        <v>11.6</v>
      </c>
      <c r="Y4" s="13" t="str">
        <f t="array" ref="Y4">INDEX('Possesion Times'!S$1:S$1067,MATCH('Combined Table'!$A4&amp;'Combined Table'!$B4,$A$1:$A$1067&amp;$B$1:$B$1067,0))</f>
        <v>5:56</v>
      </c>
      <c r="Z4" s="13" t="str">
        <f t="array" ref="Z4">INDEX('Possesion Times'!T$1:T$1067,MATCH('Combined Table'!$A4&amp;'Combined Table'!$B4,$A$1:$A$1067&amp;$B$1:$B$1067,0))</f>
        <v>8:49</v>
      </c>
      <c r="AA4" s="13" t="str">
        <f t="array" ref="AA4">INDEX('Possesion Times'!U$1:U$1067,MATCH('Combined Table'!$A4&amp;'Combined Table'!$B4,$A$1:$A$1067&amp;$B$1:$B$1067,0))</f>
        <v>14:45</v>
      </c>
      <c r="AB4" s="13">
        <f t="array" ref="AB4">INDEX('Possesion Times'!V$1:V$1067,MATCH('Combined Table'!$A4&amp;'Combined Table'!$B4,$A$1:$A$1067&amp;$B$1:$B$1067,0))</f>
        <v>53.7</v>
      </c>
      <c r="AC4" s="1">
        <f t="array" ref="AC4">INDEX('Possession Source'!C$1:C$1067,MATCH('Combined Table'!$A4&amp;'Combined Table'!$B4,$A$1:$A$1067&amp;$B$1:$B$1067,0))</f>
        <v>11</v>
      </c>
      <c r="AD4" s="13">
        <f t="array" ref="AD4">INDEX('Possession Source'!D$1:D$1067,MATCH('Combined Table'!$A4&amp;'Combined Table'!$B4,$A$1:$A$1067&amp;$B$1:$B$1067,0))</f>
        <v>8</v>
      </c>
      <c r="AE4" s="13">
        <f t="array" ref="AE4">INDEX('Possession Source'!E$1:E$1067,MATCH('Combined Table'!$A4&amp;'Combined Table'!$B4,$A$1:$A$1067&amp;$B$1:$B$1067,0))</f>
        <v>4</v>
      </c>
      <c r="AF4" s="13" t="str">
        <f t="array" ref="AF4">INDEX('Possession Source'!F$1:F$1067,MATCH('Combined Table'!$A4&amp;'Combined Table'!$B4,$A$1:$A$1067&amp;$B$1:$B$1067,0))</f>
        <v/>
      </c>
      <c r="AG4" s="13">
        <f t="array" ref="AG4">INDEX('Possession Source'!G$1:G$1067,MATCH('Combined Table'!$A4&amp;'Combined Table'!$B4,$A$1:$A$1067&amp;$B$1:$B$1067,0))</f>
        <v>23</v>
      </c>
      <c r="AH4" s="13">
        <f t="array" ref="AH4">INDEX('Possession Source'!H$1:H$1067,MATCH('Combined Table'!$A4&amp;'Combined Table'!$B4,$A$1:$A$1067&amp;$B$1:$B$1067,0))</f>
        <v>11</v>
      </c>
      <c r="AI4" s="13">
        <f t="array" ref="AI4">INDEX('Possession Source'!I$1:I$1067,MATCH('Combined Table'!$A4&amp;'Combined Table'!$B4,$A$1:$A$1067&amp;$B$1:$B$1067,0))</f>
        <v>2</v>
      </c>
      <c r="AJ4" s="13">
        <f t="array" ref="AJ4">INDEX('Possession Source'!J$1:J$1067,MATCH('Combined Table'!$A4&amp;'Combined Table'!$B4,$A$1:$A$1067&amp;$B$1:$B$1067,0))</f>
        <v>4</v>
      </c>
      <c r="AK4" s="13">
        <f t="array" ref="AK4">INDEX('Possession Source'!K$1:K$1067,MATCH('Combined Table'!$A4&amp;'Combined Table'!$B4,$A$1:$A$1067&amp;$B$1:$B$1067,0))</f>
        <v>2</v>
      </c>
      <c r="AL4" s="13">
        <f t="array" ref="AL4">INDEX('Possession Source'!L$1:L$1067,MATCH('Combined Table'!$A4&amp;'Combined Table'!$B4,$A$1:$A$1067&amp;$B$1:$B$1067,0))</f>
        <v>1</v>
      </c>
      <c r="AM4" s="13" t="str">
        <f t="array" ref="AM4">INDEX('Possession Source'!M$1:M$1067,MATCH('Combined Table'!$A4&amp;'Combined Table'!$B4,$A$1:$A$1067&amp;$B$1:$B$1067,0))</f>
        <v/>
      </c>
      <c r="AN4" s="13" t="str">
        <f t="array" ref="AN4">INDEX('Possession Source'!N$1:N$1067,MATCH('Combined Table'!$A4&amp;'Combined Table'!$B4,$A$1:$A$1067&amp;$B$1:$B$1067,0))</f>
        <v/>
      </c>
      <c r="AO4" s="13">
        <f t="array" ref="AO4">INDEX('Possession Source'!O$1:O$1067,MATCH('Combined Table'!$A4&amp;'Combined Table'!$B4,$A$1:$A$1067&amp;$B$1:$B$1067,0))</f>
        <v>2</v>
      </c>
      <c r="AP4" s="13">
        <f t="array" ref="AP4">INDEX('Possession Source'!P$1:P$1067,MATCH('Combined Table'!$A4&amp;'Combined Table'!$B4,$A$1:$A$1067&amp;$B$1:$B$1067,0))</f>
        <v>22</v>
      </c>
      <c r="AQ4" s="13">
        <f t="array" ref="AQ4">INDEX('Possession Source'!Q$1:Q$1067,MATCH('Combined Table'!$A4&amp;'Combined Table'!$B4,$A$1:$A$1067&amp;$B$1:$B$1067,0))</f>
        <v>45</v>
      </c>
      <c r="AR4" s="1" t="str">
        <f t="array" ref="AR4">INDEX('Penalties Frees conceded'!C$1:C$1067,MATCH('Combined Table'!$A4&amp;'Combined Table'!$B4,$A$1:$A$1067&amp;$B$1:$B$1067,0))</f>
        <v/>
      </c>
      <c r="AS4" s="13">
        <f t="array" ref="AS4">INDEX('Penalties Frees conceded'!D$1:D$1067,MATCH('Combined Table'!$A4&amp;'Combined Table'!$B4,$A$1:$A$1067&amp;$B$1:$B$1067,0))</f>
        <v>1</v>
      </c>
      <c r="AT4" s="13" t="str">
        <f t="array" ref="AT4">INDEX('Penalties Frees conceded'!E$1:E$1067,MATCH('Combined Table'!$A4&amp;'Combined Table'!$B4,$A$1:$A$1067&amp;$B$1:$B$1067,0))</f>
        <v/>
      </c>
      <c r="AU4" s="13">
        <f t="array" ref="AU4">INDEX('Penalties Frees conceded'!F$1:F$1067,MATCH('Combined Table'!$A4&amp;'Combined Table'!$B4,$A$1:$A$1067&amp;$B$1:$B$1067,0))</f>
        <v>1</v>
      </c>
      <c r="AV4" s="13" t="str">
        <f t="array" ref="AV4">INDEX('Penalties Frees conceded'!G$1:G$1067,MATCH('Combined Table'!$A4&amp;'Combined Table'!$B4,$A$1:$A$1067&amp;$B$1:$B$1067,0))</f>
        <v/>
      </c>
      <c r="AW4" s="13" t="str">
        <f t="array" ref="AW4">INDEX('Penalties Frees conceded'!H$1:H$1067,MATCH('Combined Table'!$A4&amp;'Combined Table'!$B4,$A$1:$A$1067&amp;$B$1:$B$1067,0))</f>
        <v/>
      </c>
      <c r="AX4" s="13">
        <f t="array" ref="AX4">INDEX('Penalties Frees conceded'!I$1:I$1067,MATCH('Combined Table'!$A4&amp;'Combined Table'!$B4,$A$1:$A$1067&amp;$B$1:$B$1067,0))</f>
        <v>2</v>
      </c>
      <c r="AY4" s="13">
        <f t="array" ref="AY4">INDEX('Penalties Frees conceded'!J$1:J$1067,MATCH('Combined Table'!$A4&amp;'Combined Table'!$B4,$A$1:$A$1067&amp;$B$1:$B$1067,0))</f>
        <v>1</v>
      </c>
      <c r="AZ4" s="13">
        <f t="array" ref="AZ4">INDEX('Penalties Frees conceded'!K$1:K$1067,MATCH('Combined Table'!$A4&amp;'Combined Table'!$B4,$A$1:$A$1067&amp;$B$1:$B$1067,0))</f>
        <v>1</v>
      </c>
      <c r="BA4" s="13" t="str">
        <f t="array" ref="BA4">INDEX('Penalties Frees conceded'!L$1:L$1067,MATCH('Combined Table'!$A4&amp;'Combined Table'!$B4,$A$1:$A$1067&amp;$B$1:$B$1067,0))</f>
        <v/>
      </c>
      <c r="BB4" s="13">
        <f t="array" ref="BB4">INDEX('Penalties Frees conceded'!M$1:M$1067,MATCH('Combined Table'!$A4&amp;'Combined Table'!$B4,$A$1:$A$1067&amp;$B$1:$B$1067,0))</f>
        <v>8</v>
      </c>
      <c r="BC4" s="13" t="str">
        <f t="array" ref="BC4">INDEX('Penalties Frees conceded'!N$1:N$1067,MATCH('Combined Table'!$A4&amp;'Combined Table'!$B4,$A$1:$A$1067&amp;$B$1:$B$1067,0))</f>
        <v/>
      </c>
      <c r="BD4" s="13">
        <f t="array" ref="BD4">INDEX('Penalties Frees conceded'!O$1:O$1067,MATCH('Combined Table'!$A4&amp;'Combined Table'!$B4,$A$1:$A$1067&amp;$B$1:$B$1067,0))</f>
        <v>2</v>
      </c>
      <c r="BE4" s="13">
        <f t="array" ref="BE4">INDEX('Penalties Frees conceded'!P$1:P$1067,MATCH('Combined Table'!$A4&amp;'Combined Table'!$B4,$A$1:$A$1067&amp;$B$1:$B$1067,0))</f>
        <v>12</v>
      </c>
      <c r="BF4" s="13">
        <f t="array" ref="BF4">INDEX('Penalties Frees conceded'!Q$1:Q$1067,MATCH('Combined Table'!$A4&amp;'Combined Table'!$B4,$A$1:$A$1067&amp;$B$1:$B$1067,0))</f>
        <v>14</v>
      </c>
      <c r="BG4" s="1">
        <f t="array" ref="BG4">INDEX('Attack Possession'!C$1:C$1067,MATCH('Combined Table'!$A4&amp;'Combined Table'!$B4,$A$1:$A$1067&amp;$B$1:$B$1067,0))</f>
        <v>10</v>
      </c>
      <c r="BH4" s="13">
        <f t="array" ref="BH4">INDEX('Attack Possession'!D$1:D$1067,MATCH('Combined Table'!$A4&amp;'Combined Table'!$B4,$A$1:$A$1067&amp;$B$1:$B$1067,0))</f>
        <v>60</v>
      </c>
      <c r="BI4" s="13">
        <f t="array" ref="BI4">INDEX('Attack Possession'!E$1:E$1067,MATCH('Combined Table'!$A4&amp;'Combined Table'!$B4,$A$1:$A$1067&amp;$B$1:$B$1067,0))</f>
        <v>81.099999999999994</v>
      </c>
      <c r="BJ4" s="13">
        <f t="array" ref="BJ4">INDEX('Attack Possession'!F$1:F$1067,MATCH('Combined Table'!$A4&amp;'Combined Table'!$B4,$A$1:$A$1067&amp;$B$1:$B$1067,0))</f>
        <v>2.8</v>
      </c>
      <c r="BK4" s="13">
        <f t="array" ref="BK4">INDEX('Attack Possession'!G$1:G$1067,MATCH('Combined Table'!$A4&amp;'Combined Table'!$B4,$A$1:$A$1067&amp;$B$1:$B$1067,0))</f>
        <v>16</v>
      </c>
      <c r="BL4" s="13">
        <f t="array" ref="BL4">INDEX('Attack Possession'!H$1:H$1067,MATCH('Combined Table'!$A4&amp;'Combined Table'!$B4,$A$1:$A$1067&amp;$B$1:$B$1067,0))</f>
        <v>11</v>
      </c>
      <c r="BM4" s="13">
        <f t="array" ref="BM4">INDEX('Attack Possession'!I$1:I$1067,MATCH('Combined Table'!$A4&amp;'Combined Table'!$B4,$A$1:$A$1067&amp;$B$1:$B$1067,0))</f>
        <v>8</v>
      </c>
      <c r="BN4" s="13">
        <f t="array" ref="BN4">INDEX('Attack Possession'!J$1:J$1067,MATCH('Combined Table'!$A4&amp;'Combined Table'!$B4,$A$1:$A$1067&amp;$B$1:$B$1067,0))</f>
        <v>4</v>
      </c>
      <c r="BO4" s="13" t="str">
        <f t="array" ref="BO4">INDEX('Attack Possession'!K$1:K$1067,MATCH('Combined Table'!$A4&amp;'Combined Table'!$B4,$A$1:$A$1067&amp;$B$1:$B$1067,0))</f>
        <v/>
      </c>
      <c r="BP4" s="13">
        <f t="array" ref="BP4">INDEX('Attack Possession'!L$1:L$1067,MATCH('Combined Table'!$A4&amp;'Combined Table'!$B4,$A$1:$A$1067&amp;$B$1:$B$1067,0))</f>
        <v>3</v>
      </c>
      <c r="BQ4" s="13">
        <f t="array" ref="BQ4">INDEX('Attack Possession'!M$1:M$1067,MATCH('Combined Table'!$A4&amp;'Combined Table'!$B4,$A$1:$A$1067&amp;$B$1:$B$1067,0))</f>
        <v>1</v>
      </c>
      <c r="BR4" s="13">
        <f t="array" ref="BR4">INDEX('Attack Possession'!N$1:N$1067,MATCH('Combined Table'!$A4&amp;'Combined Table'!$B4,$A$1:$A$1067&amp;$B$1:$B$1067,0))</f>
        <v>1</v>
      </c>
      <c r="BS4" s="13">
        <f t="array" ref="BS4">INDEX('Attack Possession'!O$1:O$1067,MATCH('Combined Table'!$A4&amp;'Combined Table'!$B4,$A$1:$A$1067&amp;$B$1:$B$1067,0))</f>
        <v>1</v>
      </c>
      <c r="BT4" s="13">
        <f t="array" ref="BT4">INDEX('Attack Possession'!P$1:P$1067,MATCH('Combined Table'!$A4&amp;'Combined Table'!$B4,$A$1:$A$1067&amp;$B$1:$B$1067,0))</f>
        <v>45</v>
      </c>
      <c r="BU4" s="13">
        <f t="array" ref="BU4">INDEX('Attack Possession'!Q$1:Q$1067,MATCH('Combined Table'!$A4&amp;'Combined Table'!$B4,$A$1:$A$1067&amp;$B$1:$B$1067,0))</f>
        <v>124</v>
      </c>
      <c r="BV4" s="1">
        <f t="array" ref="BV4">INDEX('Kicks in Play'!C$1:C$1067,MATCH('Combined Table'!$A4&amp;'Combined Table'!$B4,$A$1:$A$1067&amp;$B$1:$B$1067,0))</f>
        <v>7</v>
      </c>
      <c r="BW4" s="13">
        <f t="array" ref="BW4">INDEX('Kicks in Play'!D$1:D$1067,MATCH('Combined Table'!$A4&amp;'Combined Table'!$B4,$A$1:$A$1067&amp;$B$1:$B$1067,0))</f>
        <v>293</v>
      </c>
      <c r="BX4" s="13">
        <f t="array" ref="BX4">INDEX('Kicks in Play'!E$1:E$1067,MATCH('Combined Table'!$A4&amp;'Combined Table'!$B4,$A$1:$A$1067&amp;$B$1:$B$1067,0))</f>
        <v>41.9</v>
      </c>
      <c r="BY4" s="13">
        <f t="array" ref="BY4">INDEX('Kicks in Play'!F$1:F$1067,MATCH('Combined Table'!$A4&amp;'Combined Table'!$B4,$A$1:$A$1067&amp;$B$1:$B$1067,0))</f>
        <v>1</v>
      </c>
      <c r="BZ4" s="13">
        <f t="array" ref="BZ4">INDEX('Kicks in Play'!G$1:G$1067,MATCH('Combined Table'!$A4&amp;'Combined Table'!$B4,$A$1:$A$1067&amp;$B$1:$B$1067,0))</f>
        <v>34</v>
      </c>
      <c r="CA4" s="13">
        <f t="array" ref="CA4">INDEX('Kicks in Play'!H$1:H$1067,MATCH('Combined Table'!$A4&amp;'Combined Table'!$B4,$A$1:$A$1067&amp;$B$1:$B$1067,0))</f>
        <v>3</v>
      </c>
      <c r="CB4" s="13">
        <f t="array" ref="CB4">INDEX('Kicks in Play'!I$1:I$1067,MATCH('Combined Table'!$A4&amp;'Combined Table'!$B4,$A$1:$A$1067&amp;$B$1:$B$1067,0))</f>
        <v>97</v>
      </c>
      <c r="CC4" s="13" t="str">
        <f t="array" ref="CC4">INDEX('Kicks in Play'!J$1:J$1067,MATCH('Combined Table'!$A4&amp;'Combined Table'!$B4,$A$1:$A$1067&amp;$B$1:$B$1067,0))</f>
        <v/>
      </c>
      <c r="CD4" s="13" t="str">
        <f t="array" ref="CD4">INDEX('Kicks in Play'!K$1:K$1067,MATCH('Combined Table'!$A4&amp;'Combined Table'!$B4,$A$1:$A$1067&amp;$B$1:$B$1067,0))</f>
        <v/>
      </c>
      <c r="CE4" s="13" t="str">
        <f t="array" ref="CE4">INDEX('Kicks in Play'!L$1:L$1067,MATCH('Combined Table'!$A4&amp;'Combined Table'!$B4,$A$1:$A$1067&amp;$B$1:$B$1067,0))</f>
        <v/>
      </c>
      <c r="CF4" s="13" t="str">
        <f t="array" ref="CF4">INDEX('Kicks in Play'!M$1:M$1067,MATCH('Combined Table'!$A4&amp;'Combined Table'!$B4,$A$1:$A$1067&amp;$B$1:$B$1067,0))</f>
        <v/>
      </c>
      <c r="CG4" s="13">
        <f t="array" ref="CG4">INDEX('Kicks in Play'!N$1:N$1067,MATCH('Combined Table'!$A4&amp;'Combined Table'!$B4,$A$1:$A$1067&amp;$B$1:$B$1067,0))</f>
        <v>1</v>
      </c>
      <c r="CH4" s="13">
        <f t="array" ref="CH4">INDEX('Kicks in Play'!O$1:O$1067,MATCH('Combined Table'!$A4&amp;'Combined Table'!$B4,$A$1:$A$1067&amp;$B$1:$B$1067,0))</f>
        <v>27</v>
      </c>
      <c r="CI4" s="13" t="str">
        <f t="array" ref="CI4">INDEX('Kicks in Play'!P$1:P$1067,MATCH('Combined Table'!$A4&amp;'Combined Table'!$B4,$A$1:$A$1067&amp;$B$1:$B$1067,0))</f>
        <v/>
      </c>
      <c r="CJ4" s="13">
        <f t="array" ref="CJ4">INDEX('Kicks in Play'!Q$1:Q$1067,MATCH('Combined Table'!$A4&amp;'Combined Table'!$B4,$A$1:$A$1067&amp;$B$1:$B$1067,0))</f>
        <v>12</v>
      </c>
      <c r="CK4" s="13">
        <f t="array" ref="CK4">INDEX('Kicks in Play'!R$1:R$1067,MATCH('Combined Table'!$A4&amp;'Combined Table'!$B4,$A$1:$A$1067&amp;$B$1:$B$1067,0))</f>
        <v>451</v>
      </c>
      <c r="CL4" s="1">
        <f t="array" ref="CL4">INDEX('Defence Report'!C$1:C$1067,MATCH('Combined Table'!$A4&amp;'Combined Table'!$B4,$A$1:$A$1067&amp;$B$1:$B$1067,0))</f>
        <v>83</v>
      </c>
      <c r="CM4" s="13">
        <f t="array" ref="CM4">INDEX('Defence Report'!D$1:D$1067,MATCH('Combined Table'!$A4&amp;'Combined Table'!$B4,$A$1:$A$1067&amp;$B$1:$B$1067,0))</f>
        <v>11</v>
      </c>
      <c r="CN4" s="13">
        <f t="array" ref="CN4">INDEX('Defence Report'!E$1:E$1067,MATCH('Combined Table'!$A4&amp;'Combined Table'!$B4,$A$1:$A$1067&amp;$B$1:$B$1067,0))</f>
        <v>0</v>
      </c>
      <c r="CO4" s="13">
        <f t="array" ref="CO4">INDEX('Defence Report'!F$1:F$1067,MATCH('Combined Table'!$A4&amp;'Combined Table'!$B4,$A$1:$A$1067&amp;$B$1:$B$1067,0))</f>
        <v>66</v>
      </c>
      <c r="CP4" s="13">
        <f t="array" ref="CP4">INDEX('Defence Report'!G$1:G$1067,MATCH('Combined Table'!$A4&amp;'Combined Table'!$B4,$A$1:$A$1067&amp;$B$1:$B$1067,0))</f>
        <v>17</v>
      </c>
      <c r="CQ4" s="13">
        <f t="array" ref="CQ4">INDEX('Defence Report'!H$1:H$1067,MATCH('Combined Table'!$A4&amp;'Combined Table'!$B4,$A$1:$A$1067&amp;$B$1:$B$1067,0))</f>
        <v>85.7</v>
      </c>
      <c r="CR4" s="13">
        <f t="array" ref="CR4">INDEX('Defence Report'!I$1:I$1067,MATCH('Combined Table'!$A4&amp;'Combined Table'!$B4,$A$1:$A$1067&amp;$B$1:$B$1067,0))</f>
        <v>88.3</v>
      </c>
      <c r="CS4" s="13">
        <f t="array" ref="CS4">INDEX('Defence Report'!J$1:J$1067,MATCH('Combined Table'!$A4&amp;'Combined Table'!$B4,$A$1:$A$1067&amp;$B$1:$B$1067,0))</f>
        <v>12</v>
      </c>
      <c r="CT4" s="13">
        <f t="array" ref="CT4">INDEX('Defence Report'!K$1:K$1067,MATCH('Combined Table'!$A4&amp;'Combined Table'!$B4,$A$1:$A$1067&amp;$B$1:$B$1067,0))</f>
        <v>59</v>
      </c>
      <c r="CU4" s="13">
        <f t="array" ref="CU4">INDEX('Defence Report'!L$1:L$1067,MATCH('Combined Table'!$A4&amp;'Combined Table'!$B4,$A$1:$A$1067&amp;$B$1:$B$1067,0))</f>
        <v>23</v>
      </c>
      <c r="CV4" s="13">
        <f t="array" ref="CV4">INDEX('Defence Report'!M$1:M$1067,MATCH('Combined Table'!$A4&amp;'Combined Table'!$B4,$A$1:$A$1067&amp;$B$1:$B$1067,0))</f>
        <v>75.5</v>
      </c>
      <c r="CW4" s="13">
        <f t="array" ref="CW4">INDEX('Defence Report'!N$1:N$1067,MATCH('Combined Table'!$A4&amp;'Combined Table'!$B4,$A$1:$A$1067&amp;$B$1:$B$1067,0))</f>
        <v>0</v>
      </c>
      <c r="CX4" s="13">
        <f t="array" ref="CX4">INDEX('Defence Report'!O$1:O$1067,MATCH('Combined Table'!$A4&amp;'Combined Table'!$B4,$A$1:$A$1067&amp;$B$1:$B$1067,0))</f>
        <v>0</v>
      </c>
      <c r="CY4" s="13">
        <f t="array" ref="CY4">INDEX('Defence Report'!P$1:P$1067,MATCH('Combined Table'!$A4&amp;'Combined Table'!$B4,$A$1:$A$1067&amp;$B$1:$B$1067,0))</f>
        <v>0</v>
      </c>
      <c r="CZ4" s="13">
        <f t="array" ref="CZ4">INDEX('Defence Report'!Q$1:Q$1067,MATCH('Combined Table'!$A4&amp;'Combined Table'!$B4,$A$1:$A$1067&amp;$B$1:$B$1067,0))</f>
        <v>47</v>
      </c>
      <c r="DA4" s="13">
        <f t="array" ref="DA4">INDEX('Defence Report'!R$1:R$1067,MATCH('Combined Table'!$A4&amp;'Combined Table'!$B4,$A$1:$A$1067&amp;$B$1:$B$1067,0))</f>
        <v>7</v>
      </c>
      <c r="DB4" s="13">
        <f t="array" ref="DB4">INDEX('Defence Report'!S$1:S$1067,MATCH('Combined Table'!$A4&amp;'Combined Table'!$B4,$A$1:$A$1067&amp;$B$1:$B$1067,0))</f>
        <v>1</v>
      </c>
      <c r="DC4" s="13">
        <f t="array" ref="DC4">INDEX('Defence Report'!T$1:T$1067,MATCH('Combined Table'!$A4&amp;'Combined Table'!$B4,$A$1:$A$1067&amp;$B$1:$B$1067,0))</f>
        <v>2</v>
      </c>
      <c r="DD4" s="13">
        <f t="array" ref="DD4">INDEX('Defence Report'!U$1:U$1067,MATCH('Combined Table'!$A4&amp;'Combined Table'!$B4,$A$1:$A$1067&amp;$B$1:$B$1067,0))</f>
        <v>8</v>
      </c>
      <c r="DE4" s="13">
        <f t="array" ref="DE4">INDEX('Defence Report'!V$1:V$1067,MATCH('Combined Table'!$A4&amp;'Combined Table'!$B4,$A$1:$A$1067&amp;$B$1:$B$1067,0))</f>
        <v>2</v>
      </c>
      <c r="DF4" s="13">
        <f t="array" ref="DF4">INDEX('Defence Report'!W$1:W$1067,MATCH('Combined Table'!$A4&amp;'Combined Table'!$B4,$A$1:$A$1067&amp;$B$1:$B$1067,0))</f>
        <v>12</v>
      </c>
      <c r="DG4" s="13">
        <f t="array" ref="DG4">INDEX('Defence Report'!X$1:X$1067,MATCH('Combined Table'!$A4&amp;'Combined Table'!$B4,$A$1:$A$1067&amp;$B$1:$B$1067,0))</f>
        <v>14</v>
      </c>
      <c r="DH4" s="1">
        <f t="array" ref="DH4">INDEX('Ruck Speed'!C$1:C$1067,MATCH('Combined Table'!$A4&amp;'Combined Table'!$B4,$A$1:$A$1067&amp;$B$1:$B$1067,0))</f>
        <v>3</v>
      </c>
      <c r="DI4" s="13">
        <f t="array" ref="DI4">INDEX('Ruck Speed'!D$1:D$1067,MATCH('Combined Table'!$A4&amp;'Combined Table'!$B4,$A$1:$A$1067&amp;$B$1:$B$1067,0))</f>
        <v>21</v>
      </c>
      <c r="DJ4" s="13">
        <f t="array" ref="DJ4">INDEX('Ruck Speed'!E$1:E$1067,MATCH('Combined Table'!$A4&amp;'Combined Table'!$B4,$A$1:$A$1067&amp;$B$1:$B$1067,0))</f>
        <v>39</v>
      </c>
      <c r="DK4" s="13">
        <f t="array" ref="DK4">INDEX('Ruck Speed'!F$1:F$1067,MATCH('Combined Table'!$A4&amp;'Combined Table'!$B4,$A$1:$A$1067&amp;$B$1:$B$1067,0))</f>
        <v>63</v>
      </c>
      <c r="DL4" s="13">
        <f t="array" ref="DL4">INDEX('Ruck Speed'!G$1:G$1067,MATCH('Combined Table'!$A4&amp;'Combined Table'!$B4,$A$1:$A$1067&amp;$B$1:$B$1067,0))</f>
        <v>61.9</v>
      </c>
      <c r="DM4" s="13">
        <f t="array" ref="DM4">INDEX('Ruck Speed'!H$1:H$1067,MATCH('Combined Table'!$A4&amp;'Combined Table'!$B4,$A$1:$A$1067&amp;$B$1:$B$1067,0))</f>
        <v>10</v>
      </c>
      <c r="DN4" s="13">
        <f t="array" ref="DN4">INDEX('Ruck Speed'!I$1:I$1067,MATCH('Combined Table'!$A4&amp;'Combined Table'!$B4,$A$1:$A$1067&amp;$B$1:$B$1067,0))</f>
        <v>3</v>
      </c>
      <c r="DO4" s="13">
        <f t="array" ref="DO4">INDEX('Ruck Speed'!J$1:J$1067,MATCH('Combined Table'!$A4&amp;'Combined Table'!$B4,$A$1:$A$1067&amp;$B$1:$B$1067,0))</f>
        <v>16</v>
      </c>
      <c r="DP4" s="13">
        <f t="array" ref="DP4">INDEX('Ruck Speed'!K$1:K$1067,MATCH('Combined Table'!$A4&amp;'Combined Table'!$B4,$A$1:$A$1067&amp;$B$1:$B$1067,0))</f>
        <v>26</v>
      </c>
      <c r="DQ4" s="13">
        <f t="array" ref="DQ4">INDEX('Ruck Speed'!L$1:L$1067,MATCH('Combined Table'!$A4&amp;'Combined Table'!$B4,$A$1:$A$1067&amp;$B$1:$B$1067,0))</f>
        <v>45</v>
      </c>
      <c r="DR4" s="13">
        <f t="array" ref="DR4">INDEX('Ruck Speed'!M$1:M$1067,MATCH('Combined Table'!$A4&amp;'Combined Table'!$B4,$A$1:$A$1067&amp;$B$1:$B$1067,0))</f>
        <v>57.8</v>
      </c>
      <c r="DS4" s="13">
        <f t="array" ref="DS4">INDEX('Ruck Speed'!N$1:N$1067,MATCH('Combined Table'!$A4&amp;'Combined Table'!$B4,$A$1:$A$1067&amp;$B$1:$B$1067,0))</f>
        <v>10</v>
      </c>
      <c r="DT4" s="1">
        <f t="array" ref="DT4">IF(ISNA(INDEX('Maul Outcomes - Attack'!C$1:C$1067,MATCH('Combined Table'!$A4&amp;'Combined Table'!$B4,'Maul Outcomes - Attack'!$A$1:$A$1067&amp;'Maul Outcomes - Attack'!$B$1:$B$1067,0))),"",INDEX('Maul Outcomes - Attack'!C$1:C$1067,MATCH('Combined Table'!$A4&amp;'Combined Table'!$B4,'Maul Outcomes - Attack'!$A$1:$A$1067&amp;'Maul Outcomes - Attack'!$B$1:$B$1067,0)))</f>
        <v>5</v>
      </c>
      <c r="DU4" s="13">
        <f t="array" ref="DU4">IF(ISNA(INDEX('Maul Outcomes - Attack'!D$1:D$1067,MATCH('Combined Table'!$A4&amp;'Combined Table'!$B4,'Maul Outcomes - Attack'!$A$1:$A$1067&amp;'Maul Outcomes - Attack'!$B$1:$B$1067,0))),"",INDEX('Maul Outcomes - Attack'!D$1:D$1067,MATCH('Combined Table'!$A4&amp;'Combined Table'!$B4,'Maul Outcomes - Attack'!$A$1:$A$1067&amp;'Maul Outcomes - Attack'!$B$1:$B$1067,0)))</f>
        <v>1</v>
      </c>
      <c r="DV4" s="13">
        <f t="array" ref="DV4">IF(ISNA(INDEX('Maul Outcomes - Attack'!E$1:E$1067,MATCH('Combined Table'!$A4&amp;'Combined Table'!$B4,'Maul Outcomes - Attack'!$A$1:$A$1067&amp;'Maul Outcomes - Attack'!$B$1:$B$1067,0))),"",INDEX('Maul Outcomes - Attack'!E$1:E$1067,MATCH('Combined Table'!$A4&amp;'Combined Table'!$B4,'Maul Outcomes - Attack'!$A$1:$A$1067&amp;'Maul Outcomes - Attack'!$B$1:$B$1067,0)))</f>
        <v>6</v>
      </c>
      <c r="DW4" s="13">
        <f t="array" ref="DW4">IF(ISNA(INDEX('Maul Outcomes - Attack'!F$1:F$1067,MATCH('Combined Table'!$A4&amp;'Combined Table'!$B4,'Maul Outcomes - Attack'!$A$1:$A$1067&amp;'Maul Outcomes - Attack'!$B$1:$B$1067,0))),"",INDEX('Maul Outcomes - Attack'!F$1:F$1067,MATCH('Combined Table'!$A4&amp;'Combined Table'!$B4,'Maul Outcomes - Attack'!$A$1:$A$1067&amp;'Maul Outcomes - Attack'!$B$1:$B$1067,0)))</f>
        <v>2</v>
      </c>
      <c r="DX4" s="13" t="str">
        <f t="array" ref="DX4">IF(ISNA(INDEX('Maul Outcomes - Attack'!G$1:G$1067,MATCH('Combined Table'!$A4&amp;'Combined Table'!$B4,'Maul Outcomes - Attack'!$A$1:$A$1067&amp;'Maul Outcomes - Attack'!$B$1:$B$1067,0))),"",INDEX('Maul Outcomes - Attack'!G$1:G$1067,MATCH('Combined Table'!$A4&amp;'Combined Table'!$B4,'Maul Outcomes - Attack'!$A$1:$A$1067&amp;'Maul Outcomes - Attack'!$B$1:$B$1067,0)))</f>
        <v/>
      </c>
      <c r="DY4" s="13">
        <f t="array" ref="DY4">IF(ISNA(INDEX('Maul Outcomes - Attack'!H$1:H$1067,MATCH('Combined Table'!$A4&amp;'Combined Table'!$B4,'Maul Outcomes - Attack'!$A$1:$A$1067&amp;'Maul Outcomes - Attack'!$B$1:$B$1067,0))),"",INDEX('Maul Outcomes - Attack'!H$1:H$1067,MATCH('Combined Table'!$A4&amp;'Combined Table'!$B4,'Maul Outcomes - Attack'!$A$1:$A$1067&amp;'Maul Outcomes - Attack'!$B$1:$B$1067,0)))</f>
        <v>1</v>
      </c>
      <c r="DZ4" s="13">
        <f t="array" ref="DZ4">IF(ISNA(INDEX('Maul Outcomes - Attack'!I$1:I$1067,MATCH('Combined Table'!$A4&amp;'Combined Table'!$B4,'Maul Outcomes - Attack'!$A$1:$A$1067&amp;'Maul Outcomes - Attack'!$B$1:$B$1067,0))),"",INDEX('Maul Outcomes - Attack'!I$1:I$1067,MATCH('Combined Table'!$A4&amp;'Combined Table'!$B4,'Maul Outcomes - Attack'!$A$1:$A$1067&amp;'Maul Outcomes - Attack'!$B$1:$B$1067,0)))</f>
        <v>2</v>
      </c>
      <c r="EA4" s="13">
        <f t="array" ref="EA4">IF(ISNA(INDEX('Maul Outcomes - Attack'!J$1:J$1067,MATCH('Combined Table'!$A4&amp;'Combined Table'!$B4,'Maul Outcomes - Attack'!$A$1:$A$1067&amp;'Maul Outcomes - Attack'!$B$1:$B$1067,0))),"",INDEX('Maul Outcomes - Attack'!J$1:J$1067,MATCH('Combined Table'!$A4&amp;'Combined Table'!$B4,'Maul Outcomes - Attack'!$A$1:$A$1067&amp;'Maul Outcomes - Attack'!$B$1:$B$1067,0)))</f>
        <v>9</v>
      </c>
      <c r="EB4" s="13" t="e">
        <f t="array" ref="EB4">IF(ISNA(INDEX('Maul Outcomes - Attack'!#REF!,MATCH('Combined Table'!$A4&amp;'Combined Table'!$B4,'Maul Outcomes - Attack'!$A$1:$A$1067&amp;'Maul Outcomes - Attack'!$B$1:$B$1067,0))),"",INDEX('Maul Outcomes - Attack'!#REF!,MATCH('Combined Table'!$A4&amp;'Combined Table'!$B4,'Maul Outcomes - Attack'!$A$1:$A$1067&amp;'Maul Outcomes - Attack'!$B$1:$B$1067,0)))</f>
        <v>#REF!</v>
      </c>
      <c r="EC4" s="13" t="e">
        <f t="array" ref="EC4">IF(ISNA(INDEX('Maul Outcomes - Attack'!#REF!,MATCH('Combined Table'!$A4&amp;'Combined Table'!$B4,'Maul Outcomes - Attack'!$A$1:$A$1067&amp;'Maul Outcomes - Attack'!$B$1:$B$1067,0))),"",INDEX('Maul Outcomes - Attack'!#REF!,MATCH('Combined Table'!$A4&amp;'Combined Table'!$B4,'Maul Outcomes - Attack'!$A$1:$A$1067&amp;'Maul Outcomes - Attack'!$B$1:$B$1067,0)))</f>
        <v>#REF!</v>
      </c>
      <c r="ED4" s="13" t="e">
        <f t="array" ref="ED4">IF(ISNA(INDEX('Maul Outcomes - Attack'!#REF!,MATCH('Combined Table'!$A4&amp;'Combined Table'!$B4,'Maul Outcomes - Attack'!$A$1:$A$1067&amp;'Maul Outcomes - Attack'!$B$1:$B$1067,0))),"",INDEX('Maul Outcomes - Attack'!#REF!,MATCH('Combined Table'!$A4&amp;'Combined Table'!$B4,'Maul Outcomes - Attack'!$A$1:$A$1067&amp;'Maul Outcomes - Attack'!$B$1:$B$1067,0)))</f>
        <v>#REF!</v>
      </c>
      <c r="EE4" s="13" t="e">
        <f t="array" ref="EE4">IF(ISNA(INDEX('Maul Outcomes - Attack'!#REF!,MATCH('Combined Table'!$A4&amp;'Combined Table'!$B4,'Maul Outcomes - Attack'!$A$1:$A$1067&amp;'Maul Outcomes - Attack'!$B$1:$B$1067,0))),"",INDEX('Maul Outcomes - Attack'!#REF!,MATCH('Combined Table'!$A4&amp;'Combined Table'!$B4,'Maul Outcomes - Attack'!$A$1:$A$1067&amp;'Maul Outcomes - Attack'!$B$1:$B$1067,0)))</f>
        <v>#REF!</v>
      </c>
      <c r="EF4" s="13" t="e">
        <f t="array" ref="EF4">IF(ISNA(INDEX('Maul Outcomes - Attack'!#REF!,MATCH('Combined Table'!$A4&amp;'Combined Table'!$B4,'Maul Outcomes - Attack'!$A$1:$A$1067&amp;'Maul Outcomes - Attack'!$B$1:$B$1067,0))),"",INDEX('Maul Outcomes - Attack'!#REF!,MATCH('Combined Table'!$A4&amp;'Combined Table'!$B4,'Maul Outcomes - Attack'!$A$1:$A$1067&amp;'Maul Outcomes - Attack'!$B$1:$B$1067,0)))</f>
        <v>#REF!</v>
      </c>
      <c r="EG4" s="13" t="e">
        <f t="array" ref="EG4">IF(ISNA(INDEX('Maul Outcomes - Attack'!#REF!,MATCH('Combined Table'!$A4&amp;'Combined Table'!$B4,'Maul Outcomes - Attack'!$A$1:$A$1067&amp;'Maul Outcomes - Attack'!$B$1:$B$1067,0))),"",INDEX('Maul Outcomes - Attack'!#REF!,MATCH('Combined Table'!$A4&amp;'Combined Table'!$B4,'Maul Outcomes - Attack'!$A$1:$A$1067&amp;'Maul Outcomes - Attack'!$B$1:$B$1067,0)))</f>
        <v>#REF!</v>
      </c>
      <c r="EH4" s="13" t="e">
        <f t="array" ref="EH4">IF(ISNA(INDEX('Maul Outcomes - Attack'!#REF!,MATCH('Combined Table'!$A4&amp;'Combined Table'!$B4,'Maul Outcomes - Attack'!$A$1:$A$1067&amp;'Maul Outcomes - Attack'!$B$1:$B$1067,0))),"",INDEX('Maul Outcomes - Attack'!#REF!,MATCH('Combined Table'!$A4&amp;'Combined Table'!$B4,'Maul Outcomes - Attack'!$A$1:$A$1067&amp;'Maul Outcomes - Attack'!$B$1:$B$1067,0)))</f>
        <v>#REF!</v>
      </c>
      <c r="EI4" s="13" t="e">
        <f t="array" ref="EI4">IF(ISNA(INDEX('Maul Outcomes - Attack'!#REF!,MATCH('Combined Table'!$A4&amp;'Combined Table'!$B4,'Maul Outcomes - Attack'!$A$1:$A$1067&amp;'Maul Outcomes - Attack'!$B$1:$B$1067,0))),"",INDEX('Maul Outcomes - Attack'!#REF!,MATCH('Combined Table'!$A4&amp;'Combined Table'!$B4,'Maul Outcomes - Attack'!$A$1:$A$1067&amp;'Maul Outcomes - Attack'!$B$1:$B$1067,0)))</f>
        <v>#REF!</v>
      </c>
      <c r="EJ4" s="1">
        <f t="array" ref="EJ4">IF(ISNA(INDEX('Lineout Success'!C$1:C$1067,MATCH('Combined Table'!$A4&amp;'Combined Table'!$B4,'Lineout Success'!$A$1:$A$1067&amp;'Lineout Success'!$B$1:$B$1067,0))),"",INDEX('Lineout Success'!C$1:C$1067,MATCH('Combined Table'!$A4&amp;'Combined Table'!$B4,'Lineout Success'!$A$1:$A$1067&amp;'Lineout Success'!$B$1:$B$1067,0)))</f>
        <v>11</v>
      </c>
      <c r="EK4" s="13">
        <f t="array" ref="EK4">IF(ISNA(INDEX('Lineout Success'!D$1:D$1067,MATCH('Combined Table'!$A4&amp;'Combined Table'!$B4,'Lineout Success'!$A$1:$A$1067&amp;'Lineout Success'!$B$1:$B$1067,0))),"",INDEX('Lineout Success'!D$1:D$1067,MATCH('Combined Table'!$A4&amp;'Combined Table'!$B4,'Lineout Success'!$A$1:$A$1067&amp;'Lineout Success'!$B$1:$B$1067,0)))</f>
        <v>73.3</v>
      </c>
      <c r="EL4" s="13">
        <f t="array" ref="EL4">IF(ISNA(INDEX('Lineout Success'!E$1:E$1067,MATCH('Combined Table'!$A4&amp;'Combined Table'!$B4,'Lineout Success'!$A$1:$A$1067&amp;'Lineout Success'!$B$1:$B$1067,0))),"",INDEX('Lineout Success'!E$1:E$1067,MATCH('Combined Table'!$A4&amp;'Combined Table'!$B4,'Lineout Success'!$A$1:$A$1067&amp;'Lineout Success'!$B$1:$B$1067,0)))</f>
        <v>4</v>
      </c>
      <c r="EM4" s="13">
        <f t="array" ref="EM4">IF(ISNA(INDEX('Lineout Success'!F$1:F$1067,MATCH('Combined Table'!$A4&amp;'Combined Table'!$B4,'Lineout Success'!$A$1:$A$1067&amp;'Lineout Success'!$B$1:$B$1067,0))),"",INDEX('Lineout Success'!F$1:F$1067,MATCH('Combined Table'!$A4&amp;'Combined Table'!$B4,'Lineout Success'!$A$1:$A$1067&amp;'Lineout Success'!$B$1:$B$1067,0)))</f>
        <v>26.7</v>
      </c>
      <c r="EN4" s="13">
        <f t="array" ref="EN4">IF(ISNA(INDEX('Lineout Success'!G$1:G$1067,MATCH('Combined Table'!$A4&amp;'Combined Table'!$B4,'Lineout Success'!$A$1:$A$1067&amp;'Lineout Success'!$B$1:$B$1067,0))),"",INDEX('Lineout Success'!G$1:G$1067,MATCH('Combined Table'!$A4&amp;'Combined Table'!$B4,'Lineout Success'!$A$1:$A$1067&amp;'Lineout Success'!$B$1:$B$1067,0)))</f>
        <v>15</v>
      </c>
      <c r="EO4" s="13">
        <f t="array" ref="EO4">IF(ISNA(INDEX('Lineout Success'!H$1:H$1067,MATCH('Combined Table'!$A4&amp;'Combined Table'!$B4,'Lineout Success'!$A$1:$A$1067&amp;'Lineout Success'!$B$1:$B$1067,0))),"",INDEX('Lineout Success'!H$1:H$1067,MATCH('Combined Table'!$A4&amp;'Combined Table'!$B4,'Lineout Success'!$A$1:$A$1067&amp;'Lineout Success'!$B$1:$B$1067,0)))</f>
        <v>3</v>
      </c>
      <c r="EP4" s="13">
        <f t="array" ref="EP4">IF(ISNA(INDEX('Lineout Success'!I$1:I$1067,MATCH('Combined Table'!$A4&amp;'Combined Table'!$B4,'Lineout Success'!$A$1:$A$1067&amp;'Lineout Success'!$B$1:$B$1067,0))),"",INDEX('Lineout Success'!I$1:I$1067,MATCH('Combined Table'!$A4&amp;'Combined Table'!$B4,'Lineout Success'!$A$1:$A$1067&amp;'Lineout Success'!$B$1:$B$1067,0)))</f>
        <v>21.4</v>
      </c>
      <c r="EQ4" s="13">
        <f t="array" ref="EQ4">IF(ISNA(INDEX('Lineout Success'!J$1:J$1067,MATCH('Combined Table'!$A4&amp;'Combined Table'!$B4,'Lineout Success'!$A$1:$A$1067&amp;'Lineout Success'!$B$1:$B$1067,0))),"",INDEX('Lineout Success'!J$1:J$1067,MATCH('Combined Table'!$A4&amp;'Combined Table'!$B4,'Lineout Success'!$A$1:$A$1067&amp;'Lineout Success'!$B$1:$B$1067,0)))</f>
        <v>11</v>
      </c>
      <c r="ER4" s="13">
        <f t="array" ref="ER4">IF(ISNA(INDEX('Lineout Success'!K$1:K$1067,MATCH('Combined Table'!$A4&amp;'Combined Table'!$B4,'Lineout Success'!$A$1:$A$1067&amp;'Lineout Success'!$B$1:$B$1067,0))),"",INDEX('Lineout Success'!K$1:K$1067,MATCH('Combined Table'!$A4&amp;'Combined Table'!$B4,'Lineout Success'!$A$1:$A$1067&amp;'Lineout Success'!$B$1:$B$1067,0)))</f>
        <v>78.599999999999994</v>
      </c>
      <c r="ES4" s="13">
        <f t="array" ref="ES4">IF(ISNA(INDEX('Lineout Success'!L$1:L$1067,MATCH('Combined Table'!$A4&amp;'Combined Table'!$B4,'Lineout Success'!$A$1:$A$1067&amp;'Lineout Success'!$B$1:$B$1067,0))),"",INDEX('Lineout Success'!L$1:L$1067,MATCH('Combined Table'!$A4&amp;'Combined Table'!$B4,'Lineout Success'!$A$1:$A$1067&amp;'Lineout Success'!$B$1:$B$1067,0)))</f>
        <v>14</v>
      </c>
      <c r="ET4" s="13">
        <f t="array" ref="ET4">IF(ISNA(INDEX('Lineout Success'!M$1:M$1067,MATCH('Combined Table'!$A4&amp;'Combined Table'!$B4,'Lineout Success'!$A$1:$A$1067&amp;'Lineout Success'!$B$1:$B$1067,0))),"",INDEX('Lineout Success'!M$1:M$1067,MATCH('Combined Table'!$A4&amp;'Combined Table'!$B4,'Lineout Success'!$A$1:$A$1067&amp;'Lineout Success'!$B$1:$B$1067,0)))</f>
        <v>14</v>
      </c>
      <c r="EU4" s="13">
        <f t="array" ref="EU4">IF(ISNA(INDEX('Lineout Success'!N$1:N$1067,MATCH('Combined Table'!$A4&amp;'Combined Table'!$B4,'Lineout Success'!$A$1:$A$1067&amp;'Lineout Success'!$B$1:$B$1067,0))),"",INDEX('Lineout Success'!N$1:N$1067,MATCH('Combined Table'!$A4&amp;'Combined Table'!$B4,'Lineout Success'!$A$1:$A$1067&amp;'Lineout Success'!$B$1:$B$1067,0)))</f>
        <v>48.3</v>
      </c>
      <c r="EV4" s="13">
        <f t="array" ref="EV4">IF(ISNA(INDEX('Lineout Success'!O$1:O$1067,MATCH('Combined Table'!$A4&amp;'Combined Table'!$B4,'Lineout Success'!$A$1:$A$1067&amp;'Lineout Success'!$B$1:$B$1067,0))),"",INDEX('Lineout Success'!O$1:O$1067,MATCH('Combined Table'!$A4&amp;'Combined Table'!$B4,'Lineout Success'!$A$1:$A$1067&amp;'Lineout Success'!$B$1:$B$1067,0)))</f>
        <v>15</v>
      </c>
      <c r="EW4" s="13">
        <f t="array" ref="EW4">IF(ISNA(INDEX('Lineout Success'!P$1:P$1067,MATCH('Combined Table'!$A4&amp;'Combined Table'!$B4,'Lineout Success'!$A$1:$A$1067&amp;'Lineout Success'!$B$1:$B$1067,0))),"",INDEX('Lineout Success'!P$1:P$1067,MATCH('Combined Table'!$A4&amp;'Combined Table'!$B4,'Lineout Success'!$A$1:$A$1067&amp;'Lineout Success'!$B$1:$B$1067,0)))</f>
        <v>51.7</v>
      </c>
      <c r="EX4" s="13">
        <f t="array" ref="EX4">IF(ISNA(INDEX('Lineout Success'!Q$1:Q$1067,MATCH('Combined Table'!$A4&amp;'Combined Table'!$B4,'Lineout Success'!$A$1:$A$1067&amp;'Lineout Success'!$B$1:$B$1067,0))),"",INDEX('Lineout Success'!Q$1:Q$1067,MATCH('Combined Table'!$A4&amp;'Combined Table'!$B4,'Lineout Success'!$A$1:$A$1067&amp;'Lineout Success'!$B$1:$B$1067,0)))</f>
        <v>29</v>
      </c>
      <c r="EY4" s="1" t="str">
        <f t="array" ref="EY4">IF(ISNA(INDEX('Lineout Throwing'!C$1:C$1067,MATCH('Combined Table'!$A4&amp;'Combined Table'!$B4,'Lineout Throwing'!$A$1:$A$1067&amp;'Lineout Throwing'!$B$1:$B$1067,0))),"",INDEX('Lineout Throwing'!C$1:C$1067,MATCH('Combined Table'!$A4&amp;'Combined Table'!$B4,'Lineout Throwing'!$A$1:$A$1067&amp;'Lineout Throwing'!$B$1:$B$1067,0)))</f>
        <v/>
      </c>
      <c r="EZ4" s="13" t="str">
        <f t="array" ref="EZ4">IF(ISNA(INDEX('Lineout Throwing'!D$1:D$1067,MATCH('Combined Table'!$A4&amp;'Combined Table'!$B4,'Lineout Throwing'!$A$1:$A$1067&amp;'Lineout Throwing'!$B$1:$B$1067,0))),"",INDEX('Lineout Throwing'!D$1:D$1067,MATCH('Combined Table'!$A4&amp;'Combined Table'!$B4,'Lineout Throwing'!$A$1:$A$1067&amp;'Lineout Throwing'!$B$1:$B$1067,0)))</f>
        <v/>
      </c>
      <c r="FA4" s="13" t="str">
        <f t="array" ref="FA4">IF(ISNA(INDEX('Lineout Throwing'!E$1:E$1067,MATCH('Combined Table'!$A4&amp;'Combined Table'!$B4,'Lineout Throwing'!$A$1:$A$1067&amp;'Lineout Throwing'!$B$1:$B$1067,0))),"",INDEX('Lineout Throwing'!E$1:E$1067,MATCH('Combined Table'!$A4&amp;'Combined Table'!$B4,'Lineout Throwing'!$A$1:$A$1067&amp;'Lineout Throwing'!$B$1:$B$1067,0)))</f>
        <v/>
      </c>
      <c r="FB4" s="13" t="str">
        <f t="array" ref="FB4">IF(ISNA(INDEX('Lineout Throwing'!F$1:F$1067,MATCH('Combined Table'!$A4&amp;'Combined Table'!$B4,'Lineout Throwing'!$A$1:$A$1067&amp;'Lineout Throwing'!$B$1:$B$1067,0))),"",INDEX('Lineout Throwing'!F$1:F$1067,MATCH('Combined Table'!$A4&amp;'Combined Table'!$B4,'Lineout Throwing'!$A$1:$A$1067&amp;'Lineout Throwing'!$B$1:$B$1067,0)))</f>
        <v/>
      </c>
      <c r="FC4" s="13" t="str">
        <f t="array" ref="FC4">IF(ISNA(INDEX('Lineout Throwing'!G$1:G$1067,MATCH('Combined Table'!$A4&amp;'Combined Table'!$B4,'Lineout Throwing'!$A$1:$A$1067&amp;'Lineout Throwing'!$B$1:$B$1067,0))),"",INDEX('Lineout Throwing'!G$1:G$1067,MATCH('Combined Table'!$A4&amp;'Combined Table'!$B4,'Lineout Throwing'!$A$1:$A$1067&amp;'Lineout Throwing'!$B$1:$B$1067,0)))</f>
        <v/>
      </c>
      <c r="FD4" s="13" t="str">
        <f t="array" ref="FD4">IF(ISNA(INDEX('Lineout Throwing'!H$1:H$1067,MATCH('Combined Table'!$A4&amp;'Combined Table'!$B4,'Lineout Throwing'!$A$1:$A$1067&amp;'Lineout Throwing'!$B$1:$B$1067,0))),"",INDEX('Lineout Throwing'!H$1:H$1067,MATCH('Combined Table'!$A4&amp;'Combined Table'!$B4,'Lineout Throwing'!$A$1:$A$1067&amp;'Lineout Throwing'!$B$1:$B$1067,0)))</f>
        <v/>
      </c>
      <c r="FE4" s="13">
        <f t="array" ref="FE4">IF(ISNA(INDEX('Lineout Throwing'!I$1:I$1067,MATCH('Combined Table'!$A4&amp;'Combined Table'!$B4,'Lineout Throwing'!$A$1:$A$1067&amp;'Lineout Throwing'!$B$1:$B$1067,0))),"",INDEX('Lineout Throwing'!I$1:I$1067,MATCH('Combined Table'!$A4&amp;'Combined Table'!$B4,'Lineout Throwing'!$A$1:$A$1067&amp;'Lineout Throwing'!$B$1:$B$1067,0)))</f>
        <v>7</v>
      </c>
      <c r="FF4" s="13">
        <f t="array" ref="FF4">IF(ISNA(INDEX('Lineout Throwing'!J$1:J$1067,MATCH('Combined Table'!$A4&amp;'Combined Table'!$B4,'Lineout Throwing'!$A$1:$A$1067&amp;'Lineout Throwing'!$B$1:$B$1067,0))),"",INDEX('Lineout Throwing'!J$1:J$1067,MATCH('Combined Table'!$A4&amp;'Combined Table'!$B4,'Lineout Throwing'!$A$1:$A$1067&amp;'Lineout Throwing'!$B$1:$B$1067,0)))</f>
        <v>46.7</v>
      </c>
      <c r="FG4" s="13">
        <f t="array" ref="FG4">IF(ISNA(INDEX('Lineout Throwing'!K$1:K$1067,MATCH('Combined Table'!$A4&amp;'Combined Table'!$B4,'Lineout Throwing'!$A$1:$A$1067&amp;'Lineout Throwing'!$B$1:$B$1067,0))),"",INDEX('Lineout Throwing'!K$1:K$1067,MATCH('Combined Table'!$A4&amp;'Combined Table'!$B4,'Lineout Throwing'!$A$1:$A$1067&amp;'Lineout Throwing'!$B$1:$B$1067,0)))</f>
        <v>7</v>
      </c>
      <c r="FH4" s="13">
        <f t="array" ref="FH4">IF(ISNA(INDEX('Lineout Throwing'!L$1:L$1067,MATCH('Combined Table'!$A4&amp;'Combined Table'!$B4,'Lineout Throwing'!$A$1:$A$1067&amp;'Lineout Throwing'!$B$1:$B$1067,0))),"",INDEX('Lineout Throwing'!L$1:L$1067,MATCH('Combined Table'!$A4&amp;'Combined Table'!$B4,'Lineout Throwing'!$A$1:$A$1067&amp;'Lineout Throwing'!$B$1:$B$1067,0)))</f>
        <v>46.7</v>
      </c>
      <c r="FI4" s="13">
        <f t="array" ref="FI4">IF(ISNA(INDEX('Lineout Throwing'!M$1:M$1067,MATCH('Combined Table'!$A4&amp;'Combined Table'!$B4,'Lineout Throwing'!$A$1:$A$1067&amp;'Lineout Throwing'!$B$1:$B$1067,0))),"",INDEX('Lineout Throwing'!M$1:M$1067,MATCH('Combined Table'!$A4&amp;'Combined Table'!$B4,'Lineout Throwing'!$A$1:$A$1067&amp;'Lineout Throwing'!$B$1:$B$1067,0)))</f>
        <v>1</v>
      </c>
      <c r="FJ4" s="13">
        <f t="array" ref="FJ4">IF(ISNA(INDEX('Lineout Throwing'!N$1:N$1067,MATCH('Combined Table'!$A4&amp;'Combined Table'!$B4,'Lineout Throwing'!$A$1:$A$1067&amp;'Lineout Throwing'!$B$1:$B$1067,0))),"",INDEX('Lineout Throwing'!N$1:N$1067,MATCH('Combined Table'!$A4&amp;'Combined Table'!$B4,'Lineout Throwing'!$A$1:$A$1067&amp;'Lineout Throwing'!$B$1:$B$1067,0)))</f>
        <v>6.7</v>
      </c>
      <c r="FK4" s="13" t="str">
        <f t="array" ref="FK4">IF(ISNA(INDEX('Lineout Throwing'!O$1:O$1067,MATCH('Combined Table'!$A4&amp;'Combined Table'!$B4,'Lineout Throwing'!$A$1:$A$1067&amp;'Lineout Throwing'!$B$1:$B$1067,0))),"",INDEX('Lineout Throwing'!O$1:O$1067,MATCH('Combined Table'!$A4&amp;'Combined Table'!$B4,'Lineout Throwing'!$A$1:$A$1067&amp;'Lineout Throwing'!$B$1:$B$1067,0)))</f>
        <v/>
      </c>
      <c r="FL4" s="13" t="str">
        <f t="array" ref="FL4">IF(ISNA(INDEX('Lineout Throwing'!P$1:P$1067,MATCH('Combined Table'!$A4&amp;'Combined Table'!$B4,'Lineout Throwing'!$A$1:$A$1067&amp;'Lineout Throwing'!$B$1:$B$1067,0))),"",INDEX('Lineout Throwing'!P$1:P$1067,MATCH('Combined Table'!$A4&amp;'Combined Table'!$B4,'Lineout Throwing'!$A$1:$A$1067&amp;'Lineout Throwing'!$B$1:$B$1067,0)))</f>
        <v/>
      </c>
      <c r="FM4" s="13" t="str">
        <f t="array" ref="FM4">IF(ISNA(INDEX('Lineout Throwing'!Q$1:Q$1067,MATCH('Combined Table'!$A4&amp;'Combined Table'!$B4,'Lineout Throwing'!$A$1:$A$1067&amp;'Lineout Throwing'!$B$1:$B$1067,0))),"",INDEX('Lineout Throwing'!Q$1:Q$1067,MATCH('Combined Table'!$A4&amp;'Combined Table'!$B4,'Lineout Throwing'!$A$1:$A$1067&amp;'Lineout Throwing'!$B$1:$B$1067,0)))</f>
        <v/>
      </c>
      <c r="FN4" s="13" t="str">
        <f t="array" ref="FN4">IF(ISNA(INDEX('Lineout Throwing'!R$1:R$1067,MATCH('Combined Table'!$A4&amp;'Combined Table'!$B4,'Lineout Throwing'!$A$1:$A$1067&amp;'Lineout Throwing'!$B$1:$B$1067,0))),"",INDEX('Lineout Throwing'!R$1:R$1067,MATCH('Combined Table'!$A4&amp;'Combined Table'!$B4,'Lineout Throwing'!$A$1:$A$1067&amp;'Lineout Throwing'!$B$1:$B$1067,0)))</f>
        <v/>
      </c>
      <c r="FO4" s="13">
        <f t="array" ref="FO4">IF(ISNA(INDEX('Lineout Throwing'!S$1:S$1067,MATCH('Combined Table'!$A4&amp;'Combined Table'!$B4,'Lineout Throwing'!$A$1:$A$1067&amp;'Lineout Throwing'!$B$1:$B$1067,0))),"",INDEX('Lineout Throwing'!S$1:S$1067,MATCH('Combined Table'!$A4&amp;'Combined Table'!$B4,'Lineout Throwing'!$A$1:$A$1067&amp;'Lineout Throwing'!$B$1:$B$1067,0)))</f>
        <v>15</v>
      </c>
      <c r="FP4" s="13">
        <f t="array" ref="FP4">IF(ISNA(INDEX('Lineout Throwing'!T$1:T$1067,MATCH('Combined Table'!$A4&amp;'Combined Table'!$B4,'Lineout Throwing'!$A$1:$A$1067&amp;'Lineout Throwing'!$B$1:$B$1067,0))),"",INDEX('Lineout Throwing'!T$1:T$1067,MATCH('Combined Table'!$A4&amp;'Combined Table'!$B4,'Lineout Throwing'!$A$1:$A$1067&amp;'Lineout Throwing'!$B$1:$B$1067,0)))</f>
        <v>11</v>
      </c>
      <c r="FQ4" s="13">
        <f t="array" ref="FQ4">IF(ISNA(INDEX('Lineout Throwing'!U$1:U$1067,MATCH('Combined Table'!$A4&amp;'Combined Table'!$B4,'Lineout Throwing'!$A$1:$A$1067&amp;'Lineout Throwing'!$B$1:$B$1067,0))),"",INDEX('Lineout Throwing'!U$1:U$1067,MATCH('Combined Table'!$A4&amp;'Combined Table'!$B4,'Lineout Throwing'!$A$1:$A$1067&amp;'Lineout Throwing'!$B$1:$B$1067,0)))</f>
        <v>73.3</v>
      </c>
      <c r="FR4" s="13">
        <f t="array" ref="FR4">IF(ISNA(INDEX('Lineout Throwing'!V$1:V$1067,MATCH('Combined Table'!$A4&amp;'Combined Table'!$B4,'Lineout Throwing'!$A$1:$A$1067&amp;'Lineout Throwing'!$B$1:$B$1067,0))),"",INDEX('Lineout Throwing'!V$1:V$1067,MATCH('Combined Table'!$A4&amp;'Combined Table'!$B4,'Lineout Throwing'!$A$1:$A$1067&amp;'Lineout Throwing'!$B$1:$B$1067,0)))</f>
        <v>4</v>
      </c>
      <c r="FS4" s="13">
        <f t="array" ref="FS4">IF(ISNA(INDEX('Lineout Throwing'!W$1:W$1067,MATCH('Combined Table'!$A4&amp;'Combined Table'!$B4,'Lineout Throwing'!$A$1:$A$1067&amp;'Lineout Throwing'!$B$1:$B$1067,0))),"",INDEX('Lineout Throwing'!W$1:W$1067,MATCH('Combined Table'!$A4&amp;'Combined Table'!$B4,'Lineout Throwing'!$A$1:$A$1067&amp;'Lineout Throwing'!$B$1:$B$1067,0)))</f>
        <v>26.7</v>
      </c>
      <c r="FT4" s="1">
        <f t="array" ref="FT4">IF(ISNA(INDEX('Scrum Own Feed'!C$1:C$1067,MATCH('Combined Table'!$A4&amp;'Combined Table'!$B4,'Scrum Own Feed'!$A$1:$A$1067&amp;'Scrum Own Feed'!$B$1:$B$1067,0))),"",INDEX('Scrum Own Feed'!C$1:C$1067,MATCH('Combined Table'!$A4&amp;'Combined Table'!$B4,'Scrum Own Feed'!$A$1:$A$1067&amp;'Scrum Own Feed'!$B$1:$B$1067,0)))</f>
        <v>8</v>
      </c>
      <c r="FU4" s="13">
        <f t="array" ref="FU4">IF(ISNA(INDEX('Scrum Own Feed'!D$1:D$1067,MATCH('Combined Table'!$A4&amp;'Combined Table'!$B4,'Scrum Own Feed'!$A$1:$A$1067&amp;'Scrum Own Feed'!$B$1:$B$1067,0))),"",INDEX('Scrum Own Feed'!D$1:D$1067,MATCH('Combined Table'!$A4&amp;'Combined Table'!$B4,'Scrum Own Feed'!$A$1:$A$1067&amp;'Scrum Own Feed'!$B$1:$B$1067,0)))</f>
        <v>72.7</v>
      </c>
      <c r="FV4" s="13">
        <f t="array" ref="FV4">IF(ISNA(INDEX('Scrum Own Feed'!E$1:E$1067,MATCH('Combined Table'!$A4&amp;'Combined Table'!$B4,'Scrum Own Feed'!$A$1:$A$1067&amp;'Scrum Own Feed'!$B$1:$B$1067,0))),"",INDEX('Scrum Own Feed'!E$1:E$1067,MATCH('Combined Table'!$A4&amp;'Combined Table'!$B4,'Scrum Own Feed'!$A$1:$A$1067&amp;'Scrum Own Feed'!$B$1:$B$1067,0)))</f>
        <v>1</v>
      </c>
      <c r="FW4" s="13">
        <f t="array" ref="FW4">IF(ISNA(INDEX('Scrum Own Feed'!F$1:F$1067,MATCH('Combined Table'!$A4&amp;'Combined Table'!$B4,'Scrum Own Feed'!$A$1:$A$1067&amp;'Scrum Own Feed'!$B$1:$B$1067,0))),"",INDEX('Scrum Own Feed'!F$1:F$1067,MATCH('Combined Table'!$A4&amp;'Combined Table'!$B4,'Scrum Own Feed'!$A$1:$A$1067&amp;'Scrum Own Feed'!$B$1:$B$1067,0)))</f>
        <v>1</v>
      </c>
      <c r="FX4" s="13" t="str">
        <f t="array" ref="FX4">IF(ISNA(INDEX('Scrum Own Feed'!G$1:G$1067,MATCH('Combined Table'!$A4&amp;'Combined Table'!$B4,'Scrum Own Feed'!$A$1:$A$1067&amp;'Scrum Own Feed'!$B$1:$B$1067,0))),"",INDEX('Scrum Own Feed'!G$1:G$1067,MATCH('Combined Table'!$A4&amp;'Combined Table'!$B4,'Scrum Own Feed'!$A$1:$A$1067&amp;'Scrum Own Feed'!$B$1:$B$1067,0)))</f>
        <v/>
      </c>
      <c r="FY4" s="13">
        <f t="array" ref="FY4">IF(ISNA(INDEX('Scrum Own Feed'!H$1:H$1067,MATCH('Combined Table'!$A4&amp;'Combined Table'!$B4,'Scrum Own Feed'!$A$1:$A$1067&amp;'Scrum Own Feed'!$B$1:$B$1067,0))),"",INDEX('Scrum Own Feed'!H$1:H$1067,MATCH('Combined Table'!$A4&amp;'Combined Table'!$B4,'Scrum Own Feed'!$A$1:$A$1067&amp;'Scrum Own Feed'!$B$1:$B$1067,0)))</f>
        <v>10</v>
      </c>
      <c r="FZ4" s="13">
        <f t="array" ref="FZ4">IF(ISNA(INDEX('Scrum Own Feed'!I$1:I$1067,MATCH('Combined Table'!$A4&amp;'Combined Table'!$B4,'Scrum Own Feed'!$A$1:$A$1067&amp;'Scrum Own Feed'!$B$1:$B$1067,0))),"",INDEX('Scrum Own Feed'!I$1:I$1067,MATCH('Combined Table'!$A4&amp;'Combined Table'!$B4,'Scrum Own Feed'!$A$1:$A$1067&amp;'Scrum Own Feed'!$B$1:$B$1067,0)))</f>
        <v>90.9</v>
      </c>
      <c r="GA4" s="13" t="str">
        <f t="array" ref="GA4">IF(ISNA(INDEX('Scrum Own Feed'!J$1:J$1067,MATCH('Combined Table'!$A4&amp;'Combined Table'!$B4,'Scrum Own Feed'!$A$1:$A$1067&amp;'Scrum Own Feed'!$B$1:$B$1067,0))),"",INDEX('Scrum Own Feed'!J$1:J$1067,MATCH('Combined Table'!$A4&amp;'Combined Table'!$B4,'Scrum Own Feed'!$A$1:$A$1067&amp;'Scrum Own Feed'!$B$1:$B$1067,0)))</f>
        <v/>
      </c>
      <c r="GB4" s="13" t="str">
        <f t="array" ref="GB4">IF(ISNA(INDEX('Scrum Own Feed'!K$1:K$1067,MATCH('Combined Table'!$A4&amp;'Combined Table'!$B4,'Scrum Own Feed'!$A$1:$A$1067&amp;'Scrum Own Feed'!$B$1:$B$1067,0))),"",INDEX('Scrum Own Feed'!K$1:K$1067,MATCH('Combined Table'!$A4&amp;'Combined Table'!$B4,'Scrum Own Feed'!$A$1:$A$1067&amp;'Scrum Own Feed'!$B$1:$B$1067,0)))</f>
        <v/>
      </c>
      <c r="GC4" s="13" t="str">
        <f t="array" ref="GC4">IF(ISNA(INDEX('Scrum Own Feed'!L$1:L$1067,MATCH('Combined Table'!$A4&amp;'Combined Table'!$B4,'Scrum Own Feed'!$A$1:$A$1067&amp;'Scrum Own Feed'!$B$1:$B$1067,0))),"",INDEX('Scrum Own Feed'!L$1:L$1067,MATCH('Combined Table'!$A4&amp;'Combined Table'!$B4,'Scrum Own Feed'!$A$1:$A$1067&amp;'Scrum Own Feed'!$B$1:$B$1067,0)))</f>
        <v/>
      </c>
      <c r="GD4" s="13">
        <f t="array" ref="GD4">IF(ISNA(INDEX('Scrum Own Feed'!M$1:M$1067,MATCH('Combined Table'!$A4&amp;'Combined Table'!$B4,'Scrum Own Feed'!$A$1:$A$1067&amp;'Scrum Own Feed'!$B$1:$B$1067,0))),"",INDEX('Scrum Own Feed'!M$1:M$1067,MATCH('Combined Table'!$A4&amp;'Combined Table'!$B4,'Scrum Own Feed'!$A$1:$A$1067&amp;'Scrum Own Feed'!$B$1:$B$1067,0)))</f>
        <v>1</v>
      </c>
      <c r="GE4" s="13" t="str">
        <f t="array" ref="GE4">IF(ISNA(INDEX('Scrum Own Feed'!N$1:N$1067,MATCH('Combined Table'!$A4&amp;'Combined Table'!$B4,'Scrum Own Feed'!$A$1:$A$1067&amp;'Scrum Own Feed'!$B$1:$B$1067,0))),"",INDEX('Scrum Own Feed'!N$1:N$1067,MATCH('Combined Table'!$A4&amp;'Combined Table'!$B4,'Scrum Own Feed'!$A$1:$A$1067&amp;'Scrum Own Feed'!$B$1:$B$1067,0)))</f>
        <v/>
      </c>
      <c r="GF4" s="13">
        <f t="array" ref="GF4">IF(ISNA(INDEX('Scrum Own Feed'!O$1:O$1067,MATCH('Combined Table'!$A4&amp;'Combined Table'!$B4,'Scrum Own Feed'!$A$1:$A$1067&amp;'Scrum Own Feed'!$B$1:$B$1067,0))),"",INDEX('Scrum Own Feed'!O$1:O$1067,MATCH('Combined Table'!$A4&amp;'Combined Table'!$B4,'Scrum Own Feed'!$A$1:$A$1067&amp;'Scrum Own Feed'!$B$1:$B$1067,0)))</f>
        <v>1</v>
      </c>
      <c r="GG4" s="13">
        <f t="array" ref="GG4">IF(ISNA(INDEX('Scrum Own Feed'!P$1:P$1067,MATCH('Combined Table'!$A4&amp;'Combined Table'!$B4,'Scrum Own Feed'!$A$1:$A$1067&amp;'Scrum Own Feed'!$B$1:$B$1067,0))),"",INDEX('Scrum Own Feed'!P$1:P$1067,MATCH('Combined Table'!$A4&amp;'Combined Table'!$B4,'Scrum Own Feed'!$A$1:$A$1067&amp;'Scrum Own Feed'!$B$1:$B$1067,0)))</f>
        <v>9.1</v>
      </c>
      <c r="GH4" s="13">
        <f t="array" ref="GH4">IF(ISNA(INDEX('Scrum Own Feed'!Q$1:Q$1067,MATCH('Combined Table'!$A4&amp;'Combined Table'!$B4,'Scrum Own Feed'!$A$1:$A$1067&amp;'Scrum Own Feed'!$B$1:$B$1067,0))),"",INDEX('Scrum Own Feed'!Q$1:Q$1067,MATCH('Combined Table'!$A4&amp;'Combined Table'!$B4,'Scrum Own Feed'!$A$1:$A$1067&amp;'Scrum Own Feed'!$B$1:$B$1067,0)))</f>
        <v>11</v>
      </c>
      <c r="GI4" s="1">
        <f t="array" ref="GI4">IF(ISNA(INDEX('Scrum Opp Feed'!C$1:C$1067,MATCH('Combined Table'!$A4&amp;'Combined Table'!$B4,'Scrum Opp Feed'!$A$1:$A$1067&amp;'Scrum Opp Feed'!$B$1:$B$1067,0))),"",INDEX('Scrum Opp Feed'!C$1:C$1067,MATCH('Combined Table'!$A4&amp;'Combined Table'!$B4,'Scrum Opp Feed'!$A$1:$A$1067&amp;'Scrum Opp Feed'!$B$1:$B$1067,0)))</f>
        <v>1</v>
      </c>
      <c r="GJ4" s="13">
        <f t="array" ref="GJ4">IF(ISNA(INDEX('Scrum Opp Feed'!D$1:D$1067,MATCH('Combined Table'!$A4&amp;'Combined Table'!$B4,'Scrum Opp Feed'!$A$1:$A$1067&amp;'Scrum Opp Feed'!$B$1:$B$1067,0))),"",INDEX('Scrum Opp Feed'!D$1:D$1067,MATCH('Combined Table'!$A4&amp;'Combined Table'!$B4,'Scrum Opp Feed'!$A$1:$A$1067&amp;'Scrum Opp Feed'!$B$1:$B$1067,0)))</f>
        <v>16.7</v>
      </c>
      <c r="GK4" s="13" t="str">
        <f t="array" ref="GK4">IF(ISNA(INDEX('Scrum Opp Feed'!E$1:E$1067,MATCH('Combined Table'!$A4&amp;'Combined Table'!$B4,'Scrum Opp Feed'!$A$1:$A$1067&amp;'Scrum Opp Feed'!$B$1:$B$1067,0))),"",INDEX('Scrum Opp Feed'!E$1:E$1067,MATCH('Combined Table'!$A4&amp;'Combined Table'!$B4,'Scrum Opp Feed'!$A$1:$A$1067&amp;'Scrum Opp Feed'!$B$1:$B$1067,0)))</f>
        <v/>
      </c>
      <c r="GL4" s="13">
        <f t="array" ref="GL4">IF(ISNA(INDEX('Scrum Opp Feed'!F$1:F$1067,MATCH('Combined Table'!$A4&amp;'Combined Table'!$B4,'Scrum Opp Feed'!$A$1:$A$1067&amp;'Scrum Opp Feed'!$B$1:$B$1067,0))),"",INDEX('Scrum Opp Feed'!F$1:F$1067,MATCH('Combined Table'!$A4&amp;'Combined Table'!$B4,'Scrum Opp Feed'!$A$1:$A$1067&amp;'Scrum Opp Feed'!$B$1:$B$1067,0)))</f>
        <v>1</v>
      </c>
      <c r="GM4" s="13" t="str">
        <f t="array" ref="GM4">IF(ISNA(INDEX('Scrum Opp Feed'!G$1:G$1067,MATCH('Combined Table'!$A4&amp;'Combined Table'!$B4,'Scrum Opp Feed'!$A$1:$A$1067&amp;'Scrum Opp Feed'!$B$1:$B$1067,0))),"",INDEX('Scrum Opp Feed'!G$1:G$1067,MATCH('Combined Table'!$A4&amp;'Combined Table'!$B4,'Scrum Opp Feed'!$A$1:$A$1067&amp;'Scrum Opp Feed'!$B$1:$B$1067,0)))</f>
        <v/>
      </c>
      <c r="GN4" s="13">
        <f t="array" ref="GN4">IF(ISNA(INDEX('Scrum Opp Feed'!H$1:H$1067,MATCH('Combined Table'!$A4&amp;'Combined Table'!$B4,'Scrum Opp Feed'!$A$1:$A$1067&amp;'Scrum Opp Feed'!$B$1:$B$1067,0))),"",INDEX('Scrum Opp Feed'!H$1:H$1067,MATCH('Combined Table'!$A4&amp;'Combined Table'!$B4,'Scrum Opp Feed'!$A$1:$A$1067&amp;'Scrum Opp Feed'!$B$1:$B$1067,0)))</f>
        <v>2</v>
      </c>
      <c r="GO4" s="13">
        <f t="array" ref="GO4">IF(ISNA(INDEX('Scrum Opp Feed'!I$1:I$1067,MATCH('Combined Table'!$A4&amp;'Combined Table'!$B4,'Scrum Opp Feed'!$A$1:$A$1067&amp;'Scrum Opp Feed'!$B$1:$B$1067,0))),"",INDEX('Scrum Opp Feed'!I$1:I$1067,MATCH('Combined Table'!$A4&amp;'Combined Table'!$B4,'Scrum Opp Feed'!$A$1:$A$1067&amp;'Scrum Opp Feed'!$B$1:$B$1067,0)))</f>
        <v>33.299999999999997</v>
      </c>
      <c r="GP4" s="13">
        <f t="array" ref="GP4">IF(ISNA(INDEX('Scrum Opp Feed'!J$1:J$1067,MATCH('Combined Table'!$A4&amp;'Combined Table'!$B4,'Scrum Opp Feed'!$A$1:$A$1067&amp;'Scrum Opp Feed'!$B$1:$B$1067,0))),"",INDEX('Scrum Opp Feed'!J$1:J$1067,MATCH('Combined Table'!$A4&amp;'Combined Table'!$B4,'Scrum Opp Feed'!$A$1:$A$1067&amp;'Scrum Opp Feed'!$B$1:$B$1067,0)))</f>
        <v>3</v>
      </c>
      <c r="GQ4" s="13">
        <f t="array" ref="GQ4">IF(ISNA(INDEX('Scrum Opp Feed'!K$1:K$1067,MATCH('Combined Table'!$A4&amp;'Combined Table'!$B4,'Scrum Opp Feed'!$A$1:$A$1067&amp;'Scrum Opp Feed'!$B$1:$B$1067,0))),"",INDEX('Scrum Opp Feed'!K$1:K$1067,MATCH('Combined Table'!$A4&amp;'Combined Table'!$B4,'Scrum Opp Feed'!$A$1:$A$1067&amp;'Scrum Opp Feed'!$B$1:$B$1067,0)))</f>
        <v>50</v>
      </c>
      <c r="GR4" s="13" t="str">
        <f t="array" ref="GR4">IF(ISNA(INDEX('Scrum Opp Feed'!L$1:L$1067,MATCH('Combined Table'!$A4&amp;'Combined Table'!$B4,'Scrum Opp Feed'!$A$1:$A$1067&amp;'Scrum Opp Feed'!$B$1:$B$1067,0))),"",INDEX('Scrum Opp Feed'!L$1:L$1067,MATCH('Combined Table'!$A4&amp;'Combined Table'!$B4,'Scrum Opp Feed'!$A$1:$A$1067&amp;'Scrum Opp Feed'!$B$1:$B$1067,0)))</f>
        <v/>
      </c>
      <c r="GS4" s="13">
        <f t="array" ref="GS4">IF(ISNA(INDEX('Scrum Opp Feed'!M$1:M$1067,MATCH('Combined Table'!$A4&amp;'Combined Table'!$B4,'Scrum Opp Feed'!$A$1:$A$1067&amp;'Scrum Opp Feed'!$B$1:$B$1067,0))),"",INDEX('Scrum Opp Feed'!M$1:M$1067,MATCH('Combined Table'!$A4&amp;'Combined Table'!$B4,'Scrum Opp Feed'!$A$1:$A$1067&amp;'Scrum Opp Feed'!$B$1:$B$1067,0)))</f>
        <v>1</v>
      </c>
      <c r="GT4" s="13" t="str">
        <f t="array" ref="GT4">IF(ISNA(INDEX('Scrum Opp Feed'!N$1:N$1067,MATCH('Combined Table'!$A4&amp;'Combined Table'!$B4,'Scrum Opp Feed'!$A$1:$A$1067&amp;'Scrum Opp Feed'!$B$1:$B$1067,0))),"",INDEX('Scrum Opp Feed'!N$1:N$1067,MATCH('Combined Table'!$A4&amp;'Combined Table'!$B4,'Scrum Opp Feed'!$A$1:$A$1067&amp;'Scrum Opp Feed'!$B$1:$B$1067,0)))</f>
        <v/>
      </c>
      <c r="GU4" s="13">
        <f t="array" ref="GU4">IF(ISNA(INDEX('Scrum Opp Feed'!O$1:O$1067,MATCH('Combined Table'!$A4&amp;'Combined Table'!$B4,'Scrum Opp Feed'!$A$1:$A$1067&amp;'Scrum Opp Feed'!$B$1:$B$1067,0))),"",INDEX('Scrum Opp Feed'!O$1:O$1067,MATCH('Combined Table'!$A4&amp;'Combined Table'!$B4,'Scrum Opp Feed'!$A$1:$A$1067&amp;'Scrum Opp Feed'!$B$1:$B$1067,0)))</f>
        <v>4</v>
      </c>
      <c r="GV4" s="13">
        <f t="array" ref="GV4">IF(ISNA(INDEX('Scrum Opp Feed'!P$1:P$1067,MATCH('Combined Table'!$A4&amp;'Combined Table'!$B4,'Scrum Opp Feed'!$A$1:$A$1067&amp;'Scrum Opp Feed'!$B$1:$B$1067,0))),"",INDEX('Scrum Opp Feed'!P$1:P$1067,MATCH('Combined Table'!$A4&amp;'Combined Table'!$B4,'Scrum Opp Feed'!$A$1:$A$1067&amp;'Scrum Opp Feed'!$B$1:$B$1067,0)))</f>
        <v>66.7</v>
      </c>
      <c r="GW4" s="13">
        <f t="array" ref="GW4">IF(ISNA(INDEX('Scrum Opp Feed'!Q$1:Q$1067,MATCH('Combined Table'!$A4&amp;'Combined Table'!$B4,'Scrum Opp Feed'!$A$1:$A$1067&amp;'Scrum Opp Feed'!$B$1:$B$1067,0))),"",INDEX('Scrum Opp Feed'!Q$1:Q$1067,MATCH('Combined Table'!$A4&amp;'Combined Table'!$B4,'Scrum Opp Feed'!$A$1:$A$1067&amp;'Scrum Opp Feed'!$B$1:$B$1067,0)))</f>
        <v>6</v>
      </c>
      <c r="GX4" s="1" t="str">
        <f t="array" ref="GX4">IF(ISNA(INDEX('Restart 50m'!C$1:C$1067,MATCH('Combined Table'!$A4&amp;'Combined Table'!$B4,'Restart 50m'!$A$1:$A$1067&amp;'Restart 50m'!$B$1:$B$1067,0))),"",INDEX('Restart 50m'!C$1:C$1067,MATCH('Combined Table'!$A4&amp;'Combined Table'!$B4,'Restart 50m'!$A$1:$A$1067&amp;'Restart 50m'!$B$1:$B$1067,0)))</f>
        <v/>
      </c>
      <c r="GY4" s="13" t="str">
        <f t="array" ref="GY4">IF(ISNA(INDEX('Restart 50m'!D$1:D$1067,MATCH('Combined Table'!$A4&amp;'Combined Table'!$B4,'Restart 50m'!$A$1:$A$1067&amp;'Restart 50m'!$B$1:$B$1067,0))),"",INDEX('Restart 50m'!D$1:D$1067,MATCH('Combined Table'!$A4&amp;'Combined Table'!$B4,'Restart 50m'!$A$1:$A$1067&amp;'Restart 50m'!$B$1:$B$1067,0)))</f>
        <v/>
      </c>
      <c r="GZ4" s="13" t="str">
        <f t="array" ref="GZ4">IF(ISNA(INDEX('Restart 50m'!E$1:E$1067,MATCH('Combined Table'!$A4&amp;'Combined Table'!$B4,'Restart 50m'!$A$1:$A$1067&amp;'Restart 50m'!$B$1:$B$1067,0))),"",INDEX('Restart 50m'!E$1:E$1067,MATCH('Combined Table'!$A4&amp;'Combined Table'!$B4,'Restart 50m'!$A$1:$A$1067&amp;'Restart 50m'!$B$1:$B$1067,0)))</f>
        <v/>
      </c>
      <c r="HA4" s="13" t="str">
        <f t="array" ref="HA4">IF(ISNA(INDEX('Restart 50m'!F$1:F$1067,MATCH('Combined Table'!$A4&amp;'Combined Table'!$B4,'Restart 50m'!$A$1:$A$1067&amp;'Restart 50m'!$B$1:$B$1067,0))),"",INDEX('Restart 50m'!F$1:F$1067,MATCH('Combined Table'!$A4&amp;'Combined Table'!$B4,'Restart 50m'!$A$1:$A$1067&amp;'Restart 50m'!$B$1:$B$1067,0)))</f>
        <v/>
      </c>
      <c r="HB4" s="13" t="str">
        <f t="array" ref="HB4">IF(ISNA(INDEX('Restart 50m'!G$1:G$1067,MATCH('Combined Table'!$A4&amp;'Combined Table'!$B4,'Restart 50m'!$A$1:$A$1067&amp;'Restart 50m'!$B$1:$B$1067,0))),"",INDEX('Restart 50m'!G$1:G$1067,MATCH('Combined Table'!$A4&amp;'Combined Table'!$B4,'Restart 50m'!$A$1:$A$1067&amp;'Restart 50m'!$B$1:$B$1067,0)))</f>
        <v/>
      </c>
      <c r="HC4" s="13" t="str">
        <f t="array" ref="HC4">IF(ISNA(INDEX('Restart 50m'!H$1:H$1067,MATCH('Combined Table'!$A4&amp;'Combined Table'!$B4,'Restart 50m'!$A$1:$A$1067&amp;'Restart 50m'!$B$1:$B$1067,0))),"",INDEX('Restart 50m'!H$1:H$1067,MATCH('Combined Table'!$A4&amp;'Combined Table'!$B4,'Restart 50m'!$A$1:$A$1067&amp;'Restart 50m'!$B$1:$B$1067,0)))</f>
        <v/>
      </c>
      <c r="HD4" s="13" t="str">
        <f t="array" ref="HD4">IF(ISNA(INDEX('Restart 50m'!I$1:I$1067,MATCH('Combined Table'!$A4&amp;'Combined Table'!$B4,'Restart 50m'!$A$1:$A$1067&amp;'Restart 50m'!$B$1:$B$1067,0))),"",INDEX('Restart 50m'!I$1:I$1067,MATCH('Combined Table'!$A4&amp;'Combined Table'!$B4,'Restart 50m'!$A$1:$A$1067&amp;'Restart 50m'!$B$1:$B$1067,0)))</f>
        <v/>
      </c>
      <c r="HE4" s="13" t="str">
        <f t="array" ref="HE4">IF(ISNA(INDEX('Restart 50m'!J$1:J$1067,MATCH('Combined Table'!$A4&amp;'Combined Table'!$B4,'Restart 50m'!$A$1:$A$1067&amp;'Restart 50m'!$B$1:$B$1067,0))),"",INDEX('Restart 50m'!J$1:J$1067,MATCH('Combined Table'!$A4&amp;'Combined Table'!$B4,'Restart 50m'!$A$1:$A$1067&amp;'Restart 50m'!$B$1:$B$1067,0)))</f>
        <v/>
      </c>
      <c r="HF4" s="13" t="str">
        <f t="array" ref="HF4">IF(ISNA(INDEX('Restart 50m'!K$1:K$1067,MATCH('Combined Table'!$A4&amp;'Combined Table'!$B4,'Restart 50m'!$A$1:$A$1067&amp;'Restart 50m'!$B$1:$B$1067,0))),"",INDEX('Restart 50m'!K$1:K$1067,MATCH('Combined Table'!$A4&amp;'Combined Table'!$B4,'Restart 50m'!$A$1:$A$1067&amp;'Restart 50m'!$B$1:$B$1067,0)))</f>
        <v/>
      </c>
      <c r="HG4" s="13" t="str">
        <f t="array" ref="HG4">IF(ISNA(INDEX('Restart 50m'!L$1:L$1067,MATCH('Combined Table'!$A4&amp;'Combined Table'!$B4,'Restart 50m'!$A$1:$A$1067&amp;'Restart 50m'!$B$1:$B$1067,0))),"",INDEX('Restart 50m'!L$1:L$1067,MATCH('Combined Table'!$A4&amp;'Combined Table'!$B4,'Restart 50m'!$A$1:$A$1067&amp;'Restart 50m'!$B$1:$B$1067,0)))</f>
        <v/>
      </c>
      <c r="HH4" s="13" t="str">
        <f t="array" ref="HH4">IF(ISNA(INDEX('Restart 50m'!M$1:M$1067,MATCH('Combined Table'!$A4&amp;'Combined Table'!$B4,'Restart 50m'!$A$1:$A$1067&amp;'Restart 50m'!$B$1:$B$1067,0))),"",INDEX('Restart 50m'!M$1:M$1067,MATCH('Combined Table'!$A4&amp;'Combined Table'!$B4,'Restart 50m'!$A$1:$A$1067&amp;'Restart 50m'!$B$1:$B$1067,0)))</f>
        <v/>
      </c>
      <c r="HI4" s="13" t="str">
        <f t="array" ref="HI4">IF(ISNA(INDEX('Restart 50m'!N$1:N$1067,MATCH('Combined Table'!$A4&amp;'Combined Table'!$B4,'Restart 50m'!$A$1:$A$1067&amp;'Restart 50m'!$B$1:$B$1067,0))),"",INDEX('Restart 50m'!N$1:N$1067,MATCH('Combined Table'!$A4&amp;'Combined Table'!$B4,'Restart 50m'!$A$1:$A$1067&amp;'Restart 50m'!$B$1:$B$1067,0)))</f>
        <v/>
      </c>
      <c r="HJ4" s="13" t="str">
        <f t="array" ref="HJ4">IF(ISNA(INDEX('Restart 50m'!O$1:O$1067,MATCH('Combined Table'!$A4&amp;'Combined Table'!$B4,'Restart 50m'!$A$1:$A$1067&amp;'Restart 50m'!$B$1:$B$1067,0))),"",INDEX('Restart 50m'!O$1:O$1067,MATCH('Combined Table'!$A4&amp;'Combined Table'!$B4,'Restart 50m'!$A$1:$A$1067&amp;'Restart 50m'!$B$1:$B$1067,0)))</f>
        <v/>
      </c>
      <c r="HK4" s="13">
        <f t="array" ref="HK4">IF(ISNA(INDEX('Restart 50m'!P$1:P$1067,MATCH('Combined Table'!$A4&amp;'Combined Table'!$B4,'Restart 50m'!$A$1:$A$1067&amp;'Restart 50m'!$B$1:$B$1067,0))),"",INDEX('Restart 50m'!P$1:P$1067,MATCH('Combined Table'!$A4&amp;'Combined Table'!$B4,'Restart 50m'!$A$1:$A$1067&amp;'Restart 50m'!$B$1:$B$1067,0)))</f>
        <v>2</v>
      </c>
      <c r="HL4" s="13" t="str">
        <f t="array" ref="HL4">IF(ISNA(INDEX('Restart 50m'!Q$1:Q$1067,MATCH('Combined Table'!$A4&amp;'Combined Table'!$B4,'Restart 50m'!$A$1:$A$1067&amp;'Restart 50m'!$B$1:$B$1067,0))),"",INDEX('Restart 50m'!Q$1:Q$1067,MATCH('Combined Table'!$A4&amp;'Combined Table'!$B4,'Restart 50m'!$A$1:$A$1067&amp;'Restart 50m'!$B$1:$B$1067,0)))</f>
        <v/>
      </c>
      <c r="HM4" s="13" t="str">
        <f t="array" ref="HM4">IF(ISNA(INDEX('Restart 50m'!R$1:R$1067,MATCH('Combined Table'!$A4&amp;'Combined Table'!$B4,'Restart 50m'!$A$1:$A$1067&amp;'Restart 50m'!$B$1:$B$1067,0))),"",INDEX('Restart 50m'!R$1:R$1067,MATCH('Combined Table'!$A4&amp;'Combined Table'!$B4,'Restart 50m'!$A$1:$A$1067&amp;'Restart 50m'!$B$1:$B$1067,0)))</f>
        <v/>
      </c>
      <c r="HN4" s="13">
        <f t="array" ref="HN4">IF(ISNA(INDEX('Restart 50m'!S$1:S$1067,MATCH('Combined Table'!$A4&amp;'Combined Table'!$B4,'Restart 50m'!$A$1:$A$1067&amp;'Restart 50m'!$B$1:$B$1067,0))),"",INDEX('Restart 50m'!S$1:S$1067,MATCH('Combined Table'!$A4&amp;'Combined Table'!$B4,'Restart 50m'!$A$1:$A$1067&amp;'Restart 50m'!$B$1:$B$1067,0)))</f>
        <v>2</v>
      </c>
      <c r="HO4" s="13">
        <f t="array" ref="HO4">IF(ISNA(INDEX('Restart 50m'!T$1:T$1067,MATCH('Combined Table'!$A4&amp;'Combined Table'!$B4,'Restart 50m'!$A$1:$A$1067&amp;'Restart 50m'!$B$1:$B$1067,0))),"",INDEX('Restart 50m'!T$1:T$1067,MATCH('Combined Table'!$A4&amp;'Combined Table'!$B4,'Restart 50m'!$A$1:$A$1067&amp;'Restart 50m'!$B$1:$B$1067,0)))</f>
        <v>2</v>
      </c>
      <c r="HP4" s="13">
        <f t="array" ref="HP4">IF(ISNA(INDEX('Restart 50m'!U$1:U$1067,MATCH('Combined Table'!$A4&amp;'Combined Table'!$B4,'Restart 50m'!$A$1:$A$1067&amp;'Restart 50m'!$B$1:$B$1067,0))),"",INDEX('Restart 50m'!U$1:U$1067,MATCH('Combined Table'!$A4&amp;'Combined Table'!$B4,'Restart 50m'!$A$1:$A$1067&amp;'Restart 50m'!$B$1:$B$1067,0)))</f>
        <v>2</v>
      </c>
      <c r="HQ4" s="1" t="str">
        <f t="array" ref="HQ4">IF(ISNA(INDEX('Restart 22m'!C$1:C$1067,MATCH('Combined Table'!$A4&amp;'Combined Table'!$B4,'Restart 22m'!$A$1:$A$1067&amp;'Restart 22m'!$B$1:$B$1067,0))),"",INDEX('Restart 22m'!C$1:C$1067,MATCH('Combined Table'!$A4&amp;'Combined Table'!$B4,'Restart 22m'!$A$1:$A$1067&amp;'Restart 22m'!$B$1:$B$1067,0)))</f>
        <v/>
      </c>
      <c r="HR4" s="13" t="str">
        <f t="array" ref="HR4">IF(ISNA(INDEX('Restart 22m'!D$1:D$1067,MATCH('Combined Table'!$A4&amp;'Combined Table'!$B4,'Restart 22m'!$A$1:$A$1067&amp;'Restart 22m'!$B$1:$B$1067,0))),"",INDEX('Restart 22m'!D$1:D$1067,MATCH('Combined Table'!$A4&amp;'Combined Table'!$B4,'Restart 22m'!$A$1:$A$1067&amp;'Restart 22m'!$B$1:$B$1067,0)))</f>
        <v/>
      </c>
      <c r="HS4" s="13" t="str">
        <f t="array" ref="HS4">IF(ISNA(INDEX('Restart 22m'!E$1:E$1067,MATCH('Combined Table'!$A4&amp;'Combined Table'!$B4,'Restart 22m'!$A$1:$A$1067&amp;'Restart 22m'!$B$1:$B$1067,0))),"",INDEX('Restart 22m'!E$1:E$1067,MATCH('Combined Table'!$A4&amp;'Combined Table'!$B4,'Restart 22m'!$A$1:$A$1067&amp;'Restart 22m'!$B$1:$B$1067,0)))</f>
        <v/>
      </c>
      <c r="HT4" s="13" t="str">
        <f t="array" ref="HT4">IF(ISNA(INDEX('Restart 22m'!F$1:F$1067,MATCH('Combined Table'!$A4&amp;'Combined Table'!$B4,'Restart 22m'!$A$1:$A$1067&amp;'Restart 22m'!$B$1:$B$1067,0))),"",INDEX('Restart 22m'!F$1:F$1067,MATCH('Combined Table'!$A4&amp;'Combined Table'!$B4,'Restart 22m'!$A$1:$A$1067&amp;'Restart 22m'!$B$1:$B$1067,0)))</f>
        <v/>
      </c>
      <c r="HU4" s="13">
        <f t="array" ref="HU4">IF(ISNA(INDEX('Restart 22m'!G$1:G$1067,MATCH('Combined Table'!$A4&amp;'Combined Table'!$B4,'Restart 22m'!$A$1:$A$1067&amp;'Restart 22m'!$B$1:$B$1067,0))),"",INDEX('Restart 22m'!G$1:G$1067,MATCH('Combined Table'!$A4&amp;'Combined Table'!$B4,'Restart 22m'!$A$1:$A$1067&amp;'Restart 22m'!$B$1:$B$1067,0)))</f>
        <v>1</v>
      </c>
      <c r="HV4" s="13" t="str">
        <f t="array" ref="HV4">IF(ISNA(INDEX('Restart 22m'!H$1:H$1067,MATCH('Combined Table'!$A4&amp;'Combined Table'!$B4,'Restart 22m'!$A$1:$A$1067&amp;'Restart 22m'!$B$1:$B$1067,0))),"",INDEX('Restart 22m'!H$1:H$1067,MATCH('Combined Table'!$A4&amp;'Combined Table'!$B4,'Restart 22m'!$A$1:$A$1067&amp;'Restart 22m'!$B$1:$B$1067,0)))</f>
        <v/>
      </c>
      <c r="HW4" s="13" t="str">
        <f t="array" ref="HW4">IF(ISNA(INDEX('Restart 22m'!I$1:I$1067,MATCH('Combined Table'!$A4&amp;'Combined Table'!$B4,'Restart 22m'!$A$1:$A$1067&amp;'Restart 22m'!$B$1:$B$1067,0))),"",INDEX('Restart 22m'!I$1:I$1067,MATCH('Combined Table'!$A4&amp;'Combined Table'!$B4,'Restart 22m'!$A$1:$A$1067&amp;'Restart 22m'!$B$1:$B$1067,0)))</f>
        <v/>
      </c>
      <c r="HX4" s="13">
        <f t="array" ref="HX4">IF(ISNA(INDEX('Restart 22m'!J$1:J$1067,MATCH('Combined Table'!$A4&amp;'Combined Table'!$B4,'Restart 22m'!$A$1:$A$1067&amp;'Restart 22m'!$B$1:$B$1067,0))),"",INDEX('Restart 22m'!J$1:J$1067,MATCH('Combined Table'!$A4&amp;'Combined Table'!$B4,'Restart 22m'!$A$1:$A$1067&amp;'Restart 22m'!$B$1:$B$1067,0)))</f>
        <v>1</v>
      </c>
      <c r="HY4" s="13">
        <f t="array" ref="HY4">IF(ISNA(INDEX('Restart 22m'!K$1:K$1067,MATCH('Combined Table'!$A4&amp;'Combined Table'!$B4,'Restart 22m'!$A$1:$A$1067&amp;'Restart 22m'!$B$1:$B$1067,0))),"",INDEX('Restart 22m'!K$1:K$1067,MATCH('Combined Table'!$A4&amp;'Combined Table'!$B4,'Restart 22m'!$A$1:$A$1067&amp;'Restart 22m'!$B$1:$B$1067,0)))</f>
        <v>1</v>
      </c>
      <c r="HZ4" s="13" t="str">
        <f t="array" ref="HZ4">IF(ISNA(INDEX('Restart 22m'!L$1:L$1067,MATCH('Combined Table'!$A4&amp;'Combined Table'!$B4,'Restart 22m'!$A$1:$A$1067&amp;'Restart 22m'!$B$1:$B$1067,0))),"",INDEX('Restart 22m'!L$1:L$1067,MATCH('Combined Table'!$A4&amp;'Combined Table'!$B4,'Restart 22m'!$A$1:$A$1067&amp;'Restart 22m'!$B$1:$B$1067,0)))</f>
        <v/>
      </c>
      <c r="IA4" s="13" t="str">
        <f t="array" ref="IA4">IF(ISNA(INDEX('Restart 22m'!M$1:M$1067,MATCH('Combined Table'!$A4&amp;'Combined Table'!$B4,'Restart 22m'!$A$1:$A$1067&amp;'Restart 22m'!$B$1:$B$1067,0))),"",INDEX('Restart 22m'!M$1:M$1067,MATCH('Combined Table'!$A4&amp;'Combined Table'!$B4,'Restart 22m'!$A$1:$A$1067&amp;'Restart 22m'!$B$1:$B$1067,0)))</f>
        <v/>
      </c>
      <c r="IB4" s="13" t="str">
        <f t="array" ref="IB4">IF(ISNA(INDEX('Restart 22m'!N$1:N$1067,MATCH('Combined Table'!$A4&amp;'Combined Table'!$B4,'Restart 22m'!$A$1:$A$1067&amp;'Restart 22m'!$B$1:$B$1067,0))),"",INDEX('Restart 22m'!N$1:N$1067,MATCH('Combined Table'!$A4&amp;'Combined Table'!$B4,'Restart 22m'!$A$1:$A$1067&amp;'Restart 22m'!$B$1:$B$1067,0)))</f>
        <v/>
      </c>
      <c r="IC4" s="13" t="str">
        <f t="array" ref="IC4">IF(ISNA(INDEX('Restart 22m'!O$1:O$1067,MATCH('Combined Table'!$A4&amp;'Combined Table'!$B4,'Restart 22m'!$A$1:$A$1067&amp;'Restart 22m'!$B$1:$B$1067,0))),"",INDEX('Restart 22m'!O$1:O$1067,MATCH('Combined Table'!$A4&amp;'Combined Table'!$B4,'Restart 22m'!$A$1:$A$1067&amp;'Restart 22m'!$B$1:$B$1067,0)))</f>
        <v/>
      </c>
      <c r="ID4" s="13">
        <f t="array" ref="ID4">IF(ISNA(INDEX('Restart 22m'!P$1:P$1067,MATCH('Combined Table'!$A4&amp;'Combined Table'!$B4,'Restart 22m'!$A$1:$A$1067&amp;'Restart 22m'!$B$1:$B$1067,0))),"",INDEX('Restart 22m'!P$1:P$1067,MATCH('Combined Table'!$A4&amp;'Combined Table'!$B4,'Restart 22m'!$A$1:$A$1067&amp;'Restart 22m'!$B$1:$B$1067,0)))</f>
        <v>1</v>
      </c>
      <c r="IE4" s="13" t="str">
        <f t="array" ref="IE4">IF(ISNA(INDEX('Restart 22m'!Q$1:Q$1067,MATCH('Combined Table'!$A4&amp;'Combined Table'!$B4,'Restart 22m'!$A$1:$A$1067&amp;'Restart 22m'!$B$1:$B$1067,0))),"",INDEX('Restart 22m'!Q$1:Q$1067,MATCH('Combined Table'!$A4&amp;'Combined Table'!$B4,'Restart 22m'!$A$1:$A$1067&amp;'Restart 22m'!$B$1:$B$1067,0)))</f>
        <v/>
      </c>
      <c r="IF4" s="13" t="str">
        <f t="array" ref="IF4">IF(ISNA(INDEX('Restart 22m'!R$1:R$1067,MATCH('Combined Table'!$A4&amp;'Combined Table'!$B4,'Restart 22m'!$A$1:$A$1067&amp;'Restart 22m'!$B$1:$B$1067,0))),"",INDEX('Restart 22m'!R$1:R$1067,MATCH('Combined Table'!$A4&amp;'Combined Table'!$B4,'Restart 22m'!$A$1:$A$1067&amp;'Restart 22m'!$B$1:$B$1067,0)))</f>
        <v/>
      </c>
      <c r="IG4" s="13">
        <f t="array" ref="IG4">IF(ISNA(INDEX('Restart 22m'!S$1:S$1067,MATCH('Combined Table'!$A4&amp;'Combined Table'!$B4,'Restart 22m'!$A$1:$A$1067&amp;'Restart 22m'!$B$1:$B$1067,0))),"",INDEX('Restart 22m'!S$1:S$1067,MATCH('Combined Table'!$A4&amp;'Combined Table'!$B4,'Restart 22m'!$A$1:$A$1067&amp;'Restart 22m'!$B$1:$B$1067,0)))</f>
        <v>1</v>
      </c>
      <c r="IH4" s="13">
        <f t="array" ref="IH4">IF(ISNA(INDEX('Restart 22m'!T$1:T$1067,MATCH('Combined Table'!$A4&amp;'Combined Table'!$B4,'Restart 22m'!$A$1:$A$1067&amp;'Restart 22m'!$B$1:$B$1067,0))),"",INDEX('Restart 22m'!T$1:T$1067,MATCH('Combined Table'!$A4&amp;'Combined Table'!$B4,'Restart 22m'!$A$1:$A$1067&amp;'Restart 22m'!$B$1:$B$1067,0)))</f>
        <v>1</v>
      </c>
      <c r="II4" s="13">
        <f t="array" ref="II4">IF(ISNA(INDEX('Restart 22m'!U$1:U$1067,MATCH('Combined Table'!$A4&amp;'Combined Table'!$B4,'Restart 22m'!$A$1:$A$1067&amp;'Restart 22m'!$B$1:$B$1067,0))),"",INDEX('Restart 22m'!U$1:U$1067,MATCH('Combined Table'!$A4&amp;'Combined Table'!$B4,'Restart 22m'!$A$1:$A$1067&amp;'Restart 22m'!$B$1:$B$1067,0)))</f>
        <v>2</v>
      </c>
      <c r="IJ4" s="13"/>
    </row>
    <row r="5" spans="1:244" x14ac:dyDescent="0.25">
      <c r="A5" s="5" t="s">
        <v>6</v>
      </c>
      <c r="B5" s="6">
        <v>1</v>
      </c>
      <c r="C5" s="13">
        <f t="array" ref="C5">INDEX('Points Table'!C$1:C$1067,MATCH('Combined Table'!$A5&amp;'Combined Table'!$B5,$A$1:$A$1067&amp;$B$1:$B$1067,0))</f>
        <v>10</v>
      </c>
      <c r="D5" s="13">
        <f t="array" ref="D5">INDEX('Points Table'!D$1:D$1067,MATCH('Combined Table'!$A5&amp;'Combined Table'!$B5,$A$1:$A$1067&amp;$B$1:$B$1067,0))</f>
        <v>1</v>
      </c>
      <c r="E5" s="13">
        <f t="array" ref="E5">INDEX('Points Table'!E$1:E$1067,MATCH('Combined Table'!$A5&amp;'Combined Table'!$B5,$A$1:$A$1067&amp;$B$1:$B$1067,0))</f>
        <v>1</v>
      </c>
      <c r="F5" s="13">
        <f t="array" ref="F5">INDEX('Points Table'!F$1:F$1067,MATCH('Combined Table'!$A5&amp;'Combined Table'!$B5,$A$1:$A$1067&amp;$B$1:$B$1067,0))</f>
        <v>1</v>
      </c>
      <c r="G5" s="13">
        <f t="array" ref="G5">INDEX('Points Table'!G$1:G$1067,MATCH('Combined Table'!$A5&amp;'Combined Table'!$B5,$A$1:$A$1067&amp;$B$1:$B$1067,0))</f>
        <v>66.7</v>
      </c>
      <c r="H5" s="13" t="str">
        <f t="array" ref="H5">INDEX('Points Table'!H$1:H$1067,MATCH('Combined Table'!$A5&amp;'Combined Table'!$B5,$A$1:$A$1067&amp;$B$1:$B$1067,0))</f>
        <v/>
      </c>
      <c r="I5" s="13" t="str">
        <f t="array" ref="I5">INDEX('Possesion Times'!C$1:C$1067,MATCH('Combined Table'!$A5&amp;'Combined Table'!$B5,$A$1:$A$1067&amp;$B$1:$B$1067,0))</f>
        <v>1:37</v>
      </c>
      <c r="J5" s="13" t="str">
        <f t="array" ref="J5">INDEX('Possesion Times'!D$1:D$1067,MATCH('Combined Table'!$A5&amp;'Combined Table'!$B5,$A$1:$A$1067&amp;$B$1:$B$1067,0))</f>
        <v>1:41</v>
      </c>
      <c r="K5" s="13" t="str">
        <f t="array" ref="K5">INDEX('Possesion Times'!E$1:E$1067,MATCH('Combined Table'!$A5&amp;'Combined Table'!$B5,$A$1:$A$1067&amp;$B$1:$B$1067,0))</f>
        <v>3:18</v>
      </c>
      <c r="L5" s="13">
        <f t="array" ref="L5">INDEX('Possesion Times'!F$1:F$1067,MATCH('Combined Table'!$A5&amp;'Combined Table'!$B5,$A$1:$A$1067&amp;$B$1:$B$1067,0))</f>
        <v>10.199999999999999</v>
      </c>
      <c r="M5" s="13" t="str">
        <f t="array" ref="M5">INDEX('Possesion Times'!G$1:G$1067,MATCH('Combined Table'!$A5&amp;'Combined Table'!$B5,$A$1:$A$1067&amp;$B$1:$B$1067,0))</f>
        <v>0:42</v>
      </c>
      <c r="N5" s="13" t="str">
        <f t="array" ref="N5">INDEX('Possesion Times'!H$1:H$1067,MATCH('Combined Table'!$A5&amp;'Combined Table'!$B5,$A$1:$A$1067&amp;$B$1:$B$1067,0))</f>
        <v>2:32</v>
      </c>
      <c r="O5" s="13" t="str">
        <f t="array" ref="O5">INDEX('Possesion Times'!I$1:I$1067,MATCH('Combined Table'!$A5&amp;'Combined Table'!$B5,$A$1:$A$1067&amp;$B$1:$B$1067,0))</f>
        <v>3:14</v>
      </c>
      <c r="P5" s="13">
        <f t="array" ref="P5">INDEX('Possesion Times'!J$1:J$1067,MATCH('Combined Table'!$A5&amp;'Combined Table'!$B5,$A$1:$A$1067&amp;$B$1:$B$1067,0))</f>
        <v>10</v>
      </c>
      <c r="Q5" s="13" t="str">
        <f t="array" ref="Q5">INDEX('Possesion Times'!K$1:K$1067,MATCH('Combined Table'!$A5&amp;'Combined Table'!$B5,$A$1:$A$1067&amp;$B$1:$B$1067,0))</f>
        <v>4:20</v>
      </c>
      <c r="R5" s="13" t="str">
        <f t="array" ref="R5">INDEX('Possesion Times'!L$1:L$1067,MATCH('Combined Table'!$A5&amp;'Combined Table'!$B5,$A$1:$A$1067&amp;$B$1:$B$1067,0))</f>
        <v>2:09</v>
      </c>
      <c r="S5" s="13" t="str">
        <f t="array" ref="S5">INDEX('Possesion Times'!M$1:M$1067,MATCH('Combined Table'!$A5&amp;'Combined Table'!$B5,$A$1:$A$1067&amp;$B$1:$B$1067,0))</f>
        <v>6:30</v>
      </c>
      <c r="T5" s="13">
        <f t="array" ref="T5">INDEX('Possesion Times'!N$1:N$1067,MATCH('Combined Table'!$A5&amp;'Combined Table'!$B5,$A$1:$A$1067&amp;$B$1:$B$1067,0))</f>
        <v>20.100000000000001</v>
      </c>
      <c r="U5" s="13" t="str">
        <f t="array" ref="U5">INDEX('Possesion Times'!O$1:O$1067,MATCH('Combined Table'!$A5&amp;'Combined Table'!$B5,$A$1:$A$1067&amp;$B$1:$B$1067,0))</f>
        <v>1:48</v>
      </c>
      <c r="V5" s="13" t="str">
        <f t="array" ref="V5">INDEX('Possesion Times'!P$1:P$1067,MATCH('Combined Table'!$A5&amp;'Combined Table'!$B5,$A$1:$A$1067&amp;$B$1:$B$1067,0))</f>
        <v>4:31</v>
      </c>
      <c r="W5" s="13" t="str">
        <f t="array" ref="W5">INDEX('Possesion Times'!Q$1:Q$1067,MATCH('Combined Table'!$A5&amp;'Combined Table'!$B5,$A$1:$A$1067&amp;$B$1:$B$1067,0))</f>
        <v>6:20</v>
      </c>
      <c r="X5" s="13">
        <f t="array" ref="X5">INDEX('Possesion Times'!R$1:R$1067,MATCH('Combined Table'!$A5&amp;'Combined Table'!$B5,$A$1:$A$1067&amp;$B$1:$B$1067,0))</f>
        <v>19.600000000000001</v>
      </c>
      <c r="Y5" s="13" t="str">
        <f t="array" ref="Y5">INDEX('Possesion Times'!S$1:S$1067,MATCH('Combined Table'!$A5&amp;'Combined Table'!$B5,$A$1:$A$1067&amp;$B$1:$B$1067,0))</f>
        <v>8:28</v>
      </c>
      <c r="Z5" s="13" t="str">
        <f t="array" ref="Z5">INDEX('Possesion Times'!T$1:T$1067,MATCH('Combined Table'!$A5&amp;'Combined Table'!$B5,$A$1:$A$1067&amp;$B$1:$B$1067,0))</f>
        <v>10:53</v>
      </c>
      <c r="AA5" s="13" t="str">
        <f t="array" ref="AA5">INDEX('Possesion Times'!U$1:U$1067,MATCH('Combined Table'!$A5&amp;'Combined Table'!$B5,$A$1:$A$1067&amp;$B$1:$B$1067,0))</f>
        <v>19:21</v>
      </c>
      <c r="AB5" s="13">
        <f t="array" ref="AB5">INDEX('Possesion Times'!V$1:V$1067,MATCH('Combined Table'!$A5&amp;'Combined Table'!$B5,$A$1:$A$1067&amp;$B$1:$B$1067,0))</f>
        <v>59.9</v>
      </c>
      <c r="AC5" s="1">
        <f t="array" ref="AC5">INDEX('Possession Source'!C$1:C$1067,MATCH('Combined Table'!$A5&amp;'Combined Table'!$B5,$A$1:$A$1067&amp;$B$1:$B$1067,0))</f>
        <v>17</v>
      </c>
      <c r="AD5" s="13">
        <f t="array" ref="AD5">INDEX('Possession Source'!D$1:D$1067,MATCH('Combined Table'!$A5&amp;'Combined Table'!$B5,$A$1:$A$1067&amp;$B$1:$B$1067,0))</f>
        <v>6</v>
      </c>
      <c r="AE5" s="13">
        <f t="array" ref="AE5">INDEX('Possession Source'!E$1:E$1067,MATCH('Combined Table'!$A5&amp;'Combined Table'!$B5,$A$1:$A$1067&amp;$B$1:$B$1067,0))</f>
        <v>3</v>
      </c>
      <c r="AF5" s="13">
        <f t="array" ref="AF5">INDEX('Possession Source'!F$1:F$1067,MATCH('Combined Table'!$A5&amp;'Combined Table'!$B5,$A$1:$A$1067&amp;$B$1:$B$1067,0))</f>
        <v>1</v>
      </c>
      <c r="AG5" s="13">
        <f t="array" ref="AG5">INDEX('Possession Source'!G$1:G$1067,MATCH('Combined Table'!$A5&amp;'Combined Table'!$B5,$A$1:$A$1067&amp;$B$1:$B$1067,0))</f>
        <v>27</v>
      </c>
      <c r="AH5" s="13">
        <f t="array" ref="AH5">INDEX('Possession Source'!H$1:H$1067,MATCH('Combined Table'!$A5&amp;'Combined Table'!$B5,$A$1:$A$1067&amp;$B$1:$B$1067,0))</f>
        <v>4</v>
      </c>
      <c r="AI5" s="13">
        <f t="array" ref="AI5">INDEX('Possession Source'!I$1:I$1067,MATCH('Combined Table'!$A5&amp;'Combined Table'!$B5,$A$1:$A$1067&amp;$B$1:$B$1067,0))</f>
        <v>1</v>
      </c>
      <c r="AJ5" s="13">
        <f t="array" ref="AJ5">INDEX('Possession Source'!J$1:J$1067,MATCH('Combined Table'!$A5&amp;'Combined Table'!$B5,$A$1:$A$1067&amp;$B$1:$B$1067,0))</f>
        <v>8</v>
      </c>
      <c r="AK5" s="13">
        <f t="array" ref="AK5">INDEX('Possession Source'!K$1:K$1067,MATCH('Combined Table'!$A5&amp;'Combined Table'!$B5,$A$1:$A$1067&amp;$B$1:$B$1067,0))</f>
        <v>3</v>
      </c>
      <c r="AL5" s="13">
        <f t="array" ref="AL5">INDEX('Possession Source'!L$1:L$1067,MATCH('Combined Table'!$A5&amp;'Combined Table'!$B5,$A$1:$A$1067&amp;$B$1:$B$1067,0))</f>
        <v>1</v>
      </c>
      <c r="AM5" s="13" t="str">
        <f t="array" ref="AM5">INDEX('Possession Source'!M$1:M$1067,MATCH('Combined Table'!$A5&amp;'Combined Table'!$B5,$A$1:$A$1067&amp;$B$1:$B$1067,0))</f>
        <v/>
      </c>
      <c r="AN5" s="13" t="str">
        <f t="array" ref="AN5">INDEX('Possession Source'!N$1:N$1067,MATCH('Combined Table'!$A5&amp;'Combined Table'!$B5,$A$1:$A$1067&amp;$B$1:$B$1067,0))</f>
        <v/>
      </c>
      <c r="AO5" s="13" t="str">
        <f t="array" ref="AO5">INDEX('Possession Source'!O$1:O$1067,MATCH('Combined Table'!$A5&amp;'Combined Table'!$B5,$A$1:$A$1067&amp;$B$1:$B$1067,0))</f>
        <v/>
      </c>
      <c r="AP5" s="13">
        <f t="array" ref="AP5">INDEX('Possession Source'!P$1:P$1067,MATCH('Combined Table'!$A5&amp;'Combined Table'!$B5,$A$1:$A$1067&amp;$B$1:$B$1067,0))</f>
        <v>17</v>
      </c>
      <c r="AQ5" s="13">
        <f t="array" ref="AQ5">INDEX('Possession Source'!Q$1:Q$1067,MATCH('Combined Table'!$A5&amp;'Combined Table'!$B5,$A$1:$A$1067&amp;$B$1:$B$1067,0))</f>
        <v>44</v>
      </c>
      <c r="AR5" s="1" t="str">
        <f t="array" ref="AR5">INDEX('Penalties Frees conceded'!C$1:C$1067,MATCH('Combined Table'!$A5&amp;'Combined Table'!$B5,$A$1:$A$1067&amp;$B$1:$B$1067,0))</f>
        <v/>
      </c>
      <c r="AS5" s="13" t="str">
        <f t="array" ref="AS5">INDEX('Penalties Frees conceded'!D$1:D$1067,MATCH('Combined Table'!$A5&amp;'Combined Table'!$B5,$A$1:$A$1067&amp;$B$1:$B$1067,0))</f>
        <v/>
      </c>
      <c r="AT5" s="13" t="str">
        <f t="array" ref="AT5">INDEX('Penalties Frees conceded'!E$1:E$1067,MATCH('Combined Table'!$A5&amp;'Combined Table'!$B5,$A$1:$A$1067&amp;$B$1:$B$1067,0))</f>
        <v/>
      </c>
      <c r="AU5" s="13">
        <f t="array" ref="AU5">INDEX('Penalties Frees conceded'!F$1:F$1067,MATCH('Combined Table'!$A5&amp;'Combined Table'!$B5,$A$1:$A$1067&amp;$B$1:$B$1067,0))</f>
        <v>3</v>
      </c>
      <c r="AV5" s="13" t="str">
        <f t="array" ref="AV5">INDEX('Penalties Frees conceded'!G$1:G$1067,MATCH('Combined Table'!$A5&amp;'Combined Table'!$B5,$A$1:$A$1067&amp;$B$1:$B$1067,0))</f>
        <v/>
      </c>
      <c r="AW5" s="13" t="str">
        <f t="array" ref="AW5">INDEX('Penalties Frees conceded'!H$1:H$1067,MATCH('Combined Table'!$A5&amp;'Combined Table'!$B5,$A$1:$A$1067&amp;$B$1:$B$1067,0))</f>
        <v/>
      </c>
      <c r="AX5" s="13">
        <f t="array" ref="AX5">INDEX('Penalties Frees conceded'!I$1:I$1067,MATCH('Combined Table'!$A5&amp;'Combined Table'!$B5,$A$1:$A$1067&amp;$B$1:$B$1067,0))</f>
        <v>3</v>
      </c>
      <c r="AY5" s="13">
        <f t="array" ref="AY5">INDEX('Penalties Frees conceded'!J$1:J$1067,MATCH('Combined Table'!$A5&amp;'Combined Table'!$B5,$A$1:$A$1067&amp;$B$1:$B$1067,0))</f>
        <v>3</v>
      </c>
      <c r="AZ5" s="13">
        <f t="array" ref="AZ5">INDEX('Penalties Frees conceded'!K$1:K$1067,MATCH('Combined Table'!$A5&amp;'Combined Table'!$B5,$A$1:$A$1067&amp;$B$1:$B$1067,0))</f>
        <v>2</v>
      </c>
      <c r="BA5" s="13" t="str">
        <f t="array" ref="BA5">INDEX('Penalties Frees conceded'!L$1:L$1067,MATCH('Combined Table'!$A5&amp;'Combined Table'!$B5,$A$1:$A$1067&amp;$B$1:$B$1067,0))</f>
        <v/>
      </c>
      <c r="BB5" s="13">
        <f t="array" ref="BB5">INDEX('Penalties Frees conceded'!M$1:M$1067,MATCH('Combined Table'!$A5&amp;'Combined Table'!$B5,$A$1:$A$1067&amp;$B$1:$B$1067,0))</f>
        <v>2</v>
      </c>
      <c r="BC5" s="13" t="str">
        <f t="array" ref="BC5">INDEX('Penalties Frees conceded'!N$1:N$1067,MATCH('Combined Table'!$A5&amp;'Combined Table'!$B5,$A$1:$A$1067&amp;$B$1:$B$1067,0))</f>
        <v/>
      </c>
      <c r="BD5" s="13">
        <f t="array" ref="BD5">INDEX('Penalties Frees conceded'!O$1:O$1067,MATCH('Combined Table'!$A5&amp;'Combined Table'!$B5,$A$1:$A$1067&amp;$B$1:$B$1067,0))</f>
        <v>1</v>
      </c>
      <c r="BE5" s="13">
        <f t="array" ref="BE5">INDEX('Penalties Frees conceded'!P$1:P$1067,MATCH('Combined Table'!$A5&amp;'Combined Table'!$B5,$A$1:$A$1067&amp;$B$1:$B$1067,0))</f>
        <v>8</v>
      </c>
      <c r="BF5" s="13">
        <f t="array" ref="BF5">INDEX('Penalties Frees conceded'!Q$1:Q$1067,MATCH('Combined Table'!$A5&amp;'Combined Table'!$B5,$A$1:$A$1067&amp;$B$1:$B$1067,0))</f>
        <v>11</v>
      </c>
      <c r="BG5" s="1">
        <f t="array" ref="BG5">INDEX('Attack Possession'!C$1:C$1067,MATCH('Combined Table'!$A5&amp;'Combined Table'!$B5,$A$1:$A$1067&amp;$B$1:$B$1067,0))</f>
        <v>8</v>
      </c>
      <c r="BH5" s="13">
        <f t="array" ref="BH5">INDEX('Attack Possession'!D$1:D$1067,MATCH('Combined Table'!$A5&amp;'Combined Table'!$B5,$A$1:$A$1067&amp;$B$1:$B$1067,0))</f>
        <v>52</v>
      </c>
      <c r="BI5" s="13">
        <f t="array" ref="BI5">INDEX('Attack Possession'!E$1:E$1067,MATCH('Combined Table'!$A5&amp;'Combined Table'!$B5,$A$1:$A$1067&amp;$B$1:$B$1067,0))</f>
        <v>44.4</v>
      </c>
      <c r="BJ5" s="13">
        <f t="array" ref="BJ5">INDEX('Attack Possession'!F$1:F$1067,MATCH('Combined Table'!$A5&amp;'Combined Table'!$B5,$A$1:$A$1067&amp;$B$1:$B$1067,0))</f>
        <v>3.5</v>
      </c>
      <c r="BK5" s="13">
        <f t="array" ref="BK5">INDEX('Attack Possession'!G$1:G$1067,MATCH('Combined Table'!$A5&amp;'Combined Table'!$B5,$A$1:$A$1067&amp;$B$1:$B$1067,0))</f>
        <v>10</v>
      </c>
      <c r="BL5" s="13">
        <f t="array" ref="BL5">INDEX('Attack Possession'!H$1:H$1067,MATCH('Combined Table'!$A5&amp;'Combined Table'!$B5,$A$1:$A$1067&amp;$B$1:$B$1067,0))</f>
        <v>12</v>
      </c>
      <c r="BM5" s="13">
        <f t="array" ref="BM5">INDEX('Attack Possession'!I$1:I$1067,MATCH('Combined Table'!$A5&amp;'Combined Table'!$B5,$A$1:$A$1067&amp;$B$1:$B$1067,0))</f>
        <v>4</v>
      </c>
      <c r="BN5" s="13">
        <f t="array" ref="BN5">INDEX('Attack Possession'!J$1:J$1067,MATCH('Combined Table'!$A5&amp;'Combined Table'!$B5,$A$1:$A$1067&amp;$B$1:$B$1067,0))</f>
        <v>3</v>
      </c>
      <c r="BO5" s="13">
        <f t="array" ref="BO5">INDEX('Attack Possession'!K$1:K$1067,MATCH('Combined Table'!$A5&amp;'Combined Table'!$B5,$A$1:$A$1067&amp;$B$1:$B$1067,0))</f>
        <v>9</v>
      </c>
      <c r="BP5" s="13">
        <f t="array" ref="BP5">INDEX('Attack Possession'!L$1:L$1067,MATCH('Combined Table'!$A5&amp;'Combined Table'!$B5,$A$1:$A$1067&amp;$B$1:$B$1067,0))</f>
        <v>2</v>
      </c>
      <c r="BQ5" s="13">
        <f t="array" ref="BQ5">INDEX('Attack Possession'!M$1:M$1067,MATCH('Combined Table'!$A5&amp;'Combined Table'!$B5,$A$1:$A$1067&amp;$B$1:$B$1067,0))</f>
        <v>1</v>
      </c>
      <c r="BR5" s="13" t="str">
        <f t="array" ref="BR5">INDEX('Attack Possession'!N$1:N$1067,MATCH('Combined Table'!$A5&amp;'Combined Table'!$B5,$A$1:$A$1067&amp;$B$1:$B$1067,0))</f>
        <v/>
      </c>
      <c r="BS5" s="13">
        <f t="array" ref="BS5">INDEX('Attack Possession'!O$1:O$1067,MATCH('Combined Table'!$A5&amp;'Combined Table'!$B5,$A$1:$A$1067&amp;$B$1:$B$1067,0))</f>
        <v>3</v>
      </c>
      <c r="BT5" s="13">
        <f t="array" ref="BT5">INDEX('Attack Possession'!P$1:P$1067,MATCH('Combined Table'!$A5&amp;'Combined Table'!$B5,$A$1:$A$1067&amp;$B$1:$B$1067,0))</f>
        <v>44</v>
      </c>
      <c r="BU5" s="13">
        <f t="array" ref="BU5">INDEX('Attack Possession'!Q$1:Q$1067,MATCH('Combined Table'!$A5&amp;'Combined Table'!$B5,$A$1:$A$1067&amp;$B$1:$B$1067,0))</f>
        <v>153</v>
      </c>
      <c r="BV5" s="1">
        <f t="array" ref="BV5">INDEX('Kicks in Play'!C$1:C$1067,MATCH('Combined Table'!$A5&amp;'Combined Table'!$B5,$A$1:$A$1067&amp;$B$1:$B$1067,0))</f>
        <v>6</v>
      </c>
      <c r="BW5" s="13">
        <f t="array" ref="BW5">INDEX('Kicks in Play'!D$1:D$1067,MATCH('Combined Table'!$A5&amp;'Combined Table'!$B5,$A$1:$A$1067&amp;$B$1:$B$1067,0))</f>
        <v>174</v>
      </c>
      <c r="BX5" s="13">
        <f t="array" ref="BX5">INDEX('Kicks in Play'!E$1:E$1067,MATCH('Combined Table'!$A5&amp;'Combined Table'!$B5,$A$1:$A$1067&amp;$B$1:$B$1067,0))</f>
        <v>29</v>
      </c>
      <c r="BY5" s="13">
        <f t="array" ref="BY5">INDEX('Kicks in Play'!F$1:F$1067,MATCH('Combined Table'!$A5&amp;'Combined Table'!$B5,$A$1:$A$1067&amp;$B$1:$B$1067,0))</f>
        <v>1</v>
      </c>
      <c r="BZ5" s="13">
        <f t="array" ref="BZ5">INDEX('Kicks in Play'!G$1:G$1067,MATCH('Combined Table'!$A5&amp;'Combined Table'!$B5,$A$1:$A$1067&amp;$B$1:$B$1067,0))</f>
        <v>25</v>
      </c>
      <c r="CA5" s="13">
        <f t="array" ref="CA5">INDEX('Kicks in Play'!H$1:H$1067,MATCH('Combined Table'!$A5&amp;'Combined Table'!$B5,$A$1:$A$1067&amp;$B$1:$B$1067,0))</f>
        <v>3</v>
      </c>
      <c r="CB5" s="13">
        <f t="array" ref="CB5">INDEX('Kicks in Play'!I$1:I$1067,MATCH('Combined Table'!$A5&amp;'Combined Table'!$B5,$A$1:$A$1067&amp;$B$1:$B$1067,0))</f>
        <v>62</v>
      </c>
      <c r="CC5" s="13">
        <f t="array" ref="CC5">INDEX('Kicks in Play'!J$1:J$1067,MATCH('Combined Table'!$A5&amp;'Combined Table'!$B5,$A$1:$A$1067&amp;$B$1:$B$1067,0))</f>
        <v>1</v>
      </c>
      <c r="CD5" s="13">
        <f t="array" ref="CD5">INDEX('Kicks in Play'!K$1:K$1067,MATCH('Combined Table'!$A5&amp;'Combined Table'!$B5,$A$1:$A$1067&amp;$B$1:$B$1067,0))</f>
        <v>14</v>
      </c>
      <c r="CE5" s="13" t="str">
        <f t="array" ref="CE5">INDEX('Kicks in Play'!L$1:L$1067,MATCH('Combined Table'!$A5&amp;'Combined Table'!$B5,$A$1:$A$1067&amp;$B$1:$B$1067,0))</f>
        <v/>
      </c>
      <c r="CF5" s="13" t="str">
        <f t="array" ref="CF5">INDEX('Kicks in Play'!M$1:M$1067,MATCH('Combined Table'!$A5&amp;'Combined Table'!$B5,$A$1:$A$1067&amp;$B$1:$B$1067,0))</f>
        <v/>
      </c>
      <c r="CG5" s="13">
        <f t="array" ref="CG5">INDEX('Kicks in Play'!N$1:N$1067,MATCH('Combined Table'!$A5&amp;'Combined Table'!$B5,$A$1:$A$1067&amp;$B$1:$B$1067,0))</f>
        <v>3</v>
      </c>
      <c r="CH5" s="13">
        <f t="array" ref="CH5">INDEX('Kicks in Play'!O$1:O$1067,MATCH('Combined Table'!$A5&amp;'Combined Table'!$B5,$A$1:$A$1067&amp;$B$1:$B$1067,0))</f>
        <v>42</v>
      </c>
      <c r="CI5" s="13" t="str">
        <f t="array" ref="CI5">INDEX('Kicks in Play'!P$1:P$1067,MATCH('Combined Table'!$A5&amp;'Combined Table'!$B5,$A$1:$A$1067&amp;$B$1:$B$1067,0))</f>
        <v/>
      </c>
      <c r="CJ5" s="13">
        <f t="array" ref="CJ5">INDEX('Kicks in Play'!Q$1:Q$1067,MATCH('Combined Table'!$A5&amp;'Combined Table'!$B5,$A$1:$A$1067&amp;$B$1:$B$1067,0))</f>
        <v>14</v>
      </c>
      <c r="CK5" s="13">
        <f t="array" ref="CK5">INDEX('Kicks in Play'!R$1:R$1067,MATCH('Combined Table'!$A5&amp;'Combined Table'!$B5,$A$1:$A$1067&amp;$B$1:$B$1067,0))</f>
        <v>317</v>
      </c>
      <c r="CL5" s="1">
        <f t="array" ref="CL5">INDEX('Defence Report'!C$1:C$1067,MATCH('Combined Table'!$A5&amp;'Combined Table'!$B5,$A$1:$A$1067&amp;$B$1:$B$1067,0))</f>
        <v>91</v>
      </c>
      <c r="CM5" s="13">
        <f t="array" ref="CM5">INDEX('Defence Report'!D$1:D$1067,MATCH('Combined Table'!$A5&amp;'Combined Table'!$B5,$A$1:$A$1067&amp;$B$1:$B$1067,0))</f>
        <v>31</v>
      </c>
      <c r="CN5" s="13">
        <f t="array" ref="CN5">INDEX('Defence Report'!E$1:E$1067,MATCH('Combined Table'!$A5&amp;'Combined Table'!$B5,$A$1:$A$1067&amp;$B$1:$B$1067,0))</f>
        <v>0</v>
      </c>
      <c r="CO5" s="13">
        <f t="array" ref="CO5">INDEX('Defence Report'!F$1:F$1067,MATCH('Combined Table'!$A5&amp;'Combined Table'!$B5,$A$1:$A$1067&amp;$B$1:$B$1067,0))</f>
        <v>77</v>
      </c>
      <c r="CP5" s="13">
        <f t="array" ref="CP5">INDEX('Defence Report'!G$1:G$1067,MATCH('Combined Table'!$A5&amp;'Combined Table'!$B5,$A$1:$A$1067&amp;$B$1:$B$1067,0))</f>
        <v>14</v>
      </c>
      <c r="CQ5" s="13">
        <f t="array" ref="CQ5">INDEX('Defence Report'!H$1:H$1067,MATCH('Combined Table'!$A5&amp;'Combined Table'!$B5,$A$1:$A$1067&amp;$B$1:$B$1067,0))</f>
        <v>71.3</v>
      </c>
      <c r="CR5" s="13">
        <f t="array" ref="CR5">INDEX('Defence Report'!I$1:I$1067,MATCH('Combined Table'!$A5&amp;'Combined Table'!$B5,$A$1:$A$1067&amp;$B$1:$B$1067,0))</f>
        <v>74.599999999999994</v>
      </c>
      <c r="CS5" s="13">
        <f t="array" ref="CS5">INDEX('Defence Report'!J$1:J$1067,MATCH('Combined Table'!$A5&amp;'Combined Table'!$B5,$A$1:$A$1067&amp;$B$1:$B$1067,0))</f>
        <v>5</v>
      </c>
      <c r="CT5" s="13">
        <f t="array" ref="CT5">INDEX('Defence Report'!K$1:K$1067,MATCH('Combined Table'!$A5&amp;'Combined Table'!$B5,$A$1:$A$1067&amp;$B$1:$B$1067,0))</f>
        <v>66</v>
      </c>
      <c r="CU5" s="13">
        <f t="array" ref="CU5">INDEX('Defence Report'!L$1:L$1067,MATCH('Combined Table'!$A5&amp;'Combined Table'!$B5,$A$1:$A$1067&amp;$B$1:$B$1067,0))</f>
        <v>51</v>
      </c>
      <c r="CV5" s="13">
        <f t="array" ref="CV5">INDEX('Defence Report'!M$1:M$1067,MATCH('Combined Table'!$A5&amp;'Combined Table'!$B5,$A$1:$A$1067&amp;$B$1:$B$1067,0))</f>
        <v>58.2</v>
      </c>
      <c r="CW5" s="13">
        <f t="array" ref="CW5">INDEX('Defence Report'!N$1:N$1067,MATCH('Combined Table'!$A5&amp;'Combined Table'!$B5,$A$1:$A$1067&amp;$B$1:$B$1067,0))</f>
        <v>0</v>
      </c>
      <c r="CX5" s="13">
        <f t="array" ref="CX5">INDEX('Defence Report'!O$1:O$1067,MATCH('Combined Table'!$A5&amp;'Combined Table'!$B5,$A$1:$A$1067&amp;$B$1:$B$1067,0))</f>
        <v>0</v>
      </c>
      <c r="CY5" s="13">
        <f t="array" ref="CY5">INDEX('Defence Report'!P$1:P$1067,MATCH('Combined Table'!$A5&amp;'Combined Table'!$B5,$A$1:$A$1067&amp;$B$1:$B$1067,0))</f>
        <v>0</v>
      </c>
      <c r="CZ5" s="13">
        <f t="array" ref="CZ5">INDEX('Defence Report'!Q$1:Q$1067,MATCH('Combined Table'!$A5&amp;'Combined Table'!$B5,$A$1:$A$1067&amp;$B$1:$B$1067,0))</f>
        <v>31</v>
      </c>
      <c r="DA5" s="13">
        <f t="array" ref="DA5">INDEX('Defence Report'!R$1:R$1067,MATCH('Combined Table'!$A5&amp;'Combined Table'!$B5,$A$1:$A$1067&amp;$B$1:$B$1067,0))</f>
        <v>8</v>
      </c>
      <c r="DB5" s="13">
        <f t="array" ref="DB5">INDEX('Defence Report'!S$1:S$1067,MATCH('Combined Table'!$A5&amp;'Combined Table'!$B5,$A$1:$A$1067&amp;$B$1:$B$1067,0))</f>
        <v>3</v>
      </c>
      <c r="DC5" s="13">
        <f t="array" ref="DC5">INDEX('Defence Report'!T$1:T$1067,MATCH('Combined Table'!$A5&amp;'Combined Table'!$B5,$A$1:$A$1067&amp;$B$1:$B$1067,0))</f>
        <v>2</v>
      </c>
      <c r="DD5" s="13">
        <f t="array" ref="DD5">INDEX('Defence Report'!U$1:U$1067,MATCH('Combined Table'!$A5&amp;'Combined Table'!$B5,$A$1:$A$1067&amp;$B$1:$B$1067,0))</f>
        <v>11</v>
      </c>
      <c r="DE5" s="13">
        <f t="array" ref="DE5">INDEX('Defence Report'!V$1:V$1067,MATCH('Combined Table'!$A5&amp;'Combined Table'!$B5,$A$1:$A$1067&amp;$B$1:$B$1067,0))</f>
        <v>3</v>
      </c>
      <c r="DF5" s="13">
        <f t="array" ref="DF5">INDEX('Defence Report'!W$1:W$1067,MATCH('Combined Table'!$A5&amp;'Combined Table'!$B5,$A$1:$A$1067&amp;$B$1:$B$1067,0))</f>
        <v>8</v>
      </c>
      <c r="DG5" s="13">
        <f t="array" ref="DG5">INDEX('Defence Report'!X$1:X$1067,MATCH('Combined Table'!$A5&amp;'Combined Table'!$B5,$A$1:$A$1067&amp;$B$1:$B$1067,0))</f>
        <v>11</v>
      </c>
      <c r="DH5" s="1">
        <f t="array" ref="DH5">INDEX('Ruck Speed'!C$1:C$1067,MATCH('Combined Table'!$A5&amp;'Combined Table'!$B5,$A$1:$A$1067&amp;$B$1:$B$1067,0))</f>
        <v>14</v>
      </c>
      <c r="DI5" s="13">
        <f t="array" ref="DI5">INDEX('Ruck Speed'!D$1:D$1067,MATCH('Combined Table'!$A5&amp;'Combined Table'!$B5,$A$1:$A$1067&amp;$B$1:$B$1067,0))</f>
        <v>40</v>
      </c>
      <c r="DJ5" s="13">
        <f t="array" ref="DJ5">INDEX('Ruck Speed'!E$1:E$1067,MATCH('Combined Table'!$A5&amp;'Combined Table'!$B5,$A$1:$A$1067&amp;$B$1:$B$1067,0))</f>
        <v>41</v>
      </c>
      <c r="DK5" s="13">
        <f t="array" ref="DK5">INDEX('Ruck Speed'!F$1:F$1067,MATCH('Combined Table'!$A5&amp;'Combined Table'!$B5,$A$1:$A$1067&amp;$B$1:$B$1067,0))</f>
        <v>95</v>
      </c>
      <c r="DL5" s="13">
        <f t="array" ref="DL5">INDEX('Ruck Speed'!G$1:G$1067,MATCH('Combined Table'!$A5&amp;'Combined Table'!$B5,$A$1:$A$1067&amp;$B$1:$B$1067,0))</f>
        <v>43.2</v>
      </c>
      <c r="DM5" s="13">
        <f t="array" ref="DM5">INDEX('Ruck Speed'!H$1:H$1067,MATCH('Combined Table'!$A5&amp;'Combined Table'!$B5,$A$1:$A$1067&amp;$B$1:$B$1067,0))</f>
        <v>10</v>
      </c>
      <c r="DN5" s="13">
        <f t="array" ref="DN5">INDEX('Ruck Speed'!I$1:I$1067,MATCH('Combined Table'!$A5&amp;'Combined Table'!$B5,$A$1:$A$1067&amp;$B$1:$B$1067,0))</f>
        <v>2</v>
      </c>
      <c r="DO5" s="13">
        <f t="array" ref="DO5">INDEX('Ruck Speed'!J$1:J$1067,MATCH('Combined Table'!$A5&amp;'Combined Table'!$B5,$A$1:$A$1067&amp;$B$1:$B$1067,0))</f>
        <v>17</v>
      </c>
      <c r="DP5" s="13">
        <f t="array" ref="DP5">INDEX('Ruck Speed'!K$1:K$1067,MATCH('Combined Table'!$A5&amp;'Combined Table'!$B5,$A$1:$A$1067&amp;$B$1:$B$1067,0))</f>
        <v>38</v>
      </c>
      <c r="DQ5" s="13">
        <f t="array" ref="DQ5">INDEX('Ruck Speed'!L$1:L$1067,MATCH('Combined Table'!$A5&amp;'Combined Table'!$B5,$A$1:$A$1067&amp;$B$1:$B$1067,0))</f>
        <v>57</v>
      </c>
      <c r="DR5" s="13">
        <f t="array" ref="DR5">INDEX('Ruck Speed'!M$1:M$1067,MATCH('Combined Table'!$A5&amp;'Combined Table'!$B5,$A$1:$A$1067&amp;$B$1:$B$1067,0))</f>
        <v>66.7</v>
      </c>
      <c r="DS5" s="13">
        <f t="array" ref="DS5">INDEX('Ruck Speed'!N$1:N$1067,MATCH('Combined Table'!$A5&amp;'Combined Table'!$B5,$A$1:$A$1067&amp;$B$1:$B$1067,0))</f>
        <v>9</v>
      </c>
      <c r="DT5" s="1">
        <f t="array" ref="DT5">IF(ISNA(INDEX('Maul Outcomes - Attack'!C$1:C$1067,MATCH('Combined Table'!$A5&amp;'Combined Table'!$B5,'Maul Outcomes - Attack'!$A$1:$A$1067&amp;'Maul Outcomes - Attack'!$B$1:$B$1067,0))),"",INDEX('Maul Outcomes - Attack'!C$1:C$1067,MATCH('Combined Table'!$A5&amp;'Combined Table'!$B5,'Maul Outcomes - Attack'!$A$1:$A$1067&amp;'Maul Outcomes - Attack'!$B$1:$B$1067,0)))</f>
        <v>4</v>
      </c>
      <c r="DU5" s="13">
        <f t="array" ref="DU5">IF(ISNA(INDEX('Maul Outcomes - Attack'!D$1:D$1067,MATCH('Combined Table'!$A5&amp;'Combined Table'!$B5,'Maul Outcomes - Attack'!$A$1:$A$1067&amp;'Maul Outcomes - Attack'!$B$1:$B$1067,0))),"",INDEX('Maul Outcomes - Attack'!D$1:D$1067,MATCH('Combined Table'!$A5&amp;'Combined Table'!$B5,'Maul Outcomes - Attack'!$A$1:$A$1067&amp;'Maul Outcomes - Attack'!$B$1:$B$1067,0)))</f>
        <v>1</v>
      </c>
      <c r="DV5" s="13">
        <f t="array" ref="DV5">IF(ISNA(INDEX('Maul Outcomes - Attack'!E$1:E$1067,MATCH('Combined Table'!$A5&amp;'Combined Table'!$B5,'Maul Outcomes - Attack'!$A$1:$A$1067&amp;'Maul Outcomes - Attack'!$B$1:$B$1067,0))),"",INDEX('Maul Outcomes - Attack'!E$1:E$1067,MATCH('Combined Table'!$A5&amp;'Combined Table'!$B5,'Maul Outcomes - Attack'!$A$1:$A$1067&amp;'Maul Outcomes - Attack'!$B$1:$B$1067,0)))</f>
        <v>5</v>
      </c>
      <c r="DW5" s="13">
        <f t="array" ref="DW5">IF(ISNA(INDEX('Maul Outcomes - Attack'!F$1:F$1067,MATCH('Combined Table'!$A5&amp;'Combined Table'!$B5,'Maul Outcomes - Attack'!$A$1:$A$1067&amp;'Maul Outcomes - Attack'!$B$1:$B$1067,0))),"",INDEX('Maul Outcomes - Attack'!F$1:F$1067,MATCH('Combined Table'!$A5&amp;'Combined Table'!$B5,'Maul Outcomes - Attack'!$A$1:$A$1067&amp;'Maul Outcomes - Attack'!$B$1:$B$1067,0)))</f>
        <v>1</v>
      </c>
      <c r="DX5" s="13" t="str">
        <f t="array" ref="DX5">IF(ISNA(INDEX('Maul Outcomes - Attack'!G$1:G$1067,MATCH('Combined Table'!$A5&amp;'Combined Table'!$B5,'Maul Outcomes - Attack'!$A$1:$A$1067&amp;'Maul Outcomes - Attack'!$B$1:$B$1067,0))),"",INDEX('Maul Outcomes - Attack'!G$1:G$1067,MATCH('Combined Table'!$A5&amp;'Combined Table'!$B5,'Maul Outcomes - Attack'!$A$1:$A$1067&amp;'Maul Outcomes - Attack'!$B$1:$B$1067,0)))</f>
        <v/>
      </c>
      <c r="DY5" s="13">
        <f t="array" ref="DY5">IF(ISNA(INDEX('Maul Outcomes - Attack'!H$1:H$1067,MATCH('Combined Table'!$A5&amp;'Combined Table'!$B5,'Maul Outcomes - Attack'!$A$1:$A$1067&amp;'Maul Outcomes - Attack'!$B$1:$B$1067,0))),"",INDEX('Maul Outcomes - Attack'!H$1:H$1067,MATCH('Combined Table'!$A5&amp;'Combined Table'!$B5,'Maul Outcomes - Attack'!$A$1:$A$1067&amp;'Maul Outcomes - Attack'!$B$1:$B$1067,0)))</f>
        <v>1</v>
      </c>
      <c r="DZ5" s="13">
        <f t="array" ref="DZ5">IF(ISNA(INDEX('Maul Outcomes - Attack'!I$1:I$1067,MATCH('Combined Table'!$A5&amp;'Combined Table'!$B5,'Maul Outcomes - Attack'!$A$1:$A$1067&amp;'Maul Outcomes - Attack'!$B$1:$B$1067,0))),"",INDEX('Maul Outcomes - Attack'!I$1:I$1067,MATCH('Combined Table'!$A5&amp;'Combined Table'!$B5,'Maul Outcomes - Attack'!$A$1:$A$1067&amp;'Maul Outcomes - Attack'!$B$1:$B$1067,0)))</f>
        <v>1</v>
      </c>
      <c r="EA5" s="13">
        <f t="array" ref="EA5">IF(ISNA(INDEX('Maul Outcomes - Attack'!J$1:J$1067,MATCH('Combined Table'!$A5&amp;'Combined Table'!$B5,'Maul Outcomes - Attack'!$A$1:$A$1067&amp;'Maul Outcomes - Attack'!$B$1:$B$1067,0))),"",INDEX('Maul Outcomes - Attack'!J$1:J$1067,MATCH('Combined Table'!$A5&amp;'Combined Table'!$B5,'Maul Outcomes - Attack'!$A$1:$A$1067&amp;'Maul Outcomes - Attack'!$B$1:$B$1067,0)))</f>
        <v>6</v>
      </c>
      <c r="EB5" s="13" t="e">
        <f t="array" ref="EB5">IF(ISNA(INDEX('Maul Outcomes - Attack'!#REF!,MATCH('Combined Table'!$A5&amp;'Combined Table'!$B5,'Maul Outcomes - Attack'!$A$1:$A$1067&amp;'Maul Outcomes - Attack'!$B$1:$B$1067,0))),"",INDEX('Maul Outcomes - Attack'!#REF!,MATCH('Combined Table'!$A5&amp;'Combined Table'!$B5,'Maul Outcomes - Attack'!$A$1:$A$1067&amp;'Maul Outcomes - Attack'!$B$1:$B$1067,0)))</f>
        <v>#REF!</v>
      </c>
      <c r="EC5" s="13" t="e">
        <f t="array" ref="EC5">IF(ISNA(INDEX('Maul Outcomes - Attack'!#REF!,MATCH('Combined Table'!$A5&amp;'Combined Table'!$B5,'Maul Outcomes - Attack'!$A$1:$A$1067&amp;'Maul Outcomes - Attack'!$B$1:$B$1067,0))),"",INDEX('Maul Outcomes - Attack'!#REF!,MATCH('Combined Table'!$A5&amp;'Combined Table'!$B5,'Maul Outcomes - Attack'!$A$1:$A$1067&amp;'Maul Outcomes - Attack'!$B$1:$B$1067,0)))</f>
        <v>#REF!</v>
      </c>
      <c r="ED5" s="13" t="e">
        <f t="array" ref="ED5">IF(ISNA(INDEX('Maul Outcomes - Attack'!#REF!,MATCH('Combined Table'!$A5&amp;'Combined Table'!$B5,'Maul Outcomes - Attack'!$A$1:$A$1067&amp;'Maul Outcomes - Attack'!$B$1:$B$1067,0))),"",INDEX('Maul Outcomes - Attack'!#REF!,MATCH('Combined Table'!$A5&amp;'Combined Table'!$B5,'Maul Outcomes - Attack'!$A$1:$A$1067&amp;'Maul Outcomes - Attack'!$B$1:$B$1067,0)))</f>
        <v>#REF!</v>
      </c>
      <c r="EE5" s="13" t="e">
        <f t="array" ref="EE5">IF(ISNA(INDEX('Maul Outcomes - Attack'!#REF!,MATCH('Combined Table'!$A5&amp;'Combined Table'!$B5,'Maul Outcomes - Attack'!$A$1:$A$1067&amp;'Maul Outcomes - Attack'!$B$1:$B$1067,0))),"",INDEX('Maul Outcomes - Attack'!#REF!,MATCH('Combined Table'!$A5&amp;'Combined Table'!$B5,'Maul Outcomes - Attack'!$A$1:$A$1067&amp;'Maul Outcomes - Attack'!$B$1:$B$1067,0)))</f>
        <v>#REF!</v>
      </c>
      <c r="EF5" s="13" t="e">
        <f t="array" ref="EF5">IF(ISNA(INDEX('Maul Outcomes - Attack'!#REF!,MATCH('Combined Table'!$A5&amp;'Combined Table'!$B5,'Maul Outcomes - Attack'!$A$1:$A$1067&amp;'Maul Outcomes - Attack'!$B$1:$B$1067,0))),"",INDEX('Maul Outcomes - Attack'!#REF!,MATCH('Combined Table'!$A5&amp;'Combined Table'!$B5,'Maul Outcomes - Attack'!$A$1:$A$1067&amp;'Maul Outcomes - Attack'!$B$1:$B$1067,0)))</f>
        <v>#REF!</v>
      </c>
      <c r="EG5" s="13" t="e">
        <f t="array" ref="EG5">IF(ISNA(INDEX('Maul Outcomes - Attack'!#REF!,MATCH('Combined Table'!$A5&amp;'Combined Table'!$B5,'Maul Outcomes - Attack'!$A$1:$A$1067&amp;'Maul Outcomes - Attack'!$B$1:$B$1067,0))),"",INDEX('Maul Outcomes - Attack'!#REF!,MATCH('Combined Table'!$A5&amp;'Combined Table'!$B5,'Maul Outcomes - Attack'!$A$1:$A$1067&amp;'Maul Outcomes - Attack'!$B$1:$B$1067,0)))</f>
        <v>#REF!</v>
      </c>
      <c r="EH5" s="13" t="e">
        <f t="array" ref="EH5">IF(ISNA(INDEX('Maul Outcomes - Attack'!#REF!,MATCH('Combined Table'!$A5&amp;'Combined Table'!$B5,'Maul Outcomes - Attack'!$A$1:$A$1067&amp;'Maul Outcomes - Attack'!$B$1:$B$1067,0))),"",INDEX('Maul Outcomes - Attack'!#REF!,MATCH('Combined Table'!$A5&amp;'Combined Table'!$B5,'Maul Outcomes - Attack'!$A$1:$A$1067&amp;'Maul Outcomes - Attack'!$B$1:$B$1067,0)))</f>
        <v>#REF!</v>
      </c>
      <c r="EI5" s="13" t="e">
        <f t="array" ref="EI5">IF(ISNA(INDEX('Maul Outcomes - Attack'!#REF!,MATCH('Combined Table'!$A5&amp;'Combined Table'!$B5,'Maul Outcomes - Attack'!$A$1:$A$1067&amp;'Maul Outcomes - Attack'!$B$1:$B$1067,0))),"",INDEX('Maul Outcomes - Attack'!#REF!,MATCH('Combined Table'!$A5&amp;'Combined Table'!$B5,'Maul Outcomes - Attack'!$A$1:$A$1067&amp;'Maul Outcomes - Attack'!$B$1:$B$1067,0)))</f>
        <v>#REF!</v>
      </c>
      <c r="EJ5" s="1">
        <f t="array" ref="EJ5">IF(ISNA(INDEX('Lineout Success'!C$1:C$1067,MATCH('Combined Table'!$A5&amp;'Combined Table'!$B5,'Lineout Success'!$A$1:$A$1067&amp;'Lineout Success'!$B$1:$B$1067,0))),"",INDEX('Lineout Success'!C$1:C$1067,MATCH('Combined Table'!$A5&amp;'Combined Table'!$B5,'Lineout Success'!$A$1:$A$1067&amp;'Lineout Success'!$B$1:$B$1067,0)))</f>
        <v>17</v>
      </c>
      <c r="EK5" s="13">
        <f t="array" ref="EK5">IF(ISNA(INDEX('Lineout Success'!D$1:D$1067,MATCH('Combined Table'!$A5&amp;'Combined Table'!$B5,'Lineout Success'!$A$1:$A$1067&amp;'Lineout Success'!$B$1:$B$1067,0))),"",INDEX('Lineout Success'!D$1:D$1067,MATCH('Combined Table'!$A5&amp;'Combined Table'!$B5,'Lineout Success'!$A$1:$A$1067&amp;'Lineout Success'!$B$1:$B$1067,0)))</f>
        <v>94.4</v>
      </c>
      <c r="EL5" s="13">
        <f t="array" ref="EL5">IF(ISNA(INDEX('Lineout Success'!E$1:E$1067,MATCH('Combined Table'!$A5&amp;'Combined Table'!$B5,'Lineout Success'!$A$1:$A$1067&amp;'Lineout Success'!$B$1:$B$1067,0))),"",INDEX('Lineout Success'!E$1:E$1067,MATCH('Combined Table'!$A5&amp;'Combined Table'!$B5,'Lineout Success'!$A$1:$A$1067&amp;'Lineout Success'!$B$1:$B$1067,0)))</f>
        <v>1</v>
      </c>
      <c r="EM5" s="13">
        <f t="array" ref="EM5">IF(ISNA(INDEX('Lineout Success'!F$1:F$1067,MATCH('Combined Table'!$A5&amp;'Combined Table'!$B5,'Lineout Success'!$A$1:$A$1067&amp;'Lineout Success'!$B$1:$B$1067,0))),"",INDEX('Lineout Success'!F$1:F$1067,MATCH('Combined Table'!$A5&amp;'Combined Table'!$B5,'Lineout Success'!$A$1:$A$1067&amp;'Lineout Success'!$B$1:$B$1067,0)))</f>
        <v>5.6</v>
      </c>
      <c r="EN5" s="13">
        <f t="array" ref="EN5">IF(ISNA(INDEX('Lineout Success'!G$1:G$1067,MATCH('Combined Table'!$A5&amp;'Combined Table'!$B5,'Lineout Success'!$A$1:$A$1067&amp;'Lineout Success'!$B$1:$B$1067,0))),"",INDEX('Lineout Success'!G$1:G$1067,MATCH('Combined Table'!$A5&amp;'Combined Table'!$B5,'Lineout Success'!$A$1:$A$1067&amp;'Lineout Success'!$B$1:$B$1067,0)))</f>
        <v>18</v>
      </c>
      <c r="EO5" s="13">
        <f t="array" ref="EO5">IF(ISNA(INDEX('Lineout Success'!H$1:H$1067,MATCH('Combined Table'!$A5&amp;'Combined Table'!$B5,'Lineout Success'!$A$1:$A$1067&amp;'Lineout Success'!$B$1:$B$1067,0))),"",INDEX('Lineout Success'!H$1:H$1067,MATCH('Combined Table'!$A5&amp;'Combined Table'!$B5,'Lineout Success'!$A$1:$A$1067&amp;'Lineout Success'!$B$1:$B$1067,0)))</f>
        <v>3</v>
      </c>
      <c r="EP5" s="13">
        <f t="array" ref="EP5">IF(ISNA(INDEX('Lineout Success'!I$1:I$1067,MATCH('Combined Table'!$A5&amp;'Combined Table'!$B5,'Lineout Success'!$A$1:$A$1067&amp;'Lineout Success'!$B$1:$B$1067,0))),"",INDEX('Lineout Success'!I$1:I$1067,MATCH('Combined Table'!$A5&amp;'Combined Table'!$B5,'Lineout Success'!$A$1:$A$1067&amp;'Lineout Success'!$B$1:$B$1067,0)))</f>
        <v>23.1</v>
      </c>
      <c r="EQ5" s="13">
        <f t="array" ref="EQ5">IF(ISNA(INDEX('Lineout Success'!J$1:J$1067,MATCH('Combined Table'!$A5&amp;'Combined Table'!$B5,'Lineout Success'!$A$1:$A$1067&amp;'Lineout Success'!$B$1:$B$1067,0))),"",INDEX('Lineout Success'!J$1:J$1067,MATCH('Combined Table'!$A5&amp;'Combined Table'!$B5,'Lineout Success'!$A$1:$A$1067&amp;'Lineout Success'!$B$1:$B$1067,0)))</f>
        <v>10</v>
      </c>
      <c r="ER5" s="13">
        <f t="array" ref="ER5">IF(ISNA(INDEX('Lineout Success'!K$1:K$1067,MATCH('Combined Table'!$A5&amp;'Combined Table'!$B5,'Lineout Success'!$A$1:$A$1067&amp;'Lineout Success'!$B$1:$B$1067,0))),"",INDEX('Lineout Success'!K$1:K$1067,MATCH('Combined Table'!$A5&amp;'Combined Table'!$B5,'Lineout Success'!$A$1:$A$1067&amp;'Lineout Success'!$B$1:$B$1067,0)))</f>
        <v>76.900000000000006</v>
      </c>
      <c r="ES5" s="13">
        <f t="array" ref="ES5">IF(ISNA(INDEX('Lineout Success'!L$1:L$1067,MATCH('Combined Table'!$A5&amp;'Combined Table'!$B5,'Lineout Success'!$A$1:$A$1067&amp;'Lineout Success'!$B$1:$B$1067,0))),"",INDEX('Lineout Success'!L$1:L$1067,MATCH('Combined Table'!$A5&amp;'Combined Table'!$B5,'Lineout Success'!$A$1:$A$1067&amp;'Lineout Success'!$B$1:$B$1067,0)))</f>
        <v>13</v>
      </c>
      <c r="ET5" s="13">
        <f t="array" ref="ET5">IF(ISNA(INDEX('Lineout Success'!M$1:M$1067,MATCH('Combined Table'!$A5&amp;'Combined Table'!$B5,'Lineout Success'!$A$1:$A$1067&amp;'Lineout Success'!$B$1:$B$1067,0))),"",INDEX('Lineout Success'!M$1:M$1067,MATCH('Combined Table'!$A5&amp;'Combined Table'!$B5,'Lineout Success'!$A$1:$A$1067&amp;'Lineout Success'!$B$1:$B$1067,0)))</f>
        <v>20</v>
      </c>
      <c r="EU5" s="13">
        <f t="array" ref="EU5">IF(ISNA(INDEX('Lineout Success'!N$1:N$1067,MATCH('Combined Table'!$A5&amp;'Combined Table'!$B5,'Lineout Success'!$A$1:$A$1067&amp;'Lineout Success'!$B$1:$B$1067,0))),"",INDEX('Lineout Success'!N$1:N$1067,MATCH('Combined Table'!$A5&amp;'Combined Table'!$B5,'Lineout Success'!$A$1:$A$1067&amp;'Lineout Success'!$B$1:$B$1067,0)))</f>
        <v>64.5</v>
      </c>
      <c r="EV5" s="13">
        <f t="array" ref="EV5">IF(ISNA(INDEX('Lineout Success'!O$1:O$1067,MATCH('Combined Table'!$A5&amp;'Combined Table'!$B5,'Lineout Success'!$A$1:$A$1067&amp;'Lineout Success'!$B$1:$B$1067,0))),"",INDEX('Lineout Success'!O$1:O$1067,MATCH('Combined Table'!$A5&amp;'Combined Table'!$B5,'Lineout Success'!$A$1:$A$1067&amp;'Lineout Success'!$B$1:$B$1067,0)))</f>
        <v>11</v>
      </c>
      <c r="EW5" s="13">
        <f t="array" ref="EW5">IF(ISNA(INDEX('Lineout Success'!P$1:P$1067,MATCH('Combined Table'!$A5&amp;'Combined Table'!$B5,'Lineout Success'!$A$1:$A$1067&amp;'Lineout Success'!$B$1:$B$1067,0))),"",INDEX('Lineout Success'!P$1:P$1067,MATCH('Combined Table'!$A5&amp;'Combined Table'!$B5,'Lineout Success'!$A$1:$A$1067&amp;'Lineout Success'!$B$1:$B$1067,0)))</f>
        <v>35.5</v>
      </c>
      <c r="EX5" s="13">
        <f t="array" ref="EX5">IF(ISNA(INDEX('Lineout Success'!Q$1:Q$1067,MATCH('Combined Table'!$A5&amp;'Combined Table'!$B5,'Lineout Success'!$A$1:$A$1067&amp;'Lineout Success'!$B$1:$B$1067,0))),"",INDEX('Lineout Success'!Q$1:Q$1067,MATCH('Combined Table'!$A5&amp;'Combined Table'!$B5,'Lineout Success'!$A$1:$A$1067&amp;'Lineout Success'!$B$1:$B$1067,0)))</f>
        <v>31</v>
      </c>
      <c r="EY5" s="1" t="str">
        <f t="array" ref="EY5">IF(ISNA(INDEX('Lineout Throwing'!C$1:C$1067,MATCH('Combined Table'!$A5&amp;'Combined Table'!$B5,'Lineout Throwing'!$A$1:$A$1067&amp;'Lineout Throwing'!$B$1:$B$1067,0))),"",INDEX('Lineout Throwing'!C$1:C$1067,MATCH('Combined Table'!$A5&amp;'Combined Table'!$B5,'Lineout Throwing'!$A$1:$A$1067&amp;'Lineout Throwing'!$B$1:$B$1067,0)))</f>
        <v/>
      </c>
      <c r="EZ5" s="13" t="str">
        <f t="array" ref="EZ5">IF(ISNA(INDEX('Lineout Throwing'!D$1:D$1067,MATCH('Combined Table'!$A5&amp;'Combined Table'!$B5,'Lineout Throwing'!$A$1:$A$1067&amp;'Lineout Throwing'!$B$1:$B$1067,0))),"",INDEX('Lineout Throwing'!D$1:D$1067,MATCH('Combined Table'!$A5&amp;'Combined Table'!$B5,'Lineout Throwing'!$A$1:$A$1067&amp;'Lineout Throwing'!$B$1:$B$1067,0)))</f>
        <v/>
      </c>
      <c r="FA5" s="13" t="str">
        <f t="array" ref="FA5">IF(ISNA(INDEX('Lineout Throwing'!E$1:E$1067,MATCH('Combined Table'!$A5&amp;'Combined Table'!$B5,'Lineout Throwing'!$A$1:$A$1067&amp;'Lineout Throwing'!$B$1:$B$1067,0))),"",INDEX('Lineout Throwing'!E$1:E$1067,MATCH('Combined Table'!$A5&amp;'Combined Table'!$B5,'Lineout Throwing'!$A$1:$A$1067&amp;'Lineout Throwing'!$B$1:$B$1067,0)))</f>
        <v/>
      </c>
      <c r="FB5" s="13" t="str">
        <f t="array" ref="FB5">IF(ISNA(INDEX('Lineout Throwing'!F$1:F$1067,MATCH('Combined Table'!$A5&amp;'Combined Table'!$B5,'Lineout Throwing'!$A$1:$A$1067&amp;'Lineout Throwing'!$B$1:$B$1067,0))),"",INDEX('Lineout Throwing'!F$1:F$1067,MATCH('Combined Table'!$A5&amp;'Combined Table'!$B5,'Lineout Throwing'!$A$1:$A$1067&amp;'Lineout Throwing'!$B$1:$B$1067,0)))</f>
        <v/>
      </c>
      <c r="FC5" s="13">
        <f t="array" ref="FC5">IF(ISNA(INDEX('Lineout Throwing'!G$1:G$1067,MATCH('Combined Table'!$A5&amp;'Combined Table'!$B5,'Lineout Throwing'!$A$1:$A$1067&amp;'Lineout Throwing'!$B$1:$B$1067,0))),"",INDEX('Lineout Throwing'!G$1:G$1067,MATCH('Combined Table'!$A5&amp;'Combined Table'!$B5,'Lineout Throwing'!$A$1:$A$1067&amp;'Lineout Throwing'!$B$1:$B$1067,0)))</f>
        <v>2</v>
      </c>
      <c r="FD5" s="13">
        <f t="array" ref="FD5">IF(ISNA(INDEX('Lineout Throwing'!H$1:H$1067,MATCH('Combined Table'!$A5&amp;'Combined Table'!$B5,'Lineout Throwing'!$A$1:$A$1067&amp;'Lineout Throwing'!$B$1:$B$1067,0))),"",INDEX('Lineout Throwing'!H$1:H$1067,MATCH('Combined Table'!$A5&amp;'Combined Table'!$B5,'Lineout Throwing'!$A$1:$A$1067&amp;'Lineout Throwing'!$B$1:$B$1067,0)))</f>
        <v>11.1</v>
      </c>
      <c r="FE5" s="13">
        <f t="array" ref="FE5">IF(ISNA(INDEX('Lineout Throwing'!I$1:I$1067,MATCH('Combined Table'!$A5&amp;'Combined Table'!$B5,'Lineout Throwing'!$A$1:$A$1067&amp;'Lineout Throwing'!$B$1:$B$1067,0))),"",INDEX('Lineout Throwing'!I$1:I$1067,MATCH('Combined Table'!$A5&amp;'Combined Table'!$B5,'Lineout Throwing'!$A$1:$A$1067&amp;'Lineout Throwing'!$B$1:$B$1067,0)))</f>
        <v>8</v>
      </c>
      <c r="FF5" s="13">
        <f t="array" ref="FF5">IF(ISNA(INDEX('Lineout Throwing'!J$1:J$1067,MATCH('Combined Table'!$A5&amp;'Combined Table'!$B5,'Lineout Throwing'!$A$1:$A$1067&amp;'Lineout Throwing'!$B$1:$B$1067,0))),"",INDEX('Lineout Throwing'!J$1:J$1067,MATCH('Combined Table'!$A5&amp;'Combined Table'!$B5,'Lineout Throwing'!$A$1:$A$1067&amp;'Lineout Throwing'!$B$1:$B$1067,0)))</f>
        <v>44.4</v>
      </c>
      <c r="FG5" s="13">
        <f t="array" ref="FG5">IF(ISNA(INDEX('Lineout Throwing'!K$1:K$1067,MATCH('Combined Table'!$A5&amp;'Combined Table'!$B5,'Lineout Throwing'!$A$1:$A$1067&amp;'Lineout Throwing'!$B$1:$B$1067,0))),"",INDEX('Lineout Throwing'!K$1:K$1067,MATCH('Combined Table'!$A5&amp;'Combined Table'!$B5,'Lineout Throwing'!$A$1:$A$1067&amp;'Lineout Throwing'!$B$1:$B$1067,0)))</f>
        <v>2</v>
      </c>
      <c r="FH5" s="13">
        <f t="array" ref="FH5">IF(ISNA(INDEX('Lineout Throwing'!L$1:L$1067,MATCH('Combined Table'!$A5&amp;'Combined Table'!$B5,'Lineout Throwing'!$A$1:$A$1067&amp;'Lineout Throwing'!$B$1:$B$1067,0))),"",INDEX('Lineout Throwing'!L$1:L$1067,MATCH('Combined Table'!$A5&amp;'Combined Table'!$B5,'Lineout Throwing'!$A$1:$A$1067&amp;'Lineout Throwing'!$B$1:$B$1067,0)))</f>
        <v>11.1</v>
      </c>
      <c r="FI5" s="13">
        <f t="array" ref="FI5">IF(ISNA(INDEX('Lineout Throwing'!M$1:M$1067,MATCH('Combined Table'!$A5&amp;'Combined Table'!$B5,'Lineout Throwing'!$A$1:$A$1067&amp;'Lineout Throwing'!$B$1:$B$1067,0))),"",INDEX('Lineout Throwing'!M$1:M$1067,MATCH('Combined Table'!$A5&amp;'Combined Table'!$B5,'Lineout Throwing'!$A$1:$A$1067&amp;'Lineout Throwing'!$B$1:$B$1067,0)))</f>
        <v>6</v>
      </c>
      <c r="FJ5" s="13">
        <f t="array" ref="FJ5">IF(ISNA(INDEX('Lineout Throwing'!N$1:N$1067,MATCH('Combined Table'!$A5&amp;'Combined Table'!$B5,'Lineout Throwing'!$A$1:$A$1067&amp;'Lineout Throwing'!$B$1:$B$1067,0))),"",INDEX('Lineout Throwing'!N$1:N$1067,MATCH('Combined Table'!$A5&amp;'Combined Table'!$B5,'Lineout Throwing'!$A$1:$A$1067&amp;'Lineout Throwing'!$B$1:$B$1067,0)))</f>
        <v>33.299999999999997</v>
      </c>
      <c r="FK5" s="13" t="str">
        <f t="array" ref="FK5">IF(ISNA(INDEX('Lineout Throwing'!O$1:O$1067,MATCH('Combined Table'!$A5&amp;'Combined Table'!$B5,'Lineout Throwing'!$A$1:$A$1067&amp;'Lineout Throwing'!$B$1:$B$1067,0))),"",INDEX('Lineout Throwing'!O$1:O$1067,MATCH('Combined Table'!$A5&amp;'Combined Table'!$B5,'Lineout Throwing'!$A$1:$A$1067&amp;'Lineout Throwing'!$B$1:$B$1067,0)))</f>
        <v/>
      </c>
      <c r="FL5" s="13" t="str">
        <f t="array" ref="FL5">IF(ISNA(INDEX('Lineout Throwing'!P$1:P$1067,MATCH('Combined Table'!$A5&amp;'Combined Table'!$B5,'Lineout Throwing'!$A$1:$A$1067&amp;'Lineout Throwing'!$B$1:$B$1067,0))),"",INDEX('Lineout Throwing'!P$1:P$1067,MATCH('Combined Table'!$A5&amp;'Combined Table'!$B5,'Lineout Throwing'!$A$1:$A$1067&amp;'Lineout Throwing'!$B$1:$B$1067,0)))</f>
        <v/>
      </c>
      <c r="FM5" s="13" t="str">
        <f t="array" ref="FM5">IF(ISNA(INDEX('Lineout Throwing'!Q$1:Q$1067,MATCH('Combined Table'!$A5&amp;'Combined Table'!$B5,'Lineout Throwing'!$A$1:$A$1067&amp;'Lineout Throwing'!$B$1:$B$1067,0))),"",INDEX('Lineout Throwing'!Q$1:Q$1067,MATCH('Combined Table'!$A5&amp;'Combined Table'!$B5,'Lineout Throwing'!$A$1:$A$1067&amp;'Lineout Throwing'!$B$1:$B$1067,0)))</f>
        <v/>
      </c>
      <c r="FN5" s="13" t="str">
        <f t="array" ref="FN5">IF(ISNA(INDEX('Lineout Throwing'!R$1:R$1067,MATCH('Combined Table'!$A5&amp;'Combined Table'!$B5,'Lineout Throwing'!$A$1:$A$1067&amp;'Lineout Throwing'!$B$1:$B$1067,0))),"",INDEX('Lineout Throwing'!R$1:R$1067,MATCH('Combined Table'!$A5&amp;'Combined Table'!$B5,'Lineout Throwing'!$A$1:$A$1067&amp;'Lineout Throwing'!$B$1:$B$1067,0)))</f>
        <v/>
      </c>
      <c r="FO5" s="13">
        <f t="array" ref="FO5">IF(ISNA(INDEX('Lineout Throwing'!S$1:S$1067,MATCH('Combined Table'!$A5&amp;'Combined Table'!$B5,'Lineout Throwing'!$A$1:$A$1067&amp;'Lineout Throwing'!$B$1:$B$1067,0))),"",INDEX('Lineout Throwing'!S$1:S$1067,MATCH('Combined Table'!$A5&amp;'Combined Table'!$B5,'Lineout Throwing'!$A$1:$A$1067&amp;'Lineout Throwing'!$B$1:$B$1067,0)))</f>
        <v>18</v>
      </c>
      <c r="FP5" s="13">
        <f t="array" ref="FP5">IF(ISNA(INDEX('Lineout Throwing'!T$1:T$1067,MATCH('Combined Table'!$A5&amp;'Combined Table'!$B5,'Lineout Throwing'!$A$1:$A$1067&amp;'Lineout Throwing'!$B$1:$B$1067,0))),"",INDEX('Lineout Throwing'!T$1:T$1067,MATCH('Combined Table'!$A5&amp;'Combined Table'!$B5,'Lineout Throwing'!$A$1:$A$1067&amp;'Lineout Throwing'!$B$1:$B$1067,0)))</f>
        <v>17</v>
      </c>
      <c r="FQ5" s="13">
        <f t="array" ref="FQ5">IF(ISNA(INDEX('Lineout Throwing'!U$1:U$1067,MATCH('Combined Table'!$A5&amp;'Combined Table'!$B5,'Lineout Throwing'!$A$1:$A$1067&amp;'Lineout Throwing'!$B$1:$B$1067,0))),"",INDEX('Lineout Throwing'!U$1:U$1067,MATCH('Combined Table'!$A5&amp;'Combined Table'!$B5,'Lineout Throwing'!$A$1:$A$1067&amp;'Lineout Throwing'!$B$1:$B$1067,0)))</f>
        <v>94.4</v>
      </c>
      <c r="FR5" s="13">
        <f t="array" ref="FR5">IF(ISNA(INDEX('Lineout Throwing'!V$1:V$1067,MATCH('Combined Table'!$A5&amp;'Combined Table'!$B5,'Lineout Throwing'!$A$1:$A$1067&amp;'Lineout Throwing'!$B$1:$B$1067,0))),"",INDEX('Lineout Throwing'!V$1:V$1067,MATCH('Combined Table'!$A5&amp;'Combined Table'!$B5,'Lineout Throwing'!$A$1:$A$1067&amp;'Lineout Throwing'!$B$1:$B$1067,0)))</f>
        <v>1</v>
      </c>
      <c r="FS5" s="13">
        <f t="array" ref="FS5">IF(ISNA(INDEX('Lineout Throwing'!W$1:W$1067,MATCH('Combined Table'!$A5&amp;'Combined Table'!$B5,'Lineout Throwing'!$A$1:$A$1067&amp;'Lineout Throwing'!$B$1:$B$1067,0))),"",INDEX('Lineout Throwing'!W$1:W$1067,MATCH('Combined Table'!$A5&amp;'Combined Table'!$B5,'Lineout Throwing'!$A$1:$A$1067&amp;'Lineout Throwing'!$B$1:$B$1067,0)))</f>
        <v>5.6</v>
      </c>
      <c r="FT5" s="1">
        <f t="array" ref="FT5">IF(ISNA(INDEX('Scrum Own Feed'!C$1:C$1067,MATCH('Combined Table'!$A5&amp;'Combined Table'!$B5,'Scrum Own Feed'!$A$1:$A$1067&amp;'Scrum Own Feed'!$B$1:$B$1067,0))),"",INDEX('Scrum Own Feed'!C$1:C$1067,MATCH('Combined Table'!$A5&amp;'Combined Table'!$B5,'Scrum Own Feed'!$A$1:$A$1067&amp;'Scrum Own Feed'!$B$1:$B$1067,0)))</f>
        <v>4</v>
      </c>
      <c r="FU5" s="13">
        <f t="array" ref="FU5">IF(ISNA(INDEX('Scrum Own Feed'!D$1:D$1067,MATCH('Combined Table'!$A5&amp;'Combined Table'!$B5,'Scrum Own Feed'!$A$1:$A$1067&amp;'Scrum Own Feed'!$B$1:$B$1067,0))),"",INDEX('Scrum Own Feed'!D$1:D$1067,MATCH('Combined Table'!$A5&amp;'Combined Table'!$B5,'Scrum Own Feed'!$A$1:$A$1067&amp;'Scrum Own Feed'!$B$1:$B$1067,0)))</f>
        <v>36.4</v>
      </c>
      <c r="FV5" s="13" t="str">
        <f t="array" ref="FV5">IF(ISNA(INDEX('Scrum Own Feed'!E$1:E$1067,MATCH('Combined Table'!$A5&amp;'Combined Table'!$B5,'Scrum Own Feed'!$A$1:$A$1067&amp;'Scrum Own Feed'!$B$1:$B$1067,0))),"",INDEX('Scrum Own Feed'!E$1:E$1067,MATCH('Combined Table'!$A5&amp;'Combined Table'!$B5,'Scrum Own Feed'!$A$1:$A$1067&amp;'Scrum Own Feed'!$B$1:$B$1067,0)))</f>
        <v/>
      </c>
      <c r="FW5" s="13">
        <f t="array" ref="FW5">IF(ISNA(INDEX('Scrum Own Feed'!F$1:F$1067,MATCH('Combined Table'!$A5&amp;'Combined Table'!$B5,'Scrum Own Feed'!$A$1:$A$1067&amp;'Scrum Own Feed'!$B$1:$B$1067,0))),"",INDEX('Scrum Own Feed'!F$1:F$1067,MATCH('Combined Table'!$A5&amp;'Combined Table'!$B5,'Scrum Own Feed'!$A$1:$A$1067&amp;'Scrum Own Feed'!$B$1:$B$1067,0)))</f>
        <v>7</v>
      </c>
      <c r="FX5" s="13" t="str">
        <f t="array" ref="FX5">IF(ISNA(INDEX('Scrum Own Feed'!G$1:G$1067,MATCH('Combined Table'!$A5&amp;'Combined Table'!$B5,'Scrum Own Feed'!$A$1:$A$1067&amp;'Scrum Own Feed'!$B$1:$B$1067,0))),"",INDEX('Scrum Own Feed'!G$1:G$1067,MATCH('Combined Table'!$A5&amp;'Combined Table'!$B5,'Scrum Own Feed'!$A$1:$A$1067&amp;'Scrum Own Feed'!$B$1:$B$1067,0)))</f>
        <v/>
      </c>
      <c r="FY5" s="13">
        <f t="array" ref="FY5">IF(ISNA(INDEX('Scrum Own Feed'!H$1:H$1067,MATCH('Combined Table'!$A5&amp;'Combined Table'!$B5,'Scrum Own Feed'!$A$1:$A$1067&amp;'Scrum Own Feed'!$B$1:$B$1067,0))),"",INDEX('Scrum Own Feed'!H$1:H$1067,MATCH('Combined Table'!$A5&amp;'Combined Table'!$B5,'Scrum Own Feed'!$A$1:$A$1067&amp;'Scrum Own Feed'!$B$1:$B$1067,0)))</f>
        <v>11</v>
      </c>
      <c r="FZ5" s="13">
        <f t="array" ref="FZ5">IF(ISNA(INDEX('Scrum Own Feed'!I$1:I$1067,MATCH('Combined Table'!$A5&amp;'Combined Table'!$B5,'Scrum Own Feed'!$A$1:$A$1067&amp;'Scrum Own Feed'!$B$1:$B$1067,0))),"",INDEX('Scrum Own Feed'!I$1:I$1067,MATCH('Combined Table'!$A5&amp;'Combined Table'!$B5,'Scrum Own Feed'!$A$1:$A$1067&amp;'Scrum Own Feed'!$B$1:$B$1067,0)))</f>
        <v>100</v>
      </c>
      <c r="GA5" s="13" t="str">
        <f t="array" ref="GA5">IF(ISNA(INDEX('Scrum Own Feed'!J$1:J$1067,MATCH('Combined Table'!$A5&amp;'Combined Table'!$B5,'Scrum Own Feed'!$A$1:$A$1067&amp;'Scrum Own Feed'!$B$1:$B$1067,0))),"",INDEX('Scrum Own Feed'!J$1:J$1067,MATCH('Combined Table'!$A5&amp;'Combined Table'!$B5,'Scrum Own Feed'!$A$1:$A$1067&amp;'Scrum Own Feed'!$B$1:$B$1067,0)))</f>
        <v/>
      </c>
      <c r="GB5" s="13" t="str">
        <f t="array" ref="GB5">IF(ISNA(INDEX('Scrum Own Feed'!K$1:K$1067,MATCH('Combined Table'!$A5&amp;'Combined Table'!$B5,'Scrum Own Feed'!$A$1:$A$1067&amp;'Scrum Own Feed'!$B$1:$B$1067,0))),"",INDEX('Scrum Own Feed'!K$1:K$1067,MATCH('Combined Table'!$A5&amp;'Combined Table'!$B5,'Scrum Own Feed'!$A$1:$A$1067&amp;'Scrum Own Feed'!$B$1:$B$1067,0)))</f>
        <v/>
      </c>
      <c r="GC5" s="13" t="str">
        <f t="array" ref="GC5">IF(ISNA(INDEX('Scrum Own Feed'!L$1:L$1067,MATCH('Combined Table'!$A5&amp;'Combined Table'!$B5,'Scrum Own Feed'!$A$1:$A$1067&amp;'Scrum Own Feed'!$B$1:$B$1067,0))),"",INDEX('Scrum Own Feed'!L$1:L$1067,MATCH('Combined Table'!$A5&amp;'Combined Table'!$B5,'Scrum Own Feed'!$A$1:$A$1067&amp;'Scrum Own Feed'!$B$1:$B$1067,0)))</f>
        <v/>
      </c>
      <c r="GD5" s="13" t="str">
        <f t="array" ref="GD5">IF(ISNA(INDEX('Scrum Own Feed'!M$1:M$1067,MATCH('Combined Table'!$A5&amp;'Combined Table'!$B5,'Scrum Own Feed'!$A$1:$A$1067&amp;'Scrum Own Feed'!$B$1:$B$1067,0))),"",INDEX('Scrum Own Feed'!M$1:M$1067,MATCH('Combined Table'!$A5&amp;'Combined Table'!$B5,'Scrum Own Feed'!$A$1:$A$1067&amp;'Scrum Own Feed'!$B$1:$B$1067,0)))</f>
        <v/>
      </c>
      <c r="GE5" s="13" t="str">
        <f t="array" ref="GE5">IF(ISNA(INDEX('Scrum Own Feed'!N$1:N$1067,MATCH('Combined Table'!$A5&amp;'Combined Table'!$B5,'Scrum Own Feed'!$A$1:$A$1067&amp;'Scrum Own Feed'!$B$1:$B$1067,0))),"",INDEX('Scrum Own Feed'!N$1:N$1067,MATCH('Combined Table'!$A5&amp;'Combined Table'!$B5,'Scrum Own Feed'!$A$1:$A$1067&amp;'Scrum Own Feed'!$B$1:$B$1067,0)))</f>
        <v/>
      </c>
      <c r="GF5" s="13" t="str">
        <f t="array" ref="GF5">IF(ISNA(INDEX('Scrum Own Feed'!O$1:O$1067,MATCH('Combined Table'!$A5&amp;'Combined Table'!$B5,'Scrum Own Feed'!$A$1:$A$1067&amp;'Scrum Own Feed'!$B$1:$B$1067,0))),"",INDEX('Scrum Own Feed'!O$1:O$1067,MATCH('Combined Table'!$A5&amp;'Combined Table'!$B5,'Scrum Own Feed'!$A$1:$A$1067&amp;'Scrum Own Feed'!$B$1:$B$1067,0)))</f>
        <v/>
      </c>
      <c r="GG5" s="13" t="str">
        <f t="array" ref="GG5">IF(ISNA(INDEX('Scrum Own Feed'!P$1:P$1067,MATCH('Combined Table'!$A5&amp;'Combined Table'!$B5,'Scrum Own Feed'!$A$1:$A$1067&amp;'Scrum Own Feed'!$B$1:$B$1067,0))),"",INDEX('Scrum Own Feed'!P$1:P$1067,MATCH('Combined Table'!$A5&amp;'Combined Table'!$B5,'Scrum Own Feed'!$A$1:$A$1067&amp;'Scrum Own Feed'!$B$1:$B$1067,0)))</f>
        <v/>
      </c>
      <c r="GH5" s="13">
        <f t="array" ref="GH5">IF(ISNA(INDEX('Scrum Own Feed'!Q$1:Q$1067,MATCH('Combined Table'!$A5&amp;'Combined Table'!$B5,'Scrum Own Feed'!$A$1:$A$1067&amp;'Scrum Own Feed'!$B$1:$B$1067,0))),"",INDEX('Scrum Own Feed'!Q$1:Q$1067,MATCH('Combined Table'!$A5&amp;'Combined Table'!$B5,'Scrum Own Feed'!$A$1:$A$1067&amp;'Scrum Own Feed'!$B$1:$B$1067,0)))</f>
        <v>11</v>
      </c>
      <c r="GI5" s="1">
        <f t="array" ref="GI5">IF(ISNA(INDEX('Scrum Opp Feed'!C$1:C$1067,MATCH('Combined Table'!$A5&amp;'Combined Table'!$B5,'Scrum Opp Feed'!$A$1:$A$1067&amp;'Scrum Opp Feed'!$B$1:$B$1067,0))),"",INDEX('Scrum Opp Feed'!C$1:C$1067,MATCH('Combined Table'!$A5&amp;'Combined Table'!$B5,'Scrum Opp Feed'!$A$1:$A$1067&amp;'Scrum Opp Feed'!$B$1:$B$1067,0)))</f>
        <v>1</v>
      </c>
      <c r="GJ5" s="13">
        <f t="array" ref="GJ5">IF(ISNA(INDEX('Scrum Opp Feed'!D$1:D$1067,MATCH('Combined Table'!$A5&amp;'Combined Table'!$B5,'Scrum Opp Feed'!$A$1:$A$1067&amp;'Scrum Opp Feed'!$B$1:$B$1067,0))),"",INDEX('Scrum Opp Feed'!D$1:D$1067,MATCH('Combined Table'!$A5&amp;'Combined Table'!$B5,'Scrum Opp Feed'!$A$1:$A$1067&amp;'Scrum Opp Feed'!$B$1:$B$1067,0)))</f>
        <v>16.7</v>
      </c>
      <c r="GK5" s="13" t="str">
        <f t="array" ref="GK5">IF(ISNA(INDEX('Scrum Opp Feed'!E$1:E$1067,MATCH('Combined Table'!$A5&amp;'Combined Table'!$B5,'Scrum Opp Feed'!$A$1:$A$1067&amp;'Scrum Opp Feed'!$B$1:$B$1067,0))),"",INDEX('Scrum Opp Feed'!E$1:E$1067,MATCH('Combined Table'!$A5&amp;'Combined Table'!$B5,'Scrum Opp Feed'!$A$1:$A$1067&amp;'Scrum Opp Feed'!$B$1:$B$1067,0)))</f>
        <v/>
      </c>
      <c r="GL5" s="13" t="str">
        <f t="array" ref="GL5">IF(ISNA(INDEX('Scrum Opp Feed'!F$1:F$1067,MATCH('Combined Table'!$A5&amp;'Combined Table'!$B5,'Scrum Opp Feed'!$A$1:$A$1067&amp;'Scrum Opp Feed'!$B$1:$B$1067,0))),"",INDEX('Scrum Opp Feed'!F$1:F$1067,MATCH('Combined Table'!$A5&amp;'Combined Table'!$B5,'Scrum Opp Feed'!$A$1:$A$1067&amp;'Scrum Opp Feed'!$B$1:$B$1067,0)))</f>
        <v/>
      </c>
      <c r="GM5" s="13">
        <f t="array" ref="GM5">IF(ISNA(INDEX('Scrum Opp Feed'!G$1:G$1067,MATCH('Combined Table'!$A5&amp;'Combined Table'!$B5,'Scrum Opp Feed'!$A$1:$A$1067&amp;'Scrum Opp Feed'!$B$1:$B$1067,0))),"",INDEX('Scrum Opp Feed'!G$1:G$1067,MATCH('Combined Table'!$A5&amp;'Combined Table'!$B5,'Scrum Opp Feed'!$A$1:$A$1067&amp;'Scrum Opp Feed'!$B$1:$B$1067,0)))</f>
        <v>1</v>
      </c>
      <c r="GN5" s="13">
        <f t="array" ref="GN5">IF(ISNA(INDEX('Scrum Opp Feed'!H$1:H$1067,MATCH('Combined Table'!$A5&amp;'Combined Table'!$B5,'Scrum Opp Feed'!$A$1:$A$1067&amp;'Scrum Opp Feed'!$B$1:$B$1067,0))),"",INDEX('Scrum Opp Feed'!H$1:H$1067,MATCH('Combined Table'!$A5&amp;'Combined Table'!$B5,'Scrum Opp Feed'!$A$1:$A$1067&amp;'Scrum Opp Feed'!$B$1:$B$1067,0)))</f>
        <v>2</v>
      </c>
      <c r="GO5" s="13">
        <f t="array" ref="GO5">IF(ISNA(INDEX('Scrum Opp Feed'!I$1:I$1067,MATCH('Combined Table'!$A5&amp;'Combined Table'!$B5,'Scrum Opp Feed'!$A$1:$A$1067&amp;'Scrum Opp Feed'!$B$1:$B$1067,0))),"",INDEX('Scrum Opp Feed'!I$1:I$1067,MATCH('Combined Table'!$A5&amp;'Combined Table'!$B5,'Scrum Opp Feed'!$A$1:$A$1067&amp;'Scrum Opp Feed'!$B$1:$B$1067,0)))</f>
        <v>33.299999999999997</v>
      </c>
      <c r="GP5" s="13">
        <f t="array" ref="GP5">IF(ISNA(INDEX('Scrum Opp Feed'!J$1:J$1067,MATCH('Combined Table'!$A5&amp;'Combined Table'!$B5,'Scrum Opp Feed'!$A$1:$A$1067&amp;'Scrum Opp Feed'!$B$1:$B$1067,0))),"",INDEX('Scrum Opp Feed'!J$1:J$1067,MATCH('Combined Table'!$A5&amp;'Combined Table'!$B5,'Scrum Opp Feed'!$A$1:$A$1067&amp;'Scrum Opp Feed'!$B$1:$B$1067,0)))</f>
        <v>2</v>
      </c>
      <c r="GQ5" s="13">
        <f t="array" ref="GQ5">IF(ISNA(INDEX('Scrum Opp Feed'!K$1:K$1067,MATCH('Combined Table'!$A5&amp;'Combined Table'!$B5,'Scrum Opp Feed'!$A$1:$A$1067&amp;'Scrum Opp Feed'!$B$1:$B$1067,0))),"",INDEX('Scrum Opp Feed'!K$1:K$1067,MATCH('Combined Table'!$A5&amp;'Combined Table'!$B5,'Scrum Opp Feed'!$A$1:$A$1067&amp;'Scrum Opp Feed'!$B$1:$B$1067,0)))</f>
        <v>33.299999999999997</v>
      </c>
      <c r="GR5" s="13">
        <f t="array" ref="GR5">IF(ISNA(INDEX('Scrum Opp Feed'!L$1:L$1067,MATCH('Combined Table'!$A5&amp;'Combined Table'!$B5,'Scrum Opp Feed'!$A$1:$A$1067&amp;'Scrum Opp Feed'!$B$1:$B$1067,0))),"",INDEX('Scrum Opp Feed'!L$1:L$1067,MATCH('Combined Table'!$A5&amp;'Combined Table'!$B5,'Scrum Opp Feed'!$A$1:$A$1067&amp;'Scrum Opp Feed'!$B$1:$B$1067,0)))</f>
        <v>1</v>
      </c>
      <c r="GS5" s="13">
        <f t="array" ref="GS5">IF(ISNA(INDEX('Scrum Opp Feed'!M$1:M$1067,MATCH('Combined Table'!$A5&amp;'Combined Table'!$B5,'Scrum Opp Feed'!$A$1:$A$1067&amp;'Scrum Opp Feed'!$B$1:$B$1067,0))),"",INDEX('Scrum Opp Feed'!M$1:M$1067,MATCH('Combined Table'!$A5&amp;'Combined Table'!$B5,'Scrum Opp Feed'!$A$1:$A$1067&amp;'Scrum Opp Feed'!$B$1:$B$1067,0)))</f>
        <v>1</v>
      </c>
      <c r="GT5" s="13" t="str">
        <f t="array" ref="GT5">IF(ISNA(INDEX('Scrum Opp Feed'!N$1:N$1067,MATCH('Combined Table'!$A5&amp;'Combined Table'!$B5,'Scrum Opp Feed'!$A$1:$A$1067&amp;'Scrum Opp Feed'!$B$1:$B$1067,0))),"",INDEX('Scrum Opp Feed'!N$1:N$1067,MATCH('Combined Table'!$A5&amp;'Combined Table'!$B5,'Scrum Opp Feed'!$A$1:$A$1067&amp;'Scrum Opp Feed'!$B$1:$B$1067,0)))</f>
        <v/>
      </c>
      <c r="GU5" s="13">
        <f t="array" ref="GU5">IF(ISNA(INDEX('Scrum Opp Feed'!O$1:O$1067,MATCH('Combined Table'!$A5&amp;'Combined Table'!$B5,'Scrum Opp Feed'!$A$1:$A$1067&amp;'Scrum Opp Feed'!$B$1:$B$1067,0))),"",INDEX('Scrum Opp Feed'!O$1:O$1067,MATCH('Combined Table'!$A5&amp;'Combined Table'!$B5,'Scrum Opp Feed'!$A$1:$A$1067&amp;'Scrum Opp Feed'!$B$1:$B$1067,0)))</f>
        <v>4</v>
      </c>
      <c r="GV5" s="13">
        <f t="array" ref="GV5">IF(ISNA(INDEX('Scrum Opp Feed'!P$1:P$1067,MATCH('Combined Table'!$A5&amp;'Combined Table'!$B5,'Scrum Opp Feed'!$A$1:$A$1067&amp;'Scrum Opp Feed'!$B$1:$B$1067,0))),"",INDEX('Scrum Opp Feed'!P$1:P$1067,MATCH('Combined Table'!$A5&amp;'Combined Table'!$B5,'Scrum Opp Feed'!$A$1:$A$1067&amp;'Scrum Opp Feed'!$B$1:$B$1067,0)))</f>
        <v>66.7</v>
      </c>
      <c r="GW5" s="13">
        <f t="array" ref="GW5">IF(ISNA(INDEX('Scrum Opp Feed'!Q$1:Q$1067,MATCH('Combined Table'!$A5&amp;'Combined Table'!$B5,'Scrum Opp Feed'!$A$1:$A$1067&amp;'Scrum Opp Feed'!$B$1:$B$1067,0))),"",INDEX('Scrum Opp Feed'!Q$1:Q$1067,MATCH('Combined Table'!$A5&amp;'Combined Table'!$B5,'Scrum Opp Feed'!$A$1:$A$1067&amp;'Scrum Opp Feed'!$B$1:$B$1067,0)))</f>
        <v>6</v>
      </c>
      <c r="GX5" s="1" t="str">
        <f t="array" ref="GX5">IF(ISNA(INDEX('Restart 50m'!C$1:C$1067,MATCH('Combined Table'!$A5&amp;'Combined Table'!$B5,'Restart 50m'!$A$1:$A$1067&amp;'Restart 50m'!$B$1:$B$1067,0))),"",INDEX('Restart 50m'!C$1:C$1067,MATCH('Combined Table'!$A5&amp;'Combined Table'!$B5,'Restart 50m'!$A$1:$A$1067&amp;'Restart 50m'!$B$1:$B$1067,0)))</f>
        <v/>
      </c>
      <c r="GY5" s="13" t="str">
        <f t="array" ref="GY5">IF(ISNA(INDEX('Restart 50m'!D$1:D$1067,MATCH('Combined Table'!$A5&amp;'Combined Table'!$B5,'Restart 50m'!$A$1:$A$1067&amp;'Restart 50m'!$B$1:$B$1067,0))),"",INDEX('Restart 50m'!D$1:D$1067,MATCH('Combined Table'!$A5&amp;'Combined Table'!$B5,'Restart 50m'!$A$1:$A$1067&amp;'Restart 50m'!$B$1:$B$1067,0)))</f>
        <v/>
      </c>
      <c r="GZ5" s="13" t="str">
        <f t="array" ref="GZ5">IF(ISNA(INDEX('Restart 50m'!E$1:E$1067,MATCH('Combined Table'!$A5&amp;'Combined Table'!$B5,'Restart 50m'!$A$1:$A$1067&amp;'Restart 50m'!$B$1:$B$1067,0))),"",INDEX('Restart 50m'!E$1:E$1067,MATCH('Combined Table'!$A5&amp;'Combined Table'!$B5,'Restart 50m'!$A$1:$A$1067&amp;'Restart 50m'!$B$1:$B$1067,0)))</f>
        <v/>
      </c>
      <c r="HA5" s="13" t="str">
        <f t="array" ref="HA5">IF(ISNA(INDEX('Restart 50m'!F$1:F$1067,MATCH('Combined Table'!$A5&amp;'Combined Table'!$B5,'Restart 50m'!$A$1:$A$1067&amp;'Restart 50m'!$B$1:$B$1067,0))),"",INDEX('Restart 50m'!F$1:F$1067,MATCH('Combined Table'!$A5&amp;'Combined Table'!$B5,'Restart 50m'!$A$1:$A$1067&amp;'Restart 50m'!$B$1:$B$1067,0)))</f>
        <v/>
      </c>
      <c r="HB5" s="13">
        <f t="array" ref="HB5">IF(ISNA(INDEX('Restart 50m'!G$1:G$1067,MATCH('Combined Table'!$A5&amp;'Combined Table'!$B5,'Restart 50m'!$A$1:$A$1067&amp;'Restart 50m'!$B$1:$B$1067,0))),"",INDEX('Restart 50m'!G$1:G$1067,MATCH('Combined Table'!$A5&amp;'Combined Table'!$B5,'Restart 50m'!$A$1:$A$1067&amp;'Restart 50m'!$B$1:$B$1067,0)))</f>
        <v>3</v>
      </c>
      <c r="HC5" s="13" t="str">
        <f t="array" ref="HC5">IF(ISNA(INDEX('Restart 50m'!H$1:H$1067,MATCH('Combined Table'!$A5&amp;'Combined Table'!$B5,'Restart 50m'!$A$1:$A$1067&amp;'Restart 50m'!$B$1:$B$1067,0))),"",INDEX('Restart 50m'!H$1:H$1067,MATCH('Combined Table'!$A5&amp;'Combined Table'!$B5,'Restart 50m'!$A$1:$A$1067&amp;'Restart 50m'!$B$1:$B$1067,0)))</f>
        <v/>
      </c>
      <c r="HD5" s="13" t="str">
        <f t="array" ref="HD5">IF(ISNA(INDEX('Restart 50m'!I$1:I$1067,MATCH('Combined Table'!$A5&amp;'Combined Table'!$B5,'Restart 50m'!$A$1:$A$1067&amp;'Restart 50m'!$B$1:$B$1067,0))),"",INDEX('Restart 50m'!I$1:I$1067,MATCH('Combined Table'!$A5&amp;'Combined Table'!$B5,'Restart 50m'!$A$1:$A$1067&amp;'Restart 50m'!$B$1:$B$1067,0)))</f>
        <v/>
      </c>
      <c r="HE5" s="13">
        <f t="array" ref="HE5">IF(ISNA(INDEX('Restart 50m'!J$1:J$1067,MATCH('Combined Table'!$A5&amp;'Combined Table'!$B5,'Restart 50m'!$A$1:$A$1067&amp;'Restart 50m'!$B$1:$B$1067,0))),"",INDEX('Restart 50m'!J$1:J$1067,MATCH('Combined Table'!$A5&amp;'Combined Table'!$B5,'Restart 50m'!$A$1:$A$1067&amp;'Restart 50m'!$B$1:$B$1067,0)))</f>
        <v>3</v>
      </c>
      <c r="HF5" s="13">
        <f t="array" ref="HF5">IF(ISNA(INDEX('Restart 50m'!K$1:K$1067,MATCH('Combined Table'!$A5&amp;'Combined Table'!$B5,'Restart 50m'!$A$1:$A$1067&amp;'Restart 50m'!$B$1:$B$1067,0))),"",INDEX('Restart 50m'!K$1:K$1067,MATCH('Combined Table'!$A5&amp;'Combined Table'!$B5,'Restart 50m'!$A$1:$A$1067&amp;'Restart 50m'!$B$1:$B$1067,0)))</f>
        <v>3</v>
      </c>
      <c r="HG5" s="13" t="str">
        <f t="array" ref="HG5">IF(ISNA(INDEX('Restart 50m'!L$1:L$1067,MATCH('Combined Table'!$A5&amp;'Combined Table'!$B5,'Restart 50m'!$A$1:$A$1067&amp;'Restart 50m'!$B$1:$B$1067,0))),"",INDEX('Restart 50m'!L$1:L$1067,MATCH('Combined Table'!$A5&amp;'Combined Table'!$B5,'Restart 50m'!$A$1:$A$1067&amp;'Restart 50m'!$B$1:$B$1067,0)))</f>
        <v/>
      </c>
      <c r="HH5" s="13" t="str">
        <f t="array" ref="HH5">IF(ISNA(INDEX('Restart 50m'!M$1:M$1067,MATCH('Combined Table'!$A5&amp;'Combined Table'!$B5,'Restart 50m'!$A$1:$A$1067&amp;'Restart 50m'!$B$1:$B$1067,0))),"",INDEX('Restart 50m'!M$1:M$1067,MATCH('Combined Table'!$A5&amp;'Combined Table'!$B5,'Restart 50m'!$A$1:$A$1067&amp;'Restart 50m'!$B$1:$B$1067,0)))</f>
        <v/>
      </c>
      <c r="HI5" s="13" t="str">
        <f t="array" ref="HI5">IF(ISNA(INDEX('Restart 50m'!N$1:N$1067,MATCH('Combined Table'!$A5&amp;'Combined Table'!$B5,'Restart 50m'!$A$1:$A$1067&amp;'Restart 50m'!$B$1:$B$1067,0))),"",INDEX('Restart 50m'!N$1:N$1067,MATCH('Combined Table'!$A5&amp;'Combined Table'!$B5,'Restart 50m'!$A$1:$A$1067&amp;'Restart 50m'!$B$1:$B$1067,0)))</f>
        <v/>
      </c>
      <c r="HJ5" s="13" t="str">
        <f t="array" ref="HJ5">IF(ISNA(INDEX('Restart 50m'!O$1:O$1067,MATCH('Combined Table'!$A5&amp;'Combined Table'!$B5,'Restart 50m'!$A$1:$A$1067&amp;'Restart 50m'!$B$1:$B$1067,0))),"",INDEX('Restart 50m'!O$1:O$1067,MATCH('Combined Table'!$A5&amp;'Combined Table'!$B5,'Restart 50m'!$A$1:$A$1067&amp;'Restart 50m'!$B$1:$B$1067,0)))</f>
        <v/>
      </c>
      <c r="HK5" s="13">
        <f t="array" ref="HK5">IF(ISNA(INDEX('Restart 50m'!P$1:P$1067,MATCH('Combined Table'!$A5&amp;'Combined Table'!$B5,'Restart 50m'!$A$1:$A$1067&amp;'Restart 50m'!$B$1:$B$1067,0))),"",INDEX('Restart 50m'!P$1:P$1067,MATCH('Combined Table'!$A5&amp;'Combined Table'!$B5,'Restart 50m'!$A$1:$A$1067&amp;'Restart 50m'!$B$1:$B$1067,0)))</f>
        <v>4</v>
      </c>
      <c r="HL5" s="13" t="str">
        <f t="array" ref="HL5">IF(ISNA(INDEX('Restart 50m'!Q$1:Q$1067,MATCH('Combined Table'!$A5&amp;'Combined Table'!$B5,'Restart 50m'!$A$1:$A$1067&amp;'Restart 50m'!$B$1:$B$1067,0))),"",INDEX('Restart 50m'!Q$1:Q$1067,MATCH('Combined Table'!$A5&amp;'Combined Table'!$B5,'Restart 50m'!$A$1:$A$1067&amp;'Restart 50m'!$B$1:$B$1067,0)))</f>
        <v/>
      </c>
      <c r="HM5" s="13" t="str">
        <f t="array" ref="HM5">IF(ISNA(INDEX('Restart 50m'!R$1:R$1067,MATCH('Combined Table'!$A5&amp;'Combined Table'!$B5,'Restart 50m'!$A$1:$A$1067&amp;'Restart 50m'!$B$1:$B$1067,0))),"",INDEX('Restart 50m'!R$1:R$1067,MATCH('Combined Table'!$A5&amp;'Combined Table'!$B5,'Restart 50m'!$A$1:$A$1067&amp;'Restart 50m'!$B$1:$B$1067,0)))</f>
        <v/>
      </c>
      <c r="HN5" s="13">
        <f t="array" ref="HN5">IF(ISNA(INDEX('Restart 50m'!S$1:S$1067,MATCH('Combined Table'!$A5&amp;'Combined Table'!$B5,'Restart 50m'!$A$1:$A$1067&amp;'Restart 50m'!$B$1:$B$1067,0))),"",INDEX('Restart 50m'!S$1:S$1067,MATCH('Combined Table'!$A5&amp;'Combined Table'!$B5,'Restart 50m'!$A$1:$A$1067&amp;'Restart 50m'!$B$1:$B$1067,0)))</f>
        <v>4</v>
      </c>
      <c r="HO5" s="13">
        <f t="array" ref="HO5">IF(ISNA(INDEX('Restart 50m'!T$1:T$1067,MATCH('Combined Table'!$A5&amp;'Combined Table'!$B5,'Restart 50m'!$A$1:$A$1067&amp;'Restart 50m'!$B$1:$B$1067,0))),"",INDEX('Restart 50m'!T$1:T$1067,MATCH('Combined Table'!$A5&amp;'Combined Table'!$B5,'Restart 50m'!$A$1:$A$1067&amp;'Restart 50m'!$B$1:$B$1067,0)))</f>
        <v>4</v>
      </c>
      <c r="HP5" s="13">
        <f t="array" ref="HP5">IF(ISNA(INDEX('Restart 50m'!U$1:U$1067,MATCH('Combined Table'!$A5&amp;'Combined Table'!$B5,'Restart 50m'!$A$1:$A$1067&amp;'Restart 50m'!$B$1:$B$1067,0))),"",INDEX('Restart 50m'!U$1:U$1067,MATCH('Combined Table'!$A5&amp;'Combined Table'!$B5,'Restart 50m'!$A$1:$A$1067&amp;'Restart 50m'!$B$1:$B$1067,0)))</f>
        <v>7</v>
      </c>
      <c r="HQ5" s="1" t="str">
        <f t="array" ref="HQ5">IF(ISNA(INDEX('Restart 22m'!C$1:C$1067,MATCH('Combined Table'!$A5&amp;'Combined Table'!$B5,'Restart 22m'!$A$1:$A$1067&amp;'Restart 22m'!$B$1:$B$1067,0))),"",INDEX('Restart 22m'!C$1:C$1067,MATCH('Combined Table'!$A5&amp;'Combined Table'!$B5,'Restart 22m'!$A$1:$A$1067&amp;'Restart 22m'!$B$1:$B$1067,0)))</f>
        <v/>
      </c>
      <c r="HR5" s="13" t="str">
        <f t="array" ref="HR5">IF(ISNA(INDEX('Restart 22m'!D$1:D$1067,MATCH('Combined Table'!$A5&amp;'Combined Table'!$B5,'Restart 22m'!$A$1:$A$1067&amp;'Restart 22m'!$B$1:$B$1067,0))),"",INDEX('Restart 22m'!D$1:D$1067,MATCH('Combined Table'!$A5&amp;'Combined Table'!$B5,'Restart 22m'!$A$1:$A$1067&amp;'Restart 22m'!$B$1:$B$1067,0)))</f>
        <v/>
      </c>
      <c r="HS5" s="13" t="str">
        <f t="array" ref="HS5">IF(ISNA(INDEX('Restart 22m'!E$1:E$1067,MATCH('Combined Table'!$A5&amp;'Combined Table'!$B5,'Restart 22m'!$A$1:$A$1067&amp;'Restart 22m'!$B$1:$B$1067,0))),"",INDEX('Restart 22m'!E$1:E$1067,MATCH('Combined Table'!$A5&amp;'Combined Table'!$B5,'Restart 22m'!$A$1:$A$1067&amp;'Restart 22m'!$B$1:$B$1067,0)))</f>
        <v/>
      </c>
      <c r="HT5" s="13" t="str">
        <f t="array" ref="HT5">IF(ISNA(INDEX('Restart 22m'!F$1:F$1067,MATCH('Combined Table'!$A5&amp;'Combined Table'!$B5,'Restart 22m'!$A$1:$A$1067&amp;'Restart 22m'!$B$1:$B$1067,0))),"",INDEX('Restart 22m'!F$1:F$1067,MATCH('Combined Table'!$A5&amp;'Combined Table'!$B5,'Restart 22m'!$A$1:$A$1067&amp;'Restart 22m'!$B$1:$B$1067,0)))</f>
        <v/>
      </c>
      <c r="HU5" s="13" t="str">
        <f t="array" ref="HU5">IF(ISNA(INDEX('Restart 22m'!G$1:G$1067,MATCH('Combined Table'!$A5&amp;'Combined Table'!$B5,'Restart 22m'!$A$1:$A$1067&amp;'Restart 22m'!$B$1:$B$1067,0))),"",INDEX('Restart 22m'!G$1:G$1067,MATCH('Combined Table'!$A5&amp;'Combined Table'!$B5,'Restart 22m'!$A$1:$A$1067&amp;'Restart 22m'!$B$1:$B$1067,0)))</f>
        <v/>
      </c>
      <c r="HV5" s="13" t="str">
        <f t="array" ref="HV5">IF(ISNA(INDEX('Restart 22m'!H$1:H$1067,MATCH('Combined Table'!$A5&amp;'Combined Table'!$B5,'Restart 22m'!$A$1:$A$1067&amp;'Restart 22m'!$B$1:$B$1067,0))),"",INDEX('Restart 22m'!H$1:H$1067,MATCH('Combined Table'!$A5&amp;'Combined Table'!$B5,'Restart 22m'!$A$1:$A$1067&amp;'Restart 22m'!$B$1:$B$1067,0)))</f>
        <v/>
      </c>
      <c r="HW5" s="13" t="str">
        <f t="array" ref="HW5">IF(ISNA(INDEX('Restart 22m'!I$1:I$1067,MATCH('Combined Table'!$A5&amp;'Combined Table'!$B5,'Restart 22m'!$A$1:$A$1067&amp;'Restart 22m'!$B$1:$B$1067,0))),"",INDEX('Restart 22m'!I$1:I$1067,MATCH('Combined Table'!$A5&amp;'Combined Table'!$B5,'Restart 22m'!$A$1:$A$1067&amp;'Restart 22m'!$B$1:$B$1067,0)))</f>
        <v/>
      </c>
      <c r="HX5" s="13" t="str">
        <f t="array" ref="HX5">IF(ISNA(INDEX('Restart 22m'!J$1:J$1067,MATCH('Combined Table'!$A5&amp;'Combined Table'!$B5,'Restart 22m'!$A$1:$A$1067&amp;'Restart 22m'!$B$1:$B$1067,0))),"",INDEX('Restart 22m'!J$1:J$1067,MATCH('Combined Table'!$A5&amp;'Combined Table'!$B5,'Restart 22m'!$A$1:$A$1067&amp;'Restart 22m'!$B$1:$B$1067,0)))</f>
        <v/>
      </c>
      <c r="HY5" s="13" t="str">
        <f t="array" ref="HY5">IF(ISNA(INDEX('Restart 22m'!K$1:K$1067,MATCH('Combined Table'!$A5&amp;'Combined Table'!$B5,'Restart 22m'!$A$1:$A$1067&amp;'Restart 22m'!$B$1:$B$1067,0))),"",INDEX('Restart 22m'!K$1:K$1067,MATCH('Combined Table'!$A5&amp;'Combined Table'!$B5,'Restart 22m'!$A$1:$A$1067&amp;'Restart 22m'!$B$1:$B$1067,0)))</f>
        <v/>
      </c>
      <c r="HZ5" s="13" t="str">
        <f t="array" ref="HZ5">IF(ISNA(INDEX('Restart 22m'!L$1:L$1067,MATCH('Combined Table'!$A5&amp;'Combined Table'!$B5,'Restart 22m'!$A$1:$A$1067&amp;'Restart 22m'!$B$1:$B$1067,0))),"",INDEX('Restart 22m'!L$1:L$1067,MATCH('Combined Table'!$A5&amp;'Combined Table'!$B5,'Restart 22m'!$A$1:$A$1067&amp;'Restart 22m'!$B$1:$B$1067,0)))</f>
        <v/>
      </c>
      <c r="IA5" s="13" t="str">
        <f t="array" ref="IA5">IF(ISNA(INDEX('Restart 22m'!M$1:M$1067,MATCH('Combined Table'!$A5&amp;'Combined Table'!$B5,'Restart 22m'!$A$1:$A$1067&amp;'Restart 22m'!$B$1:$B$1067,0))),"",INDEX('Restart 22m'!M$1:M$1067,MATCH('Combined Table'!$A5&amp;'Combined Table'!$B5,'Restart 22m'!$A$1:$A$1067&amp;'Restart 22m'!$B$1:$B$1067,0)))</f>
        <v/>
      </c>
      <c r="IB5" s="13" t="str">
        <f t="array" ref="IB5">IF(ISNA(INDEX('Restart 22m'!N$1:N$1067,MATCH('Combined Table'!$A5&amp;'Combined Table'!$B5,'Restart 22m'!$A$1:$A$1067&amp;'Restart 22m'!$B$1:$B$1067,0))),"",INDEX('Restart 22m'!N$1:N$1067,MATCH('Combined Table'!$A5&amp;'Combined Table'!$B5,'Restart 22m'!$A$1:$A$1067&amp;'Restart 22m'!$B$1:$B$1067,0)))</f>
        <v/>
      </c>
      <c r="IC5" s="13" t="str">
        <f t="array" ref="IC5">IF(ISNA(INDEX('Restart 22m'!O$1:O$1067,MATCH('Combined Table'!$A5&amp;'Combined Table'!$B5,'Restart 22m'!$A$1:$A$1067&amp;'Restart 22m'!$B$1:$B$1067,0))),"",INDEX('Restart 22m'!O$1:O$1067,MATCH('Combined Table'!$A5&amp;'Combined Table'!$B5,'Restart 22m'!$A$1:$A$1067&amp;'Restart 22m'!$B$1:$B$1067,0)))</f>
        <v/>
      </c>
      <c r="ID5" s="13" t="str">
        <f t="array" ref="ID5">IF(ISNA(INDEX('Restart 22m'!P$1:P$1067,MATCH('Combined Table'!$A5&amp;'Combined Table'!$B5,'Restart 22m'!$A$1:$A$1067&amp;'Restart 22m'!$B$1:$B$1067,0))),"",INDEX('Restart 22m'!P$1:P$1067,MATCH('Combined Table'!$A5&amp;'Combined Table'!$B5,'Restart 22m'!$A$1:$A$1067&amp;'Restart 22m'!$B$1:$B$1067,0)))</f>
        <v/>
      </c>
      <c r="IE5" s="13" t="str">
        <f t="array" ref="IE5">IF(ISNA(INDEX('Restart 22m'!Q$1:Q$1067,MATCH('Combined Table'!$A5&amp;'Combined Table'!$B5,'Restart 22m'!$A$1:$A$1067&amp;'Restart 22m'!$B$1:$B$1067,0))),"",INDEX('Restart 22m'!Q$1:Q$1067,MATCH('Combined Table'!$A5&amp;'Combined Table'!$B5,'Restart 22m'!$A$1:$A$1067&amp;'Restart 22m'!$B$1:$B$1067,0)))</f>
        <v/>
      </c>
      <c r="IF5" s="13" t="str">
        <f t="array" ref="IF5">IF(ISNA(INDEX('Restart 22m'!R$1:R$1067,MATCH('Combined Table'!$A5&amp;'Combined Table'!$B5,'Restart 22m'!$A$1:$A$1067&amp;'Restart 22m'!$B$1:$B$1067,0))),"",INDEX('Restart 22m'!R$1:R$1067,MATCH('Combined Table'!$A5&amp;'Combined Table'!$B5,'Restart 22m'!$A$1:$A$1067&amp;'Restart 22m'!$B$1:$B$1067,0)))</f>
        <v/>
      </c>
      <c r="IG5" s="13" t="str">
        <f t="array" ref="IG5">IF(ISNA(INDEX('Restart 22m'!S$1:S$1067,MATCH('Combined Table'!$A5&amp;'Combined Table'!$B5,'Restart 22m'!$A$1:$A$1067&amp;'Restart 22m'!$B$1:$B$1067,0))),"",INDEX('Restart 22m'!S$1:S$1067,MATCH('Combined Table'!$A5&amp;'Combined Table'!$B5,'Restart 22m'!$A$1:$A$1067&amp;'Restart 22m'!$B$1:$B$1067,0)))</f>
        <v/>
      </c>
      <c r="IH5" s="13" t="str">
        <f t="array" ref="IH5">IF(ISNA(INDEX('Restart 22m'!T$1:T$1067,MATCH('Combined Table'!$A5&amp;'Combined Table'!$B5,'Restart 22m'!$A$1:$A$1067&amp;'Restart 22m'!$B$1:$B$1067,0))),"",INDEX('Restart 22m'!T$1:T$1067,MATCH('Combined Table'!$A5&amp;'Combined Table'!$B5,'Restart 22m'!$A$1:$A$1067&amp;'Restart 22m'!$B$1:$B$1067,0)))</f>
        <v/>
      </c>
      <c r="II5" s="13" t="str">
        <f t="array" ref="II5">IF(ISNA(INDEX('Restart 22m'!U$1:U$1067,MATCH('Combined Table'!$A5&amp;'Combined Table'!$B5,'Restart 22m'!$A$1:$A$1067&amp;'Restart 22m'!$B$1:$B$1067,0))),"",INDEX('Restart 22m'!U$1:U$1067,MATCH('Combined Table'!$A5&amp;'Combined Table'!$B5,'Restart 22m'!$A$1:$A$1067&amp;'Restart 22m'!$B$1:$B$1067,0)))</f>
        <v/>
      </c>
      <c r="IJ5" s="13"/>
    </row>
    <row r="6" spans="1:244" x14ac:dyDescent="0.25">
      <c r="A6" s="2" t="s">
        <v>7</v>
      </c>
      <c r="B6" s="3">
        <v>1</v>
      </c>
      <c r="C6" s="13">
        <f t="array" ref="C6">INDEX('Points Table'!C$1:C$1067,MATCH('Combined Table'!$A6&amp;'Combined Table'!$B6,$A$1:$A$1067&amp;$B$1:$B$1067,0))</f>
        <v>25</v>
      </c>
      <c r="D6" s="13">
        <f t="array" ref="D6">INDEX('Points Table'!D$1:D$1067,MATCH('Combined Table'!$A6&amp;'Combined Table'!$B6,$A$1:$A$1067&amp;$B$1:$B$1067,0))</f>
        <v>3</v>
      </c>
      <c r="E6" s="13">
        <f t="array" ref="E6">INDEX('Points Table'!E$1:E$1067,MATCH('Combined Table'!$A6&amp;'Combined Table'!$B6,$A$1:$A$1067&amp;$B$1:$B$1067,0))</f>
        <v>2</v>
      </c>
      <c r="F6" s="13">
        <f t="array" ref="F6">INDEX('Points Table'!F$1:F$1067,MATCH('Combined Table'!$A6&amp;'Combined Table'!$B6,$A$1:$A$1067&amp;$B$1:$B$1067,0))</f>
        <v>2</v>
      </c>
      <c r="G6" s="13">
        <f t="array" ref="G6">INDEX('Points Table'!G$1:G$1067,MATCH('Combined Table'!$A6&amp;'Combined Table'!$B6,$A$1:$A$1067&amp;$B$1:$B$1067,0))</f>
        <v>66.7</v>
      </c>
      <c r="H6" s="13" t="str">
        <f t="array" ref="H6">INDEX('Points Table'!H$1:H$1067,MATCH('Combined Table'!$A6&amp;'Combined Table'!$B6,$A$1:$A$1067&amp;$B$1:$B$1067,0))</f>
        <v/>
      </c>
      <c r="I6" s="13" t="str">
        <f t="array" ref="I6">INDEX('Possesion Times'!C$1:C$1067,MATCH('Combined Table'!$A6&amp;'Combined Table'!$B6,$A$1:$A$1067&amp;$B$1:$B$1067,0))</f>
        <v>2:07</v>
      </c>
      <c r="J6" s="13" t="str">
        <f t="array" ref="J6">INDEX('Possesion Times'!D$1:D$1067,MATCH('Combined Table'!$A6&amp;'Combined Table'!$B6,$A$1:$A$1067&amp;$B$1:$B$1067,0))</f>
        <v>1:07</v>
      </c>
      <c r="K6" s="13" t="str">
        <f t="array" ref="K6">INDEX('Possesion Times'!E$1:E$1067,MATCH('Combined Table'!$A6&amp;'Combined Table'!$B6,$A$1:$A$1067&amp;$B$1:$B$1067,0))</f>
        <v>3:14</v>
      </c>
      <c r="L6" s="13">
        <f t="array" ref="L6">INDEX('Possesion Times'!F$1:F$1067,MATCH('Combined Table'!$A6&amp;'Combined Table'!$B6,$A$1:$A$1067&amp;$B$1:$B$1067,0))</f>
        <v>9</v>
      </c>
      <c r="M6" s="13" t="str">
        <f t="array" ref="M6">INDEX('Possesion Times'!G$1:G$1067,MATCH('Combined Table'!$A6&amp;'Combined Table'!$B6,$A$1:$A$1067&amp;$B$1:$B$1067,0))</f>
        <v>3:07</v>
      </c>
      <c r="N6" s="13" t="str">
        <f t="array" ref="N6">INDEX('Possesion Times'!H$1:H$1067,MATCH('Combined Table'!$A6&amp;'Combined Table'!$B6,$A$1:$A$1067&amp;$B$1:$B$1067,0))</f>
        <v>1:12</v>
      </c>
      <c r="O6" s="13" t="str">
        <f t="array" ref="O6">INDEX('Possesion Times'!I$1:I$1067,MATCH('Combined Table'!$A6&amp;'Combined Table'!$B6,$A$1:$A$1067&amp;$B$1:$B$1067,0))</f>
        <v>4:19</v>
      </c>
      <c r="P6" s="13">
        <f t="array" ref="P6">INDEX('Possesion Times'!J$1:J$1067,MATCH('Combined Table'!$A6&amp;'Combined Table'!$B6,$A$1:$A$1067&amp;$B$1:$B$1067,0))</f>
        <v>11.9</v>
      </c>
      <c r="Q6" s="13" t="str">
        <f t="array" ref="Q6">INDEX('Possesion Times'!K$1:K$1067,MATCH('Combined Table'!$A6&amp;'Combined Table'!$B6,$A$1:$A$1067&amp;$B$1:$B$1067,0))</f>
        <v>2:43</v>
      </c>
      <c r="R6" s="13" t="str">
        <f t="array" ref="R6">INDEX('Possesion Times'!L$1:L$1067,MATCH('Combined Table'!$A6&amp;'Combined Table'!$B6,$A$1:$A$1067&amp;$B$1:$B$1067,0))</f>
        <v>3:32</v>
      </c>
      <c r="S6" s="13" t="str">
        <f t="array" ref="S6">INDEX('Possesion Times'!M$1:M$1067,MATCH('Combined Table'!$A6&amp;'Combined Table'!$B6,$A$1:$A$1067&amp;$B$1:$B$1067,0))</f>
        <v>6:15</v>
      </c>
      <c r="T6" s="13">
        <f t="array" ref="T6">INDEX('Possesion Times'!N$1:N$1067,MATCH('Combined Table'!$A6&amp;'Combined Table'!$B6,$A$1:$A$1067&amp;$B$1:$B$1067,0))</f>
        <v>17.3</v>
      </c>
      <c r="U6" s="13" t="str">
        <f t="array" ref="U6">INDEX('Possesion Times'!O$1:O$1067,MATCH('Combined Table'!$A6&amp;'Combined Table'!$B6,$A$1:$A$1067&amp;$B$1:$B$1067,0))</f>
        <v>1:30</v>
      </c>
      <c r="V6" s="13" t="str">
        <f t="array" ref="V6">INDEX('Possesion Times'!P$1:P$1067,MATCH('Combined Table'!$A6&amp;'Combined Table'!$B6,$A$1:$A$1067&amp;$B$1:$B$1067,0))</f>
        <v>1:52</v>
      </c>
      <c r="W6" s="13" t="str">
        <f t="array" ref="W6">INDEX('Possesion Times'!Q$1:Q$1067,MATCH('Combined Table'!$A6&amp;'Combined Table'!$B6,$A$1:$A$1067&amp;$B$1:$B$1067,0))</f>
        <v>3:22</v>
      </c>
      <c r="X6" s="13">
        <f t="array" ref="X6">INDEX('Possesion Times'!R$1:R$1067,MATCH('Combined Table'!$A6&amp;'Combined Table'!$B6,$A$1:$A$1067&amp;$B$1:$B$1067,0))</f>
        <v>9.3000000000000007</v>
      </c>
      <c r="Y6" s="13" t="str">
        <f t="array" ref="Y6">INDEX('Possesion Times'!S$1:S$1067,MATCH('Combined Table'!$A6&amp;'Combined Table'!$B6,$A$1:$A$1067&amp;$B$1:$B$1067,0))</f>
        <v>9:27</v>
      </c>
      <c r="Z6" s="13" t="str">
        <f t="array" ref="Z6">INDEX('Possesion Times'!T$1:T$1067,MATCH('Combined Table'!$A6&amp;'Combined Table'!$B6,$A$1:$A$1067&amp;$B$1:$B$1067,0))</f>
        <v>7:44</v>
      </c>
      <c r="AA6" s="13" t="str">
        <f t="array" ref="AA6">INDEX('Possesion Times'!U$1:U$1067,MATCH('Combined Table'!$A6&amp;'Combined Table'!$B6,$A$1:$A$1067&amp;$B$1:$B$1067,0))</f>
        <v>17:11</v>
      </c>
      <c r="AB6" s="13">
        <f t="array" ref="AB6">INDEX('Possesion Times'!V$1:V$1067,MATCH('Combined Table'!$A6&amp;'Combined Table'!$B6,$A$1:$A$1067&amp;$B$1:$B$1067,0))</f>
        <v>47.6</v>
      </c>
      <c r="AC6" s="1">
        <f t="array" ref="AC6">INDEX('Possession Source'!C$1:C$1067,MATCH('Combined Table'!$A6&amp;'Combined Table'!$B6,$A$1:$A$1067&amp;$B$1:$B$1067,0))</f>
        <v>8</v>
      </c>
      <c r="AD6" s="13">
        <f t="array" ref="AD6">INDEX('Possession Source'!D$1:D$1067,MATCH('Combined Table'!$A6&amp;'Combined Table'!$B6,$A$1:$A$1067&amp;$B$1:$B$1067,0))</f>
        <v>5</v>
      </c>
      <c r="AE6" s="13">
        <f t="array" ref="AE6">INDEX('Possession Source'!E$1:E$1067,MATCH('Combined Table'!$A6&amp;'Combined Table'!$B6,$A$1:$A$1067&amp;$B$1:$B$1067,0))</f>
        <v>5</v>
      </c>
      <c r="AF6" s="13">
        <f t="array" ref="AF6">INDEX('Possession Source'!F$1:F$1067,MATCH('Combined Table'!$A6&amp;'Combined Table'!$B6,$A$1:$A$1067&amp;$B$1:$B$1067,0))</f>
        <v>1</v>
      </c>
      <c r="AG6" s="13">
        <f t="array" ref="AG6">INDEX('Possession Source'!G$1:G$1067,MATCH('Combined Table'!$A6&amp;'Combined Table'!$B6,$A$1:$A$1067&amp;$B$1:$B$1067,0))</f>
        <v>19</v>
      </c>
      <c r="AH6" s="13">
        <f t="array" ref="AH6">INDEX('Possession Source'!H$1:H$1067,MATCH('Combined Table'!$A6&amp;'Combined Table'!$B6,$A$1:$A$1067&amp;$B$1:$B$1067,0))</f>
        <v>12</v>
      </c>
      <c r="AI6" s="13">
        <f t="array" ref="AI6">INDEX('Possession Source'!I$1:I$1067,MATCH('Combined Table'!$A6&amp;'Combined Table'!$B6,$A$1:$A$1067&amp;$B$1:$B$1067,0))</f>
        <v>2</v>
      </c>
      <c r="AJ6" s="13">
        <f t="array" ref="AJ6">INDEX('Possession Source'!J$1:J$1067,MATCH('Combined Table'!$A6&amp;'Combined Table'!$B6,$A$1:$A$1067&amp;$B$1:$B$1067,0))</f>
        <v>17</v>
      </c>
      <c r="AK6" s="13">
        <f t="array" ref="AK6">INDEX('Possession Source'!K$1:K$1067,MATCH('Combined Table'!$A6&amp;'Combined Table'!$B6,$A$1:$A$1067&amp;$B$1:$B$1067,0))</f>
        <v>1</v>
      </c>
      <c r="AL6" s="13" t="str">
        <f t="array" ref="AL6">INDEX('Possession Source'!L$1:L$1067,MATCH('Combined Table'!$A6&amp;'Combined Table'!$B6,$A$1:$A$1067&amp;$B$1:$B$1067,0))</f>
        <v/>
      </c>
      <c r="AM6" s="13" t="str">
        <f t="array" ref="AM6">INDEX('Possession Source'!M$1:M$1067,MATCH('Combined Table'!$A6&amp;'Combined Table'!$B6,$A$1:$A$1067&amp;$B$1:$B$1067,0))</f>
        <v/>
      </c>
      <c r="AN6" s="13" t="str">
        <f t="array" ref="AN6">INDEX('Possession Source'!N$1:N$1067,MATCH('Combined Table'!$A6&amp;'Combined Table'!$B6,$A$1:$A$1067&amp;$B$1:$B$1067,0))</f>
        <v/>
      </c>
      <c r="AO6" s="13" t="str">
        <f t="array" ref="AO6">INDEX('Possession Source'!O$1:O$1067,MATCH('Combined Table'!$A6&amp;'Combined Table'!$B6,$A$1:$A$1067&amp;$B$1:$B$1067,0))</f>
        <v/>
      </c>
      <c r="AP6" s="13">
        <f t="array" ref="AP6">INDEX('Possession Source'!P$1:P$1067,MATCH('Combined Table'!$A6&amp;'Combined Table'!$B6,$A$1:$A$1067&amp;$B$1:$B$1067,0))</f>
        <v>32</v>
      </c>
      <c r="AQ6" s="13">
        <f t="array" ref="AQ6">INDEX('Possession Source'!Q$1:Q$1067,MATCH('Combined Table'!$A6&amp;'Combined Table'!$B6,$A$1:$A$1067&amp;$B$1:$B$1067,0))</f>
        <v>51</v>
      </c>
      <c r="AR6" s="1" t="str">
        <f t="array" ref="AR6">INDEX('Penalties Frees conceded'!C$1:C$1067,MATCH('Combined Table'!$A6&amp;'Combined Table'!$B6,$A$1:$A$1067&amp;$B$1:$B$1067,0))</f>
        <v/>
      </c>
      <c r="AS6" s="13">
        <f t="array" ref="AS6">INDEX('Penalties Frees conceded'!D$1:D$1067,MATCH('Combined Table'!$A6&amp;'Combined Table'!$B6,$A$1:$A$1067&amp;$B$1:$B$1067,0))</f>
        <v>2</v>
      </c>
      <c r="AT6" s="13" t="str">
        <f t="array" ref="AT6">INDEX('Penalties Frees conceded'!E$1:E$1067,MATCH('Combined Table'!$A6&amp;'Combined Table'!$B6,$A$1:$A$1067&amp;$B$1:$B$1067,0))</f>
        <v/>
      </c>
      <c r="AU6" s="13">
        <f t="array" ref="AU6">INDEX('Penalties Frees conceded'!F$1:F$1067,MATCH('Combined Table'!$A6&amp;'Combined Table'!$B6,$A$1:$A$1067&amp;$B$1:$B$1067,0))</f>
        <v>1</v>
      </c>
      <c r="AV6" s="13" t="str">
        <f t="array" ref="AV6">INDEX('Penalties Frees conceded'!G$1:G$1067,MATCH('Combined Table'!$A6&amp;'Combined Table'!$B6,$A$1:$A$1067&amp;$B$1:$B$1067,0))</f>
        <v/>
      </c>
      <c r="AW6" s="13" t="str">
        <f t="array" ref="AW6">INDEX('Penalties Frees conceded'!H$1:H$1067,MATCH('Combined Table'!$A6&amp;'Combined Table'!$B6,$A$1:$A$1067&amp;$B$1:$B$1067,0))</f>
        <v/>
      </c>
      <c r="AX6" s="13">
        <f t="array" ref="AX6">INDEX('Penalties Frees conceded'!I$1:I$1067,MATCH('Combined Table'!$A6&amp;'Combined Table'!$B6,$A$1:$A$1067&amp;$B$1:$B$1067,0))</f>
        <v>3</v>
      </c>
      <c r="AY6" s="13">
        <f t="array" ref="AY6">INDEX('Penalties Frees conceded'!J$1:J$1067,MATCH('Combined Table'!$A6&amp;'Combined Table'!$B6,$A$1:$A$1067&amp;$B$1:$B$1067,0))</f>
        <v>5</v>
      </c>
      <c r="AZ6" s="13">
        <f t="array" ref="AZ6">INDEX('Penalties Frees conceded'!K$1:K$1067,MATCH('Combined Table'!$A6&amp;'Combined Table'!$B6,$A$1:$A$1067&amp;$B$1:$B$1067,0))</f>
        <v>1</v>
      </c>
      <c r="BA6" s="13" t="str">
        <f t="array" ref="BA6">INDEX('Penalties Frees conceded'!L$1:L$1067,MATCH('Combined Table'!$A6&amp;'Combined Table'!$B6,$A$1:$A$1067&amp;$B$1:$B$1067,0))</f>
        <v/>
      </c>
      <c r="BB6" s="13">
        <f t="array" ref="BB6">INDEX('Penalties Frees conceded'!M$1:M$1067,MATCH('Combined Table'!$A6&amp;'Combined Table'!$B6,$A$1:$A$1067&amp;$B$1:$B$1067,0))</f>
        <v>2</v>
      </c>
      <c r="BC6" s="13" t="str">
        <f t="array" ref="BC6">INDEX('Penalties Frees conceded'!N$1:N$1067,MATCH('Combined Table'!$A6&amp;'Combined Table'!$B6,$A$1:$A$1067&amp;$B$1:$B$1067,0))</f>
        <v/>
      </c>
      <c r="BD6" s="13" t="str">
        <f t="array" ref="BD6">INDEX('Penalties Frees conceded'!O$1:O$1067,MATCH('Combined Table'!$A6&amp;'Combined Table'!$B6,$A$1:$A$1067&amp;$B$1:$B$1067,0))</f>
        <v/>
      </c>
      <c r="BE6" s="13">
        <f t="array" ref="BE6">INDEX('Penalties Frees conceded'!P$1:P$1067,MATCH('Combined Table'!$A6&amp;'Combined Table'!$B6,$A$1:$A$1067&amp;$B$1:$B$1067,0))</f>
        <v>8</v>
      </c>
      <c r="BF6" s="13">
        <f t="array" ref="BF6">INDEX('Penalties Frees conceded'!Q$1:Q$1067,MATCH('Combined Table'!$A6&amp;'Combined Table'!$B6,$A$1:$A$1067&amp;$B$1:$B$1067,0))</f>
        <v>11</v>
      </c>
      <c r="BG6" s="1">
        <f t="array" ref="BG6">INDEX('Attack Possession'!C$1:C$1067,MATCH('Combined Table'!$A6&amp;'Combined Table'!$B6,$A$1:$A$1067&amp;$B$1:$B$1067,0))</f>
        <v>4</v>
      </c>
      <c r="BH6" s="13">
        <f t="array" ref="BH6">INDEX('Attack Possession'!D$1:D$1067,MATCH('Combined Table'!$A6&amp;'Combined Table'!$B6,$A$1:$A$1067&amp;$B$1:$B$1067,0))</f>
        <v>43</v>
      </c>
      <c r="BI6" s="13">
        <f t="array" ref="BI6">INDEX('Attack Possession'!E$1:E$1067,MATCH('Combined Table'!$A6&amp;'Combined Table'!$B6,$A$1:$A$1067&amp;$B$1:$B$1067,0))</f>
        <v>50.6</v>
      </c>
      <c r="BJ6" s="13">
        <f t="array" ref="BJ6">INDEX('Attack Possession'!F$1:F$1067,MATCH('Combined Table'!$A6&amp;'Combined Table'!$B6,$A$1:$A$1067&amp;$B$1:$B$1067,0))</f>
        <v>2.7</v>
      </c>
      <c r="BK6" s="13">
        <f t="array" ref="BK6">INDEX('Attack Possession'!G$1:G$1067,MATCH('Combined Table'!$A6&amp;'Combined Table'!$B6,$A$1:$A$1067&amp;$B$1:$B$1067,0))</f>
        <v>17</v>
      </c>
      <c r="BL6" s="13">
        <f t="array" ref="BL6">INDEX('Attack Possession'!H$1:H$1067,MATCH('Combined Table'!$A6&amp;'Combined Table'!$B6,$A$1:$A$1067&amp;$B$1:$B$1067,0))</f>
        <v>17</v>
      </c>
      <c r="BM6" s="13">
        <f t="array" ref="BM6">INDEX('Attack Possession'!I$1:I$1067,MATCH('Combined Table'!$A6&amp;'Combined Table'!$B6,$A$1:$A$1067&amp;$B$1:$B$1067,0))</f>
        <v>7</v>
      </c>
      <c r="BN6" s="13">
        <f t="array" ref="BN6">INDEX('Attack Possession'!J$1:J$1067,MATCH('Combined Table'!$A6&amp;'Combined Table'!$B6,$A$1:$A$1067&amp;$B$1:$B$1067,0))</f>
        <v>3</v>
      </c>
      <c r="BO6" s="13">
        <f t="array" ref="BO6">INDEX('Attack Possession'!K$1:K$1067,MATCH('Combined Table'!$A6&amp;'Combined Table'!$B6,$A$1:$A$1067&amp;$B$1:$B$1067,0))</f>
        <v>2</v>
      </c>
      <c r="BP6" s="13">
        <f t="array" ref="BP6">INDEX('Attack Possession'!L$1:L$1067,MATCH('Combined Table'!$A6&amp;'Combined Table'!$B6,$A$1:$A$1067&amp;$B$1:$B$1067,0))</f>
        <v>2</v>
      </c>
      <c r="BQ6" s="13" t="str">
        <f t="array" ref="BQ6">INDEX('Attack Possession'!M$1:M$1067,MATCH('Combined Table'!$A6&amp;'Combined Table'!$B6,$A$1:$A$1067&amp;$B$1:$B$1067,0))</f>
        <v/>
      </c>
      <c r="BR6" s="13" t="str">
        <f t="array" ref="BR6">INDEX('Attack Possession'!N$1:N$1067,MATCH('Combined Table'!$A6&amp;'Combined Table'!$B6,$A$1:$A$1067&amp;$B$1:$B$1067,0))</f>
        <v/>
      </c>
      <c r="BS6" s="13">
        <f t="array" ref="BS6">INDEX('Attack Possession'!O$1:O$1067,MATCH('Combined Table'!$A6&amp;'Combined Table'!$B6,$A$1:$A$1067&amp;$B$1:$B$1067,0))</f>
        <v>3</v>
      </c>
      <c r="BT6" s="13">
        <f t="array" ref="BT6">INDEX('Attack Possession'!P$1:P$1067,MATCH('Combined Table'!$A6&amp;'Combined Table'!$B6,$A$1:$A$1067&amp;$B$1:$B$1067,0))</f>
        <v>51</v>
      </c>
      <c r="BU6" s="13">
        <f t="array" ref="BU6">INDEX('Attack Possession'!Q$1:Q$1067,MATCH('Combined Table'!$A6&amp;'Combined Table'!$B6,$A$1:$A$1067&amp;$B$1:$B$1067,0))</f>
        <v>139</v>
      </c>
      <c r="BV6" s="1">
        <f t="array" ref="BV6">INDEX('Kicks in Play'!C$1:C$1067,MATCH('Combined Table'!$A6&amp;'Combined Table'!$B6,$A$1:$A$1067&amp;$B$1:$B$1067,0))</f>
        <v>19</v>
      </c>
      <c r="BW6" s="13">
        <f t="array" ref="BW6">INDEX('Kicks in Play'!D$1:D$1067,MATCH('Combined Table'!$A6&amp;'Combined Table'!$B6,$A$1:$A$1067&amp;$B$1:$B$1067,0))</f>
        <v>630</v>
      </c>
      <c r="BX6" s="13">
        <f t="array" ref="BX6">INDEX('Kicks in Play'!E$1:E$1067,MATCH('Combined Table'!$A6&amp;'Combined Table'!$B6,$A$1:$A$1067&amp;$B$1:$B$1067,0))</f>
        <v>33.200000000000003</v>
      </c>
      <c r="BY6" s="13">
        <f t="array" ref="BY6">INDEX('Kicks in Play'!F$1:F$1067,MATCH('Combined Table'!$A6&amp;'Combined Table'!$B6,$A$1:$A$1067&amp;$B$1:$B$1067,0))</f>
        <v>1</v>
      </c>
      <c r="BZ6" s="13">
        <f t="array" ref="BZ6">INDEX('Kicks in Play'!G$1:G$1067,MATCH('Combined Table'!$A6&amp;'Combined Table'!$B6,$A$1:$A$1067&amp;$B$1:$B$1067,0))</f>
        <v>17</v>
      </c>
      <c r="CA6" s="13">
        <f t="array" ref="CA6">INDEX('Kicks in Play'!H$1:H$1067,MATCH('Combined Table'!$A6&amp;'Combined Table'!$B6,$A$1:$A$1067&amp;$B$1:$B$1067,0))</f>
        <v>8</v>
      </c>
      <c r="CB6" s="13">
        <f t="array" ref="CB6">INDEX('Kicks in Play'!I$1:I$1067,MATCH('Combined Table'!$A6&amp;'Combined Table'!$B6,$A$1:$A$1067&amp;$B$1:$B$1067,0))</f>
        <v>217</v>
      </c>
      <c r="CC6" s="13" t="str">
        <f t="array" ref="CC6">INDEX('Kicks in Play'!J$1:J$1067,MATCH('Combined Table'!$A6&amp;'Combined Table'!$B6,$A$1:$A$1067&amp;$B$1:$B$1067,0))</f>
        <v/>
      </c>
      <c r="CD6" s="13" t="str">
        <f t="array" ref="CD6">INDEX('Kicks in Play'!K$1:K$1067,MATCH('Combined Table'!$A6&amp;'Combined Table'!$B6,$A$1:$A$1067&amp;$B$1:$B$1067,0))</f>
        <v/>
      </c>
      <c r="CE6" s="13" t="str">
        <f t="array" ref="CE6">INDEX('Kicks in Play'!L$1:L$1067,MATCH('Combined Table'!$A6&amp;'Combined Table'!$B6,$A$1:$A$1067&amp;$B$1:$B$1067,0))</f>
        <v/>
      </c>
      <c r="CF6" s="13" t="str">
        <f t="array" ref="CF6">INDEX('Kicks in Play'!M$1:M$1067,MATCH('Combined Table'!$A6&amp;'Combined Table'!$B6,$A$1:$A$1067&amp;$B$1:$B$1067,0))</f>
        <v/>
      </c>
      <c r="CG6" s="13">
        <f t="array" ref="CG6">INDEX('Kicks in Play'!N$1:N$1067,MATCH('Combined Table'!$A6&amp;'Combined Table'!$B6,$A$1:$A$1067&amp;$B$1:$B$1067,0))</f>
        <v>3</v>
      </c>
      <c r="CH6" s="13">
        <f t="array" ref="CH6">INDEX('Kicks in Play'!O$1:O$1067,MATCH('Combined Table'!$A6&amp;'Combined Table'!$B6,$A$1:$A$1067&amp;$B$1:$B$1067,0))</f>
        <v>82</v>
      </c>
      <c r="CI6" s="13">
        <f t="array" ref="CI6">INDEX('Kicks in Play'!P$1:P$1067,MATCH('Combined Table'!$A6&amp;'Combined Table'!$B6,$A$1:$A$1067&amp;$B$1:$B$1067,0))</f>
        <v>1</v>
      </c>
      <c r="CJ6" s="13">
        <f t="array" ref="CJ6">INDEX('Kicks in Play'!Q$1:Q$1067,MATCH('Combined Table'!$A6&amp;'Combined Table'!$B6,$A$1:$A$1067&amp;$B$1:$B$1067,0))</f>
        <v>31</v>
      </c>
      <c r="CK6" s="13">
        <f t="array" ref="CK6">INDEX('Kicks in Play'!R$1:R$1067,MATCH('Combined Table'!$A6&amp;'Combined Table'!$B6,$A$1:$A$1067&amp;$B$1:$B$1067,0))</f>
        <v>946</v>
      </c>
      <c r="CL6" s="1">
        <f t="array" ref="CL6">INDEX('Defence Report'!C$1:C$1067,MATCH('Combined Table'!$A6&amp;'Combined Table'!$B6,$A$1:$A$1067&amp;$B$1:$B$1067,0))</f>
        <v>111</v>
      </c>
      <c r="CM6" s="13">
        <f t="array" ref="CM6">INDEX('Defence Report'!D$1:D$1067,MATCH('Combined Table'!$A6&amp;'Combined Table'!$B6,$A$1:$A$1067&amp;$B$1:$B$1067,0))</f>
        <v>22</v>
      </c>
      <c r="CN6" s="13">
        <f t="array" ref="CN6">INDEX('Defence Report'!E$1:E$1067,MATCH('Combined Table'!$A6&amp;'Combined Table'!$B6,$A$1:$A$1067&amp;$B$1:$B$1067,0))</f>
        <v>0</v>
      </c>
      <c r="CO6" s="13">
        <f t="array" ref="CO6">INDEX('Defence Report'!F$1:F$1067,MATCH('Combined Table'!$A6&amp;'Combined Table'!$B6,$A$1:$A$1067&amp;$B$1:$B$1067,0))</f>
        <v>97</v>
      </c>
      <c r="CP6" s="13">
        <f t="array" ref="CP6">INDEX('Defence Report'!G$1:G$1067,MATCH('Combined Table'!$A6&amp;'Combined Table'!$B6,$A$1:$A$1067&amp;$B$1:$B$1067,0))</f>
        <v>14</v>
      </c>
      <c r="CQ6" s="13">
        <f t="array" ref="CQ6">INDEX('Defence Report'!H$1:H$1067,MATCH('Combined Table'!$A6&amp;'Combined Table'!$B6,$A$1:$A$1067&amp;$B$1:$B$1067,0))</f>
        <v>81.5</v>
      </c>
      <c r="CR6" s="13">
        <f t="array" ref="CR6">INDEX('Defence Report'!I$1:I$1067,MATCH('Combined Table'!$A6&amp;'Combined Table'!$B6,$A$1:$A$1067&amp;$B$1:$B$1067,0))</f>
        <v>83.5</v>
      </c>
      <c r="CS6" s="13">
        <f t="array" ref="CS6">INDEX('Defence Report'!J$1:J$1067,MATCH('Combined Table'!$A6&amp;'Combined Table'!$B6,$A$1:$A$1067&amp;$B$1:$B$1067,0))</f>
        <v>8</v>
      </c>
      <c r="CT6" s="13">
        <f t="array" ref="CT6">INDEX('Defence Report'!K$1:K$1067,MATCH('Combined Table'!$A6&amp;'Combined Table'!$B6,$A$1:$A$1067&amp;$B$1:$B$1067,0))</f>
        <v>89</v>
      </c>
      <c r="CU6" s="13">
        <f t="array" ref="CU6">INDEX('Defence Report'!L$1:L$1067,MATCH('Combined Table'!$A6&amp;'Combined Table'!$B6,$A$1:$A$1067&amp;$B$1:$B$1067,0))</f>
        <v>36</v>
      </c>
      <c r="CV6" s="13">
        <f t="array" ref="CV6">INDEX('Defence Report'!M$1:M$1067,MATCH('Combined Table'!$A6&amp;'Combined Table'!$B6,$A$1:$A$1067&amp;$B$1:$B$1067,0))</f>
        <v>72.900000000000006</v>
      </c>
      <c r="CW6" s="13">
        <f t="array" ref="CW6">INDEX('Defence Report'!N$1:N$1067,MATCH('Combined Table'!$A6&amp;'Combined Table'!$B6,$A$1:$A$1067&amp;$B$1:$B$1067,0))</f>
        <v>0</v>
      </c>
      <c r="CX6" s="13">
        <f t="array" ref="CX6">INDEX('Defence Report'!O$1:O$1067,MATCH('Combined Table'!$A6&amp;'Combined Table'!$B6,$A$1:$A$1067&amp;$B$1:$B$1067,0))</f>
        <v>0</v>
      </c>
      <c r="CY6" s="13">
        <f t="array" ref="CY6">INDEX('Defence Report'!P$1:P$1067,MATCH('Combined Table'!$A6&amp;'Combined Table'!$B6,$A$1:$A$1067&amp;$B$1:$B$1067,0))</f>
        <v>0</v>
      </c>
      <c r="CZ6" s="13">
        <f t="array" ref="CZ6">INDEX('Defence Report'!Q$1:Q$1067,MATCH('Combined Table'!$A6&amp;'Combined Table'!$B6,$A$1:$A$1067&amp;$B$1:$B$1067,0))</f>
        <v>63</v>
      </c>
      <c r="DA6" s="13">
        <f t="array" ref="DA6">INDEX('Defence Report'!R$1:R$1067,MATCH('Combined Table'!$A6&amp;'Combined Table'!$B6,$A$1:$A$1067&amp;$B$1:$B$1067,0))</f>
        <v>13</v>
      </c>
      <c r="DB6" s="13">
        <f t="array" ref="DB6">INDEX('Defence Report'!S$1:S$1067,MATCH('Combined Table'!$A6&amp;'Combined Table'!$B6,$A$1:$A$1067&amp;$B$1:$B$1067,0))</f>
        <v>1</v>
      </c>
      <c r="DC6" s="13" t="str">
        <f t="array" ref="DC6">INDEX('Defence Report'!T$1:T$1067,MATCH('Combined Table'!$A6&amp;'Combined Table'!$B6,$A$1:$A$1067&amp;$B$1:$B$1067,0))</f>
        <v/>
      </c>
      <c r="DD6" s="13">
        <f t="array" ref="DD6">INDEX('Defence Report'!U$1:U$1067,MATCH('Combined Table'!$A6&amp;'Combined Table'!$B6,$A$1:$A$1067&amp;$B$1:$B$1067,0))</f>
        <v>14</v>
      </c>
      <c r="DE6" s="13">
        <f t="array" ref="DE6">INDEX('Defence Report'!V$1:V$1067,MATCH('Combined Table'!$A6&amp;'Combined Table'!$B6,$A$1:$A$1067&amp;$B$1:$B$1067,0))</f>
        <v>3</v>
      </c>
      <c r="DF6" s="13">
        <f t="array" ref="DF6">INDEX('Defence Report'!W$1:W$1067,MATCH('Combined Table'!$A6&amp;'Combined Table'!$B6,$A$1:$A$1067&amp;$B$1:$B$1067,0))</f>
        <v>8</v>
      </c>
      <c r="DG6" s="13">
        <f t="array" ref="DG6">INDEX('Defence Report'!X$1:X$1067,MATCH('Combined Table'!$A6&amp;'Combined Table'!$B6,$A$1:$A$1067&amp;$B$1:$B$1067,0))</f>
        <v>11</v>
      </c>
      <c r="DH6" s="1">
        <f t="array" ref="DH6">INDEX('Ruck Speed'!C$1:C$1067,MATCH('Combined Table'!$A6&amp;'Combined Table'!$B6,$A$1:$A$1067&amp;$B$1:$B$1067,0))</f>
        <v>15</v>
      </c>
      <c r="DI6" s="13">
        <f t="array" ref="DI6">INDEX('Ruck Speed'!D$1:D$1067,MATCH('Combined Table'!$A6&amp;'Combined Table'!$B6,$A$1:$A$1067&amp;$B$1:$B$1067,0))</f>
        <v>30</v>
      </c>
      <c r="DJ6" s="13">
        <f t="array" ref="DJ6">INDEX('Ruck Speed'!E$1:E$1067,MATCH('Combined Table'!$A6&amp;'Combined Table'!$B6,$A$1:$A$1067&amp;$B$1:$B$1067,0))</f>
        <v>34</v>
      </c>
      <c r="DK6" s="13">
        <f t="array" ref="DK6">INDEX('Ruck Speed'!F$1:F$1067,MATCH('Combined Table'!$A6&amp;'Combined Table'!$B6,$A$1:$A$1067&amp;$B$1:$B$1067,0))</f>
        <v>79</v>
      </c>
      <c r="DL6" s="13">
        <f t="array" ref="DL6">INDEX('Ruck Speed'!G$1:G$1067,MATCH('Combined Table'!$A6&amp;'Combined Table'!$B6,$A$1:$A$1067&amp;$B$1:$B$1067,0))</f>
        <v>43</v>
      </c>
      <c r="DM6" s="13">
        <f t="array" ref="DM6">INDEX('Ruck Speed'!H$1:H$1067,MATCH('Combined Table'!$A6&amp;'Combined Table'!$B6,$A$1:$A$1067&amp;$B$1:$B$1067,0))</f>
        <v>7</v>
      </c>
      <c r="DN6" s="13">
        <f t="array" ref="DN6">INDEX('Ruck Speed'!I$1:I$1067,MATCH('Combined Table'!$A6&amp;'Combined Table'!$B6,$A$1:$A$1067&amp;$B$1:$B$1067,0))</f>
        <v>16</v>
      </c>
      <c r="DO6" s="13">
        <f t="array" ref="DO6">INDEX('Ruck Speed'!J$1:J$1067,MATCH('Combined Table'!$A6&amp;'Combined Table'!$B6,$A$1:$A$1067&amp;$B$1:$B$1067,0))</f>
        <v>33</v>
      </c>
      <c r="DP6" s="13">
        <f t="array" ref="DP6">INDEX('Ruck Speed'!K$1:K$1067,MATCH('Combined Table'!$A6&amp;'Combined Table'!$B6,$A$1:$A$1067&amp;$B$1:$B$1067,0))</f>
        <v>23</v>
      </c>
      <c r="DQ6" s="13">
        <f t="array" ref="DQ6">INDEX('Ruck Speed'!L$1:L$1067,MATCH('Combined Table'!$A6&amp;'Combined Table'!$B6,$A$1:$A$1067&amp;$B$1:$B$1067,0))</f>
        <v>72</v>
      </c>
      <c r="DR6" s="13">
        <f t="array" ref="DR6">INDEX('Ruck Speed'!M$1:M$1067,MATCH('Combined Table'!$A6&amp;'Combined Table'!$B6,$A$1:$A$1067&amp;$B$1:$B$1067,0))</f>
        <v>31.9</v>
      </c>
      <c r="DS6" s="13">
        <f t="array" ref="DS6">INDEX('Ruck Speed'!N$1:N$1067,MATCH('Combined Table'!$A6&amp;'Combined Table'!$B6,$A$1:$A$1067&amp;$B$1:$B$1067,0))</f>
        <v>12</v>
      </c>
      <c r="DT6" s="1">
        <f t="array" ref="DT6">IF(ISNA(INDEX('Maul Outcomes - Attack'!C$1:C$1067,MATCH('Combined Table'!$A6&amp;'Combined Table'!$B6,'Maul Outcomes - Attack'!$A$1:$A$1067&amp;'Maul Outcomes - Attack'!$B$1:$B$1067,0))),"",INDEX('Maul Outcomes - Attack'!C$1:C$1067,MATCH('Combined Table'!$A6&amp;'Combined Table'!$B6,'Maul Outcomes - Attack'!$A$1:$A$1067&amp;'Maul Outcomes - Attack'!$B$1:$B$1067,0)))</f>
        <v>2</v>
      </c>
      <c r="DU6" s="13" t="str">
        <f t="array" ref="DU6">IF(ISNA(INDEX('Maul Outcomes - Attack'!D$1:D$1067,MATCH('Combined Table'!$A6&amp;'Combined Table'!$B6,'Maul Outcomes - Attack'!$A$1:$A$1067&amp;'Maul Outcomes - Attack'!$B$1:$B$1067,0))),"",INDEX('Maul Outcomes - Attack'!D$1:D$1067,MATCH('Combined Table'!$A6&amp;'Combined Table'!$B6,'Maul Outcomes - Attack'!$A$1:$A$1067&amp;'Maul Outcomes - Attack'!$B$1:$B$1067,0)))</f>
        <v/>
      </c>
      <c r="DV6" s="13">
        <f t="array" ref="DV6">IF(ISNA(INDEX('Maul Outcomes - Attack'!E$1:E$1067,MATCH('Combined Table'!$A6&amp;'Combined Table'!$B6,'Maul Outcomes - Attack'!$A$1:$A$1067&amp;'Maul Outcomes - Attack'!$B$1:$B$1067,0))),"",INDEX('Maul Outcomes - Attack'!E$1:E$1067,MATCH('Combined Table'!$A6&amp;'Combined Table'!$B6,'Maul Outcomes - Attack'!$A$1:$A$1067&amp;'Maul Outcomes - Attack'!$B$1:$B$1067,0)))</f>
        <v>2</v>
      </c>
      <c r="DW6" s="13" t="str">
        <f t="array" ref="DW6">IF(ISNA(INDEX('Maul Outcomes - Attack'!F$1:F$1067,MATCH('Combined Table'!$A6&amp;'Combined Table'!$B6,'Maul Outcomes - Attack'!$A$1:$A$1067&amp;'Maul Outcomes - Attack'!$B$1:$B$1067,0))),"",INDEX('Maul Outcomes - Attack'!F$1:F$1067,MATCH('Combined Table'!$A6&amp;'Combined Table'!$B6,'Maul Outcomes - Attack'!$A$1:$A$1067&amp;'Maul Outcomes - Attack'!$B$1:$B$1067,0)))</f>
        <v/>
      </c>
      <c r="DX6" s="13" t="str">
        <f t="array" ref="DX6">IF(ISNA(INDEX('Maul Outcomes - Attack'!G$1:G$1067,MATCH('Combined Table'!$A6&amp;'Combined Table'!$B6,'Maul Outcomes - Attack'!$A$1:$A$1067&amp;'Maul Outcomes - Attack'!$B$1:$B$1067,0))),"",INDEX('Maul Outcomes - Attack'!G$1:G$1067,MATCH('Combined Table'!$A6&amp;'Combined Table'!$B6,'Maul Outcomes - Attack'!$A$1:$A$1067&amp;'Maul Outcomes - Attack'!$B$1:$B$1067,0)))</f>
        <v/>
      </c>
      <c r="DY6" s="13" t="str">
        <f t="array" ref="DY6">IF(ISNA(INDEX('Maul Outcomes - Attack'!H$1:H$1067,MATCH('Combined Table'!$A6&amp;'Combined Table'!$B6,'Maul Outcomes - Attack'!$A$1:$A$1067&amp;'Maul Outcomes - Attack'!$B$1:$B$1067,0))),"",INDEX('Maul Outcomes - Attack'!H$1:H$1067,MATCH('Combined Table'!$A6&amp;'Combined Table'!$B6,'Maul Outcomes - Attack'!$A$1:$A$1067&amp;'Maul Outcomes - Attack'!$B$1:$B$1067,0)))</f>
        <v/>
      </c>
      <c r="DZ6" s="13" t="str">
        <f t="array" ref="DZ6">IF(ISNA(INDEX('Maul Outcomes - Attack'!I$1:I$1067,MATCH('Combined Table'!$A6&amp;'Combined Table'!$B6,'Maul Outcomes - Attack'!$A$1:$A$1067&amp;'Maul Outcomes - Attack'!$B$1:$B$1067,0))),"",INDEX('Maul Outcomes - Attack'!I$1:I$1067,MATCH('Combined Table'!$A6&amp;'Combined Table'!$B6,'Maul Outcomes - Attack'!$A$1:$A$1067&amp;'Maul Outcomes - Attack'!$B$1:$B$1067,0)))</f>
        <v/>
      </c>
      <c r="EA6" s="13">
        <f t="array" ref="EA6">IF(ISNA(INDEX('Maul Outcomes - Attack'!J$1:J$1067,MATCH('Combined Table'!$A6&amp;'Combined Table'!$B6,'Maul Outcomes - Attack'!$A$1:$A$1067&amp;'Maul Outcomes - Attack'!$B$1:$B$1067,0))),"",INDEX('Maul Outcomes - Attack'!J$1:J$1067,MATCH('Combined Table'!$A6&amp;'Combined Table'!$B6,'Maul Outcomes - Attack'!$A$1:$A$1067&amp;'Maul Outcomes - Attack'!$B$1:$B$1067,0)))</f>
        <v>2</v>
      </c>
      <c r="EB6" s="13" t="e">
        <f t="array" ref="EB6">IF(ISNA(INDEX('Maul Outcomes - Attack'!#REF!,MATCH('Combined Table'!$A6&amp;'Combined Table'!$B6,'Maul Outcomes - Attack'!$A$1:$A$1067&amp;'Maul Outcomes - Attack'!$B$1:$B$1067,0))),"",INDEX('Maul Outcomes - Attack'!#REF!,MATCH('Combined Table'!$A6&amp;'Combined Table'!$B6,'Maul Outcomes - Attack'!$A$1:$A$1067&amp;'Maul Outcomes - Attack'!$B$1:$B$1067,0)))</f>
        <v>#REF!</v>
      </c>
      <c r="EC6" s="13" t="e">
        <f t="array" ref="EC6">IF(ISNA(INDEX('Maul Outcomes - Attack'!#REF!,MATCH('Combined Table'!$A6&amp;'Combined Table'!$B6,'Maul Outcomes - Attack'!$A$1:$A$1067&amp;'Maul Outcomes - Attack'!$B$1:$B$1067,0))),"",INDEX('Maul Outcomes - Attack'!#REF!,MATCH('Combined Table'!$A6&amp;'Combined Table'!$B6,'Maul Outcomes - Attack'!$A$1:$A$1067&amp;'Maul Outcomes - Attack'!$B$1:$B$1067,0)))</f>
        <v>#REF!</v>
      </c>
      <c r="ED6" s="13" t="e">
        <f t="array" ref="ED6">IF(ISNA(INDEX('Maul Outcomes - Attack'!#REF!,MATCH('Combined Table'!$A6&amp;'Combined Table'!$B6,'Maul Outcomes - Attack'!$A$1:$A$1067&amp;'Maul Outcomes - Attack'!$B$1:$B$1067,0))),"",INDEX('Maul Outcomes - Attack'!#REF!,MATCH('Combined Table'!$A6&amp;'Combined Table'!$B6,'Maul Outcomes - Attack'!$A$1:$A$1067&amp;'Maul Outcomes - Attack'!$B$1:$B$1067,0)))</f>
        <v>#REF!</v>
      </c>
      <c r="EE6" s="13" t="e">
        <f t="array" ref="EE6">IF(ISNA(INDEX('Maul Outcomes - Attack'!#REF!,MATCH('Combined Table'!$A6&amp;'Combined Table'!$B6,'Maul Outcomes - Attack'!$A$1:$A$1067&amp;'Maul Outcomes - Attack'!$B$1:$B$1067,0))),"",INDEX('Maul Outcomes - Attack'!#REF!,MATCH('Combined Table'!$A6&amp;'Combined Table'!$B6,'Maul Outcomes - Attack'!$A$1:$A$1067&amp;'Maul Outcomes - Attack'!$B$1:$B$1067,0)))</f>
        <v>#REF!</v>
      </c>
      <c r="EF6" s="13" t="e">
        <f t="array" ref="EF6">IF(ISNA(INDEX('Maul Outcomes - Attack'!#REF!,MATCH('Combined Table'!$A6&amp;'Combined Table'!$B6,'Maul Outcomes - Attack'!$A$1:$A$1067&amp;'Maul Outcomes - Attack'!$B$1:$B$1067,0))),"",INDEX('Maul Outcomes - Attack'!#REF!,MATCH('Combined Table'!$A6&amp;'Combined Table'!$B6,'Maul Outcomes - Attack'!$A$1:$A$1067&amp;'Maul Outcomes - Attack'!$B$1:$B$1067,0)))</f>
        <v>#REF!</v>
      </c>
      <c r="EG6" s="13" t="e">
        <f t="array" ref="EG6">IF(ISNA(INDEX('Maul Outcomes - Attack'!#REF!,MATCH('Combined Table'!$A6&amp;'Combined Table'!$B6,'Maul Outcomes - Attack'!$A$1:$A$1067&amp;'Maul Outcomes - Attack'!$B$1:$B$1067,0))),"",INDEX('Maul Outcomes - Attack'!#REF!,MATCH('Combined Table'!$A6&amp;'Combined Table'!$B6,'Maul Outcomes - Attack'!$A$1:$A$1067&amp;'Maul Outcomes - Attack'!$B$1:$B$1067,0)))</f>
        <v>#REF!</v>
      </c>
      <c r="EH6" s="13" t="e">
        <f t="array" ref="EH6">IF(ISNA(INDEX('Maul Outcomes - Attack'!#REF!,MATCH('Combined Table'!$A6&amp;'Combined Table'!$B6,'Maul Outcomes - Attack'!$A$1:$A$1067&amp;'Maul Outcomes - Attack'!$B$1:$B$1067,0))),"",INDEX('Maul Outcomes - Attack'!#REF!,MATCH('Combined Table'!$A6&amp;'Combined Table'!$B6,'Maul Outcomes - Attack'!$A$1:$A$1067&amp;'Maul Outcomes - Attack'!$B$1:$B$1067,0)))</f>
        <v>#REF!</v>
      </c>
      <c r="EI6" s="13" t="e">
        <f t="array" ref="EI6">IF(ISNA(INDEX('Maul Outcomes - Attack'!#REF!,MATCH('Combined Table'!$A6&amp;'Combined Table'!$B6,'Maul Outcomes - Attack'!$A$1:$A$1067&amp;'Maul Outcomes - Attack'!$B$1:$B$1067,0))),"",INDEX('Maul Outcomes - Attack'!#REF!,MATCH('Combined Table'!$A6&amp;'Combined Table'!$B6,'Maul Outcomes - Attack'!$A$1:$A$1067&amp;'Maul Outcomes - Attack'!$B$1:$B$1067,0)))</f>
        <v>#REF!</v>
      </c>
      <c r="EJ6" s="1">
        <f t="array" ref="EJ6">IF(ISNA(INDEX('Lineout Success'!C$1:C$1067,MATCH('Combined Table'!$A6&amp;'Combined Table'!$B6,'Lineout Success'!$A$1:$A$1067&amp;'Lineout Success'!$B$1:$B$1067,0))),"",INDEX('Lineout Success'!C$1:C$1067,MATCH('Combined Table'!$A6&amp;'Combined Table'!$B6,'Lineout Success'!$A$1:$A$1067&amp;'Lineout Success'!$B$1:$B$1067,0)))</f>
        <v>8</v>
      </c>
      <c r="EK6" s="13">
        <f t="array" ref="EK6">IF(ISNA(INDEX('Lineout Success'!D$1:D$1067,MATCH('Combined Table'!$A6&amp;'Combined Table'!$B6,'Lineout Success'!$A$1:$A$1067&amp;'Lineout Success'!$B$1:$B$1067,0))),"",INDEX('Lineout Success'!D$1:D$1067,MATCH('Combined Table'!$A6&amp;'Combined Table'!$B6,'Lineout Success'!$A$1:$A$1067&amp;'Lineout Success'!$B$1:$B$1067,0)))</f>
        <v>80</v>
      </c>
      <c r="EL6" s="13">
        <f t="array" ref="EL6">IF(ISNA(INDEX('Lineout Success'!E$1:E$1067,MATCH('Combined Table'!$A6&amp;'Combined Table'!$B6,'Lineout Success'!$A$1:$A$1067&amp;'Lineout Success'!$B$1:$B$1067,0))),"",INDEX('Lineout Success'!E$1:E$1067,MATCH('Combined Table'!$A6&amp;'Combined Table'!$B6,'Lineout Success'!$A$1:$A$1067&amp;'Lineout Success'!$B$1:$B$1067,0)))</f>
        <v>2</v>
      </c>
      <c r="EM6" s="13">
        <f t="array" ref="EM6">IF(ISNA(INDEX('Lineout Success'!F$1:F$1067,MATCH('Combined Table'!$A6&amp;'Combined Table'!$B6,'Lineout Success'!$A$1:$A$1067&amp;'Lineout Success'!$B$1:$B$1067,0))),"",INDEX('Lineout Success'!F$1:F$1067,MATCH('Combined Table'!$A6&amp;'Combined Table'!$B6,'Lineout Success'!$A$1:$A$1067&amp;'Lineout Success'!$B$1:$B$1067,0)))</f>
        <v>20</v>
      </c>
      <c r="EN6" s="13">
        <f t="array" ref="EN6">IF(ISNA(INDEX('Lineout Success'!G$1:G$1067,MATCH('Combined Table'!$A6&amp;'Combined Table'!$B6,'Lineout Success'!$A$1:$A$1067&amp;'Lineout Success'!$B$1:$B$1067,0))),"",INDEX('Lineout Success'!G$1:G$1067,MATCH('Combined Table'!$A6&amp;'Combined Table'!$B6,'Lineout Success'!$A$1:$A$1067&amp;'Lineout Success'!$B$1:$B$1067,0)))</f>
        <v>10</v>
      </c>
      <c r="EO6" s="13">
        <f t="array" ref="EO6">IF(ISNA(INDEX('Lineout Success'!H$1:H$1067,MATCH('Combined Table'!$A6&amp;'Combined Table'!$B6,'Lineout Success'!$A$1:$A$1067&amp;'Lineout Success'!$B$1:$B$1067,0))),"",INDEX('Lineout Success'!H$1:H$1067,MATCH('Combined Table'!$A6&amp;'Combined Table'!$B6,'Lineout Success'!$A$1:$A$1067&amp;'Lineout Success'!$B$1:$B$1067,0)))</f>
        <v>1</v>
      </c>
      <c r="EP6" s="13">
        <f t="array" ref="EP6">IF(ISNA(INDEX('Lineout Success'!I$1:I$1067,MATCH('Combined Table'!$A6&amp;'Combined Table'!$B6,'Lineout Success'!$A$1:$A$1067&amp;'Lineout Success'!$B$1:$B$1067,0))),"",INDEX('Lineout Success'!I$1:I$1067,MATCH('Combined Table'!$A6&amp;'Combined Table'!$B6,'Lineout Success'!$A$1:$A$1067&amp;'Lineout Success'!$B$1:$B$1067,0)))</f>
        <v>5.3</v>
      </c>
      <c r="EQ6" s="13">
        <f t="array" ref="EQ6">IF(ISNA(INDEX('Lineout Success'!J$1:J$1067,MATCH('Combined Table'!$A6&amp;'Combined Table'!$B6,'Lineout Success'!$A$1:$A$1067&amp;'Lineout Success'!$B$1:$B$1067,0))),"",INDEX('Lineout Success'!J$1:J$1067,MATCH('Combined Table'!$A6&amp;'Combined Table'!$B6,'Lineout Success'!$A$1:$A$1067&amp;'Lineout Success'!$B$1:$B$1067,0)))</f>
        <v>18</v>
      </c>
      <c r="ER6" s="13">
        <f t="array" ref="ER6">IF(ISNA(INDEX('Lineout Success'!K$1:K$1067,MATCH('Combined Table'!$A6&amp;'Combined Table'!$B6,'Lineout Success'!$A$1:$A$1067&amp;'Lineout Success'!$B$1:$B$1067,0))),"",INDEX('Lineout Success'!K$1:K$1067,MATCH('Combined Table'!$A6&amp;'Combined Table'!$B6,'Lineout Success'!$A$1:$A$1067&amp;'Lineout Success'!$B$1:$B$1067,0)))</f>
        <v>94.7</v>
      </c>
      <c r="ES6" s="13">
        <f t="array" ref="ES6">IF(ISNA(INDEX('Lineout Success'!L$1:L$1067,MATCH('Combined Table'!$A6&amp;'Combined Table'!$B6,'Lineout Success'!$A$1:$A$1067&amp;'Lineout Success'!$B$1:$B$1067,0))),"",INDEX('Lineout Success'!L$1:L$1067,MATCH('Combined Table'!$A6&amp;'Combined Table'!$B6,'Lineout Success'!$A$1:$A$1067&amp;'Lineout Success'!$B$1:$B$1067,0)))</f>
        <v>19</v>
      </c>
      <c r="ET6" s="13">
        <f t="array" ref="ET6">IF(ISNA(INDEX('Lineout Success'!M$1:M$1067,MATCH('Combined Table'!$A6&amp;'Combined Table'!$B6,'Lineout Success'!$A$1:$A$1067&amp;'Lineout Success'!$B$1:$B$1067,0))),"",INDEX('Lineout Success'!M$1:M$1067,MATCH('Combined Table'!$A6&amp;'Combined Table'!$B6,'Lineout Success'!$A$1:$A$1067&amp;'Lineout Success'!$B$1:$B$1067,0)))</f>
        <v>9</v>
      </c>
      <c r="EU6" s="13">
        <f t="array" ref="EU6">IF(ISNA(INDEX('Lineout Success'!N$1:N$1067,MATCH('Combined Table'!$A6&amp;'Combined Table'!$B6,'Lineout Success'!$A$1:$A$1067&amp;'Lineout Success'!$B$1:$B$1067,0))),"",INDEX('Lineout Success'!N$1:N$1067,MATCH('Combined Table'!$A6&amp;'Combined Table'!$B6,'Lineout Success'!$A$1:$A$1067&amp;'Lineout Success'!$B$1:$B$1067,0)))</f>
        <v>31</v>
      </c>
      <c r="EV6" s="13">
        <f t="array" ref="EV6">IF(ISNA(INDEX('Lineout Success'!O$1:O$1067,MATCH('Combined Table'!$A6&amp;'Combined Table'!$B6,'Lineout Success'!$A$1:$A$1067&amp;'Lineout Success'!$B$1:$B$1067,0))),"",INDEX('Lineout Success'!O$1:O$1067,MATCH('Combined Table'!$A6&amp;'Combined Table'!$B6,'Lineout Success'!$A$1:$A$1067&amp;'Lineout Success'!$B$1:$B$1067,0)))</f>
        <v>20</v>
      </c>
      <c r="EW6" s="13">
        <f t="array" ref="EW6">IF(ISNA(INDEX('Lineout Success'!P$1:P$1067,MATCH('Combined Table'!$A6&amp;'Combined Table'!$B6,'Lineout Success'!$A$1:$A$1067&amp;'Lineout Success'!$B$1:$B$1067,0))),"",INDEX('Lineout Success'!P$1:P$1067,MATCH('Combined Table'!$A6&amp;'Combined Table'!$B6,'Lineout Success'!$A$1:$A$1067&amp;'Lineout Success'!$B$1:$B$1067,0)))</f>
        <v>69</v>
      </c>
      <c r="EX6" s="13">
        <f t="array" ref="EX6">IF(ISNA(INDEX('Lineout Success'!Q$1:Q$1067,MATCH('Combined Table'!$A6&amp;'Combined Table'!$B6,'Lineout Success'!$A$1:$A$1067&amp;'Lineout Success'!$B$1:$B$1067,0))),"",INDEX('Lineout Success'!Q$1:Q$1067,MATCH('Combined Table'!$A6&amp;'Combined Table'!$B6,'Lineout Success'!$A$1:$A$1067&amp;'Lineout Success'!$B$1:$B$1067,0)))</f>
        <v>29</v>
      </c>
      <c r="EY6" s="1" t="str">
        <f t="array" ref="EY6">IF(ISNA(INDEX('Lineout Throwing'!C$1:C$1067,MATCH('Combined Table'!$A6&amp;'Combined Table'!$B6,'Lineout Throwing'!$A$1:$A$1067&amp;'Lineout Throwing'!$B$1:$B$1067,0))),"",INDEX('Lineout Throwing'!C$1:C$1067,MATCH('Combined Table'!$A6&amp;'Combined Table'!$B6,'Lineout Throwing'!$A$1:$A$1067&amp;'Lineout Throwing'!$B$1:$B$1067,0)))</f>
        <v/>
      </c>
      <c r="EZ6" s="13" t="str">
        <f t="array" ref="EZ6">IF(ISNA(INDEX('Lineout Throwing'!D$1:D$1067,MATCH('Combined Table'!$A6&amp;'Combined Table'!$B6,'Lineout Throwing'!$A$1:$A$1067&amp;'Lineout Throwing'!$B$1:$B$1067,0))),"",INDEX('Lineout Throwing'!D$1:D$1067,MATCH('Combined Table'!$A6&amp;'Combined Table'!$B6,'Lineout Throwing'!$A$1:$A$1067&amp;'Lineout Throwing'!$B$1:$B$1067,0)))</f>
        <v/>
      </c>
      <c r="FA6" s="13" t="str">
        <f t="array" ref="FA6">IF(ISNA(INDEX('Lineout Throwing'!E$1:E$1067,MATCH('Combined Table'!$A6&amp;'Combined Table'!$B6,'Lineout Throwing'!$A$1:$A$1067&amp;'Lineout Throwing'!$B$1:$B$1067,0))),"",INDEX('Lineout Throwing'!E$1:E$1067,MATCH('Combined Table'!$A6&amp;'Combined Table'!$B6,'Lineout Throwing'!$A$1:$A$1067&amp;'Lineout Throwing'!$B$1:$B$1067,0)))</f>
        <v/>
      </c>
      <c r="FB6" s="13" t="str">
        <f t="array" ref="FB6">IF(ISNA(INDEX('Lineout Throwing'!F$1:F$1067,MATCH('Combined Table'!$A6&amp;'Combined Table'!$B6,'Lineout Throwing'!$A$1:$A$1067&amp;'Lineout Throwing'!$B$1:$B$1067,0))),"",INDEX('Lineout Throwing'!F$1:F$1067,MATCH('Combined Table'!$A6&amp;'Combined Table'!$B6,'Lineout Throwing'!$A$1:$A$1067&amp;'Lineout Throwing'!$B$1:$B$1067,0)))</f>
        <v/>
      </c>
      <c r="FC6" s="13">
        <f t="array" ref="FC6">IF(ISNA(INDEX('Lineout Throwing'!G$1:G$1067,MATCH('Combined Table'!$A6&amp;'Combined Table'!$B6,'Lineout Throwing'!$A$1:$A$1067&amp;'Lineout Throwing'!$B$1:$B$1067,0))),"",INDEX('Lineout Throwing'!G$1:G$1067,MATCH('Combined Table'!$A6&amp;'Combined Table'!$B6,'Lineout Throwing'!$A$1:$A$1067&amp;'Lineout Throwing'!$B$1:$B$1067,0)))</f>
        <v>1</v>
      </c>
      <c r="FD6" s="13">
        <f t="array" ref="FD6">IF(ISNA(INDEX('Lineout Throwing'!H$1:H$1067,MATCH('Combined Table'!$A6&amp;'Combined Table'!$B6,'Lineout Throwing'!$A$1:$A$1067&amp;'Lineout Throwing'!$B$1:$B$1067,0))),"",INDEX('Lineout Throwing'!H$1:H$1067,MATCH('Combined Table'!$A6&amp;'Combined Table'!$B6,'Lineout Throwing'!$A$1:$A$1067&amp;'Lineout Throwing'!$B$1:$B$1067,0)))</f>
        <v>10</v>
      </c>
      <c r="FE6" s="13">
        <f t="array" ref="FE6">IF(ISNA(INDEX('Lineout Throwing'!I$1:I$1067,MATCH('Combined Table'!$A6&amp;'Combined Table'!$B6,'Lineout Throwing'!$A$1:$A$1067&amp;'Lineout Throwing'!$B$1:$B$1067,0))),"",INDEX('Lineout Throwing'!I$1:I$1067,MATCH('Combined Table'!$A6&amp;'Combined Table'!$B6,'Lineout Throwing'!$A$1:$A$1067&amp;'Lineout Throwing'!$B$1:$B$1067,0)))</f>
        <v>4</v>
      </c>
      <c r="FF6" s="13">
        <f t="array" ref="FF6">IF(ISNA(INDEX('Lineout Throwing'!J$1:J$1067,MATCH('Combined Table'!$A6&amp;'Combined Table'!$B6,'Lineout Throwing'!$A$1:$A$1067&amp;'Lineout Throwing'!$B$1:$B$1067,0))),"",INDEX('Lineout Throwing'!J$1:J$1067,MATCH('Combined Table'!$A6&amp;'Combined Table'!$B6,'Lineout Throwing'!$A$1:$A$1067&amp;'Lineout Throwing'!$B$1:$B$1067,0)))</f>
        <v>40</v>
      </c>
      <c r="FG6" s="13">
        <f t="array" ref="FG6">IF(ISNA(INDEX('Lineout Throwing'!K$1:K$1067,MATCH('Combined Table'!$A6&amp;'Combined Table'!$B6,'Lineout Throwing'!$A$1:$A$1067&amp;'Lineout Throwing'!$B$1:$B$1067,0))),"",INDEX('Lineout Throwing'!K$1:K$1067,MATCH('Combined Table'!$A6&amp;'Combined Table'!$B6,'Lineout Throwing'!$A$1:$A$1067&amp;'Lineout Throwing'!$B$1:$B$1067,0)))</f>
        <v>3</v>
      </c>
      <c r="FH6" s="13">
        <f t="array" ref="FH6">IF(ISNA(INDEX('Lineout Throwing'!L$1:L$1067,MATCH('Combined Table'!$A6&amp;'Combined Table'!$B6,'Lineout Throwing'!$A$1:$A$1067&amp;'Lineout Throwing'!$B$1:$B$1067,0))),"",INDEX('Lineout Throwing'!L$1:L$1067,MATCH('Combined Table'!$A6&amp;'Combined Table'!$B6,'Lineout Throwing'!$A$1:$A$1067&amp;'Lineout Throwing'!$B$1:$B$1067,0)))</f>
        <v>30</v>
      </c>
      <c r="FI6" s="13">
        <f t="array" ref="FI6">IF(ISNA(INDEX('Lineout Throwing'!M$1:M$1067,MATCH('Combined Table'!$A6&amp;'Combined Table'!$B6,'Lineout Throwing'!$A$1:$A$1067&amp;'Lineout Throwing'!$B$1:$B$1067,0))),"",INDEX('Lineout Throwing'!M$1:M$1067,MATCH('Combined Table'!$A6&amp;'Combined Table'!$B6,'Lineout Throwing'!$A$1:$A$1067&amp;'Lineout Throwing'!$B$1:$B$1067,0)))</f>
        <v>2</v>
      </c>
      <c r="FJ6" s="13">
        <f t="array" ref="FJ6">IF(ISNA(INDEX('Lineout Throwing'!N$1:N$1067,MATCH('Combined Table'!$A6&amp;'Combined Table'!$B6,'Lineout Throwing'!$A$1:$A$1067&amp;'Lineout Throwing'!$B$1:$B$1067,0))),"",INDEX('Lineout Throwing'!N$1:N$1067,MATCH('Combined Table'!$A6&amp;'Combined Table'!$B6,'Lineout Throwing'!$A$1:$A$1067&amp;'Lineout Throwing'!$B$1:$B$1067,0)))</f>
        <v>20</v>
      </c>
      <c r="FK6" s="13" t="str">
        <f t="array" ref="FK6">IF(ISNA(INDEX('Lineout Throwing'!O$1:O$1067,MATCH('Combined Table'!$A6&amp;'Combined Table'!$B6,'Lineout Throwing'!$A$1:$A$1067&amp;'Lineout Throwing'!$B$1:$B$1067,0))),"",INDEX('Lineout Throwing'!O$1:O$1067,MATCH('Combined Table'!$A6&amp;'Combined Table'!$B6,'Lineout Throwing'!$A$1:$A$1067&amp;'Lineout Throwing'!$B$1:$B$1067,0)))</f>
        <v/>
      </c>
      <c r="FL6" s="13" t="str">
        <f t="array" ref="FL6">IF(ISNA(INDEX('Lineout Throwing'!P$1:P$1067,MATCH('Combined Table'!$A6&amp;'Combined Table'!$B6,'Lineout Throwing'!$A$1:$A$1067&amp;'Lineout Throwing'!$B$1:$B$1067,0))),"",INDEX('Lineout Throwing'!P$1:P$1067,MATCH('Combined Table'!$A6&amp;'Combined Table'!$B6,'Lineout Throwing'!$A$1:$A$1067&amp;'Lineout Throwing'!$B$1:$B$1067,0)))</f>
        <v/>
      </c>
      <c r="FM6" s="13" t="str">
        <f t="array" ref="FM6">IF(ISNA(INDEX('Lineout Throwing'!Q$1:Q$1067,MATCH('Combined Table'!$A6&amp;'Combined Table'!$B6,'Lineout Throwing'!$A$1:$A$1067&amp;'Lineout Throwing'!$B$1:$B$1067,0))),"",INDEX('Lineout Throwing'!Q$1:Q$1067,MATCH('Combined Table'!$A6&amp;'Combined Table'!$B6,'Lineout Throwing'!$A$1:$A$1067&amp;'Lineout Throwing'!$B$1:$B$1067,0)))</f>
        <v/>
      </c>
      <c r="FN6" s="13" t="str">
        <f t="array" ref="FN6">IF(ISNA(INDEX('Lineout Throwing'!R$1:R$1067,MATCH('Combined Table'!$A6&amp;'Combined Table'!$B6,'Lineout Throwing'!$A$1:$A$1067&amp;'Lineout Throwing'!$B$1:$B$1067,0))),"",INDEX('Lineout Throwing'!R$1:R$1067,MATCH('Combined Table'!$A6&amp;'Combined Table'!$B6,'Lineout Throwing'!$A$1:$A$1067&amp;'Lineout Throwing'!$B$1:$B$1067,0)))</f>
        <v/>
      </c>
      <c r="FO6" s="13">
        <f t="array" ref="FO6">IF(ISNA(INDEX('Lineout Throwing'!S$1:S$1067,MATCH('Combined Table'!$A6&amp;'Combined Table'!$B6,'Lineout Throwing'!$A$1:$A$1067&amp;'Lineout Throwing'!$B$1:$B$1067,0))),"",INDEX('Lineout Throwing'!S$1:S$1067,MATCH('Combined Table'!$A6&amp;'Combined Table'!$B6,'Lineout Throwing'!$A$1:$A$1067&amp;'Lineout Throwing'!$B$1:$B$1067,0)))</f>
        <v>10</v>
      </c>
      <c r="FP6" s="13">
        <f t="array" ref="FP6">IF(ISNA(INDEX('Lineout Throwing'!T$1:T$1067,MATCH('Combined Table'!$A6&amp;'Combined Table'!$B6,'Lineout Throwing'!$A$1:$A$1067&amp;'Lineout Throwing'!$B$1:$B$1067,0))),"",INDEX('Lineout Throwing'!T$1:T$1067,MATCH('Combined Table'!$A6&amp;'Combined Table'!$B6,'Lineout Throwing'!$A$1:$A$1067&amp;'Lineout Throwing'!$B$1:$B$1067,0)))</f>
        <v>8</v>
      </c>
      <c r="FQ6" s="13">
        <f t="array" ref="FQ6">IF(ISNA(INDEX('Lineout Throwing'!U$1:U$1067,MATCH('Combined Table'!$A6&amp;'Combined Table'!$B6,'Lineout Throwing'!$A$1:$A$1067&amp;'Lineout Throwing'!$B$1:$B$1067,0))),"",INDEX('Lineout Throwing'!U$1:U$1067,MATCH('Combined Table'!$A6&amp;'Combined Table'!$B6,'Lineout Throwing'!$A$1:$A$1067&amp;'Lineout Throwing'!$B$1:$B$1067,0)))</f>
        <v>80</v>
      </c>
      <c r="FR6" s="13">
        <f t="array" ref="FR6">IF(ISNA(INDEX('Lineout Throwing'!V$1:V$1067,MATCH('Combined Table'!$A6&amp;'Combined Table'!$B6,'Lineout Throwing'!$A$1:$A$1067&amp;'Lineout Throwing'!$B$1:$B$1067,0))),"",INDEX('Lineout Throwing'!V$1:V$1067,MATCH('Combined Table'!$A6&amp;'Combined Table'!$B6,'Lineout Throwing'!$A$1:$A$1067&amp;'Lineout Throwing'!$B$1:$B$1067,0)))</f>
        <v>2</v>
      </c>
      <c r="FS6" s="13">
        <f t="array" ref="FS6">IF(ISNA(INDEX('Lineout Throwing'!W$1:W$1067,MATCH('Combined Table'!$A6&amp;'Combined Table'!$B6,'Lineout Throwing'!$A$1:$A$1067&amp;'Lineout Throwing'!$B$1:$B$1067,0))),"",INDEX('Lineout Throwing'!W$1:W$1067,MATCH('Combined Table'!$A6&amp;'Combined Table'!$B6,'Lineout Throwing'!$A$1:$A$1067&amp;'Lineout Throwing'!$B$1:$B$1067,0)))</f>
        <v>20</v>
      </c>
      <c r="FT6" s="1">
        <f t="array" ref="FT6">IF(ISNA(INDEX('Scrum Own Feed'!C$1:C$1067,MATCH('Combined Table'!$A6&amp;'Combined Table'!$B6,'Scrum Own Feed'!$A$1:$A$1067&amp;'Scrum Own Feed'!$B$1:$B$1067,0))),"",INDEX('Scrum Own Feed'!C$1:C$1067,MATCH('Combined Table'!$A6&amp;'Combined Table'!$B6,'Scrum Own Feed'!$A$1:$A$1067&amp;'Scrum Own Feed'!$B$1:$B$1067,0)))</f>
        <v>5</v>
      </c>
      <c r="FU6" s="13">
        <f t="array" ref="FU6">IF(ISNA(INDEX('Scrum Own Feed'!D$1:D$1067,MATCH('Combined Table'!$A6&amp;'Combined Table'!$B6,'Scrum Own Feed'!$A$1:$A$1067&amp;'Scrum Own Feed'!$B$1:$B$1067,0))),"",INDEX('Scrum Own Feed'!D$1:D$1067,MATCH('Combined Table'!$A6&amp;'Combined Table'!$B6,'Scrum Own Feed'!$A$1:$A$1067&amp;'Scrum Own Feed'!$B$1:$B$1067,0)))</f>
        <v>71.400000000000006</v>
      </c>
      <c r="FV6" s="13" t="str">
        <f t="array" ref="FV6">IF(ISNA(INDEX('Scrum Own Feed'!E$1:E$1067,MATCH('Combined Table'!$A6&amp;'Combined Table'!$B6,'Scrum Own Feed'!$A$1:$A$1067&amp;'Scrum Own Feed'!$B$1:$B$1067,0))),"",INDEX('Scrum Own Feed'!E$1:E$1067,MATCH('Combined Table'!$A6&amp;'Combined Table'!$B6,'Scrum Own Feed'!$A$1:$A$1067&amp;'Scrum Own Feed'!$B$1:$B$1067,0)))</f>
        <v/>
      </c>
      <c r="FW6" s="13" t="str">
        <f t="array" ref="FW6">IF(ISNA(INDEX('Scrum Own Feed'!F$1:F$1067,MATCH('Combined Table'!$A6&amp;'Combined Table'!$B6,'Scrum Own Feed'!$A$1:$A$1067&amp;'Scrum Own Feed'!$B$1:$B$1067,0))),"",INDEX('Scrum Own Feed'!F$1:F$1067,MATCH('Combined Table'!$A6&amp;'Combined Table'!$B6,'Scrum Own Feed'!$A$1:$A$1067&amp;'Scrum Own Feed'!$B$1:$B$1067,0)))</f>
        <v/>
      </c>
      <c r="FX6" s="13" t="str">
        <f t="array" ref="FX6">IF(ISNA(INDEX('Scrum Own Feed'!G$1:G$1067,MATCH('Combined Table'!$A6&amp;'Combined Table'!$B6,'Scrum Own Feed'!$A$1:$A$1067&amp;'Scrum Own Feed'!$B$1:$B$1067,0))),"",INDEX('Scrum Own Feed'!G$1:G$1067,MATCH('Combined Table'!$A6&amp;'Combined Table'!$B6,'Scrum Own Feed'!$A$1:$A$1067&amp;'Scrum Own Feed'!$B$1:$B$1067,0)))</f>
        <v/>
      </c>
      <c r="FY6" s="13">
        <f t="array" ref="FY6">IF(ISNA(INDEX('Scrum Own Feed'!H$1:H$1067,MATCH('Combined Table'!$A6&amp;'Combined Table'!$B6,'Scrum Own Feed'!$A$1:$A$1067&amp;'Scrum Own Feed'!$B$1:$B$1067,0))),"",INDEX('Scrum Own Feed'!H$1:H$1067,MATCH('Combined Table'!$A6&amp;'Combined Table'!$B6,'Scrum Own Feed'!$A$1:$A$1067&amp;'Scrum Own Feed'!$B$1:$B$1067,0)))</f>
        <v>5</v>
      </c>
      <c r="FZ6" s="13">
        <f t="array" ref="FZ6">IF(ISNA(INDEX('Scrum Own Feed'!I$1:I$1067,MATCH('Combined Table'!$A6&amp;'Combined Table'!$B6,'Scrum Own Feed'!$A$1:$A$1067&amp;'Scrum Own Feed'!$B$1:$B$1067,0))),"",INDEX('Scrum Own Feed'!I$1:I$1067,MATCH('Combined Table'!$A6&amp;'Combined Table'!$B6,'Scrum Own Feed'!$A$1:$A$1067&amp;'Scrum Own Feed'!$B$1:$B$1067,0)))</f>
        <v>71.400000000000006</v>
      </c>
      <c r="GA6" s="13" t="str">
        <f t="array" ref="GA6">IF(ISNA(INDEX('Scrum Own Feed'!J$1:J$1067,MATCH('Combined Table'!$A6&amp;'Combined Table'!$B6,'Scrum Own Feed'!$A$1:$A$1067&amp;'Scrum Own Feed'!$B$1:$B$1067,0))),"",INDEX('Scrum Own Feed'!J$1:J$1067,MATCH('Combined Table'!$A6&amp;'Combined Table'!$B6,'Scrum Own Feed'!$A$1:$A$1067&amp;'Scrum Own Feed'!$B$1:$B$1067,0)))</f>
        <v/>
      </c>
      <c r="GB6" s="13" t="str">
        <f t="array" ref="GB6">IF(ISNA(INDEX('Scrum Own Feed'!K$1:K$1067,MATCH('Combined Table'!$A6&amp;'Combined Table'!$B6,'Scrum Own Feed'!$A$1:$A$1067&amp;'Scrum Own Feed'!$B$1:$B$1067,0))),"",INDEX('Scrum Own Feed'!K$1:K$1067,MATCH('Combined Table'!$A6&amp;'Combined Table'!$B6,'Scrum Own Feed'!$A$1:$A$1067&amp;'Scrum Own Feed'!$B$1:$B$1067,0)))</f>
        <v/>
      </c>
      <c r="GC6" s="13" t="str">
        <f t="array" ref="GC6">IF(ISNA(INDEX('Scrum Own Feed'!L$1:L$1067,MATCH('Combined Table'!$A6&amp;'Combined Table'!$B6,'Scrum Own Feed'!$A$1:$A$1067&amp;'Scrum Own Feed'!$B$1:$B$1067,0))),"",INDEX('Scrum Own Feed'!L$1:L$1067,MATCH('Combined Table'!$A6&amp;'Combined Table'!$B6,'Scrum Own Feed'!$A$1:$A$1067&amp;'Scrum Own Feed'!$B$1:$B$1067,0)))</f>
        <v/>
      </c>
      <c r="GD6" s="13">
        <f t="array" ref="GD6">IF(ISNA(INDEX('Scrum Own Feed'!M$1:M$1067,MATCH('Combined Table'!$A6&amp;'Combined Table'!$B6,'Scrum Own Feed'!$A$1:$A$1067&amp;'Scrum Own Feed'!$B$1:$B$1067,0))),"",INDEX('Scrum Own Feed'!M$1:M$1067,MATCH('Combined Table'!$A6&amp;'Combined Table'!$B6,'Scrum Own Feed'!$A$1:$A$1067&amp;'Scrum Own Feed'!$B$1:$B$1067,0)))</f>
        <v>1</v>
      </c>
      <c r="GE6" s="13">
        <f t="array" ref="GE6">IF(ISNA(INDEX('Scrum Own Feed'!N$1:N$1067,MATCH('Combined Table'!$A6&amp;'Combined Table'!$B6,'Scrum Own Feed'!$A$1:$A$1067&amp;'Scrum Own Feed'!$B$1:$B$1067,0))),"",INDEX('Scrum Own Feed'!N$1:N$1067,MATCH('Combined Table'!$A6&amp;'Combined Table'!$B6,'Scrum Own Feed'!$A$1:$A$1067&amp;'Scrum Own Feed'!$B$1:$B$1067,0)))</f>
        <v>1</v>
      </c>
      <c r="GF6" s="13">
        <f t="array" ref="GF6">IF(ISNA(INDEX('Scrum Own Feed'!O$1:O$1067,MATCH('Combined Table'!$A6&amp;'Combined Table'!$B6,'Scrum Own Feed'!$A$1:$A$1067&amp;'Scrum Own Feed'!$B$1:$B$1067,0))),"",INDEX('Scrum Own Feed'!O$1:O$1067,MATCH('Combined Table'!$A6&amp;'Combined Table'!$B6,'Scrum Own Feed'!$A$1:$A$1067&amp;'Scrum Own Feed'!$B$1:$B$1067,0)))</f>
        <v>2</v>
      </c>
      <c r="GG6" s="13">
        <f t="array" ref="GG6">IF(ISNA(INDEX('Scrum Own Feed'!P$1:P$1067,MATCH('Combined Table'!$A6&amp;'Combined Table'!$B6,'Scrum Own Feed'!$A$1:$A$1067&amp;'Scrum Own Feed'!$B$1:$B$1067,0))),"",INDEX('Scrum Own Feed'!P$1:P$1067,MATCH('Combined Table'!$A6&amp;'Combined Table'!$B6,'Scrum Own Feed'!$A$1:$A$1067&amp;'Scrum Own Feed'!$B$1:$B$1067,0)))</f>
        <v>28.6</v>
      </c>
      <c r="GH6" s="13">
        <f t="array" ref="GH6">IF(ISNA(INDEX('Scrum Own Feed'!Q$1:Q$1067,MATCH('Combined Table'!$A6&amp;'Combined Table'!$B6,'Scrum Own Feed'!$A$1:$A$1067&amp;'Scrum Own Feed'!$B$1:$B$1067,0))),"",INDEX('Scrum Own Feed'!Q$1:Q$1067,MATCH('Combined Table'!$A6&amp;'Combined Table'!$B6,'Scrum Own Feed'!$A$1:$A$1067&amp;'Scrum Own Feed'!$B$1:$B$1067,0)))</f>
        <v>7</v>
      </c>
      <c r="GI6" s="1" t="str">
        <f t="array" ref="GI6">IF(ISNA(INDEX('Scrum Opp Feed'!C$1:C$1067,MATCH('Combined Table'!$A6&amp;'Combined Table'!$B6,'Scrum Opp Feed'!$A$1:$A$1067&amp;'Scrum Opp Feed'!$B$1:$B$1067,0))),"",INDEX('Scrum Opp Feed'!C$1:C$1067,MATCH('Combined Table'!$A6&amp;'Combined Table'!$B6,'Scrum Opp Feed'!$A$1:$A$1067&amp;'Scrum Opp Feed'!$B$1:$B$1067,0)))</f>
        <v/>
      </c>
      <c r="GJ6" s="13" t="str">
        <f t="array" ref="GJ6">IF(ISNA(INDEX('Scrum Opp Feed'!D$1:D$1067,MATCH('Combined Table'!$A6&amp;'Combined Table'!$B6,'Scrum Opp Feed'!$A$1:$A$1067&amp;'Scrum Opp Feed'!$B$1:$B$1067,0))),"",INDEX('Scrum Opp Feed'!D$1:D$1067,MATCH('Combined Table'!$A6&amp;'Combined Table'!$B6,'Scrum Opp Feed'!$A$1:$A$1067&amp;'Scrum Opp Feed'!$B$1:$B$1067,0)))</f>
        <v/>
      </c>
      <c r="GK6" s="13" t="str">
        <f t="array" ref="GK6">IF(ISNA(INDEX('Scrum Opp Feed'!E$1:E$1067,MATCH('Combined Table'!$A6&amp;'Combined Table'!$B6,'Scrum Opp Feed'!$A$1:$A$1067&amp;'Scrum Opp Feed'!$B$1:$B$1067,0))),"",INDEX('Scrum Opp Feed'!E$1:E$1067,MATCH('Combined Table'!$A6&amp;'Combined Table'!$B6,'Scrum Opp Feed'!$A$1:$A$1067&amp;'Scrum Opp Feed'!$B$1:$B$1067,0)))</f>
        <v/>
      </c>
      <c r="GL6" s="13" t="str">
        <f t="array" ref="GL6">IF(ISNA(INDEX('Scrum Opp Feed'!F$1:F$1067,MATCH('Combined Table'!$A6&amp;'Combined Table'!$B6,'Scrum Opp Feed'!$A$1:$A$1067&amp;'Scrum Opp Feed'!$B$1:$B$1067,0))),"",INDEX('Scrum Opp Feed'!F$1:F$1067,MATCH('Combined Table'!$A6&amp;'Combined Table'!$B6,'Scrum Opp Feed'!$A$1:$A$1067&amp;'Scrum Opp Feed'!$B$1:$B$1067,0)))</f>
        <v/>
      </c>
      <c r="GM6" s="13" t="str">
        <f t="array" ref="GM6">IF(ISNA(INDEX('Scrum Opp Feed'!G$1:G$1067,MATCH('Combined Table'!$A6&amp;'Combined Table'!$B6,'Scrum Opp Feed'!$A$1:$A$1067&amp;'Scrum Opp Feed'!$B$1:$B$1067,0))),"",INDEX('Scrum Opp Feed'!G$1:G$1067,MATCH('Combined Table'!$A6&amp;'Combined Table'!$B6,'Scrum Opp Feed'!$A$1:$A$1067&amp;'Scrum Opp Feed'!$B$1:$B$1067,0)))</f>
        <v/>
      </c>
      <c r="GN6" s="13" t="str">
        <f t="array" ref="GN6">IF(ISNA(INDEX('Scrum Opp Feed'!H$1:H$1067,MATCH('Combined Table'!$A6&amp;'Combined Table'!$B6,'Scrum Opp Feed'!$A$1:$A$1067&amp;'Scrum Opp Feed'!$B$1:$B$1067,0))),"",INDEX('Scrum Opp Feed'!H$1:H$1067,MATCH('Combined Table'!$A6&amp;'Combined Table'!$B6,'Scrum Opp Feed'!$A$1:$A$1067&amp;'Scrum Opp Feed'!$B$1:$B$1067,0)))</f>
        <v/>
      </c>
      <c r="GO6" s="13" t="str">
        <f t="array" ref="GO6">IF(ISNA(INDEX('Scrum Opp Feed'!I$1:I$1067,MATCH('Combined Table'!$A6&amp;'Combined Table'!$B6,'Scrum Opp Feed'!$A$1:$A$1067&amp;'Scrum Opp Feed'!$B$1:$B$1067,0))),"",INDEX('Scrum Opp Feed'!I$1:I$1067,MATCH('Combined Table'!$A6&amp;'Combined Table'!$B6,'Scrum Opp Feed'!$A$1:$A$1067&amp;'Scrum Opp Feed'!$B$1:$B$1067,0)))</f>
        <v/>
      </c>
      <c r="GP6" s="13">
        <f t="array" ref="GP6">IF(ISNA(INDEX('Scrum Opp Feed'!J$1:J$1067,MATCH('Combined Table'!$A6&amp;'Combined Table'!$B6,'Scrum Opp Feed'!$A$1:$A$1067&amp;'Scrum Opp Feed'!$B$1:$B$1067,0))),"",INDEX('Scrum Opp Feed'!J$1:J$1067,MATCH('Combined Table'!$A6&amp;'Combined Table'!$B6,'Scrum Opp Feed'!$A$1:$A$1067&amp;'Scrum Opp Feed'!$B$1:$B$1067,0)))</f>
        <v>5</v>
      </c>
      <c r="GQ6" s="13">
        <f t="array" ref="GQ6">IF(ISNA(INDEX('Scrum Opp Feed'!K$1:K$1067,MATCH('Combined Table'!$A6&amp;'Combined Table'!$B6,'Scrum Opp Feed'!$A$1:$A$1067&amp;'Scrum Opp Feed'!$B$1:$B$1067,0))),"",INDEX('Scrum Opp Feed'!K$1:K$1067,MATCH('Combined Table'!$A6&amp;'Combined Table'!$B6,'Scrum Opp Feed'!$A$1:$A$1067&amp;'Scrum Opp Feed'!$B$1:$B$1067,0)))</f>
        <v>83.3</v>
      </c>
      <c r="GR6" s="13">
        <f t="array" ref="GR6">IF(ISNA(INDEX('Scrum Opp Feed'!L$1:L$1067,MATCH('Combined Table'!$A6&amp;'Combined Table'!$B6,'Scrum Opp Feed'!$A$1:$A$1067&amp;'Scrum Opp Feed'!$B$1:$B$1067,0))),"",INDEX('Scrum Opp Feed'!L$1:L$1067,MATCH('Combined Table'!$A6&amp;'Combined Table'!$B6,'Scrum Opp Feed'!$A$1:$A$1067&amp;'Scrum Opp Feed'!$B$1:$B$1067,0)))</f>
        <v>1</v>
      </c>
      <c r="GS6" s="13" t="str">
        <f t="array" ref="GS6">IF(ISNA(INDEX('Scrum Opp Feed'!M$1:M$1067,MATCH('Combined Table'!$A6&amp;'Combined Table'!$B6,'Scrum Opp Feed'!$A$1:$A$1067&amp;'Scrum Opp Feed'!$B$1:$B$1067,0))),"",INDEX('Scrum Opp Feed'!M$1:M$1067,MATCH('Combined Table'!$A6&amp;'Combined Table'!$B6,'Scrum Opp Feed'!$A$1:$A$1067&amp;'Scrum Opp Feed'!$B$1:$B$1067,0)))</f>
        <v/>
      </c>
      <c r="GT6" s="13" t="str">
        <f t="array" ref="GT6">IF(ISNA(INDEX('Scrum Opp Feed'!N$1:N$1067,MATCH('Combined Table'!$A6&amp;'Combined Table'!$B6,'Scrum Opp Feed'!$A$1:$A$1067&amp;'Scrum Opp Feed'!$B$1:$B$1067,0))),"",INDEX('Scrum Opp Feed'!N$1:N$1067,MATCH('Combined Table'!$A6&amp;'Combined Table'!$B6,'Scrum Opp Feed'!$A$1:$A$1067&amp;'Scrum Opp Feed'!$B$1:$B$1067,0)))</f>
        <v/>
      </c>
      <c r="GU6" s="13">
        <f t="array" ref="GU6">IF(ISNA(INDEX('Scrum Opp Feed'!O$1:O$1067,MATCH('Combined Table'!$A6&amp;'Combined Table'!$B6,'Scrum Opp Feed'!$A$1:$A$1067&amp;'Scrum Opp Feed'!$B$1:$B$1067,0))),"",INDEX('Scrum Opp Feed'!O$1:O$1067,MATCH('Combined Table'!$A6&amp;'Combined Table'!$B6,'Scrum Opp Feed'!$A$1:$A$1067&amp;'Scrum Opp Feed'!$B$1:$B$1067,0)))</f>
        <v>6</v>
      </c>
      <c r="GV6" s="13">
        <f t="array" ref="GV6">IF(ISNA(INDEX('Scrum Opp Feed'!P$1:P$1067,MATCH('Combined Table'!$A6&amp;'Combined Table'!$B6,'Scrum Opp Feed'!$A$1:$A$1067&amp;'Scrum Opp Feed'!$B$1:$B$1067,0))),"",INDEX('Scrum Opp Feed'!P$1:P$1067,MATCH('Combined Table'!$A6&amp;'Combined Table'!$B6,'Scrum Opp Feed'!$A$1:$A$1067&amp;'Scrum Opp Feed'!$B$1:$B$1067,0)))</f>
        <v>100</v>
      </c>
      <c r="GW6" s="13">
        <f t="array" ref="GW6">IF(ISNA(INDEX('Scrum Opp Feed'!Q$1:Q$1067,MATCH('Combined Table'!$A6&amp;'Combined Table'!$B6,'Scrum Opp Feed'!$A$1:$A$1067&amp;'Scrum Opp Feed'!$B$1:$B$1067,0))),"",INDEX('Scrum Opp Feed'!Q$1:Q$1067,MATCH('Combined Table'!$A6&amp;'Combined Table'!$B6,'Scrum Opp Feed'!$A$1:$A$1067&amp;'Scrum Opp Feed'!$B$1:$B$1067,0)))</f>
        <v>6</v>
      </c>
      <c r="GX6" s="1" t="str">
        <f t="array" ref="GX6">IF(ISNA(INDEX('Restart 50m'!C$1:C$1067,MATCH('Combined Table'!$A6&amp;'Combined Table'!$B6,'Restart 50m'!$A$1:$A$1067&amp;'Restart 50m'!$B$1:$B$1067,0))),"",INDEX('Restart 50m'!C$1:C$1067,MATCH('Combined Table'!$A6&amp;'Combined Table'!$B6,'Restart 50m'!$A$1:$A$1067&amp;'Restart 50m'!$B$1:$B$1067,0)))</f>
        <v/>
      </c>
      <c r="GY6" s="13">
        <f t="array" ref="GY6">IF(ISNA(INDEX('Restart 50m'!D$1:D$1067,MATCH('Combined Table'!$A6&amp;'Combined Table'!$B6,'Restart 50m'!$A$1:$A$1067&amp;'Restart 50m'!$B$1:$B$1067,0))),"",INDEX('Restart 50m'!D$1:D$1067,MATCH('Combined Table'!$A6&amp;'Combined Table'!$B6,'Restart 50m'!$A$1:$A$1067&amp;'Restart 50m'!$B$1:$B$1067,0)))</f>
        <v>2</v>
      </c>
      <c r="GZ6" s="13">
        <f t="array" ref="GZ6">IF(ISNA(INDEX('Restart 50m'!E$1:E$1067,MATCH('Combined Table'!$A6&amp;'Combined Table'!$B6,'Restart 50m'!$A$1:$A$1067&amp;'Restart 50m'!$B$1:$B$1067,0))),"",INDEX('Restart 50m'!E$1:E$1067,MATCH('Combined Table'!$A6&amp;'Combined Table'!$B6,'Restart 50m'!$A$1:$A$1067&amp;'Restart 50m'!$B$1:$B$1067,0)))</f>
        <v>2</v>
      </c>
      <c r="HA6" s="13">
        <f t="array" ref="HA6">IF(ISNA(INDEX('Restart 50m'!F$1:F$1067,MATCH('Combined Table'!$A6&amp;'Combined Table'!$B6,'Restart 50m'!$A$1:$A$1067&amp;'Restart 50m'!$B$1:$B$1067,0))),"",INDEX('Restart 50m'!F$1:F$1067,MATCH('Combined Table'!$A6&amp;'Combined Table'!$B6,'Restart 50m'!$A$1:$A$1067&amp;'Restart 50m'!$B$1:$B$1067,0)))</f>
        <v>33.299999999999997</v>
      </c>
      <c r="HB6" s="13">
        <f t="array" ref="HB6">IF(ISNA(INDEX('Restart 50m'!G$1:G$1067,MATCH('Combined Table'!$A6&amp;'Combined Table'!$B6,'Restart 50m'!$A$1:$A$1067&amp;'Restart 50m'!$B$1:$B$1067,0))),"",INDEX('Restart 50m'!G$1:G$1067,MATCH('Combined Table'!$A6&amp;'Combined Table'!$B6,'Restart 50m'!$A$1:$A$1067&amp;'Restart 50m'!$B$1:$B$1067,0)))</f>
        <v>3</v>
      </c>
      <c r="HC6" s="13">
        <f t="array" ref="HC6">IF(ISNA(INDEX('Restart 50m'!H$1:H$1067,MATCH('Combined Table'!$A6&amp;'Combined Table'!$B6,'Restart 50m'!$A$1:$A$1067&amp;'Restart 50m'!$B$1:$B$1067,0))),"",INDEX('Restart 50m'!H$1:H$1067,MATCH('Combined Table'!$A6&amp;'Combined Table'!$B6,'Restart 50m'!$A$1:$A$1067&amp;'Restart 50m'!$B$1:$B$1067,0)))</f>
        <v>1</v>
      </c>
      <c r="HD6" s="13" t="str">
        <f t="array" ref="HD6">IF(ISNA(INDEX('Restart 50m'!I$1:I$1067,MATCH('Combined Table'!$A6&amp;'Combined Table'!$B6,'Restart 50m'!$A$1:$A$1067&amp;'Restart 50m'!$B$1:$B$1067,0))),"",INDEX('Restart 50m'!I$1:I$1067,MATCH('Combined Table'!$A6&amp;'Combined Table'!$B6,'Restart 50m'!$A$1:$A$1067&amp;'Restart 50m'!$B$1:$B$1067,0)))</f>
        <v/>
      </c>
      <c r="HE6" s="13">
        <f t="array" ref="HE6">IF(ISNA(INDEX('Restart 50m'!J$1:J$1067,MATCH('Combined Table'!$A6&amp;'Combined Table'!$B6,'Restart 50m'!$A$1:$A$1067&amp;'Restart 50m'!$B$1:$B$1067,0))),"",INDEX('Restart 50m'!J$1:J$1067,MATCH('Combined Table'!$A6&amp;'Combined Table'!$B6,'Restart 50m'!$A$1:$A$1067&amp;'Restart 50m'!$B$1:$B$1067,0)))</f>
        <v>4</v>
      </c>
      <c r="HF6" s="13">
        <f t="array" ref="HF6">IF(ISNA(INDEX('Restart 50m'!K$1:K$1067,MATCH('Combined Table'!$A6&amp;'Combined Table'!$B6,'Restart 50m'!$A$1:$A$1067&amp;'Restart 50m'!$B$1:$B$1067,0))),"",INDEX('Restart 50m'!K$1:K$1067,MATCH('Combined Table'!$A6&amp;'Combined Table'!$B6,'Restart 50m'!$A$1:$A$1067&amp;'Restart 50m'!$B$1:$B$1067,0)))</f>
        <v>6</v>
      </c>
      <c r="HG6" s="13" t="str">
        <f t="array" ref="HG6">IF(ISNA(INDEX('Restart 50m'!L$1:L$1067,MATCH('Combined Table'!$A6&amp;'Combined Table'!$B6,'Restart 50m'!$A$1:$A$1067&amp;'Restart 50m'!$B$1:$B$1067,0))),"",INDEX('Restart 50m'!L$1:L$1067,MATCH('Combined Table'!$A6&amp;'Combined Table'!$B6,'Restart 50m'!$A$1:$A$1067&amp;'Restart 50m'!$B$1:$B$1067,0)))</f>
        <v/>
      </c>
      <c r="HH6" s="13" t="str">
        <f t="array" ref="HH6">IF(ISNA(INDEX('Restart 50m'!M$1:M$1067,MATCH('Combined Table'!$A6&amp;'Combined Table'!$B6,'Restart 50m'!$A$1:$A$1067&amp;'Restart 50m'!$B$1:$B$1067,0))),"",INDEX('Restart 50m'!M$1:M$1067,MATCH('Combined Table'!$A6&amp;'Combined Table'!$B6,'Restart 50m'!$A$1:$A$1067&amp;'Restart 50m'!$B$1:$B$1067,0)))</f>
        <v/>
      </c>
      <c r="HI6" s="13" t="str">
        <f t="array" ref="HI6">IF(ISNA(INDEX('Restart 50m'!N$1:N$1067,MATCH('Combined Table'!$A6&amp;'Combined Table'!$B6,'Restart 50m'!$A$1:$A$1067&amp;'Restart 50m'!$B$1:$B$1067,0))),"",INDEX('Restart 50m'!N$1:N$1067,MATCH('Combined Table'!$A6&amp;'Combined Table'!$B6,'Restart 50m'!$A$1:$A$1067&amp;'Restart 50m'!$B$1:$B$1067,0)))</f>
        <v/>
      </c>
      <c r="HJ6" s="13" t="str">
        <f t="array" ref="HJ6">IF(ISNA(INDEX('Restart 50m'!O$1:O$1067,MATCH('Combined Table'!$A6&amp;'Combined Table'!$B6,'Restart 50m'!$A$1:$A$1067&amp;'Restart 50m'!$B$1:$B$1067,0))),"",INDEX('Restart 50m'!O$1:O$1067,MATCH('Combined Table'!$A6&amp;'Combined Table'!$B6,'Restart 50m'!$A$1:$A$1067&amp;'Restart 50m'!$B$1:$B$1067,0)))</f>
        <v/>
      </c>
      <c r="HK6" s="13" t="str">
        <f t="array" ref="HK6">IF(ISNA(INDEX('Restart 50m'!P$1:P$1067,MATCH('Combined Table'!$A6&amp;'Combined Table'!$B6,'Restart 50m'!$A$1:$A$1067&amp;'Restart 50m'!$B$1:$B$1067,0))),"",INDEX('Restart 50m'!P$1:P$1067,MATCH('Combined Table'!$A6&amp;'Combined Table'!$B6,'Restart 50m'!$A$1:$A$1067&amp;'Restart 50m'!$B$1:$B$1067,0)))</f>
        <v/>
      </c>
      <c r="HL6" s="13" t="str">
        <f t="array" ref="HL6">IF(ISNA(INDEX('Restart 50m'!Q$1:Q$1067,MATCH('Combined Table'!$A6&amp;'Combined Table'!$B6,'Restart 50m'!$A$1:$A$1067&amp;'Restart 50m'!$B$1:$B$1067,0))),"",INDEX('Restart 50m'!Q$1:Q$1067,MATCH('Combined Table'!$A6&amp;'Combined Table'!$B6,'Restart 50m'!$A$1:$A$1067&amp;'Restart 50m'!$B$1:$B$1067,0)))</f>
        <v/>
      </c>
      <c r="HM6" s="13" t="str">
        <f t="array" ref="HM6">IF(ISNA(INDEX('Restart 50m'!R$1:R$1067,MATCH('Combined Table'!$A6&amp;'Combined Table'!$B6,'Restart 50m'!$A$1:$A$1067&amp;'Restart 50m'!$B$1:$B$1067,0))),"",INDEX('Restart 50m'!R$1:R$1067,MATCH('Combined Table'!$A6&amp;'Combined Table'!$B6,'Restart 50m'!$A$1:$A$1067&amp;'Restart 50m'!$B$1:$B$1067,0)))</f>
        <v/>
      </c>
      <c r="HN6" s="13" t="str">
        <f t="array" ref="HN6">IF(ISNA(INDEX('Restart 50m'!S$1:S$1067,MATCH('Combined Table'!$A6&amp;'Combined Table'!$B6,'Restart 50m'!$A$1:$A$1067&amp;'Restart 50m'!$B$1:$B$1067,0))),"",INDEX('Restart 50m'!S$1:S$1067,MATCH('Combined Table'!$A6&amp;'Combined Table'!$B6,'Restart 50m'!$A$1:$A$1067&amp;'Restart 50m'!$B$1:$B$1067,0)))</f>
        <v/>
      </c>
      <c r="HO6" s="13" t="str">
        <f t="array" ref="HO6">IF(ISNA(INDEX('Restart 50m'!T$1:T$1067,MATCH('Combined Table'!$A6&amp;'Combined Table'!$B6,'Restart 50m'!$A$1:$A$1067&amp;'Restart 50m'!$B$1:$B$1067,0))),"",INDEX('Restart 50m'!T$1:T$1067,MATCH('Combined Table'!$A6&amp;'Combined Table'!$B6,'Restart 50m'!$A$1:$A$1067&amp;'Restart 50m'!$B$1:$B$1067,0)))</f>
        <v/>
      </c>
      <c r="HP6" s="13">
        <f t="array" ref="HP6">IF(ISNA(INDEX('Restart 50m'!U$1:U$1067,MATCH('Combined Table'!$A6&amp;'Combined Table'!$B6,'Restart 50m'!$A$1:$A$1067&amp;'Restart 50m'!$B$1:$B$1067,0))),"",INDEX('Restart 50m'!U$1:U$1067,MATCH('Combined Table'!$A6&amp;'Combined Table'!$B6,'Restart 50m'!$A$1:$A$1067&amp;'Restart 50m'!$B$1:$B$1067,0)))</f>
        <v>6</v>
      </c>
      <c r="HQ6" s="1" t="str">
        <f t="array" ref="HQ6">IF(ISNA(INDEX('Restart 22m'!C$1:C$1067,MATCH('Combined Table'!$A6&amp;'Combined Table'!$B6,'Restart 22m'!$A$1:$A$1067&amp;'Restart 22m'!$B$1:$B$1067,0))),"",INDEX('Restart 22m'!C$1:C$1067,MATCH('Combined Table'!$A6&amp;'Combined Table'!$B6,'Restart 22m'!$A$1:$A$1067&amp;'Restart 22m'!$B$1:$B$1067,0)))</f>
        <v/>
      </c>
      <c r="HR6" s="13" t="str">
        <f t="array" ref="HR6">IF(ISNA(INDEX('Restart 22m'!D$1:D$1067,MATCH('Combined Table'!$A6&amp;'Combined Table'!$B6,'Restart 22m'!$A$1:$A$1067&amp;'Restart 22m'!$B$1:$B$1067,0))),"",INDEX('Restart 22m'!D$1:D$1067,MATCH('Combined Table'!$A6&amp;'Combined Table'!$B6,'Restart 22m'!$A$1:$A$1067&amp;'Restart 22m'!$B$1:$B$1067,0)))</f>
        <v/>
      </c>
      <c r="HS6" s="13" t="str">
        <f t="array" ref="HS6">IF(ISNA(INDEX('Restart 22m'!E$1:E$1067,MATCH('Combined Table'!$A6&amp;'Combined Table'!$B6,'Restart 22m'!$A$1:$A$1067&amp;'Restart 22m'!$B$1:$B$1067,0))),"",INDEX('Restart 22m'!E$1:E$1067,MATCH('Combined Table'!$A6&amp;'Combined Table'!$B6,'Restart 22m'!$A$1:$A$1067&amp;'Restart 22m'!$B$1:$B$1067,0)))</f>
        <v/>
      </c>
      <c r="HT6" s="13" t="str">
        <f t="array" ref="HT6">IF(ISNA(INDEX('Restart 22m'!F$1:F$1067,MATCH('Combined Table'!$A6&amp;'Combined Table'!$B6,'Restart 22m'!$A$1:$A$1067&amp;'Restart 22m'!$B$1:$B$1067,0))),"",INDEX('Restart 22m'!F$1:F$1067,MATCH('Combined Table'!$A6&amp;'Combined Table'!$B6,'Restart 22m'!$A$1:$A$1067&amp;'Restart 22m'!$B$1:$B$1067,0)))</f>
        <v/>
      </c>
      <c r="HU6" s="13" t="str">
        <f t="array" ref="HU6">IF(ISNA(INDEX('Restart 22m'!G$1:G$1067,MATCH('Combined Table'!$A6&amp;'Combined Table'!$B6,'Restart 22m'!$A$1:$A$1067&amp;'Restart 22m'!$B$1:$B$1067,0))),"",INDEX('Restart 22m'!G$1:G$1067,MATCH('Combined Table'!$A6&amp;'Combined Table'!$B6,'Restart 22m'!$A$1:$A$1067&amp;'Restart 22m'!$B$1:$B$1067,0)))</f>
        <v/>
      </c>
      <c r="HV6" s="13" t="str">
        <f t="array" ref="HV6">IF(ISNA(INDEX('Restart 22m'!H$1:H$1067,MATCH('Combined Table'!$A6&amp;'Combined Table'!$B6,'Restart 22m'!$A$1:$A$1067&amp;'Restart 22m'!$B$1:$B$1067,0))),"",INDEX('Restart 22m'!H$1:H$1067,MATCH('Combined Table'!$A6&amp;'Combined Table'!$B6,'Restart 22m'!$A$1:$A$1067&amp;'Restart 22m'!$B$1:$B$1067,0)))</f>
        <v/>
      </c>
      <c r="HW6" s="13" t="str">
        <f t="array" ref="HW6">IF(ISNA(INDEX('Restart 22m'!I$1:I$1067,MATCH('Combined Table'!$A6&amp;'Combined Table'!$B6,'Restart 22m'!$A$1:$A$1067&amp;'Restart 22m'!$B$1:$B$1067,0))),"",INDEX('Restart 22m'!I$1:I$1067,MATCH('Combined Table'!$A6&amp;'Combined Table'!$B6,'Restart 22m'!$A$1:$A$1067&amp;'Restart 22m'!$B$1:$B$1067,0)))</f>
        <v/>
      </c>
      <c r="HX6" s="13" t="str">
        <f t="array" ref="HX6">IF(ISNA(INDEX('Restart 22m'!J$1:J$1067,MATCH('Combined Table'!$A6&amp;'Combined Table'!$B6,'Restart 22m'!$A$1:$A$1067&amp;'Restart 22m'!$B$1:$B$1067,0))),"",INDEX('Restart 22m'!J$1:J$1067,MATCH('Combined Table'!$A6&amp;'Combined Table'!$B6,'Restart 22m'!$A$1:$A$1067&amp;'Restart 22m'!$B$1:$B$1067,0)))</f>
        <v/>
      </c>
      <c r="HY6" s="13" t="str">
        <f t="array" ref="HY6">IF(ISNA(INDEX('Restart 22m'!K$1:K$1067,MATCH('Combined Table'!$A6&amp;'Combined Table'!$B6,'Restart 22m'!$A$1:$A$1067&amp;'Restart 22m'!$B$1:$B$1067,0))),"",INDEX('Restart 22m'!K$1:K$1067,MATCH('Combined Table'!$A6&amp;'Combined Table'!$B6,'Restart 22m'!$A$1:$A$1067&amp;'Restart 22m'!$B$1:$B$1067,0)))</f>
        <v/>
      </c>
      <c r="HZ6" s="13" t="str">
        <f t="array" ref="HZ6">IF(ISNA(INDEX('Restart 22m'!L$1:L$1067,MATCH('Combined Table'!$A6&amp;'Combined Table'!$B6,'Restart 22m'!$A$1:$A$1067&amp;'Restart 22m'!$B$1:$B$1067,0))),"",INDEX('Restart 22m'!L$1:L$1067,MATCH('Combined Table'!$A6&amp;'Combined Table'!$B6,'Restart 22m'!$A$1:$A$1067&amp;'Restart 22m'!$B$1:$B$1067,0)))</f>
        <v/>
      </c>
      <c r="IA6" s="13" t="str">
        <f t="array" ref="IA6">IF(ISNA(INDEX('Restart 22m'!M$1:M$1067,MATCH('Combined Table'!$A6&amp;'Combined Table'!$B6,'Restart 22m'!$A$1:$A$1067&amp;'Restart 22m'!$B$1:$B$1067,0))),"",INDEX('Restart 22m'!M$1:M$1067,MATCH('Combined Table'!$A6&amp;'Combined Table'!$B6,'Restart 22m'!$A$1:$A$1067&amp;'Restart 22m'!$B$1:$B$1067,0)))</f>
        <v/>
      </c>
      <c r="IB6" s="13" t="str">
        <f t="array" ref="IB6">IF(ISNA(INDEX('Restart 22m'!N$1:N$1067,MATCH('Combined Table'!$A6&amp;'Combined Table'!$B6,'Restart 22m'!$A$1:$A$1067&amp;'Restart 22m'!$B$1:$B$1067,0))),"",INDEX('Restart 22m'!N$1:N$1067,MATCH('Combined Table'!$A6&amp;'Combined Table'!$B6,'Restart 22m'!$A$1:$A$1067&amp;'Restart 22m'!$B$1:$B$1067,0)))</f>
        <v/>
      </c>
      <c r="IC6" s="13" t="str">
        <f t="array" ref="IC6">IF(ISNA(INDEX('Restart 22m'!O$1:O$1067,MATCH('Combined Table'!$A6&amp;'Combined Table'!$B6,'Restart 22m'!$A$1:$A$1067&amp;'Restart 22m'!$B$1:$B$1067,0))),"",INDEX('Restart 22m'!O$1:O$1067,MATCH('Combined Table'!$A6&amp;'Combined Table'!$B6,'Restart 22m'!$A$1:$A$1067&amp;'Restart 22m'!$B$1:$B$1067,0)))</f>
        <v/>
      </c>
      <c r="ID6" s="13" t="str">
        <f t="array" ref="ID6">IF(ISNA(INDEX('Restart 22m'!P$1:P$1067,MATCH('Combined Table'!$A6&amp;'Combined Table'!$B6,'Restart 22m'!$A$1:$A$1067&amp;'Restart 22m'!$B$1:$B$1067,0))),"",INDEX('Restart 22m'!P$1:P$1067,MATCH('Combined Table'!$A6&amp;'Combined Table'!$B6,'Restart 22m'!$A$1:$A$1067&amp;'Restart 22m'!$B$1:$B$1067,0)))</f>
        <v/>
      </c>
      <c r="IE6" s="13" t="str">
        <f t="array" ref="IE6">IF(ISNA(INDEX('Restart 22m'!Q$1:Q$1067,MATCH('Combined Table'!$A6&amp;'Combined Table'!$B6,'Restart 22m'!$A$1:$A$1067&amp;'Restart 22m'!$B$1:$B$1067,0))),"",INDEX('Restart 22m'!Q$1:Q$1067,MATCH('Combined Table'!$A6&amp;'Combined Table'!$B6,'Restart 22m'!$A$1:$A$1067&amp;'Restart 22m'!$B$1:$B$1067,0)))</f>
        <v/>
      </c>
      <c r="IF6" s="13" t="str">
        <f t="array" ref="IF6">IF(ISNA(INDEX('Restart 22m'!R$1:R$1067,MATCH('Combined Table'!$A6&amp;'Combined Table'!$B6,'Restart 22m'!$A$1:$A$1067&amp;'Restart 22m'!$B$1:$B$1067,0))),"",INDEX('Restart 22m'!R$1:R$1067,MATCH('Combined Table'!$A6&amp;'Combined Table'!$B6,'Restart 22m'!$A$1:$A$1067&amp;'Restart 22m'!$B$1:$B$1067,0)))</f>
        <v/>
      </c>
      <c r="IG6" s="13" t="str">
        <f t="array" ref="IG6">IF(ISNA(INDEX('Restart 22m'!S$1:S$1067,MATCH('Combined Table'!$A6&amp;'Combined Table'!$B6,'Restart 22m'!$A$1:$A$1067&amp;'Restart 22m'!$B$1:$B$1067,0))),"",INDEX('Restart 22m'!S$1:S$1067,MATCH('Combined Table'!$A6&amp;'Combined Table'!$B6,'Restart 22m'!$A$1:$A$1067&amp;'Restart 22m'!$B$1:$B$1067,0)))</f>
        <v/>
      </c>
      <c r="IH6" s="13" t="str">
        <f t="array" ref="IH6">IF(ISNA(INDEX('Restart 22m'!T$1:T$1067,MATCH('Combined Table'!$A6&amp;'Combined Table'!$B6,'Restart 22m'!$A$1:$A$1067&amp;'Restart 22m'!$B$1:$B$1067,0))),"",INDEX('Restart 22m'!T$1:T$1067,MATCH('Combined Table'!$A6&amp;'Combined Table'!$B6,'Restart 22m'!$A$1:$A$1067&amp;'Restart 22m'!$B$1:$B$1067,0)))</f>
        <v/>
      </c>
      <c r="II6" s="13" t="str">
        <f t="array" ref="II6">IF(ISNA(INDEX('Restart 22m'!U$1:U$1067,MATCH('Combined Table'!$A6&amp;'Combined Table'!$B6,'Restart 22m'!$A$1:$A$1067&amp;'Restart 22m'!$B$1:$B$1067,0))),"",INDEX('Restart 22m'!U$1:U$1067,MATCH('Combined Table'!$A6&amp;'Combined Table'!$B6,'Restart 22m'!$A$1:$A$1067&amp;'Restart 22m'!$B$1:$B$1067,0)))</f>
        <v/>
      </c>
      <c r="IJ6" s="13"/>
    </row>
    <row r="7" spans="1:244" x14ac:dyDescent="0.25">
      <c r="A7" s="5" t="s">
        <v>8</v>
      </c>
      <c r="B7" s="6">
        <v>1</v>
      </c>
      <c r="C7" s="13">
        <f t="array" ref="C7">INDEX('Points Table'!C$1:C$1067,MATCH('Combined Table'!$A7&amp;'Combined Table'!$B7,$A$1:$A$1067&amp;$B$1:$B$1067,0))</f>
        <v>26</v>
      </c>
      <c r="D7" s="13">
        <f t="array" ref="D7">INDEX('Points Table'!D$1:D$1067,MATCH('Combined Table'!$A7&amp;'Combined Table'!$B7,$A$1:$A$1067&amp;$B$1:$B$1067,0))</f>
        <v>4</v>
      </c>
      <c r="E7" s="13">
        <f t="array" ref="E7">INDEX('Points Table'!E$1:E$1067,MATCH('Combined Table'!$A7&amp;'Combined Table'!$B7,$A$1:$A$1067&amp;$B$1:$B$1067,0))</f>
        <v>3</v>
      </c>
      <c r="F7" s="13" t="str">
        <f t="array" ref="F7">INDEX('Points Table'!F$1:F$1067,MATCH('Combined Table'!$A7&amp;'Combined Table'!$B7,$A$1:$A$1067&amp;$B$1:$B$1067,0))</f>
        <v/>
      </c>
      <c r="G7" s="13">
        <f t="array" ref="G7">INDEX('Points Table'!G$1:G$1067,MATCH('Combined Table'!$A7&amp;'Combined Table'!$B7,$A$1:$A$1067&amp;$B$1:$B$1067,0))</f>
        <v>50</v>
      </c>
      <c r="H7" s="13" t="str">
        <f t="array" ref="H7">INDEX('Points Table'!H$1:H$1067,MATCH('Combined Table'!$A7&amp;'Combined Table'!$B7,$A$1:$A$1067&amp;$B$1:$B$1067,0))</f>
        <v/>
      </c>
      <c r="I7" s="13" t="str">
        <f t="array" ref="I7">INDEX('Possesion Times'!C$1:C$1067,MATCH('Combined Table'!$A7&amp;'Combined Table'!$B7,$A$1:$A$1067&amp;$B$1:$B$1067,0))</f>
        <v>1:39</v>
      </c>
      <c r="J7" s="13" t="str">
        <f t="array" ref="J7">INDEX('Possesion Times'!D$1:D$1067,MATCH('Combined Table'!$A7&amp;'Combined Table'!$B7,$A$1:$A$1067&amp;$B$1:$B$1067,0))</f>
        <v>0:49</v>
      </c>
      <c r="K7" s="13" t="str">
        <f t="array" ref="K7">INDEX('Possesion Times'!E$1:E$1067,MATCH('Combined Table'!$A7&amp;'Combined Table'!$B7,$A$1:$A$1067&amp;$B$1:$B$1067,0))</f>
        <v>2:28</v>
      </c>
      <c r="L7" s="13">
        <f t="array" ref="L7">INDEX('Possesion Times'!F$1:F$1067,MATCH('Combined Table'!$A7&amp;'Combined Table'!$B7,$A$1:$A$1067&amp;$B$1:$B$1067,0))</f>
        <v>7.9</v>
      </c>
      <c r="M7" s="13" t="str">
        <f t="array" ref="M7">INDEX('Possesion Times'!G$1:G$1067,MATCH('Combined Table'!$A7&amp;'Combined Table'!$B7,$A$1:$A$1067&amp;$B$1:$B$1067,0))</f>
        <v>2:29</v>
      </c>
      <c r="N7" s="13" t="str">
        <f t="array" ref="N7">INDEX('Possesion Times'!H$1:H$1067,MATCH('Combined Table'!$A7&amp;'Combined Table'!$B7,$A$1:$A$1067&amp;$B$1:$B$1067,0))</f>
        <v>2:19</v>
      </c>
      <c r="O7" s="13" t="str">
        <f t="array" ref="O7">INDEX('Possesion Times'!I$1:I$1067,MATCH('Combined Table'!$A7&amp;'Combined Table'!$B7,$A$1:$A$1067&amp;$B$1:$B$1067,0))</f>
        <v>4:48</v>
      </c>
      <c r="P7" s="13">
        <f t="array" ref="P7">INDEX('Possesion Times'!J$1:J$1067,MATCH('Combined Table'!$A7&amp;'Combined Table'!$B7,$A$1:$A$1067&amp;$B$1:$B$1067,0))</f>
        <v>15.3</v>
      </c>
      <c r="Q7" s="13" t="str">
        <f t="array" ref="Q7">INDEX('Possesion Times'!K$1:K$1067,MATCH('Combined Table'!$A7&amp;'Combined Table'!$B7,$A$1:$A$1067&amp;$B$1:$B$1067,0))</f>
        <v>2:50</v>
      </c>
      <c r="R7" s="13" t="str">
        <f t="array" ref="R7">INDEX('Possesion Times'!L$1:L$1067,MATCH('Combined Table'!$A7&amp;'Combined Table'!$B7,$A$1:$A$1067&amp;$B$1:$B$1067,0))</f>
        <v>2:44</v>
      </c>
      <c r="S7" s="13" t="str">
        <f t="array" ref="S7">INDEX('Possesion Times'!M$1:M$1067,MATCH('Combined Table'!$A7&amp;'Combined Table'!$B7,$A$1:$A$1067&amp;$B$1:$B$1067,0))</f>
        <v>5:34</v>
      </c>
      <c r="T7" s="13">
        <f t="array" ref="T7">INDEX('Possesion Times'!N$1:N$1067,MATCH('Combined Table'!$A7&amp;'Combined Table'!$B7,$A$1:$A$1067&amp;$B$1:$B$1067,0))</f>
        <v>17.8</v>
      </c>
      <c r="U7" s="13" t="str">
        <f t="array" ref="U7">INDEX('Possesion Times'!O$1:O$1067,MATCH('Combined Table'!$A7&amp;'Combined Table'!$B7,$A$1:$A$1067&amp;$B$1:$B$1067,0))</f>
        <v>1:46</v>
      </c>
      <c r="V7" s="13" t="str">
        <f t="array" ref="V7">INDEX('Possesion Times'!P$1:P$1067,MATCH('Combined Table'!$A7&amp;'Combined Table'!$B7,$A$1:$A$1067&amp;$B$1:$B$1067,0))</f>
        <v>1:26</v>
      </c>
      <c r="W7" s="13" t="str">
        <f t="array" ref="W7">INDEX('Possesion Times'!Q$1:Q$1067,MATCH('Combined Table'!$A7&amp;'Combined Table'!$B7,$A$1:$A$1067&amp;$B$1:$B$1067,0))</f>
        <v>3:12</v>
      </c>
      <c r="X7" s="13">
        <f t="array" ref="X7">INDEX('Possesion Times'!R$1:R$1067,MATCH('Combined Table'!$A7&amp;'Combined Table'!$B7,$A$1:$A$1067&amp;$B$1:$B$1067,0))</f>
        <v>10.199999999999999</v>
      </c>
      <c r="Y7" s="13" t="str">
        <f t="array" ref="Y7">INDEX('Possesion Times'!S$1:S$1067,MATCH('Combined Table'!$A7&amp;'Combined Table'!$B7,$A$1:$A$1067&amp;$B$1:$B$1067,0))</f>
        <v>8:45</v>
      </c>
      <c r="Z7" s="13" t="str">
        <f t="array" ref="Z7">INDEX('Possesion Times'!T$1:T$1067,MATCH('Combined Table'!$A7&amp;'Combined Table'!$B7,$A$1:$A$1067&amp;$B$1:$B$1067,0))</f>
        <v>7:17</v>
      </c>
      <c r="AA7" s="13" t="str">
        <f t="array" ref="AA7">INDEX('Possesion Times'!U$1:U$1067,MATCH('Combined Table'!$A7&amp;'Combined Table'!$B7,$A$1:$A$1067&amp;$B$1:$B$1067,0))</f>
        <v>16:02</v>
      </c>
      <c r="AB7" s="13">
        <f t="array" ref="AB7">INDEX('Possesion Times'!V$1:V$1067,MATCH('Combined Table'!$A7&amp;'Combined Table'!$B7,$A$1:$A$1067&amp;$B$1:$B$1067,0))</f>
        <v>51.2</v>
      </c>
      <c r="AC7" s="1">
        <f t="array" ref="AC7">INDEX('Possession Source'!C$1:C$1067,MATCH('Combined Table'!$A7&amp;'Combined Table'!$B7,$A$1:$A$1067&amp;$B$1:$B$1067,0))</f>
        <v>11</v>
      </c>
      <c r="AD7" s="13">
        <f t="array" ref="AD7">INDEX('Possession Source'!D$1:D$1067,MATCH('Combined Table'!$A7&amp;'Combined Table'!$B7,$A$1:$A$1067&amp;$B$1:$B$1067,0))</f>
        <v>8</v>
      </c>
      <c r="AE7" s="13">
        <f t="array" ref="AE7">INDEX('Possession Source'!E$1:E$1067,MATCH('Combined Table'!$A7&amp;'Combined Table'!$B7,$A$1:$A$1067&amp;$B$1:$B$1067,0))</f>
        <v>3</v>
      </c>
      <c r="AF7" s="13">
        <f t="array" ref="AF7">INDEX('Possession Source'!F$1:F$1067,MATCH('Combined Table'!$A7&amp;'Combined Table'!$B7,$A$1:$A$1067&amp;$B$1:$B$1067,0))</f>
        <v>2</v>
      </c>
      <c r="AG7" s="13">
        <f t="array" ref="AG7">INDEX('Possession Source'!G$1:G$1067,MATCH('Combined Table'!$A7&amp;'Combined Table'!$B7,$A$1:$A$1067&amp;$B$1:$B$1067,0))</f>
        <v>24</v>
      </c>
      <c r="AH7" s="13">
        <f t="array" ref="AH7">INDEX('Possession Source'!H$1:H$1067,MATCH('Combined Table'!$A7&amp;'Combined Table'!$B7,$A$1:$A$1067&amp;$B$1:$B$1067,0))</f>
        <v>3</v>
      </c>
      <c r="AI7" s="13">
        <f t="array" ref="AI7">INDEX('Possession Source'!I$1:I$1067,MATCH('Combined Table'!$A7&amp;'Combined Table'!$B7,$A$1:$A$1067&amp;$B$1:$B$1067,0))</f>
        <v>1</v>
      </c>
      <c r="AJ7" s="13">
        <f t="array" ref="AJ7">INDEX('Possession Source'!J$1:J$1067,MATCH('Combined Table'!$A7&amp;'Combined Table'!$B7,$A$1:$A$1067&amp;$B$1:$B$1067,0))</f>
        <v>5</v>
      </c>
      <c r="AK7" s="13">
        <f t="array" ref="AK7">INDEX('Possession Source'!K$1:K$1067,MATCH('Combined Table'!$A7&amp;'Combined Table'!$B7,$A$1:$A$1067&amp;$B$1:$B$1067,0))</f>
        <v>1</v>
      </c>
      <c r="AL7" s="13" t="str">
        <f t="array" ref="AL7">INDEX('Possession Source'!L$1:L$1067,MATCH('Combined Table'!$A7&amp;'Combined Table'!$B7,$A$1:$A$1067&amp;$B$1:$B$1067,0))</f>
        <v/>
      </c>
      <c r="AM7" s="13">
        <f t="array" ref="AM7">INDEX('Possession Source'!M$1:M$1067,MATCH('Combined Table'!$A7&amp;'Combined Table'!$B7,$A$1:$A$1067&amp;$B$1:$B$1067,0))</f>
        <v>1</v>
      </c>
      <c r="AN7" s="13">
        <f t="array" ref="AN7">INDEX('Possession Source'!N$1:N$1067,MATCH('Combined Table'!$A7&amp;'Combined Table'!$B7,$A$1:$A$1067&amp;$B$1:$B$1067,0))</f>
        <v>2</v>
      </c>
      <c r="AO7" s="13">
        <f t="array" ref="AO7">INDEX('Possession Source'!O$1:O$1067,MATCH('Combined Table'!$A7&amp;'Combined Table'!$B7,$A$1:$A$1067&amp;$B$1:$B$1067,0))</f>
        <v>1</v>
      </c>
      <c r="AP7" s="13">
        <f t="array" ref="AP7">INDEX('Possession Source'!P$1:P$1067,MATCH('Combined Table'!$A7&amp;'Combined Table'!$B7,$A$1:$A$1067&amp;$B$1:$B$1067,0))</f>
        <v>14</v>
      </c>
      <c r="AQ7" s="13">
        <f t="array" ref="AQ7">INDEX('Possession Source'!Q$1:Q$1067,MATCH('Combined Table'!$A7&amp;'Combined Table'!$B7,$A$1:$A$1067&amp;$B$1:$B$1067,0))</f>
        <v>38</v>
      </c>
      <c r="AR7" s="1">
        <f t="array" ref="AR7">INDEX('Penalties Frees conceded'!C$1:C$1067,MATCH('Combined Table'!$A7&amp;'Combined Table'!$B7,$A$1:$A$1067&amp;$B$1:$B$1067,0))</f>
        <v>1</v>
      </c>
      <c r="AS7" s="13">
        <f t="array" ref="AS7">INDEX('Penalties Frees conceded'!D$1:D$1067,MATCH('Combined Table'!$A7&amp;'Combined Table'!$B7,$A$1:$A$1067&amp;$B$1:$B$1067,0))</f>
        <v>1</v>
      </c>
      <c r="AT7" s="13" t="str">
        <f t="array" ref="AT7">INDEX('Penalties Frees conceded'!E$1:E$1067,MATCH('Combined Table'!$A7&amp;'Combined Table'!$B7,$A$1:$A$1067&amp;$B$1:$B$1067,0))</f>
        <v/>
      </c>
      <c r="AU7" s="13">
        <f t="array" ref="AU7">INDEX('Penalties Frees conceded'!F$1:F$1067,MATCH('Combined Table'!$A7&amp;'Combined Table'!$B7,$A$1:$A$1067&amp;$B$1:$B$1067,0))</f>
        <v>3</v>
      </c>
      <c r="AV7" s="13" t="str">
        <f t="array" ref="AV7">INDEX('Penalties Frees conceded'!G$1:G$1067,MATCH('Combined Table'!$A7&amp;'Combined Table'!$B7,$A$1:$A$1067&amp;$B$1:$B$1067,0))</f>
        <v/>
      </c>
      <c r="AW7" s="13">
        <f t="array" ref="AW7">INDEX('Penalties Frees conceded'!H$1:H$1067,MATCH('Combined Table'!$A7&amp;'Combined Table'!$B7,$A$1:$A$1067&amp;$B$1:$B$1067,0))</f>
        <v>1</v>
      </c>
      <c r="AX7" s="13">
        <f t="array" ref="AX7">INDEX('Penalties Frees conceded'!I$1:I$1067,MATCH('Combined Table'!$A7&amp;'Combined Table'!$B7,$A$1:$A$1067&amp;$B$1:$B$1067,0))</f>
        <v>6</v>
      </c>
      <c r="AY7" s="13">
        <f t="array" ref="AY7">INDEX('Penalties Frees conceded'!J$1:J$1067,MATCH('Combined Table'!$A7&amp;'Combined Table'!$B7,$A$1:$A$1067&amp;$B$1:$B$1067,0))</f>
        <v>1</v>
      </c>
      <c r="AZ7" s="13">
        <f t="array" ref="AZ7">INDEX('Penalties Frees conceded'!K$1:K$1067,MATCH('Combined Table'!$A7&amp;'Combined Table'!$B7,$A$1:$A$1067&amp;$B$1:$B$1067,0))</f>
        <v>1</v>
      </c>
      <c r="BA7" s="13">
        <f t="array" ref="BA7">INDEX('Penalties Frees conceded'!L$1:L$1067,MATCH('Combined Table'!$A7&amp;'Combined Table'!$B7,$A$1:$A$1067&amp;$B$1:$B$1067,0))</f>
        <v>1</v>
      </c>
      <c r="BB7" s="13">
        <f t="array" ref="BB7">INDEX('Penalties Frees conceded'!M$1:M$1067,MATCH('Combined Table'!$A7&amp;'Combined Table'!$B7,$A$1:$A$1067&amp;$B$1:$B$1067,0))</f>
        <v>1</v>
      </c>
      <c r="BC7" s="13" t="str">
        <f t="array" ref="BC7">INDEX('Penalties Frees conceded'!N$1:N$1067,MATCH('Combined Table'!$A7&amp;'Combined Table'!$B7,$A$1:$A$1067&amp;$B$1:$B$1067,0))</f>
        <v/>
      </c>
      <c r="BD7" s="13">
        <f t="array" ref="BD7">INDEX('Penalties Frees conceded'!O$1:O$1067,MATCH('Combined Table'!$A7&amp;'Combined Table'!$B7,$A$1:$A$1067&amp;$B$1:$B$1067,0))</f>
        <v>1</v>
      </c>
      <c r="BE7" s="13">
        <f t="array" ref="BE7">INDEX('Penalties Frees conceded'!P$1:P$1067,MATCH('Combined Table'!$A7&amp;'Combined Table'!$B7,$A$1:$A$1067&amp;$B$1:$B$1067,0))</f>
        <v>5</v>
      </c>
      <c r="BF7" s="13">
        <f t="array" ref="BF7">INDEX('Penalties Frees conceded'!Q$1:Q$1067,MATCH('Combined Table'!$A7&amp;'Combined Table'!$B7,$A$1:$A$1067&amp;$B$1:$B$1067,0))</f>
        <v>11</v>
      </c>
      <c r="BG7" s="1">
        <f t="array" ref="BG7">INDEX('Attack Possession'!C$1:C$1067,MATCH('Combined Table'!$A7&amp;'Combined Table'!$B7,$A$1:$A$1067&amp;$B$1:$B$1067,0))</f>
        <v>7</v>
      </c>
      <c r="BH7" s="13">
        <f t="array" ref="BH7">INDEX('Attack Possession'!D$1:D$1067,MATCH('Combined Table'!$A7&amp;'Combined Table'!$B7,$A$1:$A$1067&amp;$B$1:$B$1067,0))</f>
        <v>60</v>
      </c>
      <c r="BI7" s="13">
        <f t="array" ref="BI7">INDEX('Attack Possession'!E$1:E$1067,MATCH('Combined Table'!$A7&amp;'Combined Table'!$B7,$A$1:$A$1067&amp;$B$1:$B$1067,0))</f>
        <v>71.400000000000006</v>
      </c>
      <c r="BJ7" s="13">
        <f t="array" ref="BJ7">INDEX('Attack Possession'!F$1:F$1067,MATCH('Combined Table'!$A7&amp;'Combined Table'!$B7,$A$1:$A$1067&amp;$B$1:$B$1067,0))</f>
        <v>3.5</v>
      </c>
      <c r="BK7" s="13">
        <f t="array" ref="BK7">INDEX('Attack Possession'!G$1:G$1067,MATCH('Combined Table'!$A7&amp;'Combined Table'!$B7,$A$1:$A$1067&amp;$B$1:$B$1067,0))</f>
        <v>9</v>
      </c>
      <c r="BL7" s="13">
        <f t="array" ref="BL7">INDEX('Attack Possession'!H$1:H$1067,MATCH('Combined Table'!$A7&amp;'Combined Table'!$B7,$A$1:$A$1067&amp;$B$1:$B$1067,0))</f>
        <v>8</v>
      </c>
      <c r="BM7" s="13">
        <f t="array" ref="BM7">INDEX('Attack Possession'!I$1:I$1067,MATCH('Combined Table'!$A7&amp;'Combined Table'!$B7,$A$1:$A$1067&amp;$B$1:$B$1067,0))</f>
        <v>7</v>
      </c>
      <c r="BN7" s="13">
        <f t="array" ref="BN7">INDEX('Attack Possession'!J$1:J$1067,MATCH('Combined Table'!$A7&amp;'Combined Table'!$B7,$A$1:$A$1067&amp;$B$1:$B$1067,0))</f>
        <v>4</v>
      </c>
      <c r="BO7" s="13">
        <f t="array" ref="BO7">INDEX('Attack Possession'!K$1:K$1067,MATCH('Combined Table'!$A7&amp;'Combined Table'!$B7,$A$1:$A$1067&amp;$B$1:$B$1067,0))</f>
        <v>1</v>
      </c>
      <c r="BP7" s="13">
        <f t="array" ref="BP7">INDEX('Attack Possession'!L$1:L$1067,MATCH('Combined Table'!$A7&amp;'Combined Table'!$B7,$A$1:$A$1067&amp;$B$1:$B$1067,0))</f>
        <v>5</v>
      </c>
      <c r="BQ7" s="13">
        <f t="array" ref="BQ7">INDEX('Attack Possession'!M$1:M$1067,MATCH('Combined Table'!$A7&amp;'Combined Table'!$B7,$A$1:$A$1067&amp;$B$1:$B$1067,0))</f>
        <v>1</v>
      </c>
      <c r="BR7" s="13">
        <f t="array" ref="BR7">INDEX('Attack Possession'!N$1:N$1067,MATCH('Combined Table'!$A7&amp;'Combined Table'!$B7,$A$1:$A$1067&amp;$B$1:$B$1067,0))</f>
        <v>1</v>
      </c>
      <c r="BS7" s="13">
        <f t="array" ref="BS7">INDEX('Attack Possession'!O$1:O$1067,MATCH('Combined Table'!$A7&amp;'Combined Table'!$B7,$A$1:$A$1067&amp;$B$1:$B$1067,0))</f>
        <v>2</v>
      </c>
      <c r="BT7" s="13">
        <f t="array" ref="BT7">INDEX('Attack Possession'!P$1:P$1067,MATCH('Combined Table'!$A7&amp;'Combined Table'!$B7,$A$1:$A$1067&amp;$B$1:$B$1067,0))</f>
        <v>38</v>
      </c>
      <c r="BU7" s="13">
        <f t="array" ref="BU7">INDEX('Attack Possession'!Q$1:Q$1067,MATCH('Combined Table'!$A7&amp;'Combined Table'!$B7,$A$1:$A$1067&amp;$B$1:$B$1067,0))</f>
        <v>133</v>
      </c>
      <c r="BV7" s="1">
        <f t="array" ref="BV7">INDEX('Kicks in Play'!C$1:C$1067,MATCH('Combined Table'!$A7&amp;'Combined Table'!$B7,$A$1:$A$1067&amp;$B$1:$B$1067,0))</f>
        <v>4</v>
      </c>
      <c r="BW7" s="13">
        <f t="array" ref="BW7">INDEX('Kicks in Play'!D$1:D$1067,MATCH('Combined Table'!$A7&amp;'Combined Table'!$B7,$A$1:$A$1067&amp;$B$1:$B$1067,0))</f>
        <v>136</v>
      </c>
      <c r="BX7" s="13">
        <f t="array" ref="BX7">INDEX('Kicks in Play'!E$1:E$1067,MATCH('Combined Table'!$A7&amp;'Combined Table'!$B7,$A$1:$A$1067&amp;$B$1:$B$1067,0))</f>
        <v>34</v>
      </c>
      <c r="BY7" s="13" t="str">
        <f t="array" ref="BY7">INDEX('Kicks in Play'!F$1:F$1067,MATCH('Combined Table'!$A7&amp;'Combined Table'!$B7,$A$1:$A$1067&amp;$B$1:$B$1067,0))</f>
        <v/>
      </c>
      <c r="BZ7" s="13" t="str">
        <f t="array" ref="BZ7">INDEX('Kicks in Play'!G$1:G$1067,MATCH('Combined Table'!$A7&amp;'Combined Table'!$B7,$A$1:$A$1067&amp;$B$1:$B$1067,0))</f>
        <v/>
      </c>
      <c r="CA7" s="13">
        <f t="array" ref="CA7">INDEX('Kicks in Play'!H$1:H$1067,MATCH('Combined Table'!$A7&amp;'Combined Table'!$B7,$A$1:$A$1067&amp;$B$1:$B$1067,0))</f>
        <v>1</v>
      </c>
      <c r="CB7" s="13">
        <f t="array" ref="CB7">INDEX('Kicks in Play'!I$1:I$1067,MATCH('Combined Table'!$A7&amp;'Combined Table'!$B7,$A$1:$A$1067&amp;$B$1:$B$1067,0))</f>
        <v>9</v>
      </c>
      <c r="CC7" s="13">
        <f t="array" ref="CC7">INDEX('Kicks in Play'!J$1:J$1067,MATCH('Combined Table'!$A7&amp;'Combined Table'!$B7,$A$1:$A$1067&amp;$B$1:$B$1067,0))</f>
        <v>2</v>
      </c>
      <c r="CD7" s="13">
        <f t="array" ref="CD7">INDEX('Kicks in Play'!K$1:K$1067,MATCH('Combined Table'!$A7&amp;'Combined Table'!$B7,$A$1:$A$1067&amp;$B$1:$B$1067,0))</f>
        <v>37</v>
      </c>
      <c r="CE7" s="13" t="str">
        <f t="array" ref="CE7">INDEX('Kicks in Play'!L$1:L$1067,MATCH('Combined Table'!$A7&amp;'Combined Table'!$B7,$A$1:$A$1067&amp;$B$1:$B$1067,0))</f>
        <v/>
      </c>
      <c r="CF7" s="13" t="str">
        <f t="array" ref="CF7">INDEX('Kicks in Play'!M$1:M$1067,MATCH('Combined Table'!$A7&amp;'Combined Table'!$B7,$A$1:$A$1067&amp;$B$1:$B$1067,0))</f>
        <v/>
      </c>
      <c r="CG7" s="13">
        <f t="array" ref="CG7">INDEX('Kicks in Play'!N$1:N$1067,MATCH('Combined Table'!$A7&amp;'Combined Table'!$B7,$A$1:$A$1067&amp;$B$1:$B$1067,0))</f>
        <v>1</v>
      </c>
      <c r="CH7" s="13">
        <f t="array" ref="CH7">INDEX('Kicks in Play'!O$1:O$1067,MATCH('Combined Table'!$A7&amp;'Combined Table'!$B7,$A$1:$A$1067&amp;$B$1:$B$1067,0))</f>
        <v>36</v>
      </c>
      <c r="CI7" s="13" t="str">
        <f t="array" ref="CI7">INDEX('Kicks in Play'!P$1:P$1067,MATCH('Combined Table'!$A7&amp;'Combined Table'!$B7,$A$1:$A$1067&amp;$B$1:$B$1067,0))</f>
        <v/>
      </c>
      <c r="CJ7" s="13">
        <f t="array" ref="CJ7">INDEX('Kicks in Play'!Q$1:Q$1067,MATCH('Combined Table'!$A7&amp;'Combined Table'!$B7,$A$1:$A$1067&amp;$B$1:$B$1067,0))</f>
        <v>8</v>
      </c>
      <c r="CK7" s="13">
        <f t="array" ref="CK7">INDEX('Kicks in Play'!R$1:R$1067,MATCH('Combined Table'!$A7&amp;'Combined Table'!$B7,$A$1:$A$1067&amp;$B$1:$B$1067,0))</f>
        <v>218</v>
      </c>
      <c r="CL7" s="1">
        <f t="array" ref="CL7">INDEX('Defence Report'!C$1:C$1067,MATCH('Combined Table'!$A7&amp;'Combined Table'!$B7,$A$1:$A$1067&amp;$B$1:$B$1067,0))</f>
        <v>132</v>
      </c>
      <c r="CM7" s="13">
        <f t="array" ref="CM7">INDEX('Defence Report'!D$1:D$1067,MATCH('Combined Table'!$A7&amp;'Combined Table'!$B7,$A$1:$A$1067&amp;$B$1:$B$1067,0))</f>
        <v>14</v>
      </c>
      <c r="CN7" s="13">
        <f t="array" ref="CN7">INDEX('Defence Report'!E$1:E$1067,MATCH('Combined Table'!$A7&amp;'Combined Table'!$B7,$A$1:$A$1067&amp;$B$1:$B$1067,0))</f>
        <v>0</v>
      </c>
      <c r="CO7" s="13">
        <f t="array" ref="CO7">INDEX('Defence Report'!F$1:F$1067,MATCH('Combined Table'!$A7&amp;'Combined Table'!$B7,$A$1:$A$1067&amp;$B$1:$B$1067,0))</f>
        <v>99</v>
      </c>
      <c r="CP7" s="13">
        <f t="array" ref="CP7">INDEX('Defence Report'!G$1:G$1067,MATCH('Combined Table'!$A7&amp;'Combined Table'!$B7,$A$1:$A$1067&amp;$B$1:$B$1067,0))</f>
        <v>33</v>
      </c>
      <c r="CQ7" s="13">
        <f t="array" ref="CQ7">INDEX('Defence Report'!H$1:H$1067,MATCH('Combined Table'!$A7&amp;'Combined Table'!$B7,$A$1:$A$1067&amp;$B$1:$B$1067,0))</f>
        <v>87.6</v>
      </c>
      <c r="CR7" s="13">
        <f t="array" ref="CR7">INDEX('Defence Report'!I$1:I$1067,MATCH('Combined Table'!$A7&amp;'Combined Table'!$B7,$A$1:$A$1067&amp;$B$1:$B$1067,0))</f>
        <v>90.4</v>
      </c>
      <c r="CS7" s="13">
        <f t="array" ref="CS7">INDEX('Defence Report'!J$1:J$1067,MATCH('Combined Table'!$A7&amp;'Combined Table'!$B7,$A$1:$A$1067&amp;$B$1:$B$1067,0))</f>
        <v>6</v>
      </c>
      <c r="CT7" s="13">
        <f t="array" ref="CT7">INDEX('Defence Report'!K$1:K$1067,MATCH('Combined Table'!$A7&amp;'Combined Table'!$B7,$A$1:$A$1067&amp;$B$1:$B$1067,0))</f>
        <v>94</v>
      </c>
      <c r="CU7" s="13">
        <f t="array" ref="CU7">INDEX('Defence Report'!L$1:L$1067,MATCH('Combined Table'!$A7&amp;'Combined Table'!$B7,$A$1:$A$1067&amp;$B$1:$B$1067,0))</f>
        <v>46</v>
      </c>
      <c r="CV7" s="13">
        <f t="array" ref="CV7">INDEX('Defence Report'!M$1:M$1067,MATCH('Combined Table'!$A7&amp;'Combined Table'!$B7,$A$1:$A$1067&amp;$B$1:$B$1067,0))</f>
        <v>68.5</v>
      </c>
      <c r="CW7" s="13">
        <f t="array" ref="CW7">INDEX('Defence Report'!N$1:N$1067,MATCH('Combined Table'!$A7&amp;'Combined Table'!$B7,$A$1:$A$1067&amp;$B$1:$B$1067,0))</f>
        <v>0</v>
      </c>
      <c r="CX7" s="13">
        <f t="array" ref="CX7">INDEX('Defence Report'!O$1:O$1067,MATCH('Combined Table'!$A7&amp;'Combined Table'!$B7,$A$1:$A$1067&amp;$B$1:$B$1067,0))</f>
        <v>0</v>
      </c>
      <c r="CY7" s="13">
        <f t="array" ref="CY7">INDEX('Defence Report'!P$1:P$1067,MATCH('Combined Table'!$A7&amp;'Combined Table'!$B7,$A$1:$A$1067&amp;$B$1:$B$1067,0))</f>
        <v>0</v>
      </c>
      <c r="CZ7" s="13">
        <f t="array" ref="CZ7">INDEX('Defence Report'!Q$1:Q$1067,MATCH('Combined Table'!$A7&amp;'Combined Table'!$B7,$A$1:$A$1067&amp;$B$1:$B$1067,0))</f>
        <v>32</v>
      </c>
      <c r="DA7" s="13">
        <f t="array" ref="DA7">INDEX('Defence Report'!R$1:R$1067,MATCH('Combined Table'!$A7&amp;'Combined Table'!$B7,$A$1:$A$1067&amp;$B$1:$B$1067,0))</f>
        <v>6</v>
      </c>
      <c r="DB7" s="13" t="str">
        <f t="array" ref="DB7">INDEX('Defence Report'!S$1:S$1067,MATCH('Combined Table'!$A7&amp;'Combined Table'!$B7,$A$1:$A$1067&amp;$B$1:$B$1067,0))</f>
        <v/>
      </c>
      <c r="DC7" s="13" t="str">
        <f t="array" ref="DC7">INDEX('Defence Report'!T$1:T$1067,MATCH('Combined Table'!$A7&amp;'Combined Table'!$B7,$A$1:$A$1067&amp;$B$1:$B$1067,0))</f>
        <v/>
      </c>
      <c r="DD7" s="13">
        <f t="array" ref="DD7">INDEX('Defence Report'!U$1:U$1067,MATCH('Combined Table'!$A7&amp;'Combined Table'!$B7,$A$1:$A$1067&amp;$B$1:$B$1067,0))</f>
        <v>6</v>
      </c>
      <c r="DE7" s="13">
        <f t="array" ref="DE7">INDEX('Defence Report'!V$1:V$1067,MATCH('Combined Table'!$A7&amp;'Combined Table'!$B7,$A$1:$A$1067&amp;$B$1:$B$1067,0))</f>
        <v>6</v>
      </c>
      <c r="DF7" s="13">
        <f t="array" ref="DF7">INDEX('Defence Report'!W$1:W$1067,MATCH('Combined Table'!$A7&amp;'Combined Table'!$B7,$A$1:$A$1067&amp;$B$1:$B$1067,0))</f>
        <v>5</v>
      </c>
      <c r="DG7" s="13">
        <f t="array" ref="DG7">INDEX('Defence Report'!X$1:X$1067,MATCH('Combined Table'!$A7&amp;'Combined Table'!$B7,$A$1:$A$1067&amp;$B$1:$B$1067,0))</f>
        <v>11</v>
      </c>
      <c r="DH7" s="1">
        <f t="array" ref="DH7">INDEX('Ruck Speed'!C$1:C$1067,MATCH('Combined Table'!$A7&amp;'Combined Table'!$B7,$A$1:$A$1067&amp;$B$1:$B$1067,0))</f>
        <v>6</v>
      </c>
      <c r="DI7" s="13">
        <f t="array" ref="DI7">INDEX('Ruck Speed'!D$1:D$1067,MATCH('Combined Table'!$A7&amp;'Combined Table'!$B7,$A$1:$A$1067&amp;$B$1:$B$1067,0))</f>
        <v>15</v>
      </c>
      <c r="DJ7" s="13">
        <f t="array" ref="DJ7">INDEX('Ruck Speed'!E$1:E$1067,MATCH('Combined Table'!$A7&amp;'Combined Table'!$B7,$A$1:$A$1067&amp;$B$1:$B$1067,0))</f>
        <v>55</v>
      </c>
      <c r="DK7" s="13">
        <f t="array" ref="DK7">INDEX('Ruck Speed'!F$1:F$1067,MATCH('Combined Table'!$A7&amp;'Combined Table'!$B7,$A$1:$A$1067&amp;$B$1:$B$1067,0))</f>
        <v>76</v>
      </c>
      <c r="DL7" s="13">
        <f t="array" ref="DL7">INDEX('Ruck Speed'!G$1:G$1067,MATCH('Combined Table'!$A7&amp;'Combined Table'!$B7,$A$1:$A$1067&amp;$B$1:$B$1067,0))</f>
        <v>72.400000000000006</v>
      </c>
      <c r="DM7" s="13">
        <f t="array" ref="DM7">INDEX('Ruck Speed'!H$1:H$1067,MATCH('Combined Table'!$A7&amp;'Combined Table'!$B7,$A$1:$A$1067&amp;$B$1:$B$1067,0))</f>
        <v>14</v>
      </c>
      <c r="DN7" s="13">
        <f t="array" ref="DN7">INDEX('Ruck Speed'!I$1:I$1067,MATCH('Combined Table'!$A7&amp;'Combined Table'!$B7,$A$1:$A$1067&amp;$B$1:$B$1067,0))</f>
        <v>14</v>
      </c>
      <c r="DO7" s="13">
        <f t="array" ref="DO7">INDEX('Ruck Speed'!J$1:J$1067,MATCH('Combined Table'!$A7&amp;'Combined Table'!$B7,$A$1:$A$1067&amp;$B$1:$B$1067,0))</f>
        <v>29</v>
      </c>
      <c r="DP7" s="13">
        <f t="array" ref="DP7">INDEX('Ruck Speed'!K$1:K$1067,MATCH('Combined Table'!$A7&amp;'Combined Table'!$B7,$A$1:$A$1067&amp;$B$1:$B$1067,0))</f>
        <v>37</v>
      </c>
      <c r="DQ7" s="13">
        <f t="array" ref="DQ7">INDEX('Ruck Speed'!L$1:L$1067,MATCH('Combined Table'!$A7&amp;'Combined Table'!$B7,$A$1:$A$1067&amp;$B$1:$B$1067,0))</f>
        <v>80</v>
      </c>
      <c r="DR7" s="13">
        <f t="array" ref="DR7">INDEX('Ruck Speed'!M$1:M$1067,MATCH('Combined Table'!$A7&amp;'Combined Table'!$B7,$A$1:$A$1067&amp;$B$1:$B$1067,0))</f>
        <v>46.3</v>
      </c>
      <c r="DS7" s="13">
        <f t="array" ref="DS7">INDEX('Ruck Speed'!N$1:N$1067,MATCH('Combined Table'!$A7&amp;'Combined Table'!$B7,$A$1:$A$1067&amp;$B$1:$B$1067,0))</f>
        <v>4</v>
      </c>
      <c r="DT7" s="1">
        <f t="array" ref="DT7">IF(ISNA(INDEX('Maul Outcomes - Attack'!C$1:C$1067,MATCH('Combined Table'!$A7&amp;'Combined Table'!$B7,'Maul Outcomes - Attack'!$A$1:$A$1067&amp;'Maul Outcomes - Attack'!$B$1:$B$1067,0))),"",INDEX('Maul Outcomes - Attack'!C$1:C$1067,MATCH('Combined Table'!$A7&amp;'Combined Table'!$B7,'Maul Outcomes - Attack'!$A$1:$A$1067&amp;'Maul Outcomes - Attack'!$B$1:$B$1067,0)))</f>
        <v>4</v>
      </c>
      <c r="DU7" s="13" t="str">
        <f t="array" ref="DU7">IF(ISNA(INDEX('Maul Outcomes - Attack'!D$1:D$1067,MATCH('Combined Table'!$A7&amp;'Combined Table'!$B7,'Maul Outcomes - Attack'!$A$1:$A$1067&amp;'Maul Outcomes - Attack'!$B$1:$B$1067,0))),"",INDEX('Maul Outcomes - Attack'!D$1:D$1067,MATCH('Combined Table'!$A7&amp;'Combined Table'!$B7,'Maul Outcomes - Attack'!$A$1:$A$1067&amp;'Maul Outcomes - Attack'!$B$1:$B$1067,0)))</f>
        <v/>
      </c>
      <c r="DV7" s="13">
        <f t="array" ref="DV7">IF(ISNA(INDEX('Maul Outcomes - Attack'!E$1:E$1067,MATCH('Combined Table'!$A7&amp;'Combined Table'!$B7,'Maul Outcomes - Attack'!$A$1:$A$1067&amp;'Maul Outcomes - Attack'!$B$1:$B$1067,0))),"",INDEX('Maul Outcomes - Attack'!E$1:E$1067,MATCH('Combined Table'!$A7&amp;'Combined Table'!$B7,'Maul Outcomes - Attack'!$A$1:$A$1067&amp;'Maul Outcomes - Attack'!$B$1:$B$1067,0)))</f>
        <v>4</v>
      </c>
      <c r="DW7" s="13">
        <f t="array" ref="DW7">IF(ISNA(INDEX('Maul Outcomes - Attack'!F$1:F$1067,MATCH('Combined Table'!$A7&amp;'Combined Table'!$B7,'Maul Outcomes - Attack'!$A$1:$A$1067&amp;'Maul Outcomes - Attack'!$B$1:$B$1067,0))),"",INDEX('Maul Outcomes - Attack'!F$1:F$1067,MATCH('Combined Table'!$A7&amp;'Combined Table'!$B7,'Maul Outcomes - Attack'!$A$1:$A$1067&amp;'Maul Outcomes - Attack'!$B$1:$B$1067,0)))</f>
        <v>1</v>
      </c>
      <c r="DX7" s="13" t="str">
        <f t="array" ref="DX7">IF(ISNA(INDEX('Maul Outcomes - Attack'!G$1:G$1067,MATCH('Combined Table'!$A7&amp;'Combined Table'!$B7,'Maul Outcomes - Attack'!$A$1:$A$1067&amp;'Maul Outcomes - Attack'!$B$1:$B$1067,0))),"",INDEX('Maul Outcomes - Attack'!G$1:G$1067,MATCH('Combined Table'!$A7&amp;'Combined Table'!$B7,'Maul Outcomes - Attack'!$A$1:$A$1067&amp;'Maul Outcomes - Attack'!$B$1:$B$1067,0)))</f>
        <v/>
      </c>
      <c r="DY7" s="13" t="str">
        <f t="array" ref="DY7">IF(ISNA(INDEX('Maul Outcomes - Attack'!H$1:H$1067,MATCH('Combined Table'!$A7&amp;'Combined Table'!$B7,'Maul Outcomes - Attack'!$A$1:$A$1067&amp;'Maul Outcomes - Attack'!$B$1:$B$1067,0))),"",INDEX('Maul Outcomes - Attack'!H$1:H$1067,MATCH('Combined Table'!$A7&amp;'Combined Table'!$B7,'Maul Outcomes - Attack'!$A$1:$A$1067&amp;'Maul Outcomes - Attack'!$B$1:$B$1067,0)))</f>
        <v/>
      </c>
      <c r="DZ7" s="13">
        <f t="array" ref="DZ7">IF(ISNA(INDEX('Maul Outcomes - Attack'!I$1:I$1067,MATCH('Combined Table'!$A7&amp;'Combined Table'!$B7,'Maul Outcomes - Attack'!$A$1:$A$1067&amp;'Maul Outcomes - Attack'!$B$1:$B$1067,0))),"",INDEX('Maul Outcomes - Attack'!I$1:I$1067,MATCH('Combined Table'!$A7&amp;'Combined Table'!$B7,'Maul Outcomes - Attack'!$A$1:$A$1067&amp;'Maul Outcomes - Attack'!$B$1:$B$1067,0)))</f>
        <v>1</v>
      </c>
      <c r="EA7" s="13">
        <f t="array" ref="EA7">IF(ISNA(INDEX('Maul Outcomes - Attack'!J$1:J$1067,MATCH('Combined Table'!$A7&amp;'Combined Table'!$B7,'Maul Outcomes - Attack'!$A$1:$A$1067&amp;'Maul Outcomes - Attack'!$B$1:$B$1067,0))),"",INDEX('Maul Outcomes - Attack'!J$1:J$1067,MATCH('Combined Table'!$A7&amp;'Combined Table'!$B7,'Maul Outcomes - Attack'!$A$1:$A$1067&amp;'Maul Outcomes - Attack'!$B$1:$B$1067,0)))</f>
        <v>5</v>
      </c>
      <c r="EB7" s="13" t="e">
        <f t="array" ref="EB7">IF(ISNA(INDEX('Maul Outcomes - Attack'!#REF!,MATCH('Combined Table'!$A7&amp;'Combined Table'!$B7,'Maul Outcomes - Attack'!$A$1:$A$1067&amp;'Maul Outcomes - Attack'!$B$1:$B$1067,0))),"",INDEX('Maul Outcomes - Attack'!#REF!,MATCH('Combined Table'!$A7&amp;'Combined Table'!$B7,'Maul Outcomes - Attack'!$A$1:$A$1067&amp;'Maul Outcomes - Attack'!$B$1:$B$1067,0)))</f>
        <v>#REF!</v>
      </c>
      <c r="EC7" s="13" t="e">
        <f t="array" ref="EC7">IF(ISNA(INDEX('Maul Outcomes - Attack'!#REF!,MATCH('Combined Table'!$A7&amp;'Combined Table'!$B7,'Maul Outcomes - Attack'!$A$1:$A$1067&amp;'Maul Outcomes - Attack'!$B$1:$B$1067,0))),"",INDEX('Maul Outcomes - Attack'!#REF!,MATCH('Combined Table'!$A7&amp;'Combined Table'!$B7,'Maul Outcomes - Attack'!$A$1:$A$1067&amp;'Maul Outcomes - Attack'!$B$1:$B$1067,0)))</f>
        <v>#REF!</v>
      </c>
      <c r="ED7" s="13" t="e">
        <f t="array" ref="ED7">IF(ISNA(INDEX('Maul Outcomes - Attack'!#REF!,MATCH('Combined Table'!$A7&amp;'Combined Table'!$B7,'Maul Outcomes - Attack'!$A$1:$A$1067&amp;'Maul Outcomes - Attack'!$B$1:$B$1067,0))),"",INDEX('Maul Outcomes - Attack'!#REF!,MATCH('Combined Table'!$A7&amp;'Combined Table'!$B7,'Maul Outcomes - Attack'!$A$1:$A$1067&amp;'Maul Outcomes - Attack'!$B$1:$B$1067,0)))</f>
        <v>#REF!</v>
      </c>
      <c r="EE7" s="13" t="e">
        <f t="array" ref="EE7">IF(ISNA(INDEX('Maul Outcomes - Attack'!#REF!,MATCH('Combined Table'!$A7&amp;'Combined Table'!$B7,'Maul Outcomes - Attack'!$A$1:$A$1067&amp;'Maul Outcomes - Attack'!$B$1:$B$1067,0))),"",INDEX('Maul Outcomes - Attack'!#REF!,MATCH('Combined Table'!$A7&amp;'Combined Table'!$B7,'Maul Outcomes - Attack'!$A$1:$A$1067&amp;'Maul Outcomes - Attack'!$B$1:$B$1067,0)))</f>
        <v>#REF!</v>
      </c>
      <c r="EF7" s="13" t="e">
        <f t="array" ref="EF7">IF(ISNA(INDEX('Maul Outcomes - Attack'!#REF!,MATCH('Combined Table'!$A7&amp;'Combined Table'!$B7,'Maul Outcomes - Attack'!$A$1:$A$1067&amp;'Maul Outcomes - Attack'!$B$1:$B$1067,0))),"",INDEX('Maul Outcomes - Attack'!#REF!,MATCH('Combined Table'!$A7&amp;'Combined Table'!$B7,'Maul Outcomes - Attack'!$A$1:$A$1067&amp;'Maul Outcomes - Attack'!$B$1:$B$1067,0)))</f>
        <v>#REF!</v>
      </c>
      <c r="EG7" s="13" t="e">
        <f t="array" ref="EG7">IF(ISNA(INDEX('Maul Outcomes - Attack'!#REF!,MATCH('Combined Table'!$A7&amp;'Combined Table'!$B7,'Maul Outcomes - Attack'!$A$1:$A$1067&amp;'Maul Outcomes - Attack'!$B$1:$B$1067,0))),"",INDEX('Maul Outcomes - Attack'!#REF!,MATCH('Combined Table'!$A7&amp;'Combined Table'!$B7,'Maul Outcomes - Attack'!$A$1:$A$1067&amp;'Maul Outcomes - Attack'!$B$1:$B$1067,0)))</f>
        <v>#REF!</v>
      </c>
      <c r="EH7" s="13" t="e">
        <f t="array" ref="EH7">IF(ISNA(INDEX('Maul Outcomes - Attack'!#REF!,MATCH('Combined Table'!$A7&amp;'Combined Table'!$B7,'Maul Outcomes - Attack'!$A$1:$A$1067&amp;'Maul Outcomes - Attack'!$B$1:$B$1067,0))),"",INDEX('Maul Outcomes - Attack'!#REF!,MATCH('Combined Table'!$A7&amp;'Combined Table'!$B7,'Maul Outcomes - Attack'!$A$1:$A$1067&amp;'Maul Outcomes - Attack'!$B$1:$B$1067,0)))</f>
        <v>#REF!</v>
      </c>
      <c r="EI7" s="13" t="e">
        <f t="array" ref="EI7">IF(ISNA(INDEX('Maul Outcomes - Attack'!#REF!,MATCH('Combined Table'!$A7&amp;'Combined Table'!$B7,'Maul Outcomes - Attack'!$A$1:$A$1067&amp;'Maul Outcomes - Attack'!$B$1:$B$1067,0))),"",INDEX('Maul Outcomes - Attack'!#REF!,MATCH('Combined Table'!$A7&amp;'Combined Table'!$B7,'Maul Outcomes - Attack'!$A$1:$A$1067&amp;'Maul Outcomes - Attack'!$B$1:$B$1067,0)))</f>
        <v>#REF!</v>
      </c>
      <c r="EJ7" s="1">
        <f t="array" ref="EJ7">IF(ISNA(INDEX('Lineout Success'!C$1:C$1067,MATCH('Combined Table'!$A7&amp;'Combined Table'!$B7,'Lineout Success'!$A$1:$A$1067&amp;'Lineout Success'!$B$1:$B$1067,0))),"",INDEX('Lineout Success'!C$1:C$1067,MATCH('Combined Table'!$A7&amp;'Combined Table'!$B7,'Lineout Success'!$A$1:$A$1067&amp;'Lineout Success'!$B$1:$B$1067,0)))</f>
        <v>12</v>
      </c>
      <c r="EK7" s="13">
        <f t="array" ref="EK7">IF(ISNA(INDEX('Lineout Success'!D$1:D$1067,MATCH('Combined Table'!$A7&amp;'Combined Table'!$B7,'Lineout Success'!$A$1:$A$1067&amp;'Lineout Success'!$B$1:$B$1067,0))),"",INDEX('Lineout Success'!D$1:D$1067,MATCH('Combined Table'!$A7&amp;'Combined Table'!$B7,'Lineout Success'!$A$1:$A$1067&amp;'Lineout Success'!$B$1:$B$1067,0)))</f>
        <v>100</v>
      </c>
      <c r="EL7" s="13" t="str">
        <f t="array" ref="EL7">IF(ISNA(INDEX('Lineout Success'!E$1:E$1067,MATCH('Combined Table'!$A7&amp;'Combined Table'!$B7,'Lineout Success'!$A$1:$A$1067&amp;'Lineout Success'!$B$1:$B$1067,0))),"",INDEX('Lineout Success'!E$1:E$1067,MATCH('Combined Table'!$A7&amp;'Combined Table'!$B7,'Lineout Success'!$A$1:$A$1067&amp;'Lineout Success'!$B$1:$B$1067,0)))</f>
        <v/>
      </c>
      <c r="EM7" s="13" t="str">
        <f t="array" ref="EM7">IF(ISNA(INDEX('Lineout Success'!F$1:F$1067,MATCH('Combined Table'!$A7&amp;'Combined Table'!$B7,'Lineout Success'!$A$1:$A$1067&amp;'Lineout Success'!$B$1:$B$1067,0))),"",INDEX('Lineout Success'!F$1:F$1067,MATCH('Combined Table'!$A7&amp;'Combined Table'!$B7,'Lineout Success'!$A$1:$A$1067&amp;'Lineout Success'!$B$1:$B$1067,0)))</f>
        <v/>
      </c>
      <c r="EN7" s="13">
        <f t="array" ref="EN7">IF(ISNA(INDEX('Lineout Success'!G$1:G$1067,MATCH('Combined Table'!$A7&amp;'Combined Table'!$B7,'Lineout Success'!$A$1:$A$1067&amp;'Lineout Success'!$B$1:$B$1067,0))),"",INDEX('Lineout Success'!G$1:G$1067,MATCH('Combined Table'!$A7&amp;'Combined Table'!$B7,'Lineout Success'!$A$1:$A$1067&amp;'Lineout Success'!$B$1:$B$1067,0)))</f>
        <v>12</v>
      </c>
      <c r="EO7" s="13">
        <f t="array" ref="EO7">IF(ISNA(INDEX('Lineout Success'!H$1:H$1067,MATCH('Combined Table'!$A7&amp;'Combined Table'!$B7,'Lineout Success'!$A$1:$A$1067&amp;'Lineout Success'!$B$1:$B$1067,0))),"",INDEX('Lineout Success'!H$1:H$1067,MATCH('Combined Table'!$A7&amp;'Combined Table'!$B7,'Lineout Success'!$A$1:$A$1067&amp;'Lineout Success'!$B$1:$B$1067,0)))</f>
        <v>3</v>
      </c>
      <c r="EP7" s="13">
        <f t="array" ref="EP7">IF(ISNA(INDEX('Lineout Success'!I$1:I$1067,MATCH('Combined Table'!$A7&amp;'Combined Table'!$B7,'Lineout Success'!$A$1:$A$1067&amp;'Lineout Success'!$B$1:$B$1067,0))),"",INDEX('Lineout Success'!I$1:I$1067,MATCH('Combined Table'!$A7&amp;'Combined Table'!$B7,'Lineout Success'!$A$1:$A$1067&amp;'Lineout Success'!$B$1:$B$1067,0)))</f>
        <v>42.9</v>
      </c>
      <c r="EQ7" s="13">
        <f t="array" ref="EQ7">IF(ISNA(INDEX('Lineout Success'!J$1:J$1067,MATCH('Combined Table'!$A7&amp;'Combined Table'!$B7,'Lineout Success'!$A$1:$A$1067&amp;'Lineout Success'!$B$1:$B$1067,0))),"",INDEX('Lineout Success'!J$1:J$1067,MATCH('Combined Table'!$A7&amp;'Combined Table'!$B7,'Lineout Success'!$A$1:$A$1067&amp;'Lineout Success'!$B$1:$B$1067,0)))</f>
        <v>4</v>
      </c>
      <c r="ER7" s="13">
        <f t="array" ref="ER7">IF(ISNA(INDEX('Lineout Success'!K$1:K$1067,MATCH('Combined Table'!$A7&amp;'Combined Table'!$B7,'Lineout Success'!$A$1:$A$1067&amp;'Lineout Success'!$B$1:$B$1067,0))),"",INDEX('Lineout Success'!K$1:K$1067,MATCH('Combined Table'!$A7&amp;'Combined Table'!$B7,'Lineout Success'!$A$1:$A$1067&amp;'Lineout Success'!$B$1:$B$1067,0)))</f>
        <v>57.1</v>
      </c>
      <c r="ES7" s="13">
        <f t="array" ref="ES7">IF(ISNA(INDEX('Lineout Success'!L$1:L$1067,MATCH('Combined Table'!$A7&amp;'Combined Table'!$B7,'Lineout Success'!$A$1:$A$1067&amp;'Lineout Success'!$B$1:$B$1067,0))),"",INDEX('Lineout Success'!L$1:L$1067,MATCH('Combined Table'!$A7&amp;'Combined Table'!$B7,'Lineout Success'!$A$1:$A$1067&amp;'Lineout Success'!$B$1:$B$1067,0)))</f>
        <v>7</v>
      </c>
      <c r="ET7" s="13">
        <f t="array" ref="ET7">IF(ISNA(INDEX('Lineout Success'!M$1:M$1067,MATCH('Combined Table'!$A7&amp;'Combined Table'!$B7,'Lineout Success'!$A$1:$A$1067&amp;'Lineout Success'!$B$1:$B$1067,0))),"",INDEX('Lineout Success'!M$1:M$1067,MATCH('Combined Table'!$A7&amp;'Combined Table'!$B7,'Lineout Success'!$A$1:$A$1067&amp;'Lineout Success'!$B$1:$B$1067,0)))</f>
        <v>15</v>
      </c>
      <c r="EU7" s="13">
        <f t="array" ref="EU7">IF(ISNA(INDEX('Lineout Success'!N$1:N$1067,MATCH('Combined Table'!$A7&amp;'Combined Table'!$B7,'Lineout Success'!$A$1:$A$1067&amp;'Lineout Success'!$B$1:$B$1067,0))),"",INDEX('Lineout Success'!N$1:N$1067,MATCH('Combined Table'!$A7&amp;'Combined Table'!$B7,'Lineout Success'!$A$1:$A$1067&amp;'Lineout Success'!$B$1:$B$1067,0)))</f>
        <v>78.900000000000006</v>
      </c>
      <c r="EV7" s="13">
        <f t="array" ref="EV7">IF(ISNA(INDEX('Lineout Success'!O$1:O$1067,MATCH('Combined Table'!$A7&amp;'Combined Table'!$B7,'Lineout Success'!$A$1:$A$1067&amp;'Lineout Success'!$B$1:$B$1067,0))),"",INDEX('Lineout Success'!O$1:O$1067,MATCH('Combined Table'!$A7&amp;'Combined Table'!$B7,'Lineout Success'!$A$1:$A$1067&amp;'Lineout Success'!$B$1:$B$1067,0)))</f>
        <v>4</v>
      </c>
      <c r="EW7" s="13">
        <f t="array" ref="EW7">IF(ISNA(INDEX('Lineout Success'!P$1:P$1067,MATCH('Combined Table'!$A7&amp;'Combined Table'!$B7,'Lineout Success'!$A$1:$A$1067&amp;'Lineout Success'!$B$1:$B$1067,0))),"",INDEX('Lineout Success'!P$1:P$1067,MATCH('Combined Table'!$A7&amp;'Combined Table'!$B7,'Lineout Success'!$A$1:$A$1067&amp;'Lineout Success'!$B$1:$B$1067,0)))</f>
        <v>21.1</v>
      </c>
      <c r="EX7" s="13">
        <f t="array" ref="EX7">IF(ISNA(INDEX('Lineout Success'!Q$1:Q$1067,MATCH('Combined Table'!$A7&amp;'Combined Table'!$B7,'Lineout Success'!$A$1:$A$1067&amp;'Lineout Success'!$B$1:$B$1067,0))),"",INDEX('Lineout Success'!Q$1:Q$1067,MATCH('Combined Table'!$A7&amp;'Combined Table'!$B7,'Lineout Success'!$A$1:$A$1067&amp;'Lineout Success'!$B$1:$B$1067,0)))</f>
        <v>19</v>
      </c>
      <c r="EY7" s="1" t="str">
        <f t="array" ref="EY7">IF(ISNA(INDEX('Lineout Throwing'!C$1:C$1067,MATCH('Combined Table'!$A7&amp;'Combined Table'!$B7,'Lineout Throwing'!$A$1:$A$1067&amp;'Lineout Throwing'!$B$1:$B$1067,0))),"",INDEX('Lineout Throwing'!C$1:C$1067,MATCH('Combined Table'!$A7&amp;'Combined Table'!$B7,'Lineout Throwing'!$A$1:$A$1067&amp;'Lineout Throwing'!$B$1:$B$1067,0)))</f>
        <v/>
      </c>
      <c r="EZ7" s="13" t="str">
        <f t="array" ref="EZ7">IF(ISNA(INDEX('Lineout Throwing'!D$1:D$1067,MATCH('Combined Table'!$A7&amp;'Combined Table'!$B7,'Lineout Throwing'!$A$1:$A$1067&amp;'Lineout Throwing'!$B$1:$B$1067,0))),"",INDEX('Lineout Throwing'!D$1:D$1067,MATCH('Combined Table'!$A7&amp;'Combined Table'!$B7,'Lineout Throwing'!$A$1:$A$1067&amp;'Lineout Throwing'!$B$1:$B$1067,0)))</f>
        <v/>
      </c>
      <c r="FA7" s="13" t="str">
        <f t="array" ref="FA7">IF(ISNA(INDEX('Lineout Throwing'!E$1:E$1067,MATCH('Combined Table'!$A7&amp;'Combined Table'!$B7,'Lineout Throwing'!$A$1:$A$1067&amp;'Lineout Throwing'!$B$1:$B$1067,0))),"",INDEX('Lineout Throwing'!E$1:E$1067,MATCH('Combined Table'!$A7&amp;'Combined Table'!$B7,'Lineout Throwing'!$A$1:$A$1067&amp;'Lineout Throwing'!$B$1:$B$1067,0)))</f>
        <v/>
      </c>
      <c r="FB7" s="13" t="str">
        <f t="array" ref="FB7">IF(ISNA(INDEX('Lineout Throwing'!F$1:F$1067,MATCH('Combined Table'!$A7&amp;'Combined Table'!$B7,'Lineout Throwing'!$A$1:$A$1067&amp;'Lineout Throwing'!$B$1:$B$1067,0))),"",INDEX('Lineout Throwing'!F$1:F$1067,MATCH('Combined Table'!$A7&amp;'Combined Table'!$B7,'Lineout Throwing'!$A$1:$A$1067&amp;'Lineout Throwing'!$B$1:$B$1067,0)))</f>
        <v/>
      </c>
      <c r="FC7" s="13" t="str">
        <f t="array" ref="FC7">IF(ISNA(INDEX('Lineout Throwing'!G$1:G$1067,MATCH('Combined Table'!$A7&amp;'Combined Table'!$B7,'Lineout Throwing'!$A$1:$A$1067&amp;'Lineout Throwing'!$B$1:$B$1067,0))),"",INDEX('Lineout Throwing'!G$1:G$1067,MATCH('Combined Table'!$A7&amp;'Combined Table'!$B7,'Lineout Throwing'!$A$1:$A$1067&amp;'Lineout Throwing'!$B$1:$B$1067,0)))</f>
        <v/>
      </c>
      <c r="FD7" s="13" t="str">
        <f t="array" ref="FD7">IF(ISNA(INDEX('Lineout Throwing'!H$1:H$1067,MATCH('Combined Table'!$A7&amp;'Combined Table'!$B7,'Lineout Throwing'!$A$1:$A$1067&amp;'Lineout Throwing'!$B$1:$B$1067,0))),"",INDEX('Lineout Throwing'!H$1:H$1067,MATCH('Combined Table'!$A7&amp;'Combined Table'!$B7,'Lineout Throwing'!$A$1:$A$1067&amp;'Lineout Throwing'!$B$1:$B$1067,0)))</f>
        <v/>
      </c>
      <c r="FE7" s="13">
        <f t="array" ref="FE7">IF(ISNA(INDEX('Lineout Throwing'!I$1:I$1067,MATCH('Combined Table'!$A7&amp;'Combined Table'!$B7,'Lineout Throwing'!$A$1:$A$1067&amp;'Lineout Throwing'!$B$1:$B$1067,0))),"",INDEX('Lineout Throwing'!I$1:I$1067,MATCH('Combined Table'!$A7&amp;'Combined Table'!$B7,'Lineout Throwing'!$A$1:$A$1067&amp;'Lineout Throwing'!$B$1:$B$1067,0)))</f>
        <v>3</v>
      </c>
      <c r="FF7" s="13">
        <f t="array" ref="FF7">IF(ISNA(INDEX('Lineout Throwing'!J$1:J$1067,MATCH('Combined Table'!$A7&amp;'Combined Table'!$B7,'Lineout Throwing'!$A$1:$A$1067&amp;'Lineout Throwing'!$B$1:$B$1067,0))),"",INDEX('Lineout Throwing'!J$1:J$1067,MATCH('Combined Table'!$A7&amp;'Combined Table'!$B7,'Lineout Throwing'!$A$1:$A$1067&amp;'Lineout Throwing'!$B$1:$B$1067,0)))</f>
        <v>25</v>
      </c>
      <c r="FG7" s="13">
        <f t="array" ref="FG7">IF(ISNA(INDEX('Lineout Throwing'!K$1:K$1067,MATCH('Combined Table'!$A7&amp;'Combined Table'!$B7,'Lineout Throwing'!$A$1:$A$1067&amp;'Lineout Throwing'!$B$1:$B$1067,0))),"",INDEX('Lineout Throwing'!K$1:K$1067,MATCH('Combined Table'!$A7&amp;'Combined Table'!$B7,'Lineout Throwing'!$A$1:$A$1067&amp;'Lineout Throwing'!$B$1:$B$1067,0)))</f>
        <v>2</v>
      </c>
      <c r="FH7" s="13">
        <f t="array" ref="FH7">IF(ISNA(INDEX('Lineout Throwing'!L$1:L$1067,MATCH('Combined Table'!$A7&amp;'Combined Table'!$B7,'Lineout Throwing'!$A$1:$A$1067&amp;'Lineout Throwing'!$B$1:$B$1067,0))),"",INDEX('Lineout Throwing'!L$1:L$1067,MATCH('Combined Table'!$A7&amp;'Combined Table'!$B7,'Lineout Throwing'!$A$1:$A$1067&amp;'Lineout Throwing'!$B$1:$B$1067,0)))</f>
        <v>16.7</v>
      </c>
      <c r="FI7" s="13">
        <f t="array" ref="FI7">IF(ISNA(INDEX('Lineout Throwing'!M$1:M$1067,MATCH('Combined Table'!$A7&amp;'Combined Table'!$B7,'Lineout Throwing'!$A$1:$A$1067&amp;'Lineout Throwing'!$B$1:$B$1067,0))),"",INDEX('Lineout Throwing'!M$1:M$1067,MATCH('Combined Table'!$A7&amp;'Combined Table'!$B7,'Lineout Throwing'!$A$1:$A$1067&amp;'Lineout Throwing'!$B$1:$B$1067,0)))</f>
        <v>7</v>
      </c>
      <c r="FJ7" s="13">
        <f t="array" ref="FJ7">IF(ISNA(INDEX('Lineout Throwing'!N$1:N$1067,MATCH('Combined Table'!$A7&amp;'Combined Table'!$B7,'Lineout Throwing'!$A$1:$A$1067&amp;'Lineout Throwing'!$B$1:$B$1067,0))),"",INDEX('Lineout Throwing'!N$1:N$1067,MATCH('Combined Table'!$A7&amp;'Combined Table'!$B7,'Lineout Throwing'!$A$1:$A$1067&amp;'Lineout Throwing'!$B$1:$B$1067,0)))</f>
        <v>58.3</v>
      </c>
      <c r="FK7" s="13" t="str">
        <f t="array" ref="FK7">IF(ISNA(INDEX('Lineout Throwing'!O$1:O$1067,MATCH('Combined Table'!$A7&amp;'Combined Table'!$B7,'Lineout Throwing'!$A$1:$A$1067&amp;'Lineout Throwing'!$B$1:$B$1067,0))),"",INDEX('Lineout Throwing'!O$1:O$1067,MATCH('Combined Table'!$A7&amp;'Combined Table'!$B7,'Lineout Throwing'!$A$1:$A$1067&amp;'Lineout Throwing'!$B$1:$B$1067,0)))</f>
        <v/>
      </c>
      <c r="FL7" s="13" t="str">
        <f t="array" ref="FL7">IF(ISNA(INDEX('Lineout Throwing'!P$1:P$1067,MATCH('Combined Table'!$A7&amp;'Combined Table'!$B7,'Lineout Throwing'!$A$1:$A$1067&amp;'Lineout Throwing'!$B$1:$B$1067,0))),"",INDEX('Lineout Throwing'!P$1:P$1067,MATCH('Combined Table'!$A7&amp;'Combined Table'!$B7,'Lineout Throwing'!$A$1:$A$1067&amp;'Lineout Throwing'!$B$1:$B$1067,0)))</f>
        <v/>
      </c>
      <c r="FM7" s="13" t="str">
        <f t="array" ref="FM7">IF(ISNA(INDEX('Lineout Throwing'!Q$1:Q$1067,MATCH('Combined Table'!$A7&amp;'Combined Table'!$B7,'Lineout Throwing'!$A$1:$A$1067&amp;'Lineout Throwing'!$B$1:$B$1067,0))),"",INDEX('Lineout Throwing'!Q$1:Q$1067,MATCH('Combined Table'!$A7&amp;'Combined Table'!$B7,'Lineout Throwing'!$A$1:$A$1067&amp;'Lineout Throwing'!$B$1:$B$1067,0)))</f>
        <v/>
      </c>
      <c r="FN7" s="13" t="str">
        <f t="array" ref="FN7">IF(ISNA(INDEX('Lineout Throwing'!R$1:R$1067,MATCH('Combined Table'!$A7&amp;'Combined Table'!$B7,'Lineout Throwing'!$A$1:$A$1067&amp;'Lineout Throwing'!$B$1:$B$1067,0))),"",INDEX('Lineout Throwing'!R$1:R$1067,MATCH('Combined Table'!$A7&amp;'Combined Table'!$B7,'Lineout Throwing'!$A$1:$A$1067&amp;'Lineout Throwing'!$B$1:$B$1067,0)))</f>
        <v/>
      </c>
      <c r="FO7" s="13">
        <f t="array" ref="FO7">IF(ISNA(INDEX('Lineout Throwing'!S$1:S$1067,MATCH('Combined Table'!$A7&amp;'Combined Table'!$B7,'Lineout Throwing'!$A$1:$A$1067&amp;'Lineout Throwing'!$B$1:$B$1067,0))),"",INDEX('Lineout Throwing'!S$1:S$1067,MATCH('Combined Table'!$A7&amp;'Combined Table'!$B7,'Lineout Throwing'!$A$1:$A$1067&amp;'Lineout Throwing'!$B$1:$B$1067,0)))</f>
        <v>12</v>
      </c>
      <c r="FP7" s="13">
        <f t="array" ref="FP7">IF(ISNA(INDEX('Lineout Throwing'!T$1:T$1067,MATCH('Combined Table'!$A7&amp;'Combined Table'!$B7,'Lineout Throwing'!$A$1:$A$1067&amp;'Lineout Throwing'!$B$1:$B$1067,0))),"",INDEX('Lineout Throwing'!T$1:T$1067,MATCH('Combined Table'!$A7&amp;'Combined Table'!$B7,'Lineout Throwing'!$A$1:$A$1067&amp;'Lineout Throwing'!$B$1:$B$1067,0)))</f>
        <v>12</v>
      </c>
      <c r="FQ7" s="13">
        <f t="array" ref="FQ7">IF(ISNA(INDEX('Lineout Throwing'!U$1:U$1067,MATCH('Combined Table'!$A7&amp;'Combined Table'!$B7,'Lineout Throwing'!$A$1:$A$1067&amp;'Lineout Throwing'!$B$1:$B$1067,0))),"",INDEX('Lineout Throwing'!U$1:U$1067,MATCH('Combined Table'!$A7&amp;'Combined Table'!$B7,'Lineout Throwing'!$A$1:$A$1067&amp;'Lineout Throwing'!$B$1:$B$1067,0)))</f>
        <v>100</v>
      </c>
      <c r="FR7" s="13" t="str">
        <f t="array" ref="FR7">IF(ISNA(INDEX('Lineout Throwing'!V$1:V$1067,MATCH('Combined Table'!$A7&amp;'Combined Table'!$B7,'Lineout Throwing'!$A$1:$A$1067&amp;'Lineout Throwing'!$B$1:$B$1067,0))),"",INDEX('Lineout Throwing'!V$1:V$1067,MATCH('Combined Table'!$A7&amp;'Combined Table'!$B7,'Lineout Throwing'!$A$1:$A$1067&amp;'Lineout Throwing'!$B$1:$B$1067,0)))</f>
        <v/>
      </c>
      <c r="FS7" s="13" t="str">
        <f t="array" ref="FS7">IF(ISNA(INDEX('Lineout Throwing'!W$1:W$1067,MATCH('Combined Table'!$A7&amp;'Combined Table'!$B7,'Lineout Throwing'!$A$1:$A$1067&amp;'Lineout Throwing'!$B$1:$B$1067,0))),"",INDEX('Lineout Throwing'!W$1:W$1067,MATCH('Combined Table'!$A7&amp;'Combined Table'!$B7,'Lineout Throwing'!$A$1:$A$1067&amp;'Lineout Throwing'!$B$1:$B$1067,0)))</f>
        <v/>
      </c>
      <c r="FT7" s="1">
        <f t="array" ref="FT7">IF(ISNA(INDEX('Scrum Own Feed'!C$1:C$1067,MATCH('Combined Table'!$A7&amp;'Combined Table'!$B7,'Scrum Own Feed'!$A$1:$A$1067&amp;'Scrum Own Feed'!$B$1:$B$1067,0))),"",INDEX('Scrum Own Feed'!C$1:C$1067,MATCH('Combined Table'!$A7&amp;'Combined Table'!$B7,'Scrum Own Feed'!$A$1:$A$1067&amp;'Scrum Own Feed'!$B$1:$B$1067,0)))</f>
        <v>7</v>
      </c>
      <c r="FU7" s="13">
        <f t="array" ref="FU7">IF(ISNA(INDEX('Scrum Own Feed'!D$1:D$1067,MATCH('Combined Table'!$A7&amp;'Combined Table'!$B7,'Scrum Own Feed'!$A$1:$A$1067&amp;'Scrum Own Feed'!$B$1:$B$1067,0))),"",INDEX('Scrum Own Feed'!D$1:D$1067,MATCH('Combined Table'!$A7&amp;'Combined Table'!$B7,'Scrum Own Feed'!$A$1:$A$1067&amp;'Scrum Own Feed'!$B$1:$B$1067,0)))</f>
        <v>63.6</v>
      </c>
      <c r="FV7" s="13" t="str">
        <f t="array" ref="FV7">IF(ISNA(INDEX('Scrum Own Feed'!E$1:E$1067,MATCH('Combined Table'!$A7&amp;'Combined Table'!$B7,'Scrum Own Feed'!$A$1:$A$1067&amp;'Scrum Own Feed'!$B$1:$B$1067,0))),"",INDEX('Scrum Own Feed'!E$1:E$1067,MATCH('Combined Table'!$A7&amp;'Combined Table'!$B7,'Scrum Own Feed'!$A$1:$A$1067&amp;'Scrum Own Feed'!$B$1:$B$1067,0)))</f>
        <v/>
      </c>
      <c r="FW7" s="13">
        <f t="array" ref="FW7">IF(ISNA(INDEX('Scrum Own Feed'!F$1:F$1067,MATCH('Combined Table'!$A7&amp;'Combined Table'!$B7,'Scrum Own Feed'!$A$1:$A$1067&amp;'Scrum Own Feed'!$B$1:$B$1067,0))),"",INDEX('Scrum Own Feed'!F$1:F$1067,MATCH('Combined Table'!$A7&amp;'Combined Table'!$B7,'Scrum Own Feed'!$A$1:$A$1067&amp;'Scrum Own Feed'!$B$1:$B$1067,0)))</f>
        <v>3</v>
      </c>
      <c r="FX7" s="13" t="str">
        <f t="array" ref="FX7">IF(ISNA(INDEX('Scrum Own Feed'!G$1:G$1067,MATCH('Combined Table'!$A7&amp;'Combined Table'!$B7,'Scrum Own Feed'!$A$1:$A$1067&amp;'Scrum Own Feed'!$B$1:$B$1067,0))),"",INDEX('Scrum Own Feed'!G$1:G$1067,MATCH('Combined Table'!$A7&amp;'Combined Table'!$B7,'Scrum Own Feed'!$A$1:$A$1067&amp;'Scrum Own Feed'!$B$1:$B$1067,0)))</f>
        <v/>
      </c>
      <c r="FY7" s="13">
        <f t="array" ref="FY7">IF(ISNA(INDEX('Scrum Own Feed'!H$1:H$1067,MATCH('Combined Table'!$A7&amp;'Combined Table'!$B7,'Scrum Own Feed'!$A$1:$A$1067&amp;'Scrum Own Feed'!$B$1:$B$1067,0))),"",INDEX('Scrum Own Feed'!H$1:H$1067,MATCH('Combined Table'!$A7&amp;'Combined Table'!$B7,'Scrum Own Feed'!$A$1:$A$1067&amp;'Scrum Own Feed'!$B$1:$B$1067,0)))</f>
        <v>10</v>
      </c>
      <c r="FZ7" s="13">
        <f t="array" ref="FZ7">IF(ISNA(INDEX('Scrum Own Feed'!I$1:I$1067,MATCH('Combined Table'!$A7&amp;'Combined Table'!$B7,'Scrum Own Feed'!$A$1:$A$1067&amp;'Scrum Own Feed'!$B$1:$B$1067,0))),"",INDEX('Scrum Own Feed'!I$1:I$1067,MATCH('Combined Table'!$A7&amp;'Combined Table'!$B7,'Scrum Own Feed'!$A$1:$A$1067&amp;'Scrum Own Feed'!$B$1:$B$1067,0)))</f>
        <v>90.9</v>
      </c>
      <c r="GA7" s="13" t="str">
        <f t="array" ref="GA7">IF(ISNA(INDEX('Scrum Own Feed'!J$1:J$1067,MATCH('Combined Table'!$A7&amp;'Combined Table'!$B7,'Scrum Own Feed'!$A$1:$A$1067&amp;'Scrum Own Feed'!$B$1:$B$1067,0))),"",INDEX('Scrum Own Feed'!J$1:J$1067,MATCH('Combined Table'!$A7&amp;'Combined Table'!$B7,'Scrum Own Feed'!$A$1:$A$1067&amp;'Scrum Own Feed'!$B$1:$B$1067,0)))</f>
        <v/>
      </c>
      <c r="GB7" s="13" t="str">
        <f t="array" ref="GB7">IF(ISNA(INDEX('Scrum Own Feed'!K$1:K$1067,MATCH('Combined Table'!$A7&amp;'Combined Table'!$B7,'Scrum Own Feed'!$A$1:$A$1067&amp;'Scrum Own Feed'!$B$1:$B$1067,0))),"",INDEX('Scrum Own Feed'!K$1:K$1067,MATCH('Combined Table'!$A7&amp;'Combined Table'!$B7,'Scrum Own Feed'!$A$1:$A$1067&amp;'Scrum Own Feed'!$B$1:$B$1067,0)))</f>
        <v/>
      </c>
      <c r="GC7" s="13" t="str">
        <f t="array" ref="GC7">IF(ISNA(INDEX('Scrum Own Feed'!L$1:L$1067,MATCH('Combined Table'!$A7&amp;'Combined Table'!$B7,'Scrum Own Feed'!$A$1:$A$1067&amp;'Scrum Own Feed'!$B$1:$B$1067,0))),"",INDEX('Scrum Own Feed'!L$1:L$1067,MATCH('Combined Table'!$A7&amp;'Combined Table'!$B7,'Scrum Own Feed'!$A$1:$A$1067&amp;'Scrum Own Feed'!$B$1:$B$1067,0)))</f>
        <v/>
      </c>
      <c r="GD7" s="13" t="str">
        <f t="array" ref="GD7">IF(ISNA(INDEX('Scrum Own Feed'!M$1:M$1067,MATCH('Combined Table'!$A7&amp;'Combined Table'!$B7,'Scrum Own Feed'!$A$1:$A$1067&amp;'Scrum Own Feed'!$B$1:$B$1067,0))),"",INDEX('Scrum Own Feed'!M$1:M$1067,MATCH('Combined Table'!$A7&amp;'Combined Table'!$B7,'Scrum Own Feed'!$A$1:$A$1067&amp;'Scrum Own Feed'!$B$1:$B$1067,0)))</f>
        <v/>
      </c>
      <c r="GE7" s="13">
        <f t="array" ref="GE7">IF(ISNA(INDEX('Scrum Own Feed'!N$1:N$1067,MATCH('Combined Table'!$A7&amp;'Combined Table'!$B7,'Scrum Own Feed'!$A$1:$A$1067&amp;'Scrum Own Feed'!$B$1:$B$1067,0))),"",INDEX('Scrum Own Feed'!N$1:N$1067,MATCH('Combined Table'!$A7&amp;'Combined Table'!$B7,'Scrum Own Feed'!$A$1:$A$1067&amp;'Scrum Own Feed'!$B$1:$B$1067,0)))</f>
        <v>1</v>
      </c>
      <c r="GF7" s="13">
        <f t="array" ref="GF7">IF(ISNA(INDEX('Scrum Own Feed'!O$1:O$1067,MATCH('Combined Table'!$A7&amp;'Combined Table'!$B7,'Scrum Own Feed'!$A$1:$A$1067&amp;'Scrum Own Feed'!$B$1:$B$1067,0))),"",INDEX('Scrum Own Feed'!O$1:O$1067,MATCH('Combined Table'!$A7&amp;'Combined Table'!$B7,'Scrum Own Feed'!$A$1:$A$1067&amp;'Scrum Own Feed'!$B$1:$B$1067,0)))</f>
        <v>1</v>
      </c>
      <c r="GG7" s="13">
        <f t="array" ref="GG7">IF(ISNA(INDEX('Scrum Own Feed'!P$1:P$1067,MATCH('Combined Table'!$A7&amp;'Combined Table'!$B7,'Scrum Own Feed'!$A$1:$A$1067&amp;'Scrum Own Feed'!$B$1:$B$1067,0))),"",INDEX('Scrum Own Feed'!P$1:P$1067,MATCH('Combined Table'!$A7&amp;'Combined Table'!$B7,'Scrum Own Feed'!$A$1:$A$1067&amp;'Scrum Own Feed'!$B$1:$B$1067,0)))</f>
        <v>9.1</v>
      </c>
      <c r="GH7" s="13">
        <f t="array" ref="GH7">IF(ISNA(INDEX('Scrum Own Feed'!Q$1:Q$1067,MATCH('Combined Table'!$A7&amp;'Combined Table'!$B7,'Scrum Own Feed'!$A$1:$A$1067&amp;'Scrum Own Feed'!$B$1:$B$1067,0))),"",INDEX('Scrum Own Feed'!Q$1:Q$1067,MATCH('Combined Table'!$A7&amp;'Combined Table'!$B7,'Scrum Own Feed'!$A$1:$A$1067&amp;'Scrum Own Feed'!$B$1:$B$1067,0)))</f>
        <v>11</v>
      </c>
      <c r="GI7" s="1" t="str">
        <f t="array" ref="GI7">IF(ISNA(INDEX('Scrum Opp Feed'!C$1:C$1067,MATCH('Combined Table'!$A7&amp;'Combined Table'!$B7,'Scrum Opp Feed'!$A$1:$A$1067&amp;'Scrum Opp Feed'!$B$1:$B$1067,0))),"",INDEX('Scrum Opp Feed'!C$1:C$1067,MATCH('Combined Table'!$A7&amp;'Combined Table'!$B7,'Scrum Opp Feed'!$A$1:$A$1067&amp;'Scrum Opp Feed'!$B$1:$B$1067,0)))</f>
        <v/>
      </c>
      <c r="GJ7" s="13" t="str">
        <f t="array" ref="GJ7">IF(ISNA(INDEX('Scrum Opp Feed'!D$1:D$1067,MATCH('Combined Table'!$A7&amp;'Combined Table'!$B7,'Scrum Opp Feed'!$A$1:$A$1067&amp;'Scrum Opp Feed'!$B$1:$B$1067,0))),"",INDEX('Scrum Opp Feed'!D$1:D$1067,MATCH('Combined Table'!$A7&amp;'Combined Table'!$B7,'Scrum Opp Feed'!$A$1:$A$1067&amp;'Scrum Opp Feed'!$B$1:$B$1067,0)))</f>
        <v/>
      </c>
      <c r="GK7" s="13" t="str">
        <f t="array" ref="GK7">IF(ISNA(INDEX('Scrum Opp Feed'!E$1:E$1067,MATCH('Combined Table'!$A7&amp;'Combined Table'!$B7,'Scrum Opp Feed'!$A$1:$A$1067&amp;'Scrum Opp Feed'!$B$1:$B$1067,0))),"",INDEX('Scrum Opp Feed'!E$1:E$1067,MATCH('Combined Table'!$A7&amp;'Combined Table'!$B7,'Scrum Opp Feed'!$A$1:$A$1067&amp;'Scrum Opp Feed'!$B$1:$B$1067,0)))</f>
        <v/>
      </c>
      <c r="GL7" s="13" t="str">
        <f t="array" ref="GL7">IF(ISNA(INDEX('Scrum Opp Feed'!F$1:F$1067,MATCH('Combined Table'!$A7&amp;'Combined Table'!$B7,'Scrum Opp Feed'!$A$1:$A$1067&amp;'Scrum Opp Feed'!$B$1:$B$1067,0))),"",INDEX('Scrum Opp Feed'!F$1:F$1067,MATCH('Combined Table'!$A7&amp;'Combined Table'!$B7,'Scrum Opp Feed'!$A$1:$A$1067&amp;'Scrum Opp Feed'!$B$1:$B$1067,0)))</f>
        <v/>
      </c>
      <c r="GM7" s="13" t="str">
        <f t="array" ref="GM7">IF(ISNA(INDEX('Scrum Opp Feed'!G$1:G$1067,MATCH('Combined Table'!$A7&amp;'Combined Table'!$B7,'Scrum Opp Feed'!$A$1:$A$1067&amp;'Scrum Opp Feed'!$B$1:$B$1067,0))),"",INDEX('Scrum Opp Feed'!G$1:G$1067,MATCH('Combined Table'!$A7&amp;'Combined Table'!$B7,'Scrum Opp Feed'!$A$1:$A$1067&amp;'Scrum Opp Feed'!$B$1:$B$1067,0)))</f>
        <v/>
      </c>
      <c r="GN7" s="13" t="str">
        <f t="array" ref="GN7">IF(ISNA(INDEX('Scrum Opp Feed'!H$1:H$1067,MATCH('Combined Table'!$A7&amp;'Combined Table'!$B7,'Scrum Opp Feed'!$A$1:$A$1067&amp;'Scrum Opp Feed'!$B$1:$B$1067,0))),"",INDEX('Scrum Opp Feed'!H$1:H$1067,MATCH('Combined Table'!$A7&amp;'Combined Table'!$B7,'Scrum Opp Feed'!$A$1:$A$1067&amp;'Scrum Opp Feed'!$B$1:$B$1067,0)))</f>
        <v/>
      </c>
      <c r="GO7" s="13" t="str">
        <f t="array" ref="GO7">IF(ISNA(INDEX('Scrum Opp Feed'!I$1:I$1067,MATCH('Combined Table'!$A7&amp;'Combined Table'!$B7,'Scrum Opp Feed'!$A$1:$A$1067&amp;'Scrum Opp Feed'!$B$1:$B$1067,0))),"",INDEX('Scrum Opp Feed'!I$1:I$1067,MATCH('Combined Table'!$A7&amp;'Combined Table'!$B7,'Scrum Opp Feed'!$A$1:$A$1067&amp;'Scrum Opp Feed'!$B$1:$B$1067,0)))</f>
        <v/>
      </c>
      <c r="GP7" s="13">
        <f t="array" ref="GP7">IF(ISNA(INDEX('Scrum Opp Feed'!J$1:J$1067,MATCH('Combined Table'!$A7&amp;'Combined Table'!$B7,'Scrum Opp Feed'!$A$1:$A$1067&amp;'Scrum Opp Feed'!$B$1:$B$1067,0))),"",INDEX('Scrum Opp Feed'!J$1:J$1067,MATCH('Combined Table'!$A7&amp;'Combined Table'!$B7,'Scrum Opp Feed'!$A$1:$A$1067&amp;'Scrum Opp Feed'!$B$1:$B$1067,0)))</f>
        <v>1</v>
      </c>
      <c r="GQ7" s="13">
        <f t="array" ref="GQ7">IF(ISNA(INDEX('Scrum Opp Feed'!K$1:K$1067,MATCH('Combined Table'!$A7&amp;'Combined Table'!$B7,'Scrum Opp Feed'!$A$1:$A$1067&amp;'Scrum Opp Feed'!$B$1:$B$1067,0))),"",INDEX('Scrum Opp Feed'!K$1:K$1067,MATCH('Combined Table'!$A7&amp;'Combined Table'!$B7,'Scrum Opp Feed'!$A$1:$A$1067&amp;'Scrum Opp Feed'!$B$1:$B$1067,0)))</f>
        <v>50</v>
      </c>
      <c r="GR7" s="13" t="str">
        <f t="array" ref="GR7">IF(ISNA(INDEX('Scrum Opp Feed'!L$1:L$1067,MATCH('Combined Table'!$A7&amp;'Combined Table'!$B7,'Scrum Opp Feed'!$A$1:$A$1067&amp;'Scrum Opp Feed'!$B$1:$B$1067,0))),"",INDEX('Scrum Opp Feed'!L$1:L$1067,MATCH('Combined Table'!$A7&amp;'Combined Table'!$B7,'Scrum Opp Feed'!$A$1:$A$1067&amp;'Scrum Opp Feed'!$B$1:$B$1067,0)))</f>
        <v/>
      </c>
      <c r="GS7" s="13">
        <f t="array" ref="GS7">IF(ISNA(INDEX('Scrum Opp Feed'!M$1:M$1067,MATCH('Combined Table'!$A7&amp;'Combined Table'!$B7,'Scrum Opp Feed'!$A$1:$A$1067&amp;'Scrum Opp Feed'!$B$1:$B$1067,0))),"",INDEX('Scrum Opp Feed'!M$1:M$1067,MATCH('Combined Table'!$A7&amp;'Combined Table'!$B7,'Scrum Opp Feed'!$A$1:$A$1067&amp;'Scrum Opp Feed'!$B$1:$B$1067,0)))</f>
        <v>1</v>
      </c>
      <c r="GT7" s="13" t="str">
        <f t="array" ref="GT7">IF(ISNA(INDEX('Scrum Opp Feed'!N$1:N$1067,MATCH('Combined Table'!$A7&amp;'Combined Table'!$B7,'Scrum Opp Feed'!$A$1:$A$1067&amp;'Scrum Opp Feed'!$B$1:$B$1067,0))),"",INDEX('Scrum Opp Feed'!N$1:N$1067,MATCH('Combined Table'!$A7&amp;'Combined Table'!$B7,'Scrum Opp Feed'!$A$1:$A$1067&amp;'Scrum Opp Feed'!$B$1:$B$1067,0)))</f>
        <v/>
      </c>
      <c r="GU7" s="13">
        <f t="array" ref="GU7">IF(ISNA(INDEX('Scrum Opp Feed'!O$1:O$1067,MATCH('Combined Table'!$A7&amp;'Combined Table'!$B7,'Scrum Opp Feed'!$A$1:$A$1067&amp;'Scrum Opp Feed'!$B$1:$B$1067,0))),"",INDEX('Scrum Opp Feed'!O$1:O$1067,MATCH('Combined Table'!$A7&amp;'Combined Table'!$B7,'Scrum Opp Feed'!$A$1:$A$1067&amp;'Scrum Opp Feed'!$B$1:$B$1067,0)))</f>
        <v>2</v>
      </c>
      <c r="GV7" s="13">
        <f t="array" ref="GV7">IF(ISNA(INDEX('Scrum Opp Feed'!P$1:P$1067,MATCH('Combined Table'!$A7&amp;'Combined Table'!$B7,'Scrum Opp Feed'!$A$1:$A$1067&amp;'Scrum Opp Feed'!$B$1:$B$1067,0))),"",INDEX('Scrum Opp Feed'!P$1:P$1067,MATCH('Combined Table'!$A7&amp;'Combined Table'!$B7,'Scrum Opp Feed'!$A$1:$A$1067&amp;'Scrum Opp Feed'!$B$1:$B$1067,0)))</f>
        <v>100</v>
      </c>
      <c r="GW7" s="13">
        <f t="array" ref="GW7">IF(ISNA(INDEX('Scrum Opp Feed'!Q$1:Q$1067,MATCH('Combined Table'!$A7&amp;'Combined Table'!$B7,'Scrum Opp Feed'!$A$1:$A$1067&amp;'Scrum Opp Feed'!$B$1:$B$1067,0))),"",INDEX('Scrum Opp Feed'!Q$1:Q$1067,MATCH('Combined Table'!$A7&amp;'Combined Table'!$B7,'Scrum Opp Feed'!$A$1:$A$1067&amp;'Scrum Opp Feed'!$B$1:$B$1067,0)))</f>
        <v>2</v>
      </c>
      <c r="GX7" s="1">
        <f t="array" ref="GX7">IF(ISNA(INDEX('Restart 50m'!C$1:C$1067,MATCH('Combined Table'!$A7&amp;'Combined Table'!$B7,'Restart 50m'!$A$1:$A$1067&amp;'Restart 50m'!$B$1:$B$1067,0))),"",INDEX('Restart 50m'!C$1:C$1067,MATCH('Combined Table'!$A7&amp;'Combined Table'!$B7,'Restart 50m'!$A$1:$A$1067&amp;'Restart 50m'!$B$1:$B$1067,0)))</f>
        <v>1</v>
      </c>
      <c r="GY7" s="13" t="str">
        <f t="array" ref="GY7">IF(ISNA(INDEX('Restart 50m'!D$1:D$1067,MATCH('Combined Table'!$A7&amp;'Combined Table'!$B7,'Restart 50m'!$A$1:$A$1067&amp;'Restart 50m'!$B$1:$B$1067,0))),"",INDEX('Restart 50m'!D$1:D$1067,MATCH('Combined Table'!$A7&amp;'Combined Table'!$B7,'Restart 50m'!$A$1:$A$1067&amp;'Restart 50m'!$B$1:$B$1067,0)))</f>
        <v/>
      </c>
      <c r="GZ7" s="13">
        <f t="array" ref="GZ7">IF(ISNA(INDEX('Restart 50m'!E$1:E$1067,MATCH('Combined Table'!$A7&amp;'Combined Table'!$B7,'Restart 50m'!$A$1:$A$1067&amp;'Restart 50m'!$B$1:$B$1067,0))),"",INDEX('Restart 50m'!E$1:E$1067,MATCH('Combined Table'!$A7&amp;'Combined Table'!$B7,'Restart 50m'!$A$1:$A$1067&amp;'Restart 50m'!$B$1:$B$1067,0)))</f>
        <v>1</v>
      </c>
      <c r="HA7" s="13">
        <f t="array" ref="HA7">IF(ISNA(INDEX('Restart 50m'!F$1:F$1067,MATCH('Combined Table'!$A7&amp;'Combined Table'!$B7,'Restart 50m'!$A$1:$A$1067&amp;'Restart 50m'!$B$1:$B$1067,0))),"",INDEX('Restart 50m'!F$1:F$1067,MATCH('Combined Table'!$A7&amp;'Combined Table'!$B7,'Restart 50m'!$A$1:$A$1067&amp;'Restart 50m'!$B$1:$B$1067,0)))</f>
        <v>50</v>
      </c>
      <c r="HB7" s="13" t="str">
        <f t="array" ref="HB7">IF(ISNA(INDEX('Restart 50m'!G$1:G$1067,MATCH('Combined Table'!$A7&amp;'Combined Table'!$B7,'Restart 50m'!$A$1:$A$1067&amp;'Restart 50m'!$B$1:$B$1067,0))),"",INDEX('Restart 50m'!G$1:G$1067,MATCH('Combined Table'!$A7&amp;'Combined Table'!$B7,'Restart 50m'!$A$1:$A$1067&amp;'Restart 50m'!$B$1:$B$1067,0)))</f>
        <v/>
      </c>
      <c r="HC7" s="13" t="str">
        <f t="array" ref="HC7">IF(ISNA(INDEX('Restart 50m'!H$1:H$1067,MATCH('Combined Table'!$A7&amp;'Combined Table'!$B7,'Restart 50m'!$A$1:$A$1067&amp;'Restart 50m'!$B$1:$B$1067,0))),"",INDEX('Restart 50m'!H$1:H$1067,MATCH('Combined Table'!$A7&amp;'Combined Table'!$B7,'Restart 50m'!$A$1:$A$1067&amp;'Restart 50m'!$B$1:$B$1067,0)))</f>
        <v/>
      </c>
      <c r="HD7" s="13">
        <f t="array" ref="HD7">IF(ISNA(INDEX('Restart 50m'!I$1:I$1067,MATCH('Combined Table'!$A7&amp;'Combined Table'!$B7,'Restart 50m'!$A$1:$A$1067&amp;'Restart 50m'!$B$1:$B$1067,0))),"",INDEX('Restart 50m'!I$1:I$1067,MATCH('Combined Table'!$A7&amp;'Combined Table'!$B7,'Restart 50m'!$A$1:$A$1067&amp;'Restart 50m'!$B$1:$B$1067,0)))</f>
        <v>1</v>
      </c>
      <c r="HE7" s="13">
        <f t="array" ref="HE7">IF(ISNA(INDEX('Restart 50m'!J$1:J$1067,MATCH('Combined Table'!$A7&amp;'Combined Table'!$B7,'Restart 50m'!$A$1:$A$1067&amp;'Restart 50m'!$B$1:$B$1067,0))),"",INDEX('Restart 50m'!J$1:J$1067,MATCH('Combined Table'!$A7&amp;'Combined Table'!$B7,'Restart 50m'!$A$1:$A$1067&amp;'Restart 50m'!$B$1:$B$1067,0)))</f>
        <v>1</v>
      </c>
      <c r="HF7" s="13">
        <f t="array" ref="HF7">IF(ISNA(INDEX('Restart 50m'!K$1:K$1067,MATCH('Combined Table'!$A7&amp;'Combined Table'!$B7,'Restart 50m'!$A$1:$A$1067&amp;'Restart 50m'!$B$1:$B$1067,0))),"",INDEX('Restart 50m'!K$1:K$1067,MATCH('Combined Table'!$A7&amp;'Combined Table'!$B7,'Restart 50m'!$A$1:$A$1067&amp;'Restart 50m'!$B$1:$B$1067,0)))</f>
        <v>2</v>
      </c>
      <c r="HG7" s="13" t="str">
        <f t="array" ref="HG7">IF(ISNA(INDEX('Restart 50m'!L$1:L$1067,MATCH('Combined Table'!$A7&amp;'Combined Table'!$B7,'Restart 50m'!$A$1:$A$1067&amp;'Restart 50m'!$B$1:$B$1067,0))),"",INDEX('Restart 50m'!L$1:L$1067,MATCH('Combined Table'!$A7&amp;'Combined Table'!$B7,'Restart 50m'!$A$1:$A$1067&amp;'Restart 50m'!$B$1:$B$1067,0)))</f>
        <v/>
      </c>
      <c r="HH7" s="13" t="str">
        <f t="array" ref="HH7">IF(ISNA(INDEX('Restart 50m'!M$1:M$1067,MATCH('Combined Table'!$A7&amp;'Combined Table'!$B7,'Restart 50m'!$A$1:$A$1067&amp;'Restart 50m'!$B$1:$B$1067,0))),"",INDEX('Restart 50m'!M$1:M$1067,MATCH('Combined Table'!$A7&amp;'Combined Table'!$B7,'Restart 50m'!$A$1:$A$1067&amp;'Restart 50m'!$B$1:$B$1067,0)))</f>
        <v/>
      </c>
      <c r="HI7" s="13" t="str">
        <f t="array" ref="HI7">IF(ISNA(INDEX('Restart 50m'!N$1:N$1067,MATCH('Combined Table'!$A7&amp;'Combined Table'!$B7,'Restart 50m'!$A$1:$A$1067&amp;'Restart 50m'!$B$1:$B$1067,0))),"",INDEX('Restart 50m'!N$1:N$1067,MATCH('Combined Table'!$A7&amp;'Combined Table'!$B7,'Restart 50m'!$A$1:$A$1067&amp;'Restart 50m'!$B$1:$B$1067,0)))</f>
        <v/>
      </c>
      <c r="HJ7" s="13" t="str">
        <f t="array" ref="HJ7">IF(ISNA(INDEX('Restart 50m'!O$1:O$1067,MATCH('Combined Table'!$A7&amp;'Combined Table'!$B7,'Restart 50m'!$A$1:$A$1067&amp;'Restart 50m'!$B$1:$B$1067,0))),"",INDEX('Restart 50m'!O$1:O$1067,MATCH('Combined Table'!$A7&amp;'Combined Table'!$B7,'Restart 50m'!$A$1:$A$1067&amp;'Restart 50m'!$B$1:$B$1067,0)))</f>
        <v/>
      </c>
      <c r="HK7" s="13">
        <f t="array" ref="HK7">IF(ISNA(INDEX('Restart 50m'!P$1:P$1067,MATCH('Combined Table'!$A7&amp;'Combined Table'!$B7,'Restart 50m'!$A$1:$A$1067&amp;'Restart 50m'!$B$1:$B$1067,0))),"",INDEX('Restart 50m'!P$1:P$1067,MATCH('Combined Table'!$A7&amp;'Combined Table'!$B7,'Restart 50m'!$A$1:$A$1067&amp;'Restart 50m'!$B$1:$B$1067,0)))</f>
        <v>2</v>
      </c>
      <c r="HL7" s="13" t="str">
        <f t="array" ref="HL7">IF(ISNA(INDEX('Restart 50m'!Q$1:Q$1067,MATCH('Combined Table'!$A7&amp;'Combined Table'!$B7,'Restart 50m'!$A$1:$A$1067&amp;'Restart 50m'!$B$1:$B$1067,0))),"",INDEX('Restart 50m'!Q$1:Q$1067,MATCH('Combined Table'!$A7&amp;'Combined Table'!$B7,'Restart 50m'!$A$1:$A$1067&amp;'Restart 50m'!$B$1:$B$1067,0)))</f>
        <v/>
      </c>
      <c r="HM7" s="13" t="str">
        <f t="array" ref="HM7">IF(ISNA(INDEX('Restart 50m'!R$1:R$1067,MATCH('Combined Table'!$A7&amp;'Combined Table'!$B7,'Restart 50m'!$A$1:$A$1067&amp;'Restart 50m'!$B$1:$B$1067,0))),"",INDEX('Restart 50m'!R$1:R$1067,MATCH('Combined Table'!$A7&amp;'Combined Table'!$B7,'Restart 50m'!$A$1:$A$1067&amp;'Restart 50m'!$B$1:$B$1067,0)))</f>
        <v/>
      </c>
      <c r="HN7" s="13">
        <f t="array" ref="HN7">IF(ISNA(INDEX('Restart 50m'!S$1:S$1067,MATCH('Combined Table'!$A7&amp;'Combined Table'!$B7,'Restart 50m'!$A$1:$A$1067&amp;'Restart 50m'!$B$1:$B$1067,0))),"",INDEX('Restart 50m'!S$1:S$1067,MATCH('Combined Table'!$A7&amp;'Combined Table'!$B7,'Restart 50m'!$A$1:$A$1067&amp;'Restart 50m'!$B$1:$B$1067,0)))</f>
        <v>2</v>
      </c>
      <c r="HO7" s="13">
        <f t="array" ref="HO7">IF(ISNA(INDEX('Restart 50m'!T$1:T$1067,MATCH('Combined Table'!$A7&amp;'Combined Table'!$B7,'Restart 50m'!$A$1:$A$1067&amp;'Restart 50m'!$B$1:$B$1067,0))),"",INDEX('Restart 50m'!T$1:T$1067,MATCH('Combined Table'!$A7&amp;'Combined Table'!$B7,'Restart 50m'!$A$1:$A$1067&amp;'Restart 50m'!$B$1:$B$1067,0)))</f>
        <v>2</v>
      </c>
      <c r="HP7" s="13">
        <f t="array" ref="HP7">IF(ISNA(INDEX('Restart 50m'!U$1:U$1067,MATCH('Combined Table'!$A7&amp;'Combined Table'!$B7,'Restart 50m'!$A$1:$A$1067&amp;'Restart 50m'!$B$1:$B$1067,0))),"",INDEX('Restart 50m'!U$1:U$1067,MATCH('Combined Table'!$A7&amp;'Combined Table'!$B7,'Restart 50m'!$A$1:$A$1067&amp;'Restart 50m'!$B$1:$B$1067,0)))</f>
        <v>4</v>
      </c>
      <c r="HQ7" s="1">
        <f t="array" ref="HQ7">IF(ISNA(INDEX('Restart 22m'!C$1:C$1067,MATCH('Combined Table'!$A7&amp;'Combined Table'!$B7,'Restart 22m'!$A$1:$A$1067&amp;'Restart 22m'!$B$1:$B$1067,0))),"",INDEX('Restart 22m'!C$1:C$1067,MATCH('Combined Table'!$A7&amp;'Combined Table'!$B7,'Restart 22m'!$A$1:$A$1067&amp;'Restart 22m'!$B$1:$B$1067,0)))</f>
        <v>2</v>
      </c>
      <c r="HR7" s="13" t="str">
        <f t="array" ref="HR7">IF(ISNA(INDEX('Restart 22m'!D$1:D$1067,MATCH('Combined Table'!$A7&amp;'Combined Table'!$B7,'Restart 22m'!$A$1:$A$1067&amp;'Restart 22m'!$B$1:$B$1067,0))),"",INDEX('Restart 22m'!D$1:D$1067,MATCH('Combined Table'!$A7&amp;'Combined Table'!$B7,'Restart 22m'!$A$1:$A$1067&amp;'Restart 22m'!$B$1:$B$1067,0)))</f>
        <v/>
      </c>
      <c r="HS7" s="13">
        <f t="array" ref="HS7">IF(ISNA(INDEX('Restart 22m'!E$1:E$1067,MATCH('Combined Table'!$A7&amp;'Combined Table'!$B7,'Restart 22m'!$A$1:$A$1067&amp;'Restart 22m'!$B$1:$B$1067,0))),"",INDEX('Restart 22m'!E$1:E$1067,MATCH('Combined Table'!$A7&amp;'Combined Table'!$B7,'Restart 22m'!$A$1:$A$1067&amp;'Restart 22m'!$B$1:$B$1067,0)))</f>
        <v>2</v>
      </c>
      <c r="HT7" s="13">
        <f t="array" ref="HT7">IF(ISNA(INDEX('Restart 22m'!F$1:F$1067,MATCH('Combined Table'!$A7&amp;'Combined Table'!$B7,'Restart 22m'!$A$1:$A$1067&amp;'Restart 22m'!$B$1:$B$1067,0))),"",INDEX('Restart 22m'!F$1:F$1067,MATCH('Combined Table'!$A7&amp;'Combined Table'!$B7,'Restart 22m'!$A$1:$A$1067&amp;'Restart 22m'!$B$1:$B$1067,0)))</f>
        <v>66.7</v>
      </c>
      <c r="HU7" s="13">
        <f t="array" ref="HU7">IF(ISNA(INDEX('Restart 22m'!G$1:G$1067,MATCH('Combined Table'!$A7&amp;'Combined Table'!$B7,'Restart 22m'!$A$1:$A$1067&amp;'Restart 22m'!$B$1:$B$1067,0))),"",INDEX('Restart 22m'!G$1:G$1067,MATCH('Combined Table'!$A7&amp;'Combined Table'!$B7,'Restart 22m'!$A$1:$A$1067&amp;'Restart 22m'!$B$1:$B$1067,0)))</f>
        <v>1</v>
      </c>
      <c r="HV7" s="13" t="str">
        <f t="array" ref="HV7">IF(ISNA(INDEX('Restart 22m'!H$1:H$1067,MATCH('Combined Table'!$A7&amp;'Combined Table'!$B7,'Restart 22m'!$A$1:$A$1067&amp;'Restart 22m'!$B$1:$B$1067,0))),"",INDEX('Restart 22m'!H$1:H$1067,MATCH('Combined Table'!$A7&amp;'Combined Table'!$B7,'Restart 22m'!$A$1:$A$1067&amp;'Restart 22m'!$B$1:$B$1067,0)))</f>
        <v/>
      </c>
      <c r="HW7" s="13" t="str">
        <f t="array" ref="HW7">IF(ISNA(INDEX('Restart 22m'!I$1:I$1067,MATCH('Combined Table'!$A7&amp;'Combined Table'!$B7,'Restart 22m'!$A$1:$A$1067&amp;'Restart 22m'!$B$1:$B$1067,0))),"",INDEX('Restart 22m'!I$1:I$1067,MATCH('Combined Table'!$A7&amp;'Combined Table'!$B7,'Restart 22m'!$A$1:$A$1067&amp;'Restart 22m'!$B$1:$B$1067,0)))</f>
        <v/>
      </c>
      <c r="HX7" s="13">
        <f t="array" ref="HX7">IF(ISNA(INDEX('Restart 22m'!J$1:J$1067,MATCH('Combined Table'!$A7&amp;'Combined Table'!$B7,'Restart 22m'!$A$1:$A$1067&amp;'Restart 22m'!$B$1:$B$1067,0))),"",INDEX('Restart 22m'!J$1:J$1067,MATCH('Combined Table'!$A7&amp;'Combined Table'!$B7,'Restart 22m'!$A$1:$A$1067&amp;'Restart 22m'!$B$1:$B$1067,0)))</f>
        <v>1</v>
      </c>
      <c r="HY7" s="13">
        <f t="array" ref="HY7">IF(ISNA(INDEX('Restart 22m'!K$1:K$1067,MATCH('Combined Table'!$A7&amp;'Combined Table'!$B7,'Restart 22m'!$A$1:$A$1067&amp;'Restart 22m'!$B$1:$B$1067,0))),"",INDEX('Restart 22m'!K$1:K$1067,MATCH('Combined Table'!$A7&amp;'Combined Table'!$B7,'Restart 22m'!$A$1:$A$1067&amp;'Restart 22m'!$B$1:$B$1067,0)))</f>
        <v>3</v>
      </c>
      <c r="HZ7" s="13" t="str">
        <f t="array" ref="HZ7">IF(ISNA(INDEX('Restart 22m'!L$1:L$1067,MATCH('Combined Table'!$A7&amp;'Combined Table'!$B7,'Restart 22m'!$A$1:$A$1067&amp;'Restart 22m'!$B$1:$B$1067,0))),"",INDEX('Restart 22m'!L$1:L$1067,MATCH('Combined Table'!$A7&amp;'Combined Table'!$B7,'Restart 22m'!$A$1:$A$1067&amp;'Restart 22m'!$B$1:$B$1067,0)))</f>
        <v/>
      </c>
      <c r="IA7" s="13" t="str">
        <f t="array" ref="IA7">IF(ISNA(INDEX('Restart 22m'!M$1:M$1067,MATCH('Combined Table'!$A7&amp;'Combined Table'!$B7,'Restart 22m'!$A$1:$A$1067&amp;'Restart 22m'!$B$1:$B$1067,0))),"",INDEX('Restart 22m'!M$1:M$1067,MATCH('Combined Table'!$A7&amp;'Combined Table'!$B7,'Restart 22m'!$A$1:$A$1067&amp;'Restart 22m'!$B$1:$B$1067,0)))</f>
        <v/>
      </c>
      <c r="IB7" s="13" t="str">
        <f t="array" ref="IB7">IF(ISNA(INDEX('Restart 22m'!N$1:N$1067,MATCH('Combined Table'!$A7&amp;'Combined Table'!$B7,'Restart 22m'!$A$1:$A$1067&amp;'Restart 22m'!$B$1:$B$1067,0))),"",INDEX('Restart 22m'!N$1:N$1067,MATCH('Combined Table'!$A7&amp;'Combined Table'!$B7,'Restart 22m'!$A$1:$A$1067&amp;'Restart 22m'!$B$1:$B$1067,0)))</f>
        <v/>
      </c>
      <c r="IC7" s="13" t="str">
        <f t="array" ref="IC7">IF(ISNA(INDEX('Restart 22m'!O$1:O$1067,MATCH('Combined Table'!$A7&amp;'Combined Table'!$B7,'Restart 22m'!$A$1:$A$1067&amp;'Restart 22m'!$B$1:$B$1067,0))),"",INDEX('Restart 22m'!O$1:O$1067,MATCH('Combined Table'!$A7&amp;'Combined Table'!$B7,'Restart 22m'!$A$1:$A$1067&amp;'Restart 22m'!$B$1:$B$1067,0)))</f>
        <v/>
      </c>
      <c r="ID7" s="13" t="str">
        <f t="array" ref="ID7">IF(ISNA(INDEX('Restart 22m'!P$1:P$1067,MATCH('Combined Table'!$A7&amp;'Combined Table'!$B7,'Restart 22m'!$A$1:$A$1067&amp;'Restart 22m'!$B$1:$B$1067,0))),"",INDEX('Restart 22m'!P$1:P$1067,MATCH('Combined Table'!$A7&amp;'Combined Table'!$B7,'Restart 22m'!$A$1:$A$1067&amp;'Restart 22m'!$B$1:$B$1067,0)))</f>
        <v/>
      </c>
      <c r="IE7" s="13" t="str">
        <f t="array" ref="IE7">IF(ISNA(INDEX('Restart 22m'!Q$1:Q$1067,MATCH('Combined Table'!$A7&amp;'Combined Table'!$B7,'Restart 22m'!$A$1:$A$1067&amp;'Restart 22m'!$B$1:$B$1067,0))),"",INDEX('Restart 22m'!Q$1:Q$1067,MATCH('Combined Table'!$A7&amp;'Combined Table'!$B7,'Restart 22m'!$A$1:$A$1067&amp;'Restart 22m'!$B$1:$B$1067,0)))</f>
        <v/>
      </c>
      <c r="IF7" s="13" t="str">
        <f t="array" ref="IF7">IF(ISNA(INDEX('Restart 22m'!R$1:R$1067,MATCH('Combined Table'!$A7&amp;'Combined Table'!$B7,'Restart 22m'!$A$1:$A$1067&amp;'Restart 22m'!$B$1:$B$1067,0))),"",INDEX('Restart 22m'!R$1:R$1067,MATCH('Combined Table'!$A7&amp;'Combined Table'!$B7,'Restart 22m'!$A$1:$A$1067&amp;'Restart 22m'!$B$1:$B$1067,0)))</f>
        <v/>
      </c>
      <c r="IG7" s="13" t="str">
        <f t="array" ref="IG7">IF(ISNA(INDEX('Restart 22m'!S$1:S$1067,MATCH('Combined Table'!$A7&amp;'Combined Table'!$B7,'Restart 22m'!$A$1:$A$1067&amp;'Restart 22m'!$B$1:$B$1067,0))),"",INDEX('Restart 22m'!S$1:S$1067,MATCH('Combined Table'!$A7&amp;'Combined Table'!$B7,'Restart 22m'!$A$1:$A$1067&amp;'Restart 22m'!$B$1:$B$1067,0)))</f>
        <v/>
      </c>
      <c r="IH7" s="13" t="str">
        <f t="array" ref="IH7">IF(ISNA(INDEX('Restart 22m'!T$1:T$1067,MATCH('Combined Table'!$A7&amp;'Combined Table'!$B7,'Restart 22m'!$A$1:$A$1067&amp;'Restart 22m'!$B$1:$B$1067,0))),"",INDEX('Restart 22m'!T$1:T$1067,MATCH('Combined Table'!$A7&amp;'Combined Table'!$B7,'Restart 22m'!$A$1:$A$1067&amp;'Restart 22m'!$B$1:$B$1067,0)))</f>
        <v/>
      </c>
      <c r="II7" s="13">
        <f t="array" ref="II7">IF(ISNA(INDEX('Restart 22m'!U$1:U$1067,MATCH('Combined Table'!$A7&amp;'Combined Table'!$B7,'Restart 22m'!$A$1:$A$1067&amp;'Restart 22m'!$B$1:$B$1067,0))),"",INDEX('Restart 22m'!U$1:U$1067,MATCH('Combined Table'!$A7&amp;'Combined Table'!$B7,'Restart 22m'!$A$1:$A$1067&amp;'Restart 22m'!$B$1:$B$1067,0)))</f>
        <v>3</v>
      </c>
      <c r="IJ7" s="13"/>
    </row>
    <row r="8" spans="1:244" x14ac:dyDescent="0.25">
      <c r="A8" s="2" t="s">
        <v>9</v>
      </c>
      <c r="B8" s="3">
        <v>1</v>
      </c>
      <c r="C8" s="13">
        <f t="array" ref="C8">INDEX('Points Table'!C$1:C$1067,MATCH('Combined Table'!$A8&amp;'Combined Table'!$B8,$A$1:$A$1067&amp;$B$1:$B$1067,0))</f>
        <v>8</v>
      </c>
      <c r="D8" s="13">
        <f t="array" ref="D8">INDEX('Points Table'!D$1:D$1067,MATCH('Combined Table'!$A8&amp;'Combined Table'!$B8,$A$1:$A$1067&amp;$B$1:$B$1067,0))</f>
        <v>1</v>
      </c>
      <c r="E8" s="13" t="str">
        <f t="array" ref="E8">INDEX('Points Table'!E$1:E$1067,MATCH('Combined Table'!$A8&amp;'Combined Table'!$B8,$A$1:$A$1067&amp;$B$1:$B$1067,0))</f>
        <v/>
      </c>
      <c r="F8" s="13">
        <f t="array" ref="F8">INDEX('Points Table'!F$1:F$1067,MATCH('Combined Table'!$A8&amp;'Combined Table'!$B8,$A$1:$A$1067&amp;$B$1:$B$1067,0))</f>
        <v>1</v>
      </c>
      <c r="G8" s="13">
        <f t="array" ref="G8">INDEX('Points Table'!G$1:G$1067,MATCH('Combined Table'!$A8&amp;'Combined Table'!$B8,$A$1:$A$1067&amp;$B$1:$B$1067,0))</f>
        <v>25</v>
      </c>
      <c r="H8" s="13" t="str">
        <f t="array" ref="H8">INDEX('Points Table'!H$1:H$1067,MATCH('Combined Table'!$A8&amp;'Combined Table'!$B8,$A$1:$A$1067&amp;$B$1:$B$1067,0))</f>
        <v/>
      </c>
      <c r="I8" s="13" t="str">
        <f t="array" ref="I8">INDEX('Possesion Times'!C$1:C$1067,MATCH('Combined Table'!$A8&amp;'Combined Table'!$B8,$A$1:$A$1067&amp;$B$1:$B$1067,0))</f>
        <v>1:01</v>
      </c>
      <c r="J8" s="13" t="str">
        <f t="array" ref="J8">INDEX('Possesion Times'!D$1:D$1067,MATCH('Combined Table'!$A8&amp;'Combined Table'!$B8,$A$1:$A$1067&amp;$B$1:$B$1067,0))</f>
        <v>2:18</v>
      </c>
      <c r="K8" s="13" t="str">
        <f t="array" ref="K8">INDEX('Possesion Times'!E$1:E$1067,MATCH('Combined Table'!$A8&amp;'Combined Table'!$B8,$A$1:$A$1067&amp;$B$1:$B$1067,0))</f>
        <v>3:19</v>
      </c>
      <c r="L8" s="13">
        <f t="array" ref="L8">INDEX('Possesion Times'!F$1:F$1067,MATCH('Combined Table'!$A8&amp;'Combined Table'!$B8,$A$1:$A$1067&amp;$B$1:$B$1067,0))</f>
        <v>12</v>
      </c>
      <c r="M8" s="13" t="str">
        <f t="array" ref="M8">INDEX('Possesion Times'!G$1:G$1067,MATCH('Combined Table'!$A8&amp;'Combined Table'!$B8,$A$1:$A$1067&amp;$B$1:$B$1067,0))</f>
        <v>1:42</v>
      </c>
      <c r="N8" s="13" t="str">
        <f t="array" ref="N8">INDEX('Possesion Times'!H$1:H$1067,MATCH('Combined Table'!$A8&amp;'Combined Table'!$B8,$A$1:$A$1067&amp;$B$1:$B$1067,0))</f>
        <v>1:05</v>
      </c>
      <c r="O8" s="13" t="str">
        <f t="array" ref="O8">INDEX('Possesion Times'!I$1:I$1067,MATCH('Combined Table'!$A8&amp;'Combined Table'!$B8,$A$1:$A$1067&amp;$B$1:$B$1067,0))</f>
        <v>2:47</v>
      </c>
      <c r="P8" s="13">
        <f t="array" ref="P8">INDEX('Possesion Times'!J$1:J$1067,MATCH('Combined Table'!$A8&amp;'Combined Table'!$B8,$A$1:$A$1067&amp;$B$1:$B$1067,0))</f>
        <v>10.199999999999999</v>
      </c>
      <c r="Q8" s="13" t="str">
        <f t="array" ref="Q8">INDEX('Possesion Times'!K$1:K$1067,MATCH('Combined Table'!$A8&amp;'Combined Table'!$B8,$A$1:$A$1067&amp;$B$1:$B$1067,0))</f>
        <v>1:52</v>
      </c>
      <c r="R8" s="13" t="str">
        <f t="array" ref="R8">INDEX('Possesion Times'!L$1:L$1067,MATCH('Combined Table'!$A8&amp;'Combined Table'!$B8,$A$1:$A$1067&amp;$B$1:$B$1067,0))</f>
        <v>2:39</v>
      </c>
      <c r="S8" s="13" t="str">
        <f t="array" ref="S8">INDEX('Possesion Times'!M$1:M$1067,MATCH('Combined Table'!$A8&amp;'Combined Table'!$B8,$A$1:$A$1067&amp;$B$1:$B$1067,0))</f>
        <v>4:31</v>
      </c>
      <c r="T8" s="13">
        <f t="array" ref="T8">INDEX('Possesion Times'!N$1:N$1067,MATCH('Combined Table'!$A8&amp;'Combined Table'!$B8,$A$1:$A$1067&amp;$B$1:$B$1067,0))</f>
        <v>16.399999999999999</v>
      </c>
      <c r="U8" s="13" t="str">
        <f t="array" ref="U8">INDEX('Possesion Times'!O$1:O$1067,MATCH('Combined Table'!$A8&amp;'Combined Table'!$B8,$A$1:$A$1067&amp;$B$1:$B$1067,0))</f>
        <v>0:52</v>
      </c>
      <c r="V8" s="13" t="str">
        <f t="array" ref="V8">INDEX('Possesion Times'!P$1:P$1067,MATCH('Combined Table'!$A8&amp;'Combined Table'!$B8,$A$1:$A$1067&amp;$B$1:$B$1067,0))</f>
        <v>1:14</v>
      </c>
      <c r="W8" s="13" t="str">
        <f t="array" ref="W8">INDEX('Possesion Times'!Q$1:Q$1067,MATCH('Combined Table'!$A8&amp;'Combined Table'!$B8,$A$1:$A$1067&amp;$B$1:$B$1067,0))</f>
        <v>2:06</v>
      </c>
      <c r="X8" s="13">
        <f t="array" ref="X8">INDEX('Possesion Times'!R$1:R$1067,MATCH('Combined Table'!$A8&amp;'Combined Table'!$B8,$A$1:$A$1067&amp;$B$1:$B$1067,0))</f>
        <v>7.7</v>
      </c>
      <c r="Y8" s="13" t="str">
        <f t="array" ref="Y8">INDEX('Possesion Times'!S$1:S$1067,MATCH('Combined Table'!$A8&amp;'Combined Table'!$B8,$A$1:$A$1067&amp;$B$1:$B$1067,0))</f>
        <v>5:27</v>
      </c>
      <c r="Z8" s="13" t="str">
        <f t="array" ref="Z8">INDEX('Possesion Times'!T$1:T$1067,MATCH('Combined Table'!$A8&amp;'Combined Table'!$B8,$A$1:$A$1067&amp;$B$1:$B$1067,0))</f>
        <v>7:16</v>
      </c>
      <c r="AA8" s="13" t="str">
        <f t="array" ref="AA8">INDEX('Possesion Times'!U$1:U$1067,MATCH('Combined Table'!$A8&amp;'Combined Table'!$B8,$A$1:$A$1067&amp;$B$1:$B$1067,0))</f>
        <v>12:43</v>
      </c>
      <c r="AB8" s="13">
        <f t="array" ref="AB8">INDEX('Possesion Times'!V$1:V$1067,MATCH('Combined Table'!$A8&amp;'Combined Table'!$B8,$A$1:$A$1067&amp;$B$1:$B$1067,0))</f>
        <v>46.3</v>
      </c>
      <c r="AC8" s="1">
        <f t="array" ref="AC8">INDEX('Possession Source'!C$1:C$1067,MATCH('Combined Table'!$A8&amp;'Combined Table'!$B8,$A$1:$A$1067&amp;$B$1:$B$1067,0))</f>
        <v>11</v>
      </c>
      <c r="AD8" s="13">
        <f t="array" ref="AD8">INDEX('Possession Source'!D$1:D$1067,MATCH('Combined Table'!$A8&amp;'Combined Table'!$B8,$A$1:$A$1067&amp;$B$1:$B$1067,0))</f>
        <v>3</v>
      </c>
      <c r="AE8" s="13">
        <f t="array" ref="AE8">INDEX('Possession Source'!E$1:E$1067,MATCH('Combined Table'!$A8&amp;'Combined Table'!$B8,$A$1:$A$1067&amp;$B$1:$B$1067,0))</f>
        <v>3</v>
      </c>
      <c r="AF8" s="13">
        <f t="array" ref="AF8">INDEX('Possession Source'!F$1:F$1067,MATCH('Combined Table'!$A8&amp;'Combined Table'!$B8,$A$1:$A$1067&amp;$B$1:$B$1067,0))</f>
        <v>1</v>
      </c>
      <c r="AG8" s="13">
        <f t="array" ref="AG8">INDEX('Possession Source'!G$1:G$1067,MATCH('Combined Table'!$A8&amp;'Combined Table'!$B8,$A$1:$A$1067&amp;$B$1:$B$1067,0))</f>
        <v>18</v>
      </c>
      <c r="AH8" s="13">
        <f t="array" ref="AH8">INDEX('Possession Source'!H$1:H$1067,MATCH('Combined Table'!$A8&amp;'Combined Table'!$B8,$A$1:$A$1067&amp;$B$1:$B$1067,0))</f>
        <v>6</v>
      </c>
      <c r="AI8" s="13" t="str">
        <f t="array" ref="AI8">INDEX('Possession Source'!I$1:I$1067,MATCH('Combined Table'!$A8&amp;'Combined Table'!$B8,$A$1:$A$1067&amp;$B$1:$B$1067,0))</f>
        <v/>
      </c>
      <c r="AJ8" s="13">
        <f t="array" ref="AJ8">INDEX('Possession Source'!J$1:J$1067,MATCH('Combined Table'!$A8&amp;'Combined Table'!$B8,$A$1:$A$1067&amp;$B$1:$B$1067,0))</f>
        <v>9</v>
      </c>
      <c r="AK8" s="13">
        <f t="array" ref="AK8">INDEX('Possession Source'!K$1:K$1067,MATCH('Combined Table'!$A8&amp;'Combined Table'!$B8,$A$1:$A$1067&amp;$B$1:$B$1067,0))</f>
        <v>3</v>
      </c>
      <c r="AL8" s="13" t="str">
        <f t="array" ref="AL8">INDEX('Possession Source'!L$1:L$1067,MATCH('Combined Table'!$A8&amp;'Combined Table'!$B8,$A$1:$A$1067&amp;$B$1:$B$1067,0))</f>
        <v/>
      </c>
      <c r="AM8" s="13">
        <f t="array" ref="AM8">INDEX('Possession Source'!M$1:M$1067,MATCH('Combined Table'!$A8&amp;'Combined Table'!$B8,$A$1:$A$1067&amp;$B$1:$B$1067,0))</f>
        <v>2</v>
      </c>
      <c r="AN8" s="13" t="str">
        <f t="array" ref="AN8">INDEX('Possession Source'!N$1:N$1067,MATCH('Combined Table'!$A8&amp;'Combined Table'!$B8,$A$1:$A$1067&amp;$B$1:$B$1067,0))</f>
        <v/>
      </c>
      <c r="AO8" s="13">
        <f t="array" ref="AO8">INDEX('Possession Source'!O$1:O$1067,MATCH('Combined Table'!$A8&amp;'Combined Table'!$B8,$A$1:$A$1067&amp;$B$1:$B$1067,0))</f>
        <v>2</v>
      </c>
      <c r="AP8" s="13">
        <f t="array" ref="AP8">INDEX('Possession Source'!P$1:P$1067,MATCH('Combined Table'!$A8&amp;'Combined Table'!$B8,$A$1:$A$1067&amp;$B$1:$B$1067,0))</f>
        <v>22</v>
      </c>
      <c r="AQ8" s="13">
        <f t="array" ref="AQ8">INDEX('Possession Source'!Q$1:Q$1067,MATCH('Combined Table'!$A8&amp;'Combined Table'!$B8,$A$1:$A$1067&amp;$B$1:$B$1067,0))</f>
        <v>40</v>
      </c>
      <c r="AR8" s="1">
        <f t="array" ref="AR8">INDEX('Penalties Frees conceded'!C$1:C$1067,MATCH('Combined Table'!$A8&amp;'Combined Table'!$B8,$A$1:$A$1067&amp;$B$1:$B$1067,0))</f>
        <v>1</v>
      </c>
      <c r="AS8" s="13">
        <f t="array" ref="AS8">INDEX('Penalties Frees conceded'!D$1:D$1067,MATCH('Combined Table'!$A8&amp;'Combined Table'!$B8,$A$1:$A$1067&amp;$B$1:$B$1067,0))</f>
        <v>1</v>
      </c>
      <c r="AT8" s="13" t="str">
        <f t="array" ref="AT8">INDEX('Penalties Frees conceded'!E$1:E$1067,MATCH('Combined Table'!$A8&amp;'Combined Table'!$B8,$A$1:$A$1067&amp;$B$1:$B$1067,0))</f>
        <v/>
      </c>
      <c r="AU8" s="13" t="str">
        <f t="array" ref="AU8">INDEX('Penalties Frees conceded'!F$1:F$1067,MATCH('Combined Table'!$A8&amp;'Combined Table'!$B8,$A$1:$A$1067&amp;$B$1:$B$1067,0))</f>
        <v/>
      </c>
      <c r="AV8" s="13" t="str">
        <f t="array" ref="AV8">INDEX('Penalties Frees conceded'!G$1:G$1067,MATCH('Combined Table'!$A8&amp;'Combined Table'!$B8,$A$1:$A$1067&amp;$B$1:$B$1067,0))</f>
        <v/>
      </c>
      <c r="AW8" s="13">
        <f t="array" ref="AW8">INDEX('Penalties Frees conceded'!H$1:H$1067,MATCH('Combined Table'!$A8&amp;'Combined Table'!$B8,$A$1:$A$1067&amp;$B$1:$B$1067,0))</f>
        <v>1</v>
      </c>
      <c r="AX8" s="13">
        <f t="array" ref="AX8">INDEX('Penalties Frees conceded'!I$1:I$1067,MATCH('Combined Table'!$A8&amp;'Combined Table'!$B8,$A$1:$A$1067&amp;$B$1:$B$1067,0))</f>
        <v>3</v>
      </c>
      <c r="AY8" s="13">
        <f t="array" ref="AY8">INDEX('Penalties Frees conceded'!J$1:J$1067,MATCH('Combined Table'!$A8&amp;'Combined Table'!$B8,$A$1:$A$1067&amp;$B$1:$B$1067,0))</f>
        <v>3</v>
      </c>
      <c r="AZ8" s="13">
        <f t="array" ref="AZ8">INDEX('Penalties Frees conceded'!K$1:K$1067,MATCH('Combined Table'!$A8&amp;'Combined Table'!$B8,$A$1:$A$1067&amp;$B$1:$B$1067,0))</f>
        <v>2</v>
      </c>
      <c r="BA8" s="13" t="str">
        <f t="array" ref="BA8">INDEX('Penalties Frees conceded'!L$1:L$1067,MATCH('Combined Table'!$A8&amp;'Combined Table'!$B8,$A$1:$A$1067&amp;$B$1:$B$1067,0))</f>
        <v/>
      </c>
      <c r="BB8" s="13">
        <f t="array" ref="BB8">INDEX('Penalties Frees conceded'!M$1:M$1067,MATCH('Combined Table'!$A8&amp;'Combined Table'!$B8,$A$1:$A$1067&amp;$B$1:$B$1067,0))</f>
        <v>4</v>
      </c>
      <c r="BC8" s="13">
        <f t="array" ref="BC8">INDEX('Penalties Frees conceded'!N$1:N$1067,MATCH('Combined Table'!$A8&amp;'Combined Table'!$B8,$A$1:$A$1067&amp;$B$1:$B$1067,0))</f>
        <v>1</v>
      </c>
      <c r="BD8" s="13">
        <f t="array" ref="BD8">INDEX('Penalties Frees conceded'!O$1:O$1067,MATCH('Combined Table'!$A8&amp;'Combined Table'!$B8,$A$1:$A$1067&amp;$B$1:$B$1067,0))</f>
        <v>1</v>
      </c>
      <c r="BE8" s="13">
        <f t="array" ref="BE8">INDEX('Penalties Frees conceded'!P$1:P$1067,MATCH('Combined Table'!$A8&amp;'Combined Table'!$B8,$A$1:$A$1067&amp;$B$1:$B$1067,0))</f>
        <v>11</v>
      </c>
      <c r="BF8" s="13">
        <f t="array" ref="BF8">INDEX('Penalties Frees conceded'!Q$1:Q$1067,MATCH('Combined Table'!$A8&amp;'Combined Table'!$B8,$A$1:$A$1067&amp;$B$1:$B$1067,0))</f>
        <v>14</v>
      </c>
      <c r="BG8" s="1">
        <f t="array" ref="BG8">INDEX('Attack Possession'!C$1:C$1067,MATCH('Combined Table'!$A8&amp;'Combined Table'!$B8,$A$1:$A$1067&amp;$B$1:$B$1067,0))</f>
        <v>3</v>
      </c>
      <c r="BH8" s="13">
        <f t="array" ref="BH8">INDEX('Attack Possession'!D$1:D$1067,MATCH('Combined Table'!$A8&amp;'Combined Table'!$B8,$A$1:$A$1067&amp;$B$1:$B$1067,0))</f>
        <v>27</v>
      </c>
      <c r="BI8" s="13">
        <f t="array" ref="BI8">INDEX('Attack Possession'!E$1:E$1067,MATCH('Combined Table'!$A8&amp;'Combined Table'!$B8,$A$1:$A$1067&amp;$B$1:$B$1067,0))</f>
        <v>52.9</v>
      </c>
      <c r="BJ8" s="13">
        <f t="array" ref="BJ8">INDEX('Attack Possession'!F$1:F$1067,MATCH('Combined Table'!$A8&amp;'Combined Table'!$B8,$A$1:$A$1067&amp;$B$1:$B$1067,0))</f>
        <v>2.4</v>
      </c>
      <c r="BK8" s="13">
        <f t="array" ref="BK8">INDEX('Attack Possession'!G$1:G$1067,MATCH('Combined Table'!$A8&amp;'Combined Table'!$B8,$A$1:$A$1067&amp;$B$1:$B$1067,0))</f>
        <v>18</v>
      </c>
      <c r="BL8" s="13">
        <f t="array" ref="BL8">INDEX('Attack Possession'!H$1:H$1067,MATCH('Combined Table'!$A8&amp;'Combined Table'!$B8,$A$1:$A$1067&amp;$B$1:$B$1067,0))</f>
        <v>9</v>
      </c>
      <c r="BM8" s="13">
        <f t="array" ref="BM8">INDEX('Attack Possession'!I$1:I$1067,MATCH('Combined Table'!$A8&amp;'Combined Table'!$B8,$A$1:$A$1067&amp;$B$1:$B$1067,0))</f>
        <v>5</v>
      </c>
      <c r="BN8" s="13">
        <f t="array" ref="BN8">INDEX('Attack Possession'!J$1:J$1067,MATCH('Combined Table'!$A8&amp;'Combined Table'!$B8,$A$1:$A$1067&amp;$B$1:$B$1067,0))</f>
        <v>2</v>
      </c>
      <c r="BO8" s="13">
        <f t="array" ref="BO8">INDEX('Attack Possession'!K$1:K$1067,MATCH('Combined Table'!$A8&amp;'Combined Table'!$B8,$A$1:$A$1067&amp;$B$1:$B$1067,0))</f>
        <v>2</v>
      </c>
      <c r="BP8" s="13">
        <f t="array" ref="BP8">INDEX('Attack Possession'!L$1:L$1067,MATCH('Combined Table'!$A8&amp;'Combined Table'!$B8,$A$1:$A$1067&amp;$B$1:$B$1067,0))</f>
        <v>1</v>
      </c>
      <c r="BQ8" s="13">
        <f t="array" ref="BQ8">INDEX('Attack Possession'!M$1:M$1067,MATCH('Combined Table'!$A8&amp;'Combined Table'!$B8,$A$1:$A$1067&amp;$B$1:$B$1067,0))</f>
        <v>3</v>
      </c>
      <c r="BR8" s="13" t="str">
        <f t="array" ref="BR8">INDEX('Attack Possession'!N$1:N$1067,MATCH('Combined Table'!$A8&amp;'Combined Table'!$B8,$A$1:$A$1067&amp;$B$1:$B$1067,0))</f>
        <v/>
      </c>
      <c r="BS8" s="13" t="str">
        <f t="array" ref="BS8">INDEX('Attack Possession'!O$1:O$1067,MATCH('Combined Table'!$A8&amp;'Combined Table'!$B8,$A$1:$A$1067&amp;$B$1:$B$1067,0))</f>
        <v/>
      </c>
      <c r="BT8" s="13">
        <f t="array" ref="BT8">INDEX('Attack Possession'!P$1:P$1067,MATCH('Combined Table'!$A8&amp;'Combined Table'!$B8,$A$1:$A$1067&amp;$B$1:$B$1067,0))</f>
        <v>40</v>
      </c>
      <c r="BU8" s="13">
        <f t="array" ref="BU8">INDEX('Attack Possession'!Q$1:Q$1067,MATCH('Combined Table'!$A8&amp;'Combined Table'!$B8,$A$1:$A$1067&amp;$B$1:$B$1067,0))</f>
        <v>96</v>
      </c>
      <c r="BV8" s="1">
        <f t="array" ref="BV8">INDEX('Kicks in Play'!C$1:C$1067,MATCH('Combined Table'!$A8&amp;'Combined Table'!$B8,$A$1:$A$1067&amp;$B$1:$B$1067,0))</f>
        <v>6</v>
      </c>
      <c r="BW8" s="13">
        <f t="array" ref="BW8">INDEX('Kicks in Play'!D$1:D$1067,MATCH('Combined Table'!$A8&amp;'Combined Table'!$B8,$A$1:$A$1067&amp;$B$1:$B$1067,0))</f>
        <v>276</v>
      </c>
      <c r="BX8" s="13">
        <f t="array" ref="BX8">INDEX('Kicks in Play'!E$1:E$1067,MATCH('Combined Table'!$A8&amp;'Combined Table'!$B8,$A$1:$A$1067&amp;$B$1:$B$1067,0))</f>
        <v>46</v>
      </c>
      <c r="BY8" s="13">
        <f t="array" ref="BY8">INDEX('Kicks in Play'!F$1:F$1067,MATCH('Combined Table'!$A8&amp;'Combined Table'!$B8,$A$1:$A$1067&amp;$B$1:$B$1067,0))</f>
        <v>3</v>
      </c>
      <c r="BZ8" s="13">
        <f t="array" ref="BZ8">INDEX('Kicks in Play'!G$1:G$1067,MATCH('Combined Table'!$A8&amp;'Combined Table'!$B8,$A$1:$A$1067&amp;$B$1:$B$1067,0))</f>
        <v>78</v>
      </c>
      <c r="CA8" s="13">
        <f t="array" ref="CA8">INDEX('Kicks in Play'!H$1:H$1067,MATCH('Combined Table'!$A8&amp;'Combined Table'!$B8,$A$1:$A$1067&amp;$B$1:$B$1067,0))</f>
        <v>3</v>
      </c>
      <c r="CB8" s="13">
        <f t="array" ref="CB8">INDEX('Kicks in Play'!I$1:I$1067,MATCH('Combined Table'!$A8&amp;'Combined Table'!$B8,$A$1:$A$1067&amp;$B$1:$B$1067,0))</f>
        <v>63</v>
      </c>
      <c r="CC8" s="13">
        <f t="array" ref="CC8">INDEX('Kicks in Play'!J$1:J$1067,MATCH('Combined Table'!$A8&amp;'Combined Table'!$B8,$A$1:$A$1067&amp;$B$1:$B$1067,0))</f>
        <v>2</v>
      </c>
      <c r="CD8" s="13">
        <f t="array" ref="CD8">INDEX('Kicks in Play'!K$1:K$1067,MATCH('Combined Table'!$A8&amp;'Combined Table'!$B8,$A$1:$A$1067&amp;$B$1:$B$1067,0))</f>
        <v>40</v>
      </c>
      <c r="CE8" s="13" t="str">
        <f t="array" ref="CE8">INDEX('Kicks in Play'!L$1:L$1067,MATCH('Combined Table'!$A8&amp;'Combined Table'!$B8,$A$1:$A$1067&amp;$B$1:$B$1067,0))</f>
        <v/>
      </c>
      <c r="CF8" s="13" t="str">
        <f t="array" ref="CF8">INDEX('Kicks in Play'!M$1:M$1067,MATCH('Combined Table'!$A8&amp;'Combined Table'!$B8,$A$1:$A$1067&amp;$B$1:$B$1067,0))</f>
        <v/>
      </c>
      <c r="CG8" s="13" t="str">
        <f t="array" ref="CG8">INDEX('Kicks in Play'!N$1:N$1067,MATCH('Combined Table'!$A8&amp;'Combined Table'!$B8,$A$1:$A$1067&amp;$B$1:$B$1067,0))</f>
        <v/>
      </c>
      <c r="CH8" s="13" t="str">
        <f t="array" ref="CH8">INDEX('Kicks in Play'!O$1:O$1067,MATCH('Combined Table'!$A8&amp;'Combined Table'!$B8,$A$1:$A$1067&amp;$B$1:$B$1067,0))</f>
        <v/>
      </c>
      <c r="CI8" s="13" t="str">
        <f t="array" ref="CI8">INDEX('Kicks in Play'!P$1:P$1067,MATCH('Combined Table'!$A8&amp;'Combined Table'!$B8,$A$1:$A$1067&amp;$B$1:$B$1067,0))</f>
        <v/>
      </c>
      <c r="CJ8" s="13">
        <f t="array" ref="CJ8">INDEX('Kicks in Play'!Q$1:Q$1067,MATCH('Combined Table'!$A8&amp;'Combined Table'!$B8,$A$1:$A$1067&amp;$B$1:$B$1067,0))</f>
        <v>14</v>
      </c>
      <c r="CK8" s="13">
        <f t="array" ref="CK8">INDEX('Kicks in Play'!R$1:R$1067,MATCH('Combined Table'!$A8&amp;'Combined Table'!$B8,$A$1:$A$1067&amp;$B$1:$B$1067,0))</f>
        <v>457</v>
      </c>
      <c r="CL8" s="1">
        <f t="array" ref="CL8">INDEX('Defence Report'!C$1:C$1067,MATCH('Combined Table'!$A8&amp;'Combined Table'!$B8,$A$1:$A$1067&amp;$B$1:$B$1067,0))</f>
        <v>104</v>
      </c>
      <c r="CM8" s="13">
        <f t="array" ref="CM8">INDEX('Defence Report'!D$1:D$1067,MATCH('Combined Table'!$A8&amp;'Combined Table'!$B8,$A$1:$A$1067&amp;$B$1:$B$1067,0))</f>
        <v>31</v>
      </c>
      <c r="CN8" s="13">
        <f t="array" ref="CN8">INDEX('Defence Report'!E$1:E$1067,MATCH('Combined Table'!$A8&amp;'Combined Table'!$B8,$A$1:$A$1067&amp;$B$1:$B$1067,0))</f>
        <v>0</v>
      </c>
      <c r="CO8" s="13">
        <f t="array" ref="CO8">INDEX('Defence Report'!F$1:F$1067,MATCH('Combined Table'!$A8&amp;'Combined Table'!$B8,$A$1:$A$1067&amp;$B$1:$B$1067,0))</f>
        <v>83</v>
      </c>
      <c r="CP8" s="13">
        <f t="array" ref="CP8">INDEX('Defence Report'!G$1:G$1067,MATCH('Combined Table'!$A8&amp;'Combined Table'!$B8,$A$1:$A$1067&amp;$B$1:$B$1067,0))</f>
        <v>21</v>
      </c>
      <c r="CQ8" s="13">
        <f t="array" ref="CQ8">INDEX('Defence Report'!H$1:H$1067,MATCH('Combined Table'!$A8&amp;'Combined Table'!$B8,$A$1:$A$1067&amp;$B$1:$B$1067,0))</f>
        <v>72.8</v>
      </c>
      <c r="CR8" s="13">
        <f t="array" ref="CR8">INDEX('Defence Report'!I$1:I$1067,MATCH('Combined Table'!$A8&amp;'Combined Table'!$B8,$A$1:$A$1067&amp;$B$1:$B$1067,0))</f>
        <v>77</v>
      </c>
      <c r="CS8" s="13">
        <f t="array" ref="CS8">INDEX('Defence Report'!J$1:J$1067,MATCH('Combined Table'!$A8&amp;'Combined Table'!$B8,$A$1:$A$1067&amp;$B$1:$B$1067,0))</f>
        <v>6</v>
      </c>
      <c r="CT8" s="13">
        <f t="array" ref="CT8">INDEX('Defence Report'!K$1:K$1067,MATCH('Combined Table'!$A8&amp;'Combined Table'!$B8,$A$1:$A$1067&amp;$B$1:$B$1067,0))</f>
        <v>65</v>
      </c>
      <c r="CU8" s="13">
        <f t="array" ref="CU8">INDEX('Defence Report'!L$1:L$1067,MATCH('Combined Table'!$A8&amp;'Combined Table'!$B8,$A$1:$A$1067&amp;$B$1:$B$1067,0))</f>
        <v>64</v>
      </c>
      <c r="CV8" s="13">
        <f t="array" ref="CV8">INDEX('Defence Report'!M$1:M$1067,MATCH('Combined Table'!$A8&amp;'Combined Table'!$B8,$A$1:$A$1067&amp;$B$1:$B$1067,0))</f>
        <v>52.6</v>
      </c>
      <c r="CW8" s="13">
        <f t="array" ref="CW8">INDEX('Defence Report'!N$1:N$1067,MATCH('Combined Table'!$A8&amp;'Combined Table'!$B8,$A$1:$A$1067&amp;$B$1:$B$1067,0))</f>
        <v>0</v>
      </c>
      <c r="CX8" s="13">
        <f t="array" ref="CX8">INDEX('Defence Report'!O$1:O$1067,MATCH('Combined Table'!$A8&amp;'Combined Table'!$B8,$A$1:$A$1067&amp;$B$1:$B$1067,0))</f>
        <v>0</v>
      </c>
      <c r="CY8" s="13">
        <f t="array" ref="CY8">INDEX('Defence Report'!P$1:P$1067,MATCH('Combined Table'!$A8&amp;'Combined Table'!$B8,$A$1:$A$1067&amp;$B$1:$B$1067,0))</f>
        <v>0</v>
      </c>
      <c r="CZ8" s="13">
        <f t="array" ref="CZ8">INDEX('Defence Report'!Q$1:Q$1067,MATCH('Combined Table'!$A8&amp;'Combined Table'!$B8,$A$1:$A$1067&amp;$B$1:$B$1067,0))</f>
        <v>50</v>
      </c>
      <c r="DA8" s="13">
        <f t="array" ref="DA8">INDEX('Defence Report'!R$1:R$1067,MATCH('Combined Table'!$A8&amp;'Combined Table'!$B8,$A$1:$A$1067&amp;$B$1:$B$1067,0))</f>
        <v>8</v>
      </c>
      <c r="DB8" s="13">
        <f t="array" ref="DB8">INDEX('Defence Report'!S$1:S$1067,MATCH('Combined Table'!$A8&amp;'Combined Table'!$B8,$A$1:$A$1067&amp;$B$1:$B$1067,0))</f>
        <v>3</v>
      </c>
      <c r="DC8" s="13">
        <f t="array" ref="DC8">INDEX('Defence Report'!T$1:T$1067,MATCH('Combined Table'!$A8&amp;'Combined Table'!$B8,$A$1:$A$1067&amp;$B$1:$B$1067,0))</f>
        <v>1</v>
      </c>
      <c r="DD8" s="13">
        <f t="array" ref="DD8">INDEX('Defence Report'!U$1:U$1067,MATCH('Combined Table'!$A8&amp;'Combined Table'!$B8,$A$1:$A$1067&amp;$B$1:$B$1067,0))</f>
        <v>11</v>
      </c>
      <c r="DE8" s="13">
        <f t="array" ref="DE8">INDEX('Defence Report'!V$1:V$1067,MATCH('Combined Table'!$A8&amp;'Combined Table'!$B8,$A$1:$A$1067&amp;$B$1:$B$1067,0))</f>
        <v>3</v>
      </c>
      <c r="DF8" s="13">
        <f t="array" ref="DF8">INDEX('Defence Report'!W$1:W$1067,MATCH('Combined Table'!$A8&amp;'Combined Table'!$B8,$A$1:$A$1067&amp;$B$1:$B$1067,0))</f>
        <v>11</v>
      </c>
      <c r="DG8" s="13">
        <f t="array" ref="DG8">INDEX('Defence Report'!X$1:X$1067,MATCH('Combined Table'!$A8&amp;'Combined Table'!$B8,$A$1:$A$1067&amp;$B$1:$B$1067,0))</f>
        <v>14</v>
      </c>
      <c r="DH8" s="1">
        <f t="array" ref="DH8">INDEX('Ruck Speed'!C$1:C$1067,MATCH('Combined Table'!$A8&amp;'Combined Table'!$B8,$A$1:$A$1067&amp;$B$1:$B$1067,0))</f>
        <v>3</v>
      </c>
      <c r="DI8" s="13">
        <f t="array" ref="DI8">INDEX('Ruck Speed'!D$1:D$1067,MATCH('Combined Table'!$A8&amp;'Combined Table'!$B8,$A$1:$A$1067&amp;$B$1:$B$1067,0))</f>
        <v>16</v>
      </c>
      <c r="DJ8" s="13">
        <f t="array" ref="DJ8">INDEX('Ruck Speed'!E$1:E$1067,MATCH('Combined Table'!$A8&amp;'Combined Table'!$B8,$A$1:$A$1067&amp;$B$1:$B$1067,0))</f>
        <v>26</v>
      </c>
      <c r="DK8" s="13">
        <f t="array" ref="DK8">INDEX('Ruck Speed'!F$1:F$1067,MATCH('Combined Table'!$A8&amp;'Combined Table'!$B8,$A$1:$A$1067&amp;$B$1:$B$1067,0))</f>
        <v>45</v>
      </c>
      <c r="DL8" s="13">
        <f t="array" ref="DL8">INDEX('Ruck Speed'!G$1:G$1067,MATCH('Combined Table'!$A8&amp;'Combined Table'!$B8,$A$1:$A$1067&amp;$B$1:$B$1067,0))</f>
        <v>57.8</v>
      </c>
      <c r="DM8" s="13">
        <f t="array" ref="DM8">INDEX('Ruck Speed'!H$1:H$1067,MATCH('Combined Table'!$A8&amp;'Combined Table'!$B8,$A$1:$A$1067&amp;$B$1:$B$1067,0))</f>
        <v>10</v>
      </c>
      <c r="DN8" s="13">
        <f t="array" ref="DN8">INDEX('Ruck Speed'!I$1:I$1067,MATCH('Combined Table'!$A8&amp;'Combined Table'!$B8,$A$1:$A$1067&amp;$B$1:$B$1067,0))</f>
        <v>3</v>
      </c>
      <c r="DO8" s="13">
        <f t="array" ref="DO8">INDEX('Ruck Speed'!J$1:J$1067,MATCH('Combined Table'!$A8&amp;'Combined Table'!$B8,$A$1:$A$1067&amp;$B$1:$B$1067,0))</f>
        <v>21</v>
      </c>
      <c r="DP8" s="13">
        <f t="array" ref="DP8">INDEX('Ruck Speed'!K$1:K$1067,MATCH('Combined Table'!$A8&amp;'Combined Table'!$B8,$A$1:$A$1067&amp;$B$1:$B$1067,0))</f>
        <v>39</v>
      </c>
      <c r="DQ8" s="13">
        <f t="array" ref="DQ8">INDEX('Ruck Speed'!L$1:L$1067,MATCH('Combined Table'!$A8&amp;'Combined Table'!$B8,$A$1:$A$1067&amp;$B$1:$B$1067,0))</f>
        <v>63</v>
      </c>
      <c r="DR8" s="13">
        <f t="array" ref="DR8">INDEX('Ruck Speed'!M$1:M$1067,MATCH('Combined Table'!$A8&amp;'Combined Table'!$B8,$A$1:$A$1067&amp;$B$1:$B$1067,0))</f>
        <v>61.9</v>
      </c>
      <c r="DS8" s="13">
        <f t="array" ref="DS8">INDEX('Ruck Speed'!N$1:N$1067,MATCH('Combined Table'!$A8&amp;'Combined Table'!$B8,$A$1:$A$1067&amp;$B$1:$B$1067,0))</f>
        <v>10</v>
      </c>
      <c r="DT8" s="1">
        <f t="array" ref="DT8">IF(ISNA(INDEX('Maul Outcomes - Attack'!C$1:C$1067,MATCH('Combined Table'!$A8&amp;'Combined Table'!$B8,'Maul Outcomes - Attack'!$A$1:$A$1067&amp;'Maul Outcomes - Attack'!$B$1:$B$1067,0))),"",INDEX('Maul Outcomes - Attack'!C$1:C$1067,MATCH('Combined Table'!$A8&amp;'Combined Table'!$B8,'Maul Outcomes - Attack'!$A$1:$A$1067&amp;'Maul Outcomes - Attack'!$B$1:$B$1067,0)))</f>
        <v>4</v>
      </c>
      <c r="DU8" s="13">
        <f t="array" ref="DU8">IF(ISNA(INDEX('Maul Outcomes - Attack'!D$1:D$1067,MATCH('Combined Table'!$A8&amp;'Combined Table'!$B8,'Maul Outcomes - Attack'!$A$1:$A$1067&amp;'Maul Outcomes - Attack'!$B$1:$B$1067,0))),"",INDEX('Maul Outcomes - Attack'!D$1:D$1067,MATCH('Combined Table'!$A8&amp;'Combined Table'!$B8,'Maul Outcomes - Attack'!$A$1:$A$1067&amp;'Maul Outcomes - Attack'!$B$1:$B$1067,0)))</f>
        <v>1</v>
      </c>
      <c r="DV8" s="13">
        <f t="array" ref="DV8">IF(ISNA(INDEX('Maul Outcomes - Attack'!E$1:E$1067,MATCH('Combined Table'!$A8&amp;'Combined Table'!$B8,'Maul Outcomes - Attack'!$A$1:$A$1067&amp;'Maul Outcomes - Attack'!$B$1:$B$1067,0))),"",INDEX('Maul Outcomes - Attack'!E$1:E$1067,MATCH('Combined Table'!$A8&amp;'Combined Table'!$B8,'Maul Outcomes - Attack'!$A$1:$A$1067&amp;'Maul Outcomes - Attack'!$B$1:$B$1067,0)))</f>
        <v>5</v>
      </c>
      <c r="DW8" s="13" t="str">
        <f t="array" ref="DW8">IF(ISNA(INDEX('Maul Outcomes - Attack'!F$1:F$1067,MATCH('Combined Table'!$A8&amp;'Combined Table'!$B8,'Maul Outcomes - Attack'!$A$1:$A$1067&amp;'Maul Outcomes - Attack'!$B$1:$B$1067,0))),"",INDEX('Maul Outcomes - Attack'!F$1:F$1067,MATCH('Combined Table'!$A8&amp;'Combined Table'!$B8,'Maul Outcomes - Attack'!$A$1:$A$1067&amp;'Maul Outcomes - Attack'!$B$1:$B$1067,0)))</f>
        <v/>
      </c>
      <c r="DX8" s="13" t="str">
        <f t="array" ref="DX8">IF(ISNA(INDEX('Maul Outcomes - Attack'!G$1:G$1067,MATCH('Combined Table'!$A8&amp;'Combined Table'!$B8,'Maul Outcomes - Attack'!$A$1:$A$1067&amp;'Maul Outcomes - Attack'!$B$1:$B$1067,0))),"",INDEX('Maul Outcomes - Attack'!G$1:G$1067,MATCH('Combined Table'!$A8&amp;'Combined Table'!$B8,'Maul Outcomes - Attack'!$A$1:$A$1067&amp;'Maul Outcomes - Attack'!$B$1:$B$1067,0)))</f>
        <v/>
      </c>
      <c r="DY8" s="13">
        <f t="array" ref="DY8">IF(ISNA(INDEX('Maul Outcomes - Attack'!H$1:H$1067,MATCH('Combined Table'!$A8&amp;'Combined Table'!$B8,'Maul Outcomes - Attack'!$A$1:$A$1067&amp;'Maul Outcomes - Attack'!$B$1:$B$1067,0))),"",INDEX('Maul Outcomes - Attack'!H$1:H$1067,MATCH('Combined Table'!$A8&amp;'Combined Table'!$B8,'Maul Outcomes - Attack'!$A$1:$A$1067&amp;'Maul Outcomes - Attack'!$B$1:$B$1067,0)))</f>
        <v>1</v>
      </c>
      <c r="DZ8" s="13" t="str">
        <f t="array" ref="DZ8">IF(ISNA(INDEX('Maul Outcomes - Attack'!I$1:I$1067,MATCH('Combined Table'!$A8&amp;'Combined Table'!$B8,'Maul Outcomes - Attack'!$A$1:$A$1067&amp;'Maul Outcomes - Attack'!$B$1:$B$1067,0))),"",INDEX('Maul Outcomes - Attack'!I$1:I$1067,MATCH('Combined Table'!$A8&amp;'Combined Table'!$B8,'Maul Outcomes - Attack'!$A$1:$A$1067&amp;'Maul Outcomes - Attack'!$B$1:$B$1067,0)))</f>
        <v/>
      </c>
      <c r="EA8" s="13">
        <f t="array" ref="EA8">IF(ISNA(INDEX('Maul Outcomes - Attack'!J$1:J$1067,MATCH('Combined Table'!$A8&amp;'Combined Table'!$B8,'Maul Outcomes - Attack'!$A$1:$A$1067&amp;'Maul Outcomes - Attack'!$B$1:$B$1067,0))),"",INDEX('Maul Outcomes - Attack'!J$1:J$1067,MATCH('Combined Table'!$A8&amp;'Combined Table'!$B8,'Maul Outcomes - Attack'!$A$1:$A$1067&amp;'Maul Outcomes - Attack'!$B$1:$B$1067,0)))</f>
        <v>5</v>
      </c>
      <c r="EB8" s="13" t="e">
        <f t="array" ref="EB8">IF(ISNA(INDEX('Maul Outcomes - Attack'!#REF!,MATCH('Combined Table'!$A8&amp;'Combined Table'!$B8,'Maul Outcomes - Attack'!$A$1:$A$1067&amp;'Maul Outcomes - Attack'!$B$1:$B$1067,0))),"",INDEX('Maul Outcomes - Attack'!#REF!,MATCH('Combined Table'!$A8&amp;'Combined Table'!$B8,'Maul Outcomes - Attack'!$A$1:$A$1067&amp;'Maul Outcomes - Attack'!$B$1:$B$1067,0)))</f>
        <v>#REF!</v>
      </c>
      <c r="EC8" s="13" t="e">
        <f t="array" ref="EC8">IF(ISNA(INDEX('Maul Outcomes - Attack'!#REF!,MATCH('Combined Table'!$A8&amp;'Combined Table'!$B8,'Maul Outcomes - Attack'!$A$1:$A$1067&amp;'Maul Outcomes - Attack'!$B$1:$B$1067,0))),"",INDEX('Maul Outcomes - Attack'!#REF!,MATCH('Combined Table'!$A8&amp;'Combined Table'!$B8,'Maul Outcomes - Attack'!$A$1:$A$1067&amp;'Maul Outcomes - Attack'!$B$1:$B$1067,0)))</f>
        <v>#REF!</v>
      </c>
      <c r="ED8" s="13" t="e">
        <f t="array" ref="ED8">IF(ISNA(INDEX('Maul Outcomes - Attack'!#REF!,MATCH('Combined Table'!$A8&amp;'Combined Table'!$B8,'Maul Outcomes - Attack'!$A$1:$A$1067&amp;'Maul Outcomes - Attack'!$B$1:$B$1067,0))),"",INDEX('Maul Outcomes - Attack'!#REF!,MATCH('Combined Table'!$A8&amp;'Combined Table'!$B8,'Maul Outcomes - Attack'!$A$1:$A$1067&amp;'Maul Outcomes - Attack'!$B$1:$B$1067,0)))</f>
        <v>#REF!</v>
      </c>
      <c r="EE8" s="13" t="e">
        <f t="array" ref="EE8">IF(ISNA(INDEX('Maul Outcomes - Attack'!#REF!,MATCH('Combined Table'!$A8&amp;'Combined Table'!$B8,'Maul Outcomes - Attack'!$A$1:$A$1067&amp;'Maul Outcomes - Attack'!$B$1:$B$1067,0))),"",INDEX('Maul Outcomes - Attack'!#REF!,MATCH('Combined Table'!$A8&amp;'Combined Table'!$B8,'Maul Outcomes - Attack'!$A$1:$A$1067&amp;'Maul Outcomes - Attack'!$B$1:$B$1067,0)))</f>
        <v>#REF!</v>
      </c>
      <c r="EF8" s="13" t="e">
        <f t="array" ref="EF8">IF(ISNA(INDEX('Maul Outcomes - Attack'!#REF!,MATCH('Combined Table'!$A8&amp;'Combined Table'!$B8,'Maul Outcomes - Attack'!$A$1:$A$1067&amp;'Maul Outcomes - Attack'!$B$1:$B$1067,0))),"",INDEX('Maul Outcomes - Attack'!#REF!,MATCH('Combined Table'!$A8&amp;'Combined Table'!$B8,'Maul Outcomes - Attack'!$A$1:$A$1067&amp;'Maul Outcomes - Attack'!$B$1:$B$1067,0)))</f>
        <v>#REF!</v>
      </c>
      <c r="EG8" s="13" t="e">
        <f t="array" ref="EG8">IF(ISNA(INDEX('Maul Outcomes - Attack'!#REF!,MATCH('Combined Table'!$A8&amp;'Combined Table'!$B8,'Maul Outcomes - Attack'!$A$1:$A$1067&amp;'Maul Outcomes - Attack'!$B$1:$B$1067,0))),"",INDEX('Maul Outcomes - Attack'!#REF!,MATCH('Combined Table'!$A8&amp;'Combined Table'!$B8,'Maul Outcomes - Attack'!$A$1:$A$1067&amp;'Maul Outcomes - Attack'!$B$1:$B$1067,0)))</f>
        <v>#REF!</v>
      </c>
      <c r="EH8" s="13" t="e">
        <f t="array" ref="EH8">IF(ISNA(INDEX('Maul Outcomes - Attack'!#REF!,MATCH('Combined Table'!$A8&amp;'Combined Table'!$B8,'Maul Outcomes - Attack'!$A$1:$A$1067&amp;'Maul Outcomes - Attack'!$B$1:$B$1067,0))),"",INDEX('Maul Outcomes - Attack'!#REF!,MATCH('Combined Table'!$A8&amp;'Combined Table'!$B8,'Maul Outcomes - Attack'!$A$1:$A$1067&amp;'Maul Outcomes - Attack'!$B$1:$B$1067,0)))</f>
        <v>#REF!</v>
      </c>
      <c r="EI8" s="13" t="e">
        <f t="array" ref="EI8">IF(ISNA(INDEX('Maul Outcomes - Attack'!#REF!,MATCH('Combined Table'!$A8&amp;'Combined Table'!$B8,'Maul Outcomes - Attack'!$A$1:$A$1067&amp;'Maul Outcomes - Attack'!$B$1:$B$1067,0))),"",INDEX('Maul Outcomes - Attack'!#REF!,MATCH('Combined Table'!$A8&amp;'Combined Table'!$B8,'Maul Outcomes - Attack'!$A$1:$A$1067&amp;'Maul Outcomes - Attack'!$B$1:$B$1067,0)))</f>
        <v>#REF!</v>
      </c>
      <c r="EJ8" s="1">
        <f t="array" ref="EJ8">IF(ISNA(INDEX('Lineout Success'!C$1:C$1067,MATCH('Combined Table'!$A8&amp;'Combined Table'!$B8,'Lineout Success'!$A$1:$A$1067&amp;'Lineout Success'!$B$1:$B$1067,0))),"",INDEX('Lineout Success'!C$1:C$1067,MATCH('Combined Table'!$A8&amp;'Combined Table'!$B8,'Lineout Success'!$A$1:$A$1067&amp;'Lineout Success'!$B$1:$B$1067,0)))</f>
        <v>11</v>
      </c>
      <c r="EK8" s="13">
        <f t="array" ref="EK8">IF(ISNA(INDEX('Lineout Success'!D$1:D$1067,MATCH('Combined Table'!$A8&amp;'Combined Table'!$B8,'Lineout Success'!$A$1:$A$1067&amp;'Lineout Success'!$B$1:$B$1067,0))),"",INDEX('Lineout Success'!D$1:D$1067,MATCH('Combined Table'!$A8&amp;'Combined Table'!$B8,'Lineout Success'!$A$1:$A$1067&amp;'Lineout Success'!$B$1:$B$1067,0)))</f>
        <v>78.599999999999994</v>
      </c>
      <c r="EL8" s="13">
        <f t="array" ref="EL8">IF(ISNA(INDEX('Lineout Success'!E$1:E$1067,MATCH('Combined Table'!$A8&amp;'Combined Table'!$B8,'Lineout Success'!$A$1:$A$1067&amp;'Lineout Success'!$B$1:$B$1067,0))),"",INDEX('Lineout Success'!E$1:E$1067,MATCH('Combined Table'!$A8&amp;'Combined Table'!$B8,'Lineout Success'!$A$1:$A$1067&amp;'Lineout Success'!$B$1:$B$1067,0)))</f>
        <v>3</v>
      </c>
      <c r="EM8" s="13">
        <f t="array" ref="EM8">IF(ISNA(INDEX('Lineout Success'!F$1:F$1067,MATCH('Combined Table'!$A8&amp;'Combined Table'!$B8,'Lineout Success'!$A$1:$A$1067&amp;'Lineout Success'!$B$1:$B$1067,0))),"",INDEX('Lineout Success'!F$1:F$1067,MATCH('Combined Table'!$A8&amp;'Combined Table'!$B8,'Lineout Success'!$A$1:$A$1067&amp;'Lineout Success'!$B$1:$B$1067,0)))</f>
        <v>21.4</v>
      </c>
      <c r="EN8" s="13">
        <f t="array" ref="EN8">IF(ISNA(INDEX('Lineout Success'!G$1:G$1067,MATCH('Combined Table'!$A8&amp;'Combined Table'!$B8,'Lineout Success'!$A$1:$A$1067&amp;'Lineout Success'!$B$1:$B$1067,0))),"",INDEX('Lineout Success'!G$1:G$1067,MATCH('Combined Table'!$A8&amp;'Combined Table'!$B8,'Lineout Success'!$A$1:$A$1067&amp;'Lineout Success'!$B$1:$B$1067,0)))</f>
        <v>14</v>
      </c>
      <c r="EO8" s="13">
        <f t="array" ref="EO8">IF(ISNA(INDEX('Lineout Success'!H$1:H$1067,MATCH('Combined Table'!$A8&amp;'Combined Table'!$B8,'Lineout Success'!$A$1:$A$1067&amp;'Lineout Success'!$B$1:$B$1067,0))),"",INDEX('Lineout Success'!H$1:H$1067,MATCH('Combined Table'!$A8&amp;'Combined Table'!$B8,'Lineout Success'!$A$1:$A$1067&amp;'Lineout Success'!$B$1:$B$1067,0)))</f>
        <v>4</v>
      </c>
      <c r="EP8" s="13">
        <f t="array" ref="EP8">IF(ISNA(INDEX('Lineout Success'!I$1:I$1067,MATCH('Combined Table'!$A8&amp;'Combined Table'!$B8,'Lineout Success'!$A$1:$A$1067&amp;'Lineout Success'!$B$1:$B$1067,0))),"",INDEX('Lineout Success'!I$1:I$1067,MATCH('Combined Table'!$A8&amp;'Combined Table'!$B8,'Lineout Success'!$A$1:$A$1067&amp;'Lineout Success'!$B$1:$B$1067,0)))</f>
        <v>26.7</v>
      </c>
      <c r="EQ8" s="13">
        <f t="array" ref="EQ8">IF(ISNA(INDEX('Lineout Success'!J$1:J$1067,MATCH('Combined Table'!$A8&amp;'Combined Table'!$B8,'Lineout Success'!$A$1:$A$1067&amp;'Lineout Success'!$B$1:$B$1067,0))),"",INDEX('Lineout Success'!J$1:J$1067,MATCH('Combined Table'!$A8&amp;'Combined Table'!$B8,'Lineout Success'!$A$1:$A$1067&amp;'Lineout Success'!$B$1:$B$1067,0)))</f>
        <v>11</v>
      </c>
      <c r="ER8" s="13">
        <f t="array" ref="ER8">IF(ISNA(INDEX('Lineout Success'!K$1:K$1067,MATCH('Combined Table'!$A8&amp;'Combined Table'!$B8,'Lineout Success'!$A$1:$A$1067&amp;'Lineout Success'!$B$1:$B$1067,0))),"",INDEX('Lineout Success'!K$1:K$1067,MATCH('Combined Table'!$A8&amp;'Combined Table'!$B8,'Lineout Success'!$A$1:$A$1067&amp;'Lineout Success'!$B$1:$B$1067,0)))</f>
        <v>73.3</v>
      </c>
      <c r="ES8" s="13">
        <f t="array" ref="ES8">IF(ISNA(INDEX('Lineout Success'!L$1:L$1067,MATCH('Combined Table'!$A8&amp;'Combined Table'!$B8,'Lineout Success'!$A$1:$A$1067&amp;'Lineout Success'!$B$1:$B$1067,0))),"",INDEX('Lineout Success'!L$1:L$1067,MATCH('Combined Table'!$A8&amp;'Combined Table'!$B8,'Lineout Success'!$A$1:$A$1067&amp;'Lineout Success'!$B$1:$B$1067,0)))</f>
        <v>15</v>
      </c>
      <c r="ET8" s="13">
        <f t="array" ref="ET8">IF(ISNA(INDEX('Lineout Success'!M$1:M$1067,MATCH('Combined Table'!$A8&amp;'Combined Table'!$B8,'Lineout Success'!$A$1:$A$1067&amp;'Lineout Success'!$B$1:$B$1067,0))),"",INDEX('Lineout Success'!M$1:M$1067,MATCH('Combined Table'!$A8&amp;'Combined Table'!$B8,'Lineout Success'!$A$1:$A$1067&amp;'Lineout Success'!$B$1:$B$1067,0)))</f>
        <v>15</v>
      </c>
      <c r="EU8" s="13">
        <f t="array" ref="EU8">IF(ISNA(INDEX('Lineout Success'!N$1:N$1067,MATCH('Combined Table'!$A8&amp;'Combined Table'!$B8,'Lineout Success'!$A$1:$A$1067&amp;'Lineout Success'!$B$1:$B$1067,0))),"",INDEX('Lineout Success'!N$1:N$1067,MATCH('Combined Table'!$A8&amp;'Combined Table'!$B8,'Lineout Success'!$A$1:$A$1067&amp;'Lineout Success'!$B$1:$B$1067,0)))</f>
        <v>51.7</v>
      </c>
      <c r="EV8" s="13">
        <f t="array" ref="EV8">IF(ISNA(INDEX('Lineout Success'!O$1:O$1067,MATCH('Combined Table'!$A8&amp;'Combined Table'!$B8,'Lineout Success'!$A$1:$A$1067&amp;'Lineout Success'!$B$1:$B$1067,0))),"",INDEX('Lineout Success'!O$1:O$1067,MATCH('Combined Table'!$A8&amp;'Combined Table'!$B8,'Lineout Success'!$A$1:$A$1067&amp;'Lineout Success'!$B$1:$B$1067,0)))</f>
        <v>14</v>
      </c>
      <c r="EW8" s="13">
        <f t="array" ref="EW8">IF(ISNA(INDEX('Lineout Success'!P$1:P$1067,MATCH('Combined Table'!$A8&amp;'Combined Table'!$B8,'Lineout Success'!$A$1:$A$1067&amp;'Lineout Success'!$B$1:$B$1067,0))),"",INDEX('Lineout Success'!P$1:P$1067,MATCH('Combined Table'!$A8&amp;'Combined Table'!$B8,'Lineout Success'!$A$1:$A$1067&amp;'Lineout Success'!$B$1:$B$1067,0)))</f>
        <v>48.3</v>
      </c>
      <c r="EX8" s="13">
        <f t="array" ref="EX8">IF(ISNA(INDEX('Lineout Success'!Q$1:Q$1067,MATCH('Combined Table'!$A8&amp;'Combined Table'!$B8,'Lineout Success'!$A$1:$A$1067&amp;'Lineout Success'!$B$1:$B$1067,0))),"",INDEX('Lineout Success'!Q$1:Q$1067,MATCH('Combined Table'!$A8&amp;'Combined Table'!$B8,'Lineout Success'!$A$1:$A$1067&amp;'Lineout Success'!$B$1:$B$1067,0)))</f>
        <v>29</v>
      </c>
      <c r="EY8" s="1" t="str">
        <f t="array" ref="EY8">IF(ISNA(INDEX('Lineout Throwing'!C$1:C$1067,MATCH('Combined Table'!$A8&amp;'Combined Table'!$B8,'Lineout Throwing'!$A$1:$A$1067&amp;'Lineout Throwing'!$B$1:$B$1067,0))),"",INDEX('Lineout Throwing'!C$1:C$1067,MATCH('Combined Table'!$A8&amp;'Combined Table'!$B8,'Lineout Throwing'!$A$1:$A$1067&amp;'Lineout Throwing'!$B$1:$B$1067,0)))</f>
        <v/>
      </c>
      <c r="EZ8" s="13" t="str">
        <f t="array" ref="EZ8">IF(ISNA(INDEX('Lineout Throwing'!D$1:D$1067,MATCH('Combined Table'!$A8&amp;'Combined Table'!$B8,'Lineout Throwing'!$A$1:$A$1067&amp;'Lineout Throwing'!$B$1:$B$1067,0))),"",INDEX('Lineout Throwing'!D$1:D$1067,MATCH('Combined Table'!$A8&amp;'Combined Table'!$B8,'Lineout Throwing'!$A$1:$A$1067&amp;'Lineout Throwing'!$B$1:$B$1067,0)))</f>
        <v/>
      </c>
      <c r="FA8" s="13" t="str">
        <f t="array" ref="FA8">IF(ISNA(INDEX('Lineout Throwing'!E$1:E$1067,MATCH('Combined Table'!$A8&amp;'Combined Table'!$B8,'Lineout Throwing'!$A$1:$A$1067&amp;'Lineout Throwing'!$B$1:$B$1067,0))),"",INDEX('Lineout Throwing'!E$1:E$1067,MATCH('Combined Table'!$A8&amp;'Combined Table'!$B8,'Lineout Throwing'!$A$1:$A$1067&amp;'Lineout Throwing'!$B$1:$B$1067,0)))</f>
        <v/>
      </c>
      <c r="FB8" s="13" t="str">
        <f t="array" ref="FB8">IF(ISNA(INDEX('Lineout Throwing'!F$1:F$1067,MATCH('Combined Table'!$A8&amp;'Combined Table'!$B8,'Lineout Throwing'!$A$1:$A$1067&amp;'Lineout Throwing'!$B$1:$B$1067,0))),"",INDEX('Lineout Throwing'!F$1:F$1067,MATCH('Combined Table'!$A8&amp;'Combined Table'!$B8,'Lineout Throwing'!$A$1:$A$1067&amp;'Lineout Throwing'!$B$1:$B$1067,0)))</f>
        <v/>
      </c>
      <c r="FC8" s="13">
        <f t="array" ref="FC8">IF(ISNA(INDEX('Lineout Throwing'!G$1:G$1067,MATCH('Combined Table'!$A8&amp;'Combined Table'!$B8,'Lineout Throwing'!$A$1:$A$1067&amp;'Lineout Throwing'!$B$1:$B$1067,0))),"",INDEX('Lineout Throwing'!G$1:G$1067,MATCH('Combined Table'!$A8&amp;'Combined Table'!$B8,'Lineout Throwing'!$A$1:$A$1067&amp;'Lineout Throwing'!$B$1:$B$1067,0)))</f>
        <v>4</v>
      </c>
      <c r="FD8" s="13">
        <f t="array" ref="FD8">IF(ISNA(INDEX('Lineout Throwing'!H$1:H$1067,MATCH('Combined Table'!$A8&amp;'Combined Table'!$B8,'Lineout Throwing'!$A$1:$A$1067&amp;'Lineout Throwing'!$B$1:$B$1067,0))),"",INDEX('Lineout Throwing'!H$1:H$1067,MATCH('Combined Table'!$A8&amp;'Combined Table'!$B8,'Lineout Throwing'!$A$1:$A$1067&amp;'Lineout Throwing'!$B$1:$B$1067,0)))</f>
        <v>28.6</v>
      </c>
      <c r="FE8" s="13">
        <f t="array" ref="FE8">IF(ISNA(INDEX('Lineout Throwing'!I$1:I$1067,MATCH('Combined Table'!$A8&amp;'Combined Table'!$B8,'Lineout Throwing'!$A$1:$A$1067&amp;'Lineout Throwing'!$B$1:$B$1067,0))),"",INDEX('Lineout Throwing'!I$1:I$1067,MATCH('Combined Table'!$A8&amp;'Combined Table'!$B8,'Lineout Throwing'!$A$1:$A$1067&amp;'Lineout Throwing'!$B$1:$B$1067,0)))</f>
        <v>6</v>
      </c>
      <c r="FF8" s="13">
        <f t="array" ref="FF8">IF(ISNA(INDEX('Lineout Throwing'!J$1:J$1067,MATCH('Combined Table'!$A8&amp;'Combined Table'!$B8,'Lineout Throwing'!$A$1:$A$1067&amp;'Lineout Throwing'!$B$1:$B$1067,0))),"",INDEX('Lineout Throwing'!J$1:J$1067,MATCH('Combined Table'!$A8&amp;'Combined Table'!$B8,'Lineout Throwing'!$A$1:$A$1067&amp;'Lineout Throwing'!$B$1:$B$1067,0)))</f>
        <v>42.9</v>
      </c>
      <c r="FG8" s="13">
        <f t="array" ref="FG8">IF(ISNA(INDEX('Lineout Throwing'!K$1:K$1067,MATCH('Combined Table'!$A8&amp;'Combined Table'!$B8,'Lineout Throwing'!$A$1:$A$1067&amp;'Lineout Throwing'!$B$1:$B$1067,0))),"",INDEX('Lineout Throwing'!K$1:K$1067,MATCH('Combined Table'!$A8&amp;'Combined Table'!$B8,'Lineout Throwing'!$A$1:$A$1067&amp;'Lineout Throwing'!$B$1:$B$1067,0)))</f>
        <v>4</v>
      </c>
      <c r="FH8" s="13">
        <f t="array" ref="FH8">IF(ISNA(INDEX('Lineout Throwing'!L$1:L$1067,MATCH('Combined Table'!$A8&amp;'Combined Table'!$B8,'Lineout Throwing'!$A$1:$A$1067&amp;'Lineout Throwing'!$B$1:$B$1067,0))),"",INDEX('Lineout Throwing'!L$1:L$1067,MATCH('Combined Table'!$A8&amp;'Combined Table'!$B8,'Lineout Throwing'!$A$1:$A$1067&amp;'Lineout Throwing'!$B$1:$B$1067,0)))</f>
        <v>28.6</v>
      </c>
      <c r="FI8" s="13" t="str">
        <f t="array" ref="FI8">IF(ISNA(INDEX('Lineout Throwing'!M$1:M$1067,MATCH('Combined Table'!$A8&amp;'Combined Table'!$B8,'Lineout Throwing'!$A$1:$A$1067&amp;'Lineout Throwing'!$B$1:$B$1067,0))),"",INDEX('Lineout Throwing'!M$1:M$1067,MATCH('Combined Table'!$A8&amp;'Combined Table'!$B8,'Lineout Throwing'!$A$1:$A$1067&amp;'Lineout Throwing'!$B$1:$B$1067,0)))</f>
        <v/>
      </c>
      <c r="FJ8" s="13" t="str">
        <f t="array" ref="FJ8">IF(ISNA(INDEX('Lineout Throwing'!N$1:N$1067,MATCH('Combined Table'!$A8&amp;'Combined Table'!$B8,'Lineout Throwing'!$A$1:$A$1067&amp;'Lineout Throwing'!$B$1:$B$1067,0))),"",INDEX('Lineout Throwing'!N$1:N$1067,MATCH('Combined Table'!$A8&amp;'Combined Table'!$B8,'Lineout Throwing'!$A$1:$A$1067&amp;'Lineout Throwing'!$B$1:$B$1067,0)))</f>
        <v/>
      </c>
      <c r="FK8" s="13" t="str">
        <f t="array" ref="FK8">IF(ISNA(INDEX('Lineout Throwing'!O$1:O$1067,MATCH('Combined Table'!$A8&amp;'Combined Table'!$B8,'Lineout Throwing'!$A$1:$A$1067&amp;'Lineout Throwing'!$B$1:$B$1067,0))),"",INDEX('Lineout Throwing'!O$1:O$1067,MATCH('Combined Table'!$A8&amp;'Combined Table'!$B8,'Lineout Throwing'!$A$1:$A$1067&amp;'Lineout Throwing'!$B$1:$B$1067,0)))</f>
        <v/>
      </c>
      <c r="FL8" s="13" t="str">
        <f t="array" ref="FL8">IF(ISNA(INDEX('Lineout Throwing'!P$1:P$1067,MATCH('Combined Table'!$A8&amp;'Combined Table'!$B8,'Lineout Throwing'!$A$1:$A$1067&amp;'Lineout Throwing'!$B$1:$B$1067,0))),"",INDEX('Lineout Throwing'!P$1:P$1067,MATCH('Combined Table'!$A8&amp;'Combined Table'!$B8,'Lineout Throwing'!$A$1:$A$1067&amp;'Lineout Throwing'!$B$1:$B$1067,0)))</f>
        <v/>
      </c>
      <c r="FM8" s="13" t="str">
        <f t="array" ref="FM8">IF(ISNA(INDEX('Lineout Throwing'!Q$1:Q$1067,MATCH('Combined Table'!$A8&amp;'Combined Table'!$B8,'Lineout Throwing'!$A$1:$A$1067&amp;'Lineout Throwing'!$B$1:$B$1067,0))),"",INDEX('Lineout Throwing'!Q$1:Q$1067,MATCH('Combined Table'!$A8&amp;'Combined Table'!$B8,'Lineout Throwing'!$A$1:$A$1067&amp;'Lineout Throwing'!$B$1:$B$1067,0)))</f>
        <v/>
      </c>
      <c r="FN8" s="13" t="str">
        <f t="array" ref="FN8">IF(ISNA(INDEX('Lineout Throwing'!R$1:R$1067,MATCH('Combined Table'!$A8&amp;'Combined Table'!$B8,'Lineout Throwing'!$A$1:$A$1067&amp;'Lineout Throwing'!$B$1:$B$1067,0))),"",INDEX('Lineout Throwing'!R$1:R$1067,MATCH('Combined Table'!$A8&amp;'Combined Table'!$B8,'Lineout Throwing'!$A$1:$A$1067&amp;'Lineout Throwing'!$B$1:$B$1067,0)))</f>
        <v/>
      </c>
      <c r="FO8" s="13">
        <f t="array" ref="FO8">IF(ISNA(INDEX('Lineout Throwing'!S$1:S$1067,MATCH('Combined Table'!$A8&amp;'Combined Table'!$B8,'Lineout Throwing'!$A$1:$A$1067&amp;'Lineout Throwing'!$B$1:$B$1067,0))),"",INDEX('Lineout Throwing'!S$1:S$1067,MATCH('Combined Table'!$A8&amp;'Combined Table'!$B8,'Lineout Throwing'!$A$1:$A$1067&amp;'Lineout Throwing'!$B$1:$B$1067,0)))</f>
        <v>14</v>
      </c>
      <c r="FP8" s="13">
        <f t="array" ref="FP8">IF(ISNA(INDEX('Lineout Throwing'!T$1:T$1067,MATCH('Combined Table'!$A8&amp;'Combined Table'!$B8,'Lineout Throwing'!$A$1:$A$1067&amp;'Lineout Throwing'!$B$1:$B$1067,0))),"",INDEX('Lineout Throwing'!T$1:T$1067,MATCH('Combined Table'!$A8&amp;'Combined Table'!$B8,'Lineout Throwing'!$A$1:$A$1067&amp;'Lineout Throwing'!$B$1:$B$1067,0)))</f>
        <v>11</v>
      </c>
      <c r="FQ8" s="13">
        <f t="array" ref="FQ8">IF(ISNA(INDEX('Lineout Throwing'!U$1:U$1067,MATCH('Combined Table'!$A8&amp;'Combined Table'!$B8,'Lineout Throwing'!$A$1:$A$1067&amp;'Lineout Throwing'!$B$1:$B$1067,0))),"",INDEX('Lineout Throwing'!U$1:U$1067,MATCH('Combined Table'!$A8&amp;'Combined Table'!$B8,'Lineout Throwing'!$A$1:$A$1067&amp;'Lineout Throwing'!$B$1:$B$1067,0)))</f>
        <v>78.599999999999994</v>
      </c>
      <c r="FR8" s="13">
        <f t="array" ref="FR8">IF(ISNA(INDEX('Lineout Throwing'!V$1:V$1067,MATCH('Combined Table'!$A8&amp;'Combined Table'!$B8,'Lineout Throwing'!$A$1:$A$1067&amp;'Lineout Throwing'!$B$1:$B$1067,0))),"",INDEX('Lineout Throwing'!V$1:V$1067,MATCH('Combined Table'!$A8&amp;'Combined Table'!$B8,'Lineout Throwing'!$A$1:$A$1067&amp;'Lineout Throwing'!$B$1:$B$1067,0)))</f>
        <v>3</v>
      </c>
      <c r="FS8" s="13">
        <f t="array" ref="FS8">IF(ISNA(INDEX('Lineout Throwing'!W$1:W$1067,MATCH('Combined Table'!$A8&amp;'Combined Table'!$B8,'Lineout Throwing'!$A$1:$A$1067&amp;'Lineout Throwing'!$B$1:$B$1067,0))),"",INDEX('Lineout Throwing'!W$1:W$1067,MATCH('Combined Table'!$A8&amp;'Combined Table'!$B8,'Lineout Throwing'!$A$1:$A$1067&amp;'Lineout Throwing'!$B$1:$B$1067,0)))</f>
        <v>21.4</v>
      </c>
      <c r="FT8" s="1">
        <f t="array" ref="FT8">IF(ISNA(INDEX('Scrum Own Feed'!C$1:C$1067,MATCH('Combined Table'!$A8&amp;'Combined Table'!$B8,'Scrum Own Feed'!$A$1:$A$1067&amp;'Scrum Own Feed'!$B$1:$B$1067,0))),"",INDEX('Scrum Own Feed'!C$1:C$1067,MATCH('Combined Table'!$A8&amp;'Combined Table'!$B8,'Scrum Own Feed'!$A$1:$A$1067&amp;'Scrum Own Feed'!$B$1:$B$1067,0)))</f>
        <v>3</v>
      </c>
      <c r="FU8" s="13">
        <f t="array" ref="FU8">IF(ISNA(INDEX('Scrum Own Feed'!D$1:D$1067,MATCH('Combined Table'!$A8&amp;'Combined Table'!$B8,'Scrum Own Feed'!$A$1:$A$1067&amp;'Scrum Own Feed'!$B$1:$B$1067,0))),"",INDEX('Scrum Own Feed'!D$1:D$1067,MATCH('Combined Table'!$A8&amp;'Combined Table'!$B8,'Scrum Own Feed'!$A$1:$A$1067&amp;'Scrum Own Feed'!$B$1:$B$1067,0)))</f>
        <v>50</v>
      </c>
      <c r="FV8" s="13" t="str">
        <f t="array" ref="FV8">IF(ISNA(INDEX('Scrum Own Feed'!E$1:E$1067,MATCH('Combined Table'!$A8&amp;'Combined Table'!$B8,'Scrum Own Feed'!$A$1:$A$1067&amp;'Scrum Own Feed'!$B$1:$B$1067,0))),"",INDEX('Scrum Own Feed'!E$1:E$1067,MATCH('Combined Table'!$A8&amp;'Combined Table'!$B8,'Scrum Own Feed'!$A$1:$A$1067&amp;'Scrum Own Feed'!$B$1:$B$1067,0)))</f>
        <v/>
      </c>
      <c r="FW8" s="13">
        <f t="array" ref="FW8">IF(ISNA(INDEX('Scrum Own Feed'!F$1:F$1067,MATCH('Combined Table'!$A8&amp;'Combined Table'!$B8,'Scrum Own Feed'!$A$1:$A$1067&amp;'Scrum Own Feed'!$B$1:$B$1067,0))),"",INDEX('Scrum Own Feed'!F$1:F$1067,MATCH('Combined Table'!$A8&amp;'Combined Table'!$B8,'Scrum Own Feed'!$A$1:$A$1067&amp;'Scrum Own Feed'!$B$1:$B$1067,0)))</f>
        <v>1</v>
      </c>
      <c r="FX8" s="13" t="str">
        <f t="array" ref="FX8">IF(ISNA(INDEX('Scrum Own Feed'!G$1:G$1067,MATCH('Combined Table'!$A8&amp;'Combined Table'!$B8,'Scrum Own Feed'!$A$1:$A$1067&amp;'Scrum Own Feed'!$B$1:$B$1067,0))),"",INDEX('Scrum Own Feed'!G$1:G$1067,MATCH('Combined Table'!$A8&amp;'Combined Table'!$B8,'Scrum Own Feed'!$A$1:$A$1067&amp;'Scrum Own Feed'!$B$1:$B$1067,0)))</f>
        <v/>
      </c>
      <c r="FY8" s="13">
        <f t="array" ref="FY8">IF(ISNA(INDEX('Scrum Own Feed'!H$1:H$1067,MATCH('Combined Table'!$A8&amp;'Combined Table'!$B8,'Scrum Own Feed'!$A$1:$A$1067&amp;'Scrum Own Feed'!$B$1:$B$1067,0))),"",INDEX('Scrum Own Feed'!H$1:H$1067,MATCH('Combined Table'!$A8&amp;'Combined Table'!$B8,'Scrum Own Feed'!$A$1:$A$1067&amp;'Scrum Own Feed'!$B$1:$B$1067,0)))</f>
        <v>4</v>
      </c>
      <c r="FZ8" s="13">
        <f t="array" ref="FZ8">IF(ISNA(INDEX('Scrum Own Feed'!I$1:I$1067,MATCH('Combined Table'!$A8&amp;'Combined Table'!$B8,'Scrum Own Feed'!$A$1:$A$1067&amp;'Scrum Own Feed'!$B$1:$B$1067,0))),"",INDEX('Scrum Own Feed'!I$1:I$1067,MATCH('Combined Table'!$A8&amp;'Combined Table'!$B8,'Scrum Own Feed'!$A$1:$A$1067&amp;'Scrum Own Feed'!$B$1:$B$1067,0)))</f>
        <v>66.7</v>
      </c>
      <c r="GA8" s="13">
        <f t="array" ref="GA8">IF(ISNA(INDEX('Scrum Own Feed'!J$1:J$1067,MATCH('Combined Table'!$A8&amp;'Combined Table'!$B8,'Scrum Own Feed'!$A$1:$A$1067&amp;'Scrum Own Feed'!$B$1:$B$1067,0))),"",INDEX('Scrum Own Feed'!J$1:J$1067,MATCH('Combined Table'!$A8&amp;'Combined Table'!$B8,'Scrum Own Feed'!$A$1:$A$1067&amp;'Scrum Own Feed'!$B$1:$B$1067,0)))</f>
        <v>1</v>
      </c>
      <c r="GB8" s="13">
        <f t="array" ref="GB8">IF(ISNA(INDEX('Scrum Own Feed'!K$1:K$1067,MATCH('Combined Table'!$A8&amp;'Combined Table'!$B8,'Scrum Own Feed'!$A$1:$A$1067&amp;'Scrum Own Feed'!$B$1:$B$1067,0))),"",INDEX('Scrum Own Feed'!K$1:K$1067,MATCH('Combined Table'!$A8&amp;'Combined Table'!$B8,'Scrum Own Feed'!$A$1:$A$1067&amp;'Scrum Own Feed'!$B$1:$B$1067,0)))</f>
        <v>16.7</v>
      </c>
      <c r="GC8" s="13" t="str">
        <f t="array" ref="GC8">IF(ISNA(INDEX('Scrum Own Feed'!L$1:L$1067,MATCH('Combined Table'!$A8&amp;'Combined Table'!$B8,'Scrum Own Feed'!$A$1:$A$1067&amp;'Scrum Own Feed'!$B$1:$B$1067,0))),"",INDEX('Scrum Own Feed'!L$1:L$1067,MATCH('Combined Table'!$A8&amp;'Combined Table'!$B8,'Scrum Own Feed'!$A$1:$A$1067&amp;'Scrum Own Feed'!$B$1:$B$1067,0)))</f>
        <v/>
      </c>
      <c r="GD8" s="13">
        <f t="array" ref="GD8">IF(ISNA(INDEX('Scrum Own Feed'!M$1:M$1067,MATCH('Combined Table'!$A8&amp;'Combined Table'!$B8,'Scrum Own Feed'!$A$1:$A$1067&amp;'Scrum Own Feed'!$B$1:$B$1067,0))),"",INDEX('Scrum Own Feed'!M$1:M$1067,MATCH('Combined Table'!$A8&amp;'Combined Table'!$B8,'Scrum Own Feed'!$A$1:$A$1067&amp;'Scrum Own Feed'!$B$1:$B$1067,0)))</f>
        <v>1</v>
      </c>
      <c r="GE8" s="13" t="str">
        <f t="array" ref="GE8">IF(ISNA(INDEX('Scrum Own Feed'!N$1:N$1067,MATCH('Combined Table'!$A8&amp;'Combined Table'!$B8,'Scrum Own Feed'!$A$1:$A$1067&amp;'Scrum Own Feed'!$B$1:$B$1067,0))),"",INDEX('Scrum Own Feed'!N$1:N$1067,MATCH('Combined Table'!$A8&amp;'Combined Table'!$B8,'Scrum Own Feed'!$A$1:$A$1067&amp;'Scrum Own Feed'!$B$1:$B$1067,0)))</f>
        <v/>
      </c>
      <c r="GF8" s="13">
        <f t="array" ref="GF8">IF(ISNA(INDEX('Scrum Own Feed'!O$1:O$1067,MATCH('Combined Table'!$A8&amp;'Combined Table'!$B8,'Scrum Own Feed'!$A$1:$A$1067&amp;'Scrum Own Feed'!$B$1:$B$1067,0))),"",INDEX('Scrum Own Feed'!O$1:O$1067,MATCH('Combined Table'!$A8&amp;'Combined Table'!$B8,'Scrum Own Feed'!$A$1:$A$1067&amp;'Scrum Own Feed'!$B$1:$B$1067,0)))</f>
        <v>2</v>
      </c>
      <c r="GG8" s="13">
        <f t="array" ref="GG8">IF(ISNA(INDEX('Scrum Own Feed'!P$1:P$1067,MATCH('Combined Table'!$A8&amp;'Combined Table'!$B8,'Scrum Own Feed'!$A$1:$A$1067&amp;'Scrum Own Feed'!$B$1:$B$1067,0))),"",INDEX('Scrum Own Feed'!P$1:P$1067,MATCH('Combined Table'!$A8&amp;'Combined Table'!$B8,'Scrum Own Feed'!$A$1:$A$1067&amp;'Scrum Own Feed'!$B$1:$B$1067,0)))</f>
        <v>33.299999999999997</v>
      </c>
      <c r="GH8" s="13">
        <f t="array" ref="GH8">IF(ISNA(INDEX('Scrum Own Feed'!Q$1:Q$1067,MATCH('Combined Table'!$A8&amp;'Combined Table'!$B8,'Scrum Own Feed'!$A$1:$A$1067&amp;'Scrum Own Feed'!$B$1:$B$1067,0))),"",INDEX('Scrum Own Feed'!Q$1:Q$1067,MATCH('Combined Table'!$A8&amp;'Combined Table'!$B8,'Scrum Own Feed'!$A$1:$A$1067&amp;'Scrum Own Feed'!$B$1:$B$1067,0)))</f>
        <v>6</v>
      </c>
      <c r="GI8" s="1" t="str">
        <f t="array" ref="GI8">IF(ISNA(INDEX('Scrum Opp Feed'!C$1:C$1067,MATCH('Combined Table'!$A8&amp;'Combined Table'!$B8,'Scrum Opp Feed'!$A$1:$A$1067&amp;'Scrum Opp Feed'!$B$1:$B$1067,0))),"",INDEX('Scrum Opp Feed'!C$1:C$1067,MATCH('Combined Table'!$A8&amp;'Combined Table'!$B8,'Scrum Opp Feed'!$A$1:$A$1067&amp;'Scrum Opp Feed'!$B$1:$B$1067,0)))</f>
        <v/>
      </c>
      <c r="GJ8" s="13" t="str">
        <f t="array" ref="GJ8">IF(ISNA(INDEX('Scrum Opp Feed'!D$1:D$1067,MATCH('Combined Table'!$A8&amp;'Combined Table'!$B8,'Scrum Opp Feed'!$A$1:$A$1067&amp;'Scrum Opp Feed'!$B$1:$B$1067,0))),"",INDEX('Scrum Opp Feed'!D$1:D$1067,MATCH('Combined Table'!$A8&amp;'Combined Table'!$B8,'Scrum Opp Feed'!$A$1:$A$1067&amp;'Scrum Opp Feed'!$B$1:$B$1067,0)))</f>
        <v/>
      </c>
      <c r="GK8" s="13" t="str">
        <f t="array" ref="GK8">IF(ISNA(INDEX('Scrum Opp Feed'!E$1:E$1067,MATCH('Combined Table'!$A8&amp;'Combined Table'!$B8,'Scrum Opp Feed'!$A$1:$A$1067&amp;'Scrum Opp Feed'!$B$1:$B$1067,0))),"",INDEX('Scrum Opp Feed'!E$1:E$1067,MATCH('Combined Table'!$A8&amp;'Combined Table'!$B8,'Scrum Opp Feed'!$A$1:$A$1067&amp;'Scrum Opp Feed'!$B$1:$B$1067,0)))</f>
        <v/>
      </c>
      <c r="GL8" s="13">
        <f t="array" ref="GL8">IF(ISNA(INDEX('Scrum Opp Feed'!F$1:F$1067,MATCH('Combined Table'!$A8&amp;'Combined Table'!$B8,'Scrum Opp Feed'!$A$1:$A$1067&amp;'Scrum Opp Feed'!$B$1:$B$1067,0))),"",INDEX('Scrum Opp Feed'!F$1:F$1067,MATCH('Combined Table'!$A8&amp;'Combined Table'!$B8,'Scrum Opp Feed'!$A$1:$A$1067&amp;'Scrum Opp Feed'!$B$1:$B$1067,0)))</f>
        <v>1</v>
      </c>
      <c r="GM8" s="13" t="str">
        <f t="array" ref="GM8">IF(ISNA(INDEX('Scrum Opp Feed'!G$1:G$1067,MATCH('Combined Table'!$A8&amp;'Combined Table'!$B8,'Scrum Opp Feed'!$A$1:$A$1067&amp;'Scrum Opp Feed'!$B$1:$B$1067,0))),"",INDEX('Scrum Opp Feed'!G$1:G$1067,MATCH('Combined Table'!$A8&amp;'Combined Table'!$B8,'Scrum Opp Feed'!$A$1:$A$1067&amp;'Scrum Opp Feed'!$B$1:$B$1067,0)))</f>
        <v/>
      </c>
      <c r="GN8" s="13">
        <f t="array" ref="GN8">IF(ISNA(INDEX('Scrum Opp Feed'!H$1:H$1067,MATCH('Combined Table'!$A8&amp;'Combined Table'!$B8,'Scrum Opp Feed'!$A$1:$A$1067&amp;'Scrum Opp Feed'!$B$1:$B$1067,0))),"",INDEX('Scrum Opp Feed'!H$1:H$1067,MATCH('Combined Table'!$A8&amp;'Combined Table'!$B8,'Scrum Opp Feed'!$A$1:$A$1067&amp;'Scrum Opp Feed'!$B$1:$B$1067,0)))</f>
        <v>1</v>
      </c>
      <c r="GO8" s="13">
        <f t="array" ref="GO8">IF(ISNA(INDEX('Scrum Opp Feed'!I$1:I$1067,MATCH('Combined Table'!$A8&amp;'Combined Table'!$B8,'Scrum Opp Feed'!$A$1:$A$1067&amp;'Scrum Opp Feed'!$B$1:$B$1067,0))),"",INDEX('Scrum Opp Feed'!I$1:I$1067,MATCH('Combined Table'!$A8&amp;'Combined Table'!$B8,'Scrum Opp Feed'!$A$1:$A$1067&amp;'Scrum Opp Feed'!$B$1:$B$1067,0)))</f>
        <v>9.1</v>
      </c>
      <c r="GP8" s="13">
        <f t="array" ref="GP8">IF(ISNA(INDEX('Scrum Opp Feed'!J$1:J$1067,MATCH('Combined Table'!$A8&amp;'Combined Table'!$B8,'Scrum Opp Feed'!$A$1:$A$1067&amp;'Scrum Opp Feed'!$B$1:$B$1067,0))),"",INDEX('Scrum Opp Feed'!J$1:J$1067,MATCH('Combined Table'!$A8&amp;'Combined Table'!$B8,'Scrum Opp Feed'!$A$1:$A$1067&amp;'Scrum Opp Feed'!$B$1:$B$1067,0)))</f>
        <v>8</v>
      </c>
      <c r="GQ8" s="13">
        <f t="array" ref="GQ8">IF(ISNA(INDEX('Scrum Opp Feed'!K$1:K$1067,MATCH('Combined Table'!$A8&amp;'Combined Table'!$B8,'Scrum Opp Feed'!$A$1:$A$1067&amp;'Scrum Opp Feed'!$B$1:$B$1067,0))),"",INDEX('Scrum Opp Feed'!K$1:K$1067,MATCH('Combined Table'!$A8&amp;'Combined Table'!$B8,'Scrum Opp Feed'!$A$1:$A$1067&amp;'Scrum Opp Feed'!$B$1:$B$1067,0)))</f>
        <v>72.7</v>
      </c>
      <c r="GR8" s="13">
        <f t="array" ref="GR8">IF(ISNA(INDEX('Scrum Opp Feed'!L$1:L$1067,MATCH('Combined Table'!$A8&amp;'Combined Table'!$B8,'Scrum Opp Feed'!$A$1:$A$1067&amp;'Scrum Opp Feed'!$B$1:$B$1067,0))),"",INDEX('Scrum Opp Feed'!L$1:L$1067,MATCH('Combined Table'!$A8&amp;'Combined Table'!$B8,'Scrum Opp Feed'!$A$1:$A$1067&amp;'Scrum Opp Feed'!$B$1:$B$1067,0)))</f>
        <v>1</v>
      </c>
      <c r="GS8" s="13">
        <f t="array" ref="GS8">IF(ISNA(INDEX('Scrum Opp Feed'!M$1:M$1067,MATCH('Combined Table'!$A8&amp;'Combined Table'!$B8,'Scrum Opp Feed'!$A$1:$A$1067&amp;'Scrum Opp Feed'!$B$1:$B$1067,0))),"",INDEX('Scrum Opp Feed'!M$1:M$1067,MATCH('Combined Table'!$A8&amp;'Combined Table'!$B8,'Scrum Opp Feed'!$A$1:$A$1067&amp;'Scrum Opp Feed'!$B$1:$B$1067,0)))</f>
        <v>1</v>
      </c>
      <c r="GT8" s="13" t="str">
        <f t="array" ref="GT8">IF(ISNA(INDEX('Scrum Opp Feed'!N$1:N$1067,MATCH('Combined Table'!$A8&amp;'Combined Table'!$B8,'Scrum Opp Feed'!$A$1:$A$1067&amp;'Scrum Opp Feed'!$B$1:$B$1067,0))),"",INDEX('Scrum Opp Feed'!N$1:N$1067,MATCH('Combined Table'!$A8&amp;'Combined Table'!$B8,'Scrum Opp Feed'!$A$1:$A$1067&amp;'Scrum Opp Feed'!$B$1:$B$1067,0)))</f>
        <v/>
      </c>
      <c r="GU8" s="13">
        <f t="array" ref="GU8">IF(ISNA(INDEX('Scrum Opp Feed'!O$1:O$1067,MATCH('Combined Table'!$A8&amp;'Combined Table'!$B8,'Scrum Opp Feed'!$A$1:$A$1067&amp;'Scrum Opp Feed'!$B$1:$B$1067,0))),"",INDEX('Scrum Opp Feed'!O$1:O$1067,MATCH('Combined Table'!$A8&amp;'Combined Table'!$B8,'Scrum Opp Feed'!$A$1:$A$1067&amp;'Scrum Opp Feed'!$B$1:$B$1067,0)))</f>
        <v>10</v>
      </c>
      <c r="GV8" s="13">
        <f t="array" ref="GV8">IF(ISNA(INDEX('Scrum Opp Feed'!P$1:P$1067,MATCH('Combined Table'!$A8&amp;'Combined Table'!$B8,'Scrum Opp Feed'!$A$1:$A$1067&amp;'Scrum Opp Feed'!$B$1:$B$1067,0))),"",INDEX('Scrum Opp Feed'!P$1:P$1067,MATCH('Combined Table'!$A8&amp;'Combined Table'!$B8,'Scrum Opp Feed'!$A$1:$A$1067&amp;'Scrum Opp Feed'!$B$1:$B$1067,0)))</f>
        <v>90.9</v>
      </c>
      <c r="GW8" s="13">
        <f t="array" ref="GW8">IF(ISNA(INDEX('Scrum Opp Feed'!Q$1:Q$1067,MATCH('Combined Table'!$A8&amp;'Combined Table'!$B8,'Scrum Opp Feed'!$A$1:$A$1067&amp;'Scrum Opp Feed'!$B$1:$B$1067,0))),"",INDEX('Scrum Opp Feed'!Q$1:Q$1067,MATCH('Combined Table'!$A8&amp;'Combined Table'!$B8,'Scrum Opp Feed'!$A$1:$A$1067&amp;'Scrum Opp Feed'!$B$1:$B$1067,0)))</f>
        <v>11</v>
      </c>
      <c r="GX8" s="1" t="str">
        <f t="array" ref="GX8">IF(ISNA(INDEX('Restart 50m'!C$1:C$1067,MATCH('Combined Table'!$A8&amp;'Combined Table'!$B8,'Restart 50m'!$A$1:$A$1067&amp;'Restart 50m'!$B$1:$B$1067,0))),"",INDEX('Restart 50m'!C$1:C$1067,MATCH('Combined Table'!$A8&amp;'Combined Table'!$B8,'Restart 50m'!$A$1:$A$1067&amp;'Restart 50m'!$B$1:$B$1067,0)))</f>
        <v/>
      </c>
      <c r="GY8" s="13">
        <f t="array" ref="GY8">IF(ISNA(INDEX('Restart 50m'!D$1:D$1067,MATCH('Combined Table'!$A8&amp;'Combined Table'!$B8,'Restart 50m'!$A$1:$A$1067&amp;'Restart 50m'!$B$1:$B$1067,0))),"",INDEX('Restart 50m'!D$1:D$1067,MATCH('Combined Table'!$A8&amp;'Combined Table'!$B8,'Restart 50m'!$A$1:$A$1067&amp;'Restart 50m'!$B$1:$B$1067,0)))</f>
        <v>2</v>
      </c>
      <c r="GZ8" s="13">
        <f t="array" ref="GZ8">IF(ISNA(INDEX('Restart 50m'!E$1:E$1067,MATCH('Combined Table'!$A8&amp;'Combined Table'!$B8,'Restart 50m'!$A$1:$A$1067&amp;'Restart 50m'!$B$1:$B$1067,0))),"",INDEX('Restart 50m'!E$1:E$1067,MATCH('Combined Table'!$A8&amp;'Combined Table'!$B8,'Restart 50m'!$A$1:$A$1067&amp;'Restart 50m'!$B$1:$B$1067,0)))</f>
        <v>2</v>
      </c>
      <c r="HA8" s="13">
        <f t="array" ref="HA8">IF(ISNA(INDEX('Restart 50m'!F$1:F$1067,MATCH('Combined Table'!$A8&amp;'Combined Table'!$B8,'Restart 50m'!$A$1:$A$1067&amp;'Restart 50m'!$B$1:$B$1067,0))),"",INDEX('Restart 50m'!F$1:F$1067,MATCH('Combined Table'!$A8&amp;'Combined Table'!$B8,'Restart 50m'!$A$1:$A$1067&amp;'Restart 50m'!$B$1:$B$1067,0)))</f>
        <v>66.7</v>
      </c>
      <c r="HB8" s="13" t="str">
        <f t="array" ref="HB8">IF(ISNA(INDEX('Restart 50m'!G$1:G$1067,MATCH('Combined Table'!$A8&amp;'Combined Table'!$B8,'Restart 50m'!$A$1:$A$1067&amp;'Restart 50m'!$B$1:$B$1067,0))),"",INDEX('Restart 50m'!G$1:G$1067,MATCH('Combined Table'!$A8&amp;'Combined Table'!$B8,'Restart 50m'!$A$1:$A$1067&amp;'Restart 50m'!$B$1:$B$1067,0)))</f>
        <v/>
      </c>
      <c r="HC8" s="13">
        <f t="array" ref="HC8">IF(ISNA(INDEX('Restart 50m'!H$1:H$1067,MATCH('Combined Table'!$A8&amp;'Combined Table'!$B8,'Restart 50m'!$A$1:$A$1067&amp;'Restart 50m'!$B$1:$B$1067,0))),"",INDEX('Restart 50m'!H$1:H$1067,MATCH('Combined Table'!$A8&amp;'Combined Table'!$B8,'Restart 50m'!$A$1:$A$1067&amp;'Restart 50m'!$B$1:$B$1067,0)))</f>
        <v>1</v>
      </c>
      <c r="HD8" s="13" t="str">
        <f t="array" ref="HD8">IF(ISNA(INDEX('Restart 50m'!I$1:I$1067,MATCH('Combined Table'!$A8&amp;'Combined Table'!$B8,'Restart 50m'!$A$1:$A$1067&amp;'Restart 50m'!$B$1:$B$1067,0))),"",INDEX('Restart 50m'!I$1:I$1067,MATCH('Combined Table'!$A8&amp;'Combined Table'!$B8,'Restart 50m'!$A$1:$A$1067&amp;'Restart 50m'!$B$1:$B$1067,0)))</f>
        <v/>
      </c>
      <c r="HE8" s="13">
        <f t="array" ref="HE8">IF(ISNA(INDEX('Restart 50m'!J$1:J$1067,MATCH('Combined Table'!$A8&amp;'Combined Table'!$B8,'Restart 50m'!$A$1:$A$1067&amp;'Restart 50m'!$B$1:$B$1067,0))),"",INDEX('Restart 50m'!J$1:J$1067,MATCH('Combined Table'!$A8&amp;'Combined Table'!$B8,'Restart 50m'!$A$1:$A$1067&amp;'Restart 50m'!$B$1:$B$1067,0)))</f>
        <v>1</v>
      </c>
      <c r="HF8" s="13">
        <f t="array" ref="HF8">IF(ISNA(INDEX('Restart 50m'!K$1:K$1067,MATCH('Combined Table'!$A8&amp;'Combined Table'!$B8,'Restart 50m'!$A$1:$A$1067&amp;'Restart 50m'!$B$1:$B$1067,0))),"",INDEX('Restart 50m'!K$1:K$1067,MATCH('Combined Table'!$A8&amp;'Combined Table'!$B8,'Restart 50m'!$A$1:$A$1067&amp;'Restart 50m'!$B$1:$B$1067,0)))</f>
        <v>3</v>
      </c>
      <c r="HG8" s="13" t="str">
        <f t="array" ref="HG8">IF(ISNA(INDEX('Restart 50m'!L$1:L$1067,MATCH('Combined Table'!$A8&amp;'Combined Table'!$B8,'Restart 50m'!$A$1:$A$1067&amp;'Restart 50m'!$B$1:$B$1067,0))),"",INDEX('Restart 50m'!L$1:L$1067,MATCH('Combined Table'!$A8&amp;'Combined Table'!$B8,'Restart 50m'!$A$1:$A$1067&amp;'Restart 50m'!$B$1:$B$1067,0)))</f>
        <v/>
      </c>
      <c r="HH8" s="13">
        <f t="array" ref="HH8">IF(ISNA(INDEX('Restart 50m'!M$1:M$1067,MATCH('Combined Table'!$A8&amp;'Combined Table'!$B8,'Restart 50m'!$A$1:$A$1067&amp;'Restart 50m'!$B$1:$B$1067,0))),"",INDEX('Restart 50m'!M$1:M$1067,MATCH('Combined Table'!$A8&amp;'Combined Table'!$B8,'Restart 50m'!$A$1:$A$1067&amp;'Restart 50m'!$B$1:$B$1067,0)))</f>
        <v>1</v>
      </c>
      <c r="HI8" s="13">
        <f t="array" ref="HI8">IF(ISNA(INDEX('Restart 50m'!N$1:N$1067,MATCH('Combined Table'!$A8&amp;'Combined Table'!$B8,'Restart 50m'!$A$1:$A$1067&amp;'Restart 50m'!$B$1:$B$1067,0))),"",INDEX('Restart 50m'!N$1:N$1067,MATCH('Combined Table'!$A8&amp;'Combined Table'!$B8,'Restart 50m'!$A$1:$A$1067&amp;'Restart 50m'!$B$1:$B$1067,0)))</f>
        <v>1</v>
      </c>
      <c r="HJ8" s="13">
        <f t="array" ref="HJ8">IF(ISNA(INDEX('Restart 50m'!O$1:O$1067,MATCH('Combined Table'!$A8&amp;'Combined Table'!$B8,'Restart 50m'!$A$1:$A$1067&amp;'Restart 50m'!$B$1:$B$1067,0))),"",INDEX('Restart 50m'!O$1:O$1067,MATCH('Combined Table'!$A8&amp;'Combined Table'!$B8,'Restart 50m'!$A$1:$A$1067&amp;'Restart 50m'!$B$1:$B$1067,0)))</f>
        <v>20</v>
      </c>
      <c r="HK8" s="13">
        <f t="array" ref="HK8">IF(ISNA(INDEX('Restart 50m'!P$1:P$1067,MATCH('Combined Table'!$A8&amp;'Combined Table'!$B8,'Restart 50m'!$A$1:$A$1067&amp;'Restart 50m'!$B$1:$B$1067,0))),"",INDEX('Restart 50m'!P$1:P$1067,MATCH('Combined Table'!$A8&amp;'Combined Table'!$B8,'Restart 50m'!$A$1:$A$1067&amp;'Restart 50m'!$B$1:$B$1067,0)))</f>
        <v>4</v>
      </c>
      <c r="HL8" s="13" t="str">
        <f t="array" ref="HL8">IF(ISNA(INDEX('Restart 50m'!Q$1:Q$1067,MATCH('Combined Table'!$A8&amp;'Combined Table'!$B8,'Restart 50m'!$A$1:$A$1067&amp;'Restart 50m'!$B$1:$B$1067,0))),"",INDEX('Restart 50m'!Q$1:Q$1067,MATCH('Combined Table'!$A8&amp;'Combined Table'!$B8,'Restart 50m'!$A$1:$A$1067&amp;'Restart 50m'!$B$1:$B$1067,0)))</f>
        <v/>
      </c>
      <c r="HM8" s="13" t="str">
        <f t="array" ref="HM8">IF(ISNA(INDEX('Restart 50m'!R$1:R$1067,MATCH('Combined Table'!$A8&amp;'Combined Table'!$B8,'Restart 50m'!$A$1:$A$1067&amp;'Restart 50m'!$B$1:$B$1067,0))),"",INDEX('Restart 50m'!R$1:R$1067,MATCH('Combined Table'!$A8&amp;'Combined Table'!$B8,'Restart 50m'!$A$1:$A$1067&amp;'Restart 50m'!$B$1:$B$1067,0)))</f>
        <v/>
      </c>
      <c r="HN8" s="13">
        <f t="array" ref="HN8">IF(ISNA(INDEX('Restart 50m'!S$1:S$1067,MATCH('Combined Table'!$A8&amp;'Combined Table'!$B8,'Restart 50m'!$A$1:$A$1067&amp;'Restart 50m'!$B$1:$B$1067,0))),"",INDEX('Restart 50m'!S$1:S$1067,MATCH('Combined Table'!$A8&amp;'Combined Table'!$B8,'Restart 50m'!$A$1:$A$1067&amp;'Restart 50m'!$B$1:$B$1067,0)))</f>
        <v>4</v>
      </c>
      <c r="HO8" s="13">
        <f t="array" ref="HO8">IF(ISNA(INDEX('Restart 50m'!T$1:T$1067,MATCH('Combined Table'!$A8&amp;'Combined Table'!$B8,'Restart 50m'!$A$1:$A$1067&amp;'Restart 50m'!$B$1:$B$1067,0))),"",INDEX('Restart 50m'!T$1:T$1067,MATCH('Combined Table'!$A8&amp;'Combined Table'!$B8,'Restart 50m'!$A$1:$A$1067&amp;'Restart 50m'!$B$1:$B$1067,0)))</f>
        <v>5</v>
      </c>
      <c r="HP8" s="13">
        <f t="array" ref="HP8">IF(ISNA(INDEX('Restart 50m'!U$1:U$1067,MATCH('Combined Table'!$A8&amp;'Combined Table'!$B8,'Restart 50m'!$A$1:$A$1067&amp;'Restart 50m'!$B$1:$B$1067,0))),"",INDEX('Restart 50m'!U$1:U$1067,MATCH('Combined Table'!$A8&amp;'Combined Table'!$B8,'Restart 50m'!$A$1:$A$1067&amp;'Restart 50m'!$B$1:$B$1067,0)))</f>
        <v>8</v>
      </c>
      <c r="HQ8" s="1" t="str">
        <f t="array" ref="HQ8">IF(ISNA(INDEX('Restart 22m'!C$1:C$1067,MATCH('Combined Table'!$A8&amp;'Combined Table'!$B8,'Restart 22m'!$A$1:$A$1067&amp;'Restart 22m'!$B$1:$B$1067,0))),"",INDEX('Restart 22m'!C$1:C$1067,MATCH('Combined Table'!$A8&amp;'Combined Table'!$B8,'Restart 22m'!$A$1:$A$1067&amp;'Restart 22m'!$B$1:$B$1067,0)))</f>
        <v/>
      </c>
      <c r="HR8" s="13" t="str">
        <f t="array" ref="HR8">IF(ISNA(INDEX('Restart 22m'!D$1:D$1067,MATCH('Combined Table'!$A8&amp;'Combined Table'!$B8,'Restart 22m'!$A$1:$A$1067&amp;'Restart 22m'!$B$1:$B$1067,0))),"",INDEX('Restart 22m'!D$1:D$1067,MATCH('Combined Table'!$A8&amp;'Combined Table'!$B8,'Restart 22m'!$A$1:$A$1067&amp;'Restart 22m'!$B$1:$B$1067,0)))</f>
        <v/>
      </c>
      <c r="HS8" s="13" t="str">
        <f t="array" ref="HS8">IF(ISNA(INDEX('Restart 22m'!E$1:E$1067,MATCH('Combined Table'!$A8&amp;'Combined Table'!$B8,'Restart 22m'!$A$1:$A$1067&amp;'Restart 22m'!$B$1:$B$1067,0))),"",INDEX('Restart 22m'!E$1:E$1067,MATCH('Combined Table'!$A8&amp;'Combined Table'!$B8,'Restart 22m'!$A$1:$A$1067&amp;'Restart 22m'!$B$1:$B$1067,0)))</f>
        <v/>
      </c>
      <c r="HT8" s="13" t="str">
        <f t="array" ref="HT8">IF(ISNA(INDEX('Restart 22m'!F$1:F$1067,MATCH('Combined Table'!$A8&amp;'Combined Table'!$B8,'Restart 22m'!$A$1:$A$1067&amp;'Restart 22m'!$B$1:$B$1067,0))),"",INDEX('Restart 22m'!F$1:F$1067,MATCH('Combined Table'!$A8&amp;'Combined Table'!$B8,'Restart 22m'!$A$1:$A$1067&amp;'Restart 22m'!$B$1:$B$1067,0)))</f>
        <v/>
      </c>
      <c r="HU8" s="13" t="str">
        <f t="array" ref="HU8">IF(ISNA(INDEX('Restart 22m'!G$1:G$1067,MATCH('Combined Table'!$A8&amp;'Combined Table'!$B8,'Restart 22m'!$A$1:$A$1067&amp;'Restart 22m'!$B$1:$B$1067,0))),"",INDEX('Restart 22m'!G$1:G$1067,MATCH('Combined Table'!$A8&amp;'Combined Table'!$B8,'Restart 22m'!$A$1:$A$1067&amp;'Restart 22m'!$B$1:$B$1067,0)))</f>
        <v/>
      </c>
      <c r="HV8" s="13" t="str">
        <f t="array" ref="HV8">IF(ISNA(INDEX('Restart 22m'!H$1:H$1067,MATCH('Combined Table'!$A8&amp;'Combined Table'!$B8,'Restart 22m'!$A$1:$A$1067&amp;'Restart 22m'!$B$1:$B$1067,0))),"",INDEX('Restart 22m'!H$1:H$1067,MATCH('Combined Table'!$A8&amp;'Combined Table'!$B8,'Restart 22m'!$A$1:$A$1067&amp;'Restart 22m'!$B$1:$B$1067,0)))</f>
        <v/>
      </c>
      <c r="HW8" s="13" t="str">
        <f t="array" ref="HW8">IF(ISNA(INDEX('Restart 22m'!I$1:I$1067,MATCH('Combined Table'!$A8&amp;'Combined Table'!$B8,'Restart 22m'!$A$1:$A$1067&amp;'Restart 22m'!$B$1:$B$1067,0))),"",INDEX('Restart 22m'!I$1:I$1067,MATCH('Combined Table'!$A8&amp;'Combined Table'!$B8,'Restart 22m'!$A$1:$A$1067&amp;'Restart 22m'!$B$1:$B$1067,0)))</f>
        <v/>
      </c>
      <c r="HX8" s="13" t="str">
        <f t="array" ref="HX8">IF(ISNA(INDEX('Restart 22m'!J$1:J$1067,MATCH('Combined Table'!$A8&amp;'Combined Table'!$B8,'Restart 22m'!$A$1:$A$1067&amp;'Restart 22m'!$B$1:$B$1067,0))),"",INDEX('Restart 22m'!J$1:J$1067,MATCH('Combined Table'!$A8&amp;'Combined Table'!$B8,'Restart 22m'!$A$1:$A$1067&amp;'Restart 22m'!$B$1:$B$1067,0)))</f>
        <v/>
      </c>
      <c r="HY8" s="13" t="str">
        <f t="array" ref="HY8">IF(ISNA(INDEX('Restart 22m'!K$1:K$1067,MATCH('Combined Table'!$A8&amp;'Combined Table'!$B8,'Restart 22m'!$A$1:$A$1067&amp;'Restart 22m'!$B$1:$B$1067,0))),"",INDEX('Restart 22m'!K$1:K$1067,MATCH('Combined Table'!$A8&amp;'Combined Table'!$B8,'Restart 22m'!$A$1:$A$1067&amp;'Restart 22m'!$B$1:$B$1067,0)))</f>
        <v/>
      </c>
      <c r="HZ8" s="13" t="str">
        <f t="array" ref="HZ8">IF(ISNA(INDEX('Restart 22m'!L$1:L$1067,MATCH('Combined Table'!$A8&amp;'Combined Table'!$B8,'Restart 22m'!$A$1:$A$1067&amp;'Restart 22m'!$B$1:$B$1067,0))),"",INDEX('Restart 22m'!L$1:L$1067,MATCH('Combined Table'!$A8&amp;'Combined Table'!$B8,'Restart 22m'!$A$1:$A$1067&amp;'Restart 22m'!$B$1:$B$1067,0)))</f>
        <v/>
      </c>
      <c r="IA8" s="13" t="str">
        <f t="array" ref="IA8">IF(ISNA(INDEX('Restart 22m'!M$1:M$1067,MATCH('Combined Table'!$A8&amp;'Combined Table'!$B8,'Restart 22m'!$A$1:$A$1067&amp;'Restart 22m'!$B$1:$B$1067,0))),"",INDEX('Restart 22m'!M$1:M$1067,MATCH('Combined Table'!$A8&amp;'Combined Table'!$B8,'Restart 22m'!$A$1:$A$1067&amp;'Restart 22m'!$B$1:$B$1067,0)))</f>
        <v/>
      </c>
      <c r="IB8" s="13" t="str">
        <f t="array" ref="IB8">IF(ISNA(INDEX('Restart 22m'!N$1:N$1067,MATCH('Combined Table'!$A8&amp;'Combined Table'!$B8,'Restart 22m'!$A$1:$A$1067&amp;'Restart 22m'!$B$1:$B$1067,0))),"",INDEX('Restart 22m'!N$1:N$1067,MATCH('Combined Table'!$A8&amp;'Combined Table'!$B8,'Restart 22m'!$A$1:$A$1067&amp;'Restart 22m'!$B$1:$B$1067,0)))</f>
        <v/>
      </c>
      <c r="IC8" s="13" t="str">
        <f t="array" ref="IC8">IF(ISNA(INDEX('Restart 22m'!O$1:O$1067,MATCH('Combined Table'!$A8&amp;'Combined Table'!$B8,'Restart 22m'!$A$1:$A$1067&amp;'Restart 22m'!$B$1:$B$1067,0))),"",INDEX('Restart 22m'!O$1:O$1067,MATCH('Combined Table'!$A8&amp;'Combined Table'!$B8,'Restart 22m'!$A$1:$A$1067&amp;'Restart 22m'!$B$1:$B$1067,0)))</f>
        <v/>
      </c>
      <c r="ID8" s="13" t="str">
        <f t="array" ref="ID8">IF(ISNA(INDEX('Restart 22m'!P$1:P$1067,MATCH('Combined Table'!$A8&amp;'Combined Table'!$B8,'Restart 22m'!$A$1:$A$1067&amp;'Restart 22m'!$B$1:$B$1067,0))),"",INDEX('Restart 22m'!P$1:P$1067,MATCH('Combined Table'!$A8&amp;'Combined Table'!$B8,'Restart 22m'!$A$1:$A$1067&amp;'Restart 22m'!$B$1:$B$1067,0)))</f>
        <v/>
      </c>
      <c r="IE8" s="13" t="str">
        <f t="array" ref="IE8">IF(ISNA(INDEX('Restart 22m'!Q$1:Q$1067,MATCH('Combined Table'!$A8&amp;'Combined Table'!$B8,'Restart 22m'!$A$1:$A$1067&amp;'Restart 22m'!$B$1:$B$1067,0))),"",INDEX('Restart 22m'!Q$1:Q$1067,MATCH('Combined Table'!$A8&amp;'Combined Table'!$B8,'Restart 22m'!$A$1:$A$1067&amp;'Restart 22m'!$B$1:$B$1067,0)))</f>
        <v/>
      </c>
      <c r="IF8" s="13" t="str">
        <f t="array" ref="IF8">IF(ISNA(INDEX('Restart 22m'!R$1:R$1067,MATCH('Combined Table'!$A8&amp;'Combined Table'!$B8,'Restart 22m'!$A$1:$A$1067&amp;'Restart 22m'!$B$1:$B$1067,0))),"",INDEX('Restart 22m'!R$1:R$1067,MATCH('Combined Table'!$A8&amp;'Combined Table'!$B8,'Restart 22m'!$A$1:$A$1067&amp;'Restart 22m'!$B$1:$B$1067,0)))</f>
        <v/>
      </c>
      <c r="IG8" s="13" t="str">
        <f t="array" ref="IG8">IF(ISNA(INDEX('Restart 22m'!S$1:S$1067,MATCH('Combined Table'!$A8&amp;'Combined Table'!$B8,'Restart 22m'!$A$1:$A$1067&amp;'Restart 22m'!$B$1:$B$1067,0))),"",INDEX('Restart 22m'!S$1:S$1067,MATCH('Combined Table'!$A8&amp;'Combined Table'!$B8,'Restart 22m'!$A$1:$A$1067&amp;'Restart 22m'!$B$1:$B$1067,0)))</f>
        <v/>
      </c>
      <c r="IH8" s="13" t="str">
        <f t="array" ref="IH8">IF(ISNA(INDEX('Restart 22m'!T$1:T$1067,MATCH('Combined Table'!$A8&amp;'Combined Table'!$B8,'Restart 22m'!$A$1:$A$1067&amp;'Restart 22m'!$B$1:$B$1067,0))),"",INDEX('Restart 22m'!T$1:T$1067,MATCH('Combined Table'!$A8&amp;'Combined Table'!$B8,'Restart 22m'!$A$1:$A$1067&amp;'Restart 22m'!$B$1:$B$1067,0)))</f>
        <v/>
      </c>
      <c r="II8" s="13" t="str">
        <f t="array" ref="II8">IF(ISNA(INDEX('Restart 22m'!U$1:U$1067,MATCH('Combined Table'!$A8&amp;'Combined Table'!$B8,'Restart 22m'!$A$1:$A$1067&amp;'Restart 22m'!$B$1:$B$1067,0))),"",INDEX('Restart 22m'!U$1:U$1067,MATCH('Combined Table'!$A8&amp;'Combined Table'!$B8,'Restart 22m'!$A$1:$A$1067&amp;'Restart 22m'!$B$1:$B$1067,0)))</f>
        <v/>
      </c>
      <c r="IJ8" s="13"/>
    </row>
    <row r="9" spans="1:244" x14ac:dyDescent="0.25">
      <c r="A9" s="5" t="s">
        <v>10</v>
      </c>
      <c r="B9" s="6">
        <v>1</v>
      </c>
      <c r="C9" s="13">
        <f t="array" ref="C9">INDEX('Points Table'!C$1:C$1067,MATCH('Combined Table'!$A9&amp;'Combined Table'!$B9,$A$1:$A$1067&amp;$B$1:$B$1067,0))</f>
        <v>39</v>
      </c>
      <c r="D9" s="13">
        <f t="array" ref="D9">INDEX('Points Table'!D$1:D$1067,MATCH('Combined Table'!$A9&amp;'Combined Table'!$B9,$A$1:$A$1067&amp;$B$1:$B$1067,0))</f>
        <v>5</v>
      </c>
      <c r="E9" s="13">
        <f t="array" ref="E9">INDEX('Points Table'!E$1:E$1067,MATCH('Combined Table'!$A9&amp;'Combined Table'!$B9,$A$1:$A$1067&amp;$B$1:$B$1067,0))</f>
        <v>4</v>
      </c>
      <c r="F9" s="13">
        <f t="array" ref="F9">INDEX('Points Table'!F$1:F$1067,MATCH('Combined Table'!$A9&amp;'Combined Table'!$B9,$A$1:$A$1067&amp;$B$1:$B$1067,0))</f>
        <v>1</v>
      </c>
      <c r="G9" s="13">
        <f t="array" ref="G9">INDEX('Points Table'!G$1:G$1067,MATCH('Combined Table'!$A9&amp;'Combined Table'!$B9,$A$1:$A$1067&amp;$B$1:$B$1067,0))</f>
        <v>83.3</v>
      </c>
      <c r="H9" s="13">
        <f t="array" ref="H9">INDEX('Points Table'!H$1:H$1067,MATCH('Combined Table'!$A9&amp;'Combined Table'!$B9,$A$1:$A$1067&amp;$B$1:$B$1067,0))</f>
        <v>1</v>
      </c>
      <c r="I9" s="13" t="str">
        <f t="array" ref="I9">INDEX('Possesion Times'!C$1:C$1067,MATCH('Combined Table'!$A9&amp;'Combined Table'!$B9,$A$1:$A$1067&amp;$B$1:$B$1067,0))</f>
        <v>1:14</v>
      </c>
      <c r="J9" s="13" t="str">
        <f t="array" ref="J9">INDEX('Possesion Times'!D$1:D$1067,MATCH('Combined Table'!$A9&amp;'Combined Table'!$B9,$A$1:$A$1067&amp;$B$1:$B$1067,0))</f>
        <v>1:59</v>
      </c>
      <c r="K9" s="13" t="str">
        <f t="array" ref="K9">INDEX('Possesion Times'!E$1:E$1067,MATCH('Combined Table'!$A9&amp;'Combined Table'!$B9,$A$1:$A$1067&amp;$B$1:$B$1067,0))</f>
        <v>3:12</v>
      </c>
      <c r="L9" s="13">
        <f t="array" ref="L9">INDEX('Possesion Times'!F$1:F$1067,MATCH('Combined Table'!$A9&amp;'Combined Table'!$B9,$A$1:$A$1067&amp;$B$1:$B$1067,0))</f>
        <v>9.8000000000000007</v>
      </c>
      <c r="M9" s="13" t="str">
        <f t="array" ref="M9">INDEX('Possesion Times'!G$1:G$1067,MATCH('Combined Table'!$A9&amp;'Combined Table'!$B9,$A$1:$A$1067&amp;$B$1:$B$1067,0))</f>
        <v>2:26</v>
      </c>
      <c r="N9" s="13" t="str">
        <f t="array" ref="N9">INDEX('Possesion Times'!H$1:H$1067,MATCH('Combined Table'!$A9&amp;'Combined Table'!$B9,$A$1:$A$1067&amp;$B$1:$B$1067,0))</f>
        <v>1:32</v>
      </c>
      <c r="O9" s="13" t="str">
        <f t="array" ref="O9">INDEX('Possesion Times'!I$1:I$1067,MATCH('Combined Table'!$A9&amp;'Combined Table'!$B9,$A$1:$A$1067&amp;$B$1:$B$1067,0))</f>
        <v>3:59</v>
      </c>
      <c r="P9" s="13">
        <f t="array" ref="P9">INDEX('Possesion Times'!J$1:J$1067,MATCH('Combined Table'!$A9&amp;'Combined Table'!$B9,$A$1:$A$1067&amp;$B$1:$B$1067,0))</f>
        <v>12.2</v>
      </c>
      <c r="Q9" s="13" t="str">
        <f t="array" ref="Q9">INDEX('Possesion Times'!K$1:K$1067,MATCH('Combined Table'!$A9&amp;'Combined Table'!$B9,$A$1:$A$1067&amp;$B$1:$B$1067,0))</f>
        <v>3:01</v>
      </c>
      <c r="R9" s="13" t="str">
        <f t="array" ref="R9">INDEX('Possesion Times'!L$1:L$1067,MATCH('Combined Table'!$A9&amp;'Combined Table'!$B9,$A$1:$A$1067&amp;$B$1:$B$1067,0))</f>
        <v>2:51</v>
      </c>
      <c r="S9" s="13" t="str">
        <f t="array" ref="S9">INDEX('Possesion Times'!M$1:M$1067,MATCH('Combined Table'!$A9&amp;'Combined Table'!$B9,$A$1:$A$1067&amp;$B$1:$B$1067,0))</f>
        <v>5:52</v>
      </c>
      <c r="T9" s="13">
        <f t="array" ref="T9">INDEX('Possesion Times'!N$1:N$1067,MATCH('Combined Table'!$A9&amp;'Combined Table'!$B9,$A$1:$A$1067&amp;$B$1:$B$1067,0))</f>
        <v>18.100000000000001</v>
      </c>
      <c r="U9" s="13" t="str">
        <f t="array" ref="U9">INDEX('Possesion Times'!O$1:O$1067,MATCH('Combined Table'!$A9&amp;'Combined Table'!$B9,$A$1:$A$1067&amp;$B$1:$B$1067,0))</f>
        <v>2:05</v>
      </c>
      <c r="V9" s="13" t="str">
        <f t="array" ref="V9">INDEX('Possesion Times'!P$1:P$1067,MATCH('Combined Table'!$A9&amp;'Combined Table'!$B9,$A$1:$A$1067&amp;$B$1:$B$1067,0))</f>
        <v>2:29</v>
      </c>
      <c r="W9" s="13" t="str">
        <f t="array" ref="W9">INDEX('Possesion Times'!Q$1:Q$1067,MATCH('Combined Table'!$A9&amp;'Combined Table'!$B9,$A$1:$A$1067&amp;$B$1:$B$1067,0))</f>
        <v>4:34</v>
      </c>
      <c r="X9" s="13">
        <f t="array" ref="X9">INDEX('Possesion Times'!R$1:R$1067,MATCH('Combined Table'!$A9&amp;'Combined Table'!$B9,$A$1:$A$1067&amp;$B$1:$B$1067,0))</f>
        <v>14.1</v>
      </c>
      <c r="Y9" s="13" t="str">
        <f t="array" ref="Y9">INDEX('Possesion Times'!S$1:S$1067,MATCH('Combined Table'!$A9&amp;'Combined Table'!$B9,$A$1:$A$1067&amp;$B$1:$B$1067,0))</f>
        <v>8:46</v>
      </c>
      <c r="Z9" s="13" t="str">
        <f t="array" ref="Z9">INDEX('Possesion Times'!T$1:T$1067,MATCH('Combined Table'!$A9&amp;'Combined Table'!$B9,$A$1:$A$1067&amp;$B$1:$B$1067,0))</f>
        <v>8:51</v>
      </c>
      <c r="AA9" s="13" t="str">
        <f t="array" ref="AA9">INDEX('Possesion Times'!U$1:U$1067,MATCH('Combined Table'!$A9&amp;'Combined Table'!$B9,$A$1:$A$1067&amp;$B$1:$B$1067,0))</f>
        <v>17:37</v>
      </c>
      <c r="AB9" s="13">
        <f t="array" ref="AB9">INDEX('Possesion Times'!V$1:V$1067,MATCH('Combined Table'!$A9&amp;'Combined Table'!$B9,$A$1:$A$1067&amp;$B$1:$B$1067,0))</f>
        <v>54.2</v>
      </c>
      <c r="AC9" s="1">
        <f t="array" ref="AC9">INDEX('Possession Source'!C$1:C$1067,MATCH('Combined Table'!$A9&amp;'Combined Table'!$B9,$A$1:$A$1067&amp;$B$1:$B$1067,0))</f>
        <v>12</v>
      </c>
      <c r="AD9" s="13">
        <f t="array" ref="AD9">INDEX('Possession Source'!D$1:D$1067,MATCH('Combined Table'!$A9&amp;'Combined Table'!$B9,$A$1:$A$1067&amp;$B$1:$B$1067,0))</f>
        <v>3</v>
      </c>
      <c r="AE9" s="13">
        <f t="array" ref="AE9">INDEX('Possession Source'!E$1:E$1067,MATCH('Combined Table'!$A9&amp;'Combined Table'!$B9,$A$1:$A$1067&amp;$B$1:$B$1067,0))</f>
        <v>6</v>
      </c>
      <c r="AF9" s="13">
        <f t="array" ref="AF9">INDEX('Possession Source'!F$1:F$1067,MATCH('Combined Table'!$A9&amp;'Combined Table'!$B9,$A$1:$A$1067&amp;$B$1:$B$1067,0))</f>
        <v>2</v>
      </c>
      <c r="AG9" s="13">
        <f t="array" ref="AG9">INDEX('Possession Source'!G$1:G$1067,MATCH('Combined Table'!$A9&amp;'Combined Table'!$B9,$A$1:$A$1067&amp;$B$1:$B$1067,0))</f>
        <v>23</v>
      </c>
      <c r="AH9" s="13">
        <f t="array" ref="AH9">INDEX('Possession Source'!H$1:H$1067,MATCH('Combined Table'!$A9&amp;'Combined Table'!$B9,$A$1:$A$1067&amp;$B$1:$B$1067,0))</f>
        <v>10</v>
      </c>
      <c r="AI9" s="13">
        <f t="array" ref="AI9">INDEX('Possession Source'!I$1:I$1067,MATCH('Combined Table'!$A9&amp;'Combined Table'!$B9,$A$1:$A$1067&amp;$B$1:$B$1067,0))</f>
        <v>1</v>
      </c>
      <c r="AJ9" s="13">
        <f t="array" ref="AJ9">INDEX('Possession Source'!J$1:J$1067,MATCH('Combined Table'!$A9&amp;'Combined Table'!$B9,$A$1:$A$1067&amp;$B$1:$B$1067,0))</f>
        <v>13</v>
      </c>
      <c r="AK9" s="13">
        <f t="array" ref="AK9">INDEX('Possession Source'!K$1:K$1067,MATCH('Combined Table'!$A9&amp;'Combined Table'!$B9,$A$1:$A$1067&amp;$B$1:$B$1067,0))</f>
        <v>1</v>
      </c>
      <c r="AL9" s="13">
        <f t="array" ref="AL9">INDEX('Possession Source'!L$1:L$1067,MATCH('Combined Table'!$A9&amp;'Combined Table'!$B9,$A$1:$A$1067&amp;$B$1:$B$1067,0))</f>
        <v>1</v>
      </c>
      <c r="AM9" s="13" t="str">
        <f t="array" ref="AM9">INDEX('Possession Source'!M$1:M$1067,MATCH('Combined Table'!$A9&amp;'Combined Table'!$B9,$A$1:$A$1067&amp;$B$1:$B$1067,0))</f>
        <v/>
      </c>
      <c r="AN9" s="13" t="str">
        <f t="array" ref="AN9">INDEX('Possession Source'!N$1:N$1067,MATCH('Combined Table'!$A9&amp;'Combined Table'!$B9,$A$1:$A$1067&amp;$B$1:$B$1067,0))</f>
        <v/>
      </c>
      <c r="AO9" s="13" t="str">
        <f t="array" ref="AO9">INDEX('Possession Source'!O$1:O$1067,MATCH('Combined Table'!$A9&amp;'Combined Table'!$B9,$A$1:$A$1067&amp;$B$1:$B$1067,0))</f>
        <v/>
      </c>
      <c r="AP9" s="13">
        <f t="array" ref="AP9">INDEX('Possession Source'!P$1:P$1067,MATCH('Combined Table'!$A9&amp;'Combined Table'!$B9,$A$1:$A$1067&amp;$B$1:$B$1067,0))</f>
        <v>26</v>
      </c>
      <c r="AQ9" s="13">
        <f t="array" ref="AQ9">INDEX('Possession Source'!Q$1:Q$1067,MATCH('Combined Table'!$A9&amp;'Combined Table'!$B9,$A$1:$A$1067&amp;$B$1:$B$1067,0))</f>
        <v>49</v>
      </c>
      <c r="AR9" s="1" t="str">
        <f t="array" ref="AR9">INDEX('Penalties Frees conceded'!C$1:C$1067,MATCH('Combined Table'!$A9&amp;'Combined Table'!$B9,$A$1:$A$1067&amp;$B$1:$B$1067,0))</f>
        <v/>
      </c>
      <c r="AS9" s="13">
        <f t="array" ref="AS9">INDEX('Penalties Frees conceded'!D$1:D$1067,MATCH('Combined Table'!$A9&amp;'Combined Table'!$B9,$A$1:$A$1067&amp;$B$1:$B$1067,0))</f>
        <v>1</v>
      </c>
      <c r="AT9" s="13" t="str">
        <f t="array" ref="AT9">INDEX('Penalties Frees conceded'!E$1:E$1067,MATCH('Combined Table'!$A9&amp;'Combined Table'!$B9,$A$1:$A$1067&amp;$B$1:$B$1067,0))</f>
        <v/>
      </c>
      <c r="AU9" s="13">
        <f t="array" ref="AU9">INDEX('Penalties Frees conceded'!F$1:F$1067,MATCH('Combined Table'!$A9&amp;'Combined Table'!$B9,$A$1:$A$1067&amp;$B$1:$B$1067,0))</f>
        <v>2</v>
      </c>
      <c r="AV9" s="13" t="str">
        <f t="array" ref="AV9">INDEX('Penalties Frees conceded'!G$1:G$1067,MATCH('Combined Table'!$A9&amp;'Combined Table'!$B9,$A$1:$A$1067&amp;$B$1:$B$1067,0))</f>
        <v/>
      </c>
      <c r="AW9" s="13" t="str">
        <f t="array" ref="AW9">INDEX('Penalties Frees conceded'!H$1:H$1067,MATCH('Combined Table'!$A9&amp;'Combined Table'!$B9,$A$1:$A$1067&amp;$B$1:$B$1067,0))</f>
        <v/>
      </c>
      <c r="AX9" s="13">
        <f t="array" ref="AX9">INDEX('Penalties Frees conceded'!I$1:I$1067,MATCH('Combined Table'!$A9&amp;'Combined Table'!$B9,$A$1:$A$1067&amp;$B$1:$B$1067,0))</f>
        <v>3</v>
      </c>
      <c r="AY9" s="13">
        <f t="array" ref="AY9">INDEX('Penalties Frees conceded'!J$1:J$1067,MATCH('Combined Table'!$A9&amp;'Combined Table'!$B9,$A$1:$A$1067&amp;$B$1:$B$1067,0))</f>
        <v>1</v>
      </c>
      <c r="AZ9" s="13">
        <f t="array" ref="AZ9">INDEX('Penalties Frees conceded'!K$1:K$1067,MATCH('Combined Table'!$A9&amp;'Combined Table'!$B9,$A$1:$A$1067&amp;$B$1:$B$1067,0))</f>
        <v>2</v>
      </c>
      <c r="BA9" s="13" t="str">
        <f t="array" ref="BA9">INDEX('Penalties Frees conceded'!L$1:L$1067,MATCH('Combined Table'!$A9&amp;'Combined Table'!$B9,$A$1:$A$1067&amp;$B$1:$B$1067,0))</f>
        <v/>
      </c>
      <c r="BB9" s="13">
        <f t="array" ref="BB9">INDEX('Penalties Frees conceded'!M$1:M$1067,MATCH('Combined Table'!$A9&amp;'Combined Table'!$B9,$A$1:$A$1067&amp;$B$1:$B$1067,0))</f>
        <v>2</v>
      </c>
      <c r="BC9" s="13" t="str">
        <f t="array" ref="BC9">INDEX('Penalties Frees conceded'!N$1:N$1067,MATCH('Combined Table'!$A9&amp;'Combined Table'!$B9,$A$1:$A$1067&amp;$B$1:$B$1067,0))</f>
        <v/>
      </c>
      <c r="BD9" s="13">
        <f t="array" ref="BD9">INDEX('Penalties Frees conceded'!O$1:O$1067,MATCH('Combined Table'!$A9&amp;'Combined Table'!$B9,$A$1:$A$1067&amp;$B$1:$B$1067,0))</f>
        <v>2</v>
      </c>
      <c r="BE9" s="13">
        <f t="array" ref="BE9">INDEX('Penalties Frees conceded'!P$1:P$1067,MATCH('Combined Table'!$A9&amp;'Combined Table'!$B9,$A$1:$A$1067&amp;$B$1:$B$1067,0))</f>
        <v>7</v>
      </c>
      <c r="BF9" s="13">
        <f t="array" ref="BF9">INDEX('Penalties Frees conceded'!Q$1:Q$1067,MATCH('Combined Table'!$A9&amp;'Combined Table'!$B9,$A$1:$A$1067&amp;$B$1:$B$1067,0))</f>
        <v>10</v>
      </c>
      <c r="BG9" s="1">
        <f t="array" ref="BG9">INDEX('Attack Possession'!C$1:C$1067,MATCH('Combined Table'!$A9&amp;'Combined Table'!$B9,$A$1:$A$1067&amp;$B$1:$B$1067,0))</f>
        <v>9</v>
      </c>
      <c r="BH9" s="13">
        <f t="array" ref="BH9">INDEX('Attack Possession'!D$1:D$1067,MATCH('Combined Table'!$A9&amp;'Combined Table'!$B9,$A$1:$A$1067&amp;$B$1:$B$1067,0))</f>
        <v>45</v>
      </c>
      <c r="BI9" s="13">
        <f t="array" ref="BI9">INDEX('Attack Possession'!E$1:E$1067,MATCH('Combined Table'!$A9&amp;'Combined Table'!$B9,$A$1:$A$1067&amp;$B$1:$B$1067,0))</f>
        <v>54.9</v>
      </c>
      <c r="BJ9" s="13">
        <f t="array" ref="BJ9">INDEX('Attack Possession'!F$1:F$1067,MATCH('Combined Table'!$A9&amp;'Combined Table'!$B9,$A$1:$A$1067&amp;$B$1:$B$1067,0))</f>
        <v>2.7</v>
      </c>
      <c r="BK9" s="13">
        <f t="array" ref="BK9">INDEX('Attack Possession'!G$1:G$1067,MATCH('Combined Table'!$A9&amp;'Combined Table'!$B9,$A$1:$A$1067&amp;$B$1:$B$1067,0))</f>
        <v>22</v>
      </c>
      <c r="BL9" s="13">
        <f t="array" ref="BL9">INDEX('Attack Possession'!H$1:H$1067,MATCH('Combined Table'!$A9&amp;'Combined Table'!$B9,$A$1:$A$1067&amp;$B$1:$B$1067,0))</f>
        <v>7</v>
      </c>
      <c r="BM9" s="13">
        <f t="array" ref="BM9">INDEX('Attack Possession'!I$1:I$1067,MATCH('Combined Table'!$A9&amp;'Combined Table'!$B9,$A$1:$A$1067&amp;$B$1:$B$1067,0))</f>
        <v>7</v>
      </c>
      <c r="BN9" s="13">
        <f t="array" ref="BN9">INDEX('Attack Possession'!J$1:J$1067,MATCH('Combined Table'!$A9&amp;'Combined Table'!$B9,$A$1:$A$1067&amp;$B$1:$B$1067,0))</f>
        <v>6</v>
      </c>
      <c r="BO9" s="13">
        <f t="array" ref="BO9">INDEX('Attack Possession'!K$1:K$1067,MATCH('Combined Table'!$A9&amp;'Combined Table'!$B9,$A$1:$A$1067&amp;$B$1:$B$1067,0))</f>
        <v>1</v>
      </c>
      <c r="BP9" s="13">
        <f t="array" ref="BP9">INDEX('Attack Possession'!L$1:L$1067,MATCH('Combined Table'!$A9&amp;'Combined Table'!$B9,$A$1:$A$1067&amp;$B$1:$B$1067,0))</f>
        <v>2</v>
      </c>
      <c r="BQ9" s="13">
        <f t="array" ref="BQ9">INDEX('Attack Possession'!M$1:M$1067,MATCH('Combined Table'!$A9&amp;'Combined Table'!$B9,$A$1:$A$1067&amp;$B$1:$B$1067,0))</f>
        <v>2</v>
      </c>
      <c r="BR9" s="13">
        <f t="array" ref="BR9">INDEX('Attack Possession'!N$1:N$1067,MATCH('Combined Table'!$A9&amp;'Combined Table'!$B9,$A$1:$A$1067&amp;$B$1:$B$1067,0))</f>
        <v>1</v>
      </c>
      <c r="BS9" s="13">
        <f t="array" ref="BS9">INDEX('Attack Possession'!O$1:O$1067,MATCH('Combined Table'!$A9&amp;'Combined Table'!$B9,$A$1:$A$1067&amp;$B$1:$B$1067,0))</f>
        <v>1</v>
      </c>
      <c r="BT9" s="13">
        <f t="array" ref="BT9">INDEX('Attack Possession'!P$1:P$1067,MATCH('Combined Table'!$A9&amp;'Combined Table'!$B9,$A$1:$A$1067&amp;$B$1:$B$1067,0))</f>
        <v>49</v>
      </c>
      <c r="BU9" s="13">
        <f t="array" ref="BU9">INDEX('Attack Possession'!Q$1:Q$1067,MATCH('Combined Table'!$A9&amp;'Combined Table'!$B9,$A$1:$A$1067&amp;$B$1:$B$1067,0))</f>
        <v>130</v>
      </c>
      <c r="BV9" s="1">
        <f t="array" ref="BV9">INDEX('Kicks in Play'!C$1:C$1067,MATCH('Combined Table'!$A9&amp;'Combined Table'!$B9,$A$1:$A$1067&amp;$B$1:$B$1067,0))</f>
        <v>8</v>
      </c>
      <c r="BW9" s="13">
        <f t="array" ref="BW9">INDEX('Kicks in Play'!D$1:D$1067,MATCH('Combined Table'!$A9&amp;'Combined Table'!$B9,$A$1:$A$1067&amp;$B$1:$B$1067,0))</f>
        <v>352</v>
      </c>
      <c r="BX9" s="13">
        <f t="array" ref="BX9">INDEX('Kicks in Play'!E$1:E$1067,MATCH('Combined Table'!$A9&amp;'Combined Table'!$B9,$A$1:$A$1067&amp;$B$1:$B$1067,0))</f>
        <v>44</v>
      </c>
      <c r="BY9" s="13">
        <f t="array" ref="BY9">INDEX('Kicks in Play'!F$1:F$1067,MATCH('Combined Table'!$A9&amp;'Combined Table'!$B9,$A$1:$A$1067&amp;$B$1:$B$1067,0))</f>
        <v>4</v>
      </c>
      <c r="BZ9" s="13">
        <f t="array" ref="BZ9">INDEX('Kicks in Play'!G$1:G$1067,MATCH('Combined Table'!$A9&amp;'Combined Table'!$B9,$A$1:$A$1067&amp;$B$1:$B$1067,0))</f>
        <v>121</v>
      </c>
      <c r="CA9" s="13">
        <f t="array" ref="CA9">INDEX('Kicks in Play'!H$1:H$1067,MATCH('Combined Table'!$A9&amp;'Combined Table'!$B9,$A$1:$A$1067&amp;$B$1:$B$1067,0))</f>
        <v>1</v>
      </c>
      <c r="CB9" s="13">
        <f t="array" ref="CB9">INDEX('Kicks in Play'!I$1:I$1067,MATCH('Combined Table'!$A9&amp;'Combined Table'!$B9,$A$1:$A$1067&amp;$B$1:$B$1067,0))</f>
        <v>38</v>
      </c>
      <c r="CC9" s="13" t="str">
        <f t="array" ref="CC9">INDEX('Kicks in Play'!J$1:J$1067,MATCH('Combined Table'!$A9&amp;'Combined Table'!$B9,$A$1:$A$1067&amp;$B$1:$B$1067,0))</f>
        <v/>
      </c>
      <c r="CD9" s="13" t="str">
        <f t="array" ref="CD9">INDEX('Kicks in Play'!K$1:K$1067,MATCH('Combined Table'!$A9&amp;'Combined Table'!$B9,$A$1:$A$1067&amp;$B$1:$B$1067,0))</f>
        <v/>
      </c>
      <c r="CE9" s="13">
        <f t="array" ref="CE9">INDEX('Kicks in Play'!L$1:L$1067,MATCH('Combined Table'!$A9&amp;'Combined Table'!$B9,$A$1:$A$1067&amp;$B$1:$B$1067,0))</f>
        <v>1</v>
      </c>
      <c r="CF9" s="13">
        <f t="array" ref="CF9">INDEX('Kicks in Play'!M$1:M$1067,MATCH('Combined Table'!$A9&amp;'Combined Table'!$B9,$A$1:$A$1067&amp;$B$1:$B$1067,0))</f>
        <v>5</v>
      </c>
      <c r="CG9" s="13">
        <f t="array" ref="CG9">INDEX('Kicks in Play'!N$1:N$1067,MATCH('Combined Table'!$A9&amp;'Combined Table'!$B9,$A$1:$A$1067&amp;$B$1:$B$1067,0))</f>
        <v>8</v>
      </c>
      <c r="CH9" s="13">
        <f t="array" ref="CH9">INDEX('Kicks in Play'!O$1:O$1067,MATCH('Combined Table'!$A9&amp;'Combined Table'!$B9,$A$1:$A$1067&amp;$B$1:$B$1067,0))</f>
        <v>258</v>
      </c>
      <c r="CI9" s="13" t="str">
        <f t="array" ref="CI9">INDEX('Kicks in Play'!P$1:P$1067,MATCH('Combined Table'!$A9&amp;'Combined Table'!$B9,$A$1:$A$1067&amp;$B$1:$B$1067,0))</f>
        <v/>
      </c>
      <c r="CJ9" s="13">
        <f t="array" ref="CJ9">INDEX('Kicks in Play'!Q$1:Q$1067,MATCH('Combined Table'!$A9&amp;'Combined Table'!$B9,$A$1:$A$1067&amp;$B$1:$B$1067,0))</f>
        <v>22</v>
      </c>
      <c r="CK9" s="13">
        <f t="array" ref="CK9">INDEX('Kicks in Play'!R$1:R$1067,MATCH('Combined Table'!$A9&amp;'Combined Table'!$B9,$A$1:$A$1067&amp;$B$1:$B$1067,0))</f>
        <v>774</v>
      </c>
      <c r="CL9" s="1">
        <f t="array" ref="CL9">INDEX('Defence Report'!C$1:C$1067,MATCH('Combined Table'!$A9&amp;'Combined Table'!$B9,$A$1:$A$1067&amp;$B$1:$B$1067,0))</f>
        <v>106</v>
      </c>
      <c r="CM9" s="13">
        <f t="array" ref="CM9">INDEX('Defence Report'!D$1:D$1067,MATCH('Combined Table'!$A9&amp;'Combined Table'!$B9,$A$1:$A$1067&amp;$B$1:$B$1067,0))</f>
        <v>29</v>
      </c>
      <c r="CN9" s="13">
        <f t="array" ref="CN9">INDEX('Defence Report'!E$1:E$1067,MATCH('Combined Table'!$A9&amp;'Combined Table'!$B9,$A$1:$A$1067&amp;$B$1:$B$1067,0))</f>
        <v>0</v>
      </c>
      <c r="CO9" s="13">
        <f t="array" ref="CO9">INDEX('Defence Report'!F$1:F$1067,MATCH('Combined Table'!$A9&amp;'Combined Table'!$B9,$A$1:$A$1067&amp;$B$1:$B$1067,0))</f>
        <v>92</v>
      </c>
      <c r="CP9" s="13">
        <f t="array" ref="CP9">INDEX('Defence Report'!G$1:G$1067,MATCH('Combined Table'!$A9&amp;'Combined Table'!$B9,$A$1:$A$1067&amp;$B$1:$B$1067,0))</f>
        <v>14</v>
      </c>
      <c r="CQ9" s="13">
        <f t="array" ref="CQ9">INDEX('Defence Report'!H$1:H$1067,MATCH('Combined Table'!$A9&amp;'Combined Table'!$B9,$A$1:$A$1067&amp;$B$1:$B$1067,0))</f>
        <v>76</v>
      </c>
      <c r="CR9" s="13">
        <f t="array" ref="CR9">INDEX('Defence Report'!I$1:I$1067,MATCH('Combined Table'!$A9&amp;'Combined Table'!$B9,$A$1:$A$1067&amp;$B$1:$B$1067,0))</f>
        <v>78.5</v>
      </c>
      <c r="CS9" s="13">
        <f t="array" ref="CS9">INDEX('Defence Report'!J$1:J$1067,MATCH('Combined Table'!$A9&amp;'Combined Table'!$B9,$A$1:$A$1067&amp;$B$1:$B$1067,0))</f>
        <v>11</v>
      </c>
      <c r="CT9" s="13">
        <f t="array" ref="CT9">INDEX('Defence Report'!K$1:K$1067,MATCH('Combined Table'!$A9&amp;'Combined Table'!$B9,$A$1:$A$1067&amp;$B$1:$B$1067,0))</f>
        <v>63</v>
      </c>
      <c r="CU9" s="13">
        <f t="array" ref="CU9">INDEX('Defence Report'!L$1:L$1067,MATCH('Combined Table'!$A9&amp;'Combined Table'!$B9,$A$1:$A$1067&amp;$B$1:$B$1067,0))</f>
        <v>61</v>
      </c>
      <c r="CV9" s="13">
        <f t="array" ref="CV9">INDEX('Defence Report'!M$1:M$1067,MATCH('Combined Table'!$A9&amp;'Combined Table'!$B9,$A$1:$A$1067&amp;$B$1:$B$1067,0))</f>
        <v>54.8</v>
      </c>
      <c r="CW9" s="13">
        <f t="array" ref="CW9">INDEX('Defence Report'!N$1:N$1067,MATCH('Combined Table'!$A9&amp;'Combined Table'!$B9,$A$1:$A$1067&amp;$B$1:$B$1067,0))</f>
        <v>0</v>
      </c>
      <c r="CX9" s="13">
        <f t="array" ref="CX9">INDEX('Defence Report'!O$1:O$1067,MATCH('Combined Table'!$A9&amp;'Combined Table'!$B9,$A$1:$A$1067&amp;$B$1:$B$1067,0))</f>
        <v>0</v>
      </c>
      <c r="CY9" s="13">
        <f t="array" ref="CY9">INDEX('Defence Report'!P$1:P$1067,MATCH('Combined Table'!$A9&amp;'Combined Table'!$B9,$A$1:$A$1067&amp;$B$1:$B$1067,0))</f>
        <v>0</v>
      </c>
      <c r="CZ9" s="13">
        <f t="array" ref="CZ9">INDEX('Defence Report'!Q$1:Q$1067,MATCH('Combined Table'!$A9&amp;'Combined Table'!$B9,$A$1:$A$1067&amp;$B$1:$B$1067,0))</f>
        <v>60</v>
      </c>
      <c r="DA9" s="13">
        <f t="array" ref="DA9">INDEX('Defence Report'!R$1:R$1067,MATCH('Combined Table'!$A9&amp;'Combined Table'!$B9,$A$1:$A$1067&amp;$B$1:$B$1067,0))</f>
        <v>11</v>
      </c>
      <c r="DB9" s="13" t="str">
        <f t="array" ref="DB9">INDEX('Defence Report'!S$1:S$1067,MATCH('Combined Table'!$A9&amp;'Combined Table'!$B9,$A$1:$A$1067&amp;$B$1:$B$1067,0))</f>
        <v/>
      </c>
      <c r="DC9" s="13">
        <f t="array" ref="DC9">INDEX('Defence Report'!T$1:T$1067,MATCH('Combined Table'!$A9&amp;'Combined Table'!$B9,$A$1:$A$1067&amp;$B$1:$B$1067,0))</f>
        <v>1</v>
      </c>
      <c r="DD9" s="13">
        <f t="array" ref="DD9">INDEX('Defence Report'!U$1:U$1067,MATCH('Combined Table'!$A9&amp;'Combined Table'!$B9,$A$1:$A$1067&amp;$B$1:$B$1067,0))</f>
        <v>11</v>
      </c>
      <c r="DE9" s="13">
        <f t="array" ref="DE9">INDEX('Defence Report'!V$1:V$1067,MATCH('Combined Table'!$A9&amp;'Combined Table'!$B9,$A$1:$A$1067&amp;$B$1:$B$1067,0))</f>
        <v>3</v>
      </c>
      <c r="DF9" s="13">
        <f t="array" ref="DF9">INDEX('Defence Report'!W$1:W$1067,MATCH('Combined Table'!$A9&amp;'Combined Table'!$B9,$A$1:$A$1067&amp;$B$1:$B$1067,0))</f>
        <v>7</v>
      </c>
      <c r="DG9" s="13">
        <f t="array" ref="DG9">INDEX('Defence Report'!X$1:X$1067,MATCH('Combined Table'!$A9&amp;'Combined Table'!$B9,$A$1:$A$1067&amp;$B$1:$B$1067,0))</f>
        <v>10</v>
      </c>
      <c r="DH9" s="1">
        <f t="array" ref="DH9">INDEX('Ruck Speed'!C$1:C$1067,MATCH('Combined Table'!$A9&amp;'Combined Table'!$B9,$A$1:$A$1067&amp;$B$1:$B$1067,0))</f>
        <v>13</v>
      </c>
      <c r="DI9" s="13">
        <f t="array" ref="DI9">INDEX('Ruck Speed'!D$1:D$1067,MATCH('Combined Table'!$A9&amp;'Combined Table'!$B9,$A$1:$A$1067&amp;$B$1:$B$1067,0))</f>
        <v>27</v>
      </c>
      <c r="DJ9" s="13">
        <f t="array" ref="DJ9">INDEX('Ruck Speed'!E$1:E$1067,MATCH('Combined Table'!$A9&amp;'Combined Table'!$B9,$A$1:$A$1067&amp;$B$1:$B$1067,0))</f>
        <v>35</v>
      </c>
      <c r="DK9" s="13">
        <f t="array" ref="DK9">INDEX('Ruck Speed'!F$1:F$1067,MATCH('Combined Table'!$A9&amp;'Combined Table'!$B9,$A$1:$A$1067&amp;$B$1:$B$1067,0))</f>
        <v>75</v>
      </c>
      <c r="DL9" s="13">
        <f t="array" ref="DL9">INDEX('Ruck Speed'!G$1:G$1067,MATCH('Combined Table'!$A9&amp;'Combined Table'!$B9,$A$1:$A$1067&amp;$B$1:$B$1067,0))</f>
        <v>46.7</v>
      </c>
      <c r="DM9" s="13">
        <f t="array" ref="DM9">INDEX('Ruck Speed'!H$1:H$1067,MATCH('Combined Table'!$A9&amp;'Combined Table'!$B9,$A$1:$A$1067&amp;$B$1:$B$1067,0))</f>
        <v>6</v>
      </c>
      <c r="DN9" s="13">
        <f t="array" ref="DN9">INDEX('Ruck Speed'!I$1:I$1067,MATCH('Combined Table'!$A9&amp;'Combined Table'!$B9,$A$1:$A$1067&amp;$B$1:$B$1067,0))</f>
        <v>7</v>
      </c>
      <c r="DO9" s="13">
        <f t="array" ref="DO9">INDEX('Ruck Speed'!J$1:J$1067,MATCH('Combined Table'!$A9&amp;'Combined Table'!$B9,$A$1:$A$1067&amp;$B$1:$B$1067,0))</f>
        <v>17</v>
      </c>
      <c r="DP9" s="13">
        <f t="array" ref="DP9">INDEX('Ruck Speed'!K$1:K$1067,MATCH('Combined Table'!$A9&amp;'Combined Table'!$B9,$A$1:$A$1067&amp;$B$1:$B$1067,0))</f>
        <v>35</v>
      </c>
      <c r="DQ9" s="13">
        <f t="array" ref="DQ9">INDEX('Ruck Speed'!L$1:L$1067,MATCH('Combined Table'!$A9&amp;'Combined Table'!$B9,$A$1:$A$1067&amp;$B$1:$B$1067,0))</f>
        <v>59</v>
      </c>
      <c r="DR9" s="13">
        <f t="array" ref="DR9">INDEX('Ruck Speed'!M$1:M$1067,MATCH('Combined Table'!$A9&amp;'Combined Table'!$B9,$A$1:$A$1067&amp;$B$1:$B$1067,0))</f>
        <v>59.3</v>
      </c>
      <c r="DS9" s="13">
        <f t="array" ref="DS9">INDEX('Ruck Speed'!N$1:N$1067,MATCH('Combined Table'!$A9&amp;'Combined Table'!$B9,$A$1:$A$1067&amp;$B$1:$B$1067,0))</f>
        <v>13</v>
      </c>
      <c r="DT9" s="1">
        <f t="array" ref="DT9">IF(ISNA(INDEX('Maul Outcomes - Attack'!C$1:C$1067,MATCH('Combined Table'!$A9&amp;'Combined Table'!$B9,'Maul Outcomes - Attack'!$A$1:$A$1067&amp;'Maul Outcomes - Attack'!$B$1:$B$1067,0))),"",INDEX('Maul Outcomes - Attack'!C$1:C$1067,MATCH('Combined Table'!$A9&amp;'Combined Table'!$B9,'Maul Outcomes - Attack'!$A$1:$A$1067&amp;'Maul Outcomes - Attack'!$B$1:$B$1067,0)))</f>
        <v>6</v>
      </c>
      <c r="DU9" s="13">
        <f t="array" ref="DU9">IF(ISNA(INDEX('Maul Outcomes - Attack'!D$1:D$1067,MATCH('Combined Table'!$A9&amp;'Combined Table'!$B9,'Maul Outcomes - Attack'!$A$1:$A$1067&amp;'Maul Outcomes - Attack'!$B$1:$B$1067,0))),"",INDEX('Maul Outcomes - Attack'!D$1:D$1067,MATCH('Combined Table'!$A9&amp;'Combined Table'!$B9,'Maul Outcomes - Attack'!$A$1:$A$1067&amp;'Maul Outcomes - Attack'!$B$1:$B$1067,0)))</f>
        <v>1</v>
      </c>
      <c r="DV9" s="13">
        <f t="array" ref="DV9">IF(ISNA(INDEX('Maul Outcomes - Attack'!E$1:E$1067,MATCH('Combined Table'!$A9&amp;'Combined Table'!$B9,'Maul Outcomes - Attack'!$A$1:$A$1067&amp;'Maul Outcomes - Attack'!$B$1:$B$1067,0))),"",INDEX('Maul Outcomes - Attack'!E$1:E$1067,MATCH('Combined Table'!$A9&amp;'Combined Table'!$B9,'Maul Outcomes - Attack'!$A$1:$A$1067&amp;'Maul Outcomes - Attack'!$B$1:$B$1067,0)))</f>
        <v>7</v>
      </c>
      <c r="DW9" s="13">
        <f t="array" ref="DW9">IF(ISNA(INDEX('Maul Outcomes - Attack'!F$1:F$1067,MATCH('Combined Table'!$A9&amp;'Combined Table'!$B9,'Maul Outcomes - Attack'!$A$1:$A$1067&amp;'Maul Outcomes - Attack'!$B$1:$B$1067,0))),"",INDEX('Maul Outcomes - Attack'!F$1:F$1067,MATCH('Combined Table'!$A9&amp;'Combined Table'!$B9,'Maul Outcomes - Attack'!$A$1:$A$1067&amp;'Maul Outcomes - Attack'!$B$1:$B$1067,0)))</f>
        <v>1</v>
      </c>
      <c r="DX9" s="13" t="str">
        <f t="array" ref="DX9">IF(ISNA(INDEX('Maul Outcomes - Attack'!G$1:G$1067,MATCH('Combined Table'!$A9&amp;'Combined Table'!$B9,'Maul Outcomes - Attack'!$A$1:$A$1067&amp;'Maul Outcomes - Attack'!$B$1:$B$1067,0))),"",INDEX('Maul Outcomes - Attack'!G$1:G$1067,MATCH('Combined Table'!$A9&amp;'Combined Table'!$B9,'Maul Outcomes - Attack'!$A$1:$A$1067&amp;'Maul Outcomes - Attack'!$B$1:$B$1067,0)))</f>
        <v/>
      </c>
      <c r="DY9" s="13">
        <f t="array" ref="DY9">IF(ISNA(INDEX('Maul Outcomes - Attack'!H$1:H$1067,MATCH('Combined Table'!$A9&amp;'Combined Table'!$B9,'Maul Outcomes - Attack'!$A$1:$A$1067&amp;'Maul Outcomes - Attack'!$B$1:$B$1067,0))),"",INDEX('Maul Outcomes - Attack'!H$1:H$1067,MATCH('Combined Table'!$A9&amp;'Combined Table'!$B9,'Maul Outcomes - Attack'!$A$1:$A$1067&amp;'Maul Outcomes - Attack'!$B$1:$B$1067,0)))</f>
        <v>1</v>
      </c>
      <c r="DZ9" s="13">
        <f t="array" ref="DZ9">IF(ISNA(INDEX('Maul Outcomes - Attack'!I$1:I$1067,MATCH('Combined Table'!$A9&amp;'Combined Table'!$B9,'Maul Outcomes - Attack'!$A$1:$A$1067&amp;'Maul Outcomes - Attack'!$B$1:$B$1067,0))),"",INDEX('Maul Outcomes - Attack'!I$1:I$1067,MATCH('Combined Table'!$A9&amp;'Combined Table'!$B9,'Maul Outcomes - Attack'!$A$1:$A$1067&amp;'Maul Outcomes - Attack'!$B$1:$B$1067,0)))</f>
        <v>1</v>
      </c>
      <c r="EA9" s="13">
        <f t="array" ref="EA9">IF(ISNA(INDEX('Maul Outcomes - Attack'!J$1:J$1067,MATCH('Combined Table'!$A9&amp;'Combined Table'!$B9,'Maul Outcomes - Attack'!$A$1:$A$1067&amp;'Maul Outcomes - Attack'!$B$1:$B$1067,0))),"",INDEX('Maul Outcomes - Attack'!J$1:J$1067,MATCH('Combined Table'!$A9&amp;'Combined Table'!$B9,'Maul Outcomes - Attack'!$A$1:$A$1067&amp;'Maul Outcomes - Attack'!$B$1:$B$1067,0)))</f>
        <v>8</v>
      </c>
      <c r="EB9" s="13" t="e">
        <f t="array" ref="EB9">IF(ISNA(INDEX('Maul Outcomes - Attack'!#REF!,MATCH('Combined Table'!$A9&amp;'Combined Table'!$B9,'Maul Outcomes - Attack'!$A$1:$A$1067&amp;'Maul Outcomes - Attack'!$B$1:$B$1067,0))),"",INDEX('Maul Outcomes - Attack'!#REF!,MATCH('Combined Table'!$A9&amp;'Combined Table'!$B9,'Maul Outcomes - Attack'!$A$1:$A$1067&amp;'Maul Outcomes - Attack'!$B$1:$B$1067,0)))</f>
        <v>#REF!</v>
      </c>
      <c r="EC9" s="13" t="e">
        <f t="array" ref="EC9">IF(ISNA(INDEX('Maul Outcomes - Attack'!#REF!,MATCH('Combined Table'!$A9&amp;'Combined Table'!$B9,'Maul Outcomes - Attack'!$A$1:$A$1067&amp;'Maul Outcomes - Attack'!$B$1:$B$1067,0))),"",INDEX('Maul Outcomes - Attack'!#REF!,MATCH('Combined Table'!$A9&amp;'Combined Table'!$B9,'Maul Outcomes - Attack'!$A$1:$A$1067&amp;'Maul Outcomes - Attack'!$B$1:$B$1067,0)))</f>
        <v>#REF!</v>
      </c>
      <c r="ED9" s="13" t="e">
        <f t="array" ref="ED9">IF(ISNA(INDEX('Maul Outcomes - Attack'!#REF!,MATCH('Combined Table'!$A9&amp;'Combined Table'!$B9,'Maul Outcomes - Attack'!$A$1:$A$1067&amp;'Maul Outcomes - Attack'!$B$1:$B$1067,0))),"",INDEX('Maul Outcomes - Attack'!#REF!,MATCH('Combined Table'!$A9&amp;'Combined Table'!$B9,'Maul Outcomes - Attack'!$A$1:$A$1067&amp;'Maul Outcomes - Attack'!$B$1:$B$1067,0)))</f>
        <v>#REF!</v>
      </c>
      <c r="EE9" s="13" t="e">
        <f t="array" ref="EE9">IF(ISNA(INDEX('Maul Outcomes - Attack'!#REF!,MATCH('Combined Table'!$A9&amp;'Combined Table'!$B9,'Maul Outcomes - Attack'!$A$1:$A$1067&amp;'Maul Outcomes - Attack'!$B$1:$B$1067,0))),"",INDEX('Maul Outcomes - Attack'!#REF!,MATCH('Combined Table'!$A9&amp;'Combined Table'!$B9,'Maul Outcomes - Attack'!$A$1:$A$1067&amp;'Maul Outcomes - Attack'!$B$1:$B$1067,0)))</f>
        <v>#REF!</v>
      </c>
      <c r="EF9" s="13" t="e">
        <f t="array" ref="EF9">IF(ISNA(INDEX('Maul Outcomes - Attack'!#REF!,MATCH('Combined Table'!$A9&amp;'Combined Table'!$B9,'Maul Outcomes - Attack'!$A$1:$A$1067&amp;'Maul Outcomes - Attack'!$B$1:$B$1067,0))),"",INDEX('Maul Outcomes - Attack'!#REF!,MATCH('Combined Table'!$A9&amp;'Combined Table'!$B9,'Maul Outcomes - Attack'!$A$1:$A$1067&amp;'Maul Outcomes - Attack'!$B$1:$B$1067,0)))</f>
        <v>#REF!</v>
      </c>
      <c r="EG9" s="13" t="e">
        <f t="array" ref="EG9">IF(ISNA(INDEX('Maul Outcomes - Attack'!#REF!,MATCH('Combined Table'!$A9&amp;'Combined Table'!$B9,'Maul Outcomes - Attack'!$A$1:$A$1067&amp;'Maul Outcomes - Attack'!$B$1:$B$1067,0))),"",INDEX('Maul Outcomes - Attack'!#REF!,MATCH('Combined Table'!$A9&amp;'Combined Table'!$B9,'Maul Outcomes - Attack'!$A$1:$A$1067&amp;'Maul Outcomes - Attack'!$B$1:$B$1067,0)))</f>
        <v>#REF!</v>
      </c>
      <c r="EH9" s="13" t="e">
        <f t="array" ref="EH9">IF(ISNA(INDEX('Maul Outcomes - Attack'!#REF!,MATCH('Combined Table'!$A9&amp;'Combined Table'!$B9,'Maul Outcomes - Attack'!$A$1:$A$1067&amp;'Maul Outcomes - Attack'!$B$1:$B$1067,0))),"",INDEX('Maul Outcomes - Attack'!#REF!,MATCH('Combined Table'!$A9&amp;'Combined Table'!$B9,'Maul Outcomes - Attack'!$A$1:$A$1067&amp;'Maul Outcomes - Attack'!$B$1:$B$1067,0)))</f>
        <v>#REF!</v>
      </c>
      <c r="EI9" s="13" t="e">
        <f t="array" ref="EI9">IF(ISNA(INDEX('Maul Outcomes - Attack'!#REF!,MATCH('Combined Table'!$A9&amp;'Combined Table'!$B9,'Maul Outcomes - Attack'!$A$1:$A$1067&amp;'Maul Outcomes - Attack'!$B$1:$B$1067,0))),"",INDEX('Maul Outcomes - Attack'!#REF!,MATCH('Combined Table'!$A9&amp;'Combined Table'!$B9,'Maul Outcomes - Attack'!$A$1:$A$1067&amp;'Maul Outcomes - Attack'!$B$1:$B$1067,0)))</f>
        <v>#REF!</v>
      </c>
      <c r="EJ9" s="1">
        <f t="array" ref="EJ9">IF(ISNA(INDEX('Lineout Success'!C$1:C$1067,MATCH('Combined Table'!$A9&amp;'Combined Table'!$B9,'Lineout Success'!$A$1:$A$1067&amp;'Lineout Success'!$B$1:$B$1067,0))),"",INDEX('Lineout Success'!C$1:C$1067,MATCH('Combined Table'!$A9&amp;'Combined Table'!$B9,'Lineout Success'!$A$1:$A$1067&amp;'Lineout Success'!$B$1:$B$1067,0)))</f>
        <v>12</v>
      </c>
      <c r="EK9" s="13">
        <f t="array" ref="EK9">IF(ISNA(INDEX('Lineout Success'!D$1:D$1067,MATCH('Combined Table'!$A9&amp;'Combined Table'!$B9,'Lineout Success'!$A$1:$A$1067&amp;'Lineout Success'!$B$1:$B$1067,0))),"",INDEX('Lineout Success'!D$1:D$1067,MATCH('Combined Table'!$A9&amp;'Combined Table'!$B9,'Lineout Success'!$A$1:$A$1067&amp;'Lineout Success'!$B$1:$B$1067,0)))</f>
        <v>85.7</v>
      </c>
      <c r="EL9" s="13">
        <f t="array" ref="EL9">IF(ISNA(INDEX('Lineout Success'!E$1:E$1067,MATCH('Combined Table'!$A9&amp;'Combined Table'!$B9,'Lineout Success'!$A$1:$A$1067&amp;'Lineout Success'!$B$1:$B$1067,0))),"",INDEX('Lineout Success'!E$1:E$1067,MATCH('Combined Table'!$A9&amp;'Combined Table'!$B9,'Lineout Success'!$A$1:$A$1067&amp;'Lineout Success'!$B$1:$B$1067,0)))</f>
        <v>2</v>
      </c>
      <c r="EM9" s="13">
        <f t="array" ref="EM9">IF(ISNA(INDEX('Lineout Success'!F$1:F$1067,MATCH('Combined Table'!$A9&amp;'Combined Table'!$B9,'Lineout Success'!$A$1:$A$1067&amp;'Lineout Success'!$B$1:$B$1067,0))),"",INDEX('Lineout Success'!F$1:F$1067,MATCH('Combined Table'!$A9&amp;'Combined Table'!$B9,'Lineout Success'!$A$1:$A$1067&amp;'Lineout Success'!$B$1:$B$1067,0)))</f>
        <v>14.3</v>
      </c>
      <c r="EN9" s="13">
        <f t="array" ref="EN9">IF(ISNA(INDEX('Lineout Success'!G$1:G$1067,MATCH('Combined Table'!$A9&amp;'Combined Table'!$B9,'Lineout Success'!$A$1:$A$1067&amp;'Lineout Success'!$B$1:$B$1067,0))),"",INDEX('Lineout Success'!G$1:G$1067,MATCH('Combined Table'!$A9&amp;'Combined Table'!$B9,'Lineout Success'!$A$1:$A$1067&amp;'Lineout Success'!$B$1:$B$1067,0)))</f>
        <v>14</v>
      </c>
      <c r="EO9" s="13">
        <f t="array" ref="EO9">IF(ISNA(INDEX('Lineout Success'!H$1:H$1067,MATCH('Combined Table'!$A9&amp;'Combined Table'!$B9,'Lineout Success'!$A$1:$A$1067&amp;'Lineout Success'!$B$1:$B$1067,0))),"",INDEX('Lineout Success'!H$1:H$1067,MATCH('Combined Table'!$A9&amp;'Combined Table'!$B9,'Lineout Success'!$A$1:$A$1067&amp;'Lineout Success'!$B$1:$B$1067,0)))</f>
        <v>1</v>
      </c>
      <c r="EP9" s="13">
        <f t="array" ref="EP9">IF(ISNA(INDEX('Lineout Success'!I$1:I$1067,MATCH('Combined Table'!$A9&amp;'Combined Table'!$B9,'Lineout Success'!$A$1:$A$1067&amp;'Lineout Success'!$B$1:$B$1067,0))),"",INDEX('Lineout Success'!I$1:I$1067,MATCH('Combined Table'!$A9&amp;'Combined Table'!$B9,'Lineout Success'!$A$1:$A$1067&amp;'Lineout Success'!$B$1:$B$1067,0)))</f>
        <v>10</v>
      </c>
      <c r="EQ9" s="13">
        <f t="array" ref="EQ9">IF(ISNA(INDEX('Lineout Success'!J$1:J$1067,MATCH('Combined Table'!$A9&amp;'Combined Table'!$B9,'Lineout Success'!$A$1:$A$1067&amp;'Lineout Success'!$B$1:$B$1067,0))),"",INDEX('Lineout Success'!J$1:J$1067,MATCH('Combined Table'!$A9&amp;'Combined Table'!$B9,'Lineout Success'!$A$1:$A$1067&amp;'Lineout Success'!$B$1:$B$1067,0)))</f>
        <v>9</v>
      </c>
      <c r="ER9" s="13">
        <f t="array" ref="ER9">IF(ISNA(INDEX('Lineout Success'!K$1:K$1067,MATCH('Combined Table'!$A9&amp;'Combined Table'!$B9,'Lineout Success'!$A$1:$A$1067&amp;'Lineout Success'!$B$1:$B$1067,0))),"",INDEX('Lineout Success'!K$1:K$1067,MATCH('Combined Table'!$A9&amp;'Combined Table'!$B9,'Lineout Success'!$A$1:$A$1067&amp;'Lineout Success'!$B$1:$B$1067,0)))</f>
        <v>90</v>
      </c>
      <c r="ES9" s="13">
        <f t="array" ref="ES9">IF(ISNA(INDEX('Lineout Success'!L$1:L$1067,MATCH('Combined Table'!$A9&amp;'Combined Table'!$B9,'Lineout Success'!$A$1:$A$1067&amp;'Lineout Success'!$B$1:$B$1067,0))),"",INDEX('Lineout Success'!L$1:L$1067,MATCH('Combined Table'!$A9&amp;'Combined Table'!$B9,'Lineout Success'!$A$1:$A$1067&amp;'Lineout Success'!$B$1:$B$1067,0)))</f>
        <v>10</v>
      </c>
      <c r="ET9" s="13">
        <f t="array" ref="ET9">IF(ISNA(INDEX('Lineout Success'!M$1:M$1067,MATCH('Combined Table'!$A9&amp;'Combined Table'!$B9,'Lineout Success'!$A$1:$A$1067&amp;'Lineout Success'!$B$1:$B$1067,0))),"",INDEX('Lineout Success'!M$1:M$1067,MATCH('Combined Table'!$A9&amp;'Combined Table'!$B9,'Lineout Success'!$A$1:$A$1067&amp;'Lineout Success'!$B$1:$B$1067,0)))</f>
        <v>13</v>
      </c>
      <c r="EU9" s="13">
        <f t="array" ref="EU9">IF(ISNA(INDEX('Lineout Success'!N$1:N$1067,MATCH('Combined Table'!$A9&amp;'Combined Table'!$B9,'Lineout Success'!$A$1:$A$1067&amp;'Lineout Success'!$B$1:$B$1067,0))),"",INDEX('Lineout Success'!N$1:N$1067,MATCH('Combined Table'!$A9&amp;'Combined Table'!$B9,'Lineout Success'!$A$1:$A$1067&amp;'Lineout Success'!$B$1:$B$1067,0)))</f>
        <v>54.2</v>
      </c>
      <c r="EV9" s="13">
        <f t="array" ref="EV9">IF(ISNA(INDEX('Lineout Success'!O$1:O$1067,MATCH('Combined Table'!$A9&amp;'Combined Table'!$B9,'Lineout Success'!$A$1:$A$1067&amp;'Lineout Success'!$B$1:$B$1067,0))),"",INDEX('Lineout Success'!O$1:O$1067,MATCH('Combined Table'!$A9&amp;'Combined Table'!$B9,'Lineout Success'!$A$1:$A$1067&amp;'Lineout Success'!$B$1:$B$1067,0)))</f>
        <v>11</v>
      </c>
      <c r="EW9" s="13">
        <f t="array" ref="EW9">IF(ISNA(INDEX('Lineout Success'!P$1:P$1067,MATCH('Combined Table'!$A9&amp;'Combined Table'!$B9,'Lineout Success'!$A$1:$A$1067&amp;'Lineout Success'!$B$1:$B$1067,0))),"",INDEX('Lineout Success'!P$1:P$1067,MATCH('Combined Table'!$A9&amp;'Combined Table'!$B9,'Lineout Success'!$A$1:$A$1067&amp;'Lineout Success'!$B$1:$B$1067,0)))</f>
        <v>45.8</v>
      </c>
      <c r="EX9" s="13">
        <f t="array" ref="EX9">IF(ISNA(INDEX('Lineout Success'!Q$1:Q$1067,MATCH('Combined Table'!$A9&amp;'Combined Table'!$B9,'Lineout Success'!$A$1:$A$1067&amp;'Lineout Success'!$B$1:$B$1067,0))),"",INDEX('Lineout Success'!Q$1:Q$1067,MATCH('Combined Table'!$A9&amp;'Combined Table'!$B9,'Lineout Success'!$A$1:$A$1067&amp;'Lineout Success'!$B$1:$B$1067,0)))</f>
        <v>24</v>
      </c>
      <c r="EY9" s="1" t="str">
        <f t="array" ref="EY9">IF(ISNA(INDEX('Lineout Throwing'!C$1:C$1067,MATCH('Combined Table'!$A9&amp;'Combined Table'!$B9,'Lineout Throwing'!$A$1:$A$1067&amp;'Lineout Throwing'!$B$1:$B$1067,0))),"",INDEX('Lineout Throwing'!C$1:C$1067,MATCH('Combined Table'!$A9&amp;'Combined Table'!$B9,'Lineout Throwing'!$A$1:$A$1067&amp;'Lineout Throwing'!$B$1:$B$1067,0)))</f>
        <v/>
      </c>
      <c r="EZ9" s="13" t="str">
        <f t="array" ref="EZ9">IF(ISNA(INDEX('Lineout Throwing'!D$1:D$1067,MATCH('Combined Table'!$A9&amp;'Combined Table'!$B9,'Lineout Throwing'!$A$1:$A$1067&amp;'Lineout Throwing'!$B$1:$B$1067,0))),"",INDEX('Lineout Throwing'!D$1:D$1067,MATCH('Combined Table'!$A9&amp;'Combined Table'!$B9,'Lineout Throwing'!$A$1:$A$1067&amp;'Lineout Throwing'!$B$1:$B$1067,0)))</f>
        <v/>
      </c>
      <c r="FA9" s="13">
        <f t="array" ref="FA9">IF(ISNA(INDEX('Lineout Throwing'!E$1:E$1067,MATCH('Combined Table'!$A9&amp;'Combined Table'!$B9,'Lineout Throwing'!$A$1:$A$1067&amp;'Lineout Throwing'!$B$1:$B$1067,0))),"",INDEX('Lineout Throwing'!E$1:E$1067,MATCH('Combined Table'!$A9&amp;'Combined Table'!$B9,'Lineout Throwing'!$A$1:$A$1067&amp;'Lineout Throwing'!$B$1:$B$1067,0)))</f>
        <v>1</v>
      </c>
      <c r="FB9" s="13">
        <f t="array" ref="FB9">IF(ISNA(INDEX('Lineout Throwing'!F$1:F$1067,MATCH('Combined Table'!$A9&amp;'Combined Table'!$B9,'Lineout Throwing'!$A$1:$A$1067&amp;'Lineout Throwing'!$B$1:$B$1067,0))),"",INDEX('Lineout Throwing'!F$1:F$1067,MATCH('Combined Table'!$A9&amp;'Combined Table'!$B9,'Lineout Throwing'!$A$1:$A$1067&amp;'Lineout Throwing'!$B$1:$B$1067,0)))</f>
        <v>7.7</v>
      </c>
      <c r="FC9" s="13" t="str">
        <f t="array" ref="FC9">IF(ISNA(INDEX('Lineout Throwing'!G$1:G$1067,MATCH('Combined Table'!$A9&amp;'Combined Table'!$B9,'Lineout Throwing'!$A$1:$A$1067&amp;'Lineout Throwing'!$B$1:$B$1067,0))),"",INDEX('Lineout Throwing'!G$1:G$1067,MATCH('Combined Table'!$A9&amp;'Combined Table'!$B9,'Lineout Throwing'!$A$1:$A$1067&amp;'Lineout Throwing'!$B$1:$B$1067,0)))</f>
        <v/>
      </c>
      <c r="FD9" s="13" t="str">
        <f t="array" ref="FD9">IF(ISNA(INDEX('Lineout Throwing'!H$1:H$1067,MATCH('Combined Table'!$A9&amp;'Combined Table'!$B9,'Lineout Throwing'!$A$1:$A$1067&amp;'Lineout Throwing'!$B$1:$B$1067,0))),"",INDEX('Lineout Throwing'!H$1:H$1067,MATCH('Combined Table'!$A9&amp;'Combined Table'!$B9,'Lineout Throwing'!$A$1:$A$1067&amp;'Lineout Throwing'!$B$1:$B$1067,0)))</f>
        <v/>
      </c>
      <c r="FE9" s="13">
        <f t="array" ref="FE9">IF(ISNA(INDEX('Lineout Throwing'!I$1:I$1067,MATCH('Combined Table'!$A9&amp;'Combined Table'!$B9,'Lineout Throwing'!$A$1:$A$1067&amp;'Lineout Throwing'!$B$1:$B$1067,0))),"",INDEX('Lineout Throwing'!I$1:I$1067,MATCH('Combined Table'!$A9&amp;'Combined Table'!$B9,'Lineout Throwing'!$A$1:$A$1067&amp;'Lineout Throwing'!$B$1:$B$1067,0)))</f>
        <v>5</v>
      </c>
      <c r="FF9" s="13">
        <f t="array" ref="FF9">IF(ISNA(INDEX('Lineout Throwing'!J$1:J$1067,MATCH('Combined Table'!$A9&amp;'Combined Table'!$B9,'Lineout Throwing'!$A$1:$A$1067&amp;'Lineout Throwing'!$B$1:$B$1067,0))),"",INDEX('Lineout Throwing'!J$1:J$1067,MATCH('Combined Table'!$A9&amp;'Combined Table'!$B9,'Lineout Throwing'!$A$1:$A$1067&amp;'Lineout Throwing'!$B$1:$B$1067,0)))</f>
        <v>38.5</v>
      </c>
      <c r="FG9" s="13">
        <f t="array" ref="FG9">IF(ISNA(INDEX('Lineout Throwing'!K$1:K$1067,MATCH('Combined Table'!$A9&amp;'Combined Table'!$B9,'Lineout Throwing'!$A$1:$A$1067&amp;'Lineout Throwing'!$B$1:$B$1067,0))),"",INDEX('Lineout Throwing'!K$1:K$1067,MATCH('Combined Table'!$A9&amp;'Combined Table'!$B9,'Lineout Throwing'!$A$1:$A$1067&amp;'Lineout Throwing'!$B$1:$B$1067,0)))</f>
        <v>7</v>
      </c>
      <c r="FH9" s="13">
        <f t="array" ref="FH9">IF(ISNA(INDEX('Lineout Throwing'!L$1:L$1067,MATCH('Combined Table'!$A9&amp;'Combined Table'!$B9,'Lineout Throwing'!$A$1:$A$1067&amp;'Lineout Throwing'!$B$1:$B$1067,0))),"",INDEX('Lineout Throwing'!L$1:L$1067,MATCH('Combined Table'!$A9&amp;'Combined Table'!$B9,'Lineout Throwing'!$A$1:$A$1067&amp;'Lineout Throwing'!$B$1:$B$1067,0)))</f>
        <v>53.8</v>
      </c>
      <c r="FI9" s="13">
        <f t="array" ref="FI9">IF(ISNA(INDEX('Lineout Throwing'!M$1:M$1067,MATCH('Combined Table'!$A9&amp;'Combined Table'!$B9,'Lineout Throwing'!$A$1:$A$1067&amp;'Lineout Throwing'!$B$1:$B$1067,0))),"",INDEX('Lineout Throwing'!M$1:M$1067,MATCH('Combined Table'!$A9&amp;'Combined Table'!$B9,'Lineout Throwing'!$A$1:$A$1067&amp;'Lineout Throwing'!$B$1:$B$1067,0)))</f>
        <v>1</v>
      </c>
      <c r="FJ9" s="13">
        <f t="array" ref="FJ9">IF(ISNA(INDEX('Lineout Throwing'!N$1:N$1067,MATCH('Combined Table'!$A9&amp;'Combined Table'!$B9,'Lineout Throwing'!$A$1:$A$1067&amp;'Lineout Throwing'!$B$1:$B$1067,0))),"",INDEX('Lineout Throwing'!N$1:N$1067,MATCH('Combined Table'!$A9&amp;'Combined Table'!$B9,'Lineout Throwing'!$A$1:$A$1067&amp;'Lineout Throwing'!$B$1:$B$1067,0)))</f>
        <v>7.7</v>
      </c>
      <c r="FK9" s="13" t="str">
        <f t="array" ref="FK9">IF(ISNA(INDEX('Lineout Throwing'!O$1:O$1067,MATCH('Combined Table'!$A9&amp;'Combined Table'!$B9,'Lineout Throwing'!$A$1:$A$1067&amp;'Lineout Throwing'!$B$1:$B$1067,0))),"",INDEX('Lineout Throwing'!O$1:O$1067,MATCH('Combined Table'!$A9&amp;'Combined Table'!$B9,'Lineout Throwing'!$A$1:$A$1067&amp;'Lineout Throwing'!$B$1:$B$1067,0)))</f>
        <v/>
      </c>
      <c r="FL9" s="13" t="str">
        <f t="array" ref="FL9">IF(ISNA(INDEX('Lineout Throwing'!P$1:P$1067,MATCH('Combined Table'!$A9&amp;'Combined Table'!$B9,'Lineout Throwing'!$A$1:$A$1067&amp;'Lineout Throwing'!$B$1:$B$1067,0))),"",INDEX('Lineout Throwing'!P$1:P$1067,MATCH('Combined Table'!$A9&amp;'Combined Table'!$B9,'Lineout Throwing'!$A$1:$A$1067&amp;'Lineout Throwing'!$B$1:$B$1067,0)))</f>
        <v/>
      </c>
      <c r="FM9" s="13" t="str">
        <f t="array" ref="FM9">IF(ISNA(INDEX('Lineout Throwing'!Q$1:Q$1067,MATCH('Combined Table'!$A9&amp;'Combined Table'!$B9,'Lineout Throwing'!$A$1:$A$1067&amp;'Lineout Throwing'!$B$1:$B$1067,0))),"",INDEX('Lineout Throwing'!Q$1:Q$1067,MATCH('Combined Table'!$A9&amp;'Combined Table'!$B9,'Lineout Throwing'!$A$1:$A$1067&amp;'Lineout Throwing'!$B$1:$B$1067,0)))</f>
        <v/>
      </c>
      <c r="FN9" s="13" t="str">
        <f t="array" ref="FN9">IF(ISNA(INDEX('Lineout Throwing'!R$1:R$1067,MATCH('Combined Table'!$A9&amp;'Combined Table'!$B9,'Lineout Throwing'!$A$1:$A$1067&amp;'Lineout Throwing'!$B$1:$B$1067,0))),"",INDEX('Lineout Throwing'!R$1:R$1067,MATCH('Combined Table'!$A9&amp;'Combined Table'!$B9,'Lineout Throwing'!$A$1:$A$1067&amp;'Lineout Throwing'!$B$1:$B$1067,0)))</f>
        <v/>
      </c>
      <c r="FO9" s="13">
        <f t="array" ref="FO9">IF(ISNA(INDEX('Lineout Throwing'!S$1:S$1067,MATCH('Combined Table'!$A9&amp;'Combined Table'!$B9,'Lineout Throwing'!$A$1:$A$1067&amp;'Lineout Throwing'!$B$1:$B$1067,0))),"",INDEX('Lineout Throwing'!S$1:S$1067,MATCH('Combined Table'!$A9&amp;'Combined Table'!$B9,'Lineout Throwing'!$A$1:$A$1067&amp;'Lineout Throwing'!$B$1:$B$1067,0)))</f>
        <v>13</v>
      </c>
      <c r="FP9" s="13">
        <f t="array" ref="FP9">IF(ISNA(INDEX('Lineout Throwing'!T$1:T$1067,MATCH('Combined Table'!$A9&amp;'Combined Table'!$B9,'Lineout Throwing'!$A$1:$A$1067&amp;'Lineout Throwing'!$B$1:$B$1067,0))),"",INDEX('Lineout Throwing'!T$1:T$1067,MATCH('Combined Table'!$A9&amp;'Combined Table'!$B9,'Lineout Throwing'!$A$1:$A$1067&amp;'Lineout Throwing'!$B$1:$B$1067,0)))</f>
        <v>12</v>
      </c>
      <c r="FQ9" s="13">
        <f t="array" ref="FQ9">IF(ISNA(INDEX('Lineout Throwing'!U$1:U$1067,MATCH('Combined Table'!$A9&amp;'Combined Table'!$B9,'Lineout Throwing'!$A$1:$A$1067&amp;'Lineout Throwing'!$B$1:$B$1067,0))),"",INDEX('Lineout Throwing'!U$1:U$1067,MATCH('Combined Table'!$A9&amp;'Combined Table'!$B9,'Lineout Throwing'!$A$1:$A$1067&amp;'Lineout Throwing'!$B$1:$B$1067,0)))</f>
        <v>85.7</v>
      </c>
      <c r="FR9" s="13">
        <f t="array" ref="FR9">IF(ISNA(INDEX('Lineout Throwing'!V$1:V$1067,MATCH('Combined Table'!$A9&amp;'Combined Table'!$B9,'Lineout Throwing'!$A$1:$A$1067&amp;'Lineout Throwing'!$B$1:$B$1067,0))),"",INDEX('Lineout Throwing'!V$1:V$1067,MATCH('Combined Table'!$A9&amp;'Combined Table'!$B9,'Lineout Throwing'!$A$1:$A$1067&amp;'Lineout Throwing'!$B$1:$B$1067,0)))</f>
        <v>2</v>
      </c>
      <c r="FS9" s="13">
        <f t="array" ref="FS9">IF(ISNA(INDEX('Lineout Throwing'!W$1:W$1067,MATCH('Combined Table'!$A9&amp;'Combined Table'!$B9,'Lineout Throwing'!$A$1:$A$1067&amp;'Lineout Throwing'!$B$1:$B$1067,0))),"",INDEX('Lineout Throwing'!W$1:W$1067,MATCH('Combined Table'!$A9&amp;'Combined Table'!$B9,'Lineout Throwing'!$A$1:$A$1067&amp;'Lineout Throwing'!$B$1:$B$1067,0)))</f>
        <v>14.3</v>
      </c>
      <c r="FT9" s="1">
        <f t="array" ref="FT9">IF(ISNA(INDEX('Scrum Own Feed'!C$1:C$1067,MATCH('Combined Table'!$A9&amp;'Combined Table'!$B9,'Scrum Own Feed'!$A$1:$A$1067&amp;'Scrum Own Feed'!$B$1:$B$1067,0))),"",INDEX('Scrum Own Feed'!C$1:C$1067,MATCH('Combined Table'!$A9&amp;'Combined Table'!$B9,'Scrum Own Feed'!$A$1:$A$1067&amp;'Scrum Own Feed'!$B$1:$B$1067,0)))</f>
        <v>3</v>
      </c>
      <c r="FU9" s="13">
        <f t="array" ref="FU9">IF(ISNA(INDEX('Scrum Own Feed'!D$1:D$1067,MATCH('Combined Table'!$A9&amp;'Combined Table'!$B9,'Scrum Own Feed'!$A$1:$A$1067&amp;'Scrum Own Feed'!$B$1:$B$1067,0))),"",INDEX('Scrum Own Feed'!D$1:D$1067,MATCH('Combined Table'!$A9&amp;'Combined Table'!$B9,'Scrum Own Feed'!$A$1:$A$1067&amp;'Scrum Own Feed'!$B$1:$B$1067,0)))</f>
        <v>75</v>
      </c>
      <c r="FV9" s="13" t="str">
        <f t="array" ref="FV9">IF(ISNA(INDEX('Scrum Own Feed'!E$1:E$1067,MATCH('Combined Table'!$A9&amp;'Combined Table'!$B9,'Scrum Own Feed'!$A$1:$A$1067&amp;'Scrum Own Feed'!$B$1:$B$1067,0))),"",INDEX('Scrum Own Feed'!E$1:E$1067,MATCH('Combined Table'!$A9&amp;'Combined Table'!$B9,'Scrum Own Feed'!$A$1:$A$1067&amp;'Scrum Own Feed'!$B$1:$B$1067,0)))</f>
        <v/>
      </c>
      <c r="FW9" s="13" t="str">
        <f t="array" ref="FW9">IF(ISNA(INDEX('Scrum Own Feed'!F$1:F$1067,MATCH('Combined Table'!$A9&amp;'Combined Table'!$B9,'Scrum Own Feed'!$A$1:$A$1067&amp;'Scrum Own Feed'!$B$1:$B$1067,0))),"",INDEX('Scrum Own Feed'!F$1:F$1067,MATCH('Combined Table'!$A9&amp;'Combined Table'!$B9,'Scrum Own Feed'!$A$1:$A$1067&amp;'Scrum Own Feed'!$B$1:$B$1067,0)))</f>
        <v/>
      </c>
      <c r="FX9" s="13" t="str">
        <f t="array" ref="FX9">IF(ISNA(INDEX('Scrum Own Feed'!G$1:G$1067,MATCH('Combined Table'!$A9&amp;'Combined Table'!$B9,'Scrum Own Feed'!$A$1:$A$1067&amp;'Scrum Own Feed'!$B$1:$B$1067,0))),"",INDEX('Scrum Own Feed'!G$1:G$1067,MATCH('Combined Table'!$A9&amp;'Combined Table'!$B9,'Scrum Own Feed'!$A$1:$A$1067&amp;'Scrum Own Feed'!$B$1:$B$1067,0)))</f>
        <v/>
      </c>
      <c r="FY9" s="13">
        <f t="array" ref="FY9">IF(ISNA(INDEX('Scrum Own Feed'!H$1:H$1067,MATCH('Combined Table'!$A9&amp;'Combined Table'!$B9,'Scrum Own Feed'!$A$1:$A$1067&amp;'Scrum Own Feed'!$B$1:$B$1067,0))),"",INDEX('Scrum Own Feed'!H$1:H$1067,MATCH('Combined Table'!$A9&amp;'Combined Table'!$B9,'Scrum Own Feed'!$A$1:$A$1067&amp;'Scrum Own Feed'!$B$1:$B$1067,0)))</f>
        <v>3</v>
      </c>
      <c r="FZ9" s="13">
        <f t="array" ref="FZ9">IF(ISNA(INDEX('Scrum Own Feed'!I$1:I$1067,MATCH('Combined Table'!$A9&amp;'Combined Table'!$B9,'Scrum Own Feed'!$A$1:$A$1067&amp;'Scrum Own Feed'!$B$1:$B$1067,0))),"",INDEX('Scrum Own Feed'!I$1:I$1067,MATCH('Combined Table'!$A9&amp;'Combined Table'!$B9,'Scrum Own Feed'!$A$1:$A$1067&amp;'Scrum Own Feed'!$B$1:$B$1067,0)))</f>
        <v>75</v>
      </c>
      <c r="GA9" s="13" t="str">
        <f t="array" ref="GA9">IF(ISNA(INDEX('Scrum Own Feed'!J$1:J$1067,MATCH('Combined Table'!$A9&amp;'Combined Table'!$B9,'Scrum Own Feed'!$A$1:$A$1067&amp;'Scrum Own Feed'!$B$1:$B$1067,0))),"",INDEX('Scrum Own Feed'!J$1:J$1067,MATCH('Combined Table'!$A9&amp;'Combined Table'!$B9,'Scrum Own Feed'!$A$1:$A$1067&amp;'Scrum Own Feed'!$B$1:$B$1067,0)))</f>
        <v/>
      </c>
      <c r="GB9" s="13" t="str">
        <f t="array" ref="GB9">IF(ISNA(INDEX('Scrum Own Feed'!K$1:K$1067,MATCH('Combined Table'!$A9&amp;'Combined Table'!$B9,'Scrum Own Feed'!$A$1:$A$1067&amp;'Scrum Own Feed'!$B$1:$B$1067,0))),"",INDEX('Scrum Own Feed'!K$1:K$1067,MATCH('Combined Table'!$A9&amp;'Combined Table'!$B9,'Scrum Own Feed'!$A$1:$A$1067&amp;'Scrum Own Feed'!$B$1:$B$1067,0)))</f>
        <v/>
      </c>
      <c r="GC9" s="13" t="str">
        <f t="array" ref="GC9">IF(ISNA(INDEX('Scrum Own Feed'!L$1:L$1067,MATCH('Combined Table'!$A9&amp;'Combined Table'!$B9,'Scrum Own Feed'!$A$1:$A$1067&amp;'Scrum Own Feed'!$B$1:$B$1067,0))),"",INDEX('Scrum Own Feed'!L$1:L$1067,MATCH('Combined Table'!$A9&amp;'Combined Table'!$B9,'Scrum Own Feed'!$A$1:$A$1067&amp;'Scrum Own Feed'!$B$1:$B$1067,0)))</f>
        <v/>
      </c>
      <c r="GD9" s="13" t="str">
        <f t="array" ref="GD9">IF(ISNA(INDEX('Scrum Own Feed'!M$1:M$1067,MATCH('Combined Table'!$A9&amp;'Combined Table'!$B9,'Scrum Own Feed'!$A$1:$A$1067&amp;'Scrum Own Feed'!$B$1:$B$1067,0))),"",INDEX('Scrum Own Feed'!M$1:M$1067,MATCH('Combined Table'!$A9&amp;'Combined Table'!$B9,'Scrum Own Feed'!$A$1:$A$1067&amp;'Scrum Own Feed'!$B$1:$B$1067,0)))</f>
        <v/>
      </c>
      <c r="GE9" s="13">
        <f t="array" ref="GE9">IF(ISNA(INDEX('Scrum Own Feed'!N$1:N$1067,MATCH('Combined Table'!$A9&amp;'Combined Table'!$B9,'Scrum Own Feed'!$A$1:$A$1067&amp;'Scrum Own Feed'!$B$1:$B$1067,0))),"",INDEX('Scrum Own Feed'!N$1:N$1067,MATCH('Combined Table'!$A9&amp;'Combined Table'!$B9,'Scrum Own Feed'!$A$1:$A$1067&amp;'Scrum Own Feed'!$B$1:$B$1067,0)))</f>
        <v>1</v>
      </c>
      <c r="GF9" s="13">
        <f t="array" ref="GF9">IF(ISNA(INDEX('Scrum Own Feed'!O$1:O$1067,MATCH('Combined Table'!$A9&amp;'Combined Table'!$B9,'Scrum Own Feed'!$A$1:$A$1067&amp;'Scrum Own Feed'!$B$1:$B$1067,0))),"",INDEX('Scrum Own Feed'!O$1:O$1067,MATCH('Combined Table'!$A9&amp;'Combined Table'!$B9,'Scrum Own Feed'!$A$1:$A$1067&amp;'Scrum Own Feed'!$B$1:$B$1067,0)))</f>
        <v>1</v>
      </c>
      <c r="GG9" s="13">
        <f t="array" ref="GG9">IF(ISNA(INDEX('Scrum Own Feed'!P$1:P$1067,MATCH('Combined Table'!$A9&amp;'Combined Table'!$B9,'Scrum Own Feed'!$A$1:$A$1067&amp;'Scrum Own Feed'!$B$1:$B$1067,0))),"",INDEX('Scrum Own Feed'!P$1:P$1067,MATCH('Combined Table'!$A9&amp;'Combined Table'!$B9,'Scrum Own Feed'!$A$1:$A$1067&amp;'Scrum Own Feed'!$B$1:$B$1067,0)))</f>
        <v>25</v>
      </c>
      <c r="GH9" s="13">
        <f t="array" ref="GH9">IF(ISNA(INDEX('Scrum Own Feed'!Q$1:Q$1067,MATCH('Combined Table'!$A9&amp;'Combined Table'!$B9,'Scrum Own Feed'!$A$1:$A$1067&amp;'Scrum Own Feed'!$B$1:$B$1067,0))),"",INDEX('Scrum Own Feed'!Q$1:Q$1067,MATCH('Combined Table'!$A9&amp;'Combined Table'!$B9,'Scrum Own Feed'!$A$1:$A$1067&amp;'Scrum Own Feed'!$B$1:$B$1067,0)))</f>
        <v>4</v>
      </c>
      <c r="GI9" s="1">
        <f t="array" ref="GI9">IF(ISNA(INDEX('Scrum Opp Feed'!C$1:C$1067,MATCH('Combined Table'!$A9&amp;'Combined Table'!$B9,'Scrum Opp Feed'!$A$1:$A$1067&amp;'Scrum Opp Feed'!$B$1:$B$1067,0))),"",INDEX('Scrum Opp Feed'!C$1:C$1067,MATCH('Combined Table'!$A9&amp;'Combined Table'!$B9,'Scrum Opp Feed'!$A$1:$A$1067&amp;'Scrum Opp Feed'!$B$1:$B$1067,0)))</f>
        <v>1</v>
      </c>
      <c r="GJ9" s="13">
        <f t="array" ref="GJ9">IF(ISNA(INDEX('Scrum Opp Feed'!D$1:D$1067,MATCH('Combined Table'!$A9&amp;'Combined Table'!$B9,'Scrum Opp Feed'!$A$1:$A$1067&amp;'Scrum Opp Feed'!$B$1:$B$1067,0))),"",INDEX('Scrum Opp Feed'!D$1:D$1067,MATCH('Combined Table'!$A9&amp;'Combined Table'!$B9,'Scrum Opp Feed'!$A$1:$A$1067&amp;'Scrum Opp Feed'!$B$1:$B$1067,0)))</f>
        <v>14.3</v>
      </c>
      <c r="GK9" s="13" t="str">
        <f t="array" ref="GK9">IF(ISNA(INDEX('Scrum Opp Feed'!E$1:E$1067,MATCH('Combined Table'!$A9&amp;'Combined Table'!$B9,'Scrum Opp Feed'!$A$1:$A$1067&amp;'Scrum Opp Feed'!$B$1:$B$1067,0))),"",INDEX('Scrum Opp Feed'!E$1:E$1067,MATCH('Combined Table'!$A9&amp;'Combined Table'!$B9,'Scrum Opp Feed'!$A$1:$A$1067&amp;'Scrum Opp Feed'!$B$1:$B$1067,0)))</f>
        <v/>
      </c>
      <c r="GL9" s="13" t="str">
        <f t="array" ref="GL9">IF(ISNA(INDEX('Scrum Opp Feed'!F$1:F$1067,MATCH('Combined Table'!$A9&amp;'Combined Table'!$B9,'Scrum Opp Feed'!$A$1:$A$1067&amp;'Scrum Opp Feed'!$B$1:$B$1067,0))),"",INDEX('Scrum Opp Feed'!F$1:F$1067,MATCH('Combined Table'!$A9&amp;'Combined Table'!$B9,'Scrum Opp Feed'!$A$1:$A$1067&amp;'Scrum Opp Feed'!$B$1:$B$1067,0)))</f>
        <v/>
      </c>
      <c r="GM9" s="13" t="str">
        <f t="array" ref="GM9">IF(ISNA(INDEX('Scrum Opp Feed'!G$1:G$1067,MATCH('Combined Table'!$A9&amp;'Combined Table'!$B9,'Scrum Opp Feed'!$A$1:$A$1067&amp;'Scrum Opp Feed'!$B$1:$B$1067,0))),"",INDEX('Scrum Opp Feed'!G$1:G$1067,MATCH('Combined Table'!$A9&amp;'Combined Table'!$B9,'Scrum Opp Feed'!$A$1:$A$1067&amp;'Scrum Opp Feed'!$B$1:$B$1067,0)))</f>
        <v/>
      </c>
      <c r="GN9" s="13">
        <f t="array" ref="GN9">IF(ISNA(INDEX('Scrum Opp Feed'!H$1:H$1067,MATCH('Combined Table'!$A9&amp;'Combined Table'!$B9,'Scrum Opp Feed'!$A$1:$A$1067&amp;'Scrum Opp Feed'!$B$1:$B$1067,0))),"",INDEX('Scrum Opp Feed'!H$1:H$1067,MATCH('Combined Table'!$A9&amp;'Combined Table'!$B9,'Scrum Opp Feed'!$A$1:$A$1067&amp;'Scrum Opp Feed'!$B$1:$B$1067,0)))</f>
        <v>1</v>
      </c>
      <c r="GO9" s="13">
        <f t="array" ref="GO9">IF(ISNA(INDEX('Scrum Opp Feed'!I$1:I$1067,MATCH('Combined Table'!$A9&amp;'Combined Table'!$B9,'Scrum Opp Feed'!$A$1:$A$1067&amp;'Scrum Opp Feed'!$B$1:$B$1067,0))),"",INDEX('Scrum Opp Feed'!I$1:I$1067,MATCH('Combined Table'!$A9&amp;'Combined Table'!$B9,'Scrum Opp Feed'!$A$1:$A$1067&amp;'Scrum Opp Feed'!$B$1:$B$1067,0)))</f>
        <v>14.3</v>
      </c>
      <c r="GP9" s="13">
        <f t="array" ref="GP9">IF(ISNA(INDEX('Scrum Opp Feed'!J$1:J$1067,MATCH('Combined Table'!$A9&amp;'Combined Table'!$B9,'Scrum Opp Feed'!$A$1:$A$1067&amp;'Scrum Opp Feed'!$B$1:$B$1067,0))),"",INDEX('Scrum Opp Feed'!J$1:J$1067,MATCH('Combined Table'!$A9&amp;'Combined Table'!$B9,'Scrum Opp Feed'!$A$1:$A$1067&amp;'Scrum Opp Feed'!$B$1:$B$1067,0)))</f>
        <v>4</v>
      </c>
      <c r="GQ9" s="13">
        <f t="array" ref="GQ9">IF(ISNA(INDEX('Scrum Opp Feed'!K$1:K$1067,MATCH('Combined Table'!$A9&amp;'Combined Table'!$B9,'Scrum Opp Feed'!$A$1:$A$1067&amp;'Scrum Opp Feed'!$B$1:$B$1067,0))),"",INDEX('Scrum Opp Feed'!K$1:K$1067,MATCH('Combined Table'!$A9&amp;'Combined Table'!$B9,'Scrum Opp Feed'!$A$1:$A$1067&amp;'Scrum Opp Feed'!$B$1:$B$1067,0)))</f>
        <v>57.1</v>
      </c>
      <c r="GR9" s="13">
        <f t="array" ref="GR9">IF(ISNA(INDEX('Scrum Opp Feed'!L$1:L$1067,MATCH('Combined Table'!$A9&amp;'Combined Table'!$B9,'Scrum Opp Feed'!$A$1:$A$1067&amp;'Scrum Opp Feed'!$B$1:$B$1067,0))),"",INDEX('Scrum Opp Feed'!L$1:L$1067,MATCH('Combined Table'!$A9&amp;'Combined Table'!$B9,'Scrum Opp Feed'!$A$1:$A$1067&amp;'Scrum Opp Feed'!$B$1:$B$1067,0)))</f>
        <v>1</v>
      </c>
      <c r="GS9" s="13">
        <f t="array" ref="GS9">IF(ISNA(INDEX('Scrum Opp Feed'!M$1:M$1067,MATCH('Combined Table'!$A9&amp;'Combined Table'!$B9,'Scrum Opp Feed'!$A$1:$A$1067&amp;'Scrum Opp Feed'!$B$1:$B$1067,0))),"",INDEX('Scrum Opp Feed'!M$1:M$1067,MATCH('Combined Table'!$A9&amp;'Combined Table'!$B9,'Scrum Opp Feed'!$A$1:$A$1067&amp;'Scrum Opp Feed'!$B$1:$B$1067,0)))</f>
        <v>1</v>
      </c>
      <c r="GT9" s="13" t="str">
        <f t="array" ref="GT9">IF(ISNA(INDEX('Scrum Opp Feed'!N$1:N$1067,MATCH('Combined Table'!$A9&amp;'Combined Table'!$B9,'Scrum Opp Feed'!$A$1:$A$1067&amp;'Scrum Opp Feed'!$B$1:$B$1067,0))),"",INDEX('Scrum Opp Feed'!N$1:N$1067,MATCH('Combined Table'!$A9&amp;'Combined Table'!$B9,'Scrum Opp Feed'!$A$1:$A$1067&amp;'Scrum Opp Feed'!$B$1:$B$1067,0)))</f>
        <v/>
      </c>
      <c r="GU9" s="13">
        <f t="array" ref="GU9">IF(ISNA(INDEX('Scrum Opp Feed'!O$1:O$1067,MATCH('Combined Table'!$A9&amp;'Combined Table'!$B9,'Scrum Opp Feed'!$A$1:$A$1067&amp;'Scrum Opp Feed'!$B$1:$B$1067,0))),"",INDEX('Scrum Opp Feed'!O$1:O$1067,MATCH('Combined Table'!$A9&amp;'Combined Table'!$B9,'Scrum Opp Feed'!$A$1:$A$1067&amp;'Scrum Opp Feed'!$B$1:$B$1067,0)))</f>
        <v>6</v>
      </c>
      <c r="GV9" s="13">
        <f t="array" ref="GV9">IF(ISNA(INDEX('Scrum Opp Feed'!P$1:P$1067,MATCH('Combined Table'!$A9&amp;'Combined Table'!$B9,'Scrum Opp Feed'!$A$1:$A$1067&amp;'Scrum Opp Feed'!$B$1:$B$1067,0))),"",INDEX('Scrum Opp Feed'!P$1:P$1067,MATCH('Combined Table'!$A9&amp;'Combined Table'!$B9,'Scrum Opp Feed'!$A$1:$A$1067&amp;'Scrum Opp Feed'!$B$1:$B$1067,0)))</f>
        <v>85.7</v>
      </c>
      <c r="GW9" s="13">
        <f t="array" ref="GW9">IF(ISNA(INDEX('Scrum Opp Feed'!Q$1:Q$1067,MATCH('Combined Table'!$A9&amp;'Combined Table'!$B9,'Scrum Opp Feed'!$A$1:$A$1067&amp;'Scrum Opp Feed'!$B$1:$B$1067,0))),"",INDEX('Scrum Opp Feed'!Q$1:Q$1067,MATCH('Combined Table'!$A9&amp;'Combined Table'!$B9,'Scrum Opp Feed'!$A$1:$A$1067&amp;'Scrum Opp Feed'!$B$1:$B$1067,0)))</f>
        <v>7</v>
      </c>
      <c r="GX9" s="1" t="str">
        <f t="array" ref="GX9">IF(ISNA(INDEX('Restart 50m'!C$1:C$1067,MATCH('Combined Table'!$A9&amp;'Combined Table'!$B9,'Restart 50m'!$A$1:$A$1067&amp;'Restart 50m'!$B$1:$B$1067,0))),"",INDEX('Restart 50m'!C$1:C$1067,MATCH('Combined Table'!$A9&amp;'Combined Table'!$B9,'Restart 50m'!$A$1:$A$1067&amp;'Restart 50m'!$B$1:$B$1067,0)))</f>
        <v/>
      </c>
      <c r="GY9" s="13" t="str">
        <f t="array" ref="GY9">IF(ISNA(INDEX('Restart 50m'!D$1:D$1067,MATCH('Combined Table'!$A9&amp;'Combined Table'!$B9,'Restart 50m'!$A$1:$A$1067&amp;'Restart 50m'!$B$1:$B$1067,0))),"",INDEX('Restart 50m'!D$1:D$1067,MATCH('Combined Table'!$A9&amp;'Combined Table'!$B9,'Restart 50m'!$A$1:$A$1067&amp;'Restart 50m'!$B$1:$B$1067,0)))</f>
        <v/>
      </c>
      <c r="GZ9" s="13" t="str">
        <f t="array" ref="GZ9">IF(ISNA(INDEX('Restart 50m'!E$1:E$1067,MATCH('Combined Table'!$A9&amp;'Combined Table'!$B9,'Restart 50m'!$A$1:$A$1067&amp;'Restart 50m'!$B$1:$B$1067,0))),"",INDEX('Restart 50m'!E$1:E$1067,MATCH('Combined Table'!$A9&amp;'Combined Table'!$B9,'Restart 50m'!$A$1:$A$1067&amp;'Restart 50m'!$B$1:$B$1067,0)))</f>
        <v/>
      </c>
      <c r="HA9" s="13" t="str">
        <f t="array" ref="HA9">IF(ISNA(INDEX('Restart 50m'!F$1:F$1067,MATCH('Combined Table'!$A9&amp;'Combined Table'!$B9,'Restart 50m'!$A$1:$A$1067&amp;'Restart 50m'!$B$1:$B$1067,0))),"",INDEX('Restart 50m'!F$1:F$1067,MATCH('Combined Table'!$A9&amp;'Combined Table'!$B9,'Restart 50m'!$A$1:$A$1067&amp;'Restart 50m'!$B$1:$B$1067,0)))</f>
        <v/>
      </c>
      <c r="HB9" s="13">
        <f t="array" ref="HB9">IF(ISNA(INDEX('Restart 50m'!G$1:G$1067,MATCH('Combined Table'!$A9&amp;'Combined Table'!$B9,'Restart 50m'!$A$1:$A$1067&amp;'Restart 50m'!$B$1:$B$1067,0))),"",INDEX('Restart 50m'!G$1:G$1067,MATCH('Combined Table'!$A9&amp;'Combined Table'!$B9,'Restart 50m'!$A$1:$A$1067&amp;'Restart 50m'!$B$1:$B$1067,0)))</f>
        <v>3</v>
      </c>
      <c r="HC9" s="13" t="str">
        <f t="array" ref="HC9">IF(ISNA(INDEX('Restart 50m'!H$1:H$1067,MATCH('Combined Table'!$A9&amp;'Combined Table'!$B9,'Restart 50m'!$A$1:$A$1067&amp;'Restart 50m'!$B$1:$B$1067,0))),"",INDEX('Restart 50m'!H$1:H$1067,MATCH('Combined Table'!$A9&amp;'Combined Table'!$B9,'Restart 50m'!$A$1:$A$1067&amp;'Restart 50m'!$B$1:$B$1067,0)))</f>
        <v/>
      </c>
      <c r="HD9" s="13" t="str">
        <f t="array" ref="HD9">IF(ISNA(INDEX('Restart 50m'!I$1:I$1067,MATCH('Combined Table'!$A9&amp;'Combined Table'!$B9,'Restart 50m'!$A$1:$A$1067&amp;'Restart 50m'!$B$1:$B$1067,0))),"",INDEX('Restart 50m'!I$1:I$1067,MATCH('Combined Table'!$A9&amp;'Combined Table'!$B9,'Restart 50m'!$A$1:$A$1067&amp;'Restart 50m'!$B$1:$B$1067,0)))</f>
        <v/>
      </c>
      <c r="HE9" s="13">
        <f t="array" ref="HE9">IF(ISNA(INDEX('Restart 50m'!J$1:J$1067,MATCH('Combined Table'!$A9&amp;'Combined Table'!$B9,'Restart 50m'!$A$1:$A$1067&amp;'Restart 50m'!$B$1:$B$1067,0))),"",INDEX('Restart 50m'!J$1:J$1067,MATCH('Combined Table'!$A9&amp;'Combined Table'!$B9,'Restart 50m'!$A$1:$A$1067&amp;'Restart 50m'!$B$1:$B$1067,0)))</f>
        <v>3</v>
      </c>
      <c r="HF9" s="13">
        <f t="array" ref="HF9">IF(ISNA(INDEX('Restart 50m'!K$1:K$1067,MATCH('Combined Table'!$A9&amp;'Combined Table'!$B9,'Restart 50m'!$A$1:$A$1067&amp;'Restart 50m'!$B$1:$B$1067,0))),"",INDEX('Restart 50m'!K$1:K$1067,MATCH('Combined Table'!$A9&amp;'Combined Table'!$B9,'Restart 50m'!$A$1:$A$1067&amp;'Restart 50m'!$B$1:$B$1067,0)))</f>
        <v>3</v>
      </c>
      <c r="HG9" s="13" t="str">
        <f t="array" ref="HG9">IF(ISNA(INDEX('Restart 50m'!L$1:L$1067,MATCH('Combined Table'!$A9&amp;'Combined Table'!$B9,'Restart 50m'!$A$1:$A$1067&amp;'Restart 50m'!$B$1:$B$1067,0))),"",INDEX('Restart 50m'!L$1:L$1067,MATCH('Combined Table'!$A9&amp;'Combined Table'!$B9,'Restart 50m'!$A$1:$A$1067&amp;'Restart 50m'!$B$1:$B$1067,0)))</f>
        <v/>
      </c>
      <c r="HH9" s="13" t="str">
        <f t="array" ref="HH9">IF(ISNA(INDEX('Restart 50m'!M$1:M$1067,MATCH('Combined Table'!$A9&amp;'Combined Table'!$B9,'Restart 50m'!$A$1:$A$1067&amp;'Restart 50m'!$B$1:$B$1067,0))),"",INDEX('Restart 50m'!M$1:M$1067,MATCH('Combined Table'!$A9&amp;'Combined Table'!$B9,'Restart 50m'!$A$1:$A$1067&amp;'Restart 50m'!$B$1:$B$1067,0)))</f>
        <v/>
      </c>
      <c r="HI9" s="13" t="str">
        <f t="array" ref="HI9">IF(ISNA(INDEX('Restart 50m'!N$1:N$1067,MATCH('Combined Table'!$A9&amp;'Combined Table'!$B9,'Restart 50m'!$A$1:$A$1067&amp;'Restart 50m'!$B$1:$B$1067,0))),"",INDEX('Restart 50m'!N$1:N$1067,MATCH('Combined Table'!$A9&amp;'Combined Table'!$B9,'Restart 50m'!$A$1:$A$1067&amp;'Restart 50m'!$B$1:$B$1067,0)))</f>
        <v/>
      </c>
      <c r="HJ9" s="13" t="str">
        <f t="array" ref="HJ9">IF(ISNA(INDEX('Restart 50m'!O$1:O$1067,MATCH('Combined Table'!$A9&amp;'Combined Table'!$B9,'Restart 50m'!$A$1:$A$1067&amp;'Restart 50m'!$B$1:$B$1067,0))),"",INDEX('Restart 50m'!O$1:O$1067,MATCH('Combined Table'!$A9&amp;'Combined Table'!$B9,'Restart 50m'!$A$1:$A$1067&amp;'Restart 50m'!$B$1:$B$1067,0)))</f>
        <v/>
      </c>
      <c r="HK9" s="13">
        <f t="array" ref="HK9">IF(ISNA(INDEX('Restart 50m'!P$1:P$1067,MATCH('Combined Table'!$A9&amp;'Combined Table'!$B9,'Restart 50m'!$A$1:$A$1067&amp;'Restart 50m'!$B$1:$B$1067,0))),"",INDEX('Restart 50m'!P$1:P$1067,MATCH('Combined Table'!$A9&amp;'Combined Table'!$B9,'Restart 50m'!$A$1:$A$1067&amp;'Restart 50m'!$B$1:$B$1067,0)))</f>
        <v>4</v>
      </c>
      <c r="HL9" s="13" t="str">
        <f t="array" ref="HL9">IF(ISNA(INDEX('Restart 50m'!Q$1:Q$1067,MATCH('Combined Table'!$A9&amp;'Combined Table'!$B9,'Restart 50m'!$A$1:$A$1067&amp;'Restart 50m'!$B$1:$B$1067,0))),"",INDEX('Restart 50m'!Q$1:Q$1067,MATCH('Combined Table'!$A9&amp;'Combined Table'!$B9,'Restart 50m'!$A$1:$A$1067&amp;'Restart 50m'!$B$1:$B$1067,0)))</f>
        <v/>
      </c>
      <c r="HM9" s="13" t="str">
        <f t="array" ref="HM9">IF(ISNA(INDEX('Restart 50m'!R$1:R$1067,MATCH('Combined Table'!$A9&amp;'Combined Table'!$B9,'Restart 50m'!$A$1:$A$1067&amp;'Restart 50m'!$B$1:$B$1067,0))),"",INDEX('Restart 50m'!R$1:R$1067,MATCH('Combined Table'!$A9&amp;'Combined Table'!$B9,'Restart 50m'!$A$1:$A$1067&amp;'Restart 50m'!$B$1:$B$1067,0)))</f>
        <v/>
      </c>
      <c r="HN9" s="13">
        <f t="array" ref="HN9">IF(ISNA(INDEX('Restart 50m'!S$1:S$1067,MATCH('Combined Table'!$A9&amp;'Combined Table'!$B9,'Restart 50m'!$A$1:$A$1067&amp;'Restart 50m'!$B$1:$B$1067,0))),"",INDEX('Restart 50m'!S$1:S$1067,MATCH('Combined Table'!$A9&amp;'Combined Table'!$B9,'Restart 50m'!$A$1:$A$1067&amp;'Restart 50m'!$B$1:$B$1067,0)))</f>
        <v>4</v>
      </c>
      <c r="HO9" s="13">
        <f t="array" ref="HO9">IF(ISNA(INDEX('Restart 50m'!T$1:T$1067,MATCH('Combined Table'!$A9&amp;'Combined Table'!$B9,'Restart 50m'!$A$1:$A$1067&amp;'Restart 50m'!$B$1:$B$1067,0))),"",INDEX('Restart 50m'!T$1:T$1067,MATCH('Combined Table'!$A9&amp;'Combined Table'!$B9,'Restart 50m'!$A$1:$A$1067&amp;'Restart 50m'!$B$1:$B$1067,0)))</f>
        <v>4</v>
      </c>
      <c r="HP9" s="13">
        <f t="array" ref="HP9">IF(ISNA(INDEX('Restart 50m'!U$1:U$1067,MATCH('Combined Table'!$A9&amp;'Combined Table'!$B9,'Restart 50m'!$A$1:$A$1067&amp;'Restart 50m'!$B$1:$B$1067,0))),"",INDEX('Restart 50m'!U$1:U$1067,MATCH('Combined Table'!$A9&amp;'Combined Table'!$B9,'Restart 50m'!$A$1:$A$1067&amp;'Restart 50m'!$B$1:$B$1067,0)))</f>
        <v>7</v>
      </c>
      <c r="HQ9" s="1" t="str">
        <f t="array" ref="HQ9">IF(ISNA(INDEX('Restart 22m'!C$1:C$1067,MATCH('Combined Table'!$A9&amp;'Combined Table'!$B9,'Restart 22m'!$A$1:$A$1067&amp;'Restart 22m'!$B$1:$B$1067,0))),"",INDEX('Restart 22m'!C$1:C$1067,MATCH('Combined Table'!$A9&amp;'Combined Table'!$B9,'Restart 22m'!$A$1:$A$1067&amp;'Restart 22m'!$B$1:$B$1067,0)))</f>
        <v/>
      </c>
      <c r="HR9" s="13" t="str">
        <f t="array" ref="HR9">IF(ISNA(INDEX('Restart 22m'!D$1:D$1067,MATCH('Combined Table'!$A9&amp;'Combined Table'!$B9,'Restart 22m'!$A$1:$A$1067&amp;'Restart 22m'!$B$1:$B$1067,0))),"",INDEX('Restart 22m'!D$1:D$1067,MATCH('Combined Table'!$A9&amp;'Combined Table'!$B9,'Restart 22m'!$A$1:$A$1067&amp;'Restart 22m'!$B$1:$B$1067,0)))</f>
        <v/>
      </c>
      <c r="HS9" s="13" t="str">
        <f t="array" ref="HS9">IF(ISNA(INDEX('Restart 22m'!E$1:E$1067,MATCH('Combined Table'!$A9&amp;'Combined Table'!$B9,'Restart 22m'!$A$1:$A$1067&amp;'Restart 22m'!$B$1:$B$1067,0))),"",INDEX('Restart 22m'!E$1:E$1067,MATCH('Combined Table'!$A9&amp;'Combined Table'!$B9,'Restart 22m'!$A$1:$A$1067&amp;'Restart 22m'!$B$1:$B$1067,0)))</f>
        <v/>
      </c>
      <c r="HT9" s="13" t="str">
        <f t="array" ref="HT9">IF(ISNA(INDEX('Restart 22m'!F$1:F$1067,MATCH('Combined Table'!$A9&amp;'Combined Table'!$B9,'Restart 22m'!$A$1:$A$1067&amp;'Restart 22m'!$B$1:$B$1067,0))),"",INDEX('Restart 22m'!F$1:F$1067,MATCH('Combined Table'!$A9&amp;'Combined Table'!$B9,'Restart 22m'!$A$1:$A$1067&amp;'Restart 22m'!$B$1:$B$1067,0)))</f>
        <v/>
      </c>
      <c r="HU9" s="13" t="str">
        <f t="array" ref="HU9">IF(ISNA(INDEX('Restart 22m'!G$1:G$1067,MATCH('Combined Table'!$A9&amp;'Combined Table'!$B9,'Restart 22m'!$A$1:$A$1067&amp;'Restart 22m'!$B$1:$B$1067,0))),"",INDEX('Restart 22m'!G$1:G$1067,MATCH('Combined Table'!$A9&amp;'Combined Table'!$B9,'Restart 22m'!$A$1:$A$1067&amp;'Restart 22m'!$B$1:$B$1067,0)))</f>
        <v/>
      </c>
      <c r="HV9" s="13" t="str">
        <f t="array" ref="HV9">IF(ISNA(INDEX('Restart 22m'!H$1:H$1067,MATCH('Combined Table'!$A9&amp;'Combined Table'!$B9,'Restart 22m'!$A$1:$A$1067&amp;'Restart 22m'!$B$1:$B$1067,0))),"",INDEX('Restart 22m'!H$1:H$1067,MATCH('Combined Table'!$A9&amp;'Combined Table'!$B9,'Restart 22m'!$A$1:$A$1067&amp;'Restart 22m'!$B$1:$B$1067,0)))</f>
        <v/>
      </c>
      <c r="HW9" s="13" t="str">
        <f t="array" ref="HW9">IF(ISNA(INDEX('Restart 22m'!I$1:I$1067,MATCH('Combined Table'!$A9&amp;'Combined Table'!$B9,'Restart 22m'!$A$1:$A$1067&amp;'Restart 22m'!$B$1:$B$1067,0))),"",INDEX('Restart 22m'!I$1:I$1067,MATCH('Combined Table'!$A9&amp;'Combined Table'!$B9,'Restart 22m'!$A$1:$A$1067&amp;'Restart 22m'!$B$1:$B$1067,0)))</f>
        <v/>
      </c>
      <c r="HX9" s="13" t="str">
        <f t="array" ref="HX9">IF(ISNA(INDEX('Restart 22m'!J$1:J$1067,MATCH('Combined Table'!$A9&amp;'Combined Table'!$B9,'Restart 22m'!$A$1:$A$1067&amp;'Restart 22m'!$B$1:$B$1067,0))),"",INDEX('Restart 22m'!J$1:J$1067,MATCH('Combined Table'!$A9&amp;'Combined Table'!$B9,'Restart 22m'!$A$1:$A$1067&amp;'Restart 22m'!$B$1:$B$1067,0)))</f>
        <v/>
      </c>
      <c r="HY9" s="13" t="str">
        <f t="array" ref="HY9">IF(ISNA(INDEX('Restart 22m'!K$1:K$1067,MATCH('Combined Table'!$A9&amp;'Combined Table'!$B9,'Restart 22m'!$A$1:$A$1067&amp;'Restart 22m'!$B$1:$B$1067,0))),"",INDEX('Restart 22m'!K$1:K$1067,MATCH('Combined Table'!$A9&amp;'Combined Table'!$B9,'Restart 22m'!$A$1:$A$1067&amp;'Restart 22m'!$B$1:$B$1067,0)))</f>
        <v/>
      </c>
      <c r="HZ9" s="13" t="str">
        <f t="array" ref="HZ9">IF(ISNA(INDEX('Restart 22m'!L$1:L$1067,MATCH('Combined Table'!$A9&amp;'Combined Table'!$B9,'Restart 22m'!$A$1:$A$1067&amp;'Restart 22m'!$B$1:$B$1067,0))),"",INDEX('Restart 22m'!L$1:L$1067,MATCH('Combined Table'!$A9&amp;'Combined Table'!$B9,'Restart 22m'!$A$1:$A$1067&amp;'Restart 22m'!$B$1:$B$1067,0)))</f>
        <v/>
      </c>
      <c r="IA9" s="13" t="str">
        <f t="array" ref="IA9">IF(ISNA(INDEX('Restart 22m'!M$1:M$1067,MATCH('Combined Table'!$A9&amp;'Combined Table'!$B9,'Restart 22m'!$A$1:$A$1067&amp;'Restart 22m'!$B$1:$B$1067,0))),"",INDEX('Restart 22m'!M$1:M$1067,MATCH('Combined Table'!$A9&amp;'Combined Table'!$B9,'Restart 22m'!$A$1:$A$1067&amp;'Restart 22m'!$B$1:$B$1067,0)))</f>
        <v/>
      </c>
      <c r="IB9" s="13" t="str">
        <f t="array" ref="IB9">IF(ISNA(INDEX('Restart 22m'!N$1:N$1067,MATCH('Combined Table'!$A9&amp;'Combined Table'!$B9,'Restart 22m'!$A$1:$A$1067&amp;'Restart 22m'!$B$1:$B$1067,0))),"",INDEX('Restart 22m'!N$1:N$1067,MATCH('Combined Table'!$A9&amp;'Combined Table'!$B9,'Restart 22m'!$A$1:$A$1067&amp;'Restart 22m'!$B$1:$B$1067,0)))</f>
        <v/>
      </c>
      <c r="IC9" s="13" t="str">
        <f t="array" ref="IC9">IF(ISNA(INDEX('Restart 22m'!O$1:O$1067,MATCH('Combined Table'!$A9&amp;'Combined Table'!$B9,'Restart 22m'!$A$1:$A$1067&amp;'Restart 22m'!$B$1:$B$1067,0))),"",INDEX('Restart 22m'!O$1:O$1067,MATCH('Combined Table'!$A9&amp;'Combined Table'!$B9,'Restart 22m'!$A$1:$A$1067&amp;'Restart 22m'!$B$1:$B$1067,0)))</f>
        <v/>
      </c>
      <c r="ID9" s="13">
        <f t="array" ref="ID9">IF(ISNA(INDEX('Restart 22m'!P$1:P$1067,MATCH('Combined Table'!$A9&amp;'Combined Table'!$B9,'Restart 22m'!$A$1:$A$1067&amp;'Restart 22m'!$B$1:$B$1067,0))),"",INDEX('Restart 22m'!P$1:P$1067,MATCH('Combined Table'!$A9&amp;'Combined Table'!$B9,'Restart 22m'!$A$1:$A$1067&amp;'Restart 22m'!$B$1:$B$1067,0)))</f>
        <v>2</v>
      </c>
      <c r="IE9" s="13" t="str">
        <f t="array" ref="IE9">IF(ISNA(INDEX('Restart 22m'!Q$1:Q$1067,MATCH('Combined Table'!$A9&amp;'Combined Table'!$B9,'Restart 22m'!$A$1:$A$1067&amp;'Restart 22m'!$B$1:$B$1067,0))),"",INDEX('Restart 22m'!Q$1:Q$1067,MATCH('Combined Table'!$A9&amp;'Combined Table'!$B9,'Restart 22m'!$A$1:$A$1067&amp;'Restart 22m'!$B$1:$B$1067,0)))</f>
        <v/>
      </c>
      <c r="IF9" s="13" t="str">
        <f t="array" ref="IF9">IF(ISNA(INDEX('Restart 22m'!R$1:R$1067,MATCH('Combined Table'!$A9&amp;'Combined Table'!$B9,'Restart 22m'!$A$1:$A$1067&amp;'Restart 22m'!$B$1:$B$1067,0))),"",INDEX('Restart 22m'!R$1:R$1067,MATCH('Combined Table'!$A9&amp;'Combined Table'!$B9,'Restart 22m'!$A$1:$A$1067&amp;'Restart 22m'!$B$1:$B$1067,0)))</f>
        <v/>
      </c>
      <c r="IG9" s="13">
        <f t="array" ref="IG9">IF(ISNA(INDEX('Restart 22m'!S$1:S$1067,MATCH('Combined Table'!$A9&amp;'Combined Table'!$B9,'Restart 22m'!$A$1:$A$1067&amp;'Restart 22m'!$B$1:$B$1067,0))),"",INDEX('Restart 22m'!S$1:S$1067,MATCH('Combined Table'!$A9&amp;'Combined Table'!$B9,'Restart 22m'!$A$1:$A$1067&amp;'Restart 22m'!$B$1:$B$1067,0)))</f>
        <v>2</v>
      </c>
      <c r="IH9" s="13">
        <f t="array" ref="IH9">IF(ISNA(INDEX('Restart 22m'!T$1:T$1067,MATCH('Combined Table'!$A9&amp;'Combined Table'!$B9,'Restart 22m'!$A$1:$A$1067&amp;'Restart 22m'!$B$1:$B$1067,0))),"",INDEX('Restart 22m'!T$1:T$1067,MATCH('Combined Table'!$A9&amp;'Combined Table'!$B9,'Restart 22m'!$A$1:$A$1067&amp;'Restart 22m'!$B$1:$B$1067,0)))</f>
        <v>2</v>
      </c>
      <c r="II9" s="13">
        <f t="array" ref="II9">IF(ISNA(INDEX('Restart 22m'!U$1:U$1067,MATCH('Combined Table'!$A9&amp;'Combined Table'!$B9,'Restart 22m'!$A$1:$A$1067&amp;'Restart 22m'!$B$1:$B$1067,0))),"",INDEX('Restart 22m'!U$1:U$1067,MATCH('Combined Table'!$A9&amp;'Combined Table'!$B9,'Restart 22m'!$A$1:$A$1067&amp;'Restart 22m'!$B$1:$B$1067,0)))</f>
        <v>2</v>
      </c>
      <c r="IJ9" s="13"/>
    </row>
    <row r="10" spans="1:244" x14ac:dyDescent="0.25">
      <c r="A10" s="2" t="s">
        <v>11</v>
      </c>
      <c r="B10" s="3">
        <v>1</v>
      </c>
      <c r="C10" s="13">
        <f t="array" ref="C10">INDEX('Points Table'!C$1:C$1067,MATCH('Combined Table'!$A10&amp;'Combined Table'!$B10,$A$1:$A$1067&amp;$B$1:$B$1067,0))</f>
        <v>10</v>
      </c>
      <c r="D10" s="13">
        <f t="array" ref="D10">INDEX('Points Table'!D$1:D$1067,MATCH('Combined Table'!$A10&amp;'Combined Table'!$B10,$A$1:$A$1067&amp;$B$1:$B$1067,0))</f>
        <v>1</v>
      </c>
      <c r="E10" s="13">
        <f t="array" ref="E10">INDEX('Points Table'!E$1:E$1067,MATCH('Combined Table'!$A10&amp;'Combined Table'!$B10,$A$1:$A$1067&amp;$B$1:$B$1067,0))</f>
        <v>1</v>
      </c>
      <c r="F10" s="13">
        <f t="array" ref="F10">INDEX('Points Table'!F$1:F$1067,MATCH('Combined Table'!$A10&amp;'Combined Table'!$B10,$A$1:$A$1067&amp;$B$1:$B$1067,0))</f>
        <v>1</v>
      </c>
      <c r="G10" s="13">
        <f t="array" ref="G10">INDEX('Points Table'!G$1:G$1067,MATCH('Combined Table'!$A10&amp;'Combined Table'!$B10,$A$1:$A$1067&amp;$B$1:$B$1067,0))</f>
        <v>66.7</v>
      </c>
      <c r="H10" s="13" t="str">
        <f t="array" ref="H10">INDEX('Points Table'!H$1:H$1067,MATCH('Combined Table'!$A10&amp;'Combined Table'!$B10,$A$1:$A$1067&amp;$B$1:$B$1067,0))</f>
        <v/>
      </c>
      <c r="I10" s="13" t="str">
        <f t="array" ref="I10">INDEX('Possesion Times'!C$1:C$1067,MATCH('Combined Table'!$A10&amp;'Combined Table'!$B10,$A$1:$A$1067&amp;$B$1:$B$1067,0))</f>
        <v>1:35</v>
      </c>
      <c r="J10" s="13" t="str">
        <f t="array" ref="J10">INDEX('Possesion Times'!D$1:D$1067,MATCH('Combined Table'!$A10&amp;'Combined Table'!$B10,$A$1:$A$1067&amp;$B$1:$B$1067,0))</f>
        <v>1:36</v>
      </c>
      <c r="K10" s="13" t="str">
        <f t="array" ref="K10">INDEX('Possesion Times'!E$1:E$1067,MATCH('Combined Table'!$A10&amp;'Combined Table'!$B10,$A$1:$A$1067&amp;$B$1:$B$1067,0))</f>
        <v>3:11</v>
      </c>
      <c r="L10" s="13">
        <f t="array" ref="L10">INDEX('Possesion Times'!F$1:F$1067,MATCH('Combined Table'!$A10&amp;'Combined Table'!$B10,$A$1:$A$1067&amp;$B$1:$B$1067,0))</f>
        <v>12.1</v>
      </c>
      <c r="M10" s="13" t="str">
        <f t="array" ref="M10">INDEX('Possesion Times'!G$1:G$1067,MATCH('Combined Table'!$A10&amp;'Combined Table'!$B10,$A$1:$A$1067&amp;$B$1:$B$1067,0))</f>
        <v>2:08</v>
      </c>
      <c r="N10" s="13" t="str">
        <f t="array" ref="N10">INDEX('Possesion Times'!H$1:H$1067,MATCH('Combined Table'!$A10&amp;'Combined Table'!$B10,$A$1:$A$1067&amp;$B$1:$B$1067,0))</f>
        <v>1:12</v>
      </c>
      <c r="O10" s="13" t="str">
        <f t="array" ref="O10">INDEX('Possesion Times'!I$1:I$1067,MATCH('Combined Table'!$A10&amp;'Combined Table'!$B10,$A$1:$A$1067&amp;$B$1:$B$1067,0))</f>
        <v>3:20</v>
      </c>
      <c r="P10" s="13">
        <f t="array" ref="P10">INDEX('Possesion Times'!J$1:J$1067,MATCH('Combined Table'!$A10&amp;'Combined Table'!$B10,$A$1:$A$1067&amp;$B$1:$B$1067,0))</f>
        <v>12.7</v>
      </c>
      <c r="Q10" s="13" t="str">
        <f t="array" ref="Q10">INDEX('Possesion Times'!K$1:K$1067,MATCH('Combined Table'!$A10&amp;'Combined Table'!$B10,$A$1:$A$1067&amp;$B$1:$B$1067,0))</f>
        <v>2:58</v>
      </c>
      <c r="R10" s="13" t="str">
        <f t="array" ref="R10">INDEX('Possesion Times'!L$1:L$1067,MATCH('Combined Table'!$A10&amp;'Combined Table'!$B10,$A$1:$A$1067&amp;$B$1:$B$1067,0))</f>
        <v>0:55</v>
      </c>
      <c r="S10" s="13" t="str">
        <f t="array" ref="S10">INDEX('Possesion Times'!M$1:M$1067,MATCH('Combined Table'!$A10&amp;'Combined Table'!$B10,$A$1:$A$1067&amp;$B$1:$B$1067,0))</f>
        <v>3:53</v>
      </c>
      <c r="T10" s="13">
        <f t="array" ref="T10">INDEX('Possesion Times'!N$1:N$1067,MATCH('Combined Table'!$A10&amp;'Combined Table'!$B10,$A$1:$A$1067&amp;$B$1:$B$1067,0))</f>
        <v>14.7</v>
      </c>
      <c r="U10" s="13" t="str">
        <f t="array" ref="U10">INDEX('Possesion Times'!O$1:O$1067,MATCH('Combined Table'!$A10&amp;'Combined Table'!$B10,$A$1:$A$1067&amp;$B$1:$B$1067,0))</f>
        <v>0:15</v>
      </c>
      <c r="V10" s="13" t="str">
        <f t="array" ref="V10">INDEX('Possesion Times'!P$1:P$1067,MATCH('Combined Table'!$A10&amp;'Combined Table'!$B10,$A$1:$A$1067&amp;$B$1:$B$1067,0))</f>
        <v>2:23</v>
      </c>
      <c r="W10" s="13" t="str">
        <f t="array" ref="W10">INDEX('Possesion Times'!Q$1:Q$1067,MATCH('Combined Table'!$A10&amp;'Combined Table'!$B10,$A$1:$A$1067&amp;$B$1:$B$1067,0))</f>
        <v>2:38</v>
      </c>
      <c r="X10" s="13">
        <f t="array" ref="X10">INDEX('Possesion Times'!R$1:R$1067,MATCH('Combined Table'!$A10&amp;'Combined Table'!$B10,$A$1:$A$1067&amp;$B$1:$B$1067,0))</f>
        <v>9.9</v>
      </c>
      <c r="Y10" s="13" t="str">
        <f t="array" ref="Y10">INDEX('Possesion Times'!S$1:S$1067,MATCH('Combined Table'!$A10&amp;'Combined Table'!$B10,$A$1:$A$1067&amp;$B$1:$B$1067,0))</f>
        <v>6:56</v>
      </c>
      <c r="Z10" s="13" t="str">
        <f t="array" ref="Z10">INDEX('Possesion Times'!T$1:T$1067,MATCH('Combined Table'!$A10&amp;'Combined Table'!$B10,$A$1:$A$1067&amp;$B$1:$B$1067,0))</f>
        <v>6:06</v>
      </c>
      <c r="AA10" s="13" t="str">
        <f t="array" ref="AA10">INDEX('Possesion Times'!U$1:U$1067,MATCH('Combined Table'!$A10&amp;'Combined Table'!$B10,$A$1:$A$1067&amp;$B$1:$B$1067,0))</f>
        <v>13:02</v>
      </c>
      <c r="AB10" s="13">
        <f t="array" ref="AB10">INDEX('Possesion Times'!V$1:V$1067,MATCH('Combined Table'!$A10&amp;'Combined Table'!$B10,$A$1:$A$1067&amp;$B$1:$B$1067,0))</f>
        <v>49.4</v>
      </c>
      <c r="AC10" s="1">
        <f t="array" ref="AC10">INDEX('Possession Source'!C$1:C$1067,MATCH('Combined Table'!$A10&amp;'Combined Table'!$B10,$A$1:$A$1067&amp;$B$1:$B$1067,0))</f>
        <v>12</v>
      </c>
      <c r="AD10" s="13">
        <f t="array" ref="AD10">INDEX('Possession Source'!D$1:D$1067,MATCH('Combined Table'!$A10&amp;'Combined Table'!$B10,$A$1:$A$1067&amp;$B$1:$B$1067,0))</f>
        <v>5</v>
      </c>
      <c r="AE10" s="13">
        <f t="array" ref="AE10">INDEX('Possession Source'!E$1:E$1067,MATCH('Combined Table'!$A10&amp;'Combined Table'!$B10,$A$1:$A$1067&amp;$B$1:$B$1067,0))</f>
        <v>3</v>
      </c>
      <c r="AF10" s="13">
        <f t="array" ref="AF10">INDEX('Possession Source'!F$1:F$1067,MATCH('Combined Table'!$A10&amp;'Combined Table'!$B10,$A$1:$A$1067&amp;$B$1:$B$1067,0))</f>
        <v>1</v>
      </c>
      <c r="AG10" s="13">
        <f t="array" ref="AG10">INDEX('Possession Source'!G$1:G$1067,MATCH('Combined Table'!$A10&amp;'Combined Table'!$B10,$A$1:$A$1067&amp;$B$1:$B$1067,0))</f>
        <v>21</v>
      </c>
      <c r="AH10" s="13">
        <f t="array" ref="AH10">INDEX('Possession Source'!H$1:H$1067,MATCH('Combined Table'!$A10&amp;'Combined Table'!$B10,$A$1:$A$1067&amp;$B$1:$B$1067,0))</f>
        <v>9</v>
      </c>
      <c r="AI10" s="13">
        <f t="array" ref="AI10">INDEX('Possession Source'!I$1:I$1067,MATCH('Combined Table'!$A10&amp;'Combined Table'!$B10,$A$1:$A$1067&amp;$B$1:$B$1067,0))</f>
        <v>2</v>
      </c>
      <c r="AJ10" s="13">
        <f t="array" ref="AJ10">INDEX('Possession Source'!J$1:J$1067,MATCH('Combined Table'!$A10&amp;'Combined Table'!$B10,$A$1:$A$1067&amp;$B$1:$B$1067,0))</f>
        <v>5</v>
      </c>
      <c r="AK10" s="13" t="str">
        <f t="array" ref="AK10">INDEX('Possession Source'!K$1:K$1067,MATCH('Combined Table'!$A10&amp;'Combined Table'!$B10,$A$1:$A$1067&amp;$B$1:$B$1067,0))</f>
        <v/>
      </c>
      <c r="AL10" s="13">
        <f t="array" ref="AL10">INDEX('Possession Source'!L$1:L$1067,MATCH('Combined Table'!$A10&amp;'Combined Table'!$B10,$A$1:$A$1067&amp;$B$1:$B$1067,0))</f>
        <v>1</v>
      </c>
      <c r="AM10" s="13">
        <f t="array" ref="AM10">INDEX('Possession Source'!M$1:M$1067,MATCH('Combined Table'!$A10&amp;'Combined Table'!$B10,$A$1:$A$1067&amp;$B$1:$B$1067,0))</f>
        <v>1</v>
      </c>
      <c r="AN10" s="13" t="str">
        <f t="array" ref="AN10">INDEX('Possession Source'!N$1:N$1067,MATCH('Combined Table'!$A10&amp;'Combined Table'!$B10,$A$1:$A$1067&amp;$B$1:$B$1067,0))</f>
        <v/>
      </c>
      <c r="AO10" s="13">
        <f t="array" ref="AO10">INDEX('Possession Source'!O$1:O$1067,MATCH('Combined Table'!$A10&amp;'Combined Table'!$B10,$A$1:$A$1067&amp;$B$1:$B$1067,0))</f>
        <v>1</v>
      </c>
      <c r="AP10" s="13">
        <f t="array" ref="AP10">INDEX('Possession Source'!P$1:P$1067,MATCH('Combined Table'!$A10&amp;'Combined Table'!$B10,$A$1:$A$1067&amp;$B$1:$B$1067,0))</f>
        <v>19</v>
      </c>
      <c r="AQ10" s="13">
        <f t="array" ref="AQ10">INDEX('Possession Source'!Q$1:Q$1067,MATCH('Combined Table'!$A10&amp;'Combined Table'!$B10,$A$1:$A$1067&amp;$B$1:$B$1067,0))</f>
        <v>40</v>
      </c>
      <c r="AR10" s="1" t="str">
        <f t="array" ref="AR10">INDEX('Penalties Frees conceded'!C$1:C$1067,MATCH('Combined Table'!$A10&amp;'Combined Table'!$B10,$A$1:$A$1067&amp;$B$1:$B$1067,0))</f>
        <v/>
      </c>
      <c r="AS10" s="13">
        <f t="array" ref="AS10">INDEX('Penalties Frees conceded'!D$1:D$1067,MATCH('Combined Table'!$A10&amp;'Combined Table'!$B10,$A$1:$A$1067&amp;$B$1:$B$1067,0))</f>
        <v>2</v>
      </c>
      <c r="AT10" s="13" t="str">
        <f t="array" ref="AT10">INDEX('Penalties Frees conceded'!E$1:E$1067,MATCH('Combined Table'!$A10&amp;'Combined Table'!$B10,$A$1:$A$1067&amp;$B$1:$B$1067,0))</f>
        <v/>
      </c>
      <c r="AU10" s="13" t="str">
        <f t="array" ref="AU10">INDEX('Penalties Frees conceded'!F$1:F$1067,MATCH('Combined Table'!$A10&amp;'Combined Table'!$B10,$A$1:$A$1067&amp;$B$1:$B$1067,0))</f>
        <v/>
      </c>
      <c r="AV10" s="13" t="str">
        <f t="array" ref="AV10">INDEX('Penalties Frees conceded'!G$1:G$1067,MATCH('Combined Table'!$A10&amp;'Combined Table'!$B10,$A$1:$A$1067&amp;$B$1:$B$1067,0))</f>
        <v/>
      </c>
      <c r="AW10" s="13" t="str">
        <f t="array" ref="AW10">INDEX('Penalties Frees conceded'!H$1:H$1067,MATCH('Combined Table'!$A10&amp;'Combined Table'!$B10,$A$1:$A$1067&amp;$B$1:$B$1067,0))</f>
        <v/>
      </c>
      <c r="AX10" s="13">
        <f t="array" ref="AX10">INDEX('Penalties Frees conceded'!I$1:I$1067,MATCH('Combined Table'!$A10&amp;'Combined Table'!$B10,$A$1:$A$1067&amp;$B$1:$B$1067,0))</f>
        <v>2</v>
      </c>
      <c r="AY10" s="13">
        <f t="array" ref="AY10">INDEX('Penalties Frees conceded'!J$1:J$1067,MATCH('Combined Table'!$A10&amp;'Combined Table'!$B10,$A$1:$A$1067&amp;$B$1:$B$1067,0))</f>
        <v>2</v>
      </c>
      <c r="AZ10" s="13">
        <f t="array" ref="AZ10">INDEX('Penalties Frees conceded'!K$1:K$1067,MATCH('Combined Table'!$A10&amp;'Combined Table'!$B10,$A$1:$A$1067&amp;$B$1:$B$1067,0))</f>
        <v>4</v>
      </c>
      <c r="BA10" s="13" t="str">
        <f t="array" ref="BA10">INDEX('Penalties Frees conceded'!L$1:L$1067,MATCH('Combined Table'!$A10&amp;'Combined Table'!$B10,$A$1:$A$1067&amp;$B$1:$B$1067,0))</f>
        <v/>
      </c>
      <c r="BB10" s="13" t="str">
        <f t="array" ref="BB10">INDEX('Penalties Frees conceded'!M$1:M$1067,MATCH('Combined Table'!$A10&amp;'Combined Table'!$B10,$A$1:$A$1067&amp;$B$1:$B$1067,0))</f>
        <v/>
      </c>
      <c r="BC10" s="13" t="str">
        <f t="array" ref="BC10">INDEX('Penalties Frees conceded'!N$1:N$1067,MATCH('Combined Table'!$A10&amp;'Combined Table'!$B10,$A$1:$A$1067&amp;$B$1:$B$1067,0))</f>
        <v/>
      </c>
      <c r="BD10" s="13" t="str">
        <f t="array" ref="BD10">INDEX('Penalties Frees conceded'!O$1:O$1067,MATCH('Combined Table'!$A10&amp;'Combined Table'!$B10,$A$1:$A$1067&amp;$B$1:$B$1067,0))</f>
        <v/>
      </c>
      <c r="BE10" s="13">
        <f t="array" ref="BE10">INDEX('Penalties Frees conceded'!P$1:P$1067,MATCH('Combined Table'!$A10&amp;'Combined Table'!$B10,$A$1:$A$1067&amp;$B$1:$B$1067,0))</f>
        <v>6</v>
      </c>
      <c r="BF10" s="13">
        <f t="array" ref="BF10">INDEX('Penalties Frees conceded'!Q$1:Q$1067,MATCH('Combined Table'!$A10&amp;'Combined Table'!$B10,$A$1:$A$1067&amp;$B$1:$B$1067,0))</f>
        <v>8</v>
      </c>
      <c r="BG10" s="1">
        <f t="array" ref="BG10">INDEX('Attack Possession'!C$1:C$1067,MATCH('Combined Table'!$A10&amp;'Combined Table'!$B10,$A$1:$A$1067&amp;$B$1:$B$1067,0))</f>
        <v>2</v>
      </c>
      <c r="BH10" s="13">
        <f t="array" ref="BH10">INDEX('Attack Possession'!D$1:D$1067,MATCH('Combined Table'!$A10&amp;'Combined Table'!$B10,$A$1:$A$1067&amp;$B$1:$B$1067,0))</f>
        <v>41</v>
      </c>
      <c r="BI10" s="13">
        <f t="array" ref="BI10">INDEX('Attack Possession'!E$1:E$1067,MATCH('Combined Table'!$A10&amp;'Combined Table'!$B10,$A$1:$A$1067&amp;$B$1:$B$1067,0))</f>
        <v>50.6</v>
      </c>
      <c r="BJ10" s="13">
        <f t="array" ref="BJ10">INDEX('Attack Possession'!F$1:F$1067,MATCH('Combined Table'!$A10&amp;'Combined Table'!$B10,$A$1:$A$1067&amp;$B$1:$B$1067,0))</f>
        <v>3.1</v>
      </c>
      <c r="BK10" s="13">
        <f t="array" ref="BK10">INDEX('Attack Possession'!G$1:G$1067,MATCH('Combined Table'!$A10&amp;'Combined Table'!$B10,$A$1:$A$1067&amp;$B$1:$B$1067,0))</f>
        <v>7</v>
      </c>
      <c r="BL10" s="13">
        <f t="array" ref="BL10">INDEX('Attack Possession'!H$1:H$1067,MATCH('Combined Table'!$A10&amp;'Combined Table'!$B10,$A$1:$A$1067&amp;$B$1:$B$1067,0))</f>
        <v>16</v>
      </c>
      <c r="BM10" s="13">
        <f t="array" ref="BM10">INDEX('Attack Possession'!I$1:I$1067,MATCH('Combined Table'!$A10&amp;'Combined Table'!$B10,$A$1:$A$1067&amp;$B$1:$B$1067,0))</f>
        <v>7</v>
      </c>
      <c r="BN10" s="13">
        <f t="array" ref="BN10">INDEX('Attack Possession'!J$1:J$1067,MATCH('Combined Table'!$A10&amp;'Combined Table'!$B10,$A$1:$A$1067&amp;$B$1:$B$1067,0))</f>
        <v>3</v>
      </c>
      <c r="BO10" s="13">
        <f t="array" ref="BO10">INDEX('Attack Possession'!K$1:K$1067,MATCH('Combined Table'!$A10&amp;'Combined Table'!$B10,$A$1:$A$1067&amp;$B$1:$B$1067,0))</f>
        <v>1</v>
      </c>
      <c r="BP10" s="13">
        <f t="array" ref="BP10">INDEX('Attack Possession'!L$1:L$1067,MATCH('Combined Table'!$A10&amp;'Combined Table'!$B10,$A$1:$A$1067&amp;$B$1:$B$1067,0))</f>
        <v>1</v>
      </c>
      <c r="BQ10" s="13">
        <f t="array" ref="BQ10">INDEX('Attack Possession'!M$1:M$1067,MATCH('Combined Table'!$A10&amp;'Combined Table'!$B10,$A$1:$A$1067&amp;$B$1:$B$1067,0))</f>
        <v>3</v>
      </c>
      <c r="BR10" s="13">
        <f t="array" ref="BR10">INDEX('Attack Possession'!N$1:N$1067,MATCH('Combined Table'!$A10&amp;'Combined Table'!$B10,$A$1:$A$1067&amp;$B$1:$B$1067,0))</f>
        <v>1</v>
      </c>
      <c r="BS10" s="13">
        <f t="array" ref="BS10">INDEX('Attack Possession'!O$1:O$1067,MATCH('Combined Table'!$A10&amp;'Combined Table'!$B10,$A$1:$A$1067&amp;$B$1:$B$1067,0))</f>
        <v>1</v>
      </c>
      <c r="BT10" s="13">
        <f t="array" ref="BT10">INDEX('Attack Possession'!P$1:P$1067,MATCH('Combined Table'!$A10&amp;'Combined Table'!$B10,$A$1:$A$1067&amp;$B$1:$B$1067,0))</f>
        <v>40</v>
      </c>
      <c r="BU10" s="13">
        <f t="array" ref="BU10">INDEX('Attack Possession'!Q$1:Q$1067,MATCH('Combined Table'!$A10&amp;'Combined Table'!$B10,$A$1:$A$1067&amp;$B$1:$B$1067,0))</f>
        <v>122</v>
      </c>
      <c r="BV10" s="1">
        <f t="array" ref="BV10">INDEX('Kicks in Play'!C$1:C$1067,MATCH('Combined Table'!$A10&amp;'Combined Table'!$B10,$A$1:$A$1067&amp;$B$1:$B$1067,0))</f>
        <v>1</v>
      </c>
      <c r="BW10" s="13">
        <f t="array" ref="BW10">INDEX('Kicks in Play'!D$1:D$1067,MATCH('Combined Table'!$A10&amp;'Combined Table'!$B10,$A$1:$A$1067&amp;$B$1:$B$1067,0))</f>
        <v>34</v>
      </c>
      <c r="BX10" s="13">
        <f t="array" ref="BX10">INDEX('Kicks in Play'!E$1:E$1067,MATCH('Combined Table'!$A10&amp;'Combined Table'!$B10,$A$1:$A$1067&amp;$B$1:$B$1067,0))</f>
        <v>34</v>
      </c>
      <c r="BY10" s="13" t="str">
        <f t="array" ref="BY10">INDEX('Kicks in Play'!F$1:F$1067,MATCH('Combined Table'!$A10&amp;'Combined Table'!$B10,$A$1:$A$1067&amp;$B$1:$B$1067,0))</f>
        <v/>
      </c>
      <c r="BZ10" s="13" t="str">
        <f t="array" ref="BZ10">INDEX('Kicks in Play'!G$1:G$1067,MATCH('Combined Table'!$A10&amp;'Combined Table'!$B10,$A$1:$A$1067&amp;$B$1:$B$1067,0))</f>
        <v/>
      </c>
      <c r="CA10" s="13">
        <f t="array" ref="CA10">INDEX('Kicks in Play'!H$1:H$1067,MATCH('Combined Table'!$A10&amp;'Combined Table'!$B10,$A$1:$A$1067&amp;$B$1:$B$1067,0))</f>
        <v>1</v>
      </c>
      <c r="CB10" s="13">
        <f t="array" ref="CB10">INDEX('Kicks in Play'!I$1:I$1067,MATCH('Combined Table'!$A10&amp;'Combined Table'!$B10,$A$1:$A$1067&amp;$B$1:$B$1067,0))</f>
        <v>33</v>
      </c>
      <c r="CC10" s="13" t="str">
        <f t="array" ref="CC10">INDEX('Kicks in Play'!J$1:J$1067,MATCH('Combined Table'!$A10&amp;'Combined Table'!$B10,$A$1:$A$1067&amp;$B$1:$B$1067,0))</f>
        <v/>
      </c>
      <c r="CD10" s="13" t="str">
        <f t="array" ref="CD10">INDEX('Kicks in Play'!K$1:K$1067,MATCH('Combined Table'!$A10&amp;'Combined Table'!$B10,$A$1:$A$1067&amp;$B$1:$B$1067,0))</f>
        <v/>
      </c>
      <c r="CE10" s="13" t="str">
        <f t="array" ref="CE10">INDEX('Kicks in Play'!L$1:L$1067,MATCH('Combined Table'!$A10&amp;'Combined Table'!$B10,$A$1:$A$1067&amp;$B$1:$B$1067,0))</f>
        <v/>
      </c>
      <c r="CF10" s="13" t="str">
        <f t="array" ref="CF10">INDEX('Kicks in Play'!M$1:M$1067,MATCH('Combined Table'!$A10&amp;'Combined Table'!$B10,$A$1:$A$1067&amp;$B$1:$B$1067,0))</f>
        <v/>
      </c>
      <c r="CG10" s="13">
        <f t="array" ref="CG10">INDEX('Kicks in Play'!N$1:N$1067,MATCH('Combined Table'!$A10&amp;'Combined Table'!$B10,$A$1:$A$1067&amp;$B$1:$B$1067,0))</f>
        <v>5</v>
      </c>
      <c r="CH10" s="13">
        <f t="array" ref="CH10">INDEX('Kicks in Play'!O$1:O$1067,MATCH('Combined Table'!$A10&amp;'Combined Table'!$B10,$A$1:$A$1067&amp;$B$1:$B$1067,0))</f>
        <v>54</v>
      </c>
      <c r="CI10" s="13">
        <f t="array" ref="CI10">INDEX('Kicks in Play'!P$1:P$1067,MATCH('Combined Table'!$A10&amp;'Combined Table'!$B10,$A$1:$A$1067&amp;$B$1:$B$1067,0))</f>
        <v>2</v>
      </c>
      <c r="CJ10" s="13">
        <f t="array" ref="CJ10">INDEX('Kicks in Play'!Q$1:Q$1067,MATCH('Combined Table'!$A10&amp;'Combined Table'!$B10,$A$1:$A$1067&amp;$B$1:$B$1067,0))</f>
        <v>7</v>
      </c>
      <c r="CK10" s="13">
        <f t="array" ref="CK10">INDEX('Kicks in Play'!R$1:R$1067,MATCH('Combined Table'!$A10&amp;'Combined Table'!$B10,$A$1:$A$1067&amp;$B$1:$B$1067,0))</f>
        <v>121</v>
      </c>
      <c r="CL10" s="1">
        <f t="array" ref="CL10">INDEX('Defence Report'!C$1:C$1067,MATCH('Combined Table'!$A10&amp;'Combined Table'!$B10,$A$1:$A$1067&amp;$B$1:$B$1067,0))</f>
        <v>87</v>
      </c>
      <c r="CM10" s="13">
        <f t="array" ref="CM10">INDEX('Defence Report'!D$1:D$1067,MATCH('Combined Table'!$A10&amp;'Combined Table'!$B10,$A$1:$A$1067&amp;$B$1:$B$1067,0))</f>
        <v>13</v>
      </c>
      <c r="CN10" s="13">
        <f t="array" ref="CN10">INDEX('Defence Report'!E$1:E$1067,MATCH('Combined Table'!$A10&amp;'Combined Table'!$B10,$A$1:$A$1067&amp;$B$1:$B$1067,0))</f>
        <v>0</v>
      </c>
      <c r="CO10" s="13">
        <f t="array" ref="CO10">INDEX('Defence Report'!F$1:F$1067,MATCH('Combined Table'!$A10&amp;'Combined Table'!$B10,$A$1:$A$1067&amp;$B$1:$B$1067,0))</f>
        <v>74</v>
      </c>
      <c r="CP10" s="13">
        <f t="array" ref="CP10">INDEX('Defence Report'!G$1:G$1067,MATCH('Combined Table'!$A10&amp;'Combined Table'!$B10,$A$1:$A$1067&amp;$B$1:$B$1067,0))</f>
        <v>13</v>
      </c>
      <c r="CQ10" s="13">
        <f t="array" ref="CQ10">INDEX('Defence Report'!H$1:H$1067,MATCH('Combined Table'!$A10&amp;'Combined Table'!$B10,$A$1:$A$1067&amp;$B$1:$B$1067,0))</f>
        <v>85.1</v>
      </c>
      <c r="CR10" s="13">
        <f t="array" ref="CR10">INDEX('Defence Report'!I$1:I$1067,MATCH('Combined Table'!$A10&amp;'Combined Table'!$B10,$A$1:$A$1067&amp;$B$1:$B$1067,0))</f>
        <v>87</v>
      </c>
      <c r="CS10" s="13">
        <f t="array" ref="CS10">INDEX('Defence Report'!J$1:J$1067,MATCH('Combined Table'!$A10&amp;'Combined Table'!$B10,$A$1:$A$1067&amp;$B$1:$B$1067,0))</f>
        <v>5</v>
      </c>
      <c r="CT10" s="13">
        <f t="array" ref="CT10">INDEX('Defence Report'!K$1:K$1067,MATCH('Combined Table'!$A10&amp;'Combined Table'!$B10,$A$1:$A$1067&amp;$B$1:$B$1067,0))</f>
        <v>49</v>
      </c>
      <c r="CU10" s="13">
        <f t="array" ref="CU10">INDEX('Defence Report'!L$1:L$1067,MATCH('Combined Table'!$A10&amp;'Combined Table'!$B10,$A$1:$A$1067&amp;$B$1:$B$1067,0))</f>
        <v>46</v>
      </c>
      <c r="CV10" s="13">
        <f t="array" ref="CV10">INDEX('Defence Report'!M$1:M$1067,MATCH('Combined Table'!$A10&amp;'Combined Table'!$B10,$A$1:$A$1067&amp;$B$1:$B$1067,0))</f>
        <v>54</v>
      </c>
      <c r="CW10" s="13">
        <f t="array" ref="CW10">INDEX('Defence Report'!N$1:N$1067,MATCH('Combined Table'!$A10&amp;'Combined Table'!$B10,$A$1:$A$1067&amp;$B$1:$B$1067,0))</f>
        <v>0</v>
      </c>
      <c r="CX10" s="13">
        <f t="array" ref="CX10">INDEX('Defence Report'!O$1:O$1067,MATCH('Combined Table'!$A10&amp;'Combined Table'!$B10,$A$1:$A$1067&amp;$B$1:$B$1067,0))</f>
        <v>0</v>
      </c>
      <c r="CY10" s="13">
        <f t="array" ref="CY10">INDEX('Defence Report'!P$1:P$1067,MATCH('Combined Table'!$A10&amp;'Combined Table'!$B10,$A$1:$A$1067&amp;$B$1:$B$1067,0))</f>
        <v>0</v>
      </c>
      <c r="CZ10" s="13">
        <f t="array" ref="CZ10">INDEX('Defence Report'!Q$1:Q$1067,MATCH('Combined Table'!$A10&amp;'Combined Table'!$B10,$A$1:$A$1067&amp;$B$1:$B$1067,0))</f>
        <v>27</v>
      </c>
      <c r="DA10" s="13">
        <f t="array" ref="DA10">INDEX('Defence Report'!R$1:R$1067,MATCH('Combined Table'!$A10&amp;'Combined Table'!$B10,$A$1:$A$1067&amp;$B$1:$B$1067,0))</f>
        <v>5</v>
      </c>
      <c r="DB10" s="13" t="str">
        <f t="array" ref="DB10">INDEX('Defence Report'!S$1:S$1067,MATCH('Combined Table'!$A10&amp;'Combined Table'!$B10,$A$1:$A$1067&amp;$B$1:$B$1067,0))</f>
        <v/>
      </c>
      <c r="DC10" s="13">
        <f t="array" ref="DC10">INDEX('Defence Report'!T$1:T$1067,MATCH('Combined Table'!$A10&amp;'Combined Table'!$B10,$A$1:$A$1067&amp;$B$1:$B$1067,0))</f>
        <v>2</v>
      </c>
      <c r="DD10" s="13">
        <f t="array" ref="DD10">INDEX('Defence Report'!U$1:U$1067,MATCH('Combined Table'!$A10&amp;'Combined Table'!$B10,$A$1:$A$1067&amp;$B$1:$B$1067,0))</f>
        <v>5</v>
      </c>
      <c r="DE10" s="13">
        <f t="array" ref="DE10">INDEX('Defence Report'!V$1:V$1067,MATCH('Combined Table'!$A10&amp;'Combined Table'!$B10,$A$1:$A$1067&amp;$B$1:$B$1067,0))</f>
        <v>2</v>
      </c>
      <c r="DF10" s="13">
        <f t="array" ref="DF10">INDEX('Defence Report'!W$1:W$1067,MATCH('Combined Table'!$A10&amp;'Combined Table'!$B10,$A$1:$A$1067&amp;$B$1:$B$1067,0))</f>
        <v>6</v>
      </c>
      <c r="DG10" s="13">
        <f t="array" ref="DG10">INDEX('Defence Report'!X$1:X$1067,MATCH('Combined Table'!$A10&amp;'Combined Table'!$B10,$A$1:$A$1067&amp;$B$1:$B$1067,0))</f>
        <v>8</v>
      </c>
      <c r="DH10" s="1">
        <f t="array" ref="DH10">INDEX('Ruck Speed'!C$1:C$1067,MATCH('Combined Table'!$A10&amp;'Combined Table'!$B10,$A$1:$A$1067&amp;$B$1:$B$1067,0))</f>
        <v>7</v>
      </c>
      <c r="DI10" s="13">
        <f t="array" ref="DI10">INDEX('Ruck Speed'!D$1:D$1067,MATCH('Combined Table'!$A10&amp;'Combined Table'!$B10,$A$1:$A$1067&amp;$B$1:$B$1067,0))</f>
        <v>10</v>
      </c>
      <c r="DJ10" s="13">
        <f t="array" ref="DJ10">INDEX('Ruck Speed'!E$1:E$1067,MATCH('Combined Table'!$A10&amp;'Combined Table'!$B10,$A$1:$A$1067&amp;$B$1:$B$1067,0))</f>
        <v>47</v>
      </c>
      <c r="DK10" s="13">
        <f t="array" ref="DK10">INDEX('Ruck Speed'!F$1:F$1067,MATCH('Combined Table'!$A10&amp;'Combined Table'!$B10,$A$1:$A$1067&amp;$B$1:$B$1067,0))</f>
        <v>64</v>
      </c>
      <c r="DL10" s="13">
        <f t="array" ref="DL10">INDEX('Ruck Speed'!G$1:G$1067,MATCH('Combined Table'!$A10&amp;'Combined Table'!$B10,$A$1:$A$1067&amp;$B$1:$B$1067,0))</f>
        <v>73.400000000000006</v>
      </c>
      <c r="DM10" s="13">
        <f t="array" ref="DM10">INDEX('Ruck Speed'!H$1:H$1067,MATCH('Combined Table'!$A10&amp;'Combined Table'!$B10,$A$1:$A$1067&amp;$B$1:$B$1067,0))</f>
        <v>16</v>
      </c>
      <c r="DN10" s="13">
        <f t="array" ref="DN10">INDEX('Ruck Speed'!I$1:I$1067,MATCH('Combined Table'!$A10&amp;'Combined Table'!$B10,$A$1:$A$1067&amp;$B$1:$B$1067,0))</f>
        <v>7</v>
      </c>
      <c r="DO10" s="13">
        <f t="array" ref="DO10">INDEX('Ruck Speed'!J$1:J$1067,MATCH('Combined Table'!$A10&amp;'Combined Table'!$B10,$A$1:$A$1067&amp;$B$1:$B$1067,0))</f>
        <v>17</v>
      </c>
      <c r="DP10" s="13">
        <f t="array" ref="DP10">INDEX('Ruck Speed'!K$1:K$1067,MATCH('Combined Table'!$A10&amp;'Combined Table'!$B10,$A$1:$A$1067&amp;$B$1:$B$1067,0))</f>
        <v>37</v>
      </c>
      <c r="DQ10" s="13">
        <f t="array" ref="DQ10">INDEX('Ruck Speed'!L$1:L$1067,MATCH('Combined Table'!$A10&amp;'Combined Table'!$B10,$A$1:$A$1067&amp;$B$1:$B$1067,0))</f>
        <v>61</v>
      </c>
      <c r="DR10" s="13">
        <f t="array" ref="DR10">INDEX('Ruck Speed'!M$1:M$1067,MATCH('Combined Table'!$A10&amp;'Combined Table'!$B10,$A$1:$A$1067&amp;$B$1:$B$1067,0))</f>
        <v>60.7</v>
      </c>
      <c r="DS10" s="13">
        <f t="array" ref="DS10">INDEX('Ruck Speed'!N$1:N$1067,MATCH('Combined Table'!$A10&amp;'Combined Table'!$B10,$A$1:$A$1067&amp;$B$1:$B$1067,0))</f>
        <v>2</v>
      </c>
      <c r="DT10" s="1">
        <f t="array" ref="DT10">IF(ISNA(INDEX('Maul Outcomes - Attack'!C$1:C$1067,MATCH('Combined Table'!$A10&amp;'Combined Table'!$B10,'Maul Outcomes - Attack'!$A$1:$A$1067&amp;'Maul Outcomes - Attack'!$B$1:$B$1067,0))),"",INDEX('Maul Outcomes - Attack'!C$1:C$1067,MATCH('Combined Table'!$A10&amp;'Combined Table'!$B10,'Maul Outcomes - Attack'!$A$1:$A$1067&amp;'Maul Outcomes - Attack'!$B$1:$B$1067,0)))</f>
        <v>2</v>
      </c>
      <c r="DU10" s="13" t="str">
        <f t="array" ref="DU10">IF(ISNA(INDEX('Maul Outcomes - Attack'!D$1:D$1067,MATCH('Combined Table'!$A10&amp;'Combined Table'!$B10,'Maul Outcomes - Attack'!$A$1:$A$1067&amp;'Maul Outcomes - Attack'!$B$1:$B$1067,0))),"",INDEX('Maul Outcomes - Attack'!D$1:D$1067,MATCH('Combined Table'!$A10&amp;'Combined Table'!$B10,'Maul Outcomes - Attack'!$A$1:$A$1067&amp;'Maul Outcomes - Attack'!$B$1:$B$1067,0)))</f>
        <v/>
      </c>
      <c r="DV10" s="13">
        <f t="array" ref="DV10">IF(ISNA(INDEX('Maul Outcomes - Attack'!E$1:E$1067,MATCH('Combined Table'!$A10&amp;'Combined Table'!$B10,'Maul Outcomes - Attack'!$A$1:$A$1067&amp;'Maul Outcomes - Attack'!$B$1:$B$1067,0))),"",INDEX('Maul Outcomes - Attack'!E$1:E$1067,MATCH('Combined Table'!$A10&amp;'Combined Table'!$B10,'Maul Outcomes - Attack'!$A$1:$A$1067&amp;'Maul Outcomes - Attack'!$B$1:$B$1067,0)))</f>
        <v>2</v>
      </c>
      <c r="DW10" s="13">
        <f t="array" ref="DW10">IF(ISNA(INDEX('Maul Outcomes - Attack'!F$1:F$1067,MATCH('Combined Table'!$A10&amp;'Combined Table'!$B10,'Maul Outcomes - Attack'!$A$1:$A$1067&amp;'Maul Outcomes - Attack'!$B$1:$B$1067,0))),"",INDEX('Maul Outcomes - Attack'!F$1:F$1067,MATCH('Combined Table'!$A10&amp;'Combined Table'!$B10,'Maul Outcomes - Attack'!$A$1:$A$1067&amp;'Maul Outcomes - Attack'!$B$1:$B$1067,0)))</f>
        <v>1</v>
      </c>
      <c r="DX10" s="13" t="str">
        <f t="array" ref="DX10">IF(ISNA(INDEX('Maul Outcomes - Attack'!G$1:G$1067,MATCH('Combined Table'!$A10&amp;'Combined Table'!$B10,'Maul Outcomes - Attack'!$A$1:$A$1067&amp;'Maul Outcomes - Attack'!$B$1:$B$1067,0))),"",INDEX('Maul Outcomes - Attack'!G$1:G$1067,MATCH('Combined Table'!$A10&amp;'Combined Table'!$B10,'Maul Outcomes - Attack'!$A$1:$A$1067&amp;'Maul Outcomes - Attack'!$B$1:$B$1067,0)))</f>
        <v/>
      </c>
      <c r="DY10" s="13" t="str">
        <f t="array" ref="DY10">IF(ISNA(INDEX('Maul Outcomes - Attack'!H$1:H$1067,MATCH('Combined Table'!$A10&amp;'Combined Table'!$B10,'Maul Outcomes - Attack'!$A$1:$A$1067&amp;'Maul Outcomes - Attack'!$B$1:$B$1067,0))),"",INDEX('Maul Outcomes - Attack'!H$1:H$1067,MATCH('Combined Table'!$A10&amp;'Combined Table'!$B10,'Maul Outcomes - Attack'!$A$1:$A$1067&amp;'Maul Outcomes - Attack'!$B$1:$B$1067,0)))</f>
        <v/>
      </c>
      <c r="DZ10" s="13">
        <f t="array" ref="DZ10">IF(ISNA(INDEX('Maul Outcomes - Attack'!I$1:I$1067,MATCH('Combined Table'!$A10&amp;'Combined Table'!$B10,'Maul Outcomes - Attack'!$A$1:$A$1067&amp;'Maul Outcomes - Attack'!$B$1:$B$1067,0))),"",INDEX('Maul Outcomes - Attack'!I$1:I$1067,MATCH('Combined Table'!$A10&amp;'Combined Table'!$B10,'Maul Outcomes - Attack'!$A$1:$A$1067&amp;'Maul Outcomes - Attack'!$B$1:$B$1067,0)))</f>
        <v>1</v>
      </c>
      <c r="EA10" s="13">
        <f t="array" ref="EA10">IF(ISNA(INDEX('Maul Outcomes - Attack'!J$1:J$1067,MATCH('Combined Table'!$A10&amp;'Combined Table'!$B10,'Maul Outcomes - Attack'!$A$1:$A$1067&amp;'Maul Outcomes - Attack'!$B$1:$B$1067,0))),"",INDEX('Maul Outcomes - Attack'!J$1:J$1067,MATCH('Combined Table'!$A10&amp;'Combined Table'!$B10,'Maul Outcomes - Attack'!$A$1:$A$1067&amp;'Maul Outcomes - Attack'!$B$1:$B$1067,0)))</f>
        <v>3</v>
      </c>
      <c r="EB10" s="13" t="e">
        <f t="array" ref="EB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C10" s="13" t="e">
        <f t="array" ref="EC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D10" s="13" t="e">
        <f t="array" ref="ED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E10" s="13" t="e">
        <f t="array" ref="EE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F10" s="13" t="e">
        <f t="array" ref="EF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G10" s="13" t="e">
        <f t="array" ref="EG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H10" s="13" t="e">
        <f t="array" ref="EH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I10" s="13" t="e">
        <f t="array" ref="EI10">IF(ISNA(INDEX('Maul Outcomes - Attack'!#REF!,MATCH('Combined Table'!$A10&amp;'Combined Table'!$B10,'Maul Outcomes - Attack'!$A$1:$A$1067&amp;'Maul Outcomes - Attack'!$B$1:$B$1067,0))),"",INDEX('Maul Outcomes - Attack'!#REF!,MATCH('Combined Table'!$A10&amp;'Combined Table'!$B10,'Maul Outcomes - Attack'!$A$1:$A$1067&amp;'Maul Outcomes - Attack'!$B$1:$B$1067,0)))</f>
        <v>#REF!</v>
      </c>
      <c r="EJ10" s="1">
        <f t="array" ref="EJ10">IF(ISNA(INDEX('Lineout Success'!C$1:C$1067,MATCH('Combined Table'!$A10&amp;'Combined Table'!$B10,'Lineout Success'!$A$1:$A$1067&amp;'Lineout Success'!$B$1:$B$1067,0))),"",INDEX('Lineout Success'!C$1:C$1067,MATCH('Combined Table'!$A10&amp;'Combined Table'!$B10,'Lineout Success'!$A$1:$A$1067&amp;'Lineout Success'!$B$1:$B$1067,0)))</f>
        <v>12</v>
      </c>
      <c r="EK10" s="13">
        <f t="array" ref="EK10">IF(ISNA(INDEX('Lineout Success'!D$1:D$1067,MATCH('Combined Table'!$A10&amp;'Combined Table'!$B10,'Lineout Success'!$A$1:$A$1067&amp;'Lineout Success'!$B$1:$B$1067,0))),"",INDEX('Lineout Success'!D$1:D$1067,MATCH('Combined Table'!$A10&amp;'Combined Table'!$B10,'Lineout Success'!$A$1:$A$1067&amp;'Lineout Success'!$B$1:$B$1067,0)))</f>
        <v>92.3</v>
      </c>
      <c r="EL10" s="13">
        <f t="array" ref="EL10">IF(ISNA(INDEX('Lineout Success'!E$1:E$1067,MATCH('Combined Table'!$A10&amp;'Combined Table'!$B10,'Lineout Success'!$A$1:$A$1067&amp;'Lineout Success'!$B$1:$B$1067,0))),"",INDEX('Lineout Success'!E$1:E$1067,MATCH('Combined Table'!$A10&amp;'Combined Table'!$B10,'Lineout Success'!$A$1:$A$1067&amp;'Lineout Success'!$B$1:$B$1067,0)))</f>
        <v>1</v>
      </c>
      <c r="EM10" s="13">
        <f t="array" ref="EM10">IF(ISNA(INDEX('Lineout Success'!F$1:F$1067,MATCH('Combined Table'!$A10&amp;'Combined Table'!$B10,'Lineout Success'!$A$1:$A$1067&amp;'Lineout Success'!$B$1:$B$1067,0))),"",INDEX('Lineout Success'!F$1:F$1067,MATCH('Combined Table'!$A10&amp;'Combined Table'!$B10,'Lineout Success'!$A$1:$A$1067&amp;'Lineout Success'!$B$1:$B$1067,0)))</f>
        <v>7.7</v>
      </c>
      <c r="EN10" s="13">
        <f t="array" ref="EN10">IF(ISNA(INDEX('Lineout Success'!G$1:G$1067,MATCH('Combined Table'!$A10&amp;'Combined Table'!$B10,'Lineout Success'!$A$1:$A$1067&amp;'Lineout Success'!$B$1:$B$1067,0))),"",INDEX('Lineout Success'!G$1:G$1067,MATCH('Combined Table'!$A10&amp;'Combined Table'!$B10,'Lineout Success'!$A$1:$A$1067&amp;'Lineout Success'!$B$1:$B$1067,0)))</f>
        <v>13</v>
      </c>
      <c r="EO10" s="13" t="str">
        <f t="array" ref="EO10">IF(ISNA(INDEX('Lineout Success'!H$1:H$1067,MATCH('Combined Table'!$A10&amp;'Combined Table'!$B10,'Lineout Success'!$A$1:$A$1067&amp;'Lineout Success'!$B$1:$B$1067,0))),"",INDEX('Lineout Success'!H$1:H$1067,MATCH('Combined Table'!$A10&amp;'Combined Table'!$B10,'Lineout Success'!$A$1:$A$1067&amp;'Lineout Success'!$B$1:$B$1067,0)))</f>
        <v/>
      </c>
      <c r="EP10" s="13" t="str">
        <f t="array" ref="EP10">IF(ISNA(INDEX('Lineout Success'!I$1:I$1067,MATCH('Combined Table'!$A10&amp;'Combined Table'!$B10,'Lineout Success'!$A$1:$A$1067&amp;'Lineout Success'!$B$1:$B$1067,0))),"",INDEX('Lineout Success'!I$1:I$1067,MATCH('Combined Table'!$A10&amp;'Combined Table'!$B10,'Lineout Success'!$A$1:$A$1067&amp;'Lineout Success'!$B$1:$B$1067,0)))</f>
        <v/>
      </c>
      <c r="EQ10" s="13">
        <f t="array" ref="EQ10">IF(ISNA(INDEX('Lineout Success'!J$1:J$1067,MATCH('Combined Table'!$A10&amp;'Combined Table'!$B10,'Lineout Success'!$A$1:$A$1067&amp;'Lineout Success'!$B$1:$B$1067,0))),"",INDEX('Lineout Success'!J$1:J$1067,MATCH('Combined Table'!$A10&amp;'Combined Table'!$B10,'Lineout Success'!$A$1:$A$1067&amp;'Lineout Success'!$B$1:$B$1067,0)))</f>
        <v>11</v>
      </c>
      <c r="ER10" s="13">
        <f t="array" ref="ER10">IF(ISNA(INDEX('Lineout Success'!K$1:K$1067,MATCH('Combined Table'!$A10&amp;'Combined Table'!$B10,'Lineout Success'!$A$1:$A$1067&amp;'Lineout Success'!$B$1:$B$1067,0))),"",INDEX('Lineout Success'!K$1:K$1067,MATCH('Combined Table'!$A10&amp;'Combined Table'!$B10,'Lineout Success'!$A$1:$A$1067&amp;'Lineout Success'!$B$1:$B$1067,0)))</f>
        <v>100</v>
      </c>
      <c r="ES10" s="13">
        <f t="array" ref="ES10">IF(ISNA(INDEX('Lineout Success'!L$1:L$1067,MATCH('Combined Table'!$A10&amp;'Combined Table'!$B10,'Lineout Success'!$A$1:$A$1067&amp;'Lineout Success'!$B$1:$B$1067,0))),"",INDEX('Lineout Success'!L$1:L$1067,MATCH('Combined Table'!$A10&amp;'Combined Table'!$B10,'Lineout Success'!$A$1:$A$1067&amp;'Lineout Success'!$B$1:$B$1067,0)))</f>
        <v>11</v>
      </c>
      <c r="ET10" s="13">
        <f t="array" ref="ET10">IF(ISNA(INDEX('Lineout Success'!M$1:M$1067,MATCH('Combined Table'!$A10&amp;'Combined Table'!$B10,'Lineout Success'!$A$1:$A$1067&amp;'Lineout Success'!$B$1:$B$1067,0))),"",INDEX('Lineout Success'!M$1:M$1067,MATCH('Combined Table'!$A10&amp;'Combined Table'!$B10,'Lineout Success'!$A$1:$A$1067&amp;'Lineout Success'!$B$1:$B$1067,0)))</f>
        <v>12</v>
      </c>
      <c r="EU10" s="13">
        <f t="array" ref="EU10">IF(ISNA(INDEX('Lineout Success'!N$1:N$1067,MATCH('Combined Table'!$A10&amp;'Combined Table'!$B10,'Lineout Success'!$A$1:$A$1067&amp;'Lineout Success'!$B$1:$B$1067,0))),"",INDEX('Lineout Success'!N$1:N$1067,MATCH('Combined Table'!$A10&amp;'Combined Table'!$B10,'Lineout Success'!$A$1:$A$1067&amp;'Lineout Success'!$B$1:$B$1067,0)))</f>
        <v>50</v>
      </c>
      <c r="EV10" s="13">
        <f t="array" ref="EV10">IF(ISNA(INDEX('Lineout Success'!O$1:O$1067,MATCH('Combined Table'!$A10&amp;'Combined Table'!$B10,'Lineout Success'!$A$1:$A$1067&amp;'Lineout Success'!$B$1:$B$1067,0))),"",INDEX('Lineout Success'!O$1:O$1067,MATCH('Combined Table'!$A10&amp;'Combined Table'!$B10,'Lineout Success'!$A$1:$A$1067&amp;'Lineout Success'!$B$1:$B$1067,0)))</f>
        <v>12</v>
      </c>
      <c r="EW10" s="13">
        <f t="array" ref="EW10">IF(ISNA(INDEX('Lineout Success'!P$1:P$1067,MATCH('Combined Table'!$A10&amp;'Combined Table'!$B10,'Lineout Success'!$A$1:$A$1067&amp;'Lineout Success'!$B$1:$B$1067,0))),"",INDEX('Lineout Success'!P$1:P$1067,MATCH('Combined Table'!$A10&amp;'Combined Table'!$B10,'Lineout Success'!$A$1:$A$1067&amp;'Lineout Success'!$B$1:$B$1067,0)))</f>
        <v>50</v>
      </c>
      <c r="EX10" s="13">
        <f t="array" ref="EX10">IF(ISNA(INDEX('Lineout Success'!Q$1:Q$1067,MATCH('Combined Table'!$A10&amp;'Combined Table'!$B10,'Lineout Success'!$A$1:$A$1067&amp;'Lineout Success'!$B$1:$B$1067,0))),"",INDEX('Lineout Success'!Q$1:Q$1067,MATCH('Combined Table'!$A10&amp;'Combined Table'!$B10,'Lineout Success'!$A$1:$A$1067&amp;'Lineout Success'!$B$1:$B$1067,0)))</f>
        <v>24</v>
      </c>
      <c r="EY10" s="1" t="str">
        <f t="array" ref="EY10">IF(ISNA(INDEX('Lineout Throwing'!C$1:C$1067,MATCH('Combined Table'!$A10&amp;'Combined Table'!$B10,'Lineout Throwing'!$A$1:$A$1067&amp;'Lineout Throwing'!$B$1:$B$1067,0))),"",INDEX('Lineout Throwing'!C$1:C$1067,MATCH('Combined Table'!$A10&amp;'Combined Table'!$B10,'Lineout Throwing'!$A$1:$A$1067&amp;'Lineout Throwing'!$B$1:$B$1067,0)))</f>
        <v/>
      </c>
      <c r="EZ10" s="13" t="str">
        <f t="array" ref="EZ10">IF(ISNA(INDEX('Lineout Throwing'!D$1:D$1067,MATCH('Combined Table'!$A10&amp;'Combined Table'!$B10,'Lineout Throwing'!$A$1:$A$1067&amp;'Lineout Throwing'!$B$1:$B$1067,0))),"",INDEX('Lineout Throwing'!D$1:D$1067,MATCH('Combined Table'!$A10&amp;'Combined Table'!$B10,'Lineout Throwing'!$A$1:$A$1067&amp;'Lineout Throwing'!$B$1:$B$1067,0)))</f>
        <v/>
      </c>
      <c r="FA10" s="13" t="str">
        <f t="array" ref="FA10">IF(ISNA(INDEX('Lineout Throwing'!E$1:E$1067,MATCH('Combined Table'!$A10&amp;'Combined Table'!$B10,'Lineout Throwing'!$A$1:$A$1067&amp;'Lineout Throwing'!$B$1:$B$1067,0))),"",INDEX('Lineout Throwing'!E$1:E$1067,MATCH('Combined Table'!$A10&amp;'Combined Table'!$B10,'Lineout Throwing'!$A$1:$A$1067&amp;'Lineout Throwing'!$B$1:$B$1067,0)))</f>
        <v/>
      </c>
      <c r="FB10" s="13" t="str">
        <f t="array" ref="FB10">IF(ISNA(INDEX('Lineout Throwing'!F$1:F$1067,MATCH('Combined Table'!$A10&amp;'Combined Table'!$B10,'Lineout Throwing'!$A$1:$A$1067&amp;'Lineout Throwing'!$B$1:$B$1067,0))),"",INDEX('Lineout Throwing'!F$1:F$1067,MATCH('Combined Table'!$A10&amp;'Combined Table'!$B10,'Lineout Throwing'!$A$1:$A$1067&amp;'Lineout Throwing'!$B$1:$B$1067,0)))</f>
        <v/>
      </c>
      <c r="FC10" s="13" t="str">
        <f t="array" ref="FC10">IF(ISNA(INDEX('Lineout Throwing'!G$1:G$1067,MATCH('Combined Table'!$A10&amp;'Combined Table'!$B10,'Lineout Throwing'!$A$1:$A$1067&amp;'Lineout Throwing'!$B$1:$B$1067,0))),"",INDEX('Lineout Throwing'!G$1:G$1067,MATCH('Combined Table'!$A10&amp;'Combined Table'!$B10,'Lineout Throwing'!$A$1:$A$1067&amp;'Lineout Throwing'!$B$1:$B$1067,0)))</f>
        <v/>
      </c>
      <c r="FD10" s="13" t="str">
        <f t="array" ref="FD10">IF(ISNA(INDEX('Lineout Throwing'!H$1:H$1067,MATCH('Combined Table'!$A10&amp;'Combined Table'!$B10,'Lineout Throwing'!$A$1:$A$1067&amp;'Lineout Throwing'!$B$1:$B$1067,0))),"",INDEX('Lineout Throwing'!H$1:H$1067,MATCH('Combined Table'!$A10&amp;'Combined Table'!$B10,'Lineout Throwing'!$A$1:$A$1067&amp;'Lineout Throwing'!$B$1:$B$1067,0)))</f>
        <v/>
      </c>
      <c r="FE10" s="13">
        <f t="array" ref="FE10">IF(ISNA(INDEX('Lineout Throwing'!I$1:I$1067,MATCH('Combined Table'!$A10&amp;'Combined Table'!$B10,'Lineout Throwing'!$A$1:$A$1067&amp;'Lineout Throwing'!$B$1:$B$1067,0))),"",INDEX('Lineout Throwing'!I$1:I$1067,MATCH('Combined Table'!$A10&amp;'Combined Table'!$B10,'Lineout Throwing'!$A$1:$A$1067&amp;'Lineout Throwing'!$B$1:$B$1067,0)))</f>
        <v>3</v>
      </c>
      <c r="FF10" s="13">
        <f t="array" ref="FF10">IF(ISNA(INDEX('Lineout Throwing'!J$1:J$1067,MATCH('Combined Table'!$A10&amp;'Combined Table'!$B10,'Lineout Throwing'!$A$1:$A$1067&amp;'Lineout Throwing'!$B$1:$B$1067,0))),"",INDEX('Lineout Throwing'!J$1:J$1067,MATCH('Combined Table'!$A10&amp;'Combined Table'!$B10,'Lineout Throwing'!$A$1:$A$1067&amp;'Lineout Throwing'!$B$1:$B$1067,0)))</f>
        <v>23.1</v>
      </c>
      <c r="FG10" s="13" t="str">
        <f t="array" ref="FG10">IF(ISNA(INDEX('Lineout Throwing'!K$1:K$1067,MATCH('Combined Table'!$A10&amp;'Combined Table'!$B10,'Lineout Throwing'!$A$1:$A$1067&amp;'Lineout Throwing'!$B$1:$B$1067,0))),"",INDEX('Lineout Throwing'!K$1:K$1067,MATCH('Combined Table'!$A10&amp;'Combined Table'!$B10,'Lineout Throwing'!$A$1:$A$1067&amp;'Lineout Throwing'!$B$1:$B$1067,0)))</f>
        <v/>
      </c>
      <c r="FH10" s="13" t="str">
        <f t="array" ref="FH10">IF(ISNA(INDEX('Lineout Throwing'!L$1:L$1067,MATCH('Combined Table'!$A10&amp;'Combined Table'!$B10,'Lineout Throwing'!$A$1:$A$1067&amp;'Lineout Throwing'!$B$1:$B$1067,0))),"",INDEX('Lineout Throwing'!L$1:L$1067,MATCH('Combined Table'!$A10&amp;'Combined Table'!$B10,'Lineout Throwing'!$A$1:$A$1067&amp;'Lineout Throwing'!$B$1:$B$1067,0)))</f>
        <v/>
      </c>
      <c r="FI10" s="13">
        <f t="array" ref="FI10">IF(ISNA(INDEX('Lineout Throwing'!M$1:M$1067,MATCH('Combined Table'!$A10&amp;'Combined Table'!$B10,'Lineout Throwing'!$A$1:$A$1067&amp;'Lineout Throwing'!$B$1:$B$1067,0))),"",INDEX('Lineout Throwing'!M$1:M$1067,MATCH('Combined Table'!$A10&amp;'Combined Table'!$B10,'Lineout Throwing'!$A$1:$A$1067&amp;'Lineout Throwing'!$B$1:$B$1067,0)))</f>
        <v>10</v>
      </c>
      <c r="FJ10" s="13">
        <f t="array" ref="FJ10">IF(ISNA(INDEX('Lineout Throwing'!N$1:N$1067,MATCH('Combined Table'!$A10&amp;'Combined Table'!$B10,'Lineout Throwing'!$A$1:$A$1067&amp;'Lineout Throwing'!$B$1:$B$1067,0))),"",INDEX('Lineout Throwing'!N$1:N$1067,MATCH('Combined Table'!$A10&amp;'Combined Table'!$B10,'Lineout Throwing'!$A$1:$A$1067&amp;'Lineout Throwing'!$B$1:$B$1067,0)))</f>
        <v>76.900000000000006</v>
      </c>
      <c r="FK10" s="13" t="str">
        <f t="array" ref="FK10">IF(ISNA(INDEX('Lineout Throwing'!O$1:O$1067,MATCH('Combined Table'!$A10&amp;'Combined Table'!$B10,'Lineout Throwing'!$A$1:$A$1067&amp;'Lineout Throwing'!$B$1:$B$1067,0))),"",INDEX('Lineout Throwing'!O$1:O$1067,MATCH('Combined Table'!$A10&amp;'Combined Table'!$B10,'Lineout Throwing'!$A$1:$A$1067&amp;'Lineout Throwing'!$B$1:$B$1067,0)))</f>
        <v/>
      </c>
      <c r="FL10" s="13" t="str">
        <f t="array" ref="FL10">IF(ISNA(INDEX('Lineout Throwing'!P$1:P$1067,MATCH('Combined Table'!$A10&amp;'Combined Table'!$B10,'Lineout Throwing'!$A$1:$A$1067&amp;'Lineout Throwing'!$B$1:$B$1067,0))),"",INDEX('Lineout Throwing'!P$1:P$1067,MATCH('Combined Table'!$A10&amp;'Combined Table'!$B10,'Lineout Throwing'!$A$1:$A$1067&amp;'Lineout Throwing'!$B$1:$B$1067,0)))</f>
        <v/>
      </c>
      <c r="FM10" s="13" t="str">
        <f t="array" ref="FM10">IF(ISNA(INDEX('Lineout Throwing'!Q$1:Q$1067,MATCH('Combined Table'!$A10&amp;'Combined Table'!$B10,'Lineout Throwing'!$A$1:$A$1067&amp;'Lineout Throwing'!$B$1:$B$1067,0))),"",INDEX('Lineout Throwing'!Q$1:Q$1067,MATCH('Combined Table'!$A10&amp;'Combined Table'!$B10,'Lineout Throwing'!$A$1:$A$1067&amp;'Lineout Throwing'!$B$1:$B$1067,0)))</f>
        <v/>
      </c>
      <c r="FN10" s="13" t="str">
        <f t="array" ref="FN10">IF(ISNA(INDEX('Lineout Throwing'!R$1:R$1067,MATCH('Combined Table'!$A10&amp;'Combined Table'!$B10,'Lineout Throwing'!$A$1:$A$1067&amp;'Lineout Throwing'!$B$1:$B$1067,0))),"",INDEX('Lineout Throwing'!R$1:R$1067,MATCH('Combined Table'!$A10&amp;'Combined Table'!$B10,'Lineout Throwing'!$A$1:$A$1067&amp;'Lineout Throwing'!$B$1:$B$1067,0)))</f>
        <v/>
      </c>
      <c r="FO10" s="13">
        <f t="array" ref="FO10">IF(ISNA(INDEX('Lineout Throwing'!S$1:S$1067,MATCH('Combined Table'!$A10&amp;'Combined Table'!$B10,'Lineout Throwing'!$A$1:$A$1067&amp;'Lineout Throwing'!$B$1:$B$1067,0))),"",INDEX('Lineout Throwing'!S$1:S$1067,MATCH('Combined Table'!$A10&amp;'Combined Table'!$B10,'Lineout Throwing'!$A$1:$A$1067&amp;'Lineout Throwing'!$B$1:$B$1067,0)))</f>
        <v>13</v>
      </c>
      <c r="FP10" s="13">
        <f t="array" ref="FP10">IF(ISNA(INDEX('Lineout Throwing'!T$1:T$1067,MATCH('Combined Table'!$A10&amp;'Combined Table'!$B10,'Lineout Throwing'!$A$1:$A$1067&amp;'Lineout Throwing'!$B$1:$B$1067,0))),"",INDEX('Lineout Throwing'!T$1:T$1067,MATCH('Combined Table'!$A10&amp;'Combined Table'!$B10,'Lineout Throwing'!$A$1:$A$1067&amp;'Lineout Throwing'!$B$1:$B$1067,0)))</f>
        <v>12</v>
      </c>
      <c r="FQ10" s="13">
        <f t="array" ref="FQ10">IF(ISNA(INDEX('Lineout Throwing'!U$1:U$1067,MATCH('Combined Table'!$A10&amp;'Combined Table'!$B10,'Lineout Throwing'!$A$1:$A$1067&amp;'Lineout Throwing'!$B$1:$B$1067,0))),"",INDEX('Lineout Throwing'!U$1:U$1067,MATCH('Combined Table'!$A10&amp;'Combined Table'!$B10,'Lineout Throwing'!$A$1:$A$1067&amp;'Lineout Throwing'!$B$1:$B$1067,0)))</f>
        <v>92.3</v>
      </c>
      <c r="FR10" s="13">
        <f t="array" ref="FR10">IF(ISNA(INDEX('Lineout Throwing'!V$1:V$1067,MATCH('Combined Table'!$A10&amp;'Combined Table'!$B10,'Lineout Throwing'!$A$1:$A$1067&amp;'Lineout Throwing'!$B$1:$B$1067,0))),"",INDEX('Lineout Throwing'!V$1:V$1067,MATCH('Combined Table'!$A10&amp;'Combined Table'!$B10,'Lineout Throwing'!$A$1:$A$1067&amp;'Lineout Throwing'!$B$1:$B$1067,0)))</f>
        <v>1</v>
      </c>
      <c r="FS10" s="13">
        <f t="array" ref="FS10">IF(ISNA(INDEX('Lineout Throwing'!W$1:W$1067,MATCH('Combined Table'!$A10&amp;'Combined Table'!$B10,'Lineout Throwing'!$A$1:$A$1067&amp;'Lineout Throwing'!$B$1:$B$1067,0))),"",INDEX('Lineout Throwing'!W$1:W$1067,MATCH('Combined Table'!$A10&amp;'Combined Table'!$B10,'Lineout Throwing'!$A$1:$A$1067&amp;'Lineout Throwing'!$B$1:$B$1067,0)))</f>
        <v>7.7</v>
      </c>
      <c r="FT10" s="1">
        <f t="array" ref="FT10">IF(ISNA(INDEX('Scrum Own Feed'!C$1:C$1067,MATCH('Combined Table'!$A10&amp;'Combined Table'!$B10,'Scrum Own Feed'!$A$1:$A$1067&amp;'Scrum Own Feed'!$B$1:$B$1067,0))),"",INDEX('Scrum Own Feed'!C$1:C$1067,MATCH('Combined Table'!$A10&amp;'Combined Table'!$B10,'Scrum Own Feed'!$A$1:$A$1067&amp;'Scrum Own Feed'!$B$1:$B$1067,0)))</f>
        <v>5</v>
      </c>
      <c r="FU10" s="13">
        <f t="array" ref="FU10">IF(ISNA(INDEX('Scrum Own Feed'!D$1:D$1067,MATCH('Combined Table'!$A10&amp;'Combined Table'!$B10,'Scrum Own Feed'!$A$1:$A$1067&amp;'Scrum Own Feed'!$B$1:$B$1067,0))),"",INDEX('Scrum Own Feed'!D$1:D$1067,MATCH('Combined Table'!$A10&amp;'Combined Table'!$B10,'Scrum Own Feed'!$A$1:$A$1067&amp;'Scrum Own Feed'!$B$1:$B$1067,0)))</f>
        <v>62.5</v>
      </c>
      <c r="FV10" s="13">
        <f t="array" ref="FV10">IF(ISNA(INDEX('Scrum Own Feed'!E$1:E$1067,MATCH('Combined Table'!$A10&amp;'Combined Table'!$B10,'Scrum Own Feed'!$A$1:$A$1067&amp;'Scrum Own Feed'!$B$1:$B$1067,0))),"",INDEX('Scrum Own Feed'!E$1:E$1067,MATCH('Combined Table'!$A10&amp;'Combined Table'!$B10,'Scrum Own Feed'!$A$1:$A$1067&amp;'Scrum Own Feed'!$B$1:$B$1067,0)))</f>
        <v>1</v>
      </c>
      <c r="FW10" s="13" t="str">
        <f t="array" ref="FW10">IF(ISNA(INDEX('Scrum Own Feed'!F$1:F$1067,MATCH('Combined Table'!$A10&amp;'Combined Table'!$B10,'Scrum Own Feed'!$A$1:$A$1067&amp;'Scrum Own Feed'!$B$1:$B$1067,0))),"",INDEX('Scrum Own Feed'!F$1:F$1067,MATCH('Combined Table'!$A10&amp;'Combined Table'!$B10,'Scrum Own Feed'!$A$1:$A$1067&amp;'Scrum Own Feed'!$B$1:$B$1067,0)))</f>
        <v/>
      </c>
      <c r="FX10" s="13" t="str">
        <f t="array" ref="FX10">IF(ISNA(INDEX('Scrum Own Feed'!G$1:G$1067,MATCH('Combined Table'!$A10&amp;'Combined Table'!$B10,'Scrum Own Feed'!$A$1:$A$1067&amp;'Scrum Own Feed'!$B$1:$B$1067,0))),"",INDEX('Scrum Own Feed'!G$1:G$1067,MATCH('Combined Table'!$A10&amp;'Combined Table'!$B10,'Scrum Own Feed'!$A$1:$A$1067&amp;'Scrum Own Feed'!$B$1:$B$1067,0)))</f>
        <v/>
      </c>
      <c r="FY10" s="13">
        <f t="array" ref="FY10">IF(ISNA(INDEX('Scrum Own Feed'!H$1:H$1067,MATCH('Combined Table'!$A10&amp;'Combined Table'!$B10,'Scrum Own Feed'!$A$1:$A$1067&amp;'Scrum Own Feed'!$B$1:$B$1067,0))),"",INDEX('Scrum Own Feed'!H$1:H$1067,MATCH('Combined Table'!$A10&amp;'Combined Table'!$B10,'Scrum Own Feed'!$A$1:$A$1067&amp;'Scrum Own Feed'!$B$1:$B$1067,0)))</f>
        <v>6</v>
      </c>
      <c r="FZ10" s="13">
        <f t="array" ref="FZ10">IF(ISNA(INDEX('Scrum Own Feed'!I$1:I$1067,MATCH('Combined Table'!$A10&amp;'Combined Table'!$B10,'Scrum Own Feed'!$A$1:$A$1067&amp;'Scrum Own Feed'!$B$1:$B$1067,0))),"",INDEX('Scrum Own Feed'!I$1:I$1067,MATCH('Combined Table'!$A10&amp;'Combined Table'!$B10,'Scrum Own Feed'!$A$1:$A$1067&amp;'Scrum Own Feed'!$B$1:$B$1067,0)))</f>
        <v>75</v>
      </c>
      <c r="GA10" s="13" t="str">
        <f t="array" ref="GA10">IF(ISNA(INDEX('Scrum Own Feed'!J$1:J$1067,MATCH('Combined Table'!$A10&amp;'Combined Table'!$B10,'Scrum Own Feed'!$A$1:$A$1067&amp;'Scrum Own Feed'!$B$1:$B$1067,0))),"",INDEX('Scrum Own Feed'!J$1:J$1067,MATCH('Combined Table'!$A10&amp;'Combined Table'!$B10,'Scrum Own Feed'!$A$1:$A$1067&amp;'Scrum Own Feed'!$B$1:$B$1067,0)))</f>
        <v/>
      </c>
      <c r="GB10" s="13" t="str">
        <f t="array" ref="GB10">IF(ISNA(INDEX('Scrum Own Feed'!K$1:K$1067,MATCH('Combined Table'!$A10&amp;'Combined Table'!$B10,'Scrum Own Feed'!$A$1:$A$1067&amp;'Scrum Own Feed'!$B$1:$B$1067,0))),"",INDEX('Scrum Own Feed'!K$1:K$1067,MATCH('Combined Table'!$A10&amp;'Combined Table'!$B10,'Scrum Own Feed'!$A$1:$A$1067&amp;'Scrum Own Feed'!$B$1:$B$1067,0)))</f>
        <v/>
      </c>
      <c r="GC10" s="13" t="str">
        <f t="array" ref="GC10">IF(ISNA(INDEX('Scrum Own Feed'!L$1:L$1067,MATCH('Combined Table'!$A10&amp;'Combined Table'!$B10,'Scrum Own Feed'!$A$1:$A$1067&amp;'Scrum Own Feed'!$B$1:$B$1067,0))),"",INDEX('Scrum Own Feed'!L$1:L$1067,MATCH('Combined Table'!$A10&amp;'Combined Table'!$B10,'Scrum Own Feed'!$A$1:$A$1067&amp;'Scrum Own Feed'!$B$1:$B$1067,0)))</f>
        <v/>
      </c>
      <c r="GD10" s="13" t="str">
        <f t="array" ref="GD10">IF(ISNA(INDEX('Scrum Own Feed'!M$1:M$1067,MATCH('Combined Table'!$A10&amp;'Combined Table'!$B10,'Scrum Own Feed'!$A$1:$A$1067&amp;'Scrum Own Feed'!$B$1:$B$1067,0))),"",INDEX('Scrum Own Feed'!M$1:M$1067,MATCH('Combined Table'!$A10&amp;'Combined Table'!$B10,'Scrum Own Feed'!$A$1:$A$1067&amp;'Scrum Own Feed'!$B$1:$B$1067,0)))</f>
        <v/>
      </c>
      <c r="GE10" s="13">
        <f t="array" ref="GE10">IF(ISNA(INDEX('Scrum Own Feed'!N$1:N$1067,MATCH('Combined Table'!$A10&amp;'Combined Table'!$B10,'Scrum Own Feed'!$A$1:$A$1067&amp;'Scrum Own Feed'!$B$1:$B$1067,0))),"",INDEX('Scrum Own Feed'!N$1:N$1067,MATCH('Combined Table'!$A10&amp;'Combined Table'!$B10,'Scrum Own Feed'!$A$1:$A$1067&amp;'Scrum Own Feed'!$B$1:$B$1067,0)))</f>
        <v>2</v>
      </c>
      <c r="GF10" s="13">
        <f t="array" ref="GF10">IF(ISNA(INDEX('Scrum Own Feed'!O$1:O$1067,MATCH('Combined Table'!$A10&amp;'Combined Table'!$B10,'Scrum Own Feed'!$A$1:$A$1067&amp;'Scrum Own Feed'!$B$1:$B$1067,0))),"",INDEX('Scrum Own Feed'!O$1:O$1067,MATCH('Combined Table'!$A10&amp;'Combined Table'!$B10,'Scrum Own Feed'!$A$1:$A$1067&amp;'Scrum Own Feed'!$B$1:$B$1067,0)))</f>
        <v>2</v>
      </c>
      <c r="GG10" s="13">
        <f t="array" ref="GG10">IF(ISNA(INDEX('Scrum Own Feed'!P$1:P$1067,MATCH('Combined Table'!$A10&amp;'Combined Table'!$B10,'Scrum Own Feed'!$A$1:$A$1067&amp;'Scrum Own Feed'!$B$1:$B$1067,0))),"",INDEX('Scrum Own Feed'!P$1:P$1067,MATCH('Combined Table'!$A10&amp;'Combined Table'!$B10,'Scrum Own Feed'!$A$1:$A$1067&amp;'Scrum Own Feed'!$B$1:$B$1067,0)))</f>
        <v>25</v>
      </c>
      <c r="GH10" s="13">
        <f t="array" ref="GH10">IF(ISNA(INDEX('Scrum Own Feed'!Q$1:Q$1067,MATCH('Combined Table'!$A10&amp;'Combined Table'!$B10,'Scrum Own Feed'!$A$1:$A$1067&amp;'Scrum Own Feed'!$B$1:$B$1067,0))),"",INDEX('Scrum Own Feed'!Q$1:Q$1067,MATCH('Combined Table'!$A10&amp;'Combined Table'!$B10,'Scrum Own Feed'!$A$1:$A$1067&amp;'Scrum Own Feed'!$B$1:$B$1067,0)))</f>
        <v>8</v>
      </c>
      <c r="GI10" s="1">
        <f t="array" ref="GI10">IF(ISNA(INDEX('Scrum Opp Feed'!C$1:C$1067,MATCH('Combined Table'!$A10&amp;'Combined Table'!$B10,'Scrum Opp Feed'!$A$1:$A$1067&amp;'Scrum Opp Feed'!$B$1:$B$1067,0))),"",INDEX('Scrum Opp Feed'!C$1:C$1067,MATCH('Combined Table'!$A10&amp;'Combined Table'!$B10,'Scrum Opp Feed'!$A$1:$A$1067&amp;'Scrum Opp Feed'!$B$1:$B$1067,0)))</f>
        <v>1</v>
      </c>
      <c r="GJ10" s="13">
        <f t="array" ref="GJ10">IF(ISNA(INDEX('Scrum Opp Feed'!D$1:D$1067,MATCH('Combined Table'!$A10&amp;'Combined Table'!$B10,'Scrum Opp Feed'!$A$1:$A$1067&amp;'Scrum Opp Feed'!$B$1:$B$1067,0))),"",INDEX('Scrum Opp Feed'!D$1:D$1067,MATCH('Combined Table'!$A10&amp;'Combined Table'!$B10,'Scrum Opp Feed'!$A$1:$A$1067&amp;'Scrum Opp Feed'!$B$1:$B$1067,0)))</f>
        <v>11.1</v>
      </c>
      <c r="GK10" s="13" t="str">
        <f t="array" ref="GK10">IF(ISNA(INDEX('Scrum Opp Feed'!E$1:E$1067,MATCH('Combined Table'!$A10&amp;'Combined Table'!$B10,'Scrum Opp Feed'!$A$1:$A$1067&amp;'Scrum Opp Feed'!$B$1:$B$1067,0))),"",INDEX('Scrum Opp Feed'!E$1:E$1067,MATCH('Combined Table'!$A10&amp;'Combined Table'!$B10,'Scrum Opp Feed'!$A$1:$A$1067&amp;'Scrum Opp Feed'!$B$1:$B$1067,0)))</f>
        <v/>
      </c>
      <c r="GL10" s="13">
        <f t="array" ref="GL10">IF(ISNA(INDEX('Scrum Opp Feed'!F$1:F$1067,MATCH('Combined Table'!$A10&amp;'Combined Table'!$B10,'Scrum Opp Feed'!$A$1:$A$1067&amp;'Scrum Opp Feed'!$B$1:$B$1067,0))),"",INDEX('Scrum Opp Feed'!F$1:F$1067,MATCH('Combined Table'!$A10&amp;'Combined Table'!$B10,'Scrum Opp Feed'!$A$1:$A$1067&amp;'Scrum Opp Feed'!$B$1:$B$1067,0)))</f>
        <v>1</v>
      </c>
      <c r="GM10" s="13" t="str">
        <f t="array" ref="GM10">IF(ISNA(INDEX('Scrum Opp Feed'!G$1:G$1067,MATCH('Combined Table'!$A10&amp;'Combined Table'!$B10,'Scrum Opp Feed'!$A$1:$A$1067&amp;'Scrum Opp Feed'!$B$1:$B$1067,0))),"",INDEX('Scrum Opp Feed'!G$1:G$1067,MATCH('Combined Table'!$A10&amp;'Combined Table'!$B10,'Scrum Opp Feed'!$A$1:$A$1067&amp;'Scrum Opp Feed'!$B$1:$B$1067,0)))</f>
        <v/>
      </c>
      <c r="GN10" s="13">
        <f t="array" ref="GN10">IF(ISNA(INDEX('Scrum Opp Feed'!H$1:H$1067,MATCH('Combined Table'!$A10&amp;'Combined Table'!$B10,'Scrum Opp Feed'!$A$1:$A$1067&amp;'Scrum Opp Feed'!$B$1:$B$1067,0))),"",INDEX('Scrum Opp Feed'!H$1:H$1067,MATCH('Combined Table'!$A10&amp;'Combined Table'!$B10,'Scrum Opp Feed'!$A$1:$A$1067&amp;'Scrum Opp Feed'!$B$1:$B$1067,0)))</f>
        <v>2</v>
      </c>
      <c r="GO10" s="13">
        <f t="array" ref="GO10">IF(ISNA(INDEX('Scrum Opp Feed'!I$1:I$1067,MATCH('Combined Table'!$A10&amp;'Combined Table'!$B10,'Scrum Opp Feed'!$A$1:$A$1067&amp;'Scrum Opp Feed'!$B$1:$B$1067,0))),"",INDEX('Scrum Opp Feed'!I$1:I$1067,MATCH('Combined Table'!$A10&amp;'Combined Table'!$B10,'Scrum Opp Feed'!$A$1:$A$1067&amp;'Scrum Opp Feed'!$B$1:$B$1067,0)))</f>
        <v>22.2</v>
      </c>
      <c r="GP10" s="13">
        <f t="array" ref="GP10">IF(ISNA(INDEX('Scrum Opp Feed'!J$1:J$1067,MATCH('Combined Table'!$A10&amp;'Combined Table'!$B10,'Scrum Opp Feed'!$A$1:$A$1067&amp;'Scrum Opp Feed'!$B$1:$B$1067,0))),"",INDEX('Scrum Opp Feed'!J$1:J$1067,MATCH('Combined Table'!$A10&amp;'Combined Table'!$B10,'Scrum Opp Feed'!$A$1:$A$1067&amp;'Scrum Opp Feed'!$B$1:$B$1067,0)))</f>
        <v>3</v>
      </c>
      <c r="GQ10" s="13">
        <f t="array" ref="GQ10">IF(ISNA(INDEX('Scrum Opp Feed'!K$1:K$1067,MATCH('Combined Table'!$A10&amp;'Combined Table'!$B10,'Scrum Opp Feed'!$A$1:$A$1067&amp;'Scrum Opp Feed'!$B$1:$B$1067,0))),"",INDEX('Scrum Opp Feed'!K$1:K$1067,MATCH('Combined Table'!$A10&amp;'Combined Table'!$B10,'Scrum Opp Feed'!$A$1:$A$1067&amp;'Scrum Opp Feed'!$B$1:$B$1067,0)))</f>
        <v>33.299999999999997</v>
      </c>
      <c r="GR10" s="13" t="str">
        <f t="array" ref="GR10">IF(ISNA(INDEX('Scrum Opp Feed'!L$1:L$1067,MATCH('Combined Table'!$A10&amp;'Combined Table'!$B10,'Scrum Opp Feed'!$A$1:$A$1067&amp;'Scrum Opp Feed'!$B$1:$B$1067,0))),"",INDEX('Scrum Opp Feed'!L$1:L$1067,MATCH('Combined Table'!$A10&amp;'Combined Table'!$B10,'Scrum Opp Feed'!$A$1:$A$1067&amp;'Scrum Opp Feed'!$B$1:$B$1067,0)))</f>
        <v/>
      </c>
      <c r="GS10" s="13">
        <f t="array" ref="GS10">IF(ISNA(INDEX('Scrum Opp Feed'!M$1:M$1067,MATCH('Combined Table'!$A10&amp;'Combined Table'!$B10,'Scrum Opp Feed'!$A$1:$A$1067&amp;'Scrum Opp Feed'!$B$1:$B$1067,0))),"",INDEX('Scrum Opp Feed'!M$1:M$1067,MATCH('Combined Table'!$A10&amp;'Combined Table'!$B10,'Scrum Opp Feed'!$A$1:$A$1067&amp;'Scrum Opp Feed'!$B$1:$B$1067,0)))</f>
        <v>4</v>
      </c>
      <c r="GT10" s="13" t="str">
        <f t="array" ref="GT10">IF(ISNA(INDEX('Scrum Opp Feed'!N$1:N$1067,MATCH('Combined Table'!$A10&amp;'Combined Table'!$B10,'Scrum Opp Feed'!$A$1:$A$1067&amp;'Scrum Opp Feed'!$B$1:$B$1067,0))),"",INDEX('Scrum Opp Feed'!N$1:N$1067,MATCH('Combined Table'!$A10&amp;'Combined Table'!$B10,'Scrum Opp Feed'!$A$1:$A$1067&amp;'Scrum Opp Feed'!$B$1:$B$1067,0)))</f>
        <v/>
      </c>
      <c r="GU10" s="13">
        <f t="array" ref="GU10">IF(ISNA(INDEX('Scrum Opp Feed'!O$1:O$1067,MATCH('Combined Table'!$A10&amp;'Combined Table'!$B10,'Scrum Opp Feed'!$A$1:$A$1067&amp;'Scrum Opp Feed'!$B$1:$B$1067,0))),"",INDEX('Scrum Opp Feed'!O$1:O$1067,MATCH('Combined Table'!$A10&amp;'Combined Table'!$B10,'Scrum Opp Feed'!$A$1:$A$1067&amp;'Scrum Opp Feed'!$B$1:$B$1067,0)))</f>
        <v>7</v>
      </c>
      <c r="GV10" s="13">
        <f t="array" ref="GV10">IF(ISNA(INDEX('Scrum Opp Feed'!P$1:P$1067,MATCH('Combined Table'!$A10&amp;'Combined Table'!$B10,'Scrum Opp Feed'!$A$1:$A$1067&amp;'Scrum Opp Feed'!$B$1:$B$1067,0))),"",INDEX('Scrum Opp Feed'!P$1:P$1067,MATCH('Combined Table'!$A10&amp;'Combined Table'!$B10,'Scrum Opp Feed'!$A$1:$A$1067&amp;'Scrum Opp Feed'!$B$1:$B$1067,0)))</f>
        <v>77.8</v>
      </c>
      <c r="GW10" s="13">
        <f t="array" ref="GW10">IF(ISNA(INDEX('Scrum Opp Feed'!Q$1:Q$1067,MATCH('Combined Table'!$A10&amp;'Combined Table'!$B10,'Scrum Opp Feed'!$A$1:$A$1067&amp;'Scrum Opp Feed'!$B$1:$B$1067,0))),"",INDEX('Scrum Opp Feed'!Q$1:Q$1067,MATCH('Combined Table'!$A10&amp;'Combined Table'!$B10,'Scrum Opp Feed'!$A$1:$A$1067&amp;'Scrum Opp Feed'!$B$1:$B$1067,0)))</f>
        <v>9</v>
      </c>
      <c r="GX10" s="1" t="str">
        <f t="array" ref="GX10">IF(ISNA(INDEX('Restart 50m'!C$1:C$1067,MATCH('Combined Table'!$A10&amp;'Combined Table'!$B10,'Restart 50m'!$A$1:$A$1067&amp;'Restart 50m'!$B$1:$B$1067,0))),"",INDEX('Restart 50m'!C$1:C$1067,MATCH('Combined Table'!$A10&amp;'Combined Table'!$B10,'Restart 50m'!$A$1:$A$1067&amp;'Restart 50m'!$B$1:$B$1067,0)))</f>
        <v/>
      </c>
      <c r="GY10" s="13">
        <f t="array" ref="GY10">IF(ISNA(INDEX('Restart 50m'!D$1:D$1067,MATCH('Combined Table'!$A10&amp;'Combined Table'!$B10,'Restart 50m'!$A$1:$A$1067&amp;'Restart 50m'!$B$1:$B$1067,0))),"",INDEX('Restart 50m'!D$1:D$1067,MATCH('Combined Table'!$A10&amp;'Combined Table'!$B10,'Restart 50m'!$A$1:$A$1067&amp;'Restart 50m'!$B$1:$B$1067,0)))</f>
        <v>2</v>
      </c>
      <c r="GZ10" s="13">
        <f t="array" ref="GZ10">IF(ISNA(INDEX('Restart 50m'!E$1:E$1067,MATCH('Combined Table'!$A10&amp;'Combined Table'!$B10,'Restart 50m'!$A$1:$A$1067&amp;'Restart 50m'!$B$1:$B$1067,0))),"",INDEX('Restart 50m'!E$1:E$1067,MATCH('Combined Table'!$A10&amp;'Combined Table'!$B10,'Restart 50m'!$A$1:$A$1067&amp;'Restart 50m'!$B$1:$B$1067,0)))</f>
        <v>2</v>
      </c>
      <c r="HA10" s="13">
        <f t="array" ref="HA10">IF(ISNA(INDEX('Restart 50m'!F$1:F$1067,MATCH('Combined Table'!$A10&amp;'Combined Table'!$B10,'Restart 50m'!$A$1:$A$1067&amp;'Restart 50m'!$B$1:$B$1067,0))),"",INDEX('Restart 50m'!F$1:F$1067,MATCH('Combined Table'!$A10&amp;'Combined Table'!$B10,'Restart 50m'!$A$1:$A$1067&amp;'Restart 50m'!$B$1:$B$1067,0)))</f>
        <v>28.6</v>
      </c>
      <c r="HB10" s="13">
        <f t="array" ref="HB10">IF(ISNA(INDEX('Restart 50m'!G$1:G$1067,MATCH('Combined Table'!$A10&amp;'Combined Table'!$B10,'Restart 50m'!$A$1:$A$1067&amp;'Restart 50m'!$B$1:$B$1067,0))),"",INDEX('Restart 50m'!G$1:G$1067,MATCH('Combined Table'!$A10&amp;'Combined Table'!$B10,'Restart 50m'!$A$1:$A$1067&amp;'Restart 50m'!$B$1:$B$1067,0)))</f>
        <v>4</v>
      </c>
      <c r="HC10" s="13">
        <f t="array" ref="HC10">IF(ISNA(INDEX('Restart 50m'!H$1:H$1067,MATCH('Combined Table'!$A10&amp;'Combined Table'!$B10,'Restart 50m'!$A$1:$A$1067&amp;'Restart 50m'!$B$1:$B$1067,0))),"",INDEX('Restart 50m'!H$1:H$1067,MATCH('Combined Table'!$A10&amp;'Combined Table'!$B10,'Restart 50m'!$A$1:$A$1067&amp;'Restart 50m'!$B$1:$B$1067,0)))</f>
        <v>1</v>
      </c>
      <c r="HD10" s="13" t="str">
        <f t="array" ref="HD10">IF(ISNA(INDEX('Restart 50m'!I$1:I$1067,MATCH('Combined Table'!$A10&amp;'Combined Table'!$B10,'Restart 50m'!$A$1:$A$1067&amp;'Restart 50m'!$B$1:$B$1067,0))),"",INDEX('Restart 50m'!I$1:I$1067,MATCH('Combined Table'!$A10&amp;'Combined Table'!$B10,'Restart 50m'!$A$1:$A$1067&amp;'Restart 50m'!$B$1:$B$1067,0)))</f>
        <v/>
      </c>
      <c r="HE10" s="13">
        <f t="array" ref="HE10">IF(ISNA(INDEX('Restart 50m'!J$1:J$1067,MATCH('Combined Table'!$A10&amp;'Combined Table'!$B10,'Restart 50m'!$A$1:$A$1067&amp;'Restart 50m'!$B$1:$B$1067,0))),"",INDEX('Restart 50m'!J$1:J$1067,MATCH('Combined Table'!$A10&amp;'Combined Table'!$B10,'Restart 50m'!$A$1:$A$1067&amp;'Restart 50m'!$B$1:$B$1067,0)))</f>
        <v>5</v>
      </c>
      <c r="HF10" s="13">
        <f t="array" ref="HF10">IF(ISNA(INDEX('Restart 50m'!K$1:K$1067,MATCH('Combined Table'!$A10&amp;'Combined Table'!$B10,'Restart 50m'!$A$1:$A$1067&amp;'Restart 50m'!$B$1:$B$1067,0))),"",INDEX('Restart 50m'!K$1:K$1067,MATCH('Combined Table'!$A10&amp;'Combined Table'!$B10,'Restart 50m'!$A$1:$A$1067&amp;'Restart 50m'!$B$1:$B$1067,0)))</f>
        <v>7</v>
      </c>
      <c r="HG10" s="13" t="str">
        <f t="array" ref="HG10">IF(ISNA(INDEX('Restart 50m'!L$1:L$1067,MATCH('Combined Table'!$A10&amp;'Combined Table'!$B10,'Restart 50m'!$A$1:$A$1067&amp;'Restart 50m'!$B$1:$B$1067,0))),"",INDEX('Restart 50m'!L$1:L$1067,MATCH('Combined Table'!$A10&amp;'Combined Table'!$B10,'Restart 50m'!$A$1:$A$1067&amp;'Restart 50m'!$B$1:$B$1067,0)))</f>
        <v/>
      </c>
      <c r="HH10" s="13" t="str">
        <f t="array" ref="HH10">IF(ISNA(INDEX('Restart 50m'!M$1:M$1067,MATCH('Combined Table'!$A10&amp;'Combined Table'!$B10,'Restart 50m'!$A$1:$A$1067&amp;'Restart 50m'!$B$1:$B$1067,0))),"",INDEX('Restart 50m'!M$1:M$1067,MATCH('Combined Table'!$A10&amp;'Combined Table'!$B10,'Restart 50m'!$A$1:$A$1067&amp;'Restart 50m'!$B$1:$B$1067,0)))</f>
        <v/>
      </c>
      <c r="HI10" s="13" t="str">
        <f t="array" ref="HI10">IF(ISNA(INDEX('Restart 50m'!N$1:N$1067,MATCH('Combined Table'!$A10&amp;'Combined Table'!$B10,'Restart 50m'!$A$1:$A$1067&amp;'Restart 50m'!$B$1:$B$1067,0))),"",INDEX('Restart 50m'!N$1:N$1067,MATCH('Combined Table'!$A10&amp;'Combined Table'!$B10,'Restart 50m'!$A$1:$A$1067&amp;'Restart 50m'!$B$1:$B$1067,0)))</f>
        <v/>
      </c>
      <c r="HJ10" s="13" t="str">
        <f t="array" ref="HJ10">IF(ISNA(INDEX('Restart 50m'!O$1:O$1067,MATCH('Combined Table'!$A10&amp;'Combined Table'!$B10,'Restart 50m'!$A$1:$A$1067&amp;'Restart 50m'!$B$1:$B$1067,0))),"",INDEX('Restart 50m'!O$1:O$1067,MATCH('Combined Table'!$A10&amp;'Combined Table'!$B10,'Restart 50m'!$A$1:$A$1067&amp;'Restart 50m'!$B$1:$B$1067,0)))</f>
        <v/>
      </c>
      <c r="HK10" s="13">
        <f t="array" ref="HK10">IF(ISNA(INDEX('Restart 50m'!P$1:P$1067,MATCH('Combined Table'!$A10&amp;'Combined Table'!$B10,'Restart 50m'!$A$1:$A$1067&amp;'Restart 50m'!$B$1:$B$1067,0))),"",INDEX('Restart 50m'!P$1:P$1067,MATCH('Combined Table'!$A10&amp;'Combined Table'!$B10,'Restart 50m'!$A$1:$A$1067&amp;'Restart 50m'!$B$1:$B$1067,0)))</f>
        <v>2</v>
      </c>
      <c r="HL10" s="13" t="str">
        <f t="array" ref="HL10">IF(ISNA(INDEX('Restart 50m'!Q$1:Q$1067,MATCH('Combined Table'!$A10&amp;'Combined Table'!$B10,'Restart 50m'!$A$1:$A$1067&amp;'Restart 50m'!$B$1:$B$1067,0))),"",INDEX('Restart 50m'!Q$1:Q$1067,MATCH('Combined Table'!$A10&amp;'Combined Table'!$B10,'Restart 50m'!$A$1:$A$1067&amp;'Restart 50m'!$B$1:$B$1067,0)))</f>
        <v/>
      </c>
      <c r="HM10" s="13" t="str">
        <f t="array" ref="HM10">IF(ISNA(INDEX('Restart 50m'!R$1:R$1067,MATCH('Combined Table'!$A10&amp;'Combined Table'!$B10,'Restart 50m'!$A$1:$A$1067&amp;'Restart 50m'!$B$1:$B$1067,0))),"",INDEX('Restart 50m'!R$1:R$1067,MATCH('Combined Table'!$A10&amp;'Combined Table'!$B10,'Restart 50m'!$A$1:$A$1067&amp;'Restart 50m'!$B$1:$B$1067,0)))</f>
        <v/>
      </c>
      <c r="HN10" s="13">
        <f t="array" ref="HN10">IF(ISNA(INDEX('Restart 50m'!S$1:S$1067,MATCH('Combined Table'!$A10&amp;'Combined Table'!$B10,'Restart 50m'!$A$1:$A$1067&amp;'Restart 50m'!$B$1:$B$1067,0))),"",INDEX('Restart 50m'!S$1:S$1067,MATCH('Combined Table'!$A10&amp;'Combined Table'!$B10,'Restart 50m'!$A$1:$A$1067&amp;'Restart 50m'!$B$1:$B$1067,0)))</f>
        <v>2</v>
      </c>
      <c r="HO10" s="13">
        <f t="array" ref="HO10">IF(ISNA(INDEX('Restart 50m'!T$1:T$1067,MATCH('Combined Table'!$A10&amp;'Combined Table'!$B10,'Restart 50m'!$A$1:$A$1067&amp;'Restart 50m'!$B$1:$B$1067,0))),"",INDEX('Restart 50m'!T$1:T$1067,MATCH('Combined Table'!$A10&amp;'Combined Table'!$B10,'Restart 50m'!$A$1:$A$1067&amp;'Restart 50m'!$B$1:$B$1067,0)))</f>
        <v>2</v>
      </c>
      <c r="HP10" s="13">
        <f t="array" ref="HP10">IF(ISNA(INDEX('Restart 50m'!U$1:U$1067,MATCH('Combined Table'!$A10&amp;'Combined Table'!$B10,'Restart 50m'!$A$1:$A$1067&amp;'Restart 50m'!$B$1:$B$1067,0))),"",INDEX('Restart 50m'!U$1:U$1067,MATCH('Combined Table'!$A10&amp;'Combined Table'!$B10,'Restart 50m'!$A$1:$A$1067&amp;'Restart 50m'!$B$1:$B$1067,0)))</f>
        <v>9</v>
      </c>
      <c r="HQ10" s="1" t="str">
        <f t="array" ref="HQ10">IF(ISNA(INDEX('Restart 22m'!C$1:C$1067,MATCH('Combined Table'!$A10&amp;'Combined Table'!$B10,'Restart 22m'!$A$1:$A$1067&amp;'Restart 22m'!$B$1:$B$1067,0))),"",INDEX('Restart 22m'!C$1:C$1067,MATCH('Combined Table'!$A10&amp;'Combined Table'!$B10,'Restart 22m'!$A$1:$A$1067&amp;'Restart 22m'!$B$1:$B$1067,0)))</f>
        <v/>
      </c>
      <c r="HR10" s="13" t="str">
        <f t="array" ref="HR10">IF(ISNA(INDEX('Restart 22m'!D$1:D$1067,MATCH('Combined Table'!$A10&amp;'Combined Table'!$B10,'Restart 22m'!$A$1:$A$1067&amp;'Restart 22m'!$B$1:$B$1067,0))),"",INDEX('Restart 22m'!D$1:D$1067,MATCH('Combined Table'!$A10&amp;'Combined Table'!$B10,'Restart 22m'!$A$1:$A$1067&amp;'Restart 22m'!$B$1:$B$1067,0)))</f>
        <v/>
      </c>
      <c r="HS10" s="13" t="str">
        <f t="array" ref="HS10">IF(ISNA(INDEX('Restart 22m'!E$1:E$1067,MATCH('Combined Table'!$A10&amp;'Combined Table'!$B10,'Restart 22m'!$A$1:$A$1067&amp;'Restart 22m'!$B$1:$B$1067,0))),"",INDEX('Restart 22m'!E$1:E$1067,MATCH('Combined Table'!$A10&amp;'Combined Table'!$B10,'Restart 22m'!$A$1:$A$1067&amp;'Restart 22m'!$B$1:$B$1067,0)))</f>
        <v/>
      </c>
      <c r="HT10" s="13" t="str">
        <f t="array" ref="HT10">IF(ISNA(INDEX('Restart 22m'!F$1:F$1067,MATCH('Combined Table'!$A10&amp;'Combined Table'!$B10,'Restart 22m'!$A$1:$A$1067&amp;'Restart 22m'!$B$1:$B$1067,0))),"",INDEX('Restart 22m'!F$1:F$1067,MATCH('Combined Table'!$A10&amp;'Combined Table'!$B10,'Restart 22m'!$A$1:$A$1067&amp;'Restart 22m'!$B$1:$B$1067,0)))</f>
        <v/>
      </c>
      <c r="HU10" s="13">
        <f t="array" ref="HU10">IF(ISNA(INDEX('Restart 22m'!G$1:G$1067,MATCH('Combined Table'!$A10&amp;'Combined Table'!$B10,'Restart 22m'!$A$1:$A$1067&amp;'Restart 22m'!$B$1:$B$1067,0))),"",INDEX('Restart 22m'!G$1:G$1067,MATCH('Combined Table'!$A10&amp;'Combined Table'!$B10,'Restart 22m'!$A$1:$A$1067&amp;'Restart 22m'!$B$1:$B$1067,0)))</f>
        <v>1</v>
      </c>
      <c r="HV10" s="13" t="str">
        <f t="array" ref="HV10">IF(ISNA(INDEX('Restart 22m'!H$1:H$1067,MATCH('Combined Table'!$A10&amp;'Combined Table'!$B10,'Restart 22m'!$A$1:$A$1067&amp;'Restart 22m'!$B$1:$B$1067,0))),"",INDEX('Restart 22m'!H$1:H$1067,MATCH('Combined Table'!$A10&amp;'Combined Table'!$B10,'Restart 22m'!$A$1:$A$1067&amp;'Restart 22m'!$B$1:$B$1067,0)))</f>
        <v/>
      </c>
      <c r="HW10" s="13" t="str">
        <f t="array" ref="HW10">IF(ISNA(INDEX('Restart 22m'!I$1:I$1067,MATCH('Combined Table'!$A10&amp;'Combined Table'!$B10,'Restart 22m'!$A$1:$A$1067&amp;'Restart 22m'!$B$1:$B$1067,0))),"",INDEX('Restart 22m'!I$1:I$1067,MATCH('Combined Table'!$A10&amp;'Combined Table'!$B10,'Restart 22m'!$A$1:$A$1067&amp;'Restart 22m'!$B$1:$B$1067,0)))</f>
        <v/>
      </c>
      <c r="HX10" s="13">
        <f t="array" ref="HX10">IF(ISNA(INDEX('Restart 22m'!J$1:J$1067,MATCH('Combined Table'!$A10&amp;'Combined Table'!$B10,'Restart 22m'!$A$1:$A$1067&amp;'Restart 22m'!$B$1:$B$1067,0))),"",INDEX('Restart 22m'!J$1:J$1067,MATCH('Combined Table'!$A10&amp;'Combined Table'!$B10,'Restart 22m'!$A$1:$A$1067&amp;'Restart 22m'!$B$1:$B$1067,0)))</f>
        <v>1</v>
      </c>
      <c r="HY10" s="13">
        <f t="array" ref="HY10">IF(ISNA(INDEX('Restart 22m'!K$1:K$1067,MATCH('Combined Table'!$A10&amp;'Combined Table'!$B10,'Restart 22m'!$A$1:$A$1067&amp;'Restart 22m'!$B$1:$B$1067,0))),"",INDEX('Restart 22m'!K$1:K$1067,MATCH('Combined Table'!$A10&amp;'Combined Table'!$B10,'Restart 22m'!$A$1:$A$1067&amp;'Restart 22m'!$B$1:$B$1067,0)))</f>
        <v>1</v>
      </c>
      <c r="HZ10" s="13" t="str">
        <f t="array" ref="HZ10">IF(ISNA(INDEX('Restart 22m'!L$1:L$1067,MATCH('Combined Table'!$A10&amp;'Combined Table'!$B10,'Restart 22m'!$A$1:$A$1067&amp;'Restart 22m'!$B$1:$B$1067,0))),"",INDEX('Restart 22m'!L$1:L$1067,MATCH('Combined Table'!$A10&amp;'Combined Table'!$B10,'Restart 22m'!$A$1:$A$1067&amp;'Restart 22m'!$B$1:$B$1067,0)))</f>
        <v/>
      </c>
      <c r="IA10" s="13" t="str">
        <f t="array" ref="IA10">IF(ISNA(INDEX('Restart 22m'!M$1:M$1067,MATCH('Combined Table'!$A10&amp;'Combined Table'!$B10,'Restart 22m'!$A$1:$A$1067&amp;'Restart 22m'!$B$1:$B$1067,0))),"",INDEX('Restart 22m'!M$1:M$1067,MATCH('Combined Table'!$A10&amp;'Combined Table'!$B10,'Restart 22m'!$A$1:$A$1067&amp;'Restart 22m'!$B$1:$B$1067,0)))</f>
        <v/>
      </c>
      <c r="IB10" s="13" t="str">
        <f t="array" ref="IB10">IF(ISNA(INDEX('Restart 22m'!N$1:N$1067,MATCH('Combined Table'!$A10&amp;'Combined Table'!$B10,'Restart 22m'!$A$1:$A$1067&amp;'Restart 22m'!$B$1:$B$1067,0))),"",INDEX('Restart 22m'!N$1:N$1067,MATCH('Combined Table'!$A10&amp;'Combined Table'!$B10,'Restart 22m'!$A$1:$A$1067&amp;'Restart 22m'!$B$1:$B$1067,0)))</f>
        <v/>
      </c>
      <c r="IC10" s="13" t="str">
        <f t="array" ref="IC10">IF(ISNA(INDEX('Restart 22m'!O$1:O$1067,MATCH('Combined Table'!$A10&amp;'Combined Table'!$B10,'Restart 22m'!$A$1:$A$1067&amp;'Restart 22m'!$B$1:$B$1067,0))),"",INDEX('Restart 22m'!O$1:O$1067,MATCH('Combined Table'!$A10&amp;'Combined Table'!$B10,'Restart 22m'!$A$1:$A$1067&amp;'Restart 22m'!$B$1:$B$1067,0)))</f>
        <v/>
      </c>
      <c r="ID10" s="13">
        <f t="array" ref="ID10">IF(ISNA(INDEX('Restart 22m'!P$1:P$1067,MATCH('Combined Table'!$A10&amp;'Combined Table'!$B10,'Restart 22m'!$A$1:$A$1067&amp;'Restart 22m'!$B$1:$B$1067,0))),"",INDEX('Restart 22m'!P$1:P$1067,MATCH('Combined Table'!$A10&amp;'Combined Table'!$B10,'Restart 22m'!$A$1:$A$1067&amp;'Restart 22m'!$B$1:$B$1067,0)))</f>
        <v>1</v>
      </c>
      <c r="IE10" s="13" t="str">
        <f t="array" ref="IE10">IF(ISNA(INDEX('Restart 22m'!Q$1:Q$1067,MATCH('Combined Table'!$A10&amp;'Combined Table'!$B10,'Restart 22m'!$A$1:$A$1067&amp;'Restart 22m'!$B$1:$B$1067,0))),"",INDEX('Restart 22m'!Q$1:Q$1067,MATCH('Combined Table'!$A10&amp;'Combined Table'!$B10,'Restart 22m'!$A$1:$A$1067&amp;'Restart 22m'!$B$1:$B$1067,0)))</f>
        <v/>
      </c>
      <c r="IF10" s="13" t="str">
        <f t="array" ref="IF10">IF(ISNA(INDEX('Restart 22m'!R$1:R$1067,MATCH('Combined Table'!$A10&amp;'Combined Table'!$B10,'Restart 22m'!$A$1:$A$1067&amp;'Restart 22m'!$B$1:$B$1067,0))),"",INDEX('Restart 22m'!R$1:R$1067,MATCH('Combined Table'!$A10&amp;'Combined Table'!$B10,'Restart 22m'!$A$1:$A$1067&amp;'Restart 22m'!$B$1:$B$1067,0)))</f>
        <v/>
      </c>
      <c r="IG10" s="13">
        <f t="array" ref="IG10">IF(ISNA(INDEX('Restart 22m'!S$1:S$1067,MATCH('Combined Table'!$A10&amp;'Combined Table'!$B10,'Restart 22m'!$A$1:$A$1067&amp;'Restart 22m'!$B$1:$B$1067,0))),"",INDEX('Restart 22m'!S$1:S$1067,MATCH('Combined Table'!$A10&amp;'Combined Table'!$B10,'Restart 22m'!$A$1:$A$1067&amp;'Restart 22m'!$B$1:$B$1067,0)))</f>
        <v>1</v>
      </c>
      <c r="IH10" s="13">
        <f t="array" ref="IH10">IF(ISNA(INDEX('Restart 22m'!T$1:T$1067,MATCH('Combined Table'!$A10&amp;'Combined Table'!$B10,'Restart 22m'!$A$1:$A$1067&amp;'Restart 22m'!$B$1:$B$1067,0))),"",INDEX('Restart 22m'!T$1:T$1067,MATCH('Combined Table'!$A10&amp;'Combined Table'!$B10,'Restart 22m'!$A$1:$A$1067&amp;'Restart 22m'!$B$1:$B$1067,0)))</f>
        <v>1</v>
      </c>
      <c r="II10" s="13">
        <f t="array" ref="II10">IF(ISNA(INDEX('Restart 22m'!U$1:U$1067,MATCH('Combined Table'!$A10&amp;'Combined Table'!$B10,'Restart 22m'!$A$1:$A$1067&amp;'Restart 22m'!$B$1:$B$1067,0))),"",INDEX('Restart 22m'!U$1:U$1067,MATCH('Combined Table'!$A10&amp;'Combined Table'!$B10,'Restart 22m'!$A$1:$A$1067&amp;'Restart 22m'!$B$1:$B$1067,0)))</f>
        <v>2</v>
      </c>
      <c r="IJ10" s="13"/>
    </row>
    <row r="11" spans="1:244" x14ac:dyDescent="0.25">
      <c r="A11" s="5" t="s">
        <v>12</v>
      </c>
      <c r="B11" s="6">
        <v>1</v>
      </c>
      <c r="C11" s="13">
        <f t="array" ref="C11">INDEX('Points Table'!C$1:C$1067,MATCH('Combined Table'!$A11&amp;'Combined Table'!$B11,$A$1:$A$1067&amp;$B$1:$B$1067,0))</f>
        <v>31</v>
      </c>
      <c r="D11" s="13">
        <f t="array" ref="D11">INDEX('Points Table'!D$1:D$1067,MATCH('Combined Table'!$A11&amp;'Combined Table'!$B11,$A$1:$A$1067&amp;$B$1:$B$1067,0))</f>
        <v>4</v>
      </c>
      <c r="E11" s="13">
        <f t="array" ref="E11">INDEX('Points Table'!E$1:E$1067,MATCH('Combined Table'!$A11&amp;'Combined Table'!$B11,$A$1:$A$1067&amp;$B$1:$B$1067,0))</f>
        <v>4</v>
      </c>
      <c r="F11" s="13">
        <f t="array" ref="F11">INDEX('Points Table'!F$1:F$1067,MATCH('Combined Table'!$A11&amp;'Combined Table'!$B11,$A$1:$A$1067&amp;$B$1:$B$1067,0))</f>
        <v>1</v>
      </c>
      <c r="G11" s="13">
        <f t="array" ref="G11">INDEX('Points Table'!G$1:G$1067,MATCH('Combined Table'!$A11&amp;'Combined Table'!$B11,$A$1:$A$1067&amp;$B$1:$B$1067,0))</f>
        <v>71.400000000000006</v>
      </c>
      <c r="H11" s="13" t="str">
        <f t="array" ref="H11">INDEX('Points Table'!H$1:H$1067,MATCH('Combined Table'!$A11&amp;'Combined Table'!$B11,$A$1:$A$1067&amp;$B$1:$B$1067,0))</f>
        <v/>
      </c>
      <c r="I11" s="13" t="str">
        <f t="array" ref="I11">INDEX('Possesion Times'!C$1:C$1067,MATCH('Combined Table'!$A11&amp;'Combined Table'!$B11,$A$1:$A$1067&amp;$B$1:$B$1067,0))</f>
        <v>1:23</v>
      </c>
      <c r="J11" s="13" t="str">
        <f t="array" ref="J11">INDEX('Possesion Times'!D$1:D$1067,MATCH('Combined Table'!$A11&amp;'Combined Table'!$B11,$A$1:$A$1067&amp;$B$1:$B$1067,0))</f>
        <v>0:50</v>
      </c>
      <c r="K11" s="13" t="str">
        <f t="array" ref="K11">INDEX('Possesion Times'!E$1:E$1067,MATCH('Combined Table'!$A11&amp;'Combined Table'!$B11,$A$1:$A$1067&amp;$B$1:$B$1067,0))</f>
        <v>2:14</v>
      </c>
      <c r="L11" s="13">
        <f t="array" ref="L11">INDEX('Possesion Times'!F$1:F$1067,MATCH('Combined Table'!$A11&amp;'Combined Table'!$B11,$A$1:$A$1067&amp;$B$1:$B$1067,0))</f>
        <v>7.2</v>
      </c>
      <c r="M11" s="13" t="str">
        <f t="array" ref="M11">INDEX('Possesion Times'!G$1:G$1067,MATCH('Combined Table'!$A11&amp;'Combined Table'!$B11,$A$1:$A$1067&amp;$B$1:$B$1067,0))</f>
        <v>1:51</v>
      </c>
      <c r="N11" s="13" t="str">
        <f t="array" ref="N11">INDEX('Possesion Times'!H$1:H$1067,MATCH('Combined Table'!$A11&amp;'Combined Table'!$B11,$A$1:$A$1067&amp;$B$1:$B$1067,0))</f>
        <v>1:33</v>
      </c>
      <c r="O11" s="13" t="str">
        <f t="array" ref="O11">INDEX('Possesion Times'!I$1:I$1067,MATCH('Combined Table'!$A11&amp;'Combined Table'!$B11,$A$1:$A$1067&amp;$B$1:$B$1067,0))</f>
        <v>3:24</v>
      </c>
      <c r="P11" s="13">
        <f t="array" ref="P11">INDEX('Possesion Times'!J$1:J$1067,MATCH('Combined Table'!$A11&amp;'Combined Table'!$B11,$A$1:$A$1067&amp;$B$1:$B$1067,0))</f>
        <v>10.9</v>
      </c>
      <c r="Q11" s="13" t="str">
        <f t="array" ref="Q11">INDEX('Possesion Times'!K$1:K$1067,MATCH('Combined Table'!$A11&amp;'Combined Table'!$B11,$A$1:$A$1067&amp;$B$1:$B$1067,0))</f>
        <v>2:06</v>
      </c>
      <c r="R11" s="13" t="str">
        <f t="array" ref="R11">INDEX('Possesion Times'!L$1:L$1067,MATCH('Combined Table'!$A11&amp;'Combined Table'!$B11,$A$1:$A$1067&amp;$B$1:$B$1067,0))</f>
        <v>1:01</v>
      </c>
      <c r="S11" s="13" t="str">
        <f t="array" ref="S11">INDEX('Possesion Times'!M$1:M$1067,MATCH('Combined Table'!$A11&amp;'Combined Table'!$B11,$A$1:$A$1067&amp;$B$1:$B$1067,0))</f>
        <v>3:07</v>
      </c>
      <c r="T11" s="13">
        <f t="array" ref="T11">INDEX('Possesion Times'!N$1:N$1067,MATCH('Combined Table'!$A11&amp;'Combined Table'!$B11,$A$1:$A$1067&amp;$B$1:$B$1067,0))</f>
        <v>10</v>
      </c>
      <c r="U11" s="13" t="str">
        <f t="array" ref="U11">INDEX('Possesion Times'!O$1:O$1067,MATCH('Combined Table'!$A11&amp;'Combined Table'!$B11,$A$1:$A$1067&amp;$B$1:$B$1067,0))</f>
        <v>1:25</v>
      </c>
      <c r="V11" s="13" t="str">
        <f t="array" ref="V11">INDEX('Possesion Times'!P$1:P$1067,MATCH('Combined Table'!$A11&amp;'Combined Table'!$B11,$A$1:$A$1067&amp;$B$1:$B$1067,0))</f>
        <v>1:44</v>
      </c>
      <c r="W11" s="13" t="str">
        <f t="array" ref="W11">INDEX('Possesion Times'!Q$1:Q$1067,MATCH('Combined Table'!$A11&amp;'Combined Table'!$B11,$A$1:$A$1067&amp;$B$1:$B$1067,0))</f>
        <v>3:09</v>
      </c>
      <c r="X11" s="13">
        <f t="array" ref="X11">INDEX('Possesion Times'!R$1:R$1067,MATCH('Combined Table'!$A11&amp;'Combined Table'!$B11,$A$1:$A$1067&amp;$B$1:$B$1067,0))</f>
        <v>10.1</v>
      </c>
      <c r="Y11" s="13" t="str">
        <f t="array" ref="Y11">INDEX('Possesion Times'!S$1:S$1067,MATCH('Combined Table'!$A11&amp;'Combined Table'!$B11,$A$1:$A$1067&amp;$B$1:$B$1067,0))</f>
        <v>6:45</v>
      </c>
      <c r="Z11" s="13" t="str">
        <f t="array" ref="Z11">INDEX('Possesion Times'!T$1:T$1067,MATCH('Combined Table'!$A11&amp;'Combined Table'!$B11,$A$1:$A$1067&amp;$B$1:$B$1067,0))</f>
        <v>5:09</v>
      </c>
      <c r="AA11" s="13" t="str">
        <f t="array" ref="AA11">INDEX('Possesion Times'!U$1:U$1067,MATCH('Combined Table'!$A11&amp;'Combined Table'!$B11,$A$1:$A$1067&amp;$B$1:$B$1067,0))</f>
        <v>11:54</v>
      </c>
      <c r="AB11" s="13">
        <f t="array" ref="AB11">INDEX('Possesion Times'!V$1:V$1067,MATCH('Combined Table'!$A11&amp;'Combined Table'!$B11,$A$1:$A$1067&amp;$B$1:$B$1067,0))</f>
        <v>38.200000000000003</v>
      </c>
      <c r="AC11" s="1">
        <f t="array" ref="AC11">INDEX('Possession Source'!C$1:C$1067,MATCH('Combined Table'!$A11&amp;'Combined Table'!$B11,$A$1:$A$1067&amp;$B$1:$B$1067,0))</f>
        <v>8</v>
      </c>
      <c r="AD11" s="13">
        <f t="array" ref="AD11">INDEX('Possession Source'!D$1:D$1067,MATCH('Combined Table'!$A11&amp;'Combined Table'!$B11,$A$1:$A$1067&amp;$B$1:$B$1067,0))</f>
        <v>2</v>
      </c>
      <c r="AE11" s="13">
        <f t="array" ref="AE11">INDEX('Possession Source'!E$1:E$1067,MATCH('Combined Table'!$A11&amp;'Combined Table'!$B11,$A$1:$A$1067&amp;$B$1:$B$1067,0))</f>
        <v>5</v>
      </c>
      <c r="AF11" s="13">
        <f t="array" ref="AF11">INDEX('Possession Source'!F$1:F$1067,MATCH('Combined Table'!$A11&amp;'Combined Table'!$B11,$A$1:$A$1067&amp;$B$1:$B$1067,0))</f>
        <v>2</v>
      </c>
      <c r="AG11" s="13">
        <f t="array" ref="AG11">INDEX('Possession Source'!G$1:G$1067,MATCH('Combined Table'!$A11&amp;'Combined Table'!$B11,$A$1:$A$1067&amp;$B$1:$B$1067,0))</f>
        <v>17</v>
      </c>
      <c r="AH11" s="13">
        <f t="array" ref="AH11">INDEX('Possession Source'!H$1:H$1067,MATCH('Combined Table'!$A11&amp;'Combined Table'!$B11,$A$1:$A$1067&amp;$B$1:$B$1067,0))</f>
        <v>8</v>
      </c>
      <c r="AI11" s="13" t="str">
        <f t="array" ref="AI11">INDEX('Possession Source'!I$1:I$1067,MATCH('Combined Table'!$A11&amp;'Combined Table'!$B11,$A$1:$A$1067&amp;$B$1:$B$1067,0))</f>
        <v/>
      </c>
      <c r="AJ11" s="13">
        <f t="array" ref="AJ11">INDEX('Possession Source'!J$1:J$1067,MATCH('Combined Table'!$A11&amp;'Combined Table'!$B11,$A$1:$A$1067&amp;$B$1:$B$1067,0))</f>
        <v>5</v>
      </c>
      <c r="AK11" s="13" t="str">
        <f t="array" ref="AK11">INDEX('Possession Source'!K$1:K$1067,MATCH('Combined Table'!$A11&amp;'Combined Table'!$B11,$A$1:$A$1067&amp;$B$1:$B$1067,0))</f>
        <v/>
      </c>
      <c r="AL11" s="13" t="str">
        <f t="array" ref="AL11">INDEX('Possession Source'!L$1:L$1067,MATCH('Combined Table'!$A11&amp;'Combined Table'!$B11,$A$1:$A$1067&amp;$B$1:$B$1067,0))</f>
        <v/>
      </c>
      <c r="AM11" s="13">
        <f t="array" ref="AM11">INDEX('Possession Source'!M$1:M$1067,MATCH('Combined Table'!$A11&amp;'Combined Table'!$B11,$A$1:$A$1067&amp;$B$1:$B$1067,0))</f>
        <v>1</v>
      </c>
      <c r="AN11" s="13" t="str">
        <f t="array" ref="AN11">INDEX('Possession Source'!N$1:N$1067,MATCH('Combined Table'!$A11&amp;'Combined Table'!$B11,$A$1:$A$1067&amp;$B$1:$B$1067,0))</f>
        <v/>
      </c>
      <c r="AO11" s="13" t="str">
        <f t="array" ref="AO11">INDEX('Possession Source'!O$1:O$1067,MATCH('Combined Table'!$A11&amp;'Combined Table'!$B11,$A$1:$A$1067&amp;$B$1:$B$1067,0))</f>
        <v/>
      </c>
      <c r="AP11" s="13">
        <f t="array" ref="AP11">INDEX('Possession Source'!P$1:P$1067,MATCH('Combined Table'!$A11&amp;'Combined Table'!$B11,$A$1:$A$1067&amp;$B$1:$B$1067,0))</f>
        <v>14</v>
      </c>
      <c r="AQ11" s="13">
        <f t="array" ref="AQ11">INDEX('Possession Source'!Q$1:Q$1067,MATCH('Combined Table'!$A11&amp;'Combined Table'!$B11,$A$1:$A$1067&amp;$B$1:$B$1067,0))</f>
        <v>31</v>
      </c>
      <c r="AR11" s="1" t="str">
        <f t="array" ref="AR11">INDEX('Penalties Frees conceded'!C$1:C$1067,MATCH('Combined Table'!$A11&amp;'Combined Table'!$B11,$A$1:$A$1067&amp;$B$1:$B$1067,0))</f>
        <v/>
      </c>
      <c r="AS11" s="13" t="str">
        <f t="array" ref="AS11">INDEX('Penalties Frees conceded'!D$1:D$1067,MATCH('Combined Table'!$A11&amp;'Combined Table'!$B11,$A$1:$A$1067&amp;$B$1:$B$1067,0))</f>
        <v/>
      </c>
      <c r="AT11" s="13">
        <f t="array" ref="AT11">INDEX('Penalties Frees conceded'!E$1:E$1067,MATCH('Combined Table'!$A11&amp;'Combined Table'!$B11,$A$1:$A$1067&amp;$B$1:$B$1067,0))</f>
        <v>1</v>
      </c>
      <c r="AU11" s="13">
        <f t="array" ref="AU11">INDEX('Penalties Frees conceded'!F$1:F$1067,MATCH('Combined Table'!$A11&amp;'Combined Table'!$B11,$A$1:$A$1067&amp;$B$1:$B$1067,0))</f>
        <v>1</v>
      </c>
      <c r="AV11" s="13" t="str">
        <f t="array" ref="AV11">INDEX('Penalties Frees conceded'!G$1:G$1067,MATCH('Combined Table'!$A11&amp;'Combined Table'!$B11,$A$1:$A$1067&amp;$B$1:$B$1067,0))</f>
        <v/>
      </c>
      <c r="AW11" s="13">
        <f t="array" ref="AW11">INDEX('Penalties Frees conceded'!H$1:H$1067,MATCH('Combined Table'!$A11&amp;'Combined Table'!$B11,$A$1:$A$1067&amp;$B$1:$B$1067,0))</f>
        <v>1</v>
      </c>
      <c r="AX11" s="13">
        <f t="array" ref="AX11">INDEX('Penalties Frees conceded'!I$1:I$1067,MATCH('Combined Table'!$A11&amp;'Combined Table'!$B11,$A$1:$A$1067&amp;$B$1:$B$1067,0))</f>
        <v>3</v>
      </c>
      <c r="AY11" s="13">
        <f t="array" ref="AY11">INDEX('Penalties Frees conceded'!J$1:J$1067,MATCH('Combined Table'!$A11&amp;'Combined Table'!$B11,$A$1:$A$1067&amp;$B$1:$B$1067,0))</f>
        <v>3</v>
      </c>
      <c r="AZ11" s="13">
        <f t="array" ref="AZ11">INDEX('Penalties Frees conceded'!K$1:K$1067,MATCH('Combined Table'!$A11&amp;'Combined Table'!$B11,$A$1:$A$1067&amp;$B$1:$B$1067,0))</f>
        <v>1</v>
      </c>
      <c r="BA11" s="13" t="str">
        <f t="array" ref="BA11">INDEX('Penalties Frees conceded'!L$1:L$1067,MATCH('Combined Table'!$A11&amp;'Combined Table'!$B11,$A$1:$A$1067&amp;$B$1:$B$1067,0))</f>
        <v/>
      </c>
      <c r="BB11" s="13">
        <f t="array" ref="BB11">INDEX('Penalties Frees conceded'!M$1:M$1067,MATCH('Combined Table'!$A11&amp;'Combined Table'!$B11,$A$1:$A$1067&amp;$B$1:$B$1067,0))</f>
        <v>5</v>
      </c>
      <c r="BC11" s="13" t="str">
        <f t="array" ref="BC11">INDEX('Penalties Frees conceded'!N$1:N$1067,MATCH('Combined Table'!$A11&amp;'Combined Table'!$B11,$A$1:$A$1067&amp;$B$1:$B$1067,0))</f>
        <v/>
      </c>
      <c r="BD11" s="13" t="str">
        <f t="array" ref="BD11">INDEX('Penalties Frees conceded'!O$1:O$1067,MATCH('Combined Table'!$A11&amp;'Combined Table'!$B11,$A$1:$A$1067&amp;$B$1:$B$1067,0))</f>
        <v/>
      </c>
      <c r="BE11" s="13">
        <f t="array" ref="BE11">INDEX('Penalties Frees conceded'!P$1:P$1067,MATCH('Combined Table'!$A11&amp;'Combined Table'!$B11,$A$1:$A$1067&amp;$B$1:$B$1067,0))</f>
        <v>9</v>
      </c>
      <c r="BF11" s="13">
        <f t="array" ref="BF11">INDEX('Penalties Frees conceded'!Q$1:Q$1067,MATCH('Combined Table'!$A11&amp;'Combined Table'!$B11,$A$1:$A$1067&amp;$B$1:$B$1067,0))</f>
        <v>12</v>
      </c>
      <c r="BG11" s="1">
        <f t="array" ref="BG11">INDEX('Attack Possession'!C$1:C$1067,MATCH('Combined Table'!$A11&amp;'Combined Table'!$B11,$A$1:$A$1067&amp;$B$1:$B$1067,0))</f>
        <v>3</v>
      </c>
      <c r="BH11" s="13">
        <f t="array" ref="BH11">INDEX('Attack Possession'!D$1:D$1067,MATCH('Combined Table'!$A11&amp;'Combined Table'!$B11,$A$1:$A$1067&amp;$B$1:$B$1067,0))</f>
        <v>35</v>
      </c>
      <c r="BI11" s="13">
        <f t="array" ref="BI11">INDEX('Attack Possession'!E$1:E$1067,MATCH('Combined Table'!$A11&amp;'Combined Table'!$B11,$A$1:$A$1067&amp;$B$1:$B$1067,0))</f>
        <v>66</v>
      </c>
      <c r="BJ11" s="13">
        <f t="array" ref="BJ11">INDEX('Attack Possession'!F$1:F$1067,MATCH('Combined Table'!$A11&amp;'Combined Table'!$B11,$A$1:$A$1067&amp;$B$1:$B$1067,0))</f>
        <v>2.8</v>
      </c>
      <c r="BK11" s="13">
        <f t="array" ref="BK11">INDEX('Attack Possession'!G$1:G$1067,MATCH('Combined Table'!$A11&amp;'Combined Table'!$B11,$A$1:$A$1067&amp;$B$1:$B$1067,0))</f>
        <v>9</v>
      </c>
      <c r="BL11" s="13">
        <f t="array" ref="BL11">INDEX('Attack Possession'!H$1:H$1067,MATCH('Combined Table'!$A11&amp;'Combined Table'!$B11,$A$1:$A$1067&amp;$B$1:$B$1067,0))</f>
        <v>9</v>
      </c>
      <c r="BM11" s="13">
        <f t="array" ref="BM11">INDEX('Attack Possession'!I$1:I$1067,MATCH('Combined Table'!$A11&amp;'Combined Table'!$B11,$A$1:$A$1067&amp;$B$1:$B$1067,0))</f>
        <v>5</v>
      </c>
      <c r="BN11" s="13">
        <f t="array" ref="BN11">INDEX('Attack Possession'!J$1:J$1067,MATCH('Combined Table'!$A11&amp;'Combined Table'!$B11,$A$1:$A$1067&amp;$B$1:$B$1067,0))</f>
        <v>3</v>
      </c>
      <c r="BO11" s="13">
        <f t="array" ref="BO11">INDEX('Attack Possession'!K$1:K$1067,MATCH('Combined Table'!$A11&amp;'Combined Table'!$B11,$A$1:$A$1067&amp;$B$1:$B$1067,0))</f>
        <v>3</v>
      </c>
      <c r="BP11" s="13">
        <f t="array" ref="BP11">INDEX('Attack Possession'!L$1:L$1067,MATCH('Combined Table'!$A11&amp;'Combined Table'!$B11,$A$1:$A$1067&amp;$B$1:$B$1067,0))</f>
        <v>1</v>
      </c>
      <c r="BQ11" s="13" t="str">
        <f t="array" ref="BQ11">INDEX('Attack Possession'!M$1:M$1067,MATCH('Combined Table'!$A11&amp;'Combined Table'!$B11,$A$1:$A$1067&amp;$B$1:$B$1067,0))</f>
        <v/>
      </c>
      <c r="BR11" s="13" t="str">
        <f t="array" ref="BR11">INDEX('Attack Possession'!N$1:N$1067,MATCH('Combined Table'!$A11&amp;'Combined Table'!$B11,$A$1:$A$1067&amp;$B$1:$B$1067,0))</f>
        <v/>
      </c>
      <c r="BS11" s="13">
        <f t="array" ref="BS11">INDEX('Attack Possession'!O$1:O$1067,MATCH('Combined Table'!$A11&amp;'Combined Table'!$B11,$A$1:$A$1067&amp;$B$1:$B$1067,0))</f>
        <v>1</v>
      </c>
      <c r="BT11" s="13">
        <f t="array" ref="BT11">INDEX('Attack Possession'!P$1:P$1067,MATCH('Combined Table'!$A11&amp;'Combined Table'!$B11,$A$1:$A$1067&amp;$B$1:$B$1067,0))</f>
        <v>31</v>
      </c>
      <c r="BU11" s="13">
        <f t="array" ref="BU11">INDEX('Attack Possession'!Q$1:Q$1067,MATCH('Combined Table'!$A11&amp;'Combined Table'!$B11,$A$1:$A$1067&amp;$B$1:$B$1067,0))</f>
        <v>86</v>
      </c>
      <c r="BV11" s="1">
        <f t="array" ref="BV11">INDEX('Kicks in Play'!C$1:C$1067,MATCH('Combined Table'!$A11&amp;'Combined Table'!$B11,$A$1:$A$1067&amp;$B$1:$B$1067,0))</f>
        <v>6</v>
      </c>
      <c r="BW11" s="13">
        <f t="array" ref="BW11">INDEX('Kicks in Play'!D$1:D$1067,MATCH('Combined Table'!$A11&amp;'Combined Table'!$B11,$A$1:$A$1067&amp;$B$1:$B$1067,0))</f>
        <v>297</v>
      </c>
      <c r="BX11" s="13">
        <f t="array" ref="BX11">INDEX('Kicks in Play'!E$1:E$1067,MATCH('Combined Table'!$A11&amp;'Combined Table'!$B11,$A$1:$A$1067&amp;$B$1:$B$1067,0))</f>
        <v>49.5</v>
      </c>
      <c r="BY11" s="13">
        <f t="array" ref="BY11">INDEX('Kicks in Play'!F$1:F$1067,MATCH('Combined Table'!$A11&amp;'Combined Table'!$B11,$A$1:$A$1067&amp;$B$1:$B$1067,0))</f>
        <v>4</v>
      </c>
      <c r="BZ11" s="13">
        <f t="array" ref="BZ11">INDEX('Kicks in Play'!G$1:G$1067,MATCH('Combined Table'!$A11&amp;'Combined Table'!$B11,$A$1:$A$1067&amp;$B$1:$B$1067,0))</f>
        <v>95</v>
      </c>
      <c r="CA11" s="13">
        <f t="array" ref="CA11">INDEX('Kicks in Play'!H$1:H$1067,MATCH('Combined Table'!$A11&amp;'Combined Table'!$B11,$A$1:$A$1067&amp;$B$1:$B$1067,0))</f>
        <v>7</v>
      </c>
      <c r="CB11" s="13">
        <f t="array" ref="CB11">INDEX('Kicks in Play'!I$1:I$1067,MATCH('Combined Table'!$A11&amp;'Combined Table'!$B11,$A$1:$A$1067&amp;$B$1:$B$1067,0))</f>
        <v>125</v>
      </c>
      <c r="CC11" s="13" t="str">
        <f t="array" ref="CC11">INDEX('Kicks in Play'!J$1:J$1067,MATCH('Combined Table'!$A11&amp;'Combined Table'!$B11,$A$1:$A$1067&amp;$B$1:$B$1067,0))</f>
        <v/>
      </c>
      <c r="CD11" s="13" t="str">
        <f t="array" ref="CD11">INDEX('Kicks in Play'!K$1:K$1067,MATCH('Combined Table'!$A11&amp;'Combined Table'!$B11,$A$1:$A$1067&amp;$B$1:$B$1067,0))</f>
        <v/>
      </c>
      <c r="CE11" s="13" t="str">
        <f t="array" ref="CE11">INDEX('Kicks in Play'!L$1:L$1067,MATCH('Combined Table'!$A11&amp;'Combined Table'!$B11,$A$1:$A$1067&amp;$B$1:$B$1067,0))</f>
        <v/>
      </c>
      <c r="CF11" s="13" t="str">
        <f t="array" ref="CF11">INDEX('Kicks in Play'!M$1:M$1067,MATCH('Combined Table'!$A11&amp;'Combined Table'!$B11,$A$1:$A$1067&amp;$B$1:$B$1067,0))</f>
        <v/>
      </c>
      <c r="CG11" s="13">
        <f t="array" ref="CG11">INDEX('Kicks in Play'!N$1:N$1067,MATCH('Combined Table'!$A11&amp;'Combined Table'!$B11,$A$1:$A$1067&amp;$B$1:$B$1067,0))</f>
        <v>2</v>
      </c>
      <c r="CH11" s="13">
        <f t="array" ref="CH11">INDEX('Kicks in Play'!O$1:O$1067,MATCH('Combined Table'!$A11&amp;'Combined Table'!$B11,$A$1:$A$1067&amp;$B$1:$B$1067,0))</f>
        <v>33</v>
      </c>
      <c r="CI11" s="13">
        <f t="array" ref="CI11">INDEX('Kicks in Play'!P$1:P$1067,MATCH('Combined Table'!$A11&amp;'Combined Table'!$B11,$A$1:$A$1067&amp;$B$1:$B$1067,0))</f>
        <v>1</v>
      </c>
      <c r="CJ11" s="13">
        <f t="array" ref="CJ11">INDEX('Kicks in Play'!Q$1:Q$1067,MATCH('Combined Table'!$A11&amp;'Combined Table'!$B11,$A$1:$A$1067&amp;$B$1:$B$1067,0))</f>
        <v>19</v>
      </c>
      <c r="CK11" s="13">
        <f t="array" ref="CK11">INDEX('Kicks in Play'!R$1:R$1067,MATCH('Combined Table'!$A11&amp;'Combined Table'!$B11,$A$1:$A$1067&amp;$B$1:$B$1067,0))</f>
        <v>550</v>
      </c>
      <c r="CL11" s="1">
        <f t="array" ref="CL11">INDEX('Defence Report'!C$1:C$1067,MATCH('Combined Table'!$A11&amp;'Combined Table'!$B11,$A$1:$A$1067&amp;$B$1:$B$1067,0))</f>
        <v>166</v>
      </c>
      <c r="CM11" s="13">
        <f t="array" ref="CM11">INDEX('Defence Report'!D$1:D$1067,MATCH('Combined Table'!$A11&amp;'Combined Table'!$B11,$A$1:$A$1067&amp;$B$1:$B$1067,0))</f>
        <v>29</v>
      </c>
      <c r="CN11" s="13">
        <f t="array" ref="CN11">INDEX('Defence Report'!E$1:E$1067,MATCH('Combined Table'!$A11&amp;'Combined Table'!$B11,$A$1:$A$1067&amp;$B$1:$B$1067,0))</f>
        <v>0</v>
      </c>
      <c r="CO11" s="13">
        <f t="array" ref="CO11">INDEX('Defence Report'!F$1:F$1067,MATCH('Combined Table'!$A11&amp;'Combined Table'!$B11,$A$1:$A$1067&amp;$B$1:$B$1067,0))</f>
        <v>122</v>
      </c>
      <c r="CP11" s="13">
        <f t="array" ref="CP11">INDEX('Defence Report'!G$1:G$1067,MATCH('Combined Table'!$A11&amp;'Combined Table'!$B11,$A$1:$A$1067&amp;$B$1:$B$1067,0))</f>
        <v>44</v>
      </c>
      <c r="CQ11" s="13">
        <f t="array" ref="CQ11">INDEX('Defence Report'!H$1:H$1067,MATCH('Combined Table'!$A11&amp;'Combined Table'!$B11,$A$1:$A$1067&amp;$B$1:$B$1067,0))</f>
        <v>80.8</v>
      </c>
      <c r="CR11" s="13">
        <f t="array" ref="CR11">INDEX('Defence Report'!I$1:I$1067,MATCH('Combined Table'!$A11&amp;'Combined Table'!$B11,$A$1:$A$1067&amp;$B$1:$B$1067,0))</f>
        <v>85.1</v>
      </c>
      <c r="CS11" s="13">
        <f t="array" ref="CS11">INDEX('Defence Report'!J$1:J$1067,MATCH('Combined Table'!$A11&amp;'Combined Table'!$B11,$A$1:$A$1067&amp;$B$1:$B$1067,0))</f>
        <v>8</v>
      </c>
      <c r="CT11" s="13">
        <f t="array" ref="CT11">INDEX('Defence Report'!K$1:K$1067,MATCH('Combined Table'!$A11&amp;'Combined Table'!$B11,$A$1:$A$1067&amp;$B$1:$B$1067,0))</f>
        <v>119</v>
      </c>
      <c r="CU11" s="13">
        <f t="array" ref="CU11">INDEX('Defence Report'!L$1:L$1067,MATCH('Combined Table'!$A11&amp;'Combined Table'!$B11,$A$1:$A$1067&amp;$B$1:$B$1067,0))</f>
        <v>68</v>
      </c>
      <c r="CV11" s="13">
        <f t="array" ref="CV11">INDEX('Defence Report'!M$1:M$1067,MATCH('Combined Table'!$A11&amp;'Combined Table'!$B11,$A$1:$A$1067&amp;$B$1:$B$1067,0))</f>
        <v>65.099999999999994</v>
      </c>
      <c r="CW11" s="13">
        <f t="array" ref="CW11">INDEX('Defence Report'!N$1:N$1067,MATCH('Combined Table'!$A11&amp;'Combined Table'!$B11,$A$1:$A$1067&amp;$B$1:$B$1067,0))</f>
        <v>0</v>
      </c>
      <c r="CX11" s="13">
        <f t="array" ref="CX11">INDEX('Defence Report'!O$1:O$1067,MATCH('Combined Table'!$A11&amp;'Combined Table'!$B11,$A$1:$A$1067&amp;$B$1:$B$1067,0))</f>
        <v>0</v>
      </c>
      <c r="CY11" s="13">
        <f t="array" ref="CY11">INDEX('Defence Report'!P$1:P$1067,MATCH('Combined Table'!$A11&amp;'Combined Table'!$B11,$A$1:$A$1067&amp;$B$1:$B$1067,0))</f>
        <v>0</v>
      </c>
      <c r="CZ11" s="13">
        <f t="array" ref="CZ11">INDEX('Defence Report'!Q$1:Q$1067,MATCH('Combined Table'!$A11&amp;'Combined Table'!$B11,$A$1:$A$1067&amp;$B$1:$B$1067,0))</f>
        <v>55</v>
      </c>
      <c r="DA11" s="13">
        <f t="array" ref="DA11">INDEX('Defence Report'!R$1:R$1067,MATCH('Combined Table'!$A11&amp;'Combined Table'!$B11,$A$1:$A$1067&amp;$B$1:$B$1067,0))</f>
        <v>3</v>
      </c>
      <c r="DB11" s="13" t="str">
        <f t="array" ref="DB11">INDEX('Defence Report'!S$1:S$1067,MATCH('Combined Table'!$A11&amp;'Combined Table'!$B11,$A$1:$A$1067&amp;$B$1:$B$1067,0))</f>
        <v/>
      </c>
      <c r="DC11" s="13" t="str">
        <f t="array" ref="DC11">INDEX('Defence Report'!T$1:T$1067,MATCH('Combined Table'!$A11&amp;'Combined Table'!$B11,$A$1:$A$1067&amp;$B$1:$B$1067,0))</f>
        <v/>
      </c>
      <c r="DD11" s="13">
        <f t="array" ref="DD11">INDEX('Defence Report'!U$1:U$1067,MATCH('Combined Table'!$A11&amp;'Combined Table'!$B11,$A$1:$A$1067&amp;$B$1:$B$1067,0))</f>
        <v>3</v>
      </c>
      <c r="DE11" s="13">
        <f t="array" ref="DE11">INDEX('Defence Report'!V$1:V$1067,MATCH('Combined Table'!$A11&amp;'Combined Table'!$B11,$A$1:$A$1067&amp;$B$1:$B$1067,0))</f>
        <v>3</v>
      </c>
      <c r="DF11" s="13">
        <f t="array" ref="DF11">INDEX('Defence Report'!W$1:W$1067,MATCH('Combined Table'!$A11&amp;'Combined Table'!$B11,$A$1:$A$1067&amp;$B$1:$B$1067,0))</f>
        <v>9</v>
      </c>
      <c r="DG11" s="13">
        <f t="array" ref="DG11">INDEX('Defence Report'!X$1:X$1067,MATCH('Combined Table'!$A11&amp;'Combined Table'!$B11,$A$1:$A$1067&amp;$B$1:$B$1067,0))</f>
        <v>12</v>
      </c>
      <c r="DH11" s="1">
        <f t="array" ref="DH11">INDEX('Ruck Speed'!C$1:C$1067,MATCH('Combined Table'!$A11&amp;'Combined Table'!$B11,$A$1:$A$1067&amp;$B$1:$B$1067,0))</f>
        <v>4</v>
      </c>
      <c r="DI11" s="13">
        <f t="array" ref="DI11">INDEX('Ruck Speed'!D$1:D$1067,MATCH('Combined Table'!$A11&amp;'Combined Table'!$B11,$A$1:$A$1067&amp;$B$1:$B$1067,0))</f>
        <v>19</v>
      </c>
      <c r="DJ11" s="13">
        <f t="array" ref="DJ11">INDEX('Ruck Speed'!E$1:E$1067,MATCH('Combined Table'!$A11&amp;'Combined Table'!$B11,$A$1:$A$1067&amp;$B$1:$B$1067,0))</f>
        <v>25</v>
      </c>
      <c r="DK11" s="13">
        <f t="array" ref="DK11">INDEX('Ruck Speed'!F$1:F$1067,MATCH('Combined Table'!$A11&amp;'Combined Table'!$B11,$A$1:$A$1067&amp;$B$1:$B$1067,0))</f>
        <v>48</v>
      </c>
      <c r="DL11" s="13">
        <f t="array" ref="DL11">INDEX('Ruck Speed'!G$1:G$1067,MATCH('Combined Table'!$A11&amp;'Combined Table'!$B11,$A$1:$A$1067&amp;$B$1:$B$1067,0))</f>
        <v>52.1</v>
      </c>
      <c r="DM11" s="13">
        <f t="array" ref="DM11">INDEX('Ruck Speed'!H$1:H$1067,MATCH('Combined Table'!$A11&amp;'Combined Table'!$B11,$A$1:$A$1067&amp;$B$1:$B$1067,0))</f>
        <v>6</v>
      </c>
      <c r="DN11" s="13">
        <f t="array" ref="DN11">INDEX('Ruck Speed'!I$1:I$1067,MATCH('Combined Table'!$A11&amp;'Combined Table'!$B11,$A$1:$A$1067&amp;$B$1:$B$1067,0))</f>
        <v>14</v>
      </c>
      <c r="DO11" s="13">
        <f t="array" ref="DO11">INDEX('Ruck Speed'!J$1:J$1067,MATCH('Combined Table'!$A11&amp;'Combined Table'!$B11,$A$1:$A$1067&amp;$B$1:$B$1067,0))</f>
        <v>38</v>
      </c>
      <c r="DP11" s="13">
        <f t="array" ref="DP11">INDEX('Ruck Speed'!K$1:K$1067,MATCH('Combined Table'!$A11&amp;'Combined Table'!$B11,$A$1:$A$1067&amp;$B$1:$B$1067,0))</f>
        <v>46</v>
      </c>
      <c r="DQ11" s="13">
        <f t="array" ref="DQ11">INDEX('Ruck Speed'!L$1:L$1067,MATCH('Combined Table'!$A11&amp;'Combined Table'!$B11,$A$1:$A$1067&amp;$B$1:$B$1067,0))</f>
        <v>98</v>
      </c>
      <c r="DR11" s="13">
        <f t="array" ref="DR11">INDEX('Ruck Speed'!M$1:M$1067,MATCH('Combined Table'!$A11&amp;'Combined Table'!$B11,$A$1:$A$1067&amp;$B$1:$B$1067,0))</f>
        <v>46.9</v>
      </c>
      <c r="DS11" s="13">
        <f t="array" ref="DS11">INDEX('Ruck Speed'!N$1:N$1067,MATCH('Combined Table'!$A11&amp;'Combined Table'!$B11,$A$1:$A$1067&amp;$B$1:$B$1067,0))</f>
        <v>9</v>
      </c>
      <c r="DT11" s="1">
        <f t="array" ref="DT11">IF(ISNA(INDEX('Maul Outcomes - Attack'!C$1:C$1067,MATCH('Combined Table'!$A11&amp;'Combined Table'!$B11,'Maul Outcomes - Attack'!$A$1:$A$1067&amp;'Maul Outcomes - Attack'!$B$1:$B$1067,0))),"",INDEX('Maul Outcomes - Attack'!C$1:C$1067,MATCH('Combined Table'!$A11&amp;'Combined Table'!$B11,'Maul Outcomes - Attack'!$A$1:$A$1067&amp;'Maul Outcomes - Attack'!$B$1:$B$1067,0)))</f>
        <v>4</v>
      </c>
      <c r="DU11" s="13">
        <f t="array" ref="DU11">IF(ISNA(INDEX('Maul Outcomes - Attack'!D$1:D$1067,MATCH('Combined Table'!$A11&amp;'Combined Table'!$B11,'Maul Outcomes - Attack'!$A$1:$A$1067&amp;'Maul Outcomes - Attack'!$B$1:$B$1067,0))),"",INDEX('Maul Outcomes - Attack'!D$1:D$1067,MATCH('Combined Table'!$A11&amp;'Combined Table'!$B11,'Maul Outcomes - Attack'!$A$1:$A$1067&amp;'Maul Outcomes - Attack'!$B$1:$B$1067,0)))</f>
        <v>1</v>
      </c>
      <c r="DV11" s="13">
        <f t="array" ref="DV11">IF(ISNA(INDEX('Maul Outcomes - Attack'!E$1:E$1067,MATCH('Combined Table'!$A11&amp;'Combined Table'!$B11,'Maul Outcomes - Attack'!$A$1:$A$1067&amp;'Maul Outcomes - Attack'!$B$1:$B$1067,0))),"",INDEX('Maul Outcomes - Attack'!E$1:E$1067,MATCH('Combined Table'!$A11&amp;'Combined Table'!$B11,'Maul Outcomes - Attack'!$A$1:$A$1067&amp;'Maul Outcomes - Attack'!$B$1:$B$1067,0)))</f>
        <v>5</v>
      </c>
      <c r="DW11" s="13">
        <f t="array" ref="DW11">IF(ISNA(INDEX('Maul Outcomes - Attack'!F$1:F$1067,MATCH('Combined Table'!$A11&amp;'Combined Table'!$B11,'Maul Outcomes - Attack'!$A$1:$A$1067&amp;'Maul Outcomes - Attack'!$B$1:$B$1067,0))),"",INDEX('Maul Outcomes - Attack'!F$1:F$1067,MATCH('Combined Table'!$A11&amp;'Combined Table'!$B11,'Maul Outcomes - Attack'!$A$1:$A$1067&amp;'Maul Outcomes - Attack'!$B$1:$B$1067,0)))</f>
        <v>1</v>
      </c>
      <c r="DX11" s="13" t="str">
        <f t="array" ref="DX11">IF(ISNA(INDEX('Maul Outcomes - Attack'!G$1:G$1067,MATCH('Combined Table'!$A11&amp;'Combined Table'!$B11,'Maul Outcomes - Attack'!$A$1:$A$1067&amp;'Maul Outcomes - Attack'!$B$1:$B$1067,0))),"",INDEX('Maul Outcomes - Attack'!G$1:G$1067,MATCH('Combined Table'!$A11&amp;'Combined Table'!$B11,'Maul Outcomes - Attack'!$A$1:$A$1067&amp;'Maul Outcomes - Attack'!$B$1:$B$1067,0)))</f>
        <v/>
      </c>
      <c r="DY11" s="13">
        <f t="array" ref="DY11">IF(ISNA(INDEX('Maul Outcomes - Attack'!H$1:H$1067,MATCH('Combined Table'!$A11&amp;'Combined Table'!$B11,'Maul Outcomes - Attack'!$A$1:$A$1067&amp;'Maul Outcomes - Attack'!$B$1:$B$1067,0))),"",INDEX('Maul Outcomes - Attack'!H$1:H$1067,MATCH('Combined Table'!$A11&amp;'Combined Table'!$B11,'Maul Outcomes - Attack'!$A$1:$A$1067&amp;'Maul Outcomes - Attack'!$B$1:$B$1067,0)))</f>
        <v>1</v>
      </c>
      <c r="DZ11" s="13">
        <f t="array" ref="DZ11">IF(ISNA(INDEX('Maul Outcomes - Attack'!I$1:I$1067,MATCH('Combined Table'!$A11&amp;'Combined Table'!$B11,'Maul Outcomes - Attack'!$A$1:$A$1067&amp;'Maul Outcomes - Attack'!$B$1:$B$1067,0))),"",INDEX('Maul Outcomes - Attack'!I$1:I$1067,MATCH('Combined Table'!$A11&amp;'Combined Table'!$B11,'Maul Outcomes - Attack'!$A$1:$A$1067&amp;'Maul Outcomes - Attack'!$B$1:$B$1067,0)))</f>
        <v>1</v>
      </c>
      <c r="EA11" s="13">
        <f t="array" ref="EA11">IF(ISNA(INDEX('Maul Outcomes - Attack'!J$1:J$1067,MATCH('Combined Table'!$A11&amp;'Combined Table'!$B11,'Maul Outcomes - Attack'!$A$1:$A$1067&amp;'Maul Outcomes - Attack'!$B$1:$B$1067,0))),"",INDEX('Maul Outcomes - Attack'!J$1:J$1067,MATCH('Combined Table'!$A11&amp;'Combined Table'!$B11,'Maul Outcomes - Attack'!$A$1:$A$1067&amp;'Maul Outcomes - Attack'!$B$1:$B$1067,0)))</f>
        <v>6</v>
      </c>
      <c r="EB11" s="13" t="e">
        <f t="array" ref="EB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C11" s="13" t="e">
        <f t="array" ref="EC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D11" s="13" t="e">
        <f t="array" ref="ED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E11" s="13" t="e">
        <f t="array" ref="EE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F11" s="13" t="e">
        <f t="array" ref="EF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G11" s="13" t="e">
        <f t="array" ref="EG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H11" s="13" t="e">
        <f t="array" ref="EH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I11" s="13" t="e">
        <f t="array" ref="EI11">IF(ISNA(INDEX('Maul Outcomes - Attack'!#REF!,MATCH('Combined Table'!$A11&amp;'Combined Table'!$B11,'Maul Outcomes - Attack'!$A$1:$A$1067&amp;'Maul Outcomes - Attack'!$B$1:$B$1067,0))),"",INDEX('Maul Outcomes - Attack'!#REF!,MATCH('Combined Table'!$A11&amp;'Combined Table'!$B11,'Maul Outcomes - Attack'!$A$1:$A$1067&amp;'Maul Outcomes - Attack'!$B$1:$B$1067,0)))</f>
        <v>#REF!</v>
      </c>
      <c r="EJ11" s="1">
        <f t="array" ref="EJ11">IF(ISNA(INDEX('Lineout Success'!C$1:C$1067,MATCH('Combined Table'!$A11&amp;'Combined Table'!$B11,'Lineout Success'!$A$1:$A$1067&amp;'Lineout Success'!$B$1:$B$1067,0))),"",INDEX('Lineout Success'!C$1:C$1067,MATCH('Combined Table'!$A11&amp;'Combined Table'!$B11,'Lineout Success'!$A$1:$A$1067&amp;'Lineout Success'!$B$1:$B$1067,0)))</f>
        <v>8</v>
      </c>
      <c r="EK11" s="13">
        <f t="array" ref="EK11">IF(ISNA(INDEX('Lineout Success'!D$1:D$1067,MATCH('Combined Table'!$A11&amp;'Combined Table'!$B11,'Lineout Success'!$A$1:$A$1067&amp;'Lineout Success'!$B$1:$B$1067,0))),"",INDEX('Lineout Success'!D$1:D$1067,MATCH('Combined Table'!$A11&amp;'Combined Table'!$B11,'Lineout Success'!$A$1:$A$1067&amp;'Lineout Success'!$B$1:$B$1067,0)))</f>
        <v>72.7</v>
      </c>
      <c r="EL11" s="13">
        <f t="array" ref="EL11">IF(ISNA(INDEX('Lineout Success'!E$1:E$1067,MATCH('Combined Table'!$A11&amp;'Combined Table'!$B11,'Lineout Success'!$A$1:$A$1067&amp;'Lineout Success'!$B$1:$B$1067,0))),"",INDEX('Lineout Success'!E$1:E$1067,MATCH('Combined Table'!$A11&amp;'Combined Table'!$B11,'Lineout Success'!$A$1:$A$1067&amp;'Lineout Success'!$B$1:$B$1067,0)))</f>
        <v>3</v>
      </c>
      <c r="EM11" s="13">
        <f t="array" ref="EM11">IF(ISNA(INDEX('Lineout Success'!F$1:F$1067,MATCH('Combined Table'!$A11&amp;'Combined Table'!$B11,'Lineout Success'!$A$1:$A$1067&amp;'Lineout Success'!$B$1:$B$1067,0))),"",INDEX('Lineout Success'!F$1:F$1067,MATCH('Combined Table'!$A11&amp;'Combined Table'!$B11,'Lineout Success'!$A$1:$A$1067&amp;'Lineout Success'!$B$1:$B$1067,0)))</f>
        <v>27.3</v>
      </c>
      <c r="EN11" s="13">
        <f t="array" ref="EN11">IF(ISNA(INDEX('Lineout Success'!G$1:G$1067,MATCH('Combined Table'!$A11&amp;'Combined Table'!$B11,'Lineout Success'!$A$1:$A$1067&amp;'Lineout Success'!$B$1:$B$1067,0))),"",INDEX('Lineout Success'!G$1:G$1067,MATCH('Combined Table'!$A11&amp;'Combined Table'!$B11,'Lineout Success'!$A$1:$A$1067&amp;'Lineout Success'!$B$1:$B$1067,0)))</f>
        <v>11</v>
      </c>
      <c r="EO11" s="13" t="str">
        <f t="array" ref="EO11">IF(ISNA(INDEX('Lineout Success'!H$1:H$1067,MATCH('Combined Table'!$A11&amp;'Combined Table'!$B11,'Lineout Success'!$A$1:$A$1067&amp;'Lineout Success'!$B$1:$B$1067,0))),"",INDEX('Lineout Success'!H$1:H$1067,MATCH('Combined Table'!$A11&amp;'Combined Table'!$B11,'Lineout Success'!$A$1:$A$1067&amp;'Lineout Success'!$B$1:$B$1067,0)))</f>
        <v/>
      </c>
      <c r="EP11" s="13" t="str">
        <f t="array" ref="EP11">IF(ISNA(INDEX('Lineout Success'!I$1:I$1067,MATCH('Combined Table'!$A11&amp;'Combined Table'!$B11,'Lineout Success'!$A$1:$A$1067&amp;'Lineout Success'!$B$1:$B$1067,0))),"",INDEX('Lineout Success'!I$1:I$1067,MATCH('Combined Table'!$A11&amp;'Combined Table'!$B11,'Lineout Success'!$A$1:$A$1067&amp;'Lineout Success'!$B$1:$B$1067,0)))</f>
        <v/>
      </c>
      <c r="EQ11" s="13">
        <f t="array" ref="EQ11">IF(ISNA(INDEX('Lineout Success'!J$1:J$1067,MATCH('Combined Table'!$A11&amp;'Combined Table'!$B11,'Lineout Success'!$A$1:$A$1067&amp;'Lineout Success'!$B$1:$B$1067,0))),"",INDEX('Lineout Success'!J$1:J$1067,MATCH('Combined Table'!$A11&amp;'Combined Table'!$B11,'Lineout Success'!$A$1:$A$1067&amp;'Lineout Success'!$B$1:$B$1067,0)))</f>
        <v>14</v>
      </c>
      <c r="ER11" s="13">
        <f t="array" ref="ER11">IF(ISNA(INDEX('Lineout Success'!K$1:K$1067,MATCH('Combined Table'!$A11&amp;'Combined Table'!$B11,'Lineout Success'!$A$1:$A$1067&amp;'Lineout Success'!$B$1:$B$1067,0))),"",INDEX('Lineout Success'!K$1:K$1067,MATCH('Combined Table'!$A11&amp;'Combined Table'!$B11,'Lineout Success'!$A$1:$A$1067&amp;'Lineout Success'!$B$1:$B$1067,0)))</f>
        <v>100</v>
      </c>
      <c r="ES11" s="13">
        <f t="array" ref="ES11">IF(ISNA(INDEX('Lineout Success'!L$1:L$1067,MATCH('Combined Table'!$A11&amp;'Combined Table'!$B11,'Lineout Success'!$A$1:$A$1067&amp;'Lineout Success'!$B$1:$B$1067,0))),"",INDEX('Lineout Success'!L$1:L$1067,MATCH('Combined Table'!$A11&amp;'Combined Table'!$B11,'Lineout Success'!$A$1:$A$1067&amp;'Lineout Success'!$B$1:$B$1067,0)))</f>
        <v>14</v>
      </c>
      <c r="ET11" s="13">
        <f t="array" ref="ET11">IF(ISNA(INDEX('Lineout Success'!M$1:M$1067,MATCH('Combined Table'!$A11&amp;'Combined Table'!$B11,'Lineout Success'!$A$1:$A$1067&amp;'Lineout Success'!$B$1:$B$1067,0))),"",INDEX('Lineout Success'!M$1:M$1067,MATCH('Combined Table'!$A11&amp;'Combined Table'!$B11,'Lineout Success'!$A$1:$A$1067&amp;'Lineout Success'!$B$1:$B$1067,0)))</f>
        <v>8</v>
      </c>
      <c r="EU11" s="13">
        <f t="array" ref="EU11">IF(ISNA(INDEX('Lineout Success'!N$1:N$1067,MATCH('Combined Table'!$A11&amp;'Combined Table'!$B11,'Lineout Success'!$A$1:$A$1067&amp;'Lineout Success'!$B$1:$B$1067,0))),"",INDEX('Lineout Success'!N$1:N$1067,MATCH('Combined Table'!$A11&amp;'Combined Table'!$B11,'Lineout Success'!$A$1:$A$1067&amp;'Lineout Success'!$B$1:$B$1067,0)))</f>
        <v>32</v>
      </c>
      <c r="EV11" s="13">
        <f t="array" ref="EV11">IF(ISNA(INDEX('Lineout Success'!O$1:O$1067,MATCH('Combined Table'!$A11&amp;'Combined Table'!$B11,'Lineout Success'!$A$1:$A$1067&amp;'Lineout Success'!$B$1:$B$1067,0))),"",INDEX('Lineout Success'!O$1:O$1067,MATCH('Combined Table'!$A11&amp;'Combined Table'!$B11,'Lineout Success'!$A$1:$A$1067&amp;'Lineout Success'!$B$1:$B$1067,0)))</f>
        <v>17</v>
      </c>
      <c r="EW11" s="13">
        <f t="array" ref="EW11">IF(ISNA(INDEX('Lineout Success'!P$1:P$1067,MATCH('Combined Table'!$A11&amp;'Combined Table'!$B11,'Lineout Success'!$A$1:$A$1067&amp;'Lineout Success'!$B$1:$B$1067,0))),"",INDEX('Lineout Success'!P$1:P$1067,MATCH('Combined Table'!$A11&amp;'Combined Table'!$B11,'Lineout Success'!$A$1:$A$1067&amp;'Lineout Success'!$B$1:$B$1067,0)))</f>
        <v>68</v>
      </c>
      <c r="EX11" s="13">
        <f t="array" ref="EX11">IF(ISNA(INDEX('Lineout Success'!Q$1:Q$1067,MATCH('Combined Table'!$A11&amp;'Combined Table'!$B11,'Lineout Success'!$A$1:$A$1067&amp;'Lineout Success'!$B$1:$B$1067,0))),"",INDEX('Lineout Success'!Q$1:Q$1067,MATCH('Combined Table'!$A11&amp;'Combined Table'!$B11,'Lineout Success'!$A$1:$A$1067&amp;'Lineout Success'!$B$1:$B$1067,0)))</f>
        <v>25</v>
      </c>
      <c r="EY11" s="1" t="str">
        <f t="array" ref="EY11">IF(ISNA(INDEX('Lineout Throwing'!C$1:C$1067,MATCH('Combined Table'!$A11&amp;'Combined Table'!$B11,'Lineout Throwing'!$A$1:$A$1067&amp;'Lineout Throwing'!$B$1:$B$1067,0))),"",INDEX('Lineout Throwing'!C$1:C$1067,MATCH('Combined Table'!$A11&amp;'Combined Table'!$B11,'Lineout Throwing'!$A$1:$A$1067&amp;'Lineout Throwing'!$B$1:$B$1067,0)))</f>
        <v/>
      </c>
      <c r="EZ11" s="13" t="str">
        <f t="array" ref="EZ11">IF(ISNA(INDEX('Lineout Throwing'!D$1:D$1067,MATCH('Combined Table'!$A11&amp;'Combined Table'!$B11,'Lineout Throwing'!$A$1:$A$1067&amp;'Lineout Throwing'!$B$1:$B$1067,0))),"",INDEX('Lineout Throwing'!D$1:D$1067,MATCH('Combined Table'!$A11&amp;'Combined Table'!$B11,'Lineout Throwing'!$A$1:$A$1067&amp;'Lineout Throwing'!$B$1:$B$1067,0)))</f>
        <v/>
      </c>
      <c r="FA11" s="13" t="str">
        <f t="array" ref="FA11">IF(ISNA(INDEX('Lineout Throwing'!E$1:E$1067,MATCH('Combined Table'!$A11&amp;'Combined Table'!$B11,'Lineout Throwing'!$A$1:$A$1067&amp;'Lineout Throwing'!$B$1:$B$1067,0))),"",INDEX('Lineout Throwing'!E$1:E$1067,MATCH('Combined Table'!$A11&amp;'Combined Table'!$B11,'Lineout Throwing'!$A$1:$A$1067&amp;'Lineout Throwing'!$B$1:$B$1067,0)))</f>
        <v/>
      </c>
      <c r="FB11" s="13" t="str">
        <f t="array" ref="FB11">IF(ISNA(INDEX('Lineout Throwing'!F$1:F$1067,MATCH('Combined Table'!$A11&amp;'Combined Table'!$B11,'Lineout Throwing'!$A$1:$A$1067&amp;'Lineout Throwing'!$B$1:$B$1067,0))),"",INDEX('Lineout Throwing'!F$1:F$1067,MATCH('Combined Table'!$A11&amp;'Combined Table'!$B11,'Lineout Throwing'!$A$1:$A$1067&amp;'Lineout Throwing'!$B$1:$B$1067,0)))</f>
        <v/>
      </c>
      <c r="FC11" s="13" t="str">
        <f t="array" ref="FC11">IF(ISNA(INDEX('Lineout Throwing'!G$1:G$1067,MATCH('Combined Table'!$A11&amp;'Combined Table'!$B11,'Lineout Throwing'!$A$1:$A$1067&amp;'Lineout Throwing'!$B$1:$B$1067,0))),"",INDEX('Lineout Throwing'!G$1:G$1067,MATCH('Combined Table'!$A11&amp;'Combined Table'!$B11,'Lineout Throwing'!$A$1:$A$1067&amp;'Lineout Throwing'!$B$1:$B$1067,0)))</f>
        <v/>
      </c>
      <c r="FD11" s="13" t="str">
        <f t="array" ref="FD11">IF(ISNA(INDEX('Lineout Throwing'!H$1:H$1067,MATCH('Combined Table'!$A11&amp;'Combined Table'!$B11,'Lineout Throwing'!$A$1:$A$1067&amp;'Lineout Throwing'!$B$1:$B$1067,0))),"",INDEX('Lineout Throwing'!H$1:H$1067,MATCH('Combined Table'!$A11&amp;'Combined Table'!$B11,'Lineout Throwing'!$A$1:$A$1067&amp;'Lineout Throwing'!$B$1:$B$1067,0)))</f>
        <v/>
      </c>
      <c r="FE11" s="13">
        <f t="array" ref="FE11">IF(ISNA(INDEX('Lineout Throwing'!I$1:I$1067,MATCH('Combined Table'!$A11&amp;'Combined Table'!$B11,'Lineout Throwing'!$A$1:$A$1067&amp;'Lineout Throwing'!$B$1:$B$1067,0))),"",INDEX('Lineout Throwing'!I$1:I$1067,MATCH('Combined Table'!$A11&amp;'Combined Table'!$B11,'Lineout Throwing'!$A$1:$A$1067&amp;'Lineout Throwing'!$B$1:$B$1067,0)))</f>
        <v>9</v>
      </c>
      <c r="FF11" s="13">
        <f t="array" ref="FF11">IF(ISNA(INDEX('Lineout Throwing'!J$1:J$1067,MATCH('Combined Table'!$A11&amp;'Combined Table'!$B11,'Lineout Throwing'!$A$1:$A$1067&amp;'Lineout Throwing'!$B$1:$B$1067,0))),"",INDEX('Lineout Throwing'!J$1:J$1067,MATCH('Combined Table'!$A11&amp;'Combined Table'!$B11,'Lineout Throwing'!$A$1:$A$1067&amp;'Lineout Throwing'!$B$1:$B$1067,0)))</f>
        <v>81.8</v>
      </c>
      <c r="FG11" s="13" t="str">
        <f t="array" ref="FG11">IF(ISNA(INDEX('Lineout Throwing'!K$1:K$1067,MATCH('Combined Table'!$A11&amp;'Combined Table'!$B11,'Lineout Throwing'!$A$1:$A$1067&amp;'Lineout Throwing'!$B$1:$B$1067,0))),"",INDEX('Lineout Throwing'!K$1:K$1067,MATCH('Combined Table'!$A11&amp;'Combined Table'!$B11,'Lineout Throwing'!$A$1:$A$1067&amp;'Lineout Throwing'!$B$1:$B$1067,0)))</f>
        <v/>
      </c>
      <c r="FH11" s="13" t="str">
        <f t="array" ref="FH11">IF(ISNA(INDEX('Lineout Throwing'!L$1:L$1067,MATCH('Combined Table'!$A11&amp;'Combined Table'!$B11,'Lineout Throwing'!$A$1:$A$1067&amp;'Lineout Throwing'!$B$1:$B$1067,0))),"",INDEX('Lineout Throwing'!L$1:L$1067,MATCH('Combined Table'!$A11&amp;'Combined Table'!$B11,'Lineout Throwing'!$A$1:$A$1067&amp;'Lineout Throwing'!$B$1:$B$1067,0)))</f>
        <v/>
      </c>
      <c r="FI11" s="13" t="str">
        <f t="array" ref="FI11">IF(ISNA(INDEX('Lineout Throwing'!M$1:M$1067,MATCH('Combined Table'!$A11&amp;'Combined Table'!$B11,'Lineout Throwing'!$A$1:$A$1067&amp;'Lineout Throwing'!$B$1:$B$1067,0))),"",INDEX('Lineout Throwing'!M$1:M$1067,MATCH('Combined Table'!$A11&amp;'Combined Table'!$B11,'Lineout Throwing'!$A$1:$A$1067&amp;'Lineout Throwing'!$B$1:$B$1067,0)))</f>
        <v/>
      </c>
      <c r="FJ11" s="13" t="str">
        <f t="array" ref="FJ11">IF(ISNA(INDEX('Lineout Throwing'!N$1:N$1067,MATCH('Combined Table'!$A11&amp;'Combined Table'!$B11,'Lineout Throwing'!$A$1:$A$1067&amp;'Lineout Throwing'!$B$1:$B$1067,0))),"",INDEX('Lineout Throwing'!N$1:N$1067,MATCH('Combined Table'!$A11&amp;'Combined Table'!$B11,'Lineout Throwing'!$A$1:$A$1067&amp;'Lineout Throwing'!$B$1:$B$1067,0)))</f>
        <v/>
      </c>
      <c r="FK11" s="13">
        <f t="array" ref="FK11">IF(ISNA(INDEX('Lineout Throwing'!O$1:O$1067,MATCH('Combined Table'!$A11&amp;'Combined Table'!$B11,'Lineout Throwing'!$A$1:$A$1067&amp;'Lineout Throwing'!$B$1:$B$1067,0))),"",INDEX('Lineout Throwing'!O$1:O$1067,MATCH('Combined Table'!$A11&amp;'Combined Table'!$B11,'Lineout Throwing'!$A$1:$A$1067&amp;'Lineout Throwing'!$B$1:$B$1067,0)))</f>
        <v>1</v>
      </c>
      <c r="FL11" s="13">
        <f t="array" ref="FL11">IF(ISNA(INDEX('Lineout Throwing'!P$1:P$1067,MATCH('Combined Table'!$A11&amp;'Combined Table'!$B11,'Lineout Throwing'!$A$1:$A$1067&amp;'Lineout Throwing'!$B$1:$B$1067,0))),"",INDEX('Lineout Throwing'!P$1:P$1067,MATCH('Combined Table'!$A11&amp;'Combined Table'!$B11,'Lineout Throwing'!$A$1:$A$1067&amp;'Lineout Throwing'!$B$1:$B$1067,0)))</f>
        <v>9.1</v>
      </c>
      <c r="FM11" s="13">
        <f t="array" ref="FM11">IF(ISNA(INDEX('Lineout Throwing'!Q$1:Q$1067,MATCH('Combined Table'!$A11&amp;'Combined Table'!$B11,'Lineout Throwing'!$A$1:$A$1067&amp;'Lineout Throwing'!$B$1:$B$1067,0))),"",INDEX('Lineout Throwing'!Q$1:Q$1067,MATCH('Combined Table'!$A11&amp;'Combined Table'!$B11,'Lineout Throwing'!$A$1:$A$1067&amp;'Lineout Throwing'!$B$1:$B$1067,0)))</f>
        <v>1</v>
      </c>
      <c r="FN11" s="13">
        <f t="array" ref="FN11">IF(ISNA(INDEX('Lineout Throwing'!R$1:R$1067,MATCH('Combined Table'!$A11&amp;'Combined Table'!$B11,'Lineout Throwing'!$A$1:$A$1067&amp;'Lineout Throwing'!$B$1:$B$1067,0))),"",INDEX('Lineout Throwing'!R$1:R$1067,MATCH('Combined Table'!$A11&amp;'Combined Table'!$B11,'Lineout Throwing'!$A$1:$A$1067&amp;'Lineout Throwing'!$B$1:$B$1067,0)))</f>
        <v>9.1</v>
      </c>
      <c r="FO11" s="13">
        <f t="array" ref="FO11">IF(ISNA(INDEX('Lineout Throwing'!S$1:S$1067,MATCH('Combined Table'!$A11&amp;'Combined Table'!$B11,'Lineout Throwing'!$A$1:$A$1067&amp;'Lineout Throwing'!$B$1:$B$1067,0))),"",INDEX('Lineout Throwing'!S$1:S$1067,MATCH('Combined Table'!$A11&amp;'Combined Table'!$B11,'Lineout Throwing'!$A$1:$A$1067&amp;'Lineout Throwing'!$B$1:$B$1067,0)))</f>
        <v>11</v>
      </c>
      <c r="FP11" s="13">
        <f t="array" ref="FP11">IF(ISNA(INDEX('Lineout Throwing'!T$1:T$1067,MATCH('Combined Table'!$A11&amp;'Combined Table'!$B11,'Lineout Throwing'!$A$1:$A$1067&amp;'Lineout Throwing'!$B$1:$B$1067,0))),"",INDEX('Lineout Throwing'!T$1:T$1067,MATCH('Combined Table'!$A11&amp;'Combined Table'!$B11,'Lineout Throwing'!$A$1:$A$1067&amp;'Lineout Throwing'!$B$1:$B$1067,0)))</f>
        <v>8</v>
      </c>
      <c r="FQ11" s="13">
        <f t="array" ref="FQ11">IF(ISNA(INDEX('Lineout Throwing'!U$1:U$1067,MATCH('Combined Table'!$A11&amp;'Combined Table'!$B11,'Lineout Throwing'!$A$1:$A$1067&amp;'Lineout Throwing'!$B$1:$B$1067,0))),"",INDEX('Lineout Throwing'!U$1:U$1067,MATCH('Combined Table'!$A11&amp;'Combined Table'!$B11,'Lineout Throwing'!$A$1:$A$1067&amp;'Lineout Throwing'!$B$1:$B$1067,0)))</f>
        <v>72.7</v>
      </c>
      <c r="FR11" s="13">
        <f t="array" ref="FR11">IF(ISNA(INDEX('Lineout Throwing'!V$1:V$1067,MATCH('Combined Table'!$A11&amp;'Combined Table'!$B11,'Lineout Throwing'!$A$1:$A$1067&amp;'Lineout Throwing'!$B$1:$B$1067,0))),"",INDEX('Lineout Throwing'!V$1:V$1067,MATCH('Combined Table'!$A11&amp;'Combined Table'!$B11,'Lineout Throwing'!$A$1:$A$1067&amp;'Lineout Throwing'!$B$1:$B$1067,0)))</f>
        <v>3</v>
      </c>
      <c r="FS11" s="13">
        <f t="array" ref="FS11">IF(ISNA(INDEX('Lineout Throwing'!W$1:W$1067,MATCH('Combined Table'!$A11&amp;'Combined Table'!$B11,'Lineout Throwing'!$A$1:$A$1067&amp;'Lineout Throwing'!$B$1:$B$1067,0))),"",INDEX('Lineout Throwing'!W$1:W$1067,MATCH('Combined Table'!$A11&amp;'Combined Table'!$B11,'Lineout Throwing'!$A$1:$A$1067&amp;'Lineout Throwing'!$B$1:$B$1067,0)))</f>
        <v>27.3</v>
      </c>
      <c r="FT11" s="1">
        <f t="array" ref="FT11">IF(ISNA(INDEX('Scrum Own Feed'!C$1:C$1067,MATCH('Combined Table'!$A11&amp;'Combined Table'!$B11,'Scrum Own Feed'!$A$1:$A$1067&amp;'Scrum Own Feed'!$B$1:$B$1067,0))),"",INDEX('Scrum Own Feed'!C$1:C$1067,MATCH('Combined Table'!$A11&amp;'Combined Table'!$B11,'Scrum Own Feed'!$A$1:$A$1067&amp;'Scrum Own Feed'!$B$1:$B$1067,0)))</f>
        <v>2</v>
      </c>
      <c r="FU11" s="13">
        <f t="array" ref="FU11">IF(ISNA(INDEX('Scrum Own Feed'!D$1:D$1067,MATCH('Combined Table'!$A11&amp;'Combined Table'!$B11,'Scrum Own Feed'!$A$1:$A$1067&amp;'Scrum Own Feed'!$B$1:$B$1067,0))),"",INDEX('Scrum Own Feed'!D$1:D$1067,MATCH('Combined Table'!$A11&amp;'Combined Table'!$B11,'Scrum Own Feed'!$A$1:$A$1067&amp;'Scrum Own Feed'!$B$1:$B$1067,0)))</f>
        <v>100</v>
      </c>
      <c r="FV11" s="13" t="str">
        <f t="array" ref="FV11">IF(ISNA(INDEX('Scrum Own Feed'!E$1:E$1067,MATCH('Combined Table'!$A11&amp;'Combined Table'!$B11,'Scrum Own Feed'!$A$1:$A$1067&amp;'Scrum Own Feed'!$B$1:$B$1067,0))),"",INDEX('Scrum Own Feed'!E$1:E$1067,MATCH('Combined Table'!$A11&amp;'Combined Table'!$B11,'Scrum Own Feed'!$A$1:$A$1067&amp;'Scrum Own Feed'!$B$1:$B$1067,0)))</f>
        <v/>
      </c>
      <c r="FW11" s="13" t="str">
        <f t="array" ref="FW11">IF(ISNA(INDEX('Scrum Own Feed'!F$1:F$1067,MATCH('Combined Table'!$A11&amp;'Combined Table'!$B11,'Scrum Own Feed'!$A$1:$A$1067&amp;'Scrum Own Feed'!$B$1:$B$1067,0))),"",INDEX('Scrum Own Feed'!F$1:F$1067,MATCH('Combined Table'!$A11&amp;'Combined Table'!$B11,'Scrum Own Feed'!$A$1:$A$1067&amp;'Scrum Own Feed'!$B$1:$B$1067,0)))</f>
        <v/>
      </c>
      <c r="FX11" s="13" t="str">
        <f t="array" ref="FX11">IF(ISNA(INDEX('Scrum Own Feed'!G$1:G$1067,MATCH('Combined Table'!$A11&amp;'Combined Table'!$B11,'Scrum Own Feed'!$A$1:$A$1067&amp;'Scrum Own Feed'!$B$1:$B$1067,0))),"",INDEX('Scrum Own Feed'!G$1:G$1067,MATCH('Combined Table'!$A11&amp;'Combined Table'!$B11,'Scrum Own Feed'!$A$1:$A$1067&amp;'Scrum Own Feed'!$B$1:$B$1067,0)))</f>
        <v/>
      </c>
      <c r="FY11" s="13">
        <f t="array" ref="FY11">IF(ISNA(INDEX('Scrum Own Feed'!H$1:H$1067,MATCH('Combined Table'!$A11&amp;'Combined Table'!$B11,'Scrum Own Feed'!$A$1:$A$1067&amp;'Scrum Own Feed'!$B$1:$B$1067,0))),"",INDEX('Scrum Own Feed'!H$1:H$1067,MATCH('Combined Table'!$A11&amp;'Combined Table'!$B11,'Scrum Own Feed'!$A$1:$A$1067&amp;'Scrum Own Feed'!$B$1:$B$1067,0)))</f>
        <v>2</v>
      </c>
      <c r="FZ11" s="13">
        <f t="array" ref="FZ11">IF(ISNA(INDEX('Scrum Own Feed'!I$1:I$1067,MATCH('Combined Table'!$A11&amp;'Combined Table'!$B11,'Scrum Own Feed'!$A$1:$A$1067&amp;'Scrum Own Feed'!$B$1:$B$1067,0))),"",INDEX('Scrum Own Feed'!I$1:I$1067,MATCH('Combined Table'!$A11&amp;'Combined Table'!$B11,'Scrum Own Feed'!$A$1:$A$1067&amp;'Scrum Own Feed'!$B$1:$B$1067,0)))</f>
        <v>100</v>
      </c>
      <c r="GA11" s="13" t="str">
        <f t="array" ref="GA11">IF(ISNA(INDEX('Scrum Own Feed'!J$1:J$1067,MATCH('Combined Table'!$A11&amp;'Combined Table'!$B11,'Scrum Own Feed'!$A$1:$A$1067&amp;'Scrum Own Feed'!$B$1:$B$1067,0))),"",INDEX('Scrum Own Feed'!J$1:J$1067,MATCH('Combined Table'!$A11&amp;'Combined Table'!$B11,'Scrum Own Feed'!$A$1:$A$1067&amp;'Scrum Own Feed'!$B$1:$B$1067,0)))</f>
        <v/>
      </c>
      <c r="GB11" s="13" t="str">
        <f t="array" ref="GB11">IF(ISNA(INDEX('Scrum Own Feed'!K$1:K$1067,MATCH('Combined Table'!$A11&amp;'Combined Table'!$B11,'Scrum Own Feed'!$A$1:$A$1067&amp;'Scrum Own Feed'!$B$1:$B$1067,0))),"",INDEX('Scrum Own Feed'!K$1:K$1067,MATCH('Combined Table'!$A11&amp;'Combined Table'!$B11,'Scrum Own Feed'!$A$1:$A$1067&amp;'Scrum Own Feed'!$B$1:$B$1067,0)))</f>
        <v/>
      </c>
      <c r="GC11" s="13" t="str">
        <f t="array" ref="GC11">IF(ISNA(INDEX('Scrum Own Feed'!L$1:L$1067,MATCH('Combined Table'!$A11&amp;'Combined Table'!$B11,'Scrum Own Feed'!$A$1:$A$1067&amp;'Scrum Own Feed'!$B$1:$B$1067,0))),"",INDEX('Scrum Own Feed'!L$1:L$1067,MATCH('Combined Table'!$A11&amp;'Combined Table'!$B11,'Scrum Own Feed'!$A$1:$A$1067&amp;'Scrum Own Feed'!$B$1:$B$1067,0)))</f>
        <v/>
      </c>
      <c r="GD11" s="13" t="str">
        <f t="array" ref="GD11">IF(ISNA(INDEX('Scrum Own Feed'!M$1:M$1067,MATCH('Combined Table'!$A11&amp;'Combined Table'!$B11,'Scrum Own Feed'!$A$1:$A$1067&amp;'Scrum Own Feed'!$B$1:$B$1067,0))),"",INDEX('Scrum Own Feed'!M$1:M$1067,MATCH('Combined Table'!$A11&amp;'Combined Table'!$B11,'Scrum Own Feed'!$A$1:$A$1067&amp;'Scrum Own Feed'!$B$1:$B$1067,0)))</f>
        <v/>
      </c>
      <c r="GE11" s="13" t="str">
        <f t="array" ref="GE11">IF(ISNA(INDEX('Scrum Own Feed'!N$1:N$1067,MATCH('Combined Table'!$A11&amp;'Combined Table'!$B11,'Scrum Own Feed'!$A$1:$A$1067&amp;'Scrum Own Feed'!$B$1:$B$1067,0))),"",INDEX('Scrum Own Feed'!N$1:N$1067,MATCH('Combined Table'!$A11&amp;'Combined Table'!$B11,'Scrum Own Feed'!$A$1:$A$1067&amp;'Scrum Own Feed'!$B$1:$B$1067,0)))</f>
        <v/>
      </c>
      <c r="GF11" s="13" t="str">
        <f t="array" ref="GF11">IF(ISNA(INDEX('Scrum Own Feed'!O$1:O$1067,MATCH('Combined Table'!$A11&amp;'Combined Table'!$B11,'Scrum Own Feed'!$A$1:$A$1067&amp;'Scrum Own Feed'!$B$1:$B$1067,0))),"",INDEX('Scrum Own Feed'!O$1:O$1067,MATCH('Combined Table'!$A11&amp;'Combined Table'!$B11,'Scrum Own Feed'!$A$1:$A$1067&amp;'Scrum Own Feed'!$B$1:$B$1067,0)))</f>
        <v/>
      </c>
      <c r="GG11" s="13" t="str">
        <f t="array" ref="GG11">IF(ISNA(INDEX('Scrum Own Feed'!P$1:P$1067,MATCH('Combined Table'!$A11&amp;'Combined Table'!$B11,'Scrum Own Feed'!$A$1:$A$1067&amp;'Scrum Own Feed'!$B$1:$B$1067,0))),"",INDEX('Scrum Own Feed'!P$1:P$1067,MATCH('Combined Table'!$A11&amp;'Combined Table'!$B11,'Scrum Own Feed'!$A$1:$A$1067&amp;'Scrum Own Feed'!$B$1:$B$1067,0)))</f>
        <v/>
      </c>
      <c r="GH11" s="13">
        <f t="array" ref="GH11">IF(ISNA(INDEX('Scrum Own Feed'!Q$1:Q$1067,MATCH('Combined Table'!$A11&amp;'Combined Table'!$B11,'Scrum Own Feed'!$A$1:$A$1067&amp;'Scrum Own Feed'!$B$1:$B$1067,0))),"",INDEX('Scrum Own Feed'!Q$1:Q$1067,MATCH('Combined Table'!$A11&amp;'Combined Table'!$B11,'Scrum Own Feed'!$A$1:$A$1067&amp;'Scrum Own Feed'!$B$1:$B$1067,0)))</f>
        <v>2</v>
      </c>
      <c r="GI11" s="1" t="str">
        <f t="array" ref="GI11">IF(ISNA(INDEX('Scrum Opp Feed'!C$1:C$1067,MATCH('Combined Table'!$A11&amp;'Combined Table'!$B11,'Scrum Opp Feed'!$A$1:$A$1067&amp;'Scrum Opp Feed'!$B$1:$B$1067,0))),"",INDEX('Scrum Opp Feed'!C$1:C$1067,MATCH('Combined Table'!$A11&amp;'Combined Table'!$B11,'Scrum Opp Feed'!$A$1:$A$1067&amp;'Scrum Opp Feed'!$B$1:$B$1067,0)))</f>
        <v/>
      </c>
      <c r="GJ11" s="13" t="str">
        <f t="array" ref="GJ11">IF(ISNA(INDEX('Scrum Opp Feed'!D$1:D$1067,MATCH('Combined Table'!$A11&amp;'Combined Table'!$B11,'Scrum Opp Feed'!$A$1:$A$1067&amp;'Scrum Opp Feed'!$B$1:$B$1067,0))),"",INDEX('Scrum Opp Feed'!D$1:D$1067,MATCH('Combined Table'!$A11&amp;'Combined Table'!$B11,'Scrum Opp Feed'!$A$1:$A$1067&amp;'Scrum Opp Feed'!$B$1:$B$1067,0)))</f>
        <v/>
      </c>
      <c r="GK11" s="13" t="str">
        <f t="array" ref="GK11">IF(ISNA(INDEX('Scrum Opp Feed'!E$1:E$1067,MATCH('Combined Table'!$A11&amp;'Combined Table'!$B11,'Scrum Opp Feed'!$A$1:$A$1067&amp;'Scrum Opp Feed'!$B$1:$B$1067,0))),"",INDEX('Scrum Opp Feed'!E$1:E$1067,MATCH('Combined Table'!$A11&amp;'Combined Table'!$B11,'Scrum Opp Feed'!$A$1:$A$1067&amp;'Scrum Opp Feed'!$B$1:$B$1067,0)))</f>
        <v/>
      </c>
      <c r="GL11" s="13" t="str">
        <f t="array" ref="GL11">IF(ISNA(INDEX('Scrum Opp Feed'!F$1:F$1067,MATCH('Combined Table'!$A11&amp;'Combined Table'!$B11,'Scrum Opp Feed'!$A$1:$A$1067&amp;'Scrum Opp Feed'!$B$1:$B$1067,0))),"",INDEX('Scrum Opp Feed'!F$1:F$1067,MATCH('Combined Table'!$A11&amp;'Combined Table'!$B11,'Scrum Opp Feed'!$A$1:$A$1067&amp;'Scrum Opp Feed'!$B$1:$B$1067,0)))</f>
        <v/>
      </c>
      <c r="GM11" s="13" t="str">
        <f t="array" ref="GM11">IF(ISNA(INDEX('Scrum Opp Feed'!G$1:G$1067,MATCH('Combined Table'!$A11&amp;'Combined Table'!$B11,'Scrum Opp Feed'!$A$1:$A$1067&amp;'Scrum Opp Feed'!$B$1:$B$1067,0))),"",INDEX('Scrum Opp Feed'!G$1:G$1067,MATCH('Combined Table'!$A11&amp;'Combined Table'!$B11,'Scrum Opp Feed'!$A$1:$A$1067&amp;'Scrum Opp Feed'!$B$1:$B$1067,0)))</f>
        <v/>
      </c>
      <c r="GN11" s="13" t="str">
        <f t="array" ref="GN11">IF(ISNA(INDEX('Scrum Opp Feed'!H$1:H$1067,MATCH('Combined Table'!$A11&amp;'Combined Table'!$B11,'Scrum Opp Feed'!$A$1:$A$1067&amp;'Scrum Opp Feed'!$B$1:$B$1067,0))),"",INDEX('Scrum Opp Feed'!H$1:H$1067,MATCH('Combined Table'!$A11&amp;'Combined Table'!$B11,'Scrum Opp Feed'!$A$1:$A$1067&amp;'Scrum Opp Feed'!$B$1:$B$1067,0)))</f>
        <v/>
      </c>
      <c r="GO11" s="13" t="str">
        <f t="array" ref="GO11">IF(ISNA(INDEX('Scrum Opp Feed'!I$1:I$1067,MATCH('Combined Table'!$A11&amp;'Combined Table'!$B11,'Scrum Opp Feed'!$A$1:$A$1067&amp;'Scrum Opp Feed'!$B$1:$B$1067,0))),"",INDEX('Scrum Opp Feed'!I$1:I$1067,MATCH('Combined Table'!$A11&amp;'Combined Table'!$B11,'Scrum Opp Feed'!$A$1:$A$1067&amp;'Scrum Opp Feed'!$B$1:$B$1067,0)))</f>
        <v/>
      </c>
      <c r="GP11" s="13">
        <f t="array" ref="GP11">IF(ISNA(INDEX('Scrum Opp Feed'!J$1:J$1067,MATCH('Combined Table'!$A11&amp;'Combined Table'!$B11,'Scrum Opp Feed'!$A$1:$A$1067&amp;'Scrum Opp Feed'!$B$1:$B$1067,0))),"",INDEX('Scrum Opp Feed'!J$1:J$1067,MATCH('Combined Table'!$A11&amp;'Combined Table'!$B11,'Scrum Opp Feed'!$A$1:$A$1067&amp;'Scrum Opp Feed'!$B$1:$B$1067,0)))</f>
        <v>4</v>
      </c>
      <c r="GQ11" s="13">
        <f t="array" ref="GQ11">IF(ISNA(INDEX('Scrum Opp Feed'!K$1:K$1067,MATCH('Combined Table'!$A11&amp;'Combined Table'!$B11,'Scrum Opp Feed'!$A$1:$A$1067&amp;'Scrum Opp Feed'!$B$1:$B$1067,0))),"",INDEX('Scrum Opp Feed'!K$1:K$1067,MATCH('Combined Table'!$A11&amp;'Combined Table'!$B11,'Scrum Opp Feed'!$A$1:$A$1067&amp;'Scrum Opp Feed'!$B$1:$B$1067,0)))</f>
        <v>80</v>
      </c>
      <c r="GR11" s="13">
        <f t="array" ref="GR11">IF(ISNA(INDEX('Scrum Opp Feed'!L$1:L$1067,MATCH('Combined Table'!$A11&amp;'Combined Table'!$B11,'Scrum Opp Feed'!$A$1:$A$1067&amp;'Scrum Opp Feed'!$B$1:$B$1067,0))),"",INDEX('Scrum Opp Feed'!L$1:L$1067,MATCH('Combined Table'!$A11&amp;'Combined Table'!$B11,'Scrum Opp Feed'!$A$1:$A$1067&amp;'Scrum Opp Feed'!$B$1:$B$1067,0)))</f>
        <v>1</v>
      </c>
      <c r="GS11" s="13" t="str">
        <f t="array" ref="GS11">IF(ISNA(INDEX('Scrum Opp Feed'!M$1:M$1067,MATCH('Combined Table'!$A11&amp;'Combined Table'!$B11,'Scrum Opp Feed'!$A$1:$A$1067&amp;'Scrum Opp Feed'!$B$1:$B$1067,0))),"",INDEX('Scrum Opp Feed'!M$1:M$1067,MATCH('Combined Table'!$A11&amp;'Combined Table'!$B11,'Scrum Opp Feed'!$A$1:$A$1067&amp;'Scrum Opp Feed'!$B$1:$B$1067,0)))</f>
        <v/>
      </c>
      <c r="GT11" s="13" t="str">
        <f t="array" ref="GT11">IF(ISNA(INDEX('Scrum Opp Feed'!N$1:N$1067,MATCH('Combined Table'!$A11&amp;'Combined Table'!$B11,'Scrum Opp Feed'!$A$1:$A$1067&amp;'Scrum Opp Feed'!$B$1:$B$1067,0))),"",INDEX('Scrum Opp Feed'!N$1:N$1067,MATCH('Combined Table'!$A11&amp;'Combined Table'!$B11,'Scrum Opp Feed'!$A$1:$A$1067&amp;'Scrum Opp Feed'!$B$1:$B$1067,0)))</f>
        <v/>
      </c>
      <c r="GU11" s="13">
        <f t="array" ref="GU11">IF(ISNA(INDEX('Scrum Opp Feed'!O$1:O$1067,MATCH('Combined Table'!$A11&amp;'Combined Table'!$B11,'Scrum Opp Feed'!$A$1:$A$1067&amp;'Scrum Opp Feed'!$B$1:$B$1067,0))),"",INDEX('Scrum Opp Feed'!O$1:O$1067,MATCH('Combined Table'!$A11&amp;'Combined Table'!$B11,'Scrum Opp Feed'!$A$1:$A$1067&amp;'Scrum Opp Feed'!$B$1:$B$1067,0)))</f>
        <v>5</v>
      </c>
      <c r="GV11" s="13">
        <f t="array" ref="GV11">IF(ISNA(INDEX('Scrum Opp Feed'!P$1:P$1067,MATCH('Combined Table'!$A11&amp;'Combined Table'!$B11,'Scrum Opp Feed'!$A$1:$A$1067&amp;'Scrum Opp Feed'!$B$1:$B$1067,0))),"",INDEX('Scrum Opp Feed'!P$1:P$1067,MATCH('Combined Table'!$A11&amp;'Combined Table'!$B11,'Scrum Opp Feed'!$A$1:$A$1067&amp;'Scrum Opp Feed'!$B$1:$B$1067,0)))</f>
        <v>100</v>
      </c>
      <c r="GW11" s="13">
        <f t="array" ref="GW11">IF(ISNA(INDEX('Scrum Opp Feed'!Q$1:Q$1067,MATCH('Combined Table'!$A11&amp;'Combined Table'!$B11,'Scrum Opp Feed'!$A$1:$A$1067&amp;'Scrum Opp Feed'!$B$1:$B$1067,0))),"",INDEX('Scrum Opp Feed'!Q$1:Q$1067,MATCH('Combined Table'!$A11&amp;'Combined Table'!$B11,'Scrum Opp Feed'!$A$1:$A$1067&amp;'Scrum Opp Feed'!$B$1:$B$1067,0)))</f>
        <v>5</v>
      </c>
      <c r="GX11" s="1">
        <f t="array" ref="GX11">IF(ISNA(INDEX('Restart 50m'!C$1:C$1067,MATCH('Combined Table'!$A11&amp;'Combined Table'!$B11,'Restart 50m'!$A$1:$A$1067&amp;'Restart 50m'!$B$1:$B$1067,0))),"",INDEX('Restart 50m'!C$1:C$1067,MATCH('Combined Table'!$A11&amp;'Combined Table'!$B11,'Restart 50m'!$A$1:$A$1067&amp;'Restart 50m'!$B$1:$B$1067,0)))</f>
        <v>1</v>
      </c>
      <c r="GY11" s="13" t="str">
        <f t="array" ref="GY11">IF(ISNA(INDEX('Restart 50m'!D$1:D$1067,MATCH('Combined Table'!$A11&amp;'Combined Table'!$B11,'Restart 50m'!$A$1:$A$1067&amp;'Restart 50m'!$B$1:$B$1067,0))),"",INDEX('Restart 50m'!D$1:D$1067,MATCH('Combined Table'!$A11&amp;'Combined Table'!$B11,'Restart 50m'!$A$1:$A$1067&amp;'Restart 50m'!$B$1:$B$1067,0)))</f>
        <v/>
      </c>
      <c r="GZ11" s="13">
        <f t="array" ref="GZ11">IF(ISNA(INDEX('Restart 50m'!E$1:E$1067,MATCH('Combined Table'!$A11&amp;'Combined Table'!$B11,'Restart 50m'!$A$1:$A$1067&amp;'Restart 50m'!$B$1:$B$1067,0))),"",INDEX('Restart 50m'!E$1:E$1067,MATCH('Combined Table'!$A11&amp;'Combined Table'!$B11,'Restart 50m'!$A$1:$A$1067&amp;'Restart 50m'!$B$1:$B$1067,0)))</f>
        <v>1</v>
      </c>
      <c r="HA11" s="13">
        <f t="array" ref="HA11">IF(ISNA(INDEX('Restart 50m'!F$1:F$1067,MATCH('Combined Table'!$A11&amp;'Combined Table'!$B11,'Restart 50m'!$A$1:$A$1067&amp;'Restart 50m'!$B$1:$B$1067,0))),"",INDEX('Restart 50m'!F$1:F$1067,MATCH('Combined Table'!$A11&amp;'Combined Table'!$B11,'Restart 50m'!$A$1:$A$1067&amp;'Restart 50m'!$B$1:$B$1067,0)))</f>
        <v>25</v>
      </c>
      <c r="HB11" s="13">
        <f t="array" ref="HB11">IF(ISNA(INDEX('Restart 50m'!G$1:G$1067,MATCH('Combined Table'!$A11&amp;'Combined Table'!$B11,'Restart 50m'!$A$1:$A$1067&amp;'Restart 50m'!$B$1:$B$1067,0))),"",INDEX('Restart 50m'!G$1:G$1067,MATCH('Combined Table'!$A11&amp;'Combined Table'!$B11,'Restart 50m'!$A$1:$A$1067&amp;'Restart 50m'!$B$1:$B$1067,0)))</f>
        <v>3</v>
      </c>
      <c r="HC11" s="13" t="str">
        <f t="array" ref="HC11">IF(ISNA(INDEX('Restart 50m'!H$1:H$1067,MATCH('Combined Table'!$A11&amp;'Combined Table'!$B11,'Restart 50m'!$A$1:$A$1067&amp;'Restart 50m'!$B$1:$B$1067,0))),"",INDEX('Restart 50m'!H$1:H$1067,MATCH('Combined Table'!$A11&amp;'Combined Table'!$B11,'Restart 50m'!$A$1:$A$1067&amp;'Restart 50m'!$B$1:$B$1067,0)))</f>
        <v/>
      </c>
      <c r="HD11" s="13" t="str">
        <f t="array" ref="HD11">IF(ISNA(INDEX('Restart 50m'!I$1:I$1067,MATCH('Combined Table'!$A11&amp;'Combined Table'!$B11,'Restart 50m'!$A$1:$A$1067&amp;'Restart 50m'!$B$1:$B$1067,0))),"",INDEX('Restart 50m'!I$1:I$1067,MATCH('Combined Table'!$A11&amp;'Combined Table'!$B11,'Restart 50m'!$A$1:$A$1067&amp;'Restart 50m'!$B$1:$B$1067,0)))</f>
        <v/>
      </c>
      <c r="HE11" s="13">
        <f t="array" ref="HE11">IF(ISNA(INDEX('Restart 50m'!J$1:J$1067,MATCH('Combined Table'!$A11&amp;'Combined Table'!$B11,'Restart 50m'!$A$1:$A$1067&amp;'Restart 50m'!$B$1:$B$1067,0))),"",INDEX('Restart 50m'!J$1:J$1067,MATCH('Combined Table'!$A11&amp;'Combined Table'!$B11,'Restart 50m'!$A$1:$A$1067&amp;'Restart 50m'!$B$1:$B$1067,0)))</f>
        <v>3</v>
      </c>
      <c r="HF11" s="13">
        <f t="array" ref="HF11">IF(ISNA(INDEX('Restart 50m'!K$1:K$1067,MATCH('Combined Table'!$A11&amp;'Combined Table'!$B11,'Restart 50m'!$A$1:$A$1067&amp;'Restart 50m'!$B$1:$B$1067,0))),"",INDEX('Restart 50m'!K$1:K$1067,MATCH('Combined Table'!$A11&amp;'Combined Table'!$B11,'Restart 50m'!$A$1:$A$1067&amp;'Restart 50m'!$B$1:$B$1067,0)))</f>
        <v>4</v>
      </c>
      <c r="HG11" s="13" t="str">
        <f t="array" ref="HG11">IF(ISNA(INDEX('Restart 50m'!L$1:L$1067,MATCH('Combined Table'!$A11&amp;'Combined Table'!$B11,'Restart 50m'!$A$1:$A$1067&amp;'Restart 50m'!$B$1:$B$1067,0))),"",INDEX('Restart 50m'!L$1:L$1067,MATCH('Combined Table'!$A11&amp;'Combined Table'!$B11,'Restart 50m'!$A$1:$A$1067&amp;'Restart 50m'!$B$1:$B$1067,0)))</f>
        <v/>
      </c>
      <c r="HH11" s="13" t="str">
        <f t="array" ref="HH11">IF(ISNA(INDEX('Restart 50m'!M$1:M$1067,MATCH('Combined Table'!$A11&amp;'Combined Table'!$B11,'Restart 50m'!$A$1:$A$1067&amp;'Restart 50m'!$B$1:$B$1067,0))),"",INDEX('Restart 50m'!M$1:M$1067,MATCH('Combined Table'!$A11&amp;'Combined Table'!$B11,'Restart 50m'!$A$1:$A$1067&amp;'Restart 50m'!$B$1:$B$1067,0)))</f>
        <v/>
      </c>
      <c r="HI11" s="13" t="str">
        <f t="array" ref="HI11">IF(ISNA(INDEX('Restart 50m'!N$1:N$1067,MATCH('Combined Table'!$A11&amp;'Combined Table'!$B11,'Restart 50m'!$A$1:$A$1067&amp;'Restart 50m'!$B$1:$B$1067,0))),"",INDEX('Restart 50m'!N$1:N$1067,MATCH('Combined Table'!$A11&amp;'Combined Table'!$B11,'Restart 50m'!$A$1:$A$1067&amp;'Restart 50m'!$B$1:$B$1067,0)))</f>
        <v/>
      </c>
      <c r="HJ11" s="13" t="str">
        <f t="array" ref="HJ11">IF(ISNA(INDEX('Restart 50m'!O$1:O$1067,MATCH('Combined Table'!$A11&amp;'Combined Table'!$B11,'Restart 50m'!$A$1:$A$1067&amp;'Restart 50m'!$B$1:$B$1067,0))),"",INDEX('Restart 50m'!O$1:O$1067,MATCH('Combined Table'!$A11&amp;'Combined Table'!$B11,'Restart 50m'!$A$1:$A$1067&amp;'Restart 50m'!$B$1:$B$1067,0)))</f>
        <v/>
      </c>
      <c r="HK11" s="13">
        <f t="array" ref="HK11">IF(ISNA(INDEX('Restart 50m'!P$1:P$1067,MATCH('Combined Table'!$A11&amp;'Combined Table'!$B11,'Restart 50m'!$A$1:$A$1067&amp;'Restart 50m'!$B$1:$B$1067,0))),"",INDEX('Restart 50m'!P$1:P$1067,MATCH('Combined Table'!$A11&amp;'Combined Table'!$B11,'Restart 50m'!$A$1:$A$1067&amp;'Restart 50m'!$B$1:$B$1067,0)))</f>
        <v>4</v>
      </c>
      <c r="HL11" s="13" t="str">
        <f t="array" ref="HL11">IF(ISNA(INDEX('Restart 50m'!Q$1:Q$1067,MATCH('Combined Table'!$A11&amp;'Combined Table'!$B11,'Restart 50m'!$A$1:$A$1067&amp;'Restart 50m'!$B$1:$B$1067,0))),"",INDEX('Restart 50m'!Q$1:Q$1067,MATCH('Combined Table'!$A11&amp;'Combined Table'!$B11,'Restart 50m'!$A$1:$A$1067&amp;'Restart 50m'!$B$1:$B$1067,0)))</f>
        <v/>
      </c>
      <c r="HM11" s="13" t="str">
        <f t="array" ref="HM11">IF(ISNA(INDEX('Restart 50m'!R$1:R$1067,MATCH('Combined Table'!$A11&amp;'Combined Table'!$B11,'Restart 50m'!$A$1:$A$1067&amp;'Restart 50m'!$B$1:$B$1067,0))),"",INDEX('Restart 50m'!R$1:R$1067,MATCH('Combined Table'!$A11&amp;'Combined Table'!$B11,'Restart 50m'!$A$1:$A$1067&amp;'Restart 50m'!$B$1:$B$1067,0)))</f>
        <v/>
      </c>
      <c r="HN11" s="13">
        <f t="array" ref="HN11">IF(ISNA(INDEX('Restart 50m'!S$1:S$1067,MATCH('Combined Table'!$A11&amp;'Combined Table'!$B11,'Restart 50m'!$A$1:$A$1067&amp;'Restart 50m'!$B$1:$B$1067,0))),"",INDEX('Restart 50m'!S$1:S$1067,MATCH('Combined Table'!$A11&amp;'Combined Table'!$B11,'Restart 50m'!$A$1:$A$1067&amp;'Restart 50m'!$B$1:$B$1067,0)))</f>
        <v>4</v>
      </c>
      <c r="HO11" s="13">
        <f t="array" ref="HO11">IF(ISNA(INDEX('Restart 50m'!T$1:T$1067,MATCH('Combined Table'!$A11&amp;'Combined Table'!$B11,'Restart 50m'!$A$1:$A$1067&amp;'Restart 50m'!$B$1:$B$1067,0))),"",INDEX('Restart 50m'!T$1:T$1067,MATCH('Combined Table'!$A11&amp;'Combined Table'!$B11,'Restart 50m'!$A$1:$A$1067&amp;'Restart 50m'!$B$1:$B$1067,0)))</f>
        <v>4</v>
      </c>
      <c r="HP11" s="13">
        <f t="array" ref="HP11">IF(ISNA(INDEX('Restart 50m'!U$1:U$1067,MATCH('Combined Table'!$A11&amp;'Combined Table'!$B11,'Restart 50m'!$A$1:$A$1067&amp;'Restart 50m'!$B$1:$B$1067,0))),"",INDEX('Restart 50m'!U$1:U$1067,MATCH('Combined Table'!$A11&amp;'Combined Table'!$B11,'Restart 50m'!$A$1:$A$1067&amp;'Restart 50m'!$B$1:$B$1067,0)))</f>
        <v>8</v>
      </c>
      <c r="HQ11" s="1" t="str">
        <f t="array" ref="HQ11">IF(ISNA(INDEX('Restart 22m'!C$1:C$1067,MATCH('Combined Table'!$A11&amp;'Combined Table'!$B11,'Restart 22m'!$A$1:$A$1067&amp;'Restart 22m'!$B$1:$B$1067,0))),"",INDEX('Restart 22m'!C$1:C$1067,MATCH('Combined Table'!$A11&amp;'Combined Table'!$B11,'Restart 22m'!$A$1:$A$1067&amp;'Restart 22m'!$B$1:$B$1067,0)))</f>
        <v/>
      </c>
      <c r="HR11" s="13" t="str">
        <f t="array" ref="HR11">IF(ISNA(INDEX('Restart 22m'!D$1:D$1067,MATCH('Combined Table'!$A11&amp;'Combined Table'!$B11,'Restart 22m'!$A$1:$A$1067&amp;'Restart 22m'!$B$1:$B$1067,0))),"",INDEX('Restart 22m'!D$1:D$1067,MATCH('Combined Table'!$A11&amp;'Combined Table'!$B11,'Restart 22m'!$A$1:$A$1067&amp;'Restart 22m'!$B$1:$B$1067,0)))</f>
        <v/>
      </c>
      <c r="HS11" s="13" t="str">
        <f t="array" ref="HS11">IF(ISNA(INDEX('Restart 22m'!E$1:E$1067,MATCH('Combined Table'!$A11&amp;'Combined Table'!$B11,'Restart 22m'!$A$1:$A$1067&amp;'Restart 22m'!$B$1:$B$1067,0))),"",INDEX('Restart 22m'!E$1:E$1067,MATCH('Combined Table'!$A11&amp;'Combined Table'!$B11,'Restart 22m'!$A$1:$A$1067&amp;'Restart 22m'!$B$1:$B$1067,0)))</f>
        <v/>
      </c>
      <c r="HT11" s="13" t="str">
        <f t="array" ref="HT11">IF(ISNA(INDEX('Restart 22m'!F$1:F$1067,MATCH('Combined Table'!$A11&amp;'Combined Table'!$B11,'Restart 22m'!$A$1:$A$1067&amp;'Restart 22m'!$B$1:$B$1067,0))),"",INDEX('Restart 22m'!F$1:F$1067,MATCH('Combined Table'!$A11&amp;'Combined Table'!$B11,'Restart 22m'!$A$1:$A$1067&amp;'Restart 22m'!$B$1:$B$1067,0)))</f>
        <v/>
      </c>
      <c r="HU11" s="13" t="str">
        <f t="array" ref="HU11">IF(ISNA(INDEX('Restart 22m'!G$1:G$1067,MATCH('Combined Table'!$A11&amp;'Combined Table'!$B11,'Restart 22m'!$A$1:$A$1067&amp;'Restart 22m'!$B$1:$B$1067,0))),"",INDEX('Restart 22m'!G$1:G$1067,MATCH('Combined Table'!$A11&amp;'Combined Table'!$B11,'Restart 22m'!$A$1:$A$1067&amp;'Restart 22m'!$B$1:$B$1067,0)))</f>
        <v/>
      </c>
      <c r="HV11" s="13" t="str">
        <f t="array" ref="HV11">IF(ISNA(INDEX('Restart 22m'!H$1:H$1067,MATCH('Combined Table'!$A11&amp;'Combined Table'!$B11,'Restart 22m'!$A$1:$A$1067&amp;'Restart 22m'!$B$1:$B$1067,0))),"",INDEX('Restart 22m'!H$1:H$1067,MATCH('Combined Table'!$A11&amp;'Combined Table'!$B11,'Restart 22m'!$A$1:$A$1067&amp;'Restart 22m'!$B$1:$B$1067,0)))</f>
        <v/>
      </c>
      <c r="HW11" s="13" t="str">
        <f t="array" ref="HW11">IF(ISNA(INDEX('Restart 22m'!I$1:I$1067,MATCH('Combined Table'!$A11&amp;'Combined Table'!$B11,'Restart 22m'!$A$1:$A$1067&amp;'Restart 22m'!$B$1:$B$1067,0))),"",INDEX('Restart 22m'!I$1:I$1067,MATCH('Combined Table'!$A11&amp;'Combined Table'!$B11,'Restart 22m'!$A$1:$A$1067&amp;'Restart 22m'!$B$1:$B$1067,0)))</f>
        <v/>
      </c>
      <c r="HX11" s="13" t="str">
        <f t="array" ref="HX11">IF(ISNA(INDEX('Restart 22m'!J$1:J$1067,MATCH('Combined Table'!$A11&amp;'Combined Table'!$B11,'Restart 22m'!$A$1:$A$1067&amp;'Restart 22m'!$B$1:$B$1067,0))),"",INDEX('Restart 22m'!J$1:J$1067,MATCH('Combined Table'!$A11&amp;'Combined Table'!$B11,'Restart 22m'!$A$1:$A$1067&amp;'Restart 22m'!$B$1:$B$1067,0)))</f>
        <v/>
      </c>
      <c r="HY11" s="13" t="str">
        <f t="array" ref="HY11">IF(ISNA(INDEX('Restart 22m'!K$1:K$1067,MATCH('Combined Table'!$A11&amp;'Combined Table'!$B11,'Restart 22m'!$A$1:$A$1067&amp;'Restart 22m'!$B$1:$B$1067,0))),"",INDEX('Restart 22m'!K$1:K$1067,MATCH('Combined Table'!$A11&amp;'Combined Table'!$B11,'Restart 22m'!$A$1:$A$1067&amp;'Restart 22m'!$B$1:$B$1067,0)))</f>
        <v/>
      </c>
      <c r="HZ11" s="13" t="str">
        <f t="array" ref="HZ11">IF(ISNA(INDEX('Restart 22m'!L$1:L$1067,MATCH('Combined Table'!$A11&amp;'Combined Table'!$B11,'Restart 22m'!$A$1:$A$1067&amp;'Restart 22m'!$B$1:$B$1067,0))),"",INDEX('Restart 22m'!L$1:L$1067,MATCH('Combined Table'!$A11&amp;'Combined Table'!$B11,'Restart 22m'!$A$1:$A$1067&amp;'Restart 22m'!$B$1:$B$1067,0)))</f>
        <v/>
      </c>
      <c r="IA11" s="13" t="str">
        <f t="array" ref="IA11">IF(ISNA(INDEX('Restart 22m'!M$1:M$1067,MATCH('Combined Table'!$A11&amp;'Combined Table'!$B11,'Restart 22m'!$A$1:$A$1067&amp;'Restart 22m'!$B$1:$B$1067,0))),"",INDEX('Restart 22m'!M$1:M$1067,MATCH('Combined Table'!$A11&amp;'Combined Table'!$B11,'Restart 22m'!$A$1:$A$1067&amp;'Restart 22m'!$B$1:$B$1067,0)))</f>
        <v/>
      </c>
      <c r="IB11" s="13" t="str">
        <f t="array" ref="IB11">IF(ISNA(INDEX('Restart 22m'!N$1:N$1067,MATCH('Combined Table'!$A11&amp;'Combined Table'!$B11,'Restart 22m'!$A$1:$A$1067&amp;'Restart 22m'!$B$1:$B$1067,0))),"",INDEX('Restart 22m'!N$1:N$1067,MATCH('Combined Table'!$A11&amp;'Combined Table'!$B11,'Restart 22m'!$A$1:$A$1067&amp;'Restart 22m'!$B$1:$B$1067,0)))</f>
        <v/>
      </c>
      <c r="IC11" s="13" t="str">
        <f t="array" ref="IC11">IF(ISNA(INDEX('Restart 22m'!O$1:O$1067,MATCH('Combined Table'!$A11&amp;'Combined Table'!$B11,'Restart 22m'!$A$1:$A$1067&amp;'Restart 22m'!$B$1:$B$1067,0))),"",INDEX('Restart 22m'!O$1:O$1067,MATCH('Combined Table'!$A11&amp;'Combined Table'!$B11,'Restart 22m'!$A$1:$A$1067&amp;'Restart 22m'!$B$1:$B$1067,0)))</f>
        <v/>
      </c>
      <c r="ID11" s="13">
        <f t="array" ref="ID11">IF(ISNA(INDEX('Restart 22m'!P$1:P$1067,MATCH('Combined Table'!$A11&amp;'Combined Table'!$B11,'Restart 22m'!$A$1:$A$1067&amp;'Restart 22m'!$B$1:$B$1067,0))),"",INDEX('Restart 22m'!P$1:P$1067,MATCH('Combined Table'!$A11&amp;'Combined Table'!$B11,'Restart 22m'!$A$1:$A$1067&amp;'Restart 22m'!$B$1:$B$1067,0)))</f>
        <v>2</v>
      </c>
      <c r="IE11" s="13" t="str">
        <f t="array" ref="IE11">IF(ISNA(INDEX('Restart 22m'!Q$1:Q$1067,MATCH('Combined Table'!$A11&amp;'Combined Table'!$B11,'Restart 22m'!$A$1:$A$1067&amp;'Restart 22m'!$B$1:$B$1067,0))),"",INDEX('Restart 22m'!Q$1:Q$1067,MATCH('Combined Table'!$A11&amp;'Combined Table'!$B11,'Restart 22m'!$A$1:$A$1067&amp;'Restart 22m'!$B$1:$B$1067,0)))</f>
        <v/>
      </c>
      <c r="IF11" s="13" t="str">
        <f t="array" ref="IF11">IF(ISNA(INDEX('Restart 22m'!R$1:R$1067,MATCH('Combined Table'!$A11&amp;'Combined Table'!$B11,'Restart 22m'!$A$1:$A$1067&amp;'Restart 22m'!$B$1:$B$1067,0))),"",INDEX('Restart 22m'!R$1:R$1067,MATCH('Combined Table'!$A11&amp;'Combined Table'!$B11,'Restart 22m'!$A$1:$A$1067&amp;'Restart 22m'!$B$1:$B$1067,0)))</f>
        <v/>
      </c>
      <c r="IG11" s="13">
        <f t="array" ref="IG11">IF(ISNA(INDEX('Restart 22m'!S$1:S$1067,MATCH('Combined Table'!$A11&amp;'Combined Table'!$B11,'Restart 22m'!$A$1:$A$1067&amp;'Restart 22m'!$B$1:$B$1067,0))),"",INDEX('Restart 22m'!S$1:S$1067,MATCH('Combined Table'!$A11&amp;'Combined Table'!$B11,'Restart 22m'!$A$1:$A$1067&amp;'Restart 22m'!$B$1:$B$1067,0)))</f>
        <v>2</v>
      </c>
      <c r="IH11" s="13">
        <f t="array" ref="IH11">IF(ISNA(INDEX('Restart 22m'!T$1:T$1067,MATCH('Combined Table'!$A11&amp;'Combined Table'!$B11,'Restart 22m'!$A$1:$A$1067&amp;'Restart 22m'!$B$1:$B$1067,0))),"",INDEX('Restart 22m'!T$1:T$1067,MATCH('Combined Table'!$A11&amp;'Combined Table'!$B11,'Restart 22m'!$A$1:$A$1067&amp;'Restart 22m'!$B$1:$B$1067,0)))</f>
        <v>2</v>
      </c>
      <c r="II11" s="13">
        <f t="array" ref="II11">IF(ISNA(INDEX('Restart 22m'!U$1:U$1067,MATCH('Combined Table'!$A11&amp;'Combined Table'!$B11,'Restart 22m'!$A$1:$A$1067&amp;'Restart 22m'!$B$1:$B$1067,0))),"",INDEX('Restart 22m'!U$1:U$1067,MATCH('Combined Table'!$A11&amp;'Combined Table'!$B11,'Restart 22m'!$A$1:$A$1067&amp;'Restart 22m'!$B$1:$B$1067,0)))</f>
        <v>2</v>
      </c>
      <c r="IJ11" s="13"/>
    </row>
    <row r="12" spans="1:244" ht="22.5" x14ac:dyDescent="0.25">
      <c r="A12" s="2" t="s">
        <v>230</v>
      </c>
      <c r="B12" s="3">
        <v>1</v>
      </c>
      <c r="C12" s="13">
        <f t="array" ref="C12">INDEX('Points Table'!C$1:C$1067,MATCH('Combined Table'!$A12&amp;'Combined Table'!$B12,$A$1:$A$1067&amp;$B$1:$B$1067,0))</f>
        <v>19</v>
      </c>
      <c r="D12" s="13">
        <f t="array" ref="D12">INDEX('Points Table'!D$1:D$1067,MATCH('Combined Table'!$A12&amp;'Combined Table'!$B12,$A$1:$A$1067&amp;$B$1:$B$1067,0))</f>
        <v>1</v>
      </c>
      <c r="E12" s="13">
        <f t="array" ref="E12">INDEX('Points Table'!E$1:E$1067,MATCH('Combined Table'!$A12&amp;'Combined Table'!$B12,$A$1:$A$1067&amp;$B$1:$B$1067,0))</f>
        <v>1</v>
      </c>
      <c r="F12" s="13">
        <f t="array" ref="F12">INDEX('Points Table'!F$1:F$1067,MATCH('Combined Table'!$A12&amp;'Combined Table'!$B12,$A$1:$A$1067&amp;$B$1:$B$1067,0))</f>
        <v>4</v>
      </c>
      <c r="G12" s="13">
        <f t="array" ref="G12">INDEX('Points Table'!G$1:G$1067,MATCH('Combined Table'!$A12&amp;'Combined Table'!$B12,$A$1:$A$1067&amp;$B$1:$B$1067,0))</f>
        <v>100</v>
      </c>
      <c r="H12" s="13" t="str">
        <f t="array" ref="H12">INDEX('Points Table'!H$1:H$1067,MATCH('Combined Table'!$A12&amp;'Combined Table'!$B12,$A$1:$A$1067&amp;$B$1:$B$1067,0))</f>
        <v/>
      </c>
      <c r="I12" s="13" t="str">
        <f t="array" ref="I12">INDEX('Possesion Times'!C$1:C$1067,MATCH('Combined Table'!$A12&amp;'Combined Table'!$B12,$A$1:$A$1067&amp;$B$1:$B$1067,0))</f>
        <v>1:40</v>
      </c>
      <c r="J12" s="13" t="str">
        <f t="array" ref="J12">INDEX('Possesion Times'!D$1:D$1067,MATCH('Combined Table'!$A12&amp;'Combined Table'!$B12,$A$1:$A$1067&amp;$B$1:$B$1067,0))</f>
        <v>1:02</v>
      </c>
      <c r="K12" s="13" t="str">
        <f t="array" ref="K12">INDEX('Possesion Times'!E$1:E$1067,MATCH('Combined Table'!$A12&amp;'Combined Table'!$B12,$A$1:$A$1067&amp;$B$1:$B$1067,0))</f>
        <v>2:42</v>
      </c>
      <c r="L12" s="13">
        <f t="array" ref="L12">INDEX('Possesion Times'!F$1:F$1067,MATCH('Combined Table'!$A12&amp;'Combined Table'!$B12,$A$1:$A$1067&amp;$B$1:$B$1067,0))</f>
        <v>7.5</v>
      </c>
      <c r="M12" s="13" t="str">
        <f t="array" ref="M12">INDEX('Possesion Times'!G$1:G$1067,MATCH('Combined Table'!$A12&amp;'Combined Table'!$B12,$A$1:$A$1067&amp;$B$1:$B$1067,0))</f>
        <v>3:06</v>
      </c>
      <c r="N12" s="13" t="str">
        <f t="array" ref="N12">INDEX('Possesion Times'!H$1:H$1067,MATCH('Combined Table'!$A12&amp;'Combined Table'!$B12,$A$1:$A$1067&amp;$B$1:$B$1067,0))</f>
        <v>1:17</v>
      </c>
      <c r="O12" s="13" t="str">
        <f t="array" ref="O12">INDEX('Possesion Times'!I$1:I$1067,MATCH('Combined Table'!$A12&amp;'Combined Table'!$B12,$A$1:$A$1067&amp;$B$1:$B$1067,0))</f>
        <v>4:23</v>
      </c>
      <c r="P12" s="13">
        <f t="array" ref="P12">INDEX('Possesion Times'!J$1:J$1067,MATCH('Combined Table'!$A12&amp;'Combined Table'!$B12,$A$1:$A$1067&amp;$B$1:$B$1067,0))</f>
        <v>12.1</v>
      </c>
      <c r="Q12" s="13" t="str">
        <f t="array" ref="Q12">INDEX('Possesion Times'!K$1:K$1067,MATCH('Combined Table'!$A12&amp;'Combined Table'!$B12,$A$1:$A$1067&amp;$B$1:$B$1067,0))</f>
        <v>3:32</v>
      </c>
      <c r="R12" s="13" t="str">
        <f t="array" ref="R12">INDEX('Possesion Times'!L$1:L$1067,MATCH('Combined Table'!$A12&amp;'Combined Table'!$B12,$A$1:$A$1067&amp;$B$1:$B$1067,0))</f>
        <v>6:01</v>
      </c>
      <c r="S12" s="13" t="str">
        <f t="array" ref="S12">INDEX('Possesion Times'!M$1:M$1067,MATCH('Combined Table'!$A12&amp;'Combined Table'!$B12,$A$1:$A$1067&amp;$B$1:$B$1067,0))</f>
        <v>9:33</v>
      </c>
      <c r="T12" s="13">
        <f t="array" ref="T12">INDEX('Possesion Times'!N$1:N$1067,MATCH('Combined Table'!$A12&amp;'Combined Table'!$B12,$A$1:$A$1067&amp;$B$1:$B$1067,0))</f>
        <v>26.4</v>
      </c>
      <c r="U12" s="13" t="str">
        <f t="array" ref="U12">INDEX('Possesion Times'!O$1:O$1067,MATCH('Combined Table'!$A12&amp;'Combined Table'!$B12,$A$1:$A$1067&amp;$B$1:$B$1067,0))</f>
        <v>1:18</v>
      </c>
      <c r="V12" s="13" t="str">
        <f t="array" ref="V12">INDEX('Possesion Times'!P$1:P$1067,MATCH('Combined Table'!$A12&amp;'Combined Table'!$B12,$A$1:$A$1067&amp;$B$1:$B$1067,0))</f>
        <v>1:01</v>
      </c>
      <c r="W12" s="13" t="str">
        <f t="array" ref="W12">INDEX('Possesion Times'!Q$1:Q$1067,MATCH('Combined Table'!$A12&amp;'Combined Table'!$B12,$A$1:$A$1067&amp;$B$1:$B$1067,0))</f>
        <v>2:19</v>
      </c>
      <c r="X12" s="13">
        <f t="array" ref="X12">INDEX('Possesion Times'!R$1:R$1067,MATCH('Combined Table'!$A12&amp;'Combined Table'!$B12,$A$1:$A$1067&amp;$B$1:$B$1067,0))</f>
        <v>6.4</v>
      </c>
      <c r="Y12" s="13" t="str">
        <f t="array" ref="Y12">INDEX('Possesion Times'!S$1:S$1067,MATCH('Combined Table'!$A12&amp;'Combined Table'!$B12,$A$1:$A$1067&amp;$B$1:$B$1067,0))</f>
        <v>9:35</v>
      </c>
      <c r="Z12" s="13" t="str">
        <f t="array" ref="Z12">INDEX('Possesion Times'!T$1:T$1067,MATCH('Combined Table'!$A12&amp;'Combined Table'!$B12,$A$1:$A$1067&amp;$B$1:$B$1067,0))</f>
        <v>9:22</v>
      </c>
      <c r="AA12" s="13" t="str">
        <f t="array" ref="AA12">INDEX('Possesion Times'!U$1:U$1067,MATCH('Combined Table'!$A12&amp;'Combined Table'!$B12,$A$1:$A$1067&amp;$B$1:$B$1067,0))</f>
        <v>18:57</v>
      </c>
      <c r="AB12" s="13">
        <f t="array" ref="AB12">INDEX('Possesion Times'!V$1:V$1067,MATCH('Combined Table'!$A12&amp;'Combined Table'!$B12,$A$1:$A$1067&amp;$B$1:$B$1067,0))</f>
        <v>52.4</v>
      </c>
      <c r="AC12" s="1">
        <f t="array" ref="AC12">INDEX('Possession Source'!C$1:C$1067,MATCH('Combined Table'!$A12&amp;'Combined Table'!$B12,$A$1:$A$1067&amp;$B$1:$B$1067,0))</f>
        <v>18</v>
      </c>
      <c r="AD12" s="13">
        <f t="array" ref="AD12">INDEX('Possession Source'!D$1:D$1067,MATCH('Combined Table'!$A12&amp;'Combined Table'!$B12,$A$1:$A$1067&amp;$B$1:$B$1067,0))</f>
        <v>5</v>
      </c>
      <c r="AE12" s="13">
        <f t="array" ref="AE12">INDEX('Possession Source'!E$1:E$1067,MATCH('Combined Table'!$A12&amp;'Combined Table'!$B12,$A$1:$A$1067&amp;$B$1:$B$1067,0))</f>
        <v>3</v>
      </c>
      <c r="AF12" s="13" t="str">
        <f t="array" ref="AF12">INDEX('Possession Source'!F$1:F$1067,MATCH('Combined Table'!$A12&amp;'Combined Table'!$B12,$A$1:$A$1067&amp;$B$1:$B$1067,0))</f>
        <v/>
      </c>
      <c r="AG12" s="13">
        <f t="array" ref="AG12">INDEX('Possession Source'!G$1:G$1067,MATCH('Combined Table'!$A12&amp;'Combined Table'!$B12,$A$1:$A$1067&amp;$B$1:$B$1067,0))</f>
        <v>26</v>
      </c>
      <c r="AH12" s="13">
        <f t="array" ref="AH12">INDEX('Possession Source'!H$1:H$1067,MATCH('Combined Table'!$A12&amp;'Combined Table'!$B12,$A$1:$A$1067&amp;$B$1:$B$1067,0))</f>
        <v>15</v>
      </c>
      <c r="AI12" s="13" t="str">
        <f t="array" ref="AI12">INDEX('Possession Source'!I$1:I$1067,MATCH('Combined Table'!$A12&amp;'Combined Table'!$B12,$A$1:$A$1067&amp;$B$1:$B$1067,0))</f>
        <v/>
      </c>
      <c r="AJ12" s="13">
        <f t="array" ref="AJ12">INDEX('Possession Source'!J$1:J$1067,MATCH('Combined Table'!$A12&amp;'Combined Table'!$B12,$A$1:$A$1067&amp;$B$1:$B$1067,0))</f>
        <v>8</v>
      </c>
      <c r="AK12" s="13">
        <f t="array" ref="AK12">INDEX('Possession Source'!K$1:K$1067,MATCH('Combined Table'!$A12&amp;'Combined Table'!$B12,$A$1:$A$1067&amp;$B$1:$B$1067,0))</f>
        <v>2</v>
      </c>
      <c r="AL12" s="13" t="str">
        <f t="array" ref="AL12">INDEX('Possession Source'!L$1:L$1067,MATCH('Combined Table'!$A12&amp;'Combined Table'!$B12,$A$1:$A$1067&amp;$B$1:$B$1067,0))</f>
        <v/>
      </c>
      <c r="AM12" s="13" t="str">
        <f t="array" ref="AM12">INDEX('Possession Source'!M$1:M$1067,MATCH('Combined Table'!$A12&amp;'Combined Table'!$B12,$A$1:$A$1067&amp;$B$1:$B$1067,0))</f>
        <v/>
      </c>
      <c r="AN12" s="13" t="str">
        <f t="array" ref="AN12">INDEX('Possession Source'!N$1:N$1067,MATCH('Combined Table'!$A12&amp;'Combined Table'!$B12,$A$1:$A$1067&amp;$B$1:$B$1067,0))</f>
        <v/>
      </c>
      <c r="AO12" s="13">
        <f t="array" ref="AO12">INDEX('Possession Source'!O$1:O$1067,MATCH('Combined Table'!$A12&amp;'Combined Table'!$B12,$A$1:$A$1067&amp;$B$1:$B$1067,0))</f>
        <v>2</v>
      </c>
      <c r="AP12" s="13">
        <f t="array" ref="AP12">INDEX('Possession Source'!P$1:P$1067,MATCH('Combined Table'!$A12&amp;'Combined Table'!$B12,$A$1:$A$1067&amp;$B$1:$B$1067,0))</f>
        <v>27</v>
      </c>
      <c r="AQ12" s="13">
        <f t="array" ref="AQ12">INDEX('Possession Source'!Q$1:Q$1067,MATCH('Combined Table'!$A12&amp;'Combined Table'!$B12,$A$1:$A$1067&amp;$B$1:$B$1067,0))</f>
        <v>53</v>
      </c>
      <c r="AR12" s="1" t="str">
        <f t="array" ref="AR12">INDEX('Penalties Frees conceded'!C$1:C$1067,MATCH('Combined Table'!$A12&amp;'Combined Table'!$B12,$A$1:$A$1067&amp;$B$1:$B$1067,0))</f>
        <v/>
      </c>
      <c r="AS12" s="13" t="str">
        <f t="array" ref="AS12">INDEX('Penalties Frees conceded'!D$1:D$1067,MATCH('Combined Table'!$A12&amp;'Combined Table'!$B12,$A$1:$A$1067&amp;$B$1:$B$1067,0))</f>
        <v/>
      </c>
      <c r="AT12" s="13" t="str">
        <f t="array" ref="AT12">INDEX('Penalties Frees conceded'!E$1:E$1067,MATCH('Combined Table'!$A12&amp;'Combined Table'!$B12,$A$1:$A$1067&amp;$B$1:$B$1067,0))</f>
        <v/>
      </c>
      <c r="AU12" s="13">
        <f t="array" ref="AU12">INDEX('Penalties Frees conceded'!F$1:F$1067,MATCH('Combined Table'!$A12&amp;'Combined Table'!$B12,$A$1:$A$1067&amp;$B$1:$B$1067,0))</f>
        <v>1</v>
      </c>
      <c r="AV12" s="13" t="str">
        <f t="array" ref="AV12">INDEX('Penalties Frees conceded'!G$1:G$1067,MATCH('Combined Table'!$A12&amp;'Combined Table'!$B12,$A$1:$A$1067&amp;$B$1:$B$1067,0))</f>
        <v/>
      </c>
      <c r="AW12" s="13" t="str">
        <f t="array" ref="AW12">INDEX('Penalties Frees conceded'!H$1:H$1067,MATCH('Combined Table'!$A12&amp;'Combined Table'!$B12,$A$1:$A$1067&amp;$B$1:$B$1067,0))</f>
        <v/>
      </c>
      <c r="AX12" s="13">
        <f t="array" ref="AX12">INDEX('Penalties Frees conceded'!I$1:I$1067,MATCH('Combined Table'!$A12&amp;'Combined Table'!$B12,$A$1:$A$1067&amp;$B$1:$B$1067,0))</f>
        <v>1</v>
      </c>
      <c r="AY12" s="13">
        <f t="array" ref="AY12">INDEX('Penalties Frees conceded'!J$1:J$1067,MATCH('Combined Table'!$A12&amp;'Combined Table'!$B12,$A$1:$A$1067&amp;$B$1:$B$1067,0))</f>
        <v>1</v>
      </c>
      <c r="AZ12" s="13" t="str">
        <f t="array" ref="AZ12">INDEX('Penalties Frees conceded'!K$1:K$1067,MATCH('Combined Table'!$A12&amp;'Combined Table'!$B12,$A$1:$A$1067&amp;$B$1:$B$1067,0))</f>
        <v/>
      </c>
      <c r="BA12" s="13">
        <f t="array" ref="BA12">INDEX('Penalties Frees conceded'!L$1:L$1067,MATCH('Combined Table'!$A12&amp;'Combined Table'!$B12,$A$1:$A$1067&amp;$B$1:$B$1067,0))</f>
        <v>1</v>
      </c>
      <c r="BB12" s="13">
        <f t="array" ref="BB12">INDEX('Penalties Frees conceded'!M$1:M$1067,MATCH('Combined Table'!$A12&amp;'Combined Table'!$B12,$A$1:$A$1067&amp;$B$1:$B$1067,0))</f>
        <v>5</v>
      </c>
      <c r="BC12" s="13" t="str">
        <f t="array" ref="BC12">INDEX('Penalties Frees conceded'!N$1:N$1067,MATCH('Combined Table'!$A12&amp;'Combined Table'!$B12,$A$1:$A$1067&amp;$B$1:$B$1067,0))</f>
        <v/>
      </c>
      <c r="BD12" s="13" t="str">
        <f t="array" ref="BD12">INDEX('Penalties Frees conceded'!O$1:O$1067,MATCH('Combined Table'!$A12&amp;'Combined Table'!$B12,$A$1:$A$1067&amp;$B$1:$B$1067,0))</f>
        <v/>
      </c>
      <c r="BE12" s="13">
        <f t="array" ref="BE12">INDEX('Penalties Frees conceded'!P$1:P$1067,MATCH('Combined Table'!$A12&amp;'Combined Table'!$B12,$A$1:$A$1067&amp;$B$1:$B$1067,0))</f>
        <v>7</v>
      </c>
      <c r="BF12" s="13">
        <f t="array" ref="BF12">INDEX('Penalties Frees conceded'!Q$1:Q$1067,MATCH('Combined Table'!$A12&amp;'Combined Table'!$B12,$A$1:$A$1067&amp;$B$1:$B$1067,0))</f>
        <v>8</v>
      </c>
      <c r="BG12" s="1">
        <f t="array" ref="BG12">INDEX('Attack Possession'!C$1:C$1067,MATCH('Combined Table'!$A12&amp;'Combined Table'!$B12,$A$1:$A$1067&amp;$B$1:$B$1067,0))</f>
        <v>4</v>
      </c>
      <c r="BH12" s="13">
        <f t="array" ref="BH12">INDEX('Attack Possession'!D$1:D$1067,MATCH('Combined Table'!$A12&amp;'Combined Table'!$B12,$A$1:$A$1067&amp;$B$1:$B$1067,0))</f>
        <v>39</v>
      </c>
      <c r="BI12" s="13">
        <f t="array" ref="BI12">INDEX('Attack Possession'!E$1:E$1067,MATCH('Combined Table'!$A12&amp;'Combined Table'!$B12,$A$1:$A$1067&amp;$B$1:$B$1067,0))</f>
        <v>47.6</v>
      </c>
      <c r="BJ12" s="13">
        <f t="array" ref="BJ12">INDEX('Attack Possession'!F$1:F$1067,MATCH('Combined Table'!$A12&amp;'Combined Table'!$B12,$A$1:$A$1067&amp;$B$1:$B$1067,0))</f>
        <v>2.6</v>
      </c>
      <c r="BK12" s="13">
        <f t="array" ref="BK12">INDEX('Attack Possession'!G$1:G$1067,MATCH('Combined Table'!$A12&amp;'Combined Table'!$B12,$A$1:$A$1067&amp;$B$1:$B$1067,0))</f>
        <v>14</v>
      </c>
      <c r="BL12" s="13">
        <f t="array" ref="BL12">INDEX('Attack Possession'!H$1:H$1067,MATCH('Combined Table'!$A12&amp;'Combined Table'!$B12,$A$1:$A$1067&amp;$B$1:$B$1067,0))</f>
        <v>19</v>
      </c>
      <c r="BM12" s="13">
        <f t="array" ref="BM12">INDEX('Attack Possession'!I$1:I$1067,MATCH('Combined Table'!$A12&amp;'Combined Table'!$B12,$A$1:$A$1067&amp;$B$1:$B$1067,0))</f>
        <v>11</v>
      </c>
      <c r="BN12" s="13">
        <f t="array" ref="BN12">INDEX('Attack Possession'!J$1:J$1067,MATCH('Combined Table'!$A12&amp;'Combined Table'!$B12,$A$1:$A$1067&amp;$B$1:$B$1067,0))</f>
        <v>2</v>
      </c>
      <c r="BO12" s="13">
        <f t="array" ref="BO12">INDEX('Attack Possession'!K$1:K$1067,MATCH('Combined Table'!$A12&amp;'Combined Table'!$B12,$A$1:$A$1067&amp;$B$1:$B$1067,0))</f>
        <v>2</v>
      </c>
      <c r="BP12" s="13">
        <f t="array" ref="BP12">INDEX('Attack Possession'!L$1:L$1067,MATCH('Combined Table'!$A12&amp;'Combined Table'!$B12,$A$1:$A$1067&amp;$B$1:$B$1067,0))</f>
        <v>3</v>
      </c>
      <c r="BQ12" s="13">
        <f t="array" ref="BQ12">INDEX('Attack Possession'!M$1:M$1067,MATCH('Combined Table'!$A12&amp;'Combined Table'!$B12,$A$1:$A$1067&amp;$B$1:$B$1067,0))</f>
        <v>1</v>
      </c>
      <c r="BR12" s="13" t="str">
        <f t="array" ref="BR12">INDEX('Attack Possession'!N$1:N$1067,MATCH('Combined Table'!$A12&amp;'Combined Table'!$B12,$A$1:$A$1067&amp;$B$1:$B$1067,0))</f>
        <v/>
      </c>
      <c r="BS12" s="13">
        <f t="array" ref="BS12">INDEX('Attack Possession'!O$1:O$1067,MATCH('Combined Table'!$A12&amp;'Combined Table'!$B12,$A$1:$A$1067&amp;$B$1:$B$1067,0))</f>
        <v>1</v>
      </c>
      <c r="BT12" s="13">
        <f t="array" ref="BT12">INDEX('Attack Possession'!P$1:P$1067,MATCH('Combined Table'!$A12&amp;'Combined Table'!$B12,$A$1:$A$1067&amp;$B$1:$B$1067,0))</f>
        <v>53</v>
      </c>
      <c r="BU12" s="13">
        <f t="array" ref="BU12">INDEX('Attack Possession'!Q$1:Q$1067,MATCH('Combined Table'!$A12&amp;'Combined Table'!$B12,$A$1:$A$1067&amp;$B$1:$B$1067,0))</f>
        <v>137</v>
      </c>
      <c r="BV12" s="1">
        <f t="array" ref="BV12">INDEX('Kicks in Play'!C$1:C$1067,MATCH('Combined Table'!$A12&amp;'Combined Table'!$B12,$A$1:$A$1067&amp;$B$1:$B$1067,0))</f>
        <v>13</v>
      </c>
      <c r="BW12" s="13">
        <f t="array" ref="BW12">INDEX('Kicks in Play'!D$1:D$1067,MATCH('Combined Table'!$A12&amp;'Combined Table'!$B12,$A$1:$A$1067&amp;$B$1:$B$1067,0))</f>
        <v>424</v>
      </c>
      <c r="BX12" s="13">
        <f t="array" ref="BX12">INDEX('Kicks in Play'!E$1:E$1067,MATCH('Combined Table'!$A12&amp;'Combined Table'!$B12,$A$1:$A$1067&amp;$B$1:$B$1067,0))</f>
        <v>32.6</v>
      </c>
      <c r="BY12" s="13">
        <f t="array" ref="BY12">INDEX('Kicks in Play'!F$1:F$1067,MATCH('Combined Table'!$A12&amp;'Combined Table'!$B12,$A$1:$A$1067&amp;$B$1:$B$1067,0))</f>
        <v>3</v>
      </c>
      <c r="BZ12" s="13">
        <f t="array" ref="BZ12">INDEX('Kicks in Play'!G$1:G$1067,MATCH('Combined Table'!$A12&amp;'Combined Table'!$B12,$A$1:$A$1067&amp;$B$1:$B$1067,0))</f>
        <v>83</v>
      </c>
      <c r="CA12" s="13">
        <f t="array" ref="CA12">INDEX('Kicks in Play'!H$1:H$1067,MATCH('Combined Table'!$A12&amp;'Combined Table'!$B12,$A$1:$A$1067&amp;$B$1:$B$1067,0))</f>
        <v>1</v>
      </c>
      <c r="CB12" s="13">
        <f t="array" ref="CB12">INDEX('Kicks in Play'!I$1:I$1067,MATCH('Combined Table'!$A12&amp;'Combined Table'!$B12,$A$1:$A$1067&amp;$B$1:$B$1067,0))</f>
        <v>2</v>
      </c>
      <c r="CC12" s="13">
        <f t="array" ref="CC12">INDEX('Kicks in Play'!J$1:J$1067,MATCH('Combined Table'!$A12&amp;'Combined Table'!$B12,$A$1:$A$1067&amp;$B$1:$B$1067,0))</f>
        <v>3</v>
      </c>
      <c r="CD12" s="13">
        <f t="array" ref="CD12">INDEX('Kicks in Play'!K$1:K$1067,MATCH('Combined Table'!$A12&amp;'Combined Table'!$B12,$A$1:$A$1067&amp;$B$1:$B$1067,0))</f>
        <v>64</v>
      </c>
      <c r="CE12" s="13" t="str">
        <f t="array" ref="CE12">INDEX('Kicks in Play'!L$1:L$1067,MATCH('Combined Table'!$A12&amp;'Combined Table'!$B12,$A$1:$A$1067&amp;$B$1:$B$1067,0))</f>
        <v/>
      </c>
      <c r="CF12" s="13" t="str">
        <f t="array" ref="CF12">INDEX('Kicks in Play'!M$1:M$1067,MATCH('Combined Table'!$A12&amp;'Combined Table'!$B12,$A$1:$A$1067&amp;$B$1:$B$1067,0))</f>
        <v/>
      </c>
      <c r="CG12" s="13">
        <f t="array" ref="CG12">INDEX('Kicks in Play'!N$1:N$1067,MATCH('Combined Table'!$A12&amp;'Combined Table'!$B12,$A$1:$A$1067&amp;$B$1:$B$1067,0))</f>
        <v>2</v>
      </c>
      <c r="CH12" s="13">
        <f t="array" ref="CH12">INDEX('Kicks in Play'!O$1:O$1067,MATCH('Combined Table'!$A12&amp;'Combined Table'!$B12,$A$1:$A$1067&amp;$B$1:$B$1067,0))</f>
        <v>48</v>
      </c>
      <c r="CI12" s="13">
        <f t="array" ref="CI12">INDEX('Kicks in Play'!P$1:P$1067,MATCH('Combined Table'!$A12&amp;'Combined Table'!$B12,$A$1:$A$1067&amp;$B$1:$B$1067,0))</f>
        <v>1</v>
      </c>
      <c r="CJ12" s="13">
        <f t="array" ref="CJ12">INDEX('Kicks in Play'!Q$1:Q$1067,MATCH('Combined Table'!$A12&amp;'Combined Table'!$B12,$A$1:$A$1067&amp;$B$1:$B$1067,0))</f>
        <v>22</v>
      </c>
      <c r="CK12" s="13">
        <f t="array" ref="CK12">INDEX('Kicks in Play'!R$1:R$1067,MATCH('Combined Table'!$A12&amp;'Combined Table'!$B12,$A$1:$A$1067&amp;$B$1:$B$1067,0))</f>
        <v>621</v>
      </c>
      <c r="CL12" s="1">
        <f t="array" ref="CL12">INDEX('Defence Report'!C$1:C$1067,MATCH('Combined Table'!$A12&amp;'Combined Table'!$B12,$A$1:$A$1067&amp;$B$1:$B$1067,0))</f>
        <v>119</v>
      </c>
      <c r="CM12" s="13">
        <f t="array" ref="CM12">INDEX('Defence Report'!D$1:D$1067,MATCH('Combined Table'!$A12&amp;'Combined Table'!$B12,$A$1:$A$1067&amp;$B$1:$B$1067,0))</f>
        <v>15</v>
      </c>
      <c r="CN12" s="13">
        <f t="array" ref="CN12">INDEX('Defence Report'!E$1:E$1067,MATCH('Combined Table'!$A12&amp;'Combined Table'!$B12,$A$1:$A$1067&amp;$B$1:$B$1067,0))</f>
        <v>0</v>
      </c>
      <c r="CO12" s="13">
        <f t="array" ref="CO12">INDEX('Defence Report'!F$1:F$1067,MATCH('Combined Table'!$A12&amp;'Combined Table'!$B12,$A$1:$A$1067&amp;$B$1:$B$1067,0))</f>
        <v>102</v>
      </c>
      <c r="CP12" s="13">
        <f t="array" ref="CP12">INDEX('Defence Report'!G$1:G$1067,MATCH('Combined Table'!$A12&amp;'Combined Table'!$B12,$A$1:$A$1067&amp;$B$1:$B$1067,0))</f>
        <v>17</v>
      </c>
      <c r="CQ12" s="13">
        <f t="array" ref="CQ12">INDEX('Defence Report'!H$1:H$1067,MATCH('Combined Table'!$A12&amp;'Combined Table'!$B12,$A$1:$A$1067&amp;$B$1:$B$1067,0))</f>
        <v>87.2</v>
      </c>
      <c r="CR12" s="13">
        <f t="array" ref="CR12">INDEX('Defence Report'!I$1:I$1067,MATCH('Combined Table'!$A12&amp;'Combined Table'!$B12,$A$1:$A$1067&amp;$B$1:$B$1067,0))</f>
        <v>88.8</v>
      </c>
      <c r="CS12" s="13">
        <f t="array" ref="CS12">INDEX('Defence Report'!J$1:J$1067,MATCH('Combined Table'!$A12&amp;'Combined Table'!$B12,$A$1:$A$1067&amp;$B$1:$B$1067,0))</f>
        <v>7</v>
      </c>
      <c r="CT12" s="13">
        <f t="array" ref="CT12">INDEX('Defence Report'!K$1:K$1067,MATCH('Combined Table'!$A12&amp;'Combined Table'!$B12,$A$1:$A$1067&amp;$B$1:$B$1067,0))</f>
        <v>88</v>
      </c>
      <c r="CU12" s="13">
        <f t="array" ref="CU12">INDEX('Defence Report'!L$1:L$1067,MATCH('Combined Table'!$A12&amp;'Combined Table'!$B12,$A$1:$A$1067&amp;$B$1:$B$1067,0))</f>
        <v>39</v>
      </c>
      <c r="CV12" s="13">
        <f t="array" ref="CV12">INDEX('Defence Report'!M$1:M$1067,MATCH('Combined Table'!$A12&amp;'Combined Table'!$B12,$A$1:$A$1067&amp;$B$1:$B$1067,0))</f>
        <v>70.900000000000006</v>
      </c>
      <c r="CW12" s="13">
        <f t="array" ref="CW12">INDEX('Defence Report'!N$1:N$1067,MATCH('Combined Table'!$A12&amp;'Combined Table'!$B12,$A$1:$A$1067&amp;$B$1:$B$1067,0))</f>
        <v>0</v>
      </c>
      <c r="CX12" s="13">
        <f t="array" ref="CX12">INDEX('Defence Report'!O$1:O$1067,MATCH('Combined Table'!$A12&amp;'Combined Table'!$B12,$A$1:$A$1067&amp;$B$1:$B$1067,0))</f>
        <v>0</v>
      </c>
      <c r="CY12" s="13">
        <f t="array" ref="CY12">INDEX('Defence Report'!P$1:P$1067,MATCH('Combined Table'!$A12&amp;'Combined Table'!$B12,$A$1:$A$1067&amp;$B$1:$B$1067,0))</f>
        <v>0</v>
      </c>
      <c r="CZ12" s="13">
        <f t="array" ref="CZ12">INDEX('Defence Report'!Q$1:Q$1067,MATCH('Combined Table'!$A12&amp;'Combined Table'!$B12,$A$1:$A$1067&amp;$B$1:$B$1067,0))</f>
        <v>49</v>
      </c>
      <c r="DA12" s="13">
        <f t="array" ref="DA12">INDEX('Defence Report'!R$1:R$1067,MATCH('Combined Table'!$A12&amp;'Combined Table'!$B12,$A$1:$A$1067&amp;$B$1:$B$1067,0))</f>
        <v>5</v>
      </c>
      <c r="DB12" s="13">
        <f t="array" ref="DB12">INDEX('Defence Report'!S$1:S$1067,MATCH('Combined Table'!$A12&amp;'Combined Table'!$B12,$A$1:$A$1067&amp;$B$1:$B$1067,0))</f>
        <v>2</v>
      </c>
      <c r="DC12" s="13">
        <f t="array" ref="DC12">INDEX('Defence Report'!T$1:T$1067,MATCH('Combined Table'!$A12&amp;'Combined Table'!$B12,$A$1:$A$1067&amp;$B$1:$B$1067,0))</f>
        <v>2</v>
      </c>
      <c r="DD12" s="13">
        <f t="array" ref="DD12">INDEX('Defence Report'!U$1:U$1067,MATCH('Combined Table'!$A12&amp;'Combined Table'!$B12,$A$1:$A$1067&amp;$B$1:$B$1067,0))</f>
        <v>7</v>
      </c>
      <c r="DE12" s="13">
        <f t="array" ref="DE12">INDEX('Defence Report'!V$1:V$1067,MATCH('Combined Table'!$A12&amp;'Combined Table'!$B12,$A$1:$A$1067&amp;$B$1:$B$1067,0))</f>
        <v>1</v>
      </c>
      <c r="DF12" s="13">
        <f t="array" ref="DF12">INDEX('Defence Report'!W$1:W$1067,MATCH('Combined Table'!$A12&amp;'Combined Table'!$B12,$A$1:$A$1067&amp;$B$1:$B$1067,0))</f>
        <v>7</v>
      </c>
      <c r="DG12" s="13">
        <f t="array" ref="DG12">INDEX('Defence Report'!X$1:X$1067,MATCH('Combined Table'!$A12&amp;'Combined Table'!$B12,$A$1:$A$1067&amp;$B$1:$B$1067,0))</f>
        <v>8</v>
      </c>
      <c r="DH12" s="1">
        <f t="array" ref="DH12">INDEX('Ruck Speed'!C$1:C$1067,MATCH('Combined Table'!$A12&amp;'Combined Table'!$B12,$A$1:$A$1067&amp;$B$1:$B$1067,0))</f>
        <v>16</v>
      </c>
      <c r="DI12" s="13">
        <f t="array" ref="DI12">INDEX('Ruck Speed'!D$1:D$1067,MATCH('Combined Table'!$A12&amp;'Combined Table'!$B12,$A$1:$A$1067&amp;$B$1:$B$1067,0))</f>
        <v>33</v>
      </c>
      <c r="DJ12" s="13">
        <f t="array" ref="DJ12">INDEX('Ruck Speed'!E$1:E$1067,MATCH('Combined Table'!$A12&amp;'Combined Table'!$B12,$A$1:$A$1067&amp;$B$1:$B$1067,0))</f>
        <v>23</v>
      </c>
      <c r="DK12" s="13">
        <f t="array" ref="DK12">INDEX('Ruck Speed'!F$1:F$1067,MATCH('Combined Table'!$A12&amp;'Combined Table'!$B12,$A$1:$A$1067&amp;$B$1:$B$1067,0))</f>
        <v>72</v>
      </c>
      <c r="DL12" s="13">
        <f t="array" ref="DL12">INDEX('Ruck Speed'!G$1:G$1067,MATCH('Combined Table'!$A12&amp;'Combined Table'!$B12,$A$1:$A$1067&amp;$B$1:$B$1067,0))</f>
        <v>31.9</v>
      </c>
      <c r="DM12" s="13">
        <f t="array" ref="DM12">INDEX('Ruck Speed'!H$1:H$1067,MATCH('Combined Table'!$A12&amp;'Combined Table'!$B12,$A$1:$A$1067&amp;$B$1:$B$1067,0))</f>
        <v>12</v>
      </c>
      <c r="DN12" s="13">
        <f t="array" ref="DN12">INDEX('Ruck Speed'!I$1:I$1067,MATCH('Combined Table'!$A12&amp;'Combined Table'!$B12,$A$1:$A$1067&amp;$B$1:$B$1067,0))</f>
        <v>15</v>
      </c>
      <c r="DO12" s="13">
        <f t="array" ref="DO12">INDEX('Ruck Speed'!J$1:J$1067,MATCH('Combined Table'!$A12&amp;'Combined Table'!$B12,$A$1:$A$1067&amp;$B$1:$B$1067,0))</f>
        <v>30</v>
      </c>
      <c r="DP12" s="13">
        <f t="array" ref="DP12">INDEX('Ruck Speed'!K$1:K$1067,MATCH('Combined Table'!$A12&amp;'Combined Table'!$B12,$A$1:$A$1067&amp;$B$1:$B$1067,0))</f>
        <v>34</v>
      </c>
      <c r="DQ12" s="13">
        <f t="array" ref="DQ12">INDEX('Ruck Speed'!L$1:L$1067,MATCH('Combined Table'!$A12&amp;'Combined Table'!$B12,$A$1:$A$1067&amp;$B$1:$B$1067,0))</f>
        <v>79</v>
      </c>
      <c r="DR12" s="13">
        <f t="array" ref="DR12">INDEX('Ruck Speed'!M$1:M$1067,MATCH('Combined Table'!$A12&amp;'Combined Table'!$B12,$A$1:$A$1067&amp;$B$1:$B$1067,0))</f>
        <v>43</v>
      </c>
      <c r="DS12" s="13">
        <f t="array" ref="DS12">INDEX('Ruck Speed'!N$1:N$1067,MATCH('Combined Table'!$A12&amp;'Combined Table'!$B12,$A$1:$A$1067&amp;$B$1:$B$1067,0))</f>
        <v>7</v>
      </c>
      <c r="DT12" s="1">
        <f t="array" ref="DT12">IF(ISNA(INDEX('Maul Outcomes - Attack'!C$1:C$1067,MATCH('Combined Table'!$A12&amp;'Combined Table'!$B12,'Maul Outcomes - Attack'!$A$1:$A$1067&amp;'Maul Outcomes - Attack'!$B$1:$B$1067,0))),"",INDEX('Maul Outcomes - Attack'!C$1:C$1067,MATCH('Combined Table'!$A12&amp;'Combined Table'!$B12,'Maul Outcomes - Attack'!$A$1:$A$1067&amp;'Maul Outcomes - Attack'!$B$1:$B$1067,0)))</f>
        <v>2</v>
      </c>
      <c r="DU12" s="13" t="str">
        <f t="array" ref="DU12">IF(ISNA(INDEX('Maul Outcomes - Attack'!D$1:D$1067,MATCH('Combined Table'!$A12&amp;'Combined Table'!$B12,'Maul Outcomes - Attack'!$A$1:$A$1067&amp;'Maul Outcomes - Attack'!$B$1:$B$1067,0))),"",INDEX('Maul Outcomes - Attack'!D$1:D$1067,MATCH('Combined Table'!$A12&amp;'Combined Table'!$B12,'Maul Outcomes - Attack'!$A$1:$A$1067&amp;'Maul Outcomes - Attack'!$B$1:$B$1067,0)))</f>
        <v/>
      </c>
      <c r="DV12" s="13">
        <f t="array" ref="DV12">IF(ISNA(INDEX('Maul Outcomes - Attack'!E$1:E$1067,MATCH('Combined Table'!$A12&amp;'Combined Table'!$B12,'Maul Outcomes - Attack'!$A$1:$A$1067&amp;'Maul Outcomes - Attack'!$B$1:$B$1067,0))),"",INDEX('Maul Outcomes - Attack'!E$1:E$1067,MATCH('Combined Table'!$A12&amp;'Combined Table'!$B12,'Maul Outcomes - Attack'!$A$1:$A$1067&amp;'Maul Outcomes - Attack'!$B$1:$B$1067,0)))</f>
        <v>2</v>
      </c>
      <c r="DW12" s="13" t="str">
        <f t="array" ref="DW12">IF(ISNA(INDEX('Maul Outcomes - Attack'!F$1:F$1067,MATCH('Combined Table'!$A12&amp;'Combined Table'!$B12,'Maul Outcomes - Attack'!$A$1:$A$1067&amp;'Maul Outcomes - Attack'!$B$1:$B$1067,0))),"",INDEX('Maul Outcomes - Attack'!F$1:F$1067,MATCH('Combined Table'!$A12&amp;'Combined Table'!$B12,'Maul Outcomes - Attack'!$A$1:$A$1067&amp;'Maul Outcomes - Attack'!$B$1:$B$1067,0)))</f>
        <v/>
      </c>
      <c r="DX12" s="13" t="str">
        <f t="array" ref="DX12">IF(ISNA(INDEX('Maul Outcomes - Attack'!G$1:G$1067,MATCH('Combined Table'!$A12&amp;'Combined Table'!$B12,'Maul Outcomes - Attack'!$A$1:$A$1067&amp;'Maul Outcomes - Attack'!$B$1:$B$1067,0))),"",INDEX('Maul Outcomes - Attack'!G$1:G$1067,MATCH('Combined Table'!$A12&amp;'Combined Table'!$B12,'Maul Outcomes - Attack'!$A$1:$A$1067&amp;'Maul Outcomes - Attack'!$B$1:$B$1067,0)))</f>
        <v/>
      </c>
      <c r="DY12" s="13" t="str">
        <f t="array" ref="DY12">IF(ISNA(INDEX('Maul Outcomes - Attack'!H$1:H$1067,MATCH('Combined Table'!$A12&amp;'Combined Table'!$B12,'Maul Outcomes - Attack'!$A$1:$A$1067&amp;'Maul Outcomes - Attack'!$B$1:$B$1067,0))),"",INDEX('Maul Outcomes - Attack'!H$1:H$1067,MATCH('Combined Table'!$A12&amp;'Combined Table'!$B12,'Maul Outcomes - Attack'!$A$1:$A$1067&amp;'Maul Outcomes - Attack'!$B$1:$B$1067,0)))</f>
        <v/>
      </c>
      <c r="DZ12" s="13" t="str">
        <f t="array" ref="DZ12">IF(ISNA(INDEX('Maul Outcomes - Attack'!I$1:I$1067,MATCH('Combined Table'!$A12&amp;'Combined Table'!$B12,'Maul Outcomes - Attack'!$A$1:$A$1067&amp;'Maul Outcomes - Attack'!$B$1:$B$1067,0))),"",INDEX('Maul Outcomes - Attack'!I$1:I$1067,MATCH('Combined Table'!$A12&amp;'Combined Table'!$B12,'Maul Outcomes - Attack'!$A$1:$A$1067&amp;'Maul Outcomes - Attack'!$B$1:$B$1067,0)))</f>
        <v/>
      </c>
      <c r="EA12" s="13">
        <f t="array" ref="EA12">IF(ISNA(INDEX('Maul Outcomes - Attack'!J$1:J$1067,MATCH('Combined Table'!$A12&amp;'Combined Table'!$B12,'Maul Outcomes - Attack'!$A$1:$A$1067&amp;'Maul Outcomes - Attack'!$B$1:$B$1067,0))),"",INDEX('Maul Outcomes - Attack'!J$1:J$1067,MATCH('Combined Table'!$A12&amp;'Combined Table'!$B12,'Maul Outcomes - Attack'!$A$1:$A$1067&amp;'Maul Outcomes - Attack'!$B$1:$B$1067,0)))</f>
        <v>2</v>
      </c>
      <c r="EB12" s="13" t="e">
        <f t="array" ref="EB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C12" s="13" t="e">
        <f t="array" ref="EC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D12" s="13" t="e">
        <f t="array" ref="ED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E12" s="13" t="e">
        <f t="array" ref="EE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F12" s="13" t="e">
        <f t="array" ref="EF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G12" s="13" t="e">
        <f t="array" ref="EG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H12" s="13" t="e">
        <f t="array" ref="EH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I12" s="13" t="e">
        <f t="array" ref="EI12">IF(ISNA(INDEX('Maul Outcomes - Attack'!#REF!,MATCH('Combined Table'!$A12&amp;'Combined Table'!$B12,'Maul Outcomes - Attack'!$A$1:$A$1067&amp;'Maul Outcomes - Attack'!$B$1:$B$1067,0))),"",INDEX('Maul Outcomes - Attack'!#REF!,MATCH('Combined Table'!$A12&amp;'Combined Table'!$B12,'Maul Outcomes - Attack'!$A$1:$A$1067&amp;'Maul Outcomes - Attack'!$B$1:$B$1067,0)))</f>
        <v>#REF!</v>
      </c>
      <c r="EJ12" s="1">
        <f t="array" ref="EJ12">IF(ISNA(INDEX('Lineout Success'!C$1:C$1067,MATCH('Combined Table'!$A12&amp;'Combined Table'!$B12,'Lineout Success'!$A$1:$A$1067&amp;'Lineout Success'!$B$1:$B$1067,0))),"",INDEX('Lineout Success'!C$1:C$1067,MATCH('Combined Table'!$A12&amp;'Combined Table'!$B12,'Lineout Success'!$A$1:$A$1067&amp;'Lineout Success'!$B$1:$B$1067,0)))</f>
        <v>18</v>
      </c>
      <c r="EK12" s="13">
        <f t="array" ref="EK12">IF(ISNA(INDEX('Lineout Success'!D$1:D$1067,MATCH('Combined Table'!$A12&amp;'Combined Table'!$B12,'Lineout Success'!$A$1:$A$1067&amp;'Lineout Success'!$B$1:$B$1067,0))),"",INDEX('Lineout Success'!D$1:D$1067,MATCH('Combined Table'!$A12&amp;'Combined Table'!$B12,'Lineout Success'!$A$1:$A$1067&amp;'Lineout Success'!$B$1:$B$1067,0)))</f>
        <v>94.7</v>
      </c>
      <c r="EL12" s="13">
        <f t="array" ref="EL12">IF(ISNA(INDEX('Lineout Success'!E$1:E$1067,MATCH('Combined Table'!$A12&amp;'Combined Table'!$B12,'Lineout Success'!$A$1:$A$1067&amp;'Lineout Success'!$B$1:$B$1067,0))),"",INDEX('Lineout Success'!E$1:E$1067,MATCH('Combined Table'!$A12&amp;'Combined Table'!$B12,'Lineout Success'!$A$1:$A$1067&amp;'Lineout Success'!$B$1:$B$1067,0)))</f>
        <v>1</v>
      </c>
      <c r="EM12" s="13">
        <f t="array" ref="EM12">IF(ISNA(INDEX('Lineout Success'!F$1:F$1067,MATCH('Combined Table'!$A12&amp;'Combined Table'!$B12,'Lineout Success'!$A$1:$A$1067&amp;'Lineout Success'!$B$1:$B$1067,0))),"",INDEX('Lineout Success'!F$1:F$1067,MATCH('Combined Table'!$A12&amp;'Combined Table'!$B12,'Lineout Success'!$A$1:$A$1067&amp;'Lineout Success'!$B$1:$B$1067,0)))</f>
        <v>5.3</v>
      </c>
      <c r="EN12" s="13">
        <f t="array" ref="EN12">IF(ISNA(INDEX('Lineout Success'!G$1:G$1067,MATCH('Combined Table'!$A12&amp;'Combined Table'!$B12,'Lineout Success'!$A$1:$A$1067&amp;'Lineout Success'!$B$1:$B$1067,0))),"",INDEX('Lineout Success'!G$1:G$1067,MATCH('Combined Table'!$A12&amp;'Combined Table'!$B12,'Lineout Success'!$A$1:$A$1067&amp;'Lineout Success'!$B$1:$B$1067,0)))</f>
        <v>19</v>
      </c>
      <c r="EO12" s="13">
        <f t="array" ref="EO12">IF(ISNA(INDEX('Lineout Success'!H$1:H$1067,MATCH('Combined Table'!$A12&amp;'Combined Table'!$B12,'Lineout Success'!$A$1:$A$1067&amp;'Lineout Success'!$B$1:$B$1067,0))),"",INDEX('Lineout Success'!H$1:H$1067,MATCH('Combined Table'!$A12&amp;'Combined Table'!$B12,'Lineout Success'!$A$1:$A$1067&amp;'Lineout Success'!$B$1:$B$1067,0)))</f>
        <v>2</v>
      </c>
      <c r="EP12" s="13">
        <f t="array" ref="EP12">IF(ISNA(INDEX('Lineout Success'!I$1:I$1067,MATCH('Combined Table'!$A12&amp;'Combined Table'!$B12,'Lineout Success'!$A$1:$A$1067&amp;'Lineout Success'!$B$1:$B$1067,0))),"",INDEX('Lineout Success'!I$1:I$1067,MATCH('Combined Table'!$A12&amp;'Combined Table'!$B12,'Lineout Success'!$A$1:$A$1067&amp;'Lineout Success'!$B$1:$B$1067,0)))</f>
        <v>20</v>
      </c>
      <c r="EQ12" s="13">
        <f t="array" ref="EQ12">IF(ISNA(INDEX('Lineout Success'!J$1:J$1067,MATCH('Combined Table'!$A12&amp;'Combined Table'!$B12,'Lineout Success'!$A$1:$A$1067&amp;'Lineout Success'!$B$1:$B$1067,0))),"",INDEX('Lineout Success'!J$1:J$1067,MATCH('Combined Table'!$A12&amp;'Combined Table'!$B12,'Lineout Success'!$A$1:$A$1067&amp;'Lineout Success'!$B$1:$B$1067,0)))</f>
        <v>8</v>
      </c>
      <c r="ER12" s="13">
        <f t="array" ref="ER12">IF(ISNA(INDEX('Lineout Success'!K$1:K$1067,MATCH('Combined Table'!$A12&amp;'Combined Table'!$B12,'Lineout Success'!$A$1:$A$1067&amp;'Lineout Success'!$B$1:$B$1067,0))),"",INDEX('Lineout Success'!K$1:K$1067,MATCH('Combined Table'!$A12&amp;'Combined Table'!$B12,'Lineout Success'!$A$1:$A$1067&amp;'Lineout Success'!$B$1:$B$1067,0)))</f>
        <v>80</v>
      </c>
      <c r="ES12" s="13">
        <f t="array" ref="ES12">IF(ISNA(INDEX('Lineout Success'!L$1:L$1067,MATCH('Combined Table'!$A12&amp;'Combined Table'!$B12,'Lineout Success'!$A$1:$A$1067&amp;'Lineout Success'!$B$1:$B$1067,0))),"",INDEX('Lineout Success'!L$1:L$1067,MATCH('Combined Table'!$A12&amp;'Combined Table'!$B12,'Lineout Success'!$A$1:$A$1067&amp;'Lineout Success'!$B$1:$B$1067,0)))</f>
        <v>10</v>
      </c>
      <c r="ET12" s="13">
        <f t="array" ref="ET12">IF(ISNA(INDEX('Lineout Success'!M$1:M$1067,MATCH('Combined Table'!$A12&amp;'Combined Table'!$B12,'Lineout Success'!$A$1:$A$1067&amp;'Lineout Success'!$B$1:$B$1067,0))),"",INDEX('Lineout Success'!M$1:M$1067,MATCH('Combined Table'!$A12&amp;'Combined Table'!$B12,'Lineout Success'!$A$1:$A$1067&amp;'Lineout Success'!$B$1:$B$1067,0)))</f>
        <v>20</v>
      </c>
      <c r="EU12" s="13">
        <f t="array" ref="EU12">IF(ISNA(INDEX('Lineout Success'!N$1:N$1067,MATCH('Combined Table'!$A12&amp;'Combined Table'!$B12,'Lineout Success'!$A$1:$A$1067&amp;'Lineout Success'!$B$1:$B$1067,0))),"",INDEX('Lineout Success'!N$1:N$1067,MATCH('Combined Table'!$A12&amp;'Combined Table'!$B12,'Lineout Success'!$A$1:$A$1067&amp;'Lineout Success'!$B$1:$B$1067,0)))</f>
        <v>69</v>
      </c>
      <c r="EV12" s="13">
        <f t="array" ref="EV12">IF(ISNA(INDEX('Lineout Success'!O$1:O$1067,MATCH('Combined Table'!$A12&amp;'Combined Table'!$B12,'Lineout Success'!$A$1:$A$1067&amp;'Lineout Success'!$B$1:$B$1067,0))),"",INDEX('Lineout Success'!O$1:O$1067,MATCH('Combined Table'!$A12&amp;'Combined Table'!$B12,'Lineout Success'!$A$1:$A$1067&amp;'Lineout Success'!$B$1:$B$1067,0)))</f>
        <v>9</v>
      </c>
      <c r="EW12" s="13">
        <f t="array" ref="EW12">IF(ISNA(INDEX('Lineout Success'!P$1:P$1067,MATCH('Combined Table'!$A12&amp;'Combined Table'!$B12,'Lineout Success'!$A$1:$A$1067&amp;'Lineout Success'!$B$1:$B$1067,0))),"",INDEX('Lineout Success'!P$1:P$1067,MATCH('Combined Table'!$A12&amp;'Combined Table'!$B12,'Lineout Success'!$A$1:$A$1067&amp;'Lineout Success'!$B$1:$B$1067,0)))</f>
        <v>31</v>
      </c>
      <c r="EX12" s="13">
        <f t="array" ref="EX12">IF(ISNA(INDEX('Lineout Success'!Q$1:Q$1067,MATCH('Combined Table'!$A12&amp;'Combined Table'!$B12,'Lineout Success'!$A$1:$A$1067&amp;'Lineout Success'!$B$1:$B$1067,0))),"",INDEX('Lineout Success'!Q$1:Q$1067,MATCH('Combined Table'!$A12&amp;'Combined Table'!$B12,'Lineout Success'!$A$1:$A$1067&amp;'Lineout Success'!$B$1:$B$1067,0)))</f>
        <v>29</v>
      </c>
      <c r="EY12" s="1" t="str">
        <f t="array" ref="EY12">IF(ISNA(INDEX('Lineout Throwing'!C$1:C$1067,MATCH('Combined Table'!$A12&amp;'Combined Table'!$B12,'Lineout Throwing'!$A$1:$A$1067&amp;'Lineout Throwing'!$B$1:$B$1067,0))),"",INDEX('Lineout Throwing'!C$1:C$1067,MATCH('Combined Table'!$A12&amp;'Combined Table'!$B12,'Lineout Throwing'!$A$1:$A$1067&amp;'Lineout Throwing'!$B$1:$B$1067,0)))</f>
        <v/>
      </c>
      <c r="EZ12" s="13" t="str">
        <f t="array" ref="EZ12">IF(ISNA(INDEX('Lineout Throwing'!D$1:D$1067,MATCH('Combined Table'!$A12&amp;'Combined Table'!$B12,'Lineout Throwing'!$A$1:$A$1067&amp;'Lineout Throwing'!$B$1:$B$1067,0))),"",INDEX('Lineout Throwing'!D$1:D$1067,MATCH('Combined Table'!$A12&amp;'Combined Table'!$B12,'Lineout Throwing'!$A$1:$A$1067&amp;'Lineout Throwing'!$B$1:$B$1067,0)))</f>
        <v/>
      </c>
      <c r="FA12" s="13" t="str">
        <f t="array" ref="FA12">IF(ISNA(INDEX('Lineout Throwing'!E$1:E$1067,MATCH('Combined Table'!$A12&amp;'Combined Table'!$B12,'Lineout Throwing'!$A$1:$A$1067&amp;'Lineout Throwing'!$B$1:$B$1067,0))),"",INDEX('Lineout Throwing'!E$1:E$1067,MATCH('Combined Table'!$A12&amp;'Combined Table'!$B12,'Lineout Throwing'!$A$1:$A$1067&amp;'Lineout Throwing'!$B$1:$B$1067,0)))</f>
        <v/>
      </c>
      <c r="FB12" s="13" t="str">
        <f t="array" ref="FB12">IF(ISNA(INDEX('Lineout Throwing'!F$1:F$1067,MATCH('Combined Table'!$A12&amp;'Combined Table'!$B12,'Lineout Throwing'!$A$1:$A$1067&amp;'Lineout Throwing'!$B$1:$B$1067,0))),"",INDEX('Lineout Throwing'!F$1:F$1067,MATCH('Combined Table'!$A12&amp;'Combined Table'!$B12,'Lineout Throwing'!$A$1:$A$1067&amp;'Lineout Throwing'!$B$1:$B$1067,0)))</f>
        <v/>
      </c>
      <c r="FC12" s="13">
        <f t="array" ref="FC12">IF(ISNA(INDEX('Lineout Throwing'!G$1:G$1067,MATCH('Combined Table'!$A12&amp;'Combined Table'!$B12,'Lineout Throwing'!$A$1:$A$1067&amp;'Lineout Throwing'!$B$1:$B$1067,0))),"",INDEX('Lineout Throwing'!G$1:G$1067,MATCH('Combined Table'!$A12&amp;'Combined Table'!$B12,'Lineout Throwing'!$A$1:$A$1067&amp;'Lineout Throwing'!$B$1:$B$1067,0)))</f>
        <v>5</v>
      </c>
      <c r="FD12" s="13">
        <f t="array" ref="FD12">IF(ISNA(INDEX('Lineout Throwing'!H$1:H$1067,MATCH('Combined Table'!$A12&amp;'Combined Table'!$B12,'Lineout Throwing'!$A$1:$A$1067&amp;'Lineout Throwing'!$B$1:$B$1067,0))),"",INDEX('Lineout Throwing'!H$1:H$1067,MATCH('Combined Table'!$A12&amp;'Combined Table'!$B12,'Lineout Throwing'!$A$1:$A$1067&amp;'Lineout Throwing'!$B$1:$B$1067,0)))</f>
        <v>26.3</v>
      </c>
      <c r="FE12" s="13">
        <f t="array" ref="FE12">IF(ISNA(INDEX('Lineout Throwing'!I$1:I$1067,MATCH('Combined Table'!$A12&amp;'Combined Table'!$B12,'Lineout Throwing'!$A$1:$A$1067&amp;'Lineout Throwing'!$B$1:$B$1067,0))),"",INDEX('Lineout Throwing'!I$1:I$1067,MATCH('Combined Table'!$A12&amp;'Combined Table'!$B12,'Lineout Throwing'!$A$1:$A$1067&amp;'Lineout Throwing'!$B$1:$B$1067,0)))</f>
        <v>2</v>
      </c>
      <c r="FF12" s="13">
        <f t="array" ref="FF12">IF(ISNA(INDEX('Lineout Throwing'!J$1:J$1067,MATCH('Combined Table'!$A12&amp;'Combined Table'!$B12,'Lineout Throwing'!$A$1:$A$1067&amp;'Lineout Throwing'!$B$1:$B$1067,0))),"",INDEX('Lineout Throwing'!J$1:J$1067,MATCH('Combined Table'!$A12&amp;'Combined Table'!$B12,'Lineout Throwing'!$A$1:$A$1067&amp;'Lineout Throwing'!$B$1:$B$1067,0)))</f>
        <v>10.5</v>
      </c>
      <c r="FG12" s="13" t="str">
        <f t="array" ref="FG12">IF(ISNA(INDEX('Lineout Throwing'!K$1:K$1067,MATCH('Combined Table'!$A12&amp;'Combined Table'!$B12,'Lineout Throwing'!$A$1:$A$1067&amp;'Lineout Throwing'!$B$1:$B$1067,0))),"",INDEX('Lineout Throwing'!K$1:K$1067,MATCH('Combined Table'!$A12&amp;'Combined Table'!$B12,'Lineout Throwing'!$A$1:$A$1067&amp;'Lineout Throwing'!$B$1:$B$1067,0)))</f>
        <v/>
      </c>
      <c r="FH12" s="13" t="str">
        <f t="array" ref="FH12">IF(ISNA(INDEX('Lineout Throwing'!L$1:L$1067,MATCH('Combined Table'!$A12&amp;'Combined Table'!$B12,'Lineout Throwing'!$A$1:$A$1067&amp;'Lineout Throwing'!$B$1:$B$1067,0))),"",INDEX('Lineout Throwing'!L$1:L$1067,MATCH('Combined Table'!$A12&amp;'Combined Table'!$B12,'Lineout Throwing'!$A$1:$A$1067&amp;'Lineout Throwing'!$B$1:$B$1067,0)))</f>
        <v/>
      </c>
      <c r="FI12" s="13">
        <f t="array" ref="FI12">IF(ISNA(INDEX('Lineout Throwing'!M$1:M$1067,MATCH('Combined Table'!$A12&amp;'Combined Table'!$B12,'Lineout Throwing'!$A$1:$A$1067&amp;'Lineout Throwing'!$B$1:$B$1067,0))),"",INDEX('Lineout Throwing'!M$1:M$1067,MATCH('Combined Table'!$A12&amp;'Combined Table'!$B12,'Lineout Throwing'!$A$1:$A$1067&amp;'Lineout Throwing'!$B$1:$B$1067,0)))</f>
        <v>11</v>
      </c>
      <c r="FJ12" s="13">
        <f t="array" ref="FJ12">IF(ISNA(INDEX('Lineout Throwing'!N$1:N$1067,MATCH('Combined Table'!$A12&amp;'Combined Table'!$B12,'Lineout Throwing'!$A$1:$A$1067&amp;'Lineout Throwing'!$B$1:$B$1067,0))),"",INDEX('Lineout Throwing'!N$1:N$1067,MATCH('Combined Table'!$A12&amp;'Combined Table'!$B12,'Lineout Throwing'!$A$1:$A$1067&amp;'Lineout Throwing'!$B$1:$B$1067,0)))</f>
        <v>57.9</v>
      </c>
      <c r="FK12" s="13" t="str">
        <f t="array" ref="FK12">IF(ISNA(INDEX('Lineout Throwing'!O$1:O$1067,MATCH('Combined Table'!$A12&amp;'Combined Table'!$B12,'Lineout Throwing'!$A$1:$A$1067&amp;'Lineout Throwing'!$B$1:$B$1067,0))),"",INDEX('Lineout Throwing'!O$1:O$1067,MATCH('Combined Table'!$A12&amp;'Combined Table'!$B12,'Lineout Throwing'!$A$1:$A$1067&amp;'Lineout Throwing'!$B$1:$B$1067,0)))</f>
        <v/>
      </c>
      <c r="FL12" s="13" t="str">
        <f t="array" ref="FL12">IF(ISNA(INDEX('Lineout Throwing'!P$1:P$1067,MATCH('Combined Table'!$A12&amp;'Combined Table'!$B12,'Lineout Throwing'!$A$1:$A$1067&amp;'Lineout Throwing'!$B$1:$B$1067,0))),"",INDEX('Lineout Throwing'!P$1:P$1067,MATCH('Combined Table'!$A12&amp;'Combined Table'!$B12,'Lineout Throwing'!$A$1:$A$1067&amp;'Lineout Throwing'!$B$1:$B$1067,0)))</f>
        <v/>
      </c>
      <c r="FM12" s="13">
        <f t="array" ref="FM12">IF(ISNA(INDEX('Lineout Throwing'!Q$1:Q$1067,MATCH('Combined Table'!$A12&amp;'Combined Table'!$B12,'Lineout Throwing'!$A$1:$A$1067&amp;'Lineout Throwing'!$B$1:$B$1067,0))),"",INDEX('Lineout Throwing'!Q$1:Q$1067,MATCH('Combined Table'!$A12&amp;'Combined Table'!$B12,'Lineout Throwing'!$A$1:$A$1067&amp;'Lineout Throwing'!$B$1:$B$1067,0)))</f>
        <v>1</v>
      </c>
      <c r="FN12" s="13">
        <f t="array" ref="FN12">IF(ISNA(INDEX('Lineout Throwing'!R$1:R$1067,MATCH('Combined Table'!$A12&amp;'Combined Table'!$B12,'Lineout Throwing'!$A$1:$A$1067&amp;'Lineout Throwing'!$B$1:$B$1067,0))),"",INDEX('Lineout Throwing'!R$1:R$1067,MATCH('Combined Table'!$A12&amp;'Combined Table'!$B12,'Lineout Throwing'!$A$1:$A$1067&amp;'Lineout Throwing'!$B$1:$B$1067,0)))</f>
        <v>5.3</v>
      </c>
      <c r="FO12" s="13">
        <f t="array" ref="FO12">IF(ISNA(INDEX('Lineout Throwing'!S$1:S$1067,MATCH('Combined Table'!$A12&amp;'Combined Table'!$B12,'Lineout Throwing'!$A$1:$A$1067&amp;'Lineout Throwing'!$B$1:$B$1067,0))),"",INDEX('Lineout Throwing'!S$1:S$1067,MATCH('Combined Table'!$A12&amp;'Combined Table'!$B12,'Lineout Throwing'!$A$1:$A$1067&amp;'Lineout Throwing'!$B$1:$B$1067,0)))</f>
        <v>19</v>
      </c>
      <c r="FP12" s="13">
        <f t="array" ref="FP12">IF(ISNA(INDEX('Lineout Throwing'!T$1:T$1067,MATCH('Combined Table'!$A12&amp;'Combined Table'!$B12,'Lineout Throwing'!$A$1:$A$1067&amp;'Lineout Throwing'!$B$1:$B$1067,0))),"",INDEX('Lineout Throwing'!T$1:T$1067,MATCH('Combined Table'!$A12&amp;'Combined Table'!$B12,'Lineout Throwing'!$A$1:$A$1067&amp;'Lineout Throwing'!$B$1:$B$1067,0)))</f>
        <v>18</v>
      </c>
      <c r="FQ12" s="13">
        <f t="array" ref="FQ12">IF(ISNA(INDEX('Lineout Throwing'!U$1:U$1067,MATCH('Combined Table'!$A12&amp;'Combined Table'!$B12,'Lineout Throwing'!$A$1:$A$1067&amp;'Lineout Throwing'!$B$1:$B$1067,0))),"",INDEX('Lineout Throwing'!U$1:U$1067,MATCH('Combined Table'!$A12&amp;'Combined Table'!$B12,'Lineout Throwing'!$A$1:$A$1067&amp;'Lineout Throwing'!$B$1:$B$1067,0)))</f>
        <v>94.7</v>
      </c>
      <c r="FR12" s="13">
        <f t="array" ref="FR12">IF(ISNA(INDEX('Lineout Throwing'!V$1:V$1067,MATCH('Combined Table'!$A12&amp;'Combined Table'!$B12,'Lineout Throwing'!$A$1:$A$1067&amp;'Lineout Throwing'!$B$1:$B$1067,0))),"",INDEX('Lineout Throwing'!V$1:V$1067,MATCH('Combined Table'!$A12&amp;'Combined Table'!$B12,'Lineout Throwing'!$A$1:$A$1067&amp;'Lineout Throwing'!$B$1:$B$1067,0)))</f>
        <v>1</v>
      </c>
      <c r="FS12" s="13">
        <f t="array" ref="FS12">IF(ISNA(INDEX('Lineout Throwing'!W$1:W$1067,MATCH('Combined Table'!$A12&amp;'Combined Table'!$B12,'Lineout Throwing'!$A$1:$A$1067&amp;'Lineout Throwing'!$B$1:$B$1067,0))),"",INDEX('Lineout Throwing'!W$1:W$1067,MATCH('Combined Table'!$A12&amp;'Combined Table'!$B12,'Lineout Throwing'!$A$1:$A$1067&amp;'Lineout Throwing'!$B$1:$B$1067,0)))</f>
        <v>5.3</v>
      </c>
      <c r="FT12" s="1">
        <f t="array" ref="FT12">IF(ISNA(INDEX('Scrum Own Feed'!C$1:C$1067,MATCH('Combined Table'!$A12&amp;'Combined Table'!$B12,'Scrum Own Feed'!$A$1:$A$1067&amp;'Scrum Own Feed'!$B$1:$B$1067,0))),"",INDEX('Scrum Own Feed'!C$1:C$1067,MATCH('Combined Table'!$A12&amp;'Combined Table'!$B12,'Scrum Own Feed'!$A$1:$A$1067&amp;'Scrum Own Feed'!$B$1:$B$1067,0)))</f>
        <v>5</v>
      </c>
      <c r="FU12" s="13">
        <f t="array" ref="FU12">IF(ISNA(INDEX('Scrum Own Feed'!D$1:D$1067,MATCH('Combined Table'!$A12&amp;'Combined Table'!$B12,'Scrum Own Feed'!$A$1:$A$1067&amp;'Scrum Own Feed'!$B$1:$B$1067,0))),"",INDEX('Scrum Own Feed'!D$1:D$1067,MATCH('Combined Table'!$A12&amp;'Combined Table'!$B12,'Scrum Own Feed'!$A$1:$A$1067&amp;'Scrum Own Feed'!$B$1:$B$1067,0)))</f>
        <v>83.3</v>
      </c>
      <c r="FV12" s="13">
        <f t="array" ref="FV12">IF(ISNA(INDEX('Scrum Own Feed'!E$1:E$1067,MATCH('Combined Table'!$A12&amp;'Combined Table'!$B12,'Scrum Own Feed'!$A$1:$A$1067&amp;'Scrum Own Feed'!$B$1:$B$1067,0))),"",INDEX('Scrum Own Feed'!E$1:E$1067,MATCH('Combined Table'!$A12&amp;'Combined Table'!$B12,'Scrum Own Feed'!$A$1:$A$1067&amp;'Scrum Own Feed'!$B$1:$B$1067,0)))</f>
        <v>1</v>
      </c>
      <c r="FW12" s="13" t="str">
        <f t="array" ref="FW12">IF(ISNA(INDEX('Scrum Own Feed'!F$1:F$1067,MATCH('Combined Table'!$A12&amp;'Combined Table'!$B12,'Scrum Own Feed'!$A$1:$A$1067&amp;'Scrum Own Feed'!$B$1:$B$1067,0))),"",INDEX('Scrum Own Feed'!F$1:F$1067,MATCH('Combined Table'!$A12&amp;'Combined Table'!$B12,'Scrum Own Feed'!$A$1:$A$1067&amp;'Scrum Own Feed'!$B$1:$B$1067,0)))</f>
        <v/>
      </c>
      <c r="FX12" s="13" t="str">
        <f t="array" ref="FX12">IF(ISNA(INDEX('Scrum Own Feed'!G$1:G$1067,MATCH('Combined Table'!$A12&amp;'Combined Table'!$B12,'Scrum Own Feed'!$A$1:$A$1067&amp;'Scrum Own Feed'!$B$1:$B$1067,0))),"",INDEX('Scrum Own Feed'!G$1:G$1067,MATCH('Combined Table'!$A12&amp;'Combined Table'!$B12,'Scrum Own Feed'!$A$1:$A$1067&amp;'Scrum Own Feed'!$B$1:$B$1067,0)))</f>
        <v/>
      </c>
      <c r="FY12" s="13">
        <f t="array" ref="FY12">IF(ISNA(INDEX('Scrum Own Feed'!H$1:H$1067,MATCH('Combined Table'!$A12&amp;'Combined Table'!$B12,'Scrum Own Feed'!$A$1:$A$1067&amp;'Scrum Own Feed'!$B$1:$B$1067,0))),"",INDEX('Scrum Own Feed'!H$1:H$1067,MATCH('Combined Table'!$A12&amp;'Combined Table'!$B12,'Scrum Own Feed'!$A$1:$A$1067&amp;'Scrum Own Feed'!$B$1:$B$1067,0)))</f>
        <v>6</v>
      </c>
      <c r="FZ12" s="13">
        <f t="array" ref="FZ12">IF(ISNA(INDEX('Scrum Own Feed'!I$1:I$1067,MATCH('Combined Table'!$A12&amp;'Combined Table'!$B12,'Scrum Own Feed'!$A$1:$A$1067&amp;'Scrum Own Feed'!$B$1:$B$1067,0))),"",INDEX('Scrum Own Feed'!I$1:I$1067,MATCH('Combined Table'!$A12&amp;'Combined Table'!$B12,'Scrum Own Feed'!$A$1:$A$1067&amp;'Scrum Own Feed'!$B$1:$B$1067,0)))</f>
        <v>100</v>
      </c>
      <c r="GA12" s="13" t="str">
        <f t="array" ref="GA12">IF(ISNA(INDEX('Scrum Own Feed'!J$1:J$1067,MATCH('Combined Table'!$A12&amp;'Combined Table'!$B12,'Scrum Own Feed'!$A$1:$A$1067&amp;'Scrum Own Feed'!$B$1:$B$1067,0))),"",INDEX('Scrum Own Feed'!J$1:J$1067,MATCH('Combined Table'!$A12&amp;'Combined Table'!$B12,'Scrum Own Feed'!$A$1:$A$1067&amp;'Scrum Own Feed'!$B$1:$B$1067,0)))</f>
        <v/>
      </c>
      <c r="GB12" s="13" t="str">
        <f t="array" ref="GB12">IF(ISNA(INDEX('Scrum Own Feed'!K$1:K$1067,MATCH('Combined Table'!$A12&amp;'Combined Table'!$B12,'Scrum Own Feed'!$A$1:$A$1067&amp;'Scrum Own Feed'!$B$1:$B$1067,0))),"",INDEX('Scrum Own Feed'!K$1:K$1067,MATCH('Combined Table'!$A12&amp;'Combined Table'!$B12,'Scrum Own Feed'!$A$1:$A$1067&amp;'Scrum Own Feed'!$B$1:$B$1067,0)))</f>
        <v/>
      </c>
      <c r="GC12" s="13" t="str">
        <f t="array" ref="GC12">IF(ISNA(INDEX('Scrum Own Feed'!L$1:L$1067,MATCH('Combined Table'!$A12&amp;'Combined Table'!$B12,'Scrum Own Feed'!$A$1:$A$1067&amp;'Scrum Own Feed'!$B$1:$B$1067,0))),"",INDEX('Scrum Own Feed'!L$1:L$1067,MATCH('Combined Table'!$A12&amp;'Combined Table'!$B12,'Scrum Own Feed'!$A$1:$A$1067&amp;'Scrum Own Feed'!$B$1:$B$1067,0)))</f>
        <v/>
      </c>
      <c r="GD12" s="13" t="str">
        <f t="array" ref="GD12">IF(ISNA(INDEX('Scrum Own Feed'!M$1:M$1067,MATCH('Combined Table'!$A12&amp;'Combined Table'!$B12,'Scrum Own Feed'!$A$1:$A$1067&amp;'Scrum Own Feed'!$B$1:$B$1067,0))),"",INDEX('Scrum Own Feed'!M$1:M$1067,MATCH('Combined Table'!$A12&amp;'Combined Table'!$B12,'Scrum Own Feed'!$A$1:$A$1067&amp;'Scrum Own Feed'!$B$1:$B$1067,0)))</f>
        <v/>
      </c>
      <c r="GE12" s="13" t="str">
        <f t="array" ref="GE12">IF(ISNA(INDEX('Scrum Own Feed'!N$1:N$1067,MATCH('Combined Table'!$A12&amp;'Combined Table'!$B12,'Scrum Own Feed'!$A$1:$A$1067&amp;'Scrum Own Feed'!$B$1:$B$1067,0))),"",INDEX('Scrum Own Feed'!N$1:N$1067,MATCH('Combined Table'!$A12&amp;'Combined Table'!$B12,'Scrum Own Feed'!$A$1:$A$1067&amp;'Scrum Own Feed'!$B$1:$B$1067,0)))</f>
        <v/>
      </c>
      <c r="GF12" s="13" t="str">
        <f t="array" ref="GF12">IF(ISNA(INDEX('Scrum Own Feed'!O$1:O$1067,MATCH('Combined Table'!$A12&amp;'Combined Table'!$B12,'Scrum Own Feed'!$A$1:$A$1067&amp;'Scrum Own Feed'!$B$1:$B$1067,0))),"",INDEX('Scrum Own Feed'!O$1:O$1067,MATCH('Combined Table'!$A12&amp;'Combined Table'!$B12,'Scrum Own Feed'!$A$1:$A$1067&amp;'Scrum Own Feed'!$B$1:$B$1067,0)))</f>
        <v/>
      </c>
      <c r="GG12" s="13" t="str">
        <f t="array" ref="GG12">IF(ISNA(INDEX('Scrum Own Feed'!P$1:P$1067,MATCH('Combined Table'!$A12&amp;'Combined Table'!$B12,'Scrum Own Feed'!$A$1:$A$1067&amp;'Scrum Own Feed'!$B$1:$B$1067,0))),"",INDEX('Scrum Own Feed'!P$1:P$1067,MATCH('Combined Table'!$A12&amp;'Combined Table'!$B12,'Scrum Own Feed'!$A$1:$A$1067&amp;'Scrum Own Feed'!$B$1:$B$1067,0)))</f>
        <v/>
      </c>
      <c r="GH12" s="13">
        <f t="array" ref="GH12">IF(ISNA(INDEX('Scrum Own Feed'!Q$1:Q$1067,MATCH('Combined Table'!$A12&amp;'Combined Table'!$B12,'Scrum Own Feed'!$A$1:$A$1067&amp;'Scrum Own Feed'!$B$1:$B$1067,0))),"",INDEX('Scrum Own Feed'!Q$1:Q$1067,MATCH('Combined Table'!$A12&amp;'Combined Table'!$B12,'Scrum Own Feed'!$A$1:$A$1067&amp;'Scrum Own Feed'!$B$1:$B$1067,0)))</f>
        <v>6</v>
      </c>
      <c r="GI12" s="1" t="str">
        <f t="array" ref="GI12">IF(ISNA(INDEX('Scrum Opp Feed'!C$1:C$1067,MATCH('Combined Table'!$A12&amp;'Combined Table'!$B12,'Scrum Opp Feed'!$A$1:$A$1067&amp;'Scrum Opp Feed'!$B$1:$B$1067,0))),"",INDEX('Scrum Opp Feed'!C$1:C$1067,MATCH('Combined Table'!$A12&amp;'Combined Table'!$B12,'Scrum Opp Feed'!$A$1:$A$1067&amp;'Scrum Opp Feed'!$B$1:$B$1067,0)))</f>
        <v/>
      </c>
      <c r="GJ12" s="13" t="str">
        <f t="array" ref="GJ12">IF(ISNA(INDEX('Scrum Opp Feed'!D$1:D$1067,MATCH('Combined Table'!$A12&amp;'Combined Table'!$B12,'Scrum Opp Feed'!$A$1:$A$1067&amp;'Scrum Opp Feed'!$B$1:$B$1067,0))),"",INDEX('Scrum Opp Feed'!D$1:D$1067,MATCH('Combined Table'!$A12&amp;'Combined Table'!$B12,'Scrum Opp Feed'!$A$1:$A$1067&amp;'Scrum Opp Feed'!$B$1:$B$1067,0)))</f>
        <v/>
      </c>
      <c r="GK12" s="13" t="str">
        <f t="array" ref="GK12">IF(ISNA(INDEX('Scrum Opp Feed'!E$1:E$1067,MATCH('Combined Table'!$A12&amp;'Combined Table'!$B12,'Scrum Opp Feed'!$A$1:$A$1067&amp;'Scrum Opp Feed'!$B$1:$B$1067,0))),"",INDEX('Scrum Opp Feed'!E$1:E$1067,MATCH('Combined Table'!$A12&amp;'Combined Table'!$B12,'Scrum Opp Feed'!$A$1:$A$1067&amp;'Scrum Opp Feed'!$B$1:$B$1067,0)))</f>
        <v/>
      </c>
      <c r="GL12" s="13">
        <f t="array" ref="GL12">IF(ISNA(INDEX('Scrum Opp Feed'!F$1:F$1067,MATCH('Combined Table'!$A12&amp;'Combined Table'!$B12,'Scrum Opp Feed'!$A$1:$A$1067&amp;'Scrum Opp Feed'!$B$1:$B$1067,0))),"",INDEX('Scrum Opp Feed'!F$1:F$1067,MATCH('Combined Table'!$A12&amp;'Combined Table'!$B12,'Scrum Opp Feed'!$A$1:$A$1067&amp;'Scrum Opp Feed'!$B$1:$B$1067,0)))</f>
        <v>1</v>
      </c>
      <c r="GM12" s="13">
        <f t="array" ref="GM12">IF(ISNA(INDEX('Scrum Opp Feed'!G$1:G$1067,MATCH('Combined Table'!$A12&amp;'Combined Table'!$B12,'Scrum Opp Feed'!$A$1:$A$1067&amp;'Scrum Opp Feed'!$B$1:$B$1067,0))),"",INDEX('Scrum Opp Feed'!G$1:G$1067,MATCH('Combined Table'!$A12&amp;'Combined Table'!$B12,'Scrum Opp Feed'!$A$1:$A$1067&amp;'Scrum Opp Feed'!$B$1:$B$1067,0)))</f>
        <v>1</v>
      </c>
      <c r="GN12" s="13">
        <f t="array" ref="GN12">IF(ISNA(INDEX('Scrum Opp Feed'!H$1:H$1067,MATCH('Combined Table'!$A12&amp;'Combined Table'!$B12,'Scrum Opp Feed'!$A$1:$A$1067&amp;'Scrum Opp Feed'!$B$1:$B$1067,0))),"",INDEX('Scrum Opp Feed'!H$1:H$1067,MATCH('Combined Table'!$A12&amp;'Combined Table'!$B12,'Scrum Opp Feed'!$A$1:$A$1067&amp;'Scrum Opp Feed'!$B$1:$B$1067,0)))</f>
        <v>2</v>
      </c>
      <c r="GO12" s="13">
        <f t="array" ref="GO12">IF(ISNA(INDEX('Scrum Opp Feed'!I$1:I$1067,MATCH('Combined Table'!$A12&amp;'Combined Table'!$B12,'Scrum Opp Feed'!$A$1:$A$1067&amp;'Scrum Opp Feed'!$B$1:$B$1067,0))),"",INDEX('Scrum Opp Feed'!I$1:I$1067,MATCH('Combined Table'!$A12&amp;'Combined Table'!$B12,'Scrum Opp Feed'!$A$1:$A$1067&amp;'Scrum Opp Feed'!$B$1:$B$1067,0)))</f>
        <v>28.6</v>
      </c>
      <c r="GP12" s="13">
        <f t="array" ref="GP12">IF(ISNA(INDEX('Scrum Opp Feed'!J$1:J$1067,MATCH('Combined Table'!$A12&amp;'Combined Table'!$B12,'Scrum Opp Feed'!$A$1:$A$1067&amp;'Scrum Opp Feed'!$B$1:$B$1067,0))),"",INDEX('Scrum Opp Feed'!J$1:J$1067,MATCH('Combined Table'!$A12&amp;'Combined Table'!$B12,'Scrum Opp Feed'!$A$1:$A$1067&amp;'Scrum Opp Feed'!$B$1:$B$1067,0)))</f>
        <v>5</v>
      </c>
      <c r="GQ12" s="13">
        <f t="array" ref="GQ12">IF(ISNA(INDEX('Scrum Opp Feed'!K$1:K$1067,MATCH('Combined Table'!$A12&amp;'Combined Table'!$B12,'Scrum Opp Feed'!$A$1:$A$1067&amp;'Scrum Opp Feed'!$B$1:$B$1067,0))),"",INDEX('Scrum Opp Feed'!K$1:K$1067,MATCH('Combined Table'!$A12&amp;'Combined Table'!$B12,'Scrum Opp Feed'!$A$1:$A$1067&amp;'Scrum Opp Feed'!$B$1:$B$1067,0)))</f>
        <v>71.400000000000006</v>
      </c>
      <c r="GR12" s="13" t="str">
        <f t="array" ref="GR12">IF(ISNA(INDEX('Scrum Opp Feed'!L$1:L$1067,MATCH('Combined Table'!$A12&amp;'Combined Table'!$B12,'Scrum Opp Feed'!$A$1:$A$1067&amp;'Scrum Opp Feed'!$B$1:$B$1067,0))),"",INDEX('Scrum Opp Feed'!L$1:L$1067,MATCH('Combined Table'!$A12&amp;'Combined Table'!$B12,'Scrum Opp Feed'!$A$1:$A$1067&amp;'Scrum Opp Feed'!$B$1:$B$1067,0)))</f>
        <v/>
      </c>
      <c r="GS12" s="13" t="str">
        <f t="array" ref="GS12">IF(ISNA(INDEX('Scrum Opp Feed'!M$1:M$1067,MATCH('Combined Table'!$A12&amp;'Combined Table'!$B12,'Scrum Opp Feed'!$A$1:$A$1067&amp;'Scrum Opp Feed'!$B$1:$B$1067,0))),"",INDEX('Scrum Opp Feed'!M$1:M$1067,MATCH('Combined Table'!$A12&amp;'Combined Table'!$B12,'Scrum Opp Feed'!$A$1:$A$1067&amp;'Scrum Opp Feed'!$B$1:$B$1067,0)))</f>
        <v/>
      </c>
      <c r="GT12" s="13" t="str">
        <f t="array" ref="GT12">IF(ISNA(INDEX('Scrum Opp Feed'!N$1:N$1067,MATCH('Combined Table'!$A12&amp;'Combined Table'!$B12,'Scrum Opp Feed'!$A$1:$A$1067&amp;'Scrum Opp Feed'!$B$1:$B$1067,0))),"",INDEX('Scrum Opp Feed'!N$1:N$1067,MATCH('Combined Table'!$A12&amp;'Combined Table'!$B12,'Scrum Opp Feed'!$A$1:$A$1067&amp;'Scrum Opp Feed'!$B$1:$B$1067,0)))</f>
        <v/>
      </c>
      <c r="GU12" s="13">
        <f t="array" ref="GU12">IF(ISNA(INDEX('Scrum Opp Feed'!O$1:O$1067,MATCH('Combined Table'!$A12&amp;'Combined Table'!$B12,'Scrum Opp Feed'!$A$1:$A$1067&amp;'Scrum Opp Feed'!$B$1:$B$1067,0))),"",INDEX('Scrum Opp Feed'!O$1:O$1067,MATCH('Combined Table'!$A12&amp;'Combined Table'!$B12,'Scrum Opp Feed'!$A$1:$A$1067&amp;'Scrum Opp Feed'!$B$1:$B$1067,0)))</f>
        <v>5</v>
      </c>
      <c r="GV12" s="13">
        <f t="array" ref="GV12">IF(ISNA(INDEX('Scrum Opp Feed'!P$1:P$1067,MATCH('Combined Table'!$A12&amp;'Combined Table'!$B12,'Scrum Opp Feed'!$A$1:$A$1067&amp;'Scrum Opp Feed'!$B$1:$B$1067,0))),"",INDEX('Scrum Opp Feed'!P$1:P$1067,MATCH('Combined Table'!$A12&amp;'Combined Table'!$B12,'Scrum Opp Feed'!$A$1:$A$1067&amp;'Scrum Opp Feed'!$B$1:$B$1067,0)))</f>
        <v>71.400000000000006</v>
      </c>
      <c r="GW12" s="13">
        <f t="array" ref="GW12">IF(ISNA(INDEX('Scrum Opp Feed'!Q$1:Q$1067,MATCH('Combined Table'!$A12&amp;'Combined Table'!$B12,'Scrum Opp Feed'!$A$1:$A$1067&amp;'Scrum Opp Feed'!$B$1:$B$1067,0))),"",INDEX('Scrum Opp Feed'!Q$1:Q$1067,MATCH('Combined Table'!$A12&amp;'Combined Table'!$B12,'Scrum Opp Feed'!$A$1:$A$1067&amp;'Scrum Opp Feed'!$B$1:$B$1067,0)))</f>
        <v>7</v>
      </c>
      <c r="GX12" s="1" t="str">
        <f t="array" ref="GX12">IF(ISNA(INDEX('Restart 50m'!C$1:C$1067,MATCH('Combined Table'!$A12&amp;'Combined Table'!$B12,'Restart 50m'!$A$1:$A$1067&amp;'Restart 50m'!$B$1:$B$1067,0))),"",INDEX('Restart 50m'!C$1:C$1067,MATCH('Combined Table'!$A12&amp;'Combined Table'!$B12,'Restart 50m'!$A$1:$A$1067&amp;'Restart 50m'!$B$1:$B$1067,0)))</f>
        <v/>
      </c>
      <c r="GY12" s="13" t="str">
        <f t="array" ref="GY12">IF(ISNA(INDEX('Restart 50m'!D$1:D$1067,MATCH('Combined Table'!$A12&amp;'Combined Table'!$B12,'Restart 50m'!$A$1:$A$1067&amp;'Restart 50m'!$B$1:$B$1067,0))),"",INDEX('Restart 50m'!D$1:D$1067,MATCH('Combined Table'!$A12&amp;'Combined Table'!$B12,'Restart 50m'!$A$1:$A$1067&amp;'Restart 50m'!$B$1:$B$1067,0)))</f>
        <v/>
      </c>
      <c r="GZ12" s="13" t="str">
        <f t="array" ref="GZ12">IF(ISNA(INDEX('Restart 50m'!E$1:E$1067,MATCH('Combined Table'!$A12&amp;'Combined Table'!$B12,'Restart 50m'!$A$1:$A$1067&amp;'Restart 50m'!$B$1:$B$1067,0))),"",INDEX('Restart 50m'!E$1:E$1067,MATCH('Combined Table'!$A12&amp;'Combined Table'!$B12,'Restart 50m'!$A$1:$A$1067&amp;'Restart 50m'!$B$1:$B$1067,0)))</f>
        <v/>
      </c>
      <c r="HA12" s="13" t="str">
        <f t="array" ref="HA12">IF(ISNA(INDEX('Restart 50m'!F$1:F$1067,MATCH('Combined Table'!$A12&amp;'Combined Table'!$B12,'Restart 50m'!$A$1:$A$1067&amp;'Restart 50m'!$B$1:$B$1067,0))),"",INDEX('Restart 50m'!F$1:F$1067,MATCH('Combined Table'!$A12&amp;'Combined Table'!$B12,'Restart 50m'!$A$1:$A$1067&amp;'Restart 50m'!$B$1:$B$1067,0)))</f>
        <v/>
      </c>
      <c r="HB12" s="13">
        <f t="array" ref="HB12">IF(ISNA(INDEX('Restart 50m'!G$1:G$1067,MATCH('Combined Table'!$A12&amp;'Combined Table'!$B12,'Restart 50m'!$A$1:$A$1067&amp;'Restart 50m'!$B$1:$B$1067,0))),"",INDEX('Restart 50m'!G$1:G$1067,MATCH('Combined Table'!$A12&amp;'Combined Table'!$B12,'Restart 50m'!$A$1:$A$1067&amp;'Restart 50m'!$B$1:$B$1067,0)))</f>
        <v>2</v>
      </c>
      <c r="HC12" s="13" t="str">
        <f t="array" ref="HC12">IF(ISNA(INDEX('Restart 50m'!H$1:H$1067,MATCH('Combined Table'!$A12&amp;'Combined Table'!$B12,'Restart 50m'!$A$1:$A$1067&amp;'Restart 50m'!$B$1:$B$1067,0))),"",INDEX('Restart 50m'!H$1:H$1067,MATCH('Combined Table'!$A12&amp;'Combined Table'!$B12,'Restart 50m'!$A$1:$A$1067&amp;'Restart 50m'!$B$1:$B$1067,0)))</f>
        <v/>
      </c>
      <c r="HD12" s="13" t="str">
        <f t="array" ref="HD12">IF(ISNA(INDEX('Restart 50m'!I$1:I$1067,MATCH('Combined Table'!$A12&amp;'Combined Table'!$B12,'Restart 50m'!$A$1:$A$1067&amp;'Restart 50m'!$B$1:$B$1067,0))),"",INDEX('Restart 50m'!I$1:I$1067,MATCH('Combined Table'!$A12&amp;'Combined Table'!$B12,'Restart 50m'!$A$1:$A$1067&amp;'Restart 50m'!$B$1:$B$1067,0)))</f>
        <v/>
      </c>
      <c r="HE12" s="13">
        <f t="array" ref="HE12">IF(ISNA(INDEX('Restart 50m'!J$1:J$1067,MATCH('Combined Table'!$A12&amp;'Combined Table'!$B12,'Restart 50m'!$A$1:$A$1067&amp;'Restart 50m'!$B$1:$B$1067,0))),"",INDEX('Restart 50m'!J$1:J$1067,MATCH('Combined Table'!$A12&amp;'Combined Table'!$B12,'Restart 50m'!$A$1:$A$1067&amp;'Restart 50m'!$B$1:$B$1067,0)))</f>
        <v>2</v>
      </c>
      <c r="HF12" s="13">
        <f t="array" ref="HF12">IF(ISNA(INDEX('Restart 50m'!K$1:K$1067,MATCH('Combined Table'!$A12&amp;'Combined Table'!$B12,'Restart 50m'!$A$1:$A$1067&amp;'Restart 50m'!$B$1:$B$1067,0))),"",INDEX('Restart 50m'!K$1:K$1067,MATCH('Combined Table'!$A12&amp;'Combined Table'!$B12,'Restart 50m'!$A$1:$A$1067&amp;'Restart 50m'!$B$1:$B$1067,0)))</f>
        <v>2</v>
      </c>
      <c r="HG12" s="13" t="str">
        <f t="array" ref="HG12">IF(ISNA(INDEX('Restart 50m'!L$1:L$1067,MATCH('Combined Table'!$A12&amp;'Combined Table'!$B12,'Restart 50m'!$A$1:$A$1067&amp;'Restart 50m'!$B$1:$B$1067,0))),"",INDEX('Restart 50m'!L$1:L$1067,MATCH('Combined Table'!$A12&amp;'Combined Table'!$B12,'Restart 50m'!$A$1:$A$1067&amp;'Restart 50m'!$B$1:$B$1067,0)))</f>
        <v/>
      </c>
      <c r="HH12" s="13" t="str">
        <f t="array" ref="HH12">IF(ISNA(INDEX('Restart 50m'!M$1:M$1067,MATCH('Combined Table'!$A12&amp;'Combined Table'!$B12,'Restart 50m'!$A$1:$A$1067&amp;'Restart 50m'!$B$1:$B$1067,0))),"",INDEX('Restart 50m'!M$1:M$1067,MATCH('Combined Table'!$A12&amp;'Combined Table'!$B12,'Restart 50m'!$A$1:$A$1067&amp;'Restart 50m'!$B$1:$B$1067,0)))</f>
        <v/>
      </c>
      <c r="HI12" s="13" t="str">
        <f t="array" ref="HI12">IF(ISNA(INDEX('Restart 50m'!N$1:N$1067,MATCH('Combined Table'!$A12&amp;'Combined Table'!$B12,'Restart 50m'!$A$1:$A$1067&amp;'Restart 50m'!$B$1:$B$1067,0))),"",INDEX('Restart 50m'!N$1:N$1067,MATCH('Combined Table'!$A12&amp;'Combined Table'!$B12,'Restart 50m'!$A$1:$A$1067&amp;'Restart 50m'!$B$1:$B$1067,0)))</f>
        <v/>
      </c>
      <c r="HJ12" s="13" t="str">
        <f t="array" ref="HJ12">IF(ISNA(INDEX('Restart 50m'!O$1:O$1067,MATCH('Combined Table'!$A12&amp;'Combined Table'!$B12,'Restart 50m'!$A$1:$A$1067&amp;'Restart 50m'!$B$1:$B$1067,0))),"",INDEX('Restart 50m'!O$1:O$1067,MATCH('Combined Table'!$A12&amp;'Combined Table'!$B12,'Restart 50m'!$A$1:$A$1067&amp;'Restart 50m'!$B$1:$B$1067,0)))</f>
        <v/>
      </c>
      <c r="HK12" s="13">
        <f t="array" ref="HK12">IF(ISNA(INDEX('Restart 50m'!P$1:P$1067,MATCH('Combined Table'!$A12&amp;'Combined Table'!$B12,'Restart 50m'!$A$1:$A$1067&amp;'Restart 50m'!$B$1:$B$1067,0))),"",INDEX('Restart 50m'!P$1:P$1067,MATCH('Combined Table'!$A12&amp;'Combined Table'!$B12,'Restart 50m'!$A$1:$A$1067&amp;'Restart 50m'!$B$1:$B$1067,0)))</f>
        <v>3</v>
      </c>
      <c r="HL12" s="13" t="str">
        <f t="array" ref="HL12">IF(ISNA(INDEX('Restart 50m'!Q$1:Q$1067,MATCH('Combined Table'!$A12&amp;'Combined Table'!$B12,'Restart 50m'!$A$1:$A$1067&amp;'Restart 50m'!$B$1:$B$1067,0))),"",INDEX('Restart 50m'!Q$1:Q$1067,MATCH('Combined Table'!$A12&amp;'Combined Table'!$B12,'Restart 50m'!$A$1:$A$1067&amp;'Restart 50m'!$B$1:$B$1067,0)))</f>
        <v/>
      </c>
      <c r="HM12" s="13" t="str">
        <f t="array" ref="HM12">IF(ISNA(INDEX('Restart 50m'!R$1:R$1067,MATCH('Combined Table'!$A12&amp;'Combined Table'!$B12,'Restart 50m'!$A$1:$A$1067&amp;'Restart 50m'!$B$1:$B$1067,0))),"",INDEX('Restart 50m'!R$1:R$1067,MATCH('Combined Table'!$A12&amp;'Combined Table'!$B12,'Restart 50m'!$A$1:$A$1067&amp;'Restart 50m'!$B$1:$B$1067,0)))</f>
        <v/>
      </c>
      <c r="HN12" s="13">
        <f t="array" ref="HN12">IF(ISNA(INDEX('Restart 50m'!S$1:S$1067,MATCH('Combined Table'!$A12&amp;'Combined Table'!$B12,'Restart 50m'!$A$1:$A$1067&amp;'Restart 50m'!$B$1:$B$1067,0))),"",INDEX('Restart 50m'!S$1:S$1067,MATCH('Combined Table'!$A12&amp;'Combined Table'!$B12,'Restart 50m'!$A$1:$A$1067&amp;'Restart 50m'!$B$1:$B$1067,0)))</f>
        <v>3</v>
      </c>
      <c r="HO12" s="13">
        <f t="array" ref="HO12">IF(ISNA(INDEX('Restart 50m'!T$1:T$1067,MATCH('Combined Table'!$A12&amp;'Combined Table'!$B12,'Restart 50m'!$A$1:$A$1067&amp;'Restart 50m'!$B$1:$B$1067,0))),"",INDEX('Restart 50m'!T$1:T$1067,MATCH('Combined Table'!$A12&amp;'Combined Table'!$B12,'Restart 50m'!$A$1:$A$1067&amp;'Restart 50m'!$B$1:$B$1067,0)))</f>
        <v>3</v>
      </c>
      <c r="HP12" s="13">
        <f t="array" ref="HP12">IF(ISNA(INDEX('Restart 50m'!U$1:U$1067,MATCH('Combined Table'!$A12&amp;'Combined Table'!$B12,'Restart 50m'!$A$1:$A$1067&amp;'Restart 50m'!$B$1:$B$1067,0))),"",INDEX('Restart 50m'!U$1:U$1067,MATCH('Combined Table'!$A12&amp;'Combined Table'!$B12,'Restart 50m'!$A$1:$A$1067&amp;'Restart 50m'!$B$1:$B$1067,0)))</f>
        <v>5</v>
      </c>
      <c r="HQ12" s="1" t="str">
        <f t="array" ref="HQ12">IF(ISNA(INDEX('Restart 22m'!C$1:C$1067,MATCH('Combined Table'!$A12&amp;'Combined Table'!$B12,'Restart 22m'!$A$1:$A$1067&amp;'Restart 22m'!$B$1:$B$1067,0))),"",INDEX('Restart 22m'!C$1:C$1067,MATCH('Combined Table'!$A12&amp;'Combined Table'!$B12,'Restart 22m'!$A$1:$A$1067&amp;'Restart 22m'!$B$1:$B$1067,0)))</f>
        <v/>
      </c>
      <c r="HR12" s="13" t="str">
        <f t="array" ref="HR12">IF(ISNA(INDEX('Restart 22m'!D$1:D$1067,MATCH('Combined Table'!$A12&amp;'Combined Table'!$B12,'Restart 22m'!$A$1:$A$1067&amp;'Restart 22m'!$B$1:$B$1067,0))),"",INDEX('Restart 22m'!D$1:D$1067,MATCH('Combined Table'!$A12&amp;'Combined Table'!$B12,'Restart 22m'!$A$1:$A$1067&amp;'Restart 22m'!$B$1:$B$1067,0)))</f>
        <v/>
      </c>
      <c r="HS12" s="13" t="str">
        <f t="array" ref="HS12">IF(ISNA(INDEX('Restart 22m'!E$1:E$1067,MATCH('Combined Table'!$A12&amp;'Combined Table'!$B12,'Restart 22m'!$A$1:$A$1067&amp;'Restart 22m'!$B$1:$B$1067,0))),"",INDEX('Restart 22m'!E$1:E$1067,MATCH('Combined Table'!$A12&amp;'Combined Table'!$B12,'Restart 22m'!$A$1:$A$1067&amp;'Restart 22m'!$B$1:$B$1067,0)))</f>
        <v/>
      </c>
      <c r="HT12" s="13" t="str">
        <f t="array" ref="HT12">IF(ISNA(INDEX('Restart 22m'!F$1:F$1067,MATCH('Combined Table'!$A12&amp;'Combined Table'!$B12,'Restart 22m'!$A$1:$A$1067&amp;'Restart 22m'!$B$1:$B$1067,0))),"",INDEX('Restart 22m'!F$1:F$1067,MATCH('Combined Table'!$A12&amp;'Combined Table'!$B12,'Restart 22m'!$A$1:$A$1067&amp;'Restart 22m'!$B$1:$B$1067,0)))</f>
        <v/>
      </c>
      <c r="HU12" s="13" t="str">
        <f t="array" ref="HU12">IF(ISNA(INDEX('Restart 22m'!G$1:G$1067,MATCH('Combined Table'!$A12&amp;'Combined Table'!$B12,'Restart 22m'!$A$1:$A$1067&amp;'Restart 22m'!$B$1:$B$1067,0))),"",INDEX('Restart 22m'!G$1:G$1067,MATCH('Combined Table'!$A12&amp;'Combined Table'!$B12,'Restart 22m'!$A$1:$A$1067&amp;'Restart 22m'!$B$1:$B$1067,0)))</f>
        <v/>
      </c>
      <c r="HV12" s="13" t="str">
        <f t="array" ref="HV12">IF(ISNA(INDEX('Restart 22m'!H$1:H$1067,MATCH('Combined Table'!$A12&amp;'Combined Table'!$B12,'Restart 22m'!$A$1:$A$1067&amp;'Restart 22m'!$B$1:$B$1067,0))),"",INDEX('Restart 22m'!H$1:H$1067,MATCH('Combined Table'!$A12&amp;'Combined Table'!$B12,'Restart 22m'!$A$1:$A$1067&amp;'Restart 22m'!$B$1:$B$1067,0)))</f>
        <v/>
      </c>
      <c r="HW12" s="13" t="str">
        <f t="array" ref="HW12">IF(ISNA(INDEX('Restart 22m'!I$1:I$1067,MATCH('Combined Table'!$A12&amp;'Combined Table'!$B12,'Restart 22m'!$A$1:$A$1067&amp;'Restart 22m'!$B$1:$B$1067,0))),"",INDEX('Restart 22m'!I$1:I$1067,MATCH('Combined Table'!$A12&amp;'Combined Table'!$B12,'Restart 22m'!$A$1:$A$1067&amp;'Restart 22m'!$B$1:$B$1067,0)))</f>
        <v/>
      </c>
      <c r="HX12" s="13" t="str">
        <f t="array" ref="HX12">IF(ISNA(INDEX('Restart 22m'!J$1:J$1067,MATCH('Combined Table'!$A12&amp;'Combined Table'!$B12,'Restart 22m'!$A$1:$A$1067&amp;'Restart 22m'!$B$1:$B$1067,0))),"",INDEX('Restart 22m'!J$1:J$1067,MATCH('Combined Table'!$A12&amp;'Combined Table'!$B12,'Restart 22m'!$A$1:$A$1067&amp;'Restart 22m'!$B$1:$B$1067,0)))</f>
        <v/>
      </c>
      <c r="HY12" s="13" t="str">
        <f t="array" ref="HY12">IF(ISNA(INDEX('Restart 22m'!K$1:K$1067,MATCH('Combined Table'!$A12&amp;'Combined Table'!$B12,'Restart 22m'!$A$1:$A$1067&amp;'Restart 22m'!$B$1:$B$1067,0))),"",INDEX('Restart 22m'!K$1:K$1067,MATCH('Combined Table'!$A12&amp;'Combined Table'!$B12,'Restart 22m'!$A$1:$A$1067&amp;'Restart 22m'!$B$1:$B$1067,0)))</f>
        <v/>
      </c>
      <c r="HZ12" s="13" t="str">
        <f t="array" ref="HZ12">IF(ISNA(INDEX('Restart 22m'!L$1:L$1067,MATCH('Combined Table'!$A12&amp;'Combined Table'!$B12,'Restart 22m'!$A$1:$A$1067&amp;'Restart 22m'!$B$1:$B$1067,0))),"",INDEX('Restart 22m'!L$1:L$1067,MATCH('Combined Table'!$A12&amp;'Combined Table'!$B12,'Restart 22m'!$A$1:$A$1067&amp;'Restart 22m'!$B$1:$B$1067,0)))</f>
        <v/>
      </c>
      <c r="IA12" s="13" t="str">
        <f t="array" ref="IA12">IF(ISNA(INDEX('Restart 22m'!M$1:M$1067,MATCH('Combined Table'!$A12&amp;'Combined Table'!$B12,'Restart 22m'!$A$1:$A$1067&amp;'Restart 22m'!$B$1:$B$1067,0))),"",INDEX('Restart 22m'!M$1:M$1067,MATCH('Combined Table'!$A12&amp;'Combined Table'!$B12,'Restart 22m'!$A$1:$A$1067&amp;'Restart 22m'!$B$1:$B$1067,0)))</f>
        <v/>
      </c>
      <c r="IB12" s="13" t="str">
        <f t="array" ref="IB12">IF(ISNA(INDEX('Restart 22m'!N$1:N$1067,MATCH('Combined Table'!$A12&amp;'Combined Table'!$B12,'Restart 22m'!$A$1:$A$1067&amp;'Restart 22m'!$B$1:$B$1067,0))),"",INDEX('Restart 22m'!N$1:N$1067,MATCH('Combined Table'!$A12&amp;'Combined Table'!$B12,'Restart 22m'!$A$1:$A$1067&amp;'Restart 22m'!$B$1:$B$1067,0)))</f>
        <v/>
      </c>
      <c r="IC12" s="13" t="str">
        <f t="array" ref="IC12">IF(ISNA(INDEX('Restart 22m'!O$1:O$1067,MATCH('Combined Table'!$A12&amp;'Combined Table'!$B12,'Restart 22m'!$A$1:$A$1067&amp;'Restart 22m'!$B$1:$B$1067,0))),"",INDEX('Restart 22m'!O$1:O$1067,MATCH('Combined Table'!$A12&amp;'Combined Table'!$B12,'Restart 22m'!$A$1:$A$1067&amp;'Restart 22m'!$B$1:$B$1067,0)))</f>
        <v/>
      </c>
      <c r="ID12" s="13">
        <f t="array" ref="ID12">IF(ISNA(INDEX('Restart 22m'!P$1:P$1067,MATCH('Combined Table'!$A12&amp;'Combined Table'!$B12,'Restart 22m'!$A$1:$A$1067&amp;'Restart 22m'!$B$1:$B$1067,0))),"",INDEX('Restart 22m'!P$1:P$1067,MATCH('Combined Table'!$A12&amp;'Combined Table'!$B12,'Restart 22m'!$A$1:$A$1067&amp;'Restart 22m'!$B$1:$B$1067,0)))</f>
        <v>1</v>
      </c>
      <c r="IE12" s="13" t="str">
        <f t="array" ref="IE12">IF(ISNA(INDEX('Restart 22m'!Q$1:Q$1067,MATCH('Combined Table'!$A12&amp;'Combined Table'!$B12,'Restart 22m'!$A$1:$A$1067&amp;'Restart 22m'!$B$1:$B$1067,0))),"",INDEX('Restart 22m'!Q$1:Q$1067,MATCH('Combined Table'!$A12&amp;'Combined Table'!$B12,'Restart 22m'!$A$1:$A$1067&amp;'Restart 22m'!$B$1:$B$1067,0)))</f>
        <v/>
      </c>
      <c r="IF12" s="13" t="str">
        <f t="array" ref="IF12">IF(ISNA(INDEX('Restart 22m'!R$1:R$1067,MATCH('Combined Table'!$A12&amp;'Combined Table'!$B12,'Restart 22m'!$A$1:$A$1067&amp;'Restart 22m'!$B$1:$B$1067,0))),"",INDEX('Restart 22m'!R$1:R$1067,MATCH('Combined Table'!$A12&amp;'Combined Table'!$B12,'Restart 22m'!$A$1:$A$1067&amp;'Restart 22m'!$B$1:$B$1067,0)))</f>
        <v/>
      </c>
      <c r="IG12" s="13">
        <f t="array" ref="IG12">IF(ISNA(INDEX('Restart 22m'!S$1:S$1067,MATCH('Combined Table'!$A12&amp;'Combined Table'!$B12,'Restart 22m'!$A$1:$A$1067&amp;'Restart 22m'!$B$1:$B$1067,0))),"",INDEX('Restart 22m'!S$1:S$1067,MATCH('Combined Table'!$A12&amp;'Combined Table'!$B12,'Restart 22m'!$A$1:$A$1067&amp;'Restart 22m'!$B$1:$B$1067,0)))</f>
        <v>1</v>
      </c>
      <c r="IH12" s="13">
        <f t="array" ref="IH12">IF(ISNA(INDEX('Restart 22m'!T$1:T$1067,MATCH('Combined Table'!$A12&amp;'Combined Table'!$B12,'Restart 22m'!$A$1:$A$1067&amp;'Restart 22m'!$B$1:$B$1067,0))),"",INDEX('Restart 22m'!T$1:T$1067,MATCH('Combined Table'!$A12&amp;'Combined Table'!$B12,'Restart 22m'!$A$1:$A$1067&amp;'Restart 22m'!$B$1:$B$1067,0)))</f>
        <v>1</v>
      </c>
      <c r="II12" s="13">
        <f t="array" ref="II12">IF(ISNA(INDEX('Restart 22m'!U$1:U$1067,MATCH('Combined Table'!$A12&amp;'Combined Table'!$B12,'Restart 22m'!$A$1:$A$1067&amp;'Restart 22m'!$B$1:$B$1067,0))),"",INDEX('Restart 22m'!U$1:U$1067,MATCH('Combined Table'!$A12&amp;'Combined Table'!$B12,'Restart 22m'!$A$1:$A$1067&amp;'Restart 22m'!$B$1:$B$1067,0)))</f>
        <v>1</v>
      </c>
      <c r="IJ12" s="13"/>
    </row>
    <row r="13" spans="1:244" x14ac:dyDescent="0.25">
      <c r="A13" s="5" t="s">
        <v>13</v>
      </c>
      <c r="B13" s="6">
        <v>1</v>
      </c>
      <c r="C13" s="13">
        <f t="array" ref="C13">INDEX('Points Table'!C$1:C$1067,MATCH('Combined Table'!$A13&amp;'Combined Table'!$B13,$A$1:$A$1067&amp;$B$1:$B$1067,0))</f>
        <v>21</v>
      </c>
      <c r="D13" s="13">
        <f t="array" ref="D13">INDEX('Points Table'!D$1:D$1067,MATCH('Combined Table'!$A13&amp;'Combined Table'!$B13,$A$1:$A$1067&amp;$B$1:$B$1067,0))</f>
        <v>2</v>
      </c>
      <c r="E13" s="13">
        <f t="array" ref="E13">INDEX('Points Table'!E$1:E$1067,MATCH('Combined Table'!$A13&amp;'Combined Table'!$B13,$A$1:$A$1067&amp;$B$1:$B$1067,0))</f>
        <v>1</v>
      </c>
      <c r="F13" s="13">
        <f t="array" ref="F13">INDEX('Points Table'!F$1:F$1067,MATCH('Combined Table'!$A13&amp;'Combined Table'!$B13,$A$1:$A$1067&amp;$B$1:$B$1067,0))</f>
        <v>3</v>
      </c>
      <c r="G13" s="13">
        <f t="array" ref="G13">INDEX('Points Table'!G$1:G$1067,MATCH('Combined Table'!$A13&amp;'Combined Table'!$B13,$A$1:$A$1067&amp;$B$1:$B$1067,0))</f>
        <v>66.7</v>
      </c>
      <c r="H13" s="13" t="str">
        <f t="array" ref="H13">INDEX('Points Table'!H$1:H$1067,MATCH('Combined Table'!$A13&amp;'Combined Table'!$B13,$A$1:$A$1067&amp;$B$1:$B$1067,0))</f>
        <v/>
      </c>
      <c r="I13" s="13" t="str">
        <f t="array" ref="I13">INDEX('Possesion Times'!C$1:C$1067,MATCH('Combined Table'!$A13&amp;'Combined Table'!$B13,$A$1:$A$1067&amp;$B$1:$B$1067,0))</f>
        <v>1:42</v>
      </c>
      <c r="J13" s="13" t="str">
        <f t="array" ref="J13">INDEX('Possesion Times'!D$1:D$1067,MATCH('Combined Table'!$A13&amp;'Combined Table'!$B13,$A$1:$A$1067&amp;$B$1:$B$1067,0))</f>
        <v>1:22</v>
      </c>
      <c r="K13" s="13" t="str">
        <f t="array" ref="K13">INDEX('Possesion Times'!E$1:E$1067,MATCH('Combined Table'!$A13&amp;'Combined Table'!$B13,$A$1:$A$1067&amp;$B$1:$B$1067,0))</f>
        <v>3:03</v>
      </c>
      <c r="L13" s="13">
        <f t="array" ref="L13">INDEX('Possesion Times'!F$1:F$1067,MATCH('Combined Table'!$A13&amp;'Combined Table'!$B13,$A$1:$A$1067&amp;$B$1:$B$1067,0))</f>
        <v>10.9</v>
      </c>
      <c r="M13" s="13" t="str">
        <f t="array" ref="M13">INDEX('Possesion Times'!G$1:G$1067,MATCH('Combined Table'!$A13&amp;'Combined Table'!$B13,$A$1:$A$1067&amp;$B$1:$B$1067,0))</f>
        <v>2:35</v>
      </c>
      <c r="N13" s="13" t="str">
        <f t="array" ref="N13">INDEX('Possesion Times'!H$1:H$1067,MATCH('Combined Table'!$A13&amp;'Combined Table'!$B13,$A$1:$A$1067&amp;$B$1:$B$1067,0))</f>
        <v>1:57</v>
      </c>
      <c r="O13" s="13" t="str">
        <f t="array" ref="O13">INDEX('Possesion Times'!I$1:I$1067,MATCH('Combined Table'!$A13&amp;'Combined Table'!$B13,$A$1:$A$1067&amp;$B$1:$B$1067,0))</f>
        <v>4:32</v>
      </c>
      <c r="P13" s="13">
        <f t="array" ref="P13">INDEX('Possesion Times'!J$1:J$1067,MATCH('Combined Table'!$A13&amp;'Combined Table'!$B13,$A$1:$A$1067&amp;$B$1:$B$1067,0))</f>
        <v>16.2</v>
      </c>
      <c r="Q13" s="13" t="str">
        <f t="array" ref="Q13">INDEX('Possesion Times'!K$1:K$1067,MATCH('Combined Table'!$A13&amp;'Combined Table'!$B13,$A$1:$A$1067&amp;$B$1:$B$1067,0))</f>
        <v>2:00</v>
      </c>
      <c r="R13" s="13" t="str">
        <f t="array" ref="R13">INDEX('Possesion Times'!L$1:L$1067,MATCH('Combined Table'!$A13&amp;'Combined Table'!$B13,$A$1:$A$1067&amp;$B$1:$B$1067,0))</f>
        <v>1:04</v>
      </c>
      <c r="S13" s="13" t="str">
        <f t="array" ref="S13">INDEX('Possesion Times'!M$1:M$1067,MATCH('Combined Table'!$A13&amp;'Combined Table'!$B13,$A$1:$A$1067&amp;$B$1:$B$1067,0))</f>
        <v>3:05</v>
      </c>
      <c r="T13" s="13">
        <f t="array" ref="T13">INDEX('Possesion Times'!N$1:N$1067,MATCH('Combined Table'!$A13&amp;'Combined Table'!$B13,$A$1:$A$1067&amp;$B$1:$B$1067,0))</f>
        <v>11</v>
      </c>
      <c r="U13" s="13" t="str">
        <f t="array" ref="U13">INDEX('Possesion Times'!O$1:O$1067,MATCH('Combined Table'!$A13&amp;'Combined Table'!$B13,$A$1:$A$1067&amp;$B$1:$B$1067,0))</f>
        <v>0:52</v>
      </c>
      <c r="V13" s="13" t="str">
        <f t="array" ref="V13">INDEX('Possesion Times'!P$1:P$1067,MATCH('Combined Table'!$A13&amp;'Combined Table'!$B13,$A$1:$A$1067&amp;$B$1:$B$1067,0))</f>
        <v>0:28</v>
      </c>
      <c r="W13" s="13" t="str">
        <f t="array" ref="W13">INDEX('Possesion Times'!Q$1:Q$1067,MATCH('Combined Table'!$A13&amp;'Combined Table'!$B13,$A$1:$A$1067&amp;$B$1:$B$1067,0))</f>
        <v>1:20</v>
      </c>
      <c r="X13" s="13">
        <f t="array" ref="X13">INDEX('Possesion Times'!R$1:R$1067,MATCH('Combined Table'!$A13&amp;'Combined Table'!$B13,$A$1:$A$1067&amp;$B$1:$B$1067,0))</f>
        <v>4.8</v>
      </c>
      <c r="Y13" s="13" t="str">
        <f t="array" ref="Y13">INDEX('Possesion Times'!S$1:S$1067,MATCH('Combined Table'!$A13&amp;'Combined Table'!$B13,$A$1:$A$1067&amp;$B$1:$B$1067,0))</f>
        <v>7:09</v>
      </c>
      <c r="Z13" s="13" t="str">
        <f t="array" ref="Z13">INDEX('Possesion Times'!T$1:T$1067,MATCH('Combined Table'!$A13&amp;'Combined Table'!$B13,$A$1:$A$1067&amp;$B$1:$B$1067,0))</f>
        <v>4:51</v>
      </c>
      <c r="AA13" s="13" t="str">
        <f t="array" ref="AA13">INDEX('Possesion Times'!U$1:U$1067,MATCH('Combined Table'!$A13&amp;'Combined Table'!$B13,$A$1:$A$1067&amp;$B$1:$B$1067,0))</f>
        <v>12:00</v>
      </c>
      <c r="AB13" s="13">
        <f t="array" ref="AB13">INDEX('Possesion Times'!V$1:V$1067,MATCH('Combined Table'!$A13&amp;'Combined Table'!$B13,$A$1:$A$1067&amp;$B$1:$B$1067,0))</f>
        <v>42.9</v>
      </c>
      <c r="AC13" s="1">
        <f t="array" ref="AC13">INDEX('Possession Source'!C$1:C$1067,MATCH('Combined Table'!$A13&amp;'Combined Table'!$B13,$A$1:$A$1067&amp;$B$1:$B$1067,0))</f>
        <v>11</v>
      </c>
      <c r="AD13" s="13">
        <f t="array" ref="AD13">INDEX('Possession Source'!D$1:D$1067,MATCH('Combined Table'!$A13&amp;'Combined Table'!$B13,$A$1:$A$1067&amp;$B$1:$B$1067,0))</f>
        <v>7</v>
      </c>
      <c r="AE13" s="13">
        <f t="array" ref="AE13">INDEX('Possession Source'!E$1:E$1067,MATCH('Combined Table'!$A13&amp;'Combined Table'!$B13,$A$1:$A$1067&amp;$B$1:$B$1067,0))</f>
        <v>6</v>
      </c>
      <c r="AF13" s="13" t="str">
        <f t="array" ref="AF13">INDEX('Possession Source'!F$1:F$1067,MATCH('Combined Table'!$A13&amp;'Combined Table'!$B13,$A$1:$A$1067&amp;$B$1:$B$1067,0))</f>
        <v/>
      </c>
      <c r="AG13" s="13">
        <f t="array" ref="AG13">INDEX('Possession Source'!G$1:G$1067,MATCH('Combined Table'!$A13&amp;'Combined Table'!$B13,$A$1:$A$1067&amp;$B$1:$B$1067,0))</f>
        <v>24</v>
      </c>
      <c r="AH13" s="13">
        <f t="array" ref="AH13">INDEX('Possession Source'!H$1:H$1067,MATCH('Combined Table'!$A13&amp;'Combined Table'!$B13,$A$1:$A$1067&amp;$B$1:$B$1067,0))</f>
        <v>17</v>
      </c>
      <c r="AI13" s="13" t="str">
        <f t="array" ref="AI13">INDEX('Possession Source'!I$1:I$1067,MATCH('Combined Table'!$A13&amp;'Combined Table'!$B13,$A$1:$A$1067&amp;$B$1:$B$1067,0))</f>
        <v/>
      </c>
      <c r="AJ13" s="13">
        <f t="array" ref="AJ13">INDEX('Possession Source'!J$1:J$1067,MATCH('Combined Table'!$A13&amp;'Combined Table'!$B13,$A$1:$A$1067&amp;$B$1:$B$1067,0))</f>
        <v>3</v>
      </c>
      <c r="AK13" s="13">
        <f t="array" ref="AK13">INDEX('Possession Source'!K$1:K$1067,MATCH('Combined Table'!$A13&amp;'Combined Table'!$B13,$A$1:$A$1067&amp;$B$1:$B$1067,0))</f>
        <v>1</v>
      </c>
      <c r="AL13" s="13">
        <f t="array" ref="AL13">INDEX('Possession Source'!L$1:L$1067,MATCH('Combined Table'!$A13&amp;'Combined Table'!$B13,$A$1:$A$1067&amp;$B$1:$B$1067,0))</f>
        <v>1</v>
      </c>
      <c r="AM13" s="13">
        <f t="array" ref="AM13">INDEX('Possession Source'!M$1:M$1067,MATCH('Combined Table'!$A13&amp;'Combined Table'!$B13,$A$1:$A$1067&amp;$B$1:$B$1067,0))</f>
        <v>1</v>
      </c>
      <c r="AN13" s="13" t="str">
        <f t="array" ref="AN13">INDEX('Possession Source'!N$1:N$1067,MATCH('Combined Table'!$A13&amp;'Combined Table'!$B13,$A$1:$A$1067&amp;$B$1:$B$1067,0))</f>
        <v/>
      </c>
      <c r="AO13" s="13" t="str">
        <f t="array" ref="AO13">INDEX('Possession Source'!O$1:O$1067,MATCH('Combined Table'!$A13&amp;'Combined Table'!$B13,$A$1:$A$1067&amp;$B$1:$B$1067,0))</f>
        <v/>
      </c>
      <c r="AP13" s="13">
        <f t="array" ref="AP13">INDEX('Possession Source'!P$1:P$1067,MATCH('Combined Table'!$A13&amp;'Combined Table'!$B13,$A$1:$A$1067&amp;$B$1:$B$1067,0))</f>
        <v>23</v>
      </c>
      <c r="AQ13" s="13">
        <f t="array" ref="AQ13">INDEX('Possession Source'!Q$1:Q$1067,MATCH('Combined Table'!$A13&amp;'Combined Table'!$B13,$A$1:$A$1067&amp;$B$1:$B$1067,0))</f>
        <v>47</v>
      </c>
      <c r="AR13" s="1" t="str">
        <f t="array" ref="AR13">INDEX('Penalties Frees conceded'!C$1:C$1067,MATCH('Combined Table'!$A13&amp;'Combined Table'!$B13,$A$1:$A$1067&amp;$B$1:$B$1067,0))</f>
        <v/>
      </c>
      <c r="AS13" s="13" t="str">
        <f t="array" ref="AS13">INDEX('Penalties Frees conceded'!D$1:D$1067,MATCH('Combined Table'!$A13&amp;'Combined Table'!$B13,$A$1:$A$1067&amp;$B$1:$B$1067,0))</f>
        <v/>
      </c>
      <c r="AT13" s="13" t="str">
        <f t="array" ref="AT13">INDEX('Penalties Frees conceded'!E$1:E$1067,MATCH('Combined Table'!$A13&amp;'Combined Table'!$B13,$A$1:$A$1067&amp;$B$1:$B$1067,0))</f>
        <v/>
      </c>
      <c r="AU13" s="13" t="str">
        <f t="array" ref="AU13">INDEX('Penalties Frees conceded'!F$1:F$1067,MATCH('Combined Table'!$A13&amp;'Combined Table'!$B13,$A$1:$A$1067&amp;$B$1:$B$1067,0))</f>
        <v/>
      </c>
      <c r="AV13" s="13" t="str">
        <f t="array" ref="AV13">INDEX('Penalties Frees conceded'!G$1:G$1067,MATCH('Combined Table'!$A13&amp;'Combined Table'!$B13,$A$1:$A$1067&amp;$B$1:$B$1067,0))</f>
        <v/>
      </c>
      <c r="AW13" s="13" t="str">
        <f t="array" ref="AW13">INDEX('Penalties Frees conceded'!H$1:H$1067,MATCH('Combined Table'!$A13&amp;'Combined Table'!$B13,$A$1:$A$1067&amp;$B$1:$B$1067,0))</f>
        <v/>
      </c>
      <c r="AX13" s="13" t="str">
        <f t="array" ref="AX13">INDEX('Penalties Frees conceded'!I$1:I$1067,MATCH('Combined Table'!$A13&amp;'Combined Table'!$B13,$A$1:$A$1067&amp;$B$1:$B$1067,0))</f>
        <v/>
      </c>
      <c r="AY13" s="13">
        <f t="array" ref="AY13">INDEX('Penalties Frees conceded'!J$1:J$1067,MATCH('Combined Table'!$A13&amp;'Combined Table'!$B13,$A$1:$A$1067&amp;$B$1:$B$1067,0))</f>
        <v>4</v>
      </c>
      <c r="AZ13" s="13">
        <f t="array" ref="AZ13">INDEX('Penalties Frees conceded'!K$1:K$1067,MATCH('Combined Table'!$A13&amp;'Combined Table'!$B13,$A$1:$A$1067&amp;$B$1:$B$1067,0))</f>
        <v>2</v>
      </c>
      <c r="BA13" s="13">
        <f t="array" ref="BA13">INDEX('Penalties Frees conceded'!L$1:L$1067,MATCH('Combined Table'!$A13&amp;'Combined Table'!$B13,$A$1:$A$1067&amp;$B$1:$B$1067,0))</f>
        <v>1</v>
      </c>
      <c r="BB13" s="13" t="str">
        <f t="array" ref="BB13">INDEX('Penalties Frees conceded'!M$1:M$1067,MATCH('Combined Table'!$A13&amp;'Combined Table'!$B13,$A$1:$A$1067&amp;$B$1:$B$1067,0))</f>
        <v/>
      </c>
      <c r="BC13" s="13" t="str">
        <f t="array" ref="BC13">INDEX('Penalties Frees conceded'!N$1:N$1067,MATCH('Combined Table'!$A13&amp;'Combined Table'!$B13,$A$1:$A$1067&amp;$B$1:$B$1067,0))</f>
        <v/>
      </c>
      <c r="BD13" s="13" t="str">
        <f t="array" ref="BD13">INDEX('Penalties Frees conceded'!O$1:O$1067,MATCH('Combined Table'!$A13&amp;'Combined Table'!$B13,$A$1:$A$1067&amp;$B$1:$B$1067,0))</f>
        <v/>
      </c>
      <c r="BE13" s="13">
        <f t="array" ref="BE13">INDEX('Penalties Frees conceded'!P$1:P$1067,MATCH('Combined Table'!$A13&amp;'Combined Table'!$B13,$A$1:$A$1067&amp;$B$1:$B$1067,0))</f>
        <v>7</v>
      </c>
      <c r="BF13" s="13">
        <f t="array" ref="BF13">INDEX('Penalties Frees conceded'!Q$1:Q$1067,MATCH('Combined Table'!$A13&amp;'Combined Table'!$B13,$A$1:$A$1067&amp;$B$1:$B$1067,0))</f>
        <v>7</v>
      </c>
      <c r="BG13" s="1">
        <f t="array" ref="BG13">INDEX('Attack Possession'!C$1:C$1067,MATCH('Combined Table'!$A13&amp;'Combined Table'!$B13,$A$1:$A$1067&amp;$B$1:$B$1067,0))</f>
        <v>9</v>
      </c>
      <c r="BH13" s="13">
        <f t="array" ref="BH13">INDEX('Attack Possession'!D$1:D$1067,MATCH('Combined Table'!$A13&amp;'Combined Table'!$B13,$A$1:$A$1067&amp;$B$1:$B$1067,0))</f>
        <v>26</v>
      </c>
      <c r="BI13" s="13">
        <f t="array" ref="BI13">INDEX('Attack Possession'!E$1:E$1067,MATCH('Combined Table'!$A13&amp;'Combined Table'!$B13,$A$1:$A$1067&amp;$B$1:$B$1067,0))</f>
        <v>63.4</v>
      </c>
      <c r="BJ13" s="13">
        <f t="array" ref="BJ13">INDEX('Attack Possession'!F$1:F$1067,MATCH('Combined Table'!$A13&amp;'Combined Table'!$B13,$A$1:$A$1067&amp;$B$1:$B$1067,0))</f>
        <v>1.9</v>
      </c>
      <c r="BK13" s="13">
        <f t="array" ref="BK13">INDEX('Attack Possession'!G$1:G$1067,MATCH('Combined Table'!$A13&amp;'Combined Table'!$B13,$A$1:$A$1067&amp;$B$1:$B$1067,0))</f>
        <v>26</v>
      </c>
      <c r="BL13" s="13">
        <f t="array" ref="BL13">INDEX('Attack Possession'!H$1:H$1067,MATCH('Combined Table'!$A13&amp;'Combined Table'!$B13,$A$1:$A$1067&amp;$B$1:$B$1067,0))</f>
        <v>13</v>
      </c>
      <c r="BM13" s="13">
        <f t="array" ref="BM13">INDEX('Attack Possession'!I$1:I$1067,MATCH('Combined Table'!$A13&amp;'Combined Table'!$B13,$A$1:$A$1067&amp;$B$1:$B$1067,0))</f>
        <v>5</v>
      </c>
      <c r="BN13" s="13" t="str">
        <f t="array" ref="BN13">INDEX('Attack Possession'!J$1:J$1067,MATCH('Combined Table'!$A13&amp;'Combined Table'!$B13,$A$1:$A$1067&amp;$B$1:$B$1067,0))</f>
        <v/>
      </c>
      <c r="BO13" s="13">
        <f t="array" ref="BO13">INDEX('Attack Possession'!K$1:K$1067,MATCH('Combined Table'!$A13&amp;'Combined Table'!$B13,$A$1:$A$1067&amp;$B$1:$B$1067,0))</f>
        <v>1</v>
      </c>
      <c r="BP13" s="13" t="str">
        <f t="array" ref="BP13">INDEX('Attack Possession'!L$1:L$1067,MATCH('Combined Table'!$A13&amp;'Combined Table'!$B13,$A$1:$A$1067&amp;$B$1:$B$1067,0))</f>
        <v/>
      </c>
      <c r="BQ13" s="13" t="str">
        <f t="array" ref="BQ13">INDEX('Attack Possession'!M$1:M$1067,MATCH('Combined Table'!$A13&amp;'Combined Table'!$B13,$A$1:$A$1067&amp;$B$1:$B$1067,0))</f>
        <v/>
      </c>
      <c r="BR13" s="13">
        <f t="array" ref="BR13">INDEX('Attack Possession'!N$1:N$1067,MATCH('Combined Table'!$A13&amp;'Combined Table'!$B13,$A$1:$A$1067&amp;$B$1:$B$1067,0))</f>
        <v>1</v>
      </c>
      <c r="BS13" s="13">
        <f t="array" ref="BS13">INDEX('Attack Possession'!O$1:O$1067,MATCH('Combined Table'!$A13&amp;'Combined Table'!$B13,$A$1:$A$1067&amp;$B$1:$B$1067,0))</f>
        <v>1</v>
      </c>
      <c r="BT13" s="13">
        <f t="array" ref="BT13">INDEX('Attack Possession'!P$1:P$1067,MATCH('Combined Table'!$A13&amp;'Combined Table'!$B13,$A$1:$A$1067&amp;$B$1:$B$1067,0))</f>
        <v>47</v>
      </c>
      <c r="BU13" s="13">
        <f t="array" ref="BU13">INDEX('Attack Possession'!Q$1:Q$1067,MATCH('Combined Table'!$A13&amp;'Combined Table'!$B13,$A$1:$A$1067&amp;$B$1:$B$1067,0))</f>
        <v>89</v>
      </c>
      <c r="BV13" s="1">
        <f t="array" ref="BV13">INDEX('Kicks in Play'!C$1:C$1067,MATCH('Combined Table'!$A13&amp;'Combined Table'!$B13,$A$1:$A$1067&amp;$B$1:$B$1067,0))</f>
        <v>19</v>
      </c>
      <c r="BW13" s="13">
        <f t="array" ref="BW13">INDEX('Kicks in Play'!D$1:D$1067,MATCH('Combined Table'!$A13&amp;'Combined Table'!$B13,$A$1:$A$1067&amp;$B$1:$B$1067,0))</f>
        <v>743</v>
      </c>
      <c r="BX13" s="13">
        <f t="array" ref="BX13">INDEX('Kicks in Play'!E$1:E$1067,MATCH('Combined Table'!$A13&amp;'Combined Table'!$B13,$A$1:$A$1067&amp;$B$1:$B$1067,0))</f>
        <v>39.1</v>
      </c>
      <c r="BY13" s="13">
        <f t="array" ref="BY13">INDEX('Kicks in Play'!F$1:F$1067,MATCH('Combined Table'!$A13&amp;'Combined Table'!$B13,$A$1:$A$1067&amp;$B$1:$B$1067,0))</f>
        <v>2</v>
      </c>
      <c r="BZ13" s="13">
        <f t="array" ref="BZ13">INDEX('Kicks in Play'!G$1:G$1067,MATCH('Combined Table'!$A13&amp;'Combined Table'!$B13,$A$1:$A$1067&amp;$B$1:$B$1067,0))</f>
        <v>46</v>
      </c>
      <c r="CA13" s="13">
        <f t="array" ref="CA13">INDEX('Kicks in Play'!H$1:H$1067,MATCH('Combined Table'!$A13&amp;'Combined Table'!$B13,$A$1:$A$1067&amp;$B$1:$B$1067,0))</f>
        <v>6</v>
      </c>
      <c r="CB13" s="13">
        <f t="array" ref="CB13">INDEX('Kicks in Play'!I$1:I$1067,MATCH('Combined Table'!$A13&amp;'Combined Table'!$B13,$A$1:$A$1067&amp;$B$1:$B$1067,0))</f>
        <v>183</v>
      </c>
      <c r="CC13" s="13" t="str">
        <f t="array" ref="CC13">INDEX('Kicks in Play'!J$1:J$1067,MATCH('Combined Table'!$A13&amp;'Combined Table'!$B13,$A$1:$A$1067&amp;$B$1:$B$1067,0))</f>
        <v/>
      </c>
      <c r="CD13" s="13" t="str">
        <f t="array" ref="CD13">INDEX('Kicks in Play'!K$1:K$1067,MATCH('Combined Table'!$A13&amp;'Combined Table'!$B13,$A$1:$A$1067&amp;$B$1:$B$1067,0))</f>
        <v/>
      </c>
      <c r="CE13" s="13">
        <f t="array" ref="CE13">INDEX('Kicks in Play'!L$1:L$1067,MATCH('Combined Table'!$A13&amp;'Combined Table'!$B13,$A$1:$A$1067&amp;$B$1:$B$1067,0))</f>
        <v>1</v>
      </c>
      <c r="CF13" s="13">
        <f t="array" ref="CF13">INDEX('Kicks in Play'!M$1:M$1067,MATCH('Combined Table'!$A13&amp;'Combined Table'!$B13,$A$1:$A$1067&amp;$B$1:$B$1067,0))</f>
        <v>12</v>
      </c>
      <c r="CG13" s="13">
        <f t="array" ref="CG13">INDEX('Kicks in Play'!N$1:N$1067,MATCH('Combined Table'!$A13&amp;'Combined Table'!$B13,$A$1:$A$1067&amp;$B$1:$B$1067,0))</f>
        <v>2</v>
      </c>
      <c r="CH13" s="13">
        <f t="array" ref="CH13">INDEX('Kicks in Play'!O$1:O$1067,MATCH('Combined Table'!$A13&amp;'Combined Table'!$B13,$A$1:$A$1067&amp;$B$1:$B$1067,0))</f>
        <v>46</v>
      </c>
      <c r="CI13" s="13">
        <f t="array" ref="CI13">INDEX('Kicks in Play'!P$1:P$1067,MATCH('Combined Table'!$A13&amp;'Combined Table'!$B13,$A$1:$A$1067&amp;$B$1:$B$1067,0))</f>
        <v>1</v>
      </c>
      <c r="CJ13" s="13">
        <f t="array" ref="CJ13">INDEX('Kicks in Play'!Q$1:Q$1067,MATCH('Combined Table'!$A13&amp;'Combined Table'!$B13,$A$1:$A$1067&amp;$B$1:$B$1067,0))</f>
        <v>30</v>
      </c>
      <c r="CK13" s="13">
        <f t="array" ref="CK13">INDEX('Kicks in Play'!R$1:R$1067,MATCH('Combined Table'!$A13&amp;'Combined Table'!$B13,$A$1:$A$1067&amp;$B$1:$B$1067,0))</f>
        <v>1030</v>
      </c>
      <c r="CL13" s="1">
        <f t="array" ref="CL13">INDEX('Defence Report'!C$1:C$1067,MATCH('Combined Table'!$A13&amp;'Combined Table'!$B13,$A$1:$A$1067&amp;$B$1:$B$1067,0))</f>
        <v>136</v>
      </c>
      <c r="CM13" s="13">
        <f t="array" ref="CM13">INDEX('Defence Report'!D$1:D$1067,MATCH('Combined Table'!$A13&amp;'Combined Table'!$B13,$A$1:$A$1067&amp;$B$1:$B$1067,0))</f>
        <v>23</v>
      </c>
      <c r="CN13" s="13">
        <f t="array" ref="CN13">INDEX('Defence Report'!E$1:E$1067,MATCH('Combined Table'!$A13&amp;'Combined Table'!$B13,$A$1:$A$1067&amp;$B$1:$B$1067,0))</f>
        <v>0</v>
      </c>
      <c r="CO13" s="13">
        <f t="array" ref="CO13">INDEX('Defence Report'!F$1:F$1067,MATCH('Combined Table'!$A13&amp;'Combined Table'!$B13,$A$1:$A$1067&amp;$B$1:$B$1067,0))</f>
        <v>109</v>
      </c>
      <c r="CP13" s="13">
        <f t="array" ref="CP13">INDEX('Defence Report'!G$1:G$1067,MATCH('Combined Table'!$A13&amp;'Combined Table'!$B13,$A$1:$A$1067&amp;$B$1:$B$1067,0))</f>
        <v>27</v>
      </c>
      <c r="CQ13" s="13">
        <f t="array" ref="CQ13">INDEX('Defence Report'!H$1:H$1067,MATCH('Combined Table'!$A13&amp;'Combined Table'!$B13,$A$1:$A$1067&amp;$B$1:$B$1067,0))</f>
        <v>82.6</v>
      </c>
      <c r="CR13" s="13">
        <f t="array" ref="CR13">INDEX('Defence Report'!I$1:I$1067,MATCH('Combined Table'!$A13&amp;'Combined Table'!$B13,$A$1:$A$1067&amp;$B$1:$B$1067,0))</f>
        <v>85.5</v>
      </c>
      <c r="CS13" s="13">
        <f t="array" ref="CS13">INDEX('Defence Report'!J$1:J$1067,MATCH('Combined Table'!$A13&amp;'Combined Table'!$B13,$A$1:$A$1067&amp;$B$1:$B$1067,0))</f>
        <v>11</v>
      </c>
      <c r="CT13" s="13">
        <f t="array" ref="CT13">INDEX('Defence Report'!K$1:K$1067,MATCH('Combined Table'!$A13&amp;'Combined Table'!$B13,$A$1:$A$1067&amp;$B$1:$B$1067,0))</f>
        <v>69</v>
      </c>
      <c r="CU13" s="13">
        <f t="array" ref="CU13">INDEX('Defence Report'!L$1:L$1067,MATCH('Combined Table'!$A13&amp;'Combined Table'!$B13,$A$1:$A$1067&amp;$B$1:$B$1067,0))</f>
        <v>79</v>
      </c>
      <c r="CV13" s="13">
        <f t="array" ref="CV13">INDEX('Defence Report'!M$1:M$1067,MATCH('Combined Table'!$A13&amp;'Combined Table'!$B13,$A$1:$A$1067&amp;$B$1:$B$1067,0))</f>
        <v>50.3</v>
      </c>
      <c r="CW13" s="13">
        <f t="array" ref="CW13">INDEX('Defence Report'!N$1:N$1067,MATCH('Combined Table'!$A13&amp;'Combined Table'!$B13,$A$1:$A$1067&amp;$B$1:$B$1067,0))</f>
        <v>0</v>
      </c>
      <c r="CX13" s="13">
        <f t="array" ref="CX13">INDEX('Defence Report'!O$1:O$1067,MATCH('Combined Table'!$A13&amp;'Combined Table'!$B13,$A$1:$A$1067&amp;$B$1:$B$1067,0))</f>
        <v>0</v>
      </c>
      <c r="CY13" s="13">
        <f t="array" ref="CY13">INDEX('Defence Report'!P$1:P$1067,MATCH('Combined Table'!$A13&amp;'Combined Table'!$B13,$A$1:$A$1067&amp;$B$1:$B$1067,0))</f>
        <v>0</v>
      </c>
      <c r="CZ13" s="13">
        <f t="array" ref="CZ13">INDEX('Defence Report'!Q$1:Q$1067,MATCH('Combined Table'!$A13&amp;'Combined Table'!$B13,$A$1:$A$1067&amp;$B$1:$B$1067,0))</f>
        <v>46</v>
      </c>
      <c r="DA13" s="13">
        <f t="array" ref="DA13">INDEX('Defence Report'!R$1:R$1067,MATCH('Combined Table'!$A13&amp;'Combined Table'!$B13,$A$1:$A$1067&amp;$B$1:$B$1067,0))</f>
        <v>6</v>
      </c>
      <c r="DB13" s="13" t="str">
        <f t="array" ref="DB13">INDEX('Defence Report'!S$1:S$1067,MATCH('Combined Table'!$A13&amp;'Combined Table'!$B13,$A$1:$A$1067&amp;$B$1:$B$1067,0))</f>
        <v/>
      </c>
      <c r="DC13" s="13">
        <f t="array" ref="DC13">INDEX('Defence Report'!T$1:T$1067,MATCH('Combined Table'!$A13&amp;'Combined Table'!$B13,$A$1:$A$1067&amp;$B$1:$B$1067,0))</f>
        <v>1</v>
      </c>
      <c r="DD13" s="13">
        <f t="array" ref="DD13">INDEX('Defence Report'!U$1:U$1067,MATCH('Combined Table'!$A13&amp;'Combined Table'!$B13,$A$1:$A$1067&amp;$B$1:$B$1067,0))</f>
        <v>6</v>
      </c>
      <c r="DE13" s="13" t="str">
        <f t="array" ref="DE13">INDEX('Defence Report'!V$1:V$1067,MATCH('Combined Table'!$A13&amp;'Combined Table'!$B13,$A$1:$A$1067&amp;$B$1:$B$1067,0))</f>
        <v/>
      </c>
      <c r="DF13" s="13">
        <f t="array" ref="DF13">INDEX('Defence Report'!W$1:W$1067,MATCH('Combined Table'!$A13&amp;'Combined Table'!$B13,$A$1:$A$1067&amp;$B$1:$B$1067,0))</f>
        <v>7</v>
      </c>
      <c r="DG13" s="13">
        <f t="array" ref="DG13">INDEX('Defence Report'!X$1:X$1067,MATCH('Combined Table'!$A13&amp;'Combined Table'!$B13,$A$1:$A$1067&amp;$B$1:$B$1067,0))</f>
        <v>7</v>
      </c>
      <c r="DH13" s="1">
        <f t="array" ref="DH13">INDEX('Ruck Speed'!C$1:C$1067,MATCH('Combined Table'!$A13&amp;'Combined Table'!$B13,$A$1:$A$1067&amp;$B$1:$B$1067,0))</f>
        <v>3</v>
      </c>
      <c r="DI13" s="13">
        <f t="array" ref="DI13">INDEX('Ruck Speed'!D$1:D$1067,MATCH('Combined Table'!$A13&amp;'Combined Table'!$B13,$A$1:$A$1067&amp;$B$1:$B$1067,0))</f>
        <v>16</v>
      </c>
      <c r="DJ13" s="13">
        <f t="array" ref="DJ13">INDEX('Ruck Speed'!E$1:E$1067,MATCH('Combined Table'!$A13&amp;'Combined Table'!$B13,$A$1:$A$1067&amp;$B$1:$B$1067,0))</f>
        <v>20</v>
      </c>
      <c r="DK13" s="13">
        <f t="array" ref="DK13">INDEX('Ruck Speed'!F$1:F$1067,MATCH('Combined Table'!$A13&amp;'Combined Table'!$B13,$A$1:$A$1067&amp;$B$1:$B$1067,0))</f>
        <v>39</v>
      </c>
      <c r="DL13" s="13">
        <f t="array" ref="DL13">INDEX('Ruck Speed'!G$1:G$1067,MATCH('Combined Table'!$A13&amp;'Combined Table'!$B13,$A$1:$A$1067&amp;$B$1:$B$1067,0))</f>
        <v>51.3</v>
      </c>
      <c r="DM13" s="13">
        <f t="array" ref="DM13">INDEX('Ruck Speed'!H$1:H$1067,MATCH('Combined Table'!$A13&amp;'Combined Table'!$B13,$A$1:$A$1067&amp;$B$1:$B$1067,0))</f>
        <v>2</v>
      </c>
      <c r="DN13" s="13">
        <f t="array" ref="DN13">INDEX('Ruck Speed'!I$1:I$1067,MATCH('Combined Table'!$A13&amp;'Combined Table'!$B13,$A$1:$A$1067&amp;$B$1:$B$1067,0))</f>
        <v>6</v>
      </c>
      <c r="DO13" s="13">
        <f t="array" ref="DO13">INDEX('Ruck Speed'!J$1:J$1067,MATCH('Combined Table'!$A13&amp;'Combined Table'!$B13,$A$1:$A$1067&amp;$B$1:$B$1067,0))</f>
        <v>23</v>
      </c>
      <c r="DP13" s="13">
        <f t="array" ref="DP13">INDEX('Ruck Speed'!K$1:K$1067,MATCH('Combined Table'!$A13&amp;'Combined Table'!$B13,$A$1:$A$1067&amp;$B$1:$B$1067,0))</f>
        <v>44</v>
      </c>
      <c r="DQ13" s="13">
        <f t="array" ref="DQ13">INDEX('Ruck Speed'!L$1:L$1067,MATCH('Combined Table'!$A13&amp;'Combined Table'!$B13,$A$1:$A$1067&amp;$B$1:$B$1067,0))</f>
        <v>73</v>
      </c>
      <c r="DR13" s="13">
        <f t="array" ref="DR13">INDEX('Ruck Speed'!M$1:M$1067,MATCH('Combined Table'!$A13&amp;'Combined Table'!$B13,$A$1:$A$1067&amp;$B$1:$B$1067,0))</f>
        <v>60.3</v>
      </c>
      <c r="DS13" s="13">
        <f t="array" ref="DS13">INDEX('Ruck Speed'!N$1:N$1067,MATCH('Combined Table'!$A13&amp;'Combined Table'!$B13,$A$1:$A$1067&amp;$B$1:$B$1067,0))</f>
        <v>4</v>
      </c>
      <c r="DT13" s="1">
        <f t="array" ref="DT13">IF(ISNA(INDEX('Maul Outcomes - Attack'!C$1:C$1067,MATCH('Combined Table'!$A13&amp;'Combined Table'!$B13,'Maul Outcomes - Attack'!$A$1:$A$1067&amp;'Maul Outcomes - Attack'!$B$1:$B$1067,0))),"",INDEX('Maul Outcomes - Attack'!C$1:C$1067,MATCH('Combined Table'!$A13&amp;'Combined Table'!$B13,'Maul Outcomes - Attack'!$A$1:$A$1067&amp;'Maul Outcomes - Attack'!$B$1:$B$1067,0)))</f>
        <v>1</v>
      </c>
      <c r="DU13" s="13">
        <f t="array" ref="DU13">IF(ISNA(INDEX('Maul Outcomes - Attack'!D$1:D$1067,MATCH('Combined Table'!$A13&amp;'Combined Table'!$B13,'Maul Outcomes - Attack'!$A$1:$A$1067&amp;'Maul Outcomes - Attack'!$B$1:$B$1067,0))),"",INDEX('Maul Outcomes - Attack'!D$1:D$1067,MATCH('Combined Table'!$A13&amp;'Combined Table'!$B13,'Maul Outcomes - Attack'!$A$1:$A$1067&amp;'Maul Outcomes - Attack'!$B$1:$B$1067,0)))</f>
        <v>1</v>
      </c>
      <c r="DV13" s="13">
        <f t="array" ref="DV13">IF(ISNA(INDEX('Maul Outcomes - Attack'!E$1:E$1067,MATCH('Combined Table'!$A13&amp;'Combined Table'!$B13,'Maul Outcomes - Attack'!$A$1:$A$1067&amp;'Maul Outcomes - Attack'!$B$1:$B$1067,0))),"",INDEX('Maul Outcomes - Attack'!E$1:E$1067,MATCH('Combined Table'!$A13&amp;'Combined Table'!$B13,'Maul Outcomes - Attack'!$A$1:$A$1067&amp;'Maul Outcomes - Attack'!$B$1:$B$1067,0)))</f>
        <v>2</v>
      </c>
      <c r="DW13" s="13" t="str">
        <f t="array" ref="DW13">IF(ISNA(INDEX('Maul Outcomes - Attack'!F$1:F$1067,MATCH('Combined Table'!$A13&amp;'Combined Table'!$B13,'Maul Outcomes - Attack'!$A$1:$A$1067&amp;'Maul Outcomes - Attack'!$B$1:$B$1067,0))),"",INDEX('Maul Outcomes - Attack'!F$1:F$1067,MATCH('Combined Table'!$A13&amp;'Combined Table'!$B13,'Maul Outcomes - Attack'!$A$1:$A$1067&amp;'Maul Outcomes - Attack'!$B$1:$B$1067,0)))</f>
        <v/>
      </c>
      <c r="DX13" s="13" t="str">
        <f t="array" ref="DX13">IF(ISNA(INDEX('Maul Outcomes - Attack'!G$1:G$1067,MATCH('Combined Table'!$A13&amp;'Combined Table'!$B13,'Maul Outcomes - Attack'!$A$1:$A$1067&amp;'Maul Outcomes - Attack'!$B$1:$B$1067,0))),"",INDEX('Maul Outcomes - Attack'!G$1:G$1067,MATCH('Combined Table'!$A13&amp;'Combined Table'!$B13,'Maul Outcomes - Attack'!$A$1:$A$1067&amp;'Maul Outcomes - Attack'!$B$1:$B$1067,0)))</f>
        <v/>
      </c>
      <c r="DY13" s="13">
        <f t="array" ref="DY13">IF(ISNA(INDEX('Maul Outcomes - Attack'!H$1:H$1067,MATCH('Combined Table'!$A13&amp;'Combined Table'!$B13,'Maul Outcomes - Attack'!$A$1:$A$1067&amp;'Maul Outcomes - Attack'!$B$1:$B$1067,0))),"",INDEX('Maul Outcomes - Attack'!H$1:H$1067,MATCH('Combined Table'!$A13&amp;'Combined Table'!$B13,'Maul Outcomes - Attack'!$A$1:$A$1067&amp;'Maul Outcomes - Attack'!$B$1:$B$1067,0)))</f>
        <v>1</v>
      </c>
      <c r="DZ13" s="13" t="str">
        <f t="array" ref="DZ13">IF(ISNA(INDEX('Maul Outcomes - Attack'!I$1:I$1067,MATCH('Combined Table'!$A13&amp;'Combined Table'!$B13,'Maul Outcomes - Attack'!$A$1:$A$1067&amp;'Maul Outcomes - Attack'!$B$1:$B$1067,0))),"",INDEX('Maul Outcomes - Attack'!I$1:I$1067,MATCH('Combined Table'!$A13&amp;'Combined Table'!$B13,'Maul Outcomes - Attack'!$A$1:$A$1067&amp;'Maul Outcomes - Attack'!$B$1:$B$1067,0)))</f>
        <v/>
      </c>
      <c r="EA13" s="13">
        <f t="array" ref="EA13">IF(ISNA(INDEX('Maul Outcomes - Attack'!J$1:J$1067,MATCH('Combined Table'!$A13&amp;'Combined Table'!$B13,'Maul Outcomes - Attack'!$A$1:$A$1067&amp;'Maul Outcomes - Attack'!$B$1:$B$1067,0))),"",INDEX('Maul Outcomes - Attack'!J$1:J$1067,MATCH('Combined Table'!$A13&amp;'Combined Table'!$B13,'Maul Outcomes - Attack'!$A$1:$A$1067&amp;'Maul Outcomes - Attack'!$B$1:$B$1067,0)))</f>
        <v>2</v>
      </c>
      <c r="EB13" s="13" t="e">
        <f t="array" ref="EB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C13" s="13" t="e">
        <f t="array" ref="EC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D13" s="13" t="e">
        <f t="array" ref="ED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E13" s="13" t="e">
        <f t="array" ref="EE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F13" s="13" t="e">
        <f t="array" ref="EF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G13" s="13" t="e">
        <f t="array" ref="EG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H13" s="13" t="e">
        <f t="array" ref="EH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I13" s="13" t="e">
        <f t="array" ref="EI13">IF(ISNA(INDEX('Maul Outcomes - Attack'!#REF!,MATCH('Combined Table'!$A13&amp;'Combined Table'!$B13,'Maul Outcomes - Attack'!$A$1:$A$1067&amp;'Maul Outcomes - Attack'!$B$1:$B$1067,0))),"",INDEX('Maul Outcomes - Attack'!#REF!,MATCH('Combined Table'!$A13&amp;'Combined Table'!$B13,'Maul Outcomes - Attack'!$A$1:$A$1067&amp;'Maul Outcomes - Attack'!$B$1:$B$1067,0)))</f>
        <v>#REF!</v>
      </c>
      <c r="EJ13" s="1">
        <f t="array" ref="EJ13">IF(ISNA(INDEX('Lineout Success'!C$1:C$1067,MATCH('Combined Table'!$A13&amp;'Combined Table'!$B13,'Lineout Success'!$A$1:$A$1067&amp;'Lineout Success'!$B$1:$B$1067,0))),"",INDEX('Lineout Success'!C$1:C$1067,MATCH('Combined Table'!$A13&amp;'Combined Table'!$B13,'Lineout Success'!$A$1:$A$1067&amp;'Lineout Success'!$B$1:$B$1067,0)))</f>
        <v>11</v>
      </c>
      <c r="EK13" s="13">
        <f t="array" ref="EK13">IF(ISNA(INDEX('Lineout Success'!D$1:D$1067,MATCH('Combined Table'!$A13&amp;'Combined Table'!$B13,'Lineout Success'!$A$1:$A$1067&amp;'Lineout Success'!$B$1:$B$1067,0))),"",INDEX('Lineout Success'!D$1:D$1067,MATCH('Combined Table'!$A13&amp;'Combined Table'!$B13,'Lineout Success'!$A$1:$A$1067&amp;'Lineout Success'!$B$1:$B$1067,0)))</f>
        <v>91.7</v>
      </c>
      <c r="EL13" s="13">
        <f t="array" ref="EL13">IF(ISNA(INDEX('Lineout Success'!E$1:E$1067,MATCH('Combined Table'!$A13&amp;'Combined Table'!$B13,'Lineout Success'!$A$1:$A$1067&amp;'Lineout Success'!$B$1:$B$1067,0))),"",INDEX('Lineout Success'!E$1:E$1067,MATCH('Combined Table'!$A13&amp;'Combined Table'!$B13,'Lineout Success'!$A$1:$A$1067&amp;'Lineout Success'!$B$1:$B$1067,0)))</f>
        <v>1</v>
      </c>
      <c r="EM13" s="13">
        <f t="array" ref="EM13">IF(ISNA(INDEX('Lineout Success'!F$1:F$1067,MATCH('Combined Table'!$A13&amp;'Combined Table'!$B13,'Lineout Success'!$A$1:$A$1067&amp;'Lineout Success'!$B$1:$B$1067,0))),"",INDEX('Lineout Success'!F$1:F$1067,MATCH('Combined Table'!$A13&amp;'Combined Table'!$B13,'Lineout Success'!$A$1:$A$1067&amp;'Lineout Success'!$B$1:$B$1067,0)))</f>
        <v>8.3000000000000007</v>
      </c>
      <c r="EN13" s="13">
        <f t="array" ref="EN13">IF(ISNA(INDEX('Lineout Success'!G$1:G$1067,MATCH('Combined Table'!$A13&amp;'Combined Table'!$B13,'Lineout Success'!$A$1:$A$1067&amp;'Lineout Success'!$B$1:$B$1067,0))),"",INDEX('Lineout Success'!G$1:G$1067,MATCH('Combined Table'!$A13&amp;'Combined Table'!$B13,'Lineout Success'!$A$1:$A$1067&amp;'Lineout Success'!$B$1:$B$1067,0)))</f>
        <v>12</v>
      </c>
      <c r="EO13" s="13">
        <f t="array" ref="EO13">IF(ISNA(INDEX('Lineout Success'!H$1:H$1067,MATCH('Combined Table'!$A13&amp;'Combined Table'!$B13,'Lineout Success'!$A$1:$A$1067&amp;'Lineout Success'!$B$1:$B$1067,0))),"",INDEX('Lineout Success'!H$1:H$1067,MATCH('Combined Table'!$A13&amp;'Combined Table'!$B13,'Lineout Success'!$A$1:$A$1067&amp;'Lineout Success'!$B$1:$B$1067,0)))</f>
        <v>1</v>
      </c>
      <c r="EP13" s="13">
        <f t="array" ref="EP13">IF(ISNA(INDEX('Lineout Success'!I$1:I$1067,MATCH('Combined Table'!$A13&amp;'Combined Table'!$B13,'Lineout Success'!$A$1:$A$1067&amp;'Lineout Success'!$B$1:$B$1067,0))),"",INDEX('Lineout Success'!I$1:I$1067,MATCH('Combined Table'!$A13&amp;'Combined Table'!$B13,'Lineout Success'!$A$1:$A$1067&amp;'Lineout Success'!$B$1:$B$1067,0)))</f>
        <v>9.1</v>
      </c>
      <c r="EQ13" s="13">
        <f t="array" ref="EQ13">IF(ISNA(INDEX('Lineout Success'!J$1:J$1067,MATCH('Combined Table'!$A13&amp;'Combined Table'!$B13,'Lineout Success'!$A$1:$A$1067&amp;'Lineout Success'!$B$1:$B$1067,0))),"",INDEX('Lineout Success'!J$1:J$1067,MATCH('Combined Table'!$A13&amp;'Combined Table'!$B13,'Lineout Success'!$A$1:$A$1067&amp;'Lineout Success'!$B$1:$B$1067,0)))</f>
        <v>10</v>
      </c>
      <c r="ER13" s="13">
        <f t="array" ref="ER13">IF(ISNA(INDEX('Lineout Success'!K$1:K$1067,MATCH('Combined Table'!$A13&amp;'Combined Table'!$B13,'Lineout Success'!$A$1:$A$1067&amp;'Lineout Success'!$B$1:$B$1067,0))),"",INDEX('Lineout Success'!K$1:K$1067,MATCH('Combined Table'!$A13&amp;'Combined Table'!$B13,'Lineout Success'!$A$1:$A$1067&amp;'Lineout Success'!$B$1:$B$1067,0)))</f>
        <v>90.9</v>
      </c>
      <c r="ES13" s="13">
        <f t="array" ref="ES13">IF(ISNA(INDEX('Lineout Success'!L$1:L$1067,MATCH('Combined Table'!$A13&amp;'Combined Table'!$B13,'Lineout Success'!$A$1:$A$1067&amp;'Lineout Success'!$B$1:$B$1067,0))),"",INDEX('Lineout Success'!L$1:L$1067,MATCH('Combined Table'!$A13&amp;'Combined Table'!$B13,'Lineout Success'!$A$1:$A$1067&amp;'Lineout Success'!$B$1:$B$1067,0)))</f>
        <v>11</v>
      </c>
      <c r="ET13" s="13">
        <f t="array" ref="ET13">IF(ISNA(INDEX('Lineout Success'!M$1:M$1067,MATCH('Combined Table'!$A13&amp;'Combined Table'!$B13,'Lineout Success'!$A$1:$A$1067&amp;'Lineout Success'!$B$1:$B$1067,0))),"",INDEX('Lineout Success'!M$1:M$1067,MATCH('Combined Table'!$A13&amp;'Combined Table'!$B13,'Lineout Success'!$A$1:$A$1067&amp;'Lineout Success'!$B$1:$B$1067,0)))</f>
        <v>12</v>
      </c>
      <c r="EU13" s="13">
        <f t="array" ref="EU13">IF(ISNA(INDEX('Lineout Success'!N$1:N$1067,MATCH('Combined Table'!$A13&amp;'Combined Table'!$B13,'Lineout Success'!$A$1:$A$1067&amp;'Lineout Success'!$B$1:$B$1067,0))),"",INDEX('Lineout Success'!N$1:N$1067,MATCH('Combined Table'!$A13&amp;'Combined Table'!$B13,'Lineout Success'!$A$1:$A$1067&amp;'Lineout Success'!$B$1:$B$1067,0)))</f>
        <v>52.2</v>
      </c>
      <c r="EV13" s="13">
        <f t="array" ref="EV13">IF(ISNA(INDEX('Lineout Success'!O$1:O$1067,MATCH('Combined Table'!$A13&amp;'Combined Table'!$B13,'Lineout Success'!$A$1:$A$1067&amp;'Lineout Success'!$B$1:$B$1067,0))),"",INDEX('Lineout Success'!O$1:O$1067,MATCH('Combined Table'!$A13&amp;'Combined Table'!$B13,'Lineout Success'!$A$1:$A$1067&amp;'Lineout Success'!$B$1:$B$1067,0)))</f>
        <v>11</v>
      </c>
      <c r="EW13" s="13">
        <f t="array" ref="EW13">IF(ISNA(INDEX('Lineout Success'!P$1:P$1067,MATCH('Combined Table'!$A13&amp;'Combined Table'!$B13,'Lineout Success'!$A$1:$A$1067&amp;'Lineout Success'!$B$1:$B$1067,0))),"",INDEX('Lineout Success'!P$1:P$1067,MATCH('Combined Table'!$A13&amp;'Combined Table'!$B13,'Lineout Success'!$A$1:$A$1067&amp;'Lineout Success'!$B$1:$B$1067,0)))</f>
        <v>47.8</v>
      </c>
      <c r="EX13" s="13">
        <f t="array" ref="EX13">IF(ISNA(INDEX('Lineout Success'!Q$1:Q$1067,MATCH('Combined Table'!$A13&amp;'Combined Table'!$B13,'Lineout Success'!$A$1:$A$1067&amp;'Lineout Success'!$B$1:$B$1067,0))),"",INDEX('Lineout Success'!Q$1:Q$1067,MATCH('Combined Table'!$A13&amp;'Combined Table'!$B13,'Lineout Success'!$A$1:$A$1067&amp;'Lineout Success'!$B$1:$B$1067,0)))</f>
        <v>23</v>
      </c>
      <c r="EY13" s="1" t="str">
        <f t="array" ref="EY13">IF(ISNA(INDEX('Lineout Throwing'!C$1:C$1067,MATCH('Combined Table'!$A13&amp;'Combined Table'!$B13,'Lineout Throwing'!$A$1:$A$1067&amp;'Lineout Throwing'!$B$1:$B$1067,0))),"",INDEX('Lineout Throwing'!C$1:C$1067,MATCH('Combined Table'!$A13&amp;'Combined Table'!$B13,'Lineout Throwing'!$A$1:$A$1067&amp;'Lineout Throwing'!$B$1:$B$1067,0)))</f>
        <v/>
      </c>
      <c r="EZ13" s="13" t="str">
        <f t="array" ref="EZ13">IF(ISNA(INDEX('Lineout Throwing'!D$1:D$1067,MATCH('Combined Table'!$A13&amp;'Combined Table'!$B13,'Lineout Throwing'!$A$1:$A$1067&amp;'Lineout Throwing'!$B$1:$B$1067,0))),"",INDEX('Lineout Throwing'!D$1:D$1067,MATCH('Combined Table'!$A13&amp;'Combined Table'!$B13,'Lineout Throwing'!$A$1:$A$1067&amp;'Lineout Throwing'!$B$1:$B$1067,0)))</f>
        <v/>
      </c>
      <c r="FA13" s="13" t="str">
        <f t="array" ref="FA13">IF(ISNA(INDEX('Lineout Throwing'!E$1:E$1067,MATCH('Combined Table'!$A13&amp;'Combined Table'!$B13,'Lineout Throwing'!$A$1:$A$1067&amp;'Lineout Throwing'!$B$1:$B$1067,0))),"",INDEX('Lineout Throwing'!E$1:E$1067,MATCH('Combined Table'!$A13&amp;'Combined Table'!$B13,'Lineout Throwing'!$A$1:$A$1067&amp;'Lineout Throwing'!$B$1:$B$1067,0)))</f>
        <v/>
      </c>
      <c r="FB13" s="13" t="str">
        <f t="array" ref="FB13">IF(ISNA(INDEX('Lineout Throwing'!F$1:F$1067,MATCH('Combined Table'!$A13&amp;'Combined Table'!$B13,'Lineout Throwing'!$A$1:$A$1067&amp;'Lineout Throwing'!$B$1:$B$1067,0))),"",INDEX('Lineout Throwing'!F$1:F$1067,MATCH('Combined Table'!$A13&amp;'Combined Table'!$B13,'Lineout Throwing'!$A$1:$A$1067&amp;'Lineout Throwing'!$B$1:$B$1067,0)))</f>
        <v/>
      </c>
      <c r="FC13" s="13" t="str">
        <f t="array" ref="FC13">IF(ISNA(INDEX('Lineout Throwing'!G$1:G$1067,MATCH('Combined Table'!$A13&amp;'Combined Table'!$B13,'Lineout Throwing'!$A$1:$A$1067&amp;'Lineout Throwing'!$B$1:$B$1067,0))),"",INDEX('Lineout Throwing'!G$1:G$1067,MATCH('Combined Table'!$A13&amp;'Combined Table'!$B13,'Lineout Throwing'!$A$1:$A$1067&amp;'Lineout Throwing'!$B$1:$B$1067,0)))</f>
        <v/>
      </c>
      <c r="FD13" s="13" t="str">
        <f t="array" ref="FD13">IF(ISNA(INDEX('Lineout Throwing'!H$1:H$1067,MATCH('Combined Table'!$A13&amp;'Combined Table'!$B13,'Lineout Throwing'!$A$1:$A$1067&amp;'Lineout Throwing'!$B$1:$B$1067,0))),"",INDEX('Lineout Throwing'!H$1:H$1067,MATCH('Combined Table'!$A13&amp;'Combined Table'!$B13,'Lineout Throwing'!$A$1:$A$1067&amp;'Lineout Throwing'!$B$1:$B$1067,0)))</f>
        <v/>
      </c>
      <c r="FE13" s="13">
        <f t="array" ref="FE13">IF(ISNA(INDEX('Lineout Throwing'!I$1:I$1067,MATCH('Combined Table'!$A13&amp;'Combined Table'!$B13,'Lineout Throwing'!$A$1:$A$1067&amp;'Lineout Throwing'!$B$1:$B$1067,0))),"",INDEX('Lineout Throwing'!I$1:I$1067,MATCH('Combined Table'!$A13&amp;'Combined Table'!$B13,'Lineout Throwing'!$A$1:$A$1067&amp;'Lineout Throwing'!$B$1:$B$1067,0)))</f>
        <v>7</v>
      </c>
      <c r="FF13" s="13">
        <f t="array" ref="FF13">IF(ISNA(INDEX('Lineout Throwing'!J$1:J$1067,MATCH('Combined Table'!$A13&amp;'Combined Table'!$B13,'Lineout Throwing'!$A$1:$A$1067&amp;'Lineout Throwing'!$B$1:$B$1067,0))),"",INDEX('Lineout Throwing'!J$1:J$1067,MATCH('Combined Table'!$A13&amp;'Combined Table'!$B13,'Lineout Throwing'!$A$1:$A$1067&amp;'Lineout Throwing'!$B$1:$B$1067,0)))</f>
        <v>58.3</v>
      </c>
      <c r="FG13" s="13" t="str">
        <f t="array" ref="FG13">IF(ISNA(INDEX('Lineout Throwing'!K$1:K$1067,MATCH('Combined Table'!$A13&amp;'Combined Table'!$B13,'Lineout Throwing'!$A$1:$A$1067&amp;'Lineout Throwing'!$B$1:$B$1067,0))),"",INDEX('Lineout Throwing'!K$1:K$1067,MATCH('Combined Table'!$A13&amp;'Combined Table'!$B13,'Lineout Throwing'!$A$1:$A$1067&amp;'Lineout Throwing'!$B$1:$B$1067,0)))</f>
        <v/>
      </c>
      <c r="FH13" s="13" t="str">
        <f t="array" ref="FH13">IF(ISNA(INDEX('Lineout Throwing'!L$1:L$1067,MATCH('Combined Table'!$A13&amp;'Combined Table'!$B13,'Lineout Throwing'!$A$1:$A$1067&amp;'Lineout Throwing'!$B$1:$B$1067,0))),"",INDEX('Lineout Throwing'!L$1:L$1067,MATCH('Combined Table'!$A13&amp;'Combined Table'!$B13,'Lineout Throwing'!$A$1:$A$1067&amp;'Lineout Throwing'!$B$1:$B$1067,0)))</f>
        <v/>
      </c>
      <c r="FI13" s="13">
        <f t="array" ref="FI13">IF(ISNA(INDEX('Lineout Throwing'!M$1:M$1067,MATCH('Combined Table'!$A13&amp;'Combined Table'!$B13,'Lineout Throwing'!$A$1:$A$1067&amp;'Lineout Throwing'!$B$1:$B$1067,0))),"",INDEX('Lineout Throwing'!M$1:M$1067,MATCH('Combined Table'!$A13&amp;'Combined Table'!$B13,'Lineout Throwing'!$A$1:$A$1067&amp;'Lineout Throwing'!$B$1:$B$1067,0)))</f>
        <v>5</v>
      </c>
      <c r="FJ13" s="13">
        <f t="array" ref="FJ13">IF(ISNA(INDEX('Lineout Throwing'!N$1:N$1067,MATCH('Combined Table'!$A13&amp;'Combined Table'!$B13,'Lineout Throwing'!$A$1:$A$1067&amp;'Lineout Throwing'!$B$1:$B$1067,0))),"",INDEX('Lineout Throwing'!N$1:N$1067,MATCH('Combined Table'!$A13&amp;'Combined Table'!$B13,'Lineout Throwing'!$A$1:$A$1067&amp;'Lineout Throwing'!$B$1:$B$1067,0)))</f>
        <v>41.7</v>
      </c>
      <c r="FK13" s="13" t="str">
        <f t="array" ref="FK13">IF(ISNA(INDEX('Lineout Throwing'!O$1:O$1067,MATCH('Combined Table'!$A13&amp;'Combined Table'!$B13,'Lineout Throwing'!$A$1:$A$1067&amp;'Lineout Throwing'!$B$1:$B$1067,0))),"",INDEX('Lineout Throwing'!O$1:O$1067,MATCH('Combined Table'!$A13&amp;'Combined Table'!$B13,'Lineout Throwing'!$A$1:$A$1067&amp;'Lineout Throwing'!$B$1:$B$1067,0)))</f>
        <v/>
      </c>
      <c r="FL13" s="13" t="str">
        <f t="array" ref="FL13">IF(ISNA(INDEX('Lineout Throwing'!P$1:P$1067,MATCH('Combined Table'!$A13&amp;'Combined Table'!$B13,'Lineout Throwing'!$A$1:$A$1067&amp;'Lineout Throwing'!$B$1:$B$1067,0))),"",INDEX('Lineout Throwing'!P$1:P$1067,MATCH('Combined Table'!$A13&amp;'Combined Table'!$B13,'Lineout Throwing'!$A$1:$A$1067&amp;'Lineout Throwing'!$B$1:$B$1067,0)))</f>
        <v/>
      </c>
      <c r="FM13" s="13" t="str">
        <f t="array" ref="FM13">IF(ISNA(INDEX('Lineout Throwing'!Q$1:Q$1067,MATCH('Combined Table'!$A13&amp;'Combined Table'!$B13,'Lineout Throwing'!$A$1:$A$1067&amp;'Lineout Throwing'!$B$1:$B$1067,0))),"",INDEX('Lineout Throwing'!Q$1:Q$1067,MATCH('Combined Table'!$A13&amp;'Combined Table'!$B13,'Lineout Throwing'!$A$1:$A$1067&amp;'Lineout Throwing'!$B$1:$B$1067,0)))</f>
        <v/>
      </c>
      <c r="FN13" s="13" t="str">
        <f t="array" ref="FN13">IF(ISNA(INDEX('Lineout Throwing'!R$1:R$1067,MATCH('Combined Table'!$A13&amp;'Combined Table'!$B13,'Lineout Throwing'!$A$1:$A$1067&amp;'Lineout Throwing'!$B$1:$B$1067,0))),"",INDEX('Lineout Throwing'!R$1:R$1067,MATCH('Combined Table'!$A13&amp;'Combined Table'!$B13,'Lineout Throwing'!$A$1:$A$1067&amp;'Lineout Throwing'!$B$1:$B$1067,0)))</f>
        <v/>
      </c>
      <c r="FO13" s="13">
        <f t="array" ref="FO13">IF(ISNA(INDEX('Lineout Throwing'!S$1:S$1067,MATCH('Combined Table'!$A13&amp;'Combined Table'!$B13,'Lineout Throwing'!$A$1:$A$1067&amp;'Lineout Throwing'!$B$1:$B$1067,0))),"",INDEX('Lineout Throwing'!S$1:S$1067,MATCH('Combined Table'!$A13&amp;'Combined Table'!$B13,'Lineout Throwing'!$A$1:$A$1067&amp;'Lineout Throwing'!$B$1:$B$1067,0)))</f>
        <v>12</v>
      </c>
      <c r="FP13" s="13">
        <f t="array" ref="FP13">IF(ISNA(INDEX('Lineout Throwing'!T$1:T$1067,MATCH('Combined Table'!$A13&amp;'Combined Table'!$B13,'Lineout Throwing'!$A$1:$A$1067&amp;'Lineout Throwing'!$B$1:$B$1067,0))),"",INDEX('Lineout Throwing'!T$1:T$1067,MATCH('Combined Table'!$A13&amp;'Combined Table'!$B13,'Lineout Throwing'!$A$1:$A$1067&amp;'Lineout Throwing'!$B$1:$B$1067,0)))</f>
        <v>11</v>
      </c>
      <c r="FQ13" s="13">
        <f t="array" ref="FQ13">IF(ISNA(INDEX('Lineout Throwing'!U$1:U$1067,MATCH('Combined Table'!$A13&amp;'Combined Table'!$B13,'Lineout Throwing'!$A$1:$A$1067&amp;'Lineout Throwing'!$B$1:$B$1067,0))),"",INDEX('Lineout Throwing'!U$1:U$1067,MATCH('Combined Table'!$A13&amp;'Combined Table'!$B13,'Lineout Throwing'!$A$1:$A$1067&amp;'Lineout Throwing'!$B$1:$B$1067,0)))</f>
        <v>91.7</v>
      </c>
      <c r="FR13" s="13">
        <f t="array" ref="FR13">IF(ISNA(INDEX('Lineout Throwing'!V$1:V$1067,MATCH('Combined Table'!$A13&amp;'Combined Table'!$B13,'Lineout Throwing'!$A$1:$A$1067&amp;'Lineout Throwing'!$B$1:$B$1067,0))),"",INDEX('Lineout Throwing'!V$1:V$1067,MATCH('Combined Table'!$A13&amp;'Combined Table'!$B13,'Lineout Throwing'!$A$1:$A$1067&amp;'Lineout Throwing'!$B$1:$B$1067,0)))</f>
        <v>1</v>
      </c>
      <c r="FS13" s="13">
        <f t="array" ref="FS13">IF(ISNA(INDEX('Lineout Throwing'!W$1:W$1067,MATCH('Combined Table'!$A13&amp;'Combined Table'!$B13,'Lineout Throwing'!$A$1:$A$1067&amp;'Lineout Throwing'!$B$1:$B$1067,0))),"",INDEX('Lineout Throwing'!W$1:W$1067,MATCH('Combined Table'!$A13&amp;'Combined Table'!$B13,'Lineout Throwing'!$A$1:$A$1067&amp;'Lineout Throwing'!$B$1:$B$1067,0)))</f>
        <v>8.3000000000000007</v>
      </c>
      <c r="FT13" s="1">
        <f t="array" ref="FT13">IF(ISNA(INDEX('Scrum Own Feed'!C$1:C$1067,MATCH('Combined Table'!$A13&amp;'Combined Table'!$B13,'Scrum Own Feed'!$A$1:$A$1067&amp;'Scrum Own Feed'!$B$1:$B$1067,0))),"",INDEX('Scrum Own Feed'!C$1:C$1067,MATCH('Combined Table'!$A13&amp;'Combined Table'!$B13,'Scrum Own Feed'!$A$1:$A$1067&amp;'Scrum Own Feed'!$B$1:$B$1067,0)))</f>
        <v>7</v>
      </c>
      <c r="FU13" s="13">
        <f t="array" ref="FU13">IF(ISNA(INDEX('Scrum Own Feed'!D$1:D$1067,MATCH('Combined Table'!$A13&amp;'Combined Table'!$B13,'Scrum Own Feed'!$A$1:$A$1067&amp;'Scrum Own Feed'!$B$1:$B$1067,0))),"",INDEX('Scrum Own Feed'!D$1:D$1067,MATCH('Combined Table'!$A13&amp;'Combined Table'!$B13,'Scrum Own Feed'!$A$1:$A$1067&amp;'Scrum Own Feed'!$B$1:$B$1067,0)))</f>
        <v>77.8</v>
      </c>
      <c r="FV13" s="13" t="str">
        <f t="array" ref="FV13">IF(ISNA(INDEX('Scrum Own Feed'!E$1:E$1067,MATCH('Combined Table'!$A13&amp;'Combined Table'!$B13,'Scrum Own Feed'!$A$1:$A$1067&amp;'Scrum Own Feed'!$B$1:$B$1067,0))),"",INDEX('Scrum Own Feed'!E$1:E$1067,MATCH('Combined Table'!$A13&amp;'Combined Table'!$B13,'Scrum Own Feed'!$A$1:$A$1067&amp;'Scrum Own Feed'!$B$1:$B$1067,0)))</f>
        <v/>
      </c>
      <c r="FW13" s="13">
        <f t="array" ref="FW13">IF(ISNA(INDEX('Scrum Own Feed'!F$1:F$1067,MATCH('Combined Table'!$A13&amp;'Combined Table'!$B13,'Scrum Own Feed'!$A$1:$A$1067&amp;'Scrum Own Feed'!$B$1:$B$1067,0))),"",INDEX('Scrum Own Feed'!F$1:F$1067,MATCH('Combined Table'!$A13&amp;'Combined Table'!$B13,'Scrum Own Feed'!$A$1:$A$1067&amp;'Scrum Own Feed'!$B$1:$B$1067,0)))</f>
        <v>2</v>
      </c>
      <c r="FX13" s="13" t="str">
        <f t="array" ref="FX13">IF(ISNA(INDEX('Scrum Own Feed'!G$1:G$1067,MATCH('Combined Table'!$A13&amp;'Combined Table'!$B13,'Scrum Own Feed'!$A$1:$A$1067&amp;'Scrum Own Feed'!$B$1:$B$1067,0))),"",INDEX('Scrum Own Feed'!G$1:G$1067,MATCH('Combined Table'!$A13&amp;'Combined Table'!$B13,'Scrum Own Feed'!$A$1:$A$1067&amp;'Scrum Own Feed'!$B$1:$B$1067,0)))</f>
        <v/>
      </c>
      <c r="FY13" s="13">
        <f t="array" ref="FY13">IF(ISNA(INDEX('Scrum Own Feed'!H$1:H$1067,MATCH('Combined Table'!$A13&amp;'Combined Table'!$B13,'Scrum Own Feed'!$A$1:$A$1067&amp;'Scrum Own Feed'!$B$1:$B$1067,0))),"",INDEX('Scrum Own Feed'!H$1:H$1067,MATCH('Combined Table'!$A13&amp;'Combined Table'!$B13,'Scrum Own Feed'!$A$1:$A$1067&amp;'Scrum Own Feed'!$B$1:$B$1067,0)))</f>
        <v>9</v>
      </c>
      <c r="FZ13" s="13">
        <f t="array" ref="FZ13">IF(ISNA(INDEX('Scrum Own Feed'!I$1:I$1067,MATCH('Combined Table'!$A13&amp;'Combined Table'!$B13,'Scrum Own Feed'!$A$1:$A$1067&amp;'Scrum Own Feed'!$B$1:$B$1067,0))),"",INDEX('Scrum Own Feed'!I$1:I$1067,MATCH('Combined Table'!$A13&amp;'Combined Table'!$B13,'Scrum Own Feed'!$A$1:$A$1067&amp;'Scrum Own Feed'!$B$1:$B$1067,0)))</f>
        <v>100</v>
      </c>
      <c r="GA13" s="13" t="str">
        <f t="array" ref="GA13">IF(ISNA(INDEX('Scrum Own Feed'!J$1:J$1067,MATCH('Combined Table'!$A13&amp;'Combined Table'!$B13,'Scrum Own Feed'!$A$1:$A$1067&amp;'Scrum Own Feed'!$B$1:$B$1067,0))),"",INDEX('Scrum Own Feed'!J$1:J$1067,MATCH('Combined Table'!$A13&amp;'Combined Table'!$B13,'Scrum Own Feed'!$A$1:$A$1067&amp;'Scrum Own Feed'!$B$1:$B$1067,0)))</f>
        <v/>
      </c>
      <c r="GB13" s="13" t="str">
        <f t="array" ref="GB13">IF(ISNA(INDEX('Scrum Own Feed'!K$1:K$1067,MATCH('Combined Table'!$A13&amp;'Combined Table'!$B13,'Scrum Own Feed'!$A$1:$A$1067&amp;'Scrum Own Feed'!$B$1:$B$1067,0))),"",INDEX('Scrum Own Feed'!K$1:K$1067,MATCH('Combined Table'!$A13&amp;'Combined Table'!$B13,'Scrum Own Feed'!$A$1:$A$1067&amp;'Scrum Own Feed'!$B$1:$B$1067,0)))</f>
        <v/>
      </c>
      <c r="GC13" s="13" t="str">
        <f t="array" ref="GC13">IF(ISNA(INDEX('Scrum Own Feed'!L$1:L$1067,MATCH('Combined Table'!$A13&amp;'Combined Table'!$B13,'Scrum Own Feed'!$A$1:$A$1067&amp;'Scrum Own Feed'!$B$1:$B$1067,0))),"",INDEX('Scrum Own Feed'!L$1:L$1067,MATCH('Combined Table'!$A13&amp;'Combined Table'!$B13,'Scrum Own Feed'!$A$1:$A$1067&amp;'Scrum Own Feed'!$B$1:$B$1067,0)))</f>
        <v/>
      </c>
      <c r="GD13" s="13" t="str">
        <f t="array" ref="GD13">IF(ISNA(INDEX('Scrum Own Feed'!M$1:M$1067,MATCH('Combined Table'!$A13&amp;'Combined Table'!$B13,'Scrum Own Feed'!$A$1:$A$1067&amp;'Scrum Own Feed'!$B$1:$B$1067,0))),"",INDEX('Scrum Own Feed'!M$1:M$1067,MATCH('Combined Table'!$A13&amp;'Combined Table'!$B13,'Scrum Own Feed'!$A$1:$A$1067&amp;'Scrum Own Feed'!$B$1:$B$1067,0)))</f>
        <v/>
      </c>
      <c r="GE13" s="13" t="str">
        <f t="array" ref="GE13">IF(ISNA(INDEX('Scrum Own Feed'!N$1:N$1067,MATCH('Combined Table'!$A13&amp;'Combined Table'!$B13,'Scrum Own Feed'!$A$1:$A$1067&amp;'Scrum Own Feed'!$B$1:$B$1067,0))),"",INDEX('Scrum Own Feed'!N$1:N$1067,MATCH('Combined Table'!$A13&amp;'Combined Table'!$B13,'Scrum Own Feed'!$A$1:$A$1067&amp;'Scrum Own Feed'!$B$1:$B$1067,0)))</f>
        <v/>
      </c>
      <c r="GF13" s="13" t="str">
        <f t="array" ref="GF13">IF(ISNA(INDEX('Scrum Own Feed'!O$1:O$1067,MATCH('Combined Table'!$A13&amp;'Combined Table'!$B13,'Scrum Own Feed'!$A$1:$A$1067&amp;'Scrum Own Feed'!$B$1:$B$1067,0))),"",INDEX('Scrum Own Feed'!O$1:O$1067,MATCH('Combined Table'!$A13&amp;'Combined Table'!$B13,'Scrum Own Feed'!$A$1:$A$1067&amp;'Scrum Own Feed'!$B$1:$B$1067,0)))</f>
        <v/>
      </c>
      <c r="GG13" s="13" t="str">
        <f t="array" ref="GG13">IF(ISNA(INDEX('Scrum Own Feed'!P$1:P$1067,MATCH('Combined Table'!$A13&amp;'Combined Table'!$B13,'Scrum Own Feed'!$A$1:$A$1067&amp;'Scrum Own Feed'!$B$1:$B$1067,0))),"",INDEX('Scrum Own Feed'!P$1:P$1067,MATCH('Combined Table'!$A13&amp;'Combined Table'!$B13,'Scrum Own Feed'!$A$1:$A$1067&amp;'Scrum Own Feed'!$B$1:$B$1067,0)))</f>
        <v/>
      </c>
      <c r="GH13" s="13">
        <f t="array" ref="GH13">IF(ISNA(INDEX('Scrum Own Feed'!Q$1:Q$1067,MATCH('Combined Table'!$A13&amp;'Combined Table'!$B13,'Scrum Own Feed'!$A$1:$A$1067&amp;'Scrum Own Feed'!$B$1:$B$1067,0))),"",INDEX('Scrum Own Feed'!Q$1:Q$1067,MATCH('Combined Table'!$A13&amp;'Combined Table'!$B13,'Scrum Own Feed'!$A$1:$A$1067&amp;'Scrum Own Feed'!$B$1:$B$1067,0)))</f>
        <v>9</v>
      </c>
      <c r="GI13" s="1">
        <f t="array" ref="GI13">IF(ISNA(INDEX('Scrum Opp Feed'!C$1:C$1067,MATCH('Combined Table'!$A13&amp;'Combined Table'!$B13,'Scrum Opp Feed'!$A$1:$A$1067&amp;'Scrum Opp Feed'!$B$1:$B$1067,0))),"",INDEX('Scrum Opp Feed'!C$1:C$1067,MATCH('Combined Table'!$A13&amp;'Combined Table'!$B13,'Scrum Opp Feed'!$A$1:$A$1067&amp;'Scrum Opp Feed'!$B$1:$B$1067,0)))</f>
        <v>1</v>
      </c>
      <c r="GJ13" s="13">
        <f t="array" ref="GJ13">IF(ISNA(INDEX('Scrum Opp Feed'!D$1:D$1067,MATCH('Combined Table'!$A13&amp;'Combined Table'!$B13,'Scrum Opp Feed'!$A$1:$A$1067&amp;'Scrum Opp Feed'!$B$1:$B$1067,0))),"",INDEX('Scrum Opp Feed'!D$1:D$1067,MATCH('Combined Table'!$A13&amp;'Combined Table'!$B13,'Scrum Opp Feed'!$A$1:$A$1067&amp;'Scrum Opp Feed'!$B$1:$B$1067,0)))</f>
        <v>10</v>
      </c>
      <c r="GK13" s="13" t="str">
        <f t="array" ref="GK13">IF(ISNA(INDEX('Scrum Opp Feed'!E$1:E$1067,MATCH('Combined Table'!$A13&amp;'Combined Table'!$B13,'Scrum Opp Feed'!$A$1:$A$1067&amp;'Scrum Opp Feed'!$B$1:$B$1067,0))),"",INDEX('Scrum Opp Feed'!E$1:E$1067,MATCH('Combined Table'!$A13&amp;'Combined Table'!$B13,'Scrum Opp Feed'!$A$1:$A$1067&amp;'Scrum Opp Feed'!$B$1:$B$1067,0)))</f>
        <v/>
      </c>
      <c r="GL13" s="13" t="str">
        <f t="array" ref="GL13">IF(ISNA(INDEX('Scrum Opp Feed'!F$1:F$1067,MATCH('Combined Table'!$A13&amp;'Combined Table'!$B13,'Scrum Opp Feed'!$A$1:$A$1067&amp;'Scrum Opp Feed'!$B$1:$B$1067,0))),"",INDEX('Scrum Opp Feed'!F$1:F$1067,MATCH('Combined Table'!$A13&amp;'Combined Table'!$B13,'Scrum Opp Feed'!$A$1:$A$1067&amp;'Scrum Opp Feed'!$B$1:$B$1067,0)))</f>
        <v/>
      </c>
      <c r="GM13" s="13" t="str">
        <f t="array" ref="GM13">IF(ISNA(INDEX('Scrum Opp Feed'!G$1:G$1067,MATCH('Combined Table'!$A13&amp;'Combined Table'!$B13,'Scrum Opp Feed'!$A$1:$A$1067&amp;'Scrum Opp Feed'!$B$1:$B$1067,0))),"",INDEX('Scrum Opp Feed'!G$1:G$1067,MATCH('Combined Table'!$A13&amp;'Combined Table'!$B13,'Scrum Opp Feed'!$A$1:$A$1067&amp;'Scrum Opp Feed'!$B$1:$B$1067,0)))</f>
        <v/>
      </c>
      <c r="GN13" s="13">
        <f t="array" ref="GN13">IF(ISNA(INDEX('Scrum Opp Feed'!H$1:H$1067,MATCH('Combined Table'!$A13&amp;'Combined Table'!$B13,'Scrum Opp Feed'!$A$1:$A$1067&amp;'Scrum Opp Feed'!$B$1:$B$1067,0))),"",INDEX('Scrum Opp Feed'!H$1:H$1067,MATCH('Combined Table'!$A13&amp;'Combined Table'!$B13,'Scrum Opp Feed'!$A$1:$A$1067&amp;'Scrum Opp Feed'!$B$1:$B$1067,0)))</f>
        <v>1</v>
      </c>
      <c r="GO13" s="13">
        <f t="array" ref="GO13">IF(ISNA(INDEX('Scrum Opp Feed'!I$1:I$1067,MATCH('Combined Table'!$A13&amp;'Combined Table'!$B13,'Scrum Opp Feed'!$A$1:$A$1067&amp;'Scrum Opp Feed'!$B$1:$B$1067,0))),"",INDEX('Scrum Opp Feed'!I$1:I$1067,MATCH('Combined Table'!$A13&amp;'Combined Table'!$B13,'Scrum Opp Feed'!$A$1:$A$1067&amp;'Scrum Opp Feed'!$B$1:$B$1067,0)))</f>
        <v>10</v>
      </c>
      <c r="GP13" s="13">
        <f t="array" ref="GP13">IF(ISNA(INDEX('Scrum Opp Feed'!J$1:J$1067,MATCH('Combined Table'!$A13&amp;'Combined Table'!$B13,'Scrum Opp Feed'!$A$1:$A$1067&amp;'Scrum Opp Feed'!$B$1:$B$1067,0))),"",INDEX('Scrum Opp Feed'!J$1:J$1067,MATCH('Combined Table'!$A13&amp;'Combined Table'!$B13,'Scrum Opp Feed'!$A$1:$A$1067&amp;'Scrum Opp Feed'!$B$1:$B$1067,0)))</f>
        <v>7</v>
      </c>
      <c r="GQ13" s="13">
        <f t="array" ref="GQ13">IF(ISNA(INDEX('Scrum Opp Feed'!K$1:K$1067,MATCH('Combined Table'!$A13&amp;'Combined Table'!$B13,'Scrum Opp Feed'!$A$1:$A$1067&amp;'Scrum Opp Feed'!$B$1:$B$1067,0))),"",INDEX('Scrum Opp Feed'!K$1:K$1067,MATCH('Combined Table'!$A13&amp;'Combined Table'!$B13,'Scrum Opp Feed'!$A$1:$A$1067&amp;'Scrum Opp Feed'!$B$1:$B$1067,0)))</f>
        <v>70</v>
      </c>
      <c r="GR13" s="13" t="str">
        <f t="array" ref="GR13">IF(ISNA(INDEX('Scrum Opp Feed'!L$1:L$1067,MATCH('Combined Table'!$A13&amp;'Combined Table'!$B13,'Scrum Opp Feed'!$A$1:$A$1067&amp;'Scrum Opp Feed'!$B$1:$B$1067,0))),"",INDEX('Scrum Opp Feed'!L$1:L$1067,MATCH('Combined Table'!$A13&amp;'Combined Table'!$B13,'Scrum Opp Feed'!$A$1:$A$1067&amp;'Scrum Opp Feed'!$B$1:$B$1067,0)))</f>
        <v/>
      </c>
      <c r="GS13" s="13">
        <f t="array" ref="GS13">IF(ISNA(INDEX('Scrum Opp Feed'!M$1:M$1067,MATCH('Combined Table'!$A13&amp;'Combined Table'!$B13,'Scrum Opp Feed'!$A$1:$A$1067&amp;'Scrum Opp Feed'!$B$1:$B$1067,0))),"",INDEX('Scrum Opp Feed'!M$1:M$1067,MATCH('Combined Table'!$A13&amp;'Combined Table'!$B13,'Scrum Opp Feed'!$A$1:$A$1067&amp;'Scrum Opp Feed'!$B$1:$B$1067,0)))</f>
        <v>2</v>
      </c>
      <c r="GT13" s="13" t="str">
        <f t="array" ref="GT13">IF(ISNA(INDEX('Scrum Opp Feed'!N$1:N$1067,MATCH('Combined Table'!$A13&amp;'Combined Table'!$B13,'Scrum Opp Feed'!$A$1:$A$1067&amp;'Scrum Opp Feed'!$B$1:$B$1067,0))),"",INDEX('Scrum Opp Feed'!N$1:N$1067,MATCH('Combined Table'!$A13&amp;'Combined Table'!$B13,'Scrum Opp Feed'!$A$1:$A$1067&amp;'Scrum Opp Feed'!$B$1:$B$1067,0)))</f>
        <v/>
      </c>
      <c r="GU13" s="13">
        <f t="array" ref="GU13">IF(ISNA(INDEX('Scrum Opp Feed'!O$1:O$1067,MATCH('Combined Table'!$A13&amp;'Combined Table'!$B13,'Scrum Opp Feed'!$A$1:$A$1067&amp;'Scrum Opp Feed'!$B$1:$B$1067,0))),"",INDEX('Scrum Opp Feed'!O$1:O$1067,MATCH('Combined Table'!$A13&amp;'Combined Table'!$B13,'Scrum Opp Feed'!$A$1:$A$1067&amp;'Scrum Opp Feed'!$B$1:$B$1067,0)))</f>
        <v>9</v>
      </c>
      <c r="GV13" s="13">
        <f t="array" ref="GV13">IF(ISNA(INDEX('Scrum Opp Feed'!P$1:P$1067,MATCH('Combined Table'!$A13&amp;'Combined Table'!$B13,'Scrum Opp Feed'!$A$1:$A$1067&amp;'Scrum Opp Feed'!$B$1:$B$1067,0))),"",INDEX('Scrum Opp Feed'!P$1:P$1067,MATCH('Combined Table'!$A13&amp;'Combined Table'!$B13,'Scrum Opp Feed'!$A$1:$A$1067&amp;'Scrum Opp Feed'!$B$1:$B$1067,0)))</f>
        <v>90</v>
      </c>
      <c r="GW13" s="13">
        <f t="array" ref="GW13">IF(ISNA(INDEX('Scrum Opp Feed'!Q$1:Q$1067,MATCH('Combined Table'!$A13&amp;'Combined Table'!$B13,'Scrum Opp Feed'!$A$1:$A$1067&amp;'Scrum Opp Feed'!$B$1:$B$1067,0))),"",INDEX('Scrum Opp Feed'!Q$1:Q$1067,MATCH('Combined Table'!$A13&amp;'Combined Table'!$B13,'Scrum Opp Feed'!$A$1:$A$1067&amp;'Scrum Opp Feed'!$B$1:$B$1067,0)))</f>
        <v>10</v>
      </c>
      <c r="GX13" s="1">
        <f t="array" ref="GX13">IF(ISNA(INDEX('Restart 50m'!C$1:C$1067,MATCH('Combined Table'!$A13&amp;'Combined Table'!$B13,'Restart 50m'!$A$1:$A$1067&amp;'Restart 50m'!$B$1:$B$1067,0))),"",INDEX('Restart 50m'!C$1:C$1067,MATCH('Combined Table'!$A13&amp;'Combined Table'!$B13,'Restart 50m'!$A$1:$A$1067&amp;'Restart 50m'!$B$1:$B$1067,0)))</f>
        <v>1</v>
      </c>
      <c r="GY13" s="13" t="str">
        <f t="array" ref="GY13">IF(ISNA(INDEX('Restart 50m'!D$1:D$1067,MATCH('Combined Table'!$A13&amp;'Combined Table'!$B13,'Restart 50m'!$A$1:$A$1067&amp;'Restart 50m'!$B$1:$B$1067,0))),"",INDEX('Restart 50m'!D$1:D$1067,MATCH('Combined Table'!$A13&amp;'Combined Table'!$B13,'Restart 50m'!$A$1:$A$1067&amp;'Restart 50m'!$B$1:$B$1067,0)))</f>
        <v/>
      </c>
      <c r="GZ13" s="13">
        <f t="array" ref="GZ13">IF(ISNA(INDEX('Restart 50m'!E$1:E$1067,MATCH('Combined Table'!$A13&amp;'Combined Table'!$B13,'Restart 50m'!$A$1:$A$1067&amp;'Restart 50m'!$B$1:$B$1067,0))),"",INDEX('Restart 50m'!E$1:E$1067,MATCH('Combined Table'!$A13&amp;'Combined Table'!$B13,'Restart 50m'!$A$1:$A$1067&amp;'Restart 50m'!$B$1:$B$1067,0)))</f>
        <v>1</v>
      </c>
      <c r="HA13" s="13">
        <f t="array" ref="HA13">IF(ISNA(INDEX('Restart 50m'!F$1:F$1067,MATCH('Combined Table'!$A13&amp;'Combined Table'!$B13,'Restart 50m'!$A$1:$A$1067&amp;'Restart 50m'!$B$1:$B$1067,0))),"",INDEX('Restart 50m'!F$1:F$1067,MATCH('Combined Table'!$A13&amp;'Combined Table'!$B13,'Restart 50m'!$A$1:$A$1067&amp;'Restart 50m'!$B$1:$B$1067,0)))</f>
        <v>50</v>
      </c>
      <c r="HB13" s="13">
        <f t="array" ref="HB13">IF(ISNA(INDEX('Restart 50m'!G$1:G$1067,MATCH('Combined Table'!$A13&amp;'Combined Table'!$B13,'Restart 50m'!$A$1:$A$1067&amp;'Restart 50m'!$B$1:$B$1067,0))),"",INDEX('Restart 50m'!G$1:G$1067,MATCH('Combined Table'!$A13&amp;'Combined Table'!$B13,'Restart 50m'!$A$1:$A$1067&amp;'Restart 50m'!$B$1:$B$1067,0)))</f>
        <v>1</v>
      </c>
      <c r="HC13" s="13" t="str">
        <f t="array" ref="HC13">IF(ISNA(INDEX('Restart 50m'!H$1:H$1067,MATCH('Combined Table'!$A13&amp;'Combined Table'!$B13,'Restart 50m'!$A$1:$A$1067&amp;'Restart 50m'!$B$1:$B$1067,0))),"",INDEX('Restart 50m'!H$1:H$1067,MATCH('Combined Table'!$A13&amp;'Combined Table'!$B13,'Restart 50m'!$A$1:$A$1067&amp;'Restart 50m'!$B$1:$B$1067,0)))</f>
        <v/>
      </c>
      <c r="HD13" s="13" t="str">
        <f t="array" ref="HD13">IF(ISNA(INDEX('Restart 50m'!I$1:I$1067,MATCH('Combined Table'!$A13&amp;'Combined Table'!$B13,'Restart 50m'!$A$1:$A$1067&amp;'Restart 50m'!$B$1:$B$1067,0))),"",INDEX('Restart 50m'!I$1:I$1067,MATCH('Combined Table'!$A13&amp;'Combined Table'!$B13,'Restart 50m'!$A$1:$A$1067&amp;'Restart 50m'!$B$1:$B$1067,0)))</f>
        <v/>
      </c>
      <c r="HE13" s="13">
        <f t="array" ref="HE13">IF(ISNA(INDEX('Restart 50m'!J$1:J$1067,MATCH('Combined Table'!$A13&amp;'Combined Table'!$B13,'Restart 50m'!$A$1:$A$1067&amp;'Restart 50m'!$B$1:$B$1067,0))),"",INDEX('Restart 50m'!J$1:J$1067,MATCH('Combined Table'!$A13&amp;'Combined Table'!$B13,'Restart 50m'!$A$1:$A$1067&amp;'Restart 50m'!$B$1:$B$1067,0)))</f>
        <v>1</v>
      </c>
      <c r="HF13" s="13">
        <f t="array" ref="HF13">IF(ISNA(INDEX('Restart 50m'!K$1:K$1067,MATCH('Combined Table'!$A13&amp;'Combined Table'!$B13,'Restart 50m'!$A$1:$A$1067&amp;'Restart 50m'!$B$1:$B$1067,0))),"",INDEX('Restart 50m'!K$1:K$1067,MATCH('Combined Table'!$A13&amp;'Combined Table'!$B13,'Restart 50m'!$A$1:$A$1067&amp;'Restart 50m'!$B$1:$B$1067,0)))</f>
        <v>2</v>
      </c>
      <c r="HG13" s="13" t="str">
        <f t="array" ref="HG13">IF(ISNA(INDEX('Restart 50m'!L$1:L$1067,MATCH('Combined Table'!$A13&amp;'Combined Table'!$B13,'Restart 50m'!$A$1:$A$1067&amp;'Restart 50m'!$B$1:$B$1067,0))),"",INDEX('Restart 50m'!L$1:L$1067,MATCH('Combined Table'!$A13&amp;'Combined Table'!$B13,'Restart 50m'!$A$1:$A$1067&amp;'Restart 50m'!$B$1:$B$1067,0)))</f>
        <v/>
      </c>
      <c r="HH13" s="13" t="str">
        <f t="array" ref="HH13">IF(ISNA(INDEX('Restart 50m'!M$1:M$1067,MATCH('Combined Table'!$A13&amp;'Combined Table'!$B13,'Restart 50m'!$A$1:$A$1067&amp;'Restart 50m'!$B$1:$B$1067,0))),"",INDEX('Restart 50m'!M$1:M$1067,MATCH('Combined Table'!$A13&amp;'Combined Table'!$B13,'Restart 50m'!$A$1:$A$1067&amp;'Restart 50m'!$B$1:$B$1067,0)))</f>
        <v/>
      </c>
      <c r="HI13" s="13" t="str">
        <f t="array" ref="HI13">IF(ISNA(INDEX('Restart 50m'!N$1:N$1067,MATCH('Combined Table'!$A13&amp;'Combined Table'!$B13,'Restart 50m'!$A$1:$A$1067&amp;'Restart 50m'!$B$1:$B$1067,0))),"",INDEX('Restart 50m'!N$1:N$1067,MATCH('Combined Table'!$A13&amp;'Combined Table'!$B13,'Restart 50m'!$A$1:$A$1067&amp;'Restart 50m'!$B$1:$B$1067,0)))</f>
        <v/>
      </c>
      <c r="HJ13" s="13" t="str">
        <f t="array" ref="HJ13">IF(ISNA(INDEX('Restart 50m'!O$1:O$1067,MATCH('Combined Table'!$A13&amp;'Combined Table'!$B13,'Restart 50m'!$A$1:$A$1067&amp;'Restart 50m'!$B$1:$B$1067,0))),"",INDEX('Restart 50m'!O$1:O$1067,MATCH('Combined Table'!$A13&amp;'Combined Table'!$B13,'Restart 50m'!$A$1:$A$1067&amp;'Restart 50m'!$B$1:$B$1067,0)))</f>
        <v/>
      </c>
      <c r="HK13" s="13">
        <f t="array" ref="HK13">IF(ISNA(INDEX('Restart 50m'!P$1:P$1067,MATCH('Combined Table'!$A13&amp;'Combined Table'!$B13,'Restart 50m'!$A$1:$A$1067&amp;'Restart 50m'!$B$1:$B$1067,0))),"",INDEX('Restart 50m'!P$1:P$1067,MATCH('Combined Table'!$A13&amp;'Combined Table'!$B13,'Restart 50m'!$A$1:$A$1067&amp;'Restart 50m'!$B$1:$B$1067,0)))</f>
        <v>4</v>
      </c>
      <c r="HL13" s="13" t="str">
        <f t="array" ref="HL13">IF(ISNA(INDEX('Restart 50m'!Q$1:Q$1067,MATCH('Combined Table'!$A13&amp;'Combined Table'!$B13,'Restart 50m'!$A$1:$A$1067&amp;'Restart 50m'!$B$1:$B$1067,0))),"",INDEX('Restart 50m'!Q$1:Q$1067,MATCH('Combined Table'!$A13&amp;'Combined Table'!$B13,'Restart 50m'!$A$1:$A$1067&amp;'Restart 50m'!$B$1:$B$1067,0)))</f>
        <v/>
      </c>
      <c r="HM13" s="13" t="str">
        <f t="array" ref="HM13">IF(ISNA(INDEX('Restart 50m'!R$1:R$1067,MATCH('Combined Table'!$A13&amp;'Combined Table'!$B13,'Restart 50m'!$A$1:$A$1067&amp;'Restart 50m'!$B$1:$B$1067,0))),"",INDEX('Restart 50m'!R$1:R$1067,MATCH('Combined Table'!$A13&amp;'Combined Table'!$B13,'Restart 50m'!$A$1:$A$1067&amp;'Restart 50m'!$B$1:$B$1067,0)))</f>
        <v/>
      </c>
      <c r="HN13" s="13">
        <f t="array" ref="HN13">IF(ISNA(INDEX('Restart 50m'!S$1:S$1067,MATCH('Combined Table'!$A13&amp;'Combined Table'!$B13,'Restart 50m'!$A$1:$A$1067&amp;'Restart 50m'!$B$1:$B$1067,0))),"",INDEX('Restart 50m'!S$1:S$1067,MATCH('Combined Table'!$A13&amp;'Combined Table'!$B13,'Restart 50m'!$A$1:$A$1067&amp;'Restart 50m'!$B$1:$B$1067,0)))</f>
        <v>4</v>
      </c>
      <c r="HO13" s="13">
        <f t="array" ref="HO13">IF(ISNA(INDEX('Restart 50m'!T$1:T$1067,MATCH('Combined Table'!$A13&amp;'Combined Table'!$B13,'Restart 50m'!$A$1:$A$1067&amp;'Restart 50m'!$B$1:$B$1067,0))),"",INDEX('Restart 50m'!T$1:T$1067,MATCH('Combined Table'!$A13&amp;'Combined Table'!$B13,'Restart 50m'!$A$1:$A$1067&amp;'Restart 50m'!$B$1:$B$1067,0)))</f>
        <v>4</v>
      </c>
      <c r="HP13" s="13">
        <f t="array" ref="HP13">IF(ISNA(INDEX('Restart 50m'!U$1:U$1067,MATCH('Combined Table'!$A13&amp;'Combined Table'!$B13,'Restart 50m'!$A$1:$A$1067&amp;'Restart 50m'!$B$1:$B$1067,0))),"",INDEX('Restart 50m'!U$1:U$1067,MATCH('Combined Table'!$A13&amp;'Combined Table'!$B13,'Restart 50m'!$A$1:$A$1067&amp;'Restart 50m'!$B$1:$B$1067,0)))</f>
        <v>6</v>
      </c>
      <c r="HQ13" s="1" t="str">
        <f t="array" ref="HQ13">IF(ISNA(INDEX('Restart 22m'!C$1:C$1067,MATCH('Combined Table'!$A13&amp;'Combined Table'!$B13,'Restart 22m'!$A$1:$A$1067&amp;'Restart 22m'!$B$1:$B$1067,0))),"",INDEX('Restart 22m'!C$1:C$1067,MATCH('Combined Table'!$A13&amp;'Combined Table'!$B13,'Restart 22m'!$A$1:$A$1067&amp;'Restart 22m'!$B$1:$B$1067,0)))</f>
        <v/>
      </c>
      <c r="HR13" s="13" t="str">
        <f t="array" ref="HR13">IF(ISNA(INDEX('Restart 22m'!D$1:D$1067,MATCH('Combined Table'!$A13&amp;'Combined Table'!$B13,'Restart 22m'!$A$1:$A$1067&amp;'Restart 22m'!$B$1:$B$1067,0))),"",INDEX('Restart 22m'!D$1:D$1067,MATCH('Combined Table'!$A13&amp;'Combined Table'!$B13,'Restart 22m'!$A$1:$A$1067&amp;'Restart 22m'!$B$1:$B$1067,0)))</f>
        <v/>
      </c>
      <c r="HS13" s="13" t="str">
        <f t="array" ref="HS13">IF(ISNA(INDEX('Restart 22m'!E$1:E$1067,MATCH('Combined Table'!$A13&amp;'Combined Table'!$B13,'Restart 22m'!$A$1:$A$1067&amp;'Restart 22m'!$B$1:$B$1067,0))),"",INDEX('Restart 22m'!E$1:E$1067,MATCH('Combined Table'!$A13&amp;'Combined Table'!$B13,'Restart 22m'!$A$1:$A$1067&amp;'Restart 22m'!$B$1:$B$1067,0)))</f>
        <v/>
      </c>
      <c r="HT13" s="13" t="str">
        <f t="array" ref="HT13">IF(ISNA(INDEX('Restart 22m'!F$1:F$1067,MATCH('Combined Table'!$A13&amp;'Combined Table'!$B13,'Restart 22m'!$A$1:$A$1067&amp;'Restart 22m'!$B$1:$B$1067,0))),"",INDEX('Restart 22m'!F$1:F$1067,MATCH('Combined Table'!$A13&amp;'Combined Table'!$B13,'Restart 22m'!$A$1:$A$1067&amp;'Restart 22m'!$B$1:$B$1067,0)))</f>
        <v/>
      </c>
      <c r="HU13" s="13" t="str">
        <f t="array" ref="HU13">IF(ISNA(INDEX('Restart 22m'!G$1:G$1067,MATCH('Combined Table'!$A13&amp;'Combined Table'!$B13,'Restart 22m'!$A$1:$A$1067&amp;'Restart 22m'!$B$1:$B$1067,0))),"",INDEX('Restart 22m'!G$1:G$1067,MATCH('Combined Table'!$A13&amp;'Combined Table'!$B13,'Restart 22m'!$A$1:$A$1067&amp;'Restart 22m'!$B$1:$B$1067,0)))</f>
        <v/>
      </c>
      <c r="HV13" s="13" t="str">
        <f t="array" ref="HV13">IF(ISNA(INDEX('Restart 22m'!H$1:H$1067,MATCH('Combined Table'!$A13&amp;'Combined Table'!$B13,'Restart 22m'!$A$1:$A$1067&amp;'Restart 22m'!$B$1:$B$1067,0))),"",INDEX('Restart 22m'!H$1:H$1067,MATCH('Combined Table'!$A13&amp;'Combined Table'!$B13,'Restart 22m'!$A$1:$A$1067&amp;'Restart 22m'!$B$1:$B$1067,0)))</f>
        <v/>
      </c>
      <c r="HW13" s="13" t="str">
        <f t="array" ref="HW13">IF(ISNA(INDEX('Restart 22m'!I$1:I$1067,MATCH('Combined Table'!$A13&amp;'Combined Table'!$B13,'Restart 22m'!$A$1:$A$1067&amp;'Restart 22m'!$B$1:$B$1067,0))),"",INDEX('Restart 22m'!I$1:I$1067,MATCH('Combined Table'!$A13&amp;'Combined Table'!$B13,'Restart 22m'!$A$1:$A$1067&amp;'Restart 22m'!$B$1:$B$1067,0)))</f>
        <v/>
      </c>
      <c r="HX13" s="13" t="str">
        <f t="array" ref="HX13">IF(ISNA(INDEX('Restart 22m'!J$1:J$1067,MATCH('Combined Table'!$A13&amp;'Combined Table'!$B13,'Restart 22m'!$A$1:$A$1067&amp;'Restart 22m'!$B$1:$B$1067,0))),"",INDEX('Restart 22m'!J$1:J$1067,MATCH('Combined Table'!$A13&amp;'Combined Table'!$B13,'Restart 22m'!$A$1:$A$1067&amp;'Restart 22m'!$B$1:$B$1067,0)))</f>
        <v/>
      </c>
      <c r="HY13" s="13" t="str">
        <f t="array" ref="HY13">IF(ISNA(INDEX('Restart 22m'!K$1:K$1067,MATCH('Combined Table'!$A13&amp;'Combined Table'!$B13,'Restart 22m'!$A$1:$A$1067&amp;'Restart 22m'!$B$1:$B$1067,0))),"",INDEX('Restart 22m'!K$1:K$1067,MATCH('Combined Table'!$A13&amp;'Combined Table'!$B13,'Restart 22m'!$A$1:$A$1067&amp;'Restart 22m'!$B$1:$B$1067,0)))</f>
        <v/>
      </c>
      <c r="HZ13" s="13" t="str">
        <f t="array" ref="HZ13">IF(ISNA(INDEX('Restart 22m'!L$1:L$1067,MATCH('Combined Table'!$A13&amp;'Combined Table'!$B13,'Restart 22m'!$A$1:$A$1067&amp;'Restart 22m'!$B$1:$B$1067,0))),"",INDEX('Restart 22m'!L$1:L$1067,MATCH('Combined Table'!$A13&amp;'Combined Table'!$B13,'Restart 22m'!$A$1:$A$1067&amp;'Restart 22m'!$B$1:$B$1067,0)))</f>
        <v/>
      </c>
      <c r="IA13" s="13" t="str">
        <f t="array" ref="IA13">IF(ISNA(INDEX('Restart 22m'!M$1:M$1067,MATCH('Combined Table'!$A13&amp;'Combined Table'!$B13,'Restart 22m'!$A$1:$A$1067&amp;'Restart 22m'!$B$1:$B$1067,0))),"",INDEX('Restart 22m'!M$1:M$1067,MATCH('Combined Table'!$A13&amp;'Combined Table'!$B13,'Restart 22m'!$A$1:$A$1067&amp;'Restart 22m'!$B$1:$B$1067,0)))</f>
        <v/>
      </c>
      <c r="IB13" s="13" t="str">
        <f t="array" ref="IB13">IF(ISNA(INDEX('Restart 22m'!N$1:N$1067,MATCH('Combined Table'!$A13&amp;'Combined Table'!$B13,'Restart 22m'!$A$1:$A$1067&amp;'Restart 22m'!$B$1:$B$1067,0))),"",INDEX('Restart 22m'!N$1:N$1067,MATCH('Combined Table'!$A13&amp;'Combined Table'!$B13,'Restart 22m'!$A$1:$A$1067&amp;'Restart 22m'!$B$1:$B$1067,0)))</f>
        <v/>
      </c>
      <c r="IC13" s="13" t="str">
        <f t="array" ref="IC13">IF(ISNA(INDEX('Restart 22m'!O$1:O$1067,MATCH('Combined Table'!$A13&amp;'Combined Table'!$B13,'Restart 22m'!$A$1:$A$1067&amp;'Restart 22m'!$B$1:$B$1067,0))),"",INDEX('Restart 22m'!O$1:O$1067,MATCH('Combined Table'!$A13&amp;'Combined Table'!$B13,'Restart 22m'!$A$1:$A$1067&amp;'Restart 22m'!$B$1:$B$1067,0)))</f>
        <v/>
      </c>
      <c r="ID13" s="13" t="str">
        <f t="array" ref="ID13">IF(ISNA(INDEX('Restart 22m'!P$1:P$1067,MATCH('Combined Table'!$A13&amp;'Combined Table'!$B13,'Restart 22m'!$A$1:$A$1067&amp;'Restart 22m'!$B$1:$B$1067,0))),"",INDEX('Restart 22m'!P$1:P$1067,MATCH('Combined Table'!$A13&amp;'Combined Table'!$B13,'Restart 22m'!$A$1:$A$1067&amp;'Restart 22m'!$B$1:$B$1067,0)))</f>
        <v/>
      </c>
      <c r="IE13" s="13" t="str">
        <f t="array" ref="IE13">IF(ISNA(INDEX('Restart 22m'!Q$1:Q$1067,MATCH('Combined Table'!$A13&amp;'Combined Table'!$B13,'Restart 22m'!$A$1:$A$1067&amp;'Restart 22m'!$B$1:$B$1067,0))),"",INDEX('Restart 22m'!Q$1:Q$1067,MATCH('Combined Table'!$A13&amp;'Combined Table'!$B13,'Restart 22m'!$A$1:$A$1067&amp;'Restart 22m'!$B$1:$B$1067,0)))</f>
        <v/>
      </c>
      <c r="IF13" s="13" t="str">
        <f t="array" ref="IF13">IF(ISNA(INDEX('Restart 22m'!R$1:R$1067,MATCH('Combined Table'!$A13&amp;'Combined Table'!$B13,'Restart 22m'!$A$1:$A$1067&amp;'Restart 22m'!$B$1:$B$1067,0))),"",INDEX('Restart 22m'!R$1:R$1067,MATCH('Combined Table'!$A13&amp;'Combined Table'!$B13,'Restart 22m'!$A$1:$A$1067&amp;'Restart 22m'!$B$1:$B$1067,0)))</f>
        <v/>
      </c>
      <c r="IG13" s="13" t="str">
        <f t="array" ref="IG13">IF(ISNA(INDEX('Restart 22m'!S$1:S$1067,MATCH('Combined Table'!$A13&amp;'Combined Table'!$B13,'Restart 22m'!$A$1:$A$1067&amp;'Restart 22m'!$B$1:$B$1067,0))),"",INDEX('Restart 22m'!S$1:S$1067,MATCH('Combined Table'!$A13&amp;'Combined Table'!$B13,'Restart 22m'!$A$1:$A$1067&amp;'Restart 22m'!$B$1:$B$1067,0)))</f>
        <v/>
      </c>
      <c r="IH13" s="13" t="str">
        <f t="array" ref="IH13">IF(ISNA(INDEX('Restart 22m'!T$1:T$1067,MATCH('Combined Table'!$A13&amp;'Combined Table'!$B13,'Restart 22m'!$A$1:$A$1067&amp;'Restart 22m'!$B$1:$B$1067,0))),"",INDEX('Restart 22m'!T$1:T$1067,MATCH('Combined Table'!$A13&amp;'Combined Table'!$B13,'Restart 22m'!$A$1:$A$1067&amp;'Restart 22m'!$B$1:$B$1067,0)))</f>
        <v/>
      </c>
      <c r="II13" s="13" t="str">
        <f t="array" ref="II13">IF(ISNA(INDEX('Restart 22m'!U$1:U$1067,MATCH('Combined Table'!$A13&amp;'Combined Table'!$B13,'Restart 22m'!$A$1:$A$1067&amp;'Restart 22m'!$B$1:$B$1067,0))),"",INDEX('Restart 22m'!U$1:U$1067,MATCH('Combined Table'!$A13&amp;'Combined Table'!$B13,'Restart 22m'!$A$1:$A$1067&amp;'Restart 22m'!$B$1:$B$1067,0)))</f>
        <v/>
      </c>
      <c r="IJ13" s="13"/>
    </row>
    <row r="14" spans="1:244" x14ac:dyDescent="0.25">
      <c r="A14" s="2" t="s">
        <v>14</v>
      </c>
      <c r="B14" s="3">
        <v>1</v>
      </c>
      <c r="C14" s="13">
        <f t="array" ref="C14">INDEX('Points Table'!C$1:C$1067,MATCH('Combined Table'!$A14&amp;'Combined Table'!$B14,$A$1:$A$1067&amp;$B$1:$B$1067,0))</f>
        <v>27</v>
      </c>
      <c r="D14" s="13">
        <f t="array" ref="D14">INDEX('Points Table'!D$1:D$1067,MATCH('Combined Table'!$A14&amp;'Combined Table'!$B14,$A$1:$A$1067&amp;$B$1:$B$1067,0))</f>
        <v>4</v>
      </c>
      <c r="E14" s="13">
        <f t="array" ref="E14">INDEX('Points Table'!E$1:E$1067,MATCH('Combined Table'!$A14&amp;'Combined Table'!$B14,$A$1:$A$1067&amp;$B$1:$B$1067,0))</f>
        <v>2</v>
      </c>
      <c r="F14" s="13">
        <f t="array" ref="F14">INDEX('Points Table'!F$1:F$1067,MATCH('Combined Table'!$A14&amp;'Combined Table'!$B14,$A$1:$A$1067&amp;$B$1:$B$1067,0))</f>
        <v>1</v>
      </c>
      <c r="G14" s="13">
        <f t="array" ref="G14">INDEX('Points Table'!G$1:G$1067,MATCH('Combined Table'!$A14&amp;'Combined Table'!$B14,$A$1:$A$1067&amp;$B$1:$B$1067,0))</f>
        <v>50</v>
      </c>
      <c r="H14" s="13" t="str">
        <f t="array" ref="H14">INDEX('Points Table'!H$1:H$1067,MATCH('Combined Table'!$A14&amp;'Combined Table'!$B14,$A$1:$A$1067&amp;$B$1:$B$1067,0))</f>
        <v/>
      </c>
      <c r="I14" s="13" t="str">
        <f t="array" ref="I14">INDEX('Possesion Times'!C$1:C$1067,MATCH('Combined Table'!$A14&amp;'Combined Table'!$B14,$A$1:$A$1067&amp;$B$1:$B$1067,0))</f>
        <v>2:24</v>
      </c>
      <c r="J14" s="13" t="str">
        <f t="array" ref="J14">INDEX('Possesion Times'!D$1:D$1067,MATCH('Combined Table'!$A14&amp;'Combined Table'!$B14,$A$1:$A$1067&amp;$B$1:$B$1067,0))</f>
        <v>1:52</v>
      </c>
      <c r="K14" s="13" t="str">
        <f t="array" ref="K14">INDEX('Possesion Times'!E$1:E$1067,MATCH('Combined Table'!$A14&amp;'Combined Table'!$B14,$A$1:$A$1067&amp;$B$1:$B$1067,0))</f>
        <v>4:17</v>
      </c>
      <c r="L14" s="13">
        <f t="array" ref="L14">INDEX('Possesion Times'!F$1:F$1067,MATCH('Combined Table'!$A14&amp;'Combined Table'!$B14,$A$1:$A$1067&amp;$B$1:$B$1067,0))</f>
        <v>15.3</v>
      </c>
      <c r="M14" s="13" t="str">
        <f t="array" ref="M14">INDEX('Possesion Times'!G$1:G$1067,MATCH('Combined Table'!$A14&amp;'Combined Table'!$B14,$A$1:$A$1067&amp;$B$1:$B$1067,0))</f>
        <v>2:20</v>
      </c>
      <c r="N14" s="13" t="str">
        <f t="array" ref="N14">INDEX('Possesion Times'!H$1:H$1067,MATCH('Combined Table'!$A14&amp;'Combined Table'!$B14,$A$1:$A$1067&amp;$B$1:$B$1067,0))</f>
        <v>2:38</v>
      </c>
      <c r="O14" s="13" t="str">
        <f t="array" ref="O14">INDEX('Possesion Times'!I$1:I$1067,MATCH('Combined Table'!$A14&amp;'Combined Table'!$B14,$A$1:$A$1067&amp;$B$1:$B$1067,0))</f>
        <v>4:58</v>
      </c>
      <c r="P14" s="13">
        <f t="array" ref="P14">INDEX('Possesion Times'!J$1:J$1067,MATCH('Combined Table'!$A14&amp;'Combined Table'!$B14,$A$1:$A$1067&amp;$B$1:$B$1067,0))</f>
        <v>17.8</v>
      </c>
      <c r="Q14" s="13" t="str">
        <f t="array" ref="Q14">INDEX('Possesion Times'!K$1:K$1067,MATCH('Combined Table'!$A14&amp;'Combined Table'!$B14,$A$1:$A$1067&amp;$B$1:$B$1067,0))</f>
        <v>1:54</v>
      </c>
      <c r="R14" s="13" t="str">
        <f t="array" ref="R14">INDEX('Possesion Times'!L$1:L$1067,MATCH('Combined Table'!$A14&amp;'Combined Table'!$B14,$A$1:$A$1067&amp;$B$1:$B$1067,0))</f>
        <v>2:48</v>
      </c>
      <c r="S14" s="13" t="str">
        <f t="array" ref="S14">INDEX('Possesion Times'!M$1:M$1067,MATCH('Combined Table'!$A14&amp;'Combined Table'!$B14,$A$1:$A$1067&amp;$B$1:$B$1067,0))</f>
        <v>4:42</v>
      </c>
      <c r="T14" s="13">
        <f t="array" ref="T14">INDEX('Possesion Times'!N$1:N$1067,MATCH('Combined Table'!$A14&amp;'Combined Table'!$B14,$A$1:$A$1067&amp;$B$1:$B$1067,0))</f>
        <v>16.8</v>
      </c>
      <c r="U14" s="13" t="str">
        <f t="array" ref="U14">INDEX('Possesion Times'!O$1:O$1067,MATCH('Combined Table'!$A14&amp;'Combined Table'!$B14,$A$1:$A$1067&amp;$B$1:$B$1067,0))</f>
        <v>0:14</v>
      </c>
      <c r="V14" s="13" t="str">
        <f t="array" ref="V14">INDEX('Possesion Times'!P$1:P$1067,MATCH('Combined Table'!$A14&amp;'Combined Table'!$B14,$A$1:$A$1067&amp;$B$1:$B$1067,0))</f>
        <v>1:49</v>
      </c>
      <c r="W14" s="13" t="str">
        <f t="array" ref="W14">INDEX('Possesion Times'!Q$1:Q$1067,MATCH('Combined Table'!$A14&amp;'Combined Table'!$B14,$A$1:$A$1067&amp;$B$1:$B$1067,0))</f>
        <v>2:03</v>
      </c>
      <c r="X14" s="13">
        <f t="array" ref="X14">INDEX('Possesion Times'!R$1:R$1067,MATCH('Combined Table'!$A14&amp;'Combined Table'!$B14,$A$1:$A$1067&amp;$B$1:$B$1067,0))</f>
        <v>7.3</v>
      </c>
      <c r="Y14" s="13" t="str">
        <f t="array" ref="Y14">INDEX('Possesion Times'!S$1:S$1067,MATCH('Combined Table'!$A14&amp;'Combined Table'!$B14,$A$1:$A$1067&amp;$B$1:$B$1067,0))</f>
        <v>6:53</v>
      </c>
      <c r="Z14" s="13" t="str">
        <f t="array" ref="Z14">INDEX('Possesion Times'!T$1:T$1067,MATCH('Combined Table'!$A14&amp;'Combined Table'!$B14,$A$1:$A$1067&amp;$B$1:$B$1067,0))</f>
        <v>9:07</v>
      </c>
      <c r="AA14" s="13" t="str">
        <f t="array" ref="AA14">INDEX('Possesion Times'!U$1:U$1067,MATCH('Combined Table'!$A14&amp;'Combined Table'!$B14,$A$1:$A$1067&amp;$B$1:$B$1067,0))</f>
        <v>16:00</v>
      </c>
      <c r="AB14" s="13">
        <f t="array" ref="AB14">INDEX('Possesion Times'!V$1:V$1067,MATCH('Combined Table'!$A14&amp;'Combined Table'!$B14,$A$1:$A$1067&amp;$B$1:$B$1067,0))</f>
        <v>57.1</v>
      </c>
      <c r="AC14" s="1">
        <f t="array" ref="AC14">INDEX('Possession Source'!C$1:C$1067,MATCH('Combined Table'!$A14&amp;'Combined Table'!$B14,$A$1:$A$1067&amp;$B$1:$B$1067,0))</f>
        <v>8</v>
      </c>
      <c r="AD14" s="13">
        <f t="array" ref="AD14">INDEX('Possession Source'!D$1:D$1067,MATCH('Combined Table'!$A14&amp;'Combined Table'!$B14,$A$1:$A$1067&amp;$B$1:$B$1067,0))</f>
        <v>7</v>
      </c>
      <c r="AE14" s="13">
        <f t="array" ref="AE14">INDEX('Possession Source'!E$1:E$1067,MATCH('Combined Table'!$A14&amp;'Combined Table'!$B14,$A$1:$A$1067&amp;$B$1:$B$1067,0))</f>
        <v>5</v>
      </c>
      <c r="AF14" s="13" t="str">
        <f t="array" ref="AF14">INDEX('Possession Source'!F$1:F$1067,MATCH('Combined Table'!$A14&amp;'Combined Table'!$B14,$A$1:$A$1067&amp;$B$1:$B$1067,0))</f>
        <v/>
      </c>
      <c r="AG14" s="13">
        <f t="array" ref="AG14">INDEX('Possession Source'!G$1:G$1067,MATCH('Combined Table'!$A14&amp;'Combined Table'!$B14,$A$1:$A$1067&amp;$B$1:$B$1067,0))</f>
        <v>20</v>
      </c>
      <c r="AH14" s="13">
        <f t="array" ref="AH14">INDEX('Possession Source'!H$1:H$1067,MATCH('Combined Table'!$A14&amp;'Combined Table'!$B14,$A$1:$A$1067&amp;$B$1:$B$1067,0))</f>
        <v>21</v>
      </c>
      <c r="AI14" s="13">
        <f t="array" ref="AI14">INDEX('Possession Source'!I$1:I$1067,MATCH('Combined Table'!$A14&amp;'Combined Table'!$B14,$A$1:$A$1067&amp;$B$1:$B$1067,0))</f>
        <v>1</v>
      </c>
      <c r="AJ14" s="13">
        <f t="array" ref="AJ14">INDEX('Possession Source'!J$1:J$1067,MATCH('Combined Table'!$A14&amp;'Combined Table'!$B14,$A$1:$A$1067&amp;$B$1:$B$1067,0))</f>
        <v>4</v>
      </c>
      <c r="AK14" s="13">
        <f t="array" ref="AK14">INDEX('Possession Source'!K$1:K$1067,MATCH('Combined Table'!$A14&amp;'Combined Table'!$B14,$A$1:$A$1067&amp;$B$1:$B$1067,0))</f>
        <v>1</v>
      </c>
      <c r="AL14" s="13" t="str">
        <f t="array" ref="AL14">INDEX('Possession Source'!L$1:L$1067,MATCH('Combined Table'!$A14&amp;'Combined Table'!$B14,$A$1:$A$1067&amp;$B$1:$B$1067,0))</f>
        <v/>
      </c>
      <c r="AM14" s="13" t="str">
        <f t="array" ref="AM14">INDEX('Possession Source'!M$1:M$1067,MATCH('Combined Table'!$A14&amp;'Combined Table'!$B14,$A$1:$A$1067&amp;$B$1:$B$1067,0))</f>
        <v/>
      </c>
      <c r="AN14" s="13">
        <f t="array" ref="AN14">INDEX('Possession Source'!N$1:N$1067,MATCH('Combined Table'!$A14&amp;'Combined Table'!$B14,$A$1:$A$1067&amp;$B$1:$B$1067,0))</f>
        <v>1</v>
      </c>
      <c r="AO14" s="13">
        <f t="array" ref="AO14">INDEX('Possession Source'!O$1:O$1067,MATCH('Combined Table'!$A14&amp;'Combined Table'!$B14,$A$1:$A$1067&amp;$B$1:$B$1067,0))</f>
        <v>1</v>
      </c>
      <c r="AP14" s="13">
        <f t="array" ref="AP14">INDEX('Possession Source'!P$1:P$1067,MATCH('Combined Table'!$A14&amp;'Combined Table'!$B14,$A$1:$A$1067&amp;$B$1:$B$1067,0))</f>
        <v>29</v>
      </c>
      <c r="AQ14" s="13">
        <f t="array" ref="AQ14">INDEX('Possession Source'!Q$1:Q$1067,MATCH('Combined Table'!$A14&amp;'Combined Table'!$B14,$A$1:$A$1067&amp;$B$1:$B$1067,0))</f>
        <v>49</v>
      </c>
      <c r="AR14" s="1">
        <f t="array" ref="AR14">INDEX('Penalties Frees conceded'!C$1:C$1067,MATCH('Combined Table'!$A14&amp;'Combined Table'!$B14,$A$1:$A$1067&amp;$B$1:$B$1067,0))</f>
        <v>1</v>
      </c>
      <c r="AS14" s="13" t="str">
        <f t="array" ref="AS14">INDEX('Penalties Frees conceded'!D$1:D$1067,MATCH('Combined Table'!$A14&amp;'Combined Table'!$B14,$A$1:$A$1067&amp;$B$1:$B$1067,0))</f>
        <v/>
      </c>
      <c r="AT14" s="13" t="str">
        <f t="array" ref="AT14">INDEX('Penalties Frees conceded'!E$1:E$1067,MATCH('Combined Table'!$A14&amp;'Combined Table'!$B14,$A$1:$A$1067&amp;$B$1:$B$1067,0))</f>
        <v/>
      </c>
      <c r="AU14" s="13">
        <f t="array" ref="AU14">INDEX('Penalties Frees conceded'!F$1:F$1067,MATCH('Combined Table'!$A14&amp;'Combined Table'!$B14,$A$1:$A$1067&amp;$B$1:$B$1067,0))</f>
        <v>2</v>
      </c>
      <c r="AV14" s="13" t="str">
        <f t="array" ref="AV14">INDEX('Penalties Frees conceded'!G$1:G$1067,MATCH('Combined Table'!$A14&amp;'Combined Table'!$B14,$A$1:$A$1067&amp;$B$1:$B$1067,0))</f>
        <v/>
      </c>
      <c r="AW14" s="13" t="str">
        <f t="array" ref="AW14">INDEX('Penalties Frees conceded'!H$1:H$1067,MATCH('Combined Table'!$A14&amp;'Combined Table'!$B14,$A$1:$A$1067&amp;$B$1:$B$1067,0))</f>
        <v/>
      </c>
      <c r="AX14" s="13">
        <f t="array" ref="AX14">INDEX('Penalties Frees conceded'!I$1:I$1067,MATCH('Combined Table'!$A14&amp;'Combined Table'!$B14,$A$1:$A$1067&amp;$B$1:$B$1067,0))</f>
        <v>3</v>
      </c>
      <c r="AY14" s="13" t="str">
        <f t="array" ref="AY14">INDEX('Penalties Frees conceded'!J$1:J$1067,MATCH('Combined Table'!$A14&amp;'Combined Table'!$B14,$A$1:$A$1067&amp;$B$1:$B$1067,0))</f>
        <v/>
      </c>
      <c r="AZ14" s="13">
        <f t="array" ref="AZ14">INDEX('Penalties Frees conceded'!K$1:K$1067,MATCH('Combined Table'!$A14&amp;'Combined Table'!$B14,$A$1:$A$1067&amp;$B$1:$B$1067,0))</f>
        <v>2</v>
      </c>
      <c r="BA14" s="13" t="str">
        <f t="array" ref="BA14">INDEX('Penalties Frees conceded'!L$1:L$1067,MATCH('Combined Table'!$A14&amp;'Combined Table'!$B14,$A$1:$A$1067&amp;$B$1:$B$1067,0))</f>
        <v/>
      </c>
      <c r="BB14" s="13">
        <f t="array" ref="BB14">INDEX('Penalties Frees conceded'!M$1:M$1067,MATCH('Combined Table'!$A14&amp;'Combined Table'!$B14,$A$1:$A$1067&amp;$B$1:$B$1067,0))</f>
        <v>2</v>
      </c>
      <c r="BC14" s="13">
        <f t="array" ref="BC14">INDEX('Penalties Frees conceded'!N$1:N$1067,MATCH('Combined Table'!$A14&amp;'Combined Table'!$B14,$A$1:$A$1067&amp;$B$1:$B$1067,0))</f>
        <v>1</v>
      </c>
      <c r="BD14" s="13" t="str">
        <f t="array" ref="BD14">INDEX('Penalties Frees conceded'!O$1:O$1067,MATCH('Combined Table'!$A14&amp;'Combined Table'!$B14,$A$1:$A$1067&amp;$B$1:$B$1067,0))</f>
        <v/>
      </c>
      <c r="BE14" s="13">
        <f t="array" ref="BE14">INDEX('Penalties Frees conceded'!P$1:P$1067,MATCH('Combined Table'!$A14&amp;'Combined Table'!$B14,$A$1:$A$1067&amp;$B$1:$B$1067,0))</f>
        <v>5</v>
      </c>
      <c r="BF14" s="13">
        <f t="array" ref="BF14">INDEX('Penalties Frees conceded'!Q$1:Q$1067,MATCH('Combined Table'!$A14&amp;'Combined Table'!$B14,$A$1:$A$1067&amp;$B$1:$B$1067,0))</f>
        <v>8</v>
      </c>
      <c r="BG14" s="1">
        <f t="array" ref="BG14">INDEX('Attack Possession'!C$1:C$1067,MATCH('Combined Table'!$A14&amp;'Combined Table'!$B14,$A$1:$A$1067&amp;$B$1:$B$1067,0))</f>
        <v>8</v>
      </c>
      <c r="BH14" s="13">
        <f t="array" ref="BH14">INDEX('Attack Possession'!D$1:D$1067,MATCH('Combined Table'!$A14&amp;'Combined Table'!$B14,$A$1:$A$1067&amp;$B$1:$B$1067,0))</f>
        <v>51</v>
      </c>
      <c r="BI14" s="13">
        <f t="array" ref="BI14">INDEX('Attack Possession'!E$1:E$1067,MATCH('Combined Table'!$A14&amp;'Combined Table'!$B14,$A$1:$A$1067&amp;$B$1:$B$1067,0))</f>
        <v>64.599999999999994</v>
      </c>
      <c r="BJ14" s="13">
        <f t="array" ref="BJ14">INDEX('Attack Possession'!F$1:F$1067,MATCH('Combined Table'!$A14&amp;'Combined Table'!$B14,$A$1:$A$1067&amp;$B$1:$B$1067,0))</f>
        <v>2.6</v>
      </c>
      <c r="BK14" s="13">
        <f t="array" ref="BK14">INDEX('Attack Possession'!G$1:G$1067,MATCH('Combined Table'!$A14&amp;'Combined Table'!$B14,$A$1:$A$1067&amp;$B$1:$B$1067,0))</f>
        <v>21</v>
      </c>
      <c r="BL14" s="13">
        <f t="array" ref="BL14">INDEX('Attack Possession'!H$1:H$1067,MATCH('Combined Table'!$A14&amp;'Combined Table'!$B14,$A$1:$A$1067&amp;$B$1:$B$1067,0))</f>
        <v>12</v>
      </c>
      <c r="BM14" s="13">
        <f t="array" ref="BM14">INDEX('Attack Possession'!I$1:I$1067,MATCH('Combined Table'!$A14&amp;'Combined Table'!$B14,$A$1:$A$1067&amp;$B$1:$B$1067,0))</f>
        <v>6</v>
      </c>
      <c r="BN14" s="13">
        <f t="array" ref="BN14">INDEX('Attack Possession'!J$1:J$1067,MATCH('Combined Table'!$A14&amp;'Combined Table'!$B14,$A$1:$A$1067&amp;$B$1:$B$1067,0))</f>
        <v>4</v>
      </c>
      <c r="BO14" s="13">
        <f t="array" ref="BO14">INDEX('Attack Possession'!K$1:K$1067,MATCH('Combined Table'!$A14&amp;'Combined Table'!$B14,$A$1:$A$1067&amp;$B$1:$B$1067,0))</f>
        <v>1</v>
      </c>
      <c r="BP14" s="13">
        <f t="array" ref="BP14">INDEX('Attack Possession'!L$1:L$1067,MATCH('Combined Table'!$A14&amp;'Combined Table'!$B14,$A$1:$A$1067&amp;$B$1:$B$1067,0))</f>
        <v>1</v>
      </c>
      <c r="BQ14" s="13">
        <f t="array" ref="BQ14">INDEX('Attack Possession'!M$1:M$1067,MATCH('Combined Table'!$A14&amp;'Combined Table'!$B14,$A$1:$A$1067&amp;$B$1:$B$1067,0))</f>
        <v>1</v>
      </c>
      <c r="BR14" s="13">
        <f t="array" ref="BR14">INDEX('Attack Possession'!N$1:N$1067,MATCH('Combined Table'!$A14&amp;'Combined Table'!$B14,$A$1:$A$1067&amp;$B$1:$B$1067,0))</f>
        <v>1</v>
      </c>
      <c r="BS14" s="13">
        <f t="array" ref="BS14">INDEX('Attack Possession'!O$1:O$1067,MATCH('Combined Table'!$A14&amp;'Combined Table'!$B14,$A$1:$A$1067&amp;$B$1:$B$1067,0))</f>
        <v>2</v>
      </c>
      <c r="BT14" s="13">
        <f t="array" ref="BT14">INDEX('Attack Possession'!P$1:P$1067,MATCH('Combined Table'!$A14&amp;'Combined Table'!$B14,$A$1:$A$1067&amp;$B$1:$B$1067,0))</f>
        <v>49</v>
      </c>
      <c r="BU14" s="13">
        <f t="array" ref="BU14">INDEX('Attack Possession'!Q$1:Q$1067,MATCH('Combined Table'!$A14&amp;'Combined Table'!$B14,$A$1:$A$1067&amp;$B$1:$B$1067,0))</f>
        <v>129</v>
      </c>
      <c r="BV14" s="1">
        <f t="array" ref="BV14">INDEX('Kicks in Play'!C$1:C$1067,MATCH('Combined Table'!$A14&amp;'Combined Table'!$B14,$A$1:$A$1067&amp;$B$1:$B$1067,0))</f>
        <v>17</v>
      </c>
      <c r="BW14" s="13">
        <f t="array" ref="BW14">INDEX('Kicks in Play'!D$1:D$1067,MATCH('Combined Table'!$A14&amp;'Combined Table'!$B14,$A$1:$A$1067&amp;$B$1:$B$1067,0))</f>
        <v>731</v>
      </c>
      <c r="BX14" s="13">
        <f t="array" ref="BX14">INDEX('Kicks in Play'!E$1:E$1067,MATCH('Combined Table'!$A14&amp;'Combined Table'!$B14,$A$1:$A$1067&amp;$B$1:$B$1067,0))</f>
        <v>43</v>
      </c>
      <c r="BY14" s="13">
        <f t="array" ref="BY14">INDEX('Kicks in Play'!F$1:F$1067,MATCH('Combined Table'!$A14&amp;'Combined Table'!$B14,$A$1:$A$1067&amp;$B$1:$B$1067,0))</f>
        <v>2</v>
      </c>
      <c r="BZ14" s="13">
        <f t="array" ref="BZ14">INDEX('Kicks in Play'!G$1:G$1067,MATCH('Combined Table'!$A14&amp;'Combined Table'!$B14,$A$1:$A$1067&amp;$B$1:$B$1067,0))</f>
        <v>41</v>
      </c>
      <c r="CA14" s="13">
        <f t="array" ref="CA14">INDEX('Kicks in Play'!H$1:H$1067,MATCH('Combined Table'!$A14&amp;'Combined Table'!$B14,$A$1:$A$1067&amp;$B$1:$B$1067,0))</f>
        <v>2</v>
      </c>
      <c r="CB14" s="13">
        <f t="array" ref="CB14">INDEX('Kicks in Play'!I$1:I$1067,MATCH('Combined Table'!$A14&amp;'Combined Table'!$B14,$A$1:$A$1067&amp;$B$1:$B$1067,0))</f>
        <v>38</v>
      </c>
      <c r="CC14" s="13" t="str">
        <f t="array" ref="CC14">INDEX('Kicks in Play'!J$1:J$1067,MATCH('Combined Table'!$A14&amp;'Combined Table'!$B14,$A$1:$A$1067&amp;$B$1:$B$1067,0))</f>
        <v/>
      </c>
      <c r="CD14" s="13" t="str">
        <f t="array" ref="CD14">INDEX('Kicks in Play'!K$1:K$1067,MATCH('Combined Table'!$A14&amp;'Combined Table'!$B14,$A$1:$A$1067&amp;$B$1:$B$1067,0))</f>
        <v/>
      </c>
      <c r="CE14" s="13">
        <f t="array" ref="CE14">INDEX('Kicks in Play'!L$1:L$1067,MATCH('Combined Table'!$A14&amp;'Combined Table'!$B14,$A$1:$A$1067&amp;$B$1:$B$1067,0))</f>
        <v>1</v>
      </c>
      <c r="CF14" s="13" t="str">
        <f t="array" ref="CF14">INDEX('Kicks in Play'!M$1:M$1067,MATCH('Combined Table'!$A14&amp;'Combined Table'!$B14,$A$1:$A$1067&amp;$B$1:$B$1067,0))</f>
        <v/>
      </c>
      <c r="CG14" s="13">
        <f t="array" ref="CG14">INDEX('Kicks in Play'!N$1:N$1067,MATCH('Combined Table'!$A14&amp;'Combined Table'!$B14,$A$1:$A$1067&amp;$B$1:$B$1067,0))</f>
        <v>3</v>
      </c>
      <c r="CH14" s="13">
        <f t="array" ref="CH14">INDEX('Kicks in Play'!O$1:O$1067,MATCH('Combined Table'!$A14&amp;'Combined Table'!$B14,$A$1:$A$1067&amp;$B$1:$B$1067,0))</f>
        <v>101</v>
      </c>
      <c r="CI14" s="13">
        <f t="array" ref="CI14">INDEX('Kicks in Play'!P$1:P$1067,MATCH('Combined Table'!$A14&amp;'Combined Table'!$B14,$A$1:$A$1067&amp;$B$1:$B$1067,0))</f>
        <v>1</v>
      </c>
      <c r="CJ14" s="13">
        <f t="array" ref="CJ14">INDEX('Kicks in Play'!Q$1:Q$1067,MATCH('Combined Table'!$A14&amp;'Combined Table'!$B14,$A$1:$A$1067&amp;$B$1:$B$1067,0))</f>
        <v>25</v>
      </c>
      <c r="CK14" s="13">
        <f t="array" ref="CK14">INDEX('Kicks in Play'!R$1:R$1067,MATCH('Combined Table'!$A14&amp;'Combined Table'!$B14,$A$1:$A$1067&amp;$B$1:$B$1067,0))</f>
        <v>911</v>
      </c>
      <c r="CL14" s="1">
        <f t="array" ref="CL14">INDEX('Defence Report'!C$1:C$1067,MATCH('Combined Table'!$A14&amp;'Combined Table'!$B14,$A$1:$A$1067&amp;$B$1:$B$1067,0))</f>
        <v>74</v>
      </c>
      <c r="CM14" s="13">
        <f t="array" ref="CM14">INDEX('Defence Report'!D$1:D$1067,MATCH('Combined Table'!$A14&amp;'Combined Table'!$B14,$A$1:$A$1067&amp;$B$1:$B$1067,0))</f>
        <v>11</v>
      </c>
      <c r="CN14" s="13">
        <f t="array" ref="CN14">INDEX('Defence Report'!E$1:E$1067,MATCH('Combined Table'!$A14&amp;'Combined Table'!$B14,$A$1:$A$1067&amp;$B$1:$B$1067,0))</f>
        <v>0</v>
      </c>
      <c r="CO14" s="13">
        <f t="array" ref="CO14">INDEX('Defence Report'!F$1:F$1067,MATCH('Combined Table'!$A14&amp;'Combined Table'!$B14,$A$1:$A$1067&amp;$B$1:$B$1067,0))</f>
        <v>58</v>
      </c>
      <c r="CP14" s="13">
        <f t="array" ref="CP14">INDEX('Defence Report'!G$1:G$1067,MATCH('Combined Table'!$A14&amp;'Combined Table'!$B14,$A$1:$A$1067&amp;$B$1:$B$1067,0))</f>
        <v>16</v>
      </c>
      <c r="CQ14" s="13">
        <f t="array" ref="CQ14">INDEX('Defence Report'!H$1:H$1067,MATCH('Combined Table'!$A14&amp;'Combined Table'!$B14,$A$1:$A$1067&amp;$B$1:$B$1067,0))</f>
        <v>84.1</v>
      </c>
      <c r="CR14" s="13">
        <f t="array" ref="CR14">INDEX('Defence Report'!I$1:I$1067,MATCH('Combined Table'!$A14&amp;'Combined Table'!$B14,$A$1:$A$1067&amp;$B$1:$B$1067,0))</f>
        <v>87.1</v>
      </c>
      <c r="CS14" s="13">
        <f t="array" ref="CS14">INDEX('Defence Report'!J$1:J$1067,MATCH('Combined Table'!$A14&amp;'Combined Table'!$B14,$A$1:$A$1067&amp;$B$1:$B$1067,0))</f>
        <v>8</v>
      </c>
      <c r="CT14" s="13">
        <f t="array" ref="CT14">INDEX('Defence Report'!K$1:K$1067,MATCH('Combined Table'!$A14&amp;'Combined Table'!$B14,$A$1:$A$1067&amp;$B$1:$B$1067,0))</f>
        <v>39</v>
      </c>
      <c r="CU14" s="13">
        <f t="array" ref="CU14">INDEX('Defence Report'!L$1:L$1067,MATCH('Combined Table'!$A14&amp;'Combined Table'!$B14,$A$1:$A$1067&amp;$B$1:$B$1067,0))</f>
        <v>38</v>
      </c>
      <c r="CV14" s="13">
        <f t="array" ref="CV14">INDEX('Defence Report'!M$1:M$1067,MATCH('Combined Table'!$A14&amp;'Combined Table'!$B14,$A$1:$A$1067&amp;$B$1:$B$1067,0))</f>
        <v>55.3</v>
      </c>
      <c r="CW14" s="13">
        <f t="array" ref="CW14">INDEX('Defence Report'!N$1:N$1067,MATCH('Combined Table'!$A14&amp;'Combined Table'!$B14,$A$1:$A$1067&amp;$B$1:$B$1067,0))</f>
        <v>0</v>
      </c>
      <c r="CX14" s="13">
        <f t="array" ref="CX14">INDEX('Defence Report'!O$1:O$1067,MATCH('Combined Table'!$A14&amp;'Combined Table'!$B14,$A$1:$A$1067&amp;$B$1:$B$1067,0))</f>
        <v>0</v>
      </c>
      <c r="CY14" s="13">
        <f t="array" ref="CY14">INDEX('Defence Report'!P$1:P$1067,MATCH('Combined Table'!$A14&amp;'Combined Table'!$B14,$A$1:$A$1067&amp;$B$1:$B$1067,0))</f>
        <v>0</v>
      </c>
      <c r="CZ14" s="13">
        <f t="array" ref="CZ14">INDEX('Defence Report'!Q$1:Q$1067,MATCH('Combined Table'!$A14&amp;'Combined Table'!$B14,$A$1:$A$1067&amp;$B$1:$B$1067,0))</f>
        <v>28</v>
      </c>
      <c r="DA14" s="13">
        <f t="array" ref="DA14">INDEX('Defence Report'!R$1:R$1067,MATCH('Combined Table'!$A14&amp;'Combined Table'!$B14,$A$1:$A$1067&amp;$B$1:$B$1067,0))</f>
        <v>3</v>
      </c>
      <c r="DB14" s="13">
        <f t="array" ref="DB14">INDEX('Defence Report'!S$1:S$1067,MATCH('Combined Table'!$A14&amp;'Combined Table'!$B14,$A$1:$A$1067&amp;$B$1:$B$1067,0))</f>
        <v>1</v>
      </c>
      <c r="DC14" s="13" t="str">
        <f t="array" ref="DC14">INDEX('Defence Report'!T$1:T$1067,MATCH('Combined Table'!$A14&amp;'Combined Table'!$B14,$A$1:$A$1067&amp;$B$1:$B$1067,0))</f>
        <v/>
      </c>
      <c r="DD14" s="13">
        <f t="array" ref="DD14">INDEX('Defence Report'!U$1:U$1067,MATCH('Combined Table'!$A14&amp;'Combined Table'!$B14,$A$1:$A$1067&amp;$B$1:$B$1067,0))</f>
        <v>4</v>
      </c>
      <c r="DE14" s="13">
        <f t="array" ref="DE14">INDEX('Defence Report'!V$1:V$1067,MATCH('Combined Table'!$A14&amp;'Combined Table'!$B14,$A$1:$A$1067&amp;$B$1:$B$1067,0))</f>
        <v>3</v>
      </c>
      <c r="DF14" s="13">
        <f t="array" ref="DF14">INDEX('Defence Report'!W$1:W$1067,MATCH('Combined Table'!$A14&amp;'Combined Table'!$B14,$A$1:$A$1067&amp;$B$1:$B$1067,0))</f>
        <v>5</v>
      </c>
      <c r="DG14" s="13">
        <f t="array" ref="DG14">INDEX('Defence Report'!X$1:X$1067,MATCH('Combined Table'!$A14&amp;'Combined Table'!$B14,$A$1:$A$1067&amp;$B$1:$B$1067,0))</f>
        <v>8</v>
      </c>
      <c r="DH14" s="1">
        <f t="array" ref="DH14">INDEX('Ruck Speed'!C$1:C$1067,MATCH('Combined Table'!$A14&amp;'Combined Table'!$B14,$A$1:$A$1067&amp;$B$1:$B$1067,0))</f>
        <v>6</v>
      </c>
      <c r="DI14" s="13">
        <f t="array" ref="DI14">INDEX('Ruck Speed'!D$1:D$1067,MATCH('Combined Table'!$A14&amp;'Combined Table'!$B14,$A$1:$A$1067&amp;$B$1:$B$1067,0))</f>
        <v>23</v>
      </c>
      <c r="DJ14" s="13">
        <f t="array" ref="DJ14">INDEX('Ruck Speed'!E$1:E$1067,MATCH('Combined Table'!$A14&amp;'Combined Table'!$B14,$A$1:$A$1067&amp;$B$1:$B$1067,0))</f>
        <v>44</v>
      </c>
      <c r="DK14" s="13">
        <f t="array" ref="DK14">INDEX('Ruck Speed'!F$1:F$1067,MATCH('Combined Table'!$A14&amp;'Combined Table'!$B14,$A$1:$A$1067&amp;$B$1:$B$1067,0))</f>
        <v>73</v>
      </c>
      <c r="DL14" s="13">
        <f t="array" ref="DL14">INDEX('Ruck Speed'!G$1:G$1067,MATCH('Combined Table'!$A14&amp;'Combined Table'!$B14,$A$1:$A$1067&amp;$B$1:$B$1067,0))</f>
        <v>60.3</v>
      </c>
      <c r="DM14" s="13">
        <f t="array" ref="DM14">INDEX('Ruck Speed'!H$1:H$1067,MATCH('Combined Table'!$A14&amp;'Combined Table'!$B14,$A$1:$A$1067&amp;$B$1:$B$1067,0))</f>
        <v>4</v>
      </c>
      <c r="DN14" s="13">
        <f t="array" ref="DN14">INDEX('Ruck Speed'!I$1:I$1067,MATCH('Combined Table'!$A14&amp;'Combined Table'!$B14,$A$1:$A$1067&amp;$B$1:$B$1067,0))</f>
        <v>3</v>
      </c>
      <c r="DO14" s="13">
        <f t="array" ref="DO14">INDEX('Ruck Speed'!J$1:J$1067,MATCH('Combined Table'!$A14&amp;'Combined Table'!$B14,$A$1:$A$1067&amp;$B$1:$B$1067,0))</f>
        <v>16</v>
      </c>
      <c r="DP14" s="13">
        <f t="array" ref="DP14">INDEX('Ruck Speed'!K$1:K$1067,MATCH('Combined Table'!$A14&amp;'Combined Table'!$B14,$A$1:$A$1067&amp;$B$1:$B$1067,0))</f>
        <v>20</v>
      </c>
      <c r="DQ14" s="13">
        <f t="array" ref="DQ14">INDEX('Ruck Speed'!L$1:L$1067,MATCH('Combined Table'!$A14&amp;'Combined Table'!$B14,$A$1:$A$1067&amp;$B$1:$B$1067,0))</f>
        <v>39</v>
      </c>
      <c r="DR14" s="13">
        <f t="array" ref="DR14">INDEX('Ruck Speed'!M$1:M$1067,MATCH('Combined Table'!$A14&amp;'Combined Table'!$B14,$A$1:$A$1067&amp;$B$1:$B$1067,0))</f>
        <v>51.3</v>
      </c>
      <c r="DS14" s="13">
        <f t="array" ref="DS14">INDEX('Ruck Speed'!N$1:N$1067,MATCH('Combined Table'!$A14&amp;'Combined Table'!$B14,$A$1:$A$1067&amp;$B$1:$B$1067,0))</f>
        <v>2</v>
      </c>
      <c r="DT14" s="1">
        <f t="array" ref="DT14">IF(ISNA(INDEX('Maul Outcomes - Attack'!C$1:C$1067,MATCH('Combined Table'!$A14&amp;'Combined Table'!$B14,'Maul Outcomes - Attack'!$A$1:$A$1067&amp;'Maul Outcomes - Attack'!$B$1:$B$1067,0))),"",INDEX('Maul Outcomes - Attack'!C$1:C$1067,MATCH('Combined Table'!$A14&amp;'Combined Table'!$B14,'Maul Outcomes - Attack'!$A$1:$A$1067&amp;'Maul Outcomes - Attack'!$B$1:$B$1067,0)))</f>
        <v>1</v>
      </c>
      <c r="DU14" s="13" t="str">
        <f t="array" ref="DU14">IF(ISNA(INDEX('Maul Outcomes - Attack'!D$1:D$1067,MATCH('Combined Table'!$A14&amp;'Combined Table'!$B14,'Maul Outcomes - Attack'!$A$1:$A$1067&amp;'Maul Outcomes - Attack'!$B$1:$B$1067,0))),"",INDEX('Maul Outcomes - Attack'!D$1:D$1067,MATCH('Combined Table'!$A14&amp;'Combined Table'!$B14,'Maul Outcomes - Attack'!$A$1:$A$1067&amp;'Maul Outcomes - Attack'!$B$1:$B$1067,0)))</f>
        <v/>
      </c>
      <c r="DV14" s="13">
        <f t="array" ref="DV14">IF(ISNA(INDEX('Maul Outcomes - Attack'!E$1:E$1067,MATCH('Combined Table'!$A14&amp;'Combined Table'!$B14,'Maul Outcomes - Attack'!$A$1:$A$1067&amp;'Maul Outcomes - Attack'!$B$1:$B$1067,0))),"",INDEX('Maul Outcomes - Attack'!E$1:E$1067,MATCH('Combined Table'!$A14&amp;'Combined Table'!$B14,'Maul Outcomes - Attack'!$A$1:$A$1067&amp;'Maul Outcomes - Attack'!$B$1:$B$1067,0)))</f>
        <v>1</v>
      </c>
      <c r="DW14" s="13">
        <f t="array" ref="DW14">IF(ISNA(INDEX('Maul Outcomes - Attack'!F$1:F$1067,MATCH('Combined Table'!$A14&amp;'Combined Table'!$B14,'Maul Outcomes - Attack'!$A$1:$A$1067&amp;'Maul Outcomes - Attack'!$B$1:$B$1067,0))),"",INDEX('Maul Outcomes - Attack'!F$1:F$1067,MATCH('Combined Table'!$A14&amp;'Combined Table'!$B14,'Maul Outcomes - Attack'!$A$1:$A$1067&amp;'Maul Outcomes - Attack'!$B$1:$B$1067,0)))</f>
        <v>2</v>
      </c>
      <c r="DX14" s="13" t="str">
        <f t="array" ref="DX14">IF(ISNA(INDEX('Maul Outcomes - Attack'!G$1:G$1067,MATCH('Combined Table'!$A14&amp;'Combined Table'!$B14,'Maul Outcomes - Attack'!$A$1:$A$1067&amp;'Maul Outcomes - Attack'!$B$1:$B$1067,0))),"",INDEX('Maul Outcomes - Attack'!G$1:G$1067,MATCH('Combined Table'!$A14&amp;'Combined Table'!$B14,'Maul Outcomes - Attack'!$A$1:$A$1067&amp;'Maul Outcomes - Attack'!$B$1:$B$1067,0)))</f>
        <v/>
      </c>
      <c r="DY14" s="13" t="str">
        <f t="array" ref="DY14">IF(ISNA(INDEX('Maul Outcomes - Attack'!H$1:H$1067,MATCH('Combined Table'!$A14&amp;'Combined Table'!$B14,'Maul Outcomes - Attack'!$A$1:$A$1067&amp;'Maul Outcomes - Attack'!$B$1:$B$1067,0))),"",INDEX('Maul Outcomes - Attack'!H$1:H$1067,MATCH('Combined Table'!$A14&amp;'Combined Table'!$B14,'Maul Outcomes - Attack'!$A$1:$A$1067&amp;'Maul Outcomes - Attack'!$B$1:$B$1067,0)))</f>
        <v/>
      </c>
      <c r="DZ14" s="13">
        <f t="array" ref="DZ14">IF(ISNA(INDEX('Maul Outcomes - Attack'!I$1:I$1067,MATCH('Combined Table'!$A14&amp;'Combined Table'!$B14,'Maul Outcomes - Attack'!$A$1:$A$1067&amp;'Maul Outcomes - Attack'!$B$1:$B$1067,0))),"",INDEX('Maul Outcomes - Attack'!I$1:I$1067,MATCH('Combined Table'!$A14&amp;'Combined Table'!$B14,'Maul Outcomes - Attack'!$A$1:$A$1067&amp;'Maul Outcomes - Attack'!$B$1:$B$1067,0)))</f>
        <v>2</v>
      </c>
      <c r="EA14" s="13">
        <f t="array" ref="EA14">IF(ISNA(INDEX('Maul Outcomes - Attack'!J$1:J$1067,MATCH('Combined Table'!$A14&amp;'Combined Table'!$B14,'Maul Outcomes - Attack'!$A$1:$A$1067&amp;'Maul Outcomes - Attack'!$B$1:$B$1067,0))),"",INDEX('Maul Outcomes - Attack'!J$1:J$1067,MATCH('Combined Table'!$A14&amp;'Combined Table'!$B14,'Maul Outcomes - Attack'!$A$1:$A$1067&amp;'Maul Outcomes - Attack'!$B$1:$B$1067,0)))</f>
        <v>3</v>
      </c>
      <c r="EB14" s="13" t="e">
        <f t="array" ref="EB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C14" s="13" t="e">
        <f t="array" ref="EC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D14" s="13" t="e">
        <f t="array" ref="ED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E14" s="13" t="e">
        <f t="array" ref="EE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F14" s="13" t="e">
        <f t="array" ref="EF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G14" s="13" t="e">
        <f t="array" ref="EG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H14" s="13" t="e">
        <f t="array" ref="EH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I14" s="13" t="e">
        <f t="array" ref="EI14">IF(ISNA(INDEX('Maul Outcomes - Attack'!#REF!,MATCH('Combined Table'!$A14&amp;'Combined Table'!$B14,'Maul Outcomes - Attack'!$A$1:$A$1067&amp;'Maul Outcomes - Attack'!$B$1:$B$1067,0))),"",INDEX('Maul Outcomes - Attack'!#REF!,MATCH('Combined Table'!$A14&amp;'Combined Table'!$B14,'Maul Outcomes - Attack'!$A$1:$A$1067&amp;'Maul Outcomes - Attack'!$B$1:$B$1067,0)))</f>
        <v>#REF!</v>
      </c>
      <c r="EJ14" s="1">
        <f t="array" ref="EJ14">IF(ISNA(INDEX('Lineout Success'!C$1:C$1067,MATCH('Combined Table'!$A14&amp;'Combined Table'!$B14,'Lineout Success'!$A$1:$A$1067&amp;'Lineout Success'!$B$1:$B$1067,0))),"",INDEX('Lineout Success'!C$1:C$1067,MATCH('Combined Table'!$A14&amp;'Combined Table'!$B14,'Lineout Success'!$A$1:$A$1067&amp;'Lineout Success'!$B$1:$B$1067,0)))</f>
        <v>10</v>
      </c>
      <c r="EK14" s="13">
        <f t="array" ref="EK14">IF(ISNA(INDEX('Lineout Success'!D$1:D$1067,MATCH('Combined Table'!$A14&amp;'Combined Table'!$B14,'Lineout Success'!$A$1:$A$1067&amp;'Lineout Success'!$B$1:$B$1067,0))),"",INDEX('Lineout Success'!D$1:D$1067,MATCH('Combined Table'!$A14&amp;'Combined Table'!$B14,'Lineout Success'!$A$1:$A$1067&amp;'Lineout Success'!$B$1:$B$1067,0)))</f>
        <v>90.9</v>
      </c>
      <c r="EL14" s="13">
        <f t="array" ref="EL14">IF(ISNA(INDEX('Lineout Success'!E$1:E$1067,MATCH('Combined Table'!$A14&amp;'Combined Table'!$B14,'Lineout Success'!$A$1:$A$1067&amp;'Lineout Success'!$B$1:$B$1067,0))),"",INDEX('Lineout Success'!E$1:E$1067,MATCH('Combined Table'!$A14&amp;'Combined Table'!$B14,'Lineout Success'!$A$1:$A$1067&amp;'Lineout Success'!$B$1:$B$1067,0)))</f>
        <v>1</v>
      </c>
      <c r="EM14" s="13">
        <f t="array" ref="EM14">IF(ISNA(INDEX('Lineout Success'!F$1:F$1067,MATCH('Combined Table'!$A14&amp;'Combined Table'!$B14,'Lineout Success'!$A$1:$A$1067&amp;'Lineout Success'!$B$1:$B$1067,0))),"",INDEX('Lineout Success'!F$1:F$1067,MATCH('Combined Table'!$A14&amp;'Combined Table'!$B14,'Lineout Success'!$A$1:$A$1067&amp;'Lineout Success'!$B$1:$B$1067,0)))</f>
        <v>9.1</v>
      </c>
      <c r="EN14" s="13">
        <f t="array" ref="EN14">IF(ISNA(INDEX('Lineout Success'!G$1:G$1067,MATCH('Combined Table'!$A14&amp;'Combined Table'!$B14,'Lineout Success'!$A$1:$A$1067&amp;'Lineout Success'!$B$1:$B$1067,0))),"",INDEX('Lineout Success'!G$1:G$1067,MATCH('Combined Table'!$A14&amp;'Combined Table'!$B14,'Lineout Success'!$A$1:$A$1067&amp;'Lineout Success'!$B$1:$B$1067,0)))</f>
        <v>11</v>
      </c>
      <c r="EO14" s="13">
        <f t="array" ref="EO14">IF(ISNA(INDEX('Lineout Success'!H$1:H$1067,MATCH('Combined Table'!$A14&amp;'Combined Table'!$B14,'Lineout Success'!$A$1:$A$1067&amp;'Lineout Success'!$B$1:$B$1067,0))),"",INDEX('Lineout Success'!H$1:H$1067,MATCH('Combined Table'!$A14&amp;'Combined Table'!$B14,'Lineout Success'!$A$1:$A$1067&amp;'Lineout Success'!$B$1:$B$1067,0)))</f>
        <v>1</v>
      </c>
      <c r="EP14" s="13">
        <f t="array" ref="EP14">IF(ISNA(INDEX('Lineout Success'!I$1:I$1067,MATCH('Combined Table'!$A14&amp;'Combined Table'!$B14,'Lineout Success'!$A$1:$A$1067&amp;'Lineout Success'!$B$1:$B$1067,0))),"",INDEX('Lineout Success'!I$1:I$1067,MATCH('Combined Table'!$A14&amp;'Combined Table'!$B14,'Lineout Success'!$A$1:$A$1067&amp;'Lineout Success'!$B$1:$B$1067,0)))</f>
        <v>8.3000000000000007</v>
      </c>
      <c r="EQ14" s="13">
        <f t="array" ref="EQ14">IF(ISNA(INDEX('Lineout Success'!J$1:J$1067,MATCH('Combined Table'!$A14&amp;'Combined Table'!$B14,'Lineout Success'!$A$1:$A$1067&amp;'Lineout Success'!$B$1:$B$1067,0))),"",INDEX('Lineout Success'!J$1:J$1067,MATCH('Combined Table'!$A14&amp;'Combined Table'!$B14,'Lineout Success'!$A$1:$A$1067&amp;'Lineout Success'!$B$1:$B$1067,0)))</f>
        <v>11</v>
      </c>
      <c r="ER14" s="13">
        <f t="array" ref="ER14">IF(ISNA(INDEX('Lineout Success'!K$1:K$1067,MATCH('Combined Table'!$A14&amp;'Combined Table'!$B14,'Lineout Success'!$A$1:$A$1067&amp;'Lineout Success'!$B$1:$B$1067,0))),"",INDEX('Lineout Success'!K$1:K$1067,MATCH('Combined Table'!$A14&amp;'Combined Table'!$B14,'Lineout Success'!$A$1:$A$1067&amp;'Lineout Success'!$B$1:$B$1067,0)))</f>
        <v>91.7</v>
      </c>
      <c r="ES14" s="13">
        <f t="array" ref="ES14">IF(ISNA(INDEX('Lineout Success'!L$1:L$1067,MATCH('Combined Table'!$A14&amp;'Combined Table'!$B14,'Lineout Success'!$A$1:$A$1067&amp;'Lineout Success'!$B$1:$B$1067,0))),"",INDEX('Lineout Success'!L$1:L$1067,MATCH('Combined Table'!$A14&amp;'Combined Table'!$B14,'Lineout Success'!$A$1:$A$1067&amp;'Lineout Success'!$B$1:$B$1067,0)))</f>
        <v>12</v>
      </c>
      <c r="ET14" s="13">
        <f t="array" ref="ET14">IF(ISNA(INDEX('Lineout Success'!M$1:M$1067,MATCH('Combined Table'!$A14&amp;'Combined Table'!$B14,'Lineout Success'!$A$1:$A$1067&amp;'Lineout Success'!$B$1:$B$1067,0))),"",INDEX('Lineout Success'!M$1:M$1067,MATCH('Combined Table'!$A14&amp;'Combined Table'!$B14,'Lineout Success'!$A$1:$A$1067&amp;'Lineout Success'!$B$1:$B$1067,0)))</f>
        <v>11</v>
      </c>
      <c r="EU14" s="13">
        <f t="array" ref="EU14">IF(ISNA(INDEX('Lineout Success'!N$1:N$1067,MATCH('Combined Table'!$A14&amp;'Combined Table'!$B14,'Lineout Success'!$A$1:$A$1067&amp;'Lineout Success'!$B$1:$B$1067,0))),"",INDEX('Lineout Success'!N$1:N$1067,MATCH('Combined Table'!$A14&amp;'Combined Table'!$B14,'Lineout Success'!$A$1:$A$1067&amp;'Lineout Success'!$B$1:$B$1067,0)))</f>
        <v>47.8</v>
      </c>
      <c r="EV14" s="13">
        <f t="array" ref="EV14">IF(ISNA(INDEX('Lineout Success'!O$1:O$1067,MATCH('Combined Table'!$A14&amp;'Combined Table'!$B14,'Lineout Success'!$A$1:$A$1067&amp;'Lineout Success'!$B$1:$B$1067,0))),"",INDEX('Lineout Success'!O$1:O$1067,MATCH('Combined Table'!$A14&amp;'Combined Table'!$B14,'Lineout Success'!$A$1:$A$1067&amp;'Lineout Success'!$B$1:$B$1067,0)))</f>
        <v>12</v>
      </c>
      <c r="EW14" s="13">
        <f t="array" ref="EW14">IF(ISNA(INDEX('Lineout Success'!P$1:P$1067,MATCH('Combined Table'!$A14&amp;'Combined Table'!$B14,'Lineout Success'!$A$1:$A$1067&amp;'Lineout Success'!$B$1:$B$1067,0))),"",INDEX('Lineout Success'!P$1:P$1067,MATCH('Combined Table'!$A14&amp;'Combined Table'!$B14,'Lineout Success'!$A$1:$A$1067&amp;'Lineout Success'!$B$1:$B$1067,0)))</f>
        <v>52.2</v>
      </c>
      <c r="EX14" s="13">
        <f t="array" ref="EX14">IF(ISNA(INDEX('Lineout Success'!Q$1:Q$1067,MATCH('Combined Table'!$A14&amp;'Combined Table'!$B14,'Lineout Success'!$A$1:$A$1067&amp;'Lineout Success'!$B$1:$B$1067,0))),"",INDEX('Lineout Success'!Q$1:Q$1067,MATCH('Combined Table'!$A14&amp;'Combined Table'!$B14,'Lineout Success'!$A$1:$A$1067&amp;'Lineout Success'!$B$1:$B$1067,0)))</f>
        <v>23</v>
      </c>
      <c r="EY14" s="1" t="str">
        <f t="array" ref="EY14">IF(ISNA(INDEX('Lineout Throwing'!C$1:C$1067,MATCH('Combined Table'!$A14&amp;'Combined Table'!$B14,'Lineout Throwing'!$A$1:$A$1067&amp;'Lineout Throwing'!$B$1:$B$1067,0))),"",INDEX('Lineout Throwing'!C$1:C$1067,MATCH('Combined Table'!$A14&amp;'Combined Table'!$B14,'Lineout Throwing'!$A$1:$A$1067&amp;'Lineout Throwing'!$B$1:$B$1067,0)))</f>
        <v/>
      </c>
      <c r="EZ14" s="13" t="str">
        <f t="array" ref="EZ14">IF(ISNA(INDEX('Lineout Throwing'!D$1:D$1067,MATCH('Combined Table'!$A14&amp;'Combined Table'!$B14,'Lineout Throwing'!$A$1:$A$1067&amp;'Lineout Throwing'!$B$1:$B$1067,0))),"",INDEX('Lineout Throwing'!D$1:D$1067,MATCH('Combined Table'!$A14&amp;'Combined Table'!$B14,'Lineout Throwing'!$A$1:$A$1067&amp;'Lineout Throwing'!$B$1:$B$1067,0)))</f>
        <v/>
      </c>
      <c r="FA14" s="13">
        <f t="array" ref="FA14">IF(ISNA(INDEX('Lineout Throwing'!E$1:E$1067,MATCH('Combined Table'!$A14&amp;'Combined Table'!$B14,'Lineout Throwing'!$A$1:$A$1067&amp;'Lineout Throwing'!$B$1:$B$1067,0))),"",INDEX('Lineout Throwing'!E$1:E$1067,MATCH('Combined Table'!$A14&amp;'Combined Table'!$B14,'Lineout Throwing'!$A$1:$A$1067&amp;'Lineout Throwing'!$B$1:$B$1067,0)))</f>
        <v>1</v>
      </c>
      <c r="FB14" s="13">
        <f t="array" ref="FB14">IF(ISNA(INDEX('Lineout Throwing'!F$1:F$1067,MATCH('Combined Table'!$A14&amp;'Combined Table'!$B14,'Lineout Throwing'!$A$1:$A$1067&amp;'Lineout Throwing'!$B$1:$B$1067,0))),"",INDEX('Lineout Throwing'!F$1:F$1067,MATCH('Combined Table'!$A14&amp;'Combined Table'!$B14,'Lineout Throwing'!$A$1:$A$1067&amp;'Lineout Throwing'!$B$1:$B$1067,0)))</f>
        <v>9.1</v>
      </c>
      <c r="FC14" s="13">
        <f t="array" ref="FC14">IF(ISNA(INDEX('Lineout Throwing'!G$1:G$1067,MATCH('Combined Table'!$A14&amp;'Combined Table'!$B14,'Lineout Throwing'!$A$1:$A$1067&amp;'Lineout Throwing'!$B$1:$B$1067,0))),"",INDEX('Lineout Throwing'!G$1:G$1067,MATCH('Combined Table'!$A14&amp;'Combined Table'!$B14,'Lineout Throwing'!$A$1:$A$1067&amp;'Lineout Throwing'!$B$1:$B$1067,0)))</f>
        <v>3</v>
      </c>
      <c r="FD14" s="13">
        <f t="array" ref="FD14">IF(ISNA(INDEX('Lineout Throwing'!H$1:H$1067,MATCH('Combined Table'!$A14&amp;'Combined Table'!$B14,'Lineout Throwing'!$A$1:$A$1067&amp;'Lineout Throwing'!$B$1:$B$1067,0))),"",INDEX('Lineout Throwing'!H$1:H$1067,MATCH('Combined Table'!$A14&amp;'Combined Table'!$B14,'Lineout Throwing'!$A$1:$A$1067&amp;'Lineout Throwing'!$B$1:$B$1067,0)))</f>
        <v>27.3</v>
      </c>
      <c r="FE14" s="13">
        <f t="array" ref="FE14">IF(ISNA(INDEX('Lineout Throwing'!I$1:I$1067,MATCH('Combined Table'!$A14&amp;'Combined Table'!$B14,'Lineout Throwing'!$A$1:$A$1067&amp;'Lineout Throwing'!$B$1:$B$1067,0))),"",INDEX('Lineout Throwing'!I$1:I$1067,MATCH('Combined Table'!$A14&amp;'Combined Table'!$B14,'Lineout Throwing'!$A$1:$A$1067&amp;'Lineout Throwing'!$B$1:$B$1067,0)))</f>
        <v>1</v>
      </c>
      <c r="FF14" s="13">
        <f t="array" ref="FF14">IF(ISNA(INDEX('Lineout Throwing'!J$1:J$1067,MATCH('Combined Table'!$A14&amp;'Combined Table'!$B14,'Lineout Throwing'!$A$1:$A$1067&amp;'Lineout Throwing'!$B$1:$B$1067,0))),"",INDEX('Lineout Throwing'!J$1:J$1067,MATCH('Combined Table'!$A14&amp;'Combined Table'!$B14,'Lineout Throwing'!$A$1:$A$1067&amp;'Lineout Throwing'!$B$1:$B$1067,0)))</f>
        <v>9.1</v>
      </c>
      <c r="FG14" s="13">
        <f t="array" ref="FG14">IF(ISNA(INDEX('Lineout Throwing'!K$1:K$1067,MATCH('Combined Table'!$A14&amp;'Combined Table'!$B14,'Lineout Throwing'!$A$1:$A$1067&amp;'Lineout Throwing'!$B$1:$B$1067,0))),"",INDEX('Lineout Throwing'!K$1:K$1067,MATCH('Combined Table'!$A14&amp;'Combined Table'!$B14,'Lineout Throwing'!$A$1:$A$1067&amp;'Lineout Throwing'!$B$1:$B$1067,0)))</f>
        <v>2</v>
      </c>
      <c r="FH14" s="13">
        <f t="array" ref="FH14">IF(ISNA(INDEX('Lineout Throwing'!L$1:L$1067,MATCH('Combined Table'!$A14&amp;'Combined Table'!$B14,'Lineout Throwing'!$A$1:$A$1067&amp;'Lineout Throwing'!$B$1:$B$1067,0))),"",INDEX('Lineout Throwing'!L$1:L$1067,MATCH('Combined Table'!$A14&amp;'Combined Table'!$B14,'Lineout Throwing'!$A$1:$A$1067&amp;'Lineout Throwing'!$B$1:$B$1067,0)))</f>
        <v>18.2</v>
      </c>
      <c r="FI14" s="13">
        <f t="array" ref="FI14">IF(ISNA(INDEX('Lineout Throwing'!M$1:M$1067,MATCH('Combined Table'!$A14&amp;'Combined Table'!$B14,'Lineout Throwing'!$A$1:$A$1067&amp;'Lineout Throwing'!$B$1:$B$1067,0))),"",INDEX('Lineout Throwing'!M$1:M$1067,MATCH('Combined Table'!$A14&amp;'Combined Table'!$B14,'Lineout Throwing'!$A$1:$A$1067&amp;'Lineout Throwing'!$B$1:$B$1067,0)))</f>
        <v>2</v>
      </c>
      <c r="FJ14" s="13">
        <f t="array" ref="FJ14">IF(ISNA(INDEX('Lineout Throwing'!N$1:N$1067,MATCH('Combined Table'!$A14&amp;'Combined Table'!$B14,'Lineout Throwing'!$A$1:$A$1067&amp;'Lineout Throwing'!$B$1:$B$1067,0))),"",INDEX('Lineout Throwing'!N$1:N$1067,MATCH('Combined Table'!$A14&amp;'Combined Table'!$B14,'Lineout Throwing'!$A$1:$A$1067&amp;'Lineout Throwing'!$B$1:$B$1067,0)))</f>
        <v>18.2</v>
      </c>
      <c r="FK14" s="13" t="str">
        <f t="array" ref="FK14">IF(ISNA(INDEX('Lineout Throwing'!O$1:O$1067,MATCH('Combined Table'!$A14&amp;'Combined Table'!$B14,'Lineout Throwing'!$A$1:$A$1067&amp;'Lineout Throwing'!$B$1:$B$1067,0))),"",INDEX('Lineout Throwing'!O$1:O$1067,MATCH('Combined Table'!$A14&amp;'Combined Table'!$B14,'Lineout Throwing'!$A$1:$A$1067&amp;'Lineout Throwing'!$B$1:$B$1067,0)))</f>
        <v/>
      </c>
      <c r="FL14" s="13" t="str">
        <f t="array" ref="FL14">IF(ISNA(INDEX('Lineout Throwing'!P$1:P$1067,MATCH('Combined Table'!$A14&amp;'Combined Table'!$B14,'Lineout Throwing'!$A$1:$A$1067&amp;'Lineout Throwing'!$B$1:$B$1067,0))),"",INDEX('Lineout Throwing'!P$1:P$1067,MATCH('Combined Table'!$A14&amp;'Combined Table'!$B14,'Lineout Throwing'!$A$1:$A$1067&amp;'Lineout Throwing'!$B$1:$B$1067,0)))</f>
        <v/>
      </c>
      <c r="FM14" s="13">
        <f t="array" ref="FM14">IF(ISNA(INDEX('Lineout Throwing'!Q$1:Q$1067,MATCH('Combined Table'!$A14&amp;'Combined Table'!$B14,'Lineout Throwing'!$A$1:$A$1067&amp;'Lineout Throwing'!$B$1:$B$1067,0))),"",INDEX('Lineout Throwing'!Q$1:Q$1067,MATCH('Combined Table'!$A14&amp;'Combined Table'!$B14,'Lineout Throwing'!$A$1:$A$1067&amp;'Lineout Throwing'!$B$1:$B$1067,0)))</f>
        <v>2</v>
      </c>
      <c r="FN14" s="13">
        <f t="array" ref="FN14">IF(ISNA(INDEX('Lineout Throwing'!R$1:R$1067,MATCH('Combined Table'!$A14&amp;'Combined Table'!$B14,'Lineout Throwing'!$A$1:$A$1067&amp;'Lineout Throwing'!$B$1:$B$1067,0))),"",INDEX('Lineout Throwing'!R$1:R$1067,MATCH('Combined Table'!$A14&amp;'Combined Table'!$B14,'Lineout Throwing'!$A$1:$A$1067&amp;'Lineout Throwing'!$B$1:$B$1067,0)))</f>
        <v>18.2</v>
      </c>
      <c r="FO14" s="13">
        <f t="array" ref="FO14">IF(ISNA(INDEX('Lineout Throwing'!S$1:S$1067,MATCH('Combined Table'!$A14&amp;'Combined Table'!$B14,'Lineout Throwing'!$A$1:$A$1067&amp;'Lineout Throwing'!$B$1:$B$1067,0))),"",INDEX('Lineout Throwing'!S$1:S$1067,MATCH('Combined Table'!$A14&amp;'Combined Table'!$B14,'Lineout Throwing'!$A$1:$A$1067&amp;'Lineout Throwing'!$B$1:$B$1067,0)))</f>
        <v>11</v>
      </c>
      <c r="FP14" s="13">
        <f t="array" ref="FP14">IF(ISNA(INDEX('Lineout Throwing'!T$1:T$1067,MATCH('Combined Table'!$A14&amp;'Combined Table'!$B14,'Lineout Throwing'!$A$1:$A$1067&amp;'Lineout Throwing'!$B$1:$B$1067,0))),"",INDEX('Lineout Throwing'!T$1:T$1067,MATCH('Combined Table'!$A14&amp;'Combined Table'!$B14,'Lineout Throwing'!$A$1:$A$1067&amp;'Lineout Throwing'!$B$1:$B$1067,0)))</f>
        <v>10</v>
      </c>
      <c r="FQ14" s="13">
        <f t="array" ref="FQ14">IF(ISNA(INDEX('Lineout Throwing'!U$1:U$1067,MATCH('Combined Table'!$A14&amp;'Combined Table'!$B14,'Lineout Throwing'!$A$1:$A$1067&amp;'Lineout Throwing'!$B$1:$B$1067,0))),"",INDEX('Lineout Throwing'!U$1:U$1067,MATCH('Combined Table'!$A14&amp;'Combined Table'!$B14,'Lineout Throwing'!$A$1:$A$1067&amp;'Lineout Throwing'!$B$1:$B$1067,0)))</f>
        <v>90.9</v>
      </c>
      <c r="FR14" s="13">
        <f t="array" ref="FR14">IF(ISNA(INDEX('Lineout Throwing'!V$1:V$1067,MATCH('Combined Table'!$A14&amp;'Combined Table'!$B14,'Lineout Throwing'!$A$1:$A$1067&amp;'Lineout Throwing'!$B$1:$B$1067,0))),"",INDEX('Lineout Throwing'!V$1:V$1067,MATCH('Combined Table'!$A14&amp;'Combined Table'!$B14,'Lineout Throwing'!$A$1:$A$1067&amp;'Lineout Throwing'!$B$1:$B$1067,0)))</f>
        <v>1</v>
      </c>
      <c r="FS14" s="13">
        <f t="array" ref="FS14">IF(ISNA(INDEX('Lineout Throwing'!W$1:W$1067,MATCH('Combined Table'!$A14&amp;'Combined Table'!$B14,'Lineout Throwing'!$A$1:$A$1067&amp;'Lineout Throwing'!$B$1:$B$1067,0))),"",INDEX('Lineout Throwing'!W$1:W$1067,MATCH('Combined Table'!$A14&amp;'Combined Table'!$B14,'Lineout Throwing'!$A$1:$A$1067&amp;'Lineout Throwing'!$B$1:$B$1067,0)))</f>
        <v>9.1</v>
      </c>
      <c r="FT14" s="1">
        <f t="array" ref="FT14">IF(ISNA(INDEX('Scrum Own Feed'!C$1:C$1067,MATCH('Combined Table'!$A14&amp;'Combined Table'!$B14,'Scrum Own Feed'!$A$1:$A$1067&amp;'Scrum Own Feed'!$B$1:$B$1067,0))),"",INDEX('Scrum Own Feed'!C$1:C$1067,MATCH('Combined Table'!$A14&amp;'Combined Table'!$B14,'Scrum Own Feed'!$A$1:$A$1067&amp;'Scrum Own Feed'!$B$1:$B$1067,0)))</f>
        <v>7</v>
      </c>
      <c r="FU14" s="13">
        <f t="array" ref="FU14">IF(ISNA(INDEX('Scrum Own Feed'!D$1:D$1067,MATCH('Combined Table'!$A14&amp;'Combined Table'!$B14,'Scrum Own Feed'!$A$1:$A$1067&amp;'Scrum Own Feed'!$B$1:$B$1067,0))),"",INDEX('Scrum Own Feed'!D$1:D$1067,MATCH('Combined Table'!$A14&amp;'Combined Table'!$B14,'Scrum Own Feed'!$A$1:$A$1067&amp;'Scrum Own Feed'!$B$1:$B$1067,0)))</f>
        <v>70</v>
      </c>
      <c r="FV14" s="13" t="str">
        <f t="array" ref="FV14">IF(ISNA(INDEX('Scrum Own Feed'!E$1:E$1067,MATCH('Combined Table'!$A14&amp;'Combined Table'!$B14,'Scrum Own Feed'!$A$1:$A$1067&amp;'Scrum Own Feed'!$B$1:$B$1067,0))),"",INDEX('Scrum Own Feed'!E$1:E$1067,MATCH('Combined Table'!$A14&amp;'Combined Table'!$B14,'Scrum Own Feed'!$A$1:$A$1067&amp;'Scrum Own Feed'!$B$1:$B$1067,0)))</f>
        <v/>
      </c>
      <c r="FW14" s="13">
        <f t="array" ref="FW14">IF(ISNA(INDEX('Scrum Own Feed'!F$1:F$1067,MATCH('Combined Table'!$A14&amp;'Combined Table'!$B14,'Scrum Own Feed'!$A$1:$A$1067&amp;'Scrum Own Feed'!$B$1:$B$1067,0))),"",INDEX('Scrum Own Feed'!F$1:F$1067,MATCH('Combined Table'!$A14&amp;'Combined Table'!$B14,'Scrum Own Feed'!$A$1:$A$1067&amp;'Scrum Own Feed'!$B$1:$B$1067,0)))</f>
        <v>2</v>
      </c>
      <c r="FX14" s="13" t="str">
        <f t="array" ref="FX14">IF(ISNA(INDEX('Scrum Own Feed'!G$1:G$1067,MATCH('Combined Table'!$A14&amp;'Combined Table'!$B14,'Scrum Own Feed'!$A$1:$A$1067&amp;'Scrum Own Feed'!$B$1:$B$1067,0))),"",INDEX('Scrum Own Feed'!G$1:G$1067,MATCH('Combined Table'!$A14&amp;'Combined Table'!$B14,'Scrum Own Feed'!$A$1:$A$1067&amp;'Scrum Own Feed'!$B$1:$B$1067,0)))</f>
        <v/>
      </c>
      <c r="FY14" s="13">
        <f t="array" ref="FY14">IF(ISNA(INDEX('Scrum Own Feed'!H$1:H$1067,MATCH('Combined Table'!$A14&amp;'Combined Table'!$B14,'Scrum Own Feed'!$A$1:$A$1067&amp;'Scrum Own Feed'!$B$1:$B$1067,0))),"",INDEX('Scrum Own Feed'!H$1:H$1067,MATCH('Combined Table'!$A14&amp;'Combined Table'!$B14,'Scrum Own Feed'!$A$1:$A$1067&amp;'Scrum Own Feed'!$B$1:$B$1067,0)))</f>
        <v>9</v>
      </c>
      <c r="FZ14" s="13">
        <f t="array" ref="FZ14">IF(ISNA(INDEX('Scrum Own Feed'!I$1:I$1067,MATCH('Combined Table'!$A14&amp;'Combined Table'!$B14,'Scrum Own Feed'!$A$1:$A$1067&amp;'Scrum Own Feed'!$B$1:$B$1067,0))),"",INDEX('Scrum Own Feed'!I$1:I$1067,MATCH('Combined Table'!$A14&amp;'Combined Table'!$B14,'Scrum Own Feed'!$A$1:$A$1067&amp;'Scrum Own Feed'!$B$1:$B$1067,0)))</f>
        <v>90</v>
      </c>
      <c r="GA14" s="13">
        <f t="array" ref="GA14">IF(ISNA(INDEX('Scrum Own Feed'!J$1:J$1067,MATCH('Combined Table'!$A14&amp;'Combined Table'!$B14,'Scrum Own Feed'!$A$1:$A$1067&amp;'Scrum Own Feed'!$B$1:$B$1067,0))),"",INDEX('Scrum Own Feed'!J$1:J$1067,MATCH('Combined Table'!$A14&amp;'Combined Table'!$B14,'Scrum Own Feed'!$A$1:$A$1067&amp;'Scrum Own Feed'!$B$1:$B$1067,0)))</f>
        <v>1</v>
      </c>
      <c r="GB14" s="13">
        <f t="array" ref="GB14">IF(ISNA(INDEX('Scrum Own Feed'!K$1:K$1067,MATCH('Combined Table'!$A14&amp;'Combined Table'!$B14,'Scrum Own Feed'!$A$1:$A$1067&amp;'Scrum Own Feed'!$B$1:$B$1067,0))),"",INDEX('Scrum Own Feed'!K$1:K$1067,MATCH('Combined Table'!$A14&amp;'Combined Table'!$B14,'Scrum Own Feed'!$A$1:$A$1067&amp;'Scrum Own Feed'!$B$1:$B$1067,0)))</f>
        <v>10</v>
      </c>
      <c r="GC14" s="13" t="str">
        <f t="array" ref="GC14">IF(ISNA(INDEX('Scrum Own Feed'!L$1:L$1067,MATCH('Combined Table'!$A14&amp;'Combined Table'!$B14,'Scrum Own Feed'!$A$1:$A$1067&amp;'Scrum Own Feed'!$B$1:$B$1067,0))),"",INDEX('Scrum Own Feed'!L$1:L$1067,MATCH('Combined Table'!$A14&amp;'Combined Table'!$B14,'Scrum Own Feed'!$A$1:$A$1067&amp;'Scrum Own Feed'!$B$1:$B$1067,0)))</f>
        <v/>
      </c>
      <c r="GD14" s="13" t="str">
        <f t="array" ref="GD14">IF(ISNA(INDEX('Scrum Own Feed'!M$1:M$1067,MATCH('Combined Table'!$A14&amp;'Combined Table'!$B14,'Scrum Own Feed'!$A$1:$A$1067&amp;'Scrum Own Feed'!$B$1:$B$1067,0))),"",INDEX('Scrum Own Feed'!M$1:M$1067,MATCH('Combined Table'!$A14&amp;'Combined Table'!$B14,'Scrum Own Feed'!$A$1:$A$1067&amp;'Scrum Own Feed'!$B$1:$B$1067,0)))</f>
        <v/>
      </c>
      <c r="GE14" s="13" t="str">
        <f t="array" ref="GE14">IF(ISNA(INDEX('Scrum Own Feed'!N$1:N$1067,MATCH('Combined Table'!$A14&amp;'Combined Table'!$B14,'Scrum Own Feed'!$A$1:$A$1067&amp;'Scrum Own Feed'!$B$1:$B$1067,0))),"",INDEX('Scrum Own Feed'!N$1:N$1067,MATCH('Combined Table'!$A14&amp;'Combined Table'!$B14,'Scrum Own Feed'!$A$1:$A$1067&amp;'Scrum Own Feed'!$B$1:$B$1067,0)))</f>
        <v/>
      </c>
      <c r="GF14" s="13">
        <f t="array" ref="GF14">IF(ISNA(INDEX('Scrum Own Feed'!O$1:O$1067,MATCH('Combined Table'!$A14&amp;'Combined Table'!$B14,'Scrum Own Feed'!$A$1:$A$1067&amp;'Scrum Own Feed'!$B$1:$B$1067,0))),"",INDEX('Scrum Own Feed'!O$1:O$1067,MATCH('Combined Table'!$A14&amp;'Combined Table'!$B14,'Scrum Own Feed'!$A$1:$A$1067&amp;'Scrum Own Feed'!$B$1:$B$1067,0)))</f>
        <v>1</v>
      </c>
      <c r="GG14" s="13">
        <f t="array" ref="GG14">IF(ISNA(INDEX('Scrum Own Feed'!P$1:P$1067,MATCH('Combined Table'!$A14&amp;'Combined Table'!$B14,'Scrum Own Feed'!$A$1:$A$1067&amp;'Scrum Own Feed'!$B$1:$B$1067,0))),"",INDEX('Scrum Own Feed'!P$1:P$1067,MATCH('Combined Table'!$A14&amp;'Combined Table'!$B14,'Scrum Own Feed'!$A$1:$A$1067&amp;'Scrum Own Feed'!$B$1:$B$1067,0)))</f>
        <v>10</v>
      </c>
      <c r="GH14" s="13">
        <f t="array" ref="GH14">IF(ISNA(INDEX('Scrum Own Feed'!Q$1:Q$1067,MATCH('Combined Table'!$A14&amp;'Combined Table'!$B14,'Scrum Own Feed'!$A$1:$A$1067&amp;'Scrum Own Feed'!$B$1:$B$1067,0))),"",INDEX('Scrum Own Feed'!Q$1:Q$1067,MATCH('Combined Table'!$A14&amp;'Combined Table'!$B14,'Scrum Own Feed'!$A$1:$A$1067&amp;'Scrum Own Feed'!$B$1:$B$1067,0)))</f>
        <v>10</v>
      </c>
      <c r="GI14" s="1" t="str">
        <f t="array" ref="GI14">IF(ISNA(INDEX('Scrum Opp Feed'!C$1:C$1067,MATCH('Combined Table'!$A14&amp;'Combined Table'!$B14,'Scrum Opp Feed'!$A$1:$A$1067&amp;'Scrum Opp Feed'!$B$1:$B$1067,0))),"",INDEX('Scrum Opp Feed'!C$1:C$1067,MATCH('Combined Table'!$A14&amp;'Combined Table'!$B14,'Scrum Opp Feed'!$A$1:$A$1067&amp;'Scrum Opp Feed'!$B$1:$B$1067,0)))</f>
        <v/>
      </c>
      <c r="GJ14" s="13" t="str">
        <f t="array" ref="GJ14">IF(ISNA(INDEX('Scrum Opp Feed'!D$1:D$1067,MATCH('Combined Table'!$A14&amp;'Combined Table'!$B14,'Scrum Opp Feed'!$A$1:$A$1067&amp;'Scrum Opp Feed'!$B$1:$B$1067,0))),"",INDEX('Scrum Opp Feed'!D$1:D$1067,MATCH('Combined Table'!$A14&amp;'Combined Table'!$B14,'Scrum Opp Feed'!$A$1:$A$1067&amp;'Scrum Opp Feed'!$B$1:$B$1067,0)))</f>
        <v/>
      </c>
      <c r="GK14" s="13" t="str">
        <f t="array" ref="GK14">IF(ISNA(INDEX('Scrum Opp Feed'!E$1:E$1067,MATCH('Combined Table'!$A14&amp;'Combined Table'!$B14,'Scrum Opp Feed'!$A$1:$A$1067&amp;'Scrum Opp Feed'!$B$1:$B$1067,0))),"",INDEX('Scrum Opp Feed'!E$1:E$1067,MATCH('Combined Table'!$A14&amp;'Combined Table'!$B14,'Scrum Opp Feed'!$A$1:$A$1067&amp;'Scrum Opp Feed'!$B$1:$B$1067,0)))</f>
        <v/>
      </c>
      <c r="GL14" s="13" t="str">
        <f t="array" ref="GL14">IF(ISNA(INDEX('Scrum Opp Feed'!F$1:F$1067,MATCH('Combined Table'!$A14&amp;'Combined Table'!$B14,'Scrum Opp Feed'!$A$1:$A$1067&amp;'Scrum Opp Feed'!$B$1:$B$1067,0))),"",INDEX('Scrum Opp Feed'!F$1:F$1067,MATCH('Combined Table'!$A14&amp;'Combined Table'!$B14,'Scrum Opp Feed'!$A$1:$A$1067&amp;'Scrum Opp Feed'!$B$1:$B$1067,0)))</f>
        <v/>
      </c>
      <c r="GM14" s="13" t="str">
        <f t="array" ref="GM14">IF(ISNA(INDEX('Scrum Opp Feed'!G$1:G$1067,MATCH('Combined Table'!$A14&amp;'Combined Table'!$B14,'Scrum Opp Feed'!$A$1:$A$1067&amp;'Scrum Opp Feed'!$B$1:$B$1067,0))),"",INDEX('Scrum Opp Feed'!G$1:G$1067,MATCH('Combined Table'!$A14&amp;'Combined Table'!$B14,'Scrum Opp Feed'!$A$1:$A$1067&amp;'Scrum Opp Feed'!$B$1:$B$1067,0)))</f>
        <v/>
      </c>
      <c r="GN14" s="13" t="str">
        <f t="array" ref="GN14">IF(ISNA(INDEX('Scrum Opp Feed'!H$1:H$1067,MATCH('Combined Table'!$A14&amp;'Combined Table'!$B14,'Scrum Opp Feed'!$A$1:$A$1067&amp;'Scrum Opp Feed'!$B$1:$B$1067,0))),"",INDEX('Scrum Opp Feed'!H$1:H$1067,MATCH('Combined Table'!$A14&amp;'Combined Table'!$B14,'Scrum Opp Feed'!$A$1:$A$1067&amp;'Scrum Opp Feed'!$B$1:$B$1067,0)))</f>
        <v/>
      </c>
      <c r="GO14" s="13" t="str">
        <f t="array" ref="GO14">IF(ISNA(INDEX('Scrum Opp Feed'!I$1:I$1067,MATCH('Combined Table'!$A14&amp;'Combined Table'!$B14,'Scrum Opp Feed'!$A$1:$A$1067&amp;'Scrum Opp Feed'!$B$1:$B$1067,0))),"",INDEX('Scrum Opp Feed'!I$1:I$1067,MATCH('Combined Table'!$A14&amp;'Combined Table'!$B14,'Scrum Opp Feed'!$A$1:$A$1067&amp;'Scrum Opp Feed'!$B$1:$B$1067,0)))</f>
        <v/>
      </c>
      <c r="GP14" s="13">
        <f t="array" ref="GP14">IF(ISNA(INDEX('Scrum Opp Feed'!J$1:J$1067,MATCH('Combined Table'!$A14&amp;'Combined Table'!$B14,'Scrum Opp Feed'!$A$1:$A$1067&amp;'Scrum Opp Feed'!$B$1:$B$1067,0))),"",INDEX('Scrum Opp Feed'!J$1:J$1067,MATCH('Combined Table'!$A14&amp;'Combined Table'!$B14,'Scrum Opp Feed'!$A$1:$A$1067&amp;'Scrum Opp Feed'!$B$1:$B$1067,0)))</f>
        <v>7</v>
      </c>
      <c r="GQ14" s="13">
        <f t="array" ref="GQ14">IF(ISNA(INDEX('Scrum Opp Feed'!K$1:K$1067,MATCH('Combined Table'!$A14&amp;'Combined Table'!$B14,'Scrum Opp Feed'!$A$1:$A$1067&amp;'Scrum Opp Feed'!$B$1:$B$1067,0))),"",INDEX('Scrum Opp Feed'!K$1:K$1067,MATCH('Combined Table'!$A14&amp;'Combined Table'!$B14,'Scrum Opp Feed'!$A$1:$A$1067&amp;'Scrum Opp Feed'!$B$1:$B$1067,0)))</f>
        <v>77.8</v>
      </c>
      <c r="GR14" s="13" t="str">
        <f t="array" ref="GR14">IF(ISNA(INDEX('Scrum Opp Feed'!L$1:L$1067,MATCH('Combined Table'!$A14&amp;'Combined Table'!$B14,'Scrum Opp Feed'!$A$1:$A$1067&amp;'Scrum Opp Feed'!$B$1:$B$1067,0))),"",INDEX('Scrum Opp Feed'!L$1:L$1067,MATCH('Combined Table'!$A14&amp;'Combined Table'!$B14,'Scrum Opp Feed'!$A$1:$A$1067&amp;'Scrum Opp Feed'!$B$1:$B$1067,0)))</f>
        <v/>
      </c>
      <c r="GS14" s="13">
        <f t="array" ref="GS14">IF(ISNA(INDEX('Scrum Opp Feed'!M$1:M$1067,MATCH('Combined Table'!$A14&amp;'Combined Table'!$B14,'Scrum Opp Feed'!$A$1:$A$1067&amp;'Scrum Opp Feed'!$B$1:$B$1067,0))),"",INDEX('Scrum Opp Feed'!M$1:M$1067,MATCH('Combined Table'!$A14&amp;'Combined Table'!$B14,'Scrum Opp Feed'!$A$1:$A$1067&amp;'Scrum Opp Feed'!$B$1:$B$1067,0)))</f>
        <v>2</v>
      </c>
      <c r="GT14" s="13" t="str">
        <f t="array" ref="GT14">IF(ISNA(INDEX('Scrum Opp Feed'!N$1:N$1067,MATCH('Combined Table'!$A14&amp;'Combined Table'!$B14,'Scrum Opp Feed'!$A$1:$A$1067&amp;'Scrum Opp Feed'!$B$1:$B$1067,0))),"",INDEX('Scrum Opp Feed'!N$1:N$1067,MATCH('Combined Table'!$A14&amp;'Combined Table'!$B14,'Scrum Opp Feed'!$A$1:$A$1067&amp;'Scrum Opp Feed'!$B$1:$B$1067,0)))</f>
        <v/>
      </c>
      <c r="GU14" s="13">
        <f t="array" ref="GU14">IF(ISNA(INDEX('Scrum Opp Feed'!O$1:O$1067,MATCH('Combined Table'!$A14&amp;'Combined Table'!$B14,'Scrum Opp Feed'!$A$1:$A$1067&amp;'Scrum Opp Feed'!$B$1:$B$1067,0))),"",INDEX('Scrum Opp Feed'!O$1:O$1067,MATCH('Combined Table'!$A14&amp;'Combined Table'!$B14,'Scrum Opp Feed'!$A$1:$A$1067&amp;'Scrum Opp Feed'!$B$1:$B$1067,0)))</f>
        <v>9</v>
      </c>
      <c r="GV14" s="13">
        <f t="array" ref="GV14">IF(ISNA(INDEX('Scrum Opp Feed'!P$1:P$1067,MATCH('Combined Table'!$A14&amp;'Combined Table'!$B14,'Scrum Opp Feed'!$A$1:$A$1067&amp;'Scrum Opp Feed'!$B$1:$B$1067,0))),"",INDEX('Scrum Opp Feed'!P$1:P$1067,MATCH('Combined Table'!$A14&amp;'Combined Table'!$B14,'Scrum Opp Feed'!$A$1:$A$1067&amp;'Scrum Opp Feed'!$B$1:$B$1067,0)))</f>
        <v>100</v>
      </c>
      <c r="GW14" s="13">
        <f t="array" ref="GW14">IF(ISNA(INDEX('Scrum Opp Feed'!Q$1:Q$1067,MATCH('Combined Table'!$A14&amp;'Combined Table'!$B14,'Scrum Opp Feed'!$A$1:$A$1067&amp;'Scrum Opp Feed'!$B$1:$B$1067,0))),"",INDEX('Scrum Opp Feed'!Q$1:Q$1067,MATCH('Combined Table'!$A14&amp;'Combined Table'!$B14,'Scrum Opp Feed'!$A$1:$A$1067&amp;'Scrum Opp Feed'!$B$1:$B$1067,0)))</f>
        <v>9</v>
      </c>
      <c r="GX14" s="1" t="str">
        <f t="array" ref="GX14">IF(ISNA(INDEX('Restart 50m'!C$1:C$1067,MATCH('Combined Table'!$A14&amp;'Combined Table'!$B14,'Restart 50m'!$A$1:$A$1067&amp;'Restart 50m'!$B$1:$B$1067,0))),"",INDEX('Restart 50m'!C$1:C$1067,MATCH('Combined Table'!$A14&amp;'Combined Table'!$B14,'Restart 50m'!$A$1:$A$1067&amp;'Restart 50m'!$B$1:$B$1067,0)))</f>
        <v/>
      </c>
      <c r="GY14" s="13" t="str">
        <f t="array" ref="GY14">IF(ISNA(INDEX('Restart 50m'!D$1:D$1067,MATCH('Combined Table'!$A14&amp;'Combined Table'!$B14,'Restart 50m'!$A$1:$A$1067&amp;'Restart 50m'!$B$1:$B$1067,0))),"",INDEX('Restart 50m'!D$1:D$1067,MATCH('Combined Table'!$A14&amp;'Combined Table'!$B14,'Restart 50m'!$A$1:$A$1067&amp;'Restart 50m'!$B$1:$B$1067,0)))</f>
        <v/>
      </c>
      <c r="GZ14" s="13" t="str">
        <f t="array" ref="GZ14">IF(ISNA(INDEX('Restart 50m'!E$1:E$1067,MATCH('Combined Table'!$A14&amp;'Combined Table'!$B14,'Restart 50m'!$A$1:$A$1067&amp;'Restart 50m'!$B$1:$B$1067,0))),"",INDEX('Restart 50m'!E$1:E$1067,MATCH('Combined Table'!$A14&amp;'Combined Table'!$B14,'Restart 50m'!$A$1:$A$1067&amp;'Restart 50m'!$B$1:$B$1067,0)))</f>
        <v/>
      </c>
      <c r="HA14" s="13" t="str">
        <f t="array" ref="HA14">IF(ISNA(INDEX('Restart 50m'!F$1:F$1067,MATCH('Combined Table'!$A14&amp;'Combined Table'!$B14,'Restart 50m'!$A$1:$A$1067&amp;'Restart 50m'!$B$1:$B$1067,0))),"",INDEX('Restart 50m'!F$1:F$1067,MATCH('Combined Table'!$A14&amp;'Combined Table'!$B14,'Restart 50m'!$A$1:$A$1067&amp;'Restart 50m'!$B$1:$B$1067,0)))</f>
        <v/>
      </c>
      <c r="HB14" s="13" t="str">
        <f t="array" ref="HB14">IF(ISNA(INDEX('Restart 50m'!G$1:G$1067,MATCH('Combined Table'!$A14&amp;'Combined Table'!$B14,'Restart 50m'!$A$1:$A$1067&amp;'Restart 50m'!$B$1:$B$1067,0))),"",INDEX('Restart 50m'!G$1:G$1067,MATCH('Combined Table'!$A14&amp;'Combined Table'!$B14,'Restart 50m'!$A$1:$A$1067&amp;'Restart 50m'!$B$1:$B$1067,0)))</f>
        <v/>
      </c>
      <c r="HC14" s="13" t="str">
        <f t="array" ref="HC14">IF(ISNA(INDEX('Restart 50m'!H$1:H$1067,MATCH('Combined Table'!$A14&amp;'Combined Table'!$B14,'Restart 50m'!$A$1:$A$1067&amp;'Restart 50m'!$B$1:$B$1067,0))),"",INDEX('Restart 50m'!H$1:H$1067,MATCH('Combined Table'!$A14&amp;'Combined Table'!$B14,'Restart 50m'!$A$1:$A$1067&amp;'Restart 50m'!$B$1:$B$1067,0)))</f>
        <v/>
      </c>
      <c r="HD14" s="13" t="str">
        <f t="array" ref="HD14">IF(ISNA(INDEX('Restart 50m'!I$1:I$1067,MATCH('Combined Table'!$A14&amp;'Combined Table'!$B14,'Restart 50m'!$A$1:$A$1067&amp;'Restart 50m'!$B$1:$B$1067,0))),"",INDEX('Restart 50m'!I$1:I$1067,MATCH('Combined Table'!$A14&amp;'Combined Table'!$B14,'Restart 50m'!$A$1:$A$1067&amp;'Restart 50m'!$B$1:$B$1067,0)))</f>
        <v/>
      </c>
      <c r="HE14" s="13" t="str">
        <f t="array" ref="HE14">IF(ISNA(INDEX('Restart 50m'!J$1:J$1067,MATCH('Combined Table'!$A14&amp;'Combined Table'!$B14,'Restart 50m'!$A$1:$A$1067&amp;'Restart 50m'!$B$1:$B$1067,0))),"",INDEX('Restart 50m'!J$1:J$1067,MATCH('Combined Table'!$A14&amp;'Combined Table'!$B14,'Restart 50m'!$A$1:$A$1067&amp;'Restart 50m'!$B$1:$B$1067,0)))</f>
        <v/>
      </c>
      <c r="HF14" s="13" t="str">
        <f t="array" ref="HF14">IF(ISNA(INDEX('Restart 50m'!K$1:K$1067,MATCH('Combined Table'!$A14&amp;'Combined Table'!$B14,'Restart 50m'!$A$1:$A$1067&amp;'Restart 50m'!$B$1:$B$1067,0))),"",INDEX('Restart 50m'!K$1:K$1067,MATCH('Combined Table'!$A14&amp;'Combined Table'!$B14,'Restart 50m'!$A$1:$A$1067&amp;'Restart 50m'!$B$1:$B$1067,0)))</f>
        <v/>
      </c>
      <c r="HG14" s="13" t="str">
        <f t="array" ref="HG14">IF(ISNA(INDEX('Restart 50m'!L$1:L$1067,MATCH('Combined Table'!$A14&amp;'Combined Table'!$B14,'Restart 50m'!$A$1:$A$1067&amp;'Restart 50m'!$B$1:$B$1067,0))),"",INDEX('Restart 50m'!L$1:L$1067,MATCH('Combined Table'!$A14&amp;'Combined Table'!$B14,'Restart 50m'!$A$1:$A$1067&amp;'Restart 50m'!$B$1:$B$1067,0)))</f>
        <v/>
      </c>
      <c r="HH14" s="13" t="str">
        <f t="array" ref="HH14">IF(ISNA(INDEX('Restart 50m'!M$1:M$1067,MATCH('Combined Table'!$A14&amp;'Combined Table'!$B14,'Restart 50m'!$A$1:$A$1067&amp;'Restart 50m'!$B$1:$B$1067,0))),"",INDEX('Restart 50m'!M$1:M$1067,MATCH('Combined Table'!$A14&amp;'Combined Table'!$B14,'Restart 50m'!$A$1:$A$1067&amp;'Restart 50m'!$B$1:$B$1067,0)))</f>
        <v/>
      </c>
      <c r="HI14" s="13" t="str">
        <f t="array" ref="HI14">IF(ISNA(INDEX('Restart 50m'!N$1:N$1067,MATCH('Combined Table'!$A14&amp;'Combined Table'!$B14,'Restart 50m'!$A$1:$A$1067&amp;'Restart 50m'!$B$1:$B$1067,0))),"",INDEX('Restart 50m'!N$1:N$1067,MATCH('Combined Table'!$A14&amp;'Combined Table'!$B14,'Restart 50m'!$A$1:$A$1067&amp;'Restart 50m'!$B$1:$B$1067,0)))</f>
        <v/>
      </c>
      <c r="HJ14" s="13" t="str">
        <f t="array" ref="HJ14">IF(ISNA(INDEX('Restart 50m'!O$1:O$1067,MATCH('Combined Table'!$A14&amp;'Combined Table'!$B14,'Restart 50m'!$A$1:$A$1067&amp;'Restart 50m'!$B$1:$B$1067,0))),"",INDEX('Restart 50m'!O$1:O$1067,MATCH('Combined Table'!$A14&amp;'Combined Table'!$B14,'Restart 50m'!$A$1:$A$1067&amp;'Restart 50m'!$B$1:$B$1067,0)))</f>
        <v/>
      </c>
      <c r="HK14" s="13">
        <f t="array" ref="HK14">IF(ISNA(INDEX('Restart 50m'!P$1:P$1067,MATCH('Combined Table'!$A14&amp;'Combined Table'!$B14,'Restart 50m'!$A$1:$A$1067&amp;'Restart 50m'!$B$1:$B$1067,0))),"",INDEX('Restart 50m'!P$1:P$1067,MATCH('Combined Table'!$A14&amp;'Combined Table'!$B14,'Restart 50m'!$A$1:$A$1067&amp;'Restart 50m'!$B$1:$B$1067,0)))</f>
        <v>6</v>
      </c>
      <c r="HL14" s="13" t="str">
        <f t="array" ref="HL14">IF(ISNA(INDEX('Restart 50m'!Q$1:Q$1067,MATCH('Combined Table'!$A14&amp;'Combined Table'!$B14,'Restart 50m'!$A$1:$A$1067&amp;'Restart 50m'!$B$1:$B$1067,0))),"",INDEX('Restart 50m'!Q$1:Q$1067,MATCH('Combined Table'!$A14&amp;'Combined Table'!$B14,'Restart 50m'!$A$1:$A$1067&amp;'Restart 50m'!$B$1:$B$1067,0)))</f>
        <v/>
      </c>
      <c r="HM14" s="13" t="str">
        <f t="array" ref="HM14">IF(ISNA(INDEX('Restart 50m'!R$1:R$1067,MATCH('Combined Table'!$A14&amp;'Combined Table'!$B14,'Restart 50m'!$A$1:$A$1067&amp;'Restart 50m'!$B$1:$B$1067,0))),"",INDEX('Restart 50m'!R$1:R$1067,MATCH('Combined Table'!$A14&amp;'Combined Table'!$B14,'Restart 50m'!$A$1:$A$1067&amp;'Restart 50m'!$B$1:$B$1067,0)))</f>
        <v/>
      </c>
      <c r="HN14" s="13">
        <f t="array" ref="HN14">IF(ISNA(INDEX('Restart 50m'!S$1:S$1067,MATCH('Combined Table'!$A14&amp;'Combined Table'!$B14,'Restart 50m'!$A$1:$A$1067&amp;'Restart 50m'!$B$1:$B$1067,0))),"",INDEX('Restart 50m'!S$1:S$1067,MATCH('Combined Table'!$A14&amp;'Combined Table'!$B14,'Restart 50m'!$A$1:$A$1067&amp;'Restart 50m'!$B$1:$B$1067,0)))</f>
        <v>6</v>
      </c>
      <c r="HO14" s="13">
        <f t="array" ref="HO14">IF(ISNA(INDEX('Restart 50m'!T$1:T$1067,MATCH('Combined Table'!$A14&amp;'Combined Table'!$B14,'Restart 50m'!$A$1:$A$1067&amp;'Restart 50m'!$B$1:$B$1067,0))),"",INDEX('Restart 50m'!T$1:T$1067,MATCH('Combined Table'!$A14&amp;'Combined Table'!$B14,'Restart 50m'!$A$1:$A$1067&amp;'Restart 50m'!$B$1:$B$1067,0)))</f>
        <v>6</v>
      </c>
      <c r="HP14" s="13">
        <f t="array" ref="HP14">IF(ISNA(INDEX('Restart 50m'!U$1:U$1067,MATCH('Combined Table'!$A14&amp;'Combined Table'!$B14,'Restart 50m'!$A$1:$A$1067&amp;'Restart 50m'!$B$1:$B$1067,0))),"",INDEX('Restart 50m'!U$1:U$1067,MATCH('Combined Table'!$A14&amp;'Combined Table'!$B14,'Restart 50m'!$A$1:$A$1067&amp;'Restart 50m'!$B$1:$B$1067,0)))</f>
        <v>6</v>
      </c>
      <c r="HQ14" s="1">
        <f t="array" ref="HQ14">IF(ISNA(INDEX('Restart 22m'!C$1:C$1067,MATCH('Combined Table'!$A14&amp;'Combined Table'!$B14,'Restart 22m'!$A$1:$A$1067&amp;'Restart 22m'!$B$1:$B$1067,0))),"",INDEX('Restart 22m'!C$1:C$1067,MATCH('Combined Table'!$A14&amp;'Combined Table'!$B14,'Restart 22m'!$A$1:$A$1067&amp;'Restart 22m'!$B$1:$B$1067,0)))</f>
        <v>1</v>
      </c>
      <c r="HR14" s="13" t="str">
        <f t="array" ref="HR14">IF(ISNA(INDEX('Restart 22m'!D$1:D$1067,MATCH('Combined Table'!$A14&amp;'Combined Table'!$B14,'Restart 22m'!$A$1:$A$1067&amp;'Restart 22m'!$B$1:$B$1067,0))),"",INDEX('Restart 22m'!D$1:D$1067,MATCH('Combined Table'!$A14&amp;'Combined Table'!$B14,'Restart 22m'!$A$1:$A$1067&amp;'Restart 22m'!$B$1:$B$1067,0)))</f>
        <v/>
      </c>
      <c r="HS14" s="13">
        <f t="array" ref="HS14">IF(ISNA(INDEX('Restart 22m'!E$1:E$1067,MATCH('Combined Table'!$A14&amp;'Combined Table'!$B14,'Restart 22m'!$A$1:$A$1067&amp;'Restart 22m'!$B$1:$B$1067,0))),"",INDEX('Restart 22m'!E$1:E$1067,MATCH('Combined Table'!$A14&amp;'Combined Table'!$B14,'Restart 22m'!$A$1:$A$1067&amp;'Restart 22m'!$B$1:$B$1067,0)))</f>
        <v>1</v>
      </c>
      <c r="HT14" s="13">
        <f t="array" ref="HT14">IF(ISNA(INDEX('Restart 22m'!F$1:F$1067,MATCH('Combined Table'!$A14&amp;'Combined Table'!$B14,'Restart 22m'!$A$1:$A$1067&amp;'Restart 22m'!$B$1:$B$1067,0))),"",INDEX('Restart 22m'!F$1:F$1067,MATCH('Combined Table'!$A14&amp;'Combined Table'!$B14,'Restart 22m'!$A$1:$A$1067&amp;'Restart 22m'!$B$1:$B$1067,0)))</f>
        <v>100</v>
      </c>
      <c r="HU14" s="13" t="str">
        <f t="array" ref="HU14">IF(ISNA(INDEX('Restart 22m'!G$1:G$1067,MATCH('Combined Table'!$A14&amp;'Combined Table'!$B14,'Restart 22m'!$A$1:$A$1067&amp;'Restart 22m'!$B$1:$B$1067,0))),"",INDEX('Restart 22m'!G$1:G$1067,MATCH('Combined Table'!$A14&amp;'Combined Table'!$B14,'Restart 22m'!$A$1:$A$1067&amp;'Restart 22m'!$B$1:$B$1067,0)))</f>
        <v/>
      </c>
      <c r="HV14" s="13" t="str">
        <f t="array" ref="HV14">IF(ISNA(INDEX('Restart 22m'!H$1:H$1067,MATCH('Combined Table'!$A14&amp;'Combined Table'!$B14,'Restart 22m'!$A$1:$A$1067&amp;'Restart 22m'!$B$1:$B$1067,0))),"",INDEX('Restart 22m'!H$1:H$1067,MATCH('Combined Table'!$A14&amp;'Combined Table'!$B14,'Restart 22m'!$A$1:$A$1067&amp;'Restart 22m'!$B$1:$B$1067,0)))</f>
        <v/>
      </c>
      <c r="HW14" s="13" t="str">
        <f t="array" ref="HW14">IF(ISNA(INDEX('Restart 22m'!I$1:I$1067,MATCH('Combined Table'!$A14&amp;'Combined Table'!$B14,'Restart 22m'!$A$1:$A$1067&amp;'Restart 22m'!$B$1:$B$1067,0))),"",INDEX('Restart 22m'!I$1:I$1067,MATCH('Combined Table'!$A14&amp;'Combined Table'!$B14,'Restart 22m'!$A$1:$A$1067&amp;'Restart 22m'!$B$1:$B$1067,0)))</f>
        <v/>
      </c>
      <c r="HX14" s="13" t="str">
        <f t="array" ref="HX14">IF(ISNA(INDEX('Restart 22m'!J$1:J$1067,MATCH('Combined Table'!$A14&amp;'Combined Table'!$B14,'Restart 22m'!$A$1:$A$1067&amp;'Restart 22m'!$B$1:$B$1067,0))),"",INDEX('Restart 22m'!J$1:J$1067,MATCH('Combined Table'!$A14&amp;'Combined Table'!$B14,'Restart 22m'!$A$1:$A$1067&amp;'Restart 22m'!$B$1:$B$1067,0)))</f>
        <v/>
      </c>
      <c r="HY14" s="13">
        <f t="array" ref="HY14">IF(ISNA(INDEX('Restart 22m'!K$1:K$1067,MATCH('Combined Table'!$A14&amp;'Combined Table'!$B14,'Restart 22m'!$A$1:$A$1067&amp;'Restart 22m'!$B$1:$B$1067,0))),"",INDEX('Restart 22m'!K$1:K$1067,MATCH('Combined Table'!$A14&amp;'Combined Table'!$B14,'Restart 22m'!$A$1:$A$1067&amp;'Restart 22m'!$B$1:$B$1067,0)))</f>
        <v>1</v>
      </c>
      <c r="HZ14" s="13" t="str">
        <f t="array" ref="HZ14">IF(ISNA(INDEX('Restart 22m'!L$1:L$1067,MATCH('Combined Table'!$A14&amp;'Combined Table'!$B14,'Restart 22m'!$A$1:$A$1067&amp;'Restart 22m'!$B$1:$B$1067,0))),"",INDEX('Restart 22m'!L$1:L$1067,MATCH('Combined Table'!$A14&amp;'Combined Table'!$B14,'Restart 22m'!$A$1:$A$1067&amp;'Restart 22m'!$B$1:$B$1067,0)))</f>
        <v/>
      </c>
      <c r="IA14" s="13" t="str">
        <f t="array" ref="IA14">IF(ISNA(INDEX('Restart 22m'!M$1:M$1067,MATCH('Combined Table'!$A14&amp;'Combined Table'!$B14,'Restart 22m'!$A$1:$A$1067&amp;'Restart 22m'!$B$1:$B$1067,0))),"",INDEX('Restart 22m'!M$1:M$1067,MATCH('Combined Table'!$A14&amp;'Combined Table'!$B14,'Restart 22m'!$A$1:$A$1067&amp;'Restart 22m'!$B$1:$B$1067,0)))</f>
        <v/>
      </c>
      <c r="IB14" s="13" t="str">
        <f t="array" ref="IB14">IF(ISNA(INDEX('Restart 22m'!N$1:N$1067,MATCH('Combined Table'!$A14&amp;'Combined Table'!$B14,'Restart 22m'!$A$1:$A$1067&amp;'Restart 22m'!$B$1:$B$1067,0))),"",INDEX('Restart 22m'!N$1:N$1067,MATCH('Combined Table'!$A14&amp;'Combined Table'!$B14,'Restart 22m'!$A$1:$A$1067&amp;'Restart 22m'!$B$1:$B$1067,0)))</f>
        <v/>
      </c>
      <c r="IC14" s="13" t="str">
        <f t="array" ref="IC14">IF(ISNA(INDEX('Restart 22m'!O$1:O$1067,MATCH('Combined Table'!$A14&amp;'Combined Table'!$B14,'Restart 22m'!$A$1:$A$1067&amp;'Restart 22m'!$B$1:$B$1067,0))),"",INDEX('Restart 22m'!O$1:O$1067,MATCH('Combined Table'!$A14&amp;'Combined Table'!$B14,'Restart 22m'!$A$1:$A$1067&amp;'Restart 22m'!$B$1:$B$1067,0)))</f>
        <v/>
      </c>
      <c r="ID14" s="13" t="str">
        <f t="array" ref="ID14">IF(ISNA(INDEX('Restart 22m'!P$1:P$1067,MATCH('Combined Table'!$A14&amp;'Combined Table'!$B14,'Restart 22m'!$A$1:$A$1067&amp;'Restart 22m'!$B$1:$B$1067,0))),"",INDEX('Restart 22m'!P$1:P$1067,MATCH('Combined Table'!$A14&amp;'Combined Table'!$B14,'Restart 22m'!$A$1:$A$1067&amp;'Restart 22m'!$B$1:$B$1067,0)))</f>
        <v/>
      </c>
      <c r="IE14" s="13" t="str">
        <f t="array" ref="IE14">IF(ISNA(INDEX('Restart 22m'!Q$1:Q$1067,MATCH('Combined Table'!$A14&amp;'Combined Table'!$B14,'Restart 22m'!$A$1:$A$1067&amp;'Restart 22m'!$B$1:$B$1067,0))),"",INDEX('Restart 22m'!Q$1:Q$1067,MATCH('Combined Table'!$A14&amp;'Combined Table'!$B14,'Restart 22m'!$A$1:$A$1067&amp;'Restart 22m'!$B$1:$B$1067,0)))</f>
        <v/>
      </c>
      <c r="IF14" s="13" t="str">
        <f t="array" ref="IF14">IF(ISNA(INDEX('Restart 22m'!R$1:R$1067,MATCH('Combined Table'!$A14&amp;'Combined Table'!$B14,'Restart 22m'!$A$1:$A$1067&amp;'Restart 22m'!$B$1:$B$1067,0))),"",INDEX('Restart 22m'!R$1:R$1067,MATCH('Combined Table'!$A14&amp;'Combined Table'!$B14,'Restart 22m'!$A$1:$A$1067&amp;'Restart 22m'!$B$1:$B$1067,0)))</f>
        <v/>
      </c>
      <c r="IG14" s="13" t="str">
        <f t="array" ref="IG14">IF(ISNA(INDEX('Restart 22m'!S$1:S$1067,MATCH('Combined Table'!$A14&amp;'Combined Table'!$B14,'Restart 22m'!$A$1:$A$1067&amp;'Restart 22m'!$B$1:$B$1067,0))),"",INDEX('Restart 22m'!S$1:S$1067,MATCH('Combined Table'!$A14&amp;'Combined Table'!$B14,'Restart 22m'!$A$1:$A$1067&amp;'Restart 22m'!$B$1:$B$1067,0)))</f>
        <v/>
      </c>
      <c r="IH14" s="13" t="str">
        <f t="array" ref="IH14">IF(ISNA(INDEX('Restart 22m'!T$1:T$1067,MATCH('Combined Table'!$A14&amp;'Combined Table'!$B14,'Restart 22m'!$A$1:$A$1067&amp;'Restart 22m'!$B$1:$B$1067,0))),"",INDEX('Restart 22m'!T$1:T$1067,MATCH('Combined Table'!$A14&amp;'Combined Table'!$B14,'Restart 22m'!$A$1:$A$1067&amp;'Restart 22m'!$B$1:$B$1067,0)))</f>
        <v/>
      </c>
      <c r="II14" s="13">
        <f t="array" ref="II14">IF(ISNA(INDEX('Restart 22m'!U$1:U$1067,MATCH('Combined Table'!$A14&amp;'Combined Table'!$B14,'Restart 22m'!$A$1:$A$1067&amp;'Restart 22m'!$B$1:$B$1067,0))),"",INDEX('Restart 22m'!U$1:U$1067,MATCH('Combined Table'!$A14&amp;'Combined Table'!$B14,'Restart 22m'!$A$1:$A$1067&amp;'Restart 22m'!$B$1:$B$1067,0)))</f>
        <v>1</v>
      </c>
      <c r="IJ14" s="13"/>
    </row>
    <row r="15" spans="1:244" x14ac:dyDescent="0.25">
      <c r="A15" s="5" t="s">
        <v>15</v>
      </c>
      <c r="B15" s="6">
        <v>1</v>
      </c>
      <c r="C15" s="13">
        <f t="array" ref="C15">INDEX('Points Table'!C$1:C$1067,MATCH('Combined Table'!$A15&amp;'Combined Table'!$B15,$A$1:$A$1067&amp;$B$1:$B$1067,0))</f>
        <v>33</v>
      </c>
      <c r="D15" s="13">
        <f t="array" ref="D15">INDEX('Points Table'!D$1:D$1067,MATCH('Combined Table'!$A15&amp;'Combined Table'!$B15,$A$1:$A$1067&amp;$B$1:$B$1067,0))</f>
        <v>4</v>
      </c>
      <c r="E15" s="13">
        <f t="array" ref="E15">INDEX('Points Table'!E$1:E$1067,MATCH('Combined Table'!$A15&amp;'Combined Table'!$B15,$A$1:$A$1067&amp;$B$1:$B$1067,0))</f>
        <v>2</v>
      </c>
      <c r="F15" s="13">
        <f t="array" ref="F15">INDEX('Points Table'!F$1:F$1067,MATCH('Combined Table'!$A15&amp;'Combined Table'!$B15,$A$1:$A$1067&amp;$B$1:$B$1067,0))</f>
        <v>3</v>
      </c>
      <c r="G15" s="13">
        <f t="array" ref="G15">INDEX('Points Table'!G$1:G$1067,MATCH('Combined Table'!$A15&amp;'Combined Table'!$B15,$A$1:$A$1067&amp;$B$1:$B$1067,0))</f>
        <v>55.6</v>
      </c>
      <c r="H15" s="13" t="str">
        <f t="array" ref="H15">INDEX('Points Table'!H$1:H$1067,MATCH('Combined Table'!$A15&amp;'Combined Table'!$B15,$A$1:$A$1067&amp;$B$1:$B$1067,0))</f>
        <v/>
      </c>
      <c r="I15" s="13" t="str">
        <f t="array" ref="I15">INDEX('Possesion Times'!C$1:C$1067,MATCH('Combined Table'!$A15&amp;'Combined Table'!$B15,$A$1:$A$1067&amp;$B$1:$B$1067,0))</f>
        <v>1:16</v>
      </c>
      <c r="J15" s="13" t="str">
        <f t="array" ref="J15">INDEX('Possesion Times'!D$1:D$1067,MATCH('Combined Table'!$A15&amp;'Combined Table'!$B15,$A$1:$A$1067&amp;$B$1:$B$1067,0))</f>
        <v>2:21</v>
      </c>
      <c r="K15" s="13" t="str">
        <f t="array" ref="K15">INDEX('Possesion Times'!E$1:E$1067,MATCH('Combined Table'!$A15&amp;'Combined Table'!$B15,$A$1:$A$1067&amp;$B$1:$B$1067,0))</f>
        <v>3:37</v>
      </c>
      <c r="L15" s="13">
        <f t="array" ref="L15">INDEX('Possesion Times'!F$1:F$1067,MATCH('Combined Table'!$A15&amp;'Combined Table'!$B15,$A$1:$A$1067&amp;$B$1:$B$1067,0))</f>
        <v>11.2</v>
      </c>
      <c r="M15" s="13" t="str">
        <f t="array" ref="M15">INDEX('Possesion Times'!G$1:G$1067,MATCH('Combined Table'!$A15&amp;'Combined Table'!$B15,$A$1:$A$1067&amp;$B$1:$B$1067,0))</f>
        <v>1:57</v>
      </c>
      <c r="N15" s="13" t="str">
        <f t="array" ref="N15">INDEX('Possesion Times'!H$1:H$1067,MATCH('Combined Table'!$A15&amp;'Combined Table'!$B15,$A$1:$A$1067&amp;$B$1:$B$1067,0))</f>
        <v>2:31</v>
      </c>
      <c r="O15" s="13" t="str">
        <f t="array" ref="O15">INDEX('Possesion Times'!I$1:I$1067,MATCH('Combined Table'!$A15&amp;'Combined Table'!$B15,$A$1:$A$1067&amp;$B$1:$B$1067,0))</f>
        <v>4:28</v>
      </c>
      <c r="P15" s="13">
        <f t="array" ref="P15">INDEX('Possesion Times'!J$1:J$1067,MATCH('Combined Table'!$A15&amp;'Combined Table'!$B15,$A$1:$A$1067&amp;$B$1:$B$1067,0))</f>
        <v>13.7</v>
      </c>
      <c r="Q15" s="13" t="str">
        <f t="array" ref="Q15">INDEX('Possesion Times'!K$1:K$1067,MATCH('Combined Table'!$A15&amp;'Combined Table'!$B15,$A$1:$A$1067&amp;$B$1:$B$1067,0))</f>
        <v>1:00</v>
      </c>
      <c r="R15" s="13" t="str">
        <f t="array" ref="R15">INDEX('Possesion Times'!L$1:L$1067,MATCH('Combined Table'!$A15&amp;'Combined Table'!$B15,$A$1:$A$1067&amp;$B$1:$B$1067,0))</f>
        <v>3:37</v>
      </c>
      <c r="S15" s="13" t="str">
        <f t="array" ref="S15">INDEX('Possesion Times'!M$1:M$1067,MATCH('Combined Table'!$A15&amp;'Combined Table'!$B15,$A$1:$A$1067&amp;$B$1:$B$1067,0))</f>
        <v>4:36</v>
      </c>
      <c r="T15" s="13">
        <f t="array" ref="T15">INDEX('Possesion Times'!N$1:N$1067,MATCH('Combined Table'!$A15&amp;'Combined Table'!$B15,$A$1:$A$1067&amp;$B$1:$B$1067,0))</f>
        <v>14.2</v>
      </c>
      <c r="U15" s="13" t="str">
        <f t="array" ref="U15">INDEX('Possesion Times'!O$1:O$1067,MATCH('Combined Table'!$A15&amp;'Combined Table'!$B15,$A$1:$A$1067&amp;$B$1:$B$1067,0))</f>
        <v>1:19</v>
      </c>
      <c r="V15" s="13" t="str">
        <f t="array" ref="V15">INDEX('Possesion Times'!P$1:P$1067,MATCH('Combined Table'!$A15&amp;'Combined Table'!$B15,$A$1:$A$1067&amp;$B$1:$B$1067,0))</f>
        <v>0:53</v>
      </c>
      <c r="W15" s="13" t="str">
        <f t="array" ref="W15">INDEX('Possesion Times'!Q$1:Q$1067,MATCH('Combined Table'!$A15&amp;'Combined Table'!$B15,$A$1:$A$1067&amp;$B$1:$B$1067,0))</f>
        <v>2:12</v>
      </c>
      <c r="X15" s="13">
        <f t="array" ref="X15">INDEX('Possesion Times'!R$1:R$1067,MATCH('Combined Table'!$A15&amp;'Combined Table'!$B15,$A$1:$A$1067&amp;$B$1:$B$1067,0))</f>
        <v>6.7</v>
      </c>
      <c r="Y15" s="13" t="str">
        <f t="array" ref="Y15">INDEX('Possesion Times'!S$1:S$1067,MATCH('Combined Table'!$A15&amp;'Combined Table'!$B15,$A$1:$A$1067&amp;$B$1:$B$1067,0))</f>
        <v>5:32</v>
      </c>
      <c r="Z15" s="13" t="str">
        <f t="array" ref="Z15">INDEX('Possesion Times'!T$1:T$1067,MATCH('Combined Table'!$A15&amp;'Combined Table'!$B15,$A$1:$A$1067&amp;$B$1:$B$1067,0))</f>
        <v>9:21</v>
      </c>
      <c r="AA15" s="13" t="str">
        <f t="array" ref="AA15">INDEX('Possesion Times'!U$1:U$1067,MATCH('Combined Table'!$A15&amp;'Combined Table'!$B15,$A$1:$A$1067&amp;$B$1:$B$1067,0))</f>
        <v>14:53</v>
      </c>
      <c r="AB15" s="13">
        <f t="array" ref="AB15">INDEX('Possesion Times'!V$1:V$1067,MATCH('Combined Table'!$A15&amp;'Combined Table'!$B15,$A$1:$A$1067&amp;$B$1:$B$1067,0))</f>
        <v>45.8</v>
      </c>
      <c r="AC15" s="1">
        <f t="array" ref="AC15">INDEX('Possession Source'!C$1:C$1067,MATCH('Combined Table'!$A15&amp;'Combined Table'!$B15,$A$1:$A$1067&amp;$B$1:$B$1067,0))</f>
        <v>9</v>
      </c>
      <c r="AD15" s="13">
        <f t="array" ref="AD15">INDEX('Possession Source'!D$1:D$1067,MATCH('Combined Table'!$A15&amp;'Combined Table'!$B15,$A$1:$A$1067&amp;$B$1:$B$1067,0))</f>
        <v>5</v>
      </c>
      <c r="AE15" s="13">
        <f t="array" ref="AE15">INDEX('Possession Source'!E$1:E$1067,MATCH('Combined Table'!$A15&amp;'Combined Table'!$B15,$A$1:$A$1067&amp;$B$1:$B$1067,0))</f>
        <v>7</v>
      </c>
      <c r="AF15" s="13">
        <f t="array" ref="AF15">INDEX('Possession Source'!F$1:F$1067,MATCH('Combined Table'!$A15&amp;'Combined Table'!$B15,$A$1:$A$1067&amp;$B$1:$B$1067,0))</f>
        <v>2</v>
      </c>
      <c r="AG15" s="13">
        <f t="array" ref="AG15">INDEX('Possession Source'!G$1:G$1067,MATCH('Combined Table'!$A15&amp;'Combined Table'!$B15,$A$1:$A$1067&amp;$B$1:$B$1067,0))</f>
        <v>23</v>
      </c>
      <c r="AH15" s="13">
        <f t="array" ref="AH15">INDEX('Possession Source'!H$1:H$1067,MATCH('Combined Table'!$A15&amp;'Combined Table'!$B15,$A$1:$A$1067&amp;$B$1:$B$1067,0))</f>
        <v>10</v>
      </c>
      <c r="AI15" s="13" t="str">
        <f t="array" ref="AI15">INDEX('Possession Source'!I$1:I$1067,MATCH('Combined Table'!$A15&amp;'Combined Table'!$B15,$A$1:$A$1067&amp;$B$1:$B$1067,0))</f>
        <v/>
      </c>
      <c r="AJ15" s="13">
        <f t="array" ref="AJ15">INDEX('Possession Source'!J$1:J$1067,MATCH('Combined Table'!$A15&amp;'Combined Table'!$B15,$A$1:$A$1067&amp;$B$1:$B$1067,0))</f>
        <v>10</v>
      </c>
      <c r="AK15" s="13">
        <f t="array" ref="AK15">INDEX('Possession Source'!K$1:K$1067,MATCH('Combined Table'!$A15&amp;'Combined Table'!$B15,$A$1:$A$1067&amp;$B$1:$B$1067,0))</f>
        <v>2</v>
      </c>
      <c r="AL15" s="13" t="str">
        <f t="array" ref="AL15">INDEX('Possession Source'!L$1:L$1067,MATCH('Combined Table'!$A15&amp;'Combined Table'!$B15,$A$1:$A$1067&amp;$B$1:$B$1067,0))</f>
        <v/>
      </c>
      <c r="AM15" s="13" t="str">
        <f t="array" ref="AM15">INDEX('Possession Source'!M$1:M$1067,MATCH('Combined Table'!$A15&amp;'Combined Table'!$B15,$A$1:$A$1067&amp;$B$1:$B$1067,0))</f>
        <v/>
      </c>
      <c r="AN15" s="13" t="str">
        <f t="array" ref="AN15">INDEX('Possession Source'!N$1:N$1067,MATCH('Combined Table'!$A15&amp;'Combined Table'!$B15,$A$1:$A$1067&amp;$B$1:$B$1067,0))</f>
        <v/>
      </c>
      <c r="AO15" s="13">
        <f t="array" ref="AO15">INDEX('Possession Source'!O$1:O$1067,MATCH('Combined Table'!$A15&amp;'Combined Table'!$B15,$A$1:$A$1067&amp;$B$1:$B$1067,0))</f>
        <v>1</v>
      </c>
      <c r="AP15" s="13">
        <f t="array" ref="AP15">INDEX('Possession Source'!P$1:P$1067,MATCH('Combined Table'!$A15&amp;'Combined Table'!$B15,$A$1:$A$1067&amp;$B$1:$B$1067,0))</f>
        <v>23</v>
      </c>
      <c r="AQ15" s="13">
        <f t="array" ref="AQ15">INDEX('Possession Source'!Q$1:Q$1067,MATCH('Combined Table'!$A15&amp;'Combined Table'!$B15,$A$1:$A$1067&amp;$B$1:$B$1067,0))</f>
        <v>46</v>
      </c>
      <c r="AR15" s="1" t="str">
        <f t="array" ref="AR15">INDEX('Penalties Frees conceded'!C$1:C$1067,MATCH('Combined Table'!$A15&amp;'Combined Table'!$B15,$A$1:$A$1067&amp;$B$1:$B$1067,0))</f>
        <v/>
      </c>
      <c r="AS15" s="13" t="str">
        <f t="array" ref="AS15">INDEX('Penalties Frees conceded'!D$1:D$1067,MATCH('Combined Table'!$A15&amp;'Combined Table'!$B15,$A$1:$A$1067&amp;$B$1:$B$1067,0))</f>
        <v/>
      </c>
      <c r="AT15" s="13" t="str">
        <f t="array" ref="AT15">INDEX('Penalties Frees conceded'!E$1:E$1067,MATCH('Combined Table'!$A15&amp;'Combined Table'!$B15,$A$1:$A$1067&amp;$B$1:$B$1067,0))</f>
        <v/>
      </c>
      <c r="AU15" s="13">
        <f t="array" ref="AU15">INDEX('Penalties Frees conceded'!F$1:F$1067,MATCH('Combined Table'!$A15&amp;'Combined Table'!$B15,$A$1:$A$1067&amp;$B$1:$B$1067,0))</f>
        <v>6</v>
      </c>
      <c r="AV15" s="13" t="str">
        <f t="array" ref="AV15">INDEX('Penalties Frees conceded'!G$1:G$1067,MATCH('Combined Table'!$A15&amp;'Combined Table'!$B15,$A$1:$A$1067&amp;$B$1:$B$1067,0))</f>
        <v/>
      </c>
      <c r="AW15" s="13" t="str">
        <f t="array" ref="AW15">INDEX('Penalties Frees conceded'!H$1:H$1067,MATCH('Combined Table'!$A15&amp;'Combined Table'!$B15,$A$1:$A$1067&amp;$B$1:$B$1067,0))</f>
        <v/>
      </c>
      <c r="AX15" s="13">
        <f t="array" ref="AX15">INDEX('Penalties Frees conceded'!I$1:I$1067,MATCH('Combined Table'!$A15&amp;'Combined Table'!$B15,$A$1:$A$1067&amp;$B$1:$B$1067,0))</f>
        <v>6</v>
      </c>
      <c r="AY15" s="13">
        <f t="array" ref="AY15">INDEX('Penalties Frees conceded'!J$1:J$1067,MATCH('Combined Table'!$A15&amp;'Combined Table'!$B15,$A$1:$A$1067&amp;$B$1:$B$1067,0))</f>
        <v>2</v>
      </c>
      <c r="AZ15" s="13" t="str">
        <f t="array" ref="AZ15">INDEX('Penalties Frees conceded'!K$1:K$1067,MATCH('Combined Table'!$A15&amp;'Combined Table'!$B15,$A$1:$A$1067&amp;$B$1:$B$1067,0))</f>
        <v/>
      </c>
      <c r="BA15" s="13" t="str">
        <f t="array" ref="BA15">INDEX('Penalties Frees conceded'!L$1:L$1067,MATCH('Combined Table'!$A15&amp;'Combined Table'!$B15,$A$1:$A$1067&amp;$B$1:$B$1067,0))</f>
        <v/>
      </c>
      <c r="BB15" s="13">
        <f t="array" ref="BB15">INDEX('Penalties Frees conceded'!M$1:M$1067,MATCH('Combined Table'!$A15&amp;'Combined Table'!$B15,$A$1:$A$1067&amp;$B$1:$B$1067,0))</f>
        <v>4</v>
      </c>
      <c r="BC15" s="13">
        <f t="array" ref="BC15">INDEX('Penalties Frees conceded'!N$1:N$1067,MATCH('Combined Table'!$A15&amp;'Combined Table'!$B15,$A$1:$A$1067&amp;$B$1:$B$1067,0))</f>
        <v>1</v>
      </c>
      <c r="BD15" s="13" t="str">
        <f t="array" ref="BD15">INDEX('Penalties Frees conceded'!O$1:O$1067,MATCH('Combined Table'!$A15&amp;'Combined Table'!$B15,$A$1:$A$1067&amp;$B$1:$B$1067,0))</f>
        <v/>
      </c>
      <c r="BE15" s="13">
        <f t="array" ref="BE15">INDEX('Penalties Frees conceded'!P$1:P$1067,MATCH('Combined Table'!$A15&amp;'Combined Table'!$B15,$A$1:$A$1067&amp;$B$1:$B$1067,0))</f>
        <v>7</v>
      </c>
      <c r="BF15" s="13">
        <f t="array" ref="BF15">INDEX('Penalties Frees conceded'!Q$1:Q$1067,MATCH('Combined Table'!$A15&amp;'Combined Table'!$B15,$A$1:$A$1067&amp;$B$1:$B$1067,0))</f>
        <v>13</v>
      </c>
      <c r="BG15" s="1">
        <f t="array" ref="BG15">INDEX('Attack Possession'!C$1:C$1067,MATCH('Combined Table'!$A15&amp;'Combined Table'!$B15,$A$1:$A$1067&amp;$B$1:$B$1067,0))</f>
        <v>11</v>
      </c>
      <c r="BH15" s="13">
        <f t="array" ref="BH15">INDEX('Attack Possession'!D$1:D$1067,MATCH('Combined Table'!$A15&amp;'Combined Table'!$B15,$A$1:$A$1067&amp;$B$1:$B$1067,0))</f>
        <v>50</v>
      </c>
      <c r="BI15" s="13">
        <f t="array" ref="BI15">INDEX('Attack Possession'!E$1:E$1067,MATCH('Combined Table'!$A15&amp;'Combined Table'!$B15,$A$1:$A$1067&amp;$B$1:$B$1067,0))</f>
        <v>74.599999999999994</v>
      </c>
      <c r="BJ15" s="13">
        <f t="array" ref="BJ15">INDEX('Attack Possession'!F$1:F$1067,MATCH('Combined Table'!$A15&amp;'Combined Table'!$B15,$A$1:$A$1067&amp;$B$1:$B$1067,0))</f>
        <v>2.6</v>
      </c>
      <c r="BK15" s="13">
        <f t="array" ref="BK15">INDEX('Attack Possession'!G$1:G$1067,MATCH('Combined Table'!$A15&amp;'Combined Table'!$B15,$A$1:$A$1067&amp;$B$1:$B$1067,0))</f>
        <v>15</v>
      </c>
      <c r="BL15" s="13">
        <f t="array" ref="BL15">INDEX('Attack Possession'!H$1:H$1067,MATCH('Combined Table'!$A15&amp;'Combined Table'!$B15,$A$1:$A$1067&amp;$B$1:$B$1067,0))</f>
        <v>16</v>
      </c>
      <c r="BM15" s="13">
        <f t="array" ref="BM15">INDEX('Attack Possession'!I$1:I$1067,MATCH('Combined Table'!$A15&amp;'Combined Table'!$B15,$A$1:$A$1067&amp;$B$1:$B$1067,0))</f>
        <v>7</v>
      </c>
      <c r="BN15" s="13">
        <f t="array" ref="BN15">INDEX('Attack Possession'!J$1:J$1067,MATCH('Combined Table'!$A15&amp;'Combined Table'!$B15,$A$1:$A$1067&amp;$B$1:$B$1067,0))</f>
        <v>2</v>
      </c>
      <c r="BO15" s="13">
        <f t="array" ref="BO15">INDEX('Attack Possession'!K$1:K$1067,MATCH('Combined Table'!$A15&amp;'Combined Table'!$B15,$A$1:$A$1067&amp;$B$1:$B$1067,0))</f>
        <v>1</v>
      </c>
      <c r="BP15" s="13">
        <f t="array" ref="BP15">INDEX('Attack Possession'!L$1:L$1067,MATCH('Combined Table'!$A15&amp;'Combined Table'!$B15,$A$1:$A$1067&amp;$B$1:$B$1067,0))</f>
        <v>2</v>
      </c>
      <c r="BQ15" s="13">
        <f t="array" ref="BQ15">INDEX('Attack Possession'!M$1:M$1067,MATCH('Combined Table'!$A15&amp;'Combined Table'!$B15,$A$1:$A$1067&amp;$B$1:$B$1067,0))</f>
        <v>1</v>
      </c>
      <c r="BR15" s="13" t="str">
        <f t="array" ref="BR15">INDEX('Attack Possession'!N$1:N$1067,MATCH('Combined Table'!$A15&amp;'Combined Table'!$B15,$A$1:$A$1067&amp;$B$1:$B$1067,0))</f>
        <v/>
      </c>
      <c r="BS15" s="13">
        <f t="array" ref="BS15">INDEX('Attack Possession'!O$1:O$1067,MATCH('Combined Table'!$A15&amp;'Combined Table'!$B15,$A$1:$A$1067&amp;$B$1:$B$1067,0))</f>
        <v>2</v>
      </c>
      <c r="BT15" s="13">
        <f t="array" ref="BT15">INDEX('Attack Possession'!P$1:P$1067,MATCH('Combined Table'!$A15&amp;'Combined Table'!$B15,$A$1:$A$1067&amp;$B$1:$B$1067,0))</f>
        <v>46</v>
      </c>
      <c r="BU15" s="13">
        <f t="array" ref="BU15">INDEX('Attack Possession'!Q$1:Q$1067,MATCH('Combined Table'!$A15&amp;'Combined Table'!$B15,$A$1:$A$1067&amp;$B$1:$B$1067,0))</f>
        <v>119</v>
      </c>
      <c r="BV15" s="1">
        <f t="array" ref="BV15">INDEX('Kicks in Play'!C$1:C$1067,MATCH('Combined Table'!$A15&amp;'Combined Table'!$B15,$A$1:$A$1067&amp;$B$1:$B$1067,0))</f>
        <v>8</v>
      </c>
      <c r="BW15" s="13">
        <f t="array" ref="BW15">INDEX('Kicks in Play'!D$1:D$1067,MATCH('Combined Table'!$A15&amp;'Combined Table'!$B15,$A$1:$A$1067&amp;$B$1:$B$1067,0))</f>
        <v>403</v>
      </c>
      <c r="BX15" s="13">
        <f t="array" ref="BX15">INDEX('Kicks in Play'!E$1:E$1067,MATCH('Combined Table'!$A15&amp;'Combined Table'!$B15,$A$1:$A$1067&amp;$B$1:$B$1067,0))</f>
        <v>50.4</v>
      </c>
      <c r="BY15" s="13" t="str">
        <f t="array" ref="BY15">INDEX('Kicks in Play'!F$1:F$1067,MATCH('Combined Table'!$A15&amp;'Combined Table'!$B15,$A$1:$A$1067&amp;$B$1:$B$1067,0))</f>
        <v/>
      </c>
      <c r="BZ15" s="13" t="str">
        <f t="array" ref="BZ15">INDEX('Kicks in Play'!G$1:G$1067,MATCH('Combined Table'!$A15&amp;'Combined Table'!$B15,$A$1:$A$1067&amp;$B$1:$B$1067,0))</f>
        <v/>
      </c>
      <c r="CA15" s="13">
        <f t="array" ref="CA15">INDEX('Kicks in Play'!H$1:H$1067,MATCH('Combined Table'!$A15&amp;'Combined Table'!$B15,$A$1:$A$1067&amp;$B$1:$B$1067,0))</f>
        <v>3</v>
      </c>
      <c r="CB15" s="13">
        <f t="array" ref="CB15">INDEX('Kicks in Play'!I$1:I$1067,MATCH('Combined Table'!$A15&amp;'Combined Table'!$B15,$A$1:$A$1067&amp;$B$1:$B$1067,0))</f>
        <v>64</v>
      </c>
      <c r="CC15" s="13">
        <f t="array" ref="CC15">INDEX('Kicks in Play'!J$1:J$1067,MATCH('Combined Table'!$A15&amp;'Combined Table'!$B15,$A$1:$A$1067&amp;$B$1:$B$1067,0))</f>
        <v>1</v>
      </c>
      <c r="CD15" s="13">
        <f t="array" ref="CD15">INDEX('Kicks in Play'!K$1:K$1067,MATCH('Combined Table'!$A15&amp;'Combined Table'!$B15,$A$1:$A$1067&amp;$B$1:$B$1067,0))</f>
        <v>10</v>
      </c>
      <c r="CE15" s="13" t="str">
        <f t="array" ref="CE15">INDEX('Kicks in Play'!L$1:L$1067,MATCH('Combined Table'!$A15&amp;'Combined Table'!$B15,$A$1:$A$1067&amp;$B$1:$B$1067,0))</f>
        <v/>
      </c>
      <c r="CF15" s="13" t="str">
        <f t="array" ref="CF15">INDEX('Kicks in Play'!M$1:M$1067,MATCH('Combined Table'!$A15&amp;'Combined Table'!$B15,$A$1:$A$1067&amp;$B$1:$B$1067,0))</f>
        <v/>
      </c>
      <c r="CG15" s="13">
        <f t="array" ref="CG15">INDEX('Kicks in Play'!N$1:N$1067,MATCH('Combined Table'!$A15&amp;'Combined Table'!$B15,$A$1:$A$1067&amp;$B$1:$B$1067,0))</f>
        <v>2</v>
      </c>
      <c r="CH15" s="13">
        <f t="array" ref="CH15">INDEX('Kicks in Play'!O$1:O$1067,MATCH('Combined Table'!$A15&amp;'Combined Table'!$B15,$A$1:$A$1067&amp;$B$1:$B$1067,0))</f>
        <v>28</v>
      </c>
      <c r="CI15" s="13" t="str">
        <f t="array" ref="CI15">INDEX('Kicks in Play'!P$1:P$1067,MATCH('Combined Table'!$A15&amp;'Combined Table'!$B15,$A$1:$A$1067&amp;$B$1:$B$1067,0))</f>
        <v/>
      </c>
      <c r="CJ15" s="13">
        <f t="array" ref="CJ15">INDEX('Kicks in Play'!Q$1:Q$1067,MATCH('Combined Table'!$A15&amp;'Combined Table'!$B15,$A$1:$A$1067&amp;$B$1:$B$1067,0))</f>
        <v>14</v>
      </c>
      <c r="CK15" s="13">
        <f t="array" ref="CK15">INDEX('Kicks in Play'!R$1:R$1067,MATCH('Combined Table'!$A15&amp;'Combined Table'!$B15,$A$1:$A$1067&amp;$B$1:$B$1067,0))</f>
        <v>505</v>
      </c>
      <c r="CL15" s="1">
        <f t="array" ref="CL15">INDEX('Defence Report'!C$1:C$1067,MATCH('Combined Table'!$A15&amp;'Combined Table'!$B15,$A$1:$A$1067&amp;$B$1:$B$1067,0))</f>
        <v>133</v>
      </c>
      <c r="CM15" s="13">
        <f t="array" ref="CM15">INDEX('Defence Report'!D$1:D$1067,MATCH('Combined Table'!$A15&amp;'Combined Table'!$B15,$A$1:$A$1067&amp;$B$1:$B$1067,0))</f>
        <v>48</v>
      </c>
      <c r="CN15" s="13">
        <f t="array" ref="CN15">INDEX('Defence Report'!E$1:E$1067,MATCH('Combined Table'!$A15&amp;'Combined Table'!$B15,$A$1:$A$1067&amp;$B$1:$B$1067,0))</f>
        <v>0</v>
      </c>
      <c r="CO15" s="13">
        <f t="array" ref="CO15">INDEX('Defence Report'!F$1:F$1067,MATCH('Combined Table'!$A15&amp;'Combined Table'!$B15,$A$1:$A$1067&amp;$B$1:$B$1067,0))</f>
        <v>99</v>
      </c>
      <c r="CP15" s="13">
        <f t="array" ref="CP15">INDEX('Defence Report'!G$1:G$1067,MATCH('Combined Table'!$A15&amp;'Combined Table'!$B15,$A$1:$A$1067&amp;$B$1:$B$1067,0))</f>
        <v>34</v>
      </c>
      <c r="CQ15" s="13">
        <f t="array" ref="CQ15">INDEX('Defence Report'!H$1:H$1067,MATCH('Combined Table'!$A15&amp;'Combined Table'!$B15,$A$1:$A$1067&amp;$B$1:$B$1067,0))</f>
        <v>67.3</v>
      </c>
      <c r="CR15" s="13">
        <f t="array" ref="CR15">INDEX('Defence Report'!I$1:I$1067,MATCH('Combined Table'!$A15&amp;'Combined Table'!$B15,$A$1:$A$1067&amp;$B$1:$B$1067,0))</f>
        <v>73.5</v>
      </c>
      <c r="CS15" s="13">
        <f t="array" ref="CS15">INDEX('Defence Report'!J$1:J$1067,MATCH('Combined Table'!$A15&amp;'Combined Table'!$B15,$A$1:$A$1067&amp;$B$1:$B$1067,0))</f>
        <v>10</v>
      </c>
      <c r="CT15" s="13">
        <f t="array" ref="CT15">INDEX('Defence Report'!K$1:K$1067,MATCH('Combined Table'!$A15&amp;'Combined Table'!$B15,$A$1:$A$1067&amp;$B$1:$B$1067,0))</f>
        <v>83</v>
      </c>
      <c r="CU15" s="13">
        <f t="array" ref="CU15">INDEX('Defence Report'!L$1:L$1067,MATCH('Combined Table'!$A15&amp;'Combined Table'!$B15,$A$1:$A$1067&amp;$B$1:$B$1067,0))</f>
        <v>88</v>
      </c>
      <c r="CV15" s="13">
        <f t="array" ref="CV15">INDEX('Defence Report'!M$1:M$1067,MATCH('Combined Table'!$A15&amp;'Combined Table'!$B15,$A$1:$A$1067&amp;$B$1:$B$1067,0))</f>
        <v>51.4</v>
      </c>
      <c r="CW15" s="13">
        <f t="array" ref="CW15">INDEX('Defence Report'!N$1:N$1067,MATCH('Combined Table'!$A15&amp;'Combined Table'!$B15,$A$1:$A$1067&amp;$B$1:$B$1067,0))</f>
        <v>0</v>
      </c>
      <c r="CX15" s="13">
        <f t="array" ref="CX15">INDEX('Defence Report'!O$1:O$1067,MATCH('Combined Table'!$A15&amp;'Combined Table'!$B15,$A$1:$A$1067&amp;$B$1:$B$1067,0))</f>
        <v>0</v>
      </c>
      <c r="CY15" s="13">
        <f t="array" ref="CY15">INDEX('Defence Report'!P$1:P$1067,MATCH('Combined Table'!$A15&amp;'Combined Table'!$B15,$A$1:$A$1067&amp;$B$1:$B$1067,0))</f>
        <v>0</v>
      </c>
      <c r="CZ15" s="13">
        <f t="array" ref="CZ15">INDEX('Defence Report'!Q$1:Q$1067,MATCH('Combined Table'!$A15&amp;'Combined Table'!$B15,$A$1:$A$1067&amp;$B$1:$B$1067,0))</f>
        <v>54</v>
      </c>
      <c r="DA15" s="13">
        <f t="array" ref="DA15">INDEX('Defence Report'!R$1:R$1067,MATCH('Combined Table'!$A15&amp;'Combined Table'!$B15,$A$1:$A$1067&amp;$B$1:$B$1067,0))</f>
        <v>6</v>
      </c>
      <c r="DB15" s="13">
        <f t="array" ref="DB15">INDEX('Defence Report'!S$1:S$1067,MATCH('Combined Table'!$A15&amp;'Combined Table'!$B15,$A$1:$A$1067&amp;$B$1:$B$1067,0))</f>
        <v>2</v>
      </c>
      <c r="DC15" s="13">
        <f t="array" ref="DC15">INDEX('Defence Report'!T$1:T$1067,MATCH('Combined Table'!$A15&amp;'Combined Table'!$B15,$A$1:$A$1067&amp;$B$1:$B$1067,0))</f>
        <v>1</v>
      </c>
      <c r="DD15" s="13">
        <f t="array" ref="DD15">INDEX('Defence Report'!U$1:U$1067,MATCH('Combined Table'!$A15&amp;'Combined Table'!$B15,$A$1:$A$1067&amp;$B$1:$B$1067,0))</f>
        <v>8</v>
      </c>
      <c r="DE15" s="13">
        <f t="array" ref="DE15">INDEX('Defence Report'!V$1:V$1067,MATCH('Combined Table'!$A15&amp;'Combined Table'!$B15,$A$1:$A$1067&amp;$B$1:$B$1067,0))</f>
        <v>6</v>
      </c>
      <c r="DF15" s="13">
        <f t="array" ref="DF15">INDEX('Defence Report'!W$1:W$1067,MATCH('Combined Table'!$A15&amp;'Combined Table'!$B15,$A$1:$A$1067&amp;$B$1:$B$1067,0))</f>
        <v>7</v>
      </c>
      <c r="DG15" s="13">
        <f t="array" ref="DG15">INDEX('Defence Report'!X$1:X$1067,MATCH('Combined Table'!$A15&amp;'Combined Table'!$B15,$A$1:$A$1067&amp;$B$1:$B$1067,0))</f>
        <v>13</v>
      </c>
      <c r="DH15" s="1">
        <f t="array" ref="DH15">INDEX('Ruck Speed'!C$1:C$1067,MATCH('Combined Table'!$A15&amp;'Combined Table'!$B15,$A$1:$A$1067&amp;$B$1:$B$1067,0))</f>
        <v>7</v>
      </c>
      <c r="DI15" s="13">
        <f t="array" ref="DI15">INDEX('Ruck Speed'!D$1:D$1067,MATCH('Combined Table'!$A15&amp;'Combined Table'!$B15,$A$1:$A$1067&amp;$B$1:$B$1067,0))</f>
        <v>17</v>
      </c>
      <c r="DJ15" s="13">
        <f t="array" ref="DJ15">INDEX('Ruck Speed'!E$1:E$1067,MATCH('Combined Table'!$A15&amp;'Combined Table'!$B15,$A$1:$A$1067&amp;$B$1:$B$1067,0))</f>
        <v>35</v>
      </c>
      <c r="DK15" s="13">
        <f t="array" ref="DK15">INDEX('Ruck Speed'!F$1:F$1067,MATCH('Combined Table'!$A15&amp;'Combined Table'!$B15,$A$1:$A$1067&amp;$B$1:$B$1067,0))</f>
        <v>59</v>
      </c>
      <c r="DL15" s="13">
        <f t="array" ref="DL15">INDEX('Ruck Speed'!G$1:G$1067,MATCH('Combined Table'!$A15&amp;'Combined Table'!$B15,$A$1:$A$1067&amp;$B$1:$B$1067,0))</f>
        <v>59.3</v>
      </c>
      <c r="DM15" s="13">
        <f t="array" ref="DM15">INDEX('Ruck Speed'!H$1:H$1067,MATCH('Combined Table'!$A15&amp;'Combined Table'!$B15,$A$1:$A$1067&amp;$B$1:$B$1067,0))</f>
        <v>13</v>
      </c>
      <c r="DN15" s="13">
        <f t="array" ref="DN15">INDEX('Ruck Speed'!I$1:I$1067,MATCH('Combined Table'!$A15&amp;'Combined Table'!$B15,$A$1:$A$1067&amp;$B$1:$B$1067,0))</f>
        <v>13</v>
      </c>
      <c r="DO15" s="13">
        <f t="array" ref="DO15">INDEX('Ruck Speed'!J$1:J$1067,MATCH('Combined Table'!$A15&amp;'Combined Table'!$B15,$A$1:$A$1067&amp;$B$1:$B$1067,0))</f>
        <v>27</v>
      </c>
      <c r="DP15" s="13">
        <f t="array" ref="DP15">INDEX('Ruck Speed'!K$1:K$1067,MATCH('Combined Table'!$A15&amp;'Combined Table'!$B15,$A$1:$A$1067&amp;$B$1:$B$1067,0))</f>
        <v>35</v>
      </c>
      <c r="DQ15" s="13">
        <f t="array" ref="DQ15">INDEX('Ruck Speed'!L$1:L$1067,MATCH('Combined Table'!$A15&amp;'Combined Table'!$B15,$A$1:$A$1067&amp;$B$1:$B$1067,0))</f>
        <v>75</v>
      </c>
      <c r="DR15" s="13">
        <f t="array" ref="DR15">INDEX('Ruck Speed'!M$1:M$1067,MATCH('Combined Table'!$A15&amp;'Combined Table'!$B15,$A$1:$A$1067&amp;$B$1:$B$1067,0))</f>
        <v>46.7</v>
      </c>
      <c r="DS15" s="13">
        <f t="array" ref="DS15">INDEX('Ruck Speed'!N$1:N$1067,MATCH('Combined Table'!$A15&amp;'Combined Table'!$B15,$A$1:$A$1067&amp;$B$1:$B$1067,0))</f>
        <v>6</v>
      </c>
      <c r="DT15" s="1">
        <f t="array" ref="DT15">IF(ISNA(INDEX('Maul Outcomes - Attack'!C$1:C$1067,MATCH('Combined Table'!$A15&amp;'Combined Table'!$B15,'Maul Outcomes - Attack'!$A$1:$A$1067&amp;'Maul Outcomes - Attack'!$B$1:$B$1067,0))),"",INDEX('Maul Outcomes - Attack'!C$1:C$1067,MATCH('Combined Table'!$A15&amp;'Combined Table'!$B15,'Maul Outcomes - Attack'!$A$1:$A$1067&amp;'Maul Outcomes - Attack'!$B$1:$B$1067,0)))</f>
        <v>5</v>
      </c>
      <c r="DU15" s="13" t="str">
        <f t="array" ref="DU15">IF(ISNA(INDEX('Maul Outcomes - Attack'!D$1:D$1067,MATCH('Combined Table'!$A15&amp;'Combined Table'!$B15,'Maul Outcomes - Attack'!$A$1:$A$1067&amp;'Maul Outcomes - Attack'!$B$1:$B$1067,0))),"",INDEX('Maul Outcomes - Attack'!D$1:D$1067,MATCH('Combined Table'!$A15&amp;'Combined Table'!$B15,'Maul Outcomes - Attack'!$A$1:$A$1067&amp;'Maul Outcomes - Attack'!$B$1:$B$1067,0)))</f>
        <v/>
      </c>
      <c r="DV15" s="13">
        <f t="array" ref="DV15">IF(ISNA(INDEX('Maul Outcomes - Attack'!E$1:E$1067,MATCH('Combined Table'!$A15&amp;'Combined Table'!$B15,'Maul Outcomes - Attack'!$A$1:$A$1067&amp;'Maul Outcomes - Attack'!$B$1:$B$1067,0))),"",INDEX('Maul Outcomes - Attack'!E$1:E$1067,MATCH('Combined Table'!$A15&amp;'Combined Table'!$B15,'Maul Outcomes - Attack'!$A$1:$A$1067&amp;'Maul Outcomes - Attack'!$B$1:$B$1067,0)))</f>
        <v>5</v>
      </c>
      <c r="DW15" s="13" t="str">
        <f t="array" ref="DW15">IF(ISNA(INDEX('Maul Outcomes - Attack'!F$1:F$1067,MATCH('Combined Table'!$A15&amp;'Combined Table'!$B15,'Maul Outcomes - Attack'!$A$1:$A$1067&amp;'Maul Outcomes - Attack'!$B$1:$B$1067,0))),"",INDEX('Maul Outcomes - Attack'!F$1:F$1067,MATCH('Combined Table'!$A15&amp;'Combined Table'!$B15,'Maul Outcomes - Attack'!$A$1:$A$1067&amp;'Maul Outcomes - Attack'!$B$1:$B$1067,0)))</f>
        <v/>
      </c>
      <c r="DX15" s="13" t="str">
        <f t="array" ref="DX15">IF(ISNA(INDEX('Maul Outcomes - Attack'!G$1:G$1067,MATCH('Combined Table'!$A15&amp;'Combined Table'!$B15,'Maul Outcomes - Attack'!$A$1:$A$1067&amp;'Maul Outcomes - Attack'!$B$1:$B$1067,0))),"",INDEX('Maul Outcomes - Attack'!G$1:G$1067,MATCH('Combined Table'!$A15&amp;'Combined Table'!$B15,'Maul Outcomes - Attack'!$A$1:$A$1067&amp;'Maul Outcomes - Attack'!$B$1:$B$1067,0)))</f>
        <v/>
      </c>
      <c r="DY15" s="13" t="str">
        <f t="array" ref="DY15">IF(ISNA(INDEX('Maul Outcomes - Attack'!H$1:H$1067,MATCH('Combined Table'!$A15&amp;'Combined Table'!$B15,'Maul Outcomes - Attack'!$A$1:$A$1067&amp;'Maul Outcomes - Attack'!$B$1:$B$1067,0))),"",INDEX('Maul Outcomes - Attack'!H$1:H$1067,MATCH('Combined Table'!$A15&amp;'Combined Table'!$B15,'Maul Outcomes - Attack'!$A$1:$A$1067&amp;'Maul Outcomes - Attack'!$B$1:$B$1067,0)))</f>
        <v/>
      </c>
      <c r="DZ15" s="13" t="str">
        <f t="array" ref="DZ15">IF(ISNA(INDEX('Maul Outcomes - Attack'!I$1:I$1067,MATCH('Combined Table'!$A15&amp;'Combined Table'!$B15,'Maul Outcomes - Attack'!$A$1:$A$1067&amp;'Maul Outcomes - Attack'!$B$1:$B$1067,0))),"",INDEX('Maul Outcomes - Attack'!I$1:I$1067,MATCH('Combined Table'!$A15&amp;'Combined Table'!$B15,'Maul Outcomes - Attack'!$A$1:$A$1067&amp;'Maul Outcomes - Attack'!$B$1:$B$1067,0)))</f>
        <v/>
      </c>
      <c r="EA15" s="13">
        <f t="array" ref="EA15">IF(ISNA(INDEX('Maul Outcomes - Attack'!J$1:J$1067,MATCH('Combined Table'!$A15&amp;'Combined Table'!$B15,'Maul Outcomes - Attack'!$A$1:$A$1067&amp;'Maul Outcomes - Attack'!$B$1:$B$1067,0))),"",INDEX('Maul Outcomes - Attack'!J$1:J$1067,MATCH('Combined Table'!$A15&amp;'Combined Table'!$B15,'Maul Outcomes - Attack'!$A$1:$A$1067&amp;'Maul Outcomes - Attack'!$B$1:$B$1067,0)))</f>
        <v>5</v>
      </c>
      <c r="EB15" s="13" t="e">
        <f t="array" ref="EB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C15" s="13" t="e">
        <f t="array" ref="EC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D15" s="13" t="e">
        <f t="array" ref="ED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E15" s="13" t="e">
        <f t="array" ref="EE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F15" s="13" t="e">
        <f t="array" ref="EF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G15" s="13" t="e">
        <f t="array" ref="EG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H15" s="13" t="e">
        <f t="array" ref="EH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I15" s="13" t="e">
        <f t="array" ref="EI15">IF(ISNA(INDEX('Maul Outcomes - Attack'!#REF!,MATCH('Combined Table'!$A15&amp;'Combined Table'!$B15,'Maul Outcomes - Attack'!$A$1:$A$1067&amp;'Maul Outcomes - Attack'!$B$1:$B$1067,0))),"",INDEX('Maul Outcomes - Attack'!#REF!,MATCH('Combined Table'!$A15&amp;'Combined Table'!$B15,'Maul Outcomes - Attack'!$A$1:$A$1067&amp;'Maul Outcomes - Attack'!$B$1:$B$1067,0)))</f>
        <v>#REF!</v>
      </c>
      <c r="EJ15" s="1">
        <f t="array" ref="EJ15">IF(ISNA(INDEX('Lineout Success'!C$1:C$1067,MATCH('Combined Table'!$A15&amp;'Combined Table'!$B15,'Lineout Success'!$A$1:$A$1067&amp;'Lineout Success'!$B$1:$B$1067,0))),"",INDEX('Lineout Success'!C$1:C$1067,MATCH('Combined Table'!$A15&amp;'Combined Table'!$B15,'Lineout Success'!$A$1:$A$1067&amp;'Lineout Success'!$B$1:$B$1067,0)))</f>
        <v>9</v>
      </c>
      <c r="EK15" s="13">
        <f t="array" ref="EK15">IF(ISNA(INDEX('Lineout Success'!D$1:D$1067,MATCH('Combined Table'!$A15&amp;'Combined Table'!$B15,'Lineout Success'!$A$1:$A$1067&amp;'Lineout Success'!$B$1:$B$1067,0))),"",INDEX('Lineout Success'!D$1:D$1067,MATCH('Combined Table'!$A15&amp;'Combined Table'!$B15,'Lineout Success'!$A$1:$A$1067&amp;'Lineout Success'!$B$1:$B$1067,0)))</f>
        <v>90</v>
      </c>
      <c r="EL15" s="13">
        <f t="array" ref="EL15">IF(ISNA(INDEX('Lineout Success'!E$1:E$1067,MATCH('Combined Table'!$A15&amp;'Combined Table'!$B15,'Lineout Success'!$A$1:$A$1067&amp;'Lineout Success'!$B$1:$B$1067,0))),"",INDEX('Lineout Success'!E$1:E$1067,MATCH('Combined Table'!$A15&amp;'Combined Table'!$B15,'Lineout Success'!$A$1:$A$1067&amp;'Lineout Success'!$B$1:$B$1067,0)))</f>
        <v>1</v>
      </c>
      <c r="EM15" s="13">
        <f t="array" ref="EM15">IF(ISNA(INDEX('Lineout Success'!F$1:F$1067,MATCH('Combined Table'!$A15&amp;'Combined Table'!$B15,'Lineout Success'!$A$1:$A$1067&amp;'Lineout Success'!$B$1:$B$1067,0))),"",INDEX('Lineout Success'!F$1:F$1067,MATCH('Combined Table'!$A15&amp;'Combined Table'!$B15,'Lineout Success'!$A$1:$A$1067&amp;'Lineout Success'!$B$1:$B$1067,0)))</f>
        <v>10</v>
      </c>
      <c r="EN15" s="13">
        <f t="array" ref="EN15">IF(ISNA(INDEX('Lineout Success'!G$1:G$1067,MATCH('Combined Table'!$A15&amp;'Combined Table'!$B15,'Lineout Success'!$A$1:$A$1067&amp;'Lineout Success'!$B$1:$B$1067,0))),"",INDEX('Lineout Success'!G$1:G$1067,MATCH('Combined Table'!$A15&amp;'Combined Table'!$B15,'Lineout Success'!$A$1:$A$1067&amp;'Lineout Success'!$B$1:$B$1067,0)))</f>
        <v>10</v>
      </c>
      <c r="EO15" s="13">
        <f t="array" ref="EO15">IF(ISNA(INDEX('Lineout Success'!H$1:H$1067,MATCH('Combined Table'!$A15&amp;'Combined Table'!$B15,'Lineout Success'!$A$1:$A$1067&amp;'Lineout Success'!$B$1:$B$1067,0))),"",INDEX('Lineout Success'!H$1:H$1067,MATCH('Combined Table'!$A15&amp;'Combined Table'!$B15,'Lineout Success'!$A$1:$A$1067&amp;'Lineout Success'!$B$1:$B$1067,0)))</f>
        <v>2</v>
      </c>
      <c r="EP15" s="13">
        <f t="array" ref="EP15">IF(ISNA(INDEX('Lineout Success'!I$1:I$1067,MATCH('Combined Table'!$A15&amp;'Combined Table'!$B15,'Lineout Success'!$A$1:$A$1067&amp;'Lineout Success'!$B$1:$B$1067,0))),"",INDEX('Lineout Success'!I$1:I$1067,MATCH('Combined Table'!$A15&amp;'Combined Table'!$B15,'Lineout Success'!$A$1:$A$1067&amp;'Lineout Success'!$B$1:$B$1067,0)))</f>
        <v>14.3</v>
      </c>
      <c r="EQ15" s="13">
        <f t="array" ref="EQ15">IF(ISNA(INDEX('Lineout Success'!J$1:J$1067,MATCH('Combined Table'!$A15&amp;'Combined Table'!$B15,'Lineout Success'!$A$1:$A$1067&amp;'Lineout Success'!$B$1:$B$1067,0))),"",INDEX('Lineout Success'!J$1:J$1067,MATCH('Combined Table'!$A15&amp;'Combined Table'!$B15,'Lineout Success'!$A$1:$A$1067&amp;'Lineout Success'!$B$1:$B$1067,0)))</f>
        <v>12</v>
      </c>
      <c r="ER15" s="13">
        <f t="array" ref="ER15">IF(ISNA(INDEX('Lineout Success'!K$1:K$1067,MATCH('Combined Table'!$A15&amp;'Combined Table'!$B15,'Lineout Success'!$A$1:$A$1067&amp;'Lineout Success'!$B$1:$B$1067,0))),"",INDEX('Lineout Success'!K$1:K$1067,MATCH('Combined Table'!$A15&amp;'Combined Table'!$B15,'Lineout Success'!$A$1:$A$1067&amp;'Lineout Success'!$B$1:$B$1067,0)))</f>
        <v>85.7</v>
      </c>
      <c r="ES15" s="13">
        <f t="array" ref="ES15">IF(ISNA(INDEX('Lineout Success'!L$1:L$1067,MATCH('Combined Table'!$A15&amp;'Combined Table'!$B15,'Lineout Success'!$A$1:$A$1067&amp;'Lineout Success'!$B$1:$B$1067,0))),"",INDEX('Lineout Success'!L$1:L$1067,MATCH('Combined Table'!$A15&amp;'Combined Table'!$B15,'Lineout Success'!$A$1:$A$1067&amp;'Lineout Success'!$B$1:$B$1067,0)))</f>
        <v>14</v>
      </c>
      <c r="ET15" s="13">
        <f t="array" ref="ET15">IF(ISNA(INDEX('Lineout Success'!M$1:M$1067,MATCH('Combined Table'!$A15&amp;'Combined Table'!$B15,'Lineout Success'!$A$1:$A$1067&amp;'Lineout Success'!$B$1:$B$1067,0))),"",INDEX('Lineout Success'!M$1:M$1067,MATCH('Combined Table'!$A15&amp;'Combined Table'!$B15,'Lineout Success'!$A$1:$A$1067&amp;'Lineout Success'!$B$1:$B$1067,0)))</f>
        <v>11</v>
      </c>
      <c r="EU15" s="13">
        <f t="array" ref="EU15">IF(ISNA(INDEX('Lineout Success'!N$1:N$1067,MATCH('Combined Table'!$A15&amp;'Combined Table'!$B15,'Lineout Success'!$A$1:$A$1067&amp;'Lineout Success'!$B$1:$B$1067,0))),"",INDEX('Lineout Success'!N$1:N$1067,MATCH('Combined Table'!$A15&amp;'Combined Table'!$B15,'Lineout Success'!$A$1:$A$1067&amp;'Lineout Success'!$B$1:$B$1067,0)))</f>
        <v>45.8</v>
      </c>
      <c r="EV15" s="13">
        <f t="array" ref="EV15">IF(ISNA(INDEX('Lineout Success'!O$1:O$1067,MATCH('Combined Table'!$A15&amp;'Combined Table'!$B15,'Lineout Success'!$A$1:$A$1067&amp;'Lineout Success'!$B$1:$B$1067,0))),"",INDEX('Lineout Success'!O$1:O$1067,MATCH('Combined Table'!$A15&amp;'Combined Table'!$B15,'Lineout Success'!$A$1:$A$1067&amp;'Lineout Success'!$B$1:$B$1067,0)))</f>
        <v>13</v>
      </c>
      <c r="EW15" s="13">
        <f t="array" ref="EW15">IF(ISNA(INDEX('Lineout Success'!P$1:P$1067,MATCH('Combined Table'!$A15&amp;'Combined Table'!$B15,'Lineout Success'!$A$1:$A$1067&amp;'Lineout Success'!$B$1:$B$1067,0))),"",INDEX('Lineout Success'!P$1:P$1067,MATCH('Combined Table'!$A15&amp;'Combined Table'!$B15,'Lineout Success'!$A$1:$A$1067&amp;'Lineout Success'!$B$1:$B$1067,0)))</f>
        <v>54.2</v>
      </c>
      <c r="EX15" s="13">
        <f t="array" ref="EX15">IF(ISNA(INDEX('Lineout Success'!Q$1:Q$1067,MATCH('Combined Table'!$A15&amp;'Combined Table'!$B15,'Lineout Success'!$A$1:$A$1067&amp;'Lineout Success'!$B$1:$B$1067,0))),"",INDEX('Lineout Success'!Q$1:Q$1067,MATCH('Combined Table'!$A15&amp;'Combined Table'!$B15,'Lineout Success'!$A$1:$A$1067&amp;'Lineout Success'!$B$1:$B$1067,0)))</f>
        <v>24</v>
      </c>
      <c r="EY15" s="1">
        <f t="array" ref="EY15">IF(ISNA(INDEX('Lineout Throwing'!C$1:C$1067,MATCH('Combined Table'!$A15&amp;'Combined Table'!$B15,'Lineout Throwing'!$A$1:$A$1067&amp;'Lineout Throwing'!$B$1:$B$1067,0))),"",INDEX('Lineout Throwing'!C$1:C$1067,MATCH('Combined Table'!$A15&amp;'Combined Table'!$B15,'Lineout Throwing'!$A$1:$A$1067&amp;'Lineout Throwing'!$B$1:$B$1067,0)))</f>
        <v>1</v>
      </c>
      <c r="EZ15" s="13">
        <f t="array" ref="EZ15">IF(ISNA(INDEX('Lineout Throwing'!D$1:D$1067,MATCH('Combined Table'!$A15&amp;'Combined Table'!$B15,'Lineout Throwing'!$A$1:$A$1067&amp;'Lineout Throwing'!$B$1:$B$1067,0))),"",INDEX('Lineout Throwing'!D$1:D$1067,MATCH('Combined Table'!$A15&amp;'Combined Table'!$B15,'Lineout Throwing'!$A$1:$A$1067&amp;'Lineout Throwing'!$B$1:$B$1067,0)))</f>
        <v>11.1</v>
      </c>
      <c r="FA15" s="13" t="str">
        <f t="array" ref="FA15">IF(ISNA(INDEX('Lineout Throwing'!E$1:E$1067,MATCH('Combined Table'!$A15&amp;'Combined Table'!$B15,'Lineout Throwing'!$A$1:$A$1067&amp;'Lineout Throwing'!$B$1:$B$1067,0))),"",INDEX('Lineout Throwing'!E$1:E$1067,MATCH('Combined Table'!$A15&amp;'Combined Table'!$B15,'Lineout Throwing'!$A$1:$A$1067&amp;'Lineout Throwing'!$B$1:$B$1067,0)))</f>
        <v/>
      </c>
      <c r="FB15" s="13" t="str">
        <f t="array" ref="FB15">IF(ISNA(INDEX('Lineout Throwing'!F$1:F$1067,MATCH('Combined Table'!$A15&amp;'Combined Table'!$B15,'Lineout Throwing'!$A$1:$A$1067&amp;'Lineout Throwing'!$B$1:$B$1067,0))),"",INDEX('Lineout Throwing'!F$1:F$1067,MATCH('Combined Table'!$A15&amp;'Combined Table'!$B15,'Lineout Throwing'!$A$1:$A$1067&amp;'Lineout Throwing'!$B$1:$B$1067,0)))</f>
        <v/>
      </c>
      <c r="FC15" s="13">
        <f t="array" ref="FC15">IF(ISNA(INDEX('Lineout Throwing'!G$1:G$1067,MATCH('Combined Table'!$A15&amp;'Combined Table'!$B15,'Lineout Throwing'!$A$1:$A$1067&amp;'Lineout Throwing'!$B$1:$B$1067,0))),"",INDEX('Lineout Throwing'!G$1:G$1067,MATCH('Combined Table'!$A15&amp;'Combined Table'!$B15,'Lineout Throwing'!$A$1:$A$1067&amp;'Lineout Throwing'!$B$1:$B$1067,0)))</f>
        <v>2</v>
      </c>
      <c r="FD15" s="13">
        <f t="array" ref="FD15">IF(ISNA(INDEX('Lineout Throwing'!H$1:H$1067,MATCH('Combined Table'!$A15&amp;'Combined Table'!$B15,'Lineout Throwing'!$A$1:$A$1067&amp;'Lineout Throwing'!$B$1:$B$1067,0))),"",INDEX('Lineout Throwing'!H$1:H$1067,MATCH('Combined Table'!$A15&amp;'Combined Table'!$B15,'Lineout Throwing'!$A$1:$A$1067&amp;'Lineout Throwing'!$B$1:$B$1067,0)))</f>
        <v>22.2</v>
      </c>
      <c r="FE15" s="13">
        <f t="array" ref="FE15">IF(ISNA(INDEX('Lineout Throwing'!I$1:I$1067,MATCH('Combined Table'!$A15&amp;'Combined Table'!$B15,'Lineout Throwing'!$A$1:$A$1067&amp;'Lineout Throwing'!$B$1:$B$1067,0))),"",INDEX('Lineout Throwing'!I$1:I$1067,MATCH('Combined Table'!$A15&amp;'Combined Table'!$B15,'Lineout Throwing'!$A$1:$A$1067&amp;'Lineout Throwing'!$B$1:$B$1067,0)))</f>
        <v>3</v>
      </c>
      <c r="FF15" s="13">
        <f t="array" ref="FF15">IF(ISNA(INDEX('Lineout Throwing'!J$1:J$1067,MATCH('Combined Table'!$A15&amp;'Combined Table'!$B15,'Lineout Throwing'!$A$1:$A$1067&amp;'Lineout Throwing'!$B$1:$B$1067,0))),"",INDEX('Lineout Throwing'!J$1:J$1067,MATCH('Combined Table'!$A15&amp;'Combined Table'!$B15,'Lineout Throwing'!$A$1:$A$1067&amp;'Lineout Throwing'!$B$1:$B$1067,0)))</f>
        <v>33.299999999999997</v>
      </c>
      <c r="FG15" s="13">
        <f t="array" ref="FG15">IF(ISNA(INDEX('Lineout Throwing'!K$1:K$1067,MATCH('Combined Table'!$A15&amp;'Combined Table'!$B15,'Lineout Throwing'!$A$1:$A$1067&amp;'Lineout Throwing'!$B$1:$B$1067,0))),"",INDEX('Lineout Throwing'!K$1:K$1067,MATCH('Combined Table'!$A15&amp;'Combined Table'!$B15,'Lineout Throwing'!$A$1:$A$1067&amp;'Lineout Throwing'!$B$1:$B$1067,0)))</f>
        <v>2</v>
      </c>
      <c r="FH15" s="13">
        <f t="array" ref="FH15">IF(ISNA(INDEX('Lineout Throwing'!L$1:L$1067,MATCH('Combined Table'!$A15&amp;'Combined Table'!$B15,'Lineout Throwing'!$A$1:$A$1067&amp;'Lineout Throwing'!$B$1:$B$1067,0))),"",INDEX('Lineout Throwing'!L$1:L$1067,MATCH('Combined Table'!$A15&amp;'Combined Table'!$B15,'Lineout Throwing'!$A$1:$A$1067&amp;'Lineout Throwing'!$B$1:$B$1067,0)))</f>
        <v>22.2</v>
      </c>
      <c r="FI15" s="13">
        <f t="array" ref="FI15">IF(ISNA(INDEX('Lineout Throwing'!M$1:M$1067,MATCH('Combined Table'!$A15&amp;'Combined Table'!$B15,'Lineout Throwing'!$A$1:$A$1067&amp;'Lineout Throwing'!$B$1:$B$1067,0))),"",INDEX('Lineout Throwing'!M$1:M$1067,MATCH('Combined Table'!$A15&amp;'Combined Table'!$B15,'Lineout Throwing'!$A$1:$A$1067&amp;'Lineout Throwing'!$B$1:$B$1067,0)))</f>
        <v>1</v>
      </c>
      <c r="FJ15" s="13">
        <f t="array" ref="FJ15">IF(ISNA(INDEX('Lineout Throwing'!N$1:N$1067,MATCH('Combined Table'!$A15&amp;'Combined Table'!$B15,'Lineout Throwing'!$A$1:$A$1067&amp;'Lineout Throwing'!$B$1:$B$1067,0))),"",INDEX('Lineout Throwing'!N$1:N$1067,MATCH('Combined Table'!$A15&amp;'Combined Table'!$B15,'Lineout Throwing'!$A$1:$A$1067&amp;'Lineout Throwing'!$B$1:$B$1067,0)))</f>
        <v>11.1</v>
      </c>
      <c r="FK15" s="13" t="str">
        <f t="array" ref="FK15">IF(ISNA(INDEX('Lineout Throwing'!O$1:O$1067,MATCH('Combined Table'!$A15&amp;'Combined Table'!$B15,'Lineout Throwing'!$A$1:$A$1067&amp;'Lineout Throwing'!$B$1:$B$1067,0))),"",INDEX('Lineout Throwing'!O$1:O$1067,MATCH('Combined Table'!$A15&amp;'Combined Table'!$B15,'Lineout Throwing'!$A$1:$A$1067&amp;'Lineout Throwing'!$B$1:$B$1067,0)))</f>
        <v/>
      </c>
      <c r="FL15" s="13" t="str">
        <f t="array" ref="FL15">IF(ISNA(INDEX('Lineout Throwing'!P$1:P$1067,MATCH('Combined Table'!$A15&amp;'Combined Table'!$B15,'Lineout Throwing'!$A$1:$A$1067&amp;'Lineout Throwing'!$B$1:$B$1067,0))),"",INDEX('Lineout Throwing'!P$1:P$1067,MATCH('Combined Table'!$A15&amp;'Combined Table'!$B15,'Lineout Throwing'!$A$1:$A$1067&amp;'Lineout Throwing'!$B$1:$B$1067,0)))</f>
        <v/>
      </c>
      <c r="FM15" s="13">
        <f t="array" ref="FM15">IF(ISNA(INDEX('Lineout Throwing'!Q$1:Q$1067,MATCH('Combined Table'!$A15&amp;'Combined Table'!$B15,'Lineout Throwing'!$A$1:$A$1067&amp;'Lineout Throwing'!$B$1:$B$1067,0))),"",INDEX('Lineout Throwing'!Q$1:Q$1067,MATCH('Combined Table'!$A15&amp;'Combined Table'!$B15,'Lineout Throwing'!$A$1:$A$1067&amp;'Lineout Throwing'!$B$1:$B$1067,0)))</f>
        <v>1</v>
      </c>
      <c r="FN15" s="13">
        <f t="array" ref="FN15">IF(ISNA(INDEX('Lineout Throwing'!R$1:R$1067,MATCH('Combined Table'!$A15&amp;'Combined Table'!$B15,'Lineout Throwing'!$A$1:$A$1067&amp;'Lineout Throwing'!$B$1:$B$1067,0))),"",INDEX('Lineout Throwing'!R$1:R$1067,MATCH('Combined Table'!$A15&amp;'Combined Table'!$B15,'Lineout Throwing'!$A$1:$A$1067&amp;'Lineout Throwing'!$B$1:$B$1067,0)))</f>
        <v>11.1</v>
      </c>
      <c r="FO15" s="13">
        <f t="array" ref="FO15">IF(ISNA(INDEX('Lineout Throwing'!S$1:S$1067,MATCH('Combined Table'!$A15&amp;'Combined Table'!$B15,'Lineout Throwing'!$A$1:$A$1067&amp;'Lineout Throwing'!$B$1:$B$1067,0))),"",INDEX('Lineout Throwing'!S$1:S$1067,MATCH('Combined Table'!$A15&amp;'Combined Table'!$B15,'Lineout Throwing'!$A$1:$A$1067&amp;'Lineout Throwing'!$B$1:$B$1067,0)))</f>
        <v>9</v>
      </c>
      <c r="FP15" s="13">
        <f t="array" ref="FP15">IF(ISNA(INDEX('Lineout Throwing'!T$1:T$1067,MATCH('Combined Table'!$A15&amp;'Combined Table'!$B15,'Lineout Throwing'!$A$1:$A$1067&amp;'Lineout Throwing'!$B$1:$B$1067,0))),"",INDEX('Lineout Throwing'!T$1:T$1067,MATCH('Combined Table'!$A15&amp;'Combined Table'!$B15,'Lineout Throwing'!$A$1:$A$1067&amp;'Lineout Throwing'!$B$1:$B$1067,0)))</f>
        <v>9</v>
      </c>
      <c r="FQ15" s="13">
        <f t="array" ref="FQ15">IF(ISNA(INDEX('Lineout Throwing'!U$1:U$1067,MATCH('Combined Table'!$A15&amp;'Combined Table'!$B15,'Lineout Throwing'!$A$1:$A$1067&amp;'Lineout Throwing'!$B$1:$B$1067,0))),"",INDEX('Lineout Throwing'!U$1:U$1067,MATCH('Combined Table'!$A15&amp;'Combined Table'!$B15,'Lineout Throwing'!$A$1:$A$1067&amp;'Lineout Throwing'!$B$1:$B$1067,0)))</f>
        <v>90</v>
      </c>
      <c r="FR15" s="13">
        <f t="array" ref="FR15">IF(ISNA(INDEX('Lineout Throwing'!V$1:V$1067,MATCH('Combined Table'!$A15&amp;'Combined Table'!$B15,'Lineout Throwing'!$A$1:$A$1067&amp;'Lineout Throwing'!$B$1:$B$1067,0))),"",INDEX('Lineout Throwing'!V$1:V$1067,MATCH('Combined Table'!$A15&amp;'Combined Table'!$B15,'Lineout Throwing'!$A$1:$A$1067&amp;'Lineout Throwing'!$B$1:$B$1067,0)))</f>
        <v>1</v>
      </c>
      <c r="FS15" s="13">
        <f t="array" ref="FS15">IF(ISNA(INDEX('Lineout Throwing'!W$1:W$1067,MATCH('Combined Table'!$A15&amp;'Combined Table'!$B15,'Lineout Throwing'!$A$1:$A$1067&amp;'Lineout Throwing'!$B$1:$B$1067,0))),"",INDEX('Lineout Throwing'!W$1:W$1067,MATCH('Combined Table'!$A15&amp;'Combined Table'!$B15,'Lineout Throwing'!$A$1:$A$1067&amp;'Lineout Throwing'!$B$1:$B$1067,0)))</f>
        <v>10</v>
      </c>
      <c r="FT15" s="1">
        <f t="array" ref="FT15">IF(ISNA(INDEX('Scrum Own Feed'!C$1:C$1067,MATCH('Combined Table'!$A15&amp;'Combined Table'!$B15,'Scrum Own Feed'!$A$1:$A$1067&amp;'Scrum Own Feed'!$B$1:$B$1067,0))),"",INDEX('Scrum Own Feed'!C$1:C$1067,MATCH('Combined Table'!$A15&amp;'Combined Table'!$B15,'Scrum Own Feed'!$A$1:$A$1067&amp;'Scrum Own Feed'!$B$1:$B$1067,0)))</f>
        <v>4</v>
      </c>
      <c r="FU15" s="13">
        <f t="array" ref="FU15">IF(ISNA(INDEX('Scrum Own Feed'!D$1:D$1067,MATCH('Combined Table'!$A15&amp;'Combined Table'!$B15,'Scrum Own Feed'!$A$1:$A$1067&amp;'Scrum Own Feed'!$B$1:$B$1067,0))),"",INDEX('Scrum Own Feed'!D$1:D$1067,MATCH('Combined Table'!$A15&amp;'Combined Table'!$B15,'Scrum Own Feed'!$A$1:$A$1067&amp;'Scrum Own Feed'!$B$1:$B$1067,0)))</f>
        <v>57.1</v>
      </c>
      <c r="FV15" s="13">
        <f t="array" ref="FV15">IF(ISNA(INDEX('Scrum Own Feed'!E$1:E$1067,MATCH('Combined Table'!$A15&amp;'Combined Table'!$B15,'Scrum Own Feed'!$A$1:$A$1067&amp;'Scrum Own Feed'!$B$1:$B$1067,0))),"",INDEX('Scrum Own Feed'!E$1:E$1067,MATCH('Combined Table'!$A15&amp;'Combined Table'!$B15,'Scrum Own Feed'!$A$1:$A$1067&amp;'Scrum Own Feed'!$B$1:$B$1067,0)))</f>
        <v>1</v>
      </c>
      <c r="FW15" s="13">
        <f t="array" ref="FW15">IF(ISNA(INDEX('Scrum Own Feed'!F$1:F$1067,MATCH('Combined Table'!$A15&amp;'Combined Table'!$B15,'Scrum Own Feed'!$A$1:$A$1067&amp;'Scrum Own Feed'!$B$1:$B$1067,0))),"",INDEX('Scrum Own Feed'!F$1:F$1067,MATCH('Combined Table'!$A15&amp;'Combined Table'!$B15,'Scrum Own Feed'!$A$1:$A$1067&amp;'Scrum Own Feed'!$B$1:$B$1067,0)))</f>
        <v>1</v>
      </c>
      <c r="FX15" s="13" t="str">
        <f t="array" ref="FX15">IF(ISNA(INDEX('Scrum Own Feed'!G$1:G$1067,MATCH('Combined Table'!$A15&amp;'Combined Table'!$B15,'Scrum Own Feed'!$A$1:$A$1067&amp;'Scrum Own Feed'!$B$1:$B$1067,0))),"",INDEX('Scrum Own Feed'!G$1:G$1067,MATCH('Combined Table'!$A15&amp;'Combined Table'!$B15,'Scrum Own Feed'!$A$1:$A$1067&amp;'Scrum Own Feed'!$B$1:$B$1067,0)))</f>
        <v/>
      </c>
      <c r="FY15" s="13">
        <f t="array" ref="FY15">IF(ISNA(INDEX('Scrum Own Feed'!H$1:H$1067,MATCH('Combined Table'!$A15&amp;'Combined Table'!$B15,'Scrum Own Feed'!$A$1:$A$1067&amp;'Scrum Own Feed'!$B$1:$B$1067,0))),"",INDEX('Scrum Own Feed'!H$1:H$1067,MATCH('Combined Table'!$A15&amp;'Combined Table'!$B15,'Scrum Own Feed'!$A$1:$A$1067&amp;'Scrum Own Feed'!$B$1:$B$1067,0)))</f>
        <v>6</v>
      </c>
      <c r="FZ15" s="13">
        <f t="array" ref="FZ15">IF(ISNA(INDEX('Scrum Own Feed'!I$1:I$1067,MATCH('Combined Table'!$A15&amp;'Combined Table'!$B15,'Scrum Own Feed'!$A$1:$A$1067&amp;'Scrum Own Feed'!$B$1:$B$1067,0))),"",INDEX('Scrum Own Feed'!I$1:I$1067,MATCH('Combined Table'!$A15&amp;'Combined Table'!$B15,'Scrum Own Feed'!$A$1:$A$1067&amp;'Scrum Own Feed'!$B$1:$B$1067,0)))</f>
        <v>85.7</v>
      </c>
      <c r="GA15" s="13">
        <f t="array" ref="GA15">IF(ISNA(INDEX('Scrum Own Feed'!J$1:J$1067,MATCH('Combined Table'!$A15&amp;'Combined Table'!$B15,'Scrum Own Feed'!$A$1:$A$1067&amp;'Scrum Own Feed'!$B$1:$B$1067,0))),"",INDEX('Scrum Own Feed'!J$1:J$1067,MATCH('Combined Table'!$A15&amp;'Combined Table'!$B15,'Scrum Own Feed'!$A$1:$A$1067&amp;'Scrum Own Feed'!$B$1:$B$1067,0)))</f>
        <v>1</v>
      </c>
      <c r="GB15" s="13">
        <f t="array" ref="GB15">IF(ISNA(INDEX('Scrum Own Feed'!K$1:K$1067,MATCH('Combined Table'!$A15&amp;'Combined Table'!$B15,'Scrum Own Feed'!$A$1:$A$1067&amp;'Scrum Own Feed'!$B$1:$B$1067,0))),"",INDEX('Scrum Own Feed'!K$1:K$1067,MATCH('Combined Table'!$A15&amp;'Combined Table'!$B15,'Scrum Own Feed'!$A$1:$A$1067&amp;'Scrum Own Feed'!$B$1:$B$1067,0)))</f>
        <v>14.3</v>
      </c>
      <c r="GC15" s="13" t="str">
        <f t="array" ref="GC15">IF(ISNA(INDEX('Scrum Own Feed'!L$1:L$1067,MATCH('Combined Table'!$A15&amp;'Combined Table'!$B15,'Scrum Own Feed'!$A$1:$A$1067&amp;'Scrum Own Feed'!$B$1:$B$1067,0))),"",INDEX('Scrum Own Feed'!L$1:L$1067,MATCH('Combined Table'!$A15&amp;'Combined Table'!$B15,'Scrum Own Feed'!$A$1:$A$1067&amp;'Scrum Own Feed'!$B$1:$B$1067,0)))</f>
        <v/>
      </c>
      <c r="GD15" s="13" t="str">
        <f t="array" ref="GD15">IF(ISNA(INDEX('Scrum Own Feed'!M$1:M$1067,MATCH('Combined Table'!$A15&amp;'Combined Table'!$B15,'Scrum Own Feed'!$A$1:$A$1067&amp;'Scrum Own Feed'!$B$1:$B$1067,0))),"",INDEX('Scrum Own Feed'!M$1:M$1067,MATCH('Combined Table'!$A15&amp;'Combined Table'!$B15,'Scrum Own Feed'!$A$1:$A$1067&amp;'Scrum Own Feed'!$B$1:$B$1067,0)))</f>
        <v/>
      </c>
      <c r="GE15" s="13" t="str">
        <f t="array" ref="GE15">IF(ISNA(INDEX('Scrum Own Feed'!N$1:N$1067,MATCH('Combined Table'!$A15&amp;'Combined Table'!$B15,'Scrum Own Feed'!$A$1:$A$1067&amp;'Scrum Own Feed'!$B$1:$B$1067,0))),"",INDEX('Scrum Own Feed'!N$1:N$1067,MATCH('Combined Table'!$A15&amp;'Combined Table'!$B15,'Scrum Own Feed'!$A$1:$A$1067&amp;'Scrum Own Feed'!$B$1:$B$1067,0)))</f>
        <v/>
      </c>
      <c r="GF15" s="13">
        <f t="array" ref="GF15">IF(ISNA(INDEX('Scrum Own Feed'!O$1:O$1067,MATCH('Combined Table'!$A15&amp;'Combined Table'!$B15,'Scrum Own Feed'!$A$1:$A$1067&amp;'Scrum Own Feed'!$B$1:$B$1067,0))),"",INDEX('Scrum Own Feed'!O$1:O$1067,MATCH('Combined Table'!$A15&amp;'Combined Table'!$B15,'Scrum Own Feed'!$A$1:$A$1067&amp;'Scrum Own Feed'!$B$1:$B$1067,0)))</f>
        <v>1</v>
      </c>
      <c r="GG15" s="13">
        <f t="array" ref="GG15">IF(ISNA(INDEX('Scrum Own Feed'!P$1:P$1067,MATCH('Combined Table'!$A15&amp;'Combined Table'!$B15,'Scrum Own Feed'!$A$1:$A$1067&amp;'Scrum Own Feed'!$B$1:$B$1067,0))),"",INDEX('Scrum Own Feed'!P$1:P$1067,MATCH('Combined Table'!$A15&amp;'Combined Table'!$B15,'Scrum Own Feed'!$A$1:$A$1067&amp;'Scrum Own Feed'!$B$1:$B$1067,0)))</f>
        <v>14.3</v>
      </c>
      <c r="GH15" s="13">
        <f t="array" ref="GH15">IF(ISNA(INDEX('Scrum Own Feed'!Q$1:Q$1067,MATCH('Combined Table'!$A15&amp;'Combined Table'!$B15,'Scrum Own Feed'!$A$1:$A$1067&amp;'Scrum Own Feed'!$B$1:$B$1067,0))),"",INDEX('Scrum Own Feed'!Q$1:Q$1067,MATCH('Combined Table'!$A15&amp;'Combined Table'!$B15,'Scrum Own Feed'!$A$1:$A$1067&amp;'Scrum Own Feed'!$B$1:$B$1067,0)))</f>
        <v>7</v>
      </c>
      <c r="GI15" s="1" t="str">
        <f t="array" ref="GI15">IF(ISNA(INDEX('Scrum Opp Feed'!C$1:C$1067,MATCH('Combined Table'!$A15&amp;'Combined Table'!$B15,'Scrum Opp Feed'!$A$1:$A$1067&amp;'Scrum Opp Feed'!$B$1:$B$1067,0))),"",INDEX('Scrum Opp Feed'!C$1:C$1067,MATCH('Combined Table'!$A15&amp;'Combined Table'!$B15,'Scrum Opp Feed'!$A$1:$A$1067&amp;'Scrum Opp Feed'!$B$1:$B$1067,0)))</f>
        <v/>
      </c>
      <c r="GJ15" s="13" t="str">
        <f t="array" ref="GJ15">IF(ISNA(INDEX('Scrum Opp Feed'!D$1:D$1067,MATCH('Combined Table'!$A15&amp;'Combined Table'!$B15,'Scrum Opp Feed'!$A$1:$A$1067&amp;'Scrum Opp Feed'!$B$1:$B$1067,0))),"",INDEX('Scrum Opp Feed'!D$1:D$1067,MATCH('Combined Table'!$A15&amp;'Combined Table'!$B15,'Scrum Opp Feed'!$A$1:$A$1067&amp;'Scrum Opp Feed'!$B$1:$B$1067,0)))</f>
        <v/>
      </c>
      <c r="GK15" s="13" t="str">
        <f t="array" ref="GK15">IF(ISNA(INDEX('Scrum Opp Feed'!E$1:E$1067,MATCH('Combined Table'!$A15&amp;'Combined Table'!$B15,'Scrum Opp Feed'!$A$1:$A$1067&amp;'Scrum Opp Feed'!$B$1:$B$1067,0))),"",INDEX('Scrum Opp Feed'!E$1:E$1067,MATCH('Combined Table'!$A15&amp;'Combined Table'!$B15,'Scrum Opp Feed'!$A$1:$A$1067&amp;'Scrum Opp Feed'!$B$1:$B$1067,0)))</f>
        <v/>
      </c>
      <c r="GL15" s="13" t="str">
        <f t="array" ref="GL15">IF(ISNA(INDEX('Scrum Opp Feed'!F$1:F$1067,MATCH('Combined Table'!$A15&amp;'Combined Table'!$B15,'Scrum Opp Feed'!$A$1:$A$1067&amp;'Scrum Opp Feed'!$B$1:$B$1067,0))),"",INDEX('Scrum Opp Feed'!F$1:F$1067,MATCH('Combined Table'!$A15&amp;'Combined Table'!$B15,'Scrum Opp Feed'!$A$1:$A$1067&amp;'Scrum Opp Feed'!$B$1:$B$1067,0)))</f>
        <v/>
      </c>
      <c r="GM15" s="13">
        <f t="array" ref="GM15">IF(ISNA(INDEX('Scrum Opp Feed'!G$1:G$1067,MATCH('Combined Table'!$A15&amp;'Combined Table'!$B15,'Scrum Opp Feed'!$A$1:$A$1067&amp;'Scrum Opp Feed'!$B$1:$B$1067,0))),"",INDEX('Scrum Opp Feed'!G$1:G$1067,MATCH('Combined Table'!$A15&amp;'Combined Table'!$B15,'Scrum Opp Feed'!$A$1:$A$1067&amp;'Scrum Opp Feed'!$B$1:$B$1067,0)))</f>
        <v>1</v>
      </c>
      <c r="GN15" s="13">
        <f t="array" ref="GN15">IF(ISNA(INDEX('Scrum Opp Feed'!H$1:H$1067,MATCH('Combined Table'!$A15&amp;'Combined Table'!$B15,'Scrum Opp Feed'!$A$1:$A$1067&amp;'Scrum Opp Feed'!$B$1:$B$1067,0))),"",INDEX('Scrum Opp Feed'!H$1:H$1067,MATCH('Combined Table'!$A15&amp;'Combined Table'!$B15,'Scrum Opp Feed'!$A$1:$A$1067&amp;'Scrum Opp Feed'!$B$1:$B$1067,0)))</f>
        <v>1</v>
      </c>
      <c r="GO15" s="13">
        <f t="array" ref="GO15">IF(ISNA(INDEX('Scrum Opp Feed'!I$1:I$1067,MATCH('Combined Table'!$A15&amp;'Combined Table'!$B15,'Scrum Opp Feed'!$A$1:$A$1067&amp;'Scrum Opp Feed'!$B$1:$B$1067,0))),"",INDEX('Scrum Opp Feed'!I$1:I$1067,MATCH('Combined Table'!$A15&amp;'Combined Table'!$B15,'Scrum Opp Feed'!$A$1:$A$1067&amp;'Scrum Opp Feed'!$B$1:$B$1067,0)))</f>
        <v>25</v>
      </c>
      <c r="GP15" s="13">
        <f t="array" ref="GP15">IF(ISNA(INDEX('Scrum Opp Feed'!J$1:J$1067,MATCH('Combined Table'!$A15&amp;'Combined Table'!$B15,'Scrum Opp Feed'!$A$1:$A$1067&amp;'Scrum Opp Feed'!$B$1:$B$1067,0))),"",INDEX('Scrum Opp Feed'!J$1:J$1067,MATCH('Combined Table'!$A15&amp;'Combined Table'!$B15,'Scrum Opp Feed'!$A$1:$A$1067&amp;'Scrum Opp Feed'!$B$1:$B$1067,0)))</f>
        <v>3</v>
      </c>
      <c r="GQ15" s="13">
        <f t="array" ref="GQ15">IF(ISNA(INDEX('Scrum Opp Feed'!K$1:K$1067,MATCH('Combined Table'!$A15&amp;'Combined Table'!$B15,'Scrum Opp Feed'!$A$1:$A$1067&amp;'Scrum Opp Feed'!$B$1:$B$1067,0))),"",INDEX('Scrum Opp Feed'!K$1:K$1067,MATCH('Combined Table'!$A15&amp;'Combined Table'!$B15,'Scrum Opp Feed'!$A$1:$A$1067&amp;'Scrum Opp Feed'!$B$1:$B$1067,0)))</f>
        <v>75</v>
      </c>
      <c r="GR15" s="13" t="str">
        <f t="array" ref="GR15">IF(ISNA(INDEX('Scrum Opp Feed'!L$1:L$1067,MATCH('Combined Table'!$A15&amp;'Combined Table'!$B15,'Scrum Opp Feed'!$A$1:$A$1067&amp;'Scrum Opp Feed'!$B$1:$B$1067,0))),"",INDEX('Scrum Opp Feed'!L$1:L$1067,MATCH('Combined Table'!$A15&amp;'Combined Table'!$B15,'Scrum Opp Feed'!$A$1:$A$1067&amp;'Scrum Opp Feed'!$B$1:$B$1067,0)))</f>
        <v/>
      </c>
      <c r="GS15" s="13" t="str">
        <f t="array" ref="GS15">IF(ISNA(INDEX('Scrum Opp Feed'!M$1:M$1067,MATCH('Combined Table'!$A15&amp;'Combined Table'!$B15,'Scrum Opp Feed'!$A$1:$A$1067&amp;'Scrum Opp Feed'!$B$1:$B$1067,0))),"",INDEX('Scrum Opp Feed'!M$1:M$1067,MATCH('Combined Table'!$A15&amp;'Combined Table'!$B15,'Scrum Opp Feed'!$A$1:$A$1067&amp;'Scrum Opp Feed'!$B$1:$B$1067,0)))</f>
        <v/>
      </c>
      <c r="GT15" s="13" t="str">
        <f t="array" ref="GT15">IF(ISNA(INDEX('Scrum Opp Feed'!N$1:N$1067,MATCH('Combined Table'!$A15&amp;'Combined Table'!$B15,'Scrum Opp Feed'!$A$1:$A$1067&amp;'Scrum Opp Feed'!$B$1:$B$1067,0))),"",INDEX('Scrum Opp Feed'!N$1:N$1067,MATCH('Combined Table'!$A15&amp;'Combined Table'!$B15,'Scrum Opp Feed'!$A$1:$A$1067&amp;'Scrum Opp Feed'!$B$1:$B$1067,0)))</f>
        <v/>
      </c>
      <c r="GU15" s="13">
        <f t="array" ref="GU15">IF(ISNA(INDEX('Scrum Opp Feed'!O$1:O$1067,MATCH('Combined Table'!$A15&amp;'Combined Table'!$B15,'Scrum Opp Feed'!$A$1:$A$1067&amp;'Scrum Opp Feed'!$B$1:$B$1067,0))),"",INDEX('Scrum Opp Feed'!O$1:O$1067,MATCH('Combined Table'!$A15&amp;'Combined Table'!$B15,'Scrum Opp Feed'!$A$1:$A$1067&amp;'Scrum Opp Feed'!$B$1:$B$1067,0)))</f>
        <v>3</v>
      </c>
      <c r="GV15" s="13">
        <f t="array" ref="GV15">IF(ISNA(INDEX('Scrum Opp Feed'!P$1:P$1067,MATCH('Combined Table'!$A15&amp;'Combined Table'!$B15,'Scrum Opp Feed'!$A$1:$A$1067&amp;'Scrum Opp Feed'!$B$1:$B$1067,0))),"",INDEX('Scrum Opp Feed'!P$1:P$1067,MATCH('Combined Table'!$A15&amp;'Combined Table'!$B15,'Scrum Opp Feed'!$A$1:$A$1067&amp;'Scrum Opp Feed'!$B$1:$B$1067,0)))</f>
        <v>75</v>
      </c>
      <c r="GW15" s="13">
        <f t="array" ref="GW15">IF(ISNA(INDEX('Scrum Opp Feed'!Q$1:Q$1067,MATCH('Combined Table'!$A15&amp;'Combined Table'!$B15,'Scrum Opp Feed'!$A$1:$A$1067&amp;'Scrum Opp Feed'!$B$1:$B$1067,0))),"",INDEX('Scrum Opp Feed'!Q$1:Q$1067,MATCH('Combined Table'!$A15&amp;'Combined Table'!$B15,'Scrum Opp Feed'!$A$1:$A$1067&amp;'Scrum Opp Feed'!$B$1:$B$1067,0)))</f>
        <v>4</v>
      </c>
      <c r="GX15" s="1" t="str">
        <f t="array" ref="GX15">IF(ISNA(INDEX('Restart 50m'!C$1:C$1067,MATCH('Combined Table'!$A15&amp;'Combined Table'!$B15,'Restart 50m'!$A$1:$A$1067&amp;'Restart 50m'!$B$1:$B$1067,0))),"",INDEX('Restart 50m'!C$1:C$1067,MATCH('Combined Table'!$A15&amp;'Combined Table'!$B15,'Restart 50m'!$A$1:$A$1067&amp;'Restart 50m'!$B$1:$B$1067,0)))</f>
        <v/>
      </c>
      <c r="GY15" s="13" t="str">
        <f t="array" ref="GY15">IF(ISNA(INDEX('Restart 50m'!D$1:D$1067,MATCH('Combined Table'!$A15&amp;'Combined Table'!$B15,'Restart 50m'!$A$1:$A$1067&amp;'Restart 50m'!$B$1:$B$1067,0))),"",INDEX('Restart 50m'!D$1:D$1067,MATCH('Combined Table'!$A15&amp;'Combined Table'!$B15,'Restart 50m'!$A$1:$A$1067&amp;'Restart 50m'!$B$1:$B$1067,0)))</f>
        <v/>
      </c>
      <c r="GZ15" s="13" t="str">
        <f t="array" ref="GZ15">IF(ISNA(INDEX('Restart 50m'!E$1:E$1067,MATCH('Combined Table'!$A15&amp;'Combined Table'!$B15,'Restart 50m'!$A$1:$A$1067&amp;'Restart 50m'!$B$1:$B$1067,0))),"",INDEX('Restart 50m'!E$1:E$1067,MATCH('Combined Table'!$A15&amp;'Combined Table'!$B15,'Restart 50m'!$A$1:$A$1067&amp;'Restart 50m'!$B$1:$B$1067,0)))</f>
        <v/>
      </c>
      <c r="HA15" s="13" t="str">
        <f t="array" ref="HA15">IF(ISNA(INDEX('Restart 50m'!F$1:F$1067,MATCH('Combined Table'!$A15&amp;'Combined Table'!$B15,'Restart 50m'!$A$1:$A$1067&amp;'Restart 50m'!$B$1:$B$1067,0))),"",INDEX('Restart 50m'!F$1:F$1067,MATCH('Combined Table'!$A15&amp;'Combined Table'!$B15,'Restart 50m'!$A$1:$A$1067&amp;'Restart 50m'!$B$1:$B$1067,0)))</f>
        <v/>
      </c>
      <c r="HB15" s="13">
        <f t="array" ref="HB15">IF(ISNA(INDEX('Restart 50m'!G$1:G$1067,MATCH('Combined Table'!$A15&amp;'Combined Table'!$B15,'Restart 50m'!$A$1:$A$1067&amp;'Restart 50m'!$B$1:$B$1067,0))),"",INDEX('Restart 50m'!G$1:G$1067,MATCH('Combined Table'!$A15&amp;'Combined Table'!$B15,'Restart 50m'!$A$1:$A$1067&amp;'Restart 50m'!$B$1:$B$1067,0)))</f>
        <v>1</v>
      </c>
      <c r="HC15" s="13">
        <f t="array" ref="HC15">IF(ISNA(INDEX('Restart 50m'!H$1:H$1067,MATCH('Combined Table'!$A15&amp;'Combined Table'!$B15,'Restart 50m'!$A$1:$A$1067&amp;'Restart 50m'!$B$1:$B$1067,0))),"",INDEX('Restart 50m'!H$1:H$1067,MATCH('Combined Table'!$A15&amp;'Combined Table'!$B15,'Restart 50m'!$A$1:$A$1067&amp;'Restart 50m'!$B$1:$B$1067,0)))</f>
        <v>1</v>
      </c>
      <c r="HD15" s="13" t="str">
        <f t="array" ref="HD15">IF(ISNA(INDEX('Restart 50m'!I$1:I$1067,MATCH('Combined Table'!$A15&amp;'Combined Table'!$B15,'Restart 50m'!$A$1:$A$1067&amp;'Restart 50m'!$B$1:$B$1067,0))),"",INDEX('Restart 50m'!I$1:I$1067,MATCH('Combined Table'!$A15&amp;'Combined Table'!$B15,'Restart 50m'!$A$1:$A$1067&amp;'Restart 50m'!$B$1:$B$1067,0)))</f>
        <v/>
      </c>
      <c r="HE15" s="13">
        <f t="array" ref="HE15">IF(ISNA(INDEX('Restart 50m'!J$1:J$1067,MATCH('Combined Table'!$A15&amp;'Combined Table'!$B15,'Restart 50m'!$A$1:$A$1067&amp;'Restart 50m'!$B$1:$B$1067,0))),"",INDEX('Restart 50m'!J$1:J$1067,MATCH('Combined Table'!$A15&amp;'Combined Table'!$B15,'Restart 50m'!$A$1:$A$1067&amp;'Restart 50m'!$B$1:$B$1067,0)))</f>
        <v>2</v>
      </c>
      <c r="HF15" s="13">
        <f t="array" ref="HF15">IF(ISNA(INDEX('Restart 50m'!K$1:K$1067,MATCH('Combined Table'!$A15&amp;'Combined Table'!$B15,'Restart 50m'!$A$1:$A$1067&amp;'Restart 50m'!$B$1:$B$1067,0))),"",INDEX('Restart 50m'!K$1:K$1067,MATCH('Combined Table'!$A15&amp;'Combined Table'!$B15,'Restart 50m'!$A$1:$A$1067&amp;'Restart 50m'!$B$1:$B$1067,0)))</f>
        <v>2</v>
      </c>
      <c r="HG15" s="13" t="str">
        <f t="array" ref="HG15">IF(ISNA(INDEX('Restart 50m'!L$1:L$1067,MATCH('Combined Table'!$A15&amp;'Combined Table'!$B15,'Restart 50m'!$A$1:$A$1067&amp;'Restart 50m'!$B$1:$B$1067,0))),"",INDEX('Restart 50m'!L$1:L$1067,MATCH('Combined Table'!$A15&amp;'Combined Table'!$B15,'Restart 50m'!$A$1:$A$1067&amp;'Restart 50m'!$B$1:$B$1067,0)))</f>
        <v/>
      </c>
      <c r="HH15" s="13" t="str">
        <f t="array" ref="HH15">IF(ISNA(INDEX('Restart 50m'!M$1:M$1067,MATCH('Combined Table'!$A15&amp;'Combined Table'!$B15,'Restart 50m'!$A$1:$A$1067&amp;'Restart 50m'!$B$1:$B$1067,0))),"",INDEX('Restart 50m'!M$1:M$1067,MATCH('Combined Table'!$A15&amp;'Combined Table'!$B15,'Restart 50m'!$A$1:$A$1067&amp;'Restart 50m'!$B$1:$B$1067,0)))</f>
        <v/>
      </c>
      <c r="HI15" s="13" t="str">
        <f t="array" ref="HI15">IF(ISNA(INDEX('Restart 50m'!N$1:N$1067,MATCH('Combined Table'!$A15&amp;'Combined Table'!$B15,'Restart 50m'!$A$1:$A$1067&amp;'Restart 50m'!$B$1:$B$1067,0))),"",INDEX('Restart 50m'!N$1:N$1067,MATCH('Combined Table'!$A15&amp;'Combined Table'!$B15,'Restart 50m'!$A$1:$A$1067&amp;'Restart 50m'!$B$1:$B$1067,0)))</f>
        <v/>
      </c>
      <c r="HJ15" s="13" t="str">
        <f t="array" ref="HJ15">IF(ISNA(INDEX('Restart 50m'!O$1:O$1067,MATCH('Combined Table'!$A15&amp;'Combined Table'!$B15,'Restart 50m'!$A$1:$A$1067&amp;'Restart 50m'!$B$1:$B$1067,0))),"",INDEX('Restart 50m'!O$1:O$1067,MATCH('Combined Table'!$A15&amp;'Combined Table'!$B15,'Restart 50m'!$A$1:$A$1067&amp;'Restart 50m'!$B$1:$B$1067,0)))</f>
        <v/>
      </c>
      <c r="HK15" s="13">
        <f t="array" ref="HK15">IF(ISNA(INDEX('Restart 50m'!P$1:P$1067,MATCH('Combined Table'!$A15&amp;'Combined Table'!$B15,'Restart 50m'!$A$1:$A$1067&amp;'Restart 50m'!$B$1:$B$1067,0))),"",INDEX('Restart 50m'!P$1:P$1067,MATCH('Combined Table'!$A15&amp;'Combined Table'!$B15,'Restart 50m'!$A$1:$A$1067&amp;'Restart 50m'!$B$1:$B$1067,0)))</f>
        <v>5</v>
      </c>
      <c r="HL15" s="13" t="str">
        <f t="array" ref="HL15">IF(ISNA(INDEX('Restart 50m'!Q$1:Q$1067,MATCH('Combined Table'!$A15&amp;'Combined Table'!$B15,'Restart 50m'!$A$1:$A$1067&amp;'Restart 50m'!$B$1:$B$1067,0))),"",INDEX('Restart 50m'!Q$1:Q$1067,MATCH('Combined Table'!$A15&amp;'Combined Table'!$B15,'Restart 50m'!$A$1:$A$1067&amp;'Restart 50m'!$B$1:$B$1067,0)))</f>
        <v/>
      </c>
      <c r="HM15" s="13" t="str">
        <f t="array" ref="HM15">IF(ISNA(INDEX('Restart 50m'!R$1:R$1067,MATCH('Combined Table'!$A15&amp;'Combined Table'!$B15,'Restart 50m'!$A$1:$A$1067&amp;'Restart 50m'!$B$1:$B$1067,0))),"",INDEX('Restart 50m'!R$1:R$1067,MATCH('Combined Table'!$A15&amp;'Combined Table'!$B15,'Restart 50m'!$A$1:$A$1067&amp;'Restart 50m'!$B$1:$B$1067,0)))</f>
        <v/>
      </c>
      <c r="HN15" s="13">
        <f t="array" ref="HN15">IF(ISNA(INDEX('Restart 50m'!S$1:S$1067,MATCH('Combined Table'!$A15&amp;'Combined Table'!$B15,'Restart 50m'!$A$1:$A$1067&amp;'Restart 50m'!$B$1:$B$1067,0))),"",INDEX('Restart 50m'!S$1:S$1067,MATCH('Combined Table'!$A15&amp;'Combined Table'!$B15,'Restart 50m'!$A$1:$A$1067&amp;'Restart 50m'!$B$1:$B$1067,0)))</f>
        <v>5</v>
      </c>
      <c r="HO15" s="13">
        <f t="array" ref="HO15">IF(ISNA(INDEX('Restart 50m'!T$1:T$1067,MATCH('Combined Table'!$A15&amp;'Combined Table'!$B15,'Restart 50m'!$A$1:$A$1067&amp;'Restart 50m'!$B$1:$B$1067,0))),"",INDEX('Restart 50m'!T$1:T$1067,MATCH('Combined Table'!$A15&amp;'Combined Table'!$B15,'Restart 50m'!$A$1:$A$1067&amp;'Restart 50m'!$B$1:$B$1067,0)))</f>
        <v>5</v>
      </c>
      <c r="HP15" s="13">
        <f t="array" ref="HP15">IF(ISNA(INDEX('Restart 50m'!U$1:U$1067,MATCH('Combined Table'!$A15&amp;'Combined Table'!$B15,'Restart 50m'!$A$1:$A$1067&amp;'Restart 50m'!$B$1:$B$1067,0))),"",INDEX('Restart 50m'!U$1:U$1067,MATCH('Combined Table'!$A15&amp;'Combined Table'!$B15,'Restart 50m'!$A$1:$A$1067&amp;'Restart 50m'!$B$1:$B$1067,0)))</f>
        <v>7</v>
      </c>
      <c r="HQ15" s="1" t="str">
        <f t="array" ref="HQ15">IF(ISNA(INDEX('Restart 22m'!C$1:C$1067,MATCH('Combined Table'!$A15&amp;'Combined Table'!$B15,'Restart 22m'!$A$1:$A$1067&amp;'Restart 22m'!$B$1:$B$1067,0))),"",INDEX('Restart 22m'!C$1:C$1067,MATCH('Combined Table'!$A15&amp;'Combined Table'!$B15,'Restart 22m'!$A$1:$A$1067&amp;'Restart 22m'!$B$1:$B$1067,0)))</f>
        <v/>
      </c>
      <c r="HR15" s="13" t="str">
        <f t="array" ref="HR15">IF(ISNA(INDEX('Restart 22m'!D$1:D$1067,MATCH('Combined Table'!$A15&amp;'Combined Table'!$B15,'Restart 22m'!$A$1:$A$1067&amp;'Restart 22m'!$B$1:$B$1067,0))),"",INDEX('Restart 22m'!D$1:D$1067,MATCH('Combined Table'!$A15&amp;'Combined Table'!$B15,'Restart 22m'!$A$1:$A$1067&amp;'Restart 22m'!$B$1:$B$1067,0)))</f>
        <v/>
      </c>
      <c r="HS15" s="13" t="str">
        <f t="array" ref="HS15">IF(ISNA(INDEX('Restart 22m'!E$1:E$1067,MATCH('Combined Table'!$A15&amp;'Combined Table'!$B15,'Restart 22m'!$A$1:$A$1067&amp;'Restart 22m'!$B$1:$B$1067,0))),"",INDEX('Restart 22m'!E$1:E$1067,MATCH('Combined Table'!$A15&amp;'Combined Table'!$B15,'Restart 22m'!$A$1:$A$1067&amp;'Restart 22m'!$B$1:$B$1067,0)))</f>
        <v/>
      </c>
      <c r="HT15" s="13" t="str">
        <f t="array" ref="HT15">IF(ISNA(INDEX('Restart 22m'!F$1:F$1067,MATCH('Combined Table'!$A15&amp;'Combined Table'!$B15,'Restart 22m'!$A$1:$A$1067&amp;'Restart 22m'!$B$1:$B$1067,0))),"",INDEX('Restart 22m'!F$1:F$1067,MATCH('Combined Table'!$A15&amp;'Combined Table'!$B15,'Restart 22m'!$A$1:$A$1067&amp;'Restart 22m'!$B$1:$B$1067,0)))</f>
        <v/>
      </c>
      <c r="HU15" s="13" t="str">
        <f t="array" ref="HU15">IF(ISNA(INDEX('Restart 22m'!G$1:G$1067,MATCH('Combined Table'!$A15&amp;'Combined Table'!$B15,'Restart 22m'!$A$1:$A$1067&amp;'Restart 22m'!$B$1:$B$1067,0))),"",INDEX('Restart 22m'!G$1:G$1067,MATCH('Combined Table'!$A15&amp;'Combined Table'!$B15,'Restart 22m'!$A$1:$A$1067&amp;'Restart 22m'!$B$1:$B$1067,0)))</f>
        <v/>
      </c>
      <c r="HV15" s="13" t="str">
        <f t="array" ref="HV15">IF(ISNA(INDEX('Restart 22m'!H$1:H$1067,MATCH('Combined Table'!$A15&amp;'Combined Table'!$B15,'Restart 22m'!$A$1:$A$1067&amp;'Restart 22m'!$B$1:$B$1067,0))),"",INDEX('Restart 22m'!H$1:H$1067,MATCH('Combined Table'!$A15&amp;'Combined Table'!$B15,'Restart 22m'!$A$1:$A$1067&amp;'Restart 22m'!$B$1:$B$1067,0)))</f>
        <v/>
      </c>
      <c r="HW15" s="13" t="str">
        <f t="array" ref="HW15">IF(ISNA(INDEX('Restart 22m'!I$1:I$1067,MATCH('Combined Table'!$A15&amp;'Combined Table'!$B15,'Restart 22m'!$A$1:$A$1067&amp;'Restart 22m'!$B$1:$B$1067,0))),"",INDEX('Restart 22m'!I$1:I$1067,MATCH('Combined Table'!$A15&amp;'Combined Table'!$B15,'Restart 22m'!$A$1:$A$1067&amp;'Restart 22m'!$B$1:$B$1067,0)))</f>
        <v/>
      </c>
      <c r="HX15" s="13" t="str">
        <f t="array" ref="HX15">IF(ISNA(INDEX('Restart 22m'!J$1:J$1067,MATCH('Combined Table'!$A15&amp;'Combined Table'!$B15,'Restart 22m'!$A$1:$A$1067&amp;'Restart 22m'!$B$1:$B$1067,0))),"",INDEX('Restart 22m'!J$1:J$1067,MATCH('Combined Table'!$A15&amp;'Combined Table'!$B15,'Restart 22m'!$A$1:$A$1067&amp;'Restart 22m'!$B$1:$B$1067,0)))</f>
        <v/>
      </c>
      <c r="HY15" s="13" t="str">
        <f t="array" ref="HY15">IF(ISNA(INDEX('Restart 22m'!K$1:K$1067,MATCH('Combined Table'!$A15&amp;'Combined Table'!$B15,'Restart 22m'!$A$1:$A$1067&amp;'Restart 22m'!$B$1:$B$1067,0))),"",INDEX('Restart 22m'!K$1:K$1067,MATCH('Combined Table'!$A15&amp;'Combined Table'!$B15,'Restart 22m'!$A$1:$A$1067&amp;'Restart 22m'!$B$1:$B$1067,0)))</f>
        <v/>
      </c>
      <c r="HZ15" s="13" t="str">
        <f t="array" ref="HZ15">IF(ISNA(INDEX('Restart 22m'!L$1:L$1067,MATCH('Combined Table'!$A15&amp;'Combined Table'!$B15,'Restart 22m'!$A$1:$A$1067&amp;'Restart 22m'!$B$1:$B$1067,0))),"",INDEX('Restart 22m'!L$1:L$1067,MATCH('Combined Table'!$A15&amp;'Combined Table'!$B15,'Restart 22m'!$A$1:$A$1067&amp;'Restart 22m'!$B$1:$B$1067,0)))</f>
        <v/>
      </c>
      <c r="IA15" s="13" t="str">
        <f t="array" ref="IA15">IF(ISNA(INDEX('Restart 22m'!M$1:M$1067,MATCH('Combined Table'!$A15&amp;'Combined Table'!$B15,'Restart 22m'!$A$1:$A$1067&amp;'Restart 22m'!$B$1:$B$1067,0))),"",INDEX('Restart 22m'!M$1:M$1067,MATCH('Combined Table'!$A15&amp;'Combined Table'!$B15,'Restart 22m'!$A$1:$A$1067&amp;'Restart 22m'!$B$1:$B$1067,0)))</f>
        <v/>
      </c>
      <c r="IB15" s="13" t="str">
        <f t="array" ref="IB15">IF(ISNA(INDEX('Restart 22m'!N$1:N$1067,MATCH('Combined Table'!$A15&amp;'Combined Table'!$B15,'Restart 22m'!$A$1:$A$1067&amp;'Restart 22m'!$B$1:$B$1067,0))),"",INDEX('Restart 22m'!N$1:N$1067,MATCH('Combined Table'!$A15&amp;'Combined Table'!$B15,'Restart 22m'!$A$1:$A$1067&amp;'Restart 22m'!$B$1:$B$1067,0)))</f>
        <v/>
      </c>
      <c r="IC15" s="13" t="str">
        <f t="array" ref="IC15">IF(ISNA(INDEX('Restart 22m'!O$1:O$1067,MATCH('Combined Table'!$A15&amp;'Combined Table'!$B15,'Restart 22m'!$A$1:$A$1067&amp;'Restart 22m'!$B$1:$B$1067,0))),"",INDEX('Restart 22m'!O$1:O$1067,MATCH('Combined Table'!$A15&amp;'Combined Table'!$B15,'Restart 22m'!$A$1:$A$1067&amp;'Restart 22m'!$B$1:$B$1067,0)))</f>
        <v/>
      </c>
      <c r="ID15" s="13">
        <f t="array" ref="ID15">IF(ISNA(INDEX('Restart 22m'!P$1:P$1067,MATCH('Combined Table'!$A15&amp;'Combined Table'!$B15,'Restart 22m'!$A$1:$A$1067&amp;'Restart 22m'!$B$1:$B$1067,0))),"",INDEX('Restart 22m'!P$1:P$1067,MATCH('Combined Table'!$A15&amp;'Combined Table'!$B15,'Restart 22m'!$A$1:$A$1067&amp;'Restart 22m'!$B$1:$B$1067,0)))</f>
        <v>2</v>
      </c>
      <c r="IE15" s="13" t="str">
        <f t="array" ref="IE15">IF(ISNA(INDEX('Restart 22m'!Q$1:Q$1067,MATCH('Combined Table'!$A15&amp;'Combined Table'!$B15,'Restart 22m'!$A$1:$A$1067&amp;'Restart 22m'!$B$1:$B$1067,0))),"",INDEX('Restart 22m'!Q$1:Q$1067,MATCH('Combined Table'!$A15&amp;'Combined Table'!$B15,'Restart 22m'!$A$1:$A$1067&amp;'Restart 22m'!$B$1:$B$1067,0)))</f>
        <v/>
      </c>
      <c r="IF15" s="13" t="str">
        <f t="array" ref="IF15">IF(ISNA(INDEX('Restart 22m'!R$1:R$1067,MATCH('Combined Table'!$A15&amp;'Combined Table'!$B15,'Restart 22m'!$A$1:$A$1067&amp;'Restart 22m'!$B$1:$B$1067,0))),"",INDEX('Restart 22m'!R$1:R$1067,MATCH('Combined Table'!$A15&amp;'Combined Table'!$B15,'Restart 22m'!$A$1:$A$1067&amp;'Restart 22m'!$B$1:$B$1067,0)))</f>
        <v/>
      </c>
      <c r="IG15" s="13">
        <f t="array" ref="IG15">IF(ISNA(INDEX('Restart 22m'!S$1:S$1067,MATCH('Combined Table'!$A15&amp;'Combined Table'!$B15,'Restart 22m'!$A$1:$A$1067&amp;'Restart 22m'!$B$1:$B$1067,0))),"",INDEX('Restart 22m'!S$1:S$1067,MATCH('Combined Table'!$A15&amp;'Combined Table'!$B15,'Restart 22m'!$A$1:$A$1067&amp;'Restart 22m'!$B$1:$B$1067,0)))</f>
        <v>2</v>
      </c>
      <c r="IH15" s="13">
        <f t="array" ref="IH15">IF(ISNA(INDEX('Restart 22m'!T$1:T$1067,MATCH('Combined Table'!$A15&amp;'Combined Table'!$B15,'Restart 22m'!$A$1:$A$1067&amp;'Restart 22m'!$B$1:$B$1067,0))),"",INDEX('Restart 22m'!T$1:T$1067,MATCH('Combined Table'!$A15&amp;'Combined Table'!$B15,'Restart 22m'!$A$1:$A$1067&amp;'Restart 22m'!$B$1:$B$1067,0)))</f>
        <v>2</v>
      </c>
      <c r="II15" s="13">
        <f t="array" ref="II15">IF(ISNA(INDEX('Restart 22m'!U$1:U$1067,MATCH('Combined Table'!$A15&amp;'Combined Table'!$B15,'Restart 22m'!$A$1:$A$1067&amp;'Restart 22m'!$B$1:$B$1067,0))),"",INDEX('Restart 22m'!U$1:U$1067,MATCH('Combined Table'!$A15&amp;'Combined Table'!$B15,'Restart 22m'!$A$1:$A$1067&amp;'Restart 22m'!$B$1:$B$1067,0)))</f>
        <v>2</v>
      </c>
      <c r="IJ15" s="13"/>
    </row>
    <row r="16" spans="1:244" x14ac:dyDescent="0.25">
      <c r="A16" s="2" t="s">
        <v>16</v>
      </c>
      <c r="B16" s="3">
        <v>1</v>
      </c>
      <c r="C16" s="13">
        <f t="array" ref="C16">INDEX('Points Table'!C$1:C$1067,MATCH('Combined Table'!$A16&amp;'Combined Table'!$B16,$A$1:$A$1067&amp;$B$1:$B$1067,0))</f>
        <v>52</v>
      </c>
      <c r="D16" s="13">
        <f t="array" ref="D16">INDEX('Points Table'!D$1:D$1067,MATCH('Combined Table'!$A16&amp;'Combined Table'!$B16,$A$1:$A$1067&amp;$B$1:$B$1067,0))</f>
        <v>7</v>
      </c>
      <c r="E16" s="13">
        <f t="array" ref="E16">INDEX('Points Table'!E$1:E$1067,MATCH('Combined Table'!$A16&amp;'Combined Table'!$B16,$A$1:$A$1067&amp;$B$1:$B$1067,0))</f>
        <v>7</v>
      </c>
      <c r="F16" s="13">
        <f t="array" ref="F16">INDEX('Points Table'!F$1:F$1067,MATCH('Combined Table'!$A16&amp;'Combined Table'!$B16,$A$1:$A$1067&amp;$B$1:$B$1067,0))</f>
        <v>1</v>
      </c>
      <c r="G16" s="13">
        <f t="array" ref="G16">INDEX('Points Table'!G$1:G$1067,MATCH('Combined Table'!$A16&amp;'Combined Table'!$B16,$A$1:$A$1067&amp;$B$1:$B$1067,0))</f>
        <v>88.9</v>
      </c>
      <c r="H16" s="13" t="str">
        <f t="array" ref="H16">INDEX('Points Table'!H$1:H$1067,MATCH('Combined Table'!$A16&amp;'Combined Table'!$B16,$A$1:$A$1067&amp;$B$1:$B$1067,0))</f>
        <v/>
      </c>
      <c r="I16" s="13" t="str">
        <f t="array" ref="I16">INDEX('Possesion Times'!C$1:C$1067,MATCH('Combined Table'!$A16&amp;'Combined Table'!$B16,$A$1:$A$1067&amp;$B$1:$B$1067,0))</f>
        <v>1:54</v>
      </c>
      <c r="J16" s="13" t="str">
        <f t="array" ref="J16">INDEX('Possesion Times'!D$1:D$1067,MATCH('Combined Table'!$A16&amp;'Combined Table'!$B16,$A$1:$A$1067&amp;$B$1:$B$1067,0))</f>
        <v>1:54</v>
      </c>
      <c r="K16" s="13" t="str">
        <f t="array" ref="K16">INDEX('Possesion Times'!E$1:E$1067,MATCH('Combined Table'!$A16&amp;'Combined Table'!$B16,$A$1:$A$1067&amp;$B$1:$B$1067,0))</f>
        <v>3:49</v>
      </c>
      <c r="L16" s="13">
        <f t="array" ref="L16">INDEX('Possesion Times'!F$1:F$1067,MATCH('Combined Table'!$A16&amp;'Combined Table'!$B16,$A$1:$A$1067&amp;$B$1:$B$1067,0))</f>
        <v>14.5</v>
      </c>
      <c r="M16" s="13" t="str">
        <f t="array" ref="M16">INDEX('Possesion Times'!G$1:G$1067,MATCH('Combined Table'!$A16&amp;'Combined Table'!$B16,$A$1:$A$1067&amp;$B$1:$B$1067,0))</f>
        <v>1:32</v>
      </c>
      <c r="N16" s="13" t="str">
        <f t="array" ref="N16">INDEX('Possesion Times'!H$1:H$1067,MATCH('Combined Table'!$A16&amp;'Combined Table'!$B16,$A$1:$A$1067&amp;$B$1:$B$1067,0))</f>
        <v>1:50</v>
      </c>
      <c r="O16" s="13" t="str">
        <f t="array" ref="O16">INDEX('Possesion Times'!I$1:I$1067,MATCH('Combined Table'!$A16&amp;'Combined Table'!$B16,$A$1:$A$1067&amp;$B$1:$B$1067,0))</f>
        <v>3:22</v>
      </c>
      <c r="P16" s="13">
        <f t="array" ref="P16">INDEX('Possesion Times'!J$1:J$1067,MATCH('Combined Table'!$A16&amp;'Combined Table'!$B16,$A$1:$A$1067&amp;$B$1:$B$1067,0))</f>
        <v>12.8</v>
      </c>
      <c r="Q16" s="13" t="str">
        <f t="array" ref="Q16">INDEX('Possesion Times'!K$1:K$1067,MATCH('Combined Table'!$A16&amp;'Combined Table'!$B16,$A$1:$A$1067&amp;$B$1:$B$1067,0))</f>
        <v>2:18</v>
      </c>
      <c r="R16" s="13" t="str">
        <f t="array" ref="R16">INDEX('Possesion Times'!L$1:L$1067,MATCH('Combined Table'!$A16&amp;'Combined Table'!$B16,$A$1:$A$1067&amp;$B$1:$B$1067,0))</f>
        <v>1:43</v>
      </c>
      <c r="S16" s="13" t="str">
        <f t="array" ref="S16">INDEX('Possesion Times'!M$1:M$1067,MATCH('Combined Table'!$A16&amp;'Combined Table'!$B16,$A$1:$A$1067&amp;$B$1:$B$1067,0))</f>
        <v>4:00</v>
      </c>
      <c r="T16" s="13">
        <f t="array" ref="T16">INDEX('Possesion Times'!N$1:N$1067,MATCH('Combined Table'!$A16&amp;'Combined Table'!$B16,$A$1:$A$1067&amp;$B$1:$B$1067,0))</f>
        <v>15.2</v>
      </c>
      <c r="U16" s="13" t="str">
        <f t="array" ref="U16">INDEX('Possesion Times'!O$1:O$1067,MATCH('Combined Table'!$A16&amp;'Combined Table'!$B16,$A$1:$A$1067&amp;$B$1:$B$1067,0))</f>
        <v>1:07</v>
      </c>
      <c r="V16" s="13" t="str">
        <f t="array" ref="V16">INDEX('Possesion Times'!P$1:P$1067,MATCH('Combined Table'!$A16&amp;'Combined Table'!$B16,$A$1:$A$1067&amp;$B$1:$B$1067,0))</f>
        <v>1:04</v>
      </c>
      <c r="W16" s="13" t="str">
        <f t="array" ref="W16">INDEX('Possesion Times'!Q$1:Q$1067,MATCH('Combined Table'!$A16&amp;'Combined Table'!$B16,$A$1:$A$1067&amp;$B$1:$B$1067,0))</f>
        <v>2:11</v>
      </c>
      <c r="X16" s="13">
        <f t="array" ref="X16">INDEX('Possesion Times'!R$1:R$1067,MATCH('Combined Table'!$A16&amp;'Combined Table'!$B16,$A$1:$A$1067&amp;$B$1:$B$1067,0))</f>
        <v>8.3000000000000007</v>
      </c>
      <c r="Y16" s="13" t="str">
        <f t="array" ref="Y16">INDEX('Possesion Times'!S$1:S$1067,MATCH('Combined Table'!$A16&amp;'Combined Table'!$B16,$A$1:$A$1067&amp;$B$1:$B$1067,0))</f>
        <v>6:51</v>
      </c>
      <c r="Z16" s="13" t="str">
        <f t="array" ref="Z16">INDEX('Possesion Times'!T$1:T$1067,MATCH('Combined Table'!$A16&amp;'Combined Table'!$B16,$A$1:$A$1067&amp;$B$1:$B$1067,0))</f>
        <v>6:31</v>
      </c>
      <c r="AA16" s="13" t="str">
        <f t="array" ref="AA16">INDEX('Possesion Times'!U$1:U$1067,MATCH('Combined Table'!$A16&amp;'Combined Table'!$B16,$A$1:$A$1067&amp;$B$1:$B$1067,0))</f>
        <v>13:22</v>
      </c>
      <c r="AB16" s="13">
        <f t="array" ref="AB16">INDEX('Possesion Times'!V$1:V$1067,MATCH('Combined Table'!$A16&amp;'Combined Table'!$B16,$A$1:$A$1067&amp;$B$1:$B$1067,0))</f>
        <v>50.6</v>
      </c>
      <c r="AC16" s="1">
        <f t="array" ref="AC16">INDEX('Possession Source'!C$1:C$1067,MATCH('Combined Table'!$A16&amp;'Combined Table'!$B16,$A$1:$A$1067&amp;$B$1:$B$1067,0))</f>
        <v>11</v>
      </c>
      <c r="AD16" s="13">
        <f t="array" ref="AD16">INDEX('Possession Source'!D$1:D$1067,MATCH('Combined Table'!$A16&amp;'Combined Table'!$B16,$A$1:$A$1067&amp;$B$1:$B$1067,0))</f>
        <v>5</v>
      </c>
      <c r="AE16" s="13">
        <f t="array" ref="AE16">INDEX('Possession Source'!E$1:E$1067,MATCH('Combined Table'!$A16&amp;'Combined Table'!$B16,$A$1:$A$1067&amp;$B$1:$B$1067,0))</f>
        <v>6</v>
      </c>
      <c r="AF16" s="13">
        <f t="array" ref="AF16">INDEX('Possession Source'!F$1:F$1067,MATCH('Combined Table'!$A16&amp;'Combined Table'!$B16,$A$1:$A$1067&amp;$B$1:$B$1067,0))</f>
        <v>2</v>
      </c>
      <c r="AG16" s="13">
        <f t="array" ref="AG16">INDEX('Possession Source'!G$1:G$1067,MATCH('Combined Table'!$A16&amp;'Combined Table'!$B16,$A$1:$A$1067&amp;$B$1:$B$1067,0))</f>
        <v>24</v>
      </c>
      <c r="AH16" s="13">
        <f t="array" ref="AH16">INDEX('Possession Source'!H$1:H$1067,MATCH('Combined Table'!$A16&amp;'Combined Table'!$B16,$A$1:$A$1067&amp;$B$1:$B$1067,0))</f>
        <v>3</v>
      </c>
      <c r="AI16" s="13" t="str">
        <f t="array" ref="AI16">INDEX('Possession Source'!I$1:I$1067,MATCH('Combined Table'!$A16&amp;'Combined Table'!$B16,$A$1:$A$1067&amp;$B$1:$B$1067,0))</f>
        <v/>
      </c>
      <c r="AJ16" s="13">
        <f t="array" ref="AJ16">INDEX('Possession Source'!J$1:J$1067,MATCH('Combined Table'!$A16&amp;'Combined Table'!$B16,$A$1:$A$1067&amp;$B$1:$B$1067,0))</f>
        <v>12</v>
      </c>
      <c r="AK16" s="13">
        <f t="array" ref="AK16">INDEX('Possession Source'!K$1:K$1067,MATCH('Combined Table'!$A16&amp;'Combined Table'!$B16,$A$1:$A$1067&amp;$B$1:$B$1067,0))</f>
        <v>1</v>
      </c>
      <c r="AL16" s="13" t="str">
        <f t="array" ref="AL16">INDEX('Possession Source'!L$1:L$1067,MATCH('Combined Table'!$A16&amp;'Combined Table'!$B16,$A$1:$A$1067&amp;$B$1:$B$1067,0))</f>
        <v/>
      </c>
      <c r="AM16" s="13" t="str">
        <f t="array" ref="AM16">INDEX('Possession Source'!M$1:M$1067,MATCH('Combined Table'!$A16&amp;'Combined Table'!$B16,$A$1:$A$1067&amp;$B$1:$B$1067,0))</f>
        <v/>
      </c>
      <c r="AN16" s="13" t="str">
        <f t="array" ref="AN16">INDEX('Possession Source'!N$1:N$1067,MATCH('Combined Table'!$A16&amp;'Combined Table'!$B16,$A$1:$A$1067&amp;$B$1:$B$1067,0))</f>
        <v/>
      </c>
      <c r="AO16" s="13" t="str">
        <f t="array" ref="AO16">INDEX('Possession Source'!O$1:O$1067,MATCH('Combined Table'!$A16&amp;'Combined Table'!$B16,$A$1:$A$1067&amp;$B$1:$B$1067,0))</f>
        <v/>
      </c>
      <c r="AP16" s="13">
        <f t="array" ref="AP16">INDEX('Possession Source'!P$1:P$1067,MATCH('Combined Table'!$A16&amp;'Combined Table'!$B16,$A$1:$A$1067&amp;$B$1:$B$1067,0))</f>
        <v>16</v>
      </c>
      <c r="AQ16" s="13">
        <f t="array" ref="AQ16">INDEX('Possession Source'!Q$1:Q$1067,MATCH('Combined Table'!$A16&amp;'Combined Table'!$B16,$A$1:$A$1067&amp;$B$1:$B$1067,0))</f>
        <v>40</v>
      </c>
      <c r="AR16" s="1">
        <f t="array" ref="AR16">INDEX('Penalties Frees conceded'!C$1:C$1067,MATCH('Combined Table'!$A16&amp;'Combined Table'!$B16,$A$1:$A$1067&amp;$B$1:$B$1067,0))</f>
        <v>1</v>
      </c>
      <c r="AS16" s="13">
        <f t="array" ref="AS16">INDEX('Penalties Frees conceded'!D$1:D$1067,MATCH('Combined Table'!$A16&amp;'Combined Table'!$B16,$A$1:$A$1067&amp;$B$1:$B$1067,0))</f>
        <v>1</v>
      </c>
      <c r="AT16" s="13" t="str">
        <f t="array" ref="AT16">INDEX('Penalties Frees conceded'!E$1:E$1067,MATCH('Combined Table'!$A16&amp;'Combined Table'!$B16,$A$1:$A$1067&amp;$B$1:$B$1067,0))</f>
        <v/>
      </c>
      <c r="AU16" s="13">
        <f t="array" ref="AU16">INDEX('Penalties Frees conceded'!F$1:F$1067,MATCH('Combined Table'!$A16&amp;'Combined Table'!$B16,$A$1:$A$1067&amp;$B$1:$B$1067,0))</f>
        <v>1</v>
      </c>
      <c r="AV16" s="13" t="str">
        <f t="array" ref="AV16">INDEX('Penalties Frees conceded'!G$1:G$1067,MATCH('Combined Table'!$A16&amp;'Combined Table'!$B16,$A$1:$A$1067&amp;$B$1:$B$1067,0))</f>
        <v/>
      </c>
      <c r="AW16" s="13" t="str">
        <f t="array" ref="AW16">INDEX('Penalties Frees conceded'!H$1:H$1067,MATCH('Combined Table'!$A16&amp;'Combined Table'!$B16,$A$1:$A$1067&amp;$B$1:$B$1067,0))</f>
        <v/>
      </c>
      <c r="AX16" s="13">
        <f t="array" ref="AX16">INDEX('Penalties Frees conceded'!I$1:I$1067,MATCH('Combined Table'!$A16&amp;'Combined Table'!$B16,$A$1:$A$1067&amp;$B$1:$B$1067,0))</f>
        <v>3</v>
      </c>
      <c r="AY16" s="13">
        <f t="array" ref="AY16">INDEX('Penalties Frees conceded'!J$1:J$1067,MATCH('Combined Table'!$A16&amp;'Combined Table'!$B16,$A$1:$A$1067&amp;$B$1:$B$1067,0))</f>
        <v>2</v>
      </c>
      <c r="AZ16" s="13">
        <f t="array" ref="AZ16">INDEX('Penalties Frees conceded'!K$1:K$1067,MATCH('Combined Table'!$A16&amp;'Combined Table'!$B16,$A$1:$A$1067&amp;$B$1:$B$1067,0))</f>
        <v>1</v>
      </c>
      <c r="BA16" s="13" t="str">
        <f t="array" ref="BA16">INDEX('Penalties Frees conceded'!L$1:L$1067,MATCH('Combined Table'!$A16&amp;'Combined Table'!$B16,$A$1:$A$1067&amp;$B$1:$B$1067,0))</f>
        <v/>
      </c>
      <c r="BB16" s="13">
        <f t="array" ref="BB16">INDEX('Penalties Frees conceded'!M$1:M$1067,MATCH('Combined Table'!$A16&amp;'Combined Table'!$B16,$A$1:$A$1067&amp;$B$1:$B$1067,0))</f>
        <v>8</v>
      </c>
      <c r="BC16" s="13" t="str">
        <f t="array" ref="BC16">INDEX('Penalties Frees conceded'!N$1:N$1067,MATCH('Combined Table'!$A16&amp;'Combined Table'!$B16,$A$1:$A$1067&amp;$B$1:$B$1067,0))</f>
        <v/>
      </c>
      <c r="BD16" s="13" t="str">
        <f t="array" ref="BD16">INDEX('Penalties Frees conceded'!O$1:O$1067,MATCH('Combined Table'!$A16&amp;'Combined Table'!$B16,$A$1:$A$1067&amp;$B$1:$B$1067,0))</f>
        <v/>
      </c>
      <c r="BE16" s="13">
        <f t="array" ref="BE16">INDEX('Penalties Frees conceded'!P$1:P$1067,MATCH('Combined Table'!$A16&amp;'Combined Table'!$B16,$A$1:$A$1067&amp;$B$1:$B$1067,0))</f>
        <v>11</v>
      </c>
      <c r="BF16" s="13">
        <f t="array" ref="BF16">INDEX('Penalties Frees conceded'!Q$1:Q$1067,MATCH('Combined Table'!$A16&amp;'Combined Table'!$B16,$A$1:$A$1067&amp;$B$1:$B$1067,0))</f>
        <v>14</v>
      </c>
      <c r="BG16" s="1">
        <f t="array" ref="BG16">INDEX('Attack Possession'!C$1:C$1067,MATCH('Combined Table'!$A16&amp;'Combined Table'!$B16,$A$1:$A$1067&amp;$B$1:$B$1067,0))</f>
        <v>8</v>
      </c>
      <c r="BH16" s="13">
        <f t="array" ref="BH16">INDEX('Attack Possession'!D$1:D$1067,MATCH('Combined Table'!$A16&amp;'Combined Table'!$B16,$A$1:$A$1067&amp;$B$1:$B$1067,0))</f>
        <v>37</v>
      </c>
      <c r="BI16" s="13">
        <f t="array" ref="BI16">INDEX('Attack Possession'!E$1:E$1067,MATCH('Combined Table'!$A16&amp;'Combined Table'!$B16,$A$1:$A$1067&amp;$B$1:$B$1067,0))</f>
        <v>57.8</v>
      </c>
      <c r="BJ16" s="13">
        <f t="array" ref="BJ16">INDEX('Attack Possession'!F$1:F$1067,MATCH('Combined Table'!$A16&amp;'Combined Table'!$B16,$A$1:$A$1067&amp;$B$1:$B$1067,0))</f>
        <v>2.6</v>
      </c>
      <c r="BK16" s="13">
        <f t="array" ref="BK16">INDEX('Attack Possession'!G$1:G$1067,MATCH('Combined Table'!$A16&amp;'Combined Table'!$B16,$A$1:$A$1067&amp;$B$1:$B$1067,0))</f>
        <v>16</v>
      </c>
      <c r="BL16" s="13">
        <f t="array" ref="BL16">INDEX('Attack Possession'!H$1:H$1067,MATCH('Combined Table'!$A16&amp;'Combined Table'!$B16,$A$1:$A$1067&amp;$B$1:$B$1067,0))</f>
        <v>9</v>
      </c>
      <c r="BM16" s="13">
        <f t="array" ref="BM16">INDEX('Attack Possession'!I$1:I$1067,MATCH('Combined Table'!$A16&amp;'Combined Table'!$B16,$A$1:$A$1067&amp;$B$1:$B$1067,0))</f>
        <v>7</v>
      </c>
      <c r="BN16" s="13">
        <f t="array" ref="BN16">INDEX('Attack Possession'!J$1:J$1067,MATCH('Combined Table'!$A16&amp;'Combined Table'!$B16,$A$1:$A$1067&amp;$B$1:$B$1067,0))</f>
        <v>3</v>
      </c>
      <c r="BO16" s="13" t="str">
        <f t="array" ref="BO16">INDEX('Attack Possession'!K$1:K$1067,MATCH('Combined Table'!$A16&amp;'Combined Table'!$B16,$A$1:$A$1067&amp;$B$1:$B$1067,0))</f>
        <v/>
      </c>
      <c r="BP16" s="13">
        <f t="array" ref="BP16">INDEX('Attack Possession'!L$1:L$1067,MATCH('Combined Table'!$A16&amp;'Combined Table'!$B16,$A$1:$A$1067&amp;$B$1:$B$1067,0))</f>
        <v>1</v>
      </c>
      <c r="BQ16" s="13">
        <f t="array" ref="BQ16">INDEX('Attack Possession'!M$1:M$1067,MATCH('Combined Table'!$A16&amp;'Combined Table'!$B16,$A$1:$A$1067&amp;$B$1:$B$1067,0))</f>
        <v>2</v>
      </c>
      <c r="BR16" s="13">
        <f t="array" ref="BR16">INDEX('Attack Possession'!N$1:N$1067,MATCH('Combined Table'!$A16&amp;'Combined Table'!$B16,$A$1:$A$1067&amp;$B$1:$B$1067,0))</f>
        <v>1</v>
      </c>
      <c r="BS16" s="13">
        <f t="array" ref="BS16">INDEX('Attack Possession'!O$1:O$1067,MATCH('Combined Table'!$A16&amp;'Combined Table'!$B16,$A$1:$A$1067&amp;$B$1:$B$1067,0))</f>
        <v>1</v>
      </c>
      <c r="BT16" s="13">
        <f t="array" ref="BT16">INDEX('Attack Possession'!P$1:P$1067,MATCH('Combined Table'!$A16&amp;'Combined Table'!$B16,$A$1:$A$1067&amp;$B$1:$B$1067,0))</f>
        <v>40</v>
      </c>
      <c r="BU16" s="13">
        <f t="array" ref="BU16">INDEX('Attack Possession'!Q$1:Q$1067,MATCH('Combined Table'!$A16&amp;'Combined Table'!$B16,$A$1:$A$1067&amp;$B$1:$B$1067,0))</f>
        <v>105</v>
      </c>
      <c r="BV16" s="1">
        <f t="array" ref="BV16">INDEX('Kicks in Play'!C$1:C$1067,MATCH('Combined Table'!$A16&amp;'Combined Table'!$B16,$A$1:$A$1067&amp;$B$1:$B$1067,0))</f>
        <v>8</v>
      </c>
      <c r="BW16" s="13">
        <f t="array" ref="BW16">INDEX('Kicks in Play'!D$1:D$1067,MATCH('Combined Table'!$A16&amp;'Combined Table'!$B16,$A$1:$A$1067&amp;$B$1:$B$1067,0))</f>
        <v>231</v>
      </c>
      <c r="BX16" s="13">
        <f t="array" ref="BX16">INDEX('Kicks in Play'!E$1:E$1067,MATCH('Combined Table'!$A16&amp;'Combined Table'!$B16,$A$1:$A$1067&amp;$B$1:$B$1067,0))</f>
        <v>28.9</v>
      </c>
      <c r="BY16" s="13">
        <f t="array" ref="BY16">INDEX('Kicks in Play'!F$1:F$1067,MATCH('Combined Table'!$A16&amp;'Combined Table'!$B16,$A$1:$A$1067&amp;$B$1:$B$1067,0))</f>
        <v>5</v>
      </c>
      <c r="BZ16" s="13">
        <f t="array" ref="BZ16">INDEX('Kicks in Play'!G$1:G$1067,MATCH('Combined Table'!$A16&amp;'Combined Table'!$B16,$A$1:$A$1067&amp;$B$1:$B$1067,0))</f>
        <v>140</v>
      </c>
      <c r="CA16" s="13">
        <f t="array" ref="CA16">INDEX('Kicks in Play'!H$1:H$1067,MATCH('Combined Table'!$A16&amp;'Combined Table'!$B16,$A$1:$A$1067&amp;$B$1:$B$1067,0))</f>
        <v>4</v>
      </c>
      <c r="CB16" s="13">
        <f t="array" ref="CB16">INDEX('Kicks in Play'!I$1:I$1067,MATCH('Combined Table'!$A16&amp;'Combined Table'!$B16,$A$1:$A$1067&amp;$B$1:$B$1067,0))</f>
        <v>131</v>
      </c>
      <c r="CC16" s="13">
        <f t="array" ref="CC16">INDEX('Kicks in Play'!J$1:J$1067,MATCH('Combined Table'!$A16&amp;'Combined Table'!$B16,$A$1:$A$1067&amp;$B$1:$B$1067,0))</f>
        <v>1</v>
      </c>
      <c r="CD16" s="13">
        <f t="array" ref="CD16">INDEX('Kicks in Play'!K$1:K$1067,MATCH('Combined Table'!$A16&amp;'Combined Table'!$B16,$A$1:$A$1067&amp;$B$1:$B$1067,0))</f>
        <v>38</v>
      </c>
      <c r="CE16" s="13" t="str">
        <f t="array" ref="CE16">INDEX('Kicks in Play'!L$1:L$1067,MATCH('Combined Table'!$A16&amp;'Combined Table'!$B16,$A$1:$A$1067&amp;$B$1:$B$1067,0))</f>
        <v/>
      </c>
      <c r="CF16" s="13" t="str">
        <f t="array" ref="CF16">INDEX('Kicks in Play'!M$1:M$1067,MATCH('Combined Table'!$A16&amp;'Combined Table'!$B16,$A$1:$A$1067&amp;$B$1:$B$1067,0))</f>
        <v/>
      </c>
      <c r="CG16" s="13">
        <f t="array" ref="CG16">INDEX('Kicks in Play'!N$1:N$1067,MATCH('Combined Table'!$A16&amp;'Combined Table'!$B16,$A$1:$A$1067&amp;$B$1:$B$1067,0))</f>
        <v>3</v>
      </c>
      <c r="CH16" s="13">
        <f t="array" ref="CH16">INDEX('Kicks in Play'!O$1:O$1067,MATCH('Combined Table'!$A16&amp;'Combined Table'!$B16,$A$1:$A$1067&amp;$B$1:$B$1067,0))</f>
        <v>62</v>
      </c>
      <c r="CI16" s="13" t="str">
        <f t="array" ref="CI16">INDEX('Kicks in Play'!P$1:P$1067,MATCH('Combined Table'!$A16&amp;'Combined Table'!$B16,$A$1:$A$1067&amp;$B$1:$B$1067,0))</f>
        <v/>
      </c>
      <c r="CJ16" s="13">
        <f t="array" ref="CJ16">INDEX('Kicks in Play'!Q$1:Q$1067,MATCH('Combined Table'!$A16&amp;'Combined Table'!$B16,$A$1:$A$1067&amp;$B$1:$B$1067,0))</f>
        <v>21</v>
      </c>
      <c r="CK16" s="13">
        <f t="array" ref="CK16">INDEX('Kicks in Play'!R$1:R$1067,MATCH('Combined Table'!$A16&amp;'Combined Table'!$B16,$A$1:$A$1067&amp;$B$1:$B$1067,0))</f>
        <v>602</v>
      </c>
      <c r="CL16" s="1">
        <f t="array" ref="CL16">INDEX('Defence Report'!C$1:C$1067,MATCH('Combined Table'!$A16&amp;'Combined Table'!$B16,$A$1:$A$1067&amp;$B$1:$B$1067,0))</f>
        <v>114</v>
      </c>
      <c r="CM16" s="13">
        <f t="array" ref="CM16">INDEX('Defence Report'!D$1:D$1067,MATCH('Combined Table'!$A16&amp;'Combined Table'!$B16,$A$1:$A$1067&amp;$B$1:$B$1067,0))</f>
        <v>23</v>
      </c>
      <c r="CN16" s="13">
        <f t="array" ref="CN16">INDEX('Defence Report'!E$1:E$1067,MATCH('Combined Table'!$A16&amp;'Combined Table'!$B16,$A$1:$A$1067&amp;$B$1:$B$1067,0))</f>
        <v>0</v>
      </c>
      <c r="CO16" s="13">
        <f t="array" ref="CO16">INDEX('Defence Report'!F$1:F$1067,MATCH('Combined Table'!$A16&amp;'Combined Table'!$B16,$A$1:$A$1067&amp;$B$1:$B$1067,0))</f>
        <v>100</v>
      </c>
      <c r="CP16" s="13">
        <f t="array" ref="CP16">INDEX('Defence Report'!G$1:G$1067,MATCH('Combined Table'!$A16&amp;'Combined Table'!$B16,$A$1:$A$1067&amp;$B$1:$B$1067,0))</f>
        <v>14</v>
      </c>
      <c r="CQ16" s="13">
        <f t="array" ref="CQ16">INDEX('Defence Report'!H$1:H$1067,MATCH('Combined Table'!$A16&amp;'Combined Table'!$B16,$A$1:$A$1067&amp;$B$1:$B$1067,0))</f>
        <v>81.3</v>
      </c>
      <c r="CR16" s="13">
        <f t="array" ref="CR16">INDEX('Defence Report'!I$1:I$1067,MATCH('Combined Table'!$A16&amp;'Combined Table'!$B16,$A$1:$A$1067&amp;$B$1:$B$1067,0))</f>
        <v>83.2</v>
      </c>
      <c r="CS16" s="13">
        <f t="array" ref="CS16">INDEX('Defence Report'!J$1:J$1067,MATCH('Combined Table'!$A16&amp;'Combined Table'!$B16,$A$1:$A$1067&amp;$B$1:$B$1067,0))</f>
        <v>11</v>
      </c>
      <c r="CT16" s="13">
        <f t="array" ref="CT16">INDEX('Defence Report'!K$1:K$1067,MATCH('Combined Table'!$A16&amp;'Combined Table'!$B16,$A$1:$A$1067&amp;$B$1:$B$1067,0))</f>
        <v>69</v>
      </c>
      <c r="CU16" s="13">
        <f t="array" ref="CU16">INDEX('Defence Report'!L$1:L$1067,MATCH('Combined Table'!$A16&amp;'Combined Table'!$B16,$A$1:$A$1067&amp;$B$1:$B$1067,0))</f>
        <v>57</v>
      </c>
      <c r="CV16" s="13">
        <f t="array" ref="CV16">INDEX('Defence Report'!M$1:M$1067,MATCH('Combined Table'!$A16&amp;'Combined Table'!$B16,$A$1:$A$1067&amp;$B$1:$B$1067,0))</f>
        <v>58.4</v>
      </c>
      <c r="CW16" s="13">
        <f t="array" ref="CW16">INDEX('Defence Report'!N$1:N$1067,MATCH('Combined Table'!$A16&amp;'Combined Table'!$B16,$A$1:$A$1067&amp;$B$1:$B$1067,0))</f>
        <v>0</v>
      </c>
      <c r="CX16" s="13">
        <f t="array" ref="CX16">INDEX('Defence Report'!O$1:O$1067,MATCH('Combined Table'!$A16&amp;'Combined Table'!$B16,$A$1:$A$1067&amp;$B$1:$B$1067,0))</f>
        <v>0</v>
      </c>
      <c r="CY16" s="13">
        <f t="array" ref="CY16">INDEX('Defence Report'!P$1:P$1067,MATCH('Combined Table'!$A16&amp;'Combined Table'!$B16,$A$1:$A$1067&amp;$B$1:$B$1067,0))</f>
        <v>0</v>
      </c>
      <c r="CZ16" s="13">
        <f t="array" ref="CZ16">INDEX('Defence Report'!Q$1:Q$1067,MATCH('Combined Table'!$A16&amp;'Combined Table'!$B16,$A$1:$A$1067&amp;$B$1:$B$1067,0))</f>
        <v>61</v>
      </c>
      <c r="DA16" s="13">
        <f t="array" ref="DA16">INDEX('Defence Report'!R$1:R$1067,MATCH('Combined Table'!$A16&amp;'Combined Table'!$B16,$A$1:$A$1067&amp;$B$1:$B$1067,0))</f>
        <v>12</v>
      </c>
      <c r="DB16" s="13" t="str">
        <f t="array" ref="DB16">INDEX('Defence Report'!S$1:S$1067,MATCH('Combined Table'!$A16&amp;'Combined Table'!$B16,$A$1:$A$1067&amp;$B$1:$B$1067,0))</f>
        <v/>
      </c>
      <c r="DC16" s="13">
        <f t="array" ref="DC16">INDEX('Defence Report'!T$1:T$1067,MATCH('Combined Table'!$A16&amp;'Combined Table'!$B16,$A$1:$A$1067&amp;$B$1:$B$1067,0))</f>
        <v>2</v>
      </c>
      <c r="DD16" s="13">
        <f t="array" ref="DD16">INDEX('Defence Report'!U$1:U$1067,MATCH('Combined Table'!$A16&amp;'Combined Table'!$B16,$A$1:$A$1067&amp;$B$1:$B$1067,0))</f>
        <v>12</v>
      </c>
      <c r="DE16" s="13">
        <f t="array" ref="DE16">INDEX('Defence Report'!V$1:V$1067,MATCH('Combined Table'!$A16&amp;'Combined Table'!$B16,$A$1:$A$1067&amp;$B$1:$B$1067,0))</f>
        <v>3</v>
      </c>
      <c r="DF16" s="13">
        <f t="array" ref="DF16">INDEX('Defence Report'!W$1:W$1067,MATCH('Combined Table'!$A16&amp;'Combined Table'!$B16,$A$1:$A$1067&amp;$B$1:$B$1067,0))</f>
        <v>11</v>
      </c>
      <c r="DG16" s="13">
        <f t="array" ref="DG16">INDEX('Defence Report'!X$1:X$1067,MATCH('Combined Table'!$A16&amp;'Combined Table'!$B16,$A$1:$A$1067&amp;$B$1:$B$1067,0))</f>
        <v>14</v>
      </c>
      <c r="DH16" s="1">
        <f t="array" ref="DH16">INDEX('Ruck Speed'!C$1:C$1067,MATCH('Combined Table'!$A16&amp;'Combined Table'!$B16,$A$1:$A$1067&amp;$B$1:$B$1067,0))</f>
        <v>7</v>
      </c>
      <c r="DI16" s="13">
        <f t="array" ref="DI16">INDEX('Ruck Speed'!D$1:D$1067,MATCH('Combined Table'!$A16&amp;'Combined Table'!$B16,$A$1:$A$1067&amp;$B$1:$B$1067,0))</f>
        <v>17</v>
      </c>
      <c r="DJ16" s="13">
        <f t="array" ref="DJ16">INDEX('Ruck Speed'!E$1:E$1067,MATCH('Combined Table'!$A16&amp;'Combined Table'!$B16,$A$1:$A$1067&amp;$B$1:$B$1067,0))</f>
        <v>37</v>
      </c>
      <c r="DK16" s="13">
        <f t="array" ref="DK16">INDEX('Ruck Speed'!F$1:F$1067,MATCH('Combined Table'!$A16&amp;'Combined Table'!$B16,$A$1:$A$1067&amp;$B$1:$B$1067,0))</f>
        <v>61</v>
      </c>
      <c r="DL16" s="13">
        <f t="array" ref="DL16">INDEX('Ruck Speed'!G$1:G$1067,MATCH('Combined Table'!$A16&amp;'Combined Table'!$B16,$A$1:$A$1067&amp;$B$1:$B$1067,0))</f>
        <v>60.7</v>
      </c>
      <c r="DM16" s="13">
        <f t="array" ref="DM16">INDEX('Ruck Speed'!H$1:H$1067,MATCH('Combined Table'!$A16&amp;'Combined Table'!$B16,$A$1:$A$1067&amp;$B$1:$B$1067,0))</f>
        <v>2</v>
      </c>
      <c r="DN16" s="13">
        <f t="array" ref="DN16">INDEX('Ruck Speed'!I$1:I$1067,MATCH('Combined Table'!$A16&amp;'Combined Table'!$B16,$A$1:$A$1067&amp;$B$1:$B$1067,0))</f>
        <v>7</v>
      </c>
      <c r="DO16" s="13">
        <f t="array" ref="DO16">INDEX('Ruck Speed'!J$1:J$1067,MATCH('Combined Table'!$A16&amp;'Combined Table'!$B16,$A$1:$A$1067&amp;$B$1:$B$1067,0))</f>
        <v>10</v>
      </c>
      <c r="DP16" s="13">
        <f t="array" ref="DP16">INDEX('Ruck Speed'!K$1:K$1067,MATCH('Combined Table'!$A16&amp;'Combined Table'!$B16,$A$1:$A$1067&amp;$B$1:$B$1067,0))</f>
        <v>47</v>
      </c>
      <c r="DQ16" s="13">
        <f t="array" ref="DQ16">INDEX('Ruck Speed'!L$1:L$1067,MATCH('Combined Table'!$A16&amp;'Combined Table'!$B16,$A$1:$A$1067&amp;$B$1:$B$1067,0))</f>
        <v>64</v>
      </c>
      <c r="DR16" s="13">
        <f t="array" ref="DR16">INDEX('Ruck Speed'!M$1:M$1067,MATCH('Combined Table'!$A16&amp;'Combined Table'!$B16,$A$1:$A$1067&amp;$B$1:$B$1067,0))</f>
        <v>73.400000000000006</v>
      </c>
      <c r="DS16" s="13">
        <f t="array" ref="DS16">INDEX('Ruck Speed'!N$1:N$1067,MATCH('Combined Table'!$A16&amp;'Combined Table'!$B16,$A$1:$A$1067&amp;$B$1:$B$1067,0))</f>
        <v>16</v>
      </c>
      <c r="DT16" s="1">
        <f t="array" ref="DT16">IF(ISNA(INDEX('Maul Outcomes - Attack'!C$1:C$1067,MATCH('Combined Table'!$A16&amp;'Combined Table'!$B16,'Maul Outcomes - Attack'!$A$1:$A$1067&amp;'Maul Outcomes - Attack'!$B$1:$B$1067,0))),"",INDEX('Maul Outcomes - Attack'!C$1:C$1067,MATCH('Combined Table'!$A16&amp;'Combined Table'!$B16,'Maul Outcomes - Attack'!$A$1:$A$1067&amp;'Maul Outcomes - Attack'!$B$1:$B$1067,0)))</f>
        <v>6</v>
      </c>
      <c r="DU16" s="13" t="str">
        <f t="array" ref="DU16">IF(ISNA(INDEX('Maul Outcomes - Attack'!D$1:D$1067,MATCH('Combined Table'!$A16&amp;'Combined Table'!$B16,'Maul Outcomes - Attack'!$A$1:$A$1067&amp;'Maul Outcomes - Attack'!$B$1:$B$1067,0))),"",INDEX('Maul Outcomes - Attack'!D$1:D$1067,MATCH('Combined Table'!$A16&amp;'Combined Table'!$B16,'Maul Outcomes - Attack'!$A$1:$A$1067&amp;'Maul Outcomes - Attack'!$B$1:$B$1067,0)))</f>
        <v/>
      </c>
      <c r="DV16" s="13">
        <f t="array" ref="DV16">IF(ISNA(INDEX('Maul Outcomes - Attack'!E$1:E$1067,MATCH('Combined Table'!$A16&amp;'Combined Table'!$B16,'Maul Outcomes - Attack'!$A$1:$A$1067&amp;'Maul Outcomes - Attack'!$B$1:$B$1067,0))),"",INDEX('Maul Outcomes - Attack'!E$1:E$1067,MATCH('Combined Table'!$A16&amp;'Combined Table'!$B16,'Maul Outcomes - Attack'!$A$1:$A$1067&amp;'Maul Outcomes - Attack'!$B$1:$B$1067,0)))</f>
        <v>6</v>
      </c>
      <c r="DW16" s="13">
        <f t="array" ref="DW16">IF(ISNA(INDEX('Maul Outcomes - Attack'!F$1:F$1067,MATCH('Combined Table'!$A16&amp;'Combined Table'!$B16,'Maul Outcomes - Attack'!$A$1:$A$1067&amp;'Maul Outcomes - Attack'!$B$1:$B$1067,0))),"",INDEX('Maul Outcomes - Attack'!F$1:F$1067,MATCH('Combined Table'!$A16&amp;'Combined Table'!$B16,'Maul Outcomes - Attack'!$A$1:$A$1067&amp;'Maul Outcomes - Attack'!$B$1:$B$1067,0)))</f>
        <v>1</v>
      </c>
      <c r="DX16" s="13" t="str">
        <f t="array" ref="DX16">IF(ISNA(INDEX('Maul Outcomes - Attack'!G$1:G$1067,MATCH('Combined Table'!$A16&amp;'Combined Table'!$B16,'Maul Outcomes - Attack'!$A$1:$A$1067&amp;'Maul Outcomes - Attack'!$B$1:$B$1067,0))),"",INDEX('Maul Outcomes - Attack'!G$1:G$1067,MATCH('Combined Table'!$A16&amp;'Combined Table'!$B16,'Maul Outcomes - Attack'!$A$1:$A$1067&amp;'Maul Outcomes - Attack'!$B$1:$B$1067,0)))</f>
        <v/>
      </c>
      <c r="DY16" s="13" t="str">
        <f t="array" ref="DY16">IF(ISNA(INDEX('Maul Outcomes - Attack'!H$1:H$1067,MATCH('Combined Table'!$A16&amp;'Combined Table'!$B16,'Maul Outcomes - Attack'!$A$1:$A$1067&amp;'Maul Outcomes - Attack'!$B$1:$B$1067,0))),"",INDEX('Maul Outcomes - Attack'!H$1:H$1067,MATCH('Combined Table'!$A16&amp;'Combined Table'!$B16,'Maul Outcomes - Attack'!$A$1:$A$1067&amp;'Maul Outcomes - Attack'!$B$1:$B$1067,0)))</f>
        <v/>
      </c>
      <c r="DZ16" s="13">
        <f t="array" ref="DZ16">IF(ISNA(INDEX('Maul Outcomes - Attack'!I$1:I$1067,MATCH('Combined Table'!$A16&amp;'Combined Table'!$B16,'Maul Outcomes - Attack'!$A$1:$A$1067&amp;'Maul Outcomes - Attack'!$B$1:$B$1067,0))),"",INDEX('Maul Outcomes - Attack'!I$1:I$1067,MATCH('Combined Table'!$A16&amp;'Combined Table'!$B16,'Maul Outcomes - Attack'!$A$1:$A$1067&amp;'Maul Outcomes - Attack'!$B$1:$B$1067,0)))</f>
        <v>1</v>
      </c>
      <c r="EA16" s="13">
        <f t="array" ref="EA16">IF(ISNA(INDEX('Maul Outcomes - Attack'!J$1:J$1067,MATCH('Combined Table'!$A16&amp;'Combined Table'!$B16,'Maul Outcomes - Attack'!$A$1:$A$1067&amp;'Maul Outcomes - Attack'!$B$1:$B$1067,0))),"",INDEX('Maul Outcomes - Attack'!J$1:J$1067,MATCH('Combined Table'!$A16&amp;'Combined Table'!$B16,'Maul Outcomes - Attack'!$A$1:$A$1067&amp;'Maul Outcomes - Attack'!$B$1:$B$1067,0)))</f>
        <v>7</v>
      </c>
      <c r="EB16" s="13" t="e">
        <f t="array" ref="EB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C16" s="13" t="e">
        <f t="array" ref="EC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D16" s="13" t="e">
        <f t="array" ref="ED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E16" s="13" t="e">
        <f t="array" ref="EE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F16" s="13" t="e">
        <f t="array" ref="EF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G16" s="13" t="e">
        <f t="array" ref="EG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H16" s="13" t="e">
        <f t="array" ref="EH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I16" s="13" t="e">
        <f t="array" ref="EI16">IF(ISNA(INDEX('Maul Outcomes - Attack'!#REF!,MATCH('Combined Table'!$A16&amp;'Combined Table'!$B16,'Maul Outcomes - Attack'!$A$1:$A$1067&amp;'Maul Outcomes - Attack'!$B$1:$B$1067,0))),"",INDEX('Maul Outcomes - Attack'!#REF!,MATCH('Combined Table'!$A16&amp;'Combined Table'!$B16,'Maul Outcomes - Attack'!$A$1:$A$1067&amp;'Maul Outcomes - Attack'!$B$1:$B$1067,0)))</f>
        <v>#REF!</v>
      </c>
      <c r="EJ16" s="1">
        <f t="array" ref="EJ16">IF(ISNA(INDEX('Lineout Success'!C$1:C$1067,MATCH('Combined Table'!$A16&amp;'Combined Table'!$B16,'Lineout Success'!$A$1:$A$1067&amp;'Lineout Success'!$B$1:$B$1067,0))),"",INDEX('Lineout Success'!C$1:C$1067,MATCH('Combined Table'!$A16&amp;'Combined Table'!$B16,'Lineout Success'!$A$1:$A$1067&amp;'Lineout Success'!$B$1:$B$1067,0)))</f>
        <v>11</v>
      </c>
      <c r="EK16" s="13">
        <f t="array" ref="EK16">IF(ISNA(INDEX('Lineout Success'!D$1:D$1067,MATCH('Combined Table'!$A16&amp;'Combined Table'!$B16,'Lineout Success'!$A$1:$A$1067&amp;'Lineout Success'!$B$1:$B$1067,0))),"",INDEX('Lineout Success'!D$1:D$1067,MATCH('Combined Table'!$A16&amp;'Combined Table'!$B16,'Lineout Success'!$A$1:$A$1067&amp;'Lineout Success'!$B$1:$B$1067,0)))</f>
        <v>100</v>
      </c>
      <c r="EL16" s="13" t="str">
        <f t="array" ref="EL16">IF(ISNA(INDEX('Lineout Success'!E$1:E$1067,MATCH('Combined Table'!$A16&amp;'Combined Table'!$B16,'Lineout Success'!$A$1:$A$1067&amp;'Lineout Success'!$B$1:$B$1067,0))),"",INDEX('Lineout Success'!E$1:E$1067,MATCH('Combined Table'!$A16&amp;'Combined Table'!$B16,'Lineout Success'!$A$1:$A$1067&amp;'Lineout Success'!$B$1:$B$1067,0)))</f>
        <v/>
      </c>
      <c r="EM16" s="13" t="str">
        <f t="array" ref="EM16">IF(ISNA(INDEX('Lineout Success'!F$1:F$1067,MATCH('Combined Table'!$A16&amp;'Combined Table'!$B16,'Lineout Success'!$A$1:$A$1067&amp;'Lineout Success'!$B$1:$B$1067,0))),"",INDEX('Lineout Success'!F$1:F$1067,MATCH('Combined Table'!$A16&amp;'Combined Table'!$B16,'Lineout Success'!$A$1:$A$1067&amp;'Lineout Success'!$B$1:$B$1067,0)))</f>
        <v/>
      </c>
      <c r="EN16" s="13">
        <f t="array" ref="EN16">IF(ISNA(INDEX('Lineout Success'!G$1:G$1067,MATCH('Combined Table'!$A16&amp;'Combined Table'!$B16,'Lineout Success'!$A$1:$A$1067&amp;'Lineout Success'!$B$1:$B$1067,0))),"",INDEX('Lineout Success'!G$1:G$1067,MATCH('Combined Table'!$A16&amp;'Combined Table'!$B16,'Lineout Success'!$A$1:$A$1067&amp;'Lineout Success'!$B$1:$B$1067,0)))</f>
        <v>11</v>
      </c>
      <c r="EO16" s="13">
        <f t="array" ref="EO16">IF(ISNA(INDEX('Lineout Success'!H$1:H$1067,MATCH('Combined Table'!$A16&amp;'Combined Table'!$B16,'Lineout Success'!$A$1:$A$1067&amp;'Lineout Success'!$B$1:$B$1067,0))),"",INDEX('Lineout Success'!H$1:H$1067,MATCH('Combined Table'!$A16&amp;'Combined Table'!$B16,'Lineout Success'!$A$1:$A$1067&amp;'Lineout Success'!$B$1:$B$1067,0)))</f>
        <v>1</v>
      </c>
      <c r="EP16" s="13">
        <f t="array" ref="EP16">IF(ISNA(INDEX('Lineout Success'!I$1:I$1067,MATCH('Combined Table'!$A16&amp;'Combined Table'!$B16,'Lineout Success'!$A$1:$A$1067&amp;'Lineout Success'!$B$1:$B$1067,0))),"",INDEX('Lineout Success'!I$1:I$1067,MATCH('Combined Table'!$A16&amp;'Combined Table'!$B16,'Lineout Success'!$A$1:$A$1067&amp;'Lineout Success'!$B$1:$B$1067,0)))</f>
        <v>7.7</v>
      </c>
      <c r="EQ16" s="13">
        <f t="array" ref="EQ16">IF(ISNA(INDEX('Lineout Success'!J$1:J$1067,MATCH('Combined Table'!$A16&amp;'Combined Table'!$B16,'Lineout Success'!$A$1:$A$1067&amp;'Lineout Success'!$B$1:$B$1067,0))),"",INDEX('Lineout Success'!J$1:J$1067,MATCH('Combined Table'!$A16&amp;'Combined Table'!$B16,'Lineout Success'!$A$1:$A$1067&amp;'Lineout Success'!$B$1:$B$1067,0)))</f>
        <v>12</v>
      </c>
      <c r="ER16" s="13">
        <f t="array" ref="ER16">IF(ISNA(INDEX('Lineout Success'!K$1:K$1067,MATCH('Combined Table'!$A16&amp;'Combined Table'!$B16,'Lineout Success'!$A$1:$A$1067&amp;'Lineout Success'!$B$1:$B$1067,0))),"",INDEX('Lineout Success'!K$1:K$1067,MATCH('Combined Table'!$A16&amp;'Combined Table'!$B16,'Lineout Success'!$A$1:$A$1067&amp;'Lineout Success'!$B$1:$B$1067,0)))</f>
        <v>92.3</v>
      </c>
      <c r="ES16" s="13">
        <f t="array" ref="ES16">IF(ISNA(INDEX('Lineout Success'!L$1:L$1067,MATCH('Combined Table'!$A16&amp;'Combined Table'!$B16,'Lineout Success'!$A$1:$A$1067&amp;'Lineout Success'!$B$1:$B$1067,0))),"",INDEX('Lineout Success'!L$1:L$1067,MATCH('Combined Table'!$A16&amp;'Combined Table'!$B16,'Lineout Success'!$A$1:$A$1067&amp;'Lineout Success'!$B$1:$B$1067,0)))</f>
        <v>13</v>
      </c>
      <c r="ET16" s="13">
        <f t="array" ref="ET16">IF(ISNA(INDEX('Lineout Success'!M$1:M$1067,MATCH('Combined Table'!$A16&amp;'Combined Table'!$B16,'Lineout Success'!$A$1:$A$1067&amp;'Lineout Success'!$B$1:$B$1067,0))),"",INDEX('Lineout Success'!M$1:M$1067,MATCH('Combined Table'!$A16&amp;'Combined Table'!$B16,'Lineout Success'!$A$1:$A$1067&amp;'Lineout Success'!$B$1:$B$1067,0)))</f>
        <v>12</v>
      </c>
      <c r="EU16" s="13">
        <f t="array" ref="EU16">IF(ISNA(INDEX('Lineout Success'!N$1:N$1067,MATCH('Combined Table'!$A16&amp;'Combined Table'!$B16,'Lineout Success'!$A$1:$A$1067&amp;'Lineout Success'!$B$1:$B$1067,0))),"",INDEX('Lineout Success'!N$1:N$1067,MATCH('Combined Table'!$A16&amp;'Combined Table'!$B16,'Lineout Success'!$A$1:$A$1067&amp;'Lineout Success'!$B$1:$B$1067,0)))</f>
        <v>50</v>
      </c>
      <c r="EV16" s="13">
        <f t="array" ref="EV16">IF(ISNA(INDEX('Lineout Success'!O$1:O$1067,MATCH('Combined Table'!$A16&amp;'Combined Table'!$B16,'Lineout Success'!$A$1:$A$1067&amp;'Lineout Success'!$B$1:$B$1067,0))),"",INDEX('Lineout Success'!O$1:O$1067,MATCH('Combined Table'!$A16&amp;'Combined Table'!$B16,'Lineout Success'!$A$1:$A$1067&amp;'Lineout Success'!$B$1:$B$1067,0)))</f>
        <v>12</v>
      </c>
      <c r="EW16" s="13">
        <f t="array" ref="EW16">IF(ISNA(INDEX('Lineout Success'!P$1:P$1067,MATCH('Combined Table'!$A16&amp;'Combined Table'!$B16,'Lineout Success'!$A$1:$A$1067&amp;'Lineout Success'!$B$1:$B$1067,0))),"",INDEX('Lineout Success'!P$1:P$1067,MATCH('Combined Table'!$A16&amp;'Combined Table'!$B16,'Lineout Success'!$A$1:$A$1067&amp;'Lineout Success'!$B$1:$B$1067,0)))</f>
        <v>50</v>
      </c>
      <c r="EX16" s="13">
        <f t="array" ref="EX16">IF(ISNA(INDEX('Lineout Success'!Q$1:Q$1067,MATCH('Combined Table'!$A16&amp;'Combined Table'!$B16,'Lineout Success'!$A$1:$A$1067&amp;'Lineout Success'!$B$1:$B$1067,0))),"",INDEX('Lineout Success'!Q$1:Q$1067,MATCH('Combined Table'!$A16&amp;'Combined Table'!$B16,'Lineout Success'!$A$1:$A$1067&amp;'Lineout Success'!$B$1:$B$1067,0)))</f>
        <v>24</v>
      </c>
      <c r="EY16" s="1" t="str">
        <f t="array" ref="EY16">IF(ISNA(INDEX('Lineout Throwing'!C$1:C$1067,MATCH('Combined Table'!$A16&amp;'Combined Table'!$B16,'Lineout Throwing'!$A$1:$A$1067&amp;'Lineout Throwing'!$B$1:$B$1067,0))),"",INDEX('Lineout Throwing'!C$1:C$1067,MATCH('Combined Table'!$A16&amp;'Combined Table'!$B16,'Lineout Throwing'!$A$1:$A$1067&amp;'Lineout Throwing'!$B$1:$B$1067,0)))</f>
        <v/>
      </c>
      <c r="EZ16" s="13" t="str">
        <f t="array" ref="EZ16">IF(ISNA(INDEX('Lineout Throwing'!D$1:D$1067,MATCH('Combined Table'!$A16&amp;'Combined Table'!$B16,'Lineout Throwing'!$A$1:$A$1067&amp;'Lineout Throwing'!$B$1:$B$1067,0))),"",INDEX('Lineout Throwing'!D$1:D$1067,MATCH('Combined Table'!$A16&amp;'Combined Table'!$B16,'Lineout Throwing'!$A$1:$A$1067&amp;'Lineout Throwing'!$B$1:$B$1067,0)))</f>
        <v/>
      </c>
      <c r="FA16" s="13" t="str">
        <f t="array" ref="FA16">IF(ISNA(INDEX('Lineout Throwing'!E$1:E$1067,MATCH('Combined Table'!$A16&amp;'Combined Table'!$B16,'Lineout Throwing'!$A$1:$A$1067&amp;'Lineout Throwing'!$B$1:$B$1067,0))),"",INDEX('Lineout Throwing'!E$1:E$1067,MATCH('Combined Table'!$A16&amp;'Combined Table'!$B16,'Lineout Throwing'!$A$1:$A$1067&amp;'Lineout Throwing'!$B$1:$B$1067,0)))</f>
        <v/>
      </c>
      <c r="FB16" s="13" t="str">
        <f t="array" ref="FB16">IF(ISNA(INDEX('Lineout Throwing'!F$1:F$1067,MATCH('Combined Table'!$A16&amp;'Combined Table'!$B16,'Lineout Throwing'!$A$1:$A$1067&amp;'Lineout Throwing'!$B$1:$B$1067,0))),"",INDEX('Lineout Throwing'!F$1:F$1067,MATCH('Combined Table'!$A16&amp;'Combined Table'!$B16,'Lineout Throwing'!$A$1:$A$1067&amp;'Lineout Throwing'!$B$1:$B$1067,0)))</f>
        <v/>
      </c>
      <c r="FC16" s="13">
        <f t="array" ref="FC16">IF(ISNA(INDEX('Lineout Throwing'!G$1:G$1067,MATCH('Combined Table'!$A16&amp;'Combined Table'!$B16,'Lineout Throwing'!$A$1:$A$1067&amp;'Lineout Throwing'!$B$1:$B$1067,0))),"",INDEX('Lineout Throwing'!G$1:G$1067,MATCH('Combined Table'!$A16&amp;'Combined Table'!$B16,'Lineout Throwing'!$A$1:$A$1067&amp;'Lineout Throwing'!$B$1:$B$1067,0)))</f>
        <v>1</v>
      </c>
      <c r="FD16" s="13">
        <f t="array" ref="FD16">IF(ISNA(INDEX('Lineout Throwing'!H$1:H$1067,MATCH('Combined Table'!$A16&amp;'Combined Table'!$B16,'Lineout Throwing'!$A$1:$A$1067&amp;'Lineout Throwing'!$B$1:$B$1067,0))),"",INDEX('Lineout Throwing'!H$1:H$1067,MATCH('Combined Table'!$A16&amp;'Combined Table'!$B16,'Lineout Throwing'!$A$1:$A$1067&amp;'Lineout Throwing'!$B$1:$B$1067,0)))</f>
        <v>9.1</v>
      </c>
      <c r="FE16" s="13">
        <f t="array" ref="FE16">IF(ISNA(INDEX('Lineout Throwing'!I$1:I$1067,MATCH('Combined Table'!$A16&amp;'Combined Table'!$B16,'Lineout Throwing'!$A$1:$A$1067&amp;'Lineout Throwing'!$B$1:$B$1067,0))),"",INDEX('Lineout Throwing'!I$1:I$1067,MATCH('Combined Table'!$A16&amp;'Combined Table'!$B16,'Lineout Throwing'!$A$1:$A$1067&amp;'Lineout Throwing'!$B$1:$B$1067,0)))</f>
        <v>3</v>
      </c>
      <c r="FF16" s="13">
        <f t="array" ref="FF16">IF(ISNA(INDEX('Lineout Throwing'!J$1:J$1067,MATCH('Combined Table'!$A16&amp;'Combined Table'!$B16,'Lineout Throwing'!$A$1:$A$1067&amp;'Lineout Throwing'!$B$1:$B$1067,0))),"",INDEX('Lineout Throwing'!J$1:J$1067,MATCH('Combined Table'!$A16&amp;'Combined Table'!$B16,'Lineout Throwing'!$A$1:$A$1067&amp;'Lineout Throwing'!$B$1:$B$1067,0)))</f>
        <v>27.3</v>
      </c>
      <c r="FG16" s="13">
        <f t="array" ref="FG16">IF(ISNA(INDEX('Lineout Throwing'!K$1:K$1067,MATCH('Combined Table'!$A16&amp;'Combined Table'!$B16,'Lineout Throwing'!$A$1:$A$1067&amp;'Lineout Throwing'!$B$1:$B$1067,0))),"",INDEX('Lineout Throwing'!K$1:K$1067,MATCH('Combined Table'!$A16&amp;'Combined Table'!$B16,'Lineout Throwing'!$A$1:$A$1067&amp;'Lineout Throwing'!$B$1:$B$1067,0)))</f>
        <v>6</v>
      </c>
      <c r="FH16" s="13">
        <f t="array" ref="FH16">IF(ISNA(INDEX('Lineout Throwing'!L$1:L$1067,MATCH('Combined Table'!$A16&amp;'Combined Table'!$B16,'Lineout Throwing'!$A$1:$A$1067&amp;'Lineout Throwing'!$B$1:$B$1067,0))),"",INDEX('Lineout Throwing'!L$1:L$1067,MATCH('Combined Table'!$A16&amp;'Combined Table'!$B16,'Lineout Throwing'!$A$1:$A$1067&amp;'Lineout Throwing'!$B$1:$B$1067,0)))</f>
        <v>54.5</v>
      </c>
      <c r="FI16" s="13">
        <f t="array" ref="FI16">IF(ISNA(INDEX('Lineout Throwing'!M$1:M$1067,MATCH('Combined Table'!$A16&amp;'Combined Table'!$B16,'Lineout Throwing'!$A$1:$A$1067&amp;'Lineout Throwing'!$B$1:$B$1067,0))),"",INDEX('Lineout Throwing'!M$1:M$1067,MATCH('Combined Table'!$A16&amp;'Combined Table'!$B16,'Lineout Throwing'!$A$1:$A$1067&amp;'Lineout Throwing'!$B$1:$B$1067,0)))</f>
        <v>1</v>
      </c>
      <c r="FJ16" s="13">
        <f t="array" ref="FJ16">IF(ISNA(INDEX('Lineout Throwing'!N$1:N$1067,MATCH('Combined Table'!$A16&amp;'Combined Table'!$B16,'Lineout Throwing'!$A$1:$A$1067&amp;'Lineout Throwing'!$B$1:$B$1067,0))),"",INDEX('Lineout Throwing'!N$1:N$1067,MATCH('Combined Table'!$A16&amp;'Combined Table'!$B16,'Lineout Throwing'!$A$1:$A$1067&amp;'Lineout Throwing'!$B$1:$B$1067,0)))</f>
        <v>9.1</v>
      </c>
      <c r="FK16" s="13" t="str">
        <f t="array" ref="FK16">IF(ISNA(INDEX('Lineout Throwing'!O$1:O$1067,MATCH('Combined Table'!$A16&amp;'Combined Table'!$B16,'Lineout Throwing'!$A$1:$A$1067&amp;'Lineout Throwing'!$B$1:$B$1067,0))),"",INDEX('Lineout Throwing'!O$1:O$1067,MATCH('Combined Table'!$A16&amp;'Combined Table'!$B16,'Lineout Throwing'!$A$1:$A$1067&amp;'Lineout Throwing'!$B$1:$B$1067,0)))</f>
        <v/>
      </c>
      <c r="FL16" s="13" t="str">
        <f t="array" ref="FL16">IF(ISNA(INDEX('Lineout Throwing'!P$1:P$1067,MATCH('Combined Table'!$A16&amp;'Combined Table'!$B16,'Lineout Throwing'!$A$1:$A$1067&amp;'Lineout Throwing'!$B$1:$B$1067,0))),"",INDEX('Lineout Throwing'!P$1:P$1067,MATCH('Combined Table'!$A16&amp;'Combined Table'!$B16,'Lineout Throwing'!$A$1:$A$1067&amp;'Lineout Throwing'!$B$1:$B$1067,0)))</f>
        <v/>
      </c>
      <c r="FM16" s="13" t="str">
        <f t="array" ref="FM16">IF(ISNA(INDEX('Lineout Throwing'!Q$1:Q$1067,MATCH('Combined Table'!$A16&amp;'Combined Table'!$B16,'Lineout Throwing'!$A$1:$A$1067&amp;'Lineout Throwing'!$B$1:$B$1067,0))),"",INDEX('Lineout Throwing'!Q$1:Q$1067,MATCH('Combined Table'!$A16&amp;'Combined Table'!$B16,'Lineout Throwing'!$A$1:$A$1067&amp;'Lineout Throwing'!$B$1:$B$1067,0)))</f>
        <v/>
      </c>
      <c r="FN16" s="13" t="str">
        <f t="array" ref="FN16">IF(ISNA(INDEX('Lineout Throwing'!R$1:R$1067,MATCH('Combined Table'!$A16&amp;'Combined Table'!$B16,'Lineout Throwing'!$A$1:$A$1067&amp;'Lineout Throwing'!$B$1:$B$1067,0))),"",INDEX('Lineout Throwing'!R$1:R$1067,MATCH('Combined Table'!$A16&amp;'Combined Table'!$B16,'Lineout Throwing'!$A$1:$A$1067&amp;'Lineout Throwing'!$B$1:$B$1067,0)))</f>
        <v/>
      </c>
      <c r="FO16" s="13">
        <f t="array" ref="FO16">IF(ISNA(INDEX('Lineout Throwing'!S$1:S$1067,MATCH('Combined Table'!$A16&amp;'Combined Table'!$B16,'Lineout Throwing'!$A$1:$A$1067&amp;'Lineout Throwing'!$B$1:$B$1067,0))),"",INDEX('Lineout Throwing'!S$1:S$1067,MATCH('Combined Table'!$A16&amp;'Combined Table'!$B16,'Lineout Throwing'!$A$1:$A$1067&amp;'Lineout Throwing'!$B$1:$B$1067,0)))</f>
        <v>11</v>
      </c>
      <c r="FP16" s="13">
        <f t="array" ref="FP16">IF(ISNA(INDEX('Lineout Throwing'!T$1:T$1067,MATCH('Combined Table'!$A16&amp;'Combined Table'!$B16,'Lineout Throwing'!$A$1:$A$1067&amp;'Lineout Throwing'!$B$1:$B$1067,0))),"",INDEX('Lineout Throwing'!T$1:T$1067,MATCH('Combined Table'!$A16&amp;'Combined Table'!$B16,'Lineout Throwing'!$A$1:$A$1067&amp;'Lineout Throwing'!$B$1:$B$1067,0)))</f>
        <v>11</v>
      </c>
      <c r="FQ16" s="13">
        <f t="array" ref="FQ16">IF(ISNA(INDEX('Lineout Throwing'!U$1:U$1067,MATCH('Combined Table'!$A16&amp;'Combined Table'!$B16,'Lineout Throwing'!$A$1:$A$1067&amp;'Lineout Throwing'!$B$1:$B$1067,0))),"",INDEX('Lineout Throwing'!U$1:U$1067,MATCH('Combined Table'!$A16&amp;'Combined Table'!$B16,'Lineout Throwing'!$A$1:$A$1067&amp;'Lineout Throwing'!$B$1:$B$1067,0)))</f>
        <v>100</v>
      </c>
      <c r="FR16" s="13" t="str">
        <f t="array" ref="FR16">IF(ISNA(INDEX('Lineout Throwing'!V$1:V$1067,MATCH('Combined Table'!$A16&amp;'Combined Table'!$B16,'Lineout Throwing'!$A$1:$A$1067&amp;'Lineout Throwing'!$B$1:$B$1067,0))),"",INDEX('Lineout Throwing'!V$1:V$1067,MATCH('Combined Table'!$A16&amp;'Combined Table'!$B16,'Lineout Throwing'!$A$1:$A$1067&amp;'Lineout Throwing'!$B$1:$B$1067,0)))</f>
        <v/>
      </c>
      <c r="FS16" s="13" t="str">
        <f t="array" ref="FS16">IF(ISNA(INDEX('Lineout Throwing'!W$1:W$1067,MATCH('Combined Table'!$A16&amp;'Combined Table'!$B16,'Lineout Throwing'!$A$1:$A$1067&amp;'Lineout Throwing'!$B$1:$B$1067,0))),"",INDEX('Lineout Throwing'!W$1:W$1067,MATCH('Combined Table'!$A16&amp;'Combined Table'!$B16,'Lineout Throwing'!$A$1:$A$1067&amp;'Lineout Throwing'!$B$1:$B$1067,0)))</f>
        <v/>
      </c>
      <c r="FT16" s="1">
        <f t="array" ref="FT16">IF(ISNA(INDEX('Scrum Own Feed'!C$1:C$1067,MATCH('Combined Table'!$A16&amp;'Combined Table'!$B16,'Scrum Own Feed'!$A$1:$A$1067&amp;'Scrum Own Feed'!$B$1:$B$1067,0))),"",INDEX('Scrum Own Feed'!C$1:C$1067,MATCH('Combined Table'!$A16&amp;'Combined Table'!$B16,'Scrum Own Feed'!$A$1:$A$1067&amp;'Scrum Own Feed'!$B$1:$B$1067,0)))</f>
        <v>3</v>
      </c>
      <c r="FU16" s="13">
        <f t="array" ref="FU16">IF(ISNA(INDEX('Scrum Own Feed'!D$1:D$1067,MATCH('Combined Table'!$A16&amp;'Combined Table'!$B16,'Scrum Own Feed'!$A$1:$A$1067&amp;'Scrum Own Feed'!$B$1:$B$1067,0))),"",INDEX('Scrum Own Feed'!D$1:D$1067,MATCH('Combined Table'!$A16&amp;'Combined Table'!$B16,'Scrum Own Feed'!$A$1:$A$1067&amp;'Scrum Own Feed'!$B$1:$B$1067,0)))</f>
        <v>33.299999999999997</v>
      </c>
      <c r="FV16" s="13" t="str">
        <f t="array" ref="FV16">IF(ISNA(INDEX('Scrum Own Feed'!E$1:E$1067,MATCH('Combined Table'!$A16&amp;'Combined Table'!$B16,'Scrum Own Feed'!$A$1:$A$1067&amp;'Scrum Own Feed'!$B$1:$B$1067,0))),"",INDEX('Scrum Own Feed'!E$1:E$1067,MATCH('Combined Table'!$A16&amp;'Combined Table'!$B16,'Scrum Own Feed'!$A$1:$A$1067&amp;'Scrum Own Feed'!$B$1:$B$1067,0)))</f>
        <v/>
      </c>
      <c r="FW16" s="13">
        <f t="array" ref="FW16">IF(ISNA(INDEX('Scrum Own Feed'!F$1:F$1067,MATCH('Combined Table'!$A16&amp;'Combined Table'!$B16,'Scrum Own Feed'!$A$1:$A$1067&amp;'Scrum Own Feed'!$B$1:$B$1067,0))),"",INDEX('Scrum Own Feed'!F$1:F$1067,MATCH('Combined Table'!$A16&amp;'Combined Table'!$B16,'Scrum Own Feed'!$A$1:$A$1067&amp;'Scrum Own Feed'!$B$1:$B$1067,0)))</f>
        <v>4</v>
      </c>
      <c r="FX16" s="13" t="str">
        <f t="array" ref="FX16">IF(ISNA(INDEX('Scrum Own Feed'!G$1:G$1067,MATCH('Combined Table'!$A16&amp;'Combined Table'!$B16,'Scrum Own Feed'!$A$1:$A$1067&amp;'Scrum Own Feed'!$B$1:$B$1067,0))),"",INDEX('Scrum Own Feed'!G$1:G$1067,MATCH('Combined Table'!$A16&amp;'Combined Table'!$B16,'Scrum Own Feed'!$A$1:$A$1067&amp;'Scrum Own Feed'!$B$1:$B$1067,0)))</f>
        <v/>
      </c>
      <c r="FY16" s="13">
        <f t="array" ref="FY16">IF(ISNA(INDEX('Scrum Own Feed'!H$1:H$1067,MATCH('Combined Table'!$A16&amp;'Combined Table'!$B16,'Scrum Own Feed'!$A$1:$A$1067&amp;'Scrum Own Feed'!$B$1:$B$1067,0))),"",INDEX('Scrum Own Feed'!H$1:H$1067,MATCH('Combined Table'!$A16&amp;'Combined Table'!$B16,'Scrum Own Feed'!$A$1:$A$1067&amp;'Scrum Own Feed'!$B$1:$B$1067,0)))</f>
        <v>7</v>
      </c>
      <c r="FZ16" s="13">
        <f t="array" ref="FZ16">IF(ISNA(INDEX('Scrum Own Feed'!I$1:I$1067,MATCH('Combined Table'!$A16&amp;'Combined Table'!$B16,'Scrum Own Feed'!$A$1:$A$1067&amp;'Scrum Own Feed'!$B$1:$B$1067,0))),"",INDEX('Scrum Own Feed'!I$1:I$1067,MATCH('Combined Table'!$A16&amp;'Combined Table'!$B16,'Scrum Own Feed'!$A$1:$A$1067&amp;'Scrum Own Feed'!$B$1:$B$1067,0)))</f>
        <v>77.8</v>
      </c>
      <c r="GA16" s="13">
        <f t="array" ref="GA16">IF(ISNA(INDEX('Scrum Own Feed'!J$1:J$1067,MATCH('Combined Table'!$A16&amp;'Combined Table'!$B16,'Scrum Own Feed'!$A$1:$A$1067&amp;'Scrum Own Feed'!$B$1:$B$1067,0))),"",INDEX('Scrum Own Feed'!J$1:J$1067,MATCH('Combined Table'!$A16&amp;'Combined Table'!$B16,'Scrum Own Feed'!$A$1:$A$1067&amp;'Scrum Own Feed'!$B$1:$B$1067,0)))</f>
        <v>1</v>
      </c>
      <c r="GB16" s="13">
        <f t="array" ref="GB16">IF(ISNA(INDEX('Scrum Own Feed'!K$1:K$1067,MATCH('Combined Table'!$A16&amp;'Combined Table'!$B16,'Scrum Own Feed'!$A$1:$A$1067&amp;'Scrum Own Feed'!$B$1:$B$1067,0))),"",INDEX('Scrum Own Feed'!K$1:K$1067,MATCH('Combined Table'!$A16&amp;'Combined Table'!$B16,'Scrum Own Feed'!$A$1:$A$1067&amp;'Scrum Own Feed'!$B$1:$B$1067,0)))</f>
        <v>11.1</v>
      </c>
      <c r="GC16" s="13" t="str">
        <f t="array" ref="GC16">IF(ISNA(INDEX('Scrum Own Feed'!L$1:L$1067,MATCH('Combined Table'!$A16&amp;'Combined Table'!$B16,'Scrum Own Feed'!$A$1:$A$1067&amp;'Scrum Own Feed'!$B$1:$B$1067,0))),"",INDEX('Scrum Own Feed'!L$1:L$1067,MATCH('Combined Table'!$A16&amp;'Combined Table'!$B16,'Scrum Own Feed'!$A$1:$A$1067&amp;'Scrum Own Feed'!$B$1:$B$1067,0)))</f>
        <v/>
      </c>
      <c r="GD16" s="13">
        <f t="array" ref="GD16">IF(ISNA(INDEX('Scrum Own Feed'!M$1:M$1067,MATCH('Combined Table'!$A16&amp;'Combined Table'!$B16,'Scrum Own Feed'!$A$1:$A$1067&amp;'Scrum Own Feed'!$B$1:$B$1067,0))),"",INDEX('Scrum Own Feed'!M$1:M$1067,MATCH('Combined Table'!$A16&amp;'Combined Table'!$B16,'Scrum Own Feed'!$A$1:$A$1067&amp;'Scrum Own Feed'!$B$1:$B$1067,0)))</f>
        <v>1</v>
      </c>
      <c r="GE16" s="13" t="str">
        <f t="array" ref="GE16">IF(ISNA(INDEX('Scrum Own Feed'!N$1:N$1067,MATCH('Combined Table'!$A16&amp;'Combined Table'!$B16,'Scrum Own Feed'!$A$1:$A$1067&amp;'Scrum Own Feed'!$B$1:$B$1067,0))),"",INDEX('Scrum Own Feed'!N$1:N$1067,MATCH('Combined Table'!$A16&amp;'Combined Table'!$B16,'Scrum Own Feed'!$A$1:$A$1067&amp;'Scrum Own Feed'!$B$1:$B$1067,0)))</f>
        <v/>
      </c>
      <c r="GF16" s="13">
        <f t="array" ref="GF16">IF(ISNA(INDEX('Scrum Own Feed'!O$1:O$1067,MATCH('Combined Table'!$A16&amp;'Combined Table'!$B16,'Scrum Own Feed'!$A$1:$A$1067&amp;'Scrum Own Feed'!$B$1:$B$1067,0))),"",INDEX('Scrum Own Feed'!O$1:O$1067,MATCH('Combined Table'!$A16&amp;'Combined Table'!$B16,'Scrum Own Feed'!$A$1:$A$1067&amp;'Scrum Own Feed'!$B$1:$B$1067,0)))</f>
        <v>2</v>
      </c>
      <c r="GG16" s="13">
        <f t="array" ref="GG16">IF(ISNA(INDEX('Scrum Own Feed'!P$1:P$1067,MATCH('Combined Table'!$A16&amp;'Combined Table'!$B16,'Scrum Own Feed'!$A$1:$A$1067&amp;'Scrum Own Feed'!$B$1:$B$1067,0))),"",INDEX('Scrum Own Feed'!P$1:P$1067,MATCH('Combined Table'!$A16&amp;'Combined Table'!$B16,'Scrum Own Feed'!$A$1:$A$1067&amp;'Scrum Own Feed'!$B$1:$B$1067,0)))</f>
        <v>22.2</v>
      </c>
      <c r="GH16" s="13">
        <f t="array" ref="GH16">IF(ISNA(INDEX('Scrum Own Feed'!Q$1:Q$1067,MATCH('Combined Table'!$A16&amp;'Combined Table'!$B16,'Scrum Own Feed'!$A$1:$A$1067&amp;'Scrum Own Feed'!$B$1:$B$1067,0))),"",INDEX('Scrum Own Feed'!Q$1:Q$1067,MATCH('Combined Table'!$A16&amp;'Combined Table'!$B16,'Scrum Own Feed'!$A$1:$A$1067&amp;'Scrum Own Feed'!$B$1:$B$1067,0)))</f>
        <v>9</v>
      </c>
      <c r="GI16" s="1" t="str">
        <f t="array" ref="GI16">IF(ISNA(INDEX('Scrum Opp Feed'!C$1:C$1067,MATCH('Combined Table'!$A16&amp;'Combined Table'!$B16,'Scrum Opp Feed'!$A$1:$A$1067&amp;'Scrum Opp Feed'!$B$1:$B$1067,0))),"",INDEX('Scrum Opp Feed'!C$1:C$1067,MATCH('Combined Table'!$A16&amp;'Combined Table'!$B16,'Scrum Opp Feed'!$A$1:$A$1067&amp;'Scrum Opp Feed'!$B$1:$B$1067,0)))</f>
        <v/>
      </c>
      <c r="GJ16" s="13" t="str">
        <f t="array" ref="GJ16">IF(ISNA(INDEX('Scrum Opp Feed'!D$1:D$1067,MATCH('Combined Table'!$A16&amp;'Combined Table'!$B16,'Scrum Opp Feed'!$A$1:$A$1067&amp;'Scrum Opp Feed'!$B$1:$B$1067,0))),"",INDEX('Scrum Opp Feed'!D$1:D$1067,MATCH('Combined Table'!$A16&amp;'Combined Table'!$B16,'Scrum Opp Feed'!$A$1:$A$1067&amp;'Scrum Opp Feed'!$B$1:$B$1067,0)))</f>
        <v/>
      </c>
      <c r="GK16" s="13" t="str">
        <f t="array" ref="GK16">IF(ISNA(INDEX('Scrum Opp Feed'!E$1:E$1067,MATCH('Combined Table'!$A16&amp;'Combined Table'!$B16,'Scrum Opp Feed'!$A$1:$A$1067&amp;'Scrum Opp Feed'!$B$1:$B$1067,0))),"",INDEX('Scrum Opp Feed'!E$1:E$1067,MATCH('Combined Table'!$A16&amp;'Combined Table'!$B16,'Scrum Opp Feed'!$A$1:$A$1067&amp;'Scrum Opp Feed'!$B$1:$B$1067,0)))</f>
        <v/>
      </c>
      <c r="GL16" s="13" t="str">
        <f t="array" ref="GL16">IF(ISNA(INDEX('Scrum Opp Feed'!F$1:F$1067,MATCH('Combined Table'!$A16&amp;'Combined Table'!$B16,'Scrum Opp Feed'!$A$1:$A$1067&amp;'Scrum Opp Feed'!$B$1:$B$1067,0))),"",INDEX('Scrum Opp Feed'!F$1:F$1067,MATCH('Combined Table'!$A16&amp;'Combined Table'!$B16,'Scrum Opp Feed'!$A$1:$A$1067&amp;'Scrum Opp Feed'!$B$1:$B$1067,0)))</f>
        <v/>
      </c>
      <c r="GM16" s="13">
        <f t="array" ref="GM16">IF(ISNA(INDEX('Scrum Opp Feed'!G$1:G$1067,MATCH('Combined Table'!$A16&amp;'Combined Table'!$B16,'Scrum Opp Feed'!$A$1:$A$1067&amp;'Scrum Opp Feed'!$B$1:$B$1067,0))),"",INDEX('Scrum Opp Feed'!G$1:G$1067,MATCH('Combined Table'!$A16&amp;'Combined Table'!$B16,'Scrum Opp Feed'!$A$1:$A$1067&amp;'Scrum Opp Feed'!$B$1:$B$1067,0)))</f>
        <v>2</v>
      </c>
      <c r="GN16" s="13">
        <f t="array" ref="GN16">IF(ISNA(INDEX('Scrum Opp Feed'!H$1:H$1067,MATCH('Combined Table'!$A16&amp;'Combined Table'!$B16,'Scrum Opp Feed'!$A$1:$A$1067&amp;'Scrum Opp Feed'!$B$1:$B$1067,0))),"",INDEX('Scrum Opp Feed'!H$1:H$1067,MATCH('Combined Table'!$A16&amp;'Combined Table'!$B16,'Scrum Opp Feed'!$A$1:$A$1067&amp;'Scrum Opp Feed'!$B$1:$B$1067,0)))</f>
        <v>2</v>
      </c>
      <c r="GO16" s="13">
        <f t="array" ref="GO16">IF(ISNA(INDEX('Scrum Opp Feed'!I$1:I$1067,MATCH('Combined Table'!$A16&amp;'Combined Table'!$B16,'Scrum Opp Feed'!$A$1:$A$1067&amp;'Scrum Opp Feed'!$B$1:$B$1067,0))),"",INDEX('Scrum Opp Feed'!I$1:I$1067,MATCH('Combined Table'!$A16&amp;'Combined Table'!$B16,'Scrum Opp Feed'!$A$1:$A$1067&amp;'Scrum Opp Feed'!$B$1:$B$1067,0)))</f>
        <v>25</v>
      </c>
      <c r="GP16" s="13">
        <f t="array" ref="GP16">IF(ISNA(INDEX('Scrum Opp Feed'!J$1:J$1067,MATCH('Combined Table'!$A16&amp;'Combined Table'!$B16,'Scrum Opp Feed'!$A$1:$A$1067&amp;'Scrum Opp Feed'!$B$1:$B$1067,0))),"",INDEX('Scrum Opp Feed'!J$1:J$1067,MATCH('Combined Table'!$A16&amp;'Combined Table'!$B16,'Scrum Opp Feed'!$A$1:$A$1067&amp;'Scrum Opp Feed'!$B$1:$B$1067,0)))</f>
        <v>5</v>
      </c>
      <c r="GQ16" s="13">
        <f t="array" ref="GQ16">IF(ISNA(INDEX('Scrum Opp Feed'!K$1:K$1067,MATCH('Combined Table'!$A16&amp;'Combined Table'!$B16,'Scrum Opp Feed'!$A$1:$A$1067&amp;'Scrum Opp Feed'!$B$1:$B$1067,0))),"",INDEX('Scrum Opp Feed'!K$1:K$1067,MATCH('Combined Table'!$A16&amp;'Combined Table'!$B16,'Scrum Opp Feed'!$A$1:$A$1067&amp;'Scrum Opp Feed'!$B$1:$B$1067,0)))</f>
        <v>62.5</v>
      </c>
      <c r="GR16" s="13">
        <f t="array" ref="GR16">IF(ISNA(INDEX('Scrum Opp Feed'!L$1:L$1067,MATCH('Combined Table'!$A16&amp;'Combined Table'!$B16,'Scrum Opp Feed'!$A$1:$A$1067&amp;'Scrum Opp Feed'!$B$1:$B$1067,0))),"",INDEX('Scrum Opp Feed'!L$1:L$1067,MATCH('Combined Table'!$A16&amp;'Combined Table'!$B16,'Scrum Opp Feed'!$A$1:$A$1067&amp;'Scrum Opp Feed'!$B$1:$B$1067,0)))</f>
        <v>1</v>
      </c>
      <c r="GS16" s="13" t="str">
        <f t="array" ref="GS16">IF(ISNA(INDEX('Scrum Opp Feed'!M$1:M$1067,MATCH('Combined Table'!$A16&amp;'Combined Table'!$B16,'Scrum Opp Feed'!$A$1:$A$1067&amp;'Scrum Opp Feed'!$B$1:$B$1067,0))),"",INDEX('Scrum Opp Feed'!M$1:M$1067,MATCH('Combined Table'!$A16&amp;'Combined Table'!$B16,'Scrum Opp Feed'!$A$1:$A$1067&amp;'Scrum Opp Feed'!$B$1:$B$1067,0)))</f>
        <v/>
      </c>
      <c r="GT16" s="13" t="str">
        <f t="array" ref="GT16">IF(ISNA(INDEX('Scrum Opp Feed'!N$1:N$1067,MATCH('Combined Table'!$A16&amp;'Combined Table'!$B16,'Scrum Opp Feed'!$A$1:$A$1067&amp;'Scrum Opp Feed'!$B$1:$B$1067,0))),"",INDEX('Scrum Opp Feed'!N$1:N$1067,MATCH('Combined Table'!$A16&amp;'Combined Table'!$B16,'Scrum Opp Feed'!$A$1:$A$1067&amp;'Scrum Opp Feed'!$B$1:$B$1067,0)))</f>
        <v/>
      </c>
      <c r="GU16" s="13">
        <f t="array" ref="GU16">IF(ISNA(INDEX('Scrum Opp Feed'!O$1:O$1067,MATCH('Combined Table'!$A16&amp;'Combined Table'!$B16,'Scrum Opp Feed'!$A$1:$A$1067&amp;'Scrum Opp Feed'!$B$1:$B$1067,0))),"",INDEX('Scrum Opp Feed'!O$1:O$1067,MATCH('Combined Table'!$A16&amp;'Combined Table'!$B16,'Scrum Opp Feed'!$A$1:$A$1067&amp;'Scrum Opp Feed'!$B$1:$B$1067,0)))</f>
        <v>6</v>
      </c>
      <c r="GV16" s="13">
        <f t="array" ref="GV16">IF(ISNA(INDEX('Scrum Opp Feed'!P$1:P$1067,MATCH('Combined Table'!$A16&amp;'Combined Table'!$B16,'Scrum Opp Feed'!$A$1:$A$1067&amp;'Scrum Opp Feed'!$B$1:$B$1067,0))),"",INDEX('Scrum Opp Feed'!P$1:P$1067,MATCH('Combined Table'!$A16&amp;'Combined Table'!$B16,'Scrum Opp Feed'!$A$1:$A$1067&amp;'Scrum Opp Feed'!$B$1:$B$1067,0)))</f>
        <v>75</v>
      </c>
      <c r="GW16" s="13">
        <f t="array" ref="GW16">IF(ISNA(INDEX('Scrum Opp Feed'!Q$1:Q$1067,MATCH('Combined Table'!$A16&amp;'Combined Table'!$B16,'Scrum Opp Feed'!$A$1:$A$1067&amp;'Scrum Opp Feed'!$B$1:$B$1067,0))),"",INDEX('Scrum Opp Feed'!Q$1:Q$1067,MATCH('Combined Table'!$A16&amp;'Combined Table'!$B16,'Scrum Opp Feed'!$A$1:$A$1067&amp;'Scrum Opp Feed'!$B$1:$B$1067,0)))</f>
        <v>8</v>
      </c>
      <c r="GX16" s="1" t="str">
        <f t="array" ref="GX16">IF(ISNA(INDEX('Restart 50m'!C$1:C$1067,MATCH('Combined Table'!$A16&amp;'Combined Table'!$B16,'Restart 50m'!$A$1:$A$1067&amp;'Restart 50m'!$B$1:$B$1067,0))),"",INDEX('Restart 50m'!C$1:C$1067,MATCH('Combined Table'!$A16&amp;'Combined Table'!$B16,'Restart 50m'!$A$1:$A$1067&amp;'Restart 50m'!$B$1:$B$1067,0)))</f>
        <v/>
      </c>
      <c r="GY16" s="13" t="str">
        <f t="array" ref="GY16">IF(ISNA(INDEX('Restart 50m'!D$1:D$1067,MATCH('Combined Table'!$A16&amp;'Combined Table'!$B16,'Restart 50m'!$A$1:$A$1067&amp;'Restart 50m'!$B$1:$B$1067,0))),"",INDEX('Restart 50m'!D$1:D$1067,MATCH('Combined Table'!$A16&amp;'Combined Table'!$B16,'Restart 50m'!$A$1:$A$1067&amp;'Restart 50m'!$B$1:$B$1067,0)))</f>
        <v/>
      </c>
      <c r="GZ16" s="13" t="str">
        <f t="array" ref="GZ16">IF(ISNA(INDEX('Restart 50m'!E$1:E$1067,MATCH('Combined Table'!$A16&amp;'Combined Table'!$B16,'Restart 50m'!$A$1:$A$1067&amp;'Restart 50m'!$B$1:$B$1067,0))),"",INDEX('Restart 50m'!E$1:E$1067,MATCH('Combined Table'!$A16&amp;'Combined Table'!$B16,'Restart 50m'!$A$1:$A$1067&amp;'Restart 50m'!$B$1:$B$1067,0)))</f>
        <v/>
      </c>
      <c r="HA16" s="13" t="str">
        <f t="array" ref="HA16">IF(ISNA(INDEX('Restart 50m'!F$1:F$1067,MATCH('Combined Table'!$A16&amp;'Combined Table'!$B16,'Restart 50m'!$A$1:$A$1067&amp;'Restart 50m'!$B$1:$B$1067,0))),"",INDEX('Restart 50m'!F$1:F$1067,MATCH('Combined Table'!$A16&amp;'Combined Table'!$B16,'Restart 50m'!$A$1:$A$1067&amp;'Restart 50m'!$B$1:$B$1067,0)))</f>
        <v/>
      </c>
      <c r="HB16" s="13">
        <f t="array" ref="HB16">IF(ISNA(INDEX('Restart 50m'!G$1:G$1067,MATCH('Combined Table'!$A16&amp;'Combined Table'!$B16,'Restart 50m'!$A$1:$A$1067&amp;'Restart 50m'!$B$1:$B$1067,0))),"",INDEX('Restart 50m'!G$1:G$1067,MATCH('Combined Table'!$A16&amp;'Combined Table'!$B16,'Restart 50m'!$A$1:$A$1067&amp;'Restart 50m'!$B$1:$B$1067,0)))</f>
        <v>1</v>
      </c>
      <c r="HC16" s="13" t="str">
        <f t="array" ref="HC16">IF(ISNA(INDEX('Restart 50m'!H$1:H$1067,MATCH('Combined Table'!$A16&amp;'Combined Table'!$B16,'Restart 50m'!$A$1:$A$1067&amp;'Restart 50m'!$B$1:$B$1067,0))),"",INDEX('Restart 50m'!H$1:H$1067,MATCH('Combined Table'!$A16&amp;'Combined Table'!$B16,'Restart 50m'!$A$1:$A$1067&amp;'Restart 50m'!$B$1:$B$1067,0)))</f>
        <v/>
      </c>
      <c r="HD16" s="13" t="str">
        <f t="array" ref="HD16">IF(ISNA(INDEX('Restart 50m'!I$1:I$1067,MATCH('Combined Table'!$A16&amp;'Combined Table'!$B16,'Restart 50m'!$A$1:$A$1067&amp;'Restart 50m'!$B$1:$B$1067,0))),"",INDEX('Restart 50m'!I$1:I$1067,MATCH('Combined Table'!$A16&amp;'Combined Table'!$B16,'Restart 50m'!$A$1:$A$1067&amp;'Restart 50m'!$B$1:$B$1067,0)))</f>
        <v/>
      </c>
      <c r="HE16" s="13">
        <f t="array" ref="HE16">IF(ISNA(INDEX('Restart 50m'!J$1:J$1067,MATCH('Combined Table'!$A16&amp;'Combined Table'!$B16,'Restart 50m'!$A$1:$A$1067&amp;'Restart 50m'!$B$1:$B$1067,0))),"",INDEX('Restart 50m'!J$1:J$1067,MATCH('Combined Table'!$A16&amp;'Combined Table'!$B16,'Restart 50m'!$A$1:$A$1067&amp;'Restart 50m'!$B$1:$B$1067,0)))</f>
        <v>1</v>
      </c>
      <c r="HF16" s="13">
        <f t="array" ref="HF16">IF(ISNA(INDEX('Restart 50m'!K$1:K$1067,MATCH('Combined Table'!$A16&amp;'Combined Table'!$B16,'Restart 50m'!$A$1:$A$1067&amp;'Restart 50m'!$B$1:$B$1067,0))),"",INDEX('Restart 50m'!K$1:K$1067,MATCH('Combined Table'!$A16&amp;'Combined Table'!$B16,'Restart 50m'!$A$1:$A$1067&amp;'Restart 50m'!$B$1:$B$1067,0)))</f>
        <v>1</v>
      </c>
      <c r="HG16" s="13" t="str">
        <f t="array" ref="HG16">IF(ISNA(INDEX('Restart 50m'!L$1:L$1067,MATCH('Combined Table'!$A16&amp;'Combined Table'!$B16,'Restart 50m'!$A$1:$A$1067&amp;'Restart 50m'!$B$1:$B$1067,0))),"",INDEX('Restart 50m'!L$1:L$1067,MATCH('Combined Table'!$A16&amp;'Combined Table'!$B16,'Restart 50m'!$A$1:$A$1067&amp;'Restart 50m'!$B$1:$B$1067,0)))</f>
        <v/>
      </c>
      <c r="HH16" s="13" t="str">
        <f t="array" ref="HH16">IF(ISNA(INDEX('Restart 50m'!M$1:M$1067,MATCH('Combined Table'!$A16&amp;'Combined Table'!$B16,'Restart 50m'!$A$1:$A$1067&amp;'Restart 50m'!$B$1:$B$1067,0))),"",INDEX('Restart 50m'!M$1:M$1067,MATCH('Combined Table'!$A16&amp;'Combined Table'!$B16,'Restart 50m'!$A$1:$A$1067&amp;'Restart 50m'!$B$1:$B$1067,0)))</f>
        <v/>
      </c>
      <c r="HI16" s="13" t="str">
        <f t="array" ref="HI16">IF(ISNA(INDEX('Restart 50m'!N$1:N$1067,MATCH('Combined Table'!$A16&amp;'Combined Table'!$B16,'Restart 50m'!$A$1:$A$1067&amp;'Restart 50m'!$B$1:$B$1067,0))),"",INDEX('Restart 50m'!N$1:N$1067,MATCH('Combined Table'!$A16&amp;'Combined Table'!$B16,'Restart 50m'!$A$1:$A$1067&amp;'Restart 50m'!$B$1:$B$1067,0)))</f>
        <v/>
      </c>
      <c r="HJ16" s="13" t="str">
        <f t="array" ref="HJ16">IF(ISNA(INDEX('Restart 50m'!O$1:O$1067,MATCH('Combined Table'!$A16&amp;'Combined Table'!$B16,'Restart 50m'!$A$1:$A$1067&amp;'Restart 50m'!$B$1:$B$1067,0))),"",INDEX('Restart 50m'!O$1:O$1067,MATCH('Combined Table'!$A16&amp;'Combined Table'!$B16,'Restart 50m'!$A$1:$A$1067&amp;'Restart 50m'!$B$1:$B$1067,0)))</f>
        <v/>
      </c>
      <c r="HK16" s="13">
        <f t="array" ref="HK16">IF(ISNA(INDEX('Restart 50m'!P$1:P$1067,MATCH('Combined Table'!$A16&amp;'Combined Table'!$B16,'Restart 50m'!$A$1:$A$1067&amp;'Restart 50m'!$B$1:$B$1067,0))),"",INDEX('Restart 50m'!P$1:P$1067,MATCH('Combined Table'!$A16&amp;'Combined Table'!$B16,'Restart 50m'!$A$1:$A$1067&amp;'Restart 50m'!$B$1:$B$1067,0)))</f>
        <v>2</v>
      </c>
      <c r="HL16" s="13" t="str">
        <f t="array" ref="HL16">IF(ISNA(INDEX('Restart 50m'!Q$1:Q$1067,MATCH('Combined Table'!$A16&amp;'Combined Table'!$B16,'Restart 50m'!$A$1:$A$1067&amp;'Restart 50m'!$B$1:$B$1067,0))),"",INDEX('Restart 50m'!Q$1:Q$1067,MATCH('Combined Table'!$A16&amp;'Combined Table'!$B16,'Restart 50m'!$A$1:$A$1067&amp;'Restart 50m'!$B$1:$B$1067,0)))</f>
        <v/>
      </c>
      <c r="HM16" s="13" t="str">
        <f t="array" ref="HM16">IF(ISNA(INDEX('Restart 50m'!R$1:R$1067,MATCH('Combined Table'!$A16&amp;'Combined Table'!$B16,'Restart 50m'!$A$1:$A$1067&amp;'Restart 50m'!$B$1:$B$1067,0))),"",INDEX('Restart 50m'!R$1:R$1067,MATCH('Combined Table'!$A16&amp;'Combined Table'!$B16,'Restart 50m'!$A$1:$A$1067&amp;'Restart 50m'!$B$1:$B$1067,0)))</f>
        <v/>
      </c>
      <c r="HN16" s="13">
        <f t="array" ref="HN16">IF(ISNA(INDEX('Restart 50m'!S$1:S$1067,MATCH('Combined Table'!$A16&amp;'Combined Table'!$B16,'Restart 50m'!$A$1:$A$1067&amp;'Restart 50m'!$B$1:$B$1067,0))),"",INDEX('Restart 50m'!S$1:S$1067,MATCH('Combined Table'!$A16&amp;'Combined Table'!$B16,'Restart 50m'!$A$1:$A$1067&amp;'Restart 50m'!$B$1:$B$1067,0)))</f>
        <v>2</v>
      </c>
      <c r="HO16" s="13">
        <f t="array" ref="HO16">IF(ISNA(INDEX('Restart 50m'!T$1:T$1067,MATCH('Combined Table'!$A16&amp;'Combined Table'!$B16,'Restart 50m'!$A$1:$A$1067&amp;'Restart 50m'!$B$1:$B$1067,0))),"",INDEX('Restart 50m'!T$1:T$1067,MATCH('Combined Table'!$A16&amp;'Combined Table'!$B16,'Restart 50m'!$A$1:$A$1067&amp;'Restart 50m'!$B$1:$B$1067,0)))</f>
        <v>2</v>
      </c>
      <c r="HP16" s="13">
        <f t="array" ref="HP16">IF(ISNA(INDEX('Restart 50m'!U$1:U$1067,MATCH('Combined Table'!$A16&amp;'Combined Table'!$B16,'Restart 50m'!$A$1:$A$1067&amp;'Restart 50m'!$B$1:$B$1067,0))),"",INDEX('Restart 50m'!U$1:U$1067,MATCH('Combined Table'!$A16&amp;'Combined Table'!$B16,'Restart 50m'!$A$1:$A$1067&amp;'Restart 50m'!$B$1:$B$1067,0)))</f>
        <v>3</v>
      </c>
      <c r="HQ16" s="1" t="str">
        <f t="array" ref="HQ16">IF(ISNA(INDEX('Restart 22m'!C$1:C$1067,MATCH('Combined Table'!$A16&amp;'Combined Table'!$B16,'Restart 22m'!$A$1:$A$1067&amp;'Restart 22m'!$B$1:$B$1067,0))),"",INDEX('Restart 22m'!C$1:C$1067,MATCH('Combined Table'!$A16&amp;'Combined Table'!$B16,'Restart 22m'!$A$1:$A$1067&amp;'Restart 22m'!$B$1:$B$1067,0)))</f>
        <v/>
      </c>
      <c r="HR16" s="13" t="str">
        <f t="array" ref="HR16">IF(ISNA(INDEX('Restart 22m'!D$1:D$1067,MATCH('Combined Table'!$A16&amp;'Combined Table'!$B16,'Restart 22m'!$A$1:$A$1067&amp;'Restart 22m'!$B$1:$B$1067,0))),"",INDEX('Restart 22m'!D$1:D$1067,MATCH('Combined Table'!$A16&amp;'Combined Table'!$B16,'Restart 22m'!$A$1:$A$1067&amp;'Restart 22m'!$B$1:$B$1067,0)))</f>
        <v/>
      </c>
      <c r="HS16" s="13" t="str">
        <f t="array" ref="HS16">IF(ISNA(INDEX('Restart 22m'!E$1:E$1067,MATCH('Combined Table'!$A16&amp;'Combined Table'!$B16,'Restart 22m'!$A$1:$A$1067&amp;'Restart 22m'!$B$1:$B$1067,0))),"",INDEX('Restart 22m'!E$1:E$1067,MATCH('Combined Table'!$A16&amp;'Combined Table'!$B16,'Restart 22m'!$A$1:$A$1067&amp;'Restart 22m'!$B$1:$B$1067,0)))</f>
        <v/>
      </c>
      <c r="HT16" s="13" t="str">
        <f t="array" ref="HT16">IF(ISNA(INDEX('Restart 22m'!F$1:F$1067,MATCH('Combined Table'!$A16&amp;'Combined Table'!$B16,'Restart 22m'!$A$1:$A$1067&amp;'Restart 22m'!$B$1:$B$1067,0))),"",INDEX('Restart 22m'!F$1:F$1067,MATCH('Combined Table'!$A16&amp;'Combined Table'!$B16,'Restart 22m'!$A$1:$A$1067&amp;'Restart 22m'!$B$1:$B$1067,0)))</f>
        <v/>
      </c>
      <c r="HU16" s="13" t="str">
        <f t="array" ref="HU16">IF(ISNA(INDEX('Restart 22m'!G$1:G$1067,MATCH('Combined Table'!$A16&amp;'Combined Table'!$B16,'Restart 22m'!$A$1:$A$1067&amp;'Restart 22m'!$B$1:$B$1067,0))),"",INDEX('Restart 22m'!G$1:G$1067,MATCH('Combined Table'!$A16&amp;'Combined Table'!$B16,'Restart 22m'!$A$1:$A$1067&amp;'Restart 22m'!$B$1:$B$1067,0)))</f>
        <v/>
      </c>
      <c r="HV16" s="13" t="str">
        <f t="array" ref="HV16">IF(ISNA(INDEX('Restart 22m'!H$1:H$1067,MATCH('Combined Table'!$A16&amp;'Combined Table'!$B16,'Restart 22m'!$A$1:$A$1067&amp;'Restart 22m'!$B$1:$B$1067,0))),"",INDEX('Restart 22m'!H$1:H$1067,MATCH('Combined Table'!$A16&amp;'Combined Table'!$B16,'Restart 22m'!$A$1:$A$1067&amp;'Restart 22m'!$B$1:$B$1067,0)))</f>
        <v/>
      </c>
      <c r="HW16" s="13" t="str">
        <f t="array" ref="HW16">IF(ISNA(INDEX('Restart 22m'!I$1:I$1067,MATCH('Combined Table'!$A16&amp;'Combined Table'!$B16,'Restart 22m'!$A$1:$A$1067&amp;'Restart 22m'!$B$1:$B$1067,0))),"",INDEX('Restart 22m'!I$1:I$1067,MATCH('Combined Table'!$A16&amp;'Combined Table'!$B16,'Restart 22m'!$A$1:$A$1067&amp;'Restart 22m'!$B$1:$B$1067,0)))</f>
        <v/>
      </c>
      <c r="HX16" s="13" t="str">
        <f t="array" ref="HX16">IF(ISNA(INDEX('Restart 22m'!J$1:J$1067,MATCH('Combined Table'!$A16&amp;'Combined Table'!$B16,'Restart 22m'!$A$1:$A$1067&amp;'Restart 22m'!$B$1:$B$1067,0))),"",INDEX('Restart 22m'!J$1:J$1067,MATCH('Combined Table'!$A16&amp;'Combined Table'!$B16,'Restart 22m'!$A$1:$A$1067&amp;'Restart 22m'!$B$1:$B$1067,0)))</f>
        <v/>
      </c>
      <c r="HY16" s="13" t="str">
        <f t="array" ref="HY16">IF(ISNA(INDEX('Restart 22m'!K$1:K$1067,MATCH('Combined Table'!$A16&amp;'Combined Table'!$B16,'Restart 22m'!$A$1:$A$1067&amp;'Restart 22m'!$B$1:$B$1067,0))),"",INDEX('Restart 22m'!K$1:K$1067,MATCH('Combined Table'!$A16&amp;'Combined Table'!$B16,'Restart 22m'!$A$1:$A$1067&amp;'Restart 22m'!$B$1:$B$1067,0)))</f>
        <v/>
      </c>
      <c r="HZ16" s="13" t="str">
        <f t="array" ref="HZ16">IF(ISNA(INDEX('Restart 22m'!L$1:L$1067,MATCH('Combined Table'!$A16&amp;'Combined Table'!$B16,'Restart 22m'!$A$1:$A$1067&amp;'Restart 22m'!$B$1:$B$1067,0))),"",INDEX('Restart 22m'!L$1:L$1067,MATCH('Combined Table'!$A16&amp;'Combined Table'!$B16,'Restart 22m'!$A$1:$A$1067&amp;'Restart 22m'!$B$1:$B$1067,0)))</f>
        <v/>
      </c>
      <c r="IA16" s="13" t="str">
        <f t="array" ref="IA16">IF(ISNA(INDEX('Restart 22m'!M$1:M$1067,MATCH('Combined Table'!$A16&amp;'Combined Table'!$B16,'Restart 22m'!$A$1:$A$1067&amp;'Restart 22m'!$B$1:$B$1067,0))),"",INDEX('Restart 22m'!M$1:M$1067,MATCH('Combined Table'!$A16&amp;'Combined Table'!$B16,'Restart 22m'!$A$1:$A$1067&amp;'Restart 22m'!$B$1:$B$1067,0)))</f>
        <v/>
      </c>
      <c r="IB16" s="13" t="str">
        <f t="array" ref="IB16">IF(ISNA(INDEX('Restart 22m'!N$1:N$1067,MATCH('Combined Table'!$A16&amp;'Combined Table'!$B16,'Restart 22m'!$A$1:$A$1067&amp;'Restart 22m'!$B$1:$B$1067,0))),"",INDEX('Restart 22m'!N$1:N$1067,MATCH('Combined Table'!$A16&amp;'Combined Table'!$B16,'Restart 22m'!$A$1:$A$1067&amp;'Restart 22m'!$B$1:$B$1067,0)))</f>
        <v/>
      </c>
      <c r="IC16" s="13" t="str">
        <f t="array" ref="IC16">IF(ISNA(INDEX('Restart 22m'!O$1:O$1067,MATCH('Combined Table'!$A16&amp;'Combined Table'!$B16,'Restart 22m'!$A$1:$A$1067&amp;'Restart 22m'!$B$1:$B$1067,0))),"",INDEX('Restart 22m'!O$1:O$1067,MATCH('Combined Table'!$A16&amp;'Combined Table'!$B16,'Restart 22m'!$A$1:$A$1067&amp;'Restart 22m'!$B$1:$B$1067,0)))</f>
        <v/>
      </c>
      <c r="ID16" s="13">
        <f t="array" ref="ID16">IF(ISNA(INDEX('Restart 22m'!P$1:P$1067,MATCH('Combined Table'!$A16&amp;'Combined Table'!$B16,'Restart 22m'!$A$1:$A$1067&amp;'Restart 22m'!$B$1:$B$1067,0))),"",INDEX('Restart 22m'!P$1:P$1067,MATCH('Combined Table'!$A16&amp;'Combined Table'!$B16,'Restart 22m'!$A$1:$A$1067&amp;'Restart 22m'!$B$1:$B$1067,0)))</f>
        <v>1</v>
      </c>
      <c r="IE16" s="13" t="str">
        <f t="array" ref="IE16">IF(ISNA(INDEX('Restart 22m'!Q$1:Q$1067,MATCH('Combined Table'!$A16&amp;'Combined Table'!$B16,'Restart 22m'!$A$1:$A$1067&amp;'Restart 22m'!$B$1:$B$1067,0))),"",INDEX('Restart 22m'!Q$1:Q$1067,MATCH('Combined Table'!$A16&amp;'Combined Table'!$B16,'Restart 22m'!$A$1:$A$1067&amp;'Restart 22m'!$B$1:$B$1067,0)))</f>
        <v/>
      </c>
      <c r="IF16" s="13" t="str">
        <f t="array" ref="IF16">IF(ISNA(INDEX('Restart 22m'!R$1:R$1067,MATCH('Combined Table'!$A16&amp;'Combined Table'!$B16,'Restart 22m'!$A$1:$A$1067&amp;'Restart 22m'!$B$1:$B$1067,0))),"",INDEX('Restart 22m'!R$1:R$1067,MATCH('Combined Table'!$A16&amp;'Combined Table'!$B16,'Restart 22m'!$A$1:$A$1067&amp;'Restart 22m'!$B$1:$B$1067,0)))</f>
        <v/>
      </c>
      <c r="IG16" s="13">
        <f t="array" ref="IG16">IF(ISNA(INDEX('Restart 22m'!S$1:S$1067,MATCH('Combined Table'!$A16&amp;'Combined Table'!$B16,'Restart 22m'!$A$1:$A$1067&amp;'Restart 22m'!$B$1:$B$1067,0))),"",INDEX('Restart 22m'!S$1:S$1067,MATCH('Combined Table'!$A16&amp;'Combined Table'!$B16,'Restart 22m'!$A$1:$A$1067&amp;'Restart 22m'!$B$1:$B$1067,0)))</f>
        <v>1</v>
      </c>
      <c r="IH16" s="13">
        <f t="array" ref="IH16">IF(ISNA(INDEX('Restart 22m'!T$1:T$1067,MATCH('Combined Table'!$A16&amp;'Combined Table'!$B16,'Restart 22m'!$A$1:$A$1067&amp;'Restart 22m'!$B$1:$B$1067,0))),"",INDEX('Restart 22m'!T$1:T$1067,MATCH('Combined Table'!$A16&amp;'Combined Table'!$B16,'Restart 22m'!$A$1:$A$1067&amp;'Restart 22m'!$B$1:$B$1067,0)))</f>
        <v>1</v>
      </c>
      <c r="II16" s="13">
        <f t="array" ref="II16">IF(ISNA(INDEX('Restart 22m'!U$1:U$1067,MATCH('Combined Table'!$A16&amp;'Combined Table'!$B16,'Restart 22m'!$A$1:$A$1067&amp;'Restart 22m'!$B$1:$B$1067,0))),"",INDEX('Restart 22m'!U$1:U$1067,MATCH('Combined Table'!$A16&amp;'Combined Table'!$B16,'Restart 22m'!$A$1:$A$1067&amp;'Restart 22m'!$B$1:$B$1067,0)))</f>
        <v>1</v>
      </c>
      <c r="IJ16" s="13"/>
    </row>
    <row r="17" spans="1:244" x14ac:dyDescent="0.25">
      <c r="A17" s="5" t="s">
        <v>17</v>
      </c>
      <c r="B17" s="6">
        <v>1</v>
      </c>
      <c r="C17" s="13">
        <f t="array" ref="C17">INDEX('Points Table'!C$1:C$1067,MATCH('Combined Table'!$A17&amp;'Combined Table'!$B17,$A$1:$A$1067&amp;$B$1:$B$1067,0))</f>
        <v>33</v>
      </c>
      <c r="D17" s="13">
        <f t="array" ref="D17">INDEX('Points Table'!D$1:D$1067,MATCH('Combined Table'!$A17&amp;'Combined Table'!$B17,$A$1:$A$1067&amp;$B$1:$B$1067,0))</f>
        <v>3</v>
      </c>
      <c r="E17" s="13">
        <f t="array" ref="E17">INDEX('Points Table'!E$1:E$1067,MATCH('Combined Table'!$A17&amp;'Combined Table'!$B17,$A$1:$A$1067&amp;$B$1:$B$1067,0))</f>
        <v>3</v>
      </c>
      <c r="F17" s="13">
        <f t="array" ref="F17">INDEX('Points Table'!F$1:F$1067,MATCH('Combined Table'!$A17&amp;'Combined Table'!$B17,$A$1:$A$1067&amp;$B$1:$B$1067,0))</f>
        <v>4</v>
      </c>
      <c r="G17" s="13">
        <f t="array" ref="G17">INDEX('Points Table'!G$1:G$1067,MATCH('Combined Table'!$A17&amp;'Combined Table'!$B17,$A$1:$A$1067&amp;$B$1:$B$1067,0))</f>
        <v>77.8</v>
      </c>
      <c r="H17" s="13" t="str">
        <f t="array" ref="H17">INDEX('Points Table'!H$1:H$1067,MATCH('Combined Table'!$A17&amp;'Combined Table'!$B17,$A$1:$A$1067&amp;$B$1:$B$1067,0))</f>
        <v/>
      </c>
      <c r="I17" s="13" t="str">
        <f t="array" ref="I17">INDEX('Possesion Times'!C$1:C$1067,MATCH('Combined Table'!$A17&amp;'Combined Table'!$B17,$A$1:$A$1067&amp;$B$1:$B$1067,0))</f>
        <v>1:47</v>
      </c>
      <c r="J17" s="13" t="str">
        <f t="array" ref="J17">INDEX('Possesion Times'!D$1:D$1067,MATCH('Combined Table'!$A17&amp;'Combined Table'!$B17,$A$1:$A$1067&amp;$B$1:$B$1067,0))</f>
        <v>2:57</v>
      </c>
      <c r="K17" s="13" t="str">
        <f t="array" ref="K17">INDEX('Possesion Times'!E$1:E$1067,MATCH('Combined Table'!$A17&amp;'Combined Table'!$B17,$A$1:$A$1067&amp;$B$1:$B$1067,0))</f>
        <v>4:44</v>
      </c>
      <c r="L17" s="13">
        <f t="array" ref="L17">INDEX('Possesion Times'!F$1:F$1067,MATCH('Combined Table'!$A17&amp;'Combined Table'!$B17,$A$1:$A$1067&amp;$B$1:$B$1067,0))</f>
        <v>15.2</v>
      </c>
      <c r="M17" s="13" t="str">
        <f t="array" ref="M17">INDEX('Possesion Times'!G$1:G$1067,MATCH('Combined Table'!$A17&amp;'Combined Table'!$B17,$A$1:$A$1067&amp;$B$1:$B$1067,0))</f>
        <v>3:14</v>
      </c>
      <c r="N17" s="13" t="str">
        <f t="array" ref="N17">INDEX('Possesion Times'!H$1:H$1067,MATCH('Combined Table'!$A17&amp;'Combined Table'!$B17,$A$1:$A$1067&amp;$B$1:$B$1067,0))</f>
        <v>1:25</v>
      </c>
      <c r="O17" s="13" t="str">
        <f t="array" ref="O17">INDEX('Possesion Times'!I$1:I$1067,MATCH('Combined Table'!$A17&amp;'Combined Table'!$B17,$A$1:$A$1067&amp;$B$1:$B$1067,0))</f>
        <v>4:39</v>
      </c>
      <c r="P17" s="13">
        <f t="array" ref="P17">INDEX('Possesion Times'!J$1:J$1067,MATCH('Combined Table'!$A17&amp;'Combined Table'!$B17,$A$1:$A$1067&amp;$B$1:$B$1067,0))</f>
        <v>15</v>
      </c>
      <c r="Q17" s="13" t="str">
        <f t="array" ref="Q17">INDEX('Possesion Times'!K$1:K$1067,MATCH('Combined Table'!$A17&amp;'Combined Table'!$B17,$A$1:$A$1067&amp;$B$1:$B$1067,0))</f>
        <v>3:18</v>
      </c>
      <c r="R17" s="13" t="str">
        <f t="array" ref="R17">INDEX('Possesion Times'!L$1:L$1067,MATCH('Combined Table'!$A17&amp;'Combined Table'!$B17,$A$1:$A$1067&amp;$B$1:$B$1067,0))</f>
        <v>2:57</v>
      </c>
      <c r="S17" s="13" t="str">
        <f t="array" ref="S17">INDEX('Possesion Times'!M$1:M$1067,MATCH('Combined Table'!$A17&amp;'Combined Table'!$B17,$A$1:$A$1067&amp;$B$1:$B$1067,0))</f>
        <v>6:16</v>
      </c>
      <c r="T17" s="13">
        <f t="array" ref="T17">INDEX('Possesion Times'!N$1:N$1067,MATCH('Combined Table'!$A17&amp;'Combined Table'!$B17,$A$1:$A$1067&amp;$B$1:$B$1067,0))</f>
        <v>20.100000000000001</v>
      </c>
      <c r="U17" s="13" t="str">
        <f t="array" ref="U17">INDEX('Possesion Times'!O$1:O$1067,MATCH('Combined Table'!$A17&amp;'Combined Table'!$B17,$A$1:$A$1067&amp;$B$1:$B$1067,0))</f>
        <v>0:22</v>
      </c>
      <c r="V17" s="13" t="str">
        <f t="array" ref="V17">INDEX('Possesion Times'!P$1:P$1067,MATCH('Combined Table'!$A17&amp;'Combined Table'!$B17,$A$1:$A$1067&amp;$B$1:$B$1067,0))</f>
        <v>3:12</v>
      </c>
      <c r="W17" s="13" t="str">
        <f t="array" ref="W17">INDEX('Possesion Times'!Q$1:Q$1067,MATCH('Combined Table'!$A17&amp;'Combined Table'!$B17,$A$1:$A$1067&amp;$B$1:$B$1067,0))</f>
        <v>3:34</v>
      </c>
      <c r="X17" s="13">
        <f t="array" ref="X17">INDEX('Possesion Times'!R$1:R$1067,MATCH('Combined Table'!$A17&amp;'Combined Table'!$B17,$A$1:$A$1067&amp;$B$1:$B$1067,0))</f>
        <v>11.5</v>
      </c>
      <c r="Y17" s="13" t="str">
        <f t="array" ref="Y17">INDEX('Possesion Times'!S$1:S$1067,MATCH('Combined Table'!$A17&amp;'Combined Table'!$B17,$A$1:$A$1067&amp;$B$1:$B$1067,0))</f>
        <v>8:41</v>
      </c>
      <c r="Z17" s="13" t="str">
        <f t="array" ref="Z17">INDEX('Possesion Times'!T$1:T$1067,MATCH('Combined Table'!$A17&amp;'Combined Table'!$B17,$A$1:$A$1067&amp;$B$1:$B$1067,0))</f>
        <v>10:32</v>
      </c>
      <c r="AA17" s="13" t="str">
        <f t="array" ref="AA17">INDEX('Possesion Times'!U$1:U$1067,MATCH('Combined Table'!$A17&amp;'Combined Table'!$B17,$A$1:$A$1067&amp;$B$1:$B$1067,0))</f>
        <v>19:13</v>
      </c>
      <c r="AB17" s="13">
        <f t="array" ref="AB17">INDEX('Possesion Times'!V$1:V$1067,MATCH('Combined Table'!$A17&amp;'Combined Table'!$B17,$A$1:$A$1067&amp;$B$1:$B$1067,0))</f>
        <v>61.8</v>
      </c>
      <c r="AC17" s="1">
        <f t="array" ref="AC17">INDEX('Possession Source'!C$1:C$1067,MATCH('Combined Table'!$A17&amp;'Combined Table'!$B17,$A$1:$A$1067&amp;$B$1:$B$1067,0))</f>
        <v>14</v>
      </c>
      <c r="AD17" s="13">
        <f t="array" ref="AD17">INDEX('Possession Source'!D$1:D$1067,MATCH('Combined Table'!$A17&amp;'Combined Table'!$B17,$A$1:$A$1067&amp;$B$1:$B$1067,0))</f>
        <v>4</v>
      </c>
      <c r="AE17" s="13">
        <f t="array" ref="AE17">INDEX('Possession Source'!E$1:E$1067,MATCH('Combined Table'!$A17&amp;'Combined Table'!$B17,$A$1:$A$1067&amp;$B$1:$B$1067,0))</f>
        <v>7</v>
      </c>
      <c r="AF17" s="13">
        <f t="array" ref="AF17">INDEX('Possession Source'!F$1:F$1067,MATCH('Combined Table'!$A17&amp;'Combined Table'!$B17,$A$1:$A$1067&amp;$B$1:$B$1067,0))</f>
        <v>2</v>
      </c>
      <c r="AG17" s="13">
        <f t="array" ref="AG17">INDEX('Possession Source'!G$1:G$1067,MATCH('Combined Table'!$A17&amp;'Combined Table'!$B17,$A$1:$A$1067&amp;$B$1:$B$1067,0))</f>
        <v>27</v>
      </c>
      <c r="AH17" s="13">
        <f t="array" ref="AH17">INDEX('Possession Source'!H$1:H$1067,MATCH('Combined Table'!$A17&amp;'Combined Table'!$B17,$A$1:$A$1067&amp;$B$1:$B$1067,0))</f>
        <v>5</v>
      </c>
      <c r="AI17" s="13" t="str">
        <f t="array" ref="AI17">INDEX('Possession Source'!I$1:I$1067,MATCH('Combined Table'!$A17&amp;'Combined Table'!$B17,$A$1:$A$1067&amp;$B$1:$B$1067,0))</f>
        <v/>
      </c>
      <c r="AJ17" s="13">
        <f t="array" ref="AJ17">INDEX('Possession Source'!J$1:J$1067,MATCH('Combined Table'!$A17&amp;'Combined Table'!$B17,$A$1:$A$1067&amp;$B$1:$B$1067,0))</f>
        <v>5</v>
      </c>
      <c r="AK17" s="13">
        <f t="array" ref="AK17">INDEX('Possession Source'!K$1:K$1067,MATCH('Combined Table'!$A17&amp;'Combined Table'!$B17,$A$1:$A$1067&amp;$B$1:$B$1067,0))</f>
        <v>3</v>
      </c>
      <c r="AL17" s="13" t="str">
        <f t="array" ref="AL17">INDEX('Possession Source'!L$1:L$1067,MATCH('Combined Table'!$A17&amp;'Combined Table'!$B17,$A$1:$A$1067&amp;$B$1:$B$1067,0))</f>
        <v/>
      </c>
      <c r="AM17" s="13" t="str">
        <f t="array" ref="AM17">INDEX('Possession Source'!M$1:M$1067,MATCH('Combined Table'!$A17&amp;'Combined Table'!$B17,$A$1:$A$1067&amp;$B$1:$B$1067,0))</f>
        <v/>
      </c>
      <c r="AN17" s="13">
        <f t="array" ref="AN17">INDEX('Possession Source'!N$1:N$1067,MATCH('Combined Table'!$A17&amp;'Combined Table'!$B17,$A$1:$A$1067&amp;$B$1:$B$1067,0))</f>
        <v>1</v>
      </c>
      <c r="AO17" s="13">
        <f t="array" ref="AO17">INDEX('Possession Source'!O$1:O$1067,MATCH('Combined Table'!$A17&amp;'Combined Table'!$B17,$A$1:$A$1067&amp;$B$1:$B$1067,0))</f>
        <v>1</v>
      </c>
      <c r="AP17" s="13">
        <f t="array" ref="AP17">INDEX('Possession Source'!P$1:P$1067,MATCH('Combined Table'!$A17&amp;'Combined Table'!$B17,$A$1:$A$1067&amp;$B$1:$B$1067,0))</f>
        <v>15</v>
      </c>
      <c r="AQ17" s="13">
        <f t="array" ref="AQ17">INDEX('Possession Source'!Q$1:Q$1067,MATCH('Combined Table'!$A17&amp;'Combined Table'!$B17,$A$1:$A$1067&amp;$B$1:$B$1067,0))</f>
        <v>42</v>
      </c>
      <c r="AR17" s="1" t="str">
        <f t="array" ref="AR17">INDEX('Penalties Frees conceded'!C$1:C$1067,MATCH('Combined Table'!$A17&amp;'Combined Table'!$B17,$A$1:$A$1067&amp;$B$1:$B$1067,0))</f>
        <v/>
      </c>
      <c r="AS17" s="13" t="str">
        <f t="array" ref="AS17">INDEX('Penalties Frees conceded'!D$1:D$1067,MATCH('Combined Table'!$A17&amp;'Combined Table'!$B17,$A$1:$A$1067&amp;$B$1:$B$1067,0))</f>
        <v/>
      </c>
      <c r="AT17" s="13" t="str">
        <f t="array" ref="AT17">INDEX('Penalties Frees conceded'!E$1:E$1067,MATCH('Combined Table'!$A17&amp;'Combined Table'!$B17,$A$1:$A$1067&amp;$B$1:$B$1067,0))</f>
        <v/>
      </c>
      <c r="AU17" s="13">
        <f t="array" ref="AU17">INDEX('Penalties Frees conceded'!F$1:F$1067,MATCH('Combined Table'!$A17&amp;'Combined Table'!$B17,$A$1:$A$1067&amp;$B$1:$B$1067,0))</f>
        <v>1</v>
      </c>
      <c r="AV17" s="13" t="str">
        <f t="array" ref="AV17">INDEX('Penalties Frees conceded'!G$1:G$1067,MATCH('Combined Table'!$A17&amp;'Combined Table'!$B17,$A$1:$A$1067&amp;$B$1:$B$1067,0))</f>
        <v/>
      </c>
      <c r="AW17" s="13" t="str">
        <f t="array" ref="AW17">INDEX('Penalties Frees conceded'!H$1:H$1067,MATCH('Combined Table'!$A17&amp;'Combined Table'!$B17,$A$1:$A$1067&amp;$B$1:$B$1067,0))</f>
        <v/>
      </c>
      <c r="AX17" s="13">
        <f t="array" ref="AX17">INDEX('Penalties Frees conceded'!I$1:I$1067,MATCH('Combined Table'!$A17&amp;'Combined Table'!$B17,$A$1:$A$1067&amp;$B$1:$B$1067,0))</f>
        <v>1</v>
      </c>
      <c r="AY17" s="13">
        <f t="array" ref="AY17">INDEX('Penalties Frees conceded'!J$1:J$1067,MATCH('Combined Table'!$A17&amp;'Combined Table'!$B17,$A$1:$A$1067&amp;$B$1:$B$1067,0))</f>
        <v>1</v>
      </c>
      <c r="AZ17" s="13" t="str">
        <f t="array" ref="AZ17">INDEX('Penalties Frees conceded'!K$1:K$1067,MATCH('Combined Table'!$A17&amp;'Combined Table'!$B17,$A$1:$A$1067&amp;$B$1:$B$1067,0))</f>
        <v/>
      </c>
      <c r="BA17" s="13" t="str">
        <f t="array" ref="BA17">INDEX('Penalties Frees conceded'!L$1:L$1067,MATCH('Combined Table'!$A17&amp;'Combined Table'!$B17,$A$1:$A$1067&amp;$B$1:$B$1067,0))</f>
        <v/>
      </c>
      <c r="BB17" s="13">
        <f t="array" ref="BB17">INDEX('Penalties Frees conceded'!M$1:M$1067,MATCH('Combined Table'!$A17&amp;'Combined Table'!$B17,$A$1:$A$1067&amp;$B$1:$B$1067,0))</f>
        <v>2</v>
      </c>
      <c r="BC17" s="13">
        <f t="array" ref="BC17">INDEX('Penalties Frees conceded'!N$1:N$1067,MATCH('Combined Table'!$A17&amp;'Combined Table'!$B17,$A$1:$A$1067&amp;$B$1:$B$1067,0))</f>
        <v>1</v>
      </c>
      <c r="BD17" s="13">
        <f t="array" ref="BD17">INDEX('Penalties Frees conceded'!O$1:O$1067,MATCH('Combined Table'!$A17&amp;'Combined Table'!$B17,$A$1:$A$1067&amp;$B$1:$B$1067,0))</f>
        <v>1</v>
      </c>
      <c r="BE17" s="13">
        <f t="array" ref="BE17">INDEX('Penalties Frees conceded'!P$1:P$1067,MATCH('Combined Table'!$A17&amp;'Combined Table'!$B17,$A$1:$A$1067&amp;$B$1:$B$1067,0))</f>
        <v>5</v>
      </c>
      <c r="BF17" s="13">
        <f t="array" ref="BF17">INDEX('Penalties Frees conceded'!Q$1:Q$1067,MATCH('Combined Table'!$A17&amp;'Combined Table'!$B17,$A$1:$A$1067&amp;$B$1:$B$1067,0))</f>
        <v>6</v>
      </c>
      <c r="BG17" s="1">
        <f t="array" ref="BG17">INDEX('Attack Possession'!C$1:C$1067,MATCH('Combined Table'!$A17&amp;'Combined Table'!$B17,$A$1:$A$1067&amp;$B$1:$B$1067,0))</f>
        <v>7</v>
      </c>
      <c r="BH17" s="13">
        <f t="array" ref="BH17">INDEX('Attack Possession'!D$1:D$1067,MATCH('Combined Table'!$A17&amp;'Combined Table'!$B17,$A$1:$A$1067&amp;$B$1:$B$1067,0))</f>
        <v>54</v>
      </c>
      <c r="BI17" s="13">
        <f t="array" ref="BI17">INDEX('Attack Possession'!E$1:E$1067,MATCH('Combined Table'!$A17&amp;'Combined Table'!$B17,$A$1:$A$1067&amp;$B$1:$B$1067,0))</f>
        <v>51.4</v>
      </c>
      <c r="BJ17" s="13">
        <f t="array" ref="BJ17">INDEX('Attack Possession'!F$1:F$1067,MATCH('Combined Table'!$A17&amp;'Combined Table'!$B17,$A$1:$A$1067&amp;$B$1:$B$1067,0))</f>
        <v>3.5</v>
      </c>
      <c r="BK17" s="13">
        <f t="array" ref="BK17">INDEX('Attack Possession'!G$1:G$1067,MATCH('Combined Table'!$A17&amp;'Combined Table'!$B17,$A$1:$A$1067&amp;$B$1:$B$1067,0))</f>
        <v>6</v>
      </c>
      <c r="BL17" s="13">
        <f t="array" ref="BL17">INDEX('Attack Possession'!H$1:H$1067,MATCH('Combined Table'!$A17&amp;'Combined Table'!$B17,$A$1:$A$1067&amp;$B$1:$B$1067,0))</f>
        <v>13</v>
      </c>
      <c r="BM17" s="13">
        <f t="array" ref="BM17">INDEX('Attack Possession'!I$1:I$1067,MATCH('Combined Table'!$A17&amp;'Combined Table'!$B17,$A$1:$A$1067&amp;$B$1:$B$1067,0))</f>
        <v>11</v>
      </c>
      <c r="BN17" s="13">
        <f t="array" ref="BN17">INDEX('Attack Possession'!J$1:J$1067,MATCH('Combined Table'!$A17&amp;'Combined Table'!$B17,$A$1:$A$1067&amp;$B$1:$B$1067,0))</f>
        <v>2</v>
      </c>
      <c r="BO17" s="13">
        <f t="array" ref="BO17">INDEX('Attack Possession'!K$1:K$1067,MATCH('Combined Table'!$A17&amp;'Combined Table'!$B17,$A$1:$A$1067&amp;$B$1:$B$1067,0))</f>
        <v>4</v>
      </c>
      <c r="BP17" s="13">
        <f t="array" ref="BP17">INDEX('Attack Possession'!L$1:L$1067,MATCH('Combined Table'!$A17&amp;'Combined Table'!$B17,$A$1:$A$1067&amp;$B$1:$B$1067,0))</f>
        <v>1</v>
      </c>
      <c r="BQ17" s="13">
        <f t="array" ref="BQ17">INDEX('Attack Possession'!M$1:M$1067,MATCH('Combined Table'!$A17&amp;'Combined Table'!$B17,$A$1:$A$1067&amp;$B$1:$B$1067,0))</f>
        <v>2</v>
      </c>
      <c r="BR17" s="13">
        <f t="array" ref="BR17">INDEX('Attack Possession'!N$1:N$1067,MATCH('Combined Table'!$A17&amp;'Combined Table'!$B17,$A$1:$A$1067&amp;$B$1:$B$1067,0))</f>
        <v>2</v>
      </c>
      <c r="BS17" s="13">
        <f t="array" ref="BS17">INDEX('Attack Possession'!O$1:O$1067,MATCH('Combined Table'!$A17&amp;'Combined Table'!$B17,$A$1:$A$1067&amp;$B$1:$B$1067,0))</f>
        <v>1</v>
      </c>
      <c r="BT17" s="13">
        <f t="array" ref="BT17">INDEX('Attack Possession'!P$1:P$1067,MATCH('Combined Table'!$A17&amp;'Combined Table'!$B17,$A$1:$A$1067&amp;$B$1:$B$1067,0))</f>
        <v>42</v>
      </c>
      <c r="BU17" s="13">
        <f t="array" ref="BU17">INDEX('Attack Possession'!Q$1:Q$1067,MATCH('Combined Table'!$A17&amp;'Combined Table'!$B17,$A$1:$A$1067&amp;$B$1:$B$1067,0))</f>
        <v>149</v>
      </c>
      <c r="BV17" s="1">
        <f t="array" ref="BV17">INDEX('Kicks in Play'!C$1:C$1067,MATCH('Combined Table'!$A17&amp;'Combined Table'!$B17,$A$1:$A$1067&amp;$B$1:$B$1067,0))</f>
        <v>9</v>
      </c>
      <c r="BW17" s="13">
        <f t="array" ref="BW17">INDEX('Kicks in Play'!D$1:D$1067,MATCH('Combined Table'!$A17&amp;'Combined Table'!$B17,$A$1:$A$1067&amp;$B$1:$B$1067,0))</f>
        <v>388</v>
      </c>
      <c r="BX17" s="13">
        <f t="array" ref="BX17">INDEX('Kicks in Play'!E$1:E$1067,MATCH('Combined Table'!$A17&amp;'Combined Table'!$B17,$A$1:$A$1067&amp;$B$1:$B$1067,0))</f>
        <v>43.1</v>
      </c>
      <c r="BY17" s="13">
        <f t="array" ref="BY17">INDEX('Kicks in Play'!F$1:F$1067,MATCH('Combined Table'!$A17&amp;'Combined Table'!$B17,$A$1:$A$1067&amp;$B$1:$B$1067,0))</f>
        <v>3</v>
      </c>
      <c r="BZ17" s="13">
        <f t="array" ref="BZ17">INDEX('Kicks in Play'!G$1:G$1067,MATCH('Combined Table'!$A17&amp;'Combined Table'!$B17,$A$1:$A$1067&amp;$B$1:$B$1067,0))</f>
        <v>82</v>
      </c>
      <c r="CA17" s="13">
        <f t="array" ref="CA17">INDEX('Kicks in Play'!H$1:H$1067,MATCH('Combined Table'!$A17&amp;'Combined Table'!$B17,$A$1:$A$1067&amp;$B$1:$B$1067,0))</f>
        <v>5</v>
      </c>
      <c r="CB17" s="13">
        <f t="array" ref="CB17">INDEX('Kicks in Play'!I$1:I$1067,MATCH('Combined Table'!$A17&amp;'Combined Table'!$B17,$A$1:$A$1067&amp;$B$1:$B$1067,0))</f>
        <v>127</v>
      </c>
      <c r="CC17" s="13">
        <f t="array" ref="CC17">INDEX('Kicks in Play'!J$1:J$1067,MATCH('Combined Table'!$A17&amp;'Combined Table'!$B17,$A$1:$A$1067&amp;$B$1:$B$1067,0))</f>
        <v>1</v>
      </c>
      <c r="CD17" s="13">
        <f t="array" ref="CD17">INDEX('Kicks in Play'!K$1:K$1067,MATCH('Combined Table'!$A17&amp;'Combined Table'!$B17,$A$1:$A$1067&amp;$B$1:$B$1067,0))</f>
        <v>16</v>
      </c>
      <c r="CE17" s="13" t="str">
        <f t="array" ref="CE17">INDEX('Kicks in Play'!L$1:L$1067,MATCH('Combined Table'!$A17&amp;'Combined Table'!$B17,$A$1:$A$1067&amp;$B$1:$B$1067,0))</f>
        <v/>
      </c>
      <c r="CF17" s="13" t="str">
        <f t="array" ref="CF17">INDEX('Kicks in Play'!M$1:M$1067,MATCH('Combined Table'!$A17&amp;'Combined Table'!$B17,$A$1:$A$1067&amp;$B$1:$B$1067,0))</f>
        <v/>
      </c>
      <c r="CG17" s="13">
        <f t="array" ref="CG17">INDEX('Kicks in Play'!N$1:N$1067,MATCH('Combined Table'!$A17&amp;'Combined Table'!$B17,$A$1:$A$1067&amp;$B$1:$B$1067,0))</f>
        <v>1</v>
      </c>
      <c r="CH17" s="13">
        <f t="array" ref="CH17">INDEX('Kicks in Play'!O$1:O$1067,MATCH('Combined Table'!$A17&amp;'Combined Table'!$B17,$A$1:$A$1067&amp;$B$1:$B$1067,0))</f>
        <v>31</v>
      </c>
      <c r="CI17" s="13" t="str">
        <f t="array" ref="CI17">INDEX('Kicks in Play'!P$1:P$1067,MATCH('Combined Table'!$A17&amp;'Combined Table'!$B17,$A$1:$A$1067&amp;$B$1:$B$1067,0))</f>
        <v/>
      </c>
      <c r="CJ17" s="13">
        <f t="array" ref="CJ17">INDEX('Kicks in Play'!Q$1:Q$1067,MATCH('Combined Table'!$A17&amp;'Combined Table'!$B17,$A$1:$A$1067&amp;$B$1:$B$1067,0))</f>
        <v>19</v>
      </c>
      <c r="CK17" s="13">
        <f t="array" ref="CK17">INDEX('Kicks in Play'!R$1:R$1067,MATCH('Combined Table'!$A17&amp;'Combined Table'!$B17,$A$1:$A$1067&amp;$B$1:$B$1067,0))</f>
        <v>644</v>
      </c>
      <c r="CL17" s="1">
        <f t="array" ref="CL17">INDEX('Defence Report'!C$1:C$1067,MATCH('Combined Table'!$A17&amp;'Combined Table'!$B17,$A$1:$A$1067&amp;$B$1:$B$1067,0))</f>
        <v>87</v>
      </c>
      <c r="CM17" s="13">
        <f t="array" ref="CM17">INDEX('Defence Report'!D$1:D$1067,MATCH('Combined Table'!$A17&amp;'Combined Table'!$B17,$A$1:$A$1067&amp;$B$1:$B$1067,0))</f>
        <v>12</v>
      </c>
      <c r="CN17" s="13">
        <f t="array" ref="CN17">INDEX('Defence Report'!E$1:E$1067,MATCH('Combined Table'!$A17&amp;'Combined Table'!$B17,$A$1:$A$1067&amp;$B$1:$B$1067,0))</f>
        <v>0</v>
      </c>
      <c r="CO17" s="13">
        <f t="array" ref="CO17">INDEX('Defence Report'!F$1:F$1067,MATCH('Combined Table'!$A17&amp;'Combined Table'!$B17,$A$1:$A$1067&amp;$B$1:$B$1067,0))</f>
        <v>71</v>
      </c>
      <c r="CP17" s="13">
        <f t="array" ref="CP17">INDEX('Defence Report'!G$1:G$1067,MATCH('Combined Table'!$A17&amp;'Combined Table'!$B17,$A$1:$A$1067&amp;$B$1:$B$1067,0))</f>
        <v>16</v>
      </c>
      <c r="CQ17" s="13">
        <f t="array" ref="CQ17">INDEX('Defence Report'!H$1:H$1067,MATCH('Combined Table'!$A17&amp;'Combined Table'!$B17,$A$1:$A$1067&amp;$B$1:$B$1067,0))</f>
        <v>85.5</v>
      </c>
      <c r="CR17" s="13">
        <f t="array" ref="CR17">INDEX('Defence Report'!I$1:I$1067,MATCH('Combined Table'!$A17&amp;'Combined Table'!$B17,$A$1:$A$1067&amp;$B$1:$B$1067,0))</f>
        <v>87.9</v>
      </c>
      <c r="CS17" s="13">
        <f t="array" ref="CS17">INDEX('Defence Report'!J$1:J$1067,MATCH('Combined Table'!$A17&amp;'Combined Table'!$B17,$A$1:$A$1067&amp;$B$1:$B$1067,0))</f>
        <v>7</v>
      </c>
      <c r="CT17" s="13">
        <f t="array" ref="CT17">INDEX('Defence Report'!K$1:K$1067,MATCH('Combined Table'!$A17&amp;'Combined Table'!$B17,$A$1:$A$1067&amp;$B$1:$B$1067,0))</f>
        <v>43</v>
      </c>
      <c r="CU17" s="13">
        <f t="array" ref="CU17">INDEX('Defence Report'!L$1:L$1067,MATCH('Combined Table'!$A17&amp;'Combined Table'!$B17,$A$1:$A$1067&amp;$B$1:$B$1067,0))</f>
        <v>49</v>
      </c>
      <c r="CV17" s="13">
        <f t="array" ref="CV17">INDEX('Defence Report'!M$1:M$1067,MATCH('Combined Table'!$A17&amp;'Combined Table'!$B17,$A$1:$A$1067&amp;$B$1:$B$1067,0))</f>
        <v>50.5</v>
      </c>
      <c r="CW17" s="13">
        <f t="array" ref="CW17">INDEX('Defence Report'!N$1:N$1067,MATCH('Combined Table'!$A17&amp;'Combined Table'!$B17,$A$1:$A$1067&amp;$B$1:$B$1067,0))</f>
        <v>0</v>
      </c>
      <c r="CX17" s="13">
        <f t="array" ref="CX17">INDEX('Defence Report'!O$1:O$1067,MATCH('Combined Table'!$A17&amp;'Combined Table'!$B17,$A$1:$A$1067&amp;$B$1:$B$1067,0))</f>
        <v>0</v>
      </c>
      <c r="CY17" s="13">
        <f t="array" ref="CY17">INDEX('Defence Report'!P$1:P$1067,MATCH('Combined Table'!$A17&amp;'Combined Table'!$B17,$A$1:$A$1067&amp;$B$1:$B$1067,0))</f>
        <v>0</v>
      </c>
      <c r="CZ17" s="13">
        <f t="array" ref="CZ17">INDEX('Defence Report'!Q$1:Q$1067,MATCH('Combined Table'!$A17&amp;'Combined Table'!$B17,$A$1:$A$1067&amp;$B$1:$B$1067,0))</f>
        <v>38</v>
      </c>
      <c r="DA17" s="13">
        <f t="array" ref="DA17">INDEX('Defence Report'!R$1:R$1067,MATCH('Combined Table'!$A17&amp;'Combined Table'!$B17,$A$1:$A$1067&amp;$B$1:$B$1067,0))</f>
        <v>5</v>
      </c>
      <c r="DB17" s="13">
        <f t="array" ref="DB17">INDEX('Defence Report'!S$1:S$1067,MATCH('Combined Table'!$A17&amp;'Combined Table'!$B17,$A$1:$A$1067&amp;$B$1:$B$1067,0))</f>
        <v>2</v>
      </c>
      <c r="DC17" s="13" t="str">
        <f t="array" ref="DC17">INDEX('Defence Report'!T$1:T$1067,MATCH('Combined Table'!$A17&amp;'Combined Table'!$B17,$A$1:$A$1067&amp;$B$1:$B$1067,0))</f>
        <v/>
      </c>
      <c r="DD17" s="13">
        <f t="array" ref="DD17">INDEX('Defence Report'!U$1:U$1067,MATCH('Combined Table'!$A17&amp;'Combined Table'!$B17,$A$1:$A$1067&amp;$B$1:$B$1067,0))</f>
        <v>7</v>
      </c>
      <c r="DE17" s="13">
        <f t="array" ref="DE17">INDEX('Defence Report'!V$1:V$1067,MATCH('Combined Table'!$A17&amp;'Combined Table'!$B17,$A$1:$A$1067&amp;$B$1:$B$1067,0))</f>
        <v>1</v>
      </c>
      <c r="DF17" s="13">
        <f t="array" ref="DF17">INDEX('Defence Report'!W$1:W$1067,MATCH('Combined Table'!$A17&amp;'Combined Table'!$B17,$A$1:$A$1067&amp;$B$1:$B$1067,0))</f>
        <v>5</v>
      </c>
      <c r="DG17" s="13">
        <f t="array" ref="DG17">INDEX('Defence Report'!X$1:X$1067,MATCH('Combined Table'!$A17&amp;'Combined Table'!$B17,$A$1:$A$1067&amp;$B$1:$B$1067,0))</f>
        <v>6</v>
      </c>
      <c r="DH17" s="1">
        <f t="array" ref="DH17">INDEX('Ruck Speed'!C$1:C$1067,MATCH('Combined Table'!$A17&amp;'Combined Table'!$B17,$A$1:$A$1067&amp;$B$1:$B$1067,0))</f>
        <v>14</v>
      </c>
      <c r="DI17" s="13">
        <f t="array" ref="DI17">INDEX('Ruck Speed'!D$1:D$1067,MATCH('Combined Table'!$A17&amp;'Combined Table'!$B17,$A$1:$A$1067&amp;$B$1:$B$1067,0))</f>
        <v>38</v>
      </c>
      <c r="DJ17" s="13">
        <f t="array" ref="DJ17">INDEX('Ruck Speed'!E$1:E$1067,MATCH('Combined Table'!$A17&amp;'Combined Table'!$B17,$A$1:$A$1067&amp;$B$1:$B$1067,0))</f>
        <v>46</v>
      </c>
      <c r="DK17" s="13">
        <f t="array" ref="DK17">INDEX('Ruck Speed'!F$1:F$1067,MATCH('Combined Table'!$A17&amp;'Combined Table'!$B17,$A$1:$A$1067&amp;$B$1:$B$1067,0))</f>
        <v>98</v>
      </c>
      <c r="DL17" s="13">
        <f t="array" ref="DL17">INDEX('Ruck Speed'!G$1:G$1067,MATCH('Combined Table'!$A17&amp;'Combined Table'!$B17,$A$1:$A$1067&amp;$B$1:$B$1067,0))</f>
        <v>46.9</v>
      </c>
      <c r="DM17" s="13">
        <f t="array" ref="DM17">INDEX('Ruck Speed'!H$1:H$1067,MATCH('Combined Table'!$A17&amp;'Combined Table'!$B17,$A$1:$A$1067&amp;$B$1:$B$1067,0))</f>
        <v>9</v>
      </c>
      <c r="DN17" s="13">
        <f t="array" ref="DN17">INDEX('Ruck Speed'!I$1:I$1067,MATCH('Combined Table'!$A17&amp;'Combined Table'!$B17,$A$1:$A$1067&amp;$B$1:$B$1067,0))</f>
        <v>4</v>
      </c>
      <c r="DO17" s="13">
        <f t="array" ref="DO17">INDEX('Ruck Speed'!J$1:J$1067,MATCH('Combined Table'!$A17&amp;'Combined Table'!$B17,$A$1:$A$1067&amp;$B$1:$B$1067,0))</f>
        <v>19</v>
      </c>
      <c r="DP17" s="13">
        <f t="array" ref="DP17">INDEX('Ruck Speed'!K$1:K$1067,MATCH('Combined Table'!$A17&amp;'Combined Table'!$B17,$A$1:$A$1067&amp;$B$1:$B$1067,0))</f>
        <v>25</v>
      </c>
      <c r="DQ17" s="13">
        <f t="array" ref="DQ17">INDEX('Ruck Speed'!L$1:L$1067,MATCH('Combined Table'!$A17&amp;'Combined Table'!$B17,$A$1:$A$1067&amp;$B$1:$B$1067,0))</f>
        <v>48</v>
      </c>
      <c r="DR17" s="13">
        <f t="array" ref="DR17">INDEX('Ruck Speed'!M$1:M$1067,MATCH('Combined Table'!$A17&amp;'Combined Table'!$B17,$A$1:$A$1067&amp;$B$1:$B$1067,0))</f>
        <v>52.1</v>
      </c>
      <c r="DS17" s="13">
        <f t="array" ref="DS17">INDEX('Ruck Speed'!N$1:N$1067,MATCH('Combined Table'!$A17&amp;'Combined Table'!$B17,$A$1:$A$1067&amp;$B$1:$B$1067,0))</f>
        <v>6</v>
      </c>
      <c r="DT17" s="1">
        <f t="array" ref="DT17">IF(ISNA(INDEX('Maul Outcomes - Attack'!C$1:C$1067,MATCH('Combined Table'!$A17&amp;'Combined Table'!$B17,'Maul Outcomes - Attack'!$A$1:$A$1067&amp;'Maul Outcomes - Attack'!$B$1:$B$1067,0))),"",INDEX('Maul Outcomes - Attack'!C$1:C$1067,MATCH('Combined Table'!$A17&amp;'Combined Table'!$B17,'Maul Outcomes - Attack'!$A$1:$A$1067&amp;'Maul Outcomes - Attack'!$B$1:$B$1067,0)))</f>
        <v>4</v>
      </c>
      <c r="DU17" s="13" t="str">
        <f t="array" ref="DU17">IF(ISNA(INDEX('Maul Outcomes - Attack'!D$1:D$1067,MATCH('Combined Table'!$A17&amp;'Combined Table'!$B17,'Maul Outcomes - Attack'!$A$1:$A$1067&amp;'Maul Outcomes - Attack'!$B$1:$B$1067,0))),"",INDEX('Maul Outcomes - Attack'!D$1:D$1067,MATCH('Combined Table'!$A17&amp;'Combined Table'!$B17,'Maul Outcomes - Attack'!$A$1:$A$1067&amp;'Maul Outcomes - Attack'!$B$1:$B$1067,0)))</f>
        <v/>
      </c>
      <c r="DV17" s="13">
        <f t="array" ref="DV17">IF(ISNA(INDEX('Maul Outcomes - Attack'!E$1:E$1067,MATCH('Combined Table'!$A17&amp;'Combined Table'!$B17,'Maul Outcomes - Attack'!$A$1:$A$1067&amp;'Maul Outcomes - Attack'!$B$1:$B$1067,0))),"",INDEX('Maul Outcomes - Attack'!E$1:E$1067,MATCH('Combined Table'!$A17&amp;'Combined Table'!$B17,'Maul Outcomes - Attack'!$A$1:$A$1067&amp;'Maul Outcomes - Attack'!$B$1:$B$1067,0)))</f>
        <v>4</v>
      </c>
      <c r="DW17" s="13" t="str">
        <f t="array" ref="DW17">IF(ISNA(INDEX('Maul Outcomes - Attack'!F$1:F$1067,MATCH('Combined Table'!$A17&amp;'Combined Table'!$B17,'Maul Outcomes - Attack'!$A$1:$A$1067&amp;'Maul Outcomes - Attack'!$B$1:$B$1067,0))),"",INDEX('Maul Outcomes - Attack'!F$1:F$1067,MATCH('Combined Table'!$A17&amp;'Combined Table'!$B17,'Maul Outcomes - Attack'!$A$1:$A$1067&amp;'Maul Outcomes - Attack'!$B$1:$B$1067,0)))</f>
        <v/>
      </c>
      <c r="DX17" s="13" t="str">
        <f t="array" ref="DX17">IF(ISNA(INDEX('Maul Outcomes - Attack'!G$1:G$1067,MATCH('Combined Table'!$A17&amp;'Combined Table'!$B17,'Maul Outcomes - Attack'!$A$1:$A$1067&amp;'Maul Outcomes - Attack'!$B$1:$B$1067,0))),"",INDEX('Maul Outcomes - Attack'!G$1:G$1067,MATCH('Combined Table'!$A17&amp;'Combined Table'!$B17,'Maul Outcomes - Attack'!$A$1:$A$1067&amp;'Maul Outcomes - Attack'!$B$1:$B$1067,0)))</f>
        <v/>
      </c>
      <c r="DY17" s="13" t="str">
        <f t="array" ref="DY17">IF(ISNA(INDEX('Maul Outcomes - Attack'!H$1:H$1067,MATCH('Combined Table'!$A17&amp;'Combined Table'!$B17,'Maul Outcomes - Attack'!$A$1:$A$1067&amp;'Maul Outcomes - Attack'!$B$1:$B$1067,0))),"",INDEX('Maul Outcomes - Attack'!H$1:H$1067,MATCH('Combined Table'!$A17&amp;'Combined Table'!$B17,'Maul Outcomes - Attack'!$A$1:$A$1067&amp;'Maul Outcomes - Attack'!$B$1:$B$1067,0)))</f>
        <v/>
      </c>
      <c r="DZ17" s="13" t="str">
        <f t="array" ref="DZ17">IF(ISNA(INDEX('Maul Outcomes - Attack'!I$1:I$1067,MATCH('Combined Table'!$A17&amp;'Combined Table'!$B17,'Maul Outcomes - Attack'!$A$1:$A$1067&amp;'Maul Outcomes - Attack'!$B$1:$B$1067,0))),"",INDEX('Maul Outcomes - Attack'!I$1:I$1067,MATCH('Combined Table'!$A17&amp;'Combined Table'!$B17,'Maul Outcomes - Attack'!$A$1:$A$1067&amp;'Maul Outcomes - Attack'!$B$1:$B$1067,0)))</f>
        <v/>
      </c>
      <c r="EA17" s="13">
        <f t="array" ref="EA17">IF(ISNA(INDEX('Maul Outcomes - Attack'!J$1:J$1067,MATCH('Combined Table'!$A17&amp;'Combined Table'!$B17,'Maul Outcomes - Attack'!$A$1:$A$1067&amp;'Maul Outcomes - Attack'!$B$1:$B$1067,0))),"",INDEX('Maul Outcomes - Attack'!J$1:J$1067,MATCH('Combined Table'!$A17&amp;'Combined Table'!$B17,'Maul Outcomes - Attack'!$A$1:$A$1067&amp;'Maul Outcomes - Attack'!$B$1:$B$1067,0)))</f>
        <v>4</v>
      </c>
      <c r="EB17" s="13" t="e">
        <f t="array" ref="EB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C17" s="13" t="e">
        <f t="array" ref="EC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D17" s="13" t="e">
        <f t="array" ref="ED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E17" s="13" t="e">
        <f t="array" ref="EE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F17" s="13" t="e">
        <f t="array" ref="EF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G17" s="13" t="e">
        <f t="array" ref="EG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H17" s="13" t="e">
        <f t="array" ref="EH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I17" s="13" t="e">
        <f t="array" ref="EI17">IF(ISNA(INDEX('Maul Outcomes - Attack'!#REF!,MATCH('Combined Table'!$A17&amp;'Combined Table'!$B17,'Maul Outcomes - Attack'!$A$1:$A$1067&amp;'Maul Outcomes - Attack'!$B$1:$B$1067,0))),"",INDEX('Maul Outcomes - Attack'!#REF!,MATCH('Combined Table'!$A17&amp;'Combined Table'!$B17,'Maul Outcomes - Attack'!$A$1:$A$1067&amp;'Maul Outcomes - Attack'!$B$1:$B$1067,0)))</f>
        <v>#REF!</v>
      </c>
      <c r="EJ17" s="1">
        <f t="array" ref="EJ17">IF(ISNA(INDEX('Lineout Success'!C$1:C$1067,MATCH('Combined Table'!$A17&amp;'Combined Table'!$B17,'Lineout Success'!$A$1:$A$1067&amp;'Lineout Success'!$B$1:$B$1067,0))),"",INDEX('Lineout Success'!C$1:C$1067,MATCH('Combined Table'!$A17&amp;'Combined Table'!$B17,'Lineout Success'!$A$1:$A$1067&amp;'Lineout Success'!$B$1:$B$1067,0)))</f>
        <v>14</v>
      </c>
      <c r="EK17" s="13">
        <f t="array" ref="EK17">IF(ISNA(INDEX('Lineout Success'!D$1:D$1067,MATCH('Combined Table'!$A17&amp;'Combined Table'!$B17,'Lineout Success'!$A$1:$A$1067&amp;'Lineout Success'!$B$1:$B$1067,0))),"",INDEX('Lineout Success'!D$1:D$1067,MATCH('Combined Table'!$A17&amp;'Combined Table'!$B17,'Lineout Success'!$A$1:$A$1067&amp;'Lineout Success'!$B$1:$B$1067,0)))</f>
        <v>100</v>
      </c>
      <c r="EL17" s="13" t="str">
        <f t="array" ref="EL17">IF(ISNA(INDEX('Lineout Success'!E$1:E$1067,MATCH('Combined Table'!$A17&amp;'Combined Table'!$B17,'Lineout Success'!$A$1:$A$1067&amp;'Lineout Success'!$B$1:$B$1067,0))),"",INDEX('Lineout Success'!E$1:E$1067,MATCH('Combined Table'!$A17&amp;'Combined Table'!$B17,'Lineout Success'!$A$1:$A$1067&amp;'Lineout Success'!$B$1:$B$1067,0)))</f>
        <v/>
      </c>
      <c r="EM17" s="13" t="str">
        <f t="array" ref="EM17">IF(ISNA(INDEX('Lineout Success'!F$1:F$1067,MATCH('Combined Table'!$A17&amp;'Combined Table'!$B17,'Lineout Success'!$A$1:$A$1067&amp;'Lineout Success'!$B$1:$B$1067,0))),"",INDEX('Lineout Success'!F$1:F$1067,MATCH('Combined Table'!$A17&amp;'Combined Table'!$B17,'Lineout Success'!$A$1:$A$1067&amp;'Lineout Success'!$B$1:$B$1067,0)))</f>
        <v/>
      </c>
      <c r="EN17" s="13">
        <f t="array" ref="EN17">IF(ISNA(INDEX('Lineout Success'!G$1:G$1067,MATCH('Combined Table'!$A17&amp;'Combined Table'!$B17,'Lineout Success'!$A$1:$A$1067&amp;'Lineout Success'!$B$1:$B$1067,0))),"",INDEX('Lineout Success'!G$1:G$1067,MATCH('Combined Table'!$A17&amp;'Combined Table'!$B17,'Lineout Success'!$A$1:$A$1067&amp;'Lineout Success'!$B$1:$B$1067,0)))</f>
        <v>14</v>
      </c>
      <c r="EO17" s="13">
        <f t="array" ref="EO17">IF(ISNA(INDEX('Lineout Success'!H$1:H$1067,MATCH('Combined Table'!$A17&amp;'Combined Table'!$B17,'Lineout Success'!$A$1:$A$1067&amp;'Lineout Success'!$B$1:$B$1067,0))),"",INDEX('Lineout Success'!H$1:H$1067,MATCH('Combined Table'!$A17&amp;'Combined Table'!$B17,'Lineout Success'!$A$1:$A$1067&amp;'Lineout Success'!$B$1:$B$1067,0)))</f>
        <v>3</v>
      </c>
      <c r="EP17" s="13">
        <f t="array" ref="EP17">IF(ISNA(INDEX('Lineout Success'!I$1:I$1067,MATCH('Combined Table'!$A17&amp;'Combined Table'!$B17,'Lineout Success'!$A$1:$A$1067&amp;'Lineout Success'!$B$1:$B$1067,0))),"",INDEX('Lineout Success'!I$1:I$1067,MATCH('Combined Table'!$A17&amp;'Combined Table'!$B17,'Lineout Success'!$A$1:$A$1067&amp;'Lineout Success'!$B$1:$B$1067,0)))</f>
        <v>27.3</v>
      </c>
      <c r="EQ17" s="13">
        <f t="array" ref="EQ17">IF(ISNA(INDEX('Lineout Success'!J$1:J$1067,MATCH('Combined Table'!$A17&amp;'Combined Table'!$B17,'Lineout Success'!$A$1:$A$1067&amp;'Lineout Success'!$B$1:$B$1067,0))),"",INDEX('Lineout Success'!J$1:J$1067,MATCH('Combined Table'!$A17&amp;'Combined Table'!$B17,'Lineout Success'!$A$1:$A$1067&amp;'Lineout Success'!$B$1:$B$1067,0)))</f>
        <v>8</v>
      </c>
      <c r="ER17" s="13">
        <f t="array" ref="ER17">IF(ISNA(INDEX('Lineout Success'!K$1:K$1067,MATCH('Combined Table'!$A17&amp;'Combined Table'!$B17,'Lineout Success'!$A$1:$A$1067&amp;'Lineout Success'!$B$1:$B$1067,0))),"",INDEX('Lineout Success'!K$1:K$1067,MATCH('Combined Table'!$A17&amp;'Combined Table'!$B17,'Lineout Success'!$A$1:$A$1067&amp;'Lineout Success'!$B$1:$B$1067,0)))</f>
        <v>72.7</v>
      </c>
      <c r="ES17" s="13">
        <f t="array" ref="ES17">IF(ISNA(INDEX('Lineout Success'!L$1:L$1067,MATCH('Combined Table'!$A17&amp;'Combined Table'!$B17,'Lineout Success'!$A$1:$A$1067&amp;'Lineout Success'!$B$1:$B$1067,0))),"",INDEX('Lineout Success'!L$1:L$1067,MATCH('Combined Table'!$A17&amp;'Combined Table'!$B17,'Lineout Success'!$A$1:$A$1067&amp;'Lineout Success'!$B$1:$B$1067,0)))</f>
        <v>11</v>
      </c>
      <c r="ET17" s="13">
        <f t="array" ref="ET17">IF(ISNA(INDEX('Lineout Success'!M$1:M$1067,MATCH('Combined Table'!$A17&amp;'Combined Table'!$B17,'Lineout Success'!$A$1:$A$1067&amp;'Lineout Success'!$B$1:$B$1067,0))),"",INDEX('Lineout Success'!M$1:M$1067,MATCH('Combined Table'!$A17&amp;'Combined Table'!$B17,'Lineout Success'!$A$1:$A$1067&amp;'Lineout Success'!$B$1:$B$1067,0)))</f>
        <v>17</v>
      </c>
      <c r="EU17" s="13">
        <f t="array" ref="EU17">IF(ISNA(INDEX('Lineout Success'!N$1:N$1067,MATCH('Combined Table'!$A17&amp;'Combined Table'!$B17,'Lineout Success'!$A$1:$A$1067&amp;'Lineout Success'!$B$1:$B$1067,0))),"",INDEX('Lineout Success'!N$1:N$1067,MATCH('Combined Table'!$A17&amp;'Combined Table'!$B17,'Lineout Success'!$A$1:$A$1067&amp;'Lineout Success'!$B$1:$B$1067,0)))</f>
        <v>68</v>
      </c>
      <c r="EV17" s="13">
        <f t="array" ref="EV17">IF(ISNA(INDEX('Lineout Success'!O$1:O$1067,MATCH('Combined Table'!$A17&amp;'Combined Table'!$B17,'Lineout Success'!$A$1:$A$1067&amp;'Lineout Success'!$B$1:$B$1067,0))),"",INDEX('Lineout Success'!O$1:O$1067,MATCH('Combined Table'!$A17&amp;'Combined Table'!$B17,'Lineout Success'!$A$1:$A$1067&amp;'Lineout Success'!$B$1:$B$1067,0)))</f>
        <v>8</v>
      </c>
      <c r="EW17" s="13">
        <f t="array" ref="EW17">IF(ISNA(INDEX('Lineout Success'!P$1:P$1067,MATCH('Combined Table'!$A17&amp;'Combined Table'!$B17,'Lineout Success'!$A$1:$A$1067&amp;'Lineout Success'!$B$1:$B$1067,0))),"",INDEX('Lineout Success'!P$1:P$1067,MATCH('Combined Table'!$A17&amp;'Combined Table'!$B17,'Lineout Success'!$A$1:$A$1067&amp;'Lineout Success'!$B$1:$B$1067,0)))</f>
        <v>32</v>
      </c>
      <c r="EX17" s="13">
        <f t="array" ref="EX17">IF(ISNA(INDEX('Lineout Success'!Q$1:Q$1067,MATCH('Combined Table'!$A17&amp;'Combined Table'!$B17,'Lineout Success'!$A$1:$A$1067&amp;'Lineout Success'!$B$1:$B$1067,0))),"",INDEX('Lineout Success'!Q$1:Q$1067,MATCH('Combined Table'!$A17&amp;'Combined Table'!$B17,'Lineout Success'!$A$1:$A$1067&amp;'Lineout Success'!$B$1:$B$1067,0)))</f>
        <v>25</v>
      </c>
      <c r="EY17" s="1" t="str">
        <f t="array" ref="EY17">IF(ISNA(INDEX('Lineout Throwing'!C$1:C$1067,MATCH('Combined Table'!$A17&amp;'Combined Table'!$B17,'Lineout Throwing'!$A$1:$A$1067&amp;'Lineout Throwing'!$B$1:$B$1067,0))),"",INDEX('Lineout Throwing'!C$1:C$1067,MATCH('Combined Table'!$A17&amp;'Combined Table'!$B17,'Lineout Throwing'!$A$1:$A$1067&amp;'Lineout Throwing'!$B$1:$B$1067,0)))</f>
        <v/>
      </c>
      <c r="EZ17" s="13" t="str">
        <f t="array" ref="EZ17">IF(ISNA(INDEX('Lineout Throwing'!D$1:D$1067,MATCH('Combined Table'!$A17&amp;'Combined Table'!$B17,'Lineout Throwing'!$A$1:$A$1067&amp;'Lineout Throwing'!$B$1:$B$1067,0))),"",INDEX('Lineout Throwing'!D$1:D$1067,MATCH('Combined Table'!$A17&amp;'Combined Table'!$B17,'Lineout Throwing'!$A$1:$A$1067&amp;'Lineout Throwing'!$B$1:$B$1067,0)))</f>
        <v/>
      </c>
      <c r="FA17" s="13" t="str">
        <f t="array" ref="FA17">IF(ISNA(INDEX('Lineout Throwing'!E$1:E$1067,MATCH('Combined Table'!$A17&amp;'Combined Table'!$B17,'Lineout Throwing'!$A$1:$A$1067&amp;'Lineout Throwing'!$B$1:$B$1067,0))),"",INDEX('Lineout Throwing'!E$1:E$1067,MATCH('Combined Table'!$A17&amp;'Combined Table'!$B17,'Lineout Throwing'!$A$1:$A$1067&amp;'Lineout Throwing'!$B$1:$B$1067,0)))</f>
        <v/>
      </c>
      <c r="FB17" s="13" t="str">
        <f t="array" ref="FB17">IF(ISNA(INDEX('Lineout Throwing'!F$1:F$1067,MATCH('Combined Table'!$A17&amp;'Combined Table'!$B17,'Lineout Throwing'!$A$1:$A$1067&amp;'Lineout Throwing'!$B$1:$B$1067,0))),"",INDEX('Lineout Throwing'!F$1:F$1067,MATCH('Combined Table'!$A17&amp;'Combined Table'!$B17,'Lineout Throwing'!$A$1:$A$1067&amp;'Lineout Throwing'!$B$1:$B$1067,0)))</f>
        <v/>
      </c>
      <c r="FC17" s="13">
        <f t="array" ref="FC17">IF(ISNA(INDEX('Lineout Throwing'!G$1:G$1067,MATCH('Combined Table'!$A17&amp;'Combined Table'!$B17,'Lineout Throwing'!$A$1:$A$1067&amp;'Lineout Throwing'!$B$1:$B$1067,0))),"",INDEX('Lineout Throwing'!G$1:G$1067,MATCH('Combined Table'!$A17&amp;'Combined Table'!$B17,'Lineout Throwing'!$A$1:$A$1067&amp;'Lineout Throwing'!$B$1:$B$1067,0)))</f>
        <v>3</v>
      </c>
      <c r="FD17" s="13">
        <f t="array" ref="FD17">IF(ISNA(INDEX('Lineout Throwing'!H$1:H$1067,MATCH('Combined Table'!$A17&amp;'Combined Table'!$B17,'Lineout Throwing'!$A$1:$A$1067&amp;'Lineout Throwing'!$B$1:$B$1067,0))),"",INDEX('Lineout Throwing'!H$1:H$1067,MATCH('Combined Table'!$A17&amp;'Combined Table'!$B17,'Lineout Throwing'!$A$1:$A$1067&amp;'Lineout Throwing'!$B$1:$B$1067,0)))</f>
        <v>21.4</v>
      </c>
      <c r="FE17" s="13">
        <f t="array" ref="FE17">IF(ISNA(INDEX('Lineout Throwing'!I$1:I$1067,MATCH('Combined Table'!$A17&amp;'Combined Table'!$B17,'Lineout Throwing'!$A$1:$A$1067&amp;'Lineout Throwing'!$B$1:$B$1067,0))),"",INDEX('Lineout Throwing'!I$1:I$1067,MATCH('Combined Table'!$A17&amp;'Combined Table'!$B17,'Lineout Throwing'!$A$1:$A$1067&amp;'Lineout Throwing'!$B$1:$B$1067,0)))</f>
        <v>5</v>
      </c>
      <c r="FF17" s="13">
        <f t="array" ref="FF17">IF(ISNA(INDEX('Lineout Throwing'!J$1:J$1067,MATCH('Combined Table'!$A17&amp;'Combined Table'!$B17,'Lineout Throwing'!$A$1:$A$1067&amp;'Lineout Throwing'!$B$1:$B$1067,0))),"",INDEX('Lineout Throwing'!J$1:J$1067,MATCH('Combined Table'!$A17&amp;'Combined Table'!$B17,'Lineout Throwing'!$A$1:$A$1067&amp;'Lineout Throwing'!$B$1:$B$1067,0)))</f>
        <v>35.700000000000003</v>
      </c>
      <c r="FG17" s="13" t="str">
        <f t="array" ref="FG17">IF(ISNA(INDEX('Lineout Throwing'!K$1:K$1067,MATCH('Combined Table'!$A17&amp;'Combined Table'!$B17,'Lineout Throwing'!$A$1:$A$1067&amp;'Lineout Throwing'!$B$1:$B$1067,0))),"",INDEX('Lineout Throwing'!K$1:K$1067,MATCH('Combined Table'!$A17&amp;'Combined Table'!$B17,'Lineout Throwing'!$A$1:$A$1067&amp;'Lineout Throwing'!$B$1:$B$1067,0)))</f>
        <v/>
      </c>
      <c r="FH17" s="13" t="str">
        <f t="array" ref="FH17">IF(ISNA(INDEX('Lineout Throwing'!L$1:L$1067,MATCH('Combined Table'!$A17&amp;'Combined Table'!$B17,'Lineout Throwing'!$A$1:$A$1067&amp;'Lineout Throwing'!$B$1:$B$1067,0))),"",INDEX('Lineout Throwing'!L$1:L$1067,MATCH('Combined Table'!$A17&amp;'Combined Table'!$B17,'Lineout Throwing'!$A$1:$A$1067&amp;'Lineout Throwing'!$B$1:$B$1067,0)))</f>
        <v/>
      </c>
      <c r="FI17" s="13">
        <f t="array" ref="FI17">IF(ISNA(INDEX('Lineout Throwing'!M$1:M$1067,MATCH('Combined Table'!$A17&amp;'Combined Table'!$B17,'Lineout Throwing'!$A$1:$A$1067&amp;'Lineout Throwing'!$B$1:$B$1067,0))),"",INDEX('Lineout Throwing'!M$1:M$1067,MATCH('Combined Table'!$A17&amp;'Combined Table'!$B17,'Lineout Throwing'!$A$1:$A$1067&amp;'Lineout Throwing'!$B$1:$B$1067,0)))</f>
        <v>6</v>
      </c>
      <c r="FJ17" s="13">
        <f t="array" ref="FJ17">IF(ISNA(INDEX('Lineout Throwing'!N$1:N$1067,MATCH('Combined Table'!$A17&amp;'Combined Table'!$B17,'Lineout Throwing'!$A$1:$A$1067&amp;'Lineout Throwing'!$B$1:$B$1067,0))),"",INDEX('Lineout Throwing'!N$1:N$1067,MATCH('Combined Table'!$A17&amp;'Combined Table'!$B17,'Lineout Throwing'!$A$1:$A$1067&amp;'Lineout Throwing'!$B$1:$B$1067,0)))</f>
        <v>42.9</v>
      </c>
      <c r="FK17" s="13" t="str">
        <f t="array" ref="FK17">IF(ISNA(INDEX('Lineout Throwing'!O$1:O$1067,MATCH('Combined Table'!$A17&amp;'Combined Table'!$B17,'Lineout Throwing'!$A$1:$A$1067&amp;'Lineout Throwing'!$B$1:$B$1067,0))),"",INDEX('Lineout Throwing'!O$1:O$1067,MATCH('Combined Table'!$A17&amp;'Combined Table'!$B17,'Lineout Throwing'!$A$1:$A$1067&amp;'Lineout Throwing'!$B$1:$B$1067,0)))</f>
        <v/>
      </c>
      <c r="FL17" s="13" t="str">
        <f t="array" ref="FL17">IF(ISNA(INDEX('Lineout Throwing'!P$1:P$1067,MATCH('Combined Table'!$A17&amp;'Combined Table'!$B17,'Lineout Throwing'!$A$1:$A$1067&amp;'Lineout Throwing'!$B$1:$B$1067,0))),"",INDEX('Lineout Throwing'!P$1:P$1067,MATCH('Combined Table'!$A17&amp;'Combined Table'!$B17,'Lineout Throwing'!$A$1:$A$1067&amp;'Lineout Throwing'!$B$1:$B$1067,0)))</f>
        <v/>
      </c>
      <c r="FM17" s="13" t="str">
        <f t="array" ref="FM17">IF(ISNA(INDEX('Lineout Throwing'!Q$1:Q$1067,MATCH('Combined Table'!$A17&amp;'Combined Table'!$B17,'Lineout Throwing'!$A$1:$A$1067&amp;'Lineout Throwing'!$B$1:$B$1067,0))),"",INDEX('Lineout Throwing'!Q$1:Q$1067,MATCH('Combined Table'!$A17&amp;'Combined Table'!$B17,'Lineout Throwing'!$A$1:$A$1067&amp;'Lineout Throwing'!$B$1:$B$1067,0)))</f>
        <v/>
      </c>
      <c r="FN17" s="13" t="str">
        <f t="array" ref="FN17">IF(ISNA(INDEX('Lineout Throwing'!R$1:R$1067,MATCH('Combined Table'!$A17&amp;'Combined Table'!$B17,'Lineout Throwing'!$A$1:$A$1067&amp;'Lineout Throwing'!$B$1:$B$1067,0))),"",INDEX('Lineout Throwing'!R$1:R$1067,MATCH('Combined Table'!$A17&amp;'Combined Table'!$B17,'Lineout Throwing'!$A$1:$A$1067&amp;'Lineout Throwing'!$B$1:$B$1067,0)))</f>
        <v/>
      </c>
      <c r="FO17" s="13">
        <f t="array" ref="FO17">IF(ISNA(INDEX('Lineout Throwing'!S$1:S$1067,MATCH('Combined Table'!$A17&amp;'Combined Table'!$B17,'Lineout Throwing'!$A$1:$A$1067&amp;'Lineout Throwing'!$B$1:$B$1067,0))),"",INDEX('Lineout Throwing'!S$1:S$1067,MATCH('Combined Table'!$A17&amp;'Combined Table'!$B17,'Lineout Throwing'!$A$1:$A$1067&amp;'Lineout Throwing'!$B$1:$B$1067,0)))</f>
        <v>14</v>
      </c>
      <c r="FP17" s="13">
        <f t="array" ref="FP17">IF(ISNA(INDEX('Lineout Throwing'!T$1:T$1067,MATCH('Combined Table'!$A17&amp;'Combined Table'!$B17,'Lineout Throwing'!$A$1:$A$1067&amp;'Lineout Throwing'!$B$1:$B$1067,0))),"",INDEX('Lineout Throwing'!T$1:T$1067,MATCH('Combined Table'!$A17&amp;'Combined Table'!$B17,'Lineout Throwing'!$A$1:$A$1067&amp;'Lineout Throwing'!$B$1:$B$1067,0)))</f>
        <v>14</v>
      </c>
      <c r="FQ17" s="13">
        <f t="array" ref="FQ17">IF(ISNA(INDEX('Lineout Throwing'!U$1:U$1067,MATCH('Combined Table'!$A17&amp;'Combined Table'!$B17,'Lineout Throwing'!$A$1:$A$1067&amp;'Lineout Throwing'!$B$1:$B$1067,0))),"",INDEX('Lineout Throwing'!U$1:U$1067,MATCH('Combined Table'!$A17&amp;'Combined Table'!$B17,'Lineout Throwing'!$A$1:$A$1067&amp;'Lineout Throwing'!$B$1:$B$1067,0)))</f>
        <v>100</v>
      </c>
      <c r="FR17" s="13" t="str">
        <f t="array" ref="FR17">IF(ISNA(INDEX('Lineout Throwing'!V$1:V$1067,MATCH('Combined Table'!$A17&amp;'Combined Table'!$B17,'Lineout Throwing'!$A$1:$A$1067&amp;'Lineout Throwing'!$B$1:$B$1067,0))),"",INDEX('Lineout Throwing'!V$1:V$1067,MATCH('Combined Table'!$A17&amp;'Combined Table'!$B17,'Lineout Throwing'!$A$1:$A$1067&amp;'Lineout Throwing'!$B$1:$B$1067,0)))</f>
        <v/>
      </c>
      <c r="FS17" s="13" t="str">
        <f t="array" ref="FS17">IF(ISNA(INDEX('Lineout Throwing'!W$1:W$1067,MATCH('Combined Table'!$A17&amp;'Combined Table'!$B17,'Lineout Throwing'!$A$1:$A$1067&amp;'Lineout Throwing'!$B$1:$B$1067,0))),"",INDEX('Lineout Throwing'!W$1:W$1067,MATCH('Combined Table'!$A17&amp;'Combined Table'!$B17,'Lineout Throwing'!$A$1:$A$1067&amp;'Lineout Throwing'!$B$1:$B$1067,0)))</f>
        <v/>
      </c>
      <c r="FT17" s="1">
        <f t="array" ref="FT17">IF(ISNA(INDEX('Scrum Own Feed'!C$1:C$1067,MATCH('Combined Table'!$A17&amp;'Combined Table'!$B17,'Scrum Own Feed'!$A$1:$A$1067&amp;'Scrum Own Feed'!$B$1:$B$1067,0))),"",INDEX('Scrum Own Feed'!C$1:C$1067,MATCH('Combined Table'!$A17&amp;'Combined Table'!$B17,'Scrum Own Feed'!$A$1:$A$1067&amp;'Scrum Own Feed'!$B$1:$B$1067,0)))</f>
        <v>4</v>
      </c>
      <c r="FU17" s="13">
        <f t="array" ref="FU17">IF(ISNA(INDEX('Scrum Own Feed'!D$1:D$1067,MATCH('Combined Table'!$A17&amp;'Combined Table'!$B17,'Scrum Own Feed'!$A$1:$A$1067&amp;'Scrum Own Feed'!$B$1:$B$1067,0))),"",INDEX('Scrum Own Feed'!D$1:D$1067,MATCH('Combined Table'!$A17&amp;'Combined Table'!$B17,'Scrum Own Feed'!$A$1:$A$1067&amp;'Scrum Own Feed'!$B$1:$B$1067,0)))</f>
        <v>80</v>
      </c>
      <c r="FV17" s="13">
        <f t="array" ref="FV17">IF(ISNA(INDEX('Scrum Own Feed'!E$1:E$1067,MATCH('Combined Table'!$A17&amp;'Combined Table'!$B17,'Scrum Own Feed'!$A$1:$A$1067&amp;'Scrum Own Feed'!$B$1:$B$1067,0))),"",INDEX('Scrum Own Feed'!E$1:E$1067,MATCH('Combined Table'!$A17&amp;'Combined Table'!$B17,'Scrum Own Feed'!$A$1:$A$1067&amp;'Scrum Own Feed'!$B$1:$B$1067,0)))</f>
        <v>1</v>
      </c>
      <c r="FW17" s="13" t="str">
        <f t="array" ref="FW17">IF(ISNA(INDEX('Scrum Own Feed'!F$1:F$1067,MATCH('Combined Table'!$A17&amp;'Combined Table'!$B17,'Scrum Own Feed'!$A$1:$A$1067&amp;'Scrum Own Feed'!$B$1:$B$1067,0))),"",INDEX('Scrum Own Feed'!F$1:F$1067,MATCH('Combined Table'!$A17&amp;'Combined Table'!$B17,'Scrum Own Feed'!$A$1:$A$1067&amp;'Scrum Own Feed'!$B$1:$B$1067,0)))</f>
        <v/>
      </c>
      <c r="FX17" s="13" t="str">
        <f t="array" ref="FX17">IF(ISNA(INDEX('Scrum Own Feed'!G$1:G$1067,MATCH('Combined Table'!$A17&amp;'Combined Table'!$B17,'Scrum Own Feed'!$A$1:$A$1067&amp;'Scrum Own Feed'!$B$1:$B$1067,0))),"",INDEX('Scrum Own Feed'!G$1:G$1067,MATCH('Combined Table'!$A17&amp;'Combined Table'!$B17,'Scrum Own Feed'!$A$1:$A$1067&amp;'Scrum Own Feed'!$B$1:$B$1067,0)))</f>
        <v/>
      </c>
      <c r="FY17" s="13">
        <f t="array" ref="FY17">IF(ISNA(INDEX('Scrum Own Feed'!H$1:H$1067,MATCH('Combined Table'!$A17&amp;'Combined Table'!$B17,'Scrum Own Feed'!$A$1:$A$1067&amp;'Scrum Own Feed'!$B$1:$B$1067,0))),"",INDEX('Scrum Own Feed'!H$1:H$1067,MATCH('Combined Table'!$A17&amp;'Combined Table'!$B17,'Scrum Own Feed'!$A$1:$A$1067&amp;'Scrum Own Feed'!$B$1:$B$1067,0)))</f>
        <v>5</v>
      </c>
      <c r="FZ17" s="13">
        <f t="array" ref="FZ17">IF(ISNA(INDEX('Scrum Own Feed'!I$1:I$1067,MATCH('Combined Table'!$A17&amp;'Combined Table'!$B17,'Scrum Own Feed'!$A$1:$A$1067&amp;'Scrum Own Feed'!$B$1:$B$1067,0))),"",INDEX('Scrum Own Feed'!I$1:I$1067,MATCH('Combined Table'!$A17&amp;'Combined Table'!$B17,'Scrum Own Feed'!$A$1:$A$1067&amp;'Scrum Own Feed'!$B$1:$B$1067,0)))</f>
        <v>100</v>
      </c>
      <c r="GA17" s="13" t="str">
        <f t="array" ref="GA17">IF(ISNA(INDEX('Scrum Own Feed'!J$1:J$1067,MATCH('Combined Table'!$A17&amp;'Combined Table'!$B17,'Scrum Own Feed'!$A$1:$A$1067&amp;'Scrum Own Feed'!$B$1:$B$1067,0))),"",INDEX('Scrum Own Feed'!J$1:J$1067,MATCH('Combined Table'!$A17&amp;'Combined Table'!$B17,'Scrum Own Feed'!$A$1:$A$1067&amp;'Scrum Own Feed'!$B$1:$B$1067,0)))</f>
        <v/>
      </c>
      <c r="GB17" s="13" t="str">
        <f t="array" ref="GB17">IF(ISNA(INDEX('Scrum Own Feed'!K$1:K$1067,MATCH('Combined Table'!$A17&amp;'Combined Table'!$B17,'Scrum Own Feed'!$A$1:$A$1067&amp;'Scrum Own Feed'!$B$1:$B$1067,0))),"",INDEX('Scrum Own Feed'!K$1:K$1067,MATCH('Combined Table'!$A17&amp;'Combined Table'!$B17,'Scrum Own Feed'!$A$1:$A$1067&amp;'Scrum Own Feed'!$B$1:$B$1067,0)))</f>
        <v/>
      </c>
      <c r="GC17" s="13" t="str">
        <f t="array" ref="GC17">IF(ISNA(INDEX('Scrum Own Feed'!L$1:L$1067,MATCH('Combined Table'!$A17&amp;'Combined Table'!$B17,'Scrum Own Feed'!$A$1:$A$1067&amp;'Scrum Own Feed'!$B$1:$B$1067,0))),"",INDEX('Scrum Own Feed'!L$1:L$1067,MATCH('Combined Table'!$A17&amp;'Combined Table'!$B17,'Scrum Own Feed'!$A$1:$A$1067&amp;'Scrum Own Feed'!$B$1:$B$1067,0)))</f>
        <v/>
      </c>
      <c r="GD17" s="13" t="str">
        <f t="array" ref="GD17">IF(ISNA(INDEX('Scrum Own Feed'!M$1:M$1067,MATCH('Combined Table'!$A17&amp;'Combined Table'!$B17,'Scrum Own Feed'!$A$1:$A$1067&amp;'Scrum Own Feed'!$B$1:$B$1067,0))),"",INDEX('Scrum Own Feed'!M$1:M$1067,MATCH('Combined Table'!$A17&amp;'Combined Table'!$B17,'Scrum Own Feed'!$A$1:$A$1067&amp;'Scrum Own Feed'!$B$1:$B$1067,0)))</f>
        <v/>
      </c>
      <c r="GE17" s="13" t="str">
        <f t="array" ref="GE17">IF(ISNA(INDEX('Scrum Own Feed'!N$1:N$1067,MATCH('Combined Table'!$A17&amp;'Combined Table'!$B17,'Scrum Own Feed'!$A$1:$A$1067&amp;'Scrum Own Feed'!$B$1:$B$1067,0))),"",INDEX('Scrum Own Feed'!N$1:N$1067,MATCH('Combined Table'!$A17&amp;'Combined Table'!$B17,'Scrum Own Feed'!$A$1:$A$1067&amp;'Scrum Own Feed'!$B$1:$B$1067,0)))</f>
        <v/>
      </c>
      <c r="GF17" s="13" t="str">
        <f t="array" ref="GF17">IF(ISNA(INDEX('Scrum Own Feed'!O$1:O$1067,MATCH('Combined Table'!$A17&amp;'Combined Table'!$B17,'Scrum Own Feed'!$A$1:$A$1067&amp;'Scrum Own Feed'!$B$1:$B$1067,0))),"",INDEX('Scrum Own Feed'!O$1:O$1067,MATCH('Combined Table'!$A17&amp;'Combined Table'!$B17,'Scrum Own Feed'!$A$1:$A$1067&amp;'Scrum Own Feed'!$B$1:$B$1067,0)))</f>
        <v/>
      </c>
      <c r="GG17" s="13" t="str">
        <f t="array" ref="GG17">IF(ISNA(INDEX('Scrum Own Feed'!P$1:P$1067,MATCH('Combined Table'!$A17&amp;'Combined Table'!$B17,'Scrum Own Feed'!$A$1:$A$1067&amp;'Scrum Own Feed'!$B$1:$B$1067,0))),"",INDEX('Scrum Own Feed'!P$1:P$1067,MATCH('Combined Table'!$A17&amp;'Combined Table'!$B17,'Scrum Own Feed'!$A$1:$A$1067&amp;'Scrum Own Feed'!$B$1:$B$1067,0)))</f>
        <v/>
      </c>
      <c r="GH17" s="13">
        <f t="array" ref="GH17">IF(ISNA(INDEX('Scrum Own Feed'!Q$1:Q$1067,MATCH('Combined Table'!$A17&amp;'Combined Table'!$B17,'Scrum Own Feed'!$A$1:$A$1067&amp;'Scrum Own Feed'!$B$1:$B$1067,0))),"",INDEX('Scrum Own Feed'!Q$1:Q$1067,MATCH('Combined Table'!$A17&amp;'Combined Table'!$B17,'Scrum Own Feed'!$A$1:$A$1067&amp;'Scrum Own Feed'!$B$1:$B$1067,0)))</f>
        <v>5</v>
      </c>
      <c r="GI17" s="1" t="str">
        <f t="array" ref="GI17">IF(ISNA(INDEX('Scrum Opp Feed'!C$1:C$1067,MATCH('Combined Table'!$A17&amp;'Combined Table'!$B17,'Scrum Opp Feed'!$A$1:$A$1067&amp;'Scrum Opp Feed'!$B$1:$B$1067,0))),"",INDEX('Scrum Opp Feed'!C$1:C$1067,MATCH('Combined Table'!$A17&amp;'Combined Table'!$B17,'Scrum Opp Feed'!$A$1:$A$1067&amp;'Scrum Opp Feed'!$B$1:$B$1067,0)))</f>
        <v/>
      </c>
      <c r="GJ17" s="13" t="str">
        <f t="array" ref="GJ17">IF(ISNA(INDEX('Scrum Opp Feed'!D$1:D$1067,MATCH('Combined Table'!$A17&amp;'Combined Table'!$B17,'Scrum Opp Feed'!$A$1:$A$1067&amp;'Scrum Opp Feed'!$B$1:$B$1067,0))),"",INDEX('Scrum Opp Feed'!D$1:D$1067,MATCH('Combined Table'!$A17&amp;'Combined Table'!$B17,'Scrum Opp Feed'!$A$1:$A$1067&amp;'Scrum Opp Feed'!$B$1:$B$1067,0)))</f>
        <v/>
      </c>
      <c r="GK17" s="13" t="str">
        <f t="array" ref="GK17">IF(ISNA(INDEX('Scrum Opp Feed'!E$1:E$1067,MATCH('Combined Table'!$A17&amp;'Combined Table'!$B17,'Scrum Opp Feed'!$A$1:$A$1067&amp;'Scrum Opp Feed'!$B$1:$B$1067,0))),"",INDEX('Scrum Opp Feed'!E$1:E$1067,MATCH('Combined Table'!$A17&amp;'Combined Table'!$B17,'Scrum Opp Feed'!$A$1:$A$1067&amp;'Scrum Opp Feed'!$B$1:$B$1067,0)))</f>
        <v/>
      </c>
      <c r="GL17" s="13" t="str">
        <f t="array" ref="GL17">IF(ISNA(INDEX('Scrum Opp Feed'!F$1:F$1067,MATCH('Combined Table'!$A17&amp;'Combined Table'!$B17,'Scrum Opp Feed'!$A$1:$A$1067&amp;'Scrum Opp Feed'!$B$1:$B$1067,0))),"",INDEX('Scrum Opp Feed'!F$1:F$1067,MATCH('Combined Table'!$A17&amp;'Combined Table'!$B17,'Scrum Opp Feed'!$A$1:$A$1067&amp;'Scrum Opp Feed'!$B$1:$B$1067,0)))</f>
        <v/>
      </c>
      <c r="GM17" s="13" t="str">
        <f t="array" ref="GM17">IF(ISNA(INDEX('Scrum Opp Feed'!G$1:G$1067,MATCH('Combined Table'!$A17&amp;'Combined Table'!$B17,'Scrum Opp Feed'!$A$1:$A$1067&amp;'Scrum Opp Feed'!$B$1:$B$1067,0))),"",INDEX('Scrum Opp Feed'!G$1:G$1067,MATCH('Combined Table'!$A17&amp;'Combined Table'!$B17,'Scrum Opp Feed'!$A$1:$A$1067&amp;'Scrum Opp Feed'!$B$1:$B$1067,0)))</f>
        <v/>
      </c>
      <c r="GN17" s="13" t="str">
        <f t="array" ref="GN17">IF(ISNA(INDEX('Scrum Opp Feed'!H$1:H$1067,MATCH('Combined Table'!$A17&amp;'Combined Table'!$B17,'Scrum Opp Feed'!$A$1:$A$1067&amp;'Scrum Opp Feed'!$B$1:$B$1067,0))),"",INDEX('Scrum Opp Feed'!H$1:H$1067,MATCH('Combined Table'!$A17&amp;'Combined Table'!$B17,'Scrum Opp Feed'!$A$1:$A$1067&amp;'Scrum Opp Feed'!$B$1:$B$1067,0)))</f>
        <v/>
      </c>
      <c r="GO17" s="13" t="str">
        <f t="array" ref="GO17">IF(ISNA(INDEX('Scrum Opp Feed'!I$1:I$1067,MATCH('Combined Table'!$A17&amp;'Combined Table'!$B17,'Scrum Opp Feed'!$A$1:$A$1067&amp;'Scrum Opp Feed'!$B$1:$B$1067,0))),"",INDEX('Scrum Opp Feed'!I$1:I$1067,MATCH('Combined Table'!$A17&amp;'Combined Table'!$B17,'Scrum Opp Feed'!$A$1:$A$1067&amp;'Scrum Opp Feed'!$B$1:$B$1067,0)))</f>
        <v/>
      </c>
      <c r="GP17" s="13">
        <f t="array" ref="GP17">IF(ISNA(INDEX('Scrum Opp Feed'!J$1:J$1067,MATCH('Combined Table'!$A17&amp;'Combined Table'!$B17,'Scrum Opp Feed'!$A$1:$A$1067&amp;'Scrum Opp Feed'!$B$1:$B$1067,0))),"",INDEX('Scrum Opp Feed'!J$1:J$1067,MATCH('Combined Table'!$A17&amp;'Combined Table'!$B17,'Scrum Opp Feed'!$A$1:$A$1067&amp;'Scrum Opp Feed'!$B$1:$B$1067,0)))</f>
        <v>2</v>
      </c>
      <c r="GQ17" s="13">
        <f t="array" ref="GQ17">IF(ISNA(INDEX('Scrum Opp Feed'!K$1:K$1067,MATCH('Combined Table'!$A17&amp;'Combined Table'!$B17,'Scrum Opp Feed'!$A$1:$A$1067&amp;'Scrum Opp Feed'!$B$1:$B$1067,0))),"",INDEX('Scrum Opp Feed'!K$1:K$1067,MATCH('Combined Table'!$A17&amp;'Combined Table'!$B17,'Scrum Opp Feed'!$A$1:$A$1067&amp;'Scrum Opp Feed'!$B$1:$B$1067,0)))</f>
        <v>100</v>
      </c>
      <c r="GR17" s="13" t="str">
        <f t="array" ref="GR17">IF(ISNA(INDEX('Scrum Opp Feed'!L$1:L$1067,MATCH('Combined Table'!$A17&amp;'Combined Table'!$B17,'Scrum Opp Feed'!$A$1:$A$1067&amp;'Scrum Opp Feed'!$B$1:$B$1067,0))),"",INDEX('Scrum Opp Feed'!L$1:L$1067,MATCH('Combined Table'!$A17&amp;'Combined Table'!$B17,'Scrum Opp Feed'!$A$1:$A$1067&amp;'Scrum Opp Feed'!$B$1:$B$1067,0)))</f>
        <v/>
      </c>
      <c r="GS17" s="13" t="str">
        <f t="array" ref="GS17">IF(ISNA(INDEX('Scrum Opp Feed'!M$1:M$1067,MATCH('Combined Table'!$A17&amp;'Combined Table'!$B17,'Scrum Opp Feed'!$A$1:$A$1067&amp;'Scrum Opp Feed'!$B$1:$B$1067,0))),"",INDEX('Scrum Opp Feed'!M$1:M$1067,MATCH('Combined Table'!$A17&amp;'Combined Table'!$B17,'Scrum Opp Feed'!$A$1:$A$1067&amp;'Scrum Opp Feed'!$B$1:$B$1067,0)))</f>
        <v/>
      </c>
      <c r="GT17" s="13" t="str">
        <f t="array" ref="GT17">IF(ISNA(INDEX('Scrum Opp Feed'!N$1:N$1067,MATCH('Combined Table'!$A17&amp;'Combined Table'!$B17,'Scrum Opp Feed'!$A$1:$A$1067&amp;'Scrum Opp Feed'!$B$1:$B$1067,0))),"",INDEX('Scrum Opp Feed'!N$1:N$1067,MATCH('Combined Table'!$A17&amp;'Combined Table'!$B17,'Scrum Opp Feed'!$A$1:$A$1067&amp;'Scrum Opp Feed'!$B$1:$B$1067,0)))</f>
        <v/>
      </c>
      <c r="GU17" s="13">
        <f t="array" ref="GU17">IF(ISNA(INDEX('Scrum Opp Feed'!O$1:O$1067,MATCH('Combined Table'!$A17&amp;'Combined Table'!$B17,'Scrum Opp Feed'!$A$1:$A$1067&amp;'Scrum Opp Feed'!$B$1:$B$1067,0))),"",INDEX('Scrum Opp Feed'!O$1:O$1067,MATCH('Combined Table'!$A17&amp;'Combined Table'!$B17,'Scrum Opp Feed'!$A$1:$A$1067&amp;'Scrum Opp Feed'!$B$1:$B$1067,0)))</f>
        <v>2</v>
      </c>
      <c r="GV17" s="13">
        <f t="array" ref="GV17">IF(ISNA(INDEX('Scrum Opp Feed'!P$1:P$1067,MATCH('Combined Table'!$A17&amp;'Combined Table'!$B17,'Scrum Opp Feed'!$A$1:$A$1067&amp;'Scrum Opp Feed'!$B$1:$B$1067,0))),"",INDEX('Scrum Opp Feed'!P$1:P$1067,MATCH('Combined Table'!$A17&amp;'Combined Table'!$B17,'Scrum Opp Feed'!$A$1:$A$1067&amp;'Scrum Opp Feed'!$B$1:$B$1067,0)))</f>
        <v>100</v>
      </c>
      <c r="GW17" s="13">
        <f t="array" ref="GW17">IF(ISNA(INDEX('Scrum Opp Feed'!Q$1:Q$1067,MATCH('Combined Table'!$A17&amp;'Combined Table'!$B17,'Scrum Opp Feed'!$A$1:$A$1067&amp;'Scrum Opp Feed'!$B$1:$B$1067,0))),"",INDEX('Scrum Opp Feed'!Q$1:Q$1067,MATCH('Combined Table'!$A17&amp;'Combined Table'!$B17,'Scrum Opp Feed'!$A$1:$A$1067&amp;'Scrum Opp Feed'!$B$1:$B$1067,0)))</f>
        <v>2</v>
      </c>
      <c r="GX17" s="1" t="str">
        <f t="array" ref="GX17">IF(ISNA(INDEX('Restart 50m'!C$1:C$1067,MATCH('Combined Table'!$A17&amp;'Combined Table'!$B17,'Restart 50m'!$A$1:$A$1067&amp;'Restart 50m'!$B$1:$B$1067,0))),"",INDEX('Restart 50m'!C$1:C$1067,MATCH('Combined Table'!$A17&amp;'Combined Table'!$B17,'Restart 50m'!$A$1:$A$1067&amp;'Restart 50m'!$B$1:$B$1067,0)))</f>
        <v/>
      </c>
      <c r="GY17" s="13" t="str">
        <f t="array" ref="GY17">IF(ISNA(INDEX('Restart 50m'!D$1:D$1067,MATCH('Combined Table'!$A17&amp;'Combined Table'!$B17,'Restart 50m'!$A$1:$A$1067&amp;'Restart 50m'!$B$1:$B$1067,0))),"",INDEX('Restart 50m'!D$1:D$1067,MATCH('Combined Table'!$A17&amp;'Combined Table'!$B17,'Restart 50m'!$A$1:$A$1067&amp;'Restart 50m'!$B$1:$B$1067,0)))</f>
        <v/>
      </c>
      <c r="GZ17" s="13" t="str">
        <f t="array" ref="GZ17">IF(ISNA(INDEX('Restart 50m'!E$1:E$1067,MATCH('Combined Table'!$A17&amp;'Combined Table'!$B17,'Restart 50m'!$A$1:$A$1067&amp;'Restart 50m'!$B$1:$B$1067,0))),"",INDEX('Restart 50m'!E$1:E$1067,MATCH('Combined Table'!$A17&amp;'Combined Table'!$B17,'Restart 50m'!$A$1:$A$1067&amp;'Restart 50m'!$B$1:$B$1067,0)))</f>
        <v/>
      </c>
      <c r="HA17" s="13" t="str">
        <f t="array" ref="HA17">IF(ISNA(INDEX('Restart 50m'!F$1:F$1067,MATCH('Combined Table'!$A17&amp;'Combined Table'!$B17,'Restart 50m'!$A$1:$A$1067&amp;'Restart 50m'!$B$1:$B$1067,0))),"",INDEX('Restart 50m'!F$1:F$1067,MATCH('Combined Table'!$A17&amp;'Combined Table'!$B17,'Restart 50m'!$A$1:$A$1067&amp;'Restart 50m'!$B$1:$B$1067,0)))</f>
        <v/>
      </c>
      <c r="HB17" s="13" t="str">
        <f t="array" ref="HB17">IF(ISNA(INDEX('Restart 50m'!G$1:G$1067,MATCH('Combined Table'!$A17&amp;'Combined Table'!$B17,'Restart 50m'!$A$1:$A$1067&amp;'Restart 50m'!$B$1:$B$1067,0))),"",INDEX('Restart 50m'!G$1:G$1067,MATCH('Combined Table'!$A17&amp;'Combined Table'!$B17,'Restart 50m'!$A$1:$A$1067&amp;'Restart 50m'!$B$1:$B$1067,0)))</f>
        <v/>
      </c>
      <c r="HC17" s="13" t="str">
        <f t="array" ref="HC17">IF(ISNA(INDEX('Restart 50m'!H$1:H$1067,MATCH('Combined Table'!$A17&amp;'Combined Table'!$B17,'Restart 50m'!$A$1:$A$1067&amp;'Restart 50m'!$B$1:$B$1067,0))),"",INDEX('Restart 50m'!H$1:H$1067,MATCH('Combined Table'!$A17&amp;'Combined Table'!$B17,'Restart 50m'!$A$1:$A$1067&amp;'Restart 50m'!$B$1:$B$1067,0)))</f>
        <v/>
      </c>
      <c r="HD17" s="13" t="str">
        <f t="array" ref="HD17">IF(ISNA(INDEX('Restart 50m'!I$1:I$1067,MATCH('Combined Table'!$A17&amp;'Combined Table'!$B17,'Restart 50m'!$A$1:$A$1067&amp;'Restart 50m'!$B$1:$B$1067,0))),"",INDEX('Restart 50m'!I$1:I$1067,MATCH('Combined Table'!$A17&amp;'Combined Table'!$B17,'Restart 50m'!$A$1:$A$1067&amp;'Restart 50m'!$B$1:$B$1067,0)))</f>
        <v/>
      </c>
      <c r="HE17" s="13" t="str">
        <f t="array" ref="HE17">IF(ISNA(INDEX('Restart 50m'!J$1:J$1067,MATCH('Combined Table'!$A17&amp;'Combined Table'!$B17,'Restart 50m'!$A$1:$A$1067&amp;'Restart 50m'!$B$1:$B$1067,0))),"",INDEX('Restart 50m'!J$1:J$1067,MATCH('Combined Table'!$A17&amp;'Combined Table'!$B17,'Restart 50m'!$A$1:$A$1067&amp;'Restart 50m'!$B$1:$B$1067,0)))</f>
        <v/>
      </c>
      <c r="HF17" s="13" t="str">
        <f t="array" ref="HF17">IF(ISNA(INDEX('Restart 50m'!K$1:K$1067,MATCH('Combined Table'!$A17&amp;'Combined Table'!$B17,'Restart 50m'!$A$1:$A$1067&amp;'Restart 50m'!$B$1:$B$1067,0))),"",INDEX('Restart 50m'!K$1:K$1067,MATCH('Combined Table'!$A17&amp;'Combined Table'!$B17,'Restart 50m'!$A$1:$A$1067&amp;'Restart 50m'!$B$1:$B$1067,0)))</f>
        <v/>
      </c>
      <c r="HG17" s="13" t="str">
        <f t="array" ref="HG17">IF(ISNA(INDEX('Restart 50m'!L$1:L$1067,MATCH('Combined Table'!$A17&amp;'Combined Table'!$B17,'Restart 50m'!$A$1:$A$1067&amp;'Restart 50m'!$B$1:$B$1067,0))),"",INDEX('Restart 50m'!L$1:L$1067,MATCH('Combined Table'!$A17&amp;'Combined Table'!$B17,'Restart 50m'!$A$1:$A$1067&amp;'Restart 50m'!$B$1:$B$1067,0)))</f>
        <v/>
      </c>
      <c r="HH17" s="13" t="str">
        <f t="array" ref="HH17">IF(ISNA(INDEX('Restart 50m'!M$1:M$1067,MATCH('Combined Table'!$A17&amp;'Combined Table'!$B17,'Restart 50m'!$A$1:$A$1067&amp;'Restart 50m'!$B$1:$B$1067,0))),"",INDEX('Restart 50m'!M$1:M$1067,MATCH('Combined Table'!$A17&amp;'Combined Table'!$B17,'Restart 50m'!$A$1:$A$1067&amp;'Restart 50m'!$B$1:$B$1067,0)))</f>
        <v/>
      </c>
      <c r="HI17" s="13" t="str">
        <f t="array" ref="HI17">IF(ISNA(INDEX('Restart 50m'!N$1:N$1067,MATCH('Combined Table'!$A17&amp;'Combined Table'!$B17,'Restart 50m'!$A$1:$A$1067&amp;'Restart 50m'!$B$1:$B$1067,0))),"",INDEX('Restart 50m'!N$1:N$1067,MATCH('Combined Table'!$A17&amp;'Combined Table'!$B17,'Restart 50m'!$A$1:$A$1067&amp;'Restart 50m'!$B$1:$B$1067,0)))</f>
        <v/>
      </c>
      <c r="HJ17" s="13" t="str">
        <f t="array" ref="HJ17">IF(ISNA(INDEX('Restart 50m'!O$1:O$1067,MATCH('Combined Table'!$A17&amp;'Combined Table'!$B17,'Restart 50m'!$A$1:$A$1067&amp;'Restart 50m'!$B$1:$B$1067,0))),"",INDEX('Restart 50m'!O$1:O$1067,MATCH('Combined Table'!$A17&amp;'Combined Table'!$B17,'Restart 50m'!$A$1:$A$1067&amp;'Restart 50m'!$B$1:$B$1067,0)))</f>
        <v/>
      </c>
      <c r="HK17" s="13">
        <f t="array" ref="HK17">IF(ISNA(INDEX('Restart 50m'!P$1:P$1067,MATCH('Combined Table'!$A17&amp;'Combined Table'!$B17,'Restart 50m'!$A$1:$A$1067&amp;'Restart 50m'!$B$1:$B$1067,0))),"",INDEX('Restart 50m'!P$1:P$1067,MATCH('Combined Table'!$A17&amp;'Combined Table'!$B17,'Restart 50m'!$A$1:$A$1067&amp;'Restart 50m'!$B$1:$B$1067,0)))</f>
        <v>5</v>
      </c>
      <c r="HL17" s="13" t="str">
        <f t="array" ref="HL17">IF(ISNA(INDEX('Restart 50m'!Q$1:Q$1067,MATCH('Combined Table'!$A17&amp;'Combined Table'!$B17,'Restart 50m'!$A$1:$A$1067&amp;'Restart 50m'!$B$1:$B$1067,0))),"",INDEX('Restart 50m'!Q$1:Q$1067,MATCH('Combined Table'!$A17&amp;'Combined Table'!$B17,'Restart 50m'!$A$1:$A$1067&amp;'Restart 50m'!$B$1:$B$1067,0)))</f>
        <v/>
      </c>
      <c r="HM17" s="13" t="str">
        <f t="array" ref="HM17">IF(ISNA(INDEX('Restart 50m'!R$1:R$1067,MATCH('Combined Table'!$A17&amp;'Combined Table'!$B17,'Restart 50m'!$A$1:$A$1067&amp;'Restart 50m'!$B$1:$B$1067,0))),"",INDEX('Restart 50m'!R$1:R$1067,MATCH('Combined Table'!$A17&amp;'Combined Table'!$B17,'Restart 50m'!$A$1:$A$1067&amp;'Restart 50m'!$B$1:$B$1067,0)))</f>
        <v/>
      </c>
      <c r="HN17" s="13">
        <f t="array" ref="HN17">IF(ISNA(INDEX('Restart 50m'!S$1:S$1067,MATCH('Combined Table'!$A17&amp;'Combined Table'!$B17,'Restart 50m'!$A$1:$A$1067&amp;'Restart 50m'!$B$1:$B$1067,0))),"",INDEX('Restart 50m'!S$1:S$1067,MATCH('Combined Table'!$A17&amp;'Combined Table'!$B17,'Restart 50m'!$A$1:$A$1067&amp;'Restart 50m'!$B$1:$B$1067,0)))</f>
        <v>5</v>
      </c>
      <c r="HO17" s="13">
        <f t="array" ref="HO17">IF(ISNA(INDEX('Restart 50m'!T$1:T$1067,MATCH('Combined Table'!$A17&amp;'Combined Table'!$B17,'Restart 50m'!$A$1:$A$1067&amp;'Restart 50m'!$B$1:$B$1067,0))),"",INDEX('Restart 50m'!T$1:T$1067,MATCH('Combined Table'!$A17&amp;'Combined Table'!$B17,'Restart 50m'!$A$1:$A$1067&amp;'Restart 50m'!$B$1:$B$1067,0)))</f>
        <v>5</v>
      </c>
      <c r="HP17" s="13">
        <f t="array" ref="HP17">IF(ISNA(INDEX('Restart 50m'!U$1:U$1067,MATCH('Combined Table'!$A17&amp;'Combined Table'!$B17,'Restart 50m'!$A$1:$A$1067&amp;'Restart 50m'!$B$1:$B$1067,0))),"",INDEX('Restart 50m'!U$1:U$1067,MATCH('Combined Table'!$A17&amp;'Combined Table'!$B17,'Restart 50m'!$A$1:$A$1067&amp;'Restart 50m'!$B$1:$B$1067,0)))</f>
        <v>5</v>
      </c>
      <c r="HQ17" s="1">
        <f t="array" ref="HQ17">IF(ISNA(INDEX('Restart 22m'!C$1:C$1067,MATCH('Combined Table'!$A17&amp;'Combined Table'!$B17,'Restart 22m'!$A$1:$A$1067&amp;'Restart 22m'!$B$1:$B$1067,0))),"",INDEX('Restart 22m'!C$1:C$1067,MATCH('Combined Table'!$A17&amp;'Combined Table'!$B17,'Restart 22m'!$A$1:$A$1067&amp;'Restart 22m'!$B$1:$B$1067,0)))</f>
        <v>1</v>
      </c>
      <c r="HR17" s="13" t="str">
        <f t="array" ref="HR17">IF(ISNA(INDEX('Restart 22m'!D$1:D$1067,MATCH('Combined Table'!$A17&amp;'Combined Table'!$B17,'Restart 22m'!$A$1:$A$1067&amp;'Restart 22m'!$B$1:$B$1067,0))),"",INDEX('Restart 22m'!D$1:D$1067,MATCH('Combined Table'!$A17&amp;'Combined Table'!$B17,'Restart 22m'!$A$1:$A$1067&amp;'Restart 22m'!$B$1:$B$1067,0)))</f>
        <v/>
      </c>
      <c r="HS17" s="13">
        <f t="array" ref="HS17">IF(ISNA(INDEX('Restart 22m'!E$1:E$1067,MATCH('Combined Table'!$A17&amp;'Combined Table'!$B17,'Restart 22m'!$A$1:$A$1067&amp;'Restart 22m'!$B$1:$B$1067,0))),"",INDEX('Restart 22m'!E$1:E$1067,MATCH('Combined Table'!$A17&amp;'Combined Table'!$B17,'Restart 22m'!$A$1:$A$1067&amp;'Restart 22m'!$B$1:$B$1067,0)))</f>
        <v>1</v>
      </c>
      <c r="HT17" s="13">
        <f t="array" ref="HT17">IF(ISNA(INDEX('Restart 22m'!F$1:F$1067,MATCH('Combined Table'!$A17&amp;'Combined Table'!$B17,'Restart 22m'!$A$1:$A$1067&amp;'Restart 22m'!$B$1:$B$1067,0))),"",INDEX('Restart 22m'!F$1:F$1067,MATCH('Combined Table'!$A17&amp;'Combined Table'!$B17,'Restart 22m'!$A$1:$A$1067&amp;'Restart 22m'!$B$1:$B$1067,0)))</f>
        <v>100</v>
      </c>
      <c r="HU17" s="13" t="str">
        <f t="array" ref="HU17">IF(ISNA(INDEX('Restart 22m'!G$1:G$1067,MATCH('Combined Table'!$A17&amp;'Combined Table'!$B17,'Restart 22m'!$A$1:$A$1067&amp;'Restart 22m'!$B$1:$B$1067,0))),"",INDEX('Restart 22m'!G$1:G$1067,MATCH('Combined Table'!$A17&amp;'Combined Table'!$B17,'Restart 22m'!$A$1:$A$1067&amp;'Restart 22m'!$B$1:$B$1067,0)))</f>
        <v/>
      </c>
      <c r="HV17" s="13" t="str">
        <f t="array" ref="HV17">IF(ISNA(INDEX('Restart 22m'!H$1:H$1067,MATCH('Combined Table'!$A17&amp;'Combined Table'!$B17,'Restart 22m'!$A$1:$A$1067&amp;'Restart 22m'!$B$1:$B$1067,0))),"",INDEX('Restart 22m'!H$1:H$1067,MATCH('Combined Table'!$A17&amp;'Combined Table'!$B17,'Restart 22m'!$A$1:$A$1067&amp;'Restart 22m'!$B$1:$B$1067,0)))</f>
        <v/>
      </c>
      <c r="HW17" s="13" t="str">
        <f t="array" ref="HW17">IF(ISNA(INDEX('Restart 22m'!I$1:I$1067,MATCH('Combined Table'!$A17&amp;'Combined Table'!$B17,'Restart 22m'!$A$1:$A$1067&amp;'Restart 22m'!$B$1:$B$1067,0))),"",INDEX('Restart 22m'!I$1:I$1067,MATCH('Combined Table'!$A17&amp;'Combined Table'!$B17,'Restart 22m'!$A$1:$A$1067&amp;'Restart 22m'!$B$1:$B$1067,0)))</f>
        <v/>
      </c>
      <c r="HX17" s="13" t="str">
        <f t="array" ref="HX17">IF(ISNA(INDEX('Restart 22m'!J$1:J$1067,MATCH('Combined Table'!$A17&amp;'Combined Table'!$B17,'Restart 22m'!$A$1:$A$1067&amp;'Restart 22m'!$B$1:$B$1067,0))),"",INDEX('Restart 22m'!J$1:J$1067,MATCH('Combined Table'!$A17&amp;'Combined Table'!$B17,'Restart 22m'!$A$1:$A$1067&amp;'Restart 22m'!$B$1:$B$1067,0)))</f>
        <v/>
      </c>
      <c r="HY17" s="13">
        <f t="array" ref="HY17">IF(ISNA(INDEX('Restart 22m'!K$1:K$1067,MATCH('Combined Table'!$A17&amp;'Combined Table'!$B17,'Restart 22m'!$A$1:$A$1067&amp;'Restart 22m'!$B$1:$B$1067,0))),"",INDEX('Restart 22m'!K$1:K$1067,MATCH('Combined Table'!$A17&amp;'Combined Table'!$B17,'Restart 22m'!$A$1:$A$1067&amp;'Restart 22m'!$B$1:$B$1067,0)))</f>
        <v>1</v>
      </c>
      <c r="HZ17" s="13" t="str">
        <f t="array" ref="HZ17">IF(ISNA(INDEX('Restart 22m'!L$1:L$1067,MATCH('Combined Table'!$A17&amp;'Combined Table'!$B17,'Restart 22m'!$A$1:$A$1067&amp;'Restart 22m'!$B$1:$B$1067,0))),"",INDEX('Restart 22m'!L$1:L$1067,MATCH('Combined Table'!$A17&amp;'Combined Table'!$B17,'Restart 22m'!$A$1:$A$1067&amp;'Restart 22m'!$B$1:$B$1067,0)))</f>
        <v/>
      </c>
      <c r="IA17" s="13" t="str">
        <f t="array" ref="IA17">IF(ISNA(INDEX('Restart 22m'!M$1:M$1067,MATCH('Combined Table'!$A17&amp;'Combined Table'!$B17,'Restart 22m'!$A$1:$A$1067&amp;'Restart 22m'!$B$1:$B$1067,0))),"",INDEX('Restart 22m'!M$1:M$1067,MATCH('Combined Table'!$A17&amp;'Combined Table'!$B17,'Restart 22m'!$A$1:$A$1067&amp;'Restart 22m'!$B$1:$B$1067,0)))</f>
        <v/>
      </c>
      <c r="IB17" s="13" t="str">
        <f t="array" ref="IB17">IF(ISNA(INDEX('Restart 22m'!N$1:N$1067,MATCH('Combined Table'!$A17&amp;'Combined Table'!$B17,'Restart 22m'!$A$1:$A$1067&amp;'Restart 22m'!$B$1:$B$1067,0))),"",INDEX('Restart 22m'!N$1:N$1067,MATCH('Combined Table'!$A17&amp;'Combined Table'!$B17,'Restart 22m'!$A$1:$A$1067&amp;'Restart 22m'!$B$1:$B$1067,0)))</f>
        <v/>
      </c>
      <c r="IC17" s="13" t="str">
        <f t="array" ref="IC17">IF(ISNA(INDEX('Restart 22m'!O$1:O$1067,MATCH('Combined Table'!$A17&amp;'Combined Table'!$B17,'Restart 22m'!$A$1:$A$1067&amp;'Restart 22m'!$B$1:$B$1067,0))),"",INDEX('Restart 22m'!O$1:O$1067,MATCH('Combined Table'!$A17&amp;'Combined Table'!$B17,'Restart 22m'!$A$1:$A$1067&amp;'Restart 22m'!$B$1:$B$1067,0)))</f>
        <v/>
      </c>
      <c r="ID17" s="13">
        <f t="array" ref="ID17">IF(ISNA(INDEX('Restart 22m'!P$1:P$1067,MATCH('Combined Table'!$A17&amp;'Combined Table'!$B17,'Restart 22m'!$A$1:$A$1067&amp;'Restart 22m'!$B$1:$B$1067,0))),"",INDEX('Restart 22m'!P$1:P$1067,MATCH('Combined Table'!$A17&amp;'Combined Table'!$B17,'Restart 22m'!$A$1:$A$1067&amp;'Restart 22m'!$B$1:$B$1067,0)))</f>
        <v>2</v>
      </c>
      <c r="IE17" s="13" t="str">
        <f t="array" ref="IE17">IF(ISNA(INDEX('Restart 22m'!Q$1:Q$1067,MATCH('Combined Table'!$A17&amp;'Combined Table'!$B17,'Restart 22m'!$A$1:$A$1067&amp;'Restart 22m'!$B$1:$B$1067,0))),"",INDEX('Restart 22m'!Q$1:Q$1067,MATCH('Combined Table'!$A17&amp;'Combined Table'!$B17,'Restart 22m'!$A$1:$A$1067&amp;'Restart 22m'!$B$1:$B$1067,0)))</f>
        <v/>
      </c>
      <c r="IF17" s="13" t="str">
        <f t="array" ref="IF17">IF(ISNA(INDEX('Restart 22m'!R$1:R$1067,MATCH('Combined Table'!$A17&amp;'Combined Table'!$B17,'Restart 22m'!$A$1:$A$1067&amp;'Restart 22m'!$B$1:$B$1067,0))),"",INDEX('Restart 22m'!R$1:R$1067,MATCH('Combined Table'!$A17&amp;'Combined Table'!$B17,'Restart 22m'!$A$1:$A$1067&amp;'Restart 22m'!$B$1:$B$1067,0)))</f>
        <v/>
      </c>
      <c r="IG17" s="13">
        <f t="array" ref="IG17">IF(ISNA(INDEX('Restart 22m'!S$1:S$1067,MATCH('Combined Table'!$A17&amp;'Combined Table'!$B17,'Restart 22m'!$A$1:$A$1067&amp;'Restart 22m'!$B$1:$B$1067,0))),"",INDEX('Restart 22m'!S$1:S$1067,MATCH('Combined Table'!$A17&amp;'Combined Table'!$B17,'Restart 22m'!$A$1:$A$1067&amp;'Restart 22m'!$B$1:$B$1067,0)))</f>
        <v>2</v>
      </c>
      <c r="IH17" s="13">
        <f t="array" ref="IH17">IF(ISNA(INDEX('Restart 22m'!T$1:T$1067,MATCH('Combined Table'!$A17&amp;'Combined Table'!$B17,'Restart 22m'!$A$1:$A$1067&amp;'Restart 22m'!$B$1:$B$1067,0))),"",INDEX('Restart 22m'!T$1:T$1067,MATCH('Combined Table'!$A17&amp;'Combined Table'!$B17,'Restart 22m'!$A$1:$A$1067&amp;'Restart 22m'!$B$1:$B$1067,0)))</f>
        <v>2</v>
      </c>
      <c r="II17" s="13">
        <f t="array" ref="II17">IF(ISNA(INDEX('Restart 22m'!U$1:U$1067,MATCH('Combined Table'!$A17&amp;'Combined Table'!$B17,'Restart 22m'!$A$1:$A$1067&amp;'Restart 22m'!$B$1:$B$1067,0))),"",INDEX('Restart 22m'!U$1:U$1067,MATCH('Combined Table'!$A17&amp;'Combined Table'!$B17,'Restart 22m'!$A$1:$A$1067&amp;'Restart 22m'!$B$1:$B$1067,0)))</f>
        <v>3</v>
      </c>
      <c r="IJ17" s="13"/>
    </row>
    <row r="18" spans="1:244" x14ac:dyDescent="0.25">
      <c r="A18" s="2" t="s">
        <v>18</v>
      </c>
      <c r="B18" s="3">
        <v>1</v>
      </c>
      <c r="C18" s="13">
        <f t="array" ref="C18">INDEX('Points Table'!C$1:C$1067,MATCH('Combined Table'!$A18&amp;'Combined Table'!$B18,$A$1:$A$1067&amp;$B$1:$B$1067,0))</f>
        <v>33</v>
      </c>
      <c r="D18" s="13">
        <f t="array" ref="D18">INDEX('Points Table'!D$1:D$1067,MATCH('Combined Table'!$A18&amp;'Combined Table'!$B18,$A$1:$A$1067&amp;$B$1:$B$1067,0))</f>
        <v>3</v>
      </c>
      <c r="E18" s="13">
        <f t="array" ref="E18">INDEX('Points Table'!E$1:E$1067,MATCH('Combined Table'!$A18&amp;'Combined Table'!$B18,$A$1:$A$1067&amp;$B$1:$B$1067,0))</f>
        <v>3</v>
      </c>
      <c r="F18" s="13">
        <f t="array" ref="F18">INDEX('Points Table'!F$1:F$1067,MATCH('Combined Table'!$A18&amp;'Combined Table'!$B18,$A$1:$A$1067&amp;$B$1:$B$1067,0))</f>
        <v>4</v>
      </c>
      <c r="G18" s="13">
        <f t="array" ref="G18">INDEX('Points Table'!G$1:G$1067,MATCH('Combined Table'!$A18&amp;'Combined Table'!$B18,$A$1:$A$1067&amp;$B$1:$B$1067,0))</f>
        <v>100</v>
      </c>
      <c r="H18" s="13">
        <f t="array" ref="H18">INDEX('Points Table'!H$1:H$1067,MATCH('Combined Table'!$A18&amp;'Combined Table'!$B18,$A$1:$A$1067&amp;$B$1:$B$1067,0))</f>
        <v>0</v>
      </c>
      <c r="I18" s="13" t="str">
        <f t="array" ref="I18">INDEX('Possesion Times'!C$1:C$1067,MATCH('Combined Table'!$A18&amp;'Combined Table'!$B18,$A$1:$A$1067&amp;$B$1:$B$1067,0))</f>
        <v>2:06</v>
      </c>
      <c r="J18" s="13" t="str">
        <f t="array" ref="J18">INDEX('Possesion Times'!D$1:D$1067,MATCH('Combined Table'!$A18&amp;'Combined Table'!$B18,$A$1:$A$1067&amp;$B$1:$B$1067,0))</f>
        <v>1:29</v>
      </c>
      <c r="K18" s="13" t="str">
        <f t="array" ref="K18">INDEX('Possesion Times'!E$1:E$1067,MATCH('Combined Table'!$A18&amp;'Combined Table'!$B18,$A$1:$A$1067&amp;$B$1:$B$1067,0))</f>
        <v>3:35</v>
      </c>
      <c r="L18" s="13">
        <f t="array" ref="L18">INDEX('Possesion Times'!F$1:F$1067,MATCH('Combined Table'!$A18&amp;'Combined Table'!$B18,$A$1:$A$1067&amp;$B$1:$B$1067,0))</f>
        <v>10.4</v>
      </c>
      <c r="M18" s="13" t="str">
        <f t="array" ref="M18">INDEX('Possesion Times'!G$1:G$1067,MATCH('Combined Table'!$A18&amp;'Combined Table'!$B18,$A$1:$A$1067&amp;$B$1:$B$1067,0))</f>
        <v>4:46</v>
      </c>
      <c r="N18" s="13" t="str">
        <f t="array" ref="N18">INDEX('Possesion Times'!H$1:H$1067,MATCH('Combined Table'!$A18&amp;'Combined Table'!$B18,$A$1:$A$1067&amp;$B$1:$B$1067,0))</f>
        <v>1:17</v>
      </c>
      <c r="O18" s="13" t="str">
        <f t="array" ref="O18">INDEX('Possesion Times'!I$1:I$1067,MATCH('Combined Table'!$A18&amp;'Combined Table'!$B18,$A$1:$A$1067&amp;$B$1:$B$1067,0))</f>
        <v>6:03</v>
      </c>
      <c r="P18" s="13">
        <f t="array" ref="P18">INDEX('Possesion Times'!J$1:J$1067,MATCH('Combined Table'!$A18&amp;'Combined Table'!$B18,$A$1:$A$1067&amp;$B$1:$B$1067,0))</f>
        <v>17.600000000000001</v>
      </c>
      <c r="Q18" s="13" t="str">
        <f t="array" ref="Q18">INDEX('Possesion Times'!K$1:K$1067,MATCH('Combined Table'!$A18&amp;'Combined Table'!$B18,$A$1:$A$1067&amp;$B$1:$B$1067,0))</f>
        <v>2:00</v>
      </c>
      <c r="R18" s="13" t="str">
        <f t="array" ref="R18">INDEX('Possesion Times'!L$1:L$1067,MATCH('Combined Table'!$A18&amp;'Combined Table'!$B18,$A$1:$A$1067&amp;$B$1:$B$1067,0))</f>
        <v>3:46</v>
      </c>
      <c r="S18" s="13" t="str">
        <f t="array" ref="S18">INDEX('Possesion Times'!M$1:M$1067,MATCH('Combined Table'!$A18&amp;'Combined Table'!$B18,$A$1:$A$1067&amp;$B$1:$B$1067,0))</f>
        <v>5:47</v>
      </c>
      <c r="T18" s="13">
        <f t="array" ref="T18">INDEX('Possesion Times'!N$1:N$1067,MATCH('Combined Table'!$A18&amp;'Combined Table'!$B18,$A$1:$A$1067&amp;$B$1:$B$1067,0))</f>
        <v>16.7</v>
      </c>
      <c r="U18" s="13" t="str">
        <f t="array" ref="U18">INDEX('Possesion Times'!O$1:O$1067,MATCH('Combined Table'!$A18&amp;'Combined Table'!$B18,$A$1:$A$1067&amp;$B$1:$B$1067,0))</f>
        <v>0:57</v>
      </c>
      <c r="V18" s="13" t="str">
        <f t="array" ref="V18">INDEX('Possesion Times'!P$1:P$1067,MATCH('Combined Table'!$A18&amp;'Combined Table'!$B18,$A$1:$A$1067&amp;$B$1:$B$1067,0))</f>
        <v>2:27</v>
      </c>
      <c r="W18" s="13" t="str">
        <f t="array" ref="W18">INDEX('Possesion Times'!Q$1:Q$1067,MATCH('Combined Table'!$A18&amp;'Combined Table'!$B18,$A$1:$A$1067&amp;$B$1:$B$1067,0))</f>
        <v>3:24</v>
      </c>
      <c r="X18" s="13">
        <f t="array" ref="X18">INDEX('Possesion Times'!R$1:R$1067,MATCH('Combined Table'!$A18&amp;'Combined Table'!$B18,$A$1:$A$1067&amp;$B$1:$B$1067,0))</f>
        <v>9.9</v>
      </c>
      <c r="Y18" s="13" t="str">
        <f t="array" ref="Y18">INDEX('Possesion Times'!S$1:S$1067,MATCH('Combined Table'!$A18&amp;'Combined Table'!$B18,$A$1:$A$1067&amp;$B$1:$B$1067,0))</f>
        <v>9:49</v>
      </c>
      <c r="Z18" s="13" t="str">
        <f t="array" ref="Z18">INDEX('Possesion Times'!T$1:T$1067,MATCH('Combined Table'!$A18&amp;'Combined Table'!$B18,$A$1:$A$1067&amp;$B$1:$B$1067,0))</f>
        <v>9:00</v>
      </c>
      <c r="AA18" s="13" t="str">
        <f t="array" ref="AA18">INDEX('Possesion Times'!U$1:U$1067,MATCH('Combined Table'!$A18&amp;'Combined Table'!$B18,$A$1:$A$1067&amp;$B$1:$B$1067,0))</f>
        <v>18:49</v>
      </c>
      <c r="AB18" s="13">
        <f t="array" ref="AB18">INDEX('Possesion Times'!V$1:V$1067,MATCH('Combined Table'!$A18&amp;'Combined Table'!$B18,$A$1:$A$1067&amp;$B$1:$B$1067,0))</f>
        <v>54.5</v>
      </c>
      <c r="AC18" s="1">
        <f t="array" ref="AC18">INDEX('Possession Source'!C$1:C$1067,MATCH('Combined Table'!$A18&amp;'Combined Table'!$B18,$A$1:$A$1067&amp;$B$1:$B$1067,0))</f>
        <v>18</v>
      </c>
      <c r="AD18" s="13">
        <f t="array" ref="AD18">INDEX('Possession Source'!D$1:D$1067,MATCH('Combined Table'!$A18&amp;'Combined Table'!$B18,$A$1:$A$1067&amp;$B$1:$B$1067,0))</f>
        <v>5</v>
      </c>
      <c r="AE18" s="13">
        <f t="array" ref="AE18">INDEX('Possession Source'!E$1:E$1067,MATCH('Combined Table'!$A18&amp;'Combined Table'!$B18,$A$1:$A$1067&amp;$B$1:$B$1067,0))</f>
        <v>7</v>
      </c>
      <c r="AF18" s="13" t="str">
        <f t="array" ref="AF18">INDEX('Possession Source'!F$1:F$1067,MATCH('Combined Table'!$A18&amp;'Combined Table'!$B18,$A$1:$A$1067&amp;$B$1:$B$1067,0))</f>
        <v/>
      </c>
      <c r="AG18" s="13">
        <f t="array" ref="AG18">INDEX('Possession Source'!G$1:G$1067,MATCH('Combined Table'!$A18&amp;'Combined Table'!$B18,$A$1:$A$1067&amp;$B$1:$B$1067,0))</f>
        <v>30</v>
      </c>
      <c r="AH18" s="13">
        <f t="array" ref="AH18">INDEX('Possession Source'!H$1:H$1067,MATCH('Combined Table'!$A18&amp;'Combined Table'!$B18,$A$1:$A$1067&amp;$B$1:$B$1067,0))</f>
        <v>12</v>
      </c>
      <c r="AI18" s="13" t="str">
        <f t="array" ref="AI18">INDEX('Possession Source'!I$1:I$1067,MATCH('Combined Table'!$A18&amp;'Combined Table'!$B18,$A$1:$A$1067&amp;$B$1:$B$1067,0))</f>
        <v/>
      </c>
      <c r="AJ18" s="13">
        <f t="array" ref="AJ18">INDEX('Possession Source'!J$1:J$1067,MATCH('Combined Table'!$A18&amp;'Combined Table'!$B18,$A$1:$A$1067&amp;$B$1:$B$1067,0))</f>
        <v>7</v>
      </c>
      <c r="AK18" s="13">
        <f t="array" ref="AK18">INDEX('Possession Source'!K$1:K$1067,MATCH('Combined Table'!$A18&amp;'Combined Table'!$B18,$A$1:$A$1067&amp;$B$1:$B$1067,0))</f>
        <v>3</v>
      </c>
      <c r="AL18" s="13" t="str">
        <f t="array" ref="AL18">INDEX('Possession Source'!L$1:L$1067,MATCH('Combined Table'!$A18&amp;'Combined Table'!$B18,$A$1:$A$1067&amp;$B$1:$B$1067,0))</f>
        <v/>
      </c>
      <c r="AM18" s="13" t="str">
        <f t="array" ref="AM18">INDEX('Possession Source'!M$1:M$1067,MATCH('Combined Table'!$A18&amp;'Combined Table'!$B18,$A$1:$A$1067&amp;$B$1:$B$1067,0))</f>
        <v/>
      </c>
      <c r="AN18" s="13" t="str">
        <f t="array" ref="AN18">INDEX('Possession Source'!N$1:N$1067,MATCH('Combined Table'!$A18&amp;'Combined Table'!$B18,$A$1:$A$1067&amp;$B$1:$B$1067,0))</f>
        <v/>
      </c>
      <c r="AO18" s="13" t="str">
        <f t="array" ref="AO18">INDEX('Possession Source'!O$1:O$1067,MATCH('Combined Table'!$A18&amp;'Combined Table'!$B18,$A$1:$A$1067&amp;$B$1:$B$1067,0))</f>
        <v/>
      </c>
      <c r="AP18" s="13">
        <f t="array" ref="AP18">INDEX('Possession Source'!P$1:P$1067,MATCH('Combined Table'!$A18&amp;'Combined Table'!$B18,$A$1:$A$1067&amp;$B$1:$B$1067,0))</f>
        <v>22</v>
      </c>
      <c r="AQ18" s="13">
        <f t="array" ref="AQ18">INDEX('Possession Source'!Q$1:Q$1067,MATCH('Combined Table'!$A18&amp;'Combined Table'!$B18,$A$1:$A$1067&amp;$B$1:$B$1067,0))</f>
        <v>52</v>
      </c>
      <c r="AR18" s="1">
        <f t="array" ref="AR18">INDEX('Penalties Frees conceded'!C$1:C$1067,MATCH('Combined Table'!$A18&amp;'Combined Table'!$B18,$A$1:$A$1067&amp;$B$1:$B$1067,0))</f>
        <v>2</v>
      </c>
      <c r="AS18" s="13" t="str">
        <f t="array" ref="AS18">INDEX('Penalties Frees conceded'!D$1:D$1067,MATCH('Combined Table'!$A18&amp;'Combined Table'!$B18,$A$1:$A$1067&amp;$B$1:$B$1067,0))</f>
        <v/>
      </c>
      <c r="AT18" s="13" t="str">
        <f t="array" ref="AT18">INDEX('Penalties Frees conceded'!E$1:E$1067,MATCH('Combined Table'!$A18&amp;'Combined Table'!$B18,$A$1:$A$1067&amp;$B$1:$B$1067,0))</f>
        <v/>
      </c>
      <c r="AU18" s="13">
        <f t="array" ref="AU18">INDEX('Penalties Frees conceded'!F$1:F$1067,MATCH('Combined Table'!$A18&amp;'Combined Table'!$B18,$A$1:$A$1067&amp;$B$1:$B$1067,0))</f>
        <v>1</v>
      </c>
      <c r="AV18" s="13" t="str">
        <f t="array" ref="AV18">INDEX('Penalties Frees conceded'!G$1:G$1067,MATCH('Combined Table'!$A18&amp;'Combined Table'!$B18,$A$1:$A$1067&amp;$B$1:$B$1067,0))</f>
        <v/>
      </c>
      <c r="AW18" s="13" t="str">
        <f t="array" ref="AW18">INDEX('Penalties Frees conceded'!H$1:H$1067,MATCH('Combined Table'!$A18&amp;'Combined Table'!$B18,$A$1:$A$1067&amp;$B$1:$B$1067,0))</f>
        <v/>
      </c>
      <c r="AX18" s="13">
        <f t="array" ref="AX18">INDEX('Penalties Frees conceded'!I$1:I$1067,MATCH('Combined Table'!$A18&amp;'Combined Table'!$B18,$A$1:$A$1067&amp;$B$1:$B$1067,0))</f>
        <v>3</v>
      </c>
      <c r="AY18" s="13" t="str">
        <f t="array" ref="AY18">INDEX('Penalties Frees conceded'!J$1:J$1067,MATCH('Combined Table'!$A18&amp;'Combined Table'!$B18,$A$1:$A$1067&amp;$B$1:$B$1067,0))</f>
        <v/>
      </c>
      <c r="AZ18" s="13" t="str">
        <f t="array" ref="AZ18">INDEX('Penalties Frees conceded'!K$1:K$1067,MATCH('Combined Table'!$A18&amp;'Combined Table'!$B18,$A$1:$A$1067&amp;$B$1:$B$1067,0))</f>
        <v/>
      </c>
      <c r="BA18" s="13" t="str">
        <f t="array" ref="BA18">INDEX('Penalties Frees conceded'!L$1:L$1067,MATCH('Combined Table'!$A18&amp;'Combined Table'!$B18,$A$1:$A$1067&amp;$B$1:$B$1067,0))</f>
        <v/>
      </c>
      <c r="BB18" s="13">
        <f t="array" ref="BB18">INDEX('Penalties Frees conceded'!M$1:M$1067,MATCH('Combined Table'!$A18&amp;'Combined Table'!$B18,$A$1:$A$1067&amp;$B$1:$B$1067,0))</f>
        <v>5</v>
      </c>
      <c r="BC18" s="13" t="str">
        <f t="array" ref="BC18">INDEX('Penalties Frees conceded'!N$1:N$1067,MATCH('Combined Table'!$A18&amp;'Combined Table'!$B18,$A$1:$A$1067&amp;$B$1:$B$1067,0))</f>
        <v/>
      </c>
      <c r="BD18" s="13" t="str">
        <f t="array" ref="BD18">INDEX('Penalties Frees conceded'!O$1:O$1067,MATCH('Combined Table'!$A18&amp;'Combined Table'!$B18,$A$1:$A$1067&amp;$B$1:$B$1067,0))</f>
        <v/>
      </c>
      <c r="BE18" s="13">
        <f t="array" ref="BE18">INDEX('Penalties Frees conceded'!P$1:P$1067,MATCH('Combined Table'!$A18&amp;'Combined Table'!$B18,$A$1:$A$1067&amp;$B$1:$B$1067,0))</f>
        <v>5</v>
      </c>
      <c r="BF18" s="13">
        <f t="array" ref="BF18">INDEX('Penalties Frees conceded'!Q$1:Q$1067,MATCH('Combined Table'!$A18&amp;'Combined Table'!$B18,$A$1:$A$1067&amp;$B$1:$B$1067,0))</f>
        <v>8</v>
      </c>
      <c r="BG18" s="1">
        <f t="array" ref="BG18">INDEX('Attack Possession'!C$1:C$1067,MATCH('Combined Table'!$A18&amp;'Combined Table'!$B18,$A$1:$A$1067&amp;$B$1:$B$1067,0))</f>
        <v>3</v>
      </c>
      <c r="BH18" s="13">
        <f t="array" ref="BH18">INDEX('Attack Possession'!D$1:D$1067,MATCH('Combined Table'!$A18&amp;'Combined Table'!$B18,$A$1:$A$1067&amp;$B$1:$B$1067,0))</f>
        <v>42</v>
      </c>
      <c r="BI18" s="13">
        <f t="array" ref="BI18">INDEX('Attack Possession'!E$1:E$1067,MATCH('Combined Table'!$A18&amp;'Combined Table'!$B18,$A$1:$A$1067&amp;$B$1:$B$1067,0))</f>
        <v>47.7</v>
      </c>
      <c r="BJ18" s="13">
        <f t="array" ref="BJ18">INDEX('Attack Possession'!F$1:F$1067,MATCH('Combined Table'!$A18&amp;'Combined Table'!$B18,$A$1:$A$1067&amp;$B$1:$B$1067,0))</f>
        <v>2.7</v>
      </c>
      <c r="BK18" s="13">
        <f t="array" ref="BK18">INDEX('Attack Possession'!G$1:G$1067,MATCH('Combined Table'!$A18&amp;'Combined Table'!$B18,$A$1:$A$1067&amp;$B$1:$B$1067,0))</f>
        <v>18</v>
      </c>
      <c r="BL18" s="13">
        <f t="array" ref="BL18">INDEX('Attack Possession'!H$1:H$1067,MATCH('Combined Table'!$A18&amp;'Combined Table'!$B18,$A$1:$A$1067&amp;$B$1:$B$1067,0))</f>
        <v>11</v>
      </c>
      <c r="BM18" s="13">
        <f t="array" ref="BM18">INDEX('Attack Possession'!I$1:I$1067,MATCH('Combined Table'!$A18&amp;'Combined Table'!$B18,$A$1:$A$1067&amp;$B$1:$B$1067,0))</f>
        <v>8</v>
      </c>
      <c r="BN18" s="13">
        <f t="array" ref="BN18">INDEX('Attack Possession'!J$1:J$1067,MATCH('Combined Table'!$A18&amp;'Combined Table'!$B18,$A$1:$A$1067&amp;$B$1:$B$1067,0))</f>
        <v>7</v>
      </c>
      <c r="BO18" s="13">
        <f t="array" ref="BO18">INDEX('Attack Possession'!K$1:K$1067,MATCH('Combined Table'!$A18&amp;'Combined Table'!$B18,$A$1:$A$1067&amp;$B$1:$B$1067,0))</f>
        <v>4</v>
      </c>
      <c r="BP18" s="13">
        <f t="array" ref="BP18">INDEX('Attack Possession'!L$1:L$1067,MATCH('Combined Table'!$A18&amp;'Combined Table'!$B18,$A$1:$A$1067&amp;$B$1:$B$1067,0))</f>
        <v>1</v>
      </c>
      <c r="BQ18" s="13">
        <f t="array" ref="BQ18">INDEX('Attack Possession'!M$1:M$1067,MATCH('Combined Table'!$A18&amp;'Combined Table'!$B18,$A$1:$A$1067&amp;$B$1:$B$1067,0))</f>
        <v>1</v>
      </c>
      <c r="BR18" s="13">
        <f t="array" ref="BR18">INDEX('Attack Possession'!N$1:N$1067,MATCH('Combined Table'!$A18&amp;'Combined Table'!$B18,$A$1:$A$1067&amp;$B$1:$B$1067,0))</f>
        <v>2</v>
      </c>
      <c r="BS18" s="13" t="str">
        <f t="array" ref="BS18">INDEX('Attack Possession'!O$1:O$1067,MATCH('Combined Table'!$A18&amp;'Combined Table'!$B18,$A$1:$A$1067&amp;$B$1:$B$1067,0))</f>
        <v/>
      </c>
      <c r="BT18" s="13">
        <f t="array" ref="BT18">INDEX('Attack Possession'!P$1:P$1067,MATCH('Combined Table'!$A18&amp;'Combined Table'!$B18,$A$1:$A$1067&amp;$B$1:$B$1067,0))</f>
        <v>52</v>
      </c>
      <c r="BU18" s="13">
        <f t="array" ref="BU18">INDEX('Attack Possession'!Q$1:Q$1067,MATCH('Combined Table'!$A18&amp;'Combined Table'!$B18,$A$1:$A$1067&amp;$B$1:$B$1067,0))</f>
        <v>141</v>
      </c>
      <c r="BV18" s="1">
        <f t="array" ref="BV18">INDEX('Kicks in Play'!C$1:C$1067,MATCH('Combined Table'!$A18&amp;'Combined Table'!$B18,$A$1:$A$1067&amp;$B$1:$B$1067,0))</f>
        <v>18</v>
      </c>
      <c r="BW18" s="13">
        <f t="array" ref="BW18">INDEX('Kicks in Play'!D$1:D$1067,MATCH('Combined Table'!$A18&amp;'Combined Table'!$B18,$A$1:$A$1067&amp;$B$1:$B$1067,0))</f>
        <v>696</v>
      </c>
      <c r="BX18" s="13">
        <f t="array" ref="BX18">INDEX('Kicks in Play'!E$1:E$1067,MATCH('Combined Table'!$A18&amp;'Combined Table'!$B18,$A$1:$A$1067&amp;$B$1:$B$1067,0))</f>
        <v>38.700000000000003</v>
      </c>
      <c r="BY18" s="13">
        <f t="array" ref="BY18">INDEX('Kicks in Play'!F$1:F$1067,MATCH('Combined Table'!$A18&amp;'Combined Table'!$B18,$A$1:$A$1067&amp;$B$1:$B$1067,0))</f>
        <v>3</v>
      </c>
      <c r="BZ18" s="13">
        <f t="array" ref="BZ18">INDEX('Kicks in Play'!G$1:G$1067,MATCH('Combined Table'!$A18&amp;'Combined Table'!$B18,$A$1:$A$1067&amp;$B$1:$B$1067,0))</f>
        <v>107</v>
      </c>
      <c r="CA18" s="13">
        <f t="array" ref="CA18">INDEX('Kicks in Play'!H$1:H$1067,MATCH('Combined Table'!$A18&amp;'Combined Table'!$B18,$A$1:$A$1067&amp;$B$1:$B$1067,0))</f>
        <v>4</v>
      </c>
      <c r="CB18" s="13">
        <f t="array" ref="CB18">INDEX('Kicks in Play'!I$1:I$1067,MATCH('Combined Table'!$A18&amp;'Combined Table'!$B18,$A$1:$A$1067&amp;$B$1:$B$1067,0))</f>
        <v>127</v>
      </c>
      <c r="CC18" s="13">
        <f t="array" ref="CC18">INDEX('Kicks in Play'!J$1:J$1067,MATCH('Combined Table'!$A18&amp;'Combined Table'!$B18,$A$1:$A$1067&amp;$B$1:$B$1067,0))</f>
        <v>3</v>
      </c>
      <c r="CD18" s="13">
        <f t="array" ref="CD18">INDEX('Kicks in Play'!K$1:K$1067,MATCH('Combined Table'!$A18&amp;'Combined Table'!$B18,$A$1:$A$1067&amp;$B$1:$B$1067,0))</f>
        <v>47</v>
      </c>
      <c r="CE18" s="13" t="str">
        <f t="array" ref="CE18">INDEX('Kicks in Play'!L$1:L$1067,MATCH('Combined Table'!$A18&amp;'Combined Table'!$B18,$A$1:$A$1067&amp;$B$1:$B$1067,0))</f>
        <v/>
      </c>
      <c r="CF18" s="13" t="str">
        <f t="array" ref="CF18">INDEX('Kicks in Play'!M$1:M$1067,MATCH('Combined Table'!$A18&amp;'Combined Table'!$B18,$A$1:$A$1067&amp;$B$1:$B$1067,0))</f>
        <v/>
      </c>
      <c r="CG18" s="13">
        <f t="array" ref="CG18">INDEX('Kicks in Play'!N$1:N$1067,MATCH('Combined Table'!$A18&amp;'Combined Table'!$B18,$A$1:$A$1067&amp;$B$1:$B$1067,0))</f>
        <v>3</v>
      </c>
      <c r="CH18" s="13">
        <f t="array" ref="CH18">INDEX('Kicks in Play'!O$1:O$1067,MATCH('Combined Table'!$A18&amp;'Combined Table'!$B18,$A$1:$A$1067&amp;$B$1:$B$1067,0))</f>
        <v>38</v>
      </c>
      <c r="CI18" s="13">
        <f t="array" ref="CI18">INDEX('Kicks in Play'!P$1:P$1067,MATCH('Combined Table'!$A18&amp;'Combined Table'!$B18,$A$1:$A$1067&amp;$B$1:$B$1067,0))</f>
        <v>1</v>
      </c>
      <c r="CJ18" s="13">
        <f t="array" ref="CJ18">INDEX('Kicks in Play'!Q$1:Q$1067,MATCH('Combined Table'!$A18&amp;'Combined Table'!$B18,$A$1:$A$1067&amp;$B$1:$B$1067,0))</f>
        <v>31</v>
      </c>
      <c r="CK18" s="13">
        <f t="array" ref="CK18">INDEX('Kicks in Play'!R$1:R$1067,MATCH('Combined Table'!$A18&amp;'Combined Table'!$B18,$A$1:$A$1067&amp;$B$1:$B$1067,0))</f>
        <v>1015</v>
      </c>
      <c r="CL18" s="1">
        <f t="array" ref="CL18">INDEX('Defence Report'!C$1:C$1067,MATCH('Combined Table'!$A18&amp;'Combined Table'!$B18,$A$1:$A$1067&amp;$B$1:$B$1067,0))</f>
        <v>144</v>
      </c>
      <c r="CM18" s="13">
        <f t="array" ref="CM18">INDEX('Defence Report'!D$1:D$1067,MATCH('Combined Table'!$A18&amp;'Combined Table'!$B18,$A$1:$A$1067&amp;$B$1:$B$1067,0))</f>
        <v>11</v>
      </c>
      <c r="CN18" s="13">
        <f t="array" ref="CN18">INDEX('Defence Report'!E$1:E$1067,MATCH('Combined Table'!$A18&amp;'Combined Table'!$B18,$A$1:$A$1067&amp;$B$1:$B$1067,0))</f>
        <v>0</v>
      </c>
      <c r="CO18" s="13">
        <f t="array" ref="CO18">INDEX('Defence Report'!F$1:F$1067,MATCH('Combined Table'!$A18&amp;'Combined Table'!$B18,$A$1:$A$1067&amp;$B$1:$B$1067,0))</f>
        <v>106</v>
      </c>
      <c r="CP18" s="13">
        <f t="array" ref="CP18">INDEX('Defence Report'!G$1:G$1067,MATCH('Combined Table'!$A18&amp;'Combined Table'!$B18,$A$1:$A$1067&amp;$B$1:$B$1067,0))</f>
        <v>38</v>
      </c>
      <c r="CQ18" s="13">
        <f t="array" ref="CQ18">INDEX('Defence Report'!H$1:H$1067,MATCH('Combined Table'!$A18&amp;'Combined Table'!$B18,$A$1:$A$1067&amp;$B$1:$B$1067,0))</f>
        <v>90.6</v>
      </c>
      <c r="CR18" s="13">
        <f t="array" ref="CR18">INDEX('Defence Report'!I$1:I$1067,MATCH('Combined Table'!$A18&amp;'Combined Table'!$B18,$A$1:$A$1067&amp;$B$1:$B$1067,0))</f>
        <v>92.9</v>
      </c>
      <c r="CS18" s="13">
        <f t="array" ref="CS18">INDEX('Defence Report'!J$1:J$1067,MATCH('Combined Table'!$A18&amp;'Combined Table'!$B18,$A$1:$A$1067&amp;$B$1:$B$1067,0))</f>
        <v>7</v>
      </c>
      <c r="CT18" s="13">
        <f t="array" ref="CT18">INDEX('Defence Report'!K$1:K$1067,MATCH('Combined Table'!$A18&amp;'Combined Table'!$B18,$A$1:$A$1067&amp;$B$1:$B$1067,0))</f>
        <v>107</v>
      </c>
      <c r="CU18" s="13">
        <f t="array" ref="CU18">INDEX('Defence Report'!L$1:L$1067,MATCH('Combined Table'!$A18&amp;'Combined Table'!$B18,$A$1:$A$1067&amp;$B$1:$B$1067,0))</f>
        <v>41</v>
      </c>
      <c r="CV18" s="13">
        <f t="array" ref="CV18">INDEX('Defence Report'!M$1:M$1067,MATCH('Combined Table'!$A18&amp;'Combined Table'!$B18,$A$1:$A$1067&amp;$B$1:$B$1067,0))</f>
        <v>73.5</v>
      </c>
      <c r="CW18" s="13">
        <f t="array" ref="CW18">INDEX('Defence Report'!N$1:N$1067,MATCH('Combined Table'!$A18&amp;'Combined Table'!$B18,$A$1:$A$1067&amp;$B$1:$B$1067,0))</f>
        <v>0</v>
      </c>
      <c r="CX18" s="13">
        <f t="array" ref="CX18">INDEX('Defence Report'!O$1:O$1067,MATCH('Combined Table'!$A18&amp;'Combined Table'!$B18,$A$1:$A$1067&amp;$B$1:$B$1067,0))</f>
        <v>0</v>
      </c>
      <c r="CY18" s="13">
        <f t="array" ref="CY18">INDEX('Defence Report'!P$1:P$1067,MATCH('Combined Table'!$A18&amp;'Combined Table'!$B18,$A$1:$A$1067&amp;$B$1:$B$1067,0))</f>
        <v>0</v>
      </c>
      <c r="CZ18" s="13">
        <f t="array" ref="CZ18">INDEX('Defence Report'!Q$1:Q$1067,MATCH('Combined Table'!$A18&amp;'Combined Table'!$B18,$A$1:$A$1067&amp;$B$1:$B$1067,0))</f>
        <v>69</v>
      </c>
      <c r="DA18" s="13">
        <f t="array" ref="DA18">INDEX('Defence Report'!R$1:R$1067,MATCH('Combined Table'!$A18&amp;'Combined Table'!$B18,$A$1:$A$1067&amp;$B$1:$B$1067,0))</f>
        <v>8</v>
      </c>
      <c r="DB18" s="13">
        <f t="array" ref="DB18">INDEX('Defence Report'!S$1:S$1067,MATCH('Combined Table'!$A18&amp;'Combined Table'!$B18,$A$1:$A$1067&amp;$B$1:$B$1067,0))</f>
        <v>3</v>
      </c>
      <c r="DC18" s="13" t="str">
        <f t="array" ref="DC18">INDEX('Defence Report'!T$1:T$1067,MATCH('Combined Table'!$A18&amp;'Combined Table'!$B18,$A$1:$A$1067&amp;$B$1:$B$1067,0))</f>
        <v/>
      </c>
      <c r="DD18" s="13">
        <f t="array" ref="DD18">INDEX('Defence Report'!U$1:U$1067,MATCH('Combined Table'!$A18&amp;'Combined Table'!$B18,$A$1:$A$1067&amp;$B$1:$B$1067,0))</f>
        <v>11</v>
      </c>
      <c r="DE18" s="13">
        <f t="array" ref="DE18">INDEX('Defence Report'!V$1:V$1067,MATCH('Combined Table'!$A18&amp;'Combined Table'!$B18,$A$1:$A$1067&amp;$B$1:$B$1067,0))</f>
        <v>3</v>
      </c>
      <c r="DF18" s="13">
        <f t="array" ref="DF18">INDEX('Defence Report'!W$1:W$1067,MATCH('Combined Table'!$A18&amp;'Combined Table'!$B18,$A$1:$A$1067&amp;$B$1:$B$1067,0))</f>
        <v>5</v>
      </c>
      <c r="DG18" s="13">
        <f t="array" ref="DG18">INDEX('Defence Report'!X$1:X$1067,MATCH('Combined Table'!$A18&amp;'Combined Table'!$B18,$A$1:$A$1067&amp;$B$1:$B$1067,0))</f>
        <v>8</v>
      </c>
      <c r="DH18" s="1">
        <f t="array" ref="DH18">INDEX('Ruck Speed'!C$1:C$1067,MATCH('Combined Table'!$A18&amp;'Combined Table'!$B18,$A$1:$A$1067&amp;$B$1:$B$1067,0))</f>
        <v>19</v>
      </c>
      <c r="DI18" s="13">
        <f t="array" ref="DI18">INDEX('Ruck Speed'!D$1:D$1067,MATCH('Combined Table'!$A18&amp;'Combined Table'!$B18,$A$1:$A$1067&amp;$B$1:$B$1067,0))</f>
        <v>31</v>
      </c>
      <c r="DJ18" s="13">
        <f t="array" ref="DJ18">INDEX('Ruck Speed'!E$1:E$1067,MATCH('Combined Table'!$A18&amp;'Combined Table'!$B18,$A$1:$A$1067&amp;$B$1:$B$1067,0))</f>
        <v>30</v>
      </c>
      <c r="DK18" s="13">
        <f t="array" ref="DK18">INDEX('Ruck Speed'!F$1:F$1067,MATCH('Combined Table'!$A18&amp;'Combined Table'!$B18,$A$1:$A$1067&amp;$B$1:$B$1067,0))</f>
        <v>80</v>
      </c>
      <c r="DL18" s="13">
        <f t="array" ref="DL18">INDEX('Ruck Speed'!G$1:G$1067,MATCH('Combined Table'!$A18&amp;'Combined Table'!$B18,$A$1:$A$1067&amp;$B$1:$B$1067,0))</f>
        <v>37.5</v>
      </c>
      <c r="DM18" s="13">
        <f t="array" ref="DM18">INDEX('Ruck Speed'!H$1:H$1067,MATCH('Combined Table'!$A18&amp;'Combined Table'!$B18,$A$1:$A$1067&amp;$B$1:$B$1067,0))</f>
        <v>7</v>
      </c>
      <c r="DN18" s="13">
        <f t="array" ref="DN18">INDEX('Ruck Speed'!I$1:I$1067,MATCH('Combined Table'!$A18&amp;'Combined Table'!$B18,$A$1:$A$1067&amp;$B$1:$B$1067,0))</f>
        <v>19</v>
      </c>
      <c r="DO18" s="13">
        <f t="array" ref="DO18">INDEX('Ruck Speed'!J$1:J$1067,MATCH('Combined Table'!$A18&amp;'Combined Table'!$B18,$A$1:$A$1067&amp;$B$1:$B$1067,0))</f>
        <v>29</v>
      </c>
      <c r="DP18" s="13">
        <f t="array" ref="DP18">INDEX('Ruck Speed'!K$1:K$1067,MATCH('Combined Table'!$A18&amp;'Combined Table'!$B18,$A$1:$A$1067&amp;$B$1:$B$1067,0))</f>
        <v>26</v>
      </c>
      <c r="DQ18" s="13">
        <f t="array" ref="DQ18">INDEX('Ruck Speed'!L$1:L$1067,MATCH('Combined Table'!$A18&amp;'Combined Table'!$B18,$A$1:$A$1067&amp;$B$1:$B$1067,0))</f>
        <v>74</v>
      </c>
      <c r="DR18" s="13">
        <f t="array" ref="DR18">INDEX('Ruck Speed'!M$1:M$1067,MATCH('Combined Table'!$A18&amp;'Combined Table'!$B18,$A$1:$A$1067&amp;$B$1:$B$1067,0))</f>
        <v>35.1</v>
      </c>
      <c r="DS18" s="13">
        <f t="array" ref="DS18">INDEX('Ruck Speed'!N$1:N$1067,MATCH('Combined Table'!$A18&amp;'Combined Table'!$B18,$A$1:$A$1067&amp;$B$1:$B$1067,0))</f>
        <v>11</v>
      </c>
      <c r="DT18" s="1">
        <f t="array" ref="DT18">IF(ISNA(INDEX('Maul Outcomes - Attack'!C$1:C$1067,MATCH('Combined Table'!$A18&amp;'Combined Table'!$B18,'Maul Outcomes - Attack'!$A$1:$A$1067&amp;'Maul Outcomes - Attack'!$B$1:$B$1067,0))),"",INDEX('Maul Outcomes - Attack'!C$1:C$1067,MATCH('Combined Table'!$A18&amp;'Combined Table'!$B18,'Maul Outcomes - Attack'!$A$1:$A$1067&amp;'Maul Outcomes - Attack'!$B$1:$B$1067,0)))</f>
        <v>7</v>
      </c>
      <c r="DU18" s="13" t="str">
        <f t="array" ref="DU18">IF(ISNA(INDEX('Maul Outcomes - Attack'!D$1:D$1067,MATCH('Combined Table'!$A18&amp;'Combined Table'!$B18,'Maul Outcomes - Attack'!$A$1:$A$1067&amp;'Maul Outcomes - Attack'!$B$1:$B$1067,0))),"",INDEX('Maul Outcomes - Attack'!D$1:D$1067,MATCH('Combined Table'!$A18&amp;'Combined Table'!$B18,'Maul Outcomes - Attack'!$A$1:$A$1067&amp;'Maul Outcomes - Attack'!$B$1:$B$1067,0)))</f>
        <v/>
      </c>
      <c r="DV18" s="13">
        <f t="array" ref="DV18">IF(ISNA(INDEX('Maul Outcomes - Attack'!E$1:E$1067,MATCH('Combined Table'!$A18&amp;'Combined Table'!$B18,'Maul Outcomes - Attack'!$A$1:$A$1067&amp;'Maul Outcomes - Attack'!$B$1:$B$1067,0))),"",INDEX('Maul Outcomes - Attack'!E$1:E$1067,MATCH('Combined Table'!$A18&amp;'Combined Table'!$B18,'Maul Outcomes - Attack'!$A$1:$A$1067&amp;'Maul Outcomes - Attack'!$B$1:$B$1067,0)))</f>
        <v>7</v>
      </c>
      <c r="DW18" s="13" t="str">
        <f t="array" ref="DW18">IF(ISNA(INDEX('Maul Outcomes - Attack'!F$1:F$1067,MATCH('Combined Table'!$A18&amp;'Combined Table'!$B18,'Maul Outcomes - Attack'!$A$1:$A$1067&amp;'Maul Outcomes - Attack'!$B$1:$B$1067,0))),"",INDEX('Maul Outcomes - Attack'!F$1:F$1067,MATCH('Combined Table'!$A18&amp;'Combined Table'!$B18,'Maul Outcomes - Attack'!$A$1:$A$1067&amp;'Maul Outcomes - Attack'!$B$1:$B$1067,0)))</f>
        <v/>
      </c>
      <c r="DX18" s="13" t="str">
        <f t="array" ref="DX18">IF(ISNA(INDEX('Maul Outcomes - Attack'!G$1:G$1067,MATCH('Combined Table'!$A18&amp;'Combined Table'!$B18,'Maul Outcomes - Attack'!$A$1:$A$1067&amp;'Maul Outcomes - Attack'!$B$1:$B$1067,0))),"",INDEX('Maul Outcomes - Attack'!G$1:G$1067,MATCH('Combined Table'!$A18&amp;'Combined Table'!$B18,'Maul Outcomes - Attack'!$A$1:$A$1067&amp;'Maul Outcomes - Attack'!$B$1:$B$1067,0)))</f>
        <v/>
      </c>
      <c r="DY18" s="13" t="str">
        <f t="array" ref="DY18">IF(ISNA(INDEX('Maul Outcomes - Attack'!H$1:H$1067,MATCH('Combined Table'!$A18&amp;'Combined Table'!$B18,'Maul Outcomes - Attack'!$A$1:$A$1067&amp;'Maul Outcomes - Attack'!$B$1:$B$1067,0))),"",INDEX('Maul Outcomes - Attack'!H$1:H$1067,MATCH('Combined Table'!$A18&amp;'Combined Table'!$B18,'Maul Outcomes - Attack'!$A$1:$A$1067&amp;'Maul Outcomes - Attack'!$B$1:$B$1067,0)))</f>
        <v/>
      </c>
      <c r="DZ18" s="13" t="str">
        <f t="array" ref="DZ18">IF(ISNA(INDEX('Maul Outcomes - Attack'!I$1:I$1067,MATCH('Combined Table'!$A18&amp;'Combined Table'!$B18,'Maul Outcomes - Attack'!$A$1:$A$1067&amp;'Maul Outcomes - Attack'!$B$1:$B$1067,0))),"",INDEX('Maul Outcomes - Attack'!I$1:I$1067,MATCH('Combined Table'!$A18&amp;'Combined Table'!$B18,'Maul Outcomes - Attack'!$A$1:$A$1067&amp;'Maul Outcomes - Attack'!$B$1:$B$1067,0)))</f>
        <v/>
      </c>
      <c r="EA18" s="13">
        <f t="array" ref="EA18">IF(ISNA(INDEX('Maul Outcomes - Attack'!J$1:J$1067,MATCH('Combined Table'!$A18&amp;'Combined Table'!$B18,'Maul Outcomes - Attack'!$A$1:$A$1067&amp;'Maul Outcomes - Attack'!$B$1:$B$1067,0))),"",INDEX('Maul Outcomes - Attack'!J$1:J$1067,MATCH('Combined Table'!$A18&amp;'Combined Table'!$B18,'Maul Outcomes - Attack'!$A$1:$A$1067&amp;'Maul Outcomes - Attack'!$B$1:$B$1067,0)))</f>
        <v>7</v>
      </c>
      <c r="EB18" s="13" t="e">
        <f t="array" ref="EB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C18" s="13" t="e">
        <f t="array" ref="EC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D18" s="13" t="e">
        <f t="array" ref="ED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E18" s="13" t="e">
        <f t="array" ref="EE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F18" s="13" t="e">
        <f t="array" ref="EF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G18" s="13" t="e">
        <f t="array" ref="EG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H18" s="13" t="e">
        <f t="array" ref="EH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I18" s="13" t="e">
        <f t="array" ref="EI18">IF(ISNA(INDEX('Maul Outcomes - Attack'!#REF!,MATCH('Combined Table'!$A18&amp;'Combined Table'!$B18,'Maul Outcomes - Attack'!$A$1:$A$1067&amp;'Maul Outcomes - Attack'!$B$1:$B$1067,0))),"",INDEX('Maul Outcomes - Attack'!#REF!,MATCH('Combined Table'!$A18&amp;'Combined Table'!$B18,'Maul Outcomes - Attack'!$A$1:$A$1067&amp;'Maul Outcomes - Attack'!$B$1:$B$1067,0)))</f>
        <v>#REF!</v>
      </c>
      <c r="EJ18" s="1">
        <f t="array" ref="EJ18">IF(ISNA(INDEX('Lineout Success'!C$1:C$1067,MATCH('Combined Table'!$A18&amp;'Combined Table'!$B18,'Lineout Success'!$A$1:$A$1067&amp;'Lineout Success'!$B$1:$B$1067,0))),"",INDEX('Lineout Success'!C$1:C$1067,MATCH('Combined Table'!$A18&amp;'Combined Table'!$B18,'Lineout Success'!$A$1:$A$1067&amp;'Lineout Success'!$B$1:$B$1067,0)))</f>
        <v>18</v>
      </c>
      <c r="EK18" s="13">
        <f t="array" ref="EK18">IF(ISNA(INDEX('Lineout Success'!D$1:D$1067,MATCH('Combined Table'!$A18&amp;'Combined Table'!$B18,'Lineout Success'!$A$1:$A$1067&amp;'Lineout Success'!$B$1:$B$1067,0))),"",INDEX('Lineout Success'!D$1:D$1067,MATCH('Combined Table'!$A18&amp;'Combined Table'!$B18,'Lineout Success'!$A$1:$A$1067&amp;'Lineout Success'!$B$1:$B$1067,0)))</f>
        <v>94.7</v>
      </c>
      <c r="EL18" s="13">
        <f t="array" ref="EL18">IF(ISNA(INDEX('Lineout Success'!E$1:E$1067,MATCH('Combined Table'!$A18&amp;'Combined Table'!$B18,'Lineout Success'!$A$1:$A$1067&amp;'Lineout Success'!$B$1:$B$1067,0))),"",INDEX('Lineout Success'!E$1:E$1067,MATCH('Combined Table'!$A18&amp;'Combined Table'!$B18,'Lineout Success'!$A$1:$A$1067&amp;'Lineout Success'!$B$1:$B$1067,0)))</f>
        <v>1</v>
      </c>
      <c r="EM18" s="13">
        <f t="array" ref="EM18">IF(ISNA(INDEX('Lineout Success'!F$1:F$1067,MATCH('Combined Table'!$A18&amp;'Combined Table'!$B18,'Lineout Success'!$A$1:$A$1067&amp;'Lineout Success'!$B$1:$B$1067,0))),"",INDEX('Lineout Success'!F$1:F$1067,MATCH('Combined Table'!$A18&amp;'Combined Table'!$B18,'Lineout Success'!$A$1:$A$1067&amp;'Lineout Success'!$B$1:$B$1067,0)))</f>
        <v>5.3</v>
      </c>
      <c r="EN18" s="13">
        <f t="array" ref="EN18">IF(ISNA(INDEX('Lineout Success'!G$1:G$1067,MATCH('Combined Table'!$A18&amp;'Combined Table'!$B18,'Lineout Success'!$A$1:$A$1067&amp;'Lineout Success'!$B$1:$B$1067,0))),"",INDEX('Lineout Success'!G$1:G$1067,MATCH('Combined Table'!$A18&amp;'Combined Table'!$B18,'Lineout Success'!$A$1:$A$1067&amp;'Lineout Success'!$B$1:$B$1067,0)))</f>
        <v>19</v>
      </c>
      <c r="EO18" s="13">
        <f t="array" ref="EO18">IF(ISNA(INDEX('Lineout Success'!H$1:H$1067,MATCH('Combined Table'!$A18&amp;'Combined Table'!$B18,'Lineout Success'!$A$1:$A$1067&amp;'Lineout Success'!$B$1:$B$1067,0))),"",INDEX('Lineout Success'!H$1:H$1067,MATCH('Combined Table'!$A18&amp;'Combined Table'!$B18,'Lineout Success'!$A$1:$A$1067&amp;'Lineout Success'!$B$1:$B$1067,0)))</f>
        <v>3</v>
      </c>
      <c r="EP18" s="13">
        <f t="array" ref="EP18">IF(ISNA(INDEX('Lineout Success'!I$1:I$1067,MATCH('Combined Table'!$A18&amp;'Combined Table'!$B18,'Lineout Success'!$A$1:$A$1067&amp;'Lineout Success'!$B$1:$B$1067,0))),"",INDEX('Lineout Success'!I$1:I$1067,MATCH('Combined Table'!$A18&amp;'Combined Table'!$B18,'Lineout Success'!$A$1:$A$1067&amp;'Lineout Success'!$B$1:$B$1067,0)))</f>
        <v>25</v>
      </c>
      <c r="EQ18" s="13">
        <f t="array" ref="EQ18">IF(ISNA(INDEX('Lineout Success'!J$1:J$1067,MATCH('Combined Table'!$A18&amp;'Combined Table'!$B18,'Lineout Success'!$A$1:$A$1067&amp;'Lineout Success'!$B$1:$B$1067,0))),"",INDEX('Lineout Success'!J$1:J$1067,MATCH('Combined Table'!$A18&amp;'Combined Table'!$B18,'Lineout Success'!$A$1:$A$1067&amp;'Lineout Success'!$B$1:$B$1067,0)))</f>
        <v>9</v>
      </c>
      <c r="ER18" s="13">
        <f t="array" ref="ER18">IF(ISNA(INDEX('Lineout Success'!K$1:K$1067,MATCH('Combined Table'!$A18&amp;'Combined Table'!$B18,'Lineout Success'!$A$1:$A$1067&amp;'Lineout Success'!$B$1:$B$1067,0))),"",INDEX('Lineout Success'!K$1:K$1067,MATCH('Combined Table'!$A18&amp;'Combined Table'!$B18,'Lineout Success'!$A$1:$A$1067&amp;'Lineout Success'!$B$1:$B$1067,0)))</f>
        <v>75</v>
      </c>
      <c r="ES18" s="13">
        <f t="array" ref="ES18">IF(ISNA(INDEX('Lineout Success'!L$1:L$1067,MATCH('Combined Table'!$A18&amp;'Combined Table'!$B18,'Lineout Success'!$A$1:$A$1067&amp;'Lineout Success'!$B$1:$B$1067,0))),"",INDEX('Lineout Success'!L$1:L$1067,MATCH('Combined Table'!$A18&amp;'Combined Table'!$B18,'Lineout Success'!$A$1:$A$1067&amp;'Lineout Success'!$B$1:$B$1067,0)))</f>
        <v>12</v>
      </c>
      <c r="ET18" s="13">
        <f t="array" ref="ET18">IF(ISNA(INDEX('Lineout Success'!M$1:M$1067,MATCH('Combined Table'!$A18&amp;'Combined Table'!$B18,'Lineout Success'!$A$1:$A$1067&amp;'Lineout Success'!$B$1:$B$1067,0))),"",INDEX('Lineout Success'!M$1:M$1067,MATCH('Combined Table'!$A18&amp;'Combined Table'!$B18,'Lineout Success'!$A$1:$A$1067&amp;'Lineout Success'!$B$1:$B$1067,0)))</f>
        <v>21</v>
      </c>
      <c r="EU18" s="13">
        <f t="array" ref="EU18">IF(ISNA(INDEX('Lineout Success'!N$1:N$1067,MATCH('Combined Table'!$A18&amp;'Combined Table'!$B18,'Lineout Success'!$A$1:$A$1067&amp;'Lineout Success'!$B$1:$B$1067,0))),"",INDEX('Lineout Success'!N$1:N$1067,MATCH('Combined Table'!$A18&amp;'Combined Table'!$B18,'Lineout Success'!$A$1:$A$1067&amp;'Lineout Success'!$B$1:$B$1067,0)))</f>
        <v>67.7</v>
      </c>
      <c r="EV18" s="13">
        <f t="array" ref="EV18">IF(ISNA(INDEX('Lineout Success'!O$1:O$1067,MATCH('Combined Table'!$A18&amp;'Combined Table'!$B18,'Lineout Success'!$A$1:$A$1067&amp;'Lineout Success'!$B$1:$B$1067,0))),"",INDEX('Lineout Success'!O$1:O$1067,MATCH('Combined Table'!$A18&amp;'Combined Table'!$B18,'Lineout Success'!$A$1:$A$1067&amp;'Lineout Success'!$B$1:$B$1067,0)))</f>
        <v>10</v>
      </c>
      <c r="EW18" s="13">
        <f t="array" ref="EW18">IF(ISNA(INDEX('Lineout Success'!P$1:P$1067,MATCH('Combined Table'!$A18&amp;'Combined Table'!$B18,'Lineout Success'!$A$1:$A$1067&amp;'Lineout Success'!$B$1:$B$1067,0))),"",INDEX('Lineout Success'!P$1:P$1067,MATCH('Combined Table'!$A18&amp;'Combined Table'!$B18,'Lineout Success'!$A$1:$A$1067&amp;'Lineout Success'!$B$1:$B$1067,0)))</f>
        <v>32.299999999999997</v>
      </c>
      <c r="EX18" s="13">
        <f t="array" ref="EX18">IF(ISNA(INDEX('Lineout Success'!Q$1:Q$1067,MATCH('Combined Table'!$A18&amp;'Combined Table'!$B18,'Lineout Success'!$A$1:$A$1067&amp;'Lineout Success'!$B$1:$B$1067,0))),"",INDEX('Lineout Success'!Q$1:Q$1067,MATCH('Combined Table'!$A18&amp;'Combined Table'!$B18,'Lineout Success'!$A$1:$A$1067&amp;'Lineout Success'!$B$1:$B$1067,0)))</f>
        <v>31</v>
      </c>
      <c r="EY18" s="1" t="str">
        <f t="array" ref="EY18">IF(ISNA(INDEX('Lineout Throwing'!C$1:C$1067,MATCH('Combined Table'!$A18&amp;'Combined Table'!$B18,'Lineout Throwing'!$A$1:$A$1067&amp;'Lineout Throwing'!$B$1:$B$1067,0))),"",INDEX('Lineout Throwing'!C$1:C$1067,MATCH('Combined Table'!$A18&amp;'Combined Table'!$B18,'Lineout Throwing'!$A$1:$A$1067&amp;'Lineout Throwing'!$B$1:$B$1067,0)))</f>
        <v/>
      </c>
      <c r="EZ18" s="13" t="str">
        <f t="array" ref="EZ18">IF(ISNA(INDEX('Lineout Throwing'!D$1:D$1067,MATCH('Combined Table'!$A18&amp;'Combined Table'!$B18,'Lineout Throwing'!$A$1:$A$1067&amp;'Lineout Throwing'!$B$1:$B$1067,0))),"",INDEX('Lineout Throwing'!D$1:D$1067,MATCH('Combined Table'!$A18&amp;'Combined Table'!$B18,'Lineout Throwing'!$A$1:$A$1067&amp;'Lineout Throwing'!$B$1:$B$1067,0)))</f>
        <v/>
      </c>
      <c r="FA18" s="13" t="str">
        <f t="array" ref="FA18">IF(ISNA(INDEX('Lineout Throwing'!E$1:E$1067,MATCH('Combined Table'!$A18&amp;'Combined Table'!$B18,'Lineout Throwing'!$A$1:$A$1067&amp;'Lineout Throwing'!$B$1:$B$1067,0))),"",INDEX('Lineout Throwing'!E$1:E$1067,MATCH('Combined Table'!$A18&amp;'Combined Table'!$B18,'Lineout Throwing'!$A$1:$A$1067&amp;'Lineout Throwing'!$B$1:$B$1067,0)))</f>
        <v/>
      </c>
      <c r="FB18" s="13" t="str">
        <f t="array" ref="FB18">IF(ISNA(INDEX('Lineout Throwing'!F$1:F$1067,MATCH('Combined Table'!$A18&amp;'Combined Table'!$B18,'Lineout Throwing'!$A$1:$A$1067&amp;'Lineout Throwing'!$B$1:$B$1067,0))),"",INDEX('Lineout Throwing'!F$1:F$1067,MATCH('Combined Table'!$A18&amp;'Combined Table'!$B18,'Lineout Throwing'!$A$1:$A$1067&amp;'Lineout Throwing'!$B$1:$B$1067,0)))</f>
        <v/>
      </c>
      <c r="FC18" s="13">
        <f t="array" ref="FC18">IF(ISNA(INDEX('Lineout Throwing'!G$1:G$1067,MATCH('Combined Table'!$A18&amp;'Combined Table'!$B18,'Lineout Throwing'!$A$1:$A$1067&amp;'Lineout Throwing'!$B$1:$B$1067,0))),"",INDEX('Lineout Throwing'!G$1:G$1067,MATCH('Combined Table'!$A18&amp;'Combined Table'!$B18,'Lineout Throwing'!$A$1:$A$1067&amp;'Lineout Throwing'!$B$1:$B$1067,0)))</f>
        <v>2</v>
      </c>
      <c r="FD18" s="13">
        <f t="array" ref="FD18">IF(ISNA(INDEX('Lineout Throwing'!H$1:H$1067,MATCH('Combined Table'!$A18&amp;'Combined Table'!$B18,'Lineout Throwing'!$A$1:$A$1067&amp;'Lineout Throwing'!$B$1:$B$1067,0))),"",INDEX('Lineout Throwing'!H$1:H$1067,MATCH('Combined Table'!$A18&amp;'Combined Table'!$B18,'Lineout Throwing'!$A$1:$A$1067&amp;'Lineout Throwing'!$B$1:$B$1067,0)))</f>
        <v>11.1</v>
      </c>
      <c r="FE18" s="13">
        <f t="array" ref="FE18">IF(ISNA(INDEX('Lineout Throwing'!I$1:I$1067,MATCH('Combined Table'!$A18&amp;'Combined Table'!$B18,'Lineout Throwing'!$A$1:$A$1067&amp;'Lineout Throwing'!$B$1:$B$1067,0))),"",INDEX('Lineout Throwing'!I$1:I$1067,MATCH('Combined Table'!$A18&amp;'Combined Table'!$B18,'Lineout Throwing'!$A$1:$A$1067&amp;'Lineout Throwing'!$B$1:$B$1067,0)))</f>
        <v>7</v>
      </c>
      <c r="FF18" s="13">
        <f t="array" ref="FF18">IF(ISNA(INDEX('Lineout Throwing'!J$1:J$1067,MATCH('Combined Table'!$A18&amp;'Combined Table'!$B18,'Lineout Throwing'!$A$1:$A$1067&amp;'Lineout Throwing'!$B$1:$B$1067,0))),"",INDEX('Lineout Throwing'!J$1:J$1067,MATCH('Combined Table'!$A18&amp;'Combined Table'!$B18,'Lineout Throwing'!$A$1:$A$1067&amp;'Lineout Throwing'!$B$1:$B$1067,0)))</f>
        <v>38.9</v>
      </c>
      <c r="FG18" s="13">
        <f t="array" ref="FG18">IF(ISNA(INDEX('Lineout Throwing'!K$1:K$1067,MATCH('Combined Table'!$A18&amp;'Combined Table'!$B18,'Lineout Throwing'!$A$1:$A$1067&amp;'Lineout Throwing'!$B$1:$B$1067,0))),"",INDEX('Lineout Throwing'!K$1:K$1067,MATCH('Combined Table'!$A18&amp;'Combined Table'!$B18,'Lineout Throwing'!$A$1:$A$1067&amp;'Lineout Throwing'!$B$1:$B$1067,0)))</f>
        <v>1</v>
      </c>
      <c r="FH18" s="13">
        <f t="array" ref="FH18">IF(ISNA(INDEX('Lineout Throwing'!L$1:L$1067,MATCH('Combined Table'!$A18&amp;'Combined Table'!$B18,'Lineout Throwing'!$A$1:$A$1067&amp;'Lineout Throwing'!$B$1:$B$1067,0))),"",INDEX('Lineout Throwing'!L$1:L$1067,MATCH('Combined Table'!$A18&amp;'Combined Table'!$B18,'Lineout Throwing'!$A$1:$A$1067&amp;'Lineout Throwing'!$B$1:$B$1067,0)))</f>
        <v>5.6</v>
      </c>
      <c r="FI18" s="13">
        <f t="array" ref="FI18">IF(ISNA(INDEX('Lineout Throwing'!M$1:M$1067,MATCH('Combined Table'!$A18&amp;'Combined Table'!$B18,'Lineout Throwing'!$A$1:$A$1067&amp;'Lineout Throwing'!$B$1:$B$1067,0))),"",INDEX('Lineout Throwing'!M$1:M$1067,MATCH('Combined Table'!$A18&amp;'Combined Table'!$B18,'Lineout Throwing'!$A$1:$A$1067&amp;'Lineout Throwing'!$B$1:$B$1067,0)))</f>
        <v>7</v>
      </c>
      <c r="FJ18" s="13">
        <f t="array" ref="FJ18">IF(ISNA(INDEX('Lineout Throwing'!N$1:N$1067,MATCH('Combined Table'!$A18&amp;'Combined Table'!$B18,'Lineout Throwing'!$A$1:$A$1067&amp;'Lineout Throwing'!$B$1:$B$1067,0))),"",INDEX('Lineout Throwing'!N$1:N$1067,MATCH('Combined Table'!$A18&amp;'Combined Table'!$B18,'Lineout Throwing'!$A$1:$A$1067&amp;'Lineout Throwing'!$B$1:$B$1067,0)))</f>
        <v>38.9</v>
      </c>
      <c r="FK18" s="13" t="str">
        <f t="array" ref="FK18">IF(ISNA(INDEX('Lineout Throwing'!O$1:O$1067,MATCH('Combined Table'!$A18&amp;'Combined Table'!$B18,'Lineout Throwing'!$A$1:$A$1067&amp;'Lineout Throwing'!$B$1:$B$1067,0))),"",INDEX('Lineout Throwing'!O$1:O$1067,MATCH('Combined Table'!$A18&amp;'Combined Table'!$B18,'Lineout Throwing'!$A$1:$A$1067&amp;'Lineout Throwing'!$B$1:$B$1067,0)))</f>
        <v/>
      </c>
      <c r="FL18" s="13" t="str">
        <f t="array" ref="FL18">IF(ISNA(INDEX('Lineout Throwing'!P$1:P$1067,MATCH('Combined Table'!$A18&amp;'Combined Table'!$B18,'Lineout Throwing'!$A$1:$A$1067&amp;'Lineout Throwing'!$B$1:$B$1067,0))),"",INDEX('Lineout Throwing'!P$1:P$1067,MATCH('Combined Table'!$A18&amp;'Combined Table'!$B18,'Lineout Throwing'!$A$1:$A$1067&amp;'Lineout Throwing'!$B$1:$B$1067,0)))</f>
        <v/>
      </c>
      <c r="FM18" s="13">
        <f t="array" ref="FM18">IF(ISNA(INDEX('Lineout Throwing'!Q$1:Q$1067,MATCH('Combined Table'!$A18&amp;'Combined Table'!$B18,'Lineout Throwing'!$A$1:$A$1067&amp;'Lineout Throwing'!$B$1:$B$1067,0))),"",INDEX('Lineout Throwing'!Q$1:Q$1067,MATCH('Combined Table'!$A18&amp;'Combined Table'!$B18,'Lineout Throwing'!$A$1:$A$1067&amp;'Lineout Throwing'!$B$1:$B$1067,0)))</f>
        <v>2</v>
      </c>
      <c r="FN18" s="13">
        <f t="array" ref="FN18">IF(ISNA(INDEX('Lineout Throwing'!R$1:R$1067,MATCH('Combined Table'!$A18&amp;'Combined Table'!$B18,'Lineout Throwing'!$A$1:$A$1067&amp;'Lineout Throwing'!$B$1:$B$1067,0))),"",INDEX('Lineout Throwing'!R$1:R$1067,MATCH('Combined Table'!$A18&amp;'Combined Table'!$B18,'Lineout Throwing'!$A$1:$A$1067&amp;'Lineout Throwing'!$B$1:$B$1067,0)))</f>
        <v>11.1</v>
      </c>
      <c r="FO18" s="13">
        <f t="array" ref="FO18">IF(ISNA(INDEX('Lineout Throwing'!S$1:S$1067,MATCH('Combined Table'!$A18&amp;'Combined Table'!$B18,'Lineout Throwing'!$A$1:$A$1067&amp;'Lineout Throwing'!$B$1:$B$1067,0))),"",INDEX('Lineout Throwing'!S$1:S$1067,MATCH('Combined Table'!$A18&amp;'Combined Table'!$B18,'Lineout Throwing'!$A$1:$A$1067&amp;'Lineout Throwing'!$B$1:$B$1067,0)))</f>
        <v>18</v>
      </c>
      <c r="FP18" s="13">
        <f t="array" ref="FP18">IF(ISNA(INDEX('Lineout Throwing'!T$1:T$1067,MATCH('Combined Table'!$A18&amp;'Combined Table'!$B18,'Lineout Throwing'!$A$1:$A$1067&amp;'Lineout Throwing'!$B$1:$B$1067,0))),"",INDEX('Lineout Throwing'!T$1:T$1067,MATCH('Combined Table'!$A18&amp;'Combined Table'!$B18,'Lineout Throwing'!$A$1:$A$1067&amp;'Lineout Throwing'!$B$1:$B$1067,0)))</f>
        <v>18</v>
      </c>
      <c r="FQ18" s="13">
        <f t="array" ref="FQ18">IF(ISNA(INDEX('Lineout Throwing'!U$1:U$1067,MATCH('Combined Table'!$A18&amp;'Combined Table'!$B18,'Lineout Throwing'!$A$1:$A$1067&amp;'Lineout Throwing'!$B$1:$B$1067,0))),"",INDEX('Lineout Throwing'!U$1:U$1067,MATCH('Combined Table'!$A18&amp;'Combined Table'!$B18,'Lineout Throwing'!$A$1:$A$1067&amp;'Lineout Throwing'!$B$1:$B$1067,0)))</f>
        <v>94.7</v>
      </c>
      <c r="FR18" s="13">
        <f t="array" ref="FR18">IF(ISNA(INDEX('Lineout Throwing'!V$1:V$1067,MATCH('Combined Table'!$A18&amp;'Combined Table'!$B18,'Lineout Throwing'!$A$1:$A$1067&amp;'Lineout Throwing'!$B$1:$B$1067,0))),"",INDEX('Lineout Throwing'!V$1:V$1067,MATCH('Combined Table'!$A18&amp;'Combined Table'!$B18,'Lineout Throwing'!$A$1:$A$1067&amp;'Lineout Throwing'!$B$1:$B$1067,0)))</f>
        <v>1</v>
      </c>
      <c r="FS18" s="13">
        <f t="array" ref="FS18">IF(ISNA(INDEX('Lineout Throwing'!W$1:W$1067,MATCH('Combined Table'!$A18&amp;'Combined Table'!$B18,'Lineout Throwing'!$A$1:$A$1067&amp;'Lineout Throwing'!$B$1:$B$1067,0))),"",INDEX('Lineout Throwing'!W$1:W$1067,MATCH('Combined Table'!$A18&amp;'Combined Table'!$B18,'Lineout Throwing'!$A$1:$A$1067&amp;'Lineout Throwing'!$B$1:$B$1067,0)))</f>
        <v>5.3</v>
      </c>
      <c r="FT18" s="1">
        <f t="array" ref="FT18">IF(ISNA(INDEX('Scrum Own Feed'!C$1:C$1067,MATCH('Combined Table'!$A18&amp;'Combined Table'!$B18,'Scrum Own Feed'!$A$1:$A$1067&amp;'Scrum Own Feed'!$B$1:$B$1067,0))),"",INDEX('Scrum Own Feed'!C$1:C$1067,MATCH('Combined Table'!$A18&amp;'Combined Table'!$B18,'Scrum Own Feed'!$A$1:$A$1067&amp;'Scrum Own Feed'!$B$1:$B$1067,0)))</f>
        <v>5</v>
      </c>
      <c r="FU18" s="13">
        <f t="array" ref="FU18">IF(ISNA(INDEX('Scrum Own Feed'!D$1:D$1067,MATCH('Combined Table'!$A18&amp;'Combined Table'!$B18,'Scrum Own Feed'!$A$1:$A$1067&amp;'Scrum Own Feed'!$B$1:$B$1067,0))),"",INDEX('Scrum Own Feed'!D$1:D$1067,MATCH('Combined Table'!$A18&amp;'Combined Table'!$B18,'Scrum Own Feed'!$A$1:$A$1067&amp;'Scrum Own Feed'!$B$1:$B$1067,0)))</f>
        <v>55.6</v>
      </c>
      <c r="FV18" s="13" t="str">
        <f t="array" ref="FV18">IF(ISNA(INDEX('Scrum Own Feed'!E$1:E$1067,MATCH('Combined Table'!$A18&amp;'Combined Table'!$B18,'Scrum Own Feed'!$A$1:$A$1067&amp;'Scrum Own Feed'!$B$1:$B$1067,0))),"",INDEX('Scrum Own Feed'!E$1:E$1067,MATCH('Combined Table'!$A18&amp;'Combined Table'!$B18,'Scrum Own Feed'!$A$1:$A$1067&amp;'Scrum Own Feed'!$B$1:$B$1067,0)))</f>
        <v/>
      </c>
      <c r="FW18" s="13">
        <f t="array" ref="FW18">IF(ISNA(INDEX('Scrum Own Feed'!F$1:F$1067,MATCH('Combined Table'!$A18&amp;'Combined Table'!$B18,'Scrum Own Feed'!$A$1:$A$1067&amp;'Scrum Own Feed'!$B$1:$B$1067,0))),"",INDEX('Scrum Own Feed'!F$1:F$1067,MATCH('Combined Table'!$A18&amp;'Combined Table'!$B18,'Scrum Own Feed'!$A$1:$A$1067&amp;'Scrum Own Feed'!$B$1:$B$1067,0)))</f>
        <v>3</v>
      </c>
      <c r="FX18" s="13" t="str">
        <f t="array" ref="FX18">IF(ISNA(INDEX('Scrum Own Feed'!G$1:G$1067,MATCH('Combined Table'!$A18&amp;'Combined Table'!$B18,'Scrum Own Feed'!$A$1:$A$1067&amp;'Scrum Own Feed'!$B$1:$B$1067,0))),"",INDEX('Scrum Own Feed'!G$1:G$1067,MATCH('Combined Table'!$A18&amp;'Combined Table'!$B18,'Scrum Own Feed'!$A$1:$A$1067&amp;'Scrum Own Feed'!$B$1:$B$1067,0)))</f>
        <v/>
      </c>
      <c r="FY18" s="13">
        <f t="array" ref="FY18">IF(ISNA(INDEX('Scrum Own Feed'!H$1:H$1067,MATCH('Combined Table'!$A18&amp;'Combined Table'!$B18,'Scrum Own Feed'!$A$1:$A$1067&amp;'Scrum Own Feed'!$B$1:$B$1067,0))),"",INDEX('Scrum Own Feed'!H$1:H$1067,MATCH('Combined Table'!$A18&amp;'Combined Table'!$B18,'Scrum Own Feed'!$A$1:$A$1067&amp;'Scrum Own Feed'!$B$1:$B$1067,0)))</f>
        <v>8</v>
      </c>
      <c r="FZ18" s="13">
        <f t="array" ref="FZ18">IF(ISNA(INDEX('Scrum Own Feed'!I$1:I$1067,MATCH('Combined Table'!$A18&amp;'Combined Table'!$B18,'Scrum Own Feed'!$A$1:$A$1067&amp;'Scrum Own Feed'!$B$1:$B$1067,0))),"",INDEX('Scrum Own Feed'!I$1:I$1067,MATCH('Combined Table'!$A18&amp;'Combined Table'!$B18,'Scrum Own Feed'!$A$1:$A$1067&amp;'Scrum Own Feed'!$B$1:$B$1067,0)))</f>
        <v>88.9</v>
      </c>
      <c r="GA18" s="13">
        <f t="array" ref="GA18">IF(ISNA(INDEX('Scrum Own Feed'!J$1:J$1067,MATCH('Combined Table'!$A18&amp;'Combined Table'!$B18,'Scrum Own Feed'!$A$1:$A$1067&amp;'Scrum Own Feed'!$B$1:$B$1067,0))),"",INDEX('Scrum Own Feed'!J$1:J$1067,MATCH('Combined Table'!$A18&amp;'Combined Table'!$B18,'Scrum Own Feed'!$A$1:$A$1067&amp;'Scrum Own Feed'!$B$1:$B$1067,0)))</f>
        <v>1</v>
      </c>
      <c r="GB18" s="13">
        <f t="array" ref="GB18">IF(ISNA(INDEX('Scrum Own Feed'!K$1:K$1067,MATCH('Combined Table'!$A18&amp;'Combined Table'!$B18,'Scrum Own Feed'!$A$1:$A$1067&amp;'Scrum Own Feed'!$B$1:$B$1067,0))),"",INDEX('Scrum Own Feed'!K$1:K$1067,MATCH('Combined Table'!$A18&amp;'Combined Table'!$B18,'Scrum Own Feed'!$A$1:$A$1067&amp;'Scrum Own Feed'!$B$1:$B$1067,0)))</f>
        <v>11.1</v>
      </c>
      <c r="GC18" s="13" t="str">
        <f t="array" ref="GC18">IF(ISNA(INDEX('Scrum Own Feed'!L$1:L$1067,MATCH('Combined Table'!$A18&amp;'Combined Table'!$B18,'Scrum Own Feed'!$A$1:$A$1067&amp;'Scrum Own Feed'!$B$1:$B$1067,0))),"",INDEX('Scrum Own Feed'!L$1:L$1067,MATCH('Combined Table'!$A18&amp;'Combined Table'!$B18,'Scrum Own Feed'!$A$1:$A$1067&amp;'Scrum Own Feed'!$B$1:$B$1067,0)))</f>
        <v/>
      </c>
      <c r="GD18" s="13" t="str">
        <f t="array" ref="GD18">IF(ISNA(INDEX('Scrum Own Feed'!M$1:M$1067,MATCH('Combined Table'!$A18&amp;'Combined Table'!$B18,'Scrum Own Feed'!$A$1:$A$1067&amp;'Scrum Own Feed'!$B$1:$B$1067,0))),"",INDEX('Scrum Own Feed'!M$1:M$1067,MATCH('Combined Table'!$A18&amp;'Combined Table'!$B18,'Scrum Own Feed'!$A$1:$A$1067&amp;'Scrum Own Feed'!$B$1:$B$1067,0)))</f>
        <v/>
      </c>
      <c r="GE18" s="13" t="str">
        <f t="array" ref="GE18">IF(ISNA(INDEX('Scrum Own Feed'!N$1:N$1067,MATCH('Combined Table'!$A18&amp;'Combined Table'!$B18,'Scrum Own Feed'!$A$1:$A$1067&amp;'Scrum Own Feed'!$B$1:$B$1067,0))),"",INDEX('Scrum Own Feed'!N$1:N$1067,MATCH('Combined Table'!$A18&amp;'Combined Table'!$B18,'Scrum Own Feed'!$A$1:$A$1067&amp;'Scrum Own Feed'!$B$1:$B$1067,0)))</f>
        <v/>
      </c>
      <c r="GF18" s="13">
        <f t="array" ref="GF18">IF(ISNA(INDEX('Scrum Own Feed'!O$1:O$1067,MATCH('Combined Table'!$A18&amp;'Combined Table'!$B18,'Scrum Own Feed'!$A$1:$A$1067&amp;'Scrum Own Feed'!$B$1:$B$1067,0))),"",INDEX('Scrum Own Feed'!O$1:O$1067,MATCH('Combined Table'!$A18&amp;'Combined Table'!$B18,'Scrum Own Feed'!$A$1:$A$1067&amp;'Scrum Own Feed'!$B$1:$B$1067,0)))</f>
        <v>1</v>
      </c>
      <c r="GG18" s="13">
        <f t="array" ref="GG18">IF(ISNA(INDEX('Scrum Own Feed'!P$1:P$1067,MATCH('Combined Table'!$A18&amp;'Combined Table'!$B18,'Scrum Own Feed'!$A$1:$A$1067&amp;'Scrum Own Feed'!$B$1:$B$1067,0))),"",INDEX('Scrum Own Feed'!P$1:P$1067,MATCH('Combined Table'!$A18&amp;'Combined Table'!$B18,'Scrum Own Feed'!$A$1:$A$1067&amp;'Scrum Own Feed'!$B$1:$B$1067,0)))</f>
        <v>11.1</v>
      </c>
      <c r="GH18" s="13">
        <f t="array" ref="GH18">IF(ISNA(INDEX('Scrum Own Feed'!Q$1:Q$1067,MATCH('Combined Table'!$A18&amp;'Combined Table'!$B18,'Scrum Own Feed'!$A$1:$A$1067&amp;'Scrum Own Feed'!$B$1:$B$1067,0))),"",INDEX('Scrum Own Feed'!Q$1:Q$1067,MATCH('Combined Table'!$A18&amp;'Combined Table'!$B18,'Scrum Own Feed'!$A$1:$A$1067&amp;'Scrum Own Feed'!$B$1:$B$1067,0)))</f>
        <v>9</v>
      </c>
      <c r="GI18" s="1" t="str">
        <f t="array" ref="GI18">IF(ISNA(INDEX('Scrum Opp Feed'!C$1:C$1067,MATCH('Combined Table'!$A18&amp;'Combined Table'!$B18,'Scrum Opp Feed'!$A$1:$A$1067&amp;'Scrum Opp Feed'!$B$1:$B$1067,0))),"",INDEX('Scrum Opp Feed'!C$1:C$1067,MATCH('Combined Table'!$A18&amp;'Combined Table'!$B18,'Scrum Opp Feed'!$A$1:$A$1067&amp;'Scrum Opp Feed'!$B$1:$B$1067,0)))</f>
        <v/>
      </c>
      <c r="GJ18" s="13" t="str">
        <f t="array" ref="GJ18">IF(ISNA(INDEX('Scrum Opp Feed'!D$1:D$1067,MATCH('Combined Table'!$A18&amp;'Combined Table'!$B18,'Scrum Opp Feed'!$A$1:$A$1067&amp;'Scrum Opp Feed'!$B$1:$B$1067,0))),"",INDEX('Scrum Opp Feed'!D$1:D$1067,MATCH('Combined Table'!$A18&amp;'Combined Table'!$B18,'Scrum Opp Feed'!$A$1:$A$1067&amp;'Scrum Opp Feed'!$B$1:$B$1067,0)))</f>
        <v/>
      </c>
      <c r="GK18" s="13" t="str">
        <f t="array" ref="GK18">IF(ISNA(INDEX('Scrum Opp Feed'!E$1:E$1067,MATCH('Combined Table'!$A18&amp;'Combined Table'!$B18,'Scrum Opp Feed'!$A$1:$A$1067&amp;'Scrum Opp Feed'!$B$1:$B$1067,0))),"",INDEX('Scrum Opp Feed'!E$1:E$1067,MATCH('Combined Table'!$A18&amp;'Combined Table'!$B18,'Scrum Opp Feed'!$A$1:$A$1067&amp;'Scrum Opp Feed'!$B$1:$B$1067,0)))</f>
        <v/>
      </c>
      <c r="GL18" s="13" t="str">
        <f t="array" ref="GL18">IF(ISNA(INDEX('Scrum Opp Feed'!F$1:F$1067,MATCH('Combined Table'!$A18&amp;'Combined Table'!$B18,'Scrum Opp Feed'!$A$1:$A$1067&amp;'Scrum Opp Feed'!$B$1:$B$1067,0))),"",INDEX('Scrum Opp Feed'!F$1:F$1067,MATCH('Combined Table'!$A18&amp;'Combined Table'!$B18,'Scrum Opp Feed'!$A$1:$A$1067&amp;'Scrum Opp Feed'!$B$1:$B$1067,0)))</f>
        <v/>
      </c>
      <c r="GM18" s="13" t="str">
        <f t="array" ref="GM18">IF(ISNA(INDEX('Scrum Opp Feed'!G$1:G$1067,MATCH('Combined Table'!$A18&amp;'Combined Table'!$B18,'Scrum Opp Feed'!$A$1:$A$1067&amp;'Scrum Opp Feed'!$B$1:$B$1067,0))),"",INDEX('Scrum Opp Feed'!G$1:G$1067,MATCH('Combined Table'!$A18&amp;'Combined Table'!$B18,'Scrum Opp Feed'!$A$1:$A$1067&amp;'Scrum Opp Feed'!$B$1:$B$1067,0)))</f>
        <v/>
      </c>
      <c r="GN18" s="13" t="str">
        <f t="array" ref="GN18">IF(ISNA(INDEX('Scrum Opp Feed'!H$1:H$1067,MATCH('Combined Table'!$A18&amp;'Combined Table'!$B18,'Scrum Opp Feed'!$A$1:$A$1067&amp;'Scrum Opp Feed'!$B$1:$B$1067,0))),"",INDEX('Scrum Opp Feed'!H$1:H$1067,MATCH('Combined Table'!$A18&amp;'Combined Table'!$B18,'Scrum Opp Feed'!$A$1:$A$1067&amp;'Scrum Opp Feed'!$B$1:$B$1067,0)))</f>
        <v/>
      </c>
      <c r="GO18" s="13" t="str">
        <f t="array" ref="GO18">IF(ISNA(INDEX('Scrum Opp Feed'!I$1:I$1067,MATCH('Combined Table'!$A18&amp;'Combined Table'!$B18,'Scrum Opp Feed'!$A$1:$A$1067&amp;'Scrum Opp Feed'!$B$1:$B$1067,0))),"",INDEX('Scrum Opp Feed'!I$1:I$1067,MATCH('Combined Table'!$A18&amp;'Combined Table'!$B18,'Scrum Opp Feed'!$A$1:$A$1067&amp;'Scrum Opp Feed'!$B$1:$B$1067,0)))</f>
        <v/>
      </c>
      <c r="GP18" s="13" t="str">
        <f t="array" ref="GP18">IF(ISNA(INDEX('Scrum Opp Feed'!J$1:J$1067,MATCH('Combined Table'!$A18&amp;'Combined Table'!$B18,'Scrum Opp Feed'!$A$1:$A$1067&amp;'Scrum Opp Feed'!$B$1:$B$1067,0))),"",INDEX('Scrum Opp Feed'!J$1:J$1067,MATCH('Combined Table'!$A18&amp;'Combined Table'!$B18,'Scrum Opp Feed'!$A$1:$A$1067&amp;'Scrum Opp Feed'!$B$1:$B$1067,0)))</f>
        <v/>
      </c>
      <c r="GQ18" s="13" t="str">
        <f t="array" ref="GQ18">IF(ISNA(INDEX('Scrum Opp Feed'!K$1:K$1067,MATCH('Combined Table'!$A18&amp;'Combined Table'!$B18,'Scrum Opp Feed'!$A$1:$A$1067&amp;'Scrum Opp Feed'!$B$1:$B$1067,0))),"",INDEX('Scrum Opp Feed'!K$1:K$1067,MATCH('Combined Table'!$A18&amp;'Combined Table'!$B18,'Scrum Opp Feed'!$A$1:$A$1067&amp;'Scrum Opp Feed'!$B$1:$B$1067,0)))</f>
        <v/>
      </c>
      <c r="GR18" s="13" t="str">
        <f t="array" ref="GR18">IF(ISNA(INDEX('Scrum Opp Feed'!L$1:L$1067,MATCH('Combined Table'!$A18&amp;'Combined Table'!$B18,'Scrum Opp Feed'!$A$1:$A$1067&amp;'Scrum Opp Feed'!$B$1:$B$1067,0))),"",INDEX('Scrum Opp Feed'!L$1:L$1067,MATCH('Combined Table'!$A18&amp;'Combined Table'!$B18,'Scrum Opp Feed'!$A$1:$A$1067&amp;'Scrum Opp Feed'!$B$1:$B$1067,0)))</f>
        <v/>
      </c>
      <c r="GS18" s="13" t="str">
        <f t="array" ref="GS18">IF(ISNA(INDEX('Scrum Opp Feed'!M$1:M$1067,MATCH('Combined Table'!$A18&amp;'Combined Table'!$B18,'Scrum Opp Feed'!$A$1:$A$1067&amp;'Scrum Opp Feed'!$B$1:$B$1067,0))),"",INDEX('Scrum Opp Feed'!M$1:M$1067,MATCH('Combined Table'!$A18&amp;'Combined Table'!$B18,'Scrum Opp Feed'!$A$1:$A$1067&amp;'Scrum Opp Feed'!$B$1:$B$1067,0)))</f>
        <v/>
      </c>
      <c r="GT18" s="13" t="str">
        <f t="array" ref="GT18">IF(ISNA(INDEX('Scrum Opp Feed'!N$1:N$1067,MATCH('Combined Table'!$A18&amp;'Combined Table'!$B18,'Scrum Opp Feed'!$A$1:$A$1067&amp;'Scrum Opp Feed'!$B$1:$B$1067,0))),"",INDEX('Scrum Opp Feed'!N$1:N$1067,MATCH('Combined Table'!$A18&amp;'Combined Table'!$B18,'Scrum Opp Feed'!$A$1:$A$1067&amp;'Scrum Opp Feed'!$B$1:$B$1067,0)))</f>
        <v/>
      </c>
      <c r="GU18" s="13" t="str">
        <f t="array" ref="GU18">IF(ISNA(INDEX('Scrum Opp Feed'!O$1:O$1067,MATCH('Combined Table'!$A18&amp;'Combined Table'!$B18,'Scrum Opp Feed'!$A$1:$A$1067&amp;'Scrum Opp Feed'!$B$1:$B$1067,0))),"",INDEX('Scrum Opp Feed'!O$1:O$1067,MATCH('Combined Table'!$A18&amp;'Combined Table'!$B18,'Scrum Opp Feed'!$A$1:$A$1067&amp;'Scrum Opp Feed'!$B$1:$B$1067,0)))</f>
        <v/>
      </c>
      <c r="GV18" s="13" t="str">
        <f t="array" ref="GV18">IF(ISNA(INDEX('Scrum Opp Feed'!P$1:P$1067,MATCH('Combined Table'!$A18&amp;'Combined Table'!$B18,'Scrum Opp Feed'!$A$1:$A$1067&amp;'Scrum Opp Feed'!$B$1:$B$1067,0))),"",INDEX('Scrum Opp Feed'!P$1:P$1067,MATCH('Combined Table'!$A18&amp;'Combined Table'!$B18,'Scrum Opp Feed'!$A$1:$A$1067&amp;'Scrum Opp Feed'!$B$1:$B$1067,0)))</f>
        <v/>
      </c>
      <c r="GW18" s="13" t="str">
        <f t="array" ref="GW18">IF(ISNA(INDEX('Scrum Opp Feed'!Q$1:Q$1067,MATCH('Combined Table'!$A18&amp;'Combined Table'!$B18,'Scrum Opp Feed'!$A$1:$A$1067&amp;'Scrum Opp Feed'!$B$1:$B$1067,0))),"",INDEX('Scrum Opp Feed'!Q$1:Q$1067,MATCH('Combined Table'!$A18&amp;'Combined Table'!$B18,'Scrum Opp Feed'!$A$1:$A$1067&amp;'Scrum Opp Feed'!$B$1:$B$1067,0)))</f>
        <v/>
      </c>
      <c r="GX18" s="1" t="str">
        <f t="array" ref="GX18">IF(ISNA(INDEX('Restart 50m'!C$1:C$1067,MATCH('Combined Table'!$A18&amp;'Combined Table'!$B18,'Restart 50m'!$A$1:$A$1067&amp;'Restart 50m'!$B$1:$B$1067,0))),"",INDEX('Restart 50m'!C$1:C$1067,MATCH('Combined Table'!$A18&amp;'Combined Table'!$B18,'Restart 50m'!$A$1:$A$1067&amp;'Restart 50m'!$B$1:$B$1067,0)))</f>
        <v/>
      </c>
      <c r="GY18" s="13" t="str">
        <f t="array" ref="GY18">IF(ISNA(INDEX('Restart 50m'!D$1:D$1067,MATCH('Combined Table'!$A18&amp;'Combined Table'!$B18,'Restart 50m'!$A$1:$A$1067&amp;'Restart 50m'!$B$1:$B$1067,0))),"",INDEX('Restart 50m'!D$1:D$1067,MATCH('Combined Table'!$A18&amp;'Combined Table'!$B18,'Restart 50m'!$A$1:$A$1067&amp;'Restart 50m'!$B$1:$B$1067,0)))</f>
        <v/>
      </c>
      <c r="GZ18" s="13" t="str">
        <f t="array" ref="GZ18">IF(ISNA(INDEX('Restart 50m'!E$1:E$1067,MATCH('Combined Table'!$A18&amp;'Combined Table'!$B18,'Restart 50m'!$A$1:$A$1067&amp;'Restart 50m'!$B$1:$B$1067,0))),"",INDEX('Restart 50m'!E$1:E$1067,MATCH('Combined Table'!$A18&amp;'Combined Table'!$B18,'Restart 50m'!$A$1:$A$1067&amp;'Restart 50m'!$B$1:$B$1067,0)))</f>
        <v/>
      </c>
      <c r="HA18" s="13" t="str">
        <f t="array" ref="HA18">IF(ISNA(INDEX('Restart 50m'!F$1:F$1067,MATCH('Combined Table'!$A18&amp;'Combined Table'!$B18,'Restart 50m'!$A$1:$A$1067&amp;'Restart 50m'!$B$1:$B$1067,0))),"",INDEX('Restart 50m'!F$1:F$1067,MATCH('Combined Table'!$A18&amp;'Combined Table'!$B18,'Restart 50m'!$A$1:$A$1067&amp;'Restart 50m'!$B$1:$B$1067,0)))</f>
        <v/>
      </c>
      <c r="HB18" s="13">
        <f t="array" ref="HB18">IF(ISNA(INDEX('Restart 50m'!G$1:G$1067,MATCH('Combined Table'!$A18&amp;'Combined Table'!$B18,'Restart 50m'!$A$1:$A$1067&amp;'Restart 50m'!$B$1:$B$1067,0))),"",INDEX('Restart 50m'!G$1:G$1067,MATCH('Combined Table'!$A18&amp;'Combined Table'!$B18,'Restart 50m'!$A$1:$A$1067&amp;'Restart 50m'!$B$1:$B$1067,0)))</f>
        <v>2</v>
      </c>
      <c r="HC18" s="13" t="str">
        <f t="array" ref="HC18">IF(ISNA(INDEX('Restart 50m'!H$1:H$1067,MATCH('Combined Table'!$A18&amp;'Combined Table'!$B18,'Restart 50m'!$A$1:$A$1067&amp;'Restart 50m'!$B$1:$B$1067,0))),"",INDEX('Restart 50m'!H$1:H$1067,MATCH('Combined Table'!$A18&amp;'Combined Table'!$B18,'Restart 50m'!$A$1:$A$1067&amp;'Restart 50m'!$B$1:$B$1067,0)))</f>
        <v/>
      </c>
      <c r="HD18" s="13" t="str">
        <f t="array" ref="HD18">IF(ISNA(INDEX('Restart 50m'!I$1:I$1067,MATCH('Combined Table'!$A18&amp;'Combined Table'!$B18,'Restart 50m'!$A$1:$A$1067&amp;'Restart 50m'!$B$1:$B$1067,0))),"",INDEX('Restart 50m'!I$1:I$1067,MATCH('Combined Table'!$A18&amp;'Combined Table'!$B18,'Restart 50m'!$A$1:$A$1067&amp;'Restart 50m'!$B$1:$B$1067,0)))</f>
        <v/>
      </c>
      <c r="HE18" s="13">
        <f t="array" ref="HE18">IF(ISNA(INDEX('Restart 50m'!J$1:J$1067,MATCH('Combined Table'!$A18&amp;'Combined Table'!$B18,'Restart 50m'!$A$1:$A$1067&amp;'Restart 50m'!$B$1:$B$1067,0))),"",INDEX('Restart 50m'!J$1:J$1067,MATCH('Combined Table'!$A18&amp;'Combined Table'!$B18,'Restart 50m'!$A$1:$A$1067&amp;'Restart 50m'!$B$1:$B$1067,0)))</f>
        <v>2</v>
      </c>
      <c r="HF18" s="13">
        <f t="array" ref="HF18">IF(ISNA(INDEX('Restart 50m'!K$1:K$1067,MATCH('Combined Table'!$A18&amp;'Combined Table'!$B18,'Restart 50m'!$A$1:$A$1067&amp;'Restart 50m'!$B$1:$B$1067,0))),"",INDEX('Restart 50m'!K$1:K$1067,MATCH('Combined Table'!$A18&amp;'Combined Table'!$B18,'Restart 50m'!$A$1:$A$1067&amp;'Restart 50m'!$B$1:$B$1067,0)))</f>
        <v>2</v>
      </c>
      <c r="HG18" s="13" t="str">
        <f t="array" ref="HG18">IF(ISNA(INDEX('Restart 50m'!L$1:L$1067,MATCH('Combined Table'!$A18&amp;'Combined Table'!$B18,'Restart 50m'!$A$1:$A$1067&amp;'Restart 50m'!$B$1:$B$1067,0))),"",INDEX('Restart 50m'!L$1:L$1067,MATCH('Combined Table'!$A18&amp;'Combined Table'!$B18,'Restart 50m'!$A$1:$A$1067&amp;'Restart 50m'!$B$1:$B$1067,0)))</f>
        <v/>
      </c>
      <c r="HH18" s="13">
        <f t="array" ref="HH18">IF(ISNA(INDEX('Restart 50m'!M$1:M$1067,MATCH('Combined Table'!$A18&amp;'Combined Table'!$B18,'Restart 50m'!$A$1:$A$1067&amp;'Restart 50m'!$B$1:$B$1067,0))),"",INDEX('Restart 50m'!M$1:M$1067,MATCH('Combined Table'!$A18&amp;'Combined Table'!$B18,'Restart 50m'!$A$1:$A$1067&amp;'Restart 50m'!$B$1:$B$1067,0)))</f>
        <v>1</v>
      </c>
      <c r="HI18" s="13">
        <f t="array" ref="HI18">IF(ISNA(INDEX('Restart 50m'!N$1:N$1067,MATCH('Combined Table'!$A18&amp;'Combined Table'!$B18,'Restart 50m'!$A$1:$A$1067&amp;'Restart 50m'!$B$1:$B$1067,0))),"",INDEX('Restart 50m'!N$1:N$1067,MATCH('Combined Table'!$A18&amp;'Combined Table'!$B18,'Restart 50m'!$A$1:$A$1067&amp;'Restart 50m'!$B$1:$B$1067,0)))</f>
        <v>1</v>
      </c>
      <c r="HJ18" s="13">
        <f t="array" ref="HJ18">IF(ISNA(INDEX('Restart 50m'!O$1:O$1067,MATCH('Combined Table'!$A18&amp;'Combined Table'!$B18,'Restart 50m'!$A$1:$A$1067&amp;'Restart 50m'!$B$1:$B$1067,0))),"",INDEX('Restart 50m'!O$1:O$1067,MATCH('Combined Table'!$A18&amp;'Combined Table'!$B18,'Restart 50m'!$A$1:$A$1067&amp;'Restart 50m'!$B$1:$B$1067,0)))</f>
        <v>50</v>
      </c>
      <c r="HK18" s="13">
        <f t="array" ref="HK18">IF(ISNA(INDEX('Restart 50m'!P$1:P$1067,MATCH('Combined Table'!$A18&amp;'Combined Table'!$B18,'Restart 50m'!$A$1:$A$1067&amp;'Restart 50m'!$B$1:$B$1067,0))),"",INDEX('Restart 50m'!P$1:P$1067,MATCH('Combined Table'!$A18&amp;'Combined Table'!$B18,'Restart 50m'!$A$1:$A$1067&amp;'Restart 50m'!$B$1:$B$1067,0)))</f>
        <v>1</v>
      </c>
      <c r="HL18" s="13" t="str">
        <f t="array" ref="HL18">IF(ISNA(INDEX('Restart 50m'!Q$1:Q$1067,MATCH('Combined Table'!$A18&amp;'Combined Table'!$B18,'Restart 50m'!$A$1:$A$1067&amp;'Restart 50m'!$B$1:$B$1067,0))),"",INDEX('Restart 50m'!Q$1:Q$1067,MATCH('Combined Table'!$A18&amp;'Combined Table'!$B18,'Restart 50m'!$A$1:$A$1067&amp;'Restart 50m'!$B$1:$B$1067,0)))</f>
        <v/>
      </c>
      <c r="HM18" s="13" t="str">
        <f t="array" ref="HM18">IF(ISNA(INDEX('Restart 50m'!R$1:R$1067,MATCH('Combined Table'!$A18&amp;'Combined Table'!$B18,'Restart 50m'!$A$1:$A$1067&amp;'Restart 50m'!$B$1:$B$1067,0))),"",INDEX('Restart 50m'!R$1:R$1067,MATCH('Combined Table'!$A18&amp;'Combined Table'!$B18,'Restart 50m'!$A$1:$A$1067&amp;'Restart 50m'!$B$1:$B$1067,0)))</f>
        <v/>
      </c>
      <c r="HN18" s="13">
        <f t="array" ref="HN18">IF(ISNA(INDEX('Restart 50m'!S$1:S$1067,MATCH('Combined Table'!$A18&amp;'Combined Table'!$B18,'Restart 50m'!$A$1:$A$1067&amp;'Restart 50m'!$B$1:$B$1067,0))),"",INDEX('Restart 50m'!S$1:S$1067,MATCH('Combined Table'!$A18&amp;'Combined Table'!$B18,'Restart 50m'!$A$1:$A$1067&amp;'Restart 50m'!$B$1:$B$1067,0)))</f>
        <v>1</v>
      </c>
      <c r="HO18" s="13">
        <f t="array" ref="HO18">IF(ISNA(INDEX('Restart 50m'!T$1:T$1067,MATCH('Combined Table'!$A18&amp;'Combined Table'!$B18,'Restart 50m'!$A$1:$A$1067&amp;'Restart 50m'!$B$1:$B$1067,0))),"",INDEX('Restart 50m'!T$1:T$1067,MATCH('Combined Table'!$A18&amp;'Combined Table'!$B18,'Restart 50m'!$A$1:$A$1067&amp;'Restart 50m'!$B$1:$B$1067,0)))</f>
        <v>2</v>
      </c>
      <c r="HP18" s="13">
        <f t="array" ref="HP18">IF(ISNA(INDEX('Restart 50m'!U$1:U$1067,MATCH('Combined Table'!$A18&amp;'Combined Table'!$B18,'Restart 50m'!$A$1:$A$1067&amp;'Restart 50m'!$B$1:$B$1067,0))),"",INDEX('Restart 50m'!U$1:U$1067,MATCH('Combined Table'!$A18&amp;'Combined Table'!$B18,'Restart 50m'!$A$1:$A$1067&amp;'Restart 50m'!$B$1:$B$1067,0)))</f>
        <v>4</v>
      </c>
      <c r="HQ18" s="1" t="str">
        <f t="array" ref="HQ18">IF(ISNA(INDEX('Restart 22m'!C$1:C$1067,MATCH('Combined Table'!$A18&amp;'Combined Table'!$B18,'Restart 22m'!$A$1:$A$1067&amp;'Restart 22m'!$B$1:$B$1067,0))),"",INDEX('Restart 22m'!C$1:C$1067,MATCH('Combined Table'!$A18&amp;'Combined Table'!$B18,'Restart 22m'!$A$1:$A$1067&amp;'Restart 22m'!$B$1:$B$1067,0)))</f>
        <v/>
      </c>
      <c r="HR18" s="13" t="str">
        <f t="array" ref="HR18">IF(ISNA(INDEX('Restart 22m'!D$1:D$1067,MATCH('Combined Table'!$A18&amp;'Combined Table'!$B18,'Restart 22m'!$A$1:$A$1067&amp;'Restart 22m'!$B$1:$B$1067,0))),"",INDEX('Restart 22m'!D$1:D$1067,MATCH('Combined Table'!$A18&amp;'Combined Table'!$B18,'Restart 22m'!$A$1:$A$1067&amp;'Restart 22m'!$B$1:$B$1067,0)))</f>
        <v/>
      </c>
      <c r="HS18" s="13" t="str">
        <f t="array" ref="HS18">IF(ISNA(INDEX('Restart 22m'!E$1:E$1067,MATCH('Combined Table'!$A18&amp;'Combined Table'!$B18,'Restart 22m'!$A$1:$A$1067&amp;'Restart 22m'!$B$1:$B$1067,0))),"",INDEX('Restart 22m'!E$1:E$1067,MATCH('Combined Table'!$A18&amp;'Combined Table'!$B18,'Restart 22m'!$A$1:$A$1067&amp;'Restart 22m'!$B$1:$B$1067,0)))</f>
        <v/>
      </c>
      <c r="HT18" s="13" t="str">
        <f t="array" ref="HT18">IF(ISNA(INDEX('Restart 22m'!F$1:F$1067,MATCH('Combined Table'!$A18&amp;'Combined Table'!$B18,'Restart 22m'!$A$1:$A$1067&amp;'Restart 22m'!$B$1:$B$1067,0))),"",INDEX('Restart 22m'!F$1:F$1067,MATCH('Combined Table'!$A18&amp;'Combined Table'!$B18,'Restart 22m'!$A$1:$A$1067&amp;'Restart 22m'!$B$1:$B$1067,0)))</f>
        <v/>
      </c>
      <c r="HU18" s="13" t="str">
        <f t="array" ref="HU18">IF(ISNA(INDEX('Restart 22m'!G$1:G$1067,MATCH('Combined Table'!$A18&amp;'Combined Table'!$B18,'Restart 22m'!$A$1:$A$1067&amp;'Restart 22m'!$B$1:$B$1067,0))),"",INDEX('Restart 22m'!G$1:G$1067,MATCH('Combined Table'!$A18&amp;'Combined Table'!$B18,'Restart 22m'!$A$1:$A$1067&amp;'Restart 22m'!$B$1:$B$1067,0)))</f>
        <v/>
      </c>
      <c r="HV18" s="13" t="str">
        <f t="array" ref="HV18">IF(ISNA(INDEX('Restart 22m'!H$1:H$1067,MATCH('Combined Table'!$A18&amp;'Combined Table'!$B18,'Restart 22m'!$A$1:$A$1067&amp;'Restart 22m'!$B$1:$B$1067,0))),"",INDEX('Restart 22m'!H$1:H$1067,MATCH('Combined Table'!$A18&amp;'Combined Table'!$B18,'Restart 22m'!$A$1:$A$1067&amp;'Restart 22m'!$B$1:$B$1067,0)))</f>
        <v/>
      </c>
      <c r="HW18" s="13" t="str">
        <f t="array" ref="HW18">IF(ISNA(INDEX('Restart 22m'!I$1:I$1067,MATCH('Combined Table'!$A18&amp;'Combined Table'!$B18,'Restart 22m'!$A$1:$A$1067&amp;'Restart 22m'!$B$1:$B$1067,0))),"",INDEX('Restart 22m'!I$1:I$1067,MATCH('Combined Table'!$A18&amp;'Combined Table'!$B18,'Restart 22m'!$A$1:$A$1067&amp;'Restart 22m'!$B$1:$B$1067,0)))</f>
        <v/>
      </c>
      <c r="HX18" s="13" t="str">
        <f t="array" ref="HX18">IF(ISNA(INDEX('Restart 22m'!J$1:J$1067,MATCH('Combined Table'!$A18&amp;'Combined Table'!$B18,'Restart 22m'!$A$1:$A$1067&amp;'Restart 22m'!$B$1:$B$1067,0))),"",INDEX('Restart 22m'!J$1:J$1067,MATCH('Combined Table'!$A18&amp;'Combined Table'!$B18,'Restart 22m'!$A$1:$A$1067&amp;'Restart 22m'!$B$1:$B$1067,0)))</f>
        <v/>
      </c>
      <c r="HY18" s="13" t="str">
        <f t="array" ref="HY18">IF(ISNA(INDEX('Restart 22m'!K$1:K$1067,MATCH('Combined Table'!$A18&amp;'Combined Table'!$B18,'Restart 22m'!$A$1:$A$1067&amp;'Restart 22m'!$B$1:$B$1067,0))),"",INDEX('Restart 22m'!K$1:K$1067,MATCH('Combined Table'!$A18&amp;'Combined Table'!$B18,'Restart 22m'!$A$1:$A$1067&amp;'Restart 22m'!$B$1:$B$1067,0)))</f>
        <v/>
      </c>
      <c r="HZ18" s="13" t="str">
        <f t="array" ref="HZ18">IF(ISNA(INDEX('Restart 22m'!L$1:L$1067,MATCH('Combined Table'!$A18&amp;'Combined Table'!$B18,'Restart 22m'!$A$1:$A$1067&amp;'Restart 22m'!$B$1:$B$1067,0))),"",INDEX('Restart 22m'!L$1:L$1067,MATCH('Combined Table'!$A18&amp;'Combined Table'!$B18,'Restart 22m'!$A$1:$A$1067&amp;'Restart 22m'!$B$1:$B$1067,0)))</f>
        <v/>
      </c>
      <c r="IA18" s="13" t="str">
        <f t="array" ref="IA18">IF(ISNA(INDEX('Restart 22m'!M$1:M$1067,MATCH('Combined Table'!$A18&amp;'Combined Table'!$B18,'Restart 22m'!$A$1:$A$1067&amp;'Restart 22m'!$B$1:$B$1067,0))),"",INDEX('Restart 22m'!M$1:M$1067,MATCH('Combined Table'!$A18&amp;'Combined Table'!$B18,'Restart 22m'!$A$1:$A$1067&amp;'Restart 22m'!$B$1:$B$1067,0)))</f>
        <v/>
      </c>
      <c r="IB18" s="13" t="str">
        <f t="array" ref="IB18">IF(ISNA(INDEX('Restart 22m'!N$1:N$1067,MATCH('Combined Table'!$A18&amp;'Combined Table'!$B18,'Restart 22m'!$A$1:$A$1067&amp;'Restart 22m'!$B$1:$B$1067,0))),"",INDEX('Restart 22m'!N$1:N$1067,MATCH('Combined Table'!$A18&amp;'Combined Table'!$B18,'Restart 22m'!$A$1:$A$1067&amp;'Restart 22m'!$B$1:$B$1067,0)))</f>
        <v/>
      </c>
      <c r="IC18" s="13" t="str">
        <f t="array" ref="IC18">IF(ISNA(INDEX('Restart 22m'!O$1:O$1067,MATCH('Combined Table'!$A18&amp;'Combined Table'!$B18,'Restart 22m'!$A$1:$A$1067&amp;'Restart 22m'!$B$1:$B$1067,0))),"",INDEX('Restart 22m'!O$1:O$1067,MATCH('Combined Table'!$A18&amp;'Combined Table'!$B18,'Restart 22m'!$A$1:$A$1067&amp;'Restart 22m'!$B$1:$B$1067,0)))</f>
        <v/>
      </c>
      <c r="ID18" s="13">
        <f t="array" ref="ID18">IF(ISNA(INDEX('Restart 22m'!P$1:P$1067,MATCH('Combined Table'!$A18&amp;'Combined Table'!$B18,'Restart 22m'!$A$1:$A$1067&amp;'Restart 22m'!$B$1:$B$1067,0))),"",INDEX('Restart 22m'!P$1:P$1067,MATCH('Combined Table'!$A18&amp;'Combined Table'!$B18,'Restart 22m'!$A$1:$A$1067&amp;'Restart 22m'!$B$1:$B$1067,0)))</f>
        <v>2</v>
      </c>
      <c r="IE18" s="13" t="str">
        <f t="array" ref="IE18">IF(ISNA(INDEX('Restart 22m'!Q$1:Q$1067,MATCH('Combined Table'!$A18&amp;'Combined Table'!$B18,'Restart 22m'!$A$1:$A$1067&amp;'Restart 22m'!$B$1:$B$1067,0))),"",INDEX('Restart 22m'!Q$1:Q$1067,MATCH('Combined Table'!$A18&amp;'Combined Table'!$B18,'Restart 22m'!$A$1:$A$1067&amp;'Restart 22m'!$B$1:$B$1067,0)))</f>
        <v/>
      </c>
      <c r="IF18" s="13" t="str">
        <f t="array" ref="IF18">IF(ISNA(INDEX('Restart 22m'!R$1:R$1067,MATCH('Combined Table'!$A18&amp;'Combined Table'!$B18,'Restart 22m'!$A$1:$A$1067&amp;'Restart 22m'!$B$1:$B$1067,0))),"",INDEX('Restart 22m'!R$1:R$1067,MATCH('Combined Table'!$A18&amp;'Combined Table'!$B18,'Restart 22m'!$A$1:$A$1067&amp;'Restart 22m'!$B$1:$B$1067,0)))</f>
        <v/>
      </c>
      <c r="IG18" s="13">
        <f t="array" ref="IG18">IF(ISNA(INDEX('Restart 22m'!S$1:S$1067,MATCH('Combined Table'!$A18&amp;'Combined Table'!$B18,'Restart 22m'!$A$1:$A$1067&amp;'Restart 22m'!$B$1:$B$1067,0))),"",INDEX('Restart 22m'!S$1:S$1067,MATCH('Combined Table'!$A18&amp;'Combined Table'!$B18,'Restart 22m'!$A$1:$A$1067&amp;'Restart 22m'!$B$1:$B$1067,0)))</f>
        <v>2</v>
      </c>
      <c r="IH18" s="13">
        <f t="array" ref="IH18">IF(ISNA(INDEX('Restart 22m'!T$1:T$1067,MATCH('Combined Table'!$A18&amp;'Combined Table'!$B18,'Restart 22m'!$A$1:$A$1067&amp;'Restart 22m'!$B$1:$B$1067,0))),"",INDEX('Restart 22m'!T$1:T$1067,MATCH('Combined Table'!$A18&amp;'Combined Table'!$B18,'Restart 22m'!$A$1:$A$1067&amp;'Restart 22m'!$B$1:$B$1067,0)))</f>
        <v>2</v>
      </c>
      <c r="II18" s="13">
        <f t="array" ref="II18">IF(ISNA(INDEX('Restart 22m'!U$1:U$1067,MATCH('Combined Table'!$A18&amp;'Combined Table'!$B18,'Restart 22m'!$A$1:$A$1067&amp;'Restart 22m'!$B$1:$B$1067,0))),"",INDEX('Restart 22m'!U$1:U$1067,MATCH('Combined Table'!$A18&amp;'Combined Table'!$B18,'Restart 22m'!$A$1:$A$1067&amp;'Restart 22m'!$B$1:$B$1067,0)))</f>
        <v>2</v>
      </c>
      <c r="IJ18" s="13"/>
    </row>
    <row r="19" spans="1:244" x14ac:dyDescent="0.25">
      <c r="A19" s="5" t="s">
        <v>19</v>
      </c>
      <c r="B19" s="6">
        <v>1</v>
      </c>
      <c r="C19" s="13">
        <f t="array" ref="C19">INDEX('Points Table'!C$1:C$1067,MATCH('Combined Table'!$A19&amp;'Combined Table'!$B19,$A$1:$A$1067&amp;$B$1:$B$1067,0))</f>
        <v>9</v>
      </c>
      <c r="D19" s="13">
        <f t="array" ref="D19">INDEX('Points Table'!D$1:D$1067,MATCH('Combined Table'!$A19&amp;'Combined Table'!$B19,$A$1:$A$1067&amp;$B$1:$B$1067,0))</f>
        <v>0</v>
      </c>
      <c r="E19" s="13">
        <f t="array" ref="E19">INDEX('Points Table'!E$1:E$1067,MATCH('Combined Table'!$A19&amp;'Combined Table'!$B19,$A$1:$A$1067&amp;$B$1:$B$1067,0))</f>
        <v>0</v>
      </c>
      <c r="F19" s="13">
        <f t="array" ref="F19">INDEX('Points Table'!F$1:F$1067,MATCH('Combined Table'!$A19&amp;'Combined Table'!$B19,$A$1:$A$1067&amp;$B$1:$B$1067,0))</f>
        <v>3</v>
      </c>
      <c r="G19" s="13">
        <f t="array" ref="G19">INDEX('Points Table'!G$1:G$1067,MATCH('Combined Table'!$A19&amp;'Combined Table'!$B19,$A$1:$A$1067&amp;$B$1:$B$1067,0))</f>
        <v>100</v>
      </c>
      <c r="H19" s="13">
        <f t="array" ref="H19">INDEX('Points Table'!H$1:H$1067,MATCH('Combined Table'!$A19&amp;'Combined Table'!$B19,$A$1:$A$1067&amp;$B$1:$B$1067,0))</f>
        <v>0</v>
      </c>
      <c r="I19" s="13" t="str">
        <f t="array" ref="I19">INDEX('Possesion Times'!C$1:C$1067,MATCH('Combined Table'!$A19&amp;'Combined Table'!$B19,$A$1:$A$1067&amp;$B$1:$B$1067,0))</f>
        <v>1:32</v>
      </c>
      <c r="J19" s="13" t="str">
        <f t="array" ref="J19">INDEX('Possesion Times'!D$1:D$1067,MATCH('Combined Table'!$A19&amp;'Combined Table'!$B19,$A$1:$A$1067&amp;$B$1:$B$1067,0))</f>
        <v>1:56</v>
      </c>
      <c r="K19" s="13" t="str">
        <f t="array" ref="K19">INDEX('Possesion Times'!E$1:E$1067,MATCH('Combined Table'!$A19&amp;'Combined Table'!$B19,$A$1:$A$1067&amp;$B$1:$B$1067,0))</f>
        <v>3:28</v>
      </c>
      <c r="L19" s="13">
        <f t="array" ref="L19">INDEX('Possesion Times'!F$1:F$1067,MATCH('Combined Table'!$A19&amp;'Combined Table'!$B19,$A$1:$A$1067&amp;$B$1:$B$1067,0))</f>
        <v>10.1</v>
      </c>
      <c r="M19" s="13" t="str">
        <f t="array" ref="M19">INDEX('Possesion Times'!G$1:G$1067,MATCH('Combined Table'!$A19&amp;'Combined Table'!$B19,$A$1:$A$1067&amp;$B$1:$B$1067,0))</f>
        <v>2:51</v>
      </c>
      <c r="N19" s="13" t="str">
        <f t="array" ref="N19">INDEX('Possesion Times'!H$1:H$1067,MATCH('Combined Table'!$A19&amp;'Combined Table'!$B19,$A$1:$A$1067&amp;$B$1:$B$1067,0))</f>
        <v>1:54</v>
      </c>
      <c r="O19" s="13" t="str">
        <f t="array" ref="O19">INDEX('Possesion Times'!I$1:I$1067,MATCH('Combined Table'!$A19&amp;'Combined Table'!$B19,$A$1:$A$1067&amp;$B$1:$B$1067,0))</f>
        <v>4:44</v>
      </c>
      <c r="P19" s="13">
        <f t="array" ref="P19">INDEX('Possesion Times'!J$1:J$1067,MATCH('Combined Table'!$A19&amp;'Combined Table'!$B19,$A$1:$A$1067&amp;$B$1:$B$1067,0))</f>
        <v>13.7</v>
      </c>
      <c r="Q19" s="13" t="str">
        <f t="array" ref="Q19">INDEX('Possesion Times'!K$1:K$1067,MATCH('Combined Table'!$A19&amp;'Combined Table'!$B19,$A$1:$A$1067&amp;$B$1:$B$1067,0))</f>
        <v>4:00</v>
      </c>
      <c r="R19" s="13" t="str">
        <f t="array" ref="R19">INDEX('Possesion Times'!L$1:L$1067,MATCH('Combined Table'!$A19&amp;'Combined Table'!$B19,$A$1:$A$1067&amp;$B$1:$B$1067,0))</f>
        <v>1:26</v>
      </c>
      <c r="S19" s="13" t="str">
        <f t="array" ref="S19">INDEX('Possesion Times'!M$1:M$1067,MATCH('Combined Table'!$A19&amp;'Combined Table'!$B19,$A$1:$A$1067&amp;$B$1:$B$1067,0))</f>
        <v>5:27</v>
      </c>
      <c r="T19" s="13">
        <f t="array" ref="T19">INDEX('Possesion Times'!N$1:N$1067,MATCH('Combined Table'!$A19&amp;'Combined Table'!$B19,$A$1:$A$1067&amp;$B$1:$B$1067,0))</f>
        <v>15.8</v>
      </c>
      <c r="U19" s="13" t="str">
        <f t="array" ref="U19">INDEX('Possesion Times'!O$1:O$1067,MATCH('Combined Table'!$A19&amp;'Combined Table'!$B19,$A$1:$A$1067&amp;$B$1:$B$1067,0))</f>
        <v>0:29</v>
      </c>
      <c r="V19" s="13" t="str">
        <f t="array" ref="V19">INDEX('Possesion Times'!P$1:P$1067,MATCH('Combined Table'!$A19&amp;'Combined Table'!$B19,$A$1:$A$1067&amp;$B$1:$B$1067,0))</f>
        <v>1:32</v>
      </c>
      <c r="W19" s="13" t="str">
        <f t="array" ref="W19">INDEX('Possesion Times'!Q$1:Q$1067,MATCH('Combined Table'!$A19&amp;'Combined Table'!$B19,$A$1:$A$1067&amp;$B$1:$B$1067,0))</f>
        <v>2:02</v>
      </c>
      <c r="X19" s="13">
        <f t="array" ref="X19">INDEX('Possesion Times'!R$1:R$1067,MATCH('Combined Table'!$A19&amp;'Combined Table'!$B19,$A$1:$A$1067&amp;$B$1:$B$1067,0))</f>
        <v>5.9</v>
      </c>
      <c r="Y19" s="13" t="str">
        <f t="array" ref="Y19">INDEX('Possesion Times'!S$1:S$1067,MATCH('Combined Table'!$A19&amp;'Combined Table'!$B19,$A$1:$A$1067&amp;$B$1:$B$1067,0))</f>
        <v>8:52</v>
      </c>
      <c r="Z19" s="13" t="str">
        <f t="array" ref="Z19">INDEX('Possesion Times'!T$1:T$1067,MATCH('Combined Table'!$A19&amp;'Combined Table'!$B19,$A$1:$A$1067&amp;$B$1:$B$1067,0))</f>
        <v>6:49</v>
      </c>
      <c r="AA19" s="13" t="str">
        <f t="array" ref="AA19">INDEX('Possesion Times'!U$1:U$1067,MATCH('Combined Table'!$A19&amp;'Combined Table'!$B19,$A$1:$A$1067&amp;$B$1:$B$1067,0))</f>
        <v>15:41</v>
      </c>
      <c r="AB19" s="13">
        <f t="array" ref="AB19">INDEX('Possesion Times'!V$1:V$1067,MATCH('Combined Table'!$A19&amp;'Combined Table'!$B19,$A$1:$A$1067&amp;$B$1:$B$1067,0))</f>
        <v>45.5</v>
      </c>
      <c r="AC19" s="1">
        <f t="array" ref="AC19">INDEX('Possession Source'!C$1:C$1067,MATCH('Combined Table'!$A19&amp;'Combined Table'!$B19,$A$1:$A$1067&amp;$B$1:$B$1067,0))</f>
        <v>9</v>
      </c>
      <c r="AD19" s="13" t="str">
        <f t="array" ref="AD19">INDEX('Possession Source'!D$1:D$1067,MATCH('Combined Table'!$A19&amp;'Combined Table'!$B19,$A$1:$A$1067&amp;$B$1:$B$1067,0))</f>
        <v/>
      </c>
      <c r="AE19" s="13">
        <f t="array" ref="AE19">INDEX('Possession Source'!E$1:E$1067,MATCH('Combined Table'!$A19&amp;'Combined Table'!$B19,$A$1:$A$1067&amp;$B$1:$B$1067,0))</f>
        <v>5</v>
      </c>
      <c r="AF19" s="13">
        <f t="array" ref="AF19">INDEX('Possession Source'!F$1:F$1067,MATCH('Combined Table'!$A19&amp;'Combined Table'!$B19,$A$1:$A$1067&amp;$B$1:$B$1067,0))</f>
        <v>2</v>
      </c>
      <c r="AG19" s="13">
        <f t="array" ref="AG19">INDEX('Possession Source'!G$1:G$1067,MATCH('Combined Table'!$A19&amp;'Combined Table'!$B19,$A$1:$A$1067&amp;$B$1:$B$1067,0))</f>
        <v>16</v>
      </c>
      <c r="AH19" s="13">
        <f t="array" ref="AH19">INDEX('Possession Source'!H$1:H$1067,MATCH('Combined Table'!$A19&amp;'Combined Table'!$B19,$A$1:$A$1067&amp;$B$1:$B$1067,0))</f>
        <v>22</v>
      </c>
      <c r="AI19" s="13">
        <f t="array" ref="AI19">INDEX('Possession Source'!I$1:I$1067,MATCH('Combined Table'!$A19&amp;'Combined Table'!$B19,$A$1:$A$1067&amp;$B$1:$B$1067,0))</f>
        <v>1</v>
      </c>
      <c r="AJ19" s="13">
        <f t="array" ref="AJ19">INDEX('Possession Source'!J$1:J$1067,MATCH('Combined Table'!$A19&amp;'Combined Table'!$B19,$A$1:$A$1067&amp;$B$1:$B$1067,0))</f>
        <v>7</v>
      </c>
      <c r="AK19" s="13">
        <f t="array" ref="AK19">INDEX('Possession Source'!K$1:K$1067,MATCH('Combined Table'!$A19&amp;'Combined Table'!$B19,$A$1:$A$1067&amp;$B$1:$B$1067,0))</f>
        <v>1</v>
      </c>
      <c r="AL19" s="13">
        <f t="array" ref="AL19">INDEX('Possession Source'!L$1:L$1067,MATCH('Combined Table'!$A19&amp;'Combined Table'!$B19,$A$1:$A$1067&amp;$B$1:$B$1067,0))</f>
        <v>1</v>
      </c>
      <c r="AM19" s="13" t="str">
        <f t="array" ref="AM19">INDEX('Possession Source'!M$1:M$1067,MATCH('Combined Table'!$A19&amp;'Combined Table'!$B19,$A$1:$A$1067&amp;$B$1:$B$1067,0))</f>
        <v/>
      </c>
      <c r="AN19" s="13" t="str">
        <f t="array" ref="AN19">INDEX('Possession Source'!N$1:N$1067,MATCH('Combined Table'!$A19&amp;'Combined Table'!$B19,$A$1:$A$1067&amp;$B$1:$B$1067,0))</f>
        <v/>
      </c>
      <c r="AO19" s="13" t="str">
        <f t="array" ref="AO19">INDEX('Possession Source'!O$1:O$1067,MATCH('Combined Table'!$A19&amp;'Combined Table'!$B19,$A$1:$A$1067&amp;$B$1:$B$1067,0))</f>
        <v/>
      </c>
      <c r="AP19" s="13">
        <f t="array" ref="AP19">INDEX('Possession Source'!P$1:P$1067,MATCH('Combined Table'!$A19&amp;'Combined Table'!$B19,$A$1:$A$1067&amp;$B$1:$B$1067,0))</f>
        <v>32</v>
      </c>
      <c r="AQ19" s="13">
        <f t="array" ref="AQ19">INDEX('Possession Source'!Q$1:Q$1067,MATCH('Combined Table'!$A19&amp;'Combined Table'!$B19,$A$1:$A$1067&amp;$B$1:$B$1067,0))</f>
        <v>48</v>
      </c>
      <c r="AR19" s="1">
        <f t="array" ref="AR19">INDEX('Penalties Frees conceded'!C$1:C$1067,MATCH('Combined Table'!$A19&amp;'Combined Table'!$B19,$A$1:$A$1067&amp;$B$1:$B$1067,0))</f>
        <v>1</v>
      </c>
      <c r="AS19" s="13" t="str">
        <f t="array" ref="AS19">INDEX('Penalties Frees conceded'!D$1:D$1067,MATCH('Combined Table'!$A19&amp;'Combined Table'!$B19,$A$1:$A$1067&amp;$B$1:$B$1067,0))</f>
        <v/>
      </c>
      <c r="AT19" s="13" t="str">
        <f t="array" ref="AT19">INDEX('Penalties Frees conceded'!E$1:E$1067,MATCH('Combined Table'!$A19&amp;'Combined Table'!$B19,$A$1:$A$1067&amp;$B$1:$B$1067,0))</f>
        <v/>
      </c>
      <c r="AU19" s="13">
        <f t="array" ref="AU19">INDEX('Penalties Frees conceded'!F$1:F$1067,MATCH('Combined Table'!$A19&amp;'Combined Table'!$B19,$A$1:$A$1067&amp;$B$1:$B$1067,0))</f>
        <v>3</v>
      </c>
      <c r="AV19" s="13" t="str">
        <f t="array" ref="AV19">INDEX('Penalties Frees conceded'!G$1:G$1067,MATCH('Combined Table'!$A19&amp;'Combined Table'!$B19,$A$1:$A$1067&amp;$B$1:$B$1067,0))</f>
        <v/>
      </c>
      <c r="AW19" s="13">
        <f t="array" ref="AW19">INDEX('Penalties Frees conceded'!H$1:H$1067,MATCH('Combined Table'!$A19&amp;'Combined Table'!$B19,$A$1:$A$1067&amp;$B$1:$B$1067,0))</f>
        <v>1</v>
      </c>
      <c r="AX19" s="13">
        <f t="array" ref="AX19">INDEX('Penalties Frees conceded'!I$1:I$1067,MATCH('Combined Table'!$A19&amp;'Combined Table'!$B19,$A$1:$A$1067&amp;$B$1:$B$1067,0))</f>
        <v>5</v>
      </c>
      <c r="AY19" s="13">
        <f t="array" ref="AY19">INDEX('Penalties Frees conceded'!J$1:J$1067,MATCH('Combined Table'!$A19&amp;'Combined Table'!$B19,$A$1:$A$1067&amp;$B$1:$B$1067,0))</f>
        <v>1</v>
      </c>
      <c r="AZ19" s="13">
        <f t="array" ref="AZ19">INDEX('Penalties Frees conceded'!K$1:K$1067,MATCH('Combined Table'!$A19&amp;'Combined Table'!$B19,$A$1:$A$1067&amp;$B$1:$B$1067,0))</f>
        <v>3</v>
      </c>
      <c r="BA19" s="13" t="str">
        <f t="array" ref="BA19">INDEX('Penalties Frees conceded'!L$1:L$1067,MATCH('Combined Table'!$A19&amp;'Combined Table'!$B19,$A$1:$A$1067&amp;$B$1:$B$1067,0))</f>
        <v/>
      </c>
      <c r="BB19" s="13">
        <f t="array" ref="BB19">INDEX('Penalties Frees conceded'!M$1:M$1067,MATCH('Combined Table'!$A19&amp;'Combined Table'!$B19,$A$1:$A$1067&amp;$B$1:$B$1067,0))</f>
        <v>3</v>
      </c>
      <c r="BC19" s="13" t="str">
        <f t="array" ref="BC19">INDEX('Penalties Frees conceded'!N$1:N$1067,MATCH('Combined Table'!$A19&amp;'Combined Table'!$B19,$A$1:$A$1067&amp;$B$1:$B$1067,0))</f>
        <v/>
      </c>
      <c r="BD19" s="13" t="str">
        <f t="array" ref="BD19">INDEX('Penalties Frees conceded'!O$1:O$1067,MATCH('Combined Table'!$A19&amp;'Combined Table'!$B19,$A$1:$A$1067&amp;$B$1:$B$1067,0))</f>
        <v/>
      </c>
      <c r="BE19" s="13">
        <f t="array" ref="BE19">INDEX('Penalties Frees conceded'!P$1:P$1067,MATCH('Combined Table'!$A19&amp;'Combined Table'!$B19,$A$1:$A$1067&amp;$B$1:$B$1067,0))</f>
        <v>7</v>
      </c>
      <c r="BF19" s="13">
        <f t="array" ref="BF19">INDEX('Penalties Frees conceded'!Q$1:Q$1067,MATCH('Combined Table'!$A19&amp;'Combined Table'!$B19,$A$1:$A$1067&amp;$B$1:$B$1067,0))</f>
        <v>12</v>
      </c>
      <c r="BG19" s="1">
        <f t="array" ref="BG19">INDEX('Attack Possession'!C$1:C$1067,MATCH('Combined Table'!$A19&amp;'Combined Table'!$B19,$A$1:$A$1067&amp;$B$1:$B$1067,0))</f>
        <v>2</v>
      </c>
      <c r="BH19" s="13">
        <f t="array" ref="BH19">INDEX('Attack Possession'!D$1:D$1067,MATCH('Combined Table'!$A19&amp;'Combined Table'!$B19,$A$1:$A$1067&amp;$B$1:$B$1067,0))</f>
        <v>38</v>
      </c>
      <c r="BI19" s="13">
        <f t="array" ref="BI19">INDEX('Attack Possession'!E$1:E$1067,MATCH('Combined Table'!$A19&amp;'Combined Table'!$B19,$A$1:$A$1067&amp;$B$1:$B$1067,0))</f>
        <v>48.1</v>
      </c>
      <c r="BJ19" s="13">
        <f t="array" ref="BJ19">INDEX('Attack Possession'!F$1:F$1067,MATCH('Combined Table'!$A19&amp;'Combined Table'!$B19,$A$1:$A$1067&amp;$B$1:$B$1067,0))</f>
        <v>2.8</v>
      </c>
      <c r="BK19" s="13">
        <f t="array" ref="BK19">INDEX('Attack Possession'!G$1:G$1067,MATCH('Combined Table'!$A19&amp;'Combined Table'!$B19,$A$1:$A$1067&amp;$B$1:$B$1067,0))</f>
        <v>20</v>
      </c>
      <c r="BL19" s="13">
        <f t="array" ref="BL19">INDEX('Attack Possession'!H$1:H$1067,MATCH('Combined Table'!$A19&amp;'Combined Table'!$B19,$A$1:$A$1067&amp;$B$1:$B$1067,0))</f>
        <v>7</v>
      </c>
      <c r="BM19" s="13">
        <f t="array" ref="BM19">INDEX('Attack Possession'!I$1:I$1067,MATCH('Combined Table'!$A19&amp;'Combined Table'!$B19,$A$1:$A$1067&amp;$B$1:$B$1067,0))</f>
        <v>9</v>
      </c>
      <c r="BN19" s="13">
        <f t="array" ref="BN19">INDEX('Attack Possession'!J$1:J$1067,MATCH('Combined Table'!$A19&amp;'Combined Table'!$B19,$A$1:$A$1067&amp;$B$1:$B$1067,0))</f>
        <v>5</v>
      </c>
      <c r="BO19" s="13">
        <f t="array" ref="BO19">INDEX('Attack Possession'!K$1:K$1067,MATCH('Combined Table'!$A19&amp;'Combined Table'!$B19,$A$1:$A$1067&amp;$B$1:$B$1067,0))</f>
        <v>1</v>
      </c>
      <c r="BP19" s="13">
        <f t="array" ref="BP19">INDEX('Attack Possession'!L$1:L$1067,MATCH('Combined Table'!$A19&amp;'Combined Table'!$B19,$A$1:$A$1067&amp;$B$1:$B$1067,0))</f>
        <v>3</v>
      </c>
      <c r="BQ19" s="13" t="str">
        <f t="array" ref="BQ19">INDEX('Attack Possession'!M$1:M$1067,MATCH('Combined Table'!$A19&amp;'Combined Table'!$B19,$A$1:$A$1067&amp;$B$1:$B$1067,0))</f>
        <v/>
      </c>
      <c r="BR19" s="13">
        <f t="array" ref="BR19">INDEX('Attack Possession'!N$1:N$1067,MATCH('Combined Table'!$A19&amp;'Combined Table'!$B19,$A$1:$A$1067&amp;$B$1:$B$1067,0))</f>
        <v>1</v>
      </c>
      <c r="BS19" s="13">
        <f t="array" ref="BS19">INDEX('Attack Possession'!O$1:O$1067,MATCH('Combined Table'!$A19&amp;'Combined Table'!$B19,$A$1:$A$1067&amp;$B$1:$B$1067,0))</f>
        <v>2</v>
      </c>
      <c r="BT19" s="13">
        <f t="array" ref="BT19">INDEX('Attack Possession'!P$1:P$1067,MATCH('Combined Table'!$A19&amp;'Combined Table'!$B19,$A$1:$A$1067&amp;$B$1:$B$1067,0))</f>
        <v>48</v>
      </c>
      <c r="BU19" s="13">
        <f t="array" ref="BU19">INDEX('Attack Possession'!Q$1:Q$1067,MATCH('Combined Table'!$A19&amp;'Combined Table'!$B19,$A$1:$A$1067&amp;$B$1:$B$1067,0))</f>
        <v>135</v>
      </c>
      <c r="BV19" s="1">
        <f t="array" ref="BV19">INDEX('Kicks in Play'!C$1:C$1067,MATCH('Combined Table'!$A19&amp;'Combined Table'!$B19,$A$1:$A$1067&amp;$B$1:$B$1067,0))</f>
        <v>12</v>
      </c>
      <c r="BW19" s="13">
        <f t="array" ref="BW19">INDEX('Kicks in Play'!D$1:D$1067,MATCH('Combined Table'!$A19&amp;'Combined Table'!$B19,$A$1:$A$1067&amp;$B$1:$B$1067,0))</f>
        <v>558</v>
      </c>
      <c r="BX19" s="13">
        <f t="array" ref="BX19">INDEX('Kicks in Play'!E$1:E$1067,MATCH('Combined Table'!$A19&amp;'Combined Table'!$B19,$A$1:$A$1067&amp;$B$1:$B$1067,0))</f>
        <v>46.5</v>
      </c>
      <c r="BY19" s="13">
        <f t="array" ref="BY19">INDEX('Kicks in Play'!F$1:F$1067,MATCH('Combined Table'!$A19&amp;'Combined Table'!$B19,$A$1:$A$1067&amp;$B$1:$B$1067,0))</f>
        <v>7</v>
      </c>
      <c r="BZ19" s="13">
        <f t="array" ref="BZ19">INDEX('Kicks in Play'!G$1:G$1067,MATCH('Combined Table'!$A19&amp;'Combined Table'!$B19,$A$1:$A$1067&amp;$B$1:$B$1067,0))</f>
        <v>192</v>
      </c>
      <c r="CA19" s="13">
        <f t="array" ref="CA19">INDEX('Kicks in Play'!H$1:H$1067,MATCH('Combined Table'!$A19&amp;'Combined Table'!$B19,$A$1:$A$1067&amp;$B$1:$B$1067,0))</f>
        <v>5</v>
      </c>
      <c r="CB19" s="13">
        <f t="array" ref="CB19">INDEX('Kicks in Play'!I$1:I$1067,MATCH('Combined Table'!$A19&amp;'Combined Table'!$B19,$A$1:$A$1067&amp;$B$1:$B$1067,0))</f>
        <v>136</v>
      </c>
      <c r="CC19" s="13" t="str">
        <f t="array" ref="CC19">INDEX('Kicks in Play'!J$1:J$1067,MATCH('Combined Table'!$A19&amp;'Combined Table'!$B19,$A$1:$A$1067&amp;$B$1:$B$1067,0))</f>
        <v/>
      </c>
      <c r="CD19" s="13" t="str">
        <f t="array" ref="CD19">INDEX('Kicks in Play'!K$1:K$1067,MATCH('Combined Table'!$A19&amp;'Combined Table'!$B19,$A$1:$A$1067&amp;$B$1:$B$1067,0))</f>
        <v/>
      </c>
      <c r="CE19" s="13" t="str">
        <f t="array" ref="CE19">INDEX('Kicks in Play'!L$1:L$1067,MATCH('Combined Table'!$A19&amp;'Combined Table'!$B19,$A$1:$A$1067&amp;$B$1:$B$1067,0))</f>
        <v/>
      </c>
      <c r="CF19" s="13" t="str">
        <f t="array" ref="CF19">INDEX('Kicks in Play'!M$1:M$1067,MATCH('Combined Table'!$A19&amp;'Combined Table'!$B19,$A$1:$A$1067&amp;$B$1:$B$1067,0))</f>
        <v/>
      </c>
      <c r="CG19" s="13">
        <f t="array" ref="CG19">INDEX('Kicks in Play'!N$1:N$1067,MATCH('Combined Table'!$A19&amp;'Combined Table'!$B19,$A$1:$A$1067&amp;$B$1:$B$1067,0))</f>
        <v>2</v>
      </c>
      <c r="CH19" s="13">
        <f t="array" ref="CH19">INDEX('Kicks in Play'!O$1:O$1067,MATCH('Combined Table'!$A19&amp;'Combined Table'!$B19,$A$1:$A$1067&amp;$B$1:$B$1067,0))</f>
        <v>61</v>
      </c>
      <c r="CI19" s="13">
        <f t="array" ref="CI19">INDEX('Kicks in Play'!P$1:P$1067,MATCH('Combined Table'!$A19&amp;'Combined Table'!$B19,$A$1:$A$1067&amp;$B$1:$B$1067,0))</f>
        <v>1</v>
      </c>
      <c r="CJ19" s="13">
        <f t="array" ref="CJ19">INDEX('Kicks in Play'!Q$1:Q$1067,MATCH('Combined Table'!$A19&amp;'Combined Table'!$B19,$A$1:$A$1067&amp;$B$1:$B$1067,0))</f>
        <v>26</v>
      </c>
      <c r="CK19" s="13">
        <f t="array" ref="CK19">INDEX('Kicks in Play'!R$1:R$1067,MATCH('Combined Table'!$A19&amp;'Combined Table'!$B19,$A$1:$A$1067&amp;$B$1:$B$1067,0))</f>
        <v>947</v>
      </c>
      <c r="CL19" s="1">
        <f t="array" ref="CL19">INDEX('Defence Report'!C$1:C$1067,MATCH('Combined Table'!$A19&amp;'Combined Table'!$B19,$A$1:$A$1067&amp;$B$1:$B$1067,0))</f>
        <v>151</v>
      </c>
      <c r="CM19" s="13">
        <f t="array" ref="CM19">INDEX('Defence Report'!D$1:D$1067,MATCH('Combined Table'!$A19&amp;'Combined Table'!$B19,$A$1:$A$1067&amp;$B$1:$B$1067,0))</f>
        <v>21</v>
      </c>
      <c r="CN19" s="13">
        <f t="array" ref="CN19">INDEX('Defence Report'!E$1:E$1067,MATCH('Combined Table'!$A19&amp;'Combined Table'!$B19,$A$1:$A$1067&amp;$B$1:$B$1067,0))</f>
        <v>0</v>
      </c>
      <c r="CO19" s="13">
        <f t="array" ref="CO19">INDEX('Defence Report'!F$1:F$1067,MATCH('Combined Table'!$A19&amp;'Combined Table'!$B19,$A$1:$A$1067&amp;$B$1:$B$1067,0))</f>
        <v>117</v>
      </c>
      <c r="CP19" s="13">
        <f t="array" ref="CP19">INDEX('Defence Report'!G$1:G$1067,MATCH('Combined Table'!$A19&amp;'Combined Table'!$B19,$A$1:$A$1067&amp;$B$1:$B$1067,0))</f>
        <v>34</v>
      </c>
      <c r="CQ19" s="13">
        <f t="array" ref="CQ19">INDEX('Defence Report'!H$1:H$1067,MATCH('Combined Table'!$A19&amp;'Combined Table'!$B19,$A$1:$A$1067&amp;$B$1:$B$1067,0))</f>
        <v>84.8</v>
      </c>
      <c r="CR19" s="13">
        <f t="array" ref="CR19">INDEX('Defence Report'!I$1:I$1067,MATCH('Combined Table'!$A19&amp;'Combined Table'!$B19,$A$1:$A$1067&amp;$B$1:$B$1067,0))</f>
        <v>87.8</v>
      </c>
      <c r="CS19" s="13">
        <f t="array" ref="CS19">INDEX('Defence Report'!J$1:J$1067,MATCH('Combined Table'!$A19&amp;'Combined Table'!$B19,$A$1:$A$1067&amp;$B$1:$B$1067,0))</f>
        <v>7</v>
      </c>
      <c r="CT19" s="13">
        <f t="array" ref="CT19">INDEX('Defence Report'!K$1:K$1067,MATCH('Combined Table'!$A19&amp;'Combined Table'!$B19,$A$1:$A$1067&amp;$B$1:$B$1067,0))</f>
        <v>104</v>
      </c>
      <c r="CU19" s="13">
        <f t="array" ref="CU19">INDEX('Defence Report'!L$1:L$1067,MATCH('Combined Table'!$A19&amp;'Combined Table'!$B19,$A$1:$A$1067&amp;$B$1:$B$1067,0))</f>
        <v>61</v>
      </c>
      <c r="CV19" s="13">
        <f t="array" ref="CV19">INDEX('Defence Report'!M$1:M$1067,MATCH('Combined Table'!$A19&amp;'Combined Table'!$B19,$A$1:$A$1067&amp;$B$1:$B$1067,0))</f>
        <v>64.5</v>
      </c>
      <c r="CW19" s="13">
        <f t="array" ref="CW19">INDEX('Defence Report'!N$1:N$1067,MATCH('Combined Table'!$A19&amp;'Combined Table'!$B19,$A$1:$A$1067&amp;$B$1:$B$1067,0))</f>
        <v>0</v>
      </c>
      <c r="CX19" s="13">
        <f t="array" ref="CX19">INDEX('Defence Report'!O$1:O$1067,MATCH('Combined Table'!$A19&amp;'Combined Table'!$B19,$A$1:$A$1067&amp;$B$1:$B$1067,0))</f>
        <v>0</v>
      </c>
      <c r="CY19" s="13">
        <f t="array" ref="CY19">INDEX('Defence Report'!P$1:P$1067,MATCH('Combined Table'!$A19&amp;'Combined Table'!$B19,$A$1:$A$1067&amp;$B$1:$B$1067,0))</f>
        <v>0</v>
      </c>
      <c r="CZ19" s="13">
        <f t="array" ref="CZ19">INDEX('Defence Report'!Q$1:Q$1067,MATCH('Combined Table'!$A19&amp;'Combined Table'!$B19,$A$1:$A$1067&amp;$B$1:$B$1067,0))</f>
        <v>73</v>
      </c>
      <c r="DA19" s="13">
        <f t="array" ref="DA19">INDEX('Defence Report'!R$1:R$1067,MATCH('Combined Table'!$A19&amp;'Combined Table'!$B19,$A$1:$A$1067&amp;$B$1:$B$1067,0))</f>
        <v>4</v>
      </c>
      <c r="DB19" s="13">
        <f t="array" ref="DB19">INDEX('Defence Report'!S$1:S$1067,MATCH('Combined Table'!$A19&amp;'Combined Table'!$B19,$A$1:$A$1067&amp;$B$1:$B$1067,0))</f>
        <v>1</v>
      </c>
      <c r="DC19" s="13">
        <f t="array" ref="DC19">INDEX('Defence Report'!T$1:T$1067,MATCH('Combined Table'!$A19&amp;'Combined Table'!$B19,$A$1:$A$1067&amp;$B$1:$B$1067,0))</f>
        <v>1</v>
      </c>
      <c r="DD19" s="13">
        <f t="array" ref="DD19">INDEX('Defence Report'!U$1:U$1067,MATCH('Combined Table'!$A19&amp;'Combined Table'!$B19,$A$1:$A$1067&amp;$B$1:$B$1067,0))</f>
        <v>5</v>
      </c>
      <c r="DE19" s="13">
        <f t="array" ref="DE19">INDEX('Defence Report'!V$1:V$1067,MATCH('Combined Table'!$A19&amp;'Combined Table'!$B19,$A$1:$A$1067&amp;$B$1:$B$1067,0))</f>
        <v>5</v>
      </c>
      <c r="DF19" s="13">
        <f t="array" ref="DF19">INDEX('Defence Report'!W$1:W$1067,MATCH('Combined Table'!$A19&amp;'Combined Table'!$B19,$A$1:$A$1067&amp;$B$1:$B$1067,0))</f>
        <v>7</v>
      </c>
      <c r="DG19" s="13">
        <f t="array" ref="DG19">INDEX('Defence Report'!X$1:X$1067,MATCH('Combined Table'!$A19&amp;'Combined Table'!$B19,$A$1:$A$1067&amp;$B$1:$B$1067,0))</f>
        <v>12</v>
      </c>
      <c r="DH19" s="1">
        <f t="array" ref="DH19">INDEX('Ruck Speed'!C$1:C$1067,MATCH('Combined Table'!$A19&amp;'Combined Table'!$B19,$A$1:$A$1067&amp;$B$1:$B$1067,0))</f>
        <v>19</v>
      </c>
      <c r="DI19" s="13">
        <f t="array" ref="DI19">INDEX('Ruck Speed'!D$1:D$1067,MATCH('Combined Table'!$A19&amp;'Combined Table'!$B19,$A$1:$A$1067&amp;$B$1:$B$1067,0))</f>
        <v>29</v>
      </c>
      <c r="DJ19" s="13">
        <f t="array" ref="DJ19">INDEX('Ruck Speed'!E$1:E$1067,MATCH('Combined Table'!$A19&amp;'Combined Table'!$B19,$A$1:$A$1067&amp;$B$1:$B$1067,0))</f>
        <v>26</v>
      </c>
      <c r="DK19" s="13">
        <f t="array" ref="DK19">INDEX('Ruck Speed'!F$1:F$1067,MATCH('Combined Table'!$A19&amp;'Combined Table'!$B19,$A$1:$A$1067&amp;$B$1:$B$1067,0))</f>
        <v>74</v>
      </c>
      <c r="DL19" s="13">
        <f t="array" ref="DL19">INDEX('Ruck Speed'!G$1:G$1067,MATCH('Combined Table'!$A19&amp;'Combined Table'!$B19,$A$1:$A$1067&amp;$B$1:$B$1067,0))</f>
        <v>35.1</v>
      </c>
      <c r="DM19" s="13">
        <f t="array" ref="DM19">INDEX('Ruck Speed'!H$1:H$1067,MATCH('Combined Table'!$A19&amp;'Combined Table'!$B19,$A$1:$A$1067&amp;$B$1:$B$1067,0))</f>
        <v>11</v>
      </c>
      <c r="DN19" s="13">
        <f t="array" ref="DN19">INDEX('Ruck Speed'!I$1:I$1067,MATCH('Combined Table'!$A19&amp;'Combined Table'!$B19,$A$1:$A$1067&amp;$B$1:$B$1067,0))</f>
        <v>19</v>
      </c>
      <c r="DO19" s="13">
        <f t="array" ref="DO19">INDEX('Ruck Speed'!J$1:J$1067,MATCH('Combined Table'!$A19&amp;'Combined Table'!$B19,$A$1:$A$1067&amp;$B$1:$B$1067,0))</f>
        <v>31</v>
      </c>
      <c r="DP19" s="13">
        <f t="array" ref="DP19">INDEX('Ruck Speed'!K$1:K$1067,MATCH('Combined Table'!$A19&amp;'Combined Table'!$B19,$A$1:$A$1067&amp;$B$1:$B$1067,0))</f>
        <v>30</v>
      </c>
      <c r="DQ19" s="13">
        <f t="array" ref="DQ19">INDEX('Ruck Speed'!L$1:L$1067,MATCH('Combined Table'!$A19&amp;'Combined Table'!$B19,$A$1:$A$1067&amp;$B$1:$B$1067,0))</f>
        <v>80</v>
      </c>
      <c r="DR19" s="13">
        <f t="array" ref="DR19">INDEX('Ruck Speed'!M$1:M$1067,MATCH('Combined Table'!$A19&amp;'Combined Table'!$B19,$A$1:$A$1067&amp;$B$1:$B$1067,0))</f>
        <v>37.5</v>
      </c>
      <c r="DS19" s="13">
        <f t="array" ref="DS19">INDEX('Ruck Speed'!N$1:N$1067,MATCH('Combined Table'!$A19&amp;'Combined Table'!$B19,$A$1:$A$1067&amp;$B$1:$B$1067,0))</f>
        <v>7</v>
      </c>
      <c r="DT19" s="1">
        <f t="array" ref="DT19">IF(ISNA(INDEX('Maul Outcomes - Attack'!C$1:C$1067,MATCH('Combined Table'!$A19&amp;'Combined Table'!$B19,'Maul Outcomes - Attack'!$A$1:$A$1067&amp;'Maul Outcomes - Attack'!$B$1:$B$1067,0))),"",INDEX('Maul Outcomes - Attack'!C$1:C$1067,MATCH('Combined Table'!$A19&amp;'Combined Table'!$B19,'Maul Outcomes - Attack'!$A$1:$A$1067&amp;'Maul Outcomes - Attack'!$B$1:$B$1067,0)))</f>
        <v>2</v>
      </c>
      <c r="DU19" s="13" t="str">
        <f t="array" ref="DU19">IF(ISNA(INDEX('Maul Outcomes - Attack'!D$1:D$1067,MATCH('Combined Table'!$A19&amp;'Combined Table'!$B19,'Maul Outcomes - Attack'!$A$1:$A$1067&amp;'Maul Outcomes - Attack'!$B$1:$B$1067,0))),"",INDEX('Maul Outcomes - Attack'!D$1:D$1067,MATCH('Combined Table'!$A19&amp;'Combined Table'!$B19,'Maul Outcomes - Attack'!$A$1:$A$1067&amp;'Maul Outcomes - Attack'!$B$1:$B$1067,0)))</f>
        <v/>
      </c>
      <c r="DV19" s="13">
        <f t="array" ref="DV19">IF(ISNA(INDEX('Maul Outcomes - Attack'!E$1:E$1067,MATCH('Combined Table'!$A19&amp;'Combined Table'!$B19,'Maul Outcomes - Attack'!$A$1:$A$1067&amp;'Maul Outcomes - Attack'!$B$1:$B$1067,0))),"",INDEX('Maul Outcomes - Attack'!E$1:E$1067,MATCH('Combined Table'!$A19&amp;'Combined Table'!$B19,'Maul Outcomes - Attack'!$A$1:$A$1067&amp;'Maul Outcomes - Attack'!$B$1:$B$1067,0)))</f>
        <v>2</v>
      </c>
      <c r="DW19" s="13" t="str">
        <f t="array" ref="DW19">IF(ISNA(INDEX('Maul Outcomes - Attack'!F$1:F$1067,MATCH('Combined Table'!$A19&amp;'Combined Table'!$B19,'Maul Outcomes - Attack'!$A$1:$A$1067&amp;'Maul Outcomes - Attack'!$B$1:$B$1067,0))),"",INDEX('Maul Outcomes - Attack'!F$1:F$1067,MATCH('Combined Table'!$A19&amp;'Combined Table'!$B19,'Maul Outcomes - Attack'!$A$1:$A$1067&amp;'Maul Outcomes - Attack'!$B$1:$B$1067,0)))</f>
        <v/>
      </c>
      <c r="DX19" s="13" t="str">
        <f t="array" ref="DX19">IF(ISNA(INDEX('Maul Outcomes - Attack'!G$1:G$1067,MATCH('Combined Table'!$A19&amp;'Combined Table'!$B19,'Maul Outcomes - Attack'!$A$1:$A$1067&amp;'Maul Outcomes - Attack'!$B$1:$B$1067,0))),"",INDEX('Maul Outcomes - Attack'!G$1:G$1067,MATCH('Combined Table'!$A19&amp;'Combined Table'!$B19,'Maul Outcomes - Attack'!$A$1:$A$1067&amp;'Maul Outcomes - Attack'!$B$1:$B$1067,0)))</f>
        <v/>
      </c>
      <c r="DY19" s="13" t="str">
        <f t="array" ref="DY19">IF(ISNA(INDEX('Maul Outcomes - Attack'!H$1:H$1067,MATCH('Combined Table'!$A19&amp;'Combined Table'!$B19,'Maul Outcomes - Attack'!$A$1:$A$1067&amp;'Maul Outcomes - Attack'!$B$1:$B$1067,0))),"",INDEX('Maul Outcomes - Attack'!H$1:H$1067,MATCH('Combined Table'!$A19&amp;'Combined Table'!$B19,'Maul Outcomes - Attack'!$A$1:$A$1067&amp;'Maul Outcomes - Attack'!$B$1:$B$1067,0)))</f>
        <v/>
      </c>
      <c r="DZ19" s="13" t="str">
        <f t="array" ref="DZ19">IF(ISNA(INDEX('Maul Outcomes - Attack'!I$1:I$1067,MATCH('Combined Table'!$A19&amp;'Combined Table'!$B19,'Maul Outcomes - Attack'!$A$1:$A$1067&amp;'Maul Outcomes - Attack'!$B$1:$B$1067,0))),"",INDEX('Maul Outcomes - Attack'!I$1:I$1067,MATCH('Combined Table'!$A19&amp;'Combined Table'!$B19,'Maul Outcomes - Attack'!$A$1:$A$1067&amp;'Maul Outcomes - Attack'!$B$1:$B$1067,0)))</f>
        <v/>
      </c>
      <c r="EA19" s="13">
        <f t="array" ref="EA19">IF(ISNA(INDEX('Maul Outcomes - Attack'!J$1:J$1067,MATCH('Combined Table'!$A19&amp;'Combined Table'!$B19,'Maul Outcomes - Attack'!$A$1:$A$1067&amp;'Maul Outcomes - Attack'!$B$1:$B$1067,0))),"",INDEX('Maul Outcomes - Attack'!J$1:J$1067,MATCH('Combined Table'!$A19&amp;'Combined Table'!$B19,'Maul Outcomes - Attack'!$A$1:$A$1067&amp;'Maul Outcomes - Attack'!$B$1:$B$1067,0)))</f>
        <v>2</v>
      </c>
      <c r="EB19" s="13" t="e">
        <f t="array" ref="EB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C19" s="13" t="e">
        <f t="array" ref="EC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D19" s="13" t="e">
        <f t="array" ref="ED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E19" s="13" t="e">
        <f t="array" ref="EE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F19" s="13" t="e">
        <f t="array" ref="EF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G19" s="13" t="e">
        <f t="array" ref="EG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H19" s="13" t="e">
        <f t="array" ref="EH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I19" s="13" t="e">
        <f t="array" ref="EI19">IF(ISNA(INDEX('Maul Outcomes - Attack'!#REF!,MATCH('Combined Table'!$A19&amp;'Combined Table'!$B19,'Maul Outcomes - Attack'!$A$1:$A$1067&amp;'Maul Outcomes - Attack'!$B$1:$B$1067,0))),"",INDEX('Maul Outcomes - Attack'!#REF!,MATCH('Combined Table'!$A19&amp;'Combined Table'!$B19,'Maul Outcomes - Attack'!$A$1:$A$1067&amp;'Maul Outcomes - Attack'!$B$1:$B$1067,0)))</f>
        <v>#REF!</v>
      </c>
      <c r="EJ19" s="1">
        <f t="array" ref="EJ19">IF(ISNA(INDEX('Lineout Success'!C$1:C$1067,MATCH('Combined Table'!$A19&amp;'Combined Table'!$B19,'Lineout Success'!$A$1:$A$1067&amp;'Lineout Success'!$B$1:$B$1067,0))),"",INDEX('Lineout Success'!C$1:C$1067,MATCH('Combined Table'!$A19&amp;'Combined Table'!$B19,'Lineout Success'!$A$1:$A$1067&amp;'Lineout Success'!$B$1:$B$1067,0)))</f>
        <v>9</v>
      </c>
      <c r="EK19" s="13">
        <f t="array" ref="EK19">IF(ISNA(INDEX('Lineout Success'!D$1:D$1067,MATCH('Combined Table'!$A19&amp;'Combined Table'!$B19,'Lineout Success'!$A$1:$A$1067&amp;'Lineout Success'!$B$1:$B$1067,0))),"",INDEX('Lineout Success'!D$1:D$1067,MATCH('Combined Table'!$A19&amp;'Combined Table'!$B19,'Lineout Success'!$A$1:$A$1067&amp;'Lineout Success'!$B$1:$B$1067,0)))</f>
        <v>75</v>
      </c>
      <c r="EL19" s="13">
        <f t="array" ref="EL19">IF(ISNA(INDEX('Lineout Success'!E$1:E$1067,MATCH('Combined Table'!$A19&amp;'Combined Table'!$B19,'Lineout Success'!$A$1:$A$1067&amp;'Lineout Success'!$B$1:$B$1067,0))),"",INDEX('Lineout Success'!E$1:E$1067,MATCH('Combined Table'!$A19&amp;'Combined Table'!$B19,'Lineout Success'!$A$1:$A$1067&amp;'Lineout Success'!$B$1:$B$1067,0)))</f>
        <v>3</v>
      </c>
      <c r="EM19" s="13">
        <f t="array" ref="EM19">IF(ISNA(INDEX('Lineout Success'!F$1:F$1067,MATCH('Combined Table'!$A19&amp;'Combined Table'!$B19,'Lineout Success'!$A$1:$A$1067&amp;'Lineout Success'!$B$1:$B$1067,0))),"",INDEX('Lineout Success'!F$1:F$1067,MATCH('Combined Table'!$A19&amp;'Combined Table'!$B19,'Lineout Success'!$A$1:$A$1067&amp;'Lineout Success'!$B$1:$B$1067,0)))</f>
        <v>25</v>
      </c>
      <c r="EN19" s="13">
        <f t="array" ref="EN19">IF(ISNA(INDEX('Lineout Success'!G$1:G$1067,MATCH('Combined Table'!$A19&amp;'Combined Table'!$B19,'Lineout Success'!$A$1:$A$1067&amp;'Lineout Success'!$B$1:$B$1067,0))),"",INDEX('Lineout Success'!G$1:G$1067,MATCH('Combined Table'!$A19&amp;'Combined Table'!$B19,'Lineout Success'!$A$1:$A$1067&amp;'Lineout Success'!$B$1:$B$1067,0)))</f>
        <v>12</v>
      </c>
      <c r="EO19" s="13">
        <f t="array" ref="EO19">IF(ISNA(INDEX('Lineout Success'!H$1:H$1067,MATCH('Combined Table'!$A19&amp;'Combined Table'!$B19,'Lineout Success'!$A$1:$A$1067&amp;'Lineout Success'!$B$1:$B$1067,0))),"",INDEX('Lineout Success'!H$1:H$1067,MATCH('Combined Table'!$A19&amp;'Combined Table'!$B19,'Lineout Success'!$A$1:$A$1067&amp;'Lineout Success'!$B$1:$B$1067,0)))</f>
        <v>1</v>
      </c>
      <c r="EP19" s="13">
        <f t="array" ref="EP19">IF(ISNA(INDEX('Lineout Success'!I$1:I$1067,MATCH('Combined Table'!$A19&amp;'Combined Table'!$B19,'Lineout Success'!$A$1:$A$1067&amp;'Lineout Success'!$B$1:$B$1067,0))),"",INDEX('Lineout Success'!I$1:I$1067,MATCH('Combined Table'!$A19&amp;'Combined Table'!$B19,'Lineout Success'!$A$1:$A$1067&amp;'Lineout Success'!$B$1:$B$1067,0)))</f>
        <v>5.3</v>
      </c>
      <c r="EQ19" s="13">
        <f t="array" ref="EQ19">IF(ISNA(INDEX('Lineout Success'!J$1:J$1067,MATCH('Combined Table'!$A19&amp;'Combined Table'!$B19,'Lineout Success'!$A$1:$A$1067&amp;'Lineout Success'!$B$1:$B$1067,0))),"",INDEX('Lineout Success'!J$1:J$1067,MATCH('Combined Table'!$A19&amp;'Combined Table'!$B19,'Lineout Success'!$A$1:$A$1067&amp;'Lineout Success'!$B$1:$B$1067,0)))</f>
        <v>18</v>
      </c>
      <c r="ER19" s="13">
        <f t="array" ref="ER19">IF(ISNA(INDEX('Lineout Success'!K$1:K$1067,MATCH('Combined Table'!$A19&amp;'Combined Table'!$B19,'Lineout Success'!$A$1:$A$1067&amp;'Lineout Success'!$B$1:$B$1067,0))),"",INDEX('Lineout Success'!K$1:K$1067,MATCH('Combined Table'!$A19&amp;'Combined Table'!$B19,'Lineout Success'!$A$1:$A$1067&amp;'Lineout Success'!$B$1:$B$1067,0)))</f>
        <v>94.7</v>
      </c>
      <c r="ES19" s="13">
        <f t="array" ref="ES19">IF(ISNA(INDEX('Lineout Success'!L$1:L$1067,MATCH('Combined Table'!$A19&amp;'Combined Table'!$B19,'Lineout Success'!$A$1:$A$1067&amp;'Lineout Success'!$B$1:$B$1067,0))),"",INDEX('Lineout Success'!L$1:L$1067,MATCH('Combined Table'!$A19&amp;'Combined Table'!$B19,'Lineout Success'!$A$1:$A$1067&amp;'Lineout Success'!$B$1:$B$1067,0)))</f>
        <v>19</v>
      </c>
      <c r="ET19" s="13">
        <f t="array" ref="ET19">IF(ISNA(INDEX('Lineout Success'!M$1:M$1067,MATCH('Combined Table'!$A19&amp;'Combined Table'!$B19,'Lineout Success'!$A$1:$A$1067&amp;'Lineout Success'!$B$1:$B$1067,0))),"",INDEX('Lineout Success'!M$1:M$1067,MATCH('Combined Table'!$A19&amp;'Combined Table'!$B19,'Lineout Success'!$A$1:$A$1067&amp;'Lineout Success'!$B$1:$B$1067,0)))</f>
        <v>10</v>
      </c>
      <c r="EU19" s="13">
        <f t="array" ref="EU19">IF(ISNA(INDEX('Lineout Success'!N$1:N$1067,MATCH('Combined Table'!$A19&amp;'Combined Table'!$B19,'Lineout Success'!$A$1:$A$1067&amp;'Lineout Success'!$B$1:$B$1067,0))),"",INDEX('Lineout Success'!N$1:N$1067,MATCH('Combined Table'!$A19&amp;'Combined Table'!$B19,'Lineout Success'!$A$1:$A$1067&amp;'Lineout Success'!$B$1:$B$1067,0)))</f>
        <v>32.299999999999997</v>
      </c>
      <c r="EV19" s="13">
        <f t="array" ref="EV19">IF(ISNA(INDEX('Lineout Success'!O$1:O$1067,MATCH('Combined Table'!$A19&amp;'Combined Table'!$B19,'Lineout Success'!$A$1:$A$1067&amp;'Lineout Success'!$B$1:$B$1067,0))),"",INDEX('Lineout Success'!O$1:O$1067,MATCH('Combined Table'!$A19&amp;'Combined Table'!$B19,'Lineout Success'!$A$1:$A$1067&amp;'Lineout Success'!$B$1:$B$1067,0)))</f>
        <v>21</v>
      </c>
      <c r="EW19" s="13">
        <f t="array" ref="EW19">IF(ISNA(INDEX('Lineout Success'!P$1:P$1067,MATCH('Combined Table'!$A19&amp;'Combined Table'!$B19,'Lineout Success'!$A$1:$A$1067&amp;'Lineout Success'!$B$1:$B$1067,0))),"",INDEX('Lineout Success'!P$1:P$1067,MATCH('Combined Table'!$A19&amp;'Combined Table'!$B19,'Lineout Success'!$A$1:$A$1067&amp;'Lineout Success'!$B$1:$B$1067,0)))</f>
        <v>67.7</v>
      </c>
      <c r="EX19" s="13">
        <f t="array" ref="EX19">IF(ISNA(INDEX('Lineout Success'!Q$1:Q$1067,MATCH('Combined Table'!$A19&amp;'Combined Table'!$B19,'Lineout Success'!$A$1:$A$1067&amp;'Lineout Success'!$B$1:$B$1067,0))),"",INDEX('Lineout Success'!Q$1:Q$1067,MATCH('Combined Table'!$A19&amp;'Combined Table'!$B19,'Lineout Success'!$A$1:$A$1067&amp;'Lineout Success'!$B$1:$B$1067,0)))</f>
        <v>31</v>
      </c>
      <c r="EY19" s="1" t="str">
        <f t="array" ref="EY19">IF(ISNA(INDEX('Lineout Throwing'!C$1:C$1067,MATCH('Combined Table'!$A19&amp;'Combined Table'!$B19,'Lineout Throwing'!$A$1:$A$1067&amp;'Lineout Throwing'!$B$1:$B$1067,0))),"",INDEX('Lineout Throwing'!C$1:C$1067,MATCH('Combined Table'!$A19&amp;'Combined Table'!$B19,'Lineout Throwing'!$A$1:$A$1067&amp;'Lineout Throwing'!$B$1:$B$1067,0)))</f>
        <v/>
      </c>
      <c r="EZ19" s="13" t="str">
        <f t="array" ref="EZ19">IF(ISNA(INDEX('Lineout Throwing'!D$1:D$1067,MATCH('Combined Table'!$A19&amp;'Combined Table'!$B19,'Lineout Throwing'!$A$1:$A$1067&amp;'Lineout Throwing'!$B$1:$B$1067,0))),"",INDEX('Lineout Throwing'!D$1:D$1067,MATCH('Combined Table'!$A19&amp;'Combined Table'!$B19,'Lineout Throwing'!$A$1:$A$1067&amp;'Lineout Throwing'!$B$1:$B$1067,0)))</f>
        <v/>
      </c>
      <c r="FA19" s="13" t="str">
        <f t="array" ref="FA19">IF(ISNA(INDEX('Lineout Throwing'!E$1:E$1067,MATCH('Combined Table'!$A19&amp;'Combined Table'!$B19,'Lineout Throwing'!$A$1:$A$1067&amp;'Lineout Throwing'!$B$1:$B$1067,0))),"",INDEX('Lineout Throwing'!E$1:E$1067,MATCH('Combined Table'!$A19&amp;'Combined Table'!$B19,'Lineout Throwing'!$A$1:$A$1067&amp;'Lineout Throwing'!$B$1:$B$1067,0)))</f>
        <v/>
      </c>
      <c r="FB19" s="13" t="str">
        <f t="array" ref="FB19">IF(ISNA(INDEX('Lineout Throwing'!F$1:F$1067,MATCH('Combined Table'!$A19&amp;'Combined Table'!$B19,'Lineout Throwing'!$A$1:$A$1067&amp;'Lineout Throwing'!$B$1:$B$1067,0))),"",INDEX('Lineout Throwing'!F$1:F$1067,MATCH('Combined Table'!$A19&amp;'Combined Table'!$B19,'Lineout Throwing'!$A$1:$A$1067&amp;'Lineout Throwing'!$B$1:$B$1067,0)))</f>
        <v/>
      </c>
      <c r="FC19" s="13" t="str">
        <f t="array" ref="FC19">IF(ISNA(INDEX('Lineout Throwing'!G$1:G$1067,MATCH('Combined Table'!$A19&amp;'Combined Table'!$B19,'Lineout Throwing'!$A$1:$A$1067&amp;'Lineout Throwing'!$B$1:$B$1067,0))),"",INDEX('Lineout Throwing'!G$1:G$1067,MATCH('Combined Table'!$A19&amp;'Combined Table'!$B19,'Lineout Throwing'!$A$1:$A$1067&amp;'Lineout Throwing'!$B$1:$B$1067,0)))</f>
        <v/>
      </c>
      <c r="FD19" s="13" t="str">
        <f t="array" ref="FD19">IF(ISNA(INDEX('Lineout Throwing'!H$1:H$1067,MATCH('Combined Table'!$A19&amp;'Combined Table'!$B19,'Lineout Throwing'!$A$1:$A$1067&amp;'Lineout Throwing'!$B$1:$B$1067,0))),"",INDEX('Lineout Throwing'!H$1:H$1067,MATCH('Combined Table'!$A19&amp;'Combined Table'!$B19,'Lineout Throwing'!$A$1:$A$1067&amp;'Lineout Throwing'!$B$1:$B$1067,0)))</f>
        <v/>
      </c>
      <c r="FE19" s="13">
        <f t="array" ref="FE19">IF(ISNA(INDEX('Lineout Throwing'!I$1:I$1067,MATCH('Combined Table'!$A19&amp;'Combined Table'!$B19,'Lineout Throwing'!$A$1:$A$1067&amp;'Lineout Throwing'!$B$1:$B$1067,0))),"",INDEX('Lineout Throwing'!I$1:I$1067,MATCH('Combined Table'!$A19&amp;'Combined Table'!$B19,'Lineout Throwing'!$A$1:$A$1067&amp;'Lineout Throwing'!$B$1:$B$1067,0)))</f>
        <v>6</v>
      </c>
      <c r="FF19" s="13">
        <f t="array" ref="FF19">IF(ISNA(INDEX('Lineout Throwing'!J$1:J$1067,MATCH('Combined Table'!$A19&amp;'Combined Table'!$B19,'Lineout Throwing'!$A$1:$A$1067&amp;'Lineout Throwing'!$B$1:$B$1067,0))),"",INDEX('Lineout Throwing'!J$1:J$1067,MATCH('Combined Table'!$A19&amp;'Combined Table'!$B19,'Lineout Throwing'!$A$1:$A$1067&amp;'Lineout Throwing'!$B$1:$B$1067,0)))</f>
        <v>50</v>
      </c>
      <c r="FG19" s="13">
        <f t="array" ref="FG19">IF(ISNA(INDEX('Lineout Throwing'!K$1:K$1067,MATCH('Combined Table'!$A19&amp;'Combined Table'!$B19,'Lineout Throwing'!$A$1:$A$1067&amp;'Lineout Throwing'!$B$1:$B$1067,0))),"",INDEX('Lineout Throwing'!K$1:K$1067,MATCH('Combined Table'!$A19&amp;'Combined Table'!$B19,'Lineout Throwing'!$A$1:$A$1067&amp;'Lineout Throwing'!$B$1:$B$1067,0)))</f>
        <v>2</v>
      </c>
      <c r="FH19" s="13">
        <f t="array" ref="FH19">IF(ISNA(INDEX('Lineout Throwing'!L$1:L$1067,MATCH('Combined Table'!$A19&amp;'Combined Table'!$B19,'Lineout Throwing'!$A$1:$A$1067&amp;'Lineout Throwing'!$B$1:$B$1067,0))),"",INDEX('Lineout Throwing'!L$1:L$1067,MATCH('Combined Table'!$A19&amp;'Combined Table'!$B19,'Lineout Throwing'!$A$1:$A$1067&amp;'Lineout Throwing'!$B$1:$B$1067,0)))</f>
        <v>16.7</v>
      </c>
      <c r="FI19" s="13">
        <f t="array" ref="FI19">IF(ISNA(INDEX('Lineout Throwing'!M$1:M$1067,MATCH('Combined Table'!$A19&amp;'Combined Table'!$B19,'Lineout Throwing'!$A$1:$A$1067&amp;'Lineout Throwing'!$B$1:$B$1067,0))),"",INDEX('Lineout Throwing'!M$1:M$1067,MATCH('Combined Table'!$A19&amp;'Combined Table'!$B19,'Lineout Throwing'!$A$1:$A$1067&amp;'Lineout Throwing'!$B$1:$B$1067,0)))</f>
        <v>4</v>
      </c>
      <c r="FJ19" s="13">
        <f t="array" ref="FJ19">IF(ISNA(INDEX('Lineout Throwing'!N$1:N$1067,MATCH('Combined Table'!$A19&amp;'Combined Table'!$B19,'Lineout Throwing'!$A$1:$A$1067&amp;'Lineout Throwing'!$B$1:$B$1067,0))),"",INDEX('Lineout Throwing'!N$1:N$1067,MATCH('Combined Table'!$A19&amp;'Combined Table'!$B19,'Lineout Throwing'!$A$1:$A$1067&amp;'Lineout Throwing'!$B$1:$B$1067,0)))</f>
        <v>33.299999999999997</v>
      </c>
      <c r="FK19" s="13" t="str">
        <f t="array" ref="FK19">IF(ISNA(INDEX('Lineout Throwing'!O$1:O$1067,MATCH('Combined Table'!$A19&amp;'Combined Table'!$B19,'Lineout Throwing'!$A$1:$A$1067&amp;'Lineout Throwing'!$B$1:$B$1067,0))),"",INDEX('Lineout Throwing'!O$1:O$1067,MATCH('Combined Table'!$A19&amp;'Combined Table'!$B19,'Lineout Throwing'!$A$1:$A$1067&amp;'Lineout Throwing'!$B$1:$B$1067,0)))</f>
        <v/>
      </c>
      <c r="FL19" s="13" t="str">
        <f t="array" ref="FL19">IF(ISNA(INDEX('Lineout Throwing'!P$1:P$1067,MATCH('Combined Table'!$A19&amp;'Combined Table'!$B19,'Lineout Throwing'!$A$1:$A$1067&amp;'Lineout Throwing'!$B$1:$B$1067,0))),"",INDEX('Lineout Throwing'!P$1:P$1067,MATCH('Combined Table'!$A19&amp;'Combined Table'!$B19,'Lineout Throwing'!$A$1:$A$1067&amp;'Lineout Throwing'!$B$1:$B$1067,0)))</f>
        <v/>
      </c>
      <c r="FM19" s="13" t="str">
        <f t="array" ref="FM19">IF(ISNA(INDEX('Lineout Throwing'!Q$1:Q$1067,MATCH('Combined Table'!$A19&amp;'Combined Table'!$B19,'Lineout Throwing'!$A$1:$A$1067&amp;'Lineout Throwing'!$B$1:$B$1067,0))),"",INDEX('Lineout Throwing'!Q$1:Q$1067,MATCH('Combined Table'!$A19&amp;'Combined Table'!$B19,'Lineout Throwing'!$A$1:$A$1067&amp;'Lineout Throwing'!$B$1:$B$1067,0)))</f>
        <v/>
      </c>
      <c r="FN19" s="13" t="str">
        <f t="array" ref="FN19">IF(ISNA(INDEX('Lineout Throwing'!R$1:R$1067,MATCH('Combined Table'!$A19&amp;'Combined Table'!$B19,'Lineout Throwing'!$A$1:$A$1067&amp;'Lineout Throwing'!$B$1:$B$1067,0))),"",INDEX('Lineout Throwing'!R$1:R$1067,MATCH('Combined Table'!$A19&amp;'Combined Table'!$B19,'Lineout Throwing'!$A$1:$A$1067&amp;'Lineout Throwing'!$B$1:$B$1067,0)))</f>
        <v/>
      </c>
      <c r="FO19" s="13">
        <f t="array" ref="FO19">IF(ISNA(INDEX('Lineout Throwing'!S$1:S$1067,MATCH('Combined Table'!$A19&amp;'Combined Table'!$B19,'Lineout Throwing'!$A$1:$A$1067&amp;'Lineout Throwing'!$B$1:$B$1067,0))),"",INDEX('Lineout Throwing'!S$1:S$1067,MATCH('Combined Table'!$A19&amp;'Combined Table'!$B19,'Lineout Throwing'!$A$1:$A$1067&amp;'Lineout Throwing'!$B$1:$B$1067,0)))</f>
        <v>12</v>
      </c>
      <c r="FP19" s="13">
        <f t="array" ref="FP19">IF(ISNA(INDEX('Lineout Throwing'!T$1:T$1067,MATCH('Combined Table'!$A19&amp;'Combined Table'!$B19,'Lineout Throwing'!$A$1:$A$1067&amp;'Lineout Throwing'!$B$1:$B$1067,0))),"",INDEX('Lineout Throwing'!T$1:T$1067,MATCH('Combined Table'!$A19&amp;'Combined Table'!$B19,'Lineout Throwing'!$A$1:$A$1067&amp;'Lineout Throwing'!$B$1:$B$1067,0)))</f>
        <v>9</v>
      </c>
      <c r="FQ19" s="13">
        <f t="array" ref="FQ19">IF(ISNA(INDEX('Lineout Throwing'!U$1:U$1067,MATCH('Combined Table'!$A19&amp;'Combined Table'!$B19,'Lineout Throwing'!$A$1:$A$1067&amp;'Lineout Throwing'!$B$1:$B$1067,0))),"",INDEX('Lineout Throwing'!U$1:U$1067,MATCH('Combined Table'!$A19&amp;'Combined Table'!$B19,'Lineout Throwing'!$A$1:$A$1067&amp;'Lineout Throwing'!$B$1:$B$1067,0)))</f>
        <v>75</v>
      </c>
      <c r="FR19" s="13">
        <f t="array" ref="FR19">IF(ISNA(INDEX('Lineout Throwing'!V$1:V$1067,MATCH('Combined Table'!$A19&amp;'Combined Table'!$B19,'Lineout Throwing'!$A$1:$A$1067&amp;'Lineout Throwing'!$B$1:$B$1067,0))),"",INDEX('Lineout Throwing'!V$1:V$1067,MATCH('Combined Table'!$A19&amp;'Combined Table'!$B19,'Lineout Throwing'!$A$1:$A$1067&amp;'Lineout Throwing'!$B$1:$B$1067,0)))</f>
        <v>3</v>
      </c>
      <c r="FS19" s="13">
        <f t="array" ref="FS19">IF(ISNA(INDEX('Lineout Throwing'!W$1:W$1067,MATCH('Combined Table'!$A19&amp;'Combined Table'!$B19,'Lineout Throwing'!$A$1:$A$1067&amp;'Lineout Throwing'!$B$1:$B$1067,0))),"",INDEX('Lineout Throwing'!W$1:W$1067,MATCH('Combined Table'!$A19&amp;'Combined Table'!$B19,'Lineout Throwing'!$A$1:$A$1067&amp;'Lineout Throwing'!$B$1:$B$1067,0)))</f>
        <v>25</v>
      </c>
      <c r="FT19" s="1" t="str">
        <f t="array" ref="FT19">IF(ISNA(INDEX('Scrum Own Feed'!C$1:C$1067,MATCH('Combined Table'!$A19&amp;'Combined Table'!$B19,'Scrum Own Feed'!$A$1:$A$1067&amp;'Scrum Own Feed'!$B$1:$B$1067,0))),"",INDEX('Scrum Own Feed'!C$1:C$1067,MATCH('Combined Table'!$A19&amp;'Combined Table'!$B19,'Scrum Own Feed'!$A$1:$A$1067&amp;'Scrum Own Feed'!$B$1:$B$1067,0)))</f>
        <v/>
      </c>
      <c r="FU19" s="13" t="str">
        <f t="array" ref="FU19">IF(ISNA(INDEX('Scrum Own Feed'!D$1:D$1067,MATCH('Combined Table'!$A19&amp;'Combined Table'!$B19,'Scrum Own Feed'!$A$1:$A$1067&amp;'Scrum Own Feed'!$B$1:$B$1067,0))),"",INDEX('Scrum Own Feed'!D$1:D$1067,MATCH('Combined Table'!$A19&amp;'Combined Table'!$B19,'Scrum Own Feed'!$A$1:$A$1067&amp;'Scrum Own Feed'!$B$1:$B$1067,0)))</f>
        <v/>
      </c>
      <c r="FV19" s="13" t="str">
        <f t="array" ref="FV19">IF(ISNA(INDEX('Scrum Own Feed'!E$1:E$1067,MATCH('Combined Table'!$A19&amp;'Combined Table'!$B19,'Scrum Own Feed'!$A$1:$A$1067&amp;'Scrum Own Feed'!$B$1:$B$1067,0))),"",INDEX('Scrum Own Feed'!E$1:E$1067,MATCH('Combined Table'!$A19&amp;'Combined Table'!$B19,'Scrum Own Feed'!$A$1:$A$1067&amp;'Scrum Own Feed'!$B$1:$B$1067,0)))</f>
        <v/>
      </c>
      <c r="FW19" s="13" t="str">
        <f t="array" ref="FW19">IF(ISNA(INDEX('Scrum Own Feed'!F$1:F$1067,MATCH('Combined Table'!$A19&amp;'Combined Table'!$B19,'Scrum Own Feed'!$A$1:$A$1067&amp;'Scrum Own Feed'!$B$1:$B$1067,0))),"",INDEX('Scrum Own Feed'!F$1:F$1067,MATCH('Combined Table'!$A19&amp;'Combined Table'!$B19,'Scrum Own Feed'!$A$1:$A$1067&amp;'Scrum Own Feed'!$B$1:$B$1067,0)))</f>
        <v/>
      </c>
      <c r="FX19" s="13" t="str">
        <f t="array" ref="FX19">IF(ISNA(INDEX('Scrum Own Feed'!G$1:G$1067,MATCH('Combined Table'!$A19&amp;'Combined Table'!$B19,'Scrum Own Feed'!$A$1:$A$1067&amp;'Scrum Own Feed'!$B$1:$B$1067,0))),"",INDEX('Scrum Own Feed'!G$1:G$1067,MATCH('Combined Table'!$A19&amp;'Combined Table'!$B19,'Scrum Own Feed'!$A$1:$A$1067&amp;'Scrum Own Feed'!$B$1:$B$1067,0)))</f>
        <v/>
      </c>
      <c r="FY19" s="13" t="str">
        <f t="array" ref="FY19">IF(ISNA(INDEX('Scrum Own Feed'!H$1:H$1067,MATCH('Combined Table'!$A19&amp;'Combined Table'!$B19,'Scrum Own Feed'!$A$1:$A$1067&amp;'Scrum Own Feed'!$B$1:$B$1067,0))),"",INDEX('Scrum Own Feed'!H$1:H$1067,MATCH('Combined Table'!$A19&amp;'Combined Table'!$B19,'Scrum Own Feed'!$A$1:$A$1067&amp;'Scrum Own Feed'!$B$1:$B$1067,0)))</f>
        <v/>
      </c>
      <c r="FZ19" s="13" t="str">
        <f t="array" ref="FZ19">IF(ISNA(INDEX('Scrum Own Feed'!I$1:I$1067,MATCH('Combined Table'!$A19&amp;'Combined Table'!$B19,'Scrum Own Feed'!$A$1:$A$1067&amp;'Scrum Own Feed'!$B$1:$B$1067,0))),"",INDEX('Scrum Own Feed'!I$1:I$1067,MATCH('Combined Table'!$A19&amp;'Combined Table'!$B19,'Scrum Own Feed'!$A$1:$A$1067&amp;'Scrum Own Feed'!$B$1:$B$1067,0)))</f>
        <v/>
      </c>
      <c r="GA19" s="13" t="str">
        <f t="array" ref="GA19">IF(ISNA(INDEX('Scrum Own Feed'!J$1:J$1067,MATCH('Combined Table'!$A19&amp;'Combined Table'!$B19,'Scrum Own Feed'!$A$1:$A$1067&amp;'Scrum Own Feed'!$B$1:$B$1067,0))),"",INDEX('Scrum Own Feed'!J$1:J$1067,MATCH('Combined Table'!$A19&amp;'Combined Table'!$B19,'Scrum Own Feed'!$A$1:$A$1067&amp;'Scrum Own Feed'!$B$1:$B$1067,0)))</f>
        <v/>
      </c>
      <c r="GB19" s="13" t="str">
        <f t="array" ref="GB19">IF(ISNA(INDEX('Scrum Own Feed'!K$1:K$1067,MATCH('Combined Table'!$A19&amp;'Combined Table'!$B19,'Scrum Own Feed'!$A$1:$A$1067&amp;'Scrum Own Feed'!$B$1:$B$1067,0))),"",INDEX('Scrum Own Feed'!K$1:K$1067,MATCH('Combined Table'!$A19&amp;'Combined Table'!$B19,'Scrum Own Feed'!$A$1:$A$1067&amp;'Scrum Own Feed'!$B$1:$B$1067,0)))</f>
        <v/>
      </c>
      <c r="GC19" s="13" t="str">
        <f t="array" ref="GC19">IF(ISNA(INDEX('Scrum Own Feed'!L$1:L$1067,MATCH('Combined Table'!$A19&amp;'Combined Table'!$B19,'Scrum Own Feed'!$A$1:$A$1067&amp;'Scrum Own Feed'!$B$1:$B$1067,0))),"",INDEX('Scrum Own Feed'!L$1:L$1067,MATCH('Combined Table'!$A19&amp;'Combined Table'!$B19,'Scrum Own Feed'!$A$1:$A$1067&amp;'Scrum Own Feed'!$B$1:$B$1067,0)))</f>
        <v/>
      </c>
      <c r="GD19" s="13" t="str">
        <f t="array" ref="GD19">IF(ISNA(INDEX('Scrum Own Feed'!M$1:M$1067,MATCH('Combined Table'!$A19&amp;'Combined Table'!$B19,'Scrum Own Feed'!$A$1:$A$1067&amp;'Scrum Own Feed'!$B$1:$B$1067,0))),"",INDEX('Scrum Own Feed'!M$1:M$1067,MATCH('Combined Table'!$A19&amp;'Combined Table'!$B19,'Scrum Own Feed'!$A$1:$A$1067&amp;'Scrum Own Feed'!$B$1:$B$1067,0)))</f>
        <v/>
      </c>
      <c r="GE19" s="13" t="str">
        <f t="array" ref="GE19">IF(ISNA(INDEX('Scrum Own Feed'!N$1:N$1067,MATCH('Combined Table'!$A19&amp;'Combined Table'!$B19,'Scrum Own Feed'!$A$1:$A$1067&amp;'Scrum Own Feed'!$B$1:$B$1067,0))),"",INDEX('Scrum Own Feed'!N$1:N$1067,MATCH('Combined Table'!$A19&amp;'Combined Table'!$B19,'Scrum Own Feed'!$A$1:$A$1067&amp;'Scrum Own Feed'!$B$1:$B$1067,0)))</f>
        <v/>
      </c>
      <c r="GF19" s="13" t="str">
        <f t="array" ref="GF19">IF(ISNA(INDEX('Scrum Own Feed'!O$1:O$1067,MATCH('Combined Table'!$A19&amp;'Combined Table'!$B19,'Scrum Own Feed'!$A$1:$A$1067&amp;'Scrum Own Feed'!$B$1:$B$1067,0))),"",INDEX('Scrum Own Feed'!O$1:O$1067,MATCH('Combined Table'!$A19&amp;'Combined Table'!$B19,'Scrum Own Feed'!$A$1:$A$1067&amp;'Scrum Own Feed'!$B$1:$B$1067,0)))</f>
        <v/>
      </c>
      <c r="GG19" s="13" t="str">
        <f t="array" ref="GG19">IF(ISNA(INDEX('Scrum Own Feed'!P$1:P$1067,MATCH('Combined Table'!$A19&amp;'Combined Table'!$B19,'Scrum Own Feed'!$A$1:$A$1067&amp;'Scrum Own Feed'!$B$1:$B$1067,0))),"",INDEX('Scrum Own Feed'!P$1:P$1067,MATCH('Combined Table'!$A19&amp;'Combined Table'!$B19,'Scrum Own Feed'!$A$1:$A$1067&amp;'Scrum Own Feed'!$B$1:$B$1067,0)))</f>
        <v/>
      </c>
      <c r="GH19" s="13" t="str">
        <f t="array" ref="GH19">IF(ISNA(INDEX('Scrum Own Feed'!Q$1:Q$1067,MATCH('Combined Table'!$A19&amp;'Combined Table'!$B19,'Scrum Own Feed'!$A$1:$A$1067&amp;'Scrum Own Feed'!$B$1:$B$1067,0))),"",INDEX('Scrum Own Feed'!Q$1:Q$1067,MATCH('Combined Table'!$A19&amp;'Combined Table'!$B19,'Scrum Own Feed'!$A$1:$A$1067&amp;'Scrum Own Feed'!$B$1:$B$1067,0)))</f>
        <v/>
      </c>
      <c r="GI19" s="1">
        <f t="array" ref="GI19">IF(ISNA(INDEX('Scrum Opp Feed'!C$1:C$1067,MATCH('Combined Table'!$A19&amp;'Combined Table'!$B19,'Scrum Opp Feed'!$A$1:$A$1067&amp;'Scrum Opp Feed'!$B$1:$B$1067,0))),"",INDEX('Scrum Opp Feed'!C$1:C$1067,MATCH('Combined Table'!$A19&amp;'Combined Table'!$B19,'Scrum Opp Feed'!$A$1:$A$1067&amp;'Scrum Opp Feed'!$B$1:$B$1067,0)))</f>
        <v>1</v>
      </c>
      <c r="GJ19" s="13">
        <f t="array" ref="GJ19">IF(ISNA(INDEX('Scrum Opp Feed'!D$1:D$1067,MATCH('Combined Table'!$A19&amp;'Combined Table'!$B19,'Scrum Opp Feed'!$A$1:$A$1067&amp;'Scrum Opp Feed'!$B$1:$B$1067,0))),"",INDEX('Scrum Opp Feed'!D$1:D$1067,MATCH('Combined Table'!$A19&amp;'Combined Table'!$B19,'Scrum Opp Feed'!$A$1:$A$1067&amp;'Scrum Opp Feed'!$B$1:$B$1067,0)))</f>
        <v>11.1</v>
      </c>
      <c r="GK19" s="13" t="str">
        <f t="array" ref="GK19">IF(ISNA(INDEX('Scrum Opp Feed'!E$1:E$1067,MATCH('Combined Table'!$A19&amp;'Combined Table'!$B19,'Scrum Opp Feed'!$A$1:$A$1067&amp;'Scrum Opp Feed'!$B$1:$B$1067,0))),"",INDEX('Scrum Opp Feed'!E$1:E$1067,MATCH('Combined Table'!$A19&amp;'Combined Table'!$B19,'Scrum Opp Feed'!$A$1:$A$1067&amp;'Scrum Opp Feed'!$B$1:$B$1067,0)))</f>
        <v/>
      </c>
      <c r="GL19" s="13" t="str">
        <f t="array" ref="GL19">IF(ISNA(INDEX('Scrum Opp Feed'!F$1:F$1067,MATCH('Combined Table'!$A19&amp;'Combined Table'!$B19,'Scrum Opp Feed'!$A$1:$A$1067&amp;'Scrum Opp Feed'!$B$1:$B$1067,0))),"",INDEX('Scrum Opp Feed'!F$1:F$1067,MATCH('Combined Table'!$A19&amp;'Combined Table'!$B19,'Scrum Opp Feed'!$A$1:$A$1067&amp;'Scrum Opp Feed'!$B$1:$B$1067,0)))</f>
        <v/>
      </c>
      <c r="GM19" s="13" t="str">
        <f t="array" ref="GM19">IF(ISNA(INDEX('Scrum Opp Feed'!G$1:G$1067,MATCH('Combined Table'!$A19&amp;'Combined Table'!$B19,'Scrum Opp Feed'!$A$1:$A$1067&amp;'Scrum Opp Feed'!$B$1:$B$1067,0))),"",INDEX('Scrum Opp Feed'!G$1:G$1067,MATCH('Combined Table'!$A19&amp;'Combined Table'!$B19,'Scrum Opp Feed'!$A$1:$A$1067&amp;'Scrum Opp Feed'!$B$1:$B$1067,0)))</f>
        <v/>
      </c>
      <c r="GN19" s="13">
        <f t="array" ref="GN19">IF(ISNA(INDEX('Scrum Opp Feed'!H$1:H$1067,MATCH('Combined Table'!$A19&amp;'Combined Table'!$B19,'Scrum Opp Feed'!$A$1:$A$1067&amp;'Scrum Opp Feed'!$B$1:$B$1067,0))),"",INDEX('Scrum Opp Feed'!H$1:H$1067,MATCH('Combined Table'!$A19&amp;'Combined Table'!$B19,'Scrum Opp Feed'!$A$1:$A$1067&amp;'Scrum Opp Feed'!$B$1:$B$1067,0)))</f>
        <v>1</v>
      </c>
      <c r="GO19" s="13">
        <f t="array" ref="GO19">IF(ISNA(INDEX('Scrum Opp Feed'!I$1:I$1067,MATCH('Combined Table'!$A19&amp;'Combined Table'!$B19,'Scrum Opp Feed'!$A$1:$A$1067&amp;'Scrum Opp Feed'!$B$1:$B$1067,0))),"",INDEX('Scrum Opp Feed'!I$1:I$1067,MATCH('Combined Table'!$A19&amp;'Combined Table'!$B19,'Scrum Opp Feed'!$A$1:$A$1067&amp;'Scrum Opp Feed'!$B$1:$B$1067,0)))</f>
        <v>11.1</v>
      </c>
      <c r="GP19" s="13">
        <f t="array" ref="GP19">IF(ISNA(INDEX('Scrum Opp Feed'!J$1:J$1067,MATCH('Combined Table'!$A19&amp;'Combined Table'!$B19,'Scrum Opp Feed'!$A$1:$A$1067&amp;'Scrum Opp Feed'!$B$1:$B$1067,0))),"",INDEX('Scrum Opp Feed'!J$1:J$1067,MATCH('Combined Table'!$A19&amp;'Combined Table'!$B19,'Scrum Opp Feed'!$A$1:$A$1067&amp;'Scrum Opp Feed'!$B$1:$B$1067,0)))</f>
        <v>5</v>
      </c>
      <c r="GQ19" s="13">
        <f t="array" ref="GQ19">IF(ISNA(INDEX('Scrum Opp Feed'!K$1:K$1067,MATCH('Combined Table'!$A19&amp;'Combined Table'!$B19,'Scrum Opp Feed'!$A$1:$A$1067&amp;'Scrum Opp Feed'!$B$1:$B$1067,0))),"",INDEX('Scrum Opp Feed'!K$1:K$1067,MATCH('Combined Table'!$A19&amp;'Combined Table'!$B19,'Scrum Opp Feed'!$A$1:$A$1067&amp;'Scrum Opp Feed'!$B$1:$B$1067,0)))</f>
        <v>55.6</v>
      </c>
      <c r="GR19" s="13" t="str">
        <f t="array" ref="GR19">IF(ISNA(INDEX('Scrum Opp Feed'!L$1:L$1067,MATCH('Combined Table'!$A19&amp;'Combined Table'!$B19,'Scrum Opp Feed'!$A$1:$A$1067&amp;'Scrum Opp Feed'!$B$1:$B$1067,0))),"",INDEX('Scrum Opp Feed'!L$1:L$1067,MATCH('Combined Table'!$A19&amp;'Combined Table'!$B19,'Scrum Opp Feed'!$A$1:$A$1067&amp;'Scrum Opp Feed'!$B$1:$B$1067,0)))</f>
        <v/>
      </c>
      <c r="GS19" s="13">
        <f t="array" ref="GS19">IF(ISNA(INDEX('Scrum Opp Feed'!M$1:M$1067,MATCH('Combined Table'!$A19&amp;'Combined Table'!$B19,'Scrum Opp Feed'!$A$1:$A$1067&amp;'Scrum Opp Feed'!$B$1:$B$1067,0))),"",INDEX('Scrum Opp Feed'!M$1:M$1067,MATCH('Combined Table'!$A19&amp;'Combined Table'!$B19,'Scrum Opp Feed'!$A$1:$A$1067&amp;'Scrum Opp Feed'!$B$1:$B$1067,0)))</f>
        <v>3</v>
      </c>
      <c r="GT19" s="13" t="str">
        <f t="array" ref="GT19">IF(ISNA(INDEX('Scrum Opp Feed'!N$1:N$1067,MATCH('Combined Table'!$A19&amp;'Combined Table'!$B19,'Scrum Opp Feed'!$A$1:$A$1067&amp;'Scrum Opp Feed'!$B$1:$B$1067,0))),"",INDEX('Scrum Opp Feed'!N$1:N$1067,MATCH('Combined Table'!$A19&amp;'Combined Table'!$B19,'Scrum Opp Feed'!$A$1:$A$1067&amp;'Scrum Opp Feed'!$B$1:$B$1067,0)))</f>
        <v/>
      </c>
      <c r="GU19" s="13">
        <f t="array" ref="GU19">IF(ISNA(INDEX('Scrum Opp Feed'!O$1:O$1067,MATCH('Combined Table'!$A19&amp;'Combined Table'!$B19,'Scrum Opp Feed'!$A$1:$A$1067&amp;'Scrum Opp Feed'!$B$1:$B$1067,0))),"",INDEX('Scrum Opp Feed'!O$1:O$1067,MATCH('Combined Table'!$A19&amp;'Combined Table'!$B19,'Scrum Opp Feed'!$A$1:$A$1067&amp;'Scrum Opp Feed'!$B$1:$B$1067,0)))</f>
        <v>8</v>
      </c>
      <c r="GV19" s="13">
        <f t="array" ref="GV19">IF(ISNA(INDEX('Scrum Opp Feed'!P$1:P$1067,MATCH('Combined Table'!$A19&amp;'Combined Table'!$B19,'Scrum Opp Feed'!$A$1:$A$1067&amp;'Scrum Opp Feed'!$B$1:$B$1067,0))),"",INDEX('Scrum Opp Feed'!P$1:P$1067,MATCH('Combined Table'!$A19&amp;'Combined Table'!$B19,'Scrum Opp Feed'!$A$1:$A$1067&amp;'Scrum Opp Feed'!$B$1:$B$1067,0)))</f>
        <v>88.9</v>
      </c>
      <c r="GW19" s="13">
        <f t="array" ref="GW19">IF(ISNA(INDEX('Scrum Opp Feed'!Q$1:Q$1067,MATCH('Combined Table'!$A19&amp;'Combined Table'!$B19,'Scrum Opp Feed'!$A$1:$A$1067&amp;'Scrum Opp Feed'!$B$1:$B$1067,0))),"",INDEX('Scrum Opp Feed'!Q$1:Q$1067,MATCH('Combined Table'!$A19&amp;'Combined Table'!$B19,'Scrum Opp Feed'!$A$1:$A$1067&amp;'Scrum Opp Feed'!$B$1:$B$1067,0)))</f>
        <v>9</v>
      </c>
      <c r="GX19" s="1">
        <f t="array" ref="GX19">IF(ISNA(INDEX('Restart 50m'!C$1:C$1067,MATCH('Combined Table'!$A19&amp;'Combined Table'!$B19,'Restart 50m'!$A$1:$A$1067&amp;'Restart 50m'!$B$1:$B$1067,0))),"",INDEX('Restart 50m'!C$1:C$1067,MATCH('Combined Table'!$A19&amp;'Combined Table'!$B19,'Restart 50m'!$A$1:$A$1067&amp;'Restart 50m'!$B$1:$B$1067,0)))</f>
        <v>1</v>
      </c>
      <c r="GY19" s="13">
        <f t="array" ref="GY19">IF(ISNA(INDEX('Restart 50m'!D$1:D$1067,MATCH('Combined Table'!$A19&amp;'Combined Table'!$B19,'Restart 50m'!$A$1:$A$1067&amp;'Restart 50m'!$B$1:$B$1067,0))),"",INDEX('Restart 50m'!D$1:D$1067,MATCH('Combined Table'!$A19&amp;'Combined Table'!$B19,'Restart 50m'!$A$1:$A$1067&amp;'Restart 50m'!$B$1:$B$1067,0)))</f>
        <v>1</v>
      </c>
      <c r="GZ19" s="13">
        <f t="array" ref="GZ19">IF(ISNA(INDEX('Restart 50m'!E$1:E$1067,MATCH('Combined Table'!$A19&amp;'Combined Table'!$B19,'Restart 50m'!$A$1:$A$1067&amp;'Restart 50m'!$B$1:$B$1067,0))),"",INDEX('Restart 50m'!E$1:E$1067,MATCH('Combined Table'!$A19&amp;'Combined Table'!$B19,'Restart 50m'!$A$1:$A$1067&amp;'Restart 50m'!$B$1:$B$1067,0)))</f>
        <v>2</v>
      </c>
      <c r="HA19" s="13">
        <f t="array" ref="HA19">IF(ISNA(INDEX('Restart 50m'!F$1:F$1067,MATCH('Combined Table'!$A19&amp;'Combined Table'!$B19,'Restart 50m'!$A$1:$A$1067&amp;'Restart 50m'!$B$1:$B$1067,0))),"",INDEX('Restart 50m'!F$1:F$1067,MATCH('Combined Table'!$A19&amp;'Combined Table'!$B19,'Restart 50m'!$A$1:$A$1067&amp;'Restart 50m'!$B$1:$B$1067,0)))</f>
        <v>100</v>
      </c>
      <c r="HB19" s="13" t="str">
        <f t="array" ref="HB19">IF(ISNA(INDEX('Restart 50m'!G$1:G$1067,MATCH('Combined Table'!$A19&amp;'Combined Table'!$B19,'Restart 50m'!$A$1:$A$1067&amp;'Restart 50m'!$B$1:$B$1067,0))),"",INDEX('Restart 50m'!G$1:G$1067,MATCH('Combined Table'!$A19&amp;'Combined Table'!$B19,'Restart 50m'!$A$1:$A$1067&amp;'Restart 50m'!$B$1:$B$1067,0)))</f>
        <v/>
      </c>
      <c r="HC19" s="13" t="str">
        <f t="array" ref="HC19">IF(ISNA(INDEX('Restart 50m'!H$1:H$1067,MATCH('Combined Table'!$A19&amp;'Combined Table'!$B19,'Restart 50m'!$A$1:$A$1067&amp;'Restart 50m'!$B$1:$B$1067,0))),"",INDEX('Restart 50m'!H$1:H$1067,MATCH('Combined Table'!$A19&amp;'Combined Table'!$B19,'Restart 50m'!$A$1:$A$1067&amp;'Restart 50m'!$B$1:$B$1067,0)))</f>
        <v/>
      </c>
      <c r="HD19" s="13" t="str">
        <f t="array" ref="HD19">IF(ISNA(INDEX('Restart 50m'!I$1:I$1067,MATCH('Combined Table'!$A19&amp;'Combined Table'!$B19,'Restart 50m'!$A$1:$A$1067&amp;'Restart 50m'!$B$1:$B$1067,0))),"",INDEX('Restart 50m'!I$1:I$1067,MATCH('Combined Table'!$A19&amp;'Combined Table'!$B19,'Restart 50m'!$A$1:$A$1067&amp;'Restart 50m'!$B$1:$B$1067,0)))</f>
        <v/>
      </c>
      <c r="HE19" s="13" t="str">
        <f t="array" ref="HE19">IF(ISNA(INDEX('Restart 50m'!J$1:J$1067,MATCH('Combined Table'!$A19&amp;'Combined Table'!$B19,'Restart 50m'!$A$1:$A$1067&amp;'Restart 50m'!$B$1:$B$1067,0))),"",INDEX('Restart 50m'!J$1:J$1067,MATCH('Combined Table'!$A19&amp;'Combined Table'!$B19,'Restart 50m'!$A$1:$A$1067&amp;'Restart 50m'!$B$1:$B$1067,0)))</f>
        <v/>
      </c>
      <c r="HF19" s="13">
        <f t="array" ref="HF19">IF(ISNA(INDEX('Restart 50m'!K$1:K$1067,MATCH('Combined Table'!$A19&amp;'Combined Table'!$B19,'Restart 50m'!$A$1:$A$1067&amp;'Restart 50m'!$B$1:$B$1067,0))),"",INDEX('Restart 50m'!K$1:K$1067,MATCH('Combined Table'!$A19&amp;'Combined Table'!$B19,'Restart 50m'!$A$1:$A$1067&amp;'Restart 50m'!$B$1:$B$1067,0)))</f>
        <v>2</v>
      </c>
      <c r="HG19" s="13" t="str">
        <f t="array" ref="HG19">IF(ISNA(INDEX('Restart 50m'!L$1:L$1067,MATCH('Combined Table'!$A19&amp;'Combined Table'!$B19,'Restart 50m'!$A$1:$A$1067&amp;'Restart 50m'!$B$1:$B$1067,0))),"",INDEX('Restart 50m'!L$1:L$1067,MATCH('Combined Table'!$A19&amp;'Combined Table'!$B19,'Restart 50m'!$A$1:$A$1067&amp;'Restart 50m'!$B$1:$B$1067,0)))</f>
        <v/>
      </c>
      <c r="HH19" s="13" t="str">
        <f t="array" ref="HH19">IF(ISNA(INDEX('Restart 50m'!M$1:M$1067,MATCH('Combined Table'!$A19&amp;'Combined Table'!$B19,'Restart 50m'!$A$1:$A$1067&amp;'Restart 50m'!$B$1:$B$1067,0))),"",INDEX('Restart 50m'!M$1:M$1067,MATCH('Combined Table'!$A19&amp;'Combined Table'!$B19,'Restart 50m'!$A$1:$A$1067&amp;'Restart 50m'!$B$1:$B$1067,0)))</f>
        <v/>
      </c>
      <c r="HI19" s="13" t="str">
        <f t="array" ref="HI19">IF(ISNA(INDEX('Restart 50m'!N$1:N$1067,MATCH('Combined Table'!$A19&amp;'Combined Table'!$B19,'Restart 50m'!$A$1:$A$1067&amp;'Restart 50m'!$B$1:$B$1067,0))),"",INDEX('Restart 50m'!N$1:N$1067,MATCH('Combined Table'!$A19&amp;'Combined Table'!$B19,'Restart 50m'!$A$1:$A$1067&amp;'Restart 50m'!$B$1:$B$1067,0)))</f>
        <v/>
      </c>
      <c r="HJ19" s="13" t="str">
        <f t="array" ref="HJ19">IF(ISNA(INDEX('Restart 50m'!O$1:O$1067,MATCH('Combined Table'!$A19&amp;'Combined Table'!$B19,'Restart 50m'!$A$1:$A$1067&amp;'Restart 50m'!$B$1:$B$1067,0))),"",INDEX('Restart 50m'!O$1:O$1067,MATCH('Combined Table'!$A19&amp;'Combined Table'!$B19,'Restart 50m'!$A$1:$A$1067&amp;'Restart 50m'!$B$1:$B$1067,0)))</f>
        <v/>
      </c>
      <c r="HK19" s="13">
        <f t="array" ref="HK19">IF(ISNA(INDEX('Restart 50m'!P$1:P$1067,MATCH('Combined Table'!$A19&amp;'Combined Table'!$B19,'Restart 50m'!$A$1:$A$1067&amp;'Restart 50m'!$B$1:$B$1067,0))),"",INDEX('Restart 50m'!P$1:P$1067,MATCH('Combined Table'!$A19&amp;'Combined Table'!$B19,'Restart 50m'!$A$1:$A$1067&amp;'Restart 50m'!$B$1:$B$1067,0)))</f>
        <v>6</v>
      </c>
      <c r="HL19" s="13" t="str">
        <f t="array" ref="HL19">IF(ISNA(INDEX('Restart 50m'!Q$1:Q$1067,MATCH('Combined Table'!$A19&amp;'Combined Table'!$B19,'Restart 50m'!$A$1:$A$1067&amp;'Restart 50m'!$B$1:$B$1067,0))),"",INDEX('Restart 50m'!Q$1:Q$1067,MATCH('Combined Table'!$A19&amp;'Combined Table'!$B19,'Restart 50m'!$A$1:$A$1067&amp;'Restart 50m'!$B$1:$B$1067,0)))</f>
        <v/>
      </c>
      <c r="HM19" s="13" t="str">
        <f t="array" ref="HM19">IF(ISNA(INDEX('Restart 50m'!R$1:R$1067,MATCH('Combined Table'!$A19&amp;'Combined Table'!$B19,'Restart 50m'!$A$1:$A$1067&amp;'Restart 50m'!$B$1:$B$1067,0))),"",INDEX('Restart 50m'!R$1:R$1067,MATCH('Combined Table'!$A19&amp;'Combined Table'!$B19,'Restart 50m'!$A$1:$A$1067&amp;'Restart 50m'!$B$1:$B$1067,0)))</f>
        <v/>
      </c>
      <c r="HN19" s="13">
        <f t="array" ref="HN19">IF(ISNA(INDEX('Restart 50m'!S$1:S$1067,MATCH('Combined Table'!$A19&amp;'Combined Table'!$B19,'Restart 50m'!$A$1:$A$1067&amp;'Restart 50m'!$B$1:$B$1067,0))),"",INDEX('Restart 50m'!S$1:S$1067,MATCH('Combined Table'!$A19&amp;'Combined Table'!$B19,'Restart 50m'!$A$1:$A$1067&amp;'Restart 50m'!$B$1:$B$1067,0)))</f>
        <v>6</v>
      </c>
      <c r="HO19" s="13">
        <f t="array" ref="HO19">IF(ISNA(INDEX('Restart 50m'!T$1:T$1067,MATCH('Combined Table'!$A19&amp;'Combined Table'!$B19,'Restart 50m'!$A$1:$A$1067&amp;'Restart 50m'!$B$1:$B$1067,0))),"",INDEX('Restart 50m'!T$1:T$1067,MATCH('Combined Table'!$A19&amp;'Combined Table'!$B19,'Restart 50m'!$A$1:$A$1067&amp;'Restart 50m'!$B$1:$B$1067,0)))</f>
        <v>6</v>
      </c>
      <c r="HP19" s="13">
        <f t="array" ref="HP19">IF(ISNA(INDEX('Restart 50m'!U$1:U$1067,MATCH('Combined Table'!$A19&amp;'Combined Table'!$B19,'Restart 50m'!$A$1:$A$1067&amp;'Restart 50m'!$B$1:$B$1067,0))),"",INDEX('Restart 50m'!U$1:U$1067,MATCH('Combined Table'!$A19&amp;'Combined Table'!$B19,'Restart 50m'!$A$1:$A$1067&amp;'Restart 50m'!$B$1:$B$1067,0)))</f>
        <v>8</v>
      </c>
      <c r="HQ19" s="1" t="str">
        <f t="array" ref="HQ19">IF(ISNA(INDEX('Restart 22m'!C$1:C$1067,MATCH('Combined Table'!$A19&amp;'Combined Table'!$B19,'Restart 22m'!$A$1:$A$1067&amp;'Restart 22m'!$B$1:$B$1067,0))),"",INDEX('Restart 22m'!C$1:C$1067,MATCH('Combined Table'!$A19&amp;'Combined Table'!$B19,'Restart 22m'!$A$1:$A$1067&amp;'Restart 22m'!$B$1:$B$1067,0)))</f>
        <v/>
      </c>
      <c r="HR19" s="13" t="str">
        <f t="array" ref="HR19">IF(ISNA(INDEX('Restart 22m'!D$1:D$1067,MATCH('Combined Table'!$A19&amp;'Combined Table'!$B19,'Restart 22m'!$A$1:$A$1067&amp;'Restart 22m'!$B$1:$B$1067,0))),"",INDEX('Restart 22m'!D$1:D$1067,MATCH('Combined Table'!$A19&amp;'Combined Table'!$B19,'Restart 22m'!$A$1:$A$1067&amp;'Restart 22m'!$B$1:$B$1067,0)))</f>
        <v/>
      </c>
      <c r="HS19" s="13" t="str">
        <f t="array" ref="HS19">IF(ISNA(INDEX('Restart 22m'!E$1:E$1067,MATCH('Combined Table'!$A19&amp;'Combined Table'!$B19,'Restart 22m'!$A$1:$A$1067&amp;'Restart 22m'!$B$1:$B$1067,0))),"",INDEX('Restart 22m'!E$1:E$1067,MATCH('Combined Table'!$A19&amp;'Combined Table'!$B19,'Restart 22m'!$A$1:$A$1067&amp;'Restart 22m'!$B$1:$B$1067,0)))</f>
        <v/>
      </c>
      <c r="HT19" s="13" t="str">
        <f t="array" ref="HT19">IF(ISNA(INDEX('Restart 22m'!F$1:F$1067,MATCH('Combined Table'!$A19&amp;'Combined Table'!$B19,'Restart 22m'!$A$1:$A$1067&amp;'Restart 22m'!$B$1:$B$1067,0))),"",INDEX('Restart 22m'!F$1:F$1067,MATCH('Combined Table'!$A19&amp;'Combined Table'!$B19,'Restart 22m'!$A$1:$A$1067&amp;'Restart 22m'!$B$1:$B$1067,0)))</f>
        <v/>
      </c>
      <c r="HU19" s="13" t="str">
        <f t="array" ref="HU19">IF(ISNA(INDEX('Restart 22m'!G$1:G$1067,MATCH('Combined Table'!$A19&amp;'Combined Table'!$B19,'Restart 22m'!$A$1:$A$1067&amp;'Restart 22m'!$B$1:$B$1067,0))),"",INDEX('Restart 22m'!G$1:G$1067,MATCH('Combined Table'!$A19&amp;'Combined Table'!$B19,'Restart 22m'!$A$1:$A$1067&amp;'Restart 22m'!$B$1:$B$1067,0)))</f>
        <v/>
      </c>
      <c r="HV19" s="13" t="str">
        <f t="array" ref="HV19">IF(ISNA(INDEX('Restart 22m'!H$1:H$1067,MATCH('Combined Table'!$A19&amp;'Combined Table'!$B19,'Restart 22m'!$A$1:$A$1067&amp;'Restart 22m'!$B$1:$B$1067,0))),"",INDEX('Restart 22m'!H$1:H$1067,MATCH('Combined Table'!$A19&amp;'Combined Table'!$B19,'Restart 22m'!$A$1:$A$1067&amp;'Restart 22m'!$B$1:$B$1067,0)))</f>
        <v/>
      </c>
      <c r="HW19" s="13" t="str">
        <f t="array" ref="HW19">IF(ISNA(INDEX('Restart 22m'!I$1:I$1067,MATCH('Combined Table'!$A19&amp;'Combined Table'!$B19,'Restart 22m'!$A$1:$A$1067&amp;'Restart 22m'!$B$1:$B$1067,0))),"",INDEX('Restart 22m'!I$1:I$1067,MATCH('Combined Table'!$A19&amp;'Combined Table'!$B19,'Restart 22m'!$A$1:$A$1067&amp;'Restart 22m'!$B$1:$B$1067,0)))</f>
        <v/>
      </c>
      <c r="HX19" s="13" t="str">
        <f t="array" ref="HX19">IF(ISNA(INDEX('Restart 22m'!J$1:J$1067,MATCH('Combined Table'!$A19&amp;'Combined Table'!$B19,'Restart 22m'!$A$1:$A$1067&amp;'Restart 22m'!$B$1:$B$1067,0))),"",INDEX('Restart 22m'!J$1:J$1067,MATCH('Combined Table'!$A19&amp;'Combined Table'!$B19,'Restart 22m'!$A$1:$A$1067&amp;'Restart 22m'!$B$1:$B$1067,0)))</f>
        <v/>
      </c>
      <c r="HY19" s="13" t="str">
        <f t="array" ref="HY19">IF(ISNA(INDEX('Restart 22m'!K$1:K$1067,MATCH('Combined Table'!$A19&amp;'Combined Table'!$B19,'Restart 22m'!$A$1:$A$1067&amp;'Restart 22m'!$B$1:$B$1067,0))),"",INDEX('Restart 22m'!K$1:K$1067,MATCH('Combined Table'!$A19&amp;'Combined Table'!$B19,'Restart 22m'!$A$1:$A$1067&amp;'Restart 22m'!$B$1:$B$1067,0)))</f>
        <v/>
      </c>
      <c r="HZ19" s="13" t="str">
        <f t="array" ref="HZ19">IF(ISNA(INDEX('Restart 22m'!L$1:L$1067,MATCH('Combined Table'!$A19&amp;'Combined Table'!$B19,'Restart 22m'!$A$1:$A$1067&amp;'Restart 22m'!$B$1:$B$1067,0))),"",INDEX('Restart 22m'!L$1:L$1067,MATCH('Combined Table'!$A19&amp;'Combined Table'!$B19,'Restart 22m'!$A$1:$A$1067&amp;'Restart 22m'!$B$1:$B$1067,0)))</f>
        <v/>
      </c>
      <c r="IA19" s="13" t="str">
        <f t="array" ref="IA19">IF(ISNA(INDEX('Restart 22m'!M$1:M$1067,MATCH('Combined Table'!$A19&amp;'Combined Table'!$B19,'Restart 22m'!$A$1:$A$1067&amp;'Restart 22m'!$B$1:$B$1067,0))),"",INDEX('Restart 22m'!M$1:M$1067,MATCH('Combined Table'!$A19&amp;'Combined Table'!$B19,'Restart 22m'!$A$1:$A$1067&amp;'Restart 22m'!$B$1:$B$1067,0)))</f>
        <v/>
      </c>
      <c r="IB19" s="13" t="str">
        <f t="array" ref="IB19">IF(ISNA(INDEX('Restart 22m'!N$1:N$1067,MATCH('Combined Table'!$A19&amp;'Combined Table'!$B19,'Restart 22m'!$A$1:$A$1067&amp;'Restart 22m'!$B$1:$B$1067,0))),"",INDEX('Restart 22m'!N$1:N$1067,MATCH('Combined Table'!$A19&amp;'Combined Table'!$B19,'Restart 22m'!$A$1:$A$1067&amp;'Restart 22m'!$B$1:$B$1067,0)))</f>
        <v/>
      </c>
      <c r="IC19" s="13" t="str">
        <f t="array" ref="IC19">IF(ISNA(INDEX('Restart 22m'!O$1:O$1067,MATCH('Combined Table'!$A19&amp;'Combined Table'!$B19,'Restart 22m'!$A$1:$A$1067&amp;'Restart 22m'!$B$1:$B$1067,0))),"",INDEX('Restart 22m'!O$1:O$1067,MATCH('Combined Table'!$A19&amp;'Combined Table'!$B19,'Restart 22m'!$A$1:$A$1067&amp;'Restart 22m'!$B$1:$B$1067,0)))</f>
        <v/>
      </c>
      <c r="ID19" s="13" t="str">
        <f t="array" ref="ID19">IF(ISNA(INDEX('Restart 22m'!P$1:P$1067,MATCH('Combined Table'!$A19&amp;'Combined Table'!$B19,'Restart 22m'!$A$1:$A$1067&amp;'Restart 22m'!$B$1:$B$1067,0))),"",INDEX('Restart 22m'!P$1:P$1067,MATCH('Combined Table'!$A19&amp;'Combined Table'!$B19,'Restart 22m'!$A$1:$A$1067&amp;'Restart 22m'!$B$1:$B$1067,0)))</f>
        <v/>
      </c>
      <c r="IE19" s="13" t="str">
        <f t="array" ref="IE19">IF(ISNA(INDEX('Restart 22m'!Q$1:Q$1067,MATCH('Combined Table'!$A19&amp;'Combined Table'!$B19,'Restart 22m'!$A$1:$A$1067&amp;'Restart 22m'!$B$1:$B$1067,0))),"",INDEX('Restart 22m'!Q$1:Q$1067,MATCH('Combined Table'!$A19&amp;'Combined Table'!$B19,'Restart 22m'!$A$1:$A$1067&amp;'Restart 22m'!$B$1:$B$1067,0)))</f>
        <v/>
      </c>
      <c r="IF19" s="13" t="str">
        <f t="array" ref="IF19">IF(ISNA(INDEX('Restart 22m'!R$1:R$1067,MATCH('Combined Table'!$A19&amp;'Combined Table'!$B19,'Restart 22m'!$A$1:$A$1067&amp;'Restart 22m'!$B$1:$B$1067,0))),"",INDEX('Restart 22m'!R$1:R$1067,MATCH('Combined Table'!$A19&amp;'Combined Table'!$B19,'Restart 22m'!$A$1:$A$1067&amp;'Restart 22m'!$B$1:$B$1067,0)))</f>
        <v/>
      </c>
      <c r="IG19" s="13" t="str">
        <f t="array" ref="IG19">IF(ISNA(INDEX('Restart 22m'!S$1:S$1067,MATCH('Combined Table'!$A19&amp;'Combined Table'!$B19,'Restart 22m'!$A$1:$A$1067&amp;'Restart 22m'!$B$1:$B$1067,0))),"",INDEX('Restart 22m'!S$1:S$1067,MATCH('Combined Table'!$A19&amp;'Combined Table'!$B19,'Restart 22m'!$A$1:$A$1067&amp;'Restart 22m'!$B$1:$B$1067,0)))</f>
        <v/>
      </c>
      <c r="IH19" s="13" t="str">
        <f t="array" ref="IH19">IF(ISNA(INDEX('Restart 22m'!T$1:T$1067,MATCH('Combined Table'!$A19&amp;'Combined Table'!$B19,'Restart 22m'!$A$1:$A$1067&amp;'Restart 22m'!$B$1:$B$1067,0))),"",INDEX('Restart 22m'!T$1:T$1067,MATCH('Combined Table'!$A19&amp;'Combined Table'!$B19,'Restart 22m'!$A$1:$A$1067&amp;'Restart 22m'!$B$1:$B$1067,0)))</f>
        <v/>
      </c>
      <c r="II19" s="13" t="str">
        <f t="array" ref="II19">IF(ISNA(INDEX('Restart 22m'!U$1:U$1067,MATCH('Combined Table'!$A19&amp;'Combined Table'!$B19,'Restart 22m'!$A$1:$A$1067&amp;'Restart 22m'!$B$1:$B$1067,0))),"",INDEX('Restart 22m'!U$1:U$1067,MATCH('Combined Table'!$A19&amp;'Combined Table'!$B19,'Restart 22m'!$A$1:$A$1067&amp;'Restart 22m'!$B$1:$B$1067,0)))</f>
        <v/>
      </c>
      <c r="IJ19" s="13"/>
    </row>
    <row r="20" spans="1:244" ht="22.5" x14ac:dyDescent="0.25">
      <c r="A20" s="2" t="s">
        <v>230</v>
      </c>
      <c r="B20" s="3">
        <v>2</v>
      </c>
      <c r="C20" s="13">
        <f t="array" ref="C20">INDEX('Points Table'!C$1:C$1067,MATCH('Combined Table'!$A20&amp;'Combined Table'!$B20,$A$1:$A$1067&amp;$B$1:$B$1067,0))</f>
        <v>22</v>
      </c>
      <c r="D20" s="13">
        <f t="array" ref="D20">INDEX('Points Table'!D$1:D$1067,MATCH('Combined Table'!$A20&amp;'Combined Table'!$B20,$A$1:$A$1067&amp;$B$1:$B$1067,0))</f>
        <v>1</v>
      </c>
      <c r="E20" s="13">
        <f t="array" ref="E20">INDEX('Points Table'!E$1:E$1067,MATCH('Combined Table'!$A20&amp;'Combined Table'!$B20,$A$1:$A$1067&amp;$B$1:$B$1067,0))</f>
        <v>1</v>
      </c>
      <c r="F20" s="13">
        <f t="array" ref="F20">INDEX('Points Table'!F$1:F$1067,MATCH('Combined Table'!$A20&amp;'Combined Table'!$B20,$A$1:$A$1067&amp;$B$1:$B$1067,0))</f>
        <v>5</v>
      </c>
      <c r="G20" s="13">
        <f t="array" ref="G20">INDEX('Points Table'!G$1:G$1067,MATCH('Combined Table'!$A20&amp;'Combined Table'!$B20,$A$1:$A$1067&amp;$B$1:$B$1067,0))</f>
        <v>100</v>
      </c>
      <c r="H20" s="13">
        <f t="array" ref="H20">INDEX('Points Table'!H$1:H$1067,MATCH('Combined Table'!$A20&amp;'Combined Table'!$B20,$A$1:$A$1067&amp;$B$1:$B$1067,0))</f>
        <v>0</v>
      </c>
      <c r="I20" s="13" t="str">
        <f t="array" ref="I20">INDEX('Possesion Times'!C$1:C$1067,MATCH('Combined Table'!$A20&amp;'Combined Table'!$B20,$A$1:$A$1067&amp;$B$1:$B$1067,0))</f>
        <v>1:42</v>
      </c>
      <c r="J20" s="13" t="str">
        <f t="array" ref="J20">INDEX('Possesion Times'!D$1:D$1067,MATCH('Combined Table'!$A20&amp;'Combined Table'!$B20,$A$1:$A$1067&amp;$B$1:$B$1067,0))</f>
        <v>2:31</v>
      </c>
      <c r="K20" s="13" t="str">
        <f t="array" ref="K20">INDEX('Possesion Times'!E$1:E$1067,MATCH('Combined Table'!$A20&amp;'Combined Table'!$B20,$A$1:$A$1067&amp;$B$1:$B$1067,0))</f>
        <v>4:13</v>
      </c>
      <c r="L20" s="13">
        <f t="array" ref="L20">INDEX('Possesion Times'!F$1:F$1067,MATCH('Combined Table'!$A20&amp;'Combined Table'!$B20,$A$1:$A$1067&amp;$B$1:$B$1067,0))</f>
        <v>12.4</v>
      </c>
      <c r="M20" s="13" t="str">
        <f t="array" ref="M20">INDEX('Possesion Times'!G$1:G$1067,MATCH('Combined Table'!$A20&amp;'Combined Table'!$B20,$A$1:$A$1067&amp;$B$1:$B$1067,0))</f>
        <v>1:37</v>
      </c>
      <c r="N20" s="13" t="str">
        <f t="array" ref="N20">INDEX('Possesion Times'!H$1:H$1067,MATCH('Combined Table'!$A20&amp;'Combined Table'!$B20,$A$1:$A$1067&amp;$B$1:$B$1067,0))</f>
        <v>2:06</v>
      </c>
      <c r="O20" s="13" t="str">
        <f t="array" ref="O20">INDEX('Possesion Times'!I$1:I$1067,MATCH('Combined Table'!$A20&amp;'Combined Table'!$B20,$A$1:$A$1067&amp;$B$1:$B$1067,0))</f>
        <v>3:43</v>
      </c>
      <c r="P20" s="13">
        <f t="array" ref="P20">INDEX('Possesion Times'!J$1:J$1067,MATCH('Combined Table'!$A20&amp;'Combined Table'!$B20,$A$1:$A$1067&amp;$B$1:$B$1067,0))</f>
        <v>11</v>
      </c>
      <c r="Q20" s="13" t="str">
        <f t="array" ref="Q20">INDEX('Possesion Times'!K$1:K$1067,MATCH('Combined Table'!$A20&amp;'Combined Table'!$B20,$A$1:$A$1067&amp;$B$1:$B$1067,0))</f>
        <v>3:31</v>
      </c>
      <c r="R20" s="13" t="str">
        <f t="array" ref="R20">INDEX('Possesion Times'!L$1:L$1067,MATCH('Combined Table'!$A20&amp;'Combined Table'!$B20,$A$1:$A$1067&amp;$B$1:$B$1067,0))</f>
        <v>3:09</v>
      </c>
      <c r="S20" s="13" t="str">
        <f t="array" ref="S20">INDEX('Possesion Times'!M$1:M$1067,MATCH('Combined Table'!$A20&amp;'Combined Table'!$B20,$A$1:$A$1067&amp;$B$1:$B$1067,0))</f>
        <v>6:40</v>
      </c>
      <c r="T20" s="13">
        <f t="array" ref="T20">INDEX('Possesion Times'!N$1:N$1067,MATCH('Combined Table'!$A20&amp;'Combined Table'!$B20,$A$1:$A$1067&amp;$B$1:$B$1067,0))</f>
        <v>19.7</v>
      </c>
      <c r="U20" s="13" t="str">
        <f t="array" ref="U20">INDEX('Possesion Times'!O$1:O$1067,MATCH('Combined Table'!$A20&amp;'Combined Table'!$B20,$A$1:$A$1067&amp;$B$1:$B$1067,0))</f>
        <v>0:48</v>
      </c>
      <c r="V20" s="13" t="str">
        <f t="array" ref="V20">INDEX('Possesion Times'!P$1:P$1067,MATCH('Combined Table'!$A20&amp;'Combined Table'!$B20,$A$1:$A$1067&amp;$B$1:$B$1067,0))</f>
        <v>1:57</v>
      </c>
      <c r="W20" s="13" t="str">
        <f t="array" ref="W20">INDEX('Possesion Times'!Q$1:Q$1067,MATCH('Combined Table'!$A20&amp;'Combined Table'!$B20,$A$1:$A$1067&amp;$B$1:$B$1067,0))</f>
        <v>2:45</v>
      </c>
      <c r="X20" s="13">
        <f t="array" ref="X20">INDEX('Possesion Times'!R$1:R$1067,MATCH('Combined Table'!$A20&amp;'Combined Table'!$B20,$A$1:$A$1067&amp;$B$1:$B$1067,0))</f>
        <v>8.1</v>
      </c>
      <c r="Y20" s="13" t="str">
        <f t="array" ref="Y20">INDEX('Possesion Times'!S$1:S$1067,MATCH('Combined Table'!$A20&amp;'Combined Table'!$B20,$A$1:$A$1067&amp;$B$1:$B$1067,0))</f>
        <v>7:38</v>
      </c>
      <c r="Z20" s="13" t="str">
        <f t="array" ref="Z20">INDEX('Possesion Times'!T$1:T$1067,MATCH('Combined Table'!$A20&amp;'Combined Table'!$B20,$A$1:$A$1067&amp;$B$1:$B$1067,0))</f>
        <v>9:43</v>
      </c>
      <c r="AA20" s="13" t="str">
        <f t="array" ref="AA20">INDEX('Possesion Times'!U$1:U$1067,MATCH('Combined Table'!$A20&amp;'Combined Table'!$B20,$A$1:$A$1067&amp;$B$1:$B$1067,0))</f>
        <v>17:21</v>
      </c>
      <c r="AB20" s="13">
        <f t="array" ref="AB20">INDEX('Possesion Times'!V$1:V$1067,MATCH('Combined Table'!$A20&amp;'Combined Table'!$B20,$A$1:$A$1067&amp;$B$1:$B$1067,0))</f>
        <v>51.2</v>
      </c>
      <c r="AC20" s="1">
        <f t="array" ref="AC20">INDEX('Possession Source'!C$1:C$1067,MATCH('Combined Table'!$A20&amp;'Combined Table'!$B20,$A$1:$A$1067&amp;$B$1:$B$1067,0))</f>
        <v>12</v>
      </c>
      <c r="AD20" s="13">
        <f t="array" ref="AD20">INDEX('Possession Source'!D$1:D$1067,MATCH('Combined Table'!$A20&amp;'Combined Table'!$B20,$A$1:$A$1067&amp;$B$1:$B$1067,0))</f>
        <v>5</v>
      </c>
      <c r="AE20" s="13">
        <f t="array" ref="AE20">INDEX('Possession Source'!E$1:E$1067,MATCH('Combined Table'!$A20&amp;'Combined Table'!$B20,$A$1:$A$1067&amp;$B$1:$B$1067,0))</f>
        <v>5</v>
      </c>
      <c r="AF20" s="13" t="str">
        <f t="array" ref="AF20">INDEX('Possession Source'!F$1:F$1067,MATCH('Combined Table'!$A20&amp;'Combined Table'!$B20,$A$1:$A$1067&amp;$B$1:$B$1067,0))</f>
        <v/>
      </c>
      <c r="AG20" s="13">
        <f t="array" ref="AG20">INDEX('Possession Source'!G$1:G$1067,MATCH('Combined Table'!$A20&amp;'Combined Table'!$B20,$A$1:$A$1067&amp;$B$1:$B$1067,0))</f>
        <v>22</v>
      </c>
      <c r="AH20" s="13">
        <f t="array" ref="AH20">INDEX('Possession Source'!H$1:H$1067,MATCH('Combined Table'!$A20&amp;'Combined Table'!$B20,$A$1:$A$1067&amp;$B$1:$B$1067,0))</f>
        <v>12</v>
      </c>
      <c r="AI20" s="13" t="str">
        <f t="array" ref="AI20">INDEX('Possession Source'!I$1:I$1067,MATCH('Combined Table'!$A20&amp;'Combined Table'!$B20,$A$1:$A$1067&amp;$B$1:$B$1067,0))</f>
        <v/>
      </c>
      <c r="AJ20" s="13">
        <f t="array" ref="AJ20">INDEX('Possession Source'!J$1:J$1067,MATCH('Combined Table'!$A20&amp;'Combined Table'!$B20,$A$1:$A$1067&amp;$B$1:$B$1067,0))</f>
        <v>11</v>
      </c>
      <c r="AK20" s="13" t="str">
        <f t="array" ref="AK20">INDEX('Possession Source'!K$1:K$1067,MATCH('Combined Table'!$A20&amp;'Combined Table'!$B20,$A$1:$A$1067&amp;$B$1:$B$1067,0))</f>
        <v/>
      </c>
      <c r="AL20" s="13" t="str">
        <f t="array" ref="AL20">INDEX('Possession Source'!L$1:L$1067,MATCH('Combined Table'!$A20&amp;'Combined Table'!$B20,$A$1:$A$1067&amp;$B$1:$B$1067,0))</f>
        <v/>
      </c>
      <c r="AM20" s="13" t="str">
        <f t="array" ref="AM20">INDEX('Possession Source'!M$1:M$1067,MATCH('Combined Table'!$A20&amp;'Combined Table'!$B20,$A$1:$A$1067&amp;$B$1:$B$1067,0))</f>
        <v/>
      </c>
      <c r="AN20" s="13" t="str">
        <f t="array" ref="AN20">INDEX('Possession Source'!N$1:N$1067,MATCH('Combined Table'!$A20&amp;'Combined Table'!$B20,$A$1:$A$1067&amp;$B$1:$B$1067,0))</f>
        <v/>
      </c>
      <c r="AO20" s="13">
        <f t="array" ref="AO20">INDEX('Possession Source'!O$1:O$1067,MATCH('Combined Table'!$A20&amp;'Combined Table'!$B20,$A$1:$A$1067&amp;$B$1:$B$1067,0))</f>
        <v>1</v>
      </c>
      <c r="AP20" s="13">
        <f t="array" ref="AP20">INDEX('Possession Source'!P$1:P$1067,MATCH('Combined Table'!$A20&amp;'Combined Table'!$B20,$A$1:$A$1067&amp;$B$1:$B$1067,0))</f>
        <v>24</v>
      </c>
      <c r="AQ20" s="13">
        <f t="array" ref="AQ20">INDEX('Possession Source'!Q$1:Q$1067,MATCH('Combined Table'!$A20&amp;'Combined Table'!$B20,$A$1:$A$1067&amp;$B$1:$B$1067,0))</f>
        <v>46</v>
      </c>
      <c r="AR20" s="1" t="str">
        <f t="array" ref="AR20">INDEX('Penalties Frees conceded'!C$1:C$1067,MATCH('Combined Table'!$A20&amp;'Combined Table'!$B20,$A$1:$A$1067&amp;$B$1:$B$1067,0))</f>
        <v/>
      </c>
      <c r="AS20" s="13">
        <f t="array" ref="AS20">INDEX('Penalties Frees conceded'!D$1:D$1067,MATCH('Combined Table'!$A20&amp;'Combined Table'!$B20,$A$1:$A$1067&amp;$B$1:$B$1067,0))</f>
        <v>1</v>
      </c>
      <c r="AT20" s="13" t="str">
        <f t="array" ref="AT20">INDEX('Penalties Frees conceded'!E$1:E$1067,MATCH('Combined Table'!$A20&amp;'Combined Table'!$B20,$A$1:$A$1067&amp;$B$1:$B$1067,0))</f>
        <v/>
      </c>
      <c r="AU20" s="13" t="str">
        <f t="array" ref="AU20">INDEX('Penalties Frees conceded'!F$1:F$1067,MATCH('Combined Table'!$A20&amp;'Combined Table'!$B20,$A$1:$A$1067&amp;$B$1:$B$1067,0))</f>
        <v/>
      </c>
      <c r="AV20" s="13" t="str">
        <f t="array" ref="AV20">INDEX('Penalties Frees conceded'!G$1:G$1067,MATCH('Combined Table'!$A20&amp;'Combined Table'!$B20,$A$1:$A$1067&amp;$B$1:$B$1067,0))</f>
        <v/>
      </c>
      <c r="AW20" s="13" t="str">
        <f t="array" ref="AW20">INDEX('Penalties Frees conceded'!H$1:H$1067,MATCH('Combined Table'!$A20&amp;'Combined Table'!$B20,$A$1:$A$1067&amp;$B$1:$B$1067,0))</f>
        <v/>
      </c>
      <c r="AX20" s="13">
        <f t="array" ref="AX20">INDEX('Penalties Frees conceded'!I$1:I$1067,MATCH('Combined Table'!$A20&amp;'Combined Table'!$B20,$A$1:$A$1067&amp;$B$1:$B$1067,0))</f>
        <v>1</v>
      </c>
      <c r="AY20" s="13" t="str">
        <f t="array" ref="AY20">INDEX('Penalties Frees conceded'!J$1:J$1067,MATCH('Combined Table'!$A20&amp;'Combined Table'!$B20,$A$1:$A$1067&amp;$B$1:$B$1067,0))</f>
        <v/>
      </c>
      <c r="AZ20" s="13">
        <f t="array" ref="AZ20">INDEX('Penalties Frees conceded'!K$1:K$1067,MATCH('Combined Table'!$A20&amp;'Combined Table'!$B20,$A$1:$A$1067&amp;$B$1:$B$1067,0))</f>
        <v>5</v>
      </c>
      <c r="BA20" s="13" t="str">
        <f t="array" ref="BA20">INDEX('Penalties Frees conceded'!L$1:L$1067,MATCH('Combined Table'!$A20&amp;'Combined Table'!$B20,$A$1:$A$1067&amp;$B$1:$B$1067,0))</f>
        <v/>
      </c>
      <c r="BB20" s="13">
        <f t="array" ref="BB20">INDEX('Penalties Frees conceded'!M$1:M$1067,MATCH('Combined Table'!$A20&amp;'Combined Table'!$B20,$A$1:$A$1067&amp;$B$1:$B$1067,0))</f>
        <v>5</v>
      </c>
      <c r="BC20" s="13" t="str">
        <f t="array" ref="BC20">INDEX('Penalties Frees conceded'!N$1:N$1067,MATCH('Combined Table'!$A20&amp;'Combined Table'!$B20,$A$1:$A$1067&amp;$B$1:$B$1067,0))</f>
        <v/>
      </c>
      <c r="BD20" s="13" t="str">
        <f t="array" ref="BD20">INDEX('Penalties Frees conceded'!O$1:O$1067,MATCH('Combined Table'!$A20&amp;'Combined Table'!$B20,$A$1:$A$1067&amp;$B$1:$B$1067,0))</f>
        <v/>
      </c>
      <c r="BE20" s="13">
        <f t="array" ref="BE20">INDEX('Penalties Frees conceded'!P$1:P$1067,MATCH('Combined Table'!$A20&amp;'Combined Table'!$B20,$A$1:$A$1067&amp;$B$1:$B$1067,0))</f>
        <v>10</v>
      </c>
      <c r="BF20" s="13">
        <f t="array" ref="BF20">INDEX('Penalties Frees conceded'!Q$1:Q$1067,MATCH('Combined Table'!$A20&amp;'Combined Table'!$B20,$A$1:$A$1067&amp;$B$1:$B$1067,0))</f>
        <v>11</v>
      </c>
      <c r="BG20" s="1">
        <f t="array" ref="BG20">INDEX('Attack Possession'!C$1:C$1067,MATCH('Combined Table'!$A20&amp;'Combined Table'!$B20,$A$1:$A$1067&amp;$B$1:$B$1067,0))</f>
        <v>7</v>
      </c>
      <c r="BH20" s="13">
        <f t="array" ref="BH20">INDEX('Attack Possession'!D$1:D$1067,MATCH('Combined Table'!$A20&amp;'Combined Table'!$B20,$A$1:$A$1067&amp;$B$1:$B$1067,0))</f>
        <v>47</v>
      </c>
      <c r="BI20" s="13">
        <f t="array" ref="BI20">INDEX('Attack Possession'!E$1:E$1067,MATCH('Combined Table'!$A20&amp;'Combined Table'!$B20,$A$1:$A$1067&amp;$B$1:$B$1067,0))</f>
        <v>57.3</v>
      </c>
      <c r="BJ20" s="13">
        <f t="array" ref="BJ20">INDEX('Attack Possession'!F$1:F$1067,MATCH('Combined Table'!$A20&amp;'Combined Table'!$B20,$A$1:$A$1067&amp;$B$1:$B$1067,0))</f>
        <v>2.8</v>
      </c>
      <c r="BK20" s="13">
        <f t="array" ref="BK20">INDEX('Attack Possession'!G$1:G$1067,MATCH('Combined Table'!$A20&amp;'Combined Table'!$B20,$A$1:$A$1067&amp;$B$1:$B$1067,0))</f>
        <v>18</v>
      </c>
      <c r="BL20" s="13">
        <f t="array" ref="BL20">INDEX('Attack Possession'!H$1:H$1067,MATCH('Combined Table'!$A20&amp;'Combined Table'!$B20,$A$1:$A$1067&amp;$B$1:$B$1067,0))</f>
        <v>9</v>
      </c>
      <c r="BM20" s="13">
        <f t="array" ref="BM20">INDEX('Attack Possession'!I$1:I$1067,MATCH('Combined Table'!$A20&amp;'Combined Table'!$B20,$A$1:$A$1067&amp;$B$1:$B$1067,0))</f>
        <v>3</v>
      </c>
      <c r="BN20" s="13">
        <f t="array" ref="BN20">INDEX('Attack Possession'!J$1:J$1067,MATCH('Combined Table'!$A20&amp;'Combined Table'!$B20,$A$1:$A$1067&amp;$B$1:$B$1067,0))</f>
        <v>7</v>
      </c>
      <c r="BO20" s="13">
        <f t="array" ref="BO20">INDEX('Attack Possession'!K$1:K$1067,MATCH('Combined Table'!$A20&amp;'Combined Table'!$B20,$A$1:$A$1067&amp;$B$1:$B$1067,0))</f>
        <v>3</v>
      </c>
      <c r="BP20" s="13">
        <f t="array" ref="BP20">INDEX('Attack Possession'!L$1:L$1067,MATCH('Combined Table'!$A20&amp;'Combined Table'!$B20,$A$1:$A$1067&amp;$B$1:$B$1067,0))</f>
        <v>3</v>
      </c>
      <c r="BQ20" s="13">
        <f t="array" ref="BQ20">INDEX('Attack Possession'!M$1:M$1067,MATCH('Combined Table'!$A20&amp;'Combined Table'!$B20,$A$1:$A$1067&amp;$B$1:$B$1067,0))</f>
        <v>1</v>
      </c>
      <c r="BR20" s="13" t="str">
        <f t="array" ref="BR20">INDEX('Attack Possession'!N$1:N$1067,MATCH('Combined Table'!$A20&amp;'Combined Table'!$B20,$A$1:$A$1067&amp;$B$1:$B$1067,0))</f>
        <v/>
      </c>
      <c r="BS20" s="13">
        <f t="array" ref="BS20">INDEX('Attack Possession'!O$1:O$1067,MATCH('Combined Table'!$A20&amp;'Combined Table'!$B20,$A$1:$A$1067&amp;$B$1:$B$1067,0))</f>
        <v>2</v>
      </c>
      <c r="BT20" s="13">
        <f t="array" ref="BT20">INDEX('Attack Possession'!P$1:P$1067,MATCH('Combined Table'!$A20&amp;'Combined Table'!$B20,$A$1:$A$1067&amp;$B$1:$B$1067,0))</f>
        <v>46</v>
      </c>
      <c r="BU20" s="13">
        <f t="array" ref="BU20">INDEX('Attack Possession'!Q$1:Q$1067,MATCH('Combined Table'!$A20&amp;'Combined Table'!$B20,$A$1:$A$1067&amp;$B$1:$B$1067,0))</f>
        <v>131</v>
      </c>
      <c r="BV20" s="1">
        <f t="array" ref="BV20">INDEX('Kicks in Play'!C$1:C$1067,MATCH('Combined Table'!$A20&amp;'Combined Table'!$B20,$A$1:$A$1067&amp;$B$1:$B$1067,0))</f>
        <v>23</v>
      </c>
      <c r="BW20" s="13">
        <f t="array" ref="BW20">INDEX('Kicks in Play'!D$1:D$1067,MATCH('Combined Table'!$A20&amp;'Combined Table'!$B20,$A$1:$A$1067&amp;$B$1:$B$1067,0))</f>
        <v>785</v>
      </c>
      <c r="BX20" s="13">
        <f t="array" ref="BX20">INDEX('Kicks in Play'!E$1:E$1067,MATCH('Combined Table'!$A20&amp;'Combined Table'!$B20,$A$1:$A$1067&amp;$B$1:$B$1067,0))</f>
        <v>34.1</v>
      </c>
      <c r="BY20" s="13">
        <f t="array" ref="BY20">INDEX('Kicks in Play'!F$1:F$1067,MATCH('Combined Table'!$A20&amp;'Combined Table'!$B20,$A$1:$A$1067&amp;$B$1:$B$1067,0))</f>
        <v>2</v>
      </c>
      <c r="BZ20" s="13">
        <f t="array" ref="BZ20">INDEX('Kicks in Play'!G$1:G$1067,MATCH('Combined Table'!$A20&amp;'Combined Table'!$B20,$A$1:$A$1067&amp;$B$1:$B$1067,0))</f>
        <v>56</v>
      </c>
      <c r="CA20" s="13">
        <f t="array" ref="CA20">INDEX('Kicks in Play'!H$1:H$1067,MATCH('Combined Table'!$A20&amp;'Combined Table'!$B20,$A$1:$A$1067&amp;$B$1:$B$1067,0))</f>
        <v>1</v>
      </c>
      <c r="CB20" s="13">
        <f t="array" ref="CB20">INDEX('Kicks in Play'!I$1:I$1067,MATCH('Combined Table'!$A20&amp;'Combined Table'!$B20,$A$1:$A$1067&amp;$B$1:$B$1067,0))</f>
        <v>37</v>
      </c>
      <c r="CC20" s="13" t="str">
        <f t="array" ref="CC20">INDEX('Kicks in Play'!J$1:J$1067,MATCH('Combined Table'!$A20&amp;'Combined Table'!$B20,$A$1:$A$1067&amp;$B$1:$B$1067,0))</f>
        <v/>
      </c>
      <c r="CD20" s="13" t="str">
        <f t="array" ref="CD20">INDEX('Kicks in Play'!K$1:K$1067,MATCH('Combined Table'!$A20&amp;'Combined Table'!$B20,$A$1:$A$1067&amp;$B$1:$B$1067,0))</f>
        <v/>
      </c>
      <c r="CE20" s="13" t="str">
        <f t="array" ref="CE20">INDEX('Kicks in Play'!L$1:L$1067,MATCH('Combined Table'!$A20&amp;'Combined Table'!$B20,$A$1:$A$1067&amp;$B$1:$B$1067,0))</f>
        <v/>
      </c>
      <c r="CF20" s="13" t="str">
        <f t="array" ref="CF20">INDEX('Kicks in Play'!M$1:M$1067,MATCH('Combined Table'!$A20&amp;'Combined Table'!$B20,$A$1:$A$1067&amp;$B$1:$B$1067,0))</f>
        <v/>
      </c>
      <c r="CG20" s="13">
        <f t="array" ref="CG20">INDEX('Kicks in Play'!N$1:N$1067,MATCH('Combined Table'!$A20&amp;'Combined Table'!$B20,$A$1:$A$1067&amp;$B$1:$B$1067,0))</f>
        <v>6</v>
      </c>
      <c r="CH20" s="13">
        <f t="array" ref="CH20">INDEX('Kicks in Play'!O$1:O$1067,MATCH('Combined Table'!$A20&amp;'Combined Table'!$B20,$A$1:$A$1067&amp;$B$1:$B$1067,0))</f>
        <v>162</v>
      </c>
      <c r="CI20" s="13">
        <f t="array" ref="CI20">INDEX('Kicks in Play'!P$1:P$1067,MATCH('Combined Table'!$A20&amp;'Combined Table'!$B20,$A$1:$A$1067&amp;$B$1:$B$1067,0))</f>
        <v>1</v>
      </c>
      <c r="CJ20" s="13">
        <f t="array" ref="CJ20">INDEX('Kicks in Play'!Q$1:Q$1067,MATCH('Combined Table'!$A20&amp;'Combined Table'!$B20,$A$1:$A$1067&amp;$B$1:$B$1067,0))</f>
        <v>32</v>
      </c>
      <c r="CK20" s="13">
        <f t="array" ref="CK20">INDEX('Kicks in Play'!R$1:R$1067,MATCH('Combined Table'!$A20&amp;'Combined Table'!$B20,$A$1:$A$1067&amp;$B$1:$B$1067,0))</f>
        <v>1040</v>
      </c>
      <c r="CL20" s="1">
        <f t="array" ref="CL20">INDEX('Defence Report'!C$1:C$1067,MATCH('Combined Table'!$A20&amp;'Combined Table'!$B20,$A$1:$A$1067&amp;$B$1:$B$1067,0))</f>
        <v>96</v>
      </c>
      <c r="CM20" s="13">
        <f t="array" ref="CM20">INDEX('Defence Report'!D$1:D$1067,MATCH('Combined Table'!$A20&amp;'Combined Table'!$B20,$A$1:$A$1067&amp;$B$1:$B$1067,0))</f>
        <v>19</v>
      </c>
      <c r="CN20" s="13">
        <f t="array" ref="CN20">INDEX('Defence Report'!E$1:E$1067,MATCH('Combined Table'!$A20&amp;'Combined Table'!$B20,$A$1:$A$1067&amp;$B$1:$B$1067,0))</f>
        <v>0</v>
      </c>
      <c r="CO20" s="13">
        <f t="array" ref="CO20">INDEX('Defence Report'!F$1:F$1067,MATCH('Combined Table'!$A20&amp;'Combined Table'!$B20,$A$1:$A$1067&amp;$B$1:$B$1067,0))</f>
        <v>84</v>
      </c>
      <c r="CP20" s="13">
        <f t="array" ref="CP20">INDEX('Defence Report'!G$1:G$1067,MATCH('Combined Table'!$A20&amp;'Combined Table'!$B20,$A$1:$A$1067&amp;$B$1:$B$1067,0))</f>
        <v>12</v>
      </c>
      <c r="CQ20" s="13">
        <f t="array" ref="CQ20">INDEX('Defence Report'!H$1:H$1067,MATCH('Combined Table'!$A20&amp;'Combined Table'!$B20,$A$1:$A$1067&amp;$B$1:$B$1067,0))</f>
        <v>81.599999999999994</v>
      </c>
      <c r="CR20" s="13">
        <f t="array" ref="CR20">INDEX('Defence Report'!I$1:I$1067,MATCH('Combined Table'!$A20&amp;'Combined Table'!$B20,$A$1:$A$1067&amp;$B$1:$B$1067,0))</f>
        <v>83.5</v>
      </c>
      <c r="CS20" s="13">
        <f t="array" ref="CS20">INDEX('Defence Report'!J$1:J$1067,MATCH('Combined Table'!$A20&amp;'Combined Table'!$B20,$A$1:$A$1067&amp;$B$1:$B$1067,0))</f>
        <v>16</v>
      </c>
      <c r="CT20" s="13">
        <f t="array" ref="CT20">INDEX('Defence Report'!K$1:K$1067,MATCH('Combined Table'!$A20&amp;'Combined Table'!$B20,$A$1:$A$1067&amp;$B$1:$B$1067,0))</f>
        <v>63</v>
      </c>
      <c r="CU20" s="13">
        <f t="array" ref="CU20">INDEX('Defence Report'!L$1:L$1067,MATCH('Combined Table'!$A20&amp;'Combined Table'!$B20,$A$1:$A$1067&amp;$B$1:$B$1067,0))</f>
        <v>36</v>
      </c>
      <c r="CV20" s="13">
        <f t="array" ref="CV20">INDEX('Defence Report'!M$1:M$1067,MATCH('Combined Table'!$A20&amp;'Combined Table'!$B20,$A$1:$A$1067&amp;$B$1:$B$1067,0))</f>
        <v>68.7</v>
      </c>
      <c r="CW20" s="13">
        <f t="array" ref="CW20">INDEX('Defence Report'!N$1:N$1067,MATCH('Combined Table'!$A20&amp;'Combined Table'!$B20,$A$1:$A$1067&amp;$B$1:$B$1067,0))</f>
        <v>0</v>
      </c>
      <c r="CX20" s="13">
        <f t="array" ref="CX20">INDEX('Defence Report'!O$1:O$1067,MATCH('Combined Table'!$A20&amp;'Combined Table'!$B20,$A$1:$A$1067&amp;$B$1:$B$1067,0))</f>
        <v>0</v>
      </c>
      <c r="CY20" s="13">
        <f t="array" ref="CY20">INDEX('Defence Report'!P$1:P$1067,MATCH('Combined Table'!$A20&amp;'Combined Table'!$B20,$A$1:$A$1067&amp;$B$1:$B$1067,0))</f>
        <v>0</v>
      </c>
      <c r="CZ20" s="13">
        <f t="array" ref="CZ20">INDEX('Defence Report'!Q$1:Q$1067,MATCH('Combined Table'!$A20&amp;'Combined Table'!$B20,$A$1:$A$1067&amp;$B$1:$B$1067,0))</f>
        <v>46</v>
      </c>
      <c r="DA20" s="13">
        <f t="array" ref="DA20">INDEX('Defence Report'!R$1:R$1067,MATCH('Combined Table'!$A20&amp;'Combined Table'!$B20,$A$1:$A$1067&amp;$B$1:$B$1067,0))</f>
        <v>13</v>
      </c>
      <c r="DB20" s="13" t="str">
        <f t="array" ref="DB20">INDEX('Defence Report'!S$1:S$1067,MATCH('Combined Table'!$A20&amp;'Combined Table'!$B20,$A$1:$A$1067&amp;$B$1:$B$1067,0))</f>
        <v/>
      </c>
      <c r="DC20" s="13" t="str">
        <f t="array" ref="DC20">INDEX('Defence Report'!T$1:T$1067,MATCH('Combined Table'!$A20&amp;'Combined Table'!$B20,$A$1:$A$1067&amp;$B$1:$B$1067,0))</f>
        <v/>
      </c>
      <c r="DD20" s="13">
        <f t="array" ref="DD20">INDEX('Defence Report'!U$1:U$1067,MATCH('Combined Table'!$A20&amp;'Combined Table'!$B20,$A$1:$A$1067&amp;$B$1:$B$1067,0))</f>
        <v>13</v>
      </c>
      <c r="DE20" s="13">
        <f t="array" ref="DE20">INDEX('Defence Report'!V$1:V$1067,MATCH('Combined Table'!$A20&amp;'Combined Table'!$B20,$A$1:$A$1067&amp;$B$1:$B$1067,0))</f>
        <v>1</v>
      </c>
      <c r="DF20" s="13">
        <f t="array" ref="DF20">INDEX('Defence Report'!W$1:W$1067,MATCH('Combined Table'!$A20&amp;'Combined Table'!$B20,$A$1:$A$1067&amp;$B$1:$B$1067,0))</f>
        <v>10</v>
      </c>
      <c r="DG20" s="13">
        <f t="array" ref="DG20">INDEX('Defence Report'!X$1:X$1067,MATCH('Combined Table'!$A20&amp;'Combined Table'!$B20,$A$1:$A$1067&amp;$B$1:$B$1067,0))</f>
        <v>11</v>
      </c>
      <c r="DH20" s="1">
        <f t="array" ref="DH20">INDEX('Ruck Speed'!C$1:C$1067,MATCH('Combined Table'!$A20&amp;'Combined Table'!$B20,$A$1:$A$1067&amp;$B$1:$B$1067,0))</f>
        <v>10</v>
      </c>
      <c r="DI20" s="13">
        <f t="array" ref="DI20">INDEX('Ruck Speed'!D$1:D$1067,MATCH('Combined Table'!$A20&amp;'Combined Table'!$B20,$A$1:$A$1067&amp;$B$1:$B$1067,0))</f>
        <v>37</v>
      </c>
      <c r="DJ20" s="13">
        <f t="array" ref="DJ20">INDEX('Ruck Speed'!E$1:E$1067,MATCH('Combined Table'!$A20&amp;'Combined Table'!$B20,$A$1:$A$1067&amp;$B$1:$B$1067,0))</f>
        <v>32</v>
      </c>
      <c r="DK20" s="13">
        <f t="array" ref="DK20">INDEX('Ruck Speed'!F$1:F$1067,MATCH('Combined Table'!$A20&amp;'Combined Table'!$B20,$A$1:$A$1067&amp;$B$1:$B$1067,0))</f>
        <v>79</v>
      </c>
      <c r="DL20" s="13">
        <f t="array" ref="DL20">INDEX('Ruck Speed'!G$1:G$1067,MATCH('Combined Table'!$A20&amp;'Combined Table'!$B20,$A$1:$A$1067&amp;$B$1:$B$1067,0))</f>
        <v>40.5</v>
      </c>
      <c r="DM20" s="13">
        <f t="array" ref="DM20">INDEX('Ruck Speed'!H$1:H$1067,MATCH('Combined Table'!$A20&amp;'Combined Table'!$B20,$A$1:$A$1067&amp;$B$1:$B$1067,0))</f>
        <v>6</v>
      </c>
      <c r="DN20" s="13">
        <f t="array" ref="DN20">INDEX('Ruck Speed'!I$1:I$1067,MATCH('Combined Table'!$A20&amp;'Combined Table'!$B20,$A$1:$A$1067&amp;$B$1:$B$1067,0))</f>
        <v>15</v>
      </c>
      <c r="DO20" s="13">
        <f t="array" ref="DO20">INDEX('Ruck Speed'!J$1:J$1067,MATCH('Combined Table'!$A20&amp;'Combined Table'!$B20,$A$1:$A$1067&amp;$B$1:$B$1067,0))</f>
        <v>26</v>
      </c>
      <c r="DP20" s="13">
        <f t="array" ref="DP20">INDEX('Ruck Speed'!K$1:K$1067,MATCH('Combined Table'!$A20&amp;'Combined Table'!$B20,$A$1:$A$1067&amp;$B$1:$B$1067,0))</f>
        <v>22</v>
      </c>
      <c r="DQ20" s="13">
        <f t="array" ref="DQ20">INDEX('Ruck Speed'!L$1:L$1067,MATCH('Combined Table'!$A20&amp;'Combined Table'!$B20,$A$1:$A$1067&amp;$B$1:$B$1067,0))</f>
        <v>63</v>
      </c>
      <c r="DR20" s="13">
        <f t="array" ref="DR20">INDEX('Ruck Speed'!M$1:M$1067,MATCH('Combined Table'!$A20&amp;'Combined Table'!$B20,$A$1:$A$1067&amp;$B$1:$B$1067,0))</f>
        <v>34.9</v>
      </c>
      <c r="DS20" s="13">
        <f t="array" ref="DS20">INDEX('Ruck Speed'!N$1:N$1067,MATCH('Combined Table'!$A20&amp;'Combined Table'!$B20,$A$1:$A$1067&amp;$B$1:$B$1067,0))</f>
        <v>12</v>
      </c>
      <c r="DT20" s="1">
        <f t="array" ref="DT20">IF(ISNA(INDEX('Maul Outcomes - Attack'!C$1:C$1067,MATCH('Combined Table'!$A20&amp;'Combined Table'!$B20,'Maul Outcomes - Attack'!$A$1:$A$1067&amp;'Maul Outcomes - Attack'!$B$1:$B$1067,0))),"",INDEX('Maul Outcomes - Attack'!C$1:C$1067,MATCH('Combined Table'!$A20&amp;'Combined Table'!$B20,'Maul Outcomes - Attack'!$A$1:$A$1067&amp;'Maul Outcomes - Attack'!$B$1:$B$1067,0)))</f>
        <v>2</v>
      </c>
      <c r="DU20" s="13" t="str">
        <f t="array" ref="DU20">IF(ISNA(INDEX('Maul Outcomes - Attack'!D$1:D$1067,MATCH('Combined Table'!$A20&amp;'Combined Table'!$B20,'Maul Outcomes - Attack'!$A$1:$A$1067&amp;'Maul Outcomes - Attack'!$B$1:$B$1067,0))),"",INDEX('Maul Outcomes - Attack'!D$1:D$1067,MATCH('Combined Table'!$A20&amp;'Combined Table'!$B20,'Maul Outcomes - Attack'!$A$1:$A$1067&amp;'Maul Outcomes - Attack'!$B$1:$B$1067,0)))</f>
        <v/>
      </c>
      <c r="DV20" s="13">
        <f t="array" ref="DV20">IF(ISNA(INDEX('Maul Outcomes - Attack'!E$1:E$1067,MATCH('Combined Table'!$A20&amp;'Combined Table'!$B20,'Maul Outcomes - Attack'!$A$1:$A$1067&amp;'Maul Outcomes - Attack'!$B$1:$B$1067,0))),"",INDEX('Maul Outcomes - Attack'!E$1:E$1067,MATCH('Combined Table'!$A20&amp;'Combined Table'!$B20,'Maul Outcomes - Attack'!$A$1:$A$1067&amp;'Maul Outcomes - Attack'!$B$1:$B$1067,0)))</f>
        <v>2</v>
      </c>
      <c r="DW20" s="13" t="str">
        <f t="array" ref="DW20">IF(ISNA(INDEX('Maul Outcomes - Attack'!F$1:F$1067,MATCH('Combined Table'!$A20&amp;'Combined Table'!$B20,'Maul Outcomes - Attack'!$A$1:$A$1067&amp;'Maul Outcomes - Attack'!$B$1:$B$1067,0))),"",INDEX('Maul Outcomes - Attack'!F$1:F$1067,MATCH('Combined Table'!$A20&amp;'Combined Table'!$B20,'Maul Outcomes - Attack'!$A$1:$A$1067&amp;'Maul Outcomes - Attack'!$B$1:$B$1067,0)))</f>
        <v/>
      </c>
      <c r="DX20" s="13" t="str">
        <f t="array" ref="DX20">IF(ISNA(INDEX('Maul Outcomes - Attack'!G$1:G$1067,MATCH('Combined Table'!$A20&amp;'Combined Table'!$B20,'Maul Outcomes - Attack'!$A$1:$A$1067&amp;'Maul Outcomes - Attack'!$B$1:$B$1067,0))),"",INDEX('Maul Outcomes - Attack'!G$1:G$1067,MATCH('Combined Table'!$A20&amp;'Combined Table'!$B20,'Maul Outcomes - Attack'!$A$1:$A$1067&amp;'Maul Outcomes - Attack'!$B$1:$B$1067,0)))</f>
        <v/>
      </c>
      <c r="DY20" s="13" t="str">
        <f t="array" ref="DY20">IF(ISNA(INDEX('Maul Outcomes - Attack'!H$1:H$1067,MATCH('Combined Table'!$A20&amp;'Combined Table'!$B20,'Maul Outcomes - Attack'!$A$1:$A$1067&amp;'Maul Outcomes - Attack'!$B$1:$B$1067,0))),"",INDEX('Maul Outcomes - Attack'!H$1:H$1067,MATCH('Combined Table'!$A20&amp;'Combined Table'!$B20,'Maul Outcomes - Attack'!$A$1:$A$1067&amp;'Maul Outcomes - Attack'!$B$1:$B$1067,0)))</f>
        <v/>
      </c>
      <c r="DZ20" s="13" t="str">
        <f t="array" ref="DZ20">IF(ISNA(INDEX('Maul Outcomes - Attack'!I$1:I$1067,MATCH('Combined Table'!$A20&amp;'Combined Table'!$B20,'Maul Outcomes - Attack'!$A$1:$A$1067&amp;'Maul Outcomes - Attack'!$B$1:$B$1067,0))),"",INDEX('Maul Outcomes - Attack'!I$1:I$1067,MATCH('Combined Table'!$A20&amp;'Combined Table'!$B20,'Maul Outcomes - Attack'!$A$1:$A$1067&amp;'Maul Outcomes - Attack'!$B$1:$B$1067,0)))</f>
        <v/>
      </c>
      <c r="EA20" s="13">
        <f t="array" ref="EA20">IF(ISNA(INDEX('Maul Outcomes - Attack'!J$1:J$1067,MATCH('Combined Table'!$A20&amp;'Combined Table'!$B20,'Maul Outcomes - Attack'!$A$1:$A$1067&amp;'Maul Outcomes - Attack'!$B$1:$B$1067,0))),"",INDEX('Maul Outcomes - Attack'!J$1:J$1067,MATCH('Combined Table'!$A20&amp;'Combined Table'!$B20,'Maul Outcomes - Attack'!$A$1:$A$1067&amp;'Maul Outcomes - Attack'!$B$1:$B$1067,0)))</f>
        <v>2</v>
      </c>
      <c r="EB20" s="13" t="e">
        <f t="array" ref="EB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C20" s="13" t="e">
        <f t="array" ref="EC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D20" s="13" t="e">
        <f t="array" ref="ED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E20" s="13" t="e">
        <f t="array" ref="EE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F20" s="13" t="e">
        <f t="array" ref="EF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G20" s="13" t="e">
        <f t="array" ref="EG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H20" s="13" t="e">
        <f t="array" ref="EH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I20" s="13" t="e">
        <f t="array" ref="EI20">IF(ISNA(INDEX('Maul Outcomes - Attack'!#REF!,MATCH('Combined Table'!$A20&amp;'Combined Table'!$B20,'Maul Outcomes - Attack'!$A$1:$A$1067&amp;'Maul Outcomes - Attack'!$B$1:$B$1067,0))),"",INDEX('Maul Outcomes - Attack'!#REF!,MATCH('Combined Table'!$A20&amp;'Combined Table'!$B20,'Maul Outcomes - Attack'!$A$1:$A$1067&amp;'Maul Outcomes - Attack'!$B$1:$B$1067,0)))</f>
        <v>#REF!</v>
      </c>
      <c r="EJ20" s="1">
        <f t="array" ref="EJ20">IF(ISNA(INDEX('Lineout Success'!C$1:C$1067,MATCH('Combined Table'!$A20&amp;'Combined Table'!$B20,'Lineout Success'!$A$1:$A$1067&amp;'Lineout Success'!$B$1:$B$1067,0))),"",INDEX('Lineout Success'!C$1:C$1067,MATCH('Combined Table'!$A20&amp;'Combined Table'!$B20,'Lineout Success'!$A$1:$A$1067&amp;'Lineout Success'!$B$1:$B$1067,0)))</f>
        <v>12</v>
      </c>
      <c r="EK20" s="13">
        <f t="array" ref="EK20">IF(ISNA(INDEX('Lineout Success'!D$1:D$1067,MATCH('Combined Table'!$A20&amp;'Combined Table'!$B20,'Lineout Success'!$A$1:$A$1067&amp;'Lineout Success'!$B$1:$B$1067,0))),"",INDEX('Lineout Success'!D$1:D$1067,MATCH('Combined Table'!$A20&amp;'Combined Table'!$B20,'Lineout Success'!$A$1:$A$1067&amp;'Lineout Success'!$B$1:$B$1067,0)))</f>
        <v>75</v>
      </c>
      <c r="EL20" s="13">
        <f t="array" ref="EL20">IF(ISNA(INDEX('Lineout Success'!E$1:E$1067,MATCH('Combined Table'!$A20&amp;'Combined Table'!$B20,'Lineout Success'!$A$1:$A$1067&amp;'Lineout Success'!$B$1:$B$1067,0))),"",INDEX('Lineout Success'!E$1:E$1067,MATCH('Combined Table'!$A20&amp;'Combined Table'!$B20,'Lineout Success'!$A$1:$A$1067&amp;'Lineout Success'!$B$1:$B$1067,0)))</f>
        <v>4</v>
      </c>
      <c r="EM20" s="13">
        <f t="array" ref="EM20">IF(ISNA(INDEX('Lineout Success'!F$1:F$1067,MATCH('Combined Table'!$A20&amp;'Combined Table'!$B20,'Lineout Success'!$A$1:$A$1067&amp;'Lineout Success'!$B$1:$B$1067,0))),"",INDEX('Lineout Success'!F$1:F$1067,MATCH('Combined Table'!$A20&amp;'Combined Table'!$B20,'Lineout Success'!$A$1:$A$1067&amp;'Lineout Success'!$B$1:$B$1067,0)))</f>
        <v>25</v>
      </c>
      <c r="EN20" s="13">
        <f t="array" ref="EN20">IF(ISNA(INDEX('Lineout Success'!G$1:G$1067,MATCH('Combined Table'!$A20&amp;'Combined Table'!$B20,'Lineout Success'!$A$1:$A$1067&amp;'Lineout Success'!$B$1:$B$1067,0))),"",INDEX('Lineout Success'!G$1:G$1067,MATCH('Combined Table'!$A20&amp;'Combined Table'!$B20,'Lineout Success'!$A$1:$A$1067&amp;'Lineout Success'!$B$1:$B$1067,0)))</f>
        <v>16</v>
      </c>
      <c r="EO20" s="13" t="str">
        <f t="array" ref="EO20">IF(ISNA(INDEX('Lineout Success'!H$1:H$1067,MATCH('Combined Table'!$A20&amp;'Combined Table'!$B20,'Lineout Success'!$A$1:$A$1067&amp;'Lineout Success'!$B$1:$B$1067,0))),"",INDEX('Lineout Success'!H$1:H$1067,MATCH('Combined Table'!$A20&amp;'Combined Table'!$B20,'Lineout Success'!$A$1:$A$1067&amp;'Lineout Success'!$B$1:$B$1067,0)))</f>
        <v/>
      </c>
      <c r="EP20" s="13" t="str">
        <f t="array" ref="EP20">IF(ISNA(INDEX('Lineout Success'!I$1:I$1067,MATCH('Combined Table'!$A20&amp;'Combined Table'!$B20,'Lineout Success'!$A$1:$A$1067&amp;'Lineout Success'!$B$1:$B$1067,0))),"",INDEX('Lineout Success'!I$1:I$1067,MATCH('Combined Table'!$A20&amp;'Combined Table'!$B20,'Lineout Success'!$A$1:$A$1067&amp;'Lineout Success'!$B$1:$B$1067,0)))</f>
        <v/>
      </c>
      <c r="EQ20" s="13">
        <f t="array" ref="EQ20">IF(ISNA(INDEX('Lineout Success'!J$1:J$1067,MATCH('Combined Table'!$A20&amp;'Combined Table'!$B20,'Lineout Success'!$A$1:$A$1067&amp;'Lineout Success'!$B$1:$B$1067,0))),"",INDEX('Lineout Success'!J$1:J$1067,MATCH('Combined Table'!$A20&amp;'Combined Table'!$B20,'Lineout Success'!$A$1:$A$1067&amp;'Lineout Success'!$B$1:$B$1067,0)))</f>
        <v>16</v>
      </c>
      <c r="ER20" s="13">
        <f t="array" ref="ER20">IF(ISNA(INDEX('Lineout Success'!K$1:K$1067,MATCH('Combined Table'!$A20&amp;'Combined Table'!$B20,'Lineout Success'!$A$1:$A$1067&amp;'Lineout Success'!$B$1:$B$1067,0))),"",INDEX('Lineout Success'!K$1:K$1067,MATCH('Combined Table'!$A20&amp;'Combined Table'!$B20,'Lineout Success'!$A$1:$A$1067&amp;'Lineout Success'!$B$1:$B$1067,0)))</f>
        <v>100</v>
      </c>
      <c r="ES20" s="13">
        <f t="array" ref="ES20">IF(ISNA(INDEX('Lineout Success'!L$1:L$1067,MATCH('Combined Table'!$A20&amp;'Combined Table'!$B20,'Lineout Success'!$A$1:$A$1067&amp;'Lineout Success'!$B$1:$B$1067,0))),"",INDEX('Lineout Success'!L$1:L$1067,MATCH('Combined Table'!$A20&amp;'Combined Table'!$B20,'Lineout Success'!$A$1:$A$1067&amp;'Lineout Success'!$B$1:$B$1067,0)))</f>
        <v>16</v>
      </c>
      <c r="ET20" s="13">
        <f t="array" ref="ET20">IF(ISNA(INDEX('Lineout Success'!M$1:M$1067,MATCH('Combined Table'!$A20&amp;'Combined Table'!$B20,'Lineout Success'!$A$1:$A$1067&amp;'Lineout Success'!$B$1:$B$1067,0))),"",INDEX('Lineout Success'!M$1:M$1067,MATCH('Combined Table'!$A20&amp;'Combined Table'!$B20,'Lineout Success'!$A$1:$A$1067&amp;'Lineout Success'!$B$1:$B$1067,0)))</f>
        <v>12</v>
      </c>
      <c r="EU20" s="13">
        <f t="array" ref="EU20">IF(ISNA(INDEX('Lineout Success'!N$1:N$1067,MATCH('Combined Table'!$A20&amp;'Combined Table'!$B20,'Lineout Success'!$A$1:$A$1067&amp;'Lineout Success'!$B$1:$B$1067,0))),"",INDEX('Lineout Success'!N$1:N$1067,MATCH('Combined Table'!$A20&amp;'Combined Table'!$B20,'Lineout Success'!$A$1:$A$1067&amp;'Lineout Success'!$B$1:$B$1067,0)))</f>
        <v>37.5</v>
      </c>
      <c r="EV20" s="13">
        <f t="array" ref="EV20">IF(ISNA(INDEX('Lineout Success'!O$1:O$1067,MATCH('Combined Table'!$A20&amp;'Combined Table'!$B20,'Lineout Success'!$A$1:$A$1067&amp;'Lineout Success'!$B$1:$B$1067,0))),"",INDEX('Lineout Success'!O$1:O$1067,MATCH('Combined Table'!$A20&amp;'Combined Table'!$B20,'Lineout Success'!$A$1:$A$1067&amp;'Lineout Success'!$B$1:$B$1067,0)))</f>
        <v>20</v>
      </c>
      <c r="EW20" s="13">
        <f t="array" ref="EW20">IF(ISNA(INDEX('Lineout Success'!P$1:P$1067,MATCH('Combined Table'!$A20&amp;'Combined Table'!$B20,'Lineout Success'!$A$1:$A$1067&amp;'Lineout Success'!$B$1:$B$1067,0))),"",INDEX('Lineout Success'!P$1:P$1067,MATCH('Combined Table'!$A20&amp;'Combined Table'!$B20,'Lineout Success'!$A$1:$A$1067&amp;'Lineout Success'!$B$1:$B$1067,0)))</f>
        <v>62.5</v>
      </c>
      <c r="EX20" s="13">
        <f t="array" ref="EX20">IF(ISNA(INDEX('Lineout Success'!Q$1:Q$1067,MATCH('Combined Table'!$A20&amp;'Combined Table'!$B20,'Lineout Success'!$A$1:$A$1067&amp;'Lineout Success'!$B$1:$B$1067,0))),"",INDEX('Lineout Success'!Q$1:Q$1067,MATCH('Combined Table'!$A20&amp;'Combined Table'!$B20,'Lineout Success'!$A$1:$A$1067&amp;'Lineout Success'!$B$1:$B$1067,0)))</f>
        <v>32</v>
      </c>
      <c r="EY20" s="1" t="str">
        <f t="array" ref="EY20">IF(ISNA(INDEX('Lineout Throwing'!C$1:C$1067,MATCH('Combined Table'!$A20&amp;'Combined Table'!$B20,'Lineout Throwing'!$A$1:$A$1067&amp;'Lineout Throwing'!$B$1:$B$1067,0))),"",INDEX('Lineout Throwing'!C$1:C$1067,MATCH('Combined Table'!$A20&amp;'Combined Table'!$B20,'Lineout Throwing'!$A$1:$A$1067&amp;'Lineout Throwing'!$B$1:$B$1067,0)))</f>
        <v/>
      </c>
      <c r="EZ20" s="13" t="str">
        <f t="array" ref="EZ20">IF(ISNA(INDEX('Lineout Throwing'!D$1:D$1067,MATCH('Combined Table'!$A20&amp;'Combined Table'!$B20,'Lineout Throwing'!$A$1:$A$1067&amp;'Lineout Throwing'!$B$1:$B$1067,0))),"",INDEX('Lineout Throwing'!D$1:D$1067,MATCH('Combined Table'!$A20&amp;'Combined Table'!$B20,'Lineout Throwing'!$A$1:$A$1067&amp;'Lineout Throwing'!$B$1:$B$1067,0)))</f>
        <v/>
      </c>
      <c r="FA20" s="13" t="str">
        <f t="array" ref="FA20">IF(ISNA(INDEX('Lineout Throwing'!E$1:E$1067,MATCH('Combined Table'!$A20&amp;'Combined Table'!$B20,'Lineout Throwing'!$A$1:$A$1067&amp;'Lineout Throwing'!$B$1:$B$1067,0))),"",INDEX('Lineout Throwing'!E$1:E$1067,MATCH('Combined Table'!$A20&amp;'Combined Table'!$B20,'Lineout Throwing'!$A$1:$A$1067&amp;'Lineout Throwing'!$B$1:$B$1067,0)))</f>
        <v/>
      </c>
      <c r="FB20" s="13" t="str">
        <f t="array" ref="FB20">IF(ISNA(INDEX('Lineout Throwing'!F$1:F$1067,MATCH('Combined Table'!$A20&amp;'Combined Table'!$B20,'Lineout Throwing'!$A$1:$A$1067&amp;'Lineout Throwing'!$B$1:$B$1067,0))),"",INDEX('Lineout Throwing'!F$1:F$1067,MATCH('Combined Table'!$A20&amp;'Combined Table'!$B20,'Lineout Throwing'!$A$1:$A$1067&amp;'Lineout Throwing'!$B$1:$B$1067,0)))</f>
        <v/>
      </c>
      <c r="FC20" s="13">
        <f t="array" ref="FC20">IF(ISNA(INDEX('Lineout Throwing'!G$1:G$1067,MATCH('Combined Table'!$A20&amp;'Combined Table'!$B20,'Lineout Throwing'!$A$1:$A$1067&amp;'Lineout Throwing'!$B$1:$B$1067,0))),"",INDEX('Lineout Throwing'!G$1:G$1067,MATCH('Combined Table'!$A20&amp;'Combined Table'!$B20,'Lineout Throwing'!$A$1:$A$1067&amp;'Lineout Throwing'!$B$1:$B$1067,0)))</f>
        <v>5</v>
      </c>
      <c r="FD20" s="13">
        <f t="array" ref="FD20">IF(ISNA(INDEX('Lineout Throwing'!H$1:H$1067,MATCH('Combined Table'!$A20&amp;'Combined Table'!$B20,'Lineout Throwing'!$A$1:$A$1067&amp;'Lineout Throwing'!$B$1:$B$1067,0))),"",INDEX('Lineout Throwing'!H$1:H$1067,MATCH('Combined Table'!$A20&amp;'Combined Table'!$B20,'Lineout Throwing'!$A$1:$A$1067&amp;'Lineout Throwing'!$B$1:$B$1067,0)))</f>
        <v>33.299999999999997</v>
      </c>
      <c r="FE20" s="13">
        <f t="array" ref="FE20">IF(ISNA(INDEX('Lineout Throwing'!I$1:I$1067,MATCH('Combined Table'!$A20&amp;'Combined Table'!$B20,'Lineout Throwing'!$A$1:$A$1067&amp;'Lineout Throwing'!$B$1:$B$1067,0))),"",INDEX('Lineout Throwing'!I$1:I$1067,MATCH('Combined Table'!$A20&amp;'Combined Table'!$B20,'Lineout Throwing'!$A$1:$A$1067&amp;'Lineout Throwing'!$B$1:$B$1067,0)))</f>
        <v>2</v>
      </c>
      <c r="FF20" s="13">
        <f t="array" ref="FF20">IF(ISNA(INDEX('Lineout Throwing'!J$1:J$1067,MATCH('Combined Table'!$A20&amp;'Combined Table'!$B20,'Lineout Throwing'!$A$1:$A$1067&amp;'Lineout Throwing'!$B$1:$B$1067,0))),"",INDEX('Lineout Throwing'!J$1:J$1067,MATCH('Combined Table'!$A20&amp;'Combined Table'!$B20,'Lineout Throwing'!$A$1:$A$1067&amp;'Lineout Throwing'!$B$1:$B$1067,0)))</f>
        <v>13.3</v>
      </c>
      <c r="FG20" s="13" t="str">
        <f t="array" ref="FG20">IF(ISNA(INDEX('Lineout Throwing'!K$1:K$1067,MATCH('Combined Table'!$A20&amp;'Combined Table'!$B20,'Lineout Throwing'!$A$1:$A$1067&amp;'Lineout Throwing'!$B$1:$B$1067,0))),"",INDEX('Lineout Throwing'!K$1:K$1067,MATCH('Combined Table'!$A20&amp;'Combined Table'!$B20,'Lineout Throwing'!$A$1:$A$1067&amp;'Lineout Throwing'!$B$1:$B$1067,0)))</f>
        <v/>
      </c>
      <c r="FH20" s="13" t="str">
        <f t="array" ref="FH20">IF(ISNA(INDEX('Lineout Throwing'!L$1:L$1067,MATCH('Combined Table'!$A20&amp;'Combined Table'!$B20,'Lineout Throwing'!$A$1:$A$1067&amp;'Lineout Throwing'!$B$1:$B$1067,0))),"",INDEX('Lineout Throwing'!L$1:L$1067,MATCH('Combined Table'!$A20&amp;'Combined Table'!$B20,'Lineout Throwing'!$A$1:$A$1067&amp;'Lineout Throwing'!$B$1:$B$1067,0)))</f>
        <v/>
      </c>
      <c r="FI20" s="13">
        <f t="array" ref="FI20">IF(ISNA(INDEX('Lineout Throwing'!M$1:M$1067,MATCH('Combined Table'!$A20&amp;'Combined Table'!$B20,'Lineout Throwing'!$A$1:$A$1067&amp;'Lineout Throwing'!$B$1:$B$1067,0))),"",INDEX('Lineout Throwing'!M$1:M$1067,MATCH('Combined Table'!$A20&amp;'Combined Table'!$B20,'Lineout Throwing'!$A$1:$A$1067&amp;'Lineout Throwing'!$B$1:$B$1067,0)))</f>
        <v>7</v>
      </c>
      <c r="FJ20" s="13">
        <f t="array" ref="FJ20">IF(ISNA(INDEX('Lineout Throwing'!N$1:N$1067,MATCH('Combined Table'!$A20&amp;'Combined Table'!$B20,'Lineout Throwing'!$A$1:$A$1067&amp;'Lineout Throwing'!$B$1:$B$1067,0))),"",INDEX('Lineout Throwing'!N$1:N$1067,MATCH('Combined Table'!$A20&amp;'Combined Table'!$B20,'Lineout Throwing'!$A$1:$A$1067&amp;'Lineout Throwing'!$B$1:$B$1067,0)))</f>
        <v>46.7</v>
      </c>
      <c r="FK20" s="13" t="str">
        <f t="array" ref="FK20">IF(ISNA(INDEX('Lineout Throwing'!O$1:O$1067,MATCH('Combined Table'!$A20&amp;'Combined Table'!$B20,'Lineout Throwing'!$A$1:$A$1067&amp;'Lineout Throwing'!$B$1:$B$1067,0))),"",INDEX('Lineout Throwing'!O$1:O$1067,MATCH('Combined Table'!$A20&amp;'Combined Table'!$B20,'Lineout Throwing'!$A$1:$A$1067&amp;'Lineout Throwing'!$B$1:$B$1067,0)))</f>
        <v/>
      </c>
      <c r="FL20" s="13" t="str">
        <f t="array" ref="FL20">IF(ISNA(INDEX('Lineout Throwing'!P$1:P$1067,MATCH('Combined Table'!$A20&amp;'Combined Table'!$B20,'Lineout Throwing'!$A$1:$A$1067&amp;'Lineout Throwing'!$B$1:$B$1067,0))),"",INDEX('Lineout Throwing'!P$1:P$1067,MATCH('Combined Table'!$A20&amp;'Combined Table'!$B20,'Lineout Throwing'!$A$1:$A$1067&amp;'Lineout Throwing'!$B$1:$B$1067,0)))</f>
        <v/>
      </c>
      <c r="FM20" s="13">
        <f t="array" ref="FM20">IF(ISNA(INDEX('Lineout Throwing'!Q$1:Q$1067,MATCH('Combined Table'!$A20&amp;'Combined Table'!$B20,'Lineout Throwing'!$A$1:$A$1067&amp;'Lineout Throwing'!$B$1:$B$1067,0))),"",INDEX('Lineout Throwing'!Q$1:Q$1067,MATCH('Combined Table'!$A20&amp;'Combined Table'!$B20,'Lineout Throwing'!$A$1:$A$1067&amp;'Lineout Throwing'!$B$1:$B$1067,0)))</f>
        <v>2</v>
      </c>
      <c r="FN20" s="13">
        <f t="array" ref="FN20">IF(ISNA(INDEX('Lineout Throwing'!R$1:R$1067,MATCH('Combined Table'!$A20&amp;'Combined Table'!$B20,'Lineout Throwing'!$A$1:$A$1067&amp;'Lineout Throwing'!$B$1:$B$1067,0))),"",INDEX('Lineout Throwing'!R$1:R$1067,MATCH('Combined Table'!$A20&amp;'Combined Table'!$B20,'Lineout Throwing'!$A$1:$A$1067&amp;'Lineout Throwing'!$B$1:$B$1067,0)))</f>
        <v>13.3</v>
      </c>
      <c r="FO20" s="13">
        <f t="array" ref="FO20">IF(ISNA(INDEX('Lineout Throwing'!S$1:S$1067,MATCH('Combined Table'!$A20&amp;'Combined Table'!$B20,'Lineout Throwing'!$A$1:$A$1067&amp;'Lineout Throwing'!$B$1:$B$1067,0))),"",INDEX('Lineout Throwing'!S$1:S$1067,MATCH('Combined Table'!$A20&amp;'Combined Table'!$B20,'Lineout Throwing'!$A$1:$A$1067&amp;'Lineout Throwing'!$B$1:$B$1067,0)))</f>
        <v>15</v>
      </c>
      <c r="FP20" s="13">
        <f t="array" ref="FP20">IF(ISNA(INDEX('Lineout Throwing'!T$1:T$1067,MATCH('Combined Table'!$A20&amp;'Combined Table'!$B20,'Lineout Throwing'!$A$1:$A$1067&amp;'Lineout Throwing'!$B$1:$B$1067,0))),"",INDEX('Lineout Throwing'!T$1:T$1067,MATCH('Combined Table'!$A20&amp;'Combined Table'!$B20,'Lineout Throwing'!$A$1:$A$1067&amp;'Lineout Throwing'!$B$1:$B$1067,0)))</f>
        <v>12</v>
      </c>
      <c r="FQ20" s="13">
        <f t="array" ref="FQ20">IF(ISNA(INDEX('Lineout Throwing'!U$1:U$1067,MATCH('Combined Table'!$A20&amp;'Combined Table'!$B20,'Lineout Throwing'!$A$1:$A$1067&amp;'Lineout Throwing'!$B$1:$B$1067,0))),"",INDEX('Lineout Throwing'!U$1:U$1067,MATCH('Combined Table'!$A20&amp;'Combined Table'!$B20,'Lineout Throwing'!$A$1:$A$1067&amp;'Lineout Throwing'!$B$1:$B$1067,0)))</f>
        <v>75</v>
      </c>
      <c r="FR20" s="13">
        <f t="array" ref="FR20">IF(ISNA(INDEX('Lineout Throwing'!V$1:V$1067,MATCH('Combined Table'!$A20&amp;'Combined Table'!$B20,'Lineout Throwing'!$A$1:$A$1067&amp;'Lineout Throwing'!$B$1:$B$1067,0))),"",INDEX('Lineout Throwing'!V$1:V$1067,MATCH('Combined Table'!$A20&amp;'Combined Table'!$B20,'Lineout Throwing'!$A$1:$A$1067&amp;'Lineout Throwing'!$B$1:$B$1067,0)))</f>
        <v>4</v>
      </c>
      <c r="FS20" s="13">
        <f t="array" ref="FS20">IF(ISNA(INDEX('Lineout Throwing'!W$1:W$1067,MATCH('Combined Table'!$A20&amp;'Combined Table'!$B20,'Lineout Throwing'!$A$1:$A$1067&amp;'Lineout Throwing'!$B$1:$B$1067,0))),"",INDEX('Lineout Throwing'!W$1:W$1067,MATCH('Combined Table'!$A20&amp;'Combined Table'!$B20,'Lineout Throwing'!$A$1:$A$1067&amp;'Lineout Throwing'!$B$1:$B$1067,0)))</f>
        <v>25</v>
      </c>
      <c r="FT20" s="1">
        <f t="array" ref="FT20">IF(ISNA(INDEX('Scrum Own Feed'!C$1:C$1067,MATCH('Combined Table'!$A20&amp;'Combined Table'!$B20,'Scrum Own Feed'!$A$1:$A$1067&amp;'Scrum Own Feed'!$B$1:$B$1067,0))),"",INDEX('Scrum Own Feed'!C$1:C$1067,MATCH('Combined Table'!$A20&amp;'Combined Table'!$B20,'Scrum Own Feed'!$A$1:$A$1067&amp;'Scrum Own Feed'!$B$1:$B$1067,0)))</f>
        <v>5</v>
      </c>
      <c r="FU20" s="13">
        <f t="array" ref="FU20">IF(ISNA(INDEX('Scrum Own Feed'!D$1:D$1067,MATCH('Combined Table'!$A20&amp;'Combined Table'!$B20,'Scrum Own Feed'!$A$1:$A$1067&amp;'Scrum Own Feed'!$B$1:$B$1067,0))),"",INDEX('Scrum Own Feed'!D$1:D$1067,MATCH('Combined Table'!$A20&amp;'Combined Table'!$B20,'Scrum Own Feed'!$A$1:$A$1067&amp;'Scrum Own Feed'!$B$1:$B$1067,0)))</f>
        <v>71.400000000000006</v>
      </c>
      <c r="FV20" s="13">
        <f t="array" ref="FV20">IF(ISNA(INDEX('Scrum Own Feed'!E$1:E$1067,MATCH('Combined Table'!$A20&amp;'Combined Table'!$B20,'Scrum Own Feed'!$A$1:$A$1067&amp;'Scrum Own Feed'!$B$1:$B$1067,0))),"",INDEX('Scrum Own Feed'!E$1:E$1067,MATCH('Combined Table'!$A20&amp;'Combined Table'!$B20,'Scrum Own Feed'!$A$1:$A$1067&amp;'Scrum Own Feed'!$B$1:$B$1067,0)))</f>
        <v>1</v>
      </c>
      <c r="FW20" s="13" t="str">
        <f t="array" ref="FW20">IF(ISNA(INDEX('Scrum Own Feed'!F$1:F$1067,MATCH('Combined Table'!$A20&amp;'Combined Table'!$B20,'Scrum Own Feed'!$A$1:$A$1067&amp;'Scrum Own Feed'!$B$1:$B$1067,0))),"",INDEX('Scrum Own Feed'!F$1:F$1067,MATCH('Combined Table'!$A20&amp;'Combined Table'!$B20,'Scrum Own Feed'!$A$1:$A$1067&amp;'Scrum Own Feed'!$B$1:$B$1067,0)))</f>
        <v/>
      </c>
      <c r="FX20" s="13" t="str">
        <f t="array" ref="FX20">IF(ISNA(INDEX('Scrum Own Feed'!G$1:G$1067,MATCH('Combined Table'!$A20&amp;'Combined Table'!$B20,'Scrum Own Feed'!$A$1:$A$1067&amp;'Scrum Own Feed'!$B$1:$B$1067,0))),"",INDEX('Scrum Own Feed'!G$1:G$1067,MATCH('Combined Table'!$A20&amp;'Combined Table'!$B20,'Scrum Own Feed'!$A$1:$A$1067&amp;'Scrum Own Feed'!$B$1:$B$1067,0)))</f>
        <v/>
      </c>
      <c r="FY20" s="13">
        <f t="array" ref="FY20">IF(ISNA(INDEX('Scrum Own Feed'!H$1:H$1067,MATCH('Combined Table'!$A20&amp;'Combined Table'!$B20,'Scrum Own Feed'!$A$1:$A$1067&amp;'Scrum Own Feed'!$B$1:$B$1067,0))),"",INDEX('Scrum Own Feed'!H$1:H$1067,MATCH('Combined Table'!$A20&amp;'Combined Table'!$B20,'Scrum Own Feed'!$A$1:$A$1067&amp;'Scrum Own Feed'!$B$1:$B$1067,0)))</f>
        <v>6</v>
      </c>
      <c r="FZ20" s="13">
        <f t="array" ref="FZ20">IF(ISNA(INDEX('Scrum Own Feed'!I$1:I$1067,MATCH('Combined Table'!$A20&amp;'Combined Table'!$B20,'Scrum Own Feed'!$A$1:$A$1067&amp;'Scrum Own Feed'!$B$1:$B$1067,0))),"",INDEX('Scrum Own Feed'!I$1:I$1067,MATCH('Combined Table'!$A20&amp;'Combined Table'!$B20,'Scrum Own Feed'!$A$1:$A$1067&amp;'Scrum Own Feed'!$B$1:$B$1067,0)))</f>
        <v>85.7</v>
      </c>
      <c r="GA20" s="13" t="str">
        <f t="array" ref="GA20">IF(ISNA(INDEX('Scrum Own Feed'!J$1:J$1067,MATCH('Combined Table'!$A20&amp;'Combined Table'!$B20,'Scrum Own Feed'!$A$1:$A$1067&amp;'Scrum Own Feed'!$B$1:$B$1067,0))),"",INDEX('Scrum Own Feed'!J$1:J$1067,MATCH('Combined Table'!$A20&amp;'Combined Table'!$B20,'Scrum Own Feed'!$A$1:$A$1067&amp;'Scrum Own Feed'!$B$1:$B$1067,0)))</f>
        <v/>
      </c>
      <c r="GB20" s="13" t="str">
        <f t="array" ref="GB20">IF(ISNA(INDEX('Scrum Own Feed'!K$1:K$1067,MATCH('Combined Table'!$A20&amp;'Combined Table'!$B20,'Scrum Own Feed'!$A$1:$A$1067&amp;'Scrum Own Feed'!$B$1:$B$1067,0))),"",INDEX('Scrum Own Feed'!K$1:K$1067,MATCH('Combined Table'!$A20&amp;'Combined Table'!$B20,'Scrum Own Feed'!$A$1:$A$1067&amp;'Scrum Own Feed'!$B$1:$B$1067,0)))</f>
        <v/>
      </c>
      <c r="GC20" s="13" t="str">
        <f t="array" ref="GC20">IF(ISNA(INDEX('Scrum Own Feed'!L$1:L$1067,MATCH('Combined Table'!$A20&amp;'Combined Table'!$B20,'Scrum Own Feed'!$A$1:$A$1067&amp;'Scrum Own Feed'!$B$1:$B$1067,0))),"",INDEX('Scrum Own Feed'!L$1:L$1067,MATCH('Combined Table'!$A20&amp;'Combined Table'!$B20,'Scrum Own Feed'!$A$1:$A$1067&amp;'Scrum Own Feed'!$B$1:$B$1067,0)))</f>
        <v/>
      </c>
      <c r="GD20" s="13" t="str">
        <f t="array" ref="GD20">IF(ISNA(INDEX('Scrum Own Feed'!M$1:M$1067,MATCH('Combined Table'!$A20&amp;'Combined Table'!$B20,'Scrum Own Feed'!$A$1:$A$1067&amp;'Scrum Own Feed'!$B$1:$B$1067,0))),"",INDEX('Scrum Own Feed'!M$1:M$1067,MATCH('Combined Table'!$A20&amp;'Combined Table'!$B20,'Scrum Own Feed'!$A$1:$A$1067&amp;'Scrum Own Feed'!$B$1:$B$1067,0)))</f>
        <v/>
      </c>
      <c r="GE20" s="13">
        <f t="array" ref="GE20">IF(ISNA(INDEX('Scrum Own Feed'!N$1:N$1067,MATCH('Combined Table'!$A20&amp;'Combined Table'!$B20,'Scrum Own Feed'!$A$1:$A$1067&amp;'Scrum Own Feed'!$B$1:$B$1067,0))),"",INDEX('Scrum Own Feed'!N$1:N$1067,MATCH('Combined Table'!$A20&amp;'Combined Table'!$B20,'Scrum Own Feed'!$A$1:$A$1067&amp;'Scrum Own Feed'!$B$1:$B$1067,0)))</f>
        <v>1</v>
      </c>
      <c r="GF20" s="13">
        <f t="array" ref="GF20">IF(ISNA(INDEX('Scrum Own Feed'!O$1:O$1067,MATCH('Combined Table'!$A20&amp;'Combined Table'!$B20,'Scrum Own Feed'!$A$1:$A$1067&amp;'Scrum Own Feed'!$B$1:$B$1067,0))),"",INDEX('Scrum Own Feed'!O$1:O$1067,MATCH('Combined Table'!$A20&amp;'Combined Table'!$B20,'Scrum Own Feed'!$A$1:$A$1067&amp;'Scrum Own Feed'!$B$1:$B$1067,0)))</f>
        <v>1</v>
      </c>
      <c r="GG20" s="13">
        <f t="array" ref="GG20">IF(ISNA(INDEX('Scrum Own Feed'!P$1:P$1067,MATCH('Combined Table'!$A20&amp;'Combined Table'!$B20,'Scrum Own Feed'!$A$1:$A$1067&amp;'Scrum Own Feed'!$B$1:$B$1067,0))),"",INDEX('Scrum Own Feed'!P$1:P$1067,MATCH('Combined Table'!$A20&amp;'Combined Table'!$B20,'Scrum Own Feed'!$A$1:$A$1067&amp;'Scrum Own Feed'!$B$1:$B$1067,0)))</f>
        <v>14.3</v>
      </c>
      <c r="GH20" s="13">
        <f t="array" ref="GH20">IF(ISNA(INDEX('Scrum Own Feed'!Q$1:Q$1067,MATCH('Combined Table'!$A20&amp;'Combined Table'!$B20,'Scrum Own Feed'!$A$1:$A$1067&amp;'Scrum Own Feed'!$B$1:$B$1067,0))),"",INDEX('Scrum Own Feed'!Q$1:Q$1067,MATCH('Combined Table'!$A20&amp;'Combined Table'!$B20,'Scrum Own Feed'!$A$1:$A$1067&amp;'Scrum Own Feed'!$B$1:$B$1067,0)))</f>
        <v>7</v>
      </c>
      <c r="GI20" s="1" t="str">
        <f t="array" ref="GI20">IF(ISNA(INDEX('Scrum Opp Feed'!C$1:C$1067,MATCH('Combined Table'!$A20&amp;'Combined Table'!$B20,'Scrum Opp Feed'!$A$1:$A$1067&amp;'Scrum Opp Feed'!$B$1:$B$1067,0))),"",INDEX('Scrum Opp Feed'!C$1:C$1067,MATCH('Combined Table'!$A20&amp;'Combined Table'!$B20,'Scrum Opp Feed'!$A$1:$A$1067&amp;'Scrum Opp Feed'!$B$1:$B$1067,0)))</f>
        <v/>
      </c>
      <c r="GJ20" s="13" t="str">
        <f t="array" ref="GJ20">IF(ISNA(INDEX('Scrum Opp Feed'!D$1:D$1067,MATCH('Combined Table'!$A20&amp;'Combined Table'!$B20,'Scrum Opp Feed'!$A$1:$A$1067&amp;'Scrum Opp Feed'!$B$1:$B$1067,0))),"",INDEX('Scrum Opp Feed'!D$1:D$1067,MATCH('Combined Table'!$A20&amp;'Combined Table'!$B20,'Scrum Opp Feed'!$A$1:$A$1067&amp;'Scrum Opp Feed'!$B$1:$B$1067,0)))</f>
        <v/>
      </c>
      <c r="GK20" s="13" t="str">
        <f t="array" ref="GK20">IF(ISNA(INDEX('Scrum Opp Feed'!E$1:E$1067,MATCH('Combined Table'!$A20&amp;'Combined Table'!$B20,'Scrum Opp Feed'!$A$1:$A$1067&amp;'Scrum Opp Feed'!$B$1:$B$1067,0))),"",INDEX('Scrum Opp Feed'!E$1:E$1067,MATCH('Combined Table'!$A20&amp;'Combined Table'!$B20,'Scrum Opp Feed'!$A$1:$A$1067&amp;'Scrum Opp Feed'!$B$1:$B$1067,0)))</f>
        <v/>
      </c>
      <c r="GL20" s="13" t="str">
        <f t="array" ref="GL20">IF(ISNA(INDEX('Scrum Opp Feed'!F$1:F$1067,MATCH('Combined Table'!$A20&amp;'Combined Table'!$B20,'Scrum Opp Feed'!$A$1:$A$1067&amp;'Scrum Opp Feed'!$B$1:$B$1067,0))),"",INDEX('Scrum Opp Feed'!F$1:F$1067,MATCH('Combined Table'!$A20&amp;'Combined Table'!$B20,'Scrum Opp Feed'!$A$1:$A$1067&amp;'Scrum Opp Feed'!$B$1:$B$1067,0)))</f>
        <v/>
      </c>
      <c r="GM20" s="13" t="str">
        <f t="array" ref="GM20">IF(ISNA(INDEX('Scrum Opp Feed'!G$1:G$1067,MATCH('Combined Table'!$A20&amp;'Combined Table'!$B20,'Scrum Opp Feed'!$A$1:$A$1067&amp;'Scrum Opp Feed'!$B$1:$B$1067,0))),"",INDEX('Scrum Opp Feed'!G$1:G$1067,MATCH('Combined Table'!$A20&amp;'Combined Table'!$B20,'Scrum Opp Feed'!$A$1:$A$1067&amp;'Scrum Opp Feed'!$B$1:$B$1067,0)))</f>
        <v/>
      </c>
      <c r="GN20" s="13" t="str">
        <f t="array" ref="GN20">IF(ISNA(INDEX('Scrum Opp Feed'!H$1:H$1067,MATCH('Combined Table'!$A20&amp;'Combined Table'!$B20,'Scrum Opp Feed'!$A$1:$A$1067&amp;'Scrum Opp Feed'!$B$1:$B$1067,0))),"",INDEX('Scrum Opp Feed'!H$1:H$1067,MATCH('Combined Table'!$A20&amp;'Combined Table'!$B20,'Scrum Opp Feed'!$A$1:$A$1067&amp;'Scrum Opp Feed'!$B$1:$B$1067,0)))</f>
        <v/>
      </c>
      <c r="GO20" s="13" t="str">
        <f t="array" ref="GO20">IF(ISNA(INDEX('Scrum Opp Feed'!I$1:I$1067,MATCH('Combined Table'!$A20&amp;'Combined Table'!$B20,'Scrum Opp Feed'!$A$1:$A$1067&amp;'Scrum Opp Feed'!$B$1:$B$1067,0))),"",INDEX('Scrum Opp Feed'!I$1:I$1067,MATCH('Combined Table'!$A20&amp;'Combined Table'!$B20,'Scrum Opp Feed'!$A$1:$A$1067&amp;'Scrum Opp Feed'!$B$1:$B$1067,0)))</f>
        <v/>
      </c>
      <c r="GP20" s="13">
        <f t="array" ref="GP20">IF(ISNA(INDEX('Scrum Opp Feed'!J$1:J$1067,MATCH('Combined Table'!$A20&amp;'Combined Table'!$B20,'Scrum Opp Feed'!$A$1:$A$1067&amp;'Scrum Opp Feed'!$B$1:$B$1067,0))),"",INDEX('Scrum Opp Feed'!J$1:J$1067,MATCH('Combined Table'!$A20&amp;'Combined Table'!$B20,'Scrum Opp Feed'!$A$1:$A$1067&amp;'Scrum Opp Feed'!$B$1:$B$1067,0)))</f>
        <v>5</v>
      </c>
      <c r="GQ20" s="13">
        <f t="array" ref="GQ20">IF(ISNA(INDEX('Scrum Opp Feed'!K$1:K$1067,MATCH('Combined Table'!$A20&amp;'Combined Table'!$B20,'Scrum Opp Feed'!$A$1:$A$1067&amp;'Scrum Opp Feed'!$B$1:$B$1067,0))),"",INDEX('Scrum Opp Feed'!K$1:K$1067,MATCH('Combined Table'!$A20&amp;'Combined Table'!$B20,'Scrum Opp Feed'!$A$1:$A$1067&amp;'Scrum Opp Feed'!$B$1:$B$1067,0)))</f>
        <v>50</v>
      </c>
      <c r="GR20" s="13">
        <f t="array" ref="GR20">IF(ISNA(INDEX('Scrum Opp Feed'!L$1:L$1067,MATCH('Combined Table'!$A20&amp;'Combined Table'!$B20,'Scrum Opp Feed'!$A$1:$A$1067&amp;'Scrum Opp Feed'!$B$1:$B$1067,0))),"",INDEX('Scrum Opp Feed'!L$1:L$1067,MATCH('Combined Table'!$A20&amp;'Combined Table'!$B20,'Scrum Opp Feed'!$A$1:$A$1067&amp;'Scrum Opp Feed'!$B$1:$B$1067,0)))</f>
        <v>1</v>
      </c>
      <c r="GS20" s="13">
        <f t="array" ref="GS20">IF(ISNA(INDEX('Scrum Opp Feed'!M$1:M$1067,MATCH('Combined Table'!$A20&amp;'Combined Table'!$B20,'Scrum Opp Feed'!$A$1:$A$1067&amp;'Scrum Opp Feed'!$B$1:$B$1067,0))),"",INDEX('Scrum Opp Feed'!M$1:M$1067,MATCH('Combined Table'!$A20&amp;'Combined Table'!$B20,'Scrum Opp Feed'!$A$1:$A$1067&amp;'Scrum Opp Feed'!$B$1:$B$1067,0)))</f>
        <v>4</v>
      </c>
      <c r="GT20" s="13" t="str">
        <f t="array" ref="GT20">IF(ISNA(INDEX('Scrum Opp Feed'!N$1:N$1067,MATCH('Combined Table'!$A20&amp;'Combined Table'!$B20,'Scrum Opp Feed'!$A$1:$A$1067&amp;'Scrum Opp Feed'!$B$1:$B$1067,0))),"",INDEX('Scrum Opp Feed'!N$1:N$1067,MATCH('Combined Table'!$A20&amp;'Combined Table'!$B20,'Scrum Opp Feed'!$A$1:$A$1067&amp;'Scrum Opp Feed'!$B$1:$B$1067,0)))</f>
        <v/>
      </c>
      <c r="GU20" s="13">
        <f t="array" ref="GU20">IF(ISNA(INDEX('Scrum Opp Feed'!O$1:O$1067,MATCH('Combined Table'!$A20&amp;'Combined Table'!$B20,'Scrum Opp Feed'!$A$1:$A$1067&amp;'Scrum Opp Feed'!$B$1:$B$1067,0))),"",INDEX('Scrum Opp Feed'!O$1:O$1067,MATCH('Combined Table'!$A20&amp;'Combined Table'!$B20,'Scrum Opp Feed'!$A$1:$A$1067&amp;'Scrum Opp Feed'!$B$1:$B$1067,0)))</f>
        <v>10</v>
      </c>
      <c r="GV20" s="13">
        <f t="array" ref="GV20">IF(ISNA(INDEX('Scrum Opp Feed'!P$1:P$1067,MATCH('Combined Table'!$A20&amp;'Combined Table'!$B20,'Scrum Opp Feed'!$A$1:$A$1067&amp;'Scrum Opp Feed'!$B$1:$B$1067,0))),"",INDEX('Scrum Opp Feed'!P$1:P$1067,MATCH('Combined Table'!$A20&amp;'Combined Table'!$B20,'Scrum Opp Feed'!$A$1:$A$1067&amp;'Scrum Opp Feed'!$B$1:$B$1067,0)))</f>
        <v>100</v>
      </c>
      <c r="GW20" s="13">
        <f t="array" ref="GW20">IF(ISNA(INDEX('Scrum Opp Feed'!Q$1:Q$1067,MATCH('Combined Table'!$A20&amp;'Combined Table'!$B20,'Scrum Opp Feed'!$A$1:$A$1067&amp;'Scrum Opp Feed'!$B$1:$B$1067,0))),"",INDEX('Scrum Opp Feed'!Q$1:Q$1067,MATCH('Combined Table'!$A20&amp;'Combined Table'!$B20,'Scrum Opp Feed'!$A$1:$A$1067&amp;'Scrum Opp Feed'!$B$1:$B$1067,0)))</f>
        <v>10</v>
      </c>
      <c r="GX20" s="1" t="str">
        <f t="array" ref="GX20">IF(ISNA(INDEX('Restart 50m'!C$1:C$1067,MATCH('Combined Table'!$A20&amp;'Combined Table'!$B20,'Restart 50m'!$A$1:$A$1067&amp;'Restart 50m'!$B$1:$B$1067,0))),"",INDEX('Restart 50m'!C$1:C$1067,MATCH('Combined Table'!$A20&amp;'Combined Table'!$B20,'Restart 50m'!$A$1:$A$1067&amp;'Restart 50m'!$B$1:$B$1067,0)))</f>
        <v/>
      </c>
      <c r="GY20" s="13" t="str">
        <f t="array" ref="GY20">IF(ISNA(INDEX('Restart 50m'!D$1:D$1067,MATCH('Combined Table'!$A20&amp;'Combined Table'!$B20,'Restart 50m'!$A$1:$A$1067&amp;'Restart 50m'!$B$1:$B$1067,0))),"",INDEX('Restart 50m'!D$1:D$1067,MATCH('Combined Table'!$A20&amp;'Combined Table'!$B20,'Restart 50m'!$A$1:$A$1067&amp;'Restart 50m'!$B$1:$B$1067,0)))</f>
        <v/>
      </c>
      <c r="GZ20" s="13" t="str">
        <f t="array" ref="GZ20">IF(ISNA(INDEX('Restart 50m'!E$1:E$1067,MATCH('Combined Table'!$A20&amp;'Combined Table'!$B20,'Restart 50m'!$A$1:$A$1067&amp;'Restart 50m'!$B$1:$B$1067,0))),"",INDEX('Restart 50m'!E$1:E$1067,MATCH('Combined Table'!$A20&amp;'Combined Table'!$B20,'Restart 50m'!$A$1:$A$1067&amp;'Restart 50m'!$B$1:$B$1067,0)))</f>
        <v/>
      </c>
      <c r="HA20" s="13" t="str">
        <f t="array" ref="HA20">IF(ISNA(INDEX('Restart 50m'!F$1:F$1067,MATCH('Combined Table'!$A20&amp;'Combined Table'!$B20,'Restart 50m'!$A$1:$A$1067&amp;'Restart 50m'!$B$1:$B$1067,0))),"",INDEX('Restart 50m'!F$1:F$1067,MATCH('Combined Table'!$A20&amp;'Combined Table'!$B20,'Restart 50m'!$A$1:$A$1067&amp;'Restart 50m'!$B$1:$B$1067,0)))</f>
        <v/>
      </c>
      <c r="HB20" s="13" t="str">
        <f t="array" ref="HB20">IF(ISNA(INDEX('Restart 50m'!G$1:G$1067,MATCH('Combined Table'!$A20&amp;'Combined Table'!$B20,'Restart 50m'!$A$1:$A$1067&amp;'Restart 50m'!$B$1:$B$1067,0))),"",INDEX('Restart 50m'!G$1:G$1067,MATCH('Combined Table'!$A20&amp;'Combined Table'!$B20,'Restart 50m'!$A$1:$A$1067&amp;'Restart 50m'!$B$1:$B$1067,0)))</f>
        <v/>
      </c>
      <c r="HC20" s="13" t="str">
        <f t="array" ref="HC20">IF(ISNA(INDEX('Restart 50m'!H$1:H$1067,MATCH('Combined Table'!$A20&amp;'Combined Table'!$B20,'Restart 50m'!$A$1:$A$1067&amp;'Restart 50m'!$B$1:$B$1067,0))),"",INDEX('Restart 50m'!H$1:H$1067,MATCH('Combined Table'!$A20&amp;'Combined Table'!$B20,'Restart 50m'!$A$1:$A$1067&amp;'Restart 50m'!$B$1:$B$1067,0)))</f>
        <v/>
      </c>
      <c r="HD20" s="13" t="str">
        <f t="array" ref="HD20">IF(ISNA(INDEX('Restart 50m'!I$1:I$1067,MATCH('Combined Table'!$A20&amp;'Combined Table'!$B20,'Restart 50m'!$A$1:$A$1067&amp;'Restart 50m'!$B$1:$B$1067,0))),"",INDEX('Restart 50m'!I$1:I$1067,MATCH('Combined Table'!$A20&amp;'Combined Table'!$B20,'Restart 50m'!$A$1:$A$1067&amp;'Restart 50m'!$B$1:$B$1067,0)))</f>
        <v/>
      </c>
      <c r="HE20" s="13" t="str">
        <f t="array" ref="HE20">IF(ISNA(INDEX('Restart 50m'!J$1:J$1067,MATCH('Combined Table'!$A20&amp;'Combined Table'!$B20,'Restart 50m'!$A$1:$A$1067&amp;'Restart 50m'!$B$1:$B$1067,0))),"",INDEX('Restart 50m'!J$1:J$1067,MATCH('Combined Table'!$A20&amp;'Combined Table'!$B20,'Restart 50m'!$A$1:$A$1067&amp;'Restart 50m'!$B$1:$B$1067,0)))</f>
        <v/>
      </c>
      <c r="HF20" s="13" t="str">
        <f t="array" ref="HF20">IF(ISNA(INDEX('Restart 50m'!K$1:K$1067,MATCH('Combined Table'!$A20&amp;'Combined Table'!$B20,'Restart 50m'!$A$1:$A$1067&amp;'Restart 50m'!$B$1:$B$1067,0))),"",INDEX('Restart 50m'!K$1:K$1067,MATCH('Combined Table'!$A20&amp;'Combined Table'!$B20,'Restart 50m'!$A$1:$A$1067&amp;'Restart 50m'!$B$1:$B$1067,0)))</f>
        <v/>
      </c>
      <c r="HG20" s="13" t="str">
        <f t="array" ref="HG20">IF(ISNA(INDEX('Restart 50m'!L$1:L$1067,MATCH('Combined Table'!$A20&amp;'Combined Table'!$B20,'Restart 50m'!$A$1:$A$1067&amp;'Restart 50m'!$B$1:$B$1067,0))),"",INDEX('Restart 50m'!L$1:L$1067,MATCH('Combined Table'!$A20&amp;'Combined Table'!$B20,'Restart 50m'!$A$1:$A$1067&amp;'Restart 50m'!$B$1:$B$1067,0)))</f>
        <v/>
      </c>
      <c r="HH20" s="13" t="str">
        <f t="array" ref="HH20">IF(ISNA(INDEX('Restart 50m'!M$1:M$1067,MATCH('Combined Table'!$A20&amp;'Combined Table'!$B20,'Restart 50m'!$A$1:$A$1067&amp;'Restart 50m'!$B$1:$B$1067,0))),"",INDEX('Restart 50m'!M$1:M$1067,MATCH('Combined Table'!$A20&amp;'Combined Table'!$B20,'Restart 50m'!$A$1:$A$1067&amp;'Restart 50m'!$B$1:$B$1067,0)))</f>
        <v/>
      </c>
      <c r="HI20" s="13" t="str">
        <f t="array" ref="HI20">IF(ISNA(INDEX('Restart 50m'!N$1:N$1067,MATCH('Combined Table'!$A20&amp;'Combined Table'!$B20,'Restart 50m'!$A$1:$A$1067&amp;'Restart 50m'!$B$1:$B$1067,0))),"",INDEX('Restart 50m'!N$1:N$1067,MATCH('Combined Table'!$A20&amp;'Combined Table'!$B20,'Restart 50m'!$A$1:$A$1067&amp;'Restart 50m'!$B$1:$B$1067,0)))</f>
        <v/>
      </c>
      <c r="HJ20" s="13" t="str">
        <f t="array" ref="HJ20">IF(ISNA(INDEX('Restart 50m'!O$1:O$1067,MATCH('Combined Table'!$A20&amp;'Combined Table'!$B20,'Restart 50m'!$A$1:$A$1067&amp;'Restart 50m'!$B$1:$B$1067,0))),"",INDEX('Restart 50m'!O$1:O$1067,MATCH('Combined Table'!$A20&amp;'Combined Table'!$B20,'Restart 50m'!$A$1:$A$1067&amp;'Restart 50m'!$B$1:$B$1067,0)))</f>
        <v/>
      </c>
      <c r="HK20" s="13">
        <f t="array" ref="HK20">IF(ISNA(INDEX('Restart 50m'!P$1:P$1067,MATCH('Combined Table'!$A20&amp;'Combined Table'!$B20,'Restart 50m'!$A$1:$A$1067&amp;'Restart 50m'!$B$1:$B$1067,0))),"",INDEX('Restart 50m'!P$1:P$1067,MATCH('Combined Table'!$A20&amp;'Combined Table'!$B20,'Restart 50m'!$A$1:$A$1067&amp;'Restart 50m'!$B$1:$B$1067,0)))</f>
        <v>3</v>
      </c>
      <c r="HL20" s="13" t="str">
        <f t="array" ref="HL20">IF(ISNA(INDEX('Restart 50m'!Q$1:Q$1067,MATCH('Combined Table'!$A20&amp;'Combined Table'!$B20,'Restart 50m'!$A$1:$A$1067&amp;'Restart 50m'!$B$1:$B$1067,0))),"",INDEX('Restart 50m'!Q$1:Q$1067,MATCH('Combined Table'!$A20&amp;'Combined Table'!$B20,'Restart 50m'!$A$1:$A$1067&amp;'Restart 50m'!$B$1:$B$1067,0)))</f>
        <v/>
      </c>
      <c r="HM20" s="13" t="str">
        <f t="array" ref="HM20">IF(ISNA(INDEX('Restart 50m'!R$1:R$1067,MATCH('Combined Table'!$A20&amp;'Combined Table'!$B20,'Restart 50m'!$A$1:$A$1067&amp;'Restart 50m'!$B$1:$B$1067,0))),"",INDEX('Restart 50m'!R$1:R$1067,MATCH('Combined Table'!$A20&amp;'Combined Table'!$B20,'Restart 50m'!$A$1:$A$1067&amp;'Restart 50m'!$B$1:$B$1067,0)))</f>
        <v/>
      </c>
      <c r="HN20" s="13">
        <f t="array" ref="HN20">IF(ISNA(INDEX('Restart 50m'!S$1:S$1067,MATCH('Combined Table'!$A20&amp;'Combined Table'!$B20,'Restart 50m'!$A$1:$A$1067&amp;'Restart 50m'!$B$1:$B$1067,0))),"",INDEX('Restart 50m'!S$1:S$1067,MATCH('Combined Table'!$A20&amp;'Combined Table'!$B20,'Restart 50m'!$A$1:$A$1067&amp;'Restart 50m'!$B$1:$B$1067,0)))</f>
        <v>3</v>
      </c>
      <c r="HO20" s="13">
        <f t="array" ref="HO20">IF(ISNA(INDEX('Restart 50m'!T$1:T$1067,MATCH('Combined Table'!$A20&amp;'Combined Table'!$B20,'Restart 50m'!$A$1:$A$1067&amp;'Restart 50m'!$B$1:$B$1067,0))),"",INDEX('Restart 50m'!T$1:T$1067,MATCH('Combined Table'!$A20&amp;'Combined Table'!$B20,'Restart 50m'!$A$1:$A$1067&amp;'Restart 50m'!$B$1:$B$1067,0)))</f>
        <v>3</v>
      </c>
      <c r="HP20" s="13">
        <f t="array" ref="HP20">IF(ISNA(INDEX('Restart 50m'!U$1:U$1067,MATCH('Combined Table'!$A20&amp;'Combined Table'!$B20,'Restart 50m'!$A$1:$A$1067&amp;'Restart 50m'!$B$1:$B$1067,0))),"",INDEX('Restart 50m'!U$1:U$1067,MATCH('Combined Table'!$A20&amp;'Combined Table'!$B20,'Restart 50m'!$A$1:$A$1067&amp;'Restart 50m'!$B$1:$B$1067,0)))</f>
        <v>3</v>
      </c>
      <c r="HQ20" s="1" t="str">
        <f t="array" ref="HQ20">IF(ISNA(INDEX('Restart 22m'!C$1:C$1067,MATCH('Combined Table'!$A20&amp;'Combined Table'!$B20,'Restart 22m'!$A$1:$A$1067&amp;'Restart 22m'!$B$1:$B$1067,0))),"",INDEX('Restart 22m'!C$1:C$1067,MATCH('Combined Table'!$A20&amp;'Combined Table'!$B20,'Restart 22m'!$A$1:$A$1067&amp;'Restart 22m'!$B$1:$B$1067,0)))</f>
        <v/>
      </c>
      <c r="HR20" s="13" t="str">
        <f t="array" ref="HR20">IF(ISNA(INDEX('Restart 22m'!D$1:D$1067,MATCH('Combined Table'!$A20&amp;'Combined Table'!$B20,'Restart 22m'!$A$1:$A$1067&amp;'Restart 22m'!$B$1:$B$1067,0))),"",INDEX('Restart 22m'!D$1:D$1067,MATCH('Combined Table'!$A20&amp;'Combined Table'!$B20,'Restart 22m'!$A$1:$A$1067&amp;'Restart 22m'!$B$1:$B$1067,0)))</f>
        <v/>
      </c>
      <c r="HS20" s="13" t="str">
        <f t="array" ref="HS20">IF(ISNA(INDEX('Restart 22m'!E$1:E$1067,MATCH('Combined Table'!$A20&amp;'Combined Table'!$B20,'Restart 22m'!$A$1:$A$1067&amp;'Restart 22m'!$B$1:$B$1067,0))),"",INDEX('Restart 22m'!E$1:E$1067,MATCH('Combined Table'!$A20&amp;'Combined Table'!$B20,'Restart 22m'!$A$1:$A$1067&amp;'Restart 22m'!$B$1:$B$1067,0)))</f>
        <v/>
      </c>
      <c r="HT20" s="13" t="str">
        <f t="array" ref="HT20">IF(ISNA(INDEX('Restart 22m'!F$1:F$1067,MATCH('Combined Table'!$A20&amp;'Combined Table'!$B20,'Restart 22m'!$A$1:$A$1067&amp;'Restart 22m'!$B$1:$B$1067,0))),"",INDEX('Restart 22m'!F$1:F$1067,MATCH('Combined Table'!$A20&amp;'Combined Table'!$B20,'Restart 22m'!$A$1:$A$1067&amp;'Restart 22m'!$B$1:$B$1067,0)))</f>
        <v/>
      </c>
      <c r="HU20" s="13" t="str">
        <f t="array" ref="HU20">IF(ISNA(INDEX('Restart 22m'!G$1:G$1067,MATCH('Combined Table'!$A20&amp;'Combined Table'!$B20,'Restart 22m'!$A$1:$A$1067&amp;'Restart 22m'!$B$1:$B$1067,0))),"",INDEX('Restart 22m'!G$1:G$1067,MATCH('Combined Table'!$A20&amp;'Combined Table'!$B20,'Restart 22m'!$A$1:$A$1067&amp;'Restart 22m'!$B$1:$B$1067,0)))</f>
        <v/>
      </c>
      <c r="HV20" s="13" t="str">
        <f t="array" ref="HV20">IF(ISNA(INDEX('Restart 22m'!H$1:H$1067,MATCH('Combined Table'!$A20&amp;'Combined Table'!$B20,'Restart 22m'!$A$1:$A$1067&amp;'Restart 22m'!$B$1:$B$1067,0))),"",INDEX('Restart 22m'!H$1:H$1067,MATCH('Combined Table'!$A20&amp;'Combined Table'!$B20,'Restart 22m'!$A$1:$A$1067&amp;'Restart 22m'!$B$1:$B$1067,0)))</f>
        <v/>
      </c>
      <c r="HW20" s="13" t="str">
        <f t="array" ref="HW20">IF(ISNA(INDEX('Restart 22m'!I$1:I$1067,MATCH('Combined Table'!$A20&amp;'Combined Table'!$B20,'Restart 22m'!$A$1:$A$1067&amp;'Restart 22m'!$B$1:$B$1067,0))),"",INDEX('Restart 22m'!I$1:I$1067,MATCH('Combined Table'!$A20&amp;'Combined Table'!$B20,'Restart 22m'!$A$1:$A$1067&amp;'Restart 22m'!$B$1:$B$1067,0)))</f>
        <v/>
      </c>
      <c r="HX20" s="13" t="str">
        <f t="array" ref="HX20">IF(ISNA(INDEX('Restart 22m'!J$1:J$1067,MATCH('Combined Table'!$A20&amp;'Combined Table'!$B20,'Restart 22m'!$A$1:$A$1067&amp;'Restart 22m'!$B$1:$B$1067,0))),"",INDEX('Restart 22m'!J$1:J$1067,MATCH('Combined Table'!$A20&amp;'Combined Table'!$B20,'Restart 22m'!$A$1:$A$1067&amp;'Restart 22m'!$B$1:$B$1067,0)))</f>
        <v/>
      </c>
      <c r="HY20" s="13" t="str">
        <f t="array" ref="HY20">IF(ISNA(INDEX('Restart 22m'!K$1:K$1067,MATCH('Combined Table'!$A20&amp;'Combined Table'!$B20,'Restart 22m'!$A$1:$A$1067&amp;'Restart 22m'!$B$1:$B$1067,0))),"",INDEX('Restart 22m'!K$1:K$1067,MATCH('Combined Table'!$A20&amp;'Combined Table'!$B20,'Restart 22m'!$A$1:$A$1067&amp;'Restart 22m'!$B$1:$B$1067,0)))</f>
        <v/>
      </c>
      <c r="HZ20" s="13" t="str">
        <f t="array" ref="HZ20">IF(ISNA(INDEX('Restart 22m'!L$1:L$1067,MATCH('Combined Table'!$A20&amp;'Combined Table'!$B20,'Restart 22m'!$A$1:$A$1067&amp;'Restart 22m'!$B$1:$B$1067,0))),"",INDEX('Restart 22m'!L$1:L$1067,MATCH('Combined Table'!$A20&amp;'Combined Table'!$B20,'Restart 22m'!$A$1:$A$1067&amp;'Restart 22m'!$B$1:$B$1067,0)))</f>
        <v/>
      </c>
      <c r="IA20" s="13" t="str">
        <f t="array" ref="IA20">IF(ISNA(INDEX('Restart 22m'!M$1:M$1067,MATCH('Combined Table'!$A20&amp;'Combined Table'!$B20,'Restart 22m'!$A$1:$A$1067&amp;'Restart 22m'!$B$1:$B$1067,0))),"",INDEX('Restart 22m'!M$1:M$1067,MATCH('Combined Table'!$A20&amp;'Combined Table'!$B20,'Restart 22m'!$A$1:$A$1067&amp;'Restart 22m'!$B$1:$B$1067,0)))</f>
        <v/>
      </c>
      <c r="IB20" s="13" t="str">
        <f t="array" ref="IB20">IF(ISNA(INDEX('Restart 22m'!N$1:N$1067,MATCH('Combined Table'!$A20&amp;'Combined Table'!$B20,'Restart 22m'!$A$1:$A$1067&amp;'Restart 22m'!$B$1:$B$1067,0))),"",INDEX('Restart 22m'!N$1:N$1067,MATCH('Combined Table'!$A20&amp;'Combined Table'!$B20,'Restart 22m'!$A$1:$A$1067&amp;'Restart 22m'!$B$1:$B$1067,0)))</f>
        <v/>
      </c>
      <c r="IC20" s="13" t="str">
        <f t="array" ref="IC20">IF(ISNA(INDEX('Restart 22m'!O$1:O$1067,MATCH('Combined Table'!$A20&amp;'Combined Table'!$B20,'Restart 22m'!$A$1:$A$1067&amp;'Restart 22m'!$B$1:$B$1067,0))),"",INDEX('Restart 22m'!O$1:O$1067,MATCH('Combined Table'!$A20&amp;'Combined Table'!$B20,'Restart 22m'!$A$1:$A$1067&amp;'Restart 22m'!$B$1:$B$1067,0)))</f>
        <v/>
      </c>
      <c r="ID20" s="13">
        <f t="array" ref="ID20">IF(ISNA(INDEX('Restart 22m'!P$1:P$1067,MATCH('Combined Table'!$A20&amp;'Combined Table'!$B20,'Restart 22m'!$A$1:$A$1067&amp;'Restart 22m'!$B$1:$B$1067,0))),"",INDEX('Restart 22m'!P$1:P$1067,MATCH('Combined Table'!$A20&amp;'Combined Table'!$B20,'Restart 22m'!$A$1:$A$1067&amp;'Restart 22m'!$B$1:$B$1067,0)))</f>
        <v>1</v>
      </c>
      <c r="IE20" s="13" t="str">
        <f t="array" ref="IE20">IF(ISNA(INDEX('Restart 22m'!Q$1:Q$1067,MATCH('Combined Table'!$A20&amp;'Combined Table'!$B20,'Restart 22m'!$A$1:$A$1067&amp;'Restart 22m'!$B$1:$B$1067,0))),"",INDEX('Restart 22m'!Q$1:Q$1067,MATCH('Combined Table'!$A20&amp;'Combined Table'!$B20,'Restart 22m'!$A$1:$A$1067&amp;'Restart 22m'!$B$1:$B$1067,0)))</f>
        <v/>
      </c>
      <c r="IF20" s="13" t="str">
        <f t="array" ref="IF20">IF(ISNA(INDEX('Restart 22m'!R$1:R$1067,MATCH('Combined Table'!$A20&amp;'Combined Table'!$B20,'Restart 22m'!$A$1:$A$1067&amp;'Restart 22m'!$B$1:$B$1067,0))),"",INDEX('Restart 22m'!R$1:R$1067,MATCH('Combined Table'!$A20&amp;'Combined Table'!$B20,'Restart 22m'!$A$1:$A$1067&amp;'Restart 22m'!$B$1:$B$1067,0)))</f>
        <v/>
      </c>
      <c r="IG20" s="13">
        <f t="array" ref="IG20">IF(ISNA(INDEX('Restart 22m'!S$1:S$1067,MATCH('Combined Table'!$A20&amp;'Combined Table'!$B20,'Restart 22m'!$A$1:$A$1067&amp;'Restart 22m'!$B$1:$B$1067,0))),"",INDEX('Restart 22m'!S$1:S$1067,MATCH('Combined Table'!$A20&amp;'Combined Table'!$B20,'Restart 22m'!$A$1:$A$1067&amp;'Restart 22m'!$B$1:$B$1067,0)))</f>
        <v>1</v>
      </c>
      <c r="IH20" s="13">
        <f t="array" ref="IH20">IF(ISNA(INDEX('Restart 22m'!T$1:T$1067,MATCH('Combined Table'!$A20&amp;'Combined Table'!$B20,'Restart 22m'!$A$1:$A$1067&amp;'Restart 22m'!$B$1:$B$1067,0))),"",INDEX('Restart 22m'!T$1:T$1067,MATCH('Combined Table'!$A20&amp;'Combined Table'!$B20,'Restart 22m'!$A$1:$A$1067&amp;'Restart 22m'!$B$1:$B$1067,0)))</f>
        <v>1</v>
      </c>
      <c r="II20" s="13">
        <f t="array" ref="II20">IF(ISNA(INDEX('Restart 22m'!U$1:U$1067,MATCH('Combined Table'!$A20&amp;'Combined Table'!$B20,'Restart 22m'!$A$1:$A$1067&amp;'Restart 22m'!$B$1:$B$1067,0))),"",INDEX('Restart 22m'!U$1:U$1067,MATCH('Combined Table'!$A20&amp;'Combined Table'!$B20,'Restart 22m'!$A$1:$A$1067&amp;'Restart 22m'!$B$1:$B$1067,0)))</f>
        <v>1</v>
      </c>
      <c r="IJ20" s="13"/>
    </row>
    <row r="21" spans="1:244" x14ac:dyDescent="0.25">
      <c r="A21" s="5" t="s">
        <v>2</v>
      </c>
      <c r="B21" s="3">
        <v>2</v>
      </c>
      <c r="C21" s="13">
        <f t="array" ref="C21">INDEX('Points Table'!C$1:C$1067,MATCH('Combined Table'!$A21&amp;'Combined Table'!$B21,$A$1:$A$1067&amp;$B$1:$B$1067,0))</f>
        <v>15</v>
      </c>
      <c r="D21" s="13">
        <f t="array" ref="D21">INDEX('Points Table'!D$1:D$1067,MATCH('Combined Table'!$A21&amp;'Combined Table'!$B21,$A$1:$A$1067&amp;$B$1:$B$1067,0))</f>
        <v>2</v>
      </c>
      <c r="E21" s="13">
        <f t="array" ref="E21">INDEX('Points Table'!E$1:E$1067,MATCH('Combined Table'!$A21&amp;'Combined Table'!$B21,$A$1:$A$1067&amp;$B$1:$B$1067,0))</f>
        <v>1</v>
      </c>
      <c r="F21" s="13">
        <f t="array" ref="F21">INDEX('Points Table'!F$1:F$1067,MATCH('Combined Table'!$A21&amp;'Combined Table'!$B21,$A$1:$A$1067&amp;$B$1:$B$1067,0))</f>
        <v>1</v>
      </c>
      <c r="G21" s="13">
        <f t="array" ref="G21">INDEX('Points Table'!G$1:G$1067,MATCH('Combined Table'!$A21&amp;'Combined Table'!$B21,$A$1:$A$1067&amp;$B$1:$B$1067,0))</f>
        <v>50</v>
      </c>
      <c r="H21" s="13">
        <f t="array" ref="H21">INDEX('Points Table'!H$1:H$1067,MATCH('Combined Table'!$A21&amp;'Combined Table'!$B21,$A$1:$A$1067&amp;$B$1:$B$1067,0))</f>
        <v>0</v>
      </c>
      <c r="I21" s="13" t="str">
        <f t="array" ref="I21">INDEX('Possesion Times'!C$1:C$1067,MATCH('Combined Table'!$A21&amp;'Combined Table'!$B21,$A$1:$A$1067&amp;$B$1:$B$1067,0))</f>
        <v>1:54</v>
      </c>
      <c r="J21" s="13" t="str">
        <f t="array" ref="J21">INDEX('Possesion Times'!D$1:D$1067,MATCH('Combined Table'!$A21&amp;'Combined Table'!$B21,$A$1:$A$1067&amp;$B$1:$B$1067,0))</f>
        <v>1:48</v>
      </c>
      <c r="K21" s="13" t="str">
        <f t="array" ref="K21">INDEX('Possesion Times'!E$1:E$1067,MATCH('Combined Table'!$A21&amp;'Combined Table'!$B21,$A$1:$A$1067&amp;$B$1:$B$1067,0))</f>
        <v>3:42</v>
      </c>
      <c r="L21" s="13">
        <f t="array" ref="L21">INDEX('Possesion Times'!F$1:F$1067,MATCH('Combined Table'!$A21&amp;'Combined Table'!$B21,$A$1:$A$1067&amp;$B$1:$B$1067,0))</f>
        <v>11.9</v>
      </c>
      <c r="M21" s="13" t="str">
        <f t="array" ref="M21">INDEX('Possesion Times'!G$1:G$1067,MATCH('Combined Table'!$A21&amp;'Combined Table'!$B21,$A$1:$A$1067&amp;$B$1:$B$1067,0))</f>
        <v>1:30</v>
      </c>
      <c r="N21" s="13" t="str">
        <f t="array" ref="N21">INDEX('Possesion Times'!H$1:H$1067,MATCH('Combined Table'!$A21&amp;'Combined Table'!$B21,$A$1:$A$1067&amp;$B$1:$B$1067,0))</f>
        <v>0:56</v>
      </c>
      <c r="O21" s="13" t="str">
        <f t="array" ref="O21">INDEX('Possesion Times'!I$1:I$1067,MATCH('Combined Table'!$A21&amp;'Combined Table'!$B21,$A$1:$A$1067&amp;$B$1:$B$1067,0))</f>
        <v>2:26</v>
      </c>
      <c r="P21" s="13">
        <f t="array" ref="P21">INDEX('Possesion Times'!J$1:J$1067,MATCH('Combined Table'!$A21&amp;'Combined Table'!$B21,$A$1:$A$1067&amp;$B$1:$B$1067,0))</f>
        <v>7.8</v>
      </c>
      <c r="Q21" s="13" t="str">
        <f t="array" ref="Q21">INDEX('Possesion Times'!K$1:K$1067,MATCH('Combined Table'!$A21&amp;'Combined Table'!$B21,$A$1:$A$1067&amp;$B$1:$B$1067,0))</f>
        <v>1:52</v>
      </c>
      <c r="R21" s="13" t="str">
        <f t="array" ref="R21">INDEX('Possesion Times'!L$1:L$1067,MATCH('Combined Table'!$A21&amp;'Combined Table'!$B21,$A$1:$A$1067&amp;$B$1:$B$1067,0))</f>
        <v>1:08</v>
      </c>
      <c r="S21" s="13" t="str">
        <f t="array" ref="S21">INDEX('Possesion Times'!M$1:M$1067,MATCH('Combined Table'!$A21&amp;'Combined Table'!$B21,$A$1:$A$1067&amp;$B$1:$B$1067,0))</f>
        <v>3:00</v>
      </c>
      <c r="T21" s="13">
        <f t="array" ref="T21">INDEX('Possesion Times'!N$1:N$1067,MATCH('Combined Table'!$A21&amp;'Combined Table'!$B21,$A$1:$A$1067&amp;$B$1:$B$1067,0))</f>
        <v>9.6999999999999993</v>
      </c>
      <c r="U21" s="13" t="str">
        <f t="array" ref="U21">INDEX('Possesion Times'!O$1:O$1067,MATCH('Combined Table'!$A21&amp;'Combined Table'!$B21,$A$1:$A$1067&amp;$B$1:$B$1067,0))</f>
        <v>0:39</v>
      </c>
      <c r="V21" s="13" t="str">
        <f t="array" ref="V21">INDEX('Possesion Times'!P$1:P$1067,MATCH('Combined Table'!$A21&amp;'Combined Table'!$B21,$A$1:$A$1067&amp;$B$1:$B$1067,0))</f>
        <v>2:22</v>
      </c>
      <c r="W21" s="13" t="str">
        <f t="array" ref="W21">INDEX('Possesion Times'!Q$1:Q$1067,MATCH('Combined Table'!$A21&amp;'Combined Table'!$B21,$A$1:$A$1067&amp;$B$1:$B$1067,0))</f>
        <v>3:01</v>
      </c>
      <c r="X21" s="13">
        <f t="array" ref="X21">INDEX('Possesion Times'!R$1:R$1067,MATCH('Combined Table'!$A21&amp;'Combined Table'!$B21,$A$1:$A$1067&amp;$B$1:$B$1067,0))</f>
        <v>9.6999999999999993</v>
      </c>
      <c r="Y21" s="13" t="str">
        <f t="array" ref="Y21">INDEX('Possesion Times'!S$1:S$1067,MATCH('Combined Table'!$A21&amp;'Combined Table'!$B21,$A$1:$A$1067&amp;$B$1:$B$1067,0))</f>
        <v>5:55</v>
      </c>
      <c r="Z21" s="13" t="str">
        <f t="array" ref="Z21">INDEX('Possesion Times'!T$1:T$1067,MATCH('Combined Table'!$A21&amp;'Combined Table'!$B21,$A$1:$A$1067&amp;$B$1:$B$1067,0))</f>
        <v>6:14</v>
      </c>
      <c r="AA21" s="13" t="str">
        <f t="array" ref="AA21">INDEX('Possesion Times'!U$1:U$1067,MATCH('Combined Table'!$A21&amp;'Combined Table'!$B21,$A$1:$A$1067&amp;$B$1:$B$1067,0))</f>
        <v>12:09</v>
      </c>
      <c r="AB21" s="13">
        <f t="array" ref="AB21">INDEX('Possesion Times'!V$1:V$1067,MATCH('Combined Table'!$A21&amp;'Combined Table'!$B21,$A$1:$A$1067&amp;$B$1:$B$1067,0))</f>
        <v>39.1</v>
      </c>
      <c r="AC21" s="1">
        <f t="array" ref="AC21">INDEX('Possession Source'!C$1:C$1067,MATCH('Combined Table'!$A21&amp;'Combined Table'!$B21,$A$1:$A$1067&amp;$B$1:$B$1067,0))</f>
        <v>13</v>
      </c>
      <c r="AD21" s="13">
        <f t="array" ref="AD21">INDEX('Possession Source'!D$1:D$1067,MATCH('Combined Table'!$A21&amp;'Combined Table'!$B21,$A$1:$A$1067&amp;$B$1:$B$1067,0))</f>
        <v>6</v>
      </c>
      <c r="AE21" s="13">
        <f t="array" ref="AE21">INDEX('Possession Source'!E$1:E$1067,MATCH('Combined Table'!$A21&amp;'Combined Table'!$B21,$A$1:$A$1067&amp;$B$1:$B$1067,0))</f>
        <v>4</v>
      </c>
      <c r="AF21" s="13" t="str">
        <f t="array" ref="AF21">INDEX('Possession Source'!F$1:F$1067,MATCH('Combined Table'!$A21&amp;'Combined Table'!$B21,$A$1:$A$1067&amp;$B$1:$B$1067,0))</f>
        <v/>
      </c>
      <c r="AG21" s="13">
        <f t="array" ref="AG21">INDEX('Possession Source'!G$1:G$1067,MATCH('Combined Table'!$A21&amp;'Combined Table'!$B21,$A$1:$A$1067&amp;$B$1:$B$1067,0))</f>
        <v>23</v>
      </c>
      <c r="AH21" s="13">
        <f t="array" ref="AH21">INDEX('Possession Source'!H$1:H$1067,MATCH('Combined Table'!$A21&amp;'Combined Table'!$B21,$A$1:$A$1067&amp;$B$1:$B$1067,0))</f>
        <v>8</v>
      </c>
      <c r="AI21" s="13" t="str">
        <f t="array" ref="AI21">INDEX('Possession Source'!I$1:I$1067,MATCH('Combined Table'!$A21&amp;'Combined Table'!$B21,$A$1:$A$1067&amp;$B$1:$B$1067,0))</f>
        <v/>
      </c>
      <c r="AJ21" s="13">
        <f t="array" ref="AJ21">INDEX('Possession Source'!J$1:J$1067,MATCH('Combined Table'!$A21&amp;'Combined Table'!$B21,$A$1:$A$1067&amp;$B$1:$B$1067,0))</f>
        <v>5</v>
      </c>
      <c r="AK21" s="13">
        <f t="array" ref="AK21">INDEX('Possession Source'!K$1:K$1067,MATCH('Combined Table'!$A21&amp;'Combined Table'!$B21,$A$1:$A$1067&amp;$B$1:$B$1067,0))</f>
        <v>3</v>
      </c>
      <c r="AL21" s="13" t="str">
        <f t="array" ref="AL21">INDEX('Possession Source'!L$1:L$1067,MATCH('Combined Table'!$A21&amp;'Combined Table'!$B21,$A$1:$A$1067&amp;$B$1:$B$1067,0))</f>
        <v/>
      </c>
      <c r="AM21" s="13" t="str">
        <f t="array" ref="AM21">INDEX('Possession Source'!M$1:M$1067,MATCH('Combined Table'!$A21&amp;'Combined Table'!$B21,$A$1:$A$1067&amp;$B$1:$B$1067,0))</f>
        <v/>
      </c>
      <c r="AN21" s="13" t="str">
        <f t="array" ref="AN21">INDEX('Possession Source'!N$1:N$1067,MATCH('Combined Table'!$A21&amp;'Combined Table'!$B21,$A$1:$A$1067&amp;$B$1:$B$1067,0))</f>
        <v/>
      </c>
      <c r="AO21" s="13">
        <f t="array" ref="AO21">INDEX('Possession Source'!O$1:O$1067,MATCH('Combined Table'!$A21&amp;'Combined Table'!$B21,$A$1:$A$1067&amp;$B$1:$B$1067,0))</f>
        <v>3</v>
      </c>
      <c r="AP21" s="13">
        <f t="array" ref="AP21">INDEX('Possession Source'!P$1:P$1067,MATCH('Combined Table'!$A21&amp;'Combined Table'!$B21,$A$1:$A$1067&amp;$B$1:$B$1067,0))</f>
        <v>19</v>
      </c>
      <c r="AQ21" s="13">
        <f t="array" ref="AQ21">INDEX('Possession Source'!Q$1:Q$1067,MATCH('Combined Table'!$A21&amp;'Combined Table'!$B21,$A$1:$A$1067&amp;$B$1:$B$1067,0))</f>
        <v>42</v>
      </c>
      <c r="AR21" s="1">
        <f t="array" ref="AR21">INDEX('Penalties Frees conceded'!C$1:C$1067,MATCH('Combined Table'!$A21&amp;'Combined Table'!$B21,$A$1:$A$1067&amp;$B$1:$B$1067,0))</f>
        <v>1</v>
      </c>
      <c r="AS21" s="13">
        <f t="array" ref="AS21">INDEX('Penalties Frees conceded'!D$1:D$1067,MATCH('Combined Table'!$A21&amp;'Combined Table'!$B21,$A$1:$A$1067&amp;$B$1:$B$1067,0))</f>
        <v>1</v>
      </c>
      <c r="AT21" s="13" t="str">
        <f t="array" ref="AT21">INDEX('Penalties Frees conceded'!E$1:E$1067,MATCH('Combined Table'!$A21&amp;'Combined Table'!$B21,$A$1:$A$1067&amp;$B$1:$B$1067,0))</f>
        <v/>
      </c>
      <c r="AU21" s="13">
        <f t="array" ref="AU21">INDEX('Penalties Frees conceded'!F$1:F$1067,MATCH('Combined Table'!$A21&amp;'Combined Table'!$B21,$A$1:$A$1067&amp;$B$1:$B$1067,0))</f>
        <v>1</v>
      </c>
      <c r="AV21" s="13" t="str">
        <f t="array" ref="AV21">INDEX('Penalties Frees conceded'!G$1:G$1067,MATCH('Combined Table'!$A21&amp;'Combined Table'!$B21,$A$1:$A$1067&amp;$B$1:$B$1067,0))</f>
        <v/>
      </c>
      <c r="AW21" s="13" t="str">
        <f t="array" ref="AW21">INDEX('Penalties Frees conceded'!H$1:H$1067,MATCH('Combined Table'!$A21&amp;'Combined Table'!$B21,$A$1:$A$1067&amp;$B$1:$B$1067,0))</f>
        <v/>
      </c>
      <c r="AX21" s="13">
        <f t="array" ref="AX21">INDEX('Penalties Frees conceded'!I$1:I$1067,MATCH('Combined Table'!$A21&amp;'Combined Table'!$B21,$A$1:$A$1067&amp;$B$1:$B$1067,0))</f>
        <v>3</v>
      </c>
      <c r="AY21" s="13">
        <f t="array" ref="AY21">INDEX('Penalties Frees conceded'!J$1:J$1067,MATCH('Combined Table'!$A21&amp;'Combined Table'!$B21,$A$1:$A$1067&amp;$B$1:$B$1067,0))</f>
        <v>1</v>
      </c>
      <c r="AZ21" s="13">
        <f t="array" ref="AZ21">INDEX('Penalties Frees conceded'!K$1:K$1067,MATCH('Combined Table'!$A21&amp;'Combined Table'!$B21,$A$1:$A$1067&amp;$B$1:$B$1067,0))</f>
        <v>2</v>
      </c>
      <c r="BA21" s="13" t="str">
        <f t="array" ref="BA21">INDEX('Penalties Frees conceded'!L$1:L$1067,MATCH('Combined Table'!$A21&amp;'Combined Table'!$B21,$A$1:$A$1067&amp;$B$1:$B$1067,0))</f>
        <v/>
      </c>
      <c r="BB21" s="13">
        <f t="array" ref="BB21">INDEX('Penalties Frees conceded'!M$1:M$1067,MATCH('Combined Table'!$A21&amp;'Combined Table'!$B21,$A$1:$A$1067&amp;$B$1:$B$1067,0))</f>
        <v>3</v>
      </c>
      <c r="BC21" s="13">
        <f t="array" ref="BC21">INDEX('Penalties Frees conceded'!N$1:N$1067,MATCH('Combined Table'!$A21&amp;'Combined Table'!$B21,$A$1:$A$1067&amp;$B$1:$B$1067,0))</f>
        <v>2</v>
      </c>
      <c r="BD21" s="13">
        <f t="array" ref="BD21">INDEX('Penalties Frees conceded'!O$1:O$1067,MATCH('Combined Table'!$A21&amp;'Combined Table'!$B21,$A$1:$A$1067&amp;$B$1:$B$1067,0))</f>
        <v>2</v>
      </c>
      <c r="BE21" s="13">
        <f t="array" ref="BE21">INDEX('Penalties Frees conceded'!P$1:P$1067,MATCH('Combined Table'!$A21&amp;'Combined Table'!$B21,$A$1:$A$1067&amp;$B$1:$B$1067,0))</f>
        <v>10</v>
      </c>
      <c r="BF21" s="13">
        <f t="array" ref="BF21">INDEX('Penalties Frees conceded'!Q$1:Q$1067,MATCH('Combined Table'!$A21&amp;'Combined Table'!$B21,$A$1:$A$1067&amp;$B$1:$B$1067,0))</f>
        <v>13</v>
      </c>
      <c r="BG21" s="1">
        <f t="array" ref="BG21">INDEX('Attack Possession'!C$1:C$1067,MATCH('Combined Table'!$A21&amp;'Combined Table'!$B21,$A$1:$A$1067&amp;$B$1:$B$1067,0))</f>
        <v>5</v>
      </c>
      <c r="BH21" s="13">
        <f t="array" ref="BH21">INDEX('Attack Possession'!D$1:D$1067,MATCH('Combined Table'!$A21&amp;'Combined Table'!$B21,$A$1:$A$1067&amp;$B$1:$B$1067,0))</f>
        <v>32</v>
      </c>
      <c r="BI21" s="13">
        <f t="array" ref="BI21">INDEX('Attack Possession'!E$1:E$1067,MATCH('Combined Table'!$A21&amp;'Combined Table'!$B21,$A$1:$A$1067&amp;$B$1:$B$1067,0))</f>
        <v>52.5</v>
      </c>
      <c r="BJ21" s="13">
        <f t="array" ref="BJ21">INDEX('Attack Possession'!F$1:F$1067,MATCH('Combined Table'!$A21&amp;'Combined Table'!$B21,$A$1:$A$1067&amp;$B$1:$B$1067,0))</f>
        <v>2.4</v>
      </c>
      <c r="BK21" s="13">
        <f t="array" ref="BK21">INDEX('Attack Possession'!G$1:G$1067,MATCH('Combined Table'!$A21&amp;'Combined Table'!$B21,$A$1:$A$1067&amp;$B$1:$B$1067,0))</f>
        <v>13</v>
      </c>
      <c r="BL21" s="13">
        <f t="array" ref="BL21">INDEX('Attack Possession'!H$1:H$1067,MATCH('Combined Table'!$A21&amp;'Combined Table'!$B21,$A$1:$A$1067&amp;$B$1:$B$1067,0))</f>
        <v>14</v>
      </c>
      <c r="BM21" s="13">
        <f t="array" ref="BM21">INDEX('Attack Possession'!I$1:I$1067,MATCH('Combined Table'!$A21&amp;'Combined Table'!$B21,$A$1:$A$1067&amp;$B$1:$B$1067,0))</f>
        <v>6</v>
      </c>
      <c r="BN21" s="13">
        <f t="array" ref="BN21">INDEX('Attack Possession'!J$1:J$1067,MATCH('Combined Table'!$A21&amp;'Combined Table'!$B21,$A$1:$A$1067&amp;$B$1:$B$1067,0))</f>
        <v>4</v>
      </c>
      <c r="BO21" s="13">
        <f t="array" ref="BO21">INDEX('Attack Possession'!K$1:K$1067,MATCH('Combined Table'!$A21&amp;'Combined Table'!$B21,$A$1:$A$1067&amp;$B$1:$B$1067,0))</f>
        <v>4</v>
      </c>
      <c r="BP21" s="13">
        <f t="array" ref="BP21">INDEX('Attack Possession'!L$1:L$1067,MATCH('Combined Table'!$A21&amp;'Combined Table'!$B21,$A$1:$A$1067&amp;$B$1:$B$1067,0))</f>
        <v>1</v>
      </c>
      <c r="BQ21" s="13" t="str">
        <f t="array" ref="BQ21">INDEX('Attack Possession'!M$1:M$1067,MATCH('Combined Table'!$A21&amp;'Combined Table'!$B21,$A$1:$A$1067&amp;$B$1:$B$1067,0))</f>
        <v/>
      </c>
      <c r="BR21" s="13" t="str">
        <f t="array" ref="BR21">INDEX('Attack Possession'!N$1:N$1067,MATCH('Combined Table'!$A21&amp;'Combined Table'!$B21,$A$1:$A$1067&amp;$B$1:$B$1067,0))</f>
        <v/>
      </c>
      <c r="BS21" s="13" t="str">
        <f t="array" ref="BS21">INDEX('Attack Possession'!O$1:O$1067,MATCH('Combined Table'!$A21&amp;'Combined Table'!$B21,$A$1:$A$1067&amp;$B$1:$B$1067,0))</f>
        <v/>
      </c>
      <c r="BT21" s="13">
        <f t="array" ref="BT21">INDEX('Attack Possession'!P$1:P$1067,MATCH('Combined Table'!$A21&amp;'Combined Table'!$B21,$A$1:$A$1067&amp;$B$1:$B$1067,0))</f>
        <v>42</v>
      </c>
      <c r="BU21" s="13">
        <f t="array" ref="BU21">INDEX('Attack Possession'!Q$1:Q$1067,MATCH('Combined Table'!$A21&amp;'Combined Table'!$B21,$A$1:$A$1067&amp;$B$1:$B$1067,0))</f>
        <v>101</v>
      </c>
      <c r="BV21" s="1">
        <f t="array" ref="BV21">INDEX('Kicks in Play'!C$1:C$1067,MATCH('Combined Table'!$A21&amp;'Combined Table'!$B21,$A$1:$A$1067&amp;$B$1:$B$1067,0))</f>
        <v>13</v>
      </c>
      <c r="BW21" s="13">
        <f t="array" ref="BW21">INDEX('Kicks in Play'!D$1:D$1067,MATCH('Combined Table'!$A21&amp;'Combined Table'!$B21,$A$1:$A$1067&amp;$B$1:$B$1067,0))</f>
        <v>459</v>
      </c>
      <c r="BX21" s="13">
        <f t="array" ref="BX21">INDEX('Kicks in Play'!E$1:E$1067,MATCH('Combined Table'!$A21&amp;'Combined Table'!$B21,$A$1:$A$1067&amp;$B$1:$B$1067,0))</f>
        <v>35.299999999999997</v>
      </c>
      <c r="BY21" s="13" t="str">
        <f t="array" ref="BY21">INDEX('Kicks in Play'!F$1:F$1067,MATCH('Combined Table'!$A21&amp;'Combined Table'!$B21,$A$1:$A$1067&amp;$B$1:$B$1067,0))</f>
        <v/>
      </c>
      <c r="BZ21" s="13" t="str">
        <f t="array" ref="BZ21">INDEX('Kicks in Play'!G$1:G$1067,MATCH('Combined Table'!$A21&amp;'Combined Table'!$B21,$A$1:$A$1067&amp;$B$1:$B$1067,0))</f>
        <v/>
      </c>
      <c r="CA21" s="13">
        <f t="array" ref="CA21">INDEX('Kicks in Play'!H$1:H$1067,MATCH('Combined Table'!$A21&amp;'Combined Table'!$B21,$A$1:$A$1067&amp;$B$1:$B$1067,0))</f>
        <v>2</v>
      </c>
      <c r="CB21" s="13">
        <f t="array" ref="CB21">INDEX('Kicks in Play'!I$1:I$1067,MATCH('Combined Table'!$A21&amp;'Combined Table'!$B21,$A$1:$A$1067&amp;$B$1:$B$1067,0))</f>
        <v>34</v>
      </c>
      <c r="CC21" s="13" t="str">
        <f t="array" ref="CC21">INDEX('Kicks in Play'!J$1:J$1067,MATCH('Combined Table'!$A21&amp;'Combined Table'!$B21,$A$1:$A$1067&amp;$B$1:$B$1067,0))</f>
        <v/>
      </c>
      <c r="CD21" s="13" t="str">
        <f t="array" ref="CD21">INDEX('Kicks in Play'!K$1:K$1067,MATCH('Combined Table'!$A21&amp;'Combined Table'!$B21,$A$1:$A$1067&amp;$B$1:$B$1067,0))</f>
        <v/>
      </c>
      <c r="CE21" s="13" t="str">
        <f t="array" ref="CE21">INDEX('Kicks in Play'!L$1:L$1067,MATCH('Combined Table'!$A21&amp;'Combined Table'!$B21,$A$1:$A$1067&amp;$B$1:$B$1067,0))</f>
        <v/>
      </c>
      <c r="CF21" s="13" t="str">
        <f t="array" ref="CF21">INDEX('Kicks in Play'!M$1:M$1067,MATCH('Combined Table'!$A21&amp;'Combined Table'!$B21,$A$1:$A$1067&amp;$B$1:$B$1067,0))</f>
        <v/>
      </c>
      <c r="CG21" s="13">
        <f t="array" ref="CG21">INDEX('Kicks in Play'!N$1:N$1067,MATCH('Combined Table'!$A21&amp;'Combined Table'!$B21,$A$1:$A$1067&amp;$B$1:$B$1067,0))</f>
        <v>2</v>
      </c>
      <c r="CH21" s="13">
        <f t="array" ref="CH21">INDEX('Kicks in Play'!O$1:O$1067,MATCH('Combined Table'!$A21&amp;'Combined Table'!$B21,$A$1:$A$1067&amp;$B$1:$B$1067,0))</f>
        <v>42</v>
      </c>
      <c r="CI21" s="13" t="str">
        <f t="array" ref="CI21">INDEX('Kicks in Play'!P$1:P$1067,MATCH('Combined Table'!$A21&amp;'Combined Table'!$B21,$A$1:$A$1067&amp;$B$1:$B$1067,0))</f>
        <v/>
      </c>
      <c r="CJ21" s="13">
        <f t="array" ref="CJ21">INDEX('Kicks in Play'!Q$1:Q$1067,MATCH('Combined Table'!$A21&amp;'Combined Table'!$B21,$A$1:$A$1067&amp;$B$1:$B$1067,0))</f>
        <v>17</v>
      </c>
      <c r="CK21" s="13">
        <f t="array" ref="CK21">INDEX('Kicks in Play'!R$1:R$1067,MATCH('Combined Table'!$A21&amp;'Combined Table'!$B21,$A$1:$A$1067&amp;$B$1:$B$1067,0))</f>
        <v>535</v>
      </c>
      <c r="CL21" s="1">
        <f t="array" ref="CL21">INDEX('Defence Report'!C$1:C$1067,MATCH('Combined Table'!$A21&amp;'Combined Table'!$B21,$A$1:$A$1067&amp;$B$1:$B$1067,0))</f>
        <v>139</v>
      </c>
      <c r="CM21" s="13">
        <f t="array" ref="CM21">INDEX('Defence Report'!D$1:D$1067,MATCH('Combined Table'!$A21&amp;'Combined Table'!$B21,$A$1:$A$1067&amp;$B$1:$B$1067,0))</f>
        <v>28</v>
      </c>
      <c r="CN21" s="13">
        <f t="array" ref="CN21">INDEX('Defence Report'!E$1:E$1067,MATCH('Combined Table'!$A21&amp;'Combined Table'!$B21,$A$1:$A$1067&amp;$B$1:$B$1067,0))</f>
        <v>0</v>
      </c>
      <c r="CO21" s="13">
        <f t="array" ref="CO21">INDEX('Defence Report'!F$1:F$1067,MATCH('Combined Table'!$A21&amp;'Combined Table'!$B21,$A$1:$A$1067&amp;$B$1:$B$1067,0))</f>
        <v>108</v>
      </c>
      <c r="CP21" s="13">
        <f t="array" ref="CP21">INDEX('Defence Report'!G$1:G$1067,MATCH('Combined Table'!$A21&amp;'Combined Table'!$B21,$A$1:$A$1067&amp;$B$1:$B$1067,0))</f>
        <v>31</v>
      </c>
      <c r="CQ21" s="13">
        <f t="array" ref="CQ21">INDEX('Defence Report'!H$1:H$1067,MATCH('Combined Table'!$A21&amp;'Combined Table'!$B21,$A$1:$A$1067&amp;$B$1:$B$1067,0))</f>
        <v>79.400000000000006</v>
      </c>
      <c r="CR21" s="13">
        <f t="array" ref="CR21">INDEX('Defence Report'!I$1:I$1067,MATCH('Combined Table'!$A21&amp;'Combined Table'!$B21,$A$1:$A$1067&amp;$B$1:$B$1067,0))</f>
        <v>83.2</v>
      </c>
      <c r="CS21" s="13">
        <f t="array" ref="CS21">INDEX('Defence Report'!J$1:J$1067,MATCH('Combined Table'!$A21&amp;'Combined Table'!$B21,$A$1:$A$1067&amp;$B$1:$B$1067,0))</f>
        <v>9</v>
      </c>
      <c r="CT21" s="13">
        <f t="array" ref="CT21">INDEX('Defence Report'!K$1:K$1067,MATCH('Combined Table'!$A21&amp;'Combined Table'!$B21,$A$1:$A$1067&amp;$B$1:$B$1067,0))</f>
        <v>99</v>
      </c>
      <c r="CU21" s="13">
        <f t="array" ref="CU21">INDEX('Defence Report'!L$1:L$1067,MATCH('Combined Table'!$A21&amp;'Combined Table'!$B21,$A$1:$A$1067&amp;$B$1:$B$1067,0))</f>
        <v>59</v>
      </c>
      <c r="CV21" s="13">
        <f t="array" ref="CV21">INDEX('Defence Report'!M$1:M$1067,MATCH('Combined Table'!$A21&amp;'Combined Table'!$B21,$A$1:$A$1067&amp;$B$1:$B$1067,0))</f>
        <v>64.7</v>
      </c>
      <c r="CW21" s="13">
        <f t="array" ref="CW21">INDEX('Defence Report'!N$1:N$1067,MATCH('Combined Table'!$A21&amp;'Combined Table'!$B21,$A$1:$A$1067&amp;$B$1:$B$1067,0))</f>
        <v>0</v>
      </c>
      <c r="CX21" s="13">
        <f t="array" ref="CX21">INDEX('Defence Report'!O$1:O$1067,MATCH('Combined Table'!$A21&amp;'Combined Table'!$B21,$A$1:$A$1067&amp;$B$1:$B$1067,0))</f>
        <v>0</v>
      </c>
      <c r="CY21" s="13">
        <f t="array" ref="CY21">INDEX('Defence Report'!P$1:P$1067,MATCH('Combined Table'!$A21&amp;'Combined Table'!$B21,$A$1:$A$1067&amp;$B$1:$B$1067,0))</f>
        <v>0</v>
      </c>
      <c r="CZ21" s="13">
        <f t="array" ref="CZ21">INDEX('Defence Report'!Q$1:Q$1067,MATCH('Combined Table'!$A21&amp;'Combined Table'!$B21,$A$1:$A$1067&amp;$B$1:$B$1067,0))</f>
        <v>56</v>
      </c>
      <c r="DA21" s="13">
        <f t="array" ref="DA21">INDEX('Defence Report'!R$1:R$1067,MATCH('Combined Table'!$A21&amp;'Combined Table'!$B21,$A$1:$A$1067&amp;$B$1:$B$1067,0))</f>
        <v>4</v>
      </c>
      <c r="DB21" s="13">
        <f t="array" ref="DB21">INDEX('Defence Report'!S$1:S$1067,MATCH('Combined Table'!$A21&amp;'Combined Table'!$B21,$A$1:$A$1067&amp;$B$1:$B$1067,0))</f>
        <v>2</v>
      </c>
      <c r="DC21" s="13" t="str">
        <f t="array" ref="DC21">INDEX('Defence Report'!T$1:T$1067,MATCH('Combined Table'!$A21&amp;'Combined Table'!$B21,$A$1:$A$1067&amp;$B$1:$B$1067,0))</f>
        <v/>
      </c>
      <c r="DD21" s="13">
        <f t="array" ref="DD21">INDEX('Defence Report'!U$1:U$1067,MATCH('Combined Table'!$A21&amp;'Combined Table'!$B21,$A$1:$A$1067&amp;$B$1:$B$1067,0))</f>
        <v>6</v>
      </c>
      <c r="DE21" s="13">
        <f t="array" ref="DE21">INDEX('Defence Report'!V$1:V$1067,MATCH('Combined Table'!$A21&amp;'Combined Table'!$B21,$A$1:$A$1067&amp;$B$1:$B$1067,0))</f>
        <v>3</v>
      </c>
      <c r="DF21" s="13">
        <f t="array" ref="DF21">INDEX('Defence Report'!W$1:W$1067,MATCH('Combined Table'!$A21&amp;'Combined Table'!$B21,$A$1:$A$1067&amp;$B$1:$B$1067,0))</f>
        <v>10</v>
      </c>
      <c r="DG21" s="13">
        <f t="array" ref="DG21">INDEX('Defence Report'!X$1:X$1067,MATCH('Combined Table'!$A21&amp;'Combined Table'!$B21,$A$1:$A$1067&amp;$B$1:$B$1067,0))</f>
        <v>13</v>
      </c>
      <c r="DH21" s="1">
        <f t="array" ref="DH21">INDEX('Ruck Speed'!C$1:C$1067,MATCH('Combined Table'!$A21&amp;'Combined Table'!$B21,$A$1:$A$1067&amp;$B$1:$B$1067,0))</f>
        <v>4</v>
      </c>
      <c r="DI21" s="13">
        <f t="array" ref="DI21">INDEX('Ruck Speed'!D$1:D$1067,MATCH('Combined Table'!$A21&amp;'Combined Table'!$B21,$A$1:$A$1067&amp;$B$1:$B$1067,0))</f>
        <v>17</v>
      </c>
      <c r="DJ21" s="13">
        <f t="array" ref="DJ21">INDEX('Ruck Speed'!E$1:E$1067,MATCH('Combined Table'!$A21&amp;'Combined Table'!$B21,$A$1:$A$1067&amp;$B$1:$B$1067,0))</f>
        <v>25</v>
      </c>
      <c r="DK21" s="13">
        <f t="array" ref="DK21">INDEX('Ruck Speed'!F$1:F$1067,MATCH('Combined Table'!$A21&amp;'Combined Table'!$B21,$A$1:$A$1067&amp;$B$1:$B$1067,0))</f>
        <v>46</v>
      </c>
      <c r="DL21" s="13">
        <f t="array" ref="DL21">INDEX('Ruck Speed'!G$1:G$1067,MATCH('Combined Table'!$A21&amp;'Combined Table'!$B21,$A$1:$A$1067&amp;$B$1:$B$1067,0))</f>
        <v>54.3</v>
      </c>
      <c r="DM21" s="13">
        <f t="array" ref="DM21">INDEX('Ruck Speed'!H$1:H$1067,MATCH('Combined Table'!$A21&amp;'Combined Table'!$B21,$A$1:$A$1067&amp;$B$1:$B$1067,0))</f>
        <v>11</v>
      </c>
      <c r="DN21" s="13">
        <f t="array" ref="DN21">INDEX('Ruck Speed'!I$1:I$1067,MATCH('Combined Table'!$A21&amp;'Combined Table'!$B21,$A$1:$A$1067&amp;$B$1:$B$1067,0))</f>
        <v>11</v>
      </c>
      <c r="DO21" s="13">
        <f t="array" ref="DO21">INDEX('Ruck Speed'!J$1:J$1067,MATCH('Combined Table'!$A21&amp;'Combined Table'!$B21,$A$1:$A$1067&amp;$B$1:$B$1067,0))</f>
        <v>28</v>
      </c>
      <c r="DP21" s="13">
        <f t="array" ref="DP21">INDEX('Ruck Speed'!K$1:K$1067,MATCH('Combined Table'!$A21&amp;'Combined Table'!$B21,$A$1:$A$1067&amp;$B$1:$B$1067,0))</f>
        <v>55</v>
      </c>
      <c r="DQ21" s="13">
        <f t="array" ref="DQ21">INDEX('Ruck Speed'!L$1:L$1067,MATCH('Combined Table'!$A21&amp;'Combined Table'!$B21,$A$1:$A$1067&amp;$B$1:$B$1067,0))</f>
        <v>94</v>
      </c>
      <c r="DR21" s="13">
        <f t="array" ref="DR21">INDEX('Ruck Speed'!M$1:M$1067,MATCH('Combined Table'!$A21&amp;'Combined Table'!$B21,$A$1:$A$1067&amp;$B$1:$B$1067,0))</f>
        <v>58.5</v>
      </c>
      <c r="DS21" s="13">
        <f t="array" ref="DS21">INDEX('Ruck Speed'!N$1:N$1067,MATCH('Combined Table'!$A21&amp;'Combined Table'!$B21,$A$1:$A$1067&amp;$B$1:$B$1067,0))</f>
        <v>4</v>
      </c>
      <c r="DT21" s="1" t="str">
        <f t="array" ref="DT21">IF(ISNA(INDEX('Maul Outcomes - Attack'!C$1:C$1067,MATCH('Combined Table'!$A21&amp;'Combined Table'!$B21,'Maul Outcomes - Attack'!$A$1:$A$1067&amp;'Maul Outcomes - Attack'!$B$1:$B$1067,0))),"",INDEX('Maul Outcomes - Attack'!C$1:C$1067,MATCH('Combined Table'!$A21&amp;'Combined Table'!$B21,'Maul Outcomes - Attack'!$A$1:$A$1067&amp;'Maul Outcomes - Attack'!$B$1:$B$1067,0)))</f>
        <v/>
      </c>
      <c r="DU21" s="13" t="str">
        <f t="array" ref="DU21">IF(ISNA(INDEX('Maul Outcomes - Attack'!D$1:D$1067,MATCH('Combined Table'!$A21&amp;'Combined Table'!$B21,'Maul Outcomes - Attack'!$A$1:$A$1067&amp;'Maul Outcomes - Attack'!$B$1:$B$1067,0))),"",INDEX('Maul Outcomes - Attack'!D$1:D$1067,MATCH('Combined Table'!$A21&amp;'Combined Table'!$B21,'Maul Outcomes - Attack'!$A$1:$A$1067&amp;'Maul Outcomes - Attack'!$B$1:$B$1067,0)))</f>
        <v/>
      </c>
      <c r="DV21" s="13" t="str">
        <f t="array" ref="DV21">IF(ISNA(INDEX('Maul Outcomes - Attack'!E$1:E$1067,MATCH('Combined Table'!$A21&amp;'Combined Table'!$B21,'Maul Outcomes - Attack'!$A$1:$A$1067&amp;'Maul Outcomes - Attack'!$B$1:$B$1067,0))),"",INDEX('Maul Outcomes - Attack'!E$1:E$1067,MATCH('Combined Table'!$A21&amp;'Combined Table'!$B21,'Maul Outcomes - Attack'!$A$1:$A$1067&amp;'Maul Outcomes - Attack'!$B$1:$B$1067,0)))</f>
        <v/>
      </c>
      <c r="DW21" s="13" t="str">
        <f t="array" ref="DW21">IF(ISNA(INDEX('Maul Outcomes - Attack'!F$1:F$1067,MATCH('Combined Table'!$A21&amp;'Combined Table'!$B21,'Maul Outcomes - Attack'!$A$1:$A$1067&amp;'Maul Outcomes - Attack'!$B$1:$B$1067,0))),"",INDEX('Maul Outcomes - Attack'!F$1:F$1067,MATCH('Combined Table'!$A21&amp;'Combined Table'!$B21,'Maul Outcomes - Attack'!$A$1:$A$1067&amp;'Maul Outcomes - Attack'!$B$1:$B$1067,0)))</f>
        <v/>
      </c>
      <c r="DX21" s="13" t="str">
        <f t="array" ref="DX21">IF(ISNA(INDEX('Maul Outcomes - Attack'!G$1:G$1067,MATCH('Combined Table'!$A21&amp;'Combined Table'!$B21,'Maul Outcomes - Attack'!$A$1:$A$1067&amp;'Maul Outcomes - Attack'!$B$1:$B$1067,0))),"",INDEX('Maul Outcomes - Attack'!G$1:G$1067,MATCH('Combined Table'!$A21&amp;'Combined Table'!$B21,'Maul Outcomes - Attack'!$A$1:$A$1067&amp;'Maul Outcomes - Attack'!$B$1:$B$1067,0)))</f>
        <v/>
      </c>
      <c r="DY21" s="13" t="str">
        <f t="array" ref="DY21">IF(ISNA(INDEX('Maul Outcomes - Attack'!H$1:H$1067,MATCH('Combined Table'!$A21&amp;'Combined Table'!$B21,'Maul Outcomes - Attack'!$A$1:$A$1067&amp;'Maul Outcomes - Attack'!$B$1:$B$1067,0))),"",INDEX('Maul Outcomes - Attack'!H$1:H$1067,MATCH('Combined Table'!$A21&amp;'Combined Table'!$B21,'Maul Outcomes - Attack'!$A$1:$A$1067&amp;'Maul Outcomes - Attack'!$B$1:$B$1067,0)))</f>
        <v/>
      </c>
      <c r="DZ21" s="13" t="str">
        <f t="array" ref="DZ21">IF(ISNA(INDEX('Maul Outcomes - Attack'!I$1:I$1067,MATCH('Combined Table'!$A21&amp;'Combined Table'!$B21,'Maul Outcomes - Attack'!$A$1:$A$1067&amp;'Maul Outcomes - Attack'!$B$1:$B$1067,0))),"",INDEX('Maul Outcomes - Attack'!I$1:I$1067,MATCH('Combined Table'!$A21&amp;'Combined Table'!$B21,'Maul Outcomes - Attack'!$A$1:$A$1067&amp;'Maul Outcomes - Attack'!$B$1:$B$1067,0)))</f>
        <v/>
      </c>
      <c r="EA21" s="13" t="str">
        <f t="array" ref="EA21">IF(ISNA(INDEX('Maul Outcomes - Attack'!J$1:J$1067,MATCH('Combined Table'!$A21&amp;'Combined Table'!$B21,'Maul Outcomes - Attack'!$A$1:$A$1067&amp;'Maul Outcomes - Attack'!$B$1:$B$1067,0))),"",INDEX('Maul Outcomes - Attack'!J$1:J$1067,MATCH('Combined Table'!$A21&amp;'Combined Table'!$B21,'Maul Outcomes - Attack'!$A$1:$A$1067&amp;'Maul Outcomes - Attack'!$B$1:$B$1067,0)))</f>
        <v/>
      </c>
      <c r="EB21" s="13" t="e">
        <f t="array" ref="EB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C21" s="13" t="e">
        <f t="array" ref="EC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D21" s="13" t="e">
        <f t="array" ref="ED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E21" s="13" t="e">
        <f t="array" ref="EE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F21" s="13" t="e">
        <f t="array" ref="EF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G21" s="13" t="e">
        <f t="array" ref="EG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H21" s="13" t="e">
        <f t="array" ref="EH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I21" s="13" t="e">
        <f t="array" ref="EI21">IF(ISNA(INDEX('Maul Outcomes - Attack'!#REF!,MATCH('Combined Table'!$A21&amp;'Combined Table'!$B21,'Maul Outcomes - Attack'!$A$1:$A$1067&amp;'Maul Outcomes - Attack'!$B$1:$B$1067,0))),"",INDEX('Maul Outcomes - Attack'!#REF!,MATCH('Combined Table'!$A21&amp;'Combined Table'!$B21,'Maul Outcomes - Attack'!$A$1:$A$1067&amp;'Maul Outcomes - Attack'!$B$1:$B$1067,0)))</f>
        <v>#REF!</v>
      </c>
      <c r="EJ21" s="1">
        <f t="array" ref="EJ21">IF(ISNA(INDEX('Lineout Success'!C$1:C$1067,MATCH('Combined Table'!$A21&amp;'Combined Table'!$B21,'Lineout Success'!$A$1:$A$1067&amp;'Lineout Success'!$B$1:$B$1067,0))),"",INDEX('Lineout Success'!C$1:C$1067,MATCH('Combined Table'!$A21&amp;'Combined Table'!$B21,'Lineout Success'!$A$1:$A$1067&amp;'Lineout Success'!$B$1:$B$1067,0)))</f>
        <v>13</v>
      </c>
      <c r="EK21" s="13">
        <f t="array" ref="EK21">IF(ISNA(INDEX('Lineout Success'!D$1:D$1067,MATCH('Combined Table'!$A21&amp;'Combined Table'!$B21,'Lineout Success'!$A$1:$A$1067&amp;'Lineout Success'!$B$1:$B$1067,0))),"",INDEX('Lineout Success'!D$1:D$1067,MATCH('Combined Table'!$A21&amp;'Combined Table'!$B21,'Lineout Success'!$A$1:$A$1067&amp;'Lineout Success'!$B$1:$B$1067,0)))</f>
        <v>92.9</v>
      </c>
      <c r="EL21" s="13">
        <f t="array" ref="EL21">IF(ISNA(INDEX('Lineout Success'!E$1:E$1067,MATCH('Combined Table'!$A21&amp;'Combined Table'!$B21,'Lineout Success'!$A$1:$A$1067&amp;'Lineout Success'!$B$1:$B$1067,0))),"",INDEX('Lineout Success'!E$1:E$1067,MATCH('Combined Table'!$A21&amp;'Combined Table'!$B21,'Lineout Success'!$A$1:$A$1067&amp;'Lineout Success'!$B$1:$B$1067,0)))</f>
        <v>1</v>
      </c>
      <c r="EM21" s="13">
        <f t="array" ref="EM21">IF(ISNA(INDEX('Lineout Success'!F$1:F$1067,MATCH('Combined Table'!$A21&amp;'Combined Table'!$B21,'Lineout Success'!$A$1:$A$1067&amp;'Lineout Success'!$B$1:$B$1067,0))),"",INDEX('Lineout Success'!F$1:F$1067,MATCH('Combined Table'!$A21&amp;'Combined Table'!$B21,'Lineout Success'!$A$1:$A$1067&amp;'Lineout Success'!$B$1:$B$1067,0)))</f>
        <v>7.1</v>
      </c>
      <c r="EN21" s="13">
        <f t="array" ref="EN21">IF(ISNA(INDEX('Lineout Success'!G$1:G$1067,MATCH('Combined Table'!$A21&amp;'Combined Table'!$B21,'Lineout Success'!$A$1:$A$1067&amp;'Lineout Success'!$B$1:$B$1067,0))),"",INDEX('Lineout Success'!G$1:G$1067,MATCH('Combined Table'!$A21&amp;'Combined Table'!$B21,'Lineout Success'!$A$1:$A$1067&amp;'Lineout Success'!$B$1:$B$1067,0)))</f>
        <v>14</v>
      </c>
      <c r="EO21" s="13">
        <f t="array" ref="EO21">IF(ISNA(INDEX('Lineout Success'!H$1:H$1067,MATCH('Combined Table'!$A21&amp;'Combined Table'!$B21,'Lineout Success'!$A$1:$A$1067&amp;'Lineout Success'!$B$1:$B$1067,0))),"",INDEX('Lineout Success'!H$1:H$1067,MATCH('Combined Table'!$A21&amp;'Combined Table'!$B21,'Lineout Success'!$A$1:$A$1067&amp;'Lineout Success'!$B$1:$B$1067,0)))</f>
        <v>3</v>
      </c>
      <c r="EP21" s="13">
        <f t="array" ref="EP21">IF(ISNA(INDEX('Lineout Success'!I$1:I$1067,MATCH('Combined Table'!$A21&amp;'Combined Table'!$B21,'Lineout Success'!$A$1:$A$1067&amp;'Lineout Success'!$B$1:$B$1067,0))),"",INDEX('Lineout Success'!I$1:I$1067,MATCH('Combined Table'!$A21&amp;'Combined Table'!$B21,'Lineout Success'!$A$1:$A$1067&amp;'Lineout Success'!$B$1:$B$1067,0)))</f>
        <v>15</v>
      </c>
      <c r="EQ21" s="13">
        <f t="array" ref="EQ21">IF(ISNA(INDEX('Lineout Success'!J$1:J$1067,MATCH('Combined Table'!$A21&amp;'Combined Table'!$B21,'Lineout Success'!$A$1:$A$1067&amp;'Lineout Success'!$B$1:$B$1067,0))),"",INDEX('Lineout Success'!J$1:J$1067,MATCH('Combined Table'!$A21&amp;'Combined Table'!$B21,'Lineout Success'!$A$1:$A$1067&amp;'Lineout Success'!$B$1:$B$1067,0)))</f>
        <v>17</v>
      </c>
      <c r="ER21" s="13">
        <f t="array" ref="ER21">IF(ISNA(INDEX('Lineout Success'!K$1:K$1067,MATCH('Combined Table'!$A21&amp;'Combined Table'!$B21,'Lineout Success'!$A$1:$A$1067&amp;'Lineout Success'!$B$1:$B$1067,0))),"",INDEX('Lineout Success'!K$1:K$1067,MATCH('Combined Table'!$A21&amp;'Combined Table'!$B21,'Lineout Success'!$A$1:$A$1067&amp;'Lineout Success'!$B$1:$B$1067,0)))</f>
        <v>85</v>
      </c>
      <c r="ES21" s="13">
        <f t="array" ref="ES21">IF(ISNA(INDEX('Lineout Success'!L$1:L$1067,MATCH('Combined Table'!$A21&amp;'Combined Table'!$B21,'Lineout Success'!$A$1:$A$1067&amp;'Lineout Success'!$B$1:$B$1067,0))),"",INDEX('Lineout Success'!L$1:L$1067,MATCH('Combined Table'!$A21&amp;'Combined Table'!$B21,'Lineout Success'!$A$1:$A$1067&amp;'Lineout Success'!$B$1:$B$1067,0)))</f>
        <v>20</v>
      </c>
      <c r="ET21" s="13">
        <f t="array" ref="ET21">IF(ISNA(INDEX('Lineout Success'!M$1:M$1067,MATCH('Combined Table'!$A21&amp;'Combined Table'!$B21,'Lineout Success'!$A$1:$A$1067&amp;'Lineout Success'!$B$1:$B$1067,0))),"",INDEX('Lineout Success'!M$1:M$1067,MATCH('Combined Table'!$A21&amp;'Combined Table'!$B21,'Lineout Success'!$A$1:$A$1067&amp;'Lineout Success'!$B$1:$B$1067,0)))</f>
        <v>16</v>
      </c>
      <c r="EU21" s="13">
        <f t="array" ref="EU21">IF(ISNA(INDEX('Lineout Success'!N$1:N$1067,MATCH('Combined Table'!$A21&amp;'Combined Table'!$B21,'Lineout Success'!$A$1:$A$1067&amp;'Lineout Success'!$B$1:$B$1067,0))),"",INDEX('Lineout Success'!N$1:N$1067,MATCH('Combined Table'!$A21&amp;'Combined Table'!$B21,'Lineout Success'!$A$1:$A$1067&amp;'Lineout Success'!$B$1:$B$1067,0)))</f>
        <v>47.1</v>
      </c>
      <c r="EV21" s="13">
        <f t="array" ref="EV21">IF(ISNA(INDEX('Lineout Success'!O$1:O$1067,MATCH('Combined Table'!$A21&amp;'Combined Table'!$B21,'Lineout Success'!$A$1:$A$1067&amp;'Lineout Success'!$B$1:$B$1067,0))),"",INDEX('Lineout Success'!O$1:O$1067,MATCH('Combined Table'!$A21&amp;'Combined Table'!$B21,'Lineout Success'!$A$1:$A$1067&amp;'Lineout Success'!$B$1:$B$1067,0)))</f>
        <v>18</v>
      </c>
      <c r="EW21" s="13">
        <f t="array" ref="EW21">IF(ISNA(INDEX('Lineout Success'!P$1:P$1067,MATCH('Combined Table'!$A21&amp;'Combined Table'!$B21,'Lineout Success'!$A$1:$A$1067&amp;'Lineout Success'!$B$1:$B$1067,0))),"",INDEX('Lineout Success'!P$1:P$1067,MATCH('Combined Table'!$A21&amp;'Combined Table'!$B21,'Lineout Success'!$A$1:$A$1067&amp;'Lineout Success'!$B$1:$B$1067,0)))</f>
        <v>52.9</v>
      </c>
      <c r="EX21" s="13">
        <f t="array" ref="EX21">IF(ISNA(INDEX('Lineout Success'!Q$1:Q$1067,MATCH('Combined Table'!$A21&amp;'Combined Table'!$B21,'Lineout Success'!$A$1:$A$1067&amp;'Lineout Success'!$B$1:$B$1067,0))),"",INDEX('Lineout Success'!Q$1:Q$1067,MATCH('Combined Table'!$A21&amp;'Combined Table'!$B21,'Lineout Success'!$A$1:$A$1067&amp;'Lineout Success'!$B$1:$B$1067,0)))</f>
        <v>34</v>
      </c>
      <c r="EY21" s="1" t="str">
        <f t="array" ref="EY21">IF(ISNA(INDEX('Lineout Throwing'!C$1:C$1067,MATCH('Combined Table'!$A21&amp;'Combined Table'!$B21,'Lineout Throwing'!$A$1:$A$1067&amp;'Lineout Throwing'!$B$1:$B$1067,0))),"",INDEX('Lineout Throwing'!C$1:C$1067,MATCH('Combined Table'!$A21&amp;'Combined Table'!$B21,'Lineout Throwing'!$A$1:$A$1067&amp;'Lineout Throwing'!$B$1:$B$1067,0)))</f>
        <v/>
      </c>
      <c r="EZ21" s="13" t="str">
        <f t="array" ref="EZ21">IF(ISNA(INDEX('Lineout Throwing'!D$1:D$1067,MATCH('Combined Table'!$A21&amp;'Combined Table'!$B21,'Lineout Throwing'!$A$1:$A$1067&amp;'Lineout Throwing'!$B$1:$B$1067,0))),"",INDEX('Lineout Throwing'!D$1:D$1067,MATCH('Combined Table'!$A21&amp;'Combined Table'!$B21,'Lineout Throwing'!$A$1:$A$1067&amp;'Lineout Throwing'!$B$1:$B$1067,0)))</f>
        <v/>
      </c>
      <c r="FA21" s="13">
        <f t="array" ref="FA21">IF(ISNA(INDEX('Lineout Throwing'!E$1:E$1067,MATCH('Combined Table'!$A21&amp;'Combined Table'!$B21,'Lineout Throwing'!$A$1:$A$1067&amp;'Lineout Throwing'!$B$1:$B$1067,0))),"",INDEX('Lineout Throwing'!E$1:E$1067,MATCH('Combined Table'!$A21&amp;'Combined Table'!$B21,'Lineout Throwing'!$A$1:$A$1067&amp;'Lineout Throwing'!$B$1:$B$1067,0)))</f>
        <v>1</v>
      </c>
      <c r="FB21" s="13">
        <f t="array" ref="FB21">IF(ISNA(INDEX('Lineout Throwing'!F$1:F$1067,MATCH('Combined Table'!$A21&amp;'Combined Table'!$B21,'Lineout Throwing'!$A$1:$A$1067&amp;'Lineout Throwing'!$B$1:$B$1067,0))),"",INDEX('Lineout Throwing'!F$1:F$1067,MATCH('Combined Table'!$A21&amp;'Combined Table'!$B21,'Lineout Throwing'!$A$1:$A$1067&amp;'Lineout Throwing'!$B$1:$B$1067,0)))</f>
        <v>7.1</v>
      </c>
      <c r="FC21" s="13" t="str">
        <f t="array" ref="FC21">IF(ISNA(INDEX('Lineout Throwing'!G$1:G$1067,MATCH('Combined Table'!$A21&amp;'Combined Table'!$B21,'Lineout Throwing'!$A$1:$A$1067&amp;'Lineout Throwing'!$B$1:$B$1067,0))),"",INDEX('Lineout Throwing'!G$1:G$1067,MATCH('Combined Table'!$A21&amp;'Combined Table'!$B21,'Lineout Throwing'!$A$1:$A$1067&amp;'Lineout Throwing'!$B$1:$B$1067,0)))</f>
        <v/>
      </c>
      <c r="FD21" s="13" t="str">
        <f t="array" ref="FD21">IF(ISNA(INDEX('Lineout Throwing'!H$1:H$1067,MATCH('Combined Table'!$A21&amp;'Combined Table'!$B21,'Lineout Throwing'!$A$1:$A$1067&amp;'Lineout Throwing'!$B$1:$B$1067,0))),"",INDEX('Lineout Throwing'!H$1:H$1067,MATCH('Combined Table'!$A21&amp;'Combined Table'!$B21,'Lineout Throwing'!$A$1:$A$1067&amp;'Lineout Throwing'!$B$1:$B$1067,0)))</f>
        <v/>
      </c>
      <c r="FE21" s="13">
        <f t="array" ref="FE21">IF(ISNA(INDEX('Lineout Throwing'!I$1:I$1067,MATCH('Combined Table'!$A21&amp;'Combined Table'!$B21,'Lineout Throwing'!$A$1:$A$1067&amp;'Lineout Throwing'!$B$1:$B$1067,0))),"",INDEX('Lineout Throwing'!I$1:I$1067,MATCH('Combined Table'!$A21&amp;'Combined Table'!$B21,'Lineout Throwing'!$A$1:$A$1067&amp;'Lineout Throwing'!$B$1:$B$1067,0)))</f>
        <v>4</v>
      </c>
      <c r="FF21" s="13">
        <f t="array" ref="FF21">IF(ISNA(INDEX('Lineout Throwing'!J$1:J$1067,MATCH('Combined Table'!$A21&amp;'Combined Table'!$B21,'Lineout Throwing'!$A$1:$A$1067&amp;'Lineout Throwing'!$B$1:$B$1067,0))),"",INDEX('Lineout Throwing'!J$1:J$1067,MATCH('Combined Table'!$A21&amp;'Combined Table'!$B21,'Lineout Throwing'!$A$1:$A$1067&amp;'Lineout Throwing'!$B$1:$B$1067,0)))</f>
        <v>28.6</v>
      </c>
      <c r="FG21" s="13" t="str">
        <f t="array" ref="FG21">IF(ISNA(INDEX('Lineout Throwing'!K$1:K$1067,MATCH('Combined Table'!$A21&amp;'Combined Table'!$B21,'Lineout Throwing'!$A$1:$A$1067&amp;'Lineout Throwing'!$B$1:$B$1067,0))),"",INDEX('Lineout Throwing'!K$1:K$1067,MATCH('Combined Table'!$A21&amp;'Combined Table'!$B21,'Lineout Throwing'!$A$1:$A$1067&amp;'Lineout Throwing'!$B$1:$B$1067,0)))</f>
        <v/>
      </c>
      <c r="FH21" s="13" t="str">
        <f t="array" ref="FH21">IF(ISNA(INDEX('Lineout Throwing'!L$1:L$1067,MATCH('Combined Table'!$A21&amp;'Combined Table'!$B21,'Lineout Throwing'!$A$1:$A$1067&amp;'Lineout Throwing'!$B$1:$B$1067,0))),"",INDEX('Lineout Throwing'!L$1:L$1067,MATCH('Combined Table'!$A21&amp;'Combined Table'!$B21,'Lineout Throwing'!$A$1:$A$1067&amp;'Lineout Throwing'!$B$1:$B$1067,0)))</f>
        <v/>
      </c>
      <c r="FI21" s="13">
        <f t="array" ref="FI21">IF(ISNA(INDEX('Lineout Throwing'!M$1:M$1067,MATCH('Combined Table'!$A21&amp;'Combined Table'!$B21,'Lineout Throwing'!$A$1:$A$1067&amp;'Lineout Throwing'!$B$1:$B$1067,0))),"",INDEX('Lineout Throwing'!M$1:M$1067,MATCH('Combined Table'!$A21&amp;'Combined Table'!$B21,'Lineout Throwing'!$A$1:$A$1067&amp;'Lineout Throwing'!$B$1:$B$1067,0)))</f>
        <v>9</v>
      </c>
      <c r="FJ21" s="13">
        <f t="array" ref="FJ21">IF(ISNA(INDEX('Lineout Throwing'!N$1:N$1067,MATCH('Combined Table'!$A21&amp;'Combined Table'!$B21,'Lineout Throwing'!$A$1:$A$1067&amp;'Lineout Throwing'!$B$1:$B$1067,0))),"",INDEX('Lineout Throwing'!N$1:N$1067,MATCH('Combined Table'!$A21&amp;'Combined Table'!$B21,'Lineout Throwing'!$A$1:$A$1067&amp;'Lineout Throwing'!$B$1:$B$1067,0)))</f>
        <v>64.3</v>
      </c>
      <c r="FK21" s="13" t="str">
        <f t="array" ref="FK21">IF(ISNA(INDEX('Lineout Throwing'!O$1:O$1067,MATCH('Combined Table'!$A21&amp;'Combined Table'!$B21,'Lineout Throwing'!$A$1:$A$1067&amp;'Lineout Throwing'!$B$1:$B$1067,0))),"",INDEX('Lineout Throwing'!O$1:O$1067,MATCH('Combined Table'!$A21&amp;'Combined Table'!$B21,'Lineout Throwing'!$A$1:$A$1067&amp;'Lineout Throwing'!$B$1:$B$1067,0)))</f>
        <v/>
      </c>
      <c r="FL21" s="13" t="str">
        <f t="array" ref="FL21">IF(ISNA(INDEX('Lineout Throwing'!P$1:P$1067,MATCH('Combined Table'!$A21&amp;'Combined Table'!$B21,'Lineout Throwing'!$A$1:$A$1067&amp;'Lineout Throwing'!$B$1:$B$1067,0))),"",INDEX('Lineout Throwing'!P$1:P$1067,MATCH('Combined Table'!$A21&amp;'Combined Table'!$B21,'Lineout Throwing'!$A$1:$A$1067&amp;'Lineout Throwing'!$B$1:$B$1067,0)))</f>
        <v/>
      </c>
      <c r="FM21" s="13" t="str">
        <f t="array" ref="FM21">IF(ISNA(INDEX('Lineout Throwing'!Q$1:Q$1067,MATCH('Combined Table'!$A21&amp;'Combined Table'!$B21,'Lineout Throwing'!$A$1:$A$1067&amp;'Lineout Throwing'!$B$1:$B$1067,0))),"",INDEX('Lineout Throwing'!Q$1:Q$1067,MATCH('Combined Table'!$A21&amp;'Combined Table'!$B21,'Lineout Throwing'!$A$1:$A$1067&amp;'Lineout Throwing'!$B$1:$B$1067,0)))</f>
        <v/>
      </c>
      <c r="FN21" s="13" t="str">
        <f t="array" ref="FN21">IF(ISNA(INDEX('Lineout Throwing'!R$1:R$1067,MATCH('Combined Table'!$A21&amp;'Combined Table'!$B21,'Lineout Throwing'!$A$1:$A$1067&amp;'Lineout Throwing'!$B$1:$B$1067,0))),"",INDEX('Lineout Throwing'!R$1:R$1067,MATCH('Combined Table'!$A21&amp;'Combined Table'!$B21,'Lineout Throwing'!$A$1:$A$1067&amp;'Lineout Throwing'!$B$1:$B$1067,0)))</f>
        <v/>
      </c>
      <c r="FO21" s="13">
        <f t="array" ref="FO21">IF(ISNA(INDEX('Lineout Throwing'!S$1:S$1067,MATCH('Combined Table'!$A21&amp;'Combined Table'!$B21,'Lineout Throwing'!$A$1:$A$1067&amp;'Lineout Throwing'!$B$1:$B$1067,0))),"",INDEX('Lineout Throwing'!S$1:S$1067,MATCH('Combined Table'!$A21&amp;'Combined Table'!$B21,'Lineout Throwing'!$A$1:$A$1067&amp;'Lineout Throwing'!$B$1:$B$1067,0)))</f>
        <v>14</v>
      </c>
      <c r="FP21" s="13">
        <f t="array" ref="FP21">IF(ISNA(INDEX('Lineout Throwing'!T$1:T$1067,MATCH('Combined Table'!$A21&amp;'Combined Table'!$B21,'Lineout Throwing'!$A$1:$A$1067&amp;'Lineout Throwing'!$B$1:$B$1067,0))),"",INDEX('Lineout Throwing'!T$1:T$1067,MATCH('Combined Table'!$A21&amp;'Combined Table'!$B21,'Lineout Throwing'!$A$1:$A$1067&amp;'Lineout Throwing'!$B$1:$B$1067,0)))</f>
        <v>13</v>
      </c>
      <c r="FQ21" s="13">
        <f t="array" ref="FQ21">IF(ISNA(INDEX('Lineout Throwing'!U$1:U$1067,MATCH('Combined Table'!$A21&amp;'Combined Table'!$B21,'Lineout Throwing'!$A$1:$A$1067&amp;'Lineout Throwing'!$B$1:$B$1067,0))),"",INDEX('Lineout Throwing'!U$1:U$1067,MATCH('Combined Table'!$A21&amp;'Combined Table'!$B21,'Lineout Throwing'!$A$1:$A$1067&amp;'Lineout Throwing'!$B$1:$B$1067,0)))</f>
        <v>92.9</v>
      </c>
      <c r="FR21" s="13">
        <f t="array" ref="FR21">IF(ISNA(INDEX('Lineout Throwing'!V$1:V$1067,MATCH('Combined Table'!$A21&amp;'Combined Table'!$B21,'Lineout Throwing'!$A$1:$A$1067&amp;'Lineout Throwing'!$B$1:$B$1067,0))),"",INDEX('Lineout Throwing'!V$1:V$1067,MATCH('Combined Table'!$A21&amp;'Combined Table'!$B21,'Lineout Throwing'!$A$1:$A$1067&amp;'Lineout Throwing'!$B$1:$B$1067,0)))</f>
        <v>1</v>
      </c>
      <c r="FS21" s="13">
        <f t="array" ref="FS21">IF(ISNA(INDEX('Lineout Throwing'!W$1:W$1067,MATCH('Combined Table'!$A21&amp;'Combined Table'!$B21,'Lineout Throwing'!$A$1:$A$1067&amp;'Lineout Throwing'!$B$1:$B$1067,0))),"",INDEX('Lineout Throwing'!W$1:W$1067,MATCH('Combined Table'!$A21&amp;'Combined Table'!$B21,'Lineout Throwing'!$A$1:$A$1067&amp;'Lineout Throwing'!$B$1:$B$1067,0)))</f>
        <v>7.1</v>
      </c>
      <c r="FT21" s="1">
        <f t="array" ref="FT21">IF(ISNA(INDEX('Scrum Own Feed'!C$1:C$1067,MATCH('Combined Table'!$A21&amp;'Combined Table'!$B21,'Scrum Own Feed'!$A$1:$A$1067&amp;'Scrum Own Feed'!$B$1:$B$1067,0))),"",INDEX('Scrum Own Feed'!C$1:C$1067,MATCH('Combined Table'!$A21&amp;'Combined Table'!$B21,'Scrum Own Feed'!$A$1:$A$1067&amp;'Scrum Own Feed'!$B$1:$B$1067,0)))</f>
        <v>6</v>
      </c>
      <c r="FU21" s="13">
        <f t="array" ref="FU21">IF(ISNA(INDEX('Scrum Own Feed'!D$1:D$1067,MATCH('Combined Table'!$A21&amp;'Combined Table'!$B21,'Scrum Own Feed'!$A$1:$A$1067&amp;'Scrum Own Feed'!$B$1:$B$1067,0))),"",INDEX('Scrum Own Feed'!D$1:D$1067,MATCH('Combined Table'!$A21&amp;'Combined Table'!$B21,'Scrum Own Feed'!$A$1:$A$1067&amp;'Scrum Own Feed'!$B$1:$B$1067,0)))</f>
        <v>85.7</v>
      </c>
      <c r="FV21" s="13" t="str">
        <f t="array" ref="FV21">IF(ISNA(INDEX('Scrum Own Feed'!E$1:E$1067,MATCH('Combined Table'!$A21&amp;'Combined Table'!$B21,'Scrum Own Feed'!$A$1:$A$1067&amp;'Scrum Own Feed'!$B$1:$B$1067,0))),"",INDEX('Scrum Own Feed'!E$1:E$1067,MATCH('Combined Table'!$A21&amp;'Combined Table'!$B21,'Scrum Own Feed'!$A$1:$A$1067&amp;'Scrum Own Feed'!$B$1:$B$1067,0)))</f>
        <v/>
      </c>
      <c r="FW21" s="13" t="str">
        <f t="array" ref="FW21">IF(ISNA(INDEX('Scrum Own Feed'!F$1:F$1067,MATCH('Combined Table'!$A21&amp;'Combined Table'!$B21,'Scrum Own Feed'!$A$1:$A$1067&amp;'Scrum Own Feed'!$B$1:$B$1067,0))),"",INDEX('Scrum Own Feed'!F$1:F$1067,MATCH('Combined Table'!$A21&amp;'Combined Table'!$B21,'Scrum Own Feed'!$A$1:$A$1067&amp;'Scrum Own Feed'!$B$1:$B$1067,0)))</f>
        <v/>
      </c>
      <c r="FX21" s="13" t="str">
        <f t="array" ref="FX21">IF(ISNA(INDEX('Scrum Own Feed'!G$1:G$1067,MATCH('Combined Table'!$A21&amp;'Combined Table'!$B21,'Scrum Own Feed'!$A$1:$A$1067&amp;'Scrum Own Feed'!$B$1:$B$1067,0))),"",INDEX('Scrum Own Feed'!G$1:G$1067,MATCH('Combined Table'!$A21&amp;'Combined Table'!$B21,'Scrum Own Feed'!$A$1:$A$1067&amp;'Scrum Own Feed'!$B$1:$B$1067,0)))</f>
        <v/>
      </c>
      <c r="FY21" s="13">
        <f t="array" ref="FY21">IF(ISNA(INDEX('Scrum Own Feed'!H$1:H$1067,MATCH('Combined Table'!$A21&amp;'Combined Table'!$B21,'Scrum Own Feed'!$A$1:$A$1067&amp;'Scrum Own Feed'!$B$1:$B$1067,0))),"",INDEX('Scrum Own Feed'!H$1:H$1067,MATCH('Combined Table'!$A21&amp;'Combined Table'!$B21,'Scrum Own Feed'!$A$1:$A$1067&amp;'Scrum Own Feed'!$B$1:$B$1067,0)))</f>
        <v>6</v>
      </c>
      <c r="FZ21" s="13">
        <f t="array" ref="FZ21">IF(ISNA(INDEX('Scrum Own Feed'!I$1:I$1067,MATCH('Combined Table'!$A21&amp;'Combined Table'!$B21,'Scrum Own Feed'!$A$1:$A$1067&amp;'Scrum Own Feed'!$B$1:$B$1067,0))),"",INDEX('Scrum Own Feed'!I$1:I$1067,MATCH('Combined Table'!$A21&amp;'Combined Table'!$B21,'Scrum Own Feed'!$A$1:$A$1067&amp;'Scrum Own Feed'!$B$1:$B$1067,0)))</f>
        <v>85.7</v>
      </c>
      <c r="GA21" s="13" t="str">
        <f t="array" ref="GA21">IF(ISNA(INDEX('Scrum Own Feed'!J$1:J$1067,MATCH('Combined Table'!$A21&amp;'Combined Table'!$B21,'Scrum Own Feed'!$A$1:$A$1067&amp;'Scrum Own Feed'!$B$1:$B$1067,0))),"",INDEX('Scrum Own Feed'!J$1:J$1067,MATCH('Combined Table'!$A21&amp;'Combined Table'!$B21,'Scrum Own Feed'!$A$1:$A$1067&amp;'Scrum Own Feed'!$B$1:$B$1067,0)))</f>
        <v/>
      </c>
      <c r="GB21" s="13" t="str">
        <f t="array" ref="GB21">IF(ISNA(INDEX('Scrum Own Feed'!K$1:K$1067,MATCH('Combined Table'!$A21&amp;'Combined Table'!$B21,'Scrum Own Feed'!$A$1:$A$1067&amp;'Scrum Own Feed'!$B$1:$B$1067,0))),"",INDEX('Scrum Own Feed'!K$1:K$1067,MATCH('Combined Table'!$A21&amp;'Combined Table'!$B21,'Scrum Own Feed'!$A$1:$A$1067&amp;'Scrum Own Feed'!$B$1:$B$1067,0)))</f>
        <v/>
      </c>
      <c r="GC21" s="13" t="str">
        <f t="array" ref="GC21">IF(ISNA(INDEX('Scrum Own Feed'!L$1:L$1067,MATCH('Combined Table'!$A21&amp;'Combined Table'!$B21,'Scrum Own Feed'!$A$1:$A$1067&amp;'Scrum Own Feed'!$B$1:$B$1067,0))),"",INDEX('Scrum Own Feed'!L$1:L$1067,MATCH('Combined Table'!$A21&amp;'Combined Table'!$B21,'Scrum Own Feed'!$A$1:$A$1067&amp;'Scrum Own Feed'!$B$1:$B$1067,0)))</f>
        <v/>
      </c>
      <c r="GD21" s="13" t="str">
        <f t="array" ref="GD21">IF(ISNA(INDEX('Scrum Own Feed'!M$1:M$1067,MATCH('Combined Table'!$A21&amp;'Combined Table'!$B21,'Scrum Own Feed'!$A$1:$A$1067&amp;'Scrum Own Feed'!$B$1:$B$1067,0))),"",INDEX('Scrum Own Feed'!M$1:M$1067,MATCH('Combined Table'!$A21&amp;'Combined Table'!$B21,'Scrum Own Feed'!$A$1:$A$1067&amp;'Scrum Own Feed'!$B$1:$B$1067,0)))</f>
        <v/>
      </c>
      <c r="GE21" s="13">
        <f t="array" ref="GE21">IF(ISNA(INDEX('Scrum Own Feed'!N$1:N$1067,MATCH('Combined Table'!$A21&amp;'Combined Table'!$B21,'Scrum Own Feed'!$A$1:$A$1067&amp;'Scrum Own Feed'!$B$1:$B$1067,0))),"",INDEX('Scrum Own Feed'!N$1:N$1067,MATCH('Combined Table'!$A21&amp;'Combined Table'!$B21,'Scrum Own Feed'!$A$1:$A$1067&amp;'Scrum Own Feed'!$B$1:$B$1067,0)))</f>
        <v>1</v>
      </c>
      <c r="GF21" s="13">
        <f t="array" ref="GF21">IF(ISNA(INDEX('Scrum Own Feed'!O$1:O$1067,MATCH('Combined Table'!$A21&amp;'Combined Table'!$B21,'Scrum Own Feed'!$A$1:$A$1067&amp;'Scrum Own Feed'!$B$1:$B$1067,0))),"",INDEX('Scrum Own Feed'!O$1:O$1067,MATCH('Combined Table'!$A21&amp;'Combined Table'!$B21,'Scrum Own Feed'!$A$1:$A$1067&amp;'Scrum Own Feed'!$B$1:$B$1067,0)))</f>
        <v>1</v>
      </c>
      <c r="GG21" s="13">
        <f t="array" ref="GG21">IF(ISNA(INDEX('Scrum Own Feed'!P$1:P$1067,MATCH('Combined Table'!$A21&amp;'Combined Table'!$B21,'Scrum Own Feed'!$A$1:$A$1067&amp;'Scrum Own Feed'!$B$1:$B$1067,0))),"",INDEX('Scrum Own Feed'!P$1:P$1067,MATCH('Combined Table'!$A21&amp;'Combined Table'!$B21,'Scrum Own Feed'!$A$1:$A$1067&amp;'Scrum Own Feed'!$B$1:$B$1067,0)))</f>
        <v>14.3</v>
      </c>
      <c r="GH21" s="13">
        <f t="array" ref="GH21">IF(ISNA(INDEX('Scrum Own Feed'!Q$1:Q$1067,MATCH('Combined Table'!$A21&amp;'Combined Table'!$B21,'Scrum Own Feed'!$A$1:$A$1067&amp;'Scrum Own Feed'!$B$1:$B$1067,0))),"",INDEX('Scrum Own Feed'!Q$1:Q$1067,MATCH('Combined Table'!$A21&amp;'Combined Table'!$B21,'Scrum Own Feed'!$A$1:$A$1067&amp;'Scrum Own Feed'!$B$1:$B$1067,0)))</f>
        <v>7</v>
      </c>
      <c r="GI21" s="1" t="str">
        <f t="array" ref="GI21">IF(ISNA(INDEX('Scrum Opp Feed'!C$1:C$1067,MATCH('Combined Table'!$A21&amp;'Combined Table'!$B21,'Scrum Opp Feed'!$A$1:$A$1067&amp;'Scrum Opp Feed'!$B$1:$B$1067,0))),"",INDEX('Scrum Opp Feed'!C$1:C$1067,MATCH('Combined Table'!$A21&amp;'Combined Table'!$B21,'Scrum Opp Feed'!$A$1:$A$1067&amp;'Scrum Opp Feed'!$B$1:$B$1067,0)))</f>
        <v/>
      </c>
      <c r="GJ21" s="13" t="str">
        <f t="array" ref="GJ21">IF(ISNA(INDEX('Scrum Opp Feed'!D$1:D$1067,MATCH('Combined Table'!$A21&amp;'Combined Table'!$B21,'Scrum Opp Feed'!$A$1:$A$1067&amp;'Scrum Opp Feed'!$B$1:$B$1067,0))),"",INDEX('Scrum Opp Feed'!D$1:D$1067,MATCH('Combined Table'!$A21&amp;'Combined Table'!$B21,'Scrum Opp Feed'!$A$1:$A$1067&amp;'Scrum Opp Feed'!$B$1:$B$1067,0)))</f>
        <v/>
      </c>
      <c r="GK21" s="13" t="str">
        <f t="array" ref="GK21">IF(ISNA(INDEX('Scrum Opp Feed'!E$1:E$1067,MATCH('Combined Table'!$A21&amp;'Combined Table'!$B21,'Scrum Opp Feed'!$A$1:$A$1067&amp;'Scrum Opp Feed'!$B$1:$B$1067,0))),"",INDEX('Scrum Opp Feed'!E$1:E$1067,MATCH('Combined Table'!$A21&amp;'Combined Table'!$B21,'Scrum Opp Feed'!$A$1:$A$1067&amp;'Scrum Opp Feed'!$B$1:$B$1067,0)))</f>
        <v/>
      </c>
      <c r="GL21" s="13" t="str">
        <f t="array" ref="GL21">IF(ISNA(INDEX('Scrum Opp Feed'!F$1:F$1067,MATCH('Combined Table'!$A21&amp;'Combined Table'!$B21,'Scrum Opp Feed'!$A$1:$A$1067&amp;'Scrum Opp Feed'!$B$1:$B$1067,0))),"",INDEX('Scrum Opp Feed'!F$1:F$1067,MATCH('Combined Table'!$A21&amp;'Combined Table'!$B21,'Scrum Opp Feed'!$A$1:$A$1067&amp;'Scrum Opp Feed'!$B$1:$B$1067,0)))</f>
        <v/>
      </c>
      <c r="GM21" s="13" t="str">
        <f t="array" ref="GM21">IF(ISNA(INDEX('Scrum Opp Feed'!G$1:G$1067,MATCH('Combined Table'!$A21&amp;'Combined Table'!$B21,'Scrum Opp Feed'!$A$1:$A$1067&amp;'Scrum Opp Feed'!$B$1:$B$1067,0))),"",INDEX('Scrum Opp Feed'!G$1:G$1067,MATCH('Combined Table'!$A21&amp;'Combined Table'!$B21,'Scrum Opp Feed'!$A$1:$A$1067&amp;'Scrum Opp Feed'!$B$1:$B$1067,0)))</f>
        <v/>
      </c>
      <c r="GN21" s="13" t="str">
        <f t="array" ref="GN21">IF(ISNA(INDEX('Scrum Opp Feed'!H$1:H$1067,MATCH('Combined Table'!$A21&amp;'Combined Table'!$B21,'Scrum Opp Feed'!$A$1:$A$1067&amp;'Scrum Opp Feed'!$B$1:$B$1067,0))),"",INDEX('Scrum Opp Feed'!H$1:H$1067,MATCH('Combined Table'!$A21&amp;'Combined Table'!$B21,'Scrum Opp Feed'!$A$1:$A$1067&amp;'Scrum Opp Feed'!$B$1:$B$1067,0)))</f>
        <v/>
      </c>
      <c r="GO21" s="13" t="str">
        <f t="array" ref="GO21">IF(ISNA(INDEX('Scrum Opp Feed'!I$1:I$1067,MATCH('Combined Table'!$A21&amp;'Combined Table'!$B21,'Scrum Opp Feed'!$A$1:$A$1067&amp;'Scrum Opp Feed'!$B$1:$B$1067,0))),"",INDEX('Scrum Opp Feed'!I$1:I$1067,MATCH('Combined Table'!$A21&amp;'Combined Table'!$B21,'Scrum Opp Feed'!$A$1:$A$1067&amp;'Scrum Opp Feed'!$B$1:$B$1067,0)))</f>
        <v/>
      </c>
      <c r="GP21" s="13">
        <f t="array" ref="GP21">IF(ISNA(INDEX('Scrum Opp Feed'!J$1:J$1067,MATCH('Combined Table'!$A21&amp;'Combined Table'!$B21,'Scrum Opp Feed'!$A$1:$A$1067&amp;'Scrum Opp Feed'!$B$1:$B$1067,0))),"",INDEX('Scrum Opp Feed'!J$1:J$1067,MATCH('Combined Table'!$A21&amp;'Combined Table'!$B21,'Scrum Opp Feed'!$A$1:$A$1067&amp;'Scrum Opp Feed'!$B$1:$B$1067,0)))</f>
        <v>5</v>
      </c>
      <c r="GQ21" s="13">
        <f t="array" ref="GQ21">IF(ISNA(INDEX('Scrum Opp Feed'!K$1:K$1067,MATCH('Combined Table'!$A21&amp;'Combined Table'!$B21,'Scrum Opp Feed'!$A$1:$A$1067&amp;'Scrum Opp Feed'!$B$1:$B$1067,0))),"",INDEX('Scrum Opp Feed'!K$1:K$1067,MATCH('Combined Table'!$A21&amp;'Combined Table'!$B21,'Scrum Opp Feed'!$A$1:$A$1067&amp;'Scrum Opp Feed'!$B$1:$B$1067,0)))</f>
        <v>71.400000000000006</v>
      </c>
      <c r="GR21" s="13" t="str">
        <f t="array" ref="GR21">IF(ISNA(INDEX('Scrum Opp Feed'!L$1:L$1067,MATCH('Combined Table'!$A21&amp;'Combined Table'!$B21,'Scrum Opp Feed'!$A$1:$A$1067&amp;'Scrum Opp Feed'!$B$1:$B$1067,0))),"",INDEX('Scrum Opp Feed'!L$1:L$1067,MATCH('Combined Table'!$A21&amp;'Combined Table'!$B21,'Scrum Opp Feed'!$A$1:$A$1067&amp;'Scrum Opp Feed'!$B$1:$B$1067,0)))</f>
        <v/>
      </c>
      <c r="GS21" s="13">
        <f t="array" ref="GS21">IF(ISNA(INDEX('Scrum Opp Feed'!M$1:M$1067,MATCH('Combined Table'!$A21&amp;'Combined Table'!$B21,'Scrum Opp Feed'!$A$1:$A$1067&amp;'Scrum Opp Feed'!$B$1:$B$1067,0))),"",INDEX('Scrum Opp Feed'!M$1:M$1067,MATCH('Combined Table'!$A21&amp;'Combined Table'!$B21,'Scrum Opp Feed'!$A$1:$A$1067&amp;'Scrum Opp Feed'!$B$1:$B$1067,0)))</f>
        <v>1</v>
      </c>
      <c r="GT21" s="13">
        <f t="array" ref="GT21">IF(ISNA(INDEX('Scrum Opp Feed'!N$1:N$1067,MATCH('Combined Table'!$A21&amp;'Combined Table'!$B21,'Scrum Opp Feed'!$A$1:$A$1067&amp;'Scrum Opp Feed'!$B$1:$B$1067,0))),"",INDEX('Scrum Opp Feed'!N$1:N$1067,MATCH('Combined Table'!$A21&amp;'Combined Table'!$B21,'Scrum Opp Feed'!$A$1:$A$1067&amp;'Scrum Opp Feed'!$B$1:$B$1067,0)))</f>
        <v>1</v>
      </c>
      <c r="GU21" s="13">
        <f t="array" ref="GU21">IF(ISNA(INDEX('Scrum Opp Feed'!O$1:O$1067,MATCH('Combined Table'!$A21&amp;'Combined Table'!$B21,'Scrum Opp Feed'!$A$1:$A$1067&amp;'Scrum Opp Feed'!$B$1:$B$1067,0))),"",INDEX('Scrum Opp Feed'!O$1:O$1067,MATCH('Combined Table'!$A21&amp;'Combined Table'!$B21,'Scrum Opp Feed'!$A$1:$A$1067&amp;'Scrum Opp Feed'!$B$1:$B$1067,0)))</f>
        <v>7</v>
      </c>
      <c r="GV21" s="13">
        <f t="array" ref="GV21">IF(ISNA(INDEX('Scrum Opp Feed'!P$1:P$1067,MATCH('Combined Table'!$A21&amp;'Combined Table'!$B21,'Scrum Opp Feed'!$A$1:$A$1067&amp;'Scrum Opp Feed'!$B$1:$B$1067,0))),"",INDEX('Scrum Opp Feed'!P$1:P$1067,MATCH('Combined Table'!$A21&amp;'Combined Table'!$B21,'Scrum Opp Feed'!$A$1:$A$1067&amp;'Scrum Opp Feed'!$B$1:$B$1067,0)))</f>
        <v>100</v>
      </c>
      <c r="GW21" s="13">
        <f t="array" ref="GW21">IF(ISNA(INDEX('Scrum Opp Feed'!Q$1:Q$1067,MATCH('Combined Table'!$A21&amp;'Combined Table'!$B21,'Scrum Opp Feed'!$A$1:$A$1067&amp;'Scrum Opp Feed'!$B$1:$B$1067,0))),"",INDEX('Scrum Opp Feed'!Q$1:Q$1067,MATCH('Combined Table'!$A21&amp;'Combined Table'!$B21,'Scrum Opp Feed'!$A$1:$A$1067&amp;'Scrum Opp Feed'!$B$1:$B$1067,0)))</f>
        <v>7</v>
      </c>
      <c r="GX21" s="1" t="str">
        <f t="array" ref="GX21">IF(ISNA(INDEX('Restart 50m'!C$1:C$1067,MATCH('Combined Table'!$A21&amp;'Combined Table'!$B21,'Restart 50m'!$A$1:$A$1067&amp;'Restart 50m'!$B$1:$B$1067,0))),"",INDEX('Restart 50m'!C$1:C$1067,MATCH('Combined Table'!$A21&amp;'Combined Table'!$B21,'Restart 50m'!$A$1:$A$1067&amp;'Restart 50m'!$B$1:$B$1067,0)))</f>
        <v/>
      </c>
      <c r="GY21" s="13" t="str">
        <f t="array" ref="GY21">IF(ISNA(INDEX('Restart 50m'!D$1:D$1067,MATCH('Combined Table'!$A21&amp;'Combined Table'!$B21,'Restart 50m'!$A$1:$A$1067&amp;'Restart 50m'!$B$1:$B$1067,0))),"",INDEX('Restart 50m'!D$1:D$1067,MATCH('Combined Table'!$A21&amp;'Combined Table'!$B21,'Restart 50m'!$A$1:$A$1067&amp;'Restart 50m'!$B$1:$B$1067,0)))</f>
        <v/>
      </c>
      <c r="GZ21" s="13" t="str">
        <f t="array" ref="GZ21">IF(ISNA(INDEX('Restart 50m'!E$1:E$1067,MATCH('Combined Table'!$A21&amp;'Combined Table'!$B21,'Restart 50m'!$A$1:$A$1067&amp;'Restart 50m'!$B$1:$B$1067,0))),"",INDEX('Restart 50m'!E$1:E$1067,MATCH('Combined Table'!$A21&amp;'Combined Table'!$B21,'Restart 50m'!$A$1:$A$1067&amp;'Restart 50m'!$B$1:$B$1067,0)))</f>
        <v/>
      </c>
      <c r="HA21" s="13" t="str">
        <f t="array" ref="HA21">IF(ISNA(INDEX('Restart 50m'!F$1:F$1067,MATCH('Combined Table'!$A21&amp;'Combined Table'!$B21,'Restart 50m'!$A$1:$A$1067&amp;'Restart 50m'!$B$1:$B$1067,0))),"",INDEX('Restart 50m'!F$1:F$1067,MATCH('Combined Table'!$A21&amp;'Combined Table'!$B21,'Restart 50m'!$A$1:$A$1067&amp;'Restart 50m'!$B$1:$B$1067,0)))</f>
        <v/>
      </c>
      <c r="HB21" s="13">
        <f t="array" ref="HB21">IF(ISNA(INDEX('Restart 50m'!G$1:G$1067,MATCH('Combined Table'!$A21&amp;'Combined Table'!$B21,'Restart 50m'!$A$1:$A$1067&amp;'Restart 50m'!$B$1:$B$1067,0))),"",INDEX('Restart 50m'!G$1:G$1067,MATCH('Combined Table'!$A21&amp;'Combined Table'!$B21,'Restart 50m'!$A$1:$A$1067&amp;'Restart 50m'!$B$1:$B$1067,0)))</f>
        <v>2</v>
      </c>
      <c r="HC21" s="13">
        <f t="array" ref="HC21">IF(ISNA(INDEX('Restart 50m'!H$1:H$1067,MATCH('Combined Table'!$A21&amp;'Combined Table'!$B21,'Restart 50m'!$A$1:$A$1067&amp;'Restart 50m'!$B$1:$B$1067,0))),"",INDEX('Restart 50m'!H$1:H$1067,MATCH('Combined Table'!$A21&amp;'Combined Table'!$B21,'Restart 50m'!$A$1:$A$1067&amp;'Restart 50m'!$B$1:$B$1067,0)))</f>
        <v>1</v>
      </c>
      <c r="HD21" s="13" t="str">
        <f t="array" ref="HD21">IF(ISNA(INDEX('Restart 50m'!I$1:I$1067,MATCH('Combined Table'!$A21&amp;'Combined Table'!$B21,'Restart 50m'!$A$1:$A$1067&amp;'Restart 50m'!$B$1:$B$1067,0))),"",INDEX('Restart 50m'!I$1:I$1067,MATCH('Combined Table'!$A21&amp;'Combined Table'!$B21,'Restart 50m'!$A$1:$A$1067&amp;'Restart 50m'!$B$1:$B$1067,0)))</f>
        <v/>
      </c>
      <c r="HE21" s="13">
        <f t="array" ref="HE21">IF(ISNA(INDEX('Restart 50m'!J$1:J$1067,MATCH('Combined Table'!$A21&amp;'Combined Table'!$B21,'Restart 50m'!$A$1:$A$1067&amp;'Restart 50m'!$B$1:$B$1067,0))),"",INDEX('Restart 50m'!J$1:J$1067,MATCH('Combined Table'!$A21&amp;'Combined Table'!$B21,'Restart 50m'!$A$1:$A$1067&amp;'Restart 50m'!$B$1:$B$1067,0)))</f>
        <v>3</v>
      </c>
      <c r="HF21" s="13">
        <f t="array" ref="HF21">IF(ISNA(INDEX('Restart 50m'!K$1:K$1067,MATCH('Combined Table'!$A21&amp;'Combined Table'!$B21,'Restart 50m'!$A$1:$A$1067&amp;'Restart 50m'!$B$1:$B$1067,0))),"",INDEX('Restart 50m'!K$1:K$1067,MATCH('Combined Table'!$A21&amp;'Combined Table'!$B21,'Restart 50m'!$A$1:$A$1067&amp;'Restart 50m'!$B$1:$B$1067,0)))</f>
        <v>3</v>
      </c>
      <c r="HG21" s="13" t="str">
        <f t="array" ref="HG21">IF(ISNA(INDEX('Restart 50m'!L$1:L$1067,MATCH('Combined Table'!$A21&amp;'Combined Table'!$B21,'Restart 50m'!$A$1:$A$1067&amp;'Restart 50m'!$B$1:$B$1067,0))),"",INDEX('Restart 50m'!L$1:L$1067,MATCH('Combined Table'!$A21&amp;'Combined Table'!$B21,'Restart 50m'!$A$1:$A$1067&amp;'Restart 50m'!$B$1:$B$1067,0)))</f>
        <v/>
      </c>
      <c r="HH21" s="13" t="str">
        <f t="array" ref="HH21">IF(ISNA(INDEX('Restart 50m'!M$1:M$1067,MATCH('Combined Table'!$A21&amp;'Combined Table'!$B21,'Restart 50m'!$A$1:$A$1067&amp;'Restart 50m'!$B$1:$B$1067,0))),"",INDEX('Restart 50m'!M$1:M$1067,MATCH('Combined Table'!$A21&amp;'Combined Table'!$B21,'Restart 50m'!$A$1:$A$1067&amp;'Restart 50m'!$B$1:$B$1067,0)))</f>
        <v/>
      </c>
      <c r="HI21" s="13" t="str">
        <f t="array" ref="HI21">IF(ISNA(INDEX('Restart 50m'!N$1:N$1067,MATCH('Combined Table'!$A21&amp;'Combined Table'!$B21,'Restart 50m'!$A$1:$A$1067&amp;'Restart 50m'!$B$1:$B$1067,0))),"",INDEX('Restart 50m'!N$1:N$1067,MATCH('Combined Table'!$A21&amp;'Combined Table'!$B21,'Restart 50m'!$A$1:$A$1067&amp;'Restart 50m'!$B$1:$B$1067,0)))</f>
        <v/>
      </c>
      <c r="HJ21" s="13" t="str">
        <f t="array" ref="HJ21">IF(ISNA(INDEX('Restart 50m'!O$1:O$1067,MATCH('Combined Table'!$A21&amp;'Combined Table'!$B21,'Restart 50m'!$A$1:$A$1067&amp;'Restart 50m'!$B$1:$B$1067,0))),"",INDEX('Restart 50m'!O$1:O$1067,MATCH('Combined Table'!$A21&amp;'Combined Table'!$B21,'Restart 50m'!$A$1:$A$1067&amp;'Restart 50m'!$B$1:$B$1067,0)))</f>
        <v/>
      </c>
      <c r="HK21" s="13">
        <f t="array" ref="HK21">IF(ISNA(INDEX('Restart 50m'!P$1:P$1067,MATCH('Combined Table'!$A21&amp;'Combined Table'!$B21,'Restart 50m'!$A$1:$A$1067&amp;'Restart 50m'!$B$1:$B$1067,0))),"",INDEX('Restart 50m'!P$1:P$1067,MATCH('Combined Table'!$A21&amp;'Combined Table'!$B21,'Restart 50m'!$A$1:$A$1067&amp;'Restart 50m'!$B$1:$B$1067,0)))</f>
        <v>3</v>
      </c>
      <c r="HL21" s="13" t="str">
        <f t="array" ref="HL21">IF(ISNA(INDEX('Restart 50m'!Q$1:Q$1067,MATCH('Combined Table'!$A21&amp;'Combined Table'!$B21,'Restart 50m'!$A$1:$A$1067&amp;'Restart 50m'!$B$1:$B$1067,0))),"",INDEX('Restart 50m'!Q$1:Q$1067,MATCH('Combined Table'!$A21&amp;'Combined Table'!$B21,'Restart 50m'!$A$1:$A$1067&amp;'Restart 50m'!$B$1:$B$1067,0)))</f>
        <v/>
      </c>
      <c r="HM21" s="13" t="str">
        <f t="array" ref="HM21">IF(ISNA(INDEX('Restart 50m'!R$1:R$1067,MATCH('Combined Table'!$A21&amp;'Combined Table'!$B21,'Restart 50m'!$A$1:$A$1067&amp;'Restart 50m'!$B$1:$B$1067,0))),"",INDEX('Restart 50m'!R$1:R$1067,MATCH('Combined Table'!$A21&amp;'Combined Table'!$B21,'Restart 50m'!$A$1:$A$1067&amp;'Restart 50m'!$B$1:$B$1067,0)))</f>
        <v/>
      </c>
      <c r="HN21" s="13">
        <f t="array" ref="HN21">IF(ISNA(INDEX('Restart 50m'!S$1:S$1067,MATCH('Combined Table'!$A21&amp;'Combined Table'!$B21,'Restart 50m'!$A$1:$A$1067&amp;'Restart 50m'!$B$1:$B$1067,0))),"",INDEX('Restart 50m'!S$1:S$1067,MATCH('Combined Table'!$A21&amp;'Combined Table'!$B21,'Restart 50m'!$A$1:$A$1067&amp;'Restart 50m'!$B$1:$B$1067,0)))</f>
        <v>3</v>
      </c>
      <c r="HO21" s="13">
        <f t="array" ref="HO21">IF(ISNA(INDEX('Restart 50m'!T$1:T$1067,MATCH('Combined Table'!$A21&amp;'Combined Table'!$B21,'Restart 50m'!$A$1:$A$1067&amp;'Restart 50m'!$B$1:$B$1067,0))),"",INDEX('Restart 50m'!T$1:T$1067,MATCH('Combined Table'!$A21&amp;'Combined Table'!$B21,'Restart 50m'!$A$1:$A$1067&amp;'Restart 50m'!$B$1:$B$1067,0)))</f>
        <v>3</v>
      </c>
      <c r="HP21" s="13">
        <f t="array" ref="HP21">IF(ISNA(INDEX('Restart 50m'!U$1:U$1067,MATCH('Combined Table'!$A21&amp;'Combined Table'!$B21,'Restart 50m'!$A$1:$A$1067&amp;'Restart 50m'!$B$1:$B$1067,0))),"",INDEX('Restart 50m'!U$1:U$1067,MATCH('Combined Table'!$A21&amp;'Combined Table'!$B21,'Restart 50m'!$A$1:$A$1067&amp;'Restart 50m'!$B$1:$B$1067,0)))</f>
        <v>6</v>
      </c>
      <c r="HQ21" s="1" t="str">
        <f t="array" ref="HQ21">IF(ISNA(INDEX('Restart 22m'!C$1:C$1067,MATCH('Combined Table'!$A21&amp;'Combined Table'!$B21,'Restart 22m'!$A$1:$A$1067&amp;'Restart 22m'!$B$1:$B$1067,0))),"",INDEX('Restart 22m'!C$1:C$1067,MATCH('Combined Table'!$A21&amp;'Combined Table'!$B21,'Restart 22m'!$A$1:$A$1067&amp;'Restart 22m'!$B$1:$B$1067,0)))</f>
        <v/>
      </c>
      <c r="HR21" s="13" t="str">
        <f t="array" ref="HR21">IF(ISNA(INDEX('Restart 22m'!D$1:D$1067,MATCH('Combined Table'!$A21&amp;'Combined Table'!$B21,'Restart 22m'!$A$1:$A$1067&amp;'Restart 22m'!$B$1:$B$1067,0))),"",INDEX('Restart 22m'!D$1:D$1067,MATCH('Combined Table'!$A21&amp;'Combined Table'!$B21,'Restart 22m'!$A$1:$A$1067&amp;'Restart 22m'!$B$1:$B$1067,0)))</f>
        <v/>
      </c>
      <c r="HS21" s="13" t="str">
        <f t="array" ref="HS21">IF(ISNA(INDEX('Restart 22m'!E$1:E$1067,MATCH('Combined Table'!$A21&amp;'Combined Table'!$B21,'Restart 22m'!$A$1:$A$1067&amp;'Restart 22m'!$B$1:$B$1067,0))),"",INDEX('Restart 22m'!E$1:E$1067,MATCH('Combined Table'!$A21&amp;'Combined Table'!$B21,'Restart 22m'!$A$1:$A$1067&amp;'Restart 22m'!$B$1:$B$1067,0)))</f>
        <v/>
      </c>
      <c r="HT21" s="13" t="str">
        <f t="array" ref="HT21">IF(ISNA(INDEX('Restart 22m'!F$1:F$1067,MATCH('Combined Table'!$A21&amp;'Combined Table'!$B21,'Restart 22m'!$A$1:$A$1067&amp;'Restart 22m'!$B$1:$B$1067,0))),"",INDEX('Restart 22m'!F$1:F$1067,MATCH('Combined Table'!$A21&amp;'Combined Table'!$B21,'Restart 22m'!$A$1:$A$1067&amp;'Restart 22m'!$B$1:$B$1067,0)))</f>
        <v/>
      </c>
      <c r="HU21" s="13" t="str">
        <f t="array" ref="HU21">IF(ISNA(INDEX('Restart 22m'!G$1:G$1067,MATCH('Combined Table'!$A21&amp;'Combined Table'!$B21,'Restart 22m'!$A$1:$A$1067&amp;'Restart 22m'!$B$1:$B$1067,0))),"",INDEX('Restart 22m'!G$1:G$1067,MATCH('Combined Table'!$A21&amp;'Combined Table'!$B21,'Restart 22m'!$A$1:$A$1067&amp;'Restart 22m'!$B$1:$B$1067,0)))</f>
        <v/>
      </c>
      <c r="HV21" s="13" t="str">
        <f t="array" ref="HV21">IF(ISNA(INDEX('Restart 22m'!H$1:H$1067,MATCH('Combined Table'!$A21&amp;'Combined Table'!$B21,'Restart 22m'!$A$1:$A$1067&amp;'Restart 22m'!$B$1:$B$1067,0))),"",INDEX('Restart 22m'!H$1:H$1067,MATCH('Combined Table'!$A21&amp;'Combined Table'!$B21,'Restart 22m'!$A$1:$A$1067&amp;'Restart 22m'!$B$1:$B$1067,0)))</f>
        <v/>
      </c>
      <c r="HW21" s="13" t="str">
        <f t="array" ref="HW21">IF(ISNA(INDEX('Restart 22m'!I$1:I$1067,MATCH('Combined Table'!$A21&amp;'Combined Table'!$B21,'Restart 22m'!$A$1:$A$1067&amp;'Restart 22m'!$B$1:$B$1067,0))),"",INDEX('Restart 22m'!I$1:I$1067,MATCH('Combined Table'!$A21&amp;'Combined Table'!$B21,'Restart 22m'!$A$1:$A$1067&amp;'Restart 22m'!$B$1:$B$1067,0)))</f>
        <v/>
      </c>
      <c r="HX21" s="13" t="str">
        <f t="array" ref="HX21">IF(ISNA(INDEX('Restart 22m'!J$1:J$1067,MATCH('Combined Table'!$A21&amp;'Combined Table'!$B21,'Restart 22m'!$A$1:$A$1067&amp;'Restart 22m'!$B$1:$B$1067,0))),"",INDEX('Restart 22m'!J$1:J$1067,MATCH('Combined Table'!$A21&amp;'Combined Table'!$B21,'Restart 22m'!$A$1:$A$1067&amp;'Restart 22m'!$B$1:$B$1067,0)))</f>
        <v/>
      </c>
      <c r="HY21" s="13" t="str">
        <f t="array" ref="HY21">IF(ISNA(INDEX('Restart 22m'!K$1:K$1067,MATCH('Combined Table'!$A21&amp;'Combined Table'!$B21,'Restart 22m'!$A$1:$A$1067&amp;'Restart 22m'!$B$1:$B$1067,0))),"",INDEX('Restart 22m'!K$1:K$1067,MATCH('Combined Table'!$A21&amp;'Combined Table'!$B21,'Restart 22m'!$A$1:$A$1067&amp;'Restart 22m'!$B$1:$B$1067,0)))</f>
        <v/>
      </c>
      <c r="HZ21" s="13" t="str">
        <f t="array" ref="HZ21">IF(ISNA(INDEX('Restart 22m'!L$1:L$1067,MATCH('Combined Table'!$A21&amp;'Combined Table'!$B21,'Restart 22m'!$A$1:$A$1067&amp;'Restart 22m'!$B$1:$B$1067,0))),"",INDEX('Restart 22m'!L$1:L$1067,MATCH('Combined Table'!$A21&amp;'Combined Table'!$B21,'Restart 22m'!$A$1:$A$1067&amp;'Restart 22m'!$B$1:$B$1067,0)))</f>
        <v/>
      </c>
      <c r="IA21" s="13" t="str">
        <f t="array" ref="IA21">IF(ISNA(INDEX('Restart 22m'!M$1:M$1067,MATCH('Combined Table'!$A21&amp;'Combined Table'!$B21,'Restart 22m'!$A$1:$A$1067&amp;'Restart 22m'!$B$1:$B$1067,0))),"",INDEX('Restart 22m'!M$1:M$1067,MATCH('Combined Table'!$A21&amp;'Combined Table'!$B21,'Restart 22m'!$A$1:$A$1067&amp;'Restart 22m'!$B$1:$B$1067,0)))</f>
        <v/>
      </c>
      <c r="IB21" s="13" t="str">
        <f t="array" ref="IB21">IF(ISNA(INDEX('Restart 22m'!N$1:N$1067,MATCH('Combined Table'!$A21&amp;'Combined Table'!$B21,'Restart 22m'!$A$1:$A$1067&amp;'Restart 22m'!$B$1:$B$1067,0))),"",INDEX('Restart 22m'!N$1:N$1067,MATCH('Combined Table'!$A21&amp;'Combined Table'!$B21,'Restart 22m'!$A$1:$A$1067&amp;'Restart 22m'!$B$1:$B$1067,0)))</f>
        <v/>
      </c>
      <c r="IC21" s="13" t="str">
        <f t="array" ref="IC21">IF(ISNA(INDEX('Restart 22m'!O$1:O$1067,MATCH('Combined Table'!$A21&amp;'Combined Table'!$B21,'Restart 22m'!$A$1:$A$1067&amp;'Restart 22m'!$B$1:$B$1067,0))),"",INDEX('Restart 22m'!O$1:O$1067,MATCH('Combined Table'!$A21&amp;'Combined Table'!$B21,'Restart 22m'!$A$1:$A$1067&amp;'Restart 22m'!$B$1:$B$1067,0)))</f>
        <v/>
      </c>
      <c r="ID21" s="13">
        <f t="array" ref="ID21">IF(ISNA(INDEX('Restart 22m'!P$1:P$1067,MATCH('Combined Table'!$A21&amp;'Combined Table'!$B21,'Restart 22m'!$A$1:$A$1067&amp;'Restart 22m'!$B$1:$B$1067,0))),"",INDEX('Restart 22m'!P$1:P$1067,MATCH('Combined Table'!$A21&amp;'Combined Table'!$B21,'Restart 22m'!$A$1:$A$1067&amp;'Restart 22m'!$B$1:$B$1067,0)))</f>
        <v>1</v>
      </c>
      <c r="IE21" s="13" t="str">
        <f t="array" ref="IE21">IF(ISNA(INDEX('Restart 22m'!Q$1:Q$1067,MATCH('Combined Table'!$A21&amp;'Combined Table'!$B21,'Restart 22m'!$A$1:$A$1067&amp;'Restart 22m'!$B$1:$B$1067,0))),"",INDEX('Restart 22m'!Q$1:Q$1067,MATCH('Combined Table'!$A21&amp;'Combined Table'!$B21,'Restart 22m'!$A$1:$A$1067&amp;'Restart 22m'!$B$1:$B$1067,0)))</f>
        <v/>
      </c>
      <c r="IF21" s="13" t="str">
        <f t="array" ref="IF21">IF(ISNA(INDEX('Restart 22m'!R$1:R$1067,MATCH('Combined Table'!$A21&amp;'Combined Table'!$B21,'Restart 22m'!$A$1:$A$1067&amp;'Restart 22m'!$B$1:$B$1067,0))),"",INDEX('Restart 22m'!R$1:R$1067,MATCH('Combined Table'!$A21&amp;'Combined Table'!$B21,'Restart 22m'!$A$1:$A$1067&amp;'Restart 22m'!$B$1:$B$1067,0)))</f>
        <v/>
      </c>
      <c r="IG21" s="13">
        <f t="array" ref="IG21">IF(ISNA(INDEX('Restart 22m'!S$1:S$1067,MATCH('Combined Table'!$A21&amp;'Combined Table'!$B21,'Restart 22m'!$A$1:$A$1067&amp;'Restart 22m'!$B$1:$B$1067,0))),"",INDEX('Restart 22m'!S$1:S$1067,MATCH('Combined Table'!$A21&amp;'Combined Table'!$B21,'Restart 22m'!$A$1:$A$1067&amp;'Restart 22m'!$B$1:$B$1067,0)))</f>
        <v>1</v>
      </c>
      <c r="IH21" s="13">
        <f t="array" ref="IH21">IF(ISNA(INDEX('Restart 22m'!T$1:T$1067,MATCH('Combined Table'!$A21&amp;'Combined Table'!$B21,'Restart 22m'!$A$1:$A$1067&amp;'Restart 22m'!$B$1:$B$1067,0))),"",INDEX('Restart 22m'!T$1:T$1067,MATCH('Combined Table'!$A21&amp;'Combined Table'!$B21,'Restart 22m'!$A$1:$A$1067&amp;'Restart 22m'!$B$1:$B$1067,0)))</f>
        <v>1</v>
      </c>
      <c r="II21" s="13">
        <f t="array" ref="II21">IF(ISNA(INDEX('Restart 22m'!U$1:U$1067,MATCH('Combined Table'!$A21&amp;'Combined Table'!$B21,'Restart 22m'!$A$1:$A$1067&amp;'Restart 22m'!$B$1:$B$1067,0))),"",INDEX('Restart 22m'!U$1:U$1067,MATCH('Combined Table'!$A21&amp;'Combined Table'!$B21,'Restart 22m'!$A$1:$A$1067&amp;'Restart 22m'!$B$1:$B$1067,0)))</f>
        <v>1</v>
      </c>
      <c r="IJ21" s="13"/>
    </row>
    <row r="22" spans="1:244" x14ac:dyDescent="0.25">
      <c r="A22" s="2" t="s">
        <v>18</v>
      </c>
      <c r="B22" s="3">
        <v>2</v>
      </c>
      <c r="C22" s="13">
        <f t="array" ref="C22">INDEX('Points Table'!C$1:C$1067,MATCH('Combined Table'!$A22&amp;'Combined Table'!$B22,$A$1:$A$1067&amp;$B$1:$B$1067,0))</f>
        <v>20</v>
      </c>
      <c r="D22" s="13">
        <f t="array" ref="D22">INDEX('Points Table'!D$1:D$1067,MATCH('Combined Table'!$A22&amp;'Combined Table'!$B22,$A$1:$A$1067&amp;$B$1:$B$1067,0))</f>
        <v>2</v>
      </c>
      <c r="E22" s="13">
        <f t="array" ref="E22">INDEX('Points Table'!E$1:E$1067,MATCH('Combined Table'!$A22&amp;'Combined Table'!$B22,$A$1:$A$1067&amp;$B$1:$B$1067,0))</f>
        <v>2</v>
      </c>
      <c r="F22" s="13">
        <f t="array" ref="F22">INDEX('Points Table'!F$1:F$1067,MATCH('Combined Table'!$A22&amp;'Combined Table'!$B22,$A$1:$A$1067&amp;$B$1:$B$1067,0))</f>
        <v>2</v>
      </c>
      <c r="G22" s="13">
        <f t="array" ref="G22">INDEX('Points Table'!G$1:G$1067,MATCH('Combined Table'!$A22&amp;'Combined Table'!$B22,$A$1:$A$1067&amp;$B$1:$B$1067,0))</f>
        <v>100</v>
      </c>
      <c r="H22" s="13">
        <f t="array" ref="H22">INDEX('Points Table'!H$1:H$1067,MATCH('Combined Table'!$A22&amp;'Combined Table'!$B22,$A$1:$A$1067&amp;$B$1:$B$1067,0))</f>
        <v>0</v>
      </c>
      <c r="I22" s="13" t="str">
        <f t="array" ref="I22">INDEX('Possesion Times'!C$1:C$1067,MATCH('Combined Table'!$A22&amp;'Combined Table'!$B22,$A$1:$A$1067&amp;$B$1:$B$1067,0))</f>
        <v>2:27</v>
      </c>
      <c r="J22" s="13" t="str">
        <f t="array" ref="J22">INDEX('Possesion Times'!D$1:D$1067,MATCH('Combined Table'!$A22&amp;'Combined Table'!$B22,$A$1:$A$1067&amp;$B$1:$B$1067,0))</f>
        <v>2:58</v>
      </c>
      <c r="K22" s="13" t="str">
        <f t="array" ref="K22">INDEX('Possesion Times'!E$1:E$1067,MATCH('Combined Table'!$A22&amp;'Combined Table'!$B22,$A$1:$A$1067&amp;$B$1:$B$1067,0))</f>
        <v>5:25</v>
      </c>
      <c r="L22" s="13">
        <f t="array" ref="L22">INDEX('Possesion Times'!F$1:F$1067,MATCH('Combined Table'!$A22&amp;'Combined Table'!$B22,$A$1:$A$1067&amp;$B$1:$B$1067,0))</f>
        <v>17.399999999999999</v>
      </c>
      <c r="M22" s="13" t="str">
        <f t="array" ref="M22">INDEX('Possesion Times'!G$1:G$1067,MATCH('Combined Table'!$A22&amp;'Combined Table'!$B22,$A$1:$A$1067&amp;$B$1:$B$1067,0))</f>
        <v>2:12</v>
      </c>
      <c r="N22" s="13" t="str">
        <f t="array" ref="N22">INDEX('Possesion Times'!H$1:H$1067,MATCH('Combined Table'!$A22&amp;'Combined Table'!$B22,$A$1:$A$1067&amp;$B$1:$B$1067,0))</f>
        <v>2:16</v>
      </c>
      <c r="O22" s="13" t="str">
        <f t="array" ref="O22">INDEX('Possesion Times'!I$1:I$1067,MATCH('Combined Table'!$A22&amp;'Combined Table'!$B22,$A$1:$A$1067&amp;$B$1:$B$1067,0))</f>
        <v>4:29</v>
      </c>
      <c r="P22" s="13">
        <f t="array" ref="P22">INDEX('Possesion Times'!J$1:J$1067,MATCH('Combined Table'!$A22&amp;'Combined Table'!$B22,$A$1:$A$1067&amp;$B$1:$B$1067,0))</f>
        <v>14.4</v>
      </c>
      <c r="Q22" s="13" t="str">
        <f t="array" ref="Q22">INDEX('Possesion Times'!K$1:K$1067,MATCH('Combined Table'!$A22&amp;'Combined Table'!$B22,$A$1:$A$1067&amp;$B$1:$B$1067,0))</f>
        <v>4:32</v>
      </c>
      <c r="R22" s="13" t="str">
        <f t="array" ref="R22">INDEX('Possesion Times'!L$1:L$1067,MATCH('Combined Table'!$A22&amp;'Combined Table'!$B22,$A$1:$A$1067&amp;$B$1:$B$1067,0))</f>
        <v>2:58</v>
      </c>
      <c r="S22" s="13" t="str">
        <f t="array" ref="S22">INDEX('Possesion Times'!M$1:M$1067,MATCH('Combined Table'!$A22&amp;'Combined Table'!$B22,$A$1:$A$1067&amp;$B$1:$B$1067,0))</f>
        <v>7:29</v>
      </c>
      <c r="T22" s="13">
        <f t="array" ref="T22">INDEX('Possesion Times'!N$1:N$1067,MATCH('Combined Table'!$A22&amp;'Combined Table'!$B22,$A$1:$A$1067&amp;$B$1:$B$1067,0))</f>
        <v>24</v>
      </c>
      <c r="U22" s="13" t="str">
        <f t="array" ref="U22">INDEX('Possesion Times'!O$1:O$1067,MATCH('Combined Table'!$A22&amp;'Combined Table'!$B22,$A$1:$A$1067&amp;$B$1:$B$1067,0))</f>
        <v>0:32</v>
      </c>
      <c r="V22" s="13" t="str">
        <f t="array" ref="V22">INDEX('Possesion Times'!P$1:P$1067,MATCH('Combined Table'!$A22&amp;'Combined Table'!$B22,$A$1:$A$1067&amp;$B$1:$B$1067,0))</f>
        <v>2:08</v>
      </c>
      <c r="W22" s="13" t="str">
        <f t="array" ref="W22">INDEX('Possesion Times'!Q$1:Q$1067,MATCH('Combined Table'!$A22&amp;'Combined Table'!$B22,$A$1:$A$1067&amp;$B$1:$B$1067,0))</f>
        <v>2:39</v>
      </c>
      <c r="X22" s="13">
        <f t="array" ref="X22">INDEX('Possesion Times'!R$1:R$1067,MATCH('Combined Table'!$A22&amp;'Combined Table'!$B22,$A$1:$A$1067&amp;$B$1:$B$1067,0))</f>
        <v>8.5</v>
      </c>
      <c r="Y22" s="13" t="str">
        <f t="array" ref="Y22">INDEX('Possesion Times'!S$1:S$1067,MATCH('Combined Table'!$A22&amp;'Combined Table'!$B22,$A$1:$A$1067&amp;$B$1:$B$1067,0))</f>
        <v>9:43</v>
      </c>
      <c r="Z22" s="13" t="str">
        <f t="array" ref="Z22">INDEX('Possesion Times'!T$1:T$1067,MATCH('Combined Table'!$A22&amp;'Combined Table'!$B22,$A$1:$A$1067&amp;$B$1:$B$1067,0))</f>
        <v>10:19</v>
      </c>
      <c r="AA22" s="13" t="str">
        <f t="array" ref="AA22">INDEX('Possesion Times'!U$1:U$1067,MATCH('Combined Table'!$A22&amp;'Combined Table'!$B22,$A$1:$A$1067&amp;$B$1:$B$1067,0))</f>
        <v>20:02</v>
      </c>
      <c r="AB22" s="13">
        <f t="array" ref="AB22">INDEX('Possesion Times'!V$1:V$1067,MATCH('Combined Table'!$A22&amp;'Combined Table'!$B22,$A$1:$A$1067&amp;$B$1:$B$1067,0))</f>
        <v>64.3</v>
      </c>
      <c r="AC22" s="1">
        <f t="array" ref="AC22">INDEX('Possession Source'!C$1:C$1067,MATCH('Combined Table'!$A22&amp;'Combined Table'!$B22,$A$1:$A$1067&amp;$B$1:$B$1067,0))</f>
        <v>13</v>
      </c>
      <c r="AD22" s="13">
        <f t="array" ref="AD22">INDEX('Possession Source'!D$1:D$1067,MATCH('Combined Table'!$A22&amp;'Combined Table'!$B22,$A$1:$A$1067&amp;$B$1:$B$1067,0))</f>
        <v>2</v>
      </c>
      <c r="AE22" s="13">
        <f t="array" ref="AE22">INDEX('Possession Source'!E$1:E$1067,MATCH('Combined Table'!$A22&amp;'Combined Table'!$B22,$A$1:$A$1067&amp;$B$1:$B$1067,0))</f>
        <v>4</v>
      </c>
      <c r="AF22" s="13" t="str">
        <f t="array" ref="AF22">INDEX('Possession Source'!F$1:F$1067,MATCH('Combined Table'!$A22&amp;'Combined Table'!$B22,$A$1:$A$1067&amp;$B$1:$B$1067,0))</f>
        <v/>
      </c>
      <c r="AG22" s="13">
        <f t="array" ref="AG22">INDEX('Possession Source'!G$1:G$1067,MATCH('Combined Table'!$A22&amp;'Combined Table'!$B22,$A$1:$A$1067&amp;$B$1:$B$1067,0))</f>
        <v>19</v>
      </c>
      <c r="AH22" s="13">
        <f t="array" ref="AH22">INDEX('Possession Source'!H$1:H$1067,MATCH('Combined Table'!$A22&amp;'Combined Table'!$B22,$A$1:$A$1067&amp;$B$1:$B$1067,0))</f>
        <v>7</v>
      </c>
      <c r="AI22" s="13">
        <f t="array" ref="AI22">INDEX('Possession Source'!I$1:I$1067,MATCH('Combined Table'!$A22&amp;'Combined Table'!$B22,$A$1:$A$1067&amp;$B$1:$B$1067,0))</f>
        <v>2</v>
      </c>
      <c r="AJ22" s="13">
        <f t="array" ref="AJ22">INDEX('Possession Source'!J$1:J$1067,MATCH('Combined Table'!$A22&amp;'Combined Table'!$B22,$A$1:$A$1067&amp;$B$1:$B$1067,0))</f>
        <v>10</v>
      </c>
      <c r="AK22" s="13">
        <f t="array" ref="AK22">INDEX('Possession Source'!K$1:K$1067,MATCH('Combined Table'!$A22&amp;'Combined Table'!$B22,$A$1:$A$1067&amp;$B$1:$B$1067,0))</f>
        <v>8</v>
      </c>
      <c r="AL22" s="13">
        <f t="array" ref="AL22">INDEX('Possession Source'!L$1:L$1067,MATCH('Combined Table'!$A22&amp;'Combined Table'!$B22,$A$1:$A$1067&amp;$B$1:$B$1067,0))</f>
        <v>2</v>
      </c>
      <c r="AM22" s="13" t="str">
        <f t="array" ref="AM22">INDEX('Possession Source'!M$1:M$1067,MATCH('Combined Table'!$A22&amp;'Combined Table'!$B22,$A$1:$A$1067&amp;$B$1:$B$1067,0))</f>
        <v/>
      </c>
      <c r="AN22" s="13" t="str">
        <f t="array" ref="AN22">INDEX('Possession Source'!N$1:N$1067,MATCH('Combined Table'!$A22&amp;'Combined Table'!$B22,$A$1:$A$1067&amp;$B$1:$B$1067,0))</f>
        <v/>
      </c>
      <c r="AO22" s="13">
        <f t="array" ref="AO22">INDEX('Possession Source'!O$1:O$1067,MATCH('Combined Table'!$A22&amp;'Combined Table'!$B22,$A$1:$A$1067&amp;$B$1:$B$1067,0))</f>
        <v>1</v>
      </c>
      <c r="AP22" s="13">
        <f t="array" ref="AP22">INDEX('Possession Source'!P$1:P$1067,MATCH('Combined Table'!$A22&amp;'Combined Table'!$B22,$A$1:$A$1067&amp;$B$1:$B$1067,0))</f>
        <v>30</v>
      </c>
      <c r="AQ22" s="13">
        <f t="array" ref="AQ22">INDEX('Possession Source'!Q$1:Q$1067,MATCH('Combined Table'!$A22&amp;'Combined Table'!$B22,$A$1:$A$1067&amp;$B$1:$B$1067,0))</f>
        <v>49</v>
      </c>
      <c r="AR22" s="1">
        <f t="array" ref="AR22">INDEX('Penalties Frees conceded'!C$1:C$1067,MATCH('Combined Table'!$A22&amp;'Combined Table'!$B22,$A$1:$A$1067&amp;$B$1:$B$1067,0))</f>
        <v>1</v>
      </c>
      <c r="AS22" s="13">
        <f t="array" ref="AS22">INDEX('Penalties Frees conceded'!D$1:D$1067,MATCH('Combined Table'!$A22&amp;'Combined Table'!$B22,$A$1:$A$1067&amp;$B$1:$B$1067,0))</f>
        <v>2</v>
      </c>
      <c r="AT22" s="13" t="str">
        <f t="array" ref="AT22">INDEX('Penalties Frees conceded'!E$1:E$1067,MATCH('Combined Table'!$A22&amp;'Combined Table'!$B22,$A$1:$A$1067&amp;$B$1:$B$1067,0))</f>
        <v/>
      </c>
      <c r="AU22" s="13">
        <f t="array" ref="AU22">INDEX('Penalties Frees conceded'!F$1:F$1067,MATCH('Combined Table'!$A22&amp;'Combined Table'!$B22,$A$1:$A$1067&amp;$B$1:$B$1067,0))</f>
        <v>4</v>
      </c>
      <c r="AV22" s="13" t="str">
        <f t="array" ref="AV22">INDEX('Penalties Frees conceded'!G$1:G$1067,MATCH('Combined Table'!$A22&amp;'Combined Table'!$B22,$A$1:$A$1067&amp;$B$1:$B$1067,0))</f>
        <v/>
      </c>
      <c r="AW22" s="13" t="str">
        <f t="array" ref="AW22">INDEX('Penalties Frees conceded'!H$1:H$1067,MATCH('Combined Table'!$A22&amp;'Combined Table'!$B22,$A$1:$A$1067&amp;$B$1:$B$1067,0))</f>
        <v/>
      </c>
      <c r="AX22" s="13">
        <f t="array" ref="AX22">INDEX('Penalties Frees conceded'!I$1:I$1067,MATCH('Combined Table'!$A22&amp;'Combined Table'!$B22,$A$1:$A$1067&amp;$B$1:$B$1067,0))</f>
        <v>7</v>
      </c>
      <c r="AY22" s="13" t="str">
        <f t="array" ref="AY22">INDEX('Penalties Frees conceded'!J$1:J$1067,MATCH('Combined Table'!$A22&amp;'Combined Table'!$B22,$A$1:$A$1067&amp;$B$1:$B$1067,0))</f>
        <v/>
      </c>
      <c r="AZ22" s="13" t="str">
        <f t="array" ref="AZ22">INDEX('Penalties Frees conceded'!K$1:K$1067,MATCH('Combined Table'!$A22&amp;'Combined Table'!$B22,$A$1:$A$1067&amp;$B$1:$B$1067,0))</f>
        <v/>
      </c>
      <c r="BA22" s="13" t="str">
        <f t="array" ref="BA22">INDEX('Penalties Frees conceded'!L$1:L$1067,MATCH('Combined Table'!$A22&amp;'Combined Table'!$B22,$A$1:$A$1067&amp;$B$1:$B$1067,0))</f>
        <v/>
      </c>
      <c r="BB22" s="13">
        <f t="array" ref="BB22">INDEX('Penalties Frees conceded'!M$1:M$1067,MATCH('Combined Table'!$A22&amp;'Combined Table'!$B22,$A$1:$A$1067&amp;$B$1:$B$1067,0))</f>
        <v>3</v>
      </c>
      <c r="BC22" s="13">
        <f t="array" ref="BC22">INDEX('Penalties Frees conceded'!N$1:N$1067,MATCH('Combined Table'!$A22&amp;'Combined Table'!$B22,$A$1:$A$1067&amp;$B$1:$B$1067,0))</f>
        <v>1</v>
      </c>
      <c r="BD22" s="13">
        <f t="array" ref="BD22">INDEX('Penalties Frees conceded'!O$1:O$1067,MATCH('Combined Table'!$A22&amp;'Combined Table'!$B22,$A$1:$A$1067&amp;$B$1:$B$1067,0))</f>
        <v>1</v>
      </c>
      <c r="BE22" s="13">
        <f t="array" ref="BE22">INDEX('Penalties Frees conceded'!P$1:P$1067,MATCH('Combined Table'!$A22&amp;'Combined Table'!$B22,$A$1:$A$1067&amp;$B$1:$B$1067,0))</f>
        <v>5</v>
      </c>
      <c r="BF22" s="13">
        <f t="array" ref="BF22">INDEX('Penalties Frees conceded'!Q$1:Q$1067,MATCH('Combined Table'!$A22&amp;'Combined Table'!$B22,$A$1:$A$1067&amp;$B$1:$B$1067,0))</f>
        <v>12</v>
      </c>
      <c r="BG22" s="1">
        <f t="array" ref="BG22">INDEX('Attack Possession'!C$1:C$1067,MATCH('Combined Table'!$A22&amp;'Combined Table'!$B22,$A$1:$A$1067&amp;$B$1:$B$1067,0))</f>
        <v>10</v>
      </c>
      <c r="BH22" s="13">
        <f t="array" ref="BH22">INDEX('Attack Possession'!D$1:D$1067,MATCH('Combined Table'!$A22&amp;'Combined Table'!$B22,$A$1:$A$1067&amp;$B$1:$B$1067,0))</f>
        <v>45</v>
      </c>
      <c r="BI22" s="13">
        <f t="array" ref="BI22">INDEX('Attack Possession'!E$1:E$1067,MATCH('Combined Table'!$A22&amp;'Combined Table'!$B22,$A$1:$A$1067&amp;$B$1:$B$1067,0))</f>
        <v>41.3</v>
      </c>
      <c r="BJ22" s="13">
        <f t="array" ref="BJ22">INDEX('Attack Possession'!F$1:F$1067,MATCH('Combined Table'!$A22&amp;'Combined Table'!$B22,$A$1:$A$1067&amp;$B$1:$B$1067,0))</f>
        <v>3.1</v>
      </c>
      <c r="BK22" s="13">
        <f t="array" ref="BK22">INDEX('Attack Possession'!G$1:G$1067,MATCH('Combined Table'!$A22&amp;'Combined Table'!$B22,$A$1:$A$1067&amp;$B$1:$B$1067,0))</f>
        <v>14</v>
      </c>
      <c r="BL22" s="13">
        <f t="array" ref="BL22">INDEX('Attack Possession'!H$1:H$1067,MATCH('Combined Table'!$A22&amp;'Combined Table'!$B22,$A$1:$A$1067&amp;$B$1:$B$1067,0))</f>
        <v>13</v>
      </c>
      <c r="BM22" s="13">
        <f t="array" ref="BM22">INDEX('Attack Possession'!I$1:I$1067,MATCH('Combined Table'!$A22&amp;'Combined Table'!$B22,$A$1:$A$1067&amp;$B$1:$B$1067,0))</f>
        <v>12</v>
      </c>
      <c r="BN22" s="13">
        <f t="array" ref="BN22">INDEX('Attack Possession'!J$1:J$1067,MATCH('Combined Table'!$A22&amp;'Combined Table'!$B22,$A$1:$A$1067&amp;$B$1:$B$1067,0))</f>
        <v>1</v>
      </c>
      <c r="BO22" s="13" t="str">
        <f t="array" ref="BO22">INDEX('Attack Possession'!K$1:K$1067,MATCH('Combined Table'!$A22&amp;'Combined Table'!$B22,$A$1:$A$1067&amp;$B$1:$B$1067,0))</f>
        <v/>
      </c>
      <c r="BP22" s="13">
        <f t="array" ref="BP22">INDEX('Attack Possession'!L$1:L$1067,MATCH('Combined Table'!$A22&amp;'Combined Table'!$B22,$A$1:$A$1067&amp;$B$1:$B$1067,0))</f>
        <v>1</v>
      </c>
      <c r="BQ22" s="13">
        <f t="array" ref="BQ22">INDEX('Attack Possession'!M$1:M$1067,MATCH('Combined Table'!$A22&amp;'Combined Table'!$B22,$A$1:$A$1067&amp;$B$1:$B$1067,0))</f>
        <v>3</v>
      </c>
      <c r="BR22" s="13">
        <f t="array" ref="BR22">INDEX('Attack Possession'!N$1:N$1067,MATCH('Combined Table'!$A22&amp;'Combined Table'!$B22,$A$1:$A$1067&amp;$B$1:$B$1067,0))</f>
        <v>2</v>
      </c>
      <c r="BS22" s="13">
        <f t="array" ref="BS22">INDEX('Attack Possession'!O$1:O$1067,MATCH('Combined Table'!$A22&amp;'Combined Table'!$B22,$A$1:$A$1067&amp;$B$1:$B$1067,0))</f>
        <v>3</v>
      </c>
      <c r="BT22" s="13">
        <f t="array" ref="BT22">INDEX('Attack Possession'!P$1:P$1067,MATCH('Combined Table'!$A22&amp;'Combined Table'!$B22,$A$1:$A$1067&amp;$B$1:$B$1067,0))</f>
        <v>49</v>
      </c>
      <c r="BU22" s="13">
        <f t="array" ref="BU22">INDEX('Attack Possession'!Q$1:Q$1067,MATCH('Combined Table'!$A22&amp;'Combined Table'!$B22,$A$1:$A$1067&amp;$B$1:$B$1067,0))</f>
        <v>151</v>
      </c>
      <c r="BV22" s="1">
        <f t="array" ref="BV22">INDEX('Kicks in Play'!C$1:C$1067,MATCH('Combined Table'!$A22&amp;'Combined Table'!$B22,$A$1:$A$1067&amp;$B$1:$B$1067,0))</f>
        <v>16</v>
      </c>
      <c r="BW22" s="13">
        <f t="array" ref="BW22">INDEX('Kicks in Play'!D$1:D$1067,MATCH('Combined Table'!$A22&amp;'Combined Table'!$B22,$A$1:$A$1067&amp;$B$1:$B$1067,0))</f>
        <v>585</v>
      </c>
      <c r="BX22" s="13">
        <f t="array" ref="BX22">INDEX('Kicks in Play'!E$1:E$1067,MATCH('Combined Table'!$A22&amp;'Combined Table'!$B22,$A$1:$A$1067&amp;$B$1:$B$1067,0))</f>
        <v>36.6</v>
      </c>
      <c r="BY22" s="13">
        <f t="array" ref="BY22">INDEX('Kicks in Play'!F$1:F$1067,MATCH('Combined Table'!$A22&amp;'Combined Table'!$B22,$A$1:$A$1067&amp;$B$1:$B$1067,0))</f>
        <v>2</v>
      </c>
      <c r="BZ22" s="13">
        <f t="array" ref="BZ22">INDEX('Kicks in Play'!G$1:G$1067,MATCH('Combined Table'!$A22&amp;'Combined Table'!$B22,$A$1:$A$1067&amp;$B$1:$B$1067,0))</f>
        <v>74</v>
      </c>
      <c r="CA22" s="13">
        <f t="array" ref="CA22">INDEX('Kicks in Play'!H$1:H$1067,MATCH('Combined Table'!$A22&amp;'Combined Table'!$B22,$A$1:$A$1067&amp;$B$1:$B$1067,0))</f>
        <v>4</v>
      </c>
      <c r="CB22" s="13">
        <f t="array" ref="CB22">INDEX('Kicks in Play'!I$1:I$1067,MATCH('Combined Table'!$A22&amp;'Combined Table'!$B22,$A$1:$A$1067&amp;$B$1:$B$1067,0))</f>
        <v>84</v>
      </c>
      <c r="CC22" s="13" t="str">
        <f t="array" ref="CC22">INDEX('Kicks in Play'!J$1:J$1067,MATCH('Combined Table'!$A22&amp;'Combined Table'!$B22,$A$1:$A$1067&amp;$B$1:$B$1067,0))</f>
        <v/>
      </c>
      <c r="CD22" s="13" t="str">
        <f t="array" ref="CD22">INDEX('Kicks in Play'!K$1:K$1067,MATCH('Combined Table'!$A22&amp;'Combined Table'!$B22,$A$1:$A$1067&amp;$B$1:$B$1067,0))</f>
        <v/>
      </c>
      <c r="CE22" s="13" t="str">
        <f t="array" ref="CE22">INDEX('Kicks in Play'!L$1:L$1067,MATCH('Combined Table'!$A22&amp;'Combined Table'!$B22,$A$1:$A$1067&amp;$B$1:$B$1067,0))</f>
        <v/>
      </c>
      <c r="CF22" s="13" t="str">
        <f t="array" ref="CF22">INDEX('Kicks in Play'!M$1:M$1067,MATCH('Combined Table'!$A22&amp;'Combined Table'!$B22,$A$1:$A$1067&amp;$B$1:$B$1067,0))</f>
        <v/>
      </c>
      <c r="CG22" s="13" t="str">
        <f t="array" ref="CG22">INDEX('Kicks in Play'!N$1:N$1067,MATCH('Combined Table'!$A22&amp;'Combined Table'!$B22,$A$1:$A$1067&amp;$B$1:$B$1067,0))</f>
        <v/>
      </c>
      <c r="CH22" s="13" t="str">
        <f t="array" ref="CH22">INDEX('Kicks in Play'!O$1:O$1067,MATCH('Combined Table'!$A22&amp;'Combined Table'!$B22,$A$1:$A$1067&amp;$B$1:$B$1067,0))</f>
        <v/>
      </c>
      <c r="CI22" s="13">
        <f t="array" ref="CI22">INDEX('Kicks in Play'!P$1:P$1067,MATCH('Combined Table'!$A22&amp;'Combined Table'!$B22,$A$1:$A$1067&amp;$B$1:$B$1067,0))</f>
        <v>2</v>
      </c>
      <c r="CJ22" s="13">
        <f t="array" ref="CJ22">INDEX('Kicks in Play'!Q$1:Q$1067,MATCH('Combined Table'!$A22&amp;'Combined Table'!$B22,$A$1:$A$1067&amp;$B$1:$B$1067,0))</f>
        <v>22</v>
      </c>
      <c r="CK22" s="13">
        <f t="array" ref="CK22">INDEX('Kicks in Play'!R$1:R$1067,MATCH('Combined Table'!$A22&amp;'Combined Table'!$B22,$A$1:$A$1067&amp;$B$1:$B$1067,0))</f>
        <v>743</v>
      </c>
      <c r="CL22" s="1">
        <f t="array" ref="CL22">INDEX('Defence Report'!C$1:C$1067,MATCH('Combined Table'!$A22&amp;'Combined Table'!$B22,$A$1:$A$1067&amp;$B$1:$B$1067,0))</f>
        <v>78</v>
      </c>
      <c r="CM22" s="13">
        <f t="array" ref="CM22">INDEX('Defence Report'!D$1:D$1067,MATCH('Combined Table'!$A22&amp;'Combined Table'!$B22,$A$1:$A$1067&amp;$B$1:$B$1067,0))</f>
        <v>14</v>
      </c>
      <c r="CN22" s="13">
        <f t="array" ref="CN22">INDEX('Defence Report'!E$1:E$1067,MATCH('Combined Table'!$A22&amp;'Combined Table'!$B22,$A$1:$A$1067&amp;$B$1:$B$1067,0))</f>
        <v>0</v>
      </c>
      <c r="CO22" s="13">
        <f t="array" ref="CO22">INDEX('Defence Report'!F$1:F$1067,MATCH('Combined Table'!$A22&amp;'Combined Table'!$B22,$A$1:$A$1067&amp;$B$1:$B$1067,0))</f>
        <v>64</v>
      </c>
      <c r="CP22" s="13">
        <f t="array" ref="CP22">INDEX('Defence Report'!G$1:G$1067,MATCH('Combined Table'!$A22&amp;'Combined Table'!$B22,$A$1:$A$1067&amp;$B$1:$B$1067,0))</f>
        <v>14</v>
      </c>
      <c r="CQ22" s="13">
        <f t="array" ref="CQ22">INDEX('Defence Report'!H$1:H$1067,MATCH('Combined Table'!$A22&amp;'Combined Table'!$B22,$A$1:$A$1067&amp;$B$1:$B$1067,0))</f>
        <v>82.1</v>
      </c>
      <c r="CR22" s="13">
        <f t="array" ref="CR22">INDEX('Defence Report'!I$1:I$1067,MATCH('Combined Table'!$A22&amp;'Combined Table'!$B22,$A$1:$A$1067&amp;$B$1:$B$1067,0))</f>
        <v>84.8</v>
      </c>
      <c r="CS22" s="13">
        <f t="array" ref="CS22">INDEX('Defence Report'!J$1:J$1067,MATCH('Combined Table'!$A22&amp;'Combined Table'!$B22,$A$1:$A$1067&amp;$B$1:$B$1067,0))</f>
        <v>7</v>
      </c>
      <c r="CT22" s="13">
        <f t="array" ref="CT22">INDEX('Defence Report'!K$1:K$1067,MATCH('Combined Table'!$A22&amp;'Combined Table'!$B22,$A$1:$A$1067&amp;$B$1:$B$1067,0))</f>
        <v>43</v>
      </c>
      <c r="CU22" s="13">
        <f t="array" ref="CU22">INDEX('Defence Report'!L$1:L$1067,MATCH('Combined Table'!$A22&amp;'Combined Table'!$B22,$A$1:$A$1067&amp;$B$1:$B$1067,0))</f>
        <v>42</v>
      </c>
      <c r="CV22" s="13">
        <f t="array" ref="CV22">INDEX('Defence Report'!M$1:M$1067,MATCH('Combined Table'!$A22&amp;'Combined Table'!$B22,$A$1:$A$1067&amp;$B$1:$B$1067,0))</f>
        <v>54.3</v>
      </c>
      <c r="CW22" s="13">
        <f t="array" ref="CW22">INDEX('Defence Report'!N$1:N$1067,MATCH('Combined Table'!$A22&amp;'Combined Table'!$B22,$A$1:$A$1067&amp;$B$1:$B$1067,0))</f>
        <v>0</v>
      </c>
      <c r="CX22" s="13">
        <f t="array" ref="CX22">INDEX('Defence Report'!O$1:O$1067,MATCH('Combined Table'!$A22&amp;'Combined Table'!$B22,$A$1:$A$1067&amp;$B$1:$B$1067,0))</f>
        <v>0</v>
      </c>
      <c r="CY22" s="13">
        <f t="array" ref="CY22">INDEX('Defence Report'!P$1:P$1067,MATCH('Combined Table'!$A22&amp;'Combined Table'!$B22,$A$1:$A$1067&amp;$B$1:$B$1067,0))</f>
        <v>0</v>
      </c>
      <c r="CZ22" s="13">
        <f t="array" ref="CZ22">INDEX('Defence Report'!Q$1:Q$1067,MATCH('Combined Table'!$A22&amp;'Combined Table'!$B22,$A$1:$A$1067&amp;$B$1:$B$1067,0))</f>
        <v>27</v>
      </c>
      <c r="DA22" s="13">
        <f t="array" ref="DA22">INDEX('Defence Report'!R$1:R$1067,MATCH('Combined Table'!$A22&amp;'Combined Table'!$B22,$A$1:$A$1067&amp;$B$1:$B$1067,0))</f>
        <v>7</v>
      </c>
      <c r="DB22" s="13">
        <f t="array" ref="DB22">INDEX('Defence Report'!S$1:S$1067,MATCH('Combined Table'!$A22&amp;'Combined Table'!$B22,$A$1:$A$1067&amp;$B$1:$B$1067,0))</f>
        <v>7</v>
      </c>
      <c r="DC22" s="13">
        <f t="array" ref="DC22">INDEX('Defence Report'!T$1:T$1067,MATCH('Combined Table'!$A22&amp;'Combined Table'!$B22,$A$1:$A$1067&amp;$B$1:$B$1067,0))</f>
        <v>3</v>
      </c>
      <c r="DD22" s="13">
        <f t="array" ref="DD22">INDEX('Defence Report'!U$1:U$1067,MATCH('Combined Table'!$A22&amp;'Combined Table'!$B22,$A$1:$A$1067&amp;$B$1:$B$1067,0))</f>
        <v>14</v>
      </c>
      <c r="DE22" s="13">
        <f t="array" ref="DE22">INDEX('Defence Report'!V$1:V$1067,MATCH('Combined Table'!$A22&amp;'Combined Table'!$B22,$A$1:$A$1067&amp;$B$1:$B$1067,0))</f>
        <v>7</v>
      </c>
      <c r="DF22" s="13">
        <f t="array" ref="DF22">INDEX('Defence Report'!W$1:W$1067,MATCH('Combined Table'!$A22&amp;'Combined Table'!$B22,$A$1:$A$1067&amp;$B$1:$B$1067,0))</f>
        <v>5</v>
      </c>
      <c r="DG22" s="13">
        <f t="array" ref="DG22">INDEX('Defence Report'!X$1:X$1067,MATCH('Combined Table'!$A22&amp;'Combined Table'!$B22,$A$1:$A$1067&amp;$B$1:$B$1067,0))</f>
        <v>12</v>
      </c>
      <c r="DH22" s="1">
        <f t="array" ref="DH22">INDEX('Ruck Speed'!C$1:C$1067,MATCH('Combined Table'!$A22&amp;'Combined Table'!$B22,$A$1:$A$1067&amp;$B$1:$B$1067,0))</f>
        <v>16</v>
      </c>
      <c r="DI22" s="13">
        <f t="array" ref="DI22">INDEX('Ruck Speed'!D$1:D$1067,MATCH('Combined Table'!$A22&amp;'Combined Table'!$B22,$A$1:$A$1067&amp;$B$1:$B$1067,0))</f>
        <v>33</v>
      </c>
      <c r="DJ22" s="13">
        <f t="array" ref="DJ22">INDEX('Ruck Speed'!E$1:E$1067,MATCH('Combined Table'!$A22&amp;'Combined Table'!$B22,$A$1:$A$1067&amp;$B$1:$B$1067,0))</f>
        <v>42</v>
      </c>
      <c r="DK22" s="13">
        <f t="array" ref="DK22">INDEX('Ruck Speed'!F$1:F$1067,MATCH('Combined Table'!$A22&amp;'Combined Table'!$B22,$A$1:$A$1067&amp;$B$1:$B$1067,0))</f>
        <v>91</v>
      </c>
      <c r="DL22" s="13">
        <f t="array" ref="DL22">INDEX('Ruck Speed'!G$1:G$1067,MATCH('Combined Table'!$A22&amp;'Combined Table'!$B22,$A$1:$A$1067&amp;$B$1:$B$1067,0))</f>
        <v>46.2</v>
      </c>
      <c r="DM22" s="13">
        <f t="array" ref="DM22">INDEX('Ruck Speed'!H$1:H$1067,MATCH('Combined Table'!$A22&amp;'Combined Table'!$B22,$A$1:$A$1067&amp;$B$1:$B$1067,0))</f>
        <v>9</v>
      </c>
      <c r="DN22" s="13">
        <f t="array" ref="DN22">INDEX('Ruck Speed'!I$1:I$1067,MATCH('Combined Table'!$A22&amp;'Combined Table'!$B22,$A$1:$A$1067&amp;$B$1:$B$1067,0))</f>
        <v>1</v>
      </c>
      <c r="DO22" s="13">
        <f t="array" ref="DO22">INDEX('Ruck Speed'!J$1:J$1067,MATCH('Combined Table'!$A22&amp;'Combined Table'!$B22,$A$1:$A$1067&amp;$B$1:$B$1067,0))</f>
        <v>16</v>
      </c>
      <c r="DP22" s="13">
        <f t="array" ref="DP22">INDEX('Ruck Speed'!K$1:K$1067,MATCH('Combined Table'!$A22&amp;'Combined Table'!$B22,$A$1:$A$1067&amp;$B$1:$B$1067,0))</f>
        <v>29</v>
      </c>
      <c r="DQ22" s="13">
        <f t="array" ref="DQ22">INDEX('Ruck Speed'!L$1:L$1067,MATCH('Combined Table'!$A22&amp;'Combined Table'!$B22,$A$1:$A$1067&amp;$B$1:$B$1067,0))</f>
        <v>46</v>
      </c>
      <c r="DR22" s="13">
        <f t="array" ref="DR22">INDEX('Ruck Speed'!M$1:M$1067,MATCH('Combined Table'!$A22&amp;'Combined Table'!$B22,$A$1:$A$1067&amp;$B$1:$B$1067,0))</f>
        <v>63</v>
      </c>
      <c r="DS22" s="13">
        <f t="array" ref="DS22">INDEX('Ruck Speed'!N$1:N$1067,MATCH('Combined Table'!$A22&amp;'Combined Table'!$B22,$A$1:$A$1067&amp;$B$1:$B$1067,0))</f>
        <v>7</v>
      </c>
      <c r="DT22" s="1">
        <f t="array" ref="DT22">IF(ISNA(INDEX('Maul Outcomes - Attack'!C$1:C$1067,MATCH('Combined Table'!$A22&amp;'Combined Table'!$B22,'Maul Outcomes - Attack'!$A$1:$A$1067&amp;'Maul Outcomes - Attack'!$B$1:$B$1067,0))),"",INDEX('Maul Outcomes - Attack'!C$1:C$1067,MATCH('Combined Table'!$A22&amp;'Combined Table'!$B22,'Maul Outcomes - Attack'!$A$1:$A$1067&amp;'Maul Outcomes - Attack'!$B$1:$B$1067,0)))</f>
        <v>4</v>
      </c>
      <c r="DU22" s="13">
        <f t="array" ref="DU22">IF(ISNA(INDEX('Maul Outcomes - Attack'!D$1:D$1067,MATCH('Combined Table'!$A22&amp;'Combined Table'!$B22,'Maul Outcomes - Attack'!$A$1:$A$1067&amp;'Maul Outcomes - Attack'!$B$1:$B$1067,0))),"",INDEX('Maul Outcomes - Attack'!D$1:D$1067,MATCH('Combined Table'!$A22&amp;'Combined Table'!$B22,'Maul Outcomes - Attack'!$A$1:$A$1067&amp;'Maul Outcomes - Attack'!$B$1:$B$1067,0)))</f>
        <v>1</v>
      </c>
      <c r="DV22" s="13">
        <f t="array" ref="DV22">IF(ISNA(INDEX('Maul Outcomes - Attack'!E$1:E$1067,MATCH('Combined Table'!$A22&amp;'Combined Table'!$B22,'Maul Outcomes - Attack'!$A$1:$A$1067&amp;'Maul Outcomes - Attack'!$B$1:$B$1067,0))),"",INDEX('Maul Outcomes - Attack'!E$1:E$1067,MATCH('Combined Table'!$A22&amp;'Combined Table'!$B22,'Maul Outcomes - Attack'!$A$1:$A$1067&amp;'Maul Outcomes - Attack'!$B$1:$B$1067,0)))</f>
        <v>5</v>
      </c>
      <c r="DW22" s="13" t="str">
        <f t="array" ref="DW22">IF(ISNA(INDEX('Maul Outcomes - Attack'!F$1:F$1067,MATCH('Combined Table'!$A22&amp;'Combined Table'!$B22,'Maul Outcomes - Attack'!$A$1:$A$1067&amp;'Maul Outcomes - Attack'!$B$1:$B$1067,0))),"",INDEX('Maul Outcomes - Attack'!F$1:F$1067,MATCH('Combined Table'!$A22&amp;'Combined Table'!$B22,'Maul Outcomes - Attack'!$A$1:$A$1067&amp;'Maul Outcomes - Attack'!$B$1:$B$1067,0)))</f>
        <v/>
      </c>
      <c r="DX22" s="13" t="str">
        <f t="array" ref="DX22">IF(ISNA(INDEX('Maul Outcomes - Attack'!G$1:G$1067,MATCH('Combined Table'!$A22&amp;'Combined Table'!$B22,'Maul Outcomes - Attack'!$A$1:$A$1067&amp;'Maul Outcomes - Attack'!$B$1:$B$1067,0))),"",INDEX('Maul Outcomes - Attack'!G$1:G$1067,MATCH('Combined Table'!$A22&amp;'Combined Table'!$B22,'Maul Outcomes - Attack'!$A$1:$A$1067&amp;'Maul Outcomes - Attack'!$B$1:$B$1067,0)))</f>
        <v/>
      </c>
      <c r="DY22" s="13">
        <f t="array" ref="DY22">IF(ISNA(INDEX('Maul Outcomes - Attack'!H$1:H$1067,MATCH('Combined Table'!$A22&amp;'Combined Table'!$B22,'Maul Outcomes - Attack'!$A$1:$A$1067&amp;'Maul Outcomes - Attack'!$B$1:$B$1067,0))),"",INDEX('Maul Outcomes - Attack'!H$1:H$1067,MATCH('Combined Table'!$A22&amp;'Combined Table'!$B22,'Maul Outcomes - Attack'!$A$1:$A$1067&amp;'Maul Outcomes - Attack'!$B$1:$B$1067,0)))</f>
        <v>1</v>
      </c>
      <c r="DZ22" s="13" t="str">
        <f t="array" ref="DZ22">IF(ISNA(INDEX('Maul Outcomes - Attack'!I$1:I$1067,MATCH('Combined Table'!$A22&amp;'Combined Table'!$B22,'Maul Outcomes - Attack'!$A$1:$A$1067&amp;'Maul Outcomes - Attack'!$B$1:$B$1067,0))),"",INDEX('Maul Outcomes - Attack'!I$1:I$1067,MATCH('Combined Table'!$A22&amp;'Combined Table'!$B22,'Maul Outcomes - Attack'!$A$1:$A$1067&amp;'Maul Outcomes - Attack'!$B$1:$B$1067,0)))</f>
        <v/>
      </c>
      <c r="EA22" s="13">
        <f t="array" ref="EA22">IF(ISNA(INDEX('Maul Outcomes - Attack'!J$1:J$1067,MATCH('Combined Table'!$A22&amp;'Combined Table'!$B22,'Maul Outcomes - Attack'!$A$1:$A$1067&amp;'Maul Outcomes - Attack'!$B$1:$B$1067,0))),"",INDEX('Maul Outcomes - Attack'!J$1:J$1067,MATCH('Combined Table'!$A22&amp;'Combined Table'!$B22,'Maul Outcomes - Attack'!$A$1:$A$1067&amp;'Maul Outcomes - Attack'!$B$1:$B$1067,0)))</f>
        <v>5</v>
      </c>
      <c r="EB22" s="13" t="e">
        <f t="array" ref="EB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C22" s="13" t="e">
        <f t="array" ref="EC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D22" s="13" t="e">
        <f t="array" ref="ED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E22" s="13" t="e">
        <f t="array" ref="EE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F22" s="13" t="e">
        <f t="array" ref="EF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G22" s="13" t="e">
        <f t="array" ref="EG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H22" s="13" t="e">
        <f t="array" ref="EH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I22" s="13" t="e">
        <f t="array" ref="EI22">IF(ISNA(INDEX('Maul Outcomes - Attack'!#REF!,MATCH('Combined Table'!$A22&amp;'Combined Table'!$B22,'Maul Outcomes - Attack'!$A$1:$A$1067&amp;'Maul Outcomes - Attack'!$B$1:$B$1067,0))),"",INDEX('Maul Outcomes - Attack'!#REF!,MATCH('Combined Table'!$A22&amp;'Combined Table'!$B22,'Maul Outcomes - Attack'!$A$1:$A$1067&amp;'Maul Outcomes - Attack'!$B$1:$B$1067,0)))</f>
        <v>#REF!</v>
      </c>
      <c r="EJ22" s="1">
        <f t="array" ref="EJ22">IF(ISNA(INDEX('Lineout Success'!C$1:C$1067,MATCH('Combined Table'!$A22&amp;'Combined Table'!$B22,'Lineout Success'!$A$1:$A$1067&amp;'Lineout Success'!$B$1:$B$1067,0))),"",INDEX('Lineout Success'!C$1:C$1067,MATCH('Combined Table'!$A22&amp;'Combined Table'!$B22,'Lineout Success'!$A$1:$A$1067&amp;'Lineout Success'!$B$1:$B$1067,0)))</f>
        <v>13</v>
      </c>
      <c r="EK22" s="13">
        <f t="array" ref="EK22">IF(ISNA(INDEX('Lineout Success'!D$1:D$1067,MATCH('Combined Table'!$A22&amp;'Combined Table'!$B22,'Lineout Success'!$A$1:$A$1067&amp;'Lineout Success'!$B$1:$B$1067,0))),"",INDEX('Lineout Success'!D$1:D$1067,MATCH('Combined Table'!$A22&amp;'Combined Table'!$B22,'Lineout Success'!$A$1:$A$1067&amp;'Lineout Success'!$B$1:$B$1067,0)))</f>
        <v>81.3</v>
      </c>
      <c r="EL22" s="13">
        <f t="array" ref="EL22">IF(ISNA(INDEX('Lineout Success'!E$1:E$1067,MATCH('Combined Table'!$A22&amp;'Combined Table'!$B22,'Lineout Success'!$A$1:$A$1067&amp;'Lineout Success'!$B$1:$B$1067,0))),"",INDEX('Lineout Success'!E$1:E$1067,MATCH('Combined Table'!$A22&amp;'Combined Table'!$B22,'Lineout Success'!$A$1:$A$1067&amp;'Lineout Success'!$B$1:$B$1067,0)))</f>
        <v>3</v>
      </c>
      <c r="EM22" s="13">
        <f t="array" ref="EM22">IF(ISNA(INDEX('Lineout Success'!F$1:F$1067,MATCH('Combined Table'!$A22&amp;'Combined Table'!$B22,'Lineout Success'!$A$1:$A$1067&amp;'Lineout Success'!$B$1:$B$1067,0))),"",INDEX('Lineout Success'!F$1:F$1067,MATCH('Combined Table'!$A22&amp;'Combined Table'!$B22,'Lineout Success'!$A$1:$A$1067&amp;'Lineout Success'!$B$1:$B$1067,0)))</f>
        <v>18.8</v>
      </c>
      <c r="EN22" s="13">
        <f t="array" ref="EN22">IF(ISNA(INDEX('Lineout Success'!G$1:G$1067,MATCH('Combined Table'!$A22&amp;'Combined Table'!$B22,'Lineout Success'!$A$1:$A$1067&amp;'Lineout Success'!$B$1:$B$1067,0))),"",INDEX('Lineout Success'!G$1:G$1067,MATCH('Combined Table'!$A22&amp;'Combined Table'!$B22,'Lineout Success'!$A$1:$A$1067&amp;'Lineout Success'!$B$1:$B$1067,0)))</f>
        <v>16</v>
      </c>
      <c r="EO22" s="13">
        <f t="array" ref="EO22">IF(ISNA(INDEX('Lineout Success'!H$1:H$1067,MATCH('Combined Table'!$A22&amp;'Combined Table'!$B22,'Lineout Success'!$A$1:$A$1067&amp;'Lineout Success'!$B$1:$B$1067,0))),"",INDEX('Lineout Success'!H$1:H$1067,MATCH('Combined Table'!$A22&amp;'Combined Table'!$B22,'Lineout Success'!$A$1:$A$1067&amp;'Lineout Success'!$B$1:$B$1067,0)))</f>
        <v>8</v>
      </c>
      <c r="EP22" s="13">
        <f t="array" ref="EP22">IF(ISNA(INDEX('Lineout Success'!I$1:I$1067,MATCH('Combined Table'!$A22&amp;'Combined Table'!$B22,'Lineout Success'!$A$1:$A$1067&amp;'Lineout Success'!$B$1:$B$1067,0))),"",INDEX('Lineout Success'!I$1:I$1067,MATCH('Combined Table'!$A22&amp;'Combined Table'!$B22,'Lineout Success'!$A$1:$A$1067&amp;'Lineout Success'!$B$1:$B$1067,0)))</f>
        <v>34.799999999999997</v>
      </c>
      <c r="EQ22" s="13">
        <f t="array" ref="EQ22">IF(ISNA(INDEX('Lineout Success'!J$1:J$1067,MATCH('Combined Table'!$A22&amp;'Combined Table'!$B22,'Lineout Success'!$A$1:$A$1067&amp;'Lineout Success'!$B$1:$B$1067,0))),"",INDEX('Lineout Success'!J$1:J$1067,MATCH('Combined Table'!$A22&amp;'Combined Table'!$B22,'Lineout Success'!$A$1:$A$1067&amp;'Lineout Success'!$B$1:$B$1067,0)))</f>
        <v>15</v>
      </c>
      <c r="ER22" s="13">
        <f t="array" ref="ER22">IF(ISNA(INDEX('Lineout Success'!K$1:K$1067,MATCH('Combined Table'!$A22&amp;'Combined Table'!$B22,'Lineout Success'!$A$1:$A$1067&amp;'Lineout Success'!$B$1:$B$1067,0))),"",INDEX('Lineout Success'!K$1:K$1067,MATCH('Combined Table'!$A22&amp;'Combined Table'!$B22,'Lineout Success'!$A$1:$A$1067&amp;'Lineout Success'!$B$1:$B$1067,0)))</f>
        <v>65.2</v>
      </c>
      <c r="ES22" s="13">
        <f t="array" ref="ES22">IF(ISNA(INDEX('Lineout Success'!L$1:L$1067,MATCH('Combined Table'!$A22&amp;'Combined Table'!$B22,'Lineout Success'!$A$1:$A$1067&amp;'Lineout Success'!$B$1:$B$1067,0))),"",INDEX('Lineout Success'!L$1:L$1067,MATCH('Combined Table'!$A22&amp;'Combined Table'!$B22,'Lineout Success'!$A$1:$A$1067&amp;'Lineout Success'!$B$1:$B$1067,0)))</f>
        <v>23</v>
      </c>
      <c r="ET22" s="13">
        <f t="array" ref="ET22">IF(ISNA(INDEX('Lineout Success'!M$1:M$1067,MATCH('Combined Table'!$A22&amp;'Combined Table'!$B22,'Lineout Success'!$A$1:$A$1067&amp;'Lineout Success'!$B$1:$B$1067,0))),"",INDEX('Lineout Success'!M$1:M$1067,MATCH('Combined Table'!$A22&amp;'Combined Table'!$B22,'Lineout Success'!$A$1:$A$1067&amp;'Lineout Success'!$B$1:$B$1067,0)))</f>
        <v>21</v>
      </c>
      <c r="EU22" s="13">
        <f t="array" ref="EU22">IF(ISNA(INDEX('Lineout Success'!N$1:N$1067,MATCH('Combined Table'!$A22&amp;'Combined Table'!$B22,'Lineout Success'!$A$1:$A$1067&amp;'Lineout Success'!$B$1:$B$1067,0))),"",INDEX('Lineout Success'!N$1:N$1067,MATCH('Combined Table'!$A22&amp;'Combined Table'!$B22,'Lineout Success'!$A$1:$A$1067&amp;'Lineout Success'!$B$1:$B$1067,0)))</f>
        <v>53.8</v>
      </c>
      <c r="EV22" s="13">
        <f t="array" ref="EV22">IF(ISNA(INDEX('Lineout Success'!O$1:O$1067,MATCH('Combined Table'!$A22&amp;'Combined Table'!$B22,'Lineout Success'!$A$1:$A$1067&amp;'Lineout Success'!$B$1:$B$1067,0))),"",INDEX('Lineout Success'!O$1:O$1067,MATCH('Combined Table'!$A22&amp;'Combined Table'!$B22,'Lineout Success'!$A$1:$A$1067&amp;'Lineout Success'!$B$1:$B$1067,0)))</f>
        <v>18</v>
      </c>
      <c r="EW22" s="13">
        <f t="array" ref="EW22">IF(ISNA(INDEX('Lineout Success'!P$1:P$1067,MATCH('Combined Table'!$A22&amp;'Combined Table'!$B22,'Lineout Success'!$A$1:$A$1067&amp;'Lineout Success'!$B$1:$B$1067,0))),"",INDEX('Lineout Success'!P$1:P$1067,MATCH('Combined Table'!$A22&amp;'Combined Table'!$B22,'Lineout Success'!$A$1:$A$1067&amp;'Lineout Success'!$B$1:$B$1067,0)))</f>
        <v>46.2</v>
      </c>
      <c r="EX22" s="13">
        <f t="array" ref="EX22">IF(ISNA(INDEX('Lineout Success'!Q$1:Q$1067,MATCH('Combined Table'!$A22&amp;'Combined Table'!$B22,'Lineout Success'!$A$1:$A$1067&amp;'Lineout Success'!$B$1:$B$1067,0))),"",INDEX('Lineout Success'!Q$1:Q$1067,MATCH('Combined Table'!$A22&amp;'Combined Table'!$B22,'Lineout Success'!$A$1:$A$1067&amp;'Lineout Success'!$B$1:$B$1067,0)))</f>
        <v>39</v>
      </c>
      <c r="EY22" s="1" t="str">
        <f t="array" ref="EY22">IF(ISNA(INDEX('Lineout Throwing'!C$1:C$1067,MATCH('Combined Table'!$A22&amp;'Combined Table'!$B22,'Lineout Throwing'!$A$1:$A$1067&amp;'Lineout Throwing'!$B$1:$B$1067,0))),"",INDEX('Lineout Throwing'!C$1:C$1067,MATCH('Combined Table'!$A22&amp;'Combined Table'!$B22,'Lineout Throwing'!$A$1:$A$1067&amp;'Lineout Throwing'!$B$1:$B$1067,0)))</f>
        <v/>
      </c>
      <c r="EZ22" s="13" t="str">
        <f t="array" ref="EZ22">IF(ISNA(INDEX('Lineout Throwing'!D$1:D$1067,MATCH('Combined Table'!$A22&amp;'Combined Table'!$B22,'Lineout Throwing'!$A$1:$A$1067&amp;'Lineout Throwing'!$B$1:$B$1067,0))),"",INDEX('Lineout Throwing'!D$1:D$1067,MATCH('Combined Table'!$A22&amp;'Combined Table'!$B22,'Lineout Throwing'!$A$1:$A$1067&amp;'Lineout Throwing'!$B$1:$B$1067,0)))</f>
        <v/>
      </c>
      <c r="FA22" s="13" t="str">
        <f t="array" ref="FA22">IF(ISNA(INDEX('Lineout Throwing'!E$1:E$1067,MATCH('Combined Table'!$A22&amp;'Combined Table'!$B22,'Lineout Throwing'!$A$1:$A$1067&amp;'Lineout Throwing'!$B$1:$B$1067,0))),"",INDEX('Lineout Throwing'!E$1:E$1067,MATCH('Combined Table'!$A22&amp;'Combined Table'!$B22,'Lineout Throwing'!$A$1:$A$1067&amp;'Lineout Throwing'!$B$1:$B$1067,0)))</f>
        <v/>
      </c>
      <c r="FB22" s="13" t="str">
        <f t="array" ref="FB22">IF(ISNA(INDEX('Lineout Throwing'!F$1:F$1067,MATCH('Combined Table'!$A22&amp;'Combined Table'!$B22,'Lineout Throwing'!$A$1:$A$1067&amp;'Lineout Throwing'!$B$1:$B$1067,0))),"",INDEX('Lineout Throwing'!F$1:F$1067,MATCH('Combined Table'!$A22&amp;'Combined Table'!$B22,'Lineout Throwing'!$A$1:$A$1067&amp;'Lineout Throwing'!$B$1:$B$1067,0)))</f>
        <v/>
      </c>
      <c r="FC22" s="13">
        <f t="array" ref="FC22">IF(ISNA(INDEX('Lineout Throwing'!G$1:G$1067,MATCH('Combined Table'!$A22&amp;'Combined Table'!$B22,'Lineout Throwing'!$A$1:$A$1067&amp;'Lineout Throwing'!$B$1:$B$1067,0))),"",INDEX('Lineout Throwing'!G$1:G$1067,MATCH('Combined Table'!$A22&amp;'Combined Table'!$B22,'Lineout Throwing'!$A$1:$A$1067&amp;'Lineout Throwing'!$B$1:$B$1067,0)))</f>
        <v>3</v>
      </c>
      <c r="FD22" s="13">
        <f t="array" ref="FD22">IF(ISNA(INDEX('Lineout Throwing'!H$1:H$1067,MATCH('Combined Table'!$A22&amp;'Combined Table'!$B22,'Lineout Throwing'!$A$1:$A$1067&amp;'Lineout Throwing'!$B$1:$B$1067,0))),"",INDEX('Lineout Throwing'!H$1:H$1067,MATCH('Combined Table'!$A22&amp;'Combined Table'!$B22,'Lineout Throwing'!$A$1:$A$1067&amp;'Lineout Throwing'!$B$1:$B$1067,0)))</f>
        <v>18.8</v>
      </c>
      <c r="FE22" s="13">
        <f t="array" ref="FE22">IF(ISNA(INDEX('Lineout Throwing'!I$1:I$1067,MATCH('Combined Table'!$A22&amp;'Combined Table'!$B22,'Lineout Throwing'!$A$1:$A$1067&amp;'Lineout Throwing'!$B$1:$B$1067,0))),"",INDEX('Lineout Throwing'!I$1:I$1067,MATCH('Combined Table'!$A22&amp;'Combined Table'!$B22,'Lineout Throwing'!$A$1:$A$1067&amp;'Lineout Throwing'!$B$1:$B$1067,0)))</f>
        <v>5</v>
      </c>
      <c r="FF22" s="13">
        <f t="array" ref="FF22">IF(ISNA(INDEX('Lineout Throwing'!J$1:J$1067,MATCH('Combined Table'!$A22&amp;'Combined Table'!$B22,'Lineout Throwing'!$A$1:$A$1067&amp;'Lineout Throwing'!$B$1:$B$1067,0))),"",INDEX('Lineout Throwing'!J$1:J$1067,MATCH('Combined Table'!$A22&amp;'Combined Table'!$B22,'Lineout Throwing'!$A$1:$A$1067&amp;'Lineout Throwing'!$B$1:$B$1067,0)))</f>
        <v>31.3</v>
      </c>
      <c r="FG22" s="13">
        <f t="array" ref="FG22">IF(ISNA(INDEX('Lineout Throwing'!K$1:K$1067,MATCH('Combined Table'!$A22&amp;'Combined Table'!$B22,'Lineout Throwing'!$A$1:$A$1067&amp;'Lineout Throwing'!$B$1:$B$1067,0))),"",INDEX('Lineout Throwing'!K$1:K$1067,MATCH('Combined Table'!$A22&amp;'Combined Table'!$B22,'Lineout Throwing'!$A$1:$A$1067&amp;'Lineout Throwing'!$B$1:$B$1067,0)))</f>
        <v>1</v>
      </c>
      <c r="FH22" s="13">
        <f t="array" ref="FH22">IF(ISNA(INDEX('Lineout Throwing'!L$1:L$1067,MATCH('Combined Table'!$A22&amp;'Combined Table'!$B22,'Lineout Throwing'!$A$1:$A$1067&amp;'Lineout Throwing'!$B$1:$B$1067,0))),"",INDEX('Lineout Throwing'!L$1:L$1067,MATCH('Combined Table'!$A22&amp;'Combined Table'!$B22,'Lineout Throwing'!$A$1:$A$1067&amp;'Lineout Throwing'!$B$1:$B$1067,0)))</f>
        <v>6.3</v>
      </c>
      <c r="FI22" s="13">
        <f t="array" ref="FI22">IF(ISNA(INDEX('Lineout Throwing'!M$1:M$1067,MATCH('Combined Table'!$A22&amp;'Combined Table'!$B22,'Lineout Throwing'!$A$1:$A$1067&amp;'Lineout Throwing'!$B$1:$B$1067,0))),"",INDEX('Lineout Throwing'!M$1:M$1067,MATCH('Combined Table'!$A22&amp;'Combined Table'!$B22,'Lineout Throwing'!$A$1:$A$1067&amp;'Lineout Throwing'!$B$1:$B$1067,0)))</f>
        <v>7</v>
      </c>
      <c r="FJ22" s="13">
        <f t="array" ref="FJ22">IF(ISNA(INDEX('Lineout Throwing'!N$1:N$1067,MATCH('Combined Table'!$A22&amp;'Combined Table'!$B22,'Lineout Throwing'!$A$1:$A$1067&amp;'Lineout Throwing'!$B$1:$B$1067,0))),"",INDEX('Lineout Throwing'!N$1:N$1067,MATCH('Combined Table'!$A22&amp;'Combined Table'!$B22,'Lineout Throwing'!$A$1:$A$1067&amp;'Lineout Throwing'!$B$1:$B$1067,0)))</f>
        <v>43.8</v>
      </c>
      <c r="FK22" s="13" t="str">
        <f t="array" ref="FK22">IF(ISNA(INDEX('Lineout Throwing'!O$1:O$1067,MATCH('Combined Table'!$A22&amp;'Combined Table'!$B22,'Lineout Throwing'!$A$1:$A$1067&amp;'Lineout Throwing'!$B$1:$B$1067,0))),"",INDEX('Lineout Throwing'!O$1:O$1067,MATCH('Combined Table'!$A22&amp;'Combined Table'!$B22,'Lineout Throwing'!$A$1:$A$1067&amp;'Lineout Throwing'!$B$1:$B$1067,0)))</f>
        <v/>
      </c>
      <c r="FL22" s="13" t="str">
        <f t="array" ref="FL22">IF(ISNA(INDEX('Lineout Throwing'!P$1:P$1067,MATCH('Combined Table'!$A22&amp;'Combined Table'!$B22,'Lineout Throwing'!$A$1:$A$1067&amp;'Lineout Throwing'!$B$1:$B$1067,0))),"",INDEX('Lineout Throwing'!P$1:P$1067,MATCH('Combined Table'!$A22&amp;'Combined Table'!$B22,'Lineout Throwing'!$A$1:$A$1067&amp;'Lineout Throwing'!$B$1:$B$1067,0)))</f>
        <v/>
      </c>
      <c r="FM22" s="13" t="str">
        <f t="array" ref="FM22">IF(ISNA(INDEX('Lineout Throwing'!Q$1:Q$1067,MATCH('Combined Table'!$A22&amp;'Combined Table'!$B22,'Lineout Throwing'!$A$1:$A$1067&amp;'Lineout Throwing'!$B$1:$B$1067,0))),"",INDEX('Lineout Throwing'!Q$1:Q$1067,MATCH('Combined Table'!$A22&amp;'Combined Table'!$B22,'Lineout Throwing'!$A$1:$A$1067&amp;'Lineout Throwing'!$B$1:$B$1067,0)))</f>
        <v/>
      </c>
      <c r="FN22" s="13" t="str">
        <f t="array" ref="FN22">IF(ISNA(INDEX('Lineout Throwing'!R$1:R$1067,MATCH('Combined Table'!$A22&amp;'Combined Table'!$B22,'Lineout Throwing'!$A$1:$A$1067&amp;'Lineout Throwing'!$B$1:$B$1067,0))),"",INDEX('Lineout Throwing'!R$1:R$1067,MATCH('Combined Table'!$A22&amp;'Combined Table'!$B22,'Lineout Throwing'!$A$1:$A$1067&amp;'Lineout Throwing'!$B$1:$B$1067,0)))</f>
        <v/>
      </c>
      <c r="FO22" s="13">
        <f t="array" ref="FO22">IF(ISNA(INDEX('Lineout Throwing'!S$1:S$1067,MATCH('Combined Table'!$A22&amp;'Combined Table'!$B22,'Lineout Throwing'!$A$1:$A$1067&amp;'Lineout Throwing'!$B$1:$B$1067,0))),"",INDEX('Lineout Throwing'!S$1:S$1067,MATCH('Combined Table'!$A22&amp;'Combined Table'!$B22,'Lineout Throwing'!$A$1:$A$1067&amp;'Lineout Throwing'!$B$1:$B$1067,0)))</f>
        <v>16</v>
      </c>
      <c r="FP22" s="13">
        <f t="array" ref="FP22">IF(ISNA(INDEX('Lineout Throwing'!T$1:T$1067,MATCH('Combined Table'!$A22&amp;'Combined Table'!$B22,'Lineout Throwing'!$A$1:$A$1067&amp;'Lineout Throwing'!$B$1:$B$1067,0))),"",INDEX('Lineout Throwing'!T$1:T$1067,MATCH('Combined Table'!$A22&amp;'Combined Table'!$B22,'Lineout Throwing'!$A$1:$A$1067&amp;'Lineout Throwing'!$B$1:$B$1067,0)))</f>
        <v>13</v>
      </c>
      <c r="FQ22" s="13">
        <f t="array" ref="FQ22">IF(ISNA(INDEX('Lineout Throwing'!U$1:U$1067,MATCH('Combined Table'!$A22&amp;'Combined Table'!$B22,'Lineout Throwing'!$A$1:$A$1067&amp;'Lineout Throwing'!$B$1:$B$1067,0))),"",INDEX('Lineout Throwing'!U$1:U$1067,MATCH('Combined Table'!$A22&amp;'Combined Table'!$B22,'Lineout Throwing'!$A$1:$A$1067&amp;'Lineout Throwing'!$B$1:$B$1067,0)))</f>
        <v>81.3</v>
      </c>
      <c r="FR22" s="13">
        <f t="array" ref="FR22">IF(ISNA(INDEX('Lineout Throwing'!V$1:V$1067,MATCH('Combined Table'!$A22&amp;'Combined Table'!$B22,'Lineout Throwing'!$A$1:$A$1067&amp;'Lineout Throwing'!$B$1:$B$1067,0))),"",INDEX('Lineout Throwing'!V$1:V$1067,MATCH('Combined Table'!$A22&amp;'Combined Table'!$B22,'Lineout Throwing'!$A$1:$A$1067&amp;'Lineout Throwing'!$B$1:$B$1067,0)))</f>
        <v>3</v>
      </c>
      <c r="FS22" s="13">
        <f t="array" ref="FS22">IF(ISNA(INDEX('Lineout Throwing'!W$1:W$1067,MATCH('Combined Table'!$A22&amp;'Combined Table'!$B22,'Lineout Throwing'!$A$1:$A$1067&amp;'Lineout Throwing'!$B$1:$B$1067,0))),"",INDEX('Lineout Throwing'!W$1:W$1067,MATCH('Combined Table'!$A22&amp;'Combined Table'!$B22,'Lineout Throwing'!$A$1:$A$1067&amp;'Lineout Throwing'!$B$1:$B$1067,0)))</f>
        <v>18.8</v>
      </c>
      <c r="FT22" s="1">
        <f t="array" ref="FT22">IF(ISNA(INDEX('Scrum Own Feed'!C$1:C$1067,MATCH('Combined Table'!$A22&amp;'Combined Table'!$B22,'Scrum Own Feed'!$A$1:$A$1067&amp;'Scrum Own Feed'!$B$1:$B$1067,0))),"",INDEX('Scrum Own Feed'!C$1:C$1067,MATCH('Combined Table'!$A22&amp;'Combined Table'!$B22,'Scrum Own Feed'!$A$1:$A$1067&amp;'Scrum Own Feed'!$B$1:$B$1067,0)))</f>
        <v>2</v>
      </c>
      <c r="FU22" s="13">
        <f t="array" ref="FU22">IF(ISNA(INDEX('Scrum Own Feed'!D$1:D$1067,MATCH('Combined Table'!$A22&amp;'Combined Table'!$B22,'Scrum Own Feed'!$A$1:$A$1067&amp;'Scrum Own Feed'!$B$1:$B$1067,0))),"",INDEX('Scrum Own Feed'!D$1:D$1067,MATCH('Combined Table'!$A22&amp;'Combined Table'!$B22,'Scrum Own Feed'!$A$1:$A$1067&amp;'Scrum Own Feed'!$B$1:$B$1067,0)))</f>
        <v>40</v>
      </c>
      <c r="FV22" s="13" t="str">
        <f t="array" ref="FV22">IF(ISNA(INDEX('Scrum Own Feed'!E$1:E$1067,MATCH('Combined Table'!$A22&amp;'Combined Table'!$B22,'Scrum Own Feed'!$A$1:$A$1067&amp;'Scrum Own Feed'!$B$1:$B$1067,0))),"",INDEX('Scrum Own Feed'!E$1:E$1067,MATCH('Combined Table'!$A22&amp;'Combined Table'!$B22,'Scrum Own Feed'!$A$1:$A$1067&amp;'Scrum Own Feed'!$B$1:$B$1067,0)))</f>
        <v/>
      </c>
      <c r="FW22" s="13">
        <f t="array" ref="FW22">IF(ISNA(INDEX('Scrum Own Feed'!F$1:F$1067,MATCH('Combined Table'!$A22&amp;'Combined Table'!$B22,'Scrum Own Feed'!$A$1:$A$1067&amp;'Scrum Own Feed'!$B$1:$B$1067,0))),"",INDEX('Scrum Own Feed'!F$1:F$1067,MATCH('Combined Table'!$A22&amp;'Combined Table'!$B22,'Scrum Own Feed'!$A$1:$A$1067&amp;'Scrum Own Feed'!$B$1:$B$1067,0)))</f>
        <v>1</v>
      </c>
      <c r="FX22" s="13" t="str">
        <f t="array" ref="FX22">IF(ISNA(INDEX('Scrum Own Feed'!G$1:G$1067,MATCH('Combined Table'!$A22&amp;'Combined Table'!$B22,'Scrum Own Feed'!$A$1:$A$1067&amp;'Scrum Own Feed'!$B$1:$B$1067,0))),"",INDEX('Scrum Own Feed'!G$1:G$1067,MATCH('Combined Table'!$A22&amp;'Combined Table'!$B22,'Scrum Own Feed'!$A$1:$A$1067&amp;'Scrum Own Feed'!$B$1:$B$1067,0)))</f>
        <v/>
      </c>
      <c r="FY22" s="13">
        <f t="array" ref="FY22">IF(ISNA(INDEX('Scrum Own Feed'!H$1:H$1067,MATCH('Combined Table'!$A22&amp;'Combined Table'!$B22,'Scrum Own Feed'!$A$1:$A$1067&amp;'Scrum Own Feed'!$B$1:$B$1067,0))),"",INDEX('Scrum Own Feed'!H$1:H$1067,MATCH('Combined Table'!$A22&amp;'Combined Table'!$B22,'Scrum Own Feed'!$A$1:$A$1067&amp;'Scrum Own Feed'!$B$1:$B$1067,0)))</f>
        <v>3</v>
      </c>
      <c r="FZ22" s="13">
        <f t="array" ref="FZ22">IF(ISNA(INDEX('Scrum Own Feed'!I$1:I$1067,MATCH('Combined Table'!$A22&amp;'Combined Table'!$B22,'Scrum Own Feed'!$A$1:$A$1067&amp;'Scrum Own Feed'!$B$1:$B$1067,0))),"",INDEX('Scrum Own Feed'!I$1:I$1067,MATCH('Combined Table'!$A22&amp;'Combined Table'!$B22,'Scrum Own Feed'!$A$1:$A$1067&amp;'Scrum Own Feed'!$B$1:$B$1067,0)))</f>
        <v>60</v>
      </c>
      <c r="GA22" s="13" t="str">
        <f t="array" ref="GA22">IF(ISNA(INDEX('Scrum Own Feed'!J$1:J$1067,MATCH('Combined Table'!$A22&amp;'Combined Table'!$B22,'Scrum Own Feed'!$A$1:$A$1067&amp;'Scrum Own Feed'!$B$1:$B$1067,0))),"",INDEX('Scrum Own Feed'!J$1:J$1067,MATCH('Combined Table'!$A22&amp;'Combined Table'!$B22,'Scrum Own Feed'!$A$1:$A$1067&amp;'Scrum Own Feed'!$B$1:$B$1067,0)))</f>
        <v/>
      </c>
      <c r="GB22" s="13" t="str">
        <f t="array" ref="GB22">IF(ISNA(INDEX('Scrum Own Feed'!K$1:K$1067,MATCH('Combined Table'!$A22&amp;'Combined Table'!$B22,'Scrum Own Feed'!$A$1:$A$1067&amp;'Scrum Own Feed'!$B$1:$B$1067,0))),"",INDEX('Scrum Own Feed'!K$1:K$1067,MATCH('Combined Table'!$A22&amp;'Combined Table'!$B22,'Scrum Own Feed'!$A$1:$A$1067&amp;'Scrum Own Feed'!$B$1:$B$1067,0)))</f>
        <v/>
      </c>
      <c r="GC22" s="13" t="str">
        <f t="array" ref="GC22">IF(ISNA(INDEX('Scrum Own Feed'!L$1:L$1067,MATCH('Combined Table'!$A22&amp;'Combined Table'!$B22,'Scrum Own Feed'!$A$1:$A$1067&amp;'Scrum Own Feed'!$B$1:$B$1067,0))),"",INDEX('Scrum Own Feed'!L$1:L$1067,MATCH('Combined Table'!$A22&amp;'Combined Table'!$B22,'Scrum Own Feed'!$A$1:$A$1067&amp;'Scrum Own Feed'!$B$1:$B$1067,0)))</f>
        <v/>
      </c>
      <c r="GD22" s="13" t="str">
        <f t="array" ref="GD22">IF(ISNA(INDEX('Scrum Own Feed'!M$1:M$1067,MATCH('Combined Table'!$A22&amp;'Combined Table'!$B22,'Scrum Own Feed'!$A$1:$A$1067&amp;'Scrum Own Feed'!$B$1:$B$1067,0))),"",INDEX('Scrum Own Feed'!M$1:M$1067,MATCH('Combined Table'!$A22&amp;'Combined Table'!$B22,'Scrum Own Feed'!$A$1:$A$1067&amp;'Scrum Own Feed'!$B$1:$B$1067,0)))</f>
        <v/>
      </c>
      <c r="GE22" s="13">
        <f t="array" ref="GE22">IF(ISNA(INDEX('Scrum Own Feed'!N$1:N$1067,MATCH('Combined Table'!$A22&amp;'Combined Table'!$B22,'Scrum Own Feed'!$A$1:$A$1067&amp;'Scrum Own Feed'!$B$1:$B$1067,0))),"",INDEX('Scrum Own Feed'!N$1:N$1067,MATCH('Combined Table'!$A22&amp;'Combined Table'!$B22,'Scrum Own Feed'!$A$1:$A$1067&amp;'Scrum Own Feed'!$B$1:$B$1067,0)))</f>
        <v>2</v>
      </c>
      <c r="GF22" s="13">
        <f t="array" ref="GF22">IF(ISNA(INDEX('Scrum Own Feed'!O$1:O$1067,MATCH('Combined Table'!$A22&amp;'Combined Table'!$B22,'Scrum Own Feed'!$A$1:$A$1067&amp;'Scrum Own Feed'!$B$1:$B$1067,0))),"",INDEX('Scrum Own Feed'!O$1:O$1067,MATCH('Combined Table'!$A22&amp;'Combined Table'!$B22,'Scrum Own Feed'!$A$1:$A$1067&amp;'Scrum Own Feed'!$B$1:$B$1067,0)))</f>
        <v>2</v>
      </c>
      <c r="GG22" s="13">
        <f t="array" ref="GG22">IF(ISNA(INDEX('Scrum Own Feed'!P$1:P$1067,MATCH('Combined Table'!$A22&amp;'Combined Table'!$B22,'Scrum Own Feed'!$A$1:$A$1067&amp;'Scrum Own Feed'!$B$1:$B$1067,0))),"",INDEX('Scrum Own Feed'!P$1:P$1067,MATCH('Combined Table'!$A22&amp;'Combined Table'!$B22,'Scrum Own Feed'!$A$1:$A$1067&amp;'Scrum Own Feed'!$B$1:$B$1067,0)))</f>
        <v>40</v>
      </c>
      <c r="GH22" s="13">
        <f t="array" ref="GH22">IF(ISNA(INDEX('Scrum Own Feed'!Q$1:Q$1067,MATCH('Combined Table'!$A22&amp;'Combined Table'!$B22,'Scrum Own Feed'!$A$1:$A$1067&amp;'Scrum Own Feed'!$B$1:$B$1067,0))),"",INDEX('Scrum Own Feed'!Q$1:Q$1067,MATCH('Combined Table'!$A22&amp;'Combined Table'!$B22,'Scrum Own Feed'!$A$1:$A$1067&amp;'Scrum Own Feed'!$B$1:$B$1067,0)))</f>
        <v>5</v>
      </c>
      <c r="GI22" s="1">
        <f t="array" ref="GI22">IF(ISNA(INDEX('Scrum Opp Feed'!C$1:C$1067,MATCH('Combined Table'!$A22&amp;'Combined Table'!$B22,'Scrum Opp Feed'!$A$1:$A$1067&amp;'Scrum Opp Feed'!$B$1:$B$1067,0))),"",INDEX('Scrum Opp Feed'!C$1:C$1067,MATCH('Combined Table'!$A22&amp;'Combined Table'!$B22,'Scrum Opp Feed'!$A$1:$A$1067&amp;'Scrum Opp Feed'!$B$1:$B$1067,0)))</f>
        <v>2</v>
      </c>
      <c r="GJ22" s="13">
        <f t="array" ref="GJ22">IF(ISNA(INDEX('Scrum Opp Feed'!D$1:D$1067,MATCH('Combined Table'!$A22&amp;'Combined Table'!$B22,'Scrum Opp Feed'!$A$1:$A$1067&amp;'Scrum Opp Feed'!$B$1:$B$1067,0))),"",INDEX('Scrum Opp Feed'!D$1:D$1067,MATCH('Combined Table'!$A22&amp;'Combined Table'!$B22,'Scrum Opp Feed'!$A$1:$A$1067&amp;'Scrum Opp Feed'!$B$1:$B$1067,0)))</f>
        <v>33.299999999999997</v>
      </c>
      <c r="GK22" s="13" t="str">
        <f t="array" ref="GK22">IF(ISNA(INDEX('Scrum Opp Feed'!E$1:E$1067,MATCH('Combined Table'!$A22&amp;'Combined Table'!$B22,'Scrum Opp Feed'!$A$1:$A$1067&amp;'Scrum Opp Feed'!$B$1:$B$1067,0))),"",INDEX('Scrum Opp Feed'!E$1:E$1067,MATCH('Combined Table'!$A22&amp;'Combined Table'!$B22,'Scrum Opp Feed'!$A$1:$A$1067&amp;'Scrum Opp Feed'!$B$1:$B$1067,0)))</f>
        <v/>
      </c>
      <c r="GL22" s="13" t="str">
        <f t="array" ref="GL22">IF(ISNA(INDEX('Scrum Opp Feed'!F$1:F$1067,MATCH('Combined Table'!$A22&amp;'Combined Table'!$B22,'Scrum Opp Feed'!$A$1:$A$1067&amp;'Scrum Opp Feed'!$B$1:$B$1067,0))),"",INDEX('Scrum Opp Feed'!F$1:F$1067,MATCH('Combined Table'!$A22&amp;'Combined Table'!$B22,'Scrum Opp Feed'!$A$1:$A$1067&amp;'Scrum Opp Feed'!$B$1:$B$1067,0)))</f>
        <v/>
      </c>
      <c r="GM22" s="13">
        <f t="array" ref="GM22">IF(ISNA(INDEX('Scrum Opp Feed'!G$1:G$1067,MATCH('Combined Table'!$A22&amp;'Combined Table'!$B22,'Scrum Opp Feed'!$A$1:$A$1067&amp;'Scrum Opp Feed'!$B$1:$B$1067,0))),"",INDEX('Scrum Opp Feed'!G$1:G$1067,MATCH('Combined Table'!$A22&amp;'Combined Table'!$B22,'Scrum Opp Feed'!$A$1:$A$1067&amp;'Scrum Opp Feed'!$B$1:$B$1067,0)))</f>
        <v>1</v>
      </c>
      <c r="GN22" s="13">
        <f t="array" ref="GN22">IF(ISNA(INDEX('Scrum Opp Feed'!H$1:H$1067,MATCH('Combined Table'!$A22&amp;'Combined Table'!$B22,'Scrum Opp Feed'!$A$1:$A$1067&amp;'Scrum Opp Feed'!$B$1:$B$1067,0))),"",INDEX('Scrum Opp Feed'!H$1:H$1067,MATCH('Combined Table'!$A22&amp;'Combined Table'!$B22,'Scrum Opp Feed'!$A$1:$A$1067&amp;'Scrum Opp Feed'!$B$1:$B$1067,0)))</f>
        <v>3</v>
      </c>
      <c r="GO22" s="13">
        <f t="array" ref="GO22">IF(ISNA(INDEX('Scrum Opp Feed'!I$1:I$1067,MATCH('Combined Table'!$A22&amp;'Combined Table'!$B22,'Scrum Opp Feed'!$A$1:$A$1067&amp;'Scrum Opp Feed'!$B$1:$B$1067,0))),"",INDEX('Scrum Opp Feed'!I$1:I$1067,MATCH('Combined Table'!$A22&amp;'Combined Table'!$B22,'Scrum Opp Feed'!$A$1:$A$1067&amp;'Scrum Opp Feed'!$B$1:$B$1067,0)))</f>
        <v>50</v>
      </c>
      <c r="GP22" s="13">
        <f t="array" ref="GP22">IF(ISNA(INDEX('Scrum Opp Feed'!J$1:J$1067,MATCH('Combined Table'!$A22&amp;'Combined Table'!$B22,'Scrum Opp Feed'!$A$1:$A$1067&amp;'Scrum Opp Feed'!$B$1:$B$1067,0))),"",INDEX('Scrum Opp Feed'!J$1:J$1067,MATCH('Combined Table'!$A22&amp;'Combined Table'!$B22,'Scrum Opp Feed'!$A$1:$A$1067&amp;'Scrum Opp Feed'!$B$1:$B$1067,0)))</f>
        <v>3</v>
      </c>
      <c r="GQ22" s="13">
        <f t="array" ref="GQ22">IF(ISNA(INDEX('Scrum Opp Feed'!K$1:K$1067,MATCH('Combined Table'!$A22&amp;'Combined Table'!$B22,'Scrum Opp Feed'!$A$1:$A$1067&amp;'Scrum Opp Feed'!$B$1:$B$1067,0))),"",INDEX('Scrum Opp Feed'!K$1:K$1067,MATCH('Combined Table'!$A22&amp;'Combined Table'!$B22,'Scrum Opp Feed'!$A$1:$A$1067&amp;'Scrum Opp Feed'!$B$1:$B$1067,0)))</f>
        <v>50</v>
      </c>
      <c r="GR22" s="13" t="str">
        <f t="array" ref="GR22">IF(ISNA(INDEX('Scrum Opp Feed'!L$1:L$1067,MATCH('Combined Table'!$A22&amp;'Combined Table'!$B22,'Scrum Opp Feed'!$A$1:$A$1067&amp;'Scrum Opp Feed'!$B$1:$B$1067,0))),"",INDEX('Scrum Opp Feed'!L$1:L$1067,MATCH('Combined Table'!$A22&amp;'Combined Table'!$B22,'Scrum Opp Feed'!$A$1:$A$1067&amp;'Scrum Opp Feed'!$B$1:$B$1067,0)))</f>
        <v/>
      </c>
      <c r="GS22" s="13" t="str">
        <f t="array" ref="GS22">IF(ISNA(INDEX('Scrum Opp Feed'!M$1:M$1067,MATCH('Combined Table'!$A22&amp;'Combined Table'!$B22,'Scrum Opp Feed'!$A$1:$A$1067&amp;'Scrum Opp Feed'!$B$1:$B$1067,0))),"",INDEX('Scrum Opp Feed'!M$1:M$1067,MATCH('Combined Table'!$A22&amp;'Combined Table'!$B22,'Scrum Opp Feed'!$A$1:$A$1067&amp;'Scrum Opp Feed'!$B$1:$B$1067,0)))</f>
        <v/>
      </c>
      <c r="GT22" s="13" t="str">
        <f t="array" ref="GT22">IF(ISNA(INDEX('Scrum Opp Feed'!N$1:N$1067,MATCH('Combined Table'!$A22&amp;'Combined Table'!$B22,'Scrum Opp Feed'!$A$1:$A$1067&amp;'Scrum Opp Feed'!$B$1:$B$1067,0))),"",INDEX('Scrum Opp Feed'!N$1:N$1067,MATCH('Combined Table'!$A22&amp;'Combined Table'!$B22,'Scrum Opp Feed'!$A$1:$A$1067&amp;'Scrum Opp Feed'!$B$1:$B$1067,0)))</f>
        <v/>
      </c>
      <c r="GU22" s="13">
        <f t="array" ref="GU22">IF(ISNA(INDEX('Scrum Opp Feed'!O$1:O$1067,MATCH('Combined Table'!$A22&amp;'Combined Table'!$B22,'Scrum Opp Feed'!$A$1:$A$1067&amp;'Scrum Opp Feed'!$B$1:$B$1067,0))),"",INDEX('Scrum Opp Feed'!O$1:O$1067,MATCH('Combined Table'!$A22&amp;'Combined Table'!$B22,'Scrum Opp Feed'!$A$1:$A$1067&amp;'Scrum Opp Feed'!$B$1:$B$1067,0)))</f>
        <v>3</v>
      </c>
      <c r="GV22" s="13">
        <f t="array" ref="GV22">IF(ISNA(INDEX('Scrum Opp Feed'!P$1:P$1067,MATCH('Combined Table'!$A22&amp;'Combined Table'!$B22,'Scrum Opp Feed'!$A$1:$A$1067&amp;'Scrum Opp Feed'!$B$1:$B$1067,0))),"",INDEX('Scrum Opp Feed'!P$1:P$1067,MATCH('Combined Table'!$A22&amp;'Combined Table'!$B22,'Scrum Opp Feed'!$A$1:$A$1067&amp;'Scrum Opp Feed'!$B$1:$B$1067,0)))</f>
        <v>50</v>
      </c>
      <c r="GW22" s="13">
        <f t="array" ref="GW22">IF(ISNA(INDEX('Scrum Opp Feed'!Q$1:Q$1067,MATCH('Combined Table'!$A22&amp;'Combined Table'!$B22,'Scrum Opp Feed'!$A$1:$A$1067&amp;'Scrum Opp Feed'!$B$1:$B$1067,0))),"",INDEX('Scrum Opp Feed'!Q$1:Q$1067,MATCH('Combined Table'!$A22&amp;'Combined Table'!$B22,'Scrum Opp Feed'!$A$1:$A$1067&amp;'Scrum Opp Feed'!$B$1:$B$1067,0)))</f>
        <v>6</v>
      </c>
      <c r="GX22" s="1" t="str">
        <f t="array" ref="GX22">IF(ISNA(INDEX('Restart 50m'!C$1:C$1067,MATCH('Combined Table'!$A22&amp;'Combined Table'!$B22,'Restart 50m'!$A$1:$A$1067&amp;'Restart 50m'!$B$1:$B$1067,0))),"",INDEX('Restart 50m'!C$1:C$1067,MATCH('Combined Table'!$A22&amp;'Combined Table'!$B22,'Restart 50m'!$A$1:$A$1067&amp;'Restart 50m'!$B$1:$B$1067,0)))</f>
        <v/>
      </c>
      <c r="GY22" s="13" t="str">
        <f t="array" ref="GY22">IF(ISNA(INDEX('Restart 50m'!D$1:D$1067,MATCH('Combined Table'!$A22&amp;'Combined Table'!$B22,'Restart 50m'!$A$1:$A$1067&amp;'Restart 50m'!$B$1:$B$1067,0))),"",INDEX('Restart 50m'!D$1:D$1067,MATCH('Combined Table'!$A22&amp;'Combined Table'!$B22,'Restart 50m'!$A$1:$A$1067&amp;'Restart 50m'!$B$1:$B$1067,0)))</f>
        <v/>
      </c>
      <c r="GZ22" s="13" t="str">
        <f t="array" ref="GZ22">IF(ISNA(INDEX('Restart 50m'!E$1:E$1067,MATCH('Combined Table'!$A22&amp;'Combined Table'!$B22,'Restart 50m'!$A$1:$A$1067&amp;'Restart 50m'!$B$1:$B$1067,0))),"",INDEX('Restart 50m'!E$1:E$1067,MATCH('Combined Table'!$A22&amp;'Combined Table'!$B22,'Restart 50m'!$A$1:$A$1067&amp;'Restart 50m'!$B$1:$B$1067,0)))</f>
        <v/>
      </c>
      <c r="HA22" s="13" t="str">
        <f t="array" ref="HA22">IF(ISNA(INDEX('Restart 50m'!F$1:F$1067,MATCH('Combined Table'!$A22&amp;'Combined Table'!$B22,'Restart 50m'!$A$1:$A$1067&amp;'Restart 50m'!$B$1:$B$1067,0))),"",INDEX('Restart 50m'!F$1:F$1067,MATCH('Combined Table'!$A22&amp;'Combined Table'!$B22,'Restart 50m'!$A$1:$A$1067&amp;'Restart 50m'!$B$1:$B$1067,0)))</f>
        <v/>
      </c>
      <c r="HB22" s="13" t="str">
        <f t="array" ref="HB22">IF(ISNA(INDEX('Restart 50m'!G$1:G$1067,MATCH('Combined Table'!$A22&amp;'Combined Table'!$B22,'Restart 50m'!$A$1:$A$1067&amp;'Restart 50m'!$B$1:$B$1067,0))),"",INDEX('Restart 50m'!G$1:G$1067,MATCH('Combined Table'!$A22&amp;'Combined Table'!$B22,'Restart 50m'!$A$1:$A$1067&amp;'Restart 50m'!$B$1:$B$1067,0)))</f>
        <v/>
      </c>
      <c r="HC22" s="13" t="str">
        <f t="array" ref="HC22">IF(ISNA(INDEX('Restart 50m'!H$1:H$1067,MATCH('Combined Table'!$A22&amp;'Combined Table'!$B22,'Restart 50m'!$A$1:$A$1067&amp;'Restart 50m'!$B$1:$B$1067,0))),"",INDEX('Restart 50m'!H$1:H$1067,MATCH('Combined Table'!$A22&amp;'Combined Table'!$B22,'Restart 50m'!$A$1:$A$1067&amp;'Restart 50m'!$B$1:$B$1067,0)))</f>
        <v/>
      </c>
      <c r="HD22" s="13" t="str">
        <f t="array" ref="HD22">IF(ISNA(INDEX('Restart 50m'!I$1:I$1067,MATCH('Combined Table'!$A22&amp;'Combined Table'!$B22,'Restart 50m'!$A$1:$A$1067&amp;'Restart 50m'!$B$1:$B$1067,0))),"",INDEX('Restart 50m'!I$1:I$1067,MATCH('Combined Table'!$A22&amp;'Combined Table'!$B22,'Restart 50m'!$A$1:$A$1067&amp;'Restart 50m'!$B$1:$B$1067,0)))</f>
        <v/>
      </c>
      <c r="HE22" s="13" t="str">
        <f t="array" ref="HE22">IF(ISNA(INDEX('Restart 50m'!J$1:J$1067,MATCH('Combined Table'!$A22&amp;'Combined Table'!$B22,'Restart 50m'!$A$1:$A$1067&amp;'Restart 50m'!$B$1:$B$1067,0))),"",INDEX('Restart 50m'!J$1:J$1067,MATCH('Combined Table'!$A22&amp;'Combined Table'!$B22,'Restart 50m'!$A$1:$A$1067&amp;'Restart 50m'!$B$1:$B$1067,0)))</f>
        <v/>
      </c>
      <c r="HF22" s="13" t="str">
        <f t="array" ref="HF22">IF(ISNA(INDEX('Restart 50m'!K$1:K$1067,MATCH('Combined Table'!$A22&amp;'Combined Table'!$B22,'Restart 50m'!$A$1:$A$1067&amp;'Restart 50m'!$B$1:$B$1067,0))),"",INDEX('Restart 50m'!K$1:K$1067,MATCH('Combined Table'!$A22&amp;'Combined Table'!$B22,'Restart 50m'!$A$1:$A$1067&amp;'Restart 50m'!$B$1:$B$1067,0)))</f>
        <v/>
      </c>
      <c r="HG22" s="13" t="str">
        <f t="array" ref="HG22">IF(ISNA(INDEX('Restart 50m'!L$1:L$1067,MATCH('Combined Table'!$A22&amp;'Combined Table'!$B22,'Restart 50m'!$A$1:$A$1067&amp;'Restart 50m'!$B$1:$B$1067,0))),"",INDEX('Restart 50m'!L$1:L$1067,MATCH('Combined Table'!$A22&amp;'Combined Table'!$B22,'Restart 50m'!$A$1:$A$1067&amp;'Restart 50m'!$B$1:$B$1067,0)))</f>
        <v/>
      </c>
      <c r="HH22" s="13" t="str">
        <f t="array" ref="HH22">IF(ISNA(INDEX('Restart 50m'!M$1:M$1067,MATCH('Combined Table'!$A22&amp;'Combined Table'!$B22,'Restart 50m'!$A$1:$A$1067&amp;'Restart 50m'!$B$1:$B$1067,0))),"",INDEX('Restart 50m'!M$1:M$1067,MATCH('Combined Table'!$A22&amp;'Combined Table'!$B22,'Restart 50m'!$A$1:$A$1067&amp;'Restart 50m'!$B$1:$B$1067,0)))</f>
        <v/>
      </c>
      <c r="HI22" s="13" t="str">
        <f t="array" ref="HI22">IF(ISNA(INDEX('Restart 50m'!N$1:N$1067,MATCH('Combined Table'!$A22&amp;'Combined Table'!$B22,'Restart 50m'!$A$1:$A$1067&amp;'Restart 50m'!$B$1:$B$1067,0))),"",INDEX('Restart 50m'!N$1:N$1067,MATCH('Combined Table'!$A22&amp;'Combined Table'!$B22,'Restart 50m'!$A$1:$A$1067&amp;'Restart 50m'!$B$1:$B$1067,0)))</f>
        <v/>
      </c>
      <c r="HJ22" s="13" t="str">
        <f t="array" ref="HJ22">IF(ISNA(INDEX('Restart 50m'!O$1:O$1067,MATCH('Combined Table'!$A22&amp;'Combined Table'!$B22,'Restart 50m'!$A$1:$A$1067&amp;'Restart 50m'!$B$1:$B$1067,0))),"",INDEX('Restart 50m'!O$1:O$1067,MATCH('Combined Table'!$A22&amp;'Combined Table'!$B22,'Restart 50m'!$A$1:$A$1067&amp;'Restart 50m'!$B$1:$B$1067,0)))</f>
        <v/>
      </c>
      <c r="HK22" s="13">
        <f t="array" ref="HK22">IF(ISNA(INDEX('Restart 50m'!P$1:P$1067,MATCH('Combined Table'!$A22&amp;'Combined Table'!$B22,'Restart 50m'!$A$1:$A$1067&amp;'Restart 50m'!$B$1:$B$1067,0))),"",INDEX('Restart 50m'!P$1:P$1067,MATCH('Combined Table'!$A22&amp;'Combined Table'!$B22,'Restart 50m'!$A$1:$A$1067&amp;'Restart 50m'!$B$1:$B$1067,0)))</f>
        <v>3</v>
      </c>
      <c r="HL22" s="13" t="str">
        <f t="array" ref="HL22">IF(ISNA(INDEX('Restart 50m'!Q$1:Q$1067,MATCH('Combined Table'!$A22&amp;'Combined Table'!$B22,'Restart 50m'!$A$1:$A$1067&amp;'Restart 50m'!$B$1:$B$1067,0))),"",INDEX('Restart 50m'!Q$1:Q$1067,MATCH('Combined Table'!$A22&amp;'Combined Table'!$B22,'Restart 50m'!$A$1:$A$1067&amp;'Restart 50m'!$B$1:$B$1067,0)))</f>
        <v/>
      </c>
      <c r="HM22" s="13" t="str">
        <f t="array" ref="HM22">IF(ISNA(INDEX('Restart 50m'!R$1:R$1067,MATCH('Combined Table'!$A22&amp;'Combined Table'!$B22,'Restart 50m'!$A$1:$A$1067&amp;'Restart 50m'!$B$1:$B$1067,0))),"",INDEX('Restart 50m'!R$1:R$1067,MATCH('Combined Table'!$A22&amp;'Combined Table'!$B22,'Restart 50m'!$A$1:$A$1067&amp;'Restart 50m'!$B$1:$B$1067,0)))</f>
        <v/>
      </c>
      <c r="HN22" s="13">
        <f t="array" ref="HN22">IF(ISNA(INDEX('Restart 50m'!S$1:S$1067,MATCH('Combined Table'!$A22&amp;'Combined Table'!$B22,'Restart 50m'!$A$1:$A$1067&amp;'Restart 50m'!$B$1:$B$1067,0))),"",INDEX('Restart 50m'!S$1:S$1067,MATCH('Combined Table'!$A22&amp;'Combined Table'!$B22,'Restart 50m'!$A$1:$A$1067&amp;'Restart 50m'!$B$1:$B$1067,0)))</f>
        <v>3</v>
      </c>
      <c r="HO22" s="13">
        <f t="array" ref="HO22">IF(ISNA(INDEX('Restart 50m'!T$1:T$1067,MATCH('Combined Table'!$A22&amp;'Combined Table'!$B22,'Restart 50m'!$A$1:$A$1067&amp;'Restart 50m'!$B$1:$B$1067,0))),"",INDEX('Restart 50m'!T$1:T$1067,MATCH('Combined Table'!$A22&amp;'Combined Table'!$B22,'Restart 50m'!$A$1:$A$1067&amp;'Restart 50m'!$B$1:$B$1067,0)))</f>
        <v>3</v>
      </c>
      <c r="HP22" s="13">
        <f t="array" ref="HP22">IF(ISNA(INDEX('Restart 50m'!U$1:U$1067,MATCH('Combined Table'!$A22&amp;'Combined Table'!$B22,'Restart 50m'!$A$1:$A$1067&amp;'Restart 50m'!$B$1:$B$1067,0))),"",INDEX('Restart 50m'!U$1:U$1067,MATCH('Combined Table'!$A22&amp;'Combined Table'!$B22,'Restart 50m'!$A$1:$A$1067&amp;'Restart 50m'!$B$1:$B$1067,0)))</f>
        <v>3</v>
      </c>
      <c r="HQ22" s="1" t="str">
        <f t="array" ref="HQ22">IF(ISNA(INDEX('Restart 22m'!C$1:C$1067,MATCH('Combined Table'!$A22&amp;'Combined Table'!$B22,'Restart 22m'!$A$1:$A$1067&amp;'Restart 22m'!$B$1:$B$1067,0))),"",INDEX('Restart 22m'!C$1:C$1067,MATCH('Combined Table'!$A22&amp;'Combined Table'!$B22,'Restart 22m'!$A$1:$A$1067&amp;'Restart 22m'!$B$1:$B$1067,0)))</f>
        <v/>
      </c>
      <c r="HR22" s="13" t="str">
        <f t="array" ref="HR22">IF(ISNA(INDEX('Restart 22m'!D$1:D$1067,MATCH('Combined Table'!$A22&amp;'Combined Table'!$B22,'Restart 22m'!$A$1:$A$1067&amp;'Restart 22m'!$B$1:$B$1067,0))),"",INDEX('Restart 22m'!D$1:D$1067,MATCH('Combined Table'!$A22&amp;'Combined Table'!$B22,'Restart 22m'!$A$1:$A$1067&amp;'Restart 22m'!$B$1:$B$1067,0)))</f>
        <v/>
      </c>
      <c r="HS22" s="13" t="str">
        <f t="array" ref="HS22">IF(ISNA(INDEX('Restart 22m'!E$1:E$1067,MATCH('Combined Table'!$A22&amp;'Combined Table'!$B22,'Restart 22m'!$A$1:$A$1067&amp;'Restart 22m'!$B$1:$B$1067,0))),"",INDEX('Restart 22m'!E$1:E$1067,MATCH('Combined Table'!$A22&amp;'Combined Table'!$B22,'Restart 22m'!$A$1:$A$1067&amp;'Restart 22m'!$B$1:$B$1067,0)))</f>
        <v/>
      </c>
      <c r="HT22" s="13" t="str">
        <f t="array" ref="HT22">IF(ISNA(INDEX('Restart 22m'!F$1:F$1067,MATCH('Combined Table'!$A22&amp;'Combined Table'!$B22,'Restart 22m'!$A$1:$A$1067&amp;'Restart 22m'!$B$1:$B$1067,0))),"",INDEX('Restart 22m'!F$1:F$1067,MATCH('Combined Table'!$A22&amp;'Combined Table'!$B22,'Restart 22m'!$A$1:$A$1067&amp;'Restart 22m'!$B$1:$B$1067,0)))</f>
        <v/>
      </c>
      <c r="HU22" s="13" t="str">
        <f t="array" ref="HU22">IF(ISNA(INDEX('Restart 22m'!G$1:G$1067,MATCH('Combined Table'!$A22&amp;'Combined Table'!$B22,'Restart 22m'!$A$1:$A$1067&amp;'Restart 22m'!$B$1:$B$1067,0))),"",INDEX('Restart 22m'!G$1:G$1067,MATCH('Combined Table'!$A22&amp;'Combined Table'!$B22,'Restart 22m'!$A$1:$A$1067&amp;'Restart 22m'!$B$1:$B$1067,0)))</f>
        <v/>
      </c>
      <c r="HV22" s="13" t="str">
        <f t="array" ref="HV22">IF(ISNA(INDEX('Restart 22m'!H$1:H$1067,MATCH('Combined Table'!$A22&amp;'Combined Table'!$B22,'Restart 22m'!$A$1:$A$1067&amp;'Restart 22m'!$B$1:$B$1067,0))),"",INDEX('Restart 22m'!H$1:H$1067,MATCH('Combined Table'!$A22&amp;'Combined Table'!$B22,'Restart 22m'!$A$1:$A$1067&amp;'Restart 22m'!$B$1:$B$1067,0)))</f>
        <v/>
      </c>
      <c r="HW22" s="13" t="str">
        <f t="array" ref="HW22">IF(ISNA(INDEX('Restart 22m'!I$1:I$1067,MATCH('Combined Table'!$A22&amp;'Combined Table'!$B22,'Restart 22m'!$A$1:$A$1067&amp;'Restart 22m'!$B$1:$B$1067,0))),"",INDEX('Restart 22m'!I$1:I$1067,MATCH('Combined Table'!$A22&amp;'Combined Table'!$B22,'Restart 22m'!$A$1:$A$1067&amp;'Restart 22m'!$B$1:$B$1067,0)))</f>
        <v/>
      </c>
      <c r="HX22" s="13" t="str">
        <f t="array" ref="HX22">IF(ISNA(INDEX('Restart 22m'!J$1:J$1067,MATCH('Combined Table'!$A22&amp;'Combined Table'!$B22,'Restart 22m'!$A$1:$A$1067&amp;'Restart 22m'!$B$1:$B$1067,0))),"",INDEX('Restart 22m'!J$1:J$1067,MATCH('Combined Table'!$A22&amp;'Combined Table'!$B22,'Restart 22m'!$A$1:$A$1067&amp;'Restart 22m'!$B$1:$B$1067,0)))</f>
        <v/>
      </c>
      <c r="HY22" s="13" t="str">
        <f t="array" ref="HY22">IF(ISNA(INDEX('Restart 22m'!K$1:K$1067,MATCH('Combined Table'!$A22&amp;'Combined Table'!$B22,'Restart 22m'!$A$1:$A$1067&amp;'Restart 22m'!$B$1:$B$1067,0))),"",INDEX('Restart 22m'!K$1:K$1067,MATCH('Combined Table'!$A22&amp;'Combined Table'!$B22,'Restart 22m'!$A$1:$A$1067&amp;'Restart 22m'!$B$1:$B$1067,0)))</f>
        <v/>
      </c>
      <c r="HZ22" s="13" t="str">
        <f t="array" ref="HZ22">IF(ISNA(INDEX('Restart 22m'!L$1:L$1067,MATCH('Combined Table'!$A22&amp;'Combined Table'!$B22,'Restart 22m'!$A$1:$A$1067&amp;'Restart 22m'!$B$1:$B$1067,0))),"",INDEX('Restart 22m'!L$1:L$1067,MATCH('Combined Table'!$A22&amp;'Combined Table'!$B22,'Restart 22m'!$A$1:$A$1067&amp;'Restart 22m'!$B$1:$B$1067,0)))</f>
        <v/>
      </c>
      <c r="IA22" s="13" t="str">
        <f t="array" ref="IA22">IF(ISNA(INDEX('Restart 22m'!M$1:M$1067,MATCH('Combined Table'!$A22&amp;'Combined Table'!$B22,'Restart 22m'!$A$1:$A$1067&amp;'Restart 22m'!$B$1:$B$1067,0))),"",INDEX('Restart 22m'!M$1:M$1067,MATCH('Combined Table'!$A22&amp;'Combined Table'!$B22,'Restart 22m'!$A$1:$A$1067&amp;'Restart 22m'!$B$1:$B$1067,0)))</f>
        <v/>
      </c>
      <c r="IB22" s="13" t="str">
        <f t="array" ref="IB22">IF(ISNA(INDEX('Restart 22m'!N$1:N$1067,MATCH('Combined Table'!$A22&amp;'Combined Table'!$B22,'Restart 22m'!$A$1:$A$1067&amp;'Restart 22m'!$B$1:$B$1067,0))),"",INDEX('Restart 22m'!N$1:N$1067,MATCH('Combined Table'!$A22&amp;'Combined Table'!$B22,'Restart 22m'!$A$1:$A$1067&amp;'Restart 22m'!$B$1:$B$1067,0)))</f>
        <v/>
      </c>
      <c r="IC22" s="13" t="str">
        <f t="array" ref="IC22">IF(ISNA(INDEX('Restart 22m'!O$1:O$1067,MATCH('Combined Table'!$A22&amp;'Combined Table'!$B22,'Restart 22m'!$A$1:$A$1067&amp;'Restart 22m'!$B$1:$B$1067,0))),"",INDEX('Restart 22m'!O$1:O$1067,MATCH('Combined Table'!$A22&amp;'Combined Table'!$B22,'Restart 22m'!$A$1:$A$1067&amp;'Restart 22m'!$B$1:$B$1067,0)))</f>
        <v/>
      </c>
      <c r="ID22" s="13">
        <f t="array" ref="ID22">IF(ISNA(INDEX('Restart 22m'!P$1:P$1067,MATCH('Combined Table'!$A22&amp;'Combined Table'!$B22,'Restart 22m'!$A$1:$A$1067&amp;'Restart 22m'!$B$1:$B$1067,0))),"",INDEX('Restart 22m'!P$1:P$1067,MATCH('Combined Table'!$A22&amp;'Combined Table'!$B22,'Restart 22m'!$A$1:$A$1067&amp;'Restart 22m'!$B$1:$B$1067,0)))</f>
        <v>2</v>
      </c>
      <c r="IE22" s="13" t="str">
        <f t="array" ref="IE22">IF(ISNA(INDEX('Restart 22m'!Q$1:Q$1067,MATCH('Combined Table'!$A22&amp;'Combined Table'!$B22,'Restart 22m'!$A$1:$A$1067&amp;'Restart 22m'!$B$1:$B$1067,0))),"",INDEX('Restart 22m'!Q$1:Q$1067,MATCH('Combined Table'!$A22&amp;'Combined Table'!$B22,'Restart 22m'!$A$1:$A$1067&amp;'Restart 22m'!$B$1:$B$1067,0)))</f>
        <v/>
      </c>
      <c r="IF22" s="13" t="str">
        <f t="array" ref="IF22">IF(ISNA(INDEX('Restart 22m'!R$1:R$1067,MATCH('Combined Table'!$A22&amp;'Combined Table'!$B22,'Restart 22m'!$A$1:$A$1067&amp;'Restart 22m'!$B$1:$B$1067,0))),"",INDEX('Restart 22m'!R$1:R$1067,MATCH('Combined Table'!$A22&amp;'Combined Table'!$B22,'Restart 22m'!$A$1:$A$1067&amp;'Restart 22m'!$B$1:$B$1067,0)))</f>
        <v/>
      </c>
      <c r="IG22" s="13">
        <f t="array" ref="IG22">IF(ISNA(INDEX('Restart 22m'!S$1:S$1067,MATCH('Combined Table'!$A22&amp;'Combined Table'!$B22,'Restart 22m'!$A$1:$A$1067&amp;'Restart 22m'!$B$1:$B$1067,0))),"",INDEX('Restart 22m'!S$1:S$1067,MATCH('Combined Table'!$A22&amp;'Combined Table'!$B22,'Restart 22m'!$A$1:$A$1067&amp;'Restart 22m'!$B$1:$B$1067,0)))</f>
        <v>2</v>
      </c>
      <c r="IH22" s="13">
        <f t="array" ref="IH22">IF(ISNA(INDEX('Restart 22m'!T$1:T$1067,MATCH('Combined Table'!$A22&amp;'Combined Table'!$B22,'Restart 22m'!$A$1:$A$1067&amp;'Restart 22m'!$B$1:$B$1067,0))),"",INDEX('Restart 22m'!T$1:T$1067,MATCH('Combined Table'!$A22&amp;'Combined Table'!$B22,'Restart 22m'!$A$1:$A$1067&amp;'Restart 22m'!$B$1:$B$1067,0)))</f>
        <v>2</v>
      </c>
      <c r="II22" s="13">
        <f t="array" ref="II22">IF(ISNA(INDEX('Restart 22m'!U$1:U$1067,MATCH('Combined Table'!$A22&amp;'Combined Table'!$B22,'Restart 22m'!$A$1:$A$1067&amp;'Restart 22m'!$B$1:$B$1067,0))),"",INDEX('Restart 22m'!U$1:U$1067,MATCH('Combined Table'!$A22&amp;'Combined Table'!$B22,'Restart 22m'!$A$1:$A$1067&amp;'Restart 22m'!$B$1:$B$1067,0)))</f>
        <v>2</v>
      </c>
      <c r="IJ22" s="13"/>
    </row>
    <row r="23" spans="1:244" x14ac:dyDescent="0.25">
      <c r="A23" s="5" t="s">
        <v>5</v>
      </c>
      <c r="B23" s="3">
        <v>2</v>
      </c>
      <c r="C23" s="13">
        <f t="array" ref="C23">INDEX('Points Table'!C$1:C$1067,MATCH('Combined Table'!$A23&amp;'Combined Table'!$B23,$A$1:$A$1067&amp;$B$1:$B$1067,0))</f>
        <v>19</v>
      </c>
      <c r="D23" s="13">
        <f t="array" ref="D23">INDEX('Points Table'!D$1:D$1067,MATCH('Combined Table'!$A23&amp;'Combined Table'!$B23,$A$1:$A$1067&amp;$B$1:$B$1067,0))</f>
        <v>1</v>
      </c>
      <c r="E23" s="13">
        <f t="array" ref="E23">INDEX('Points Table'!E$1:E$1067,MATCH('Combined Table'!$A23&amp;'Combined Table'!$B23,$A$1:$A$1067&amp;$B$1:$B$1067,0))</f>
        <v>1</v>
      </c>
      <c r="F23" s="13">
        <f t="array" ref="F23">INDEX('Points Table'!F$1:F$1067,MATCH('Combined Table'!$A23&amp;'Combined Table'!$B23,$A$1:$A$1067&amp;$B$1:$B$1067,0))</f>
        <v>4</v>
      </c>
      <c r="G23" s="13">
        <f t="array" ref="G23">INDEX('Points Table'!G$1:G$1067,MATCH('Combined Table'!$A23&amp;'Combined Table'!$B23,$A$1:$A$1067&amp;$B$1:$B$1067,0))</f>
        <v>83.3</v>
      </c>
      <c r="H23" s="13">
        <f t="array" ref="H23">INDEX('Points Table'!H$1:H$1067,MATCH('Combined Table'!$A23&amp;'Combined Table'!$B23,$A$1:$A$1067&amp;$B$1:$B$1067,0))</f>
        <v>0</v>
      </c>
      <c r="I23" s="13" t="str">
        <f t="array" ref="I23">INDEX('Possesion Times'!C$1:C$1067,MATCH('Combined Table'!$A23&amp;'Combined Table'!$B23,$A$1:$A$1067&amp;$B$1:$B$1067,0))</f>
        <v>0:38</v>
      </c>
      <c r="J23" s="13" t="str">
        <f t="array" ref="J23">INDEX('Possesion Times'!D$1:D$1067,MATCH('Combined Table'!$A23&amp;'Combined Table'!$B23,$A$1:$A$1067&amp;$B$1:$B$1067,0))</f>
        <v>1:55</v>
      </c>
      <c r="K23" s="13" t="str">
        <f t="array" ref="K23">INDEX('Possesion Times'!E$1:E$1067,MATCH('Combined Table'!$A23&amp;'Combined Table'!$B23,$A$1:$A$1067&amp;$B$1:$B$1067,0))</f>
        <v>2:33</v>
      </c>
      <c r="L23" s="13">
        <f t="array" ref="L23">INDEX('Possesion Times'!F$1:F$1067,MATCH('Combined Table'!$A23&amp;'Combined Table'!$B23,$A$1:$A$1067&amp;$B$1:$B$1067,0))</f>
        <v>8.3000000000000007</v>
      </c>
      <c r="M23" s="13" t="str">
        <f t="array" ref="M23">INDEX('Possesion Times'!G$1:G$1067,MATCH('Combined Table'!$A23&amp;'Combined Table'!$B23,$A$1:$A$1067&amp;$B$1:$B$1067,0))</f>
        <v>1:21</v>
      </c>
      <c r="N23" s="13" t="str">
        <f t="array" ref="N23">INDEX('Possesion Times'!H$1:H$1067,MATCH('Combined Table'!$A23&amp;'Combined Table'!$B23,$A$1:$A$1067&amp;$B$1:$B$1067,0))</f>
        <v>2:20</v>
      </c>
      <c r="O23" s="13" t="str">
        <f t="array" ref="O23">INDEX('Possesion Times'!I$1:I$1067,MATCH('Combined Table'!$A23&amp;'Combined Table'!$B23,$A$1:$A$1067&amp;$B$1:$B$1067,0))</f>
        <v>3:42</v>
      </c>
      <c r="P23" s="13">
        <f t="array" ref="P23">INDEX('Possesion Times'!J$1:J$1067,MATCH('Combined Table'!$A23&amp;'Combined Table'!$B23,$A$1:$A$1067&amp;$B$1:$B$1067,0))</f>
        <v>12</v>
      </c>
      <c r="Q23" s="13" t="str">
        <f t="array" ref="Q23">INDEX('Possesion Times'!K$1:K$1067,MATCH('Combined Table'!$A23&amp;'Combined Table'!$B23,$A$1:$A$1067&amp;$B$1:$B$1067,0))</f>
        <v>2:22</v>
      </c>
      <c r="R23" s="13" t="str">
        <f t="array" ref="R23">INDEX('Possesion Times'!L$1:L$1067,MATCH('Combined Table'!$A23&amp;'Combined Table'!$B23,$A$1:$A$1067&amp;$B$1:$B$1067,0))</f>
        <v>3:49</v>
      </c>
      <c r="S23" s="13" t="str">
        <f t="array" ref="S23">INDEX('Possesion Times'!M$1:M$1067,MATCH('Combined Table'!$A23&amp;'Combined Table'!$B23,$A$1:$A$1067&amp;$B$1:$B$1067,0))</f>
        <v>6:11</v>
      </c>
      <c r="T23" s="13">
        <f t="array" ref="T23">INDEX('Possesion Times'!N$1:N$1067,MATCH('Combined Table'!$A23&amp;'Combined Table'!$B23,$A$1:$A$1067&amp;$B$1:$B$1067,0))</f>
        <v>20</v>
      </c>
      <c r="U23" s="13" t="str">
        <f t="array" ref="U23">INDEX('Possesion Times'!O$1:O$1067,MATCH('Combined Table'!$A23&amp;'Combined Table'!$B23,$A$1:$A$1067&amp;$B$1:$B$1067,0))</f>
        <v>2:10</v>
      </c>
      <c r="V23" s="13" t="str">
        <f t="array" ref="V23">INDEX('Possesion Times'!P$1:P$1067,MATCH('Combined Table'!$A23&amp;'Combined Table'!$B23,$A$1:$A$1067&amp;$B$1:$B$1067,0))</f>
        <v>1:10</v>
      </c>
      <c r="W23" s="13" t="str">
        <f t="array" ref="W23">INDEX('Possesion Times'!Q$1:Q$1067,MATCH('Combined Table'!$A23&amp;'Combined Table'!$B23,$A$1:$A$1067&amp;$B$1:$B$1067,0))</f>
        <v>3:20</v>
      </c>
      <c r="X23" s="13">
        <f t="array" ref="X23">INDEX('Possesion Times'!R$1:R$1067,MATCH('Combined Table'!$A23&amp;'Combined Table'!$B23,$A$1:$A$1067&amp;$B$1:$B$1067,0))</f>
        <v>10.8</v>
      </c>
      <c r="Y23" s="13" t="str">
        <f t="array" ref="Y23">INDEX('Possesion Times'!S$1:S$1067,MATCH('Combined Table'!$A23&amp;'Combined Table'!$B23,$A$1:$A$1067&amp;$B$1:$B$1067,0))</f>
        <v>6:31</v>
      </c>
      <c r="Z23" s="13" t="str">
        <f t="array" ref="Z23">INDEX('Possesion Times'!T$1:T$1067,MATCH('Combined Table'!$A23&amp;'Combined Table'!$B23,$A$1:$A$1067&amp;$B$1:$B$1067,0))</f>
        <v>9:15</v>
      </c>
      <c r="AA23" s="13" t="str">
        <f t="array" ref="AA23">INDEX('Possesion Times'!U$1:U$1067,MATCH('Combined Table'!$A23&amp;'Combined Table'!$B23,$A$1:$A$1067&amp;$B$1:$B$1067,0))</f>
        <v>15:46</v>
      </c>
      <c r="AB23" s="13">
        <f t="array" ref="AB23">INDEX('Possesion Times'!V$1:V$1067,MATCH('Combined Table'!$A23&amp;'Combined Table'!$B23,$A$1:$A$1067&amp;$B$1:$B$1067,0))</f>
        <v>51.1</v>
      </c>
      <c r="AC23" s="1">
        <f t="array" ref="AC23">INDEX('Possession Source'!C$1:C$1067,MATCH('Combined Table'!$A23&amp;'Combined Table'!$B23,$A$1:$A$1067&amp;$B$1:$B$1067,0))</f>
        <v>15</v>
      </c>
      <c r="AD23" s="13">
        <f t="array" ref="AD23">INDEX('Possession Source'!D$1:D$1067,MATCH('Combined Table'!$A23&amp;'Combined Table'!$B23,$A$1:$A$1067&amp;$B$1:$B$1067,0))</f>
        <v>5</v>
      </c>
      <c r="AE23" s="13">
        <f t="array" ref="AE23">INDEX('Possession Source'!E$1:E$1067,MATCH('Combined Table'!$A23&amp;'Combined Table'!$B23,$A$1:$A$1067&amp;$B$1:$B$1067,0))</f>
        <v>5</v>
      </c>
      <c r="AF23" s="13">
        <f t="array" ref="AF23">INDEX('Possession Source'!F$1:F$1067,MATCH('Combined Table'!$A23&amp;'Combined Table'!$B23,$A$1:$A$1067&amp;$B$1:$B$1067,0))</f>
        <v>2</v>
      </c>
      <c r="AG23" s="13">
        <f t="array" ref="AG23">INDEX('Possession Source'!G$1:G$1067,MATCH('Combined Table'!$A23&amp;'Combined Table'!$B23,$A$1:$A$1067&amp;$B$1:$B$1067,0))</f>
        <v>27</v>
      </c>
      <c r="AH23" s="13">
        <f t="array" ref="AH23">INDEX('Possession Source'!H$1:H$1067,MATCH('Combined Table'!$A23&amp;'Combined Table'!$B23,$A$1:$A$1067&amp;$B$1:$B$1067,0))</f>
        <v>12</v>
      </c>
      <c r="AI23" s="13">
        <f t="array" ref="AI23">INDEX('Possession Source'!I$1:I$1067,MATCH('Combined Table'!$A23&amp;'Combined Table'!$B23,$A$1:$A$1067&amp;$B$1:$B$1067,0))</f>
        <v>1</v>
      </c>
      <c r="AJ23" s="13">
        <f t="array" ref="AJ23">INDEX('Possession Source'!J$1:J$1067,MATCH('Combined Table'!$A23&amp;'Combined Table'!$B23,$A$1:$A$1067&amp;$B$1:$B$1067,0))</f>
        <v>7</v>
      </c>
      <c r="AK23" s="13">
        <f t="array" ref="AK23">INDEX('Possession Source'!K$1:K$1067,MATCH('Combined Table'!$A23&amp;'Combined Table'!$B23,$A$1:$A$1067&amp;$B$1:$B$1067,0))</f>
        <v>3</v>
      </c>
      <c r="AL23" s="13" t="str">
        <f t="array" ref="AL23">INDEX('Possession Source'!L$1:L$1067,MATCH('Combined Table'!$A23&amp;'Combined Table'!$B23,$A$1:$A$1067&amp;$B$1:$B$1067,0))</f>
        <v/>
      </c>
      <c r="AM23" s="13" t="str">
        <f t="array" ref="AM23">INDEX('Possession Source'!M$1:M$1067,MATCH('Combined Table'!$A23&amp;'Combined Table'!$B23,$A$1:$A$1067&amp;$B$1:$B$1067,0))</f>
        <v/>
      </c>
      <c r="AN23" s="13" t="str">
        <f t="array" ref="AN23">INDEX('Possession Source'!N$1:N$1067,MATCH('Combined Table'!$A23&amp;'Combined Table'!$B23,$A$1:$A$1067&amp;$B$1:$B$1067,0))</f>
        <v/>
      </c>
      <c r="AO23" s="13">
        <f t="array" ref="AO23">INDEX('Possession Source'!O$1:O$1067,MATCH('Combined Table'!$A23&amp;'Combined Table'!$B23,$A$1:$A$1067&amp;$B$1:$B$1067,0))</f>
        <v>2</v>
      </c>
      <c r="AP23" s="13">
        <f t="array" ref="AP23">INDEX('Possession Source'!P$1:P$1067,MATCH('Combined Table'!$A23&amp;'Combined Table'!$B23,$A$1:$A$1067&amp;$B$1:$B$1067,0))</f>
        <v>25</v>
      </c>
      <c r="AQ23" s="13">
        <f t="array" ref="AQ23">INDEX('Possession Source'!Q$1:Q$1067,MATCH('Combined Table'!$A23&amp;'Combined Table'!$B23,$A$1:$A$1067&amp;$B$1:$B$1067,0))</f>
        <v>52</v>
      </c>
      <c r="AR23" s="1" t="str">
        <f t="array" ref="AR23">INDEX('Penalties Frees conceded'!C$1:C$1067,MATCH('Combined Table'!$A23&amp;'Combined Table'!$B23,$A$1:$A$1067&amp;$B$1:$B$1067,0))</f>
        <v/>
      </c>
      <c r="AS23" s="13" t="str">
        <f t="array" ref="AS23">INDEX('Penalties Frees conceded'!D$1:D$1067,MATCH('Combined Table'!$A23&amp;'Combined Table'!$B23,$A$1:$A$1067&amp;$B$1:$B$1067,0))</f>
        <v/>
      </c>
      <c r="AT23" s="13" t="str">
        <f t="array" ref="AT23">INDEX('Penalties Frees conceded'!E$1:E$1067,MATCH('Combined Table'!$A23&amp;'Combined Table'!$B23,$A$1:$A$1067&amp;$B$1:$B$1067,0))</f>
        <v/>
      </c>
      <c r="AU23" s="13">
        <f t="array" ref="AU23">INDEX('Penalties Frees conceded'!F$1:F$1067,MATCH('Combined Table'!$A23&amp;'Combined Table'!$B23,$A$1:$A$1067&amp;$B$1:$B$1067,0))</f>
        <v>1</v>
      </c>
      <c r="AV23" s="13">
        <f t="array" ref="AV23">INDEX('Penalties Frees conceded'!G$1:G$1067,MATCH('Combined Table'!$A23&amp;'Combined Table'!$B23,$A$1:$A$1067&amp;$B$1:$B$1067,0))</f>
        <v>1</v>
      </c>
      <c r="AW23" s="13" t="str">
        <f t="array" ref="AW23">INDEX('Penalties Frees conceded'!H$1:H$1067,MATCH('Combined Table'!$A23&amp;'Combined Table'!$B23,$A$1:$A$1067&amp;$B$1:$B$1067,0))</f>
        <v/>
      </c>
      <c r="AX23" s="13">
        <f t="array" ref="AX23">INDEX('Penalties Frees conceded'!I$1:I$1067,MATCH('Combined Table'!$A23&amp;'Combined Table'!$B23,$A$1:$A$1067&amp;$B$1:$B$1067,0))</f>
        <v>2</v>
      </c>
      <c r="AY23" s="13">
        <f t="array" ref="AY23">INDEX('Penalties Frees conceded'!J$1:J$1067,MATCH('Combined Table'!$A23&amp;'Combined Table'!$B23,$A$1:$A$1067&amp;$B$1:$B$1067,0))</f>
        <v>2</v>
      </c>
      <c r="AZ23" s="13">
        <f t="array" ref="AZ23">INDEX('Penalties Frees conceded'!K$1:K$1067,MATCH('Combined Table'!$A23&amp;'Combined Table'!$B23,$A$1:$A$1067&amp;$B$1:$B$1067,0))</f>
        <v>2</v>
      </c>
      <c r="BA23" s="13" t="str">
        <f t="array" ref="BA23">INDEX('Penalties Frees conceded'!L$1:L$1067,MATCH('Combined Table'!$A23&amp;'Combined Table'!$B23,$A$1:$A$1067&amp;$B$1:$B$1067,0))</f>
        <v/>
      </c>
      <c r="BB23" s="13">
        <f t="array" ref="BB23">INDEX('Penalties Frees conceded'!M$1:M$1067,MATCH('Combined Table'!$A23&amp;'Combined Table'!$B23,$A$1:$A$1067&amp;$B$1:$B$1067,0))</f>
        <v>3</v>
      </c>
      <c r="BC23" s="13" t="str">
        <f t="array" ref="BC23">INDEX('Penalties Frees conceded'!N$1:N$1067,MATCH('Combined Table'!$A23&amp;'Combined Table'!$B23,$A$1:$A$1067&amp;$B$1:$B$1067,0))</f>
        <v/>
      </c>
      <c r="BD23" s="13" t="str">
        <f t="array" ref="BD23">INDEX('Penalties Frees conceded'!O$1:O$1067,MATCH('Combined Table'!$A23&amp;'Combined Table'!$B23,$A$1:$A$1067&amp;$B$1:$B$1067,0))</f>
        <v/>
      </c>
      <c r="BE23" s="13">
        <f t="array" ref="BE23">INDEX('Penalties Frees conceded'!P$1:P$1067,MATCH('Combined Table'!$A23&amp;'Combined Table'!$B23,$A$1:$A$1067&amp;$B$1:$B$1067,0))</f>
        <v>7</v>
      </c>
      <c r="BF23" s="13">
        <f t="array" ref="BF23">INDEX('Penalties Frees conceded'!Q$1:Q$1067,MATCH('Combined Table'!$A23&amp;'Combined Table'!$B23,$A$1:$A$1067&amp;$B$1:$B$1067,0))</f>
        <v>9</v>
      </c>
      <c r="BG23" s="1">
        <f t="array" ref="BG23">INDEX('Attack Possession'!C$1:C$1067,MATCH('Combined Table'!$A23&amp;'Combined Table'!$B23,$A$1:$A$1067&amp;$B$1:$B$1067,0))</f>
        <v>8</v>
      </c>
      <c r="BH23" s="13">
        <f t="array" ref="BH23">INDEX('Attack Possession'!D$1:D$1067,MATCH('Combined Table'!$A23&amp;'Combined Table'!$B23,$A$1:$A$1067&amp;$B$1:$B$1067,0))</f>
        <v>27</v>
      </c>
      <c r="BI23" s="13">
        <f t="array" ref="BI23">INDEX('Attack Possession'!E$1:E$1067,MATCH('Combined Table'!$A23&amp;'Combined Table'!$B23,$A$1:$A$1067&amp;$B$1:$B$1067,0))</f>
        <v>54</v>
      </c>
      <c r="BJ23" s="13">
        <f t="array" ref="BJ23">INDEX('Attack Possession'!F$1:F$1067,MATCH('Combined Table'!$A23&amp;'Combined Table'!$B23,$A$1:$A$1067&amp;$B$1:$B$1067,0))</f>
        <v>2.1</v>
      </c>
      <c r="BK23" s="13">
        <f t="array" ref="BK23">INDEX('Attack Possession'!G$1:G$1067,MATCH('Combined Table'!$A23&amp;'Combined Table'!$B23,$A$1:$A$1067&amp;$B$1:$B$1067,0))</f>
        <v>28</v>
      </c>
      <c r="BL23" s="13">
        <f t="array" ref="BL23">INDEX('Attack Possession'!H$1:H$1067,MATCH('Combined Table'!$A23&amp;'Combined Table'!$B23,$A$1:$A$1067&amp;$B$1:$B$1067,0))</f>
        <v>12</v>
      </c>
      <c r="BM23" s="13">
        <f t="array" ref="BM23">INDEX('Attack Possession'!I$1:I$1067,MATCH('Combined Table'!$A23&amp;'Combined Table'!$B23,$A$1:$A$1067&amp;$B$1:$B$1067,0))</f>
        <v>6</v>
      </c>
      <c r="BN23" s="13">
        <f t="array" ref="BN23">INDEX('Attack Possession'!J$1:J$1067,MATCH('Combined Table'!$A23&amp;'Combined Table'!$B23,$A$1:$A$1067&amp;$B$1:$B$1067,0))</f>
        <v>1</v>
      </c>
      <c r="BO23" s="13">
        <f t="array" ref="BO23">INDEX('Attack Possession'!K$1:K$1067,MATCH('Combined Table'!$A23&amp;'Combined Table'!$B23,$A$1:$A$1067&amp;$B$1:$B$1067,0))</f>
        <v>1</v>
      </c>
      <c r="BP23" s="13">
        <f t="array" ref="BP23">INDEX('Attack Possession'!L$1:L$1067,MATCH('Combined Table'!$A23&amp;'Combined Table'!$B23,$A$1:$A$1067&amp;$B$1:$B$1067,0))</f>
        <v>2</v>
      </c>
      <c r="BQ23" s="13">
        <f t="array" ref="BQ23">INDEX('Attack Possession'!M$1:M$1067,MATCH('Combined Table'!$A23&amp;'Combined Table'!$B23,$A$1:$A$1067&amp;$B$1:$B$1067,0))</f>
        <v>1</v>
      </c>
      <c r="BR23" s="13" t="str">
        <f t="array" ref="BR23">INDEX('Attack Possession'!N$1:N$1067,MATCH('Combined Table'!$A23&amp;'Combined Table'!$B23,$A$1:$A$1067&amp;$B$1:$B$1067,0))</f>
        <v/>
      </c>
      <c r="BS23" s="13">
        <f t="array" ref="BS23">INDEX('Attack Possession'!O$1:O$1067,MATCH('Combined Table'!$A23&amp;'Combined Table'!$B23,$A$1:$A$1067&amp;$B$1:$B$1067,0))</f>
        <v>1</v>
      </c>
      <c r="BT23" s="13">
        <f t="array" ref="BT23">INDEX('Attack Possession'!P$1:P$1067,MATCH('Combined Table'!$A23&amp;'Combined Table'!$B23,$A$1:$A$1067&amp;$B$1:$B$1067,0))</f>
        <v>52</v>
      </c>
      <c r="BU23" s="13">
        <f t="array" ref="BU23">INDEX('Attack Possession'!Q$1:Q$1067,MATCH('Combined Table'!$A23&amp;'Combined Table'!$B23,$A$1:$A$1067&amp;$B$1:$B$1067,0))</f>
        <v>109</v>
      </c>
      <c r="BV23" s="1">
        <f t="array" ref="BV23">INDEX('Kicks in Play'!C$1:C$1067,MATCH('Combined Table'!$A23&amp;'Combined Table'!$B23,$A$1:$A$1067&amp;$B$1:$B$1067,0))</f>
        <v>14</v>
      </c>
      <c r="BW23" s="13">
        <f t="array" ref="BW23">INDEX('Kicks in Play'!D$1:D$1067,MATCH('Combined Table'!$A23&amp;'Combined Table'!$B23,$A$1:$A$1067&amp;$B$1:$B$1067,0))</f>
        <v>630</v>
      </c>
      <c r="BX23" s="13">
        <f t="array" ref="BX23">INDEX('Kicks in Play'!E$1:E$1067,MATCH('Combined Table'!$A23&amp;'Combined Table'!$B23,$A$1:$A$1067&amp;$B$1:$B$1067,0))</f>
        <v>45</v>
      </c>
      <c r="BY23" s="13">
        <f t="array" ref="BY23">INDEX('Kicks in Play'!F$1:F$1067,MATCH('Combined Table'!$A23&amp;'Combined Table'!$B23,$A$1:$A$1067&amp;$B$1:$B$1067,0))</f>
        <v>5</v>
      </c>
      <c r="BZ23" s="13">
        <f t="array" ref="BZ23">INDEX('Kicks in Play'!G$1:G$1067,MATCH('Combined Table'!$A23&amp;'Combined Table'!$B23,$A$1:$A$1067&amp;$B$1:$B$1067,0))</f>
        <v>162</v>
      </c>
      <c r="CA23" s="13">
        <f t="array" ref="CA23">INDEX('Kicks in Play'!H$1:H$1067,MATCH('Combined Table'!$A23&amp;'Combined Table'!$B23,$A$1:$A$1067&amp;$B$1:$B$1067,0))</f>
        <v>3</v>
      </c>
      <c r="CB23" s="13">
        <f t="array" ref="CB23">INDEX('Kicks in Play'!I$1:I$1067,MATCH('Combined Table'!$A23&amp;'Combined Table'!$B23,$A$1:$A$1067&amp;$B$1:$B$1067,0))</f>
        <v>111</v>
      </c>
      <c r="CC23" s="13">
        <f t="array" ref="CC23">INDEX('Kicks in Play'!J$1:J$1067,MATCH('Combined Table'!$A23&amp;'Combined Table'!$B23,$A$1:$A$1067&amp;$B$1:$B$1067,0))</f>
        <v>3</v>
      </c>
      <c r="CD23" s="13">
        <f t="array" ref="CD23">INDEX('Kicks in Play'!K$1:K$1067,MATCH('Combined Table'!$A23&amp;'Combined Table'!$B23,$A$1:$A$1067&amp;$B$1:$B$1067,0))</f>
        <v>57</v>
      </c>
      <c r="CE23" s="13">
        <f t="array" ref="CE23">INDEX('Kicks in Play'!L$1:L$1067,MATCH('Combined Table'!$A23&amp;'Combined Table'!$B23,$A$1:$A$1067&amp;$B$1:$B$1067,0))</f>
        <v>2</v>
      </c>
      <c r="CF23" s="13">
        <f t="array" ref="CF23">INDEX('Kicks in Play'!M$1:M$1067,MATCH('Combined Table'!$A23&amp;'Combined Table'!$B23,$A$1:$A$1067&amp;$B$1:$B$1067,0))</f>
        <v>26</v>
      </c>
      <c r="CG23" s="13">
        <f t="array" ref="CG23">INDEX('Kicks in Play'!N$1:N$1067,MATCH('Combined Table'!$A23&amp;'Combined Table'!$B23,$A$1:$A$1067&amp;$B$1:$B$1067,0))</f>
        <v>1</v>
      </c>
      <c r="CH23" s="13">
        <f t="array" ref="CH23">INDEX('Kicks in Play'!O$1:O$1067,MATCH('Combined Table'!$A23&amp;'Combined Table'!$B23,$A$1:$A$1067&amp;$B$1:$B$1067,0))</f>
        <v>19</v>
      </c>
      <c r="CI23" s="13" t="str">
        <f t="array" ref="CI23">INDEX('Kicks in Play'!P$1:P$1067,MATCH('Combined Table'!$A23&amp;'Combined Table'!$B23,$A$1:$A$1067&amp;$B$1:$B$1067,0))</f>
        <v/>
      </c>
      <c r="CJ23" s="13">
        <f t="array" ref="CJ23">INDEX('Kicks in Play'!Q$1:Q$1067,MATCH('Combined Table'!$A23&amp;'Combined Table'!$B23,$A$1:$A$1067&amp;$B$1:$B$1067,0))</f>
        <v>28</v>
      </c>
      <c r="CK23" s="13">
        <f t="array" ref="CK23">INDEX('Kicks in Play'!R$1:R$1067,MATCH('Combined Table'!$A23&amp;'Combined Table'!$B23,$A$1:$A$1067&amp;$B$1:$B$1067,0))</f>
        <v>1005</v>
      </c>
      <c r="CL23" s="1">
        <f t="array" ref="CL23">INDEX('Defence Report'!C$1:C$1067,MATCH('Combined Table'!$A23&amp;'Combined Table'!$B23,$A$1:$A$1067&amp;$B$1:$B$1067,0))</f>
        <v>116</v>
      </c>
      <c r="CM23" s="13">
        <f t="array" ref="CM23">INDEX('Defence Report'!D$1:D$1067,MATCH('Combined Table'!$A23&amp;'Combined Table'!$B23,$A$1:$A$1067&amp;$B$1:$B$1067,0))</f>
        <v>20</v>
      </c>
      <c r="CN23" s="13">
        <f t="array" ref="CN23">INDEX('Defence Report'!E$1:E$1067,MATCH('Combined Table'!$A23&amp;'Combined Table'!$B23,$A$1:$A$1067&amp;$B$1:$B$1067,0))</f>
        <v>0</v>
      </c>
      <c r="CO23" s="13">
        <f t="array" ref="CO23">INDEX('Defence Report'!F$1:F$1067,MATCH('Combined Table'!$A23&amp;'Combined Table'!$B23,$A$1:$A$1067&amp;$B$1:$B$1067,0))</f>
        <v>89</v>
      </c>
      <c r="CP23" s="13">
        <f t="array" ref="CP23">INDEX('Defence Report'!G$1:G$1067,MATCH('Combined Table'!$A23&amp;'Combined Table'!$B23,$A$1:$A$1067&amp;$B$1:$B$1067,0))</f>
        <v>27</v>
      </c>
      <c r="CQ23" s="13">
        <f t="array" ref="CQ23">INDEX('Defence Report'!H$1:H$1067,MATCH('Combined Table'!$A23&amp;'Combined Table'!$B23,$A$1:$A$1067&amp;$B$1:$B$1067,0))</f>
        <v>81.7</v>
      </c>
      <c r="CR23" s="13">
        <f t="array" ref="CR23">INDEX('Defence Report'!I$1:I$1067,MATCH('Combined Table'!$A23&amp;'Combined Table'!$B23,$A$1:$A$1067&amp;$B$1:$B$1067,0))</f>
        <v>85.3</v>
      </c>
      <c r="CS23" s="13">
        <f t="array" ref="CS23">INDEX('Defence Report'!J$1:J$1067,MATCH('Combined Table'!$A23&amp;'Combined Table'!$B23,$A$1:$A$1067&amp;$B$1:$B$1067,0))</f>
        <v>13</v>
      </c>
      <c r="CT23" s="13">
        <f t="array" ref="CT23">INDEX('Defence Report'!K$1:K$1067,MATCH('Combined Table'!$A23&amp;'Combined Table'!$B23,$A$1:$A$1067&amp;$B$1:$B$1067,0))</f>
        <v>76</v>
      </c>
      <c r="CU23" s="13">
        <f t="array" ref="CU23">INDEX('Defence Report'!L$1:L$1067,MATCH('Combined Table'!$A23&amp;'Combined Table'!$B23,$A$1:$A$1067&amp;$B$1:$B$1067,0))</f>
        <v>47</v>
      </c>
      <c r="CV23" s="13">
        <f t="array" ref="CV23">INDEX('Defence Report'!M$1:M$1067,MATCH('Combined Table'!$A23&amp;'Combined Table'!$B23,$A$1:$A$1067&amp;$B$1:$B$1067,0))</f>
        <v>65.400000000000006</v>
      </c>
      <c r="CW23" s="13">
        <f t="array" ref="CW23">INDEX('Defence Report'!N$1:N$1067,MATCH('Combined Table'!$A23&amp;'Combined Table'!$B23,$A$1:$A$1067&amp;$B$1:$B$1067,0))</f>
        <v>0</v>
      </c>
      <c r="CX23" s="13">
        <f t="array" ref="CX23">INDEX('Defence Report'!O$1:O$1067,MATCH('Combined Table'!$A23&amp;'Combined Table'!$B23,$A$1:$A$1067&amp;$B$1:$B$1067,0))</f>
        <v>0</v>
      </c>
      <c r="CY23" s="13">
        <f t="array" ref="CY23">INDEX('Defence Report'!P$1:P$1067,MATCH('Combined Table'!$A23&amp;'Combined Table'!$B23,$A$1:$A$1067&amp;$B$1:$B$1067,0))</f>
        <v>0</v>
      </c>
      <c r="CZ23" s="13">
        <f t="array" ref="CZ23">INDEX('Defence Report'!Q$1:Q$1067,MATCH('Combined Table'!$A23&amp;'Combined Table'!$B23,$A$1:$A$1067&amp;$B$1:$B$1067,0))</f>
        <v>46</v>
      </c>
      <c r="DA23" s="13">
        <f t="array" ref="DA23">INDEX('Defence Report'!R$1:R$1067,MATCH('Combined Table'!$A23&amp;'Combined Table'!$B23,$A$1:$A$1067&amp;$B$1:$B$1067,0))</f>
        <v>12</v>
      </c>
      <c r="DB23" s="13">
        <f t="array" ref="DB23">INDEX('Defence Report'!S$1:S$1067,MATCH('Combined Table'!$A23&amp;'Combined Table'!$B23,$A$1:$A$1067&amp;$B$1:$B$1067,0))</f>
        <v>2</v>
      </c>
      <c r="DC23" s="13">
        <f t="array" ref="DC23">INDEX('Defence Report'!T$1:T$1067,MATCH('Combined Table'!$A23&amp;'Combined Table'!$B23,$A$1:$A$1067&amp;$B$1:$B$1067,0))</f>
        <v>1</v>
      </c>
      <c r="DD23" s="13">
        <f t="array" ref="DD23">INDEX('Defence Report'!U$1:U$1067,MATCH('Combined Table'!$A23&amp;'Combined Table'!$B23,$A$1:$A$1067&amp;$B$1:$B$1067,0))</f>
        <v>14</v>
      </c>
      <c r="DE23" s="13">
        <f t="array" ref="DE23">INDEX('Defence Report'!V$1:V$1067,MATCH('Combined Table'!$A23&amp;'Combined Table'!$B23,$A$1:$A$1067&amp;$B$1:$B$1067,0))</f>
        <v>2</v>
      </c>
      <c r="DF23" s="13">
        <f t="array" ref="DF23">INDEX('Defence Report'!W$1:W$1067,MATCH('Combined Table'!$A23&amp;'Combined Table'!$B23,$A$1:$A$1067&amp;$B$1:$B$1067,0))</f>
        <v>7</v>
      </c>
      <c r="DG23" s="13">
        <f t="array" ref="DG23">INDEX('Defence Report'!X$1:X$1067,MATCH('Combined Table'!$A23&amp;'Combined Table'!$B23,$A$1:$A$1067&amp;$B$1:$B$1067,0))</f>
        <v>9</v>
      </c>
      <c r="DH23" s="1">
        <f t="array" ref="DH23">INDEX('Ruck Speed'!C$1:C$1067,MATCH('Combined Table'!$A23&amp;'Combined Table'!$B23,$A$1:$A$1067&amp;$B$1:$B$1067,0))</f>
        <v>16</v>
      </c>
      <c r="DI23" s="13">
        <f t="array" ref="DI23">INDEX('Ruck Speed'!D$1:D$1067,MATCH('Combined Table'!$A23&amp;'Combined Table'!$B23,$A$1:$A$1067&amp;$B$1:$B$1067,0))</f>
        <v>18</v>
      </c>
      <c r="DJ23" s="13">
        <f t="array" ref="DJ23">INDEX('Ruck Speed'!E$1:E$1067,MATCH('Combined Table'!$A23&amp;'Combined Table'!$B23,$A$1:$A$1067&amp;$B$1:$B$1067,0))</f>
        <v>16</v>
      </c>
      <c r="DK23" s="13">
        <f t="array" ref="DK23">INDEX('Ruck Speed'!F$1:F$1067,MATCH('Combined Table'!$A23&amp;'Combined Table'!$B23,$A$1:$A$1067&amp;$B$1:$B$1067,0))</f>
        <v>50</v>
      </c>
      <c r="DL23" s="13">
        <f t="array" ref="DL23">INDEX('Ruck Speed'!G$1:G$1067,MATCH('Combined Table'!$A23&amp;'Combined Table'!$B23,$A$1:$A$1067&amp;$B$1:$B$1067,0))</f>
        <v>32</v>
      </c>
      <c r="DM23" s="13">
        <f t="array" ref="DM23">INDEX('Ruck Speed'!H$1:H$1067,MATCH('Combined Table'!$A23&amp;'Combined Table'!$B23,$A$1:$A$1067&amp;$B$1:$B$1067,0))</f>
        <v>6</v>
      </c>
      <c r="DN23" s="13">
        <f t="array" ref="DN23">INDEX('Ruck Speed'!I$1:I$1067,MATCH('Combined Table'!$A23&amp;'Combined Table'!$B23,$A$1:$A$1067&amp;$B$1:$B$1067,0))</f>
        <v>7</v>
      </c>
      <c r="DO23" s="13">
        <f t="array" ref="DO23">INDEX('Ruck Speed'!J$1:J$1067,MATCH('Combined Table'!$A23&amp;'Combined Table'!$B23,$A$1:$A$1067&amp;$B$1:$B$1067,0))</f>
        <v>21</v>
      </c>
      <c r="DP23" s="13">
        <f t="array" ref="DP23">INDEX('Ruck Speed'!K$1:K$1067,MATCH('Combined Table'!$A23&amp;'Combined Table'!$B23,$A$1:$A$1067&amp;$B$1:$B$1067,0))</f>
        <v>23</v>
      </c>
      <c r="DQ23" s="13">
        <f t="array" ref="DQ23">INDEX('Ruck Speed'!L$1:L$1067,MATCH('Combined Table'!$A23&amp;'Combined Table'!$B23,$A$1:$A$1067&amp;$B$1:$B$1067,0))</f>
        <v>51</v>
      </c>
      <c r="DR23" s="13">
        <f t="array" ref="DR23">INDEX('Ruck Speed'!M$1:M$1067,MATCH('Combined Table'!$A23&amp;'Combined Table'!$B23,$A$1:$A$1067&amp;$B$1:$B$1067,0))</f>
        <v>45.1</v>
      </c>
      <c r="DS23" s="13">
        <f t="array" ref="DS23">INDEX('Ruck Speed'!N$1:N$1067,MATCH('Combined Table'!$A23&amp;'Combined Table'!$B23,$A$1:$A$1067&amp;$B$1:$B$1067,0))</f>
        <v>9</v>
      </c>
      <c r="DT23" s="1">
        <f t="array" ref="DT23">IF(ISNA(INDEX('Maul Outcomes - Attack'!C$1:C$1067,MATCH('Combined Table'!$A23&amp;'Combined Table'!$B23,'Maul Outcomes - Attack'!$A$1:$A$1067&amp;'Maul Outcomes - Attack'!$B$1:$B$1067,0))),"",INDEX('Maul Outcomes - Attack'!C$1:C$1067,MATCH('Combined Table'!$A23&amp;'Combined Table'!$B23,'Maul Outcomes - Attack'!$A$1:$A$1067&amp;'Maul Outcomes - Attack'!$B$1:$B$1067,0)))</f>
        <v>8</v>
      </c>
      <c r="DU23" s="13">
        <f t="array" ref="DU23">IF(ISNA(INDEX('Maul Outcomes - Attack'!D$1:D$1067,MATCH('Combined Table'!$A23&amp;'Combined Table'!$B23,'Maul Outcomes - Attack'!$A$1:$A$1067&amp;'Maul Outcomes - Attack'!$B$1:$B$1067,0))),"",INDEX('Maul Outcomes - Attack'!D$1:D$1067,MATCH('Combined Table'!$A23&amp;'Combined Table'!$B23,'Maul Outcomes - Attack'!$A$1:$A$1067&amp;'Maul Outcomes - Attack'!$B$1:$B$1067,0)))</f>
        <v>2</v>
      </c>
      <c r="DV23" s="13">
        <f t="array" ref="DV23">IF(ISNA(INDEX('Maul Outcomes - Attack'!E$1:E$1067,MATCH('Combined Table'!$A23&amp;'Combined Table'!$B23,'Maul Outcomes - Attack'!$A$1:$A$1067&amp;'Maul Outcomes - Attack'!$B$1:$B$1067,0))),"",INDEX('Maul Outcomes - Attack'!E$1:E$1067,MATCH('Combined Table'!$A23&amp;'Combined Table'!$B23,'Maul Outcomes - Attack'!$A$1:$A$1067&amp;'Maul Outcomes - Attack'!$B$1:$B$1067,0)))</f>
        <v>10</v>
      </c>
      <c r="DW23" s="13" t="str">
        <f t="array" ref="DW23">IF(ISNA(INDEX('Maul Outcomes - Attack'!F$1:F$1067,MATCH('Combined Table'!$A23&amp;'Combined Table'!$B23,'Maul Outcomes - Attack'!$A$1:$A$1067&amp;'Maul Outcomes - Attack'!$B$1:$B$1067,0))),"",INDEX('Maul Outcomes - Attack'!F$1:F$1067,MATCH('Combined Table'!$A23&amp;'Combined Table'!$B23,'Maul Outcomes - Attack'!$A$1:$A$1067&amp;'Maul Outcomes - Attack'!$B$1:$B$1067,0)))</f>
        <v/>
      </c>
      <c r="DX23" s="13" t="str">
        <f t="array" ref="DX23">IF(ISNA(INDEX('Maul Outcomes - Attack'!G$1:G$1067,MATCH('Combined Table'!$A23&amp;'Combined Table'!$B23,'Maul Outcomes - Attack'!$A$1:$A$1067&amp;'Maul Outcomes - Attack'!$B$1:$B$1067,0))),"",INDEX('Maul Outcomes - Attack'!G$1:G$1067,MATCH('Combined Table'!$A23&amp;'Combined Table'!$B23,'Maul Outcomes - Attack'!$A$1:$A$1067&amp;'Maul Outcomes - Attack'!$B$1:$B$1067,0)))</f>
        <v/>
      </c>
      <c r="DY23" s="13">
        <f t="array" ref="DY23">IF(ISNA(INDEX('Maul Outcomes - Attack'!H$1:H$1067,MATCH('Combined Table'!$A23&amp;'Combined Table'!$B23,'Maul Outcomes - Attack'!$A$1:$A$1067&amp;'Maul Outcomes - Attack'!$B$1:$B$1067,0))),"",INDEX('Maul Outcomes - Attack'!H$1:H$1067,MATCH('Combined Table'!$A23&amp;'Combined Table'!$B23,'Maul Outcomes - Attack'!$A$1:$A$1067&amp;'Maul Outcomes - Attack'!$B$1:$B$1067,0)))</f>
        <v>2</v>
      </c>
      <c r="DZ23" s="13" t="str">
        <f t="array" ref="DZ23">IF(ISNA(INDEX('Maul Outcomes - Attack'!I$1:I$1067,MATCH('Combined Table'!$A23&amp;'Combined Table'!$B23,'Maul Outcomes - Attack'!$A$1:$A$1067&amp;'Maul Outcomes - Attack'!$B$1:$B$1067,0))),"",INDEX('Maul Outcomes - Attack'!I$1:I$1067,MATCH('Combined Table'!$A23&amp;'Combined Table'!$B23,'Maul Outcomes - Attack'!$A$1:$A$1067&amp;'Maul Outcomes - Attack'!$B$1:$B$1067,0)))</f>
        <v/>
      </c>
      <c r="EA23" s="13">
        <f t="array" ref="EA23">IF(ISNA(INDEX('Maul Outcomes - Attack'!J$1:J$1067,MATCH('Combined Table'!$A23&amp;'Combined Table'!$B23,'Maul Outcomes - Attack'!$A$1:$A$1067&amp;'Maul Outcomes - Attack'!$B$1:$B$1067,0))),"",INDEX('Maul Outcomes - Attack'!J$1:J$1067,MATCH('Combined Table'!$A23&amp;'Combined Table'!$B23,'Maul Outcomes - Attack'!$A$1:$A$1067&amp;'Maul Outcomes - Attack'!$B$1:$B$1067,0)))</f>
        <v>11</v>
      </c>
      <c r="EB23" s="13" t="e">
        <f t="array" ref="EB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C23" s="13" t="e">
        <f t="array" ref="EC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D23" s="13" t="e">
        <f t="array" ref="ED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E23" s="13" t="e">
        <f t="array" ref="EE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F23" s="13" t="e">
        <f t="array" ref="EF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G23" s="13" t="e">
        <f t="array" ref="EG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H23" s="13" t="e">
        <f t="array" ref="EH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I23" s="13" t="e">
        <f t="array" ref="EI23">IF(ISNA(INDEX('Maul Outcomes - Attack'!#REF!,MATCH('Combined Table'!$A23&amp;'Combined Table'!$B23,'Maul Outcomes - Attack'!$A$1:$A$1067&amp;'Maul Outcomes - Attack'!$B$1:$B$1067,0))),"",INDEX('Maul Outcomes - Attack'!#REF!,MATCH('Combined Table'!$A23&amp;'Combined Table'!$B23,'Maul Outcomes - Attack'!$A$1:$A$1067&amp;'Maul Outcomes - Attack'!$B$1:$B$1067,0)))</f>
        <v>#REF!</v>
      </c>
      <c r="EJ23" s="1">
        <f t="array" ref="EJ23">IF(ISNA(INDEX('Lineout Success'!C$1:C$1067,MATCH('Combined Table'!$A23&amp;'Combined Table'!$B23,'Lineout Success'!$A$1:$A$1067&amp;'Lineout Success'!$B$1:$B$1067,0))),"",INDEX('Lineout Success'!C$1:C$1067,MATCH('Combined Table'!$A23&amp;'Combined Table'!$B23,'Lineout Success'!$A$1:$A$1067&amp;'Lineout Success'!$B$1:$B$1067,0)))</f>
        <v>15</v>
      </c>
      <c r="EK23" s="13">
        <f t="array" ref="EK23">IF(ISNA(INDEX('Lineout Success'!D$1:D$1067,MATCH('Combined Table'!$A23&amp;'Combined Table'!$B23,'Lineout Success'!$A$1:$A$1067&amp;'Lineout Success'!$B$1:$B$1067,0))),"",INDEX('Lineout Success'!D$1:D$1067,MATCH('Combined Table'!$A23&amp;'Combined Table'!$B23,'Lineout Success'!$A$1:$A$1067&amp;'Lineout Success'!$B$1:$B$1067,0)))</f>
        <v>83.3</v>
      </c>
      <c r="EL23" s="13">
        <f t="array" ref="EL23">IF(ISNA(INDEX('Lineout Success'!E$1:E$1067,MATCH('Combined Table'!$A23&amp;'Combined Table'!$B23,'Lineout Success'!$A$1:$A$1067&amp;'Lineout Success'!$B$1:$B$1067,0))),"",INDEX('Lineout Success'!E$1:E$1067,MATCH('Combined Table'!$A23&amp;'Combined Table'!$B23,'Lineout Success'!$A$1:$A$1067&amp;'Lineout Success'!$B$1:$B$1067,0)))</f>
        <v>3</v>
      </c>
      <c r="EM23" s="13">
        <f t="array" ref="EM23">IF(ISNA(INDEX('Lineout Success'!F$1:F$1067,MATCH('Combined Table'!$A23&amp;'Combined Table'!$B23,'Lineout Success'!$A$1:$A$1067&amp;'Lineout Success'!$B$1:$B$1067,0))),"",INDEX('Lineout Success'!F$1:F$1067,MATCH('Combined Table'!$A23&amp;'Combined Table'!$B23,'Lineout Success'!$A$1:$A$1067&amp;'Lineout Success'!$B$1:$B$1067,0)))</f>
        <v>16.7</v>
      </c>
      <c r="EN23" s="13">
        <f t="array" ref="EN23">IF(ISNA(INDEX('Lineout Success'!G$1:G$1067,MATCH('Combined Table'!$A23&amp;'Combined Table'!$B23,'Lineout Success'!$A$1:$A$1067&amp;'Lineout Success'!$B$1:$B$1067,0))),"",INDEX('Lineout Success'!G$1:G$1067,MATCH('Combined Table'!$A23&amp;'Combined Table'!$B23,'Lineout Success'!$A$1:$A$1067&amp;'Lineout Success'!$B$1:$B$1067,0)))</f>
        <v>18</v>
      </c>
      <c r="EO23" s="13">
        <f t="array" ref="EO23">IF(ISNA(INDEX('Lineout Success'!H$1:H$1067,MATCH('Combined Table'!$A23&amp;'Combined Table'!$B23,'Lineout Success'!$A$1:$A$1067&amp;'Lineout Success'!$B$1:$B$1067,0))),"",INDEX('Lineout Success'!H$1:H$1067,MATCH('Combined Table'!$A23&amp;'Combined Table'!$B23,'Lineout Success'!$A$1:$A$1067&amp;'Lineout Success'!$B$1:$B$1067,0)))</f>
        <v>3</v>
      </c>
      <c r="EP23" s="13">
        <f t="array" ref="EP23">IF(ISNA(INDEX('Lineout Success'!I$1:I$1067,MATCH('Combined Table'!$A23&amp;'Combined Table'!$B23,'Lineout Success'!$A$1:$A$1067&amp;'Lineout Success'!$B$1:$B$1067,0))),"",INDEX('Lineout Success'!I$1:I$1067,MATCH('Combined Table'!$A23&amp;'Combined Table'!$B23,'Lineout Success'!$A$1:$A$1067&amp;'Lineout Success'!$B$1:$B$1067,0)))</f>
        <v>16.7</v>
      </c>
      <c r="EQ23" s="13">
        <f t="array" ref="EQ23">IF(ISNA(INDEX('Lineout Success'!J$1:J$1067,MATCH('Combined Table'!$A23&amp;'Combined Table'!$B23,'Lineout Success'!$A$1:$A$1067&amp;'Lineout Success'!$B$1:$B$1067,0))),"",INDEX('Lineout Success'!J$1:J$1067,MATCH('Combined Table'!$A23&amp;'Combined Table'!$B23,'Lineout Success'!$A$1:$A$1067&amp;'Lineout Success'!$B$1:$B$1067,0)))</f>
        <v>15</v>
      </c>
      <c r="ER23" s="13">
        <f t="array" ref="ER23">IF(ISNA(INDEX('Lineout Success'!K$1:K$1067,MATCH('Combined Table'!$A23&amp;'Combined Table'!$B23,'Lineout Success'!$A$1:$A$1067&amp;'Lineout Success'!$B$1:$B$1067,0))),"",INDEX('Lineout Success'!K$1:K$1067,MATCH('Combined Table'!$A23&amp;'Combined Table'!$B23,'Lineout Success'!$A$1:$A$1067&amp;'Lineout Success'!$B$1:$B$1067,0)))</f>
        <v>83.3</v>
      </c>
      <c r="ES23" s="13">
        <f t="array" ref="ES23">IF(ISNA(INDEX('Lineout Success'!L$1:L$1067,MATCH('Combined Table'!$A23&amp;'Combined Table'!$B23,'Lineout Success'!$A$1:$A$1067&amp;'Lineout Success'!$B$1:$B$1067,0))),"",INDEX('Lineout Success'!L$1:L$1067,MATCH('Combined Table'!$A23&amp;'Combined Table'!$B23,'Lineout Success'!$A$1:$A$1067&amp;'Lineout Success'!$B$1:$B$1067,0)))</f>
        <v>18</v>
      </c>
      <c r="ET23" s="13">
        <f t="array" ref="ET23">IF(ISNA(INDEX('Lineout Success'!M$1:M$1067,MATCH('Combined Table'!$A23&amp;'Combined Table'!$B23,'Lineout Success'!$A$1:$A$1067&amp;'Lineout Success'!$B$1:$B$1067,0))),"",INDEX('Lineout Success'!M$1:M$1067,MATCH('Combined Table'!$A23&amp;'Combined Table'!$B23,'Lineout Success'!$A$1:$A$1067&amp;'Lineout Success'!$B$1:$B$1067,0)))</f>
        <v>18</v>
      </c>
      <c r="EU23" s="13">
        <f t="array" ref="EU23">IF(ISNA(INDEX('Lineout Success'!N$1:N$1067,MATCH('Combined Table'!$A23&amp;'Combined Table'!$B23,'Lineout Success'!$A$1:$A$1067&amp;'Lineout Success'!$B$1:$B$1067,0))),"",INDEX('Lineout Success'!N$1:N$1067,MATCH('Combined Table'!$A23&amp;'Combined Table'!$B23,'Lineout Success'!$A$1:$A$1067&amp;'Lineout Success'!$B$1:$B$1067,0)))</f>
        <v>50</v>
      </c>
      <c r="EV23" s="13">
        <f t="array" ref="EV23">IF(ISNA(INDEX('Lineout Success'!O$1:O$1067,MATCH('Combined Table'!$A23&amp;'Combined Table'!$B23,'Lineout Success'!$A$1:$A$1067&amp;'Lineout Success'!$B$1:$B$1067,0))),"",INDEX('Lineout Success'!O$1:O$1067,MATCH('Combined Table'!$A23&amp;'Combined Table'!$B23,'Lineout Success'!$A$1:$A$1067&amp;'Lineout Success'!$B$1:$B$1067,0)))</f>
        <v>18</v>
      </c>
      <c r="EW23" s="13">
        <f t="array" ref="EW23">IF(ISNA(INDEX('Lineout Success'!P$1:P$1067,MATCH('Combined Table'!$A23&amp;'Combined Table'!$B23,'Lineout Success'!$A$1:$A$1067&amp;'Lineout Success'!$B$1:$B$1067,0))),"",INDEX('Lineout Success'!P$1:P$1067,MATCH('Combined Table'!$A23&amp;'Combined Table'!$B23,'Lineout Success'!$A$1:$A$1067&amp;'Lineout Success'!$B$1:$B$1067,0)))</f>
        <v>50</v>
      </c>
      <c r="EX23" s="13">
        <f t="array" ref="EX23">IF(ISNA(INDEX('Lineout Success'!Q$1:Q$1067,MATCH('Combined Table'!$A23&amp;'Combined Table'!$B23,'Lineout Success'!$A$1:$A$1067&amp;'Lineout Success'!$B$1:$B$1067,0))),"",INDEX('Lineout Success'!Q$1:Q$1067,MATCH('Combined Table'!$A23&amp;'Combined Table'!$B23,'Lineout Success'!$A$1:$A$1067&amp;'Lineout Success'!$B$1:$B$1067,0)))</f>
        <v>36</v>
      </c>
      <c r="EY23" s="1" t="str">
        <f t="array" ref="EY23">IF(ISNA(INDEX('Lineout Throwing'!C$1:C$1067,MATCH('Combined Table'!$A23&amp;'Combined Table'!$B23,'Lineout Throwing'!$A$1:$A$1067&amp;'Lineout Throwing'!$B$1:$B$1067,0))),"",INDEX('Lineout Throwing'!C$1:C$1067,MATCH('Combined Table'!$A23&amp;'Combined Table'!$B23,'Lineout Throwing'!$A$1:$A$1067&amp;'Lineout Throwing'!$B$1:$B$1067,0)))</f>
        <v/>
      </c>
      <c r="EZ23" s="13" t="str">
        <f t="array" ref="EZ23">IF(ISNA(INDEX('Lineout Throwing'!D$1:D$1067,MATCH('Combined Table'!$A23&amp;'Combined Table'!$B23,'Lineout Throwing'!$A$1:$A$1067&amp;'Lineout Throwing'!$B$1:$B$1067,0))),"",INDEX('Lineout Throwing'!D$1:D$1067,MATCH('Combined Table'!$A23&amp;'Combined Table'!$B23,'Lineout Throwing'!$A$1:$A$1067&amp;'Lineout Throwing'!$B$1:$B$1067,0)))</f>
        <v/>
      </c>
      <c r="FA23" s="13" t="str">
        <f t="array" ref="FA23">IF(ISNA(INDEX('Lineout Throwing'!E$1:E$1067,MATCH('Combined Table'!$A23&amp;'Combined Table'!$B23,'Lineout Throwing'!$A$1:$A$1067&amp;'Lineout Throwing'!$B$1:$B$1067,0))),"",INDEX('Lineout Throwing'!E$1:E$1067,MATCH('Combined Table'!$A23&amp;'Combined Table'!$B23,'Lineout Throwing'!$A$1:$A$1067&amp;'Lineout Throwing'!$B$1:$B$1067,0)))</f>
        <v/>
      </c>
      <c r="FB23" s="13" t="str">
        <f t="array" ref="FB23">IF(ISNA(INDEX('Lineout Throwing'!F$1:F$1067,MATCH('Combined Table'!$A23&amp;'Combined Table'!$B23,'Lineout Throwing'!$A$1:$A$1067&amp;'Lineout Throwing'!$B$1:$B$1067,0))),"",INDEX('Lineout Throwing'!F$1:F$1067,MATCH('Combined Table'!$A23&amp;'Combined Table'!$B23,'Lineout Throwing'!$A$1:$A$1067&amp;'Lineout Throwing'!$B$1:$B$1067,0)))</f>
        <v/>
      </c>
      <c r="FC23" s="13" t="str">
        <f t="array" ref="FC23">IF(ISNA(INDEX('Lineout Throwing'!G$1:G$1067,MATCH('Combined Table'!$A23&amp;'Combined Table'!$B23,'Lineout Throwing'!$A$1:$A$1067&amp;'Lineout Throwing'!$B$1:$B$1067,0))),"",INDEX('Lineout Throwing'!G$1:G$1067,MATCH('Combined Table'!$A23&amp;'Combined Table'!$B23,'Lineout Throwing'!$A$1:$A$1067&amp;'Lineout Throwing'!$B$1:$B$1067,0)))</f>
        <v/>
      </c>
      <c r="FD23" s="13" t="str">
        <f t="array" ref="FD23">IF(ISNA(INDEX('Lineout Throwing'!H$1:H$1067,MATCH('Combined Table'!$A23&amp;'Combined Table'!$B23,'Lineout Throwing'!$A$1:$A$1067&amp;'Lineout Throwing'!$B$1:$B$1067,0))),"",INDEX('Lineout Throwing'!H$1:H$1067,MATCH('Combined Table'!$A23&amp;'Combined Table'!$B23,'Lineout Throwing'!$A$1:$A$1067&amp;'Lineout Throwing'!$B$1:$B$1067,0)))</f>
        <v/>
      </c>
      <c r="FE23" s="13">
        <f t="array" ref="FE23">IF(ISNA(INDEX('Lineout Throwing'!I$1:I$1067,MATCH('Combined Table'!$A23&amp;'Combined Table'!$B23,'Lineout Throwing'!$A$1:$A$1067&amp;'Lineout Throwing'!$B$1:$B$1067,0))),"",INDEX('Lineout Throwing'!I$1:I$1067,MATCH('Combined Table'!$A23&amp;'Combined Table'!$B23,'Lineout Throwing'!$A$1:$A$1067&amp;'Lineout Throwing'!$B$1:$B$1067,0)))</f>
        <v>7</v>
      </c>
      <c r="FF23" s="13">
        <f t="array" ref="FF23">IF(ISNA(INDEX('Lineout Throwing'!J$1:J$1067,MATCH('Combined Table'!$A23&amp;'Combined Table'!$B23,'Lineout Throwing'!$A$1:$A$1067&amp;'Lineout Throwing'!$B$1:$B$1067,0))),"",INDEX('Lineout Throwing'!J$1:J$1067,MATCH('Combined Table'!$A23&amp;'Combined Table'!$B23,'Lineout Throwing'!$A$1:$A$1067&amp;'Lineout Throwing'!$B$1:$B$1067,0)))</f>
        <v>38.9</v>
      </c>
      <c r="FG23" s="13">
        <f t="array" ref="FG23">IF(ISNA(INDEX('Lineout Throwing'!K$1:K$1067,MATCH('Combined Table'!$A23&amp;'Combined Table'!$B23,'Lineout Throwing'!$A$1:$A$1067&amp;'Lineout Throwing'!$B$1:$B$1067,0))),"",INDEX('Lineout Throwing'!K$1:K$1067,MATCH('Combined Table'!$A23&amp;'Combined Table'!$B23,'Lineout Throwing'!$A$1:$A$1067&amp;'Lineout Throwing'!$B$1:$B$1067,0)))</f>
        <v>8</v>
      </c>
      <c r="FH23" s="13">
        <f t="array" ref="FH23">IF(ISNA(INDEX('Lineout Throwing'!L$1:L$1067,MATCH('Combined Table'!$A23&amp;'Combined Table'!$B23,'Lineout Throwing'!$A$1:$A$1067&amp;'Lineout Throwing'!$B$1:$B$1067,0))),"",INDEX('Lineout Throwing'!L$1:L$1067,MATCH('Combined Table'!$A23&amp;'Combined Table'!$B23,'Lineout Throwing'!$A$1:$A$1067&amp;'Lineout Throwing'!$B$1:$B$1067,0)))</f>
        <v>44.4</v>
      </c>
      <c r="FI23" s="13">
        <f t="array" ref="FI23">IF(ISNA(INDEX('Lineout Throwing'!M$1:M$1067,MATCH('Combined Table'!$A23&amp;'Combined Table'!$B23,'Lineout Throwing'!$A$1:$A$1067&amp;'Lineout Throwing'!$B$1:$B$1067,0))),"",INDEX('Lineout Throwing'!M$1:M$1067,MATCH('Combined Table'!$A23&amp;'Combined Table'!$B23,'Lineout Throwing'!$A$1:$A$1067&amp;'Lineout Throwing'!$B$1:$B$1067,0)))</f>
        <v>3</v>
      </c>
      <c r="FJ23" s="13">
        <f t="array" ref="FJ23">IF(ISNA(INDEX('Lineout Throwing'!N$1:N$1067,MATCH('Combined Table'!$A23&amp;'Combined Table'!$B23,'Lineout Throwing'!$A$1:$A$1067&amp;'Lineout Throwing'!$B$1:$B$1067,0))),"",INDEX('Lineout Throwing'!N$1:N$1067,MATCH('Combined Table'!$A23&amp;'Combined Table'!$B23,'Lineout Throwing'!$A$1:$A$1067&amp;'Lineout Throwing'!$B$1:$B$1067,0)))</f>
        <v>16.7</v>
      </c>
      <c r="FK23" s="13" t="str">
        <f t="array" ref="FK23">IF(ISNA(INDEX('Lineout Throwing'!O$1:O$1067,MATCH('Combined Table'!$A23&amp;'Combined Table'!$B23,'Lineout Throwing'!$A$1:$A$1067&amp;'Lineout Throwing'!$B$1:$B$1067,0))),"",INDEX('Lineout Throwing'!O$1:O$1067,MATCH('Combined Table'!$A23&amp;'Combined Table'!$B23,'Lineout Throwing'!$A$1:$A$1067&amp;'Lineout Throwing'!$B$1:$B$1067,0)))</f>
        <v/>
      </c>
      <c r="FL23" s="13" t="str">
        <f t="array" ref="FL23">IF(ISNA(INDEX('Lineout Throwing'!P$1:P$1067,MATCH('Combined Table'!$A23&amp;'Combined Table'!$B23,'Lineout Throwing'!$A$1:$A$1067&amp;'Lineout Throwing'!$B$1:$B$1067,0))),"",INDEX('Lineout Throwing'!P$1:P$1067,MATCH('Combined Table'!$A23&amp;'Combined Table'!$B23,'Lineout Throwing'!$A$1:$A$1067&amp;'Lineout Throwing'!$B$1:$B$1067,0)))</f>
        <v/>
      </c>
      <c r="FM23" s="13" t="str">
        <f t="array" ref="FM23">IF(ISNA(INDEX('Lineout Throwing'!Q$1:Q$1067,MATCH('Combined Table'!$A23&amp;'Combined Table'!$B23,'Lineout Throwing'!$A$1:$A$1067&amp;'Lineout Throwing'!$B$1:$B$1067,0))),"",INDEX('Lineout Throwing'!Q$1:Q$1067,MATCH('Combined Table'!$A23&amp;'Combined Table'!$B23,'Lineout Throwing'!$A$1:$A$1067&amp;'Lineout Throwing'!$B$1:$B$1067,0)))</f>
        <v/>
      </c>
      <c r="FN23" s="13" t="str">
        <f t="array" ref="FN23">IF(ISNA(INDEX('Lineout Throwing'!R$1:R$1067,MATCH('Combined Table'!$A23&amp;'Combined Table'!$B23,'Lineout Throwing'!$A$1:$A$1067&amp;'Lineout Throwing'!$B$1:$B$1067,0))),"",INDEX('Lineout Throwing'!R$1:R$1067,MATCH('Combined Table'!$A23&amp;'Combined Table'!$B23,'Lineout Throwing'!$A$1:$A$1067&amp;'Lineout Throwing'!$B$1:$B$1067,0)))</f>
        <v/>
      </c>
      <c r="FO23" s="13">
        <f t="array" ref="FO23">IF(ISNA(INDEX('Lineout Throwing'!S$1:S$1067,MATCH('Combined Table'!$A23&amp;'Combined Table'!$B23,'Lineout Throwing'!$A$1:$A$1067&amp;'Lineout Throwing'!$B$1:$B$1067,0))),"",INDEX('Lineout Throwing'!S$1:S$1067,MATCH('Combined Table'!$A23&amp;'Combined Table'!$B23,'Lineout Throwing'!$A$1:$A$1067&amp;'Lineout Throwing'!$B$1:$B$1067,0)))</f>
        <v>18</v>
      </c>
      <c r="FP23" s="13">
        <f t="array" ref="FP23">IF(ISNA(INDEX('Lineout Throwing'!T$1:T$1067,MATCH('Combined Table'!$A23&amp;'Combined Table'!$B23,'Lineout Throwing'!$A$1:$A$1067&amp;'Lineout Throwing'!$B$1:$B$1067,0))),"",INDEX('Lineout Throwing'!T$1:T$1067,MATCH('Combined Table'!$A23&amp;'Combined Table'!$B23,'Lineout Throwing'!$A$1:$A$1067&amp;'Lineout Throwing'!$B$1:$B$1067,0)))</f>
        <v>15</v>
      </c>
      <c r="FQ23" s="13">
        <f t="array" ref="FQ23">IF(ISNA(INDEX('Lineout Throwing'!U$1:U$1067,MATCH('Combined Table'!$A23&amp;'Combined Table'!$B23,'Lineout Throwing'!$A$1:$A$1067&amp;'Lineout Throwing'!$B$1:$B$1067,0))),"",INDEX('Lineout Throwing'!U$1:U$1067,MATCH('Combined Table'!$A23&amp;'Combined Table'!$B23,'Lineout Throwing'!$A$1:$A$1067&amp;'Lineout Throwing'!$B$1:$B$1067,0)))</f>
        <v>83.3</v>
      </c>
      <c r="FR23" s="13">
        <f t="array" ref="FR23">IF(ISNA(INDEX('Lineout Throwing'!V$1:V$1067,MATCH('Combined Table'!$A23&amp;'Combined Table'!$B23,'Lineout Throwing'!$A$1:$A$1067&amp;'Lineout Throwing'!$B$1:$B$1067,0))),"",INDEX('Lineout Throwing'!V$1:V$1067,MATCH('Combined Table'!$A23&amp;'Combined Table'!$B23,'Lineout Throwing'!$A$1:$A$1067&amp;'Lineout Throwing'!$B$1:$B$1067,0)))</f>
        <v>3</v>
      </c>
      <c r="FS23" s="13">
        <f t="array" ref="FS23">IF(ISNA(INDEX('Lineout Throwing'!W$1:W$1067,MATCH('Combined Table'!$A23&amp;'Combined Table'!$B23,'Lineout Throwing'!$A$1:$A$1067&amp;'Lineout Throwing'!$B$1:$B$1067,0))),"",INDEX('Lineout Throwing'!W$1:W$1067,MATCH('Combined Table'!$A23&amp;'Combined Table'!$B23,'Lineout Throwing'!$A$1:$A$1067&amp;'Lineout Throwing'!$B$1:$B$1067,0)))</f>
        <v>16.7</v>
      </c>
      <c r="FT23" s="1">
        <f t="array" ref="FT23">IF(ISNA(INDEX('Scrum Own Feed'!C$1:C$1067,MATCH('Combined Table'!$A23&amp;'Combined Table'!$B23,'Scrum Own Feed'!$A$1:$A$1067&amp;'Scrum Own Feed'!$B$1:$B$1067,0))),"",INDEX('Scrum Own Feed'!C$1:C$1067,MATCH('Combined Table'!$A23&amp;'Combined Table'!$B23,'Scrum Own Feed'!$A$1:$A$1067&amp;'Scrum Own Feed'!$B$1:$B$1067,0)))</f>
        <v>3</v>
      </c>
      <c r="FU23" s="13">
        <f t="array" ref="FU23">IF(ISNA(INDEX('Scrum Own Feed'!D$1:D$1067,MATCH('Combined Table'!$A23&amp;'Combined Table'!$B23,'Scrum Own Feed'!$A$1:$A$1067&amp;'Scrum Own Feed'!$B$1:$B$1067,0))),"",INDEX('Scrum Own Feed'!D$1:D$1067,MATCH('Combined Table'!$A23&amp;'Combined Table'!$B23,'Scrum Own Feed'!$A$1:$A$1067&amp;'Scrum Own Feed'!$B$1:$B$1067,0)))</f>
        <v>42.9</v>
      </c>
      <c r="FV23" s="13">
        <f t="array" ref="FV23">IF(ISNA(INDEX('Scrum Own Feed'!E$1:E$1067,MATCH('Combined Table'!$A23&amp;'Combined Table'!$B23,'Scrum Own Feed'!$A$1:$A$1067&amp;'Scrum Own Feed'!$B$1:$B$1067,0))),"",INDEX('Scrum Own Feed'!E$1:E$1067,MATCH('Combined Table'!$A23&amp;'Combined Table'!$B23,'Scrum Own Feed'!$A$1:$A$1067&amp;'Scrum Own Feed'!$B$1:$B$1067,0)))</f>
        <v>1</v>
      </c>
      <c r="FW23" s="13">
        <f t="array" ref="FW23">IF(ISNA(INDEX('Scrum Own Feed'!F$1:F$1067,MATCH('Combined Table'!$A23&amp;'Combined Table'!$B23,'Scrum Own Feed'!$A$1:$A$1067&amp;'Scrum Own Feed'!$B$1:$B$1067,0))),"",INDEX('Scrum Own Feed'!F$1:F$1067,MATCH('Combined Table'!$A23&amp;'Combined Table'!$B23,'Scrum Own Feed'!$A$1:$A$1067&amp;'Scrum Own Feed'!$B$1:$B$1067,0)))</f>
        <v>3</v>
      </c>
      <c r="FX23" s="13" t="str">
        <f t="array" ref="FX23">IF(ISNA(INDEX('Scrum Own Feed'!G$1:G$1067,MATCH('Combined Table'!$A23&amp;'Combined Table'!$B23,'Scrum Own Feed'!$A$1:$A$1067&amp;'Scrum Own Feed'!$B$1:$B$1067,0))),"",INDEX('Scrum Own Feed'!G$1:G$1067,MATCH('Combined Table'!$A23&amp;'Combined Table'!$B23,'Scrum Own Feed'!$A$1:$A$1067&amp;'Scrum Own Feed'!$B$1:$B$1067,0)))</f>
        <v/>
      </c>
      <c r="FY23" s="13">
        <f t="array" ref="FY23">IF(ISNA(INDEX('Scrum Own Feed'!H$1:H$1067,MATCH('Combined Table'!$A23&amp;'Combined Table'!$B23,'Scrum Own Feed'!$A$1:$A$1067&amp;'Scrum Own Feed'!$B$1:$B$1067,0))),"",INDEX('Scrum Own Feed'!H$1:H$1067,MATCH('Combined Table'!$A23&amp;'Combined Table'!$B23,'Scrum Own Feed'!$A$1:$A$1067&amp;'Scrum Own Feed'!$B$1:$B$1067,0)))</f>
        <v>7</v>
      </c>
      <c r="FZ23" s="13">
        <f t="array" ref="FZ23">IF(ISNA(INDEX('Scrum Own Feed'!I$1:I$1067,MATCH('Combined Table'!$A23&amp;'Combined Table'!$B23,'Scrum Own Feed'!$A$1:$A$1067&amp;'Scrum Own Feed'!$B$1:$B$1067,0))),"",INDEX('Scrum Own Feed'!I$1:I$1067,MATCH('Combined Table'!$A23&amp;'Combined Table'!$B23,'Scrum Own Feed'!$A$1:$A$1067&amp;'Scrum Own Feed'!$B$1:$B$1067,0)))</f>
        <v>100</v>
      </c>
      <c r="GA23" s="13" t="str">
        <f t="array" ref="GA23">IF(ISNA(INDEX('Scrum Own Feed'!J$1:J$1067,MATCH('Combined Table'!$A23&amp;'Combined Table'!$B23,'Scrum Own Feed'!$A$1:$A$1067&amp;'Scrum Own Feed'!$B$1:$B$1067,0))),"",INDEX('Scrum Own Feed'!J$1:J$1067,MATCH('Combined Table'!$A23&amp;'Combined Table'!$B23,'Scrum Own Feed'!$A$1:$A$1067&amp;'Scrum Own Feed'!$B$1:$B$1067,0)))</f>
        <v/>
      </c>
      <c r="GB23" s="13" t="str">
        <f t="array" ref="GB23">IF(ISNA(INDEX('Scrum Own Feed'!K$1:K$1067,MATCH('Combined Table'!$A23&amp;'Combined Table'!$B23,'Scrum Own Feed'!$A$1:$A$1067&amp;'Scrum Own Feed'!$B$1:$B$1067,0))),"",INDEX('Scrum Own Feed'!K$1:K$1067,MATCH('Combined Table'!$A23&amp;'Combined Table'!$B23,'Scrum Own Feed'!$A$1:$A$1067&amp;'Scrum Own Feed'!$B$1:$B$1067,0)))</f>
        <v/>
      </c>
      <c r="GC23" s="13" t="str">
        <f t="array" ref="GC23">IF(ISNA(INDEX('Scrum Own Feed'!L$1:L$1067,MATCH('Combined Table'!$A23&amp;'Combined Table'!$B23,'Scrum Own Feed'!$A$1:$A$1067&amp;'Scrum Own Feed'!$B$1:$B$1067,0))),"",INDEX('Scrum Own Feed'!L$1:L$1067,MATCH('Combined Table'!$A23&amp;'Combined Table'!$B23,'Scrum Own Feed'!$A$1:$A$1067&amp;'Scrum Own Feed'!$B$1:$B$1067,0)))</f>
        <v/>
      </c>
      <c r="GD23" s="13" t="str">
        <f t="array" ref="GD23">IF(ISNA(INDEX('Scrum Own Feed'!M$1:M$1067,MATCH('Combined Table'!$A23&amp;'Combined Table'!$B23,'Scrum Own Feed'!$A$1:$A$1067&amp;'Scrum Own Feed'!$B$1:$B$1067,0))),"",INDEX('Scrum Own Feed'!M$1:M$1067,MATCH('Combined Table'!$A23&amp;'Combined Table'!$B23,'Scrum Own Feed'!$A$1:$A$1067&amp;'Scrum Own Feed'!$B$1:$B$1067,0)))</f>
        <v/>
      </c>
      <c r="GE23" s="13" t="str">
        <f t="array" ref="GE23">IF(ISNA(INDEX('Scrum Own Feed'!N$1:N$1067,MATCH('Combined Table'!$A23&amp;'Combined Table'!$B23,'Scrum Own Feed'!$A$1:$A$1067&amp;'Scrum Own Feed'!$B$1:$B$1067,0))),"",INDEX('Scrum Own Feed'!N$1:N$1067,MATCH('Combined Table'!$A23&amp;'Combined Table'!$B23,'Scrum Own Feed'!$A$1:$A$1067&amp;'Scrum Own Feed'!$B$1:$B$1067,0)))</f>
        <v/>
      </c>
      <c r="GF23" s="13" t="str">
        <f t="array" ref="GF23">IF(ISNA(INDEX('Scrum Own Feed'!O$1:O$1067,MATCH('Combined Table'!$A23&amp;'Combined Table'!$B23,'Scrum Own Feed'!$A$1:$A$1067&amp;'Scrum Own Feed'!$B$1:$B$1067,0))),"",INDEX('Scrum Own Feed'!O$1:O$1067,MATCH('Combined Table'!$A23&amp;'Combined Table'!$B23,'Scrum Own Feed'!$A$1:$A$1067&amp;'Scrum Own Feed'!$B$1:$B$1067,0)))</f>
        <v/>
      </c>
      <c r="GG23" s="13" t="str">
        <f t="array" ref="GG23">IF(ISNA(INDEX('Scrum Own Feed'!P$1:P$1067,MATCH('Combined Table'!$A23&amp;'Combined Table'!$B23,'Scrum Own Feed'!$A$1:$A$1067&amp;'Scrum Own Feed'!$B$1:$B$1067,0))),"",INDEX('Scrum Own Feed'!P$1:P$1067,MATCH('Combined Table'!$A23&amp;'Combined Table'!$B23,'Scrum Own Feed'!$A$1:$A$1067&amp;'Scrum Own Feed'!$B$1:$B$1067,0)))</f>
        <v/>
      </c>
      <c r="GH23" s="13">
        <f t="array" ref="GH23">IF(ISNA(INDEX('Scrum Own Feed'!Q$1:Q$1067,MATCH('Combined Table'!$A23&amp;'Combined Table'!$B23,'Scrum Own Feed'!$A$1:$A$1067&amp;'Scrum Own Feed'!$B$1:$B$1067,0))),"",INDEX('Scrum Own Feed'!Q$1:Q$1067,MATCH('Combined Table'!$A23&amp;'Combined Table'!$B23,'Scrum Own Feed'!$A$1:$A$1067&amp;'Scrum Own Feed'!$B$1:$B$1067,0)))</f>
        <v>7</v>
      </c>
      <c r="GI23" s="1" t="str">
        <f t="array" ref="GI23">IF(ISNA(INDEX('Scrum Opp Feed'!C$1:C$1067,MATCH('Combined Table'!$A23&amp;'Combined Table'!$B23,'Scrum Opp Feed'!$A$1:$A$1067&amp;'Scrum Opp Feed'!$B$1:$B$1067,0))),"",INDEX('Scrum Opp Feed'!C$1:C$1067,MATCH('Combined Table'!$A23&amp;'Combined Table'!$B23,'Scrum Opp Feed'!$A$1:$A$1067&amp;'Scrum Opp Feed'!$B$1:$B$1067,0)))</f>
        <v/>
      </c>
      <c r="GJ23" s="13" t="str">
        <f t="array" ref="GJ23">IF(ISNA(INDEX('Scrum Opp Feed'!D$1:D$1067,MATCH('Combined Table'!$A23&amp;'Combined Table'!$B23,'Scrum Opp Feed'!$A$1:$A$1067&amp;'Scrum Opp Feed'!$B$1:$B$1067,0))),"",INDEX('Scrum Opp Feed'!D$1:D$1067,MATCH('Combined Table'!$A23&amp;'Combined Table'!$B23,'Scrum Opp Feed'!$A$1:$A$1067&amp;'Scrum Opp Feed'!$B$1:$B$1067,0)))</f>
        <v/>
      </c>
      <c r="GK23" s="13" t="str">
        <f t="array" ref="GK23">IF(ISNA(INDEX('Scrum Opp Feed'!E$1:E$1067,MATCH('Combined Table'!$A23&amp;'Combined Table'!$B23,'Scrum Opp Feed'!$A$1:$A$1067&amp;'Scrum Opp Feed'!$B$1:$B$1067,0))),"",INDEX('Scrum Opp Feed'!E$1:E$1067,MATCH('Combined Table'!$A23&amp;'Combined Table'!$B23,'Scrum Opp Feed'!$A$1:$A$1067&amp;'Scrum Opp Feed'!$B$1:$B$1067,0)))</f>
        <v/>
      </c>
      <c r="GL23" s="13" t="str">
        <f t="array" ref="GL23">IF(ISNA(INDEX('Scrum Opp Feed'!F$1:F$1067,MATCH('Combined Table'!$A23&amp;'Combined Table'!$B23,'Scrum Opp Feed'!$A$1:$A$1067&amp;'Scrum Opp Feed'!$B$1:$B$1067,0))),"",INDEX('Scrum Opp Feed'!F$1:F$1067,MATCH('Combined Table'!$A23&amp;'Combined Table'!$B23,'Scrum Opp Feed'!$A$1:$A$1067&amp;'Scrum Opp Feed'!$B$1:$B$1067,0)))</f>
        <v/>
      </c>
      <c r="GM23" s="13">
        <f t="array" ref="GM23">IF(ISNA(INDEX('Scrum Opp Feed'!G$1:G$1067,MATCH('Combined Table'!$A23&amp;'Combined Table'!$B23,'Scrum Opp Feed'!$A$1:$A$1067&amp;'Scrum Opp Feed'!$B$1:$B$1067,0))),"",INDEX('Scrum Opp Feed'!G$1:G$1067,MATCH('Combined Table'!$A23&amp;'Combined Table'!$B23,'Scrum Opp Feed'!$A$1:$A$1067&amp;'Scrum Opp Feed'!$B$1:$B$1067,0)))</f>
        <v>1</v>
      </c>
      <c r="GN23" s="13">
        <f t="array" ref="GN23">IF(ISNA(INDEX('Scrum Opp Feed'!H$1:H$1067,MATCH('Combined Table'!$A23&amp;'Combined Table'!$B23,'Scrum Opp Feed'!$A$1:$A$1067&amp;'Scrum Opp Feed'!$B$1:$B$1067,0))),"",INDEX('Scrum Opp Feed'!H$1:H$1067,MATCH('Combined Table'!$A23&amp;'Combined Table'!$B23,'Scrum Opp Feed'!$A$1:$A$1067&amp;'Scrum Opp Feed'!$B$1:$B$1067,0)))</f>
        <v>1</v>
      </c>
      <c r="GO23" s="13">
        <f t="array" ref="GO23">IF(ISNA(INDEX('Scrum Opp Feed'!I$1:I$1067,MATCH('Combined Table'!$A23&amp;'Combined Table'!$B23,'Scrum Opp Feed'!$A$1:$A$1067&amp;'Scrum Opp Feed'!$B$1:$B$1067,0))),"",INDEX('Scrum Opp Feed'!I$1:I$1067,MATCH('Combined Table'!$A23&amp;'Combined Table'!$B23,'Scrum Opp Feed'!$A$1:$A$1067&amp;'Scrum Opp Feed'!$B$1:$B$1067,0)))</f>
        <v>12.5</v>
      </c>
      <c r="GP23" s="13">
        <f t="array" ref="GP23">IF(ISNA(INDEX('Scrum Opp Feed'!J$1:J$1067,MATCH('Combined Table'!$A23&amp;'Combined Table'!$B23,'Scrum Opp Feed'!$A$1:$A$1067&amp;'Scrum Opp Feed'!$B$1:$B$1067,0))),"",INDEX('Scrum Opp Feed'!J$1:J$1067,MATCH('Combined Table'!$A23&amp;'Combined Table'!$B23,'Scrum Opp Feed'!$A$1:$A$1067&amp;'Scrum Opp Feed'!$B$1:$B$1067,0)))</f>
        <v>5</v>
      </c>
      <c r="GQ23" s="13">
        <f t="array" ref="GQ23">IF(ISNA(INDEX('Scrum Opp Feed'!K$1:K$1067,MATCH('Combined Table'!$A23&amp;'Combined Table'!$B23,'Scrum Opp Feed'!$A$1:$A$1067&amp;'Scrum Opp Feed'!$B$1:$B$1067,0))),"",INDEX('Scrum Opp Feed'!K$1:K$1067,MATCH('Combined Table'!$A23&amp;'Combined Table'!$B23,'Scrum Opp Feed'!$A$1:$A$1067&amp;'Scrum Opp Feed'!$B$1:$B$1067,0)))</f>
        <v>62.5</v>
      </c>
      <c r="GR23" s="13">
        <f t="array" ref="GR23">IF(ISNA(INDEX('Scrum Opp Feed'!L$1:L$1067,MATCH('Combined Table'!$A23&amp;'Combined Table'!$B23,'Scrum Opp Feed'!$A$1:$A$1067&amp;'Scrum Opp Feed'!$B$1:$B$1067,0))),"",INDEX('Scrum Opp Feed'!L$1:L$1067,MATCH('Combined Table'!$A23&amp;'Combined Table'!$B23,'Scrum Opp Feed'!$A$1:$A$1067&amp;'Scrum Opp Feed'!$B$1:$B$1067,0)))</f>
        <v>1</v>
      </c>
      <c r="GS23" s="13">
        <f t="array" ref="GS23">IF(ISNA(INDEX('Scrum Opp Feed'!M$1:M$1067,MATCH('Combined Table'!$A23&amp;'Combined Table'!$B23,'Scrum Opp Feed'!$A$1:$A$1067&amp;'Scrum Opp Feed'!$B$1:$B$1067,0))),"",INDEX('Scrum Opp Feed'!M$1:M$1067,MATCH('Combined Table'!$A23&amp;'Combined Table'!$B23,'Scrum Opp Feed'!$A$1:$A$1067&amp;'Scrum Opp Feed'!$B$1:$B$1067,0)))</f>
        <v>1</v>
      </c>
      <c r="GT23" s="13" t="str">
        <f t="array" ref="GT23">IF(ISNA(INDEX('Scrum Opp Feed'!N$1:N$1067,MATCH('Combined Table'!$A23&amp;'Combined Table'!$B23,'Scrum Opp Feed'!$A$1:$A$1067&amp;'Scrum Opp Feed'!$B$1:$B$1067,0))),"",INDEX('Scrum Opp Feed'!N$1:N$1067,MATCH('Combined Table'!$A23&amp;'Combined Table'!$B23,'Scrum Opp Feed'!$A$1:$A$1067&amp;'Scrum Opp Feed'!$B$1:$B$1067,0)))</f>
        <v/>
      </c>
      <c r="GU23" s="13">
        <f t="array" ref="GU23">IF(ISNA(INDEX('Scrum Opp Feed'!O$1:O$1067,MATCH('Combined Table'!$A23&amp;'Combined Table'!$B23,'Scrum Opp Feed'!$A$1:$A$1067&amp;'Scrum Opp Feed'!$B$1:$B$1067,0))),"",INDEX('Scrum Opp Feed'!O$1:O$1067,MATCH('Combined Table'!$A23&amp;'Combined Table'!$B23,'Scrum Opp Feed'!$A$1:$A$1067&amp;'Scrum Opp Feed'!$B$1:$B$1067,0)))</f>
        <v>7</v>
      </c>
      <c r="GV23" s="13">
        <f t="array" ref="GV23">IF(ISNA(INDEX('Scrum Opp Feed'!P$1:P$1067,MATCH('Combined Table'!$A23&amp;'Combined Table'!$B23,'Scrum Opp Feed'!$A$1:$A$1067&amp;'Scrum Opp Feed'!$B$1:$B$1067,0))),"",INDEX('Scrum Opp Feed'!P$1:P$1067,MATCH('Combined Table'!$A23&amp;'Combined Table'!$B23,'Scrum Opp Feed'!$A$1:$A$1067&amp;'Scrum Opp Feed'!$B$1:$B$1067,0)))</f>
        <v>87.5</v>
      </c>
      <c r="GW23" s="13">
        <f t="array" ref="GW23">IF(ISNA(INDEX('Scrum Opp Feed'!Q$1:Q$1067,MATCH('Combined Table'!$A23&amp;'Combined Table'!$B23,'Scrum Opp Feed'!$A$1:$A$1067&amp;'Scrum Opp Feed'!$B$1:$B$1067,0))),"",INDEX('Scrum Opp Feed'!Q$1:Q$1067,MATCH('Combined Table'!$A23&amp;'Combined Table'!$B23,'Scrum Opp Feed'!$A$1:$A$1067&amp;'Scrum Opp Feed'!$B$1:$B$1067,0)))</f>
        <v>8</v>
      </c>
      <c r="GX23" s="1" t="str">
        <f t="array" ref="GX23">IF(ISNA(INDEX('Restart 50m'!C$1:C$1067,MATCH('Combined Table'!$A23&amp;'Combined Table'!$B23,'Restart 50m'!$A$1:$A$1067&amp;'Restart 50m'!$B$1:$B$1067,0))),"",INDEX('Restart 50m'!C$1:C$1067,MATCH('Combined Table'!$A23&amp;'Combined Table'!$B23,'Restart 50m'!$A$1:$A$1067&amp;'Restart 50m'!$B$1:$B$1067,0)))</f>
        <v/>
      </c>
      <c r="GY23" s="13" t="str">
        <f t="array" ref="GY23">IF(ISNA(INDEX('Restart 50m'!D$1:D$1067,MATCH('Combined Table'!$A23&amp;'Combined Table'!$B23,'Restart 50m'!$A$1:$A$1067&amp;'Restart 50m'!$B$1:$B$1067,0))),"",INDEX('Restart 50m'!D$1:D$1067,MATCH('Combined Table'!$A23&amp;'Combined Table'!$B23,'Restart 50m'!$A$1:$A$1067&amp;'Restart 50m'!$B$1:$B$1067,0)))</f>
        <v/>
      </c>
      <c r="GZ23" s="13" t="str">
        <f t="array" ref="GZ23">IF(ISNA(INDEX('Restart 50m'!E$1:E$1067,MATCH('Combined Table'!$A23&amp;'Combined Table'!$B23,'Restart 50m'!$A$1:$A$1067&amp;'Restart 50m'!$B$1:$B$1067,0))),"",INDEX('Restart 50m'!E$1:E$1067,MATCH('Combined Table'!$A23&amp;'Combined Table'!$B23,'Restart 50m'!$A$1:$A$1067&amp;'Restart 50m'!$B$1:$B$1067,0)))</f>
        <v/>
      </c>
      <c r="HA23" s="13" t="str">
        <f t="array" ref="HA23">IF(ISNA(INDEX('Restart 50m'!F$1:F$1067,MATCH('Combined Table'!$A23&amp;'Combined Table'!$B23,'Restart 50m'!$A$1:$A$1067&amp;'Restart 50m'!$B$1:$B$1067,0))),"",INDEX('Restart 50m'!F$1:F$1067,MATCH('Combined Table'!$A23&amp;'Combined Table'!$B23,'Restart 50m'!$A$1:$A$1067&amp;'Restart 50m'!$B$1:$B$1067,0)))</f>
        <v/>
      </c>
      <c r="HB23" s="13">
        <f t="array" ref="HB23">IF(ISNA(INDEX('Restart 50m'!G$1:G$1067,MATCH('Combined Table'!$A23&amp;'Combined Table'!$B23,'Restart 50m'!$A$1:$A$1067&amp;'Restart 50m'!$B$1:$B$1067,0))),"",INDEX('Restart 50m'!G$1:G$1067,MATCH('Combined Table'!$A23&amp;'Combined Table'!$B23,'Restart 50m'!$A$1:$A$1067&amp;'Restart 50m'!$B$1:$B$1067,0)))</f>
        <v>1</v>
      </c>
      <c r="HC23" s="13" t="str">
        <f t="array" ref="HC23">IF(ISNA(INDEX('Restart 50m'!H$1:H$1067,MATCH('Combined Table'!$A23&amp;'Combined Table'!$B23,'Restart 50m'!$A$1:$A$1067&amp;'Restart 50m'!$B$1:$B$1067,0))),"",INDEX('Restart 50m'!H$1:H$1067,MATCH('Combined Table'!$A23&amp;'Combined Table'!$B23,'Restart 50m'!$A$1:$A$1067&amp;'Restart 50m'!$B$1:$B$1067,0)))</f>
        <v/>
      </c>
      <c r="HD23" s="13" t="str">
        <f t="array" ref="HD23">IF(ISNA(INDEX('Restart 50m'!I$1:I$1067,MATCH('Combined Table'!$A23&amp;'Combined Table'!$B23,'Restart 50m'!$A$1:$A$1067&amp;'Restart 50m'!$B$1:$B$1067,0))),"",INDEX('Restart 50m'!I$1:I$1067,MATCH('Combined Table'!$A23&amp;'Combined Table'!$B23,'Restart 50m'!$A$1:$A$1067&amp;'Restart 50m'!$B$1:$B$1067,0)))</f>
        <v/>
      </c>
      <c r="HE23" s="13">
        <f t="array" ref="HE23">IF(ISNA(INDEX('Restart 50m'!J$1:J$1067,MATCH('Combined Table'!$A23&amp;'Combined Table'!$B23,'Restart 50m'!$A$1:$A$1067&amp;'Restart 50m'!$B$1:$B$1067,0))),"",INDEX('Restart 50m'!J$1:J$1067,MATCH('Combined Table'!$A23&amp;'Combined Table'!$B23,'Restart 50m'!$A$1:$A$1067&amp;'Restart 50m'!$B$1:$B$1067,0)))</f>
        <v>1</v>
      </c>
      <c r="HF23" s="13">
        <f t="array" ref="HF23">IF(ISNA(INDEX('Restart 50m'!K$1:K$1067,MATCH('Combined Table'!$A23&amp;'Combined Table'!$B23,'Restart 50m'!$A$1:$A$1067&amp;'Restart 50m'!$B$1:$B$1067,0))),"",INDEX('Restart 50m'!K$1:K$1067,MATCH('Combined Table'!$A23&amp;'Combined Table'!$B23,'Restart 50m'!$A$1:$A$1067&amp;'Restart 50m'!$B$1:$B$1067,0)))</f>
        <v>1</v>
      </c>
      <c r="HG23" s="13" t="str">
        <f t="array" ref="HG23">IF(ISNA(INDEX('Restart 50m'!L$1:L$1067,MATCH('Combined Table'!$A23&amp;'Combined Table'!$B23,'Restart 50m'!$A$1:$A$1067&amp;'Restart 50m'!$B$1:$B$1067,0))),"",INDEX('Restart 50m'!L$1:L$1067,MATCH('Combined Table'!$A23&amp;'Combined Table'!$B23,'Restart 50m'!$A$1:$A$1067&amp;'Restart 50m'!$B$1:$B$1067,0)))</f>
        <v/>
      </c>
      <c r="HH23" s="13" t="str">
        <f t="array" ref="HH23">IF(ISNA(INDEX('Restart 50m'!M$1:M$1067,MATCH('Combined Table'!$A23&amp;'Combined Table'!$B23,'Restart 50m'!$A$1:$A$1067&amp;'Restart 50m'!$B$1:$B$1067,0))),"",INDEX('Restart 50m'!M$1:M$1067,MATCH('Combined Table'!$A23&amp;'Combined Table'!$B23,'Restart 50m'!$A$1:$A$1067&amp;'Restart 50m'!$B$1:$B$1067,0)))</f>
        <v/>
      </c>
      <c r="HI23" s="13" t="str">
        <f t="array" ref="HI23">IF(ISNA(INDEX('Restart 50m'!N$1:N$1067,MATCH('Combined Table'!$A23&amp;'Combined Table'!$B23,'Restart 50m'!$A$1:$A$1067&amp;'Restart 50m'!$B$1:$B$1067,0))),"",INDEX('Restart 50m'!N$1:N$1067,MATCH('Combined Table'!$A23&amp;'Combined Table'!$B23,'Restart 50m'!$A$1:$A$1067&amp;'Restart 50m'!$B$1:$B$1067,0)))</f>
        <v/>
      </c>
      <c r="HJ23" s="13" t="str">
        <f t="array" ref="HJ23">IF(ISNA(INDEX('Restart 50m'!O$1:O$1067,MATCH('Combined Table'!$A23&amp;'Combined Table'!$B23,'Restart 50m'!$A$1:$A$1067&amp;'Restart 50m'!$B$1:$B$1067,0))),"",INDEX('Restart 50m'!O$1:O$1067,MATCH('Combined Table'!$A23&amp;'Combined Table'!$B23,'Restart 50m'!$A$1:$A$1067&amp;'Restart 50m'!$B$1:$B$1067,0)))</f>
        <v/>
      </c>
      <c r="HK23" s="13">
        <f t="array" ref="HK23">IF(ISNA(INDEX('Restart 50m'!P$1:P$1067,MATCH('Combined Table'!$A23&amp;'Combined Table'!$B23,'Restart 50m'!$A$1:$A$1067&amp;'Restart 50m'!$B$1:$B$1067,0))),"",INDEX('Restart 50m'!P$1:P$1067,MATCH('Combined Table'!$A23&amp;'Combined Table'!$B23,'Restart 50m'!$A$1:$A$1067&amp;'Restart 50m'!$B$1:$B$1067,0)))</f>
        <v>3</v>
      </c>
      <c r="HL23" s="13" t="str">
        <f t="array" ref="HL23">IF(ISNA(INDEX('Restart 50m'!Q$1:Q$1067,MATCH('Combined Table'!$A23&amp;'Combined Table'!$B23,'Restart 50m'!$A$1:$A$1067&amp;'Restart 50m'!$B$1:$B$1067,0))),"",INDEX('Restart 50m'!Q$1:Q$1067,MATCH('Combined Table'!$A23&amp;'Combined Table'!$B23,'Restart 50m'!$A$1:$A$1067&amp;'Restart 50m'!$B$1:$B$1067,0)))</f>
        <v/>
      </c>
      <c r="HM23" s="13" t="str">
        <f t="array" ref="HM23">IF(ISNA(INDEX('Restart 50m'!R$1:R$1067,MATCH('Combined Table'!$A23&amp;'Combined Table'!$B23,'Restart 50m'!$A$1:$A$1067&amp;'Restart 50m'!$B$1:$B$1067,0))),"",INDEX('Restart 50m'!R$1:R$1067,MATCH('Combined Table'!$A23&amp;'Combined Table'!$B23,'Restart 50m'!$A$1:$A$1067&amp;'Restart 50m'!$B$1:$B$1067,0)))</f>
        <v/>
      </c>
      <c r="HN23" s="13">
        <f t="array" ref="HN23">IF(ISNA(INDEX('Restart 50m'!S$1:S$1067,MATCH('Combined Table'!$A23&amp;'Combined Table'!$B23,'Restart 50m'!$A$1:$A$1067&amp;'Restart 50m'!$B$1:$B$1067,0))),"",INDEX('Restart 50m'!S$1:S$1067,MATCH('Combined Table'!$A23&amp;'Combined Table'!$B23,'Restart 50m'!$A$1:$A$1067&amp;'Restart 50m'!$B$1:$B$1067,0)))</f>
        <v>3</v>
      </c>
      <c r="HO23" s="13">
        <f t="array" ref="HO23">IF(ISNA(INDEX('Restart 50m'!T$1:T$1067,MATCH('Combined Table'!$A23&amp;'Combined Table'!$B23,'Restart 50m'!$A$1:$A$1067&amp;'Restart 50m'!$B$1:$B$1067,0))),"",INDEX('Restart 50m'!T$1:T$1067,MATCH('Combined Table'!$A23&amp;'Combined Table'!$B23,'Restart 50m'!$A$1:$A$1067&amp;'Restart 50m'!$B$1:$B$1067,0)))</f>
        <v>3</v>
      </c>
      <c r="HP23" s="13">
        <f t="array" ref="HP23">IF(ISNA(INDEX('Restart 50m'!U$1:U$1067,MATCH('Combined Table'!$A23&amp;'Combined Table'!$B23,'Restart 50m'!$A$1:$A$1067&amp;'Restart 50m'!$B$1:$B$1067,0))),"",INDEX('Restart 50m'!U$1:U$1067,MATCH('Combined Table'!$A23&amp;'Combined Table'!$B23,'Restart 50m'!$A$1:$A$1067&amp;'Restart 50m'!$B$1:$B$1067,0)))</f>
        <v>4</v>
      </c>
      <c r="HQ23" s="1" t="str">
        <f t="array" ref="HQ23">IF(ISNA(INDEX('Restart 22m'!C$1:C$1067,MATCH('Combined Table'!$A23&amp;'Combined Table'!$B23,'Restart 22m'!$A$1:$A$1067&amp;'Restart 22m'!$B$1:$B$1067,0))),"",INDEX('Restart 22m'!C$1:C$1067,MATCH('Combined Table'!$A23&amp;'Combined Table'!$B23,'Restart 22m'!$A$1:$A$1067&amp;'Restart 22m'!$B$1:$B$1067,0)))</f>
        <v/>
      </c>
      <c r="HR23" s="13" t="str">
        <f t="array" ref="HR23">IF(ISNA(INDEX('Restart 22m'!D$1:D$1067,MATCH('Combined Table'!$A23&amp;'Combined Table'!$B23,'Restart 22m'!$A$1:$A$1067&amp;'Restart 22m'!$B$1:$B$1067,0))),"",INDEX('Restart 22m'!D$1:D$1067,MATCH('Combined Table'!$A23&amp;'Combined Table'!$B23,'Restart 22m'!$A$1:$A$1067&amp;'Restart 22m'!$B$1:$B$1067,0)))</f>
        <v/>
      </c>
      <c r="HS23" s="13" t="str">
        <f t="array" ref="HS23">IF(ISNA(INDEX('Restart 22m'!E$1:E$1067,MATCH('Combined Table'!$A23&amp;'Combined Table'!$B23,'Restart 22m'!$A$1:$A$1067&amp;'Restart 22m'!$B$1:$B$1067,0))),"",INDEX('Restart 22m'!E$1:E$1067,MATCH('Combined Table'!$A23&amp;'Combined Table'!$B23,'Restart 22m'!$A$1:$A$1067&amp;'Restart 22m'!$B$1:$B$1067,0)))</f>
        <v/>
      </c>
      <c r="HT23" s="13" t="str">
        <f t="array" ref="HT23">IF(ISNA(INDEX('Restart 22m'!F$1:F$1067,MATCH('Combined Table'!$A23&amp;'Combined Table'!$B23,'Restart 22m'!$A$1:$A$1067&amp;'Restart 22m'!$B$1:$B$1067,0))),"",INDEX('Restart 22m'!F$1:F$1067,MATCH('Combined Table'!$A23&amp;'Combined Table'!$B23,'Restart 22m'!$A$1:$A$1067&amp;'Restart 22m'!$B$1:$B$1067,0)))</f>
        <v/>
      </c>
      <c r="HU23" s="13" t="str">
        <f t="array" ref="HU23">IF(ISNA(INDEX('Restart 22m'!G$1:G$1067,MATCH('Combined Table'!$A23&amp;'Combined Table'!$B23,'Restart 22m'!$A$1:$A$1067&amp;'Restart 22m'!$B$1:$B$1067,0))),"",INDEX('Restart 22m'!G$1:G$1067,MATCH('Combined Table'!$A23&amp;'Combined Table'!$B23,'Restart 22m'!$A$1:$A$1067&amp;'Restart 22m'!$B$1:$B$1067,0)))</f>
        <v/>
      </c>
      <c r="HV23" s="13" t="str">
        <f t="array" ref="HV23">IF(ISNA(INDEX('Restart 22m'!H$1:H$1067,MATCH('Combined Table'!$A23&amp;'Combined Table'!$B23,'Restart 22m'!$A$1:$A$1067&amp;'Restart 22m'!$B$1:$B$1067,0))),"",INDEX('Restart 22m'!H$1:H$1067,MATCH('Combined Table'!$A23&amp;'Combined Table'!$B23,'Restart 22m'!$A$1:$A$1067&amp;'Restart 22m'!$B$1:$B$1067,0)))</f>
        <v/>
      </c>
      <c r="HW23" s="13" t="str">
        <f t="array" ref="HW23">IF(ISNA(INDEX('Restart 22m'!I$1:I$1067,MATCH('Combined Table'!$A23&amp;'Combined Table'!$B23,'Restart 22m'!$A$1:$A$1067&amp;'Restart 22m'!$B$1:$B$1067,0))),"",INDEX('Restart 22m'!I$1:I$1067,MATCH('Combined Table'!$A23&amp;'Combined Table'!$B23,'Restart 22m'!$A$1:$A$1067&amp;'Restart 22m'!$B$1:$B$1067,0)))</f>
        <v/>
      </c>
      <c r="HX23" s="13" t="str">
        <f t="array" ref="HX23">IF(ISNA(INDEX('Restart 22m'!J$1:J$1067,MATCH('Combined Table'!$A23&amp;'Combined Table'!$B23,'Restart 22m'!$A$1:$A$1067&amp;'Restart 22m'!$B$1:$B$1067,0))),"",INDEX('Restart 22m'!J$1:J$1067,MATCH('Combined Table'!$A23&amp;'Combined Table'!$B23,'Restart 22m'!$A$1:$A$1067&amp;'Restart 22m'!$B$1:$B$1067,0)))</f>
        <v/>
      </c>
      <c r="HY23" s="13" t="str">
        <f t="array" ref="HY23">IF(ISNA(INDEX('Restart 22m'!K$1:K$1067,MATCH('Combined Table'!$A23&amp;'Combined Table'!$B23,'Restart 22m'!$A$1:$A$1067&amp;'Restart 22m'!$B$1:$B$1067,0))),"",INDEX('Restart 22m'!K$1:K$1067,MATCH('Combined Table'!$A23&amp;'Combined Table'!$B23,'Restart 22m'!$A$1:$A$1067&amp;'Restart 22m'!$B$1:$B$1067,0)))</f>
        <v/>
      </c>
      <c r="HZ23" s="13" t="str">
        <f t="array" ref="HZ23">IF(ISNA(INDEX('Restart 22m'!L$1:L$1067,MATCH('Combined Table'!$A23&amp;'Combined Table'!$B23,'Restart 22m'!$A$1:$A$1067&amp;'Restart 22m'!$B$1:$B$1067,0))),"",INDEX('Restart 22m'!L$1:L$1067,MATCH('Combined Table'!$A23&amp;'Combined Table'!$B23,'Restart 22m'!$A$1:$A$1067&amp;'Restart 22m'!$B$1:$B$1067,0)))</f>
        <v/>
      </c>
      <c r="IA23" s="13" t="str">
        <f t="array" ref="IA23">IF(ISNA(INDEX('Restart 22m'!M$1:M$1067,MATCH('Combined Table'!$A23&amp;'Combined Table'!$B23,'Restart 22m'!$A$1:$A$1067&amp;'Restart 22m'!$B$1:$B$1067,0))),"",INDEX('Restart 22m'!M$1:M$1067,MATCH('Combined Table'!$A23&amp;'Combined Table'!$B23,'Restart 22m'!$A$1:$A$1067&amp;'Restart 22m'!$B$1:$B$1067,0)))</f>
        <v/>
      </c>
      <c r="IB23" s="13" t="str">
        <f t="array" ref="IB23">IF(ISNA(INDEX('Restart 22m'!N$1:N$1067,MATCH('Combined Table'!$A23&amp;'Combined Table'!$B23,'Restart 22m'!$A$1:$A$1067&amp;'Restart 22m'!$B$1:$B$1067,0))),"",INDEX('Restart 22m'!N$1:N$1067,MATCH('Combined Table'!$A23&amp;'Combined Table'!$B23,'Restart 22m'!$A$1:$A$1067&amp;'Restart 22m'!$B$1:$B$1067,0)))</f>
        <v/>
      </c>
      <c r="IC23" s="13" t="str">
        <f t="array" ref="IC23">IF(ISNA(INDEX('Restart 22m'!O$1:O$1067,MATCH('Combined Table'!$A23&amp;'Combined Table'!$B23,'Restart 22m'!$A$1:$A$1067&amp;'Restart 22m'!$B$1:$B$1067,0))),"",INDEX('Restart 22m'!O$1:O$1067,MATCH('Combined Table'!$A23&amp;'Combined Table'!$B23,'Restart 22m'!$A$1:$A$1067&amp;'Restart 22m'!$B$1:$B$1067,0)))</f>
        <v/>
      </c>
      <c r="ID23" s="13" t="str">
        <f t="array" ref="ID23">IF(ISNA(INDEX('Restart 22m'!P$1:P$1067,MATCH('Combined Table'!$A23&amp;'Combined Table'!$B23,'Restart 22m'!$A$1:$A$1067&amp;'Restart 22m'!$B$1:$B$1067,0))),"",INDEX('Restart 22m'!P$1:P$1067,MATCH('Combined Table'!$A23&amp;'Combined Table'!$B23,'Restart 22m'!$A$1:$A$1067&amp;'Restart 22m'!$B$1:$B$1067,0)))</f>
        <v/>
      </c>
      <c r="IE23" s="13" t="str">
        <f t="array" ref="IE23">IF(ISNA(INDEX('Restart 22m'!Q$1:Q$1067,MATCH('Combined Table'!$A23&amp;'Combined Table'!$B23,'Restart 22m'!$A$1:$A$1067&amp;'Restart 22m'!$B$1:$B$1067,0))),"",INDEX('Restart 22m'!Q$1:Q$1067,MATCH('Combined Table'!$A23&amp;'Combined Table'!$B23,'Restart 22m'!$A$1:$A$1067&amp;'Restart 22m'!$B$1:$B$1067,0)))</f>
        <v/>
      </c>
      <c r="IF23" s="13" t="str">
        <f t="array" ref="IF23">IF(ISNA(INDEX('Restart 22m'!R$1:R$1067,MATCH('Combined Table'!$A23&amp;'Combined Table'!$B23,'Restart 22m'!$A$1:$A$1067&amp;'Restart 22m'!$B$1:$B$1067,0))),"",INDEX('Restart 22m'!R$1:R$1067,MATCH('Combined Table'!$A23&amp;'Combined Table'!$B23,'Restart 22m'!$A$1:$A$1067&amp;'Restart 22m'!$B$1:$B$1067,0)))</f>
        <v/>
      </c>
      <c r="IG23" s="13" t="str">
        <f t="array" ref="IG23">IF(ISNA(INDEX('Restart 22m'!S$1:S$1067,MATCH('Combined Table'!$A23&amp;'Combined Table'!$B23,'Restart 22m'!$A$1:$A$1067&amp;'Restart 22m'!$B$1:$B$1067,0))),"",INDEX('Restart 22m'!S$1:S$1067,MATCH('Combined Table'!$A23&amp;'Combined Table'!$B23,'Restart 22m'!$A$1:$A$1067&amp;'Restart 22m'!$B$1:$B$1067,0)))</f>
        <v/>
      </c>
      <c r="IH23" s="13" t="str">
        <f t="array" ref="IH23">IF(ISNA(INDEX('Restart 22m'!T$1:T$1067,MATCH('Combined Table'!$A23&amp;'Combined Table'!$B23,'Restart 22m'!$A$1:$A$1067&amp;'Restart 22m'!$B$1:$B$1067,0))),"",INDEX('Restart 22m'!T$1:T$1067,MATCH('Combined Table'!$A23&amp;'Combined Table'!$B23,'Restart 22m'!$A$1:$A$1067&amp;'Restart 22m'!$B$1:$B$1067,0)))</f>
        <v/>
      </c>
      <c r="II23" s="13" t="str">
        <f t="array" ref="II23">IF(ISNA(INDEX('Restart 22m'!U$1:U$1067,MATCH('Combined Table'!$A23&amp;'Combined Table'!$B23,'Restart 22m'!$A$1:$A$1067&amp;'Restart 22m'!$B$1:$B$1067,0))),"",INDEX('Restart 22m'!U$1:U$1067,MATCH('Combined Table'!$A23&amp;'Combined Table'!$B23,'Restart 22m'!$A$1:$A$1067&amp;'Restart 22m'!$B$1:$B$1067,0)))</f>
        <v/>
      </c>
      <c r="IJ23" s="13"/>
    </row>
    <row r="24" spans="1:244" x14ac:dyDescent="0.25">
      <c r="A24" s="2" t="s">
        <v>6</v>
      </c>
      <c r="B24" s="3">
        <v>2</v>
      </c>
      <c r="C24" s="13">
        <f t="array" ref="C24">INDEX('Points Table'!C$1:C$1067,MATCH('Combined Table'!$A24&amp;'Combined Table'!$B24,$A$1:$A$1067&amp;$B$1:$B$1067,0))</f>
        <v>6</v>
      </c>
      <c r="D24" s="13" t="str">
        <f t="array" ref="D24">INDEX('Points Table'!D$1:D$1067,MATCH('Combined Table'!$A24&amp;'Combined Table'!$B24,$A$1:$A$1067&amp;$B$1:$B$1067,0))</f>
        <v/>
      </c>
      <c r="E24" s="13" t="str">
        <f t="array" ref="E24">INDEX('Points Table'!E$1:E$1067,MATCH('Combined Table'!$A24&amp;'Combined Table'!$B24,$A$1:$A$1067&amp;$B$1:$B$1067,0))</f>
        <v/>
      </c>
      <c r="F24" s="13">
        <f t="array" ref="F24">INDEX('Points Table'!F$1:F$1067,MATCH('Combined Table'!$A24&amp;'Combined Table'!$B24,$A$1:$A$1067&amp;$B$1:$B$1067,0))</f>
        <v>2</v>
      </c>
      <c r="G24" s="13">
        <f t="array" ref="G24">INDEX('Points Table'!G$1:G$1067,MATCH('Combined Table'!$A24&amp;'Combined Table'!$B24,$A$1:$A$1067&amp;$B$1:$B$1067,0))</f>
        <v>50</v>
      </c>
      <c r="H24" s="13">
        <f t="array" ref="H24">INDEX('Points Table'!H$1:H$1067,MATCH('Combined Table'!$A24&amp;'Combined Table'!$B24,$A$1:$A$1067&amp;$B$1:$B$1067,0))</f>
        <v>0</v>
      </c>
      <c r="I24" s="13" t="str">
        <f t="array" ref="I24">INDEX('Possesion Times'!C$1:C$1067,MATCH('Combined Table'!$A24&amp;'Combined Table'!$B24,$A$1:$A$1067&amp;$B$1:$B$1067,0))</f>
        <v>2:32</v>
      </c>
      <c r="J24" s="13" t="str">
        <f t="array" ref="J24">INDEX('Possesion Times'!D$1:D$1067,MATCH('Combined Table'!$A24&amp;'Combined Table'!$B24,$A$1:$A$1067&amp;$B$1:$B$1067,0))</f>
        <v>1:53</v>
      </c>
      <c r="K24" s="13" t="str">
        <f t="array" ref="K24">INDEX('Possesion Times'!E$1:E$1067,MATCH('Combined Table'!$A24&amp;'Combined Table'!$B24,$A$1:$A$1067&amp;$B$1:$B$1067,0))</f>
        <v>4:25</v>
      </c>
      <c r="L24" s="13">
        <f t="array" ref="L24">INDEX('Possesion Times'!F$1:F$1067,MATCH('Combined Table'!$A24&amp;'Combined Table'!$B24,$A$1:$A$1067&amp;$B$1:$B$1067,0))</f>
        <v>13.1</v>
      </c>
      <c r="M24" s="13" t="str">
        <f t="array" ref="M24">INDEX('Possesion Times'!G$1:G$1067,MATCH('Combined Table'!$A24&amp;'Combined Table'!$B24,$A$1:$A$1067&amp;$B$1:$B$1067,0))</f>
        <v>3:32</v>
      </c>
      <c r="N24" s="13" t="str">
        <f t="array" ref="N24">INDEX('Possesion Times'!H$1:H$1067,MATCH('Combined Table'!$A24&amp;'Combined Table'!$B24,$A$1:$A$1067&amp;$B$1:$B$1067,0))</f>
        <v>3:12</v>
      </c>
      <c r="O24" s="13" t="str">
        <f t="array" ref="O24">INDEX('Possesion Times'!I$1:I$1067,MATCH('Combined Table'!$A24&amp;'Combined Table'!$B24,$A$1:$A$1067&amp;$B$1:$B$1067,0))</f>
        <v>6:44</v>
      </c>
      <c r="P24" s="13">
        <f t="array" ref="P24">INDEX('Possesion Times'!J$1:J$1067,MATCH('Combined Table'!$A24&amp;'Combined Table'!$B24,$A$1:$A$1067&amp;$B$1:$B$1067,0))</f>
        <v>19.899999999999999</v>
      </c>
      <c r="Q24" s="13" t="str">
        <f t="array" ref="Q24">INDEX('Possesion Times'!K$1:K$1067,MATCH('Combined Table'!$A24&amp;'Combined Table'!$B24,$A$1:$A$1067&amp;$B$1:$B$1067,0))</f>
        <v>2:08</v>
      </c>
      <c r="R24" s="13" t="str">
        <f t="array" ref="R24">INDEX('Possesion Times'!L$1:L$1067,MATCH('Combined Table'!$A24&amp;'Combined Table'!$B24,$A$1:$A$1067&amp;$B$1:$B$1067,0))</f>
        <v>2:28</v>
      </c>
      <c r="S24" s="13" t="str">
        <f t="array" ref="S24">INDEX('Possesion Times'!M$1:M$1067,MATCH('Combined Table'!$A24&amp;'Combined Table'!$B24,$A$1:$A$1067&amp;$B$1:$B$1067,0))</f>
        <v>4:36</v>
      </c>
      <c r="T24" s="13">
        <f t="array" ref="T24">INDEX('Possesion Times'!N$1:N$1067,MATCH('Combined Table'!$A24&amp;'Combined Table'!$B24,$A$1:$A$1067&amp;$B$1:$B$1067,0))</f>
        <v>13.6</v>
      </c>
      <c r="U24" s="13" t="str">
        <f t="array" ref="U24">INDEX('Possesion Times'!O$1:O$1067,MATCH('Combined Table'!$A24&amp;'Combined Table'!$B24,$A$1:$A$1067&amp;$B$1:$B$1067,0))</f>
        <v>0:34</v>
      </c>
      <c r="V24" s="13" t="str">
        <f t="array" ref="V24">INDEX('Possesion Times'!P$1:P$1067,MATCH('Combined Table'!$A24&amp;'Combined Table'!$B24,$A$1:$A$1067&amp;$B$1:$B$1067,0))</f>
        <v>0:14</v>
      </c>
      <c r="W24" s="13" t="str">
        <f t="array" ref="W24">INDEX('Possesion Times'!Q$1:Q$1067,MATCH('Combined Table'!$A24&amp;'Combined Table'!$B24,$A$1:$A$1067&amp;$B$1:$B$1067,0))</f>
        <v>0:48</v>
      </c>
      <c r="X24" s="13">
        <f t="array" ref="X24">INDEX('Possesion Times'!R$1:R$1067,MATCH('Combined Table'!$A24&amp;'Combined Table'!$B24,$A$1:$A$1067&amp;$B$1:$B$1067,0))</f>
        <v>2.2999999999999998</v>
      </c>
      <c r="Y24" s="13" t="str">
        <f t="array" ref="Y24">INDEX('Possesion Times'!S$1:S$1067,MATCH('Combined Table'!$A24&amp;'Combined Table'!$B24,$A$1:$A$1067&amp;$B$1:$B$1067,0))</f>
        <v>8:47</v>
      </c>
      <c r="Z24" s="13" t="str">
        <f t="array" ref="Z24">INDEX('Possesion Times'!T$1:T$1067,MATCH('Combined Table'!$A24&amp;'Combined Table'!$B24,$A$1:$A$1067&amp;$B$1:$B$1067,0))</f>
        <v>7:46</v>
      </c>
      <c r="AA24" s="13" t="str">
        <f t="array" ref="AA24">INDEX('Possesion Times'!U$1:U$1067,MATCH('Combined Table'!$A24&amp;'Combined Table'!$B24,$A$1:$A$1067&amp;$B$1:$B$1067,0))</f>
        <v>16:33</v>
      </c>
      <c r="AB24" s="13">
        <f t="array" ref="AB24">INDEX('Possesion Times'!V$1:V$1067,MATCH('Combined Table'!$A24&amp;'Combined Table'!$B24,$A$1:$A$1067&amp;$B$1:$B$1067,0))</f>
        <v>48.8</v>
      </c>
      <c r="AC24" s="1">
        <f t="array" ref="AC24">INDEX('Possession Source'!C$1:C$1067,MATCH('Combined Table'!$A24&amp;'Combined Table'!$B24,$A$1:$A$1067&amp;$B$1:$B$1067,0))</f>
        <v>16</v>
      </c>
      <c r="AD24" s="13">
        <f t="array" ref="AD24">INDEX('Possession Source'!D$1:D$1067,MATCH('Combined Table'!$A24&amp;'Combined Table'!$B24,$A$1:$A$1067&amp;$B$1:$B$1067,0))</f>
        <v>5</v>
      </c>
      <c r="AE24" s="13">
        <f t="array" ref="AE24">INDEX('Possession Source'!E$1:E$1067,MATCH('Combined Table'!$A24&amp;'Combined Table'!$B24,$A$1:$A$1067&amp;$B$1:$B$1067,0))</f>
        <v>3</v>
      </c>
      <c r="AF24" s="13">
        <f t="array" ref="AF24">INDEX('Possession Source'!F$1:F$1067,MATCH('Combined Table'!$A24&amp;'Combined Table'!$B24,$A$1:$A$1067&amp;$B$1:$B$1067,0))</f>
        <v>1</v>
      </c>
      <c r="AG24" s="13">
        <f t="array" ref="AG24">INDEX('Possession Source'!G$1:G$1067,MATCH('Combined Table'!$A24&amp;'Combined Table'!$B24,$A$1:$A$1067&amp;$B$1:$B$1067,0))</f>
        <v>25</v>
      </c>
      <c r="AH24" s="13">
        <f t="array" ref="AH24">INDEX('Possession Source'!H$1:H$1067,MATCH('Combined Table'!$A24&amp;'Combined Table'!$B24,$A$1:$A$1067&amp;$B$1:$B$1067,0))</f>
        <v>16</v>
      </c>
      <c r="AI24" s="13" t="str">
        <f t="array" ref="AI24">INDEX('Possession Source'!I$1:I$1067,MATCH('Combined Table'!$A24&amp;'Combined Table'!$B24,$A$1:$A$1067&amp;$B$1:$B$1067,0))</f>
        <v/>
      </c>
      <c r="AJ24" s="13">
        <f t="array" ref="AJ24">INDEX('Possession Source'!J$1:J$1067,MATCH('Combined Table'!$A24&amp;'Combined Table'!$B24,$A$1:$A$1067&amp;$B$1:$B$1067,0))</f>
        <v>4</v>
      </c>
      <c r="AK24" s="13">
        <f t="array" ref="AK24">INDEX('Possession Source'!K$1:K$1067,MATCH('Combined Table'!$A24&amp;'Combined Table'!$B24,$A$1:$A$1067&amp;$B$1:$B$1067,0))</f>
        <v>1</v>
      </c>
      <c r="AL24" s="13" t="str">
        <f t="array" ref="AL24">INDEX('Possession Source'!L$1:L$1067,MATCH('Combined Table'!$A24&amp;'Combined Table'!$B24,$A$1:$A$1067&amp;$B$1:$B$1067,0))</f>
        <v/>
      </c>
      <c r="AM24" s="13" t="str">
        <f t="array" ref="AM24">INDEX('Possession Source'!M$1:M$1067,MATCH('Combined Table'!$A24&amp;'Combined Table'!$B24,$A$1:$A$1067&amp;$B$1:$B$1067,0))</f>
        <v/>
      </c>
      <c r="AN24" s="13" t="str">
        <f t="array" ref="AN24">INDEX('Possession Source'!N$1:N$1067,MATCH('Combined Table'!$A24&amp;'Combined Table'!$B24,$A$1:$A$1067&amp;$B$1:$B$1067,0))</f>
        <v/>
      </c>
      <c r="AO24" s="13">
        <f t="array" ref="AO24">INDEX('Possession Source'!O$1:O$1067,MATCH('Combined Table'!$A24&amp;'Combined Table'!$B24,$A$1:$A$1067&amp;$B$1:$B$1067,0))</f>
        <v>1</v>
      </c>
      <c r="AP24" s="13">
        <f t="array" ref="AP24">INDEX('Possession Source'!P$1:P$1067,MATCH('Combined Table'!$A24&amp;'Combined Table'!$B24,$A$1:$A$1067&amp;$B$1:$B$1067,0))</f>
        <v>22</v>
      </c>
      <c r="AQ24" s="13">
        <f t="array" ref="AQ24">INDEX('Possession Source'!Q$1:Q$1067,MATCH('Combined Table'!$A24&amp;'Combined Table'!$B24,$A$1:$A$1067&amp;$B$1:$B$1067,0))</f>
        <v>47</v>
      </c>
      <c r="AR24" s="1" t="str">
        <f t="array" ref="AR24">INDEX('Penalties Frees conceded'!C$1:C$1067,MATCH('Combined Table'!$A24&amp;'Combined Table'!$B24,$A$1:$A$1067&amp;$B$1:$B$1067,0))</f>
        <v/>
      </c>
      <c r="AS24" s="13" t="str">
        <f t="array" ref="AS24">INDEX('Penalties Frees conceded'!D$1:D$1067,MATCH('Combined Table'!$A24&amp;'Combined Table'!$B24,$A$1:$A$1067&amp;$B$1:$B$1067,0))</f>
        <v/>
      </c>
      <c r="AT24" s="13" t="str">
        <f t="array" ref="AT24">INDEX('Penalties Frees conceded'!E$1:E$1067,MATCH('Combined Table'!$A24&amp;'Combined Table'!$B24,$A$1:$A$1067&amp;$B$1:$B$1067,0))</f>
        <v/>
      </c>
      <c r="AU24" s="13">
        <f t="array" ref="AU24">INDEX('Penalties Frees conceded'!F$1:F$1067,MATCH('Combined Table'!$A24&amp;'Combined Table'!$B24,$A$1:$A$1067&amp;$B$1:$B$1067,0))</f>
        <v>3</v>
      </c>
      <c r="AV24" s="13" t="str">
        <f t="array" ref="AV24">INDEX('Penalties Frees conceded'!G$1:G$1067,MATCH('Combined Table'!$A24&amp;'Combined Table'!$B24,$A$1:$A$1067&amp;$B$1:$B$1067,0))</f>
        <v/>
      </c>
      <c r="AW24" s="13" t="str">
        <f t="array" ref="AW24">INDEX('Penalties Frees conceded'!H$1:H$1067,MATCH('Combined Table'!$A24&amp;'Combined Table'!$B24,$A$1:$A$1067&amp;$B$1:$B$1067,0))</f>
        <v/>
      </c>
      <c r="AX24" s="13">
        <f t="array" ref="AX24">INDEX('Penalties Frees conceded'!I$1:I$1067,MATCH('Combined Table'!$A24&amp;'Combined Table'!$B24,$A$1:$A$1067&amp;$B$1:$B$1067,0))</f>
        <v>3</v>
      </c>
      <c r="AY24" s="13">
        <f t="array" ref="AY24">INDEX('Penalties Frees conceded'!J$1:J$1067,MATCH('Combined Table'!$A24&amp;'Combined Table'!$B24,$A$1:$A$1067&amp;$B$1:$B$1067,0))</f>
        <v>1</v>
      </c>
      <c r="AZ24" s="13">
        <f t="array" ref="AZ24">INDEX('Penalties Frees conceded'!K$1:K$1067,MATCH('Combined Table'!$A24&amp;'Combined Table'!$B24,$A$1:$A$1067&amp;$B$1:$B$1067,0))</f>
        <v>1</v>
      </c>
      <c r="BA24" s="13" t="str">
        <f t="array" ref="BA24">INDEX('Penalties Frees conceded'!L$1:L$1067,MATCH('Combined Table'!$A24&amp;'Combined Table'!$B24,$A$1:$A$1067&amp;$B$1:$B$1067,0))</f>
        <v/>
      </c>
      <c r="BB24" s="13">
        <f t="array" ref="BB24">INDEX('Penalties Frees conceded'!M$1:M$1067,MATCH('Combined Table'!$A24&amp;'Combined Table'!$B24,$A$1:$A$1067&amp;$B$1:$B$1067,0))</f>
        <v>5</v>
      </c>
      <c r="BC24" s="13" t="str">
        <f t="array" ref="BC24">INDEX('Penalties Frees conceded'!N$1:N$1067,MATCH('Combined Table'!$A24&amp;'Combined Table'!$B24,$A$1:$A$1067&amp;$B$1:$B$1067,0))</f>
        <v/>
      </c>
      <c r="BD24" s="13">
        <f t="array" ref="BD24">INDEX('Penalties Frees conceded'!O$1:O$1067,MATCH('Combined Table'!$A24&amp;'Combined Table'!$B24,$A$1:$A$1067&amp;$B$1:$B$1067,0))</f>
        <v>1</v>
      </c>
      <c r="BE24" s="13">
        <f t="array" ref="BE24">INDEX('Penalties Frees conceded'!P$1:P$1067,MATCH('Combined Table'!$A24&amp;'Combined Table'!$B24,$A$1:$A$1067&amp;$B$1:$B$1067,0))</f>
        <v>8</v>
      </c>
      <c r="BF24" s="13">
        <f t="array" ref="BF24">INDEX('Penalties Frees conceded'!Q$1:Q$1067,MATCH('Combined Table'!$A24&amp;'Combined Table'!$B24,$A$1:$A$1067&amp;$B$1:$B$1067,0))</f>
        <v>11</v>
      </c>
      <c r="BG24" s="1">
        <f t="array" ref="BG24">INDEX('Attack Possession'!C$1:C$1067,MATCH('Combined Table'!$A24&amp;'Combined Table'!$B24,$A$1:$A$1067&amp;$B$1:$B$1067,0))</f>
        <v>4</v>
      </c>
      <c r="BH24" s="13">
        <f t="array" ref="BH24">INDEX('Attack Possession'!D$1:D$1067,MATCH('Combined Table'!$A24&amp;'Combined Table'!$B24,$A$1:$A$1067&amp;$B$1:$B$1067,0))</f>
        <v>41</v>
      </c>
      <c r="BI24" s="13">
        <f t="array" ref="BI24">INDEX('Attack Possession'!E$1:E$1067,MATCH('Combined Table'!$A24&amp;'Combined Table'!$B24,$A$1:$A$1067&amp;$B$1:$B$1067,0))</f>
        <v>60.3</v>
      </c>
      <c r="BJ24" s="13">
        <f t="array" ref="BJ24">INDEX('Attack Possession'!F$1:F$1067,MATCH('Combined Table'!$A24&amp;'Combined Table'!$B24,$A$1:$A$1067&amp;$B$1:$B$1067,0))</f>
        <v>2.6</v>
      </c>
      <c r="BK24" s="13">
        <f t="array" ref="BK24">INDEX('Attack Possession'!G$1:G$1067,MATCH('Combined Table'!$A24&amp;'Combined Table'!$B24,$A$1:$A$1067&amp;$B$1:$B$1067,0))</f>
        <v>15</v>
      </c>
      <c r="BL24" s="13">
        <f t="array" ref="BL24">INDEX('Attack Possession'!H$1:H$1067,MATCH('Combined Table'!$A24&amp;'Combined Table'!$B24,$A$1:$A$1067&amp;$B$1:$B$1067,0))</f>
        <v>14</v>
      </c>
      <c r="BM24" s="13">
        <f t="array" ref="BM24">INDEX('Attack Possession'!I$1:I$1067,MATCH('Combined Table'!$A24&amp;'Combined Table'!$B24,$A$1:$A$1067&amp;$B$1:$B$1067,0))</f>
        <v>8</v>
      </c>
      <c r="BN24" s="13">
        <f t="array" ref="BN24">INDEX('Attack Possession'!J$1:J$1067,MATCH('Combined Table'!$A24&amp;'Combined Table'!$B24,$A$1:$A$1067&amp;$B$1:$B$1067,0))</f>
        <v>3</v>
      </c>
      <c r="BO24" s="13">
        <f t="array" ref="BO24">INDEX('Attack Possession'!K$1:K$1067,MATCH('Combined Table'!$A24&amp;'Combined Table'!$B24,$A$1:$A$1067&amp;$B$1:$B$1067,0))</f>
        <v>4</v>
      </c>
      <c r="BP24" s="13">
        <f t="array" ref="BP24">INDEX('Attack Possession'!L$1:L$1067,MATCH('Combined Table'!$A24&amp;'Combined Table'!$B24,$A$1:$A$1067&amp;$B$1:$B$1067,0))</f>
        <v>2</v>
      </c>
      <c r="BQ24" s="13" t="str">
        <f t="array" ref="BQ24">INDEX('Attack Possession'!M$1:M$1067,MATCH('Combined Table'!$A24&amp;'Combined Table'!$B24,$A$1:$A$1067&amp;$B$1:$B$1067,0))</f>
        <v/>
      </c>
      <c r="BR24" s="13" t="str">
        <f t="array" ref="BR24">INDEX('Attack Possession'!N$1:N$1067,MATCH('Combined Table'!$A24&amp;'Combined Table'!$B24,$A$1:$A$1067&amp;$B$1:$B$1067,0))</f>
        <v/>
      </c>
      <c r="BS24" s="13">
        <f t="array" ref="BS24">INDEX('Attack Possession'!O$1:O$1067,MATCH('Combined Table'!$A24&amp;'Combined Table'!$B24,$A$1:$A$1067&amp;$B$1:$B$1067,0))</f>
        <v>1</v>
      </c>
      <c r="BT24" s="13">
        <f t="array" ref="BT24">INDEX('Attack Possession'!P$1:P$1067,MATCH('Combined Table'!$A24&amp;'Combined Table'!$B24,$A$1:$A$1067&amp;$B$1:$B$1067,0))</f>
        <v>47</v>
      </c>
      <c r="BU24" s="13">
        <f t="array" ref="BU24">INDEX('Attack Possession'!Q$1:Q$1067,MATCH('Combined Table'!$A24&amp;'Combined Table'!$B24,$A$1:$A$1067&amp;$B$1:$B$1067,0))</f>
        <v>122</v>
      </c>
      <c r="BV24" s="1">
        <f t="array" ref="BV24">INDEX('Kicks in Play'!C$1:C$1067,MATCH('Combined Table'!$A24&amp;'Combined Table'!$B24,$A$1:$A$1067&amp;$B$1:$B$1067,0))</f>
        <v>15</v>
      </c>
      <c r="BW24" s="13">
        <f t="array" ref="BW24">INDEX('Kicks in Play'!D$1:D$1067,MATCH('Combined Table'!$A24&amp;'Combined Table'!$B24,$A$1:$A$1067&amp;$B$1:$B$1067,0))</f>
        <v>533</v>
      </c>
      <c r="BX24" s="13">
        <f t="array" ref="BX24">INDEX('Kicks in Play'!E$1:E$1067,MATCH('Combined Table'!$A24&amp;'Combined Table'!$B24,$A$1:$A$1067&amp;$B$1:$B$1067,0))</f>
        <v>35.5</v>
      </c>
      <c r="BY24" s="13">
        <f t="array" ref="BY24">INDEX('Kicks in Play'!F$1:F$1067,MATCH('Combined Table'!$A24&amp;'Combined Table'!$B24,$A$1:$A$1067&amp;$B$1:$B$1067,0))</f>
        <v>4</v>
      </c>
      <c r="BZ24" s="13">
        <f t="array" ref="BZ24">INDEX('Kicks in Play'!G$1:G$1067,MATCH('Combined Table'!$A24&amp;'Combined Table'!$B24,$A$1:$A$1067&amp;$B$1:$B$1067,0))</f>
        <v>65</v>
      </c>
      <c r="CA24" s="13">
        <f t="array" ref="CA24">INDEX('Kicks in Play'!H$1:H$1067,MATCH('Combined Table'!$A24&amp;'Combined Table'!$B24,$A$1:$A$1067&amp;$B$1:$B$1067,0))</f>
        <v>3</v>
      </c>
      <c r="CB24" s="13">
        <f t="array" ref="CB24">INDEX('Kicks in Play'!I$1:I$1067,MATCH('Combined Table'!$A24&amp;'Combined Table'!$B24,$A$1:$A$1067&amp;$B$1:$B$1067,0))</f>
        <v>61</v>
      </c>
      <c r="CC24" s="13" t="str">
        <f t="array" ref="CC24">INDEX('Kicks in Play'!J$1:J$1067,MATCH('Combined Table'!$A24&amp;'Combined Table'!$B24,$A$1:$A$1067&amp;$B$1:$B$1067,0))</f>
        <v/>
      </c>
      <c r="CD24" s="13" t="str">
        <f t="array" ref="CD24">INDEX('Kicks in Play'!K$1:K$1067,MATCH('Combined Table'!$A24&amp;'Combined Table'!$B24,$A$1:$A$1067&amp;$B$1:$B$1067,0))</f>
        <v/>
      </c>
      <c r="CE24" s="13" t="str">
        <f t="array" ref="CE24">INDEX('Kicks in Play'!L$1:L$1067,MATCH('Combined Table'!$A24&amp;'Combined Table'!$B24,$A$1:$A$1067&amp;$B$1:$B$1067,0))</f>
        <v/>
      </c>
      <c r="CF24" s="13" t="str">
        <f t="array" ref="CF24">INDEX('Kicks in Play'!M$1:M$1067,MATCH('Combined Table'!$A24&amp;'Combined Table'!$B24,$A$1:$A$1067&amp;$B$1:$B$1067,0))</f>
        <v/>
      </c>
      <c r="CG24" s="13">
        <f t="array" ref="CG24">INDEX('Kicks in Play'!N$1:N$1067,MATCH('Combined Table'!$A24&amp;'Combined Table'!$B24,$A$1:$A$1067&amp;$B$1:$B$1067,0))</f>
        <v>4</v>
      </c>
      <c r="CH24" s="13">
        <f t="array" ref="CH24">INDEX('Kicks in Play'!O$1:O$1067,MATCH('Combined Table'!$A24&amp;'Combined Table'!$B24,$A$1:$A$1067&amp;$B$1:$B$1067,0))</f>
        <v>48</v>
      </c>
      <c r="CI24" s="13">
        <f t="array" ref="CI24">INDEX('Kicks in Play'!P$1:P$1067,MATCH('Combined Table'!$A24&amp;'Combined Table'!$B24,$A$1:$A$1067&amp;$B$1:$B$1067,0))</f>
        <v>2</v>
      </c>
      <c r="CJ24" s="13">
        <f t="array" ref="CJ24">INDEX('Kicks in Play'!Q$1:Q$1067,MATCH('Combined Table'!$A24&amp;'Combined Table'!$B24,$A$1:$A$1067&amp;$B$1:$B$1067,0))</f>
        <v>26</v>
      </c>
      <c r="CK24" s="13">
        <f t="array" ref="CK24">INDEX('Kicks in Play'!R$1:R$1067,MATCH('Combined Table'!$A24&amp;'Combined Table'!$B24,$A$1:$A$1067&amp;$B$1:$B$1067,0))</f>
        <v>707</v>
      </c>
      <c r="CL24" s="1">
        <f t="array" ref="CL24">INDEX('Defence Report'!C$1:C$1067,MATCH('Combined Table'!$A24&amp;'Combined Table'!$B24,$A$1:$A$1067&amp;$B$1:$B$1067,0))</f>
        <v>116</v>
      </c>
      <c r="CM24" s="13">
        <f t="array" ref="CM24">INDEX('Defence Report'!D$1:D$1067,MATCH('Combined Table'!$A24&amp;'Combined Table'!$B24,$A$1:$A$1067&amp;$B$1:$B$1067,0))</f>
        <v>20</v>
      </c>
      <c r="CN24" s="13">
        <f t="array" ref="CN24">INDEX('Defence Report'!E$1:E$1067,MATCH('Combined Table'!$A24&amp;'Combined Table'!$B24,$A$1:$A$1067&amp;$B$1:$B$1067,0))</f>
        <v>0</v>
      </c>
      <c r="CO24" s="13">
        <f t="array" ref="CO24">INDEX('Defence Report'!F$1:F$1067,MATCH('Combined Table'!$A24&amp;'Combined Table'!$B24,$A$1:$A$1067&amp;$B$1:$B$1067,0))</f>
        <v>98</v>
      </c>
      <c r="CP24" s="13">
        <f t="array" ref="CP24">INDEX('Defence Report'!G$1:G$1067,MATCH('Combined Table'!$A24&amp;'Combined Table'!$B24,$A$1:$A$1067&amp;$B$1:$B$1067,0))</f>
        <v>18</v>
      </c>
      <c r="CQ24" s="13">
        <f t="array" ref="CQ24">INDEX('Defence Report'!H$1:H$1067,MATCH('Combined Table'!$A24&amp;'Combined Table'!$B24,$A$1:$A$1067&amp;$B$1:$B$1067,0))</f>
        <v>83.1</v>
      </c>
      <c r="CR24" s="13">
        <f t="array" ref="CR24">INDEX('Defence Report'!I$1:I$1067,MATCH('Combined Table'!$A24&amp;'Combined Table'!$B24,$A$1:$A$1067&amp;$B$1:$B$1067,0))</f>
        <v>85.3</v>
      </c>
      <c r="CS24" s="13">
        <f t="array" ref="CS24">INDEX('Defence Report'!J$1:J$1067,MATCH('Combined Table'!$A24&amp;'Combined Table'!$B24,$A$1:$A$1067&amp;$B$1:$B$1067,0))</f>
        <v>3</v>
      </c>
      <c r="CT24" s="13">
        <f t="array" ref="CT24">INDEX('Defence Report'!K$1:K$1067,MATCH('Combined Table'!$A24&amp;'Combined Table'!$B24,$A$1:$A$1067&amp;$B$1:$B$1067,0))</f>
        <v>84</v>
      </c>
      <c r="CU24" s="13">
        <f t="array" ref="CU24">INDEX('Defence Report'!L$1:L$1067,MATCH('Combined Table'!$A24&amp;'Combined Table'!$B24,$A$1:$A$1067&amp;$B$1:$B$1067,0))</f>
        <v>49</v>
      </c>
      <c r="CV24" s="13">
        <f t="array" ref="CV24">INDEX('Defence Report'!M$1:M$1067,MATCH('Combined Table'!$A24&amp;'Combined Table'!$B24,$A$1:$A$1067&amp;$B$1:$B$1067,0))</f>
        <v>64</v>
      </c>
      <c r="CW24" s="13">
        <f t="array" ref="CW24">INDEX('Defence Report'!N$1:N$1067,MATCH('Combined Table'!$A24&amp;'Combined Table'!$B24,$A$1:$A$1067&amp;$B$1:$B$1067,0))</f>
        <v>0</v>
      </c>
      <c r="CX24" s="13">
        <f t="array" ref="CX24">INDEX('Defence Report'!O$1:O$1067,MATCH('Combined Table'!$A24&amp;'Combined Table'!$B24,$A$1:$A$1067&amp;$B$1:$B$1067,0))</f>
        <v>0</v>
      </c>
      <c r="CY24" s="13">
        <f t="array" ref="CY24">INDEX('Defence Report'!P$1:P$1067,MATCH('Combined Table'!$A24&amp;'Combined Table'!$B24,$A$1:$A$1067&amp;$B$1:$B$1067,0))</f>
        <v>0</v>
      </c>
      <c r="CZ24" s="13">
        <f t="array" ref="CZ24">INDEX('Defence Report'!Q$1:Q$1067,MATCH('Combined Table'!$A24&amp;'Combined Table'!$B24,$A$1:$A$1067&amp;$B$1:$B$1067,0))</f>
        <v>31</v>
      </c>
      <c r="DA24" s="13">
        <f t="array" ref="DA24">INDEX('Defence Report'!R$1:R$1067,MATCH('Combined Table'!$A24&amp;'Combined Table'!$B24,$A$1:$A$1067&amp;$B$1:$B$1067,0))</f>
        <v>2</v>
      </c>
      <c r="DB24" s="13">
        <f t="array" ref="DB24">INDEX('Defence Report'!S$1:S$1067,MATCH('Combined Table'!$A24&amp;'Combined Table'!$B24,$A$1:$A$1067&amp;$B$1:$B$1067,0))</f>
        <v>1</v>
      </c>
      <c r="DC24" s="13">
        <f t="array" ref="DC24">INDEX('Defence Report'!T$1:T$1067,MATCH('Combined Table'!$A24&amp;'Combined Table'!$B24,$A$1:$A$1067&amp;$B$1:$B$1067,0))</f>
        <v>1</v>
      </c>
      <c r="DD24" s="13">
        <f t="array" ref="DD24">INDEX('Defence Report'!U$1:U$1067,MATCH('Combined Table'!$A24&amp;'Combined Table'!$B24,$A$1:$A$1067&amp;$B$1:$B$1067,0))</f>
        <v>3</v>
      </c>
      <c r="DE24" s="13">
        <f t="array" ref="DE24">INDEX('Defence Report'!V$1:V$1067,MATCH('Combined Table'!$A24&amp;'Combined Table'!$B24,$A$1:$A$1067&amp;$B$1:$B$1067,0))</f>
        <v>3</v>
      </c>
      <c r="DF24" s="13">
        <f t="array" ref="DF24">INDEX('Defence Report'!W$1:W$1067,MATCH('Combined Table'!$A24&amp;'Combined Table'!$B24,$A$1:$A$1067&amp;$B$1:$B$1067,0))</f>
        <v>8</v>
      </c>
      <c r="DG24" s="13">
        <f t="array" ref="DG24">INDEX('Defence Report'!X$1:X$1067,MATCH('Combined Table'!$A24&amp;'Combined Table'!$B24,$A$1:$A$1067&amp;$B$1:$B$1067,0))</f>
        <v>11</v>
      </c>
      <c r="DH24" s="1">
        <f t="array" ref="DH24">INDEX('Ruck Speed'!C$1:C$1067,MATCH('Combined Table'!$A24&amp;'Combined Table'!$B24,$A$1:$A$1067&amp;$B$1:$B$1067,0))</f>
        <v>15</v>
      </c>
      <c r="DI24" s="13">
        <f t="array" ref="DI24">INDEX('Ruck Speed'!D$1:D$1067,MATCH('Combined Table'!$A24&amp;'Combined Table'!$B24,$A$1:$A$1067&amp;$B$1:$B$1067,0))</f>
        <v>26</v>
      </c>
      <c r="DJ24" s="13">
        <f t="array" ref="DJ24">INDEX('Ruck Speed'!E$1:E$1067,MATCH('Combined Table'!$A24&amp;'Combined Table'!$B24,$A$1:$A$1067&amp;$B$1:$B$1067,0))</f>
        <v>22</v>
      </c>
      <c r="DK24" s="13">
        <f t="array" ref="DK24">INDEX('Ruck Speed'!F$1:F$1067,MATCH('Combined Table'!$A24&amp;'Combined Table'!$B24,$A$1:$A$1067&amp;$B$1:$B$1067,0))</f>
        <v>63</v>
      </c>
      <c r="DL24" s="13">
        <f t="array" ref="DL24">INDEX('Ruck Speed'!G$1:G$1067,MATCH('Combined Table'!$A24&amp;'Combined Table'!$B24,$A$1:$A$1067&amp;$B$1:$B$1067,0))</f>
        <v>34.9</v>
      </c>
      <c r="DM24" s="13">
        <f t="array" ref="DM24">INDEX('Ruck Speed'!H$1:H$1067,MATCH('Combined Table'!$A24&amp;'Combined Table'!$B24,$A$1:$A$1067&amp;$B$1:$B$1067,0))</f>
        <v>12</v>
      </c>
      <c r="DN24" s="13">
        <f t="array" ref="DN24">INDEX('Ruck Speed'!I$1:I$1067,MATCH('Combined Table'!$A24&amp;'Combined Table'!$B24,$A$1:$A$1067&amp;$B$1:$B$1067,0))</f>
        <v>10</v>
      </c>
      <c r="DO24" s="13">
        <f t="array" ref="DO24">INDEX('Ruck Speed'!J$1:J$1067,MATCH('Combined Table'!$A24&amp;'Combined Table'!$B24,$A$1:$A$1067&amp;$B$1:$B$1067,0))</f>
        <v>37</v>
      </c>
      <c r="DP24" s="13">
        <f t="array" ref="DP24">INDEX('Ruck Speed'!K$1:K$1067,MATCH('Combined Table'!$A24&amp;'Combined Table'!$B24,$A$1:$A$1067&amp;$B$1:$B$1067,0))</f>
        <v>32</v>
      </c>
      <c r="DQ24" s="13">
        <f t="array" ref="DQ24">INDEX('Ruck Speed'!L$1:L$1067,MATCH('Combined Table'!$A24&amp;'Combined Table'!$B24,$A$1:$A$1067&amp;$B$1:$B$1067,0))</f>
        <v>79</v>
      </c>
      <c r="DR24" s="13">
        <f t="array" ref="DR24">INDEX('Ruck Speed'!M$1:M$1067,MATCH('Combined Table'!$A24&amp;'Combined Table'!$B24,$A$1:$A$1067&amp;$B$1:$B$1067,0))</f>
        <v>40.5</v>
      </c>
      <c r="DS24" s="13">
        <f t="array" ref="DS24">INDEX('Ruck Speed'!N$1:N$1067,MATCH('Combined Table'!$A24&amp;'Combined Table'!$B24,$A$1:$A$1067&amp;$B$1:$B$1067,0))</f>
        <v>6</v>
      </c>
      <c r="DT24" s="1" t="str">
        <f t="array" ref="DT24">IF(ISNA(INDEX('Maul Outcomes - Attack'!C$1:C$1067,MATCH('Combined Table'!$A24&amp;'Combined Table'!$B24,'Maul Outcomes - Attack'!$A$1:$A$1067&amp;'Maul Outcomes - Attack'!$B$1:$B$1067,0))),"",INDEX('Maul Outcomes - Attack'!C$1:C$1067,MATCH('Combined Table'!$A24&amp;'Combined Table'!$B24,'Maul Outcomes - Attack'!$A$1:$A$1067&amp;'Maul Outcomes - Attack'!$B$1:$B$1067,0)))</f>
        <v/>
      </c>
      <c r="DU24" s="13" t="str">
        <f t="array" ref="DU24">IF(ISNA(INDEX('Maul Outcomes - Attack'!D$1:D$1067,MATCH('Combined Table'!$A24&amp;'Combined Table'!$B24,'Maul Outcomes - Attack'!$A$1:$A$1067&amp;'Maul Outcomes - Attack'!$B$1:$B$1067,0))),"",INDEX('Maul Outcomes - Attack'!D$1:D$1067,MATCH('Combined Table'!$A24&amp;'Combined Table'!$B24,'Maul Outcomes - Attack'!$A$1:$A$1067&amp;'Maul Outcomes - Attack'!$B$1:$B$1067,0)))</f>
        <v/>
      </c>
      <c r="DV24" s="13" t="str">
        <f t="array" ref="DV24">IF(ISNA(INDEX('Maul Outcomes - Attack'!E$1:E$1067,MATCH('Combined Table'!$A24&amp;'Combined Table'!$B24,'Maul Outcomes - Attack'!$A$1:$A$1067&amp;'Maul Outcomes - Attack'!$B$1:$B$1067,0))),"",INDEX('Maul Outcomes - Attack'!E$1:E$1067,MATCH('Combined Table'!$A24&amp;'Combined Table'!$B24,'Maul Outcomes - Attack'!$A$1:$A$1067&amp;'Maul Outcomes - Attack'!$B$1:$B$1067,0)))</f>
        <v/>
      </c>
      <c r="DW24" s="13">
        <f t="array" ref="DW24">IF(ISNA(INDEX('Maul Outcomes - Attack'!F$1:F$1067,MATCH('Combined Table'!$A24&amp;'Combined Table'!$B24,'Maul Outcomes - Attack'!$A$1:$A$1067&amp;'Maul Outcomes - Attack'!$B$1:$B$1067,0))),"",INDEX('Maul Outcomes - Attack'!F$1:F$1067,MATCH('Combined Table'!$A24&amp;'Combined Table'!$B24,'Maul Outcomes - Attack'!$A$1:$A$1067&amp;'Maul Outcomes - Attack'!$B$1:$B$1067,0)))</f>
        <v>1</v>
      </c>
      <c r="DX24" s="13" t="str">
        <f t="array" ref="DX24">IF(ISNA(INDEX('Maul Outcomes - Attack'!G$1:G$1067,MATCH('Combined Table'!$A24&amp;'Combined Table'!$B24,'Maul Outcomes - Attack'!$A$1:$A$1067&amp;'Maul Outcomes - Attack'!$B$1:$B$1067,0))),"",INDEX('Maul Outcomes - Attack'!G$1:G$1067,MATCH('Combined Table'!$A24&amp;'Combined Table'!$B24,'Maul Outcomes - Attack'!$A$1:$A$1067&amp;'Maul Outcomes - Attack'!$B$1:$B$1067,0)))</f>
        <v/>
      </c>
      <c r="DY24" s="13" t="str">
        <f t="array" ref="DY24">IF(ISNA(INDEX('Maul Outcomes - Attack'!H$1:H$1067,MATCH('Combined Table'!$A24&amp;'Combined Table'!$B24,'Maul Outcomes - Attack'!$A$1:$A$1067&amp;'Maul Outcomes - Attack'!$B$1:$B$1067,0))),"",INDEX('Maul Outcomes - Attack'!H$1:H$1067,MATCH('Combined Table'!$A24&amp;'Combined Table'!$B24,'Maul Outcomes - Attack'!$A$1:$A$1067&amp;'Maul Outcomes - Attack'!$B$1:$B$1067,0)))</f>
        <v/>
      </c>
      <c r="DZ24" s="13">
        <f t="array" ref="DZ24">IF(ISNA(INDEX('Maul Outcomes - Attack'!I$1:I$1067,MATCH('Combined Table'!$A24&amp;'Combined Table'!$B24,'Maul Outcomes - Attack'!$A$1:$A$1067&amp;'Maul Outcomes - Attack'!$B$1:$B$1067,0))),"",INDEX('Maul Outcomes - Attack'!I$1:I$1067,MATCH('Combined Table'!$A24&amp;'Combined Table'!$B24,'Maul Outcomes - Attack'!$A$1:$A$1067&amp;'Maul Outcomes - Attack'!$B$1:$B$1067,0)))</f>
        <v>1</v>
      </c>
      <c r="EA24" s="13">
        <f t="array" ref="EA24">IF(ISNA(INDEX('Maul Outcomes - Attack'!J$1:J$1067,MATCH('Combined Table'!$A24&amp;'Combined Table'!$B24,'Maul Outcomes - Attack'!$A$1:$A$1067&amp;'Maul Outcomes - Attack'!$B$1:$B$1067,0))),"",INDEX('Maul Outcomes - Attack'!J$1:J$1067,MATCH('Combined Table'!$A24&amp;'Combined Table'!$B24,'Maul Outcomes - Attack'!$A$1:$A$1067&amp;'Maul Outcomes - Attack'!$B$1:$B$1067,0)))</f>
        <v>1</v>
      </c>
      <c r="EB24" s="13" t="e">
        <f t="array" ref="EB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C24" s="13" t="e">
        <f t="array" ref="EC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D24" s="13" t="e">
        <f t="array" ref="ED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E24" s="13" t="e">
        <f t="array" ref="EE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F24" s="13" t="e">
        <f t="array" ref="EF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G24" s="13" t="e">
        <f t="array" ref="EG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H24" s="13" t="e">
        <f t="array" ref="EH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I24" s="13" t="e">
        <f t="array" ref="EI24">IF(ISNA(INDEX('Maul Outcomes - Attack'!#REF!,MATCH('Combined Table'!$A24&amp;'Combined Table'!$B24,'Maul Outcomes - Attack'!$A$1:$A$1067&amp;'Maul Outcomes - Attack'!$B$1:$B$1067,0))),"",INDEX('Maul Outcomes - Attack'!#REF!,MATCH('Combined Table'!$A24&amp;'Combined Table'!$B24,'Maul Outcomes - Attack'!$A$1:$A$1067&amp;'Maul Outcomes - Attack'!$B$1:$B$1067,0)))</f>
        <v>#REF!</v>
      </c>
      <c r="EJ24" s="1">
        <f t="array" ref="EJ24">IF(ISNA(INDEX('Lineout Success'!C$1:C$1067,MATCH('Combined Table'!$A24&amp;'Combined Table'!$B24,'Lineout Success'!$A$1:$A$1067&amp;'Lineout Success'!$B$1:$B$1067,0))),"",INDEX('Lineout Success'!C$1:C$1067,MATCH('Combined Table'!$A24&amp;'Combined Table'!$B24,'Lineout Success'!$A$1:$A$1067&amp;'Lineout Success'!$B$1:$B$1067,0)))</f>
        <v>16</v>
      </c>
      <c r="EK24" s="13">
        <f t="array" ref="EK24">IF(ISNA(INDEX('Lineout Success'!D$1:D$1067,MATCH('Combined Table'!$A24&amp;'Combined Table'!$B24,'Lineout Success'!$A$1:$A$1067&amp;'Lineout Success'!$B$1:$B$1067,0))),"",INDEX('Lineout Success'!D$1:D$1067,MATCH('Combined Table'!$A24&amp;'Combined Table'!$B24,'Lineout Success'!$A$1:$A$1067&amp;'Lineout Success'!$B$1:$B$1067,0)))</f>
        <v>100</v>
      </c>
      <c r="EL24" s="13" t="str">
        <f t="array" ref="EL24">IF(ISNA(INDEX('Lineout Success'!E$1:E$1067,MATCH('Combined Table'!$A24&amp;'Combined Table'!$B24,'Lineout Success'!$A$1:$A$1067&amp;'Lineout Success'!$B$1:$B$1067,0))),"",INDEX('Lineout Success'!E$1:E$1067,MATCH('Combined Table'!$A24&amp;'Combined Table'!$B24,'Lineout Success'!$A$1:$A$1067&amp;'Lineout Success'!$B$1:$B$1067,0)))</f>
        <v/>
      </c>
      <c r="EM24" s="13" t="str">
        <f t="array" ref="EM24">IF(ISNA(INDEX('Lineout Success'!F$1:F$1067,MATCH('Combined Table'!$A24&amp;'Combined Table'!$B24,'Lineout Success'!$A$1:$A$1067&amp;'Lineout Success'!$B$1:$B$1067,0))),"",INDEX('Lineout Success'!F$1:F$1067,MATCH('Combined Table'!$A24&amp;'Combined Table'!$B24,'Lineout Success'!$A$1:$A$1067&amp;'Lineout Success'!$B$1:$B$1067,0)))</f>
        <v/>
      </c>
      <c r="EN24" s="13">
        <f t="array" ref="EN24">IF(ISNA(INDEX('Lineout Success'!G$1:G$1067,MATCH('Combined Table'!$A24&amp;'Combined Table'!$B24,'Lineout Success'!$A$1:$A$1067&amp;'Lineout Success'!$B$1:$B$1067,0))),"",INDEX('Lineout Success'!G$1:G$1067,MATCH('Combined Table'!$A24&amp;'Combined Table'!$B24,'Lineout Success'!$A$1:$A$1067&amp;'Lineout Success'!$B$1:$B$1067,0)))</f>
        <v>16</v>
      </c>
      <c r="EO24" s="13">
        <f t="array" ref="EO24">IF(ISNA(INDEX('Lineout Success'!H$1:H$1067,MATCH('Combined Table'!$A24&amp;'Combined Table'!$B24,'Lineout Success'!$A$1:$A$1067&amp;'Lineout Success'!$B$1:$B$1067,0))),"",INDEX('Lineout Success'!H$1:H$1067,MATCH('Combined Table'!$A24&amp;'Combined Table'!$B24,'Lineout Success'!$A$1:$A$1067&amp;'Lineout Success'!$B$1:$B$1067,0)))</f>
        <v>4</v>
      </c>
      <c r="EP24" s="13">
        <f t="array" ref="EP24">IF(ISNA(INDEX('Lineout Success'!I$1:I$1067,MATCH('Combined Table'!$A24&amp;'Combined Table'!$B24,'Lineout Success'!$A$1:$A$1067&amp;'Lineout Success'!$B$1:$B$1067,0))),"",INDEX('Lineout Success'!I$1:I$1067,MATCH('Combined Table'!$A24&amp;'Combined Table'!$B24,'Lineout Success'!$A$1:$A$1067&amp;'Lineout Success'!$B$1:$B$1067,0)))</f>
        <v>25</v>
      </c>
      <c r="EQ24" s="13">
        <f t="array" ref="EQ24">IF(ISNA(INDEX('Lineout Success'!J$1:J$1067,MATCH('Combined Table'!$A24&amp;'Combined Table'!$B24,'Lineout Success'!$A$1:$A$1067&amp;'Lineout Success'!$B$1:$B$1067,0))),"",INDEX('Lineout Success'!J$1:J$1067,MATCH('Combined Table'!$A24&amp;'Combined Table'!$B24,'Lineout Success'!$A$1:$A$1067&amp;'Lineout Success'!$B$1:$B$1067,0)))</f>
        <v>12</v>
      </c>
      <c r="ER24" s="13">
        <f t="array" ref="ER24">IF(ISNA(INDEX('Lineout Success'!K$1:K$1067,MATCH('Combined Table'!$A24&amp;'Combined Table'!$B24,'Lineout Success'!$A$1:$A$1067&amp;'Lineout Success'!$B$1:$B$1067,0))),"",INDEX('Lineout Success'!K$1:K$1067,MATCH('Combined Table'!$A24&amp;'Combined Table'!$B24,'Lineout Success'!$A$1:$A$1067&amp;'Lineout Success'!$B$1:$B$1067,0)))</f>
        <v>75</v>
      </c>
      <c r="ES24" s="13">
        <f t="array" ref="ES24">IF(ISNA(INDEX('Lineout Success'!L$1:L$1067,MATCH('Combined Table'!$A24&amp;'Combined Table'!$B24,'Lineout Success'!$A$1:$A$1067&amp;'Lineout Success'!$B$1:$B$1067,0))),"",INDEX('Lineout Success'!L$1:L$1067,MATCH('Combined Table'!$A24&amp;'Combined Table'!$B24,'Lineout Success'!$A$1:$A$1067&amp;'Lineout Success'!$B$1:$B$1067,0)))</f>
        <v>16</v>
      </c>
      <c r="ET24" s="13">
        <f t="array" ref="ET24">IF(ISNA(INDEX('Lineout Success'!M$1:M$1067,MATCH('Combined Table'!$A24&amp;'Combined Table'!$B24,'Lineout Success'!$A$1:$A$1067&amp;'Lineout Success'!$B$1:$B$1067,0))),"",INDEX('Lineout Success'!M$1:M$1067,MATCH('Combined Table'!$A24&amp;'Combined Table'!$B24,'Lineout Success'!$A$1:$A$1067&amp;'Lineout Success'!$B$1:$B$1067,0)))</f>
        <v>20</v>
      </c>
      <c r="EU24" s="13">
        <f t="array" ref="EU24">IF(ISNA(INDEX('Lineout Success'!N$1:N$1067,MATCH('Combined Table'!$A24&amp;'Combined Table'!$B24,'Lineout Success'!$A$1:$A$1067&amp;'Lineout Success'!$B$1:$B$1067,0))),"",INDEX('Lineout Success'!N$1:N$1067,MATCH('Combined Table'!$A24&amp;'Combined Table'!$B24,'Lineout Success'!$A$1:$A$1067&amp;'Lineout Success'!$B$1:$B$1067,0)))</f>
        <v>62.5</v>
      </c>
      <c r="EV24" s="13">
        <f t="array" ref="EV24">IF(ISNA(INDEX('Lineout Success'!O$1:O$1067,MATCH('Combined Table'!$A24&amp;'Combined Table'!$B24,'Lineout Success'!$A$1:$A$1067&amp;'Lineout Success'!$B$1:$B$1067,0))),"",INDEX('Lineout Success'!O$1:O$1067,MATCH('Combined Table'!$A24&amp;'Combined Table'!$B24,'Lineout Success'!$A$1:$A$1067&amp;'Lineout Success'!$B$1:$B$1067,0)))</f>
        <v>12</v>
      </c>
      <c r="EW24" s="13">
        <f t="array" ref="EW24">IF(ISNA(INDEX('Lineout Success'!P$1:P$1067,MATCH('Combined Table'!$A24&amp;'Combined Table'!$B24,'Lineout Success'!$A$1:$A$1067&amp;'Lineout Success'!$B$1:$B$1067,0))),"",INDEX('Lineout Success'!P$1:P$1067,MATCH('Combined Table'!$A24&amp;'Combined Table'!$B24,'Lineout Success'!$A$1:$A$1067&amp;'Lineout Success'!$B$1:$B$1067,0)))</f>
        <v>37.5</v>
      </c>
      <c r="EX24" s="13">
        <f t="array" ref="EX24">IF(ISNA(INDEX('Lineout Success'!Q$1:Q$1067,MATCH('Combined Table'!$A24&amp;'Combined Table'!$B24,'Lineout Success'!$A$1:$A$1067&amp;'Lineout Success'!$B$1:$B$1067,0))),"",INDEX('Lineout Success'!Q$1:Q$1067,MATCH('Combined Table'!$A24&amp;'Combined Table'!$B24,'Lineout Success'!$A$1:$A$1067&amp;'Lineout Success'!$B$1:$B$1067,0)))</f>
        <v>32</v>
      </c>
      <c r="EY24" s="1" t="str">
        <f t="array" ref="EY24">IF(ISNA(INDEX('Lineout Throwing'!C$1:C$1067,MATCH('Combined Table'!$A24&amp;'Combined Table'!$B24,'Lineout Throwing'!$A$1:$A$1067&amp;'Lineout Throwing'!$B$1:$B$1067,0))),"",INDEX('Lineout Throwing'!C$1:C$1067,MATCH('Combined Table'!$A24&amp;'Combined Table'!$B24,'Lineout Throwing'!$A$1:$A$1067&amp;'Lineout Throwing'!$B$1:$B$1067,0)))</f>
        <v/>
      </c>
      <c r="EZ24" s="13" t="str">
        <f t="array" ref="EZ24">IF(ISNA(INDEX('Lineout Throwing'!D$1:D$1067,MATCH('Combined Table'!$A24&amp;'Combined Table'!$B24,'Lineout Throwing'!$A$1:$A$1067&amp;'Lineout Throwing'!$B$1:$B$1067,0))),"",INDEX('Lineout Throwing'!D$1:D$1067,MATCH('Combined Table'!$A24&amp;'Combined Table'!$B24,'Lineout Throwing'!$A$1:$A$1067&amp;'Lineout Throwing'!$B$1:$B$1067,0)))</f>
        <v/>
      </c>
      <c r="FA24" s="13" t="str">
        <f t="array" ref="FA24">IF(ISNA(INDEX('Lineout Throwing'!E$1:E$1067,MATCH('Combined Table'!$A24&amp;'Combined Table'!$B24,'Lineout Throwing'!$A$1:$A$1067&amp;'Lineout Throwing'!$B$1:$B$1067,0))),"",INDEX('Lineout Throwing'!E$1:E$1067,MATCH('Combined Table'!$A24&amp;'Combined Table'!$B24,'Lineout Throwing'!$A$1:$A$1067&amp;'Lineout Throwing'!$B$1:$B$1067,0)))</f>
        <v/>
      </c>
      <c r="FB24" s="13" t="str">
        <f t="array" ref="FB24">IF(ISNA(INDEX('Lineout Throwing'!F$1:F$1067,MATCH('Combined Table'!$A24&amp;'Combined Table'!$B24,'Lineout Throwing'!$A$1:$A$1067&amp;'Lineout Throwing'!$B$1:$B$1067,0))),"",INDEX('Lineout Throwing'!F$1:F$1067,MATCH('Combined Table'!$A24&amp;'Combined Table'!$B24,'Lineout Throwing'!$A$1:$A$1067&amp;'Lineout Throwing'!$B$1:$B$1067,0)))</f>
        <v/>
      </c>
      <c r="FC24" s="13">
        <f t="array" ref="FC24">IF(ISNA(INDEX('Lineout Throwing'!G$1:G$1067,MATCH('Combined Table'!$A24&amp;'Combined Table'!$B24,'Lineout Throwing'!$A$1:$A$1067&amp;'Lineout Throwing'!$B$1:$B$1067,0))),"",INDEX('Lineout Throwing'!G$1:G$1067,MATCH('Combined Table'!$A24&amp;'Combined Table'!$B24,'Lineout Throwing'!$A$1:$A$1067&amp;'Lineout Throwing'!$B$1:$B$1067,0)))</f>
        <v>1</v>
      </c>
      <c r="FD24" s="13">
        <f t="array" ref="FD24">IF(ISNA(INDEX('Lineout Throwing'!H$1:H$1067,MATCH('Combined Table'!$A24&amp;'Combined Table'!$B24,'Lineout Throwing'!$A$1:$A$1067&amp;'Lineout Throwing'!$B$1:$B$1067,0))),"",INDEX('Lineout Throwing'!H$1:H$1067,MATCH('Combined Table'!$A24&amp;'Combined Table'!$B24,'Lineout Throwing'!$A$1:$A$1067&amp;'Lineout Throwing'!$B$1:$B$1067,0)))</f>
        <v>6.3</v>
      </c>
      <c r="FE24" s="13">
        <f t="array" ref="FE24">IF(ISNA(INDEX('Lineout Throwing'!I$1:I$1067,MATCH('Combined Table'!$A24&amp;'Combined Table'!$B24,'Lineout Throwing'!$A$1:$A$1067&amp;'Lineout Throwing'!$B$1:$B$1067,0))),"",INDEX('Lineout Throwing'!I$1:I$1067,MATCH('Combined Table'!$A24&amp;'Combined Table'!$B24,'Lineout Throwing'!$A$1:$A$1067&amp;'Lineout Throwing'!$B$1:$B$1067,0)))</f>
        <v>5</v>
      </c>
      <c r="FF24" s="13">
        <f t="array" ref="FF24">IF(ISNA(INDEX('Lineout Throwing'!J$1:J$1067,MATCH('Combined Table'!$A24&amp;'Combined Table'!$B24,'Lineout Throwing'!$A$1:$A$1067&amp;'Lineout Throwing'!$B$1:$B$1067,0))),"",INDEX('Lineout Throwing'!J$1:J$1067,MATCH('Combined Table'!$A24&amp;'Combined Table'!$B24,'Lineout Throwing'!$A$1:$A$1067&amp;'Lineout Throwing'!$B$1:$B$1067,0)))</f>
        <v>31.3</v>
      </c>
      <c r="FG24" s="13">
        <f t="array" ref="FG24">IF(ISNA(INDEX('Lineout Throwing'!K$1:K$1067,MATCH('Combined Table'!$A24&amp;'Combined Table'!$B24,'Lineout Throwing'!$A$1:$A$1067&amp;'Lineout Throwing'!$B$1:$B$1067,0))),"",INDEX('Lineout Throwing'!K$1:K$1067,MATCH('Combined Table'!$A24&amp;'Combined Table'!$B24,'Lineout Throwing'!$A$1:$A$1067&amp;'Lineout Throwing'!$B$1:$B$1067,0)))</f>
        <v>2</v>
      </c>
      <c r="FH24" s="13">
        <f t="array" ref="FH24">IF(ISNA(INDEX('Lineout Throwing'!L$1:L$1067,MATCH('Combined Table'!$A24&amp;'Combined Table'!$B24,'Lineout Throwing'!$A$1:$A$1067&amp;'Lineout Throwing'!$B$1:$B$1067,0))),"",INDEX('Lineout Throwing'!L$1:L$1067,MATCH('Combined Table'!$A24&amp;'Combined Table'!$B24,'Lineout Throwing'!$A$1:$A$1067&amp;'Lineout Throwing'!$B$1:$B$1067,0)))</f>
        <v>12.5</v>
      </c>
      <c r="FI24" s="13">
        <f t="array" ref="FI24">IF(ISNA(INDEX('Lineout Throwing'!M$1:M$1067,MATCH('Combined Table'!$A24&amp;'Combined Table'!$B24,'Lineout Throwing'!$A$1:$A$1067&amp;'Lineout Throwing'!$B$1:$B$1067,0))),"",INDEX('Lineout Throwing'!M$1:M$1067,MATCH('Combined Table'!$A24&amp;'Combined Table'!$B24,'Lineout Throwing'!$A$1:$A$1067&amp;'Lineout Throwing'!$B$1:$B$1067,0)))</f>
        <v>7</v>
      </c>
      <c r="FJ24" s="13">
        <f t="array" ref="FJ24">IF(ISNA(INDEX('Lineout Throwing'!N$1:N$1067,MATCH('Combined Table'!$A24&amp;'Combined Table'!$B24,'Lineout Throwing'!$A$1:$A$1067&amp;'Lineout Throwing'!$B$1:$B$1067,0))),"",INDEX('Lineout Throwing'!N$1:N$1067,MATCH('Combined Table'!$A24&amp;'Combined Table'!$B24,'Lineout Throwing'!$A$1:$A$1067&amp;'Lineout Throwing'!$B$1:$B$1067,0)))</f>
        <v>43.8</v>
      </c>
      <c r="FK24" s="13" t="str">
        <f t="array" ref="FK24">IF(ISNA(INDEX('Lineout Throwing'!O$1:O$1067,MATCH('Combined Table'!$A24&amp;'Combined Table'!$B24,'Lineout Throwing'!$A$1:$A$1067&amp;'Lineout Throwing'!$B$1:$B$1067,0))),"",INDEX('Lineout Throwing'!O$1:O$1067,MATCH('Combined Table'!$A24&amp;'Combined Table'!$B24,'Lineout Throwing'!$A$1:$A$1067&amp;'Lineout Throwing'!$B$1:$B$1067,0)))</f>
        <v/>
      </c>
      <c r="FL24" s="13" t="str">
        <f t="array" ref="FL24">IF(ISNA(INDEX('Lineout Throwing'!P$1:P$1067,MATCH('Combined Table'!$A24&amp;'Combined Table'!$B24,'Lineout Throwing'!$A$1:$A$1067&amp;'Lineout Throwing'!$B$1:$B$1067,0))),"",INDEX('Lineout Throwing'!P$1:P$1067,MATCH('Combined Table'!$A24&amp;'Combined Table'!$B24,'Lineout Throwing'!$A$1:$A$1067&amp;'Lineout Throwing'!$B$1:$B$1067,0)))</f>
        <v/>
      </c>
      <c r="FM24" s="13">
        <f t="array" ref="FM24">IF(ISNA(INDEX('Lineout Throwing'!Q$1:Q$1067,MATCH('Combined Table'!$A24&amp;'Combined Table'!$B24,'Lineout Throwing'!$A$1:$A$1067&amp;'Lineout Throwing'!$B$1:$B$1067,0))),"",INDEX('Lineout Throwing'!Q$1:Q$1067,MATCH('Combined Table'!$A24&amp;'Combined Table'!$B24,'Lineout Throwing'!$A$1:$A$1067&amp;'Lineout Throwing'!$B$1:$B$1067,0)))</f>
        <v>1</v>
      </c>
      <c r="FN24" s="13">
        <f t="array" ref="FN24">IF(ISNA(INDEX('Lineout Throwing'!R$1:R$1067,MATCH('Combined Table'!$A24&amp;'Combined Table'!$B24,'Lineout Throwing'!$A$1:$A$1067&amp;'Lineout Throwing'!$B$1:$B$1067,0))),"",INDEX('Lineout Throwing'!R$1:R$1067,MATCH('Combined Table'!$A24&amp;'Combined Table'!$B24,'Lineout Throwing'!$A$1:$A$1067&amp;'Lineout Throwing'!$B$1:$B$1067,0)))</f>
        <v>6.3</v>
      </c>
      <c r="FO24" s="13">
        <f t="array" ref="FO24">IF(ISNA(INDEX('Lineout Throwing'!S$1:S$1067,MATCH('Combined Table'!$A24&amp;'Combined Table'!$B24,'Lineout Throwing'!$A$1:$A$1067&amp;'Lineout Throwing'!$B$1:$B$1067,0))),"",INDEX('Lineout Throwing'!S$1:S$1067,MATCH('Combined Table'!$A24&amp;'Combined Table'!$B24,'Lineout Throwing'!$A$1:$A$1067&amp;'Lineout Throwing'!$B$1:$B$1067,0)))</f>
        <v>16</v>
      </c>
      <c r="FP24" s="13">
        <f t="array" ref="FP24">IF(ISNA(INDEX('Lineout Throwing'!T$1:T$1067,MATCH('Combined Table'!$A24&amp;'Combined Table'!$B24,'Lineout Throwing'!$A$1:$A$1067&amp;'Lineout Throwing'!$B$1:$B$1067,0))),"",INDEX('Lineout Throwing'!T$1:T$1067,MATCH('Combined Table'!$A24&amp;'Combined Table'!$B24,'Lineout Throwing'!$A$1:$A$1067&amp;'Lineout Throwing'!$B$1:$B$1067,0)))</f>
        <v>16</v>
      </c>
      <c r="FQ24" s="13">
        <f t="array" ref="FQ24">IF(ISNA(INDEX('Lineout Throwing'!U$1:U$1067,MATCH('Combined Table'!$A24&amp;'Combined Table'!$B24,'Lineout Throwing'!$A$1:$A$1067&amp;'Lineout Throwing'!$B$1:$B$1067,0))),"",INDEX('Lineout Throwing'!U$1:U$1067,MATCH('Combined Table'!$A24&amp;'Combined Table'!$B24,'Lineout Throwing'!$A$1:$A$1067&amp;'Lineout Throwing'!$B$1:$B$1067,0)))</f>
        <v>100</v>
      </c>
      <c r="FR24" s="13" t="str">
        <f t="array" ref="FR24">IF(ISNA(INDEX('Lineout Throwing'!V$1:V$1067,MATCH('Combined Table'!$A24&amp;'Combined Table'!$B24,'Lineout Throwing'!$A$1:$A$1067&amp;'Lineout Throwing'!$B$1:$B$1067,0))),"",INDEX('Lineout Throwing'!V$1:V$1067,MATCH('Combined Table'!$A24&amp;'Combined Table'!$B24,'Lineout Throwing'!$A$1:$A$1067&amp;'Lineout Throwing'!$B$1:$B$1067,0)))</f>
        <v/>
      </c>
      <c r="FS24" s="13" t="str">
        <f t="array" ref="FS24">IF(ISNA(INDEX('Lineout Throwing'!W$1:W$1067,MATCH('Combined Table'!$A24&amp;'Combined Table'!$B24,'Lineout Throwing'!$A$1:$A$1067&amp;'Lineout Throwing'!$B$1:$B$1067,0))),"",INDEX('Lineout Throwing'!W$1:W$1067,MATCH('Combined Table'!$A24&amp;'Combined Table'!$B24,'Lineout Throwing'!$A$1:$A$1067&amp;'Lineout Throwing'!$B$1:$B$1067,0)))</f>
        <v/>
      </c>
      <c r="FT24" s="1">
        <f t="array" ref="FT24">IF(ISNA(INDEX('Scrum Own Feed'!C$1:C$1067,MATCH('Combined Table'!$A24&amp;'Combined Table'!$B24,'Scrum Own Feed'!$A$1:$A$1067&amp;'Scrum Own Feed'!$B$1:$B$1067,0))),"",INDEX('Scrum Own Feed'!C$1:C$1067,MATCH('Combined Table'!$A24&amp;'Combined Table'!$B24,'Scrum Own Feed'!$A$1:$A$1067&amp;'Scrum Own Feed'!$B$1:$B$1067,0)))</f>
        <v>5</v>
      </c>
      <c r="FU24" s="13">
        <f t="array" ref="FU24">IF(ISNA(INDEX('Scrum Own Feed'!D$1:D$1067,MATCH('Combined Table'!$A24&amp;'Combined Table'!$B24,'Scrum Own Feed'!$A$1:$A$1067&amp;'Scrum Own Feed'!$B$1:$B$1067,0))),"",INDEX('Scrum Own Feed'!D$1:D$1067,MATCH('Combined Table'!$A24&amp;'Combined Table'!$B24,'Scrum Own Feed'!$A$1:$A$1067&amp;'Scrum Own Feed'!$B$1:$B$1067,0)))</f>
        <v>50</v>
      </c>
      <c r="FV24" s="13">
        <f t="array" ref="FV24">IF(ISNA(INDEX('Scrum Own Feed'!E$1:E$1067,MATCH('Combined Table'!$A24&amp;'Combined Table'!$B24,'Scrum Own Feed'!$A$1:$A$1067&amp;'Scrum Own Feed'!$B$1:$B$1067,0))),"",INDEX('Scrum Own Feed'!E$1:E$1067,MATCH('Combined Table'!$A24&amp;'Combined Table'!$B24,'Scrum Own Feed'!$A$1:$A$1067&amp;'Scrum Own Feed'!$B$1:$B$1067,0)))</f>
        <v>1</v>
      </c>
      <c r="FW24" s="13">
        <f t="array" ref="FW24">IF(ISNA(INDEX('Scrum Own Feed'!F$1:F$1067,MATCH('Combined Table'!$A24&amp;'Combined Table'!$B24,'Scrum Own Feed'!$A$1:$A$1067&amp;'Scrum Own Feed'!$B$1:$B$1067,0))),"",INDEX('Scrum Own Feed'!F$1:F$1067,MATCH('Combined Table'!$A24&amp;'Combined Table'!$B24,'Scrum Own Feed'!$A$1:$A$1067&amp;'Scrum Own Feed'!$B$1:$B$1067,0)))</f>
        <v>4</v>
      </c>
      <c r="FX24" s="13" t="str">
        <f t="array" ref="FX24">IF(ISNA(INDEX('Scrum Own Feed'!G$1:G$1067,MATCH('Combined Table'!$A24&amp;'Combined Table'!$B24,'Scrum Own Feed'!$A$1:$A$1067&amp;'Scrum Own Feed'!$B$1:$B$1067,0))),"",INDEX('Scrum Own Feed'!G$1:G$1067,MATCH('Combined Table'!$A24&amp;'Combined Table'!$B24,'Scrum Own Feed'!$A$1:$A$1067&amp;'Scrum Own Feed'!$B$1:$B$1067,0)))</f>
        <v/>
      </c>
      <c r="FY24" s="13">
        <f t="array" ref="FY24">IF(ISNA(INDEX('Scrum Own Feed'!H$1:H$1067,MATCH('Combined Table'!$A24&amp;'Combined Table'!$B24,'Scrum Own Feed'!$A$1:$A$1067&amp;'Scrum Own Feed'!$B$1:$B$1067,0))),"",INDEX('Scrum Own Feed'!H$1:H$1067,MATCH('Combined Table'!$A24&amp;'Combined Table'!$B24,'Scrum Own Feed'!$A$1:$A$1067&amp;'Scrum Own Feed'!$B$1:$B$1067,0)))</f>
        <v>10</v>
      </c>
      <c r="FZ24" s="13">
        <f t="array" ref="FZ24">IF(ISNA(INDEX('Scrum Own Feed'!I$1:I$1067,MATCH('Combined Table'!$A24&amp;'Combined Table'!$B24,'Scrum Own Feed'!$A$1:$A$1067&amp;'Scrum Own Feed'!$B$1:$B$1067,0))),"",INDEX('Scrum Own Feed'!I$1:I$1067,MATCH('Combined Table'!$A24&amp;'Combined Table'!$B24,'Scrum Own Feed'!$A$1:$A$1067&amp;'Scrum Own Feed'!$B$1:$B$1067,0)))</f>
        <v>100</v>
      </c>
      <c r="GA24" s="13" t="str">
        <f t="array" ref="GA24">IF(ISNA(INDEX('Scrum Own Feed'!J$1:J$1067,MATCH('Combined Table'!$A24&amp;'Combined Table'!$B24,'Scrum Own Feed'!$A$1:$A$1067&amp;'Scrum Own Feed'!$B$1:$B$1067,0))),"",INDEX('Scrum Own Feed'!J$1:J$1067,MATCH('Combined Table'!$A24&amp;'Combined Table'!$B24,'Scrum Own Feed'!$A$1:$A$1067&amp;'Scrum Own Feed'!$B$1:$B$1067,0)))</f>
        <v/>
      </c>
      <c r="GB24" s="13" t="str">
        <f t="array" ref="GB24">IF(ISNA(INDEX('Scrum Own Feed'!K$1:K$1067,MATCH('Combined Table'!$A24&amp;'Combined Table'!$B24,'Scrum Own Feed'!$A$1:$A$1067&amp;'Scrum Own Feed'!$B$1:$B$1067,0))),"",INDEX('Scrum Own Feed'!K$1:K$1067,MATCH('Combined Table'!$A24&amp;'Combined Table'!$B24,'Scrum Own Feed'!$A$1:$A$1067&amp;'Scrum Own Feed'!$B$1:$B$1067,0)))</f>
        <v/>
      </c>
      <c r="GC24" s="13" t="str">
        <f t="array" ref="GC24">IF(ISNA(INDEX('Scrum Own Feed'!L$1:L$1067,MATCH('Combined Table'!$A24&amp;'Combined Table'!$B24,'Scrum Own Feed'!$A$1:$A$1067&amp;'Scrum Own Feed'!$B$1:$B$1067,0))),"",INDEX('Scrum Own Feed'!L$1:L$1067,MATCH('Combined Table'!$A24&amp;'Combined Table'!$B24,'Scrum Own Feed'!$A$1:$A$1067&amp;'Scrum Own Feed'!$B$1:$B$1067,0)))</f>
        <v/>
      </c>
      <c r="GD24" s="13" t="str">
        <f t="array" ref="GD24">IF(ISNA(INDEX('Scrum Own Feed'!M$1:M$1067,MATCH('Combined Table'!$A24&amp;'Combined Table'!$B24,'Scrum Own Feed'!$A$1:$A$1067&amp;'Scrum Own Feed'!$B$1:$B$1067,0))),"",INDEX('Scrum Own Feed'!M$1:M$1067,MATCH('Combined Table'!$A24&amp;'Combined Table'!$B24,'Scrum Own Feed'!$A$1:$A$1067&amp;'Scrum Own Feed'!$B$1:$B$1067,0)))</f>
        <v/>
      </c>
      <c r="GE24" s="13" t="str">
        <f t="array" ref="GE24">IF(ISNA(INDEX('Scrum Own Feed'!N$1:N$1067,MATCH('Combined Table'!$A24&amp;'Combined Table'!$B24,'Scrum Own Feed'!$A$1:$A$1067&amp;'Scrum Own Feed'!$B$1:$B$1067,0))),"",INDEX('Scrum Own Feed'!N$1:N$1067,MATCH('Combined Table'!$A24&amp;'Combined Table'!$B24,'Scrum Own Feed'!$A$1:$A$1067&amp;'Scrum Own Feed'!$B$1:$B$1067,0)))</f>
        <v/>
      </c>
      <c r="GF24" s="13" t="str">
        <f t="array" ref="GF24">IF(ISNA(INDEX('Scrum Own Feed'!O$1:O$1067,MATCH('Combined Table'!$A24&amp;'Combined Table'!$B24,'Scrum Own Feed'!$A$1:$A$1067&amp;'Scrum Own Feed'!$B$1:$B$1067,0))),"",INDEX('Scrum Own Feed'!O$1:O$1067,MATCH('Combined Table'!$A24&amp;'Combined Table'!$B24,'Scrum Own Feed'!$A$1:$A$1067&amp;'Scrum Own Feed'!$B$1:$B$1067,0)))</f>
        <v/>
      </c>
      <c r="GG24" s="13" t="str">
        <f t="array" ref="GG24">IF(ISNA(INDEX('Scrum Own Feed'!P$1:P$1067,MATCH('Combined Table'!$A24&amp;'Combined Table'!$B24,'Scrum Own Feed'!$A$1:$A$1067&amp;'Scrum Own Feed'!$B$1:$B$1067,0))),"",INDEX('Scrum Own Feed'!P$1:P$1067,MATCH('Combined Table'!$A24&amp;'Combined Table'!$B24,'Scrum Own Feed'!$A$1:$A$1067&amp;'Scrum Own Feed'!$B$1:$B$1067,0)))</f>
        <v/>
      </c>
      <c r="GH24" s="13">
        <f t="array" ref="GH24">IF(ISNA(INDEX('Scrum Own Feed'!Q$1:Q$1067,MATCH('Combined Table'!$A24&amp;'Combined Table'!$B24,'Scrum Own Feed'!$A$1:$A$1067&amp;'Scrum Own Feed'!$B$1:$B$1067,0))),"",INDEX('Scrum Own Feed'!Q$1:Q$1067,MATCH('Combined Table'!$A24&amp;'Combined Table'!$B24,'Scrum Own Feed'!$A$1:$A$1067&amp;'Scrum Own Feed'!$B$1:$B$1067,0)))</f>
        <v>10</v>
      </c>
      <c r="GI24" s="1" t="str">
        <f t="array" ref="GI24">IF(ISNA(INDEX('Scrum Opp Feed'!C$1:C$1067,MATCH('Combined Table'!$A24&amp;'Combined Table'!$B24,'Scrum Opp Feed'!$A$1:$A$1067&amp;'Scrum Opp Feed'!$B$1:$B$1067,0))),"",INDEX('Scrum Opp Feed'!C$1:C$1067,MATCH('Combined Table'!$A24&amp;'Combined Table'!$B24,'Scrum Opp Feed'!$A$1:$A$1067&amp;'Scrum Opp Feed'!$B$1:$B$1067,0)))</f>
        <v/>
      </c>
      <c r="GJ24" s="13" t="str">
        <f t="array" ref="GJ24">IF(ISNA(INDEX('Scrum Opp Feed'!D$1:D$1067,MATCH('Combined Table'!$A24&amp;'Combined Table'!$B24,'Scrum Opp Feed'!$A$1:$A$1067&amp;'Scrum Opp Feed'!$B$1:$B$1067,0))),"",INDEX('Scrum Opp Feed'!D$1:D$1067,MATCH('Combined Table'!$A24&amp;'Combined Table'!$B24,'Scrum Opp Feed'!$A$1:$A$1067&amp;'Scrum Opp Feed'!$B$1:$B$1067,0)))</f>
        <v/>
      </c>
      <c r="GK24" s="13" t="str">
        <f t="array" ref="GK24">IF(ISNA(INDEX('Scrum Opp Feed'!E$1:E$1067,MATCH('Combined Table'!$A24&amp;'Combined Table'!$B24,'Scrum Opp Feed'!$A$1:$A$1067&amp;'Scrum Opp Feed'!$B$1:$B$1067,0))),"",INDEX('Scrum Opp Feed'!E$1:E$1067,MATCH('Combined Table'!$A24&amp;'Combined Table'!$B24,'Scrum Opp Feed'!$A$1:$A$1067&amp;'Scrum Opp Feed'!$B$1:$B$1067,0)))</f>
        <v/>
      </c>
      <c r="GL24" s="13" t="str">
        <f t="array" ref="GL24">IF(ISNA(INDEX('Scrum Opp Feed'!F$1:F$1067,MATCH('Combined Table'!$A24&amp;'Combined Table'!$B24,'Scrum Opp Feed'!$A$1:$A$1067&amp;'Scrum Opp Feed'!$B$1:$B$1067,0))),"",INDEX('Scrum Opp Feed'!F$1:F$1067,MATCH('Combined Table'!$A24&amp;'Combined Table'!$B24,'Scrum Opp Feed'!$A$1:$A$1067&amp;'Scrum Opp Feed'!$B$1:$B$1067,0)))</f>
        <v/>
      </c>
      <c r="GM24" s="13">
        <f t="array" ref="GM24">IF(ISNA(INDEX('Scrum Opp Feed'!G$1:G$1067,MATCH('Combined Table'!$A24&amp;'Combined Table'!$B24,'Scrum Opp Feed'!$A$1:$A$1067&amp;'Scrum Opp Feed'!$B$1:$B$1067,0))),"",INDEX('Scrum Opp Feed'!G$1:G$1067,MATCH('Combined Table'!$A24&amp;'Combined Table'!$B24,'Scrum Opp Feed'!$A$1:$A$1067&amp;'Scrum Opp Feed'!$B$1:$B$1067,0)))</f>
        <v>1</v>
      </c>
      <c r="GN24" s="13">
        <f t="array" ref="GN24">IF(ISNA(INDEX('Scrum Opp Feed'!H$1:H$1067,MATCH('Combined Table'!$A24&amp;'Combined Table'!$B24,'Scrum Opp Feed'!$A$1:$A$1067&amp;'Scrum Opp Feed'!$B$1:$B$1067,0))),"",INDEX('Scrum Opp Feed'!H$1:H$1067,MATCH('Combined Table'!$A24&amp;'Combined Table'!$B24,'Scrum Opp Feed'!$A$1:$A$1067&amp;'Scrum Opp Feed'!$B$1:$B$1067,0)))</f>
        <v>1</v>
      </c>
      <c r="GO24" s="13">
        <f t="array" ref="GO24">IF(ISNA(INDEX('Scrum Opp Feed'!I$1:I$1067,MATCH('Combined Table'!$A24&amp;'Combined Table'!$B24,'Scrum Opp Feed'!$A$1:$A$1067&amp;'Scrum Opp Feed'!$B$1:$B$1067,0))),"",INDEX('Scrum Opp Feed'!I$1:I$1067,MATCH('Combined Table'!$A24&amp;'Combined Table'!$B24,'Scrum Opp Feed'!$A$1:$A$1067&amp;'Scrum Opp Feed'!$B$1:$B$1067,0)))</f>
        <v>14.3</v>
      </c>
      <c r="GP24" s="13">
        <f t="array" ref="GP24">IF(ISNA(INDEX('Scrum Opp Feed'!J$1:J$1067,MATCH('Combined Table'!$A24&amp;'Combined Table'!$B24,'Scrum Opp Feed'!$A$1:$A$1067&amp;'Scrum Opp Feed'!$B$1:$B$1067,0))),"",INDEX('Scrum Opp Feed'!J$1:J$1067,MATCH('Combined Table'!$A24&amp;'Combined Table'!$B24,'Scrum Opp Feed'!$A$1:$A$1067&amp;'Scrum Opp Feed'!$B$1:$B$1067,0)))</f>
        <v>5</v>
      </c>
      <c r="GQ24" s="13">
        <f t="array" ref="GQ24">IF(ISNA(INDEX('Scrum Opp Feed'!K$1:K$1067,MATCH('Combined Table'!$A24&amp;'Combined Table'!$B24,'Scrum Opp Feed'!$A$1:$A$1067&amp;'Scrum Opp Feed'!$B$1:$B$1067,0))),"",INDEX('Scrum Opp Feed'!K$1:K$1067,MATCH('Combined Table'!$A24&amp;'Combined Table'!$B24,'Scrum Opp Feed'!$A$1:$A$1067&amp;'Scrum Opp Feed'!$B$1:$B$1067,0)))</f>
        <v>71.400000000000006</v>
      </c>
      <c r="GR24" s="13">
        <f t="array" ref="GR24">IF(ISNA(INDEX('Scrum Opp Feed'!L$1:L$1067,MATCH('Combined Table'!$A24&amp;'Combined Table'!$B24,'Scrum Opp Feed'!$A$1:$A$1067&amp;'Scrum Opp Feed'!$B$1:$B$1067,0))),"",INDEX('Scrum Opp Feed'!L$1:L$1067,MATCH('Combined Table'!$A24&amp;'Combined Table'!$B24,'Scrum Opp Feed'!$A$1:$A$1067&amp;'Scrum Opp Feed'!$B$1:$B$1067,0)))</f>
        <v>1</v>
      </c>
      <c r="GS24" s="13" t="str">
        <f t="array" ref="GS24">IF(ISNA(INDEX('Scrum Opp Feed'!M$1:M$1067,MATCH('Combined Table'!$A24&amp;'Combined Table'!$B24,'Scrum Opp Feed'!$A$1:$A$1067&amp;'Scrum Opp Feed'!$B$1:$B$1067,0))),"",INDEX('Scrum Opp Feed'!M$1:M$1067,MATCH('Combined Table'!$A24&amp;'Combined Table'!$B24,'Scrum Opp Feed'!$A$1:$A$1067&amp;'Scrum Opp Feed'!$B$1:$B$1067,0)))</f>
        <v/>
      </c>
      <c r="GT24" s="13" t="str">
        <f t="array" ref="GT24">IF(ISNA(INDEX('Scrum Opp Feed'!N$1:N$1067,MATCH('Combined Table'!$A24&amp;'Combined Table'!$B24,'Scrum Opp Feed'!$A$1:$A$1067&amp;'Scrum Opp Feed'!$B$1:$B$1067,0))),"",INDEX('Scrum Opp Feed'!N$1:N$1067,MATCH('Combined Table'!$A24&amp;'Combined Table'!$B24,'Scrum Opp Feed'!$A$1:$A$1067&amp;'Scrum Opp Feed'!$B$1:$B$1067,0)))</f>
        <v/>
      </c>
      <c r="GU24" s="13">
        <f t="array" ref="GU24">IF(ISNA(INDEX('Scrum Opp Feed'!O$1:O$1067,MATCH('Combined Table'!$A24&amp;'Combined Table'!$B24,'Scrum Opp Feed'!$A$1:$A$1067&amp;'Scrum Opp Feed'!$B$1:$B$1067,0))),"",INDEX('Scrum Opp Feed'!O$1:O$1067,MATCH('Combined Table'!$A24&amp;'Combined Table'!$B24,'Scrum Opp Feed'!$A$1:$A$1067&amp;'Scrum Opp Feed'!$B$1:$B$1067,0)))</f>
        <v>6</v>
      </c>
      <c r="GV24" s="13">
        <f t="array" ref="GV24">IF(ISNA(INDEX('Scrum Opp Feed'!P$1:P$1067,MATCH('Combined Table'!$A24&amp;'Combined Table'!$B24,'Scrum Opp Feed'!$A$1:$A$1067&amp;'Scrum Opp Feed'!$B$1:$B$1067,0))),"",INDEX('Scrum Opp Feed'!P$1:P$1067,MATCH('Combined Table'!$A24&amp;'Combined Table'!$B24,'Scrum Opp Feed'!$A$1:$A$1067&amp;'Scrum Opp Feed'!$B$1:$B$1067,0)))</f>
        <v>85.7</v>
      </c>
      <c r="GW24" s="13">
        <f t="array" ref="GW24">IF(ISNA(INDEX('Scrum Opp Feed'!Q$1:Q$1067,MATCH('Combined Table'!$A24&amp;'Combined Table'!$B24,'Scrum Opp Feed'!$A$1:$A$1067&amp;'Scrum Opp Feed'!$B$1:$B$1067,0))),"",INDEX('Scrum Opp Feed'!Q$1:Q$1067,MATCH('Combined Table'!$A24&amp;'Combined Table'!$B24,'Scrum Opp Feed'!$A$1:$A$1067&amp;'Scrum Opp Feed'!$B$1:$B$1067,0)))</f>
        <v>7</v>
      </c>
      <c r="GX24" s="1" t="str">
        <f t="array" ref="GX24">IF(ISNA(INDEX('Restart 50m'!C$1:C$1067,MATCH('Combined Table'!$A24&amp;'Combined Table'!$B24,'Restart 50m'!$A$1:$A$1067&amp;'Restart 50m'!$B$1:$B$1067,0))),"",INDEX('Restart 50m'!C$1:C$1067,MATCH('Combined Table'!$A24&amp;'Combined Table'!$B24,'Restart 50m'!$A$1:$A$1067&amp;'Restart 50m'!$B$1:$B$1067,0)))</f>
        <v/>
      </c>
      <c r="GY24" s="13" t="str">
        <f t="array" ref="GY24">IF(ISNA(INDEX('Restart 50m'!D$1:D$1067,MATCH('Combined Table'!$A24&amp;'Combined Table'!$B24,'Restart 50m'!$A$1:$A$1067&amp;'Restart 50m'!$B$1:$B$1067,0))),"",INDEX('Restart 50m'!D$1:D$1067,MATCH('Combined Table'!$A24&amp;'Combined Table'!$B24,'Restart 50m'!$A$1:$A$1067&amp;'Restart 50m'!$B$1:$B$1067,0)))</f>
        <v/>
      </c>
      <c r="GZ24" s="13" t="str">
        <f t="array" ref="GZ24">IF(ISNA(INDEX('Restart 50m'!E$1:E$1067,MATCH('Combined Table'!$A24&amp;'Combined Table'!$B24,'Restart 50m'!$A$1:$A$1067&amp;'Restart 50m'!$B$1:$B$1067,0))),"",INDEX('Restart 50m'!E$1:E$1067,MATCH('Combined Table'!$A24&amp;'Combined Table'!$B24,'Restart 50m'!$A$1:$A$1067&amp;'Restart 50m'!$B$1:$B$1067,0)))</f>
        <v/>
      </c>
      <c r="HA24" s="13" t="str">
        <f t="array" ref="HA24">IF(ISNA(INDEX('Restart 50m'!F$1:F$1067,MATCH('Combined Table'!$A24&amp;'Combined Table'!$B24,'Restart 50m'!$A$1:$A$1067&amp;'Restart 50m'!$B$1:$B$1067,0))),"",INDEX('Restart 50m'!F$1:F$1067,MATCH('Combined Table'!$A24&amp;'Combined Table'!$B24,'Restart 50m'!$A$1:$A$1067&amp;'Restart 50m'!$B$1:$B$1067,0)))</f>
        <v/>
      </c>
      <c r="HB24" s="13">
        <f t="array" ref="HB24">IF(ISNA(INDEX('Restart 50m'!G$1:G$1067,MATCH('Combined Table'!$A24&amp;'Combined Table'!$B24,'Restart 50m'!$A$1:$A$1067&amp;'Restart 50m'!$B$1:$B$1067,0))),"",INDEX('Restart 50m'!G$1:G$1067,MATCH('Combined Table'!$A24&amp;'Combined Table'!$B24,'Restart 50m'!$A$1:$A$1067&amp;'Restart 50m'!$B$1:$B$1067,0)))</f>
        <v>1</v>
      </c>
      <c r="HC24" s="13" t="str">
        <f t="array" ref="HC24">IF(ISNA(INDEX('Restart 50m'!H$1:H$1067,MATCH('Combined Table'!$A24&amp;'Combined Table'!$B24,'Restart 50m'!$A$1:$A$1067&amp;'Restart 50m'!$B$1:$B$1067,0))),"",INDEX('Restart 50m'!H$1:H$1067,MATCH('Combined Table'!$A24&amp;'Combined Table'!$B24,'Restart 50m'!$A$1:$A$1067&amp;'Restart 50m'!$B$1:$B$1067,0)))</f>
        <v/>
      </c>
      <c r="HD24" s="13" t="str">
        <f t="array" ref="HD24">IF(ISNA(INDEX('Restart 50m'!I$1:I$1067,MATCH('Combined Table'!$A24&amp;'Combined Table'!$B24,'Restart 50m'!$A$1:$A$1067&amp;'Restart 50m'!$B$1:$B$1067,0))),"",INDEX('Restart 50m'!I$1:I$1067,MATCH('Combined Table'!$A24&amp;'Combined Table'!$B24,'Restart 50m'!$A$1:$A$1067&amp;'Restart 50m'!$B$1:$B$1067,0)))</f>
        <v/>
      </c>
      <c r="HE24" s="13">
        <f t="array" ref="HE24">IF(ISNA(INDEX('Restart 50m'!J$1:J$1067,MATCH('Combined Table'!$A24&amp;'Combined Table'!$B24,'Restart 50m'!$A$1:$A$1067&amp;'Restart 50m'!$B$1:$B$1067,0))),"",INDEX('Restart 50m'!J$1:J$1067,MATCH('Combined Table'!$A24&amp;'Combined Table'!$B24,'Restart 50m'!$A$1:$A$1067&amp;'Restart 50m'!$B$1:$B$1067,0)))</f>
        <v>1</v>
      </c>
      <c r="HF24" s="13">
        <f t="array" ref="HF24">IF(ISNA(INDEX('Restart 50m'!K$1:K$1067,MATCH('Combined Table'!$A24&amp;'Combined Table'!$B24,'Restart 50m'!$A$1:$A$1067&amp;'Restart 50m'!$B$1:$B$1067,0))),"",INDEX('Restart 50m'!K$1:K$1067,MATCH('Combined Table'!$A24&amp;'Combined Table'!$B24,'Restart 50m'!$A$1:$A$1067&amp;'Restart 50m'!$B$1:$B$1067,0)))</f>
        <v>1</v>
      </c>
      <c r="HG24" s="13" t="str">
        <f t="array" ref="HG24">IF(ISNA(INDEX('Restart 50m'!L$1:L$1067,MATCH('Combined Table'!$A24&amp;'Combined Table'!$B24,'Restart 50m'!$A$1:$A$1067&amp;'Restart 50m'!$B$1:$B$1067,0))),"",INDEX('Restart 50m'!L$1:L$1067,MATCH('Combined Table'!$A24&amp;'Combined Table'!$B24,'Restart 50m'!$A$1:$A$1067&amp;'Restart 50m'!$B$1:$B$1067,0)))</f>
        <v/>
      </c>
      <c r="HH24" s="13" t="str">
        <f t="array" ref="HH24">IF(ISNA(INDEX('Restart 50m'!M$1:M$1067,MATCH('Combined Table'!$A24&amp;'Combined Table'!$B24,'Restart 50m'!$A$1:$A$1067&amp;'Restart 50m'!$B$1:$B$1067,0))),"",INDEX('Restart 50m'!M$1:M$1067,MATCH('Combined Table'!$A24&amp;'Combined Table'!$B24,'Restart 50m'!$A$1:$A$1067&amp;'Restart 50m'!$B$1:$B$1067,0)))</f>
        <v/>
      </c>
      <c r="HI24" s="13" t="str">
        <f t="array" ref="HI24">IF(ISNA(INDEX('Restart 50m'!N$1:N$1067,MATCH('Combined Table'!$A24&amp;'Combined Table'!$B24,'Restart 50m'!$A$1:$A$1067&amp;'Restart 50m'!$B$1:$B$1067,0))),"",INDEX('Restart 50m'!N$1:N$1067,MATCH('Combined Table'!$A24&amp;'Combined Table'!$B24,'Restart 50m'!$A$1:$A$1067&amp;'Restart 50m'!$B$1:$B$1067,0)))</f>
        <v/>
      </c>
      <c r="HJ24" s="13" t="str">
        <f t="array" ref="HJ24">IF(ISNA(INDEX('Restart 50m'!O$1:O$1067,MATCH('Combined Table'!$A24&amp;'Combined Table'!$B24,'Restart 50m'!$A$1:$A$1067&amp;'Restart 50m'!$B$1:$B$1067,0))),"",INDEX('Restart 50m'!O$1:O$1067,MATCH('Combined Table'!$A24&amp;'Combined Table'!$B24,'Restart 50m'!$A$1:$A$1067&amp;'Restart 50m'!$B$1:$B$1067,0)))</f>
        <v/>
      </c>
      <c r="HK24" s="13">
        <f t="array" ref="HK24">IF(ISNA(INDEX('Restart 50m'!P$1:P$1067,MATCH('Combined Table'!$A24&amp;'Combined Table'!$B24,'Restart 50m'!$A$1:$A$1067&amp;'Restart 50m'!$B$1:$B$1067,0))),"",INDEX('Restart 50m'!P$1:P$1067,MATCH('Combined Table'!$A24&amp;'Combined Table'!$B24,'Restart 50m'!$A$1:$A$1067&amp;'Restart 50m'!$B$1:$B$1067,0)))</f>
        <v>4</v>
      </c>
      <c r="HL24" s="13" t="str">
        <f t="array" ref="HL24">IF(ISNA(INDEX('Restart 50m'!Q$1:Q$1067,MATCH('Combined Table'!$A24&amp;'Combined Table'!$B24,'Restart 50m'!$A$1:$A$1067&amp;'Restart 50m'!$B$1:$B$1067,0))),"",INDEX('Restart 50m'!Q$1:Q$1067,MATCH('Combined Table'!$A24&amp;'Combined Table'!$B24,'Restart 50m'!$A$1:$A$1067&amp;'Restart 50m'!$B$1:$B$1067,0)))</f>
        <v/>
      </c>
      <c r="HM24" s="13" t="str">
        <f t="array" ref="HM24">IF(ISNA(INDEX('Restart 50m'!R$1:R$1067,MATCH('Combined Table'!$A24&amp;'Combined Table'!$B24,'Restart 50m'!$A$1:$A$1067&amp;'Restart 50m'!$B$1:$B$1067,0))),"",INDEX('Restart 50m'!R$1:R$1067,MATCH('Combined Table'!$A24&amp;'Combined Table'!$B24,'Restart 50m'!$A$1:$A$1067&amp;'Restart 50m'!$B$1:$B$1067,0)))</f>
        <v/>
      </c>
      <c r="HN24" s="13">
        <f t="array" ref="HN24">IF(ISNA(INDEX('Restart 50m'!S$1:S$1067,MATCH('Combined Table'!$A24&amp;'Combined Table'!$B24,'Restart 50m'!$A$1:$A$1067&amp;'Restart 50m'!$B$1:$B$1067,0))),"",INDEX('Restart 50m'!S$1:S$1067,MATCH('Combined Table'!$A24&amp;'Combined Table'!$B24,'Restart 50m'!$A$1:$A$1067&amp;'Restart 50m'!$B$1:$B$1067,0)))</f>
        <v>4</v>
      </c>
      <c r="HO24" s="13">
        <f t="array" ref="HO24">IF(ISNA(INDEX('Restart 50m'!T$1:T$1067,MATCH('Combined Table'!$A24&amp;'Combined Table'!$B24,'Restart 50m'!$A$1:$A$1067&amp;'Restart 50m'!$B$1:$B$1067,0))),"",INDEX('Restart 50m'!T$1:T$1067,MATCH('Combined Table'!$A24&amp;'Combined Table'!$B24,'Restart 50m'!$A$1:$A$1067&amp;'Restart 50m'!$B$1:$B$1067,0)))</f>
        <v>4</v>
      </c>
      <c r="HP24" s="13">
        <f t="array" ref="HP24">IF(ISNA(INDEX('Restart 50m'!U$1:U$1067,MATCH('Combined Table'!$A24&amp;'Combined Table'!$B24,'Restart 50m'!$A$1:$A$1067&amp;'Restart 50m'!$B$1:$B$1067,0))),"",INDEX('Restart 50m'!U$1:U$1067,MATCH('Combined Table'!$A24&amp;'Combined Table'!$B24,'Restart 50m'!$A$1:$A$1067&amp;'Restart 50m'!$B$1:$B$1067,0)))</f>
        <v>5</v>
      </c>
      <c r="HQ24" s="1" t="str">
        <f t="array" ref="HQ24">IF(ISNA(INDEX('Restart 22m'!C$1:C$1067,MATCH('Combined Table'!$A24&amp;'Combined Table'!$B24,'Restart 22m'!$A$1:$A$1067&amp;'Restart 22m'!$B$1:$B$1067,0))),"",INDEX('Restart 22m'!C$1:C$1067,MATCH('Combined Table'!$A24&amp;'Combined Table'!$B24,'Restart 22m'!$A$1:$A$1067&amp;'Restart 22m'!$B$1:$B$1067,0)))</f>
        <v/>
      </c>
      <c r="HR24" s="13" t="str">
        <f t="array" ref="HR24">IF(ISNA(INDEX('Restart 22m'!D$1:D$1067,MATCH('Combined Table'!$A24&amp;'Combined Table'!$B24,'Restart 22m'!$A$1:$A$1067&amp;'Restart 22m'!$B$1:$B$1067,0))),"",INDEX('Restart 22m'!D$1:D$1067,MATCH('Combined Table'!$A24&amp;'Combined Table'!$B24,'Restart 22m'!$A$1:$A$1067&amp;'Restart 22m'!$B$1:$B$1067,0)))</f>
        <v/>
      </c>
      <c r="HS24" s="13" t="str">
        <f t="array" ref="HS24">IF(ISNA(INDEX('Restart 22m'!E$1:E$1067,MATCH('Combined Table'!$A24&amp;'Combined Table'!$B24,'Restart 22m'!$A$1:$A$1067&amp;'Restart 22m'!$B$1:$B$1067,0))),"",INDEX('Restart 22m'!E$1:E$1067,MATCH('Combined Table'!$A24&amp;'Combined Table'!$B24,'Restart 22m'!$A$1:$A$1067&amp;'Restart 22m'!$B$1:$B$1067,0)))</f>
        <v/>
      </c>
      <c r="HT24" s="13" t="str">
        <f t="array" ref="HT24">IF(ISNA(INDEX('Restart 22m'!F$1:F$1067,MATCH('Combined Table'!$A24&amp;'Combined Table'!$B24,'Restart 22m'!$A$1:$A$1067&amp;'Restart 22m'!$B$1:$B$1067,0))),"",INDEX('Restart 22m'!F$1:F$1067,MATCH('Combined Table'!$A24&amp;'Combined Table'!$B24,'Restart 22m'!$A$1:$A$1067&amp;'Restart 22m'!$B$1:$B$1067,0)))</f>
        <v/>
      </c>
      <c r="HU24" s="13" t="str">
        <f t="array" ref="HU24">IF(ISNA(INDEX('Restart 22m'!G$1:G$1067,MATCH('Combined Table'!$A24&amp;'Combined Table'!$B24,'Restart 22m'!$A$1:$A$1067&amp;'Restart 22m'!$B$1:$B$1067,0))),"",INDEX('Restart 22m'!G$1:G$1067,MATCH('Combined Table'!$A24&amp;'Combined Table'!$B24,'Restart 22m'!$A$1:$A$1067&amp;'Restart 22m'!$B$1:$B$1067,0)))</f>
        <v/>
      </c>
      <c r="HV24" s="13" t="str">
        <f t="array" ref="HV24">IF(ISNA(INDEX('Restart 22m'!H$1:H$1067,MATCH('Combined Table'!$A24&amp;'Combined Table'!$B24,'Restart 22m'!$A$1:$A$1067&amp;'Restart 22m'!$B$1:$B$1067,0))),"",INDEX('Restart 22m'!H$1:H$1067,MATCH('Combined Table'!$A24&amp;'Combined Table'!$B24,'Restart 22m'!$A$1:$A$1067&amp;'Restart 22m'!$B$1:$B$1067,0)))</f>
        <v/>
      </c>
      <c r="HW24" s="13" t="str">
        <f t="array" ref="HW24">IF(ISNA(INDEX('Restart 22m'!I$1:I$1067,MATCH('Combined Table'!$A24&amp;'Combined Table'!$B24,'Restart 22m'!$A$1:$A$1067&amp;'Restart 22m'!$B$1:$B$1067,0))),"",INDEX('Restart 22m'!I$1:I$1067,MATCH('Combined Table'!$A24&amp;'Combined Table'!$B24,'Restart 22m'!$A$1:$A$1067&amp;'Restart 22m'!$B$1:$B$1067,0)))</f>
        <v/>
      </c>
      <c r="HX24" s="13" t="str">
        <f t="array" ref="HX24">IF(ISNA(INDEX('Restart 22m'!J$1:J$1067,MATCH('Combined Table'!$A24&amp;'Combined Table'!$B24,'Restart 22m'!$A$1:$A$1067&amp;'Restart 22m'!$B$1:$B$1067,0))),"",INDEX('Restart 22m'!J$1:J$1067,MATCH('Combined Table'!$A24&amp;'Combined Table'!$B24,'Restart 22m'!$A$1:$A$1067&amp;'Restart 22m'!$B$1:$B$1067,0)))</f>
        <v/>
      </c>
      <c r="HY24" s="13" t="str">
        <f t="array" ref="HY24">IF(ISNA(INDEX('Restart 22m'!K$1:K$1067,MATCH('Combined Table'!$A24&amp;'Combined Table'!$B24,'Restart 22m'!$A$1:$A$1067&amp;'Restart 22m'!$B$1:$B$1067,0))),"",INDEX('Restart 22m'!K$1:K$1067,MATCH('Combined Table'!$A24&amp;'Combined Table'!$B24,'Restart 22m'!$A$1:$A$1067&amp;'Restart 22m'!$B$1:$B$1067,0)))</f>
        <v/>
      </c>
      <c r="HZ24" s="13" t="str">
        <f t="array" ref="HZ24">IF(ISNA(INDEX('Restart 22m'!L$1:L$1067,MATCH('Combined Table'!$A24&amp;'Combined Table'!$B24,'Restart 22m'!$A$1:$A$1067&amp;'Restart 22m'!$B$1:$B$1067,0))),"",INDEX('Restart 22m'!L$1:L$1067,MATCH('Combined Table'!$A24&amp;'Combined Table'!$B24,'Restart 22m'!$A$1:$A$1067&amp;'Restart 22m'!$B$1:$B$1067,0)))</f>
        <v/>
      </c>
      <c r="IA24" s="13" t="str">
        <f t="array" ref="IA24">IF(ISNA(INDEX('Restart 22m'!M$1:M$1067,MATCH('Combined Table'!$A24&amp;'Combined Table'!$B24,'Restart 22m'!$A$1:$A$1067&amp;'Restart 22m'!$B$1:$B$1067,0))),"",INDEX('Restart 22m'!M$1:M$1067,MATCH('Combined Table'!$A24&amp;'Combined Table'!$B24,'Restart 22m'!$A$1:$A$1067&amp;'Restart 22m'!$B$1:$B$1067,0)))</f>
        <v/>
      </c>
      <c r="IB24" s="13" t="str">
        <f t="array" ref="IB24">IF(ISNA(INDEX('Restart 22m'!N$1:N$1067,MATCH('Combined Table'!$A24&amp;'Combined Table'!$B24,'Restart 22m'!$A$1:$A$1067&amp;'Restart 22m'!$B$1:$B$1067,0))),"",INDEX('Restart 22m'!N$1:N$1067,MATCH('Combined Table'!$A24&amp;'Combined Table'!$B24,'Restart 22m'!$A$1:$A$1067&amp;'Restart 22m'!$B$1:$B$1067,0)))</f>
        <v/>
      </c>
      <c r="IC24" s="13" t="str">
        <f t="array" ref="IC24">IF(ISNA(INDEX('Restart 22m'!O$1:O$1067,MATCH('Combined Table'!$A24&amp;'Combined Table'!$B24,'Restart 22m'!$A$1:$A$1067&amp;'Restart 22m'!$B$1:$B$1067,0))),"",INDEX('Restart 22m'!O$1:O$1067,MATCH('Combined Table'!$A24&amp;'Combined Table'!$B24,'Restart 22m'!$A$1:$A$1067&amp;'Restart 22m'!$B$1:$B$1067,0)))</f>
        <v/>
      </c>
      <c r="ID24" s="13" t="str">
        <f t="array" ref="ID24">IF(ISNA(INDEX('Restart 22m'!P$1:P$1067,MATCH('Combined Table'!$A24&amp;'Combined Table'!$B24,'Restart 22m'!$A$1:$A$1067&amp;'Restart 22m'!$B$1:$B$1067,0))),"",INDEX('Restart 22m'!P$1:P$1067,MATCH('Combined Table'!$A24&amp;'Combined Table'!$B24,'Restart 22m'!$A$1:$A$1067&amp;'Restart 22m'!$B$1:$B$1067,0)))</f>
        <v/>
      </c>
      <c r="IE24" s="13" t="str">
        <f t="array" ref="IE24">IF(ISNA(INDEX('Restart 22m'!Q$1:Q$1067,MATCH('Combined Table'!$A24&amp;'Combined Table'!$B24,'Restart 22m'!$A$1:$A$1067&amp;'Restart 22m'!$B$1:$B$1067,0))),"",INDEX('Restart 22m'!Q$1:Q$1067,MATCH('Combined Table'!$A24&amp;'Combined Table'!$B24,'Restart 22m'!$A$1:$A$1067&amp;'Restart 22m'!$B$1:$B$1067,0)))</f>
        <v/>
      </c>
      <c r="IF24" s="13" t="str">
        <f t="array" ref="IF24">IF(ISNA(INDEX('Restart 22m'!R$1:R$1067,MATCH('Combined Table'!$A24&amp;'Combined Table'!$B24,'Restart 22m'!$A$1:$A$1067&amp;'Restart 22m'!$B$1:$B$1067,0))),"",INDEX('Restart 22m'!R$1:R$1067,MATCH('Combined Table'!$A24&amp;'Combined Table'!$B24,'Restart 22m'!$A$1:$A$1067&amp;'Restart 22m'!$B$1:$B$1067,0)))</f>
        <v/>
      </c>
      <c r="IG24" s="13" t="str">
        <f t="array" ref="IG24">IF(ISNA(INDEX('Restart 22m'!S$1:S$1067,MATCH('Combined Table'!$A24&amp;'Combined Table'!$B24,'Restart 22m'!$A$1:$A$1067&amp;'Restart 22m'!$B$1:$B$1067,0))),"",INDEX('Restart 22m'!S$1:S$1067,MATCH('Combined Table'!$A24&amp;'Combined Table'!$B24,'Restart 22m'!$A$1:$A$1067&amp;'Restart 22m'!$B$1:$B$1067,0)))</f>
        <v/>
      </c>
      <c r="IH24" s="13" t="str">
        <f t="array" ref="IH24">IF(ISNA(INDEX('Restart 22m'!T$1:T$1067,MATCH('Combined Table'!$A24&amp;'Combined Table'!$B24,'Restart 22m'!$A$1:$A$1067&amp;'Restart 22m'!$B$1:$B$1067,0))),"",INDEX('Restart 22m'!T$1:T$1067,MATCH('Combined Table'!$A24&amp;'Combined Table'!$B24,'Restart 22m'!$A$1:$A$1067&amp;'Restart 22m'!$B$1:$B$1067,0)))</f>
        <v/>
      </c>
      <c r="II24" s="13" t="str">
        <f t="array" ref="II24">IF(ISNA(INDEX('Restart 22m'!U$1:U$1067,MATCH('Combined Table'!$A24&amp;'Combined Table'!$B24,'Restart 22m'!$A$1:$A$1067&amp;'Restart 22m'!$B$1:$B$1067,0))),"",INDEX('Restart 22m'!U$1:U$1067,MATCH('Combined Table'!$A24&amp;'Combined Table'!$B24,'Restart 22m'!$A$1:$A$1067&amp;'Restart 22m'!$B$1:$B$1067,0)))</f>
        <v/>
      </c>
      <c r="IJ24" s="13"/>
    </row>
    <row r="25" spans="1:244" x14ac:dyDescent="0.25">
      <c r="A25" s="5" t="s">
        <v>7</v>
      </c>
      <c r="B25" s="3">
        <v>2</v>
      </c>
      <c r="C25" s="13">
        <f t="array" ref="C25">INDEX('Points Table'!C$1:C$1067,MATCH('Combined Table'!$A25&amp;'Combined Table'!$B25,$A$1:$A$1067&amp;$B$1:$B$1067,0))</f>
        <v>25</v>
      </c>
      <c r="D25" s="13">
        <f t="array" ref="D25">INDEX('Points Table'!D$1:D$1067,MATCH('Combined Table'!$A25&amp;'Combined Table'!$B25,$A$1:$A$1067&amp;$B$1:$B$1067,0))</f>
        <v>4</v>
      </c>
      <c r="E25" s="13">
        <f t="array" ref="E25">INDEX('Points Table'!E$1:E$1067,MATCH('Combined Table'!$A25&amp;'Combined Table'!$B25,$A$1:$A$1067&amp;$B$1:$B$1067,0))</f>
        <v>1</v>
      </c>
      <c r="F25" s="13">
        <f t="array" ref="F25">INDEX('Points Table'!F$1:F$1067,MATCH('Combined Table'!$A25&amp;'Combined Table'!$B25,$A$1:$A$1067&amp;$B$1:$B$1067,0))</f>
        <v>1</v>
      </c>
      <c r="G25" s="13">
        <f t="array" ref="G25">INDEX('Points Table'!G$1:G$1067,MATCH('Combined Table'!$A25&amp;'Combined Table'!$B25,$A$1:$A$1067&amp;$B$1:$B$1067,0))</f>
        <v>33.299999999999997</v>
      </c>
      <c r="H25" s="13">
        <f t="array" ref="H25">INDEX('Points Table'!H$1:H$1067,MATCH('Combined Table'!$A25&amp;'Combined Table'!$B25,$A$1:$A$1067&amp;$B$1:$B$1067,0))</f>
        <v>0</v>
      </c>
      <c r="I25" s="13" t="str">
        <f t="array" ref="I25">INDEX('Possesion Times'!C$1:C$1067,MATCH('Combined Table'!$A25&amp;'Combined Table'!$B25,$A$1:$A$1067&amp;$B$1:$B$1067,0))</f>
        <v>1:54</v>
      </c>
      <c r="J25" s="13" t="str">
        <f t="array" ref="J25">INDEX('Possesion Times'!D$1:D$1067,MATCH('Combined Table'!$A25&amp;'Combined Table'!$B25,$A$1:$A$1067&amp;$B$1:$B$1067,0))</f>
        <v>2:40</v>
      </c>
      <c r="K25" s="13" t="str">
        <f t="array" ref="K25">INDEX('Possesion Times'!E$1:E$1067,MATCH('Combined Table'!$A25&amp;'Combined Table'!$B25,$A$1:$A$1067&amp;$B$1:$B$1067,0))</f>
        <v>4:33</v>
      </c>
      <c r="L25" s="13">
        <f t="array" ref="L25">INDEX('Possesion Times'!F$1:F$1067,MATCH('Combined Table'!$A25&amp;'Combined Table'!$B25,$A$1:$A$1067&amp;$B$1:$B$1067,0))</f>
        <v>12.9</v>
      </c>
      <c r="M25" s="13" t="str">
        <f t="array" ref="M25">INDEX('Possesion Times'!G$1:G$1067,MATCH('Combined Table'!$A25&amp;'Combined Table'!$B25,$A$1:$A$1067&amp;$B$1:$B$1067,0))</f>
        <v>1:20</v>
      </c>
      <c r="N25" s="13" t="str">
        <f t="array" ref="N25">INDEX('Possesion Times'!H$1:H$1067,MATCH('Combined Table'!$A25&amp;'Combined Table'!$B25,$A$1:$A$1067&amp;$B$1:$B$1067,0))</f>
        <v>2:46</v>
      </c>
      <c r="O25" s="13" t="str">
        <f t="array" ref="O25">INDEX('Possesion Times'!I$1:I$1067,MATCH('Combined Table'!$A25&amp;'Combined Table'!$B25,$A$1:$A$1067&amp;$B$1:$B$1067,0))</f>
        <v>4:06</v>
      </c>
      <c r="P25" s="13">
        <f t="array" ref="P25">INDEX('Possesion Times'!J$1:J$1067,MATCH('Combined Table'!$A25&amp;'Combined Table'!$B25,$A$1:$A$1067&amp;$B$1:$B$1067,0))</f>
        <v>11.6</v>
      </c>
      <c r="Q25" s="13" t="str">
        <f t="array" ref="Q25">INDEX('Possesion Times'!K$1:K$1067,MATCH('Combined Table'!$A25&amp;'Combined Table'!$B25,$A$1:$A$1067&amp;$B$1:$B$1067,0))</f>
        <v>3:17</v>
      </c>
      <c r="R25" s="13" t="str">
        <f t="array" ref="R25">INDEX('Possesion Times'!L$1:L$1067,MATCH('Combined Table'!$A25&amp;'Combined Table'!$B25,$A$1:$A$1067&amp;$B$1:$B$1067,0))</f>
        <v>2:30</v>
      </c>
      <c r="S25" s="13" t="str">
        <f t="array" ref="S25">INDEX('Possesion Times'!M$1:M$1067,MATCH('Combined Table'!$A25&amp;'Combined Table'!$B25,$A$1:$A$1067&amp;$B$1:$B$1067,0))</f>
        <v>5:47</v>
      </c>
      <c r="T25" s="13">
        <f t="array" ref="T25">INDEX('Possesion Times'!N$1:N$1067,MATCH('Combined Table'!$A25&amp;'Combined Table'!$B25,$A$1:$A$1067&amp;$B$1:$B$1067,0))</f>
        <v>16.399999999999999</v>
      </c>
      <c r="U25" s="13" t="str">
        <f t="array" ref="U25">INDEX('Possesion Times'!O$1:O$1067,MATCH('Combined Table'!$A25&amp;'Combined Table'!$B25,$A$1:$A$1067&amp;$B$1:$B$1067,0))</f>
        <v>0:22</v>
      </c>
      <c r="V25" s="13" t="str">
        <f t="array" ref="V25">INDEX('Possesion Times'!P$1:P$1067,MATCH('Combined Table'!$A25&amp;'Combined Table'!$B25,$A$1:$A$1067&amp;$B$1:$B$1067,0))</f>
        <v>1:52</v>
      </c>
      <c r="W25" s="13" t="str">
        <f t="array" ref="W25">INDEX('Possesion Times'!Q$1:Q$1067,MATCH('Combined Table'!$A25&amp;'Combined Table'!$B25,$A$1:$A$1067&amp;$B$1:$B$1067,0))</f>
        <v>2:14</v>
      </c>
      <c r="X25" s="13">
        <f t="array" ref="X25">INDEX('Possesion Times'!R$1:R$1067,MATCH('Combined Table'!$A25&amp;'Combined Table'!$B25,$A$1:$A$1067&amp;$B$1:$B$1067,0))</f>
        <v>6.3</v>
      </c>
      <c r="Y25" s="13" t="str">
        <f t="array" ref="Y25">INDEX('Possesion Times'!S$1:S$1067,MATCH('Combined Table'!$A25&amp;'Combined Table'!$B25,$A$1:$A$1067&amp;$B$1:$B$1067,0))</f>
        <v>6:52</v>
      </c>
      <c r="Z25" s="13" t="str">
        <f t="array" ref="Z25">INDEX('Possesion Times'!T$1:T$1067,MATCH('Combined Table'!$A25&amp;'Combined Table'!$B25,$A$1:$A$1067&amp;$B$1:$B$1067,0))</f>
        <v>9:47</v>
      </c>
      <c r="AA25" s="13" t="str">
        <f t="array" ref="AA25">INDEX('Possesion Times'!U$1:U$1067,MATCH('Combined Table'!$A25&amp;'Combined Table'!$B25,$A$1:$A$1067&amp;$B$1:$B$1067,0))</f>
        <v>16:39</v>
      </c>
      <c r="AB25" s="13">
        <f t="array" ref="AB25">INDEX('Possesion Times'!V$1:V$1067,MATCH('Combined Table'!$A25&amp;'Combined Table'!$B25,$A$1:$A$1067&amp;$B$1:$B$1067,0))</f>
        <v>47.3</v>
      </c>
      <c r="AC25" s="1">
        <f t="array" ref="AC25">INDEX('Possession Source'!C$1:C$1067,MATCH('Combined Table'!$A25&amp;'Combined Table'!$B25,$A$1:$A$1067&amp;$B$1:$B$1067,0))</f>
        <v>11</v>
      </c>
      <c r="AD25" s="13">
        <f t="array" ref="AD25">INDEX('Possession Source'!D$1:D$1067,MATCH('Combined Table'!$A25&amp;'Combined Table'!$B25,$A$1:$A$1067&amp;$B$1:$B$1067,0))</f>
        <v>4</v>
      </c>
      <c r="AE25" s="13">
        <f t="array" ref="AE25">INDEX('Possession Source'!E$1:E$1067,MATCH('Combined Table'!$A25&amp;'Combined Table'!$B25,$A$1:$A$1067&amp;$B$1:$B$1067,0))</f>
        <v>4</v>
      </c>
      <c r="AF25" s="13">
        <f t="array" ref="AF25">INDEX('Possession Source'!F$1:F$1067,MATCH('Combined Table'!$A25&amp;'Combined Table'!$B25,$A$1:$A$1067&amp;$B$1:$B$1067,0))</f>
        <v>1</v>
      </c>
      <c r="AG25" s="13">
        <f t="array" ref="AG25">INDEX('Possession Source'!G$1:G$1067,MATCH('Combined Table'!$A25&amp;'Combined Table'!$B25,$A$1:$A$1067&amp;$B$1:$B$1067,0))</f>
        <v>20</v>
      </c>
      <c r="AH25" s="13">
        <f t="array" ref="AH25">INDEX('Possession Source'!H$1:H$1067,MATCH('Combined Table'!$A25&amp;'Combined Table'!$B25,$A$1:$A$1067&amp;$B$1:$B$1067,0))</f>
        <v>12</v>
      </c>
      <c r="AI25" s="13">
        <f t="array" ref="AI25">INDEX('Possession Source'!I$1:I$1067,MATCH('Combined Table'!$A25&amp;'Combined Table'!$B25,$A$1:$A$1067&amp;$B$1:$B$1067,0))</f>
        <v>4</v>
      </c>
      <c r="AJ25" s="13">
        <f t="array" ref="AJ25">INDEX('Possession Source'!J$1:J$1067,MATCH('Combined Table'!$A25&amp;'Combined Table'!$B25,$A$1:$A$1067&amp;$B$1:$B$1067,0))</f>
        <v>5</v>
      </c>
      <c r="AK25" s="13">
        <f t="array" ref="AK25">INDEX('Possession Source'!K$1:K$1067,MATCH('Combined Table'!$A25&amp;'Combined Table'!$B25,$A$1:$A$1067&amp;$B$1:$B$1067,0))</f>
        <v>1</v>
      </c>
      <c r="AL25" s="13" t="str">
        <f t="array" ref="AL25">INDEX('Possession Source'!L$1:L$1067,MATCH('Combined Table'!$A25&amp;'Combined Table'!$B25,$A$1:$A$1067&amp;$B$1:$B$1067,0))</f>
        <v/>
      </c>
      <c r="AM25" s="13">
        <f t="array" ref="AM25">INDEX('Possession Source'!M$1:M$1067,MATCH('Combined Table'!$A25&amp;'Combined Table'!$B25,$A$1:$A$1067&amp;$B$1:$B$1067,0))</f>
        <v>1</v>
      </c>
      <c r="AN25" s="13" t="str">
        <f t="array" ref="AN25">INDEX('Possession Source'!N$1:N$1067,MATCH('Combined Table'!$A25&amp;'Combined Table'!$B25,$A$1:$A$1067&amp;$B$1:$B$1067,0))</f>
        <v/>
      </c>
      <c r="AO25" s="13">
        <f t="array" ref="AO25">INDEX('Possession Source'!O$1:O$1067,MATCH('Combined Table'!$A25&amp;'Combined Table'!$B25,$A$1:$A$1067&amp;$B$1:$B$1067,0))</f>
        <v>2</v>
      </c>
      <c r="AP25" s="13">
        <f t="array" ref="AP25">INDEX('Possession Source'!P$1:P$1067,MATCH('Combined Table'!$A25&amp;'Combined Table'!$B25,$A$1:$A$1067&amp;$B$1:$B$1067,0))</f>
        <v>25</v>
      </c>
      <c r="AQ25" s="13">
        <f t="array" ref="AQ25">INDEX('Possession Source'!Q$1:Q$1067,MATCH('Combined Table'!$A25&amp;'Combined Table'!$B25,$A$1:$A$1067&amp;$B$1:$B$1067,0))</f>
        <v>45</v>
      </c>
      <c r="AR25" s="1" t="str">
        <f t="array" ref="AR25">INDEX('Penalties Frees conceded'!C$1:C$1067,MATCH('Combined Table'!$A25&amp;'Combined Table'!$B25,$A$1:$A$1067&amp;$B$1:$B$1067,0))</f>
        <v/>
      </c>
      <c r="AS25" s="13" t="str">
        <f t="array" ref="AS25">INDEX('Penalties Frees conceded'!D$1:D$1067,MATCH('Combined Table'!$A25&amp;'Combined Table'!$B25,$A$1:$A$1067&amp;$B$1:$B$1067,0))</f>
        <v/>
      </c>
      <c r="AT25" s="13" t="str">
        <f t="array" ref="AT25">INDEX('Penalties Frees conceded'!E$1:E$1067,MATCH('Combined Table'!$A25&amp;'Combined Table'!$B25,$A$1:$A$1067&amp;$B$1:$B$1067,0))</f>
        <v/>
      </c>
      <c r="AU25" s="13">
        <f t="array" ref="AU25">INDEX('Penalties Frees conceded'!F$1:F$1067,MATCH('Combined Table'!$A25&amp;'Combined Table'!$B25,$A$1:$A$1067&amp;$B$1:$B$1067,0))</f>
        <v>2</v>
      </c>
      <c r="AV25" s="13" t="str">
        <f t="array" ref="AV25">INDEX('Penalties Frees conceded'!G$1:G$1067,MATCH('Combined Table'!$A25&amp;'Combined Table'!$B25,$A$1:$A$1067&amp;$B$1:$B$1067,0))</f>
        <v/>
      </c>
      <c r="AW25" s="13" t="str">
        <f t="array" ref="AW25">INDEX('Penalties Frees conceded'!H$1:H$1067,MATCH('Combined Table'!$A25&amp;'Combined Table'!$B25,$A$1:$A$1067&amp;$B$1:$B$1067,0))</f>
        <v/>
      </c>
      <c r="AX25" s="13">
        <f t="array" ref="AX25">INDEX('Penalties Frees conceded'!I$1:I$1067,MATCH('Combined Table'!$A25&amp;'Combined Table'!$B25,$A$1:$A$1067&amp;$B$1:$B$1067,0))</f>
        <v>2</v>
      </c>
      <c r="AY25" s="13">
        <f t="array" ref="AY25">INDEX('Penalties Frees conceded'!J$1:J$1067,MATCH('Combined Table'!$A25&amp;'Combined Table'!$B25,$A$1:$A$1067&amp;$B$1:$B$1067,0))</f>
        <v>2</v>
      </c>
      <c r="AZ25" s="13">
        <f t="array" ref="AZ25">INDEX('Penalties Frees conceded'!K$1:K$1067,MATCH('Combined Table'!$A25&amp;'Combined Table'!$B25,$A$1:$A$1067&amp;$B$1:$B$1067,0))</f>
        <v>1</v>
      </c>
      <c r="BA25" s="13" t="str">
        <f t="array" ref="BA25">INDEX('Penalties Frees conceded'!L$1:L$1067,MATCH('Combined Table'!$A25&amp;'Combined Table'!$B25,$A$1:$A$1067&amp;$B$1:$B$1067,0))</f>
        <v/>
      </c>
      <c r="BB25" s="13">
        <f t="array" ref="BB25">INDEX('Penalties Frees conceded'!M$1:M$1067,MATCH('Combined Table'!$A25&amp;'Combined Table'!$B25,$A$1:$A$1067&amp;$B$1:$B$1067,0))</f>
        <v>1</v>
      </c>
      <c r="BC25" s="13" t="str">
        <f t="array" ref="BC25">INDEX('Penalties Frees conceded'!N$1:N$1067,MATCH('Combined Table'!$A25&amp;'Combined Table'!$B25,$A$1:$A$1067&amp;$B$1:$B$1067,0))</f>
        <v/>
      </c>
      <c r="BD25" s="13">
        <f t="array" ref="BD25">INDEX('Penalties Frees conceded'!O$1:O$1067,MATCH('Combined Table'!$A25&amp;'Combined Table'!$B25,$A$1:$A$1067&amp;$B$1:$B$1067,0))</f>
        <v>1</v>
      </c>
      <c r="BE25" s="13">
        <f t="array" ref="BE25">INDEX('Penalties Frees conceded'!P$1:P$1067,MATCH('Combined Table'!$A25&amp;'Combined Table'!$B25,$A$1:$A$1067&amp;$B$1:$B$1067,0))</f>
        <v>5</v>
      </c>
      <c r="BF25" s="13">
        <f t="array" ref="BF25">INDEX('Penalties Frees conceded'!Q$1:Q$1067,MATCH('Combined Table'!$A25&amp;'Combined Table'!$B25,$A$1:$A$1067&amp;$B$1:$B$1067,0))</f>
        <v>7</v>
      </c>
      <c r="BG25" s="1">
        <f t="array" ref="BG25">INDEX('Attack Possession'!C$1:C$1067,MATCH('Combined Table'!$A25&amp;'Combined Table'!$B25,$A$1:$A$1067&amp;$B$1:$B$1067,0))</f>
        <v>7</v>
      </c>
      <c r="BH25" s="13">
        <f t="array" ref="BH25">INDEX('Attack Possession'!D$1:D$1067,MATCH('Combined Table'!$A25&amp;'Combined Table'!$B25,$A$1:$A$1067&amp;$B$1:$B$1067,0))</f>
        <v>46</v>
      </c>
      <c r="BI25" s="13">
        <f t="array" ref="BI25">INDEX('Attack Possession'!E$1:E$1067,MATCH('Combined Table'!$A25&amp;'Combined Table'!$B25,$A$1:$A$1067&amp;$B$1:$B$1067,0))</f>
        <v>63.9</v>
      </c>
      <c r="BJ25" s="13">
        <f t="array" ref="BJ25">INDEX('Attack Possession'!F$1:F$1067,MATCH('Combined Table'!$A25&amp;'Combined Table'!$B25,$A$1:$A$1067&amp;$B$1:$B$1067,0))</f>
        <v>2.8</v>
      </c>
      <c r="BK25" s="13">
        <f t="array" ref="BK25">INDEX('Attack Possession'!G$1:G$1067,MATCH('Combined Table'!$A25&amp;'Combined Table'!$B25,$A$1:$A$1067&amp;$B$1:$B$1067,0))</f>
        <v>12</v>
      </c>
      <c r="BL25" s="13">
        <f t="array" ref="BL25">INDEX('Attack Possession'!H$1:H$1067,MATCH('Combined Table'!$A25&amp;'Combined Table'!$B25,$A$1:$A$1067&amp;$B$1:$B$1067,0))</f>
        <v>16</v>
      </c>
      <c r="BM25" s="13">
        <f t="array" ref="BM25">INDEX('Attack Possession'!I$1:I$1067,MATCH('Combined Table'!$A25&amp;'Combined Table'!$B25,$A$1:$A$1067&amp;$B$1:$B$1067,0))</f>
        <v>7</v>
      </c>
      <c r="BN25" s="13">
        <f t="array" ref="BN25">INDEX('Attack Possession'!J$1:J$1067,MATCH('Combined Table'!$A25&amp;'Combined Table'!$B25,$A$1:$A$1067&amp;$B$1:$B$1067,0))</f>
        <v>4</v>
      </c>
      <c r="BO25" s="13">
        <f t="array" ref="BO25">INDEX('Attack Possession'!K$1:K$1067,MATCH('Combined Table'!$A25&amp;'Combined Table'!$B25,$A$1:$A$1067&amp;$B$1:$B$1067,0))</f>
        <v>1</v>
      </c>
      <c r="BP25" s="13">
        <f t="array" ref="BP25">INDEX('Attack Possession'!L$1:L$1067,MATCH('Combined Table'!$A25&amp;'Combined Table'!$B25,$A$1:$A$1067&amp;$B$1:$B$1067,0))</f>
        <v>2</v>
      </c>
      <c r="BQ25" s="13">
        <f t="array" ref="BQ25">INDEX('Attack Possession'!M$1:M$1067,MATCH('Combined Table'!$A25&amp;'Combined Table'!$B25,$A$1:$A$1067&amp;$B$1:$B$1067,0))</f>
        <v>1</v>
      </c>
      <c r="BR25" s="13">
        <f t="array" ref="BR25">INDEX('Attack Possession'!N$1:N$1067,MATCH('Combined Table'!$A25&amp;'Combined Table'!$B25,$A$1:$A$1067&amp;$B$1:$B$1067,0))</f>
        <v>1</v>
      </c>
      <c r="BS25" s="13">
        <f t="array" ref="BS25">INDEX('Attack Possession'!O$1:O$1067,MATCH('Combined Table'!$A25&amp;'Combined Table'!$B25,$A$1:$A$1067&amp;$B$1:$B$1067,0))</f>
        <v>1</v>
      </c>
      <c r="BT25" s="13">
        <f t="array" ref="BT25">INDEX('Attack Possession'!P$1:P$1067,MATCH('Combined Table'!$A25&amp;'Combined Table'!$B25,$A$1:$A$1067&amp;$B$1:$B$1067,0))</f>
        <v>45</v>
      </c>
      <c r="BU25" s="13">
        <f t="array" ref="BU25">INDEX('Attack Possession'!Q$1:Q$1067,MATCH('Combined Table'!$A25&amp;'Combined Table'!$B25,$A$1:$A$1067&amp;$B$1:$B$1067,0))</f>
        <v>124</v>
      </c>
      <c r="BV25" s="1">
        <f t="array" ref="BV25">INDEX('Kicks in Play'!C$1:C$1067,MATCH('Combined Table'!$A25&amp;'Combined Table'!$B25,$A$1:$A$1067&amp;$B$1:$B$1067,0))</f>
        <v>7</v>
      </c>
      <c r="BW25" s="13">
        <f t="array" ref="BW25">INDEX('Kicks in Play'!D$1:D$1067,MATCH('Combined Table'!$A25&amp;'Combined Table'!$B25,$A$1:$A$1067&amp;$B$1:$B$1067,0))</f>
        <v>300</v>
      </c>
      <c r="BX25" s="13">
        <f t="array" ref="BX25">INDEX('Kicks in Play'!E$1:E$1067,MATCH('Combined Table'!$A25&amp;'Combined Table'!$B25,$A$1:$A$1067&amp;$B$1:$B$1067,0))</f>
        <v>42.9</v>
      </c>
      <c r="BY25" s="13">
        <f t="array" ref="BY25">INDEX('Kicks in Play'!F$1:F$1067,MATCH('Combined Table'!$A25&amp;'Combined Table'!$B25,$A$1:$A$1067&amp;$B$1:$B$1067,0))</f>
        <v>4</v>
      </c>
      <c r="BZ25" s="13">
        <f t="array" ref="BZ25">INDEX('Kicks in Play'!G$1:G$1067,MATCH('Combined Table'!$A25&amp;'Combined Table'!$B25,$A$1:$A$1067&amp;$B$1:$B$1067,0))</f>
        <v>150</v>
      </c>
      <c r="CA25" s="13">
        <f t="array" ref="CA25">INDEX('Kicks in Play'!H$1:H$1067,MATCH('Combined Table'!$A25&amp;'Combined Table'!$B25,$A$1:$A$1067&amp;$B$1:$B$1067,0))</f>
        <v>7</v>
      </c>
      <c r="CB25" s="13">
        <f t="array" ref="CB25">INDEX('Kicks in Play'!I$1:I$1067,MATCH('Combined Table'!$A25&amp;'Combined Table'!$B25,$A$1:$A$1067&amp;$B$1:$B$1067,0))</f>
        <v>196</v>
      </c>
      <c r="CC25" s="13">
        <f t="array" ref="CC25">INDEX('Kicks in Play'!J$1:J$1067,MATCH('Combined Table'!$A25&amp;'Combined Table'!$B25,$A$1:$A$1067&amp;$B$1:$B$1067,0))</f>
        <v>2</v>
      </c>
      <c r="CD25" s="13">
        <f t="array" ref="CD25">INDEX('Kicks in Play'!K$1:K$1067,MATCH('Combined Table'!$A25&amp;'Combined Table'!$B25,$A$1:$A$1067&amp;$B$1:$B$1067,0))</f>
        <v>25</v>
      </c>
      <c r="CE25" s="13" t="str">
        <f t="array" ref="CE25">INDEX('Kicks in Play'!L$1:L$1067,MATCH('Combined Table'!$A25&amp;'Combined Table'!$B25,$A$1:$A$1067&amp;$B$1:$B$1067,0))</f>
        <v/>
      </c>
      <c r="CF25" s="13" t="str">
        <f t="array" ref="CF25">INDEX('Kicks in Play'!M$1:M$1067,MATCH('Combined Table'!$A25&amp;'Combined Table'!$B25,$A$1:$A$1067&amp;$B$1:$B$1067,0))</f>
        <v/>
      </c>
      <c r="CG25" s="13">
        <f t="array" ref="CG25">INDEX('Kicks in Play'!N$1:N$1067,MATCH('Combined Table'!$A25&amp;'Combined Table'!$B25,$A$1:$A$1067&amp;$B$1:$B$1067,0))</f>
        <v>1</v>
      </c>
      <c r="CH25" s="13">
        <f t="array" ref="CH25">INDEX('Kicks in Play'!O$1:O$1067,MATCH('Combined Table'!$A25&amp;'Combined Table'!$B25,$A$1:$A$1067&amp;$B$1:$B$1067,0))</f>
        <v>14</v>
      </c>
      <c r="CI25" s="13">
        <f t="array" ref="CI25">INDEX('Kicks in Play'!P$1:P$1067,MATCH('Combined Table'!$A25&amp;'Combined Table'!$B25,$A$1:$A$1067&amp;$B$1:$B$1067,0))</f>
        <v>1</v>
      </c>
      <c r="CJ25" s="13">
        <f t="array" ref="CJ25">INDEX('Kicks in Play'!Q$1:Q$1067,MATCH('Combined Table'!$A25&amp;'Combined Table'!$B25,$A$1:$A$1067&amp;$B$1:$B$1067,0))</f>
        <v>21</v>
      </c>
      <c r="CK25" s="13">
        <f t="array" ref="CK25">INDEX('Kicks in Play'!R$1:R$1067,MATCH('Combined Table'!$A25&amp;'Combined Table'!$B25,$A$1:$A$1067&amp;$B$1:$B$1067,0))</f>
        <v>685</v>
      </c>
      <c r="CL25" s="1">
        <f t="array" ref="CL25">INDEX('Defence Report'!C$1:C$1067,MATCH('Combined Table'!$A25&amp;'Combined Table'!$B25,$A$1:$A$1067&amp;$B$1:$B$1067,0))</f>
        <v>132</v>
      </c>
      <c r="CM25" s="13">
        <f t="array" ref="CM25">INDEX('Defence Report'!D$1:D$1067,MATCH('Combined Table'!$A25&amp;'Combined Table'!$B25,$A$1:$A$1067&amp;$B$1:$B$1067,0))</f>
        <v>27</v>
      </c>
      <c r="CN25" s="13">
        <f t="array" ref="CN25">INDEX('Defence Report'!E$1:E$1067,MATCH('Combined Table'!$A25&amp;'Combined Table'!$B25,$A$1:$A$1067&amp;$B$1:$B$1067,0))</f>
        <v>0</v>
      </c>
      <c r="CO25" s="13">
        <f t="array" ref="CO25">INDEX('Defence Report'!F$1:F$1067,MATCH('Combined Table'!$A25&amp;'Combined Table'!$B25,$A$1:$A$1067&amp;$B$1:$B$1067,0))</f>
        <v>107</v>
      </c>
      <c r="CP25" s="13">
        <f t="array" ref="CP25">INDEX('Defence Report'!G$1:G$1067,MATCH('Combined Table'!$A25&amp;'Combined Table'!$B25,$A$1:$A$1067&amp;$B$1:$B$1067,0))</f>
        <v>25</v>
      </c>
      <c r="CQ25" s="13">
        <f t="array" ref="CQ25">INDEX('Defence Report'!H$1:H$1067,MATCH('Combined Table'!$A25&amp;'Combined Table'!$B25,$A$1:$A$1067&amp;$B$1:$B$1067,0))</f>
        <v>79.900000000000006</v>
      </c>
      <c r="CR25" s="13">
        <f t="array" ref="CR25">INDEX('Defence Report'!I$1:I$1067,MATCH('Combined Table'!$A25&amp;'Combined Table'!$B25,$A$1:$A$1067&amp;$B$1:$B$1067,0))</f>
        <v>83</v>
      </c>
      <c r="CS25" s="13">
        <f t="array" ref="CS25">INDEX('Defence Report'!J$1:J$1067,MATCH('Combined Table'!$A25&amp;'Combined Table'!$B25,$A$1:$A$1067&amp;$B$1:$B$1067,0))</f>
        <v>10</v>
      </c>
      <c r="CT25" s="13">
        <f t="array" ref="CT25">INDEX('Defence Report'!K$1:K$1067,MATCH('Combined Table'!$A25&amp;'Combined Table'!$B25,$A$1:$A$1067&amp;$B$1:$B$1067,0))</f>
        <v>91</v>
      </c>
      <c r="CU25" s="13">
        <f t="array" ref="CU25">INDEX('Defence Report'!L$1:L$1067,MATCH('Combined Table'!$A25&amp;'Combined Table'!$B25,$A$1:$A$1067&amp;$B$1:$B$1067,0))</f>
        <v>58</v>
      </c>
      <c r="CV25" s="13">
        <f t="array" ref="CV25">INDEX('Defence Report'!M$1:M$1067,MATCH('Combined Table'!$A25&amp;'Combined Table'!$B25,$A$1:$A$1067&amp;$B$1:$B$1067,0))</f>
        <v>63.5</v>
      </c>
      <c r="CW25" s="13">
        <f t="array" ref="CW25">INDEX('Defence Report'!N$1:N$1067,MATCH('Combined Table'!$A25&amp;'Combined Table'!$B25,$A$1:$A$1067&amp;$B$1:$B$1067,0))</f>
        <v>0</v>
      </c>
      <c r="CX25" s="13">
        <f t="array" ref="CX25">INDEX('Defence Report'!O$1:O$1067,MATCH('Combined Table'!$A25&amp;'Combined Table'!$B25,$A$1:$A$1067&amp;$B$1:$B$1067,0))</f>
        <v>0</v>
      </c>
      <c r="CY25" s="13">
        <f t="array" ref="CY25">INDEX('Defence Report'!P$1:P$1067,MATCH('Combined Table'!$A25&amp;'Combined Table'!$B25,$A$1:$A$1067&amp;$B$1:$B$1067,0))</f>
        <v>0</v>
      </c>
      <c r="CZ25" s="13">
        <f t="array" ref="CZ25">INDEX('Defence Report'!Q$1:Q$1067,MATCH('Combined Table'!$A25&amp;'Combined Table'!$B25,$A$1:$A$1067&amp;$B$1:$B$1067,0))</f>
        <v>68</v>
      </c>
      <c r="DA25" s="13">
        <f t="array" ref="DA25">INDEX('Defence Report'!R$1:R$1067,MATCH('Combined Table'!$A25&amp;'Combined Table'!$B25,$A$1:$A$1067&amp;$B$1:$B$1067,0))</f>
        <v>8</v>
      </c>
      <c r="DB25" s="13" t="str">
        <f t="array" ref="DB25">INDEX('Defence Report'!S$1:S$1067,MATCH('Combined Table'!$A25&amp;'Combined Table'!$B25,$A$1:$A$1067&amp;$B$1:$B$1067,0))</f>
        <v/>
      </c>
      <c r="DC25" s="13">
        <f t="array" ref="DC25">INDEX('Defence Report'!T$1:T$1067,MATCH('Combined Table'!$A25&amp;'Combined Table'!$B25,$A$1:$A$1067&amp;$B$1:$B$1067,0))</f>
        <v>1</v>
      </c>
      <c r="DD25" s="13">
        <f t="array" ref="DD25">INDEX('Defence Report'!U$1:U$1067,MATCH('Combined Table'!$A25&amp;'Combined Table'!$B25,$A$1:$A$1067&amp;$B$1:$B$1067,0))</f>
        <v>8</v>
      </c>
      <c r="DE25" s="13">
        <f t="array" ref="DE25">INDEX('Defence Report'!V$1:V$1067,MATCH('Combined Table'!$A25&amp;'Combined Table'!$B25,$A$1:$A$1067&amp;$B$1:$B$1067,0))</f>
        <v>2</v>
      </c>
      <c r="DF25" s="13">
        <f t="array" ref="DF25">INDEX('Defence Report'!W$1:W$1067,MATCH('Combined Table'!$A25&amp;'Combined Table'!$B25,$A$1:$A$1067&amp;$B$1:$B$1067,0))</f>
        <v>5</v>
      </c>
      <c r="DG25" s="13">
        <f t="array" ref="DG25">INDEX('Defence Report'!X$1:X$1067,MATCH('Combined Table'!$A25&amp;'Combined Table'!$B25,$A$1:$A$1067&amp;$B$1:$B$1067,0))</f>
        <v>7</v>
      </c>
      <c r="DH25" s="1">
        <f t="array" ref="DH25">INDEX('Ruck Speed'!C$1:C$1067,MATCH('Combined Table'!$A25&amp;'Combined Table'!$B25,$A$1:$A$1067&amp;$B$1:$B$1067,0))</f>
        <v>11</v>
      </c>
      <c r="DI25" s="13">
        <f t="array" ref="DI25">INDEX('Ruck Speed'!D$1:D$1067,MATCH('Combined Table'!$A25&amp;'Combined Table'!$B25,$A$1:$A$1067&amp;$B$1:$B$1067,0))</f>
        <v>24</v>
      </c>
      <c r="DJ25" s="13">
        <f t="array" ref="DJ25">INDEX('Ruck Speed'!E$1:E$1067,MATCH('Combined Table'!$A25&amp;'Combined Table'!$B25,$A$1:$A$1067&amp;$B$1:$B$1067,0))</f>
        <v>32</v>
      </c>
      <c r="DK25" s="13">
        <f t="array" ref="DK25">INDEX('Ruck Speed'!F$1:F$1067,MATCH('Combined Table'!$A25&amp;'Combined Table'!$B25,$A$1:$A$1067&amp;$B$1:$B$1067,0))</f>
        <v>67</v>
      </c>
      <c r="DL25" s="13">
        <f t="array" ref="DL25">INDEX('Ruck Speed'!G$1:G$1067,MATCH('Combined Table'!$A25&amp;'Combined Table'!$B25,$A$1:$A$1067&amp;$B$1:$B$1067,0))</f>
        <v>47.8</v>
      </c>
      <c r="DM25" s="13">
        <f t="array" ref="DM25">INDEX('Ruck Speed'!H$1:H$1067,MATCH('Combined Table'!$A25&amp;'Combined Table'!$B25,$A$1:$A$1067&amp;$B$1:$B$1067,0))</f>
        <v>10</v>
      </c>
      <c r="DN25" s="13">
        <f t="array" ref="DN25">INDEX('Ruck Speed'!I$1:I$1067,MATCH('Combined Table'!$A25&amp;'Combined Table'!$B25,$A$1:$A$1067&amp;$B$1:$B$1067,0))</f>
        <v>11</v>
      </c>
      <c r="DO25" s="13">
        <f t="array" ref="DO25">INDEX('Ruck Speed'!J$1:J$1067,MATCH('Combined Table'!$A25&amp;'Combined Table'!$B25,$A$1:$A$1067&amp;$B$1:$B$1067,0))</f>
        <v>31</v>
      </c>
      <c r="DP25" s="13">
        <f t="array" ref="DP25">INDEX('Ruck Speed'!K$1:K$1067,MATCH('Combined Table'!$A25&amp;'Combined Table'!$B25,$A$1:$A$1067&amp;$B$1:$B$1067,0))</f>
        <v>45</v>
      </c>
      <c r="DQ25" s="13">
        <f t="array" ref="DQ25">INDEX('Ruck Speed'!L$1:L$1067,MATCH('Combined Table'!$A25&amp;'Combined Table'!$B25,$A$1:$A$1067&amp;$B$1:$B$1067,0))</f>
        <v>87</v>
      </c>
      <c r="DR25" s="13">
        <f t="array" ref="DR25">INDEX('Ruck Speed'!M$1:M$1067,MATCH('Combined Table'!$A25&amp;'Combined Table'!$B25,$A$1:$A$1067&amp;$B$1:$B$1067,0))</f>
        <v>51.7</v>
      </c>
      <c r="DS25" s="13">
        <f t="array" ref="DS25">INDEX('Ruck Speed'!N$1:N$1067,MATCH('Combined Table'!$A25&amp;'Combined Table'!$B25,$A$1:$A$1067&amp;$B$1:$B$1067,0))</f>
        <v>9</v>
      </c>
      <c r="DT25" s="1">
        <f t="array" ref="DT25">IF(ISNA(INDEX('Maul Outcomes - Attack'!C$1:C$1067,MATCH('Combined Table'!$A25&amp;'Combined Table'!$B25,'Maul Outcomes - Attack'!$A$1:$A$1067&amp;'Maul Outcomes - Attack'!$B$1:$B$1067,0))),"",INDEX('Maul Outcomes - Attack'!C$1:C$1067,MATCH('Combined Table'!$A25&amp;'Combined Table'!$B25,'Maul Outcomes - Attack'!$A$1:$A$1067&amp;'Maul Outcomes - Attack'!$B$1:$B$1067,0)))</f>
        <v>1</v>
      </c>
      <c r="DU25" s="13" t="str">
        <f t="array" ref="DU25">IF(ISNA(INDEX('Maul Outcomes - Attack'!D$1:D$1067,MATCH('Combined Table'!$A25&amp;'Combined Table'!$B25,'Maul Outcomes - Attack'!$A$1:$A$1067&amp;'Maul Outcomes - Attack'!$B$1:$B$1067,0))),"",INDEX('Maul Outcomes - Attack'!D$1:D$1067,MATCH('Combined Table'!$A25&amp;'Combined Table'!$B25,'Maul Outcomes - Attack'!$A$1:$A$1067&amp;'Maul Outcomes - Attack'!$B$1:$B$1067,0)))</f>
        <v/>
      </c>
      <c r="DV25" s="13">
        <f t="array" ref="DV25">IF(ISNA(INDEX('Maul Outcomes - Attack'!E$1:E$1067,MATCH('Combined Table'!$A25&amp;'Combined Table'!$B25,'Maul Outcomes - Attack'!$A$1:$A$1067&amp;'Maul Outcomes - Attack'!$B$1:$B$1067,0))),"",INDEX('Maul Outcomes - Attack'!E$1:E$1067,MATCH('Combined Table'!$A25&amp;'Combined Table'!$B25,'Maul Outcomes - Attack'!$A$1:$A$1067&amp;'Maul Outcomes - Attack'!$B$1:$B$1067,0)))</f>
        <v>1</v>
      </c>
      <c r="DW25" s="13" t="str">
        <f t="array" ref="DW25">IF(ISNA(INDEX('Maul Outcomes - Attack'!F$1:F$1067,MATCH('Combined Table'!$A25&amp;'Combined Table'!$B25,'Maul Outcomes - Attack'!$A$1:$A$1067&amp;'Maul Outcomes - Attack'!$B$1:$B$1067,0))),"",INDEX('Maul Outcomes - Attack'!F$1:F$1067,MATCH('Combined Table'!$A25&amp;'Combined Table'!$B25,'Maul Outcomes - Attack'!$A$1:$A$1067&amp;'Maul Outcomes - Attack'!$B$1:$B$1067,0)))</f>
        <v/>
      </c>
      <c r="DX25" s="13" t="str">
        <f t="array" ref="DX25">IF(ISNA(INDEX('Maul Outcomes - Attack'!G$1:G$1067,MATCH('Combined Table'!$A25&amp;'Combined Table'!$B25,'Maul Outcomes - Attack'!$A$1:$A$1067&amp;'Maul Outcomes - Attack'!$B$1:$B$1067,0))),"",INDEX('Maul Outcomes - Attack'!G$1:G$1067,MATCH('Combined Table'!$A25&amp;'Combined Table'!$B25,'Maul Outcomes - Attack'!$A$1:$A$1067&amp;'Maul Outcomes - Attack'!$B$1:$B$1067,0)))</f>
        <v/>
      </c>
      <c r="DY25" s="13" t="str">
        <f t="array" ref="DY25">IF(ISNA(INDEX('Maul Outcomes - Attack'!H$1:H$1067,MATCH('Combined Table'!$A25&amp;'Combined Table'!$B25,'Maul Outcomes - Attack'!$A$1:$A$1067&amp;'Maul Outcomes - Attack'!$B$1:$B$1067,0))),"",INDEX('Maul Outcomes - Attack'!H$1:H$1067,MATCH('Combined Table'!$A25&amp;'Combined Table'!$B25,'Maul Outcomes - Attack'!$A$1:$A$1067&amp;'Maul Outcomes - Attack'!$B$1:$B$1067,0)))</f>
        <v/>
      </c>
      <c r="DZ25" s="13" t="str">
        <f t="array" ref="DZ25">IF(ISNA(INDEX('Maul Outcomes - Attack'!I$1:I$1067,MATCH('Combined Table'!$A25&amp;'Combined Table'!$B25,'Maul Outcomes - Attack'!$A$1:$A$1067&amp;'Maul Outcomes - Attack'!$B$1:$B$1067,0))),"",INDEX('Maul Outcomes - Attack'!I$1:I$1067,MATCH('Combined Table'!$A25&amp;'Combined Table'!$B25,'Maul Outcomes - Attack'!$A$1:$A$1067&amp;'Maul Outcomes - Attack'!$B$1:$B$1067,0)))</f>
        <v/>
      </c>
      <c r="EA25" s="13">
        <f t="array" ref="EA25">IF(ISNA(INDEX('Maul Outcomes - Attack'!J$1:J$1067,MATCH('Combined Table'!$A25&amp;'Combined Table'!$B25,'Maul Outcomes - Attack'!$A$1:$A$1067&amp;'Maul Outcomes - Attack'!$B$1:$B$1067,0))),"",INDEX('Maul Outcomes - Attack'!J$1:J$1067,MATCH('Combined Table'!$A25&amp;'Combined Table'!$B25,'Maul Outcomes - Attack'!$A$1:$A$1067&amp;'Maul Outcomes - Attack'!$B$1:$B$1067,0)))</f>
        <v>1</v>
      </c>
      <c r="EB25" s="13" t="e">
        <f t="array" ref="EB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C25" s="13" t="e">
        <f t="array" ref="EC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D25" s="13" t="e">
        <f t="array" ref="ED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E25" s="13" t="e">
        <f t="array" ref="EE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F25" s="13" t="e">
        <f t="array" ref="EF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G25" s="13" t="e">
        <f t="array" ref="EG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H25" s="13" t="e">
        <f t="array" ref="EH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I25" s="13" t="e">
        <f t="array" ref="EI25">IF(ISNA(INDEX('Maul Outcomes - Attack'!#REF!,MATCH('Combined Table'!$A25&amp;'Combined Table'!$B25,'Maul Outcomes - Attack'!$A$1:$A$1067&amp;'Maul Outcomes - Attack'!$B$1:$B$1067,0))),"",INDEX('Maul Outcomes - Attack'!#REF!,MATCH('Combined Table'!$A25&amp;'Combined Table'!$B25,'Maul Outcomes - Attack'!$A$1:$A$1067&amp;'Maul Outcomes - Attack'!$B$1:$B$1067,0)))</f>
        <v>#REF!</v>
      </c>
      <c r="EJ25" s="1">
        <f t="array" ref="EJ25">IF(ISNA(INDEX('Lineout Success'!C$1:C$1067,MATCH('Combined Table'!$A25&amp;'Combined Table'!$B25,'Lineout Success'!$A$1:$A$1067&amp;'Lineout Success'!$B$1:$B$1067,0))),"",INDEX('Lineout Success'!C$1:C$1067,MATCH('Combined Table'!$A25&amp;'Combined Table'!$B25,'Lineout Success'!$A$1:$A$1067&amp;'Lineout Success'!$B$1:$B$1067,0)))</f>
        <v>11</v>
      </c>
      <c r="EK25" s="13">
        <f t="array" ref="EK25">IF(ISNA(INDEX('Lineout Success'!D$1:D$1067,MATCH('Combined Table'!$A25&amp;'Combined Table'!$B25,'Lineout Success'!$A$1:$A$1067&amp;'Lineout Success'!$B$1:$B$1067,0))),"",INDEX('Lineout Success'!D$1:D$1067,MATCH('Combined Table'!$A25&amp;'Combined Table'!$B25,'Lineout Success'!$A$1:$A$1067&amp;'Lineout Success'!$B$1:$B$1067,0)))</f>
        <v>84.6</v>
      </c>
      <c r="EL25" s="13">
        <f t="array" ref="EL25">IF(ISNA(INDEX('Lineout Success'!E$1:E$1067,MATCH('Combined Table'!$A25&amp;'Combined Table'!$B25,'Lineout Success'!$A$1:$A$1067&amp;'Lineout Success'!$B$1:$B$1067,0))),"",INDEX('Lineout Success'!E$1:E$1067,MATCH('Combined Table'!$A25&amp;'Combined Table'!$B25,'Lineout Success'!$A$1:$A$1067&amp;'Lineout Success'!$B$1:$B$1067,0)))</f>
        <v>2</v>
      </c>
      <c r="EM25" s="13">
        <f t="array" ref="EM25">IF(ISNA(INDEX('Lineout Success'!F$1:F$1067,MATCH('Combined Table'!$A25&amp;'Combined Table'!$B25,'Lineout Success'!$A$1:$A$1067&amp;'Lineout Success'!$B$1:$B$1067,0))),"",INDEX('Lineout Success'!F$1:F$1067,MATCH('Combined Table'!$A25&amp;'Combined Table'!$B25,'Lineout Success'!$A$1:$A$1067&amp;'Lineout Success'!$B$1:$B$1067,0)))</f>
        <v>15.4</v>
      </c>
      <c r="EN25" s="13">
        <f t="array" ref="EN25">IF(ISNA(INDEX('Lineout Success'!G$1:G$1067,MATCH('Combined Table'!$A25&amp;'Combined Table'!$B25,'Lineout Success'!$A$1:$A$1067&amp;'Lineout Success'!$B$1:$B$1067,0))),"",INDEX('Lineout Success'!G$1:G$1067,MATCH('Combined Table'!$A25&amp;'Combined Table'!$B25,'Lineout Success'!$A$1:$A$1067&amp;'Lineout Success'!$B$1:$B$1067,0)))</f>
        <v>13</v>
      </c>
      <c r="EO25" s="13">
        <f t="array" ref="EO25">IF(ISNA(INDEX('Lineout Success'!H$1:H$1067,MATCH('Combined Table'!$A25&amp;'Combined Table'!$B25,'Lineout Success'!$A$1:$A$1067&amp;'Lineout Success'!$B$1:$B$1067,0))),"",INDEX('Lineout Success'!H$1:H$1067,MATCH('Combined Table'!$A25&amp;'Combined Table'!$B25,'Lineout Success'!$A$1:$A$1067&amp;'Lineout Success'!$B$1:$B$1067,0)))</f>
        <v>1</v>
      </c>
      <c r="EP25" s="13">
        <f t="array" ref="EP25">IF(ISNA(INDEX('Lineout Success'!I$1:I$1067,MATCH('Combined Table'!$A25&amp;'Combined Table'!$B25,'Lineout Success'!$A$1:$A$1067&amp;'Lineout Success'!$B$1:$B$1067,0))),"",INDEX('Lineout Success'!I$1:I$1067,MATCH('Combined Table'!$A25&amp;'Combined Table'!$B25,'Lineout Success'!$A$1:$A$1067&amp;'Lineout Success'!$B$1:$B$1067,0)))</f>
        <v>8.3000000000000007</v>
      </c>
      <c r="EQ25" s="13">
        <f t="array" ref="EQ25">IF(ISNA(INDEX('Lineout Success'!J$1:J$1067,MATCH('Combined Table'!$A25&amp;'Combined Table'!$B25,'Lineout Success'!$A$1:$A$1067&amp;'Lineout Success'!$B$1:$B$1067,0))),"",INDEX('Lineout Success'!J$1:J$1067,MATCH('Combined Table'!$A25&amp;'Combined Table'!$B25,'Lineout Success'!$A$1:$A$1067&amp;'Lineout Success'!$B$1:$B$1067,0)))</f>
        <v>11</v>
      </c>
      <c r="ER25" s="13">
        <f t="array" ref="ER25">IF(ISNA(INDEX('Lineout Success'!K$1:K$1067,MATCH('Combined Table'!$A25&amp;'Combined Table'!$B25,'Lineout Success'!$A$1:$A$1067&amp;'Lineout Success'!$B$1:$B$1067,0))),"",INDEX('Lineout Success'!K$1:K$1067,MATCH('Combined Table'!$A25&amp;'Combined Table'!$B25,'Lineout Success'!$A$1:$A$1067&amp;'Lineout Success'!$B$1:$B$1067,0)))</f>
        <v>91.7</v>
      </c>
      <c r="ES25" s="13">
        <f t="array" ref="ES25">IF(ISNA(INDEX('Lineout Success'!L$1:L$1067,MATCH('Combined Table'!$A25&amp;'Combined Table'!$B25,'Lineout Success'!$A$1:$A$1067&amp;'Lineout Success'!$B$1:$B$1067,0))),"",INDEX('Lineout Success'!L$1:L$1067,MATCH('Combined Table'!$A25&amp;'Combined Table'!$B25,'Lineout Success'!$A$1:$A$1067&amp;'Lineout Success'!$B$1:$B$1067,0)))</f>
        <v>12</v>
      </c>
      <c r="ET25" s="13">
        <f t="array" ref="ET25">IF(ISNA(INDEX('Lineout Success'!M$1:M$1067,MATCH('Combined Table'!$A25&amp;'Combined Table'!$B25,'Lineout Success'!$A$1:$A$1067&amp;'Lineout Success'!$B$1:$B$1067,0))),"",INDEX('Lineout Success'!M$1:M$1067,MATCH('Combined Table'!$A25&amp;'Combined Table'!$B25,'Lineout Success'!$A$1:$A$1067&amp;'Lineout Success'!$B$1:$B$1067,0)))</f>
        <v>12</v>
      </c>
      <c r="EU25" s="13">
        <f t="array" ref="EU25">IF(ISNA(INDEX('Lineout Success'!N$1:N$1067,MATCH('Combined Table'!$A25&amp;'Combined Table'!$B25,'Lineout Success'!$A$1:$A$1067&amp;'Lineout Success'!$B$1:$B$1067,0))),"",INDEX('Lineout Success'!N$1:N$1067,MATCH('Combined Table'!$A25&amp;'Combined Table'!$B25,'Lineout Success'!$A$1:$A$1067&amp;'Lineout Success'!$B$1:$B$1067,0)))</f>
        <v>48</v>
      </c>
      <c r="EV25" s="13">
        <f t="array" ref="EV25">IF(ISNA(INDEX('Lineout Success'!O$1:O$1067,MATCH('Combined Table'!$A25&amp;'Combined Table'!$B25,'Lineout Success'!$A$1:$A$1067&amp;'Lineout Success'!$B$1:$B$1067,0))),"",INDEX('Lineout Success'!O$1:O$1067,MATCH('Combined Table'!$A25&amp;'Combined Table'!$B25,'Lineout Success'!$A$1:$A$1067&amp;'Lineout Success'!$B$1:$B$1067,0)))</f>
        <v>13</v>
      </c>
      <c r="EW25" s="13">
        <f t="array" ref="EW25">IF(ISNA(INDEX('Lineout Success'!P$1:P$1067,MATCH('Combined Table'!$A25&amp;'Combined Table'!$B25,'Lineout Success'!$A$1:$A$1067&amp;'Lineout Success'!$B$1:$B$1067,0))),"",INDEX('Lineout Success'!P$1:P$1067,MATCH('Combined Table'!$A25&amp;'Combined Table'!$B25,'Lineout Success'!$A$1:$A$1067&amp;'Lineout Success'!$B$1:$B$1067,0)))</f>
        <v>52</v>
      </c>
      <c r="EX25" s="13">
        <f t="array" ref="EX25">IF(ISNA(INDEX('Lineout Success'!Q$1:Q$1067,MATCH('Combined Table'!$A25&amp;'Combined Table'!$B25,'Lineout Success'!$A$1:$A$1067&amp;'Lineout Success'!$B$1:$B$1067,0))),"",INDEX('Lineout Success'!Q$1:Q$1067,MATCH('Combined Table'!$A25&amp;'Combined Table'!$B25,'Lineout Success'!$A$1:$A$1067&amp;'Lineout Success'!$B$1:$B$1067,0)))</f>
        <v>25</v>
      </c>
      <c r="EY25" s="1">
        <f t="array" ref="EY25">IF(ISNA(INDEX('Lineout Throwing'!C$1:C$1067,MATCH('Combined Table'!$A25&amp;'Combined Table'!$B25,'Lineout Throwing'!$A$1:$A$1067&amp;'Lineout Throwing'!$B$1:$B$1067,0))),"",INDEX('Lineout Throwing'!C$1:C$1067,MATCH('Combined Table'!$A25&amp;'Combined Table'!$B25,'Lineout Throwing'!$A$1:$A$1067&amp;'Lineout Throwing'!$B$1:$B$1067,0)))</f>
        <v>2</v>
      </c>
      <c r="EZ25" s="13">
        <f t="array" ref="EZ25">IF(ISNA(INDEX('Lineout Throwing'!D$1:D$1067,MATCH('Combined Table'!$A25&amp;'Combined Table'!$B25,'Lineout Throwing'!$A$1:$A$1067&amp;'Lineout Throwing'!$B$1:$B$1067,0))),"",INDEX('Lineout Throwing'!D$1:D$1067,MATCH('Combined Table'!$A25&amp;'Combined Table'!$B25,'Lineout Throwing'!$A$1:$A$1067&amp;'Lineout Throwing'!$B$1:$B$1067,0)))</f>
        <v>18.2</v>
      </c>
      <c r="FA25" s="13" t="str">
        <f t="array" ref="FA25">IF(ISNA(INDEX('Lineout Throwing'!E$1:E$1067,MATCH('Combined Table'!$A25&amp;'Combined Table'!$B25,'Lineout Throwing'!$A$1:$A$1067&amp;'Lineout Throwing'!$B$1:$B$1067,0))),"",INDEX('Lineout Throwing'!E$1:E$1067,MATCH('Combined Table'!$A25&amp;'Combined Table'!$B25,'Lineout Throwing'!$A$1:$A$1067&amp;'Lineout Throwing'!$B$1:$B$1067,0)))</f>
        <v/>
      </c>
      <c r="FB25" s="13" t="str">
        <f t="array" ref="FB25">IF(ISNA(INDEX('Lineout Throwing'!F$1:F$1067,MATCH('Combined Table'!$A25&amp;'Combined Table'!$B25,'Lineout Throwing'!$A$1:$A$1067&amp;'Lineout Throwing'!$B$1:$B$1067,0))),"",INDEX('Lineout Throwing'!F$1:F$1067,MATCH('Combined Table'!$A25&amp;'Combined Table'!$B25,'Lineout Throwing'!$A$1:$A$1067&amp;'Lineout Throwing'!$B$1:$B$1067,0)))</f>
        <v/>
      </c>
      <c r="FC25" s="13">
        <f t="array" ref="FC25">IF(ISNA(INDEX('Lineout Throwing'!G$1:G$1067,MATCH('Combined Table'!$A25&amp;'Combined Table'!$B25,'Lineout Throwing'!$A$1:$A$1067&amp;'Lineout Throwing'!$B$1:$B$1067,0))),"",INDEX('Lineout Throwing'!G$1:G$1067,MATCH('Combined Table'!$A25&amp;'Combined Table'!$B25,'Lineout Throwing'!$A$1:$A$1067&amp;'Lineout Throwing'!$B$1:$B$1067,0)))</f>
        <v>2</v>
      </c>
      <c r="FD25" s="13">
        <f t="array" ref="FD25">IF(ISNA(INDEX('Lineout Throwing'!H$1:H$1067,MATCH('Combined Table'!$A25&amp;'Combined Table'!$B25,'Lineout Throwing'!$A$1:$A$1067&amp;'Lineout Throwing'!$B$1:$B$1067,0))),"",INDEX('Lineout Throwing'!H$1:H$1067,MATCH('Combined Table'!$A25&amp;'Combined Table'!$B25,'Lineout Throwing'!$A$1:$A$1067&amp;'Lineout Throwing'!$B$1:$B$1067,0)))</f>
        <v>18.2</v>
      </c>
      <c r="FE25" s="13">
        <f t="array" ref="FE25">IF(ISNA(INDEX('Lineout Throwing'!I$1:I$1067,MATCH('Combined Table'!$A25&amp;'Combined Table'!$B25,'Lineout Throwing'!$A$1:$A$1067&amp;'Lineout Throwing'!$B$1:$B$1067,0))),"",INDEX('Lineout Throwing'!I$1:I$1067,MATCH('Combined Table'!$A25&amp;'Combined Table'!$B25,'Lineout Throwing'!$A$1:$A$1067&amp;'Lineout Throwing'!$B$1:$B$1067,0)))</f>
        <v>3</v>
      </c>
      <c r="FF25" s="13">
        <f t="array" ref="FF25">IF(ISNA(INDEX('Lineout Throwing'!J$1:J$1067,MATCH('Combined Table'!$A25&amp;'Combined Table'!$B25,'Lineout Throwing'!$A$1:$A$1067&amp;'Lineout Throwing'!$B$1:$B$1067,0))),"",INDEX('Lineout Throwing'!J$1:J$1067,MATCH('Combined Table'!$A25&amp;'Combined Table'!$B25,'Lineout Throwing'!$A$1:$A$1067&amp;'Lineout Throwing'!$B$1:$B$1067,0)))</f>
        <v>27.3</v>
      </c>
      <c r="FG25" s="13" t="str">
        <f t="array" ref="FG25">IF(ISNA(INDEX('Lineout Throwing'!K$1:K$1067,MATCH('Combined Table'!$A25&amp;'Combined Table'!$B25,'Lineout Throwing'!$A$1:$A$1067&amp;'Lineout Throwing'!$B$1:$B$1067,0))),"",INDEX('Lineout Throwing'!K$1:K$1067,MATCH('Combined Table'!$A25&amp;'Combined Table'!$B25,'Lineout Throwing'!$A$1:$A$1067&amp;'Lineout Throwing'!$B$1:$B$1067,0)))</f>
        <v/>
      </c>
      <c r="FH25" s="13" t="str">
        <f t="array" ref="FH25">IF(ISNA(INDEX('Lineout Throwing'!L$1:L$1067,MATCH('Combined Table'!$A25&amp;'Combined Table'!$B25,'Lineout Throwing'!$A$1:$A$1067&amp;'Lineout Throwing'!$B$1:$B$1067,0))),"",INDEX('Lineout Throwing'!L$1:L$1067,MATCH('Combined Table'!$A25&amp;'Combined Table'!$B25,'Lineout Throwing'!$A$1:$A$1067&amp;'Lineout Throwing'!$B$1:$B$1067,0)))</f>
        <v/>
      </c>
      <c r="FI25" s="13">
        <f t="array" ref="FI25">IF(ISNA(INDEX('Lineout Throwing'!M$1:M$1067,MATCH('Combined Table'!$A25&amp;'Combined Table'!$B25,'Lineout Throwing'!$A$1:$A$1067&amp;'Lineout Throwing'!$B$1:$B$1067,0))),"",INDEX('Lineout Throwing'!M$1:M$1067,MATCH('Combined Table'!$A25&amp;'Combined Table'!$B25,'Lineout Throwing'!$A$1:$A$1067&amp;'Lineout Throwing'!$B$1:$B$1067,0)))</f>
        <v>6</v>
      </c>
      <c r="FJ25" s="13">
        <f t="array" ref="FJ25">IF(ISNA(INDEX('Lineout Throwing'!N$1:N$1067,MATCH('Combined Table'!$A25&amp;'Combined Table'!$B25,'Lineout Throwing'!$A$1:$A$1067&amp;'Lineout Throwing'!$B$1:$B$1067,0))),"",INDEX('Lineout Throwing'!N$1:N$1067,MATCH('Combined Table'!$A25&amp;'Combined Table'!$B25,'Lineout Throwing'!$A$1:$A$1067&amp;'Lineout Throwing'!$B$1:$B$1067,0)))</f>
        <v>54.5</v>
      </c>
      <c r="FK25" s="13" t="str">
        <f t="array" ref="FK25">IF(ISNA(INDEX('Lineout Throwing'!O$1:O$1067,MATCH('Combined Table'!$A25&amp;'Combined Table'!$B25,'Lineout Throwing'!$A$1:$A$1067&amp;'Lineout Throwing'!$B$1:$B$1067,0))),"",INDEX('Lineout Throwing'!O$1:O$1067,MATCH('Combined Table'!$A25&amp;'Combined Table'!$B25,'Lineout Throwing'!$A$1:$A$1067&amp;'Lineout Throwing'!$B$1:$B$1067,0)))</f>
        <v/>
      </c>
      <c r="FL25" s="13" t="str">
        <f t="array" ref="FL25">IF(ISNA(INDEX('Lineout Throwing'!P$1:P$1067,MATCH('Combined Table'!$A25&amp;'Combined Table'!$B25,'Lineout Throwing'!$A$1:$A$1067&amp;'Lineout Throwing'!$B$1:$B$1067,0))),"",INDEX('Lineout Throwing'!P$1:P$1067,MATCH('Combined Table'!$A25&amp;'Combined Table'!$B25,'Lineout Throwing'!$A$1:$A$1067&amp;'Lineout Throwing'!$B$1:$B$1067,0)))</f>
        <v/>
      </c>
      <c r="FM25" s="13" t="str">
        <f t="array" ref="FM25">IF(ISNA(INDEX('Lineout Throwing'!Q$1:Q$1067,MATCH('Combined Table'!$A25&amp;'Combined Table'!$B25,'Lineout Throwing'!$A$1:$A$1067&amp;'Lineout Throwing'!$B$1:$B$1067,0))),"",INDEX('Lineout Throwing'!Q$1:Q$1067,MATCH('Combined Table'!$A25&amp;'Combined Table'!$B25,'Lineout Throwing'!$A$1:$A$1067&amp;'Lineout Throwing'!$B$1:$B$1067,0)))</f>
        <v/>
      </c>
      <c r="FN25" s="13" t="str">
        <f t="array" ref="FN25">IF(ISNA(INDEX('Lineout Throwing'!R$1:R$1067,MATCH('Combined Table'!$A25&amp;'Combined Table'!$B25,'Lineout Throwing'!$A$1:$A$1067&amp;'Lineout Throwing'!$B$1:$B$1067,0))),"",INDEX('Lineout Throwing'!R$1:R$1067,MATCH('Combined Table'!$A25&amp;'Combined Table'!$B25,'Lineout Throwing'!$A$1:$A$1067&amp;'Lineout Throwing'!$B$1:$B$1067,0)))</f>
        <v/>
      </c>
      <c r="FO25" s="13">
        <f t="array" ref="FO25">IF(ISNA(INDEX('Lineout Throwing'!S$1:S$1067,MATCH('Combined Table'!$A25&amp;'Combined Table'!$B25,'Lineout Throwing'!$A$1:$A$1067&amp;'Lineout Throwing'!$B$1:$B$1067,0))),"",INDEX('Lineout Throwing'!S$1:S$1067,MATCH('Combined Table'!$A25&amp;'Combined Table'!$B25,'Lineout Throwing'!$A$1:$A$1067&amp;'Lineout Throwing'!$B$1:$B$1067,0)))</f>
        <v>11</v>
      </c>
      <c r="FP25" s="13">
        <f t="array" ref="FP25">IF(ISNA(INDEX('Lineout Throwing'!T$1:T$1067,MATCH('Combined Table'!$A25&amp;'Combined Table'!$B25,'Lineout Throwing'!$A$1:$A$1067&amp;'Lineout Throwing'!$B$1:$B$1067,0))),"",INDEX('Lineout Throwing'!T$1:T$1067,MATCH('Combined Table'!$A25&amp;'Combined Table'!$B25,'Lineout Throwing'!$A$1:$A$1067&amp;'Lineout Throwing'!$B$1:$B$1067,0)))</f>
        <v>11</v>
      </c>
      <c r="FQ25" s="13">
        <f t="array" ref="FQ25">IF(ISNA(INDEX('Lineout Throwing'!U$1:U$1067,MATCH('Combined Table'!$A25&amp;'Combined Table'!$B25,'Lineout Throwing'!$A$1:$A$1067&amp;'Lineout Throwing'!$B$1:$B$1067,0))),"",INDEX('Lineout Throwing'!U$1:U$1067,MATCH('Combined Table'!$A25&amp;'Combined Table'!$B25,'Lineout Throwing'!$A$1:$A$1067&amp;'Lineout Throwing'!$B$1:$B$1067,0)))</f>
        <v>84.6</v>
      </c>
      <c r="FR25" s="13">
        <f t="array" ref="FR25">IF(ISNA(INDEX('Lineout Throwing'!V$1:V$1067,MATCH('Combined Table'!$A25&amp;'Combined Table'!$B25,'Lineout Throwing'!$A$1:$A$1067&amp;'Lineout Throwing'!$B$1:$B$1067,0))),"",INDEX('Lineout Throwing'!V$1:V$1067,MATCH('Combined Table'!$A25&amp;'Combined Table'!$B25,'Lineout Throwing'!$A$1:$A$1067&amp;'Lineout Throwing'!$B$1:$B$1067,0)))</f>
        <v>2</v>
      </c>
      <c r="FS25" s="13">
        <f t="array" ref="FS25">IF(ISNA(INDEX('Lineout Throwing'!W$1:W$1067,MATCH('Combined Table'!$A25&amp;'Combined Table'!$B25,'Lineout Throwing'!$A$1:$A$1067&amp;'Lineout Throwing'!$B$1:$B$1067,0))),"",INDEX('Lineout Throwing'!W$1:W$1067,MATCH('Combined Table'!$A25&amp;'Combined Table'!$B25,'Lineout Throwing'!$A$1:$A$1067&amp;'Lineout Throwing'!$B$1:$B$1067,0)))</f>
        <v>15.4</v>
      </c>
      <c r="FT25" s="1">
        <f t="array" ref="FT25">IF(ISNA(INDEX('Scrum Own Feed'!C$1:C$1067,MATCH('Combined Table'!$A25&amp;'Combined Table'!$B25,'Scrum Own Feed'!$A$1:$A$1067&amp;'Scrum Own Feed'!$B$1:$B$1067,0))),"",INDEX('Scrum Own Feed'!C$1:C$1067,MATCH('Combined Table'!$A25&amp;'Combined Table'!$B25,'Scrum Own Feed'!$A$1:$A$1067&amp;'Scrum Own Feed'!$B$1:$B$1067,0)))</f>
        <v>4</v>
      </c>
      <c r="FU25" s="13">
        <f t="array" ref="FU25">IF(ISNA(INDEX('Scrum Own Feed'!D$1:D$1067,MATCH('Combined Table'!$A25&amp;'Combined Table'!$B25,'Scrum Own Feed'!$A$1:$A$1067&amp;'Scrum Own Feed'!$B$1:$B$1067,0))),"",INDEX('Scrum Own Feed'!D$1:D$1067,MATCH('Combined Table'!$A25&amp;'Combined Table'!$B25,'Scrum Own Feed'!$A$1:$A$1067&amp;'Scrum Own Feed'!$B$1:$B$1067,0)))</f>
        <v>80</v>
      </c>
      <c r="FV25" s="13">
        <f t="array" ref="FV25">IF(ISNA(INDEX('Scrum Own Feed'!E$1:E$1067,MATCH('Combined Table'!$A25&amp;'Combined Table'!$B25,'Scrum Own Feed'!$A$1:$A$1067&amp;'Scrum Own Feed'!$B$1:$B$1067,0))),"",INDEX('Scrum Own Feed'!E$1:E$1067,MATCH('Combined Table'!$A25&amp;'Combined Table'!$B25,'Scrum Own Feed'!$A$1:$A$1067&amp;'Scrum Own Feed'!$B$1:$B$1067,0)))</f>
        <v>1</v>
      </c>
      <c r="FW25" s="13" t="str">
        <f t="array" ref="FW25">IF(ISNA(INDEX('Scrum Own Feed'!F$1:F$1067,MATCH('Combined Table'!$A25&amp;'Combined Table'!$B25,'Scrum Own Feed'!$A$1:$A$1067&amp;'Scrum Own Feed'!$B$1:$B$1067,0))),"",INDEX('Scrum Own Feed'!F$1:F$1067,MATCH('Combined Table'!$A25&amp;'Combined Table'!$B25,'Scrum Own Feed'!$A$1:$A$1067&amp;'Scrum Own Feed'!$B$1:$B$1067,0)))</f>
        <v/>
      </c>
      <c r="FX25" s="13" t="str">
        <f t="array" ref="FX25">IF(ISNA(INDEX('Scrum Own Feed'!G$1:G$1067,MATCH('Combined Table'!$A25&amp;'Combined Table'!$B25,'Scrum Own Feed'!$A$1:$A$1067&amp;'Scrum Own Feed'!$B$1:$B$1067,0))),"",INDEX('Scrum Own Feed'!G$1:G$1067,MATCH('Combined Table'!$A25&amp;'Combined Table'!$B25,'Scrum Own Feed'!$A$1:$A$1067&amp;'Scrum Own Feed'!$B$1:$B$1067,0)))</f>
        <v/>
      </c>
      <c r="FY25" s="13">
        <f t="array" ref="FY25">IF(ISNA(INDEX('Scrum Own Feed'!H$1:H$1067,MATCH('Combined Table'!$A25&amp;'Combined Table'!$B25,'Scrum Own Feed'!$A$1:$A$1067&amp;'Scrum Own Feed'!$B$1:$B$1067,0))),"",INDEX('Scrum Own Feed'!H$1:H$1067,MATCH('Combined Table'!$A25&amp;'Combined Table'!$B25,'Scrum Own Feed'!$A$1:$A$1067&amp;'Scrum Own Feed'!$B$1:$B$1067,0)))</f>
        <v>5</v>
      </c>
      <c r="FZ25" s="13">
        <f t="array" ref="FZ25">IF(ISNA(INDEX('Scrum Own Feed'!I$1:I$1067,MATCH('Combined Table'!$A25&amp;'Combined Table'!$B25,'Scrum Own Feed'!$A$1:$A$1067&amp;'Scrum Own Feed'!$B$1:$B$1067,0))),"",INDEX('Scrum Own Feed'!I$1:I$1067,MATCH('Combined Table'!$A25&amp;'Combined Table'!$B25,'Scrum Own Feed'!$A$1:$A$1067&amp;'Scrum Own Feed'!$B$1:$B$1067,0)))</f>
        <v>100</v>
      </c>
      <c r="GA25" s="13" t="str">
        <f t="array" ref="GA25">IF(ISNA(INDEX('Scrum Own Feed'!J$1:J$1067,MATCH('Combined Table'!$A25&amp;'Combined Table'!$B25,'Scrum Own Feed'!$A$1:$A$1067&amp;'Scrum Own Feed'!$B$1:$B$1067,0))),"",INDEX('Scrum Own Feed'!J$1:J$1067,MATCH('Combined Table'!$A25&amp;'Combined Table'!$B25,'Scrum Own Feed'!$A$1:$A$1067&amp;'Scrum Own Feed'!$B$1:$B$1067,0)))</f>
        <v/>
      </c>
      <c r="GB25" s="13" t="str">
        <f t="array" ref="GB25">IF(ISNA(INDEX('Scrum Own Feed'!K$1:K$1067,MATCH('Combined Table'!$A25&amp;'Combined Table'!$B25,'Scrum Own Feed'!$A$1:$A$1067&amp;'Scrum Own Feed'!$B$1:$B$1067,0))),"",INDEX('Scrum Own Feed'!K$1:K$1067,MATCH('Combined Table'!$A25&amp;'Combined Table'!$B25,'Scrum Own Feed'!$A$1:$A$1067&amp;'Scrum Own Feed'!$B$1:$B$1067,0)))</f>
        <v/>
      </c>
      <c r="GC25" s="13" t="str">
        <f t="array" ref="GC25">IF(ISNA(INDEX('Scrum Own Feed'!L$1:L$1067,MATCH('Combined Table'!$A25&amp;'Combined Table'!$B25,'Scrum Own Feed'!$A$1:$A$1067&amp;'Scrum Own Feed'!$B$1:$B$1067,0))),"",INDEX('Scrum Own Feed'!L$1:L$1067,MATCH('Combined Table'!$A25&amp;'Combined Table'!$B25,'Scrum Own Feed'!$A$1:$A$1067&amp;'Scrum Own Feed'!$B$1:$B$1067,0)))</f>
        <v/>
      </c>
      <c r="GD25" s="13" t="str">
        <f t="array" ref="GD25">IF(ISNA(INDEX('Scrum Own Feed'!M$1:M$1067,MATCH('Combined Table'!$A25&amp;'Combined Table'!$B25,'Scrum Own Feed'!$A$1:$A$1067&amp;'Scrum Own Feed'!$B$1:$B$1067,0))),"",INDEX('Scrum Own Feed'!M$1:M$1067,MATCH('Combined Table'!$A25&amp;'Combined Table'!$B25,'Scrum Own Feed'!$A$1:$A$1067&amp;'Scrum Own Feed'!$B$1:$B$1067,0)))</f>
        <v/>
      </c>
      <c r="GE25" s="13" t="str">
        <f t="array" ref="GE25">IF(ISNA(INDEX('Scrum Own Feed'!N$1:N$1067,MATCH('Combined Table'!$A25&amp;'Combined Table'!$B25,'Scrum Own Feed'!$A$1:$A$1067&amp;'Scrum Own Feed'!$B$1:$B$1067,0))),"",INDEX('Scrum Own Feed'!N$1:N$1067,MATCH('Combined Table'!$A25&amp;'Combined Table'!$B25,'Scrum Own Feed'!$A$1:$A$1067&amp;'Scrum Own Feed'!$B$1:$B$1067,0)))</f>
        <v/>
      </c>
      <c r="GF25" s="13" t="str">
        <f t="array" ref="GF25">IF(ISNA(INDEX('Scrum Own Feed'!O$1:O$1067,MATCH('Combined Table'!$A25&amp;'Combined Table'!$B25,'Scrum Own Feed'!$A$1:$A$1067&amp;'Scrum Own Feed'!$B$1:$B$1067,0))),"",INDEX('Scrum Own Feed'!O$1:O$1067,MATCH('Combined Table'!$A25&amp;'Combined Table'!$B25,'Scrum Own Feed'!$A$1:$A$1067&amp;'Scrum Own Feed'!$B$1:$B$1067,0)))</f>
        <v/>
      </c>
      <c r="GG25" s="13" t="str">
        <f t="array" ref="GG25">IF(ISNA(INDEX('Scrum Own Feed'!P$1:P$1067,MATCH('Combined Table'!$A25&amp;'Combined Table'!$B25,'Scrum Own Feed'!$A$1:$A$1067&amp;'Scrum Own Feed'!$B$1:$B$1067,0))),"",INDEX('Scrum Own Feed'!P$1:P$1067,MATCH('Combined Table'!$A25&amp;'Combined Table'!$B25,'Scrum Own Feed'!$A$1:$A$1067&amp;'Scrum Own Feed'!$B$1:$B$1067,0)))</f>
        <v/>
      </c>
      <c r="GH25" s="13">
        <f t="array" ref="GH25">IF(ISNA(INDEX('Scrum Own Feed'!Q$1:Q$1067,MATCH('Combined Table'!$A25&amp;'Combined Table'!$B25,'Scrum Own Feed'!$A$1:$A$1067&amp;'Scrum Own Feed'!$B$1:$B$1067,0))),"",INDEX('Scrum Own Feed'!Q$1:Q$1067,MATCH('Combined Table'!$A25&amp;'Combined Table'!$B25,'Scrum Own Feed'!$A$1:$A$1067&amp;'Scrum Own Feed'!$B$1:$B$1067,0)))</f>
        <v>5</v>
      </c>
      <c r="GI25" s="1" t="str">
        <f t="array" ref="GI25">IF(ISNA(INDEX('Scrum Opp Feed'!C$1:C$1067,MATCH('Combined Table'!$A25&amp;'Combined Table'!$B25,'Scrum Opp Feed'!$A$1:$A$1067&amp;'Scrum Opp Feed'!$B$1:$B$1067,0))),"",INDEX('Scrum Opp Feed'!C$1:C$1067,MATCH('Combined Table'!$A25&amp;'Combined Table'!$B25,'Scrum Opp Feed'!$A$1:$A$1067&amp;'Scrum Opp Feed'!$B$1:$B$1067,0)))</f>
        <v/>
      </c>
      <c r="GJ25" s="13" t="str">
        <f t="array" ref="GJ25">IF(ISNA(INDEX('Scrum Opp Feed'!D$1:D$1067,MATCH('Combined Table'!$A25&amp;'Combined Table'!$B25,'Scrum Opp Feed'!$A$1:$A$1067&amp;'Scrum Opp Feed'!$B$1:$B$1067,0))),"",INDEX('Scrum Opp Feed'!D$1:D$1067,MATCH('Combined Table'!$A25&amp;'Combined Table'!$B25,'Scrum Opp Feed'!$A$1:$A$1067&amp;'Scrum Opp Feed'!$B$1:$B$1067,0)))</f>
        <v/>
      </c>
      <c r="GK25" s="13" t="str">
        <f t="array" ref="GK25">IF(ISNA(INDEX('Scrum Opp Feed'!E$1:E$1067,MATCH('Combined Table'!$A25&amp;'Combined Table'!$B25,'Scrum Opp Feed'!$A$1:$A$1067&amp;'Scrum Opp Feed'!$B$1:$B$1067,0))),"",INDEX('Scrum Opp Feed'!E$1:E$1067,MATCH('Combined Table'!$A25&amp;'Combined Table'!$B25,'Scrum Opp Feed'!$A$1:$A$1067&amp;'Scrum Opp Feed'!$B$1:$B$1067,0)))</f>
        <v/>
      </c>
      <c r="GL25" s="13" t="str">
        <f t="array" ref="GL25">IF(ISNA(INDEX('Scrum Opp Feed'!F$1:F$1067,MATCH('Combined Table'!$A25&amp;'Combined Table'!$B25,'Scrum Opp Feed'!$A$1:$A$1067&amp;'Scrum Opp Feed'!$B$1:$B$1067,0))),"",INDEX('Scrum Opp Feed'!F$1:F$1067,MATCH('Combined Table'!$A25&amp;'Combined Table'!$B25,'Scrum Opp Feed'!$A$1:$A$1067&amp;'Scrum Opp Feed'!$B$1:$B$1067,0)))</f>
        <v/>
      </c>
      <c r="GM25" s="13">
        <f t="array" ref="GM25">IF(ISNA(INDEX('Scrum Opp Feed'!G$1:G$1067,MATCH('Combined Table'!$A25&amp;'Combined Table'!$B25,'Scrum Opp Feed'!$A$1:$A$1067&amp;'Scrum Opp Feed'!$B$1:$B$1067,0))),"",INDEX('Scrum Opp Feed'!G$1:G$1067,MATCH('Combined Table'!$A25&amp;'Combined Table'!$B25,'Scrum Opp Feed'!$A$1:$A$1067&amp;'Scrum Opp Feed'!$B$1:$B$1067,0)))</f>
        <v>1</v>
      </c>
      <c r="GN25" s="13">
        <f t="array" ref="GN25">IF(ISNA(INDEX('Scrum Opp Feed'!H$1:H$1067,MATCH('Combined Table'!$A25&amp;'Combined Table'!$B25,'Scrum Opp Feed'!$A$1:$A$1067&amp;'Scrum Opp Feed'!$B$1:$B$1067,0))),"",INDEX('Scrum Opp Feed'!H$1:H$1067,MATCH('Combined Table'!$A25&amp;'Combined Table'!$B25,'Scrum Opp Feed'!$A$1:$A$1067&amp;'Scrum Opp Feed'!$B$1:$B$1067,0)))</f>
        <v>1</v>
      </c>
      <c r="GO25" s="13">
        <f t="array" ref="GO25">IF(ISNA(INDEX('Scrum Opp Feed'!I$1:I$1067,MATCH('Combined Table'!$A25&amp;'Combined Table'!$B25,'Scrum Opp Feed'!$A$1:$A$1067&amp;'Scrum Opp Feed'!$B$1:$B$1067,0))),"",INDEX('Scrum Opp Feed'!I$1:I$1067,MATCH('Combined Table'!$A25&amp;'Combined Table'!$B25,'Scrum Opp Feed'!$A$1:$A$1067&amp;'Scrum Opp Feed'!$B$1:$B$1067,0)))</f>
        <v>20</v>
      </c>
      <c r="GP25" s="13">
        <f t="array" ref="GP25">IF(ISNA(INDEX('Scrum Opp Feed'!J$1:J$1067,MATCH('Combined Table'!$A25&amp;'Combined Table'!$B25,'Scrum Opp Feed'!$A$1:$A$1067&amp;'Scrum Opp Feed'!$B$1:$B$1067,0))),"",INDEX('Scrum Opp Feed'!J$1:J$1067,MATCH('Combined Table'!$A25&amp;'Combined Table'!$B25,'Scrum Opp Feed'!$A$1:$A$1067&amp;'Scrum Opp Feed'!$B$1:$B$1067,0)))</f>
        <v>3</v>
      </c>
      <c r="GQ25" s="13">
        <f t="array" ref="GQ25">IF(ISNA(INDEX('Scrum Opp Feed'!K$1:K$1067,MATCH('Combined Table'!$A25&amp;'Combined Table'!$B25,'Scrum Opp Feed'!$A$1:$A$1067&amp;'Scrum Opp Feed'!$B$1:$B$1067,0))),"",INDEX('Scrum Opp Feed'!K$1:K$1067,MATCH('Combined Table'!$A25&amp;'Combined Table'!$B25,'Scrum Opp Feed'!$A$1:$A$1067&amp;'Scrum Opp Feed'!$B$1:$B$1067,0)))</f>
        <v>60</v>
      </c>
      <c r="GR25" s="13" t="str">
        <f t="array" ref="GR25">IF(ISNA(INDEX('Scrum Opp Feed'!L$1:L$1067,MATCH('Combined Table'!$A25&amp;'Combined Table'!$B25,'Scrum Opp Feed'!$A$1:$A$1067&amp;'Scrum Opp Feed'!$B$1:$B$1067,0))),"",INDEX('Scrum Opp Feed'!L$1:L$1067,MATCH('Combined Table'!$A25&amp;'Combined Table'!$B25,'Scrum Opp Feed'!$A$1:$A$1067&amp;'Scrum Opp Feed'!$B$1:$B$1067,0)))</f>
        <v/>
      </c>
      <c r="GS25" s="13">
        <f t="array" ref="GS25">IF(ISNA(INDEX('Scrum Opp Feed'!M$1:M$1067,MATCH('Combined Table'!$A25&amp;'Combined Table'!$B25,'Scrum Opp Feed'!$A$1:$A$1067&amp;'Scrum Opp Feed'!$B$1:$B$1067,0))),"",INDEX('Scrum Opp Feed'!M$1:M$1067,MATCH('Combined Table'!$A25&amp;'Combined Table'!$B25,'Scrum Opp Feed'!$A$1:$A$1067&amp;'Scrum Opp Feed'!$B$1:$B$1067,0)))</f>
        <v>1</v>
      </c>
      <c r="GT25" s="13" t="str">
        <f t="array" ref="GT25">IF(ISNA(INDEX('Scrum Opp Feed'!N$1:N$1067,MATCH('Combined Table'!$A25&amp;'Combined Table'!$B25,'Scrum Opp Feed'!$A$1:$A$1067&amp;'Scrum Opp Feed'!$B$1:$B$1067,0))),"",INDEX('Scrum Opp Feed'!N$1:N$1067,MATCH('Combined Table'!$A25&amp;'Combined Table'!$B25,'Scrum Opp Feed'!$A$1:$A$1067&amp;'Scrum Opp Feed'!$B$1:$B$1067,0)))</f>
        <v/>
      </c>
      <c r="GU25" s="13">
        <f t="array" ref="GU25">IF(ISNA(INDEX('Scrum Opp Feed'!O$1:O$1067,MATCH('Combined Table'!$A25&amp;'Combined Table'!$B25,'Scrum Opp Feed'!$A$1:$A$1067&amp;'Scrum Opp Feed'!$B$1:$B$1067,0))),"",INDEX('Scrum Opp Feed'!O$1:O$1067,MATCH('Combined Table'!$A25&amp;'Combined Table'!$B25,'Scrum Opp Feed'!$A$1:$A$1067&amp;'Scrum Opp Feed'!$B$1:$B$1067,0)))</f>
        <v>4</v>
      </c>
      <c r="GV25" s="13">
        <f t="array" ref="GV25">IF(ISNA(INDEX('Scrum Opp Feed'!P$1:P$1067,MATCH('Combined Table'!$A25&amp;'Combined Table'!$B25,'Scrum Opp Feed'!$A$1:$A$1067&amp;'Scrum Opp Feed'!$B$1:$B$1067,0))),"",INDEX('Scrum Opp Feed'!P$1:P$1067,MATCH('Combined Table'!$A25&amp;'Combined Table'!$B25,'Scrum Opp Feed'!$A$1:$A$1067&amp;'Scrum Opp Feed'!$B$1:$B$1067,0)))</f>
        <v>80</v>
      </c>
      <c r="GW25" s="13">
        <f t="array" ref="GW25">IF(ISNA(INDEX('Scrum Opp Feed'!Q$1:Q$1067,MATCH('Combined Table'!$A25&amp;'Combined Table'!$B25,'Scrum Opp Feed'!$A$1:$A$1067&amp;'Scrum Opp Feed'!$B$1:$B$1067,0))),"",INDEX('Scrum Opp Feed'!Q$1:Q$1067,MATCH('Combined Table'!$A25&amp;'Combined Table'!$B25,'Scrum Opp Feed'!$A$1:$A$1067&amp;'Scrum Opp Feed'!$B$1:$B$1067,0)))</f>
        <v>5</v>
      </c>
      <c r="GX25" s="1">
        <f t="array" ref="GX25">IF(ISNA(INDEX('Restart 50m'!C$1:C$1067,MATCH('Combined Table'!$A25&amp;'Combined Table'!$B25,'Restart 50m'!$A$1:$A$1067&amp;'Restart 50m'!$B$1:$B$1067,0))),"",INDEX('Restart 50m'!C$1:C$1067,MATCH('Combined Table'!$A25&amp;'Combined Table'!$B25,'Restart 50m'!$A$1:$A$1067&amp;'Restart 50m'!$B$1:$B$1067,0)))</f>
        <v>1</v>
      </c>
      <c r="GY25" s="13" t="str">
        <f t="array" ref="GY25">IF(ISNA(INDEX('Restart 50m'!D$1:D$1067,MATCH('Combined Table'!$A25&amp;'Combined Table'!$B25,'Restart 50m'!$A$1:$A$1067&amp;'Restart 50m'!$B$1:$B$1067,0))),"",INDEX('Restart 50m'!D$1:D$1067,MATCH('Combined Table'!$A25&amp;'Combined Table'!$B25,'Restart 50m'!$A$1:$A$1067&amp;'Restart 50m'!$B$1:$B$1067,0)))</f>
        <v/>
      </c>
      <c r="GZ25" s="13">
        <f t="array" ref="GZ25">IF(ISNA(INDEX('Restart 50m'!E$1:E$1067,MATCH('Combined Table'!$A25&amp;'Combined Table'!$B25,'Restart 50m'!$A$1:$A$1067&amp;'Restart 50m'!$B$1:$B$1067,0))),"",INDEX('Restart 50m'!E$1:E$1067,MATCH('Combined Table'!$A25&amp;'Combined Table'!$B25,'Restart 50m'!$A$1:$A$1067&amp;'Restart 50m'!$B$1:$B$1067,0)))</f>
        <v>1</v>
      </c>
      <c r="HA25" s="13">
        <f t="array" ref="HA25">IF(ISNA(INDEX('Restart 50m'!F$1:F$1067,MATCH('Combined Table'!$A25&amp;'Combined Table'!$B25,'Restart 50m'!$A$1:$A$1067&amp;'Restart 50m'!$B$1:$B$1067,0))),"",INDEX('Restart 50m'!F$1:F$1067,MATCH('Combined Table'!$A25&amp;'Combined Table'!$B25,'Restart 50m'!$A$1:$A$1067&amp;'Restart 50m'!$B$1:$B$1067,0)))</f>
        <v>50</v>
      </c>
      <c r="HB25" s="13">
        <f t="array" ref="HB25">IF(ISNA(INDEX('Restart 50m'!G$1:G$1067,MATCH('Combined Table'!$A25&amp;'Combined Table'!$B25,'Restart 50m'!$A$1:$A$1067&amp;'Restart 50m'!$B$1:$B$1067,0))),"",INDEX('Restart 50m'!G$1:G$1067,MATCH('Combined Table'!$A25&amp;'Combined Table'!$B25,'Restart 50m'!$A$1:$A$1067&amp;'Restart 50m'!$B$1:$B$1067,0)))</f>
        <v>1</v>
      </c>
      <c r="HC25" s="13" t="str">
        <f t="array" ref="HC25">IF(ISNA(INDEX('Restart 50m'!H$1:H$1067,MATCH('Combined Table'!$A25&amp;'Combined Table'!$B25,'Restart 50m'!$A$1:$A$1067&amp;'Restart 50m'!$B$1:$B$1067,0))),"",INDEX('Restart 50m'!H$1:H$1067,MATCH('Combined Table'!$A25&amp;'Combined Table'!$B25,'Restart 50m'!$A$1:$A$1067&amp;'Restart 50m'!$B$1:$B$1067,0)))</f>
        <v/>
      </c>
      <c r="HD25" s="13" t="str">
        <f t="array" ref="HD25">IF(ISNA(INDEX('Restart 50m'!I$1:I$1067,MATCH('Combined Table'!$A25&amp;'Combined Table'!$B25,'Restart 50m'!$A$1:$A$1067&amp;'Restart 50m'!$B$1:$B$1067,0))),"",INDEX('Restart 50m'!I$1:I$1067,MATCH('Combined Table'!$A25&amp;'Combined Table'!$B25,'Restart 50m'!$A$1:$A$1067&amp;'Restart 50m'!$B$1:$B$1067,0)))</f>
        <v/>
      </c>
      <c r="HE25" s="13">
        <f t="array" ref="HE25">IF(ISNA(INDEX('Restart 50m'!J$1:J$1067,MATCH('Combined Table'!$A25&amp;'Combined Table'!$B25,'Restart 50m'!$A$1:$A$1067&amp;'Restart 50m'!$B$1:$B$1067,0))),"",INDEX('Restart 50m'!J$1:J$1067,MATCH('Combined Table'!$A25&amp;'Combined Table'!$B25,'Restart 50m'!$A$1:$A$1067&amp;'Restart 50m'!$B$1:$B$1067,0)))</f>
        <v>1</v>
      </c>
      <c r="HF25" s="13">
        <f t="array" ref="HF25">IF(ISNA(INDEX('Restart 50m'!K$1:K$1067,MATCH('Combined Table'!$A25&amp;'Combined Table'!$B25,'Restart 50m'!$A$1:$A$1067&amp;'Restart 50m'!$B$1:$B$1067,0))),"",INDEX('Restart 50m'!K$1:K$1067,MATCH('Combined Table'!$A25&amp;'Combined Table'!$B25,'Restart 50m'!$A$1:$A$1067&amp;'Restart 50m'!$B$1:$B$1067,0)))</f>
        <v>2</v>
      </c>
      <c r="HG25" s="13" t="str">
        <f t="array" ref="HG25">IF(ISNA(INDEX('Restart 50m'!L$1:L$1067,MATCH('Combined Table'!$A25&amp;'Combined Table'!$B25,'Restart 50m'!$A$1:$A$1067&amp;'Restart 50m'!$B$1:$B$1067,0))),"",INDEX('Restart 50m'!L$1:L$1067,MATCH('Combined Table'!$A25&amp;'Combined Table'!$B25,'Restart 50m'!$A$1:$A$1067&amp;'Restart 50m'!$B$1:$B$1067,0)))</f>
        <v/>
      </c>
      <c r="HH25" s="13" t="str">
        <f t="array" ref="HH25">IF(ISNA(INDEX('Restart 50m'!M$1:M$1067,MATCH('Combined Table'!$A25&amp;'Combined Table'!$B25,'Restart 50m'!$A$1:$A$1067&amp;'Restart 50m'!$B$1:$B$1067,0))),"",INDEX('Restart 50m'!M$1:M$1067,MATCH('Combined Table'!$A25&amp;'Combined Table'!$B25,'Restart 50m'!$A$1:$A$1067&amp;'Restart 50m'!$B$1:$B$1067,0)))</f>
        <v/>
      </c>
      <c r="HI25" s="13" t="str">
        <f t="array" ref="HI25">IF(ISNA(INDEX('Restart 50m'!N$1:N$1067,MATCH('Combined Table'!$A25&amp;'Combined Table'!$B25,'Restart 50m'!$A$1:$A$1067&amp;'Restart 50m'!$B$1:$B$1067,0))),"",INDEX('Restart 50m'!N$1:N$1067,MATCH('Combined Table'!$A25&amp;'Combined Table'!$B25,'Restart 50m'!$A$1:$A$1067&amp;'Restart 50m'!$B$1:$B$1067,0)))</f>
        <v/>
      </c>
      <c r="HJ25" s="13" t="str">
        <f t="array" ref="HJ25">IF(ISNA(INDEX('Restart 50m'!O$1:O$1067,MATCH('Combined Table'!$A25&amp;'Combined Table'!$B25,'Restart 50m'!$A$1:$A$1067&amp;'Restart 50m'!$B$1:$B$1067,0))),"",INDEX('Restart 50m'!O$1:O$1067,MATCH('Combined Table'!$A25&amp;'Combined Table'!$B25,'Restart 50m'!$A$1:$A$1067&amp;'Restart 50m'!$B$1:$B$1067,0)))</f>
        <v/>
      </c>
      <c r="HK25" s="13">
        <f t="array" ref="HK25">IF(ISNA(INDEX('Restart 50m'!P$1:P$1067,MATCH('Combined Table'!$A25&amp;'Combined Table'!$B25,'Restart 50m'!$A$1:$A$1067&amp;'Restart 50m'!$B$1:$B$1067,0))),"",INDEX('Restart 50m'!P$1:P$1067,MATCH('Combined Table'!$A25&amp;'Combined Table'!$B25,'Restart 50m'!$A$1:$A$1067&amp;'Restart 50m'!$B$1:$B$1067,0)))</f>
        <v>5</v>
      </c>
      <c r="HL25" s="13" t="str">
        <f t="array" ref="HL25">IF(ISNA(INDEX('Restart 50m'!Q$1:Q$1067,MATCH('Combined Table'!$A25&amp;'Combined Table'!$B25,'Restart 50m'!$A$1:$A$1067&amp;'Restart 50m'!$B$1:$B$1067,0))),"",INDEX('Restart 50m'!Q$1:Q$1067,MATCH('Combined Table'!$A25&amp;'Combined Table'!$B25,'Restart 50m'!$A$1:$A$1067&amp;'Restart 50m'!$B$1:$B$1067,0)))</f>
        <v/>
      </c>
      <c r="HM25" s="13" t="str">
        <f t="array" ref="HM25">IF(ISNA(INDEX('Restart 50m'!R$1:R$1067,MATCH('Combined Table'!$A25&amp;'Combined Table'!$B25,'Restart 50m'!$A$1:$A$1067&amp;'Restart 50m'!$B$1:$B$1067,0))),"",INDEX('Restart 50m'!R$1:R$1067,MATCH('Combined Table'!$A25&amp;'Combined Table'!$B25,'Restart 50m'!$A$1:$A$1067&amp;'Restart 50m'!$B$1:$B$1067,0)))</f>
        <v/>
      </c>
      <c r="HN25" s="13">
        <f t="array" ref="HN25">IF(ISNA(INDEX('Restart 50m'!S$1:S$1067,MATCH('Combined Table'!$A25&amp;'Combined Table'!$B25,'Restart 50m'!$A$1:$A$1067&amp;'Restart 50m'!$B$1:$B$1067,0))),"",INDEX('Restart 50m'!S$1:S$1067,MATCH('Combined Table'!$A25&amp;'Combined Table'!$B25,'Restart 50m'!$A$1:$A$1067&amp;'Restart 50m'!$B$1:$B$1067,0)))</f>
        <v>5</v>
      </c>
      <c r="HO25" s="13">
        <f t="array" ref="HO25">IF(ISNA(INDEX('Restart 50m'!T$1:T$1067,MATCH('Combined Table'!$A25&amp;'Combined Table'!$B25,'Restart 50m'!$A$1:$A$1067&amp;'Restart 50m'!$B$1:$B$1067,0))),"",INDEX('Restart 50m'!T$1:T$1067,MATCH('Combined Table'!$A25&amp;'Combined Table'!$B25,'Restart 50m'!$A$1:$A$1067&amp;'Restart 50m'!$B$1:$B$1067,0)))</f>
        <v>5</v>
      </c>
      <c r="HP25" s="13">
        <f t="array" ref="HP25">IF(ISNA(INDEX('Restart 50m'!U$1:U$1067,MATCH('Combined Table'!$A25&amp;'Combined Table'!$B25,'Restart 50m'!$A$1:$A$1067&amp;'Restart 50m'!$B$1:$B$1067,0))),"",INDEX('Restart 50m'!U$1:U$1067,MATCH('Combined Table'!$A25&amp;'Combined Table'!$B25,'Restart 50m'!$A$1:$A$1067&amp;'Restart 50m'!$B$1:$B$1067,0)))</f>
        <v>7</v>
      </c>
      <c r="HQ25" s="1" t="str">
        <f t="array" ref="HQ25">IF(ISNA(INDEX('Restart 22m'!C$1:C$1067,MATCH('Combined Table'!$A25&amp;'Combined Table'!$B25,'Restart 22m'!$A$1:$A$1067&amp;'Restart 22m'!$B$1:$B$1067,0))),"",INDEX('Restart 22m'!C$1:C$1067,MATCH('Combined Table'!$A25&amp;'Combined Table'!$B25,'Restart 22m'!$A$1:$A$1067&amp;'Restart 22m'!$B$1:$B$1067,0)))</f>
        <v/>
      </c>
      <c r="HR25" s="13" t="str">
        <f t="array" ref="HR25">IF(ISNA(INDEX('Restart 22m'!D$1:D$1067,MATCH('Combined Table'!$A25&amp;'Combined Table'!$B25,'Restart 22m'!$A$1:$A$1067&amp;'Restart 22m'!$B$1:$B$1067,0))),"",INDEX('Restart 22m'!D$1:D$1067,MATCH('Combined Table'!$A25&amp;'Combined Table'!$B25,'Restart 22m'!$A$1:$A$1067&amp;'Restart 22m'!$B$1:$B$1067,0)))</f>
        <v/>
      </c>
      <c r="HS25" s="13" t="str">
        <f t="array" ref="HS25">IF(ISNA(INDEX('Restart 22m'!E$1:E$1067,MATCH('Combined Table'!$A25&amp;'Combined Table'!$B25,'Restart 22m'!$A$1:$A$1067&amp;'Restart 22m'!$B$1:$B$1067,0))),"",INDEX('Restart 22m'!E$1:E$1067,MATCH('Combined Table'!$A25&amp;'Combined Table'!$B25,'Restart 22m'!$A$1:$A$1067&amp;'Restart 22m'!$B$1:$B$1067,0)))</f>
        <v/>
      </c>
      <c r="HT25" s="13" t="str">
        <f t="array" ref="HT25">IF(ISNA(INDEX('Restart 22m'!F$1:F$1067,MATCH('Combined Table'!$A25&amp;'Combined Table'!$B25,'Restart 22m'!$A$1:$A$1067&amp;'Restart 22m'!$B$1:$B$1067,0))),"",INDEX('Restart 22m'!F$1:F$1067,MATCH('Combined Table'!$A25&amp;'Combined Table'!$B25,'Restart 22m'!$A$1:$A$1067&amp;'Restart 22m'!$B$1:$B$1067,0)))</f>
        <v/>
      </c>
      <c r="HU25" s="13" t="str">
        <f t="array" ref="HU25">IF(ISNA(INDEX('Restart 22m'!G$1:G$1067,MATCH('Combined Table'!$A25&amp;'Combined Table'!$B25,'Restart 22m'!$A$1:$A$1067&amp;'Restart 22m'!$B$1:$B$1067,0))),"",INDEX('Restart 22m'!G$1:G$1067,MATCH('Combined Table'!$A25&amp;'Combined Table'!$B25,'Restart 22m'!$A$1:$A$1067&amp;'Restart 22m'!$B$1:$B$1067,0)))</f>
        <v/>
      </c>
      <c r="HV25" s="13" t="str">
        <f t="array" ref="HV25">IF(ISNA(INDEX('Restart 22m'!H$1:H$1067,MATCH('Combined Table'!$A25&amp;'Combined Table'!$B25,'Restart 22m'!$A$1:$A$1067&amp;'Restart 22m'!$B$1:$B$1067,0))),"",INDEX('Restart 22m'!H$1:H$1067,MATCH('Combined Table'!$A25&amp;'Combined Table'!$B25,'Restart 22m'!$A$1:$A$1067&amp;'Restart 22m'!$B$1:$B$1067,0)))</f>
        <v/>
      </c>
      <c r="HW25" s="13" t="str">
        <f t="array" ref="HW25">IF(ISNA(INDEX('Restart 22m'!I$1:I$1067,MATCH('Combined Table'!$A25&amp;'Combined Table'!$B25,'Restart 22m'!$A$1:$A$1067&amp;'Restart 22m'!$B$1:$B$1067,0))),"",INDEX('Restart 22m'!I$1:I$1067,MATCH('Combined Table'!$A25&amp;'Combined Table'!$B25,'Restart 22m'!$A$1:$A$1067&amp;'Restart 22m'!$B$1:$B$1067,0)))</f>
        <v/>
      </c>
      <c r="HX25" s="13" t="str">
        <f t="array" ref="HX25">IF(ISNA(INDEX('Restart 22m'!J$1:J$1067,MATCH('Combined Table'!$A25&amp;'Combined Table'!$B25,'Restart 22m'!$A$1:$A$1067&amp;'Restart 22m'!$B$1:$B$1067,0))),"",INDEX('Restart 22m'!J$1:J$1067,MATCH('Combined Table'!$A25&amp;'Combined Table'!$B25,'Restart 22m'!$A$1:$A$1067&amp;'Restart 22m'!$B$1:$B$1067,0)))</f>
        <v/>
      </c>
      <c r="HY25" s="13" t="str">
        <f t="array" ref="HY25">IF(ISNA(INDEX('Restart 22m'!K$1:K$1067,MATCH('Combined Table'!$A25&amp;'Combined Table'!$B25,'Restart 22m'!$A$1:$A$1067&amp;'Restart 22m'!$B$1:$B$1067,0))),"",INDEX('Restart 22m'!K$1:K$1067,MATCH('Combined Table'!$A25&amp;'Combined Table'!$B25,'Restart 22m'!$A$1:$A$1067&amp;'Restart 22m'!$B$1:$B$1067,0)))</f>
        <v/>
      </c>
      <c r="HZ25" s="13" t="str">
        <f t="array" ref="HZ25">IF(ISNA(INDEX('Restart 22m'!L$1:L$1067,MATCH('Combined Table'!$A25&amp;'Combined Table'!$B25,'Restart 22m'!$A$1:$A$1067&amp;'Restart 22m'!$B$1:$B$1067,0))),"",INDEX('Restart 22m'!L$1:L$1067,MATCH('Combined Table'!$A25&amp;'Combined Table'!$B25,'Restart 22m'!$A$1:$A$1067&amp;'Restart 22m'!$B$1:$B$1067,0)))</f>
        <v/>
      </c>
      <c r="IA25" s="13" t="str">
        <f t="array" ref="IA25">IF(ISNA(INDEX('Restart 22m'!M$1:M$1067,MATCH('Combined Table'!$A25&amp;'Combined Table'!$B25,'Restart 22m'!$A$1:$A$1067&amp;'Restart 22m'!$B$1:$B$1067,0))),"",INDEX('Restart 22m'!M$1:M$1067,MATCH('Combined Table'!$A25&amp;'Combined Table'!$B25,'Restart 22m'!$A$1:$A$1067&amp;'Restart 22m'!$B$1:$B$1067,0)))</f>
        <v/>
      </c>
      <c r="IB25" s="13" t="str">
        <f t="array" ref="IB25">IF(ISNA(INDEX('Restart 22m'!N$1:N$1067,MATCH('Combined Table'!$A25&amp;'Combined Table'!$B25,'Restart 22m'!$A$1:$A$1067&amp;'Restart 22m'!$B$1:$B$1067,0))),"",INDEX('Restart 22m'!N$1:N$1067,MATCH('Combined Table'!$A25&amp;'Combined Table'!$B25,'Restart 22m'!$A$1:$A$1067&amp;'Restart 22m'!$B$1:$B$1067,0)))</f>
        <v/>
      </c>
      <c r="IC25" s="13" t="str">
        <f t="array" ref="IC25">IF(ISNA(INDEX('Restart 22m'!O$1:O$1067,MATCH('Combined Table'!$A25&amp;'Combined Table'!$B25,'Restart 22m'!$A$1:$A$1067&amp;'Restart 22m'!$B$1:$B$1067,0))),"",INDEX('Restart 22m'!O$1:O$1067,MATCH('Combined Table'!$A25&amp;'Combined Table'!$B25,'Restart 22m'!$A$1:$A$1067&amp;'Restart 22m'!$B$1:$B$1067,0)))</f>
        <v/>
      </c>
      <c r="ID25" s="13">
        <f t="array" ref="ID25">IF(ISNA(INDEX('Restart 22m'!P$1:P$1067,MATCH('Combined Table'!$A25&amp;'Combined Table'!$B25,'Restart 22m'!$A$1:$A$1067&amp;'Restart 22m'!$B$1:$B$1067,0))),"",INDEX('Restart 22m'!P$1:P$1067,MATCH('Combined Table'!$A25&amp;'Combined Table'!$B25,'Restart 22m'!$A$1:$A$1067&amp;'Restart 22m'!$B$1:$B$1067,0)))</f>
        <v>1</v>
      </c>
      <c r="IE25" s="13" t="str">
        <f t="array" ref="IE25">IF(ISNA(INDEX('Restart 22m'!Q$1:Q$1067,MATCH('Combined Table'!$A25&amp;'Combined Table'!$B25,'Restart 22m'!$A$1:$A$1067&amp;'Restart 22m'!$B$1:$B$1067,0))),"",INDEX('Restart 22m'!Q$1:Q$1067,MATCH('Combined Table'!$A25&amp;'Combined Table'!$B25,'Restart 22m'!$A$1:$A$1067&amp;'Restart 22m'!$B$1:$B$1067,0)))</f>
        <v/>
      </c>
      <c r="IF25" s="13" t="str">
        <f t="array" ref="IF25">IF(ISNA(INDEX('Restart 22m'!R$1:R$1067,MATCH('Combined Table'!$A25&amp;'Combined Table'!$B25,'Restart 22m'!$A$1:$A$1067&amp;'Restart 22m'!$B$1:$B$1067,0))),"",INDEX('Restart 22m'!R$1:R$1067,MATCH('Combined Table'!$A25&amp;'Combined Table'!$B25,'Restart 22m'!$A$1:$A$1067&amp;'Restart 22m'!$B$1:$B$1067,0)))</f>
        <v/>
      </c>
      <c r="IG25" s="13">
        <f t="array" ref="IG25">IF(ISNA(INDEX('Restart 22m'!S$1:S$1067,MATCH('Combined Table'!$A25&amp;'Combined Table'!$B25,'Restart 22m'!$A$1:$A$1067&amp;'Restart 22m'!$B$1:$B$1067,0))),"",INDEX('Restart 22m'!S$1:S$1067,MATCH('Combined Table'!$A25&amp;'Combined Table'!$B25,'Restart 22m'!$A$1:$A$1067&amp;'Restart 22m'!$B$1:$B$1067,0)))</f>
        <v>1</v>
      </c>
      <c r="IH25" s="13">
        <f t="array" ref="IH25">IF(ISNA(INDEX('Restart 22m'!T$1:T$1067,MATCH('Combined Table'!$A25&amp;'Combined Table'!$B25,'Restart 22m'!$A$1:$A$1067&amp;'Restart 22m'!$B$1:$B$1067,0))),"",INDEX('Restart 22m'!T$1:T$1067,MATCH('Combined Table'!$A25&amp;'Combined Table'!$B25,'Restart 22m'!$A$1:$A$1067&amp;'Restart 22m'!$B$1:$B$1067,0)))</f>
        <v>1</v>
      </c>
      <c r="II25" s="13">
        <f t="array" ref="II25">IF(ISNA(INDEX('Restart 22m'!U$1:U$1067,MATCH('Combined Table'!$A25&amp;'Combined Table'!$B25,'Restart 22m'!$A$1:$A$1067&amp;'Restart 22m'!$B$1:$B$1067,0))),"",INDEX('Restart 22m'!U$1:U$1067,MATCH('Combined Table'!$A25&amp;'Combined Table'!$B25,'Restart 22m'!$A$1:$A$1067&amp;'Restart 22m'!$B$1:$B$1067,0)))</f>
        <v>1</v>
      </c>
      <c r="IJ25" s="13"/>
    </row>
    <row r="26" spans="1:244" x14ac:dyDescent="0.25">
      <c r="A26" s="2" t="s">
        <v>8</v>
      </c>
      <c r="B26" s="3">
        <v>2</v>
      </c>
      <c r="C26" s="13">
        <f t="array" ref="C26">INDEX('Points Table'!C$1:C$1067,MATCH('Combined Table'!$A26&amp;'Combined Table'!$B26,$A$1:$A$1067&amp;$B$1:$B$1067,0))</f>
        <v>36</v>
      </c>
      <c r="D26" s="13">
        <f t="array" ref="D26">INDEX('Points Table'!D$1:D$1067,MATCH('Combined Table'!$A26&amp;'Combined Table'!$B26,$A$1:$A$1067&amp;$B$1:$B$1067,0))</f>
        <v>4</v>
      </c>
      <c r="E26" s="13">
        <f t="array" ref="E26">INDEX('Points Table'!E$1:E$1067,MATCH('Combined Table'!$A26&amp;'Combined Table'!$B26,$A$1:$A$1067&amp;$B$1:$B$1067,0))</f>
        <v>2</v>
      </c>
      <c r="F26" s="13">
        <f t="array" ref="F26">INDEX('Points Table'!F$1:F$1067,MATCH('Combined Table'!$A26&amp;'Combined Table'!$B26,$A$1:$A$1067&amp;$B$1:$B$1067,0))</f>
        <v>4</v>
      </c>
      <c r="G26" s="13">
        <f t="array" ref="G26">INDEX('Points Table'!G$1:G$1067,MATCH('Combined Table'!$A26&amp;'Combined Table'!$B26,$A$1:$A$1067&amp;$B$1:$B$1067,0))</f>
        <v>66.7</v>
      </c>
      <c r="H26" s="13">
        <f t="array" ref="H26">INDEX('Points Table'!H$1:H$1067,MATCH('Combined Table'!$A26&amp;'Combined Table'!$B26,$A$1:$A$1067&amp;$B$1:$B$1067,0))</f>
        <v>0</v>
      </c>
      <c r="I26" s="13" t="str">
        <f t="array" ref="I26">INDEX('Possesion Times'!C$1:C$1067,MATCH('Combined Table'!$A26&amp;'Combined Table'!$B26,$A$1:$A$1067&amp;$B$1:$B$1067,0))</f>
        <v>1:16</v>
      </c>
      <c r="J26" s="13" t="str">
        <f t="array" ref="J26">INDEX('Possesion Times'!D$1:D$1067,MATCH('Combined Table'!$A26&amp;'Combined Table'!$B26,$A$1:$A$1067&amp;$B$1:$B$1067,0))</f>
        <v>2:45</v>
      </c>
      <c r="K26" s="13" t="str">
        <f t="array" ref="K26">INDEX('Possesion Times'!E$1:E$1067,MATCH('Combined Table'!$A26&amp;'Combined Table'!$B26,$A$1:$A$1067&amp;$B$1:$B$1067,0))</f>
        <v>4:00</v>
      </c>
      <c r="L26" s="13">
        <f t="array" ref="L26">INDEX('Possesion Times'!F$1:F$1067,MATCH('Combined Table'!$A26&amp;'Combined Table'!$B26,$A$1:$A$1067&amp;$B$1:$B$1067,0))</f>
        <v>17.5</v>
      </c>
      <c r="M26" s="13" t="str">
        <f t="array" ref="M26">INDEX('Possesion Times'!G$1:G$1067,MATCH('Combined Table'!$A26&amp;'Combined Table'!$B26,$A$1:$A$1067&amp;$B$1:$B$1067,0))</f>
        <v>0:56</v>
      </c>
      <c r="N26" s="13" t="str">
        <f t="array" ref="N26">INDEX('Possesion Times'!H$1:H$1067,MATCH('Combined Table'!$A26&amp;'Combined Table'!$B26,$A$1:$A$1067&amp;$B$1:$B$1067,0))</f>
        <v>1:18</v>
      </c>
      <c r="O26" s="13" t="str">
        <f t="array" ref="O26">INDEX('Possesion Times'!I$1:I$1067,MATCH('Combined Table'!$A26&amp;'Combined Table'!$B26,$A$1:$A$1067&amp;$B$1:$B$1067,0))</f>
        <v>2:13</v>
      </c>
      <c r="P26" s="13">
        <f t="array" ref="P26">INDEX('Possesion Times'!J$1:J$1067,MATCH('Combined Table'!$A26&amp;'Combined Table'!$B26,$A$1:$A$1067&amp;$B$1:$B$1067,0))</f>
        <v>9.6999999999999993</v>
      </c>
      <c r="Q26" s="13" t="str">
        <f t="array" ref="Q26">INDEX('Possesion Times'!K$1:K$1067,MATCH('Combined Table'!$A26&amp;'Combined Table'!$B26,$A$1:$A$1067&amp;$B$1:$B$1067,0))</f>
        <v>1:28</v>
      </c>
      <c r="R26" s="13" t="str">
        <f t="array" ref="R26">INDEX('Possesion Times'!L$1:L$1067,MATCH('Combined Table'!$A26&amp;'Combined Table'!$B26,$A$1:$A$1067&amp;$B$1:$B$1067,0))</f>
        <v>1:47</v>
      </c>
      <c r="S26" s="13" t="str">
        <f t="array" ref="S26">INDEX('Possesion Times'!M$1:M$1067,MATCH('Combined Table'!$A26&amp;'Combined Table'!$B26,$A$1:$A$1067&amp;$B$1:$B$1067,0))</f>
        <v>3:15</v>
      </c>
      <c r="T26" s="13">
        <f t="array" ref="T26">INDEX('Possesion Times'!N$1:N$1067,MATCH('Combined Table'!$A26&amp;'Combined Table'!$B26,$A$1:$A$1067&amp;$B$1:$B$1067,0))</f>
        <v>14.2</v>
      </c>
      <c r="U26" s="13" t="str">
        <f t="array" ref="U26">INDEX('Possesion Times'!O$1:O$1067,MATCH('Combined Table'!$A26&amp;'Combined Table'!$B26,$A$1:$A$1067&amp;$B$1:$B$1067,0))</f>
        <v>1:12</v>
      </c>
      <c r="V26" s="13" t="str">
        <f t="array" ref="V26">INDEX('Possesion Times'!P$1:P$1067,MATCH('Combined Table'!$A26&amp;'Combined Table'!$B26,$A$1:$A$1067&amp;$B$1:$B$1067,0))</f>
        <v>1:36</v>
      </c>
      <c r="W26" s="13" t="str">
        <f t="array" ref="W26">INDEX('Possesion Times'!Q$1:Q$1067,MATCH('Combined Table'!$A26&amp;'Combined Table'!$B26,$A$1:$A$1067&amp;$B$1:$B$1067,0))</f>
        <v>2:48</v>
      </c>
      <c r="X26" s="13">
        <f t="array" ref="X26">INDEX('Possesion Times'!R$1:R$1067,MATCH('Combined Table'!$A26&amp;'Combined Table'!$B26,$A$1:$A$1067&amp;$B$1:$B$1067,0))</f>
        <v>12.3</v>
      </c>
      <c r="Y26" s="13" t="str">
        <f t="array" ref="Y26">INDEX('Possesion Times'!S$1:S$1067,MATCH('Combined Table'!$A26&amp;'Combined Table'!$B26,$A$1:$A$1067&amp;$B$1:$B$1067,0))</f>
        <v>4:51</v>
      </c>
      <c r="Z26" s="13" t="str">
        <f t="array" ref="Z26">INDEX('Possesion Times'!T$1:T$1067,MATCH('Combined Table'!$A26&amp;'Combined Table'!$B26,$A$1:$A$1067&amp;$B$1:$B$1067,0))</f>
        <v>7:25</v>
      </c>
      <c r="AA26" s="13" t="str">
        <f t="array" ref="AA26">INDEX('Possesion Times'!U$1:U$1067,MATCH('Combined Table'!$A26&amp;'Combined Table'!$B26,$A$1:$A$1067&amp;$B$1:$B$1067,0))</f>
        <v>12:16</v>
      </c>
      <c r="AB26" s="13">
        <f t="array" ref="AB26">INDEX('Possesion Times'!V$1:V$1067,MATCH('Combined Table'!$A26&amp;'Combined Table'!$B26,$A$1:$A$1067&amp;$B$1:$B$1067,0))</f>
        <v>53.7</v>
      </c>
      <c r="AC26" s="1">
        <f t="array" ref="AC26">INDEX('Possession Source'!C$1:C$1067,MATCH('Combined Table'!$A26&amp;'Combined Table'!$B26,$A$1:$A$1067&amp;$B$1:$B$1067,0))</f>
        <v>5</v>
      </c>
      <c r="AD26" s="13">
        <f t="array" ref="AD26">INDEX('Possession Source'!D$1:D$1067,MATCH('Combined Table'!$A26&amp;'Combined Table'!$B26,$A$1:$A$1067&amp;$B$1:$B$1067,0))</f>
        <v>7</v>
      </c>
      <c r="AE26" s="13">
        <f t="array" ref="AE26">INDEX('Possession Source'!E$1:E$1067,MATCH('Combined Table'!$A26&amp;'Combined Table'!$B26,$A$1:$A$1067&amp;$B$1:$B$1067,0))</f>
        <v>7</v>
      </c>
      <c r="AF26" s="13">
        <f t="array" ref="AF26">INDEX('Possession Source'!F$1:F$1067,MATCH('Combined Table'!$A26&amp;'Combined Table'!$B26,$A$1:$A$1067&amp;$B$1:$B$1067,0))</f>
        <v>1</v>
      </c>
      <c r="AG26" s="13">
        <f t="array" ref="AG26">INDEX('Possession Source'!G$1:G$1067,MATCH('Combined Table'!$A26&amp;'Combined Table'!$B26,$A$1:$A$1067&amp;$B$1:$B$1067,0))</f>
        <v>20</v>
      </c>
      <c r="AH26" s="13">
        <f t="array" ref="AH26">INDEX('Possession Source'!H$1:H$1067,MATCH('Combined Table'!$A26&amp;'Combined Table'!$B26,$A$1:$A$1067&amp;$B$1:$B$1067,0))</f>
        <v>7</v>
      </c>
      <c r="AI26" s="13">
        <f t="array" ref="AI26">INDEX('Possession Source'!I$1:I$1067,MATCH('Combined Table'!$A26&amp;'Combined Table'!$B26,$A$1:$A$1067&amp;$B$1:$B$1067,0))</f>
        <v>1</v>
      </c>
      <c r="AJ26" s="13">
        <f t="array" ref="AJ26">INDEX('Possession Source'!J$1:J$1067,MATCH('Combined Table'!$A26&amp;'Combined Table'!$B26,$A$1:$A$1067&amp;$B$1:$B$1067,0))</f>
        <v>3</v>
      </c>
      <c r="AK26" s="13">
        <f t="array" ref="AK26">INDEX('Possession Source'!K$1:K$1067,MATCH('Combined Table'!$A26&amp;'Combined Table'!$B26,$A$1:$A$1067&amp;$B$1:$B$1067,0))</f>
        <v>2</v>
      </c>
      <c r="AL26" s="13" t="str">
        <f t="array" ref="AL26">INDEX('Possession Source'!L$1:L$1067,MATCH('Combined Table'!$A26&amp;'Combined Table'!$B26,$A$1:$A$1067&amp;$B$1:$B$1067,0))</f>
        <v/>
      </c>
      <c r="AM26" s="13">
        <f t="array" ref="AM26">INDEX('Possession Source'!M$1:M$1067,MATCH('Combined Table'!$A26&amp;'Combined Table'!$B26,$A$1:$A$1067&amp;$B$1:$B$1067,0))</f>
        <v>1</v>
      </c>
      <c r="AN26" s="13" t="str">
        <f t="array" ref="AN26">INDEX('Possession Source'!N$1:N$1067,MATCH('Combined Table'!$A26&amp;'Combined Table'!$B26,$A$1:$A$1067&amp;$B$1:$B$1067,0))</f>
        <v/>
      </c>
      <c r="AO26" s="13">
        <f t="array" ref="AO26">INDEX('Possession Source'!O$1:O$1067,MATCH('Combined Table'!$A26&amp;'Combined Table'!$B26,$A$1:$A$1067&amp;$B$1:$B$1067,0))</f>
        <v>1</v>
      </c>
      <c r="AP26" s="13">
        <f t="array" ref="AP26">INDEX('Possession Source'!P$1:P$1067,MATCH('Combined Table'!$A26&amp;'Combined Table'!$B26,$A$1:$A$1067&amp;$B$1:$B$1067,0))</f>
        <v>15</v>
      </c>
      <c r="AQ26" s="13">
        <f t="array" ref="AQ26">INDEX('Possession Source'!Q$1:Q$1067,MATCH('Combined Table'!$A26&amp;'Combined Table'!$B26,$A$1:$A$1067&amp;$B$1:$B$1067,0))</f>
        <v>35</v>
      </c>
      <c r="AR26" s="1" t="str">
        <f t="array" ref="AR26">INDEX('Penalties Frees conceded'!C$1:C$1067,MATCH('Combined Table'!$A26&amp;'Combined Table'!$B26,$A$1:$A$1067&amp;$B$1:$B$1067,0))</f>
        <v/>
      </c>
      <c r="AS26" s="13">
        <f t="array" ref="AS26">INDEX('Penalties Frees conceded'!D$1:D$1067,MATCH('Combined Table'!$A26&amp;'Combined Table'!$B26,$A$1:$A$1067&amp;$B$1:$B$1067,0))</f>
        <v>1</v>
      </c>
      <c r="AT26" s="13" t="str">
        <f t="array" ref="AT26">INDEX('Penalties Frees conceded'!E$1:E$1067,MATCH('Combined Table'!$A26&amp;'Combined Table'!$B26,$A$1:$A$1067&amp;$B$1:$B$1067,0))</f>
        <v/>
      </c>
      <c r="AU26" s="13" t="str">
        <f t="array" ref="AU26">INDEX('Penalties Frees conceded'!F$1:F$1067,MATCH('Combined Table'!$A26&amp;'Combined Table'!$B26,$A$1:$A$1067&amp;$B$1:$B$1067,0))</f>
        <v/>
      </c>
      <c r="AV26" s="13" t="str">
        <f t="array" ref="AV26">INDEX('Penalties Frees conceded'!G$1:G$1067,MATCH('Combined Table'!$A26&amp;'Combined Table'!$B26,$A$1:$A$1067&amp;$B$1:$B$1067,0))</f>
        <v/>
      </c>
      <c r="AW26" s="13" t="str">
        <f t="array" ref="AW26">INDEX('Penalties Frees conceded'!H$1:H$1067,MATCH('Combined Table'!$A26&amp;'Combined Table'!$B26,$A$1:$A$1067&amp;$B$1:$B$1067,0))</f>
        <v/>
      </c>
      <c r="AX26" s="13">
        <f t="array" ref="AX26">INDEX('Penalties Frees conceded'!I$1:I$1067,MATCH('Combined Table'!$A26&amp;'Combined Table'!$B26,$A$1:$A$1067&amp;$B$1:$B$1067,0))</f>
        <v>1</v>
      </c>
      <c r="AY26" s="13">
        <f t="array" ref="AY26">INDEX('Penalties Frees conceded'!J$1:J$1067,MATCH('Combined Table'!$A26&amp;'Combined Table'!$B26,$A$1:$A$1067&amp;$B$1:$B$1067,0))</f>
        <v>1</v>
      </c>
      <c r="AZ26" s="13">
        <f t="array" ref="AZ26">INDEX('Penalties Frees conceded'!K$1:K$1067,MATCH('Combined Table'!$A26&amp;'Combined Table'!$B26,$A$1:$A$1067&amp;$B$1:$B$1067,0))</f>
        <v>2</v>
      </c>
      <c r="BA26" s="13" t="str">
        <f t="array" ref="BA26">INDEX('Penalties Frees conceded'!L$1:L$1067,MATCH('Combined Table'!$A26&amp;'Combined Table'!$B26,$A$1:$A$1067&amp;$B$1:$B$1067,0))</f>
        <v/>
      </c>
      <c r="BB26" s="13">
        <f t="array" ref="BB26">INDEX('Penalties Frees conceded'!M$1:M$1067,MATCH('Combined Table'!$A26&amp;'Combined Table'!$B26,$A$1:$A$1067&amp;$B$1:$B$1067,0))</f>
        <v>4</v>
      </c>
      <c r="BC26" s="13">
        <f t="array" ref="BC26">INDEX('Penalties Frees conceded'!N$1:N$1067,MATCH('Combined Table'!$A26&amp;'Combined Table'!$B26,$A$1:$A$1067&amp;$B$1:$B$1067,0))</f>
        <v>1</v>
      </c>
      <c r="BD26" s="13" t="str">
        <f t="array" ref="BD26">INDEX('Penalties Frees conceded'!O$1:O$1067,MATCH('Combined Table'!$A26&amp;'Combined Table'!$B26,$A$1:$A$1067&amp;$B$1:$B$1067,0))</f>
        <v/>
      </c>
      <c r="BE26" s="13">
        <f t="array" ref="BE26">INDEX('Penalties Frees conceded'!P$1:P$1067,MATCH('Combined Table'!$A26&amp;'Combined Table'!$B26,$A$1:$A$1067&amp;$B$1:$B$1067,0))</f>
        <v>8</v>
      </c>
      <c r="BF26" s="13">
        <f t="array" ref="BF26">INDEX('Penalties Frees conceded'!Q$1:Q$1067,MATCH('Combined Table'!$A26&amp;'Combined Table'!$B26,$A$1:$A$1067&amp;$B$1:$B$1067,0))</f>
        <v>9</v>
      </c>
      <c r="BG26" s="1">
        <f t="array" ref="BG26">INDEX('Attack Possession'!C$1:C$1067,MATCH('Combined Table'!$A26&amp;'Combined Table'!$B26,$A$1:$A$1067&amp;$B$1:$B$1067,0))</f>
        <v>11</v>
      </c>
      <c r="BH26" s="13">
        <f t="array" ref="BH26">INDEX('Attack Possession'!D$1:D$1067,MATCH('Combined Table'!$A26&amp;'Combined Table'!$B26,$A$1:$A$1067&amp;$B$1:$B$1067,0))</f>
        <v>32</v>
      </c>
      <c r="BI26" s="13">
        <f t="array" ref="BI26">INDEX('Attack Possession'!E$1:E$1067,MATCH('Combined Table'!$A26&amp;'Combined Table'!$B26,$A$1:$A$1067&amp;$B$1:$B$1067,0))</f>
        <v>62.7</v>
      </c>
      <c r="BJ26" s="13">
        <f t="array" ref="BJ26">INDEX('Attack Possession'!F$1:F$1067,MATCH('Combined Table'!$A26&amp;'Combined Table'!$B26,$A$1:$A$1067&amp;$B$1:$B$1067,0))</f>
        <v>2.7</v>
      </c>
      <c r="BK26" s="13">
        <f t="array" ref="BK26">INDEX('Attack Possession'!G$1:G$1067,MATCH('Combined Table'!$A26&amp;'Combined Table'!$B26,$A$1:$A$1067&amp;$B$1:$B$1067,0))</f>
        <v>12</v>
      </c>
      <c r="BL26" s="13">
        <f t="array" ref="BL26">INDEX('Attack Possession'!H$1:H$1067,MATCH('Combined Table'!$A26&amp;'Combined Table'!$B26,$A$1:$A$1067&amp;$B$1:$B$1067,0))</f>
        <v>8</v>
      </c>
      <c r="BM26" s="13">
        <f t="array" ref="BM26">INDEX('Attack Possession'!I$1:I$1067,MATCH('Combined Table'!$A26&amp;'Combined Table'!$B26,$A$1:$A$1067&amp;$B$1:$B$1067,0))</f>
        <v>8</v>
      </c>
      <c r="BN26" s="13">
        <f t="array" ref="BN26">INDEX('Attack Possession'!J$1:J$1067,MATCH('Combined Table'!$A26&amp;'Combined Table'!$B26,$A$1:$A$1067&amp;$B$1:$B$1067,0))</f>
        <v>2</v>
      </c>
      <c r="BO26" s="13">
        <f t="array" ref="BO26">INDEX('Attack Possession'!K$1:K$1067,MATCH('Combined Table'!$A26&amp;'Combined Table'!$B26,$A$1:$A$1067&amp;$B$1:$B$1067,0))</f>
        <v>2</v>
      </c>
      <c r="BP26" s="13">
        <f t="array" ref="BP26">INDEX('Attack Possession'!L$1:L$1067,MATCH('Combined Table'!$A26&amp;'Combined Table'!$B26,$A$1:$A$1067&amp;$B$1:$B$1067,0))</f>
        <v>1</v>
      </c>
      <c r="BQ26" s="13" t="str">
        <f t="array" ref="BQ26">INDEX('Attack Possession'!M$1:M$1067,MATCH('Combined Table'!$A26&amp;'Combined Table'!$B26,$A$1:$A$1067&amp;$B$1:$B$1067,0))</f>
        <v/>
      </c>
      <c r="BR26" s="13">
        <f t="array" ref="BR26">INDEX('Attack Possession'!N$1:N$1067,MATCH('Combined Table'!$A26&amp;'Combined Table'!$B26,$A$1:$A$1067&amp;$B$1:$B$1067,0))</f>
        <v>1</v>
      </c>
      <c r="BS26" s="13">
        <f t="array" ref="BS26">INDEX('Attack Possession'!O$1:O$1067,MATCH('Combined Table'!$A26&amp;'Combined Table'!$B26,$A$1:$A$1067&amp;$B$1:$B$1067,0))</f>
        <v>1</v>
      </c>
      <c r="BT26" s="13">
        <f t="array" ref="BT26">INDEX('Attack Possession'!P$1:P$1067,MATCH('Combined Table'!$A26&amp;'Combined Table'!$B26,$A$1:$A$1067&amp;$B$1:$B$1067,0))</f>
        <v>35</v>
      </c>
      <c r="BU26" s="13">
        <f t="array" ref="BU26">INDEX('Attack Possession'!Q$1:Q$1067,MATCH('Combined Table'!$A26&amp;'Combined Table'!$B26,$A$1:$A$1067&amp;$B$1:$B$1067,0))</f>
        <v>94</v>
      </c>
      <c r="BV26" s="1">
        <f t="array" ref="BV26">INDEX('Kicks in Play'!C$1:C$1067,MATCH('Combined Table'!$A26&amp;'Combined Table'!$B26,$A$1:$A$1067&amp;$B$1:$B$1067,0))</f>
        <v>4</v>
      </c>
      <c r="BW26" s="13">
        <f t="array" ref="BW26">INDEX('Kicks in Play'!D$1:D$1067,MATCH('Combined Table'!$A26&amp;'Combined Table'!$B26,$A$1:$A$1067&amp;$B$1:$B$1067,0))</f>
        <v>130</v>
      </c>
      <c r="BX26" s="13">
        <f t="array" ref="BX26">INDEX('Kicks in Play'!E$1:E$1067,MATCH('Combined Table'!$A26&amp;'Combined Table'!$B26,$A$1:$A$1067&amp;$B$1:$B$1067,0))</f>
        <v>32.5</v>
      </c>
      <c r="BY26" s="13">
        <f t="array" ref="BY26">INDEX('Kicks in Play'!F$1:F$1067,MATCH('Combined Table'!$A26&amp;'Combined Table'!$B26,$A$1:$A$1067&amp;$B$1:$B$1067,0))</f>
        <v>1</v>
      </c>
      <c r="BZ26" s="13">
        <f t="array" ref="BZ26">INDEX('Kicks in Play'!G$1:G$1067,MATCH('Combined Table'!$A26&amp;'Combined Table'!$B26,$A$1:$A$1067&amp;$B$1:$B$1067,0))</f>
        <v>27</v>
      </c>
      <c r="CA26" s="13">
        <f t="array" ref="CA26">INDEX('Kicks in Play'!H$1:H$1067,MATCH('Combined Table'!$A26&amp;'Combined Table'!$B26,$A$1:$A$1067&amp;$B$1:$B$1067,0))</f>
        <v>2</v>
      </c>
      <c r="CB26" s="13">
        <f t="array" ref="CB26">INDEX('Kicks in Play'!I$1:I$1067,MATCH('Combined Table'!$A26&amp;'Combined Table'!$B26,$A$1:$A$1067&amp;$B$1:$B$1067,0))</f>
        <v>41</v>
      </c>
      <c r="CC26" s="13" t="str">
        <f t="array" ref="CC26">INDEX('Kicks in Play'!J$1:J$1067,MATCH('Combined Table'!$A26&amp;'Combined Table'!$B26,$A$1:$A$1067&amp;$B$1:$B$1067,0))</f>
        <v/>
      </c>
      <c r="CD26" s="13" t="str">
        <f t="array" ref="CD26">INDEX('Kicks in Play'!K$1:K$1067,MATCH('Combined Table'!$A26&amp;'Combined Table'!$B26,$A$1:$A$1067&amp;$B$1:$B$1067,0))</f>
        <v/>
      </c>
      <c r="CE26" s="13" t="str">
        <f t="array" ref="CE26">INDEX('Kicks in Play'!L$1:L$1067,MATCH('Combined Table'!$A26&amp;'Combined Table'!$B26,$A$1:$A$1067&amp;$B$1:$B$1067,0))</f>
        <v/>
      </c>
      <c r="CF26" s="13" t="str">
        <f t="array" ref="CF26">INDEX('Kicks in Play'!M$1:M$1067,MATCH('Combined Table'!$A26&amp;'Combined Table'!$B26,$A$1:$A$1067&amp;$B$1:$B$1067,0))</f>
        <v/>
      </c>
      <c r="CG26" s="13">
        <f t="array" ref="CG26">INDEX('Kicks in Play'!N$1:N$1067,MATCH('Combined Table'!$A26&amp;'Combined Table'!$B26,$A$1:$A$1067&amp;$B$1:$B$1067,0))</f>
        <v>1</v>
      </c>
      <c r="CH26" s="13">
        <f t="array" ref="CH26">INDEX('Kicks in Play'!O$1:O$1067,MATCH('Combined Table'!$A26&amp;'Combined Table'!$B26,$A$1:$A$1067&amp;$B$1:$B$1067,0))</f>
        <v>32</v>
      </c>
      <c r="CI26" s="13" t="str">
        <f t="array" ref="CI26">INDEX('Kicks in Play'!P$1:P$1067,MATCH('Combined Table'!$A26&amp;'Combined Table'!$B26,$A$1:$A$1067&amp;$B$1:$B$1067,0))</f>
        <v/>
      </c>
      <c r="CJ26" s="13">
        <f t="array" ref="CJ26">INDEX('Kicks in Play'!Q$1:Q$1067,MATCH('Combined Table'!$A26&amp;'Combined Table'!$B26,$A$1:$A$1067&amp;$B$1:$B$1067,0))</f>
        <v>8</v>
      </c>
      <c r="CK26" s="13">
        <f t="array" ref="CK26">INDEX('Kicks in Play'!R$1:R$1067,MATCH('Combined Table'!$A26&amp;'Combined Table'!$B26,$A$1:$A$1067&amp;$B$1:$B$1067,0))</f>
        <v>230</v>
      </c>
      <c r="CL26" s="1">
        <f t="array" ref="CL26">INDEX('Defence Report'!C$1:C$1067,MATCH('Combined Table'!$A26&amp;'Combined Table'!$B26,$A$1:$A$1067&amp;$B$1:$B$1067,0))</f>
        <v>78</v>
      </c>
      <c r="CM26" s="13">
        <f t="array" ref="CM26">INDEX('Defence Report'!D$1:D$1067,MATCH('Combined Table'!$A26&amp;'Combined Table'!$B26,$A$1:$A$1067&amp;$B$1:$B$1067,0))</f>
        <v>28</v>
      </c>
      <c r="CN26" s="13">
        <f t="array" ref="CN26">INDEX('Defence Report'!E$1:E$1067,MATCH('Combined Table'!$A26&amp;'Combined Table'!$B26,$A$1:$A$1067&amp;$B$1:$B$1067,0))</f>
        <v>0</v>
      </c>
      <c r="CO26" s="13">
        <f t="array" ref="CO26">INDEX('Defence Report'!F$1:F$1067,MATCH('Combined Table'!$A26&amp;'Combined Table'!$B26,$A$1:$A$1067&amp;$B$1:$B$1067,0))</f>
        <v>56</v>
      </c>
      <c r="CP26" s="13">
        <f t="array" ref="CP26">INDEX('Defence Report'!G$1:G$1067,MATCH('Combined Table'!$A26&amp;'Combined Table'!$B26,$A$1:$A$1067&amp;$B$1:$B$1067,0))</f>
        <v>22</v>
      </c>
      <c r="CQ26" s="13">
        <f t="array" ref="CQ26">INDEX('Defence Report'!H$1:H$1067,MATCH('Combined Table'!$A26&amp;'Combined Table'!$B26,$A$1:$A$1067&amp;$B$1:$B$1067,0))</f>
        <v>66.7</v>
      </c>
      <c r="CR26" s="13">
        <f t="array" ref="CR26">INDEX('Defence Report'!I$1:I$1067,MATCH('Combined Table'!$A26&amp;'Combined Table'!$B26,$A$1:$A$1067&amp;$B$1:$B$1067,0))</f>
        <v>73.599999999999994</v>
      </c>
      <c r="CS26" s="13">
        <f t="array" ref="CS26">INDEX('Defence Report'!J$1:J$1067,MATCH('Combined Table'!$A26&amp;'Combined Table'!$B26,$A$1:$A$1067&amp;$B$1:$B$1067,0))</f>
        <v>4</v>
      </c>
      <c r="CT26" s="13">
        <f t="array" ref="CT26">INDEX('Defence Report'!K$1:K$1067,MATCH('Combined Table'!$A26&amp;'Combined Table'!$B26,$A$1:$A$1067&amp;$B$1:$B$1067,0))</f>
        <v>52</v>
      </c>
      <c r="CU26" s="13">
        <f t="array" ref="CU26">INDEX('Defence Report'!L$1:L$1067,MATCH('Combined Table'!$A26&amp;'Combined Table'!$B26,$A$1:$A$1067&amp;$B$1:$B$1067,0))</f>
        <v>50</v>
      </c>
      <c r="CV26" s="13">
        <f t="array" ref="CV26">INDEX('Defence Report'!M$1:M$1067,MATCH('Combined Table'!$A26&amp;'Combined Table'!$B26,$A$1:$A$1067&amp;$B$1:$B$1067,0))</f>
        <v>52.8</v>
      </c>
      <c r="CW26" s="13">
        <f t="array" ref="CW26">INDEX('Defence Report'!N$1:N$1067,MATCH('Combined Table'!$A26&amp;'Combined Table'!$B26,$A$1:$A$1067&amp;$B$1:$B$1067,0))</f>
        <v>0</v>
      </c>
      <c r="CX26" s="13">
        <f t="array" ref="CX26">INDEX('Defence Report'!O$1:O$1067,MATCH('Combined Table'!$A26&amp;'Combined Table'!$B26,$A$1:$A$1067&amp;$B$1:$B$1067,0))</f>
        <v>0</v>
      </c>
      <c r="CY26" s="13">
        <f t="array" ref="CY26">INDEX('Defence Report'!P$1:P$1067,MATCH('Combined Table'!$A26&amp;'Combined Table'!$B26,$A$1:$A$1067&amp;$B$1:$B$1067,0))</f>
        <v>0</v>
      </c>
      <c r="CZ26" s="13">
        <f t="array" ref="CZ26">INDEX('Defence Report'!Q$1:Q$1067,MATCH('Combined Table'!$A26&amp;'Combined Table'!$B26,$A$1:$A$1067&amp;$B$1:$B$1067,0))</f>
        <v>27</v>
      </c>
      <c r="DA26" s="13">
        <f t="array" ref="DA26">INDEX('Defence Report'!R$1:R$1067,MATCH('Combined Table'!$A26&amp;'Combined Table'!$B26,$A$1:$A$1067&amp;$B$1:$B$1067,0))</f>
        <v>7</v>
      </c>
      <c r="DB26" s="13">
        <f t="array" ref="DB26">INDEX('Defence Report'!S$1:S$1067,MATCH('Combined Table'!$A26&amp;'Combined Table'!$B26,$A$1:$A$1067&amp;$B$1:$B$1067,0))</f>
        <v>2</v>
      </c>
      <c r="DC26" s="13">
        <f t="array" ref="DC26">INDEX('Defence Report'!T$1:T$1067,MATCH('Combined Table'!$A26&amp;'Combined Table'!$B26,$A$1:$A$1067&amp;$B$1:$B$1067,0))</f>
        <v>2</v>
      </c>
      <c r="DD26" s="13">
        <f t="array" ref="DD26">INDEX('Defence Report'!U$1:U$1067,MATCH('Combined Table'!$A26&amp;'Combined Table'!$B26,$A$1:$A$1067&amp;$B$1:$B$1067,0))</f>
        <v>9</v>
      </c>
      <c r="DE26" s="13">
        <f t="array" ref="DE26">INDEX('Defence Report'!V$1:V$1067,MATCH('Combined Table'!$A26&amp;'Combined Table'!$B26,$A$1:$A$1067&amp;$B$1:$B$1067,0))</f>
        <v>1</v>
      </c>
      <c r="DF26" s="13">
        <f t="array" ref="DF26">INDEX('Defence Report'!W$1:W$1067,MATCH('Combined Table'!$A26&amp;'Combined Table'!$B26,$A$1:$A$1067&amp;$B$1:$B$1067,0))</f>
        <v>8</v>
      </c>
      <c r="DG26" s="13">
        <f t="array" ref="DG26">INDEX('Defence Report'!X$1:X$1067,MATCH('Combined Table'!$A26&amp;'Combined Table'!$B26,$A$1:$A$1067&amp;$B$1:$B$1067,0))</f>
        <v>9</v>
      </c>
      <c r="DH26" s="1">
        <f t="array" ref="DH26">INDEX('Ruck Speed'!C$1:C$1067,MATCH('Combined Table'!$A26&amp;'Combined Table'!$B26,$A$1:$A$1067&amp;$B$1:$B$1067,0))</f>
        <v>1</v>
      </c>
      <c r="DI26" s="13">
        <f t="array" ref="DI26">INDEX('Ruck Speed'!D$1:D$1067,MATCH('Combined Table'!$A26&amp;'Combined Table'!$B26,$A$1:$A$1067&amp;$B$1:$B$1067,0))</f>
        <v>11</v>
      </c>
      <c r="DJ26" s="13">
        <f t="array" ref="DJ26">INDEX('Ruck Speed'!E$1:E$1067,MATCH('Combined Table'!$A26&amp;'Combined Table'!$B26,$A$1:$A$1067&amp;$B$1:$B$1067,0))</f>
        <v>43</v>
      </c>
      <c r="DK26" s="13">
        <f t="array" ref="DK26">INDEX('Ruck Speed'!F$1:F$1067,MATCH('Combined Table'!$A26&amp;'Combined Table'!$B26,$A$1:$A$1067&amp;$B$1:$B$1067,0))</f>
        <v>55</v>
      </c>
      <c r="DL26" s="13">
        <f t="array" ref="DL26">INDEX('Ruck Speed'!G$1:G$1067,MATCH('Combined Table'!$A26&amp;'Combined Table'!$B26,$A$1:$A$1067&amp;$B$1:$B$1067,0))</f>
        <v>78.2</v>
      </c>
      <c r="DM26" s="13">
        <f t="array" ref="DM26">INDEX('Ruck Speed'!H$1:H$1067,MATCH('Combined Table'!$A26&amp;'Combined Table'!$B26,$A$1:$A$1067&amp;$B$1:$B$1067,0))</f>
        <v>4</v>
      </c>
      <c r="DN26" s="13">
        <f t="array" ref="DN26">INDEX('Ruck Speed'!I$1:I$1067,MATCH('Combined Table'!$A26&amp;'Combined Table'!$B26,$A$1:$A$1067&amp;$B$1:$B$1067,0))</f>
        <v>3</v>
      </c>
      <c r="DO26" s="13">
        <f t="array" ref="DO26">INDEX('Ruck Speed'!J$1:J$1067,MATCH('Combined Table'!$A26&amp;'Combined Table'!$B26,$A$1:$A$1067&amp;$B$1:$B$1067,0))</f>
        <v>7</v>
      </c>
      <c r="DP26" s="13">
        <f t="array" ref="DP26">INDEX('Ruck Speed'!K$1:K$1067,MATCH('Combined Table'!$A26&amp;'Combined Table'!$B26,$A$1:$A$1067&amp;$B$1:$B$1067,0))</f>
        <v>23</v>
      </c>
      <c r="DQ26" s="13">
        <f t="array" ref="DQ26">INDEX('Ruck Speed'!L$1:L$1067,MATCH('Combined Table'!$A26&amp;'Combined Table'!$B26,$A$1:$A$1067&amp;$B$1:$B$1067,0))</f>
        <v>33</v>
      </c>
      <c r="DR26" s="13">
        <f t="array" ref="DR26">INDEX('Ruck Speed'!M$1:M$1067,MATCH('Combined Table'!$A26&amp;'Combined Table'!$B26,$A$1:$A$1067&amp;$B$1:$B$1067,0))</f>
        <v>69.7</v>
      </c>
      <c r="DS26" s="13">
        <f t="array" ref="DS26">INDEX('Ruck Speed'!N$1:N$1067,MATCH('Combined Table'!$A26&amp;'Combined Table'!$B26,$A$1:$A$1067&amp;$B$1:$B$1067,0))</f>
        <v>7</v>
      </c>
      <c r="DT26" s="1">
        <f t="array" ref="DT26">IF(ISNA(INDEX('Maul Outcomes - Attack'!C$1:C$1067,MATCH('Combined Table'!$A26&amp;'Combined Table'!$B26,'Maul Outcomes - Attack'!$A$1:$A$1067&amp;'Maul Outcomes - Attack'!$B$1:$B$1067,0))),"",INDEX('Maul Outcomes - Attack'!C$1:C$1067,MATCH('Combined Table'!$A26&amp;'Combined Table'!$B26,'Maul Outcomes - Attack'!$A$1:$A$1067&amp;'Maul Outcomes - Attack'!$B$1:$B$1067,0)))</f>
        <v>2</v>
      </c>
      <c r="DU26" s="13" t="str">
        <f t="array" ref="DU26">IF(ISNA(INDEX('Maul Outcomes - Attack'!D$1:D$1067,MATCH('Combined Table'!$A26&amp;'Combined Table'!$B26,'Maul Outcomes - Attack'!$A$1:$A$1067&amp;'Maul Outcomes - Attack'!$B$1:$B$1067,0))),"",INDEX('Maul Outcomes - Attack'!D$1:D$1067,MATCH('Combined Table'!$A26&amp;'Combined Table'!$B26,'Maul Outcomes - Attack'!$A$1:$A$1067&amp;'Maul Outcomes - Attack'!$B$1:$B$1067,0)))</f>
        <v/>
      </c>
      <c r="DV26" s="13">
        <f t="array" ref="DV26">IF(ISNA(INDEX('Maul Outcomes - Attack'!E$1:E$1067,MATCH('Combined Table'!$A26&amp;'Combined Table'!$B26,'Maul Outcomes - Attack'!$A$1:$A$1067&amp;'Maul Outcomes - Attack'!$B$1:$B$1067,0))),"",INDEX('Maul Outcomes - Attack'!E$1:E$1067,MATCH('Combined Table'!$A26&amp;'Combined Table'!$B26,'Maul Outcomes - Attack'!$A$1:$A$1067&amp;'Maul Outcomes - Attack'!$B$1:$B$1067,0)))</f>
        <v>2</v>
      </c>
      <c r="DW26" s="13" t="str">
        <f t="array" ref="DW26">IF(ISNA(INDEX('Maul Outcomes - Attack'!F$1:F$1067,MATCH('Combined Table'!$A26&amp;'Combined Table'!$B26,'Maul Outcomes - Attack'!$A$1:$A$1067&amp;'Maul Outcomes - Attack'!$B$1:$B$1067,0))),"",INDEX('Maul Outcomes - Attack'!F$1:F$1067,MATCH('Combined Table'!$A26&amp;'Combined Table'!$B26,'Maul Outcomes - Attack'!$A$1:$A$1067&amp;'Maul Outcomes - Attack'!$B$1:$B$1067,0)))</f>
        <v/>
      </c>
      <c r="DX26" s="13" t="str">
        <f t="array" ref="DX26">IF(ISNA(INDEX('Maul Outcomes - Attack'!G$1:G$1067,MATCH('Combined Table'!$A26&amp;'Combined Table'!$B26,'Maul Outcomes - Attack'!$A$1:$A$1067&amp;'Maul Outcomes - Attack'!$B$1:$B$1067,0))),"",INDEX('Maul Outcomes - Attack'!G$1:G$1067,MATCH('Combined Table'!$A26&amp;'Combined Table'!$B26,'Maul Outcomes - Attack'!$A$1:$A$1067&amp;'Maul Outcomes - Attack'!$B$1:$B$1067,0)))</f>
        <v/>
      </c>
      <c r="DY26" s="13" t="str">
        <f t="array" ref="DY26">IF(ISNA(INDEX('Maul Outcomes - Attack'!H$1:H$1067,MATCH('Combined Table'!$A26&amp;'Combined Table'!$B26,'Maul Outcomes - Attack'!$A$1:$A$1067&amp;'Maul Outcomes - Attack'!$B$1:$B$1067,0))),"",INDEX('Maul Outcomes - Attack'!H$1:H$1067,MATCH('Combined Table'!$A26&amp;'Combined Table'!$B26,'Maul Outcomes - Attack'!$A$1:$A$1067&amp;'Maul Outcomes - Attack'!$B$1:$B$1067,0)))</f>
        <v/>
      </c>
      <c r="DZ26" s="13" t="str">
        <f t="array" ref="DZ26">IF(ISNA(INDEX('Maul Outcomes - Attack'!I$1:I$1067,MATCH('Combined Table'!$A26&amp;'Combined Table'!$B26,'Maul Outcomes - Attack'!$A$1:$A$1067&amp;'Maul Outcomes - Attack'!$B$1:$B$1067,0))),"",INDEX('Maul Outcomes - Attack'!I$1:I$1067,MATCH('Combined Table'!$A26&amp;'Combined Table'!$B26,'Maul Outcomes - Attack'!$A$1:$A$1067&amp;'Maul Outcomes - Attack'!$B$1:$B$1067,0)))</f>
        <v/>
      </c>
      <c r="EA26" s="13">
        <f t="array" ref="EA26">IF(ISNA(INDEX('Maul Outcomes - Attack'!J$1:J$1067,MATCH('Combined Table'!$A26&amp;'Combined Table'!$B26,'Maul Outcomes - Attack'!$A$1:$A$1067&amp;'Maul Outcomes - Attack'!$B$1:$B$1067,0))),"",INDEX('Maul Outcomes - Attack'!J$1:J$1067,MATCH('Combined Table'!$A26&amp;'Combined Table'!$B26,'Maul Outcomes - Attack'!$A$1:$A$1067&amp;'Maul Outcomes - Attack'!$B$1:$B$1067,0)))</f>
        <v>2</v>
      </c>
      <c r="EB26" s="13" t="e">
        <f t="array" ref="EB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C26" s="13" t="e">
        <f t="array" ref="EC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D26" s="13" t="e">
        <f t="array" ref="ED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E26" s="13" t="e">
        <f t="array" ref="EE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F26" s="13" t="e">
        <f t="array" ref="EF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G26" s="13" t="e">
        <f t="array" ref="EG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H26" s="13" t="e">
        <f t="array" ref="EH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I26" s="13" t="e">
        <f t="array" ref="EI26">IF(ISNA(INDEX('Maul Outcomes - Attack'!#REF!,MATCH('Combined Table'!$A26&amp;'Combined Table'!$B26,'Maul Outcomes - Attack'!$A$1:$A$1067&amp;'Maul Outcomes - Attack'!$B$1:$B$1067,0))),"",INDEX('Maul Outcomes - Attack'!#REF!,MATCH('Combined Table'!$A26&amp;'Combined Table'!$B26,'Maul Outcomes - Attack'!$A$1:$A$1067&amp;'Maul Outcomes - Attack'!$B$1:$B$1067,0)))</f>
        <v>#REF!</v>
      </c>
      <c r="EJ26" s="1">
        <f t="array" ref="EJ26">IF(ISNA(INDEX('Lineout Success'!C$1:C$1067,MATCH('Combined Table'!$A26&amp;'Combined Table'!$B26,'Lineout Success'!$A$1:$A$1067&amp;'Lineout Success'!$B$1:$B$1067,0))),"",INDEX('Lineout Success'!C$1:C$1067,MATCH('Combined Table'!$A26&amp;'Combined Table'!$B26,'Lineout Success'!$A$1:$A$1067&amp;'Lineout Success'!$B$1:$B$1067,0)))</f>
        <v>5</v>
      </c>
      <c r="EK26" s="13">
        <f t="array" ref="EK26">IF(ISNA(INDEX('Lineout Success'!D$1:D$1067,MATCH('Combined Table'!$A26&amp;'Combined Table'!$B26,'Lineout Success'!$A$1:$A$1067&amp;'Lineout Success'!$B$1:$B$1067,0))),"",INDEX('Lineout Success'!D$1:D$1067,MATCH('Combined Table'!$A26&amp;'Combined Table'!$B26,'Lineout Success'!$A$1:$A$1067&amp;'Lineout Success'!$B$1:$B$1067,0)))</f>
        <v>71.400000000000006</v>
      </c>
      <c r="EL26" s="13">
        <f t="array" ref="EL26">IF(ISNA(INDEX('Lineout Success'!E$1:E$1067,MATCH('Combined Table'!$A26&amp;'Combined Table'!$B26,'Lineout Success'!$A$1:$A$1067&amp;'Lineout Success'!$B$1:$B$1067,0))),"",INDEX('Lineout Success'!E$1:E$1067,MATCH('Combined Table'!$A26&amp;'Combined Table'!$B26,'Lineout Success'!$A$1:$A$1067&amp;'Lineout Success'!$B$1:$B$1067,0)))</f>
        <v>2</v>
      </c>
      <c r="EM26" s="13">
        <f t="array" ref="EM26">IF(ISNA(INDEX('Lineout Success'!F$1:F$1067,MATCH('Combined Table'!$A26&amp;'Combined Table'!$B26,'Lineout Success'!$A$1:$A$1067&amp;'Lineout Success'!$B$1:$B$1067,0))),"",INDEX('Lineout Success'!F$1:F$1067,MATCH('Combined Table'!$A26&amp;'Combined Table'!$B26,'Lineout Success'!$A$1:$A$1067&amp;'Lineout Success'!$B$1:$B$1067,0)))</f>
        <v>28.6</v>
      </c>
      <c r="EN26" s="13">
        <f t="array" ref="EN26">IF(ISNA(INDEX('Lineout Success'!G$1:G$1067,MATCH('Combined Table'!$A26&amp;'Combined Table'!$B26,'Lineout Success'!$A$1:$A$1067&amp;'Lineout Success'!$B$1:$B$1067,0))),"",INDEX('Lineout Success'!G$1:G$1067,MATCH('Combined Table'!$A26&amp;'Combined Table'!$B26,'Lineout Success'!$A$1:$A$1067&amp;'Lineout Success'!$B$1:$B$1067,0)))</f>
        <v>7</v>
      </c>
      <c r="EO26" s="13">
        <f t="array" ref="EO26">IF(ISNA(INDEX('Lineout Success'!H$1:H$1067,MATCH('Combined Table'!$A26&amp;'Combined Table'!$B26,'Lineout Success'!$A$1:$A$1067&amp;'Lineout Success'!$B$1:$B$1067,0))),"",INDEX('Lineout Success'!H$1:H$1067,MATCH('Combined Table'!$A26&amp;'Combined Table'!$B26,'Lineout Success'!$A$1:$A$1067&amp;'Lineout Success'!$B$1:$B$1067,0)))</f>
        <v>2</v>
      </c>
      <c r="EP26" s="13">
        <f t="array" ref="EP26">IF(ISNA(INDEX('Lineout Success'!I$1:I$1067,MATCH('Combined Table'!$A26&amp;'Combined Table'!$B26,'Lineout Success'!$A$1:$A$1067&amp;'Lineout Success'!$B$1:$B$1067,0))),"",INDEX('Lineout Success'!I$1:I$1067,MATCH('Combined Table'!$A26&amp;'Combined Table'!$B26,'Lineout Success'!$A$1:$A$1067&amp;'Lineout Success'!$B$1:$B$1067,0)))</f>
        <v>18.2</v>
      </c>
      <c r="EQ26" s="13">
        <f t="array" ref="EQ26">IF(ISNA(INDEX('Lineout Success'!J$1:J$1067,MATCH('Combined Table'!$A26&amp;'Combined Table'!$B26,'Lineout Success'!$A$1:$A$1067&amp;'Lineout Success'!$B$1:$B$1067,0))),"",INDEX('Lineout Success'!J$1:J$1067,MATCH('Combined Table'!$A26&amp;'Combined Table'!$B26,'Lineout Success'!$A$1:$A$1067&amp;'Lineout Success'!$B$1:$B$1067,0)))</f>
        <v>9</v>
      </c>
      <c r="ER26" s="13">
        <f t="array" ref="ER26">IF(ISNA(INDEX('Lineout Success'!K$1:K$1067,MATCH('Combined Table'!$A26&amp;'Combined Table'!$B26,'Lineout Success'!$A$1:$A$1067&amp;'Lineout Success'!$B$1:$B$1067,0))),"",INDEX('Lineout Success'!K$1:K$1067,MATCH('Combined Table'!$A26&amp;'Combined Table'!$B26,'Lineout Success'!$A$1:$A$1067&amp;'Lineout Success'!$B$1:$B$1067,0)))</f>
        <v>81.8</v>
      </c>
      <c r="ES26" s="13">
        <f t="array" ref="ES26">IF(ISNA(INDEX('Lineout Success'!L$1:L$1067,MATCH('Combined Table'!$A26&amp;'Combined Table'!$B26,'Lineout Success'!$A$1:$A$1067&amp;'Lineout Success'!$B$1:$B$1067,0))),"",INDEX('Lineout Success'!L$1:L$1067,MATCH('Combined Table'!$A26&amp;'Combined Table'!$B26,'Lineout Success'!$A$1:$A$1067&amp;'Lineout Success'!$B$1:$B$1067,0)))</f>
        <v>11</v>
      </c>
      <c r="ET26" s="13">
        <f t="array" ref="ET26">IF(ISNA(INDEX('Lineout Success'!M$1:M$1067,MATCH('Combined Table'!$A26&amp;'Combined Table'!$B26,'Lineout Success'!$A$1:$A$1067&amp;'Lineout Success'!$B$1:$B$1067,0))),"",INDEX('Lineout Success'!M$1:M$1067,MATCH('Combined Table'!$A26&amp;'Combined Table'!$B26,'Lineout Success'!$A$1:$A$1067&amp;'Lineout Success'!$B$1:$B$1067,0)))</f>
        <v>7</v>
      </c>
      <c r="EU26" s="13">
        <f t="array" ref="EU26">IF(ISNA(INDEX('Lineout Success'!N$1:N$1067,MATCH('Combined Table'!$A26&amp;'Combined Table'!$B26,'Lineout Success'!$A$1:$A$1067&amp;'Lineout Success'!$B$1:$B$1067,0))),"",INDEX('Lineout Success'!N$1:N$1067,MATCH('Combined Table'!$A26&amp;'Combined Table'!$B26,'Lineout Success'!$A$1:$A$1067&amp;'Lineout Success'!$B$1:$B$1067,0)))</f>
        <v>38.9</v>
      </c>
      <c r="EV26" s="13">
        <f t="array" ref="EV26">IF(ISNA(INDEX('Lineout Success'!O$1:O$1067,MATCH('Combined Table'!$A26&amp;'Combined Table'!$B26,'Lineout Success'!$A$1:$A$1067&amp;'Lineout Success'!$B$1:$B$1067,0))),"",INDEX('Lineout Success'!O$1:O$1067,MATCH('Combined Table'!$A26&amp;'Combined Table'!$B26,'Lineout Success'!$A$1:$A$1067&amp;'Lineout Success'!$B$1:$B$1067,0)))</f>
        <v>11</v>
      </c>
      <c r="EW26" s="13">
        <f t="array" ref="EW26">IF(ISNA(INDEX('Lineout Success'!P$1:P$1067,MATCH('Combined Table'!$A26&amp;'Combined Table'!$B26,'Lineout Success'!$A$1:$A$1067&amp;'Lineout Success'!$B$1:$B$1067,0))),"",INDEX('Lineout Success'!P$1:P$1067,MATCH('Combined Table'!$A26&amp;'Combined Table'!$B26,'Lineout Success'!$A$1:$A$1067&amp;'Lineout Success'!$B$1:$B$1067,0)))</f>
        <v>61.1</v>
      </c>
      <c r="EX26" s="13">
        <f t="array" ref="EX26">IF(ISNA(INDEX('Lineout Success'!Q$1:Q$1067,MATCH('Combined Table'!$A26&amp;'Combined Table'!$B26,'Lineout Success'!$A$1:$A$1067&amp;'Lineout Success'!$B$1:$B$1067,0))),"",INDEX('Lineout Success'!Q$1:Q$1067,MATCH('Combined Table'!$A26&amp;'Combined Table'!$B26,'Lineout Success'!$A$1:$A$1067&amp;'Lineout Success'!$B$1:$B$1067,0)))</f>
        <v>18</v>
      </c>
      <c r="EY26" s="1" t="str">
        <f t="array" ref="EY26">IF(ISNA(INDEX('Lineout Throwing'!C$1:C$1067,MATCH('Combined Table'!$A26&amp;'Combined Table'!$B26,'Lineout Throwing'!$A$1:$A$1067&amp;'Lineout Throwing'!$B$1:$B$1067,0))),"",INDEX('Lineout Throwing'!C$1:C$1067,MATCH('Combined Table'!$A26&amp;'Combined Table'!$B26,'Lineout Throwing'!$A$1:$A$1067&amp;'Lineout Throwing'!$B$1:$B$1067,0)))</f>
        <v/>
      </c>
      <c r="EZ26" s="13" t="str">
        <f t="array" ref="EZ26">IF(ISNA(INDEX('Lineout Throwing'!D$1:D$1067,MATCH('Combined Table'!$A26&amp;'Combined Table'!$B26,'Lineout Throwing'!$A$1:$A$1067&amp;'Lineout Throwing'!$B$1:$B$1067,0))),"",INDEX('Lineout Throwing'!D$1:D$1067,MATCH('Combined Table'!$A26&amp;'Combined Table'!$B26,'Lineout Throwing'!$A$1:$A$1067&amp;'Lineout Throwing'!$B$1:$B$1067,0)))</f>
        <v/>
      </c>
      <c r="FA26" s="13" t="str">
        <f t="array" ref="FA26">IF(ISNA(INDEX('Lineout Throwing'!E$1:E$1067,MATCH('Combined Table'!$A26&amp;'Combined Table'!$B26,'Lineout Throwing'!$A$1:$A$1067&amp;'Lineout Throwing'!$B$1:$B$1067,0))),"",INDEX('Lineout Throwing'!E$1:E$1067,MATCH('Combined Table'!$A26&amp;'Combined Table'!$B26,'Lineout Throwing'!$A$1:$A$1067&amp;'Lineout Throwing'!$B$1:$B$1067,0)))</f>
        <v/>
      </c>
      <c r="FB26" s="13" t="str">
        <f t="array" ref="FB26">IF(ISNA(INDEX('Lineout Throwing'!F$1:F$1067,MATCH('Combined Table'!$A26&amp;'Combined Table'!$B26,'Lineout Throwing'!$A$1:$A$1067&amp;'Lineout Throwing'!$B$1:$B$1067,0))),"",INDEX('Lineout Throwing'!F$1:F$1067,MATCH('Combined Table'!$A26&amp;'Combined Table'!$B26,'Lineout Throwing'!$A$1:$A$1067&amp;'Lineout Throwing'!$B$1:$B$1067,0)))</f>
        <v/>
      </c>
      <c r="FC26" s="13" t="str">
        <f t="array" ref="FC26">IF(ISNA(INDEX('Lineout Throwing'!G$1:G$1067,MATCH('Combined Table'!$A26&amp;'Combined Table'!$B26,'Lineout Throwing'!$A$1:$A$1067&amp;'Lineout Throwing'!$B$1:$B$1067,0))),"",INDEX('Lineout Throwing'!G$1:G$1067,MATCH('Combined Table'!$A26&amp;'Combined Table'!$B26,'Lineout Throwing'!$A$1:$A$1067&amp;'Lineout Throwing'!$B$1:$B$1067,0)))</f>
        <v/>
      </c>
      <c r="FD26" s="13" t="str">
        <f t="array" ref="FD26">IF(ISNA(INDEX('Lineout Throwing'!H$1:H$1067,MATCH('Combined Table'!$A26&amp;'Combined Table'!$B26,'Lineout Throwing'!$A$1:$A$1067&amp;'Lineout Throwing'!$B$1:$B$1067,0))),"",INDEX('Lineout Throwing'!H$1:H$1067,MATCH('Combined Table'!$A26&amp;'Combined Table'!$B26,'Lineout Throwing'!$A$1:$A$1067&amp;'Lineout Throwing'!$B$1:$B$1067,0)))</f>
        <v/>
      </c>
      <c r="FE26" s="13">
        <f t="array" ref="FE26">IF(ISNA(INDEX('Lineout Throwing'!I$1:I$1067,MATCH('Combined Table'!$A26&amp;'Combined Table'!$B26,'Lineout Throwing'!$A$1:$A$1067&amp;'Lineout Throwing'!$B$1:$B$1067,0))),"",INDEX('Lineout Throwing'!I$1:I$1067,MATCH('Combined Table'!$A26&amp;'Combined Table'!$B26,'Lineout Throwing'!$A$1:$A$1067&amp;'Lineout Throwing'!$B$1:$B$1067,0)))</f>
        <v>1</v>
      </c>
      <c r="FF26" s="13">
        <f t="array" ref="FF26">IF(ISNA(INDEX('Lineout Throwing'!J$1:J$1067,MATCH('Combined Table'!$A26&amp;'Combined Table'!$B26,'Lineout Throwing'!$A$1:$A$1067&amp;'Lineout Throwing'!$B$1:$B$1067,0))),"",INDEX('Lineout Throwing'!J$1:J$1067,MATCH('Combined Table'!$A26&amp;'Combined Table'!$B26,'Lineout Throwing'!$A$1:$A$1067&amp;'Lineout Throwing'!$B$1:$B$1067,0)))</f>
        <v>14.3</v>
      </c>
      <c r="FG26" s="13">
        <f t="array" ref="FG26">IF(ISNA(INDEX('Lineout Throwing'!K$1:K$1067,MATCH('Combined Table'!$A26&amp;'Combined Table'!$B26,'Lineout Throwing'!$A$1:$A$1067&amp;'Lineout Throwing'!$B$1:$B$1067,0))),"",INDEX('Lineout Throwing'!K$1:K$1067,MATCH('Combined Table'!$A26&amp;'Combined Table'!$B26,'Lineout Throwing'!$A$1:$A$1067&amp;'Lineout Throwing'!$B$1:$B$1067,0)))</f>
        <v>1</v>
      </c>
      <c r="FH26" s="13">
        <f t="array" ref="FH26">IF(ISNA(INDEX('Lineout Throwing'!L$1:L$1067,MATCH('Combined Table'!$A26&amp;'Combined Table'!$B26,'Lineout Throwing'!$A$1:$A$1067&amp;'Lineout Throwing'!$B$1:$B$1067,0))),"",INDEX('Lineout Throwing'!L$1:L$1067,MATCH('Combined Table'!$A26&amp;'Combined Table'!$B26,'Lineout Throwing'!$A$1:$A$1067&amp;'Lineout Throwing'!$B$1:$B$1067,0)))</f>
        <v>14.3</v>
      </c>
      <c r="FI26" s="13">
        <f t="array" ref="FI26">IF(ISNA(INDEX('Lineout Throwing'!M$1:M$1067,MATCH('Combined Table'!$A26&amp;'Combined Table'!$B26,'Lineout Throwing'!$A$1:$A$1067&amp;'Lineout Throwing'!$B$1:$B$1067,0))),"",INDEX('Lineout Throwing'!M$1:M$1067,MATCH('Combined Table'!$A26&amp;'Combined Table'!$B26,'Lineout Throwing'!$A$1:$A$1067&amp;'Lineout Throwing'!$B$1:$B$1067,0)))</f>
        <v>5</v>
      </c>
      <c r="FJ26" s="13">
        <f t="array" ref="FJ26">IF(ISNA(INDEX('Lineout Throwing'!N$1:N$1067,MATCH('Combined Table'!$A26&amp;'Combined Table'!$B26,'Lineout Throwing'!$A$1:$A$1067&amp;'Lineout Throwing'!$B$1:$B$1067,0))),"",INDEX('Lineout Throwing'!N$1:N$1067,MATCH('Combined Table'!$A26&amp;'Combined Table'!$B26,'Lineout Throwing'!$A$1:$A$1067&amp;'Lineout Throwing'!$B$1:$B$1067,0)))</f>
        <v>71.400000000000006</v>
      </c>
      <c r="FK26" s="13" t="str">
        <f t="array" ref="FK26">IF(ISNA(INDEX('Lineout Throwing'!O$1:O$1067,MATCH('Combined Table'!$A26&amp;'Combined Table'!$B26,'Lineout Throwing'!$A$1:$A$1067&amp;'Lineout Throwing'!$B$1:$B$1067,0))),"",INDEX('Lineout Throwing'!O$1:O$1067,MATCH('Combined Table'!$A26&amp;'Combined Table'!$B26,'Lineout Throwing'!$A$1:$A$1067&amp;'Lineout Throwing'!$B$1:$B$1067,0)))</f>
        <v/>
      </c>
      <c r="FL26" s="13" t="str">
        <f t="array" ref="FL26">IF(ISNA(INDEX('Lineout Throwing'!P$1:P$1067,MATCH('Combined Table'!$A26&amp;'Combined Table'!$B26,'Lineout Throwing'!$A$1:$A$1067&amp;'Lineout Throwing'!$B$1:$B$1067,0))),"",INDEX('Lineout Throwing'!P$1:P$1067,MATCH('Combined Table'!$A26&amp;'Combined Table'!$B26,'Lineout Throwing'!$A$1:$A$1067&amp;'Lineout Throwing'!$B$1:$B$1067,0)))</f>
        <v/>
      </c>
      <c r="FM26" s="13" t="str">
        <f t="array" ref="FM26">IF(ISNA(INDEX('Lineout Throwing'!Q$1:Q$1067,MATCH('Combined Table'!$A26&amp;'Combined Table'!$B26,'Lineout Throwing'!$A$1:$A$1067&amp;'Lineout Throwing'!$B$1:$B$1067,0))),"",INDEX('Lineout Throwing'!Q$1:Q$1067,MATCH('Combined Table'!$A26&amp;'Combined Table'!$B26,'Lineout Throwing'!$A$1:$A$1067&amp;'Lineout Throwing'!$B$1:$B$1067,0)))</f>
        <v/>
      </c>
      <c r="FN26" s="13" t="str">
        <f t="array" ref="FN26">IF(ISNA(INDEX('Lineout Throwing'!R$1:R$1067,MATCH('Combined Table'!$A26&amp;'Combined Table'!$B26,'Lineout Throwing'!$A$1:$A$1067&amp;'Lineout Throwing'!$B$1:$B$1067,0))),"",INDEX('Lineout Throwing'!R$1:R$1067,MATCH('Combined Table'!$A26&amp;'Combined Table'!$B26,'Lineout Throwing'!$A$1:$A$1067&amp;'Lineout Throwing'!$B$1:$B$1067,0)))</f>
        <v/>
      </c>
      <c r="FO26" s="13">
        <f t="array" ref="FO26">IF(ISNA(INDEX('Lineout Throwing'!S$1:S$1067,MATCH('Combined Table'!$A26&amp;'Combined Table'!$B26,'Lineout Throwing'!$A$1:$A$1067&amp;'Lineout Throwing'!$B$1:$B$1067,0))),"",INDEX('Lineout Throwing'!S$1:S$1067,MATCH('Combined Table'!$A26&amp;'Combined Table'!$B26,'Lineout Throwing'!$A$1:$A$1067&amp;'Lineout Throwing'!$B$1:$B$1067,0)))</f>
        <v>7</v>
      </c>
      <c r="FP26" s="13">
        <f t="array" ref="FP26">IF(ISNA(INDEX('Lineout Throwing'!T$1:T$1067,MATCH('Combined Table'!$A26&amp;'Combined Table'!$B26,'Lineout Throwing'!$A$1:$A$1067&amp;'Lineout Throwing'!$B$1:$B$1067,0))),"",INDEX('Lineout Throwing'!T$1:T$1067,MATCH('Combined Table'!$A26&amp;'Combined Table'!$B26,'Lineout Throwing'!$A$1:$A$1067&amp;'Lineout Throwing'!$B$1:$B$1067,0)))</f>
        <v>5</v>
      </c>
      <c r="FQ26" s="13">
        <f t="array" ref="FQ26">IF(ISNA(INDEX('Lineout Throwing'!U$1:U$1067,MATCH('Combined Table'!$A26&amp;'Combined Table'!$B26,'Lineout Throwing'!$A$1:$A$1067&amp;'Lineout Throwing'!$B$1:$B$1067,0))),"",INDEX('Lineout Throwing'!U$1:U$1067,MATCH('Combined Table'!$A26&amp;'Combined Table'!$B26,'Lineout Throwing'!$A$1:$A$1067&amp;'Lineout Throwing'!$B$1:$B$1067,0)))</f>
        <v>71.400000000000006</v>
      </c>
      <c r="FR26" s="13">
        <f t="array" ref="FR26">IF(ISNA(INDEX('Lineout Throwing'!V$1:V$1067,MATCH('Combined Table'!$A26&amp;'Combined Table'!$B26,'Lineout Throwing'!$A$1:$A$1067&amp;'Lineout Throwing'!$B$1:$B$1067,0))),"",INDEX('Lineout Throwing'!V$1:V$1067,MATCH('Combined Table'!$A26&amp;'Combined Table'!$B26,'Lineout Throwing'!$A$1:$A$1067&amp;'Lineout Throwing'!$B$1:$B$1067,0)))</f>
        <v>2</v>
      </c>
      <c r="FS26" s="13">
        <f t="array" ref="FS26">IF(ISNA(INDEX('Lineout Throwing'!W$1:W$1067,MATCH('Combined Table'!$A26&amp;'Combined Table'!$B26,'Lineout Throwing'!$A$1:$A$1067&amp;'Lineout Throwing'!$B$1:$B$1067,0))),"",INDEX('Lineout Throwing'!W$1:W$1067,MATCH('Combined Table'!$A26&amp;'Combined Table'!$B26,'Lineout Throwing'!$A$1:$A$1067&amp;'Lineout Throwing'!$B$1:$B$1067,0)))</f>
        <v>28.6</v>
      </c>
      <c r="FT26" s="1">
        <f t="array" ref="FT26">IF(ISNA(INDEX('Scrum Own Feed'!C$1:C$1067,MATCH('Combined Table'!$A26&amp;'Combined Table'!$B26,'Scrum Own Feed'!$A$1:$A$1067&amp;'Scrum Own Feed'!$B$1:$B$1067,0))),"",INDEX('Scrum Own Feed'!C$1:C$1067,MATCH('Combined Table'!$A26&amp;'Combined Table'!$B26,'Scrum Own Feed'!$A$1:$A$1067&amp;'Scrum Own Feed'!$B$1:$B$1067,0)))</f>
        <v>6</v>
      </c>
      <c r="FU26" s="13">
        <f t="array" ref="FU26">IF(ISNA(INDEX('Scrum Own Feed'!D$1:D$1067,MATCH('Combined Table'!$A26&amp;'Combined Table'!$B26,'Scrum Own Feed'!$A$1:$A$1067&amp;'Scrum Own Feed'!$B$1:$B$1067,0))),"",INDEX('Scrum Own Feed'!D$1:D$1067,MATCH('Combined Table'!$A26&amp;'Combined Table'!$B26,'Scrum Own Feed'!$A$1:$A$1067&amp;'Scrum Own Feed'!$B$1:$B$1067,0)))</f>
        <v>50</v>
      </c>
      <c r="FV26" s="13">
        <f t="array" ref="FV26">IF(ISNA(INDEX('Scrum Own Feed'!E$1:E$1067,MATCH('Combined Table'!$A26&amp;'Combined Table'!$B26,'Scrum Own Feed'!$A$1:$A$1067&amp;'Scrum Own Feed'!$B$1:$B$1067,0))),"",INDEX('Scrum Own Feed'!E$1:E$1067,MATCH('Combined Table'!$A26&amp;'Combined Table'!$B26,'Scrum Own Feed'!$A$1:$A$1067&amp;'Scrum Own Feed'!$B$1:$B$1067,0)))</f>
        <v>1</v>
      </c>
      <c r="FW26" s="13">
        <f t="array" ref="FW26">IF(ISNA(INDEX('Scrum Own Feed'!F$1:F$1067,MATCH('Combined Table'!$A26&amp;'Combined Table'!$B26,'Scrum Own Feed'!$A$1:$A$1067&amp;'Scrum Own Feed'!$B$1:$B$1067,0))),"",INDEX('Scrum Own Feed'!F$1:F$1067,MATCH('Combined Table'!$A26&amp;'Combined Table'!$B26,'Scrum Own Feed'!$A$1:$A$1067&amp;'Scrum Own Feed'!$B$1:$B$1067,0)))</f>
        <v>4</v>
      </c>
      <c r="FX26" s="13" t="str">
        <f t="array" ref="FX26">IF(ISNA(INDEX('Scrum Own Feed'!G$1:G$1067,MATCH('Combined Table'!$A26&amp;'Combined Table'!$B26,'Scrum Own Feed'!$A$1:$A$1067&amp;'Scrum Own Feed'!$B$1:$B$1067,0))),"",INDEX('Scrum Own Feed'!G$1:G$1067,MATCH('Combined Table'!$A26&amp;'Combined Table'!$B26,'Scrum Own Feed'!$A$1:$A$1067&amp;'Scrum Own Feed'!$B$1:$B$1067,0)))</f>
        <v/>
      </c>
      <c r="FY26" s="13">
        <f t="array" ref="FY26">IF(ISNA(INDEX('Scrum Own Feed'!H$1:H$1067,MATCH('Combined Table'!$A26&amp;'Combined Table'!$B26,'Scrum Own Feed'!$A$1:$A$1067&amp;'Scrum Own Feed'!$B$1:$B$1067,0))),"",INDEX('Scrum Own Feed'!H$1:H$1067,MATCH('Combined Table'!$A26&amp;'Combined Table'!$B26,'Scrum Own Feed'!$A$1:$A$1067&amp;'Scrum Own Feed'!$B$1:$B$1067,0)))</f>
        <v>11</v>
      </c>
      <c r="FZ26" s="13">
        <f t="array" ref="FZ26">IF(ISNA(INDEX('Scrum Own Feed'!I$1:I$1067,MATCH('Combined Table'!$A26&amp;'Combined Table'!$B26,'Scrum Own Feed'!$A$1:$A$1067&amp;'Scrum Own Feed'!$B$1:$B$1067,0))),"",INDEX('Scrum Own Feed'!I$1:I$1067,MATCH('Combined Table'!$A26&amp;'Combined Table'!$B26,'Scrum Own Feed'!$A$1:$A$1067&amp;'Scrum Own Feed'!$B$1:$B$1067,0)))</f>
        <v>91.7</v>
      </c>
      <c r="GA26" s="13" t="str">
        <f t="array" ref="GA26">IF(ISNA(INDEX('Scrum Own Feed'!J$1:J$1067,MATCH('Combined Table'!$A26&amp;'Combined Table'!$B26,'Scrum Own Feed'!$A$1:$A$1067&amp;'Scrum Own Feed'!$B$1:$B$1067,0))),"",INDEX('Scrum Own Feed'!J$1:J$1067,MATCH('Combined Table'!$A26&amp;'Combined Table'!$B26,'Scrum Own Feed'!$A$1:$A$1067&amp;'Scrum Own Feed'!$B$1:$B$1067,0)))</f>
        <v/>
      </c>
      <c r="GB26" s="13" t="str">
        <f t="array" ref="GB26">IF(ISNA(INDEX('Scrum Own Feed'!K$1:K$1067,MATCH('Combined Table'!$A26&amp;'Combined Table'!$B26,'Scrum Own Feed'!$A$1:$A$1067&amp;'Scrum Own Feed'!$B$1:$B$1067,0))),"",INDEX('Scrum Own Feed'!K$1:K$1067,MATCH('Combined Table'!$A26&amp;'Combined Table'!$B26,'Scrum Own Feed'!$A$1:$A$1067&amp;'Scrum Own Feed'!$B$1:$B$1067,0)))</f>
        <v/>
      </c>
      <c r="GC26" s="13" t="str">
        <f t="array" ref="GC26">IF(ISNA(INDEX('Scrum Own Feed'!L$1:L$1067,MATCH('Combined Table'!$A26&amp;'Combined Table'!$B26,'Scrum Own Feed'!$A$1:$A$1067&amp;'Scrum Own Feed'!$B$1:$B$1067,0))),"",INDEX('Scrum Own Feed'!L$1:L$1067,MATCH('Combined Table'!$A26&amp;'Combined Table'!$B26,'Scrum Own Feed'!$A$1:$A$1067&amp;'Scrum Own Feed'!$B$1:$B$1067,0)))</f>
        <v/>
      </c>
      <c r="GD26" s="13" t="str">
        <f t="array" ref="GD26">IF(ISNA(INDEX('Scrum Own Feed'!M$1:M$1067,MATCH('Combined Table'!$A26&amp;'Combined Table'!$B26,'Scrum Own Feed'!$A$1:$A$1067&amp;'Scrum Own Feed'!$B$1:$B$1067,0))),"",INDEX('Scrum Own Feed'!M$1:M$1067,MATCH('Combined Table'!$A26&amp;'Combined Table'!$B26,'Scrum Own Feed'!$A$1:$A$1067&amp;'Scrum Own Feed'!$B$1:$B$1067,0)))</f>
        <v/>
      </c>
      <c r="GE26" s="13">
        <f t="array" ref="GE26">IF(ISNA(INDEX('Scrum Own Feed'!N$1:N$1067,MATCH('Combined Table'!$A26&amp;'Combined Table'!$B26,'Scrum Own Feed'!$A$1:$A$1067&amp;'Scrum Own Feed'!$B$1:$B$1067,0))),"",INDEX('Scrum Own Feed'!N$1:N$1067,MATCH('Combined Table'!$A26&amp;'Combined Table'!$B26,'Scrum Own Feed'!$A$1:$A$1067&amp;'Scrum Own Feed'!$B$1:$B$1067,0)))</f>
        <v>1</v>
      </c>
      <c r="GF26" s="13">
        <f t="array" ref="GF26">IF(ISNA(INDEX('Scrum Own Feed'!O$1:O$1067,MATCH('Combined Table'!$A26&amp;'Combined Table'!$B26,'Scrum Own Feed'!$A$1:$A$1067&amp;'Scrum Own Feed'!$B$1:$B$1067,0))),"",INDEX('Scrum Own Feed'!O$1:O$1067,MATCH('Combined Table'!$A26&amp;'Combined Table'!$B26,'Scrum Own Feed'!$A$1:$A$1067&amp;'Scrum Own Feed'!$B$1:$B$1067,0)))</f>
        <v>1</v>
      </c>
      <c r="GG26" s="13">
        <f t="array" ref="GG26">IF(ISNA(INDEX('Scrum Own Feed'!P$1:P$1067,MATCH('Combined Table'!$A26&amp;'Combined Table'!$B26,'Scrum Own Feed'!$A$1:$A$1067&amp;'Scrum Own Feed'!$B$1:$B$1067,0))),"",INDEX('Scrum Own Feed'!P$1:P$1067,MATCH('Combined Table'!$A26&amp;'Combined Table'!$B26,'Scrum Own Feed'!$A$1:$A$1067&amp;'Scrum Own Feed'!$B$1:$B$1067,0)))</f>
        <v>8.3000000000000007</v>
      </c>
      <c r="GH26" s="13">
        <f t="array" ref="GH26">IF(ISNA(INDEX('Scrum Own Feed'!Q$1:Q$1067,MATCH('Combined Table'!$A26&amp;'Combined Table'!$B26,'Scrum Own Feed'!$A$1:$A$1067&amp;'Scrum Own Feed'!$B$1:$B$1067,0))),"",INDEX('Scrum Own Feed'!Q$1:Q$1067,MATCH('Combined Table'!$A26&amp;'Combined Table'!$B26,'Scrum Own Feed'!$A$1:$A$1067&amp;'Scrum Own Feed'!$B$1:$B$1067,0)))</f>
        <v>12</v>
      </c>
      <c r="GI26" s="1" t="str">
        <f t="array" ref="GI26">IF(ISNA(INDEX('Scrum Opp Feed'!C$1:C$1067,MATCH('Combined Table'!$A26&amp;'Combined Table'!$B26,'Scrum Opp Feed'!$A$1:$A$1067&amp;'Scrum Opp Feed'!$B$1:$B$1067,0))),"",INDEX('Scrum Opp Feed'!C$1:C$1067,MATCH('Combined Table'!$A26&amp;'Combined Table'!$B26,'Scrum Opp Feed'!$A$1:$A$1067&amp;'Scrum Opp Feed'!$B$1:$B$1067,0)))</f>
        <v/>
      </c>
      <c r="GJ26" s="13" t="str">
        <f t="array" ref="GJ26">IF(ISNA(INDEX('Scrum Opp Feed'!D$1:D$1067,MATCH('Combined Table'!$A26&amp;'Combined Table'!$B26,'Scrum Opp Feed'!$A$1:$A$1067&amp;'Scrum Opp Feed'!$B$1:$B$1067,0))),"",INDEX('Scrum Opp Feed'!D$1:D$1067,MATCH('Combined Table'!$A26&amp;'Combined Table'!$B26,'Scrum Opp Feed'!$A$1:$A$1067&amp;'Scrum Opp Feed'!$B$1:$B$1067,0)))</f>
        <v/>
      </c>
      <c r="GK26" s="13" t="str">
        <f t="array" ref="GK26">IF(ISNA(INDEX('Scrum Opp Feed'!E$1:E$1067,MATCH('Combined Table'!$A26&amp;'Combined Table'!$B26,'Scrum Opp Feed'!$A$1:$A$1067&amp;'Scrum Opp Feed'!$B$1:$B$1067,0))),"",INDEX('Scrum Opp Feed'!E$1:E$1067,MATCH('Combined Table'!$A26&amp;'Combined Table'!$B26,'Scrum Opp Feed'!$A$1:$A$1067&amp;'Scrum Opp Feed'!$B$1:$B$1067,0)))</f>
        <v/>
      </c>
      <c r="GL26" s="13">
        <f t="array" ref="GL26">IF(ISNA(INDEX('Scrum Opp Feed'!F$1:F$1067,MATCH('Combined Table'!$A26&amp;'Combined Table'!$B26,'Scrum Opp Feed'!$A$1:$A$1067&amp;'Scrum Opp Feed'!$B$1:$B$1067,0))),"",INDEX('Scrum Opp Feed'!F$1:F$1067,MATCH('Combined Table'!$A26&amp;'Combined Table'!$B26,'Scrum Opp Feed'!$A$1:$A$1067&amp;'Scrum Opp Feed'!$B$1:$B$1067,0)))</f>
        <v>2</v>
      </c>
      <c r="GM26" s="13" t="str">
        <f t="array" ref="GM26">IF(ISNA(INDEX('Scrum Opp Feed'!G$1:G$1067,MATCH('Combined Table'!$A26&amp;'Combined Table'!$B26,'Scrum Opp Feed'!$A$1:$A$1067&amp;'Scrum Opp Feed'!$B$1:$B$1067,0))),"",INDEX('Scrum Opp Feed'!G$1:G$1067,MATCH('Combined Table'!$A26&amp;'Combined Table'!$B26,'Scrum Opp Feed'!$A$1:$A$1067&amp;'Scrum Opp Feed'!$B$1:$B$1067,0)))</f>
        <v/>
      </c>
      <c r="GN26" s="13">
        <f t="array" ref="GN26">IF(ISNA(INDEX('Scrum Opp Feed'!H$1:H$1067,MATCH('Combined Table'!$A26&amp;'Combined Table'!$B26,'Scrum Opp Feed'!$A$1:$A$1067&amp;'Scrum Opp Feed'!$B$1:$B$1067,0))),"",INDEX('Scrum Opp Feed'!H$1:H$1067,MATCH('Combined Table'!$A26&amp;'Combined Table'!$B26,'Scrum Opp Feed'!$A$1:$A$1067&amp;'Scrum Opp Feed'!$B$1:$B$1067,0)))</f>
        <v>2</v>
      </c>
      <c r="GO26" s="13">
        <f t="array" ref="GO26">IF(ISNA(INDEX('Scrum Opp Feed'!I$1:I$1067,MATCH('Combined Table'!$A26&amp;'Combined Table'!$B26,'Scrum Opp Feed'!$A$1:$A$1067&amp;'Scrum Opp Feed'!$B$1:$B$1067,0))),"",INDEX('Scrum Opp Feed'!I$1:I$1067,MATCH('Combined Table'!$A26&amp;'Combined Table'!$B26,'Scrum Opp Feed'!$A$1:$A$1067&amp;'Scrum Opp Feed'!$B$1:$B$1067,0)))</f>
        <v>40</v>
      </c>
      <c r="GP26" s="13">
        <f t="array" ref="GP26">IF(ISNA(INDEX('Scrum Opp Feed'!J$1:J$1067,MATCH('Combined Table'!$A26&amp;'Combined Table'!$B26,'Scrum Opp Feed'!$A$1:$A$1067&amp;'Scrum Opp Feed'!$B$1:$B$1067,0))),"",INDEX('Scrum Opp Feed'!J$1:J$1067,MATCH('Combined Table'!$A26&amp;'Combined Table'!$B26,'Scrum Opp Feed'!$A$1:$A$1067&amp;'Scrum Opp Feed'!$B$1:$B$1067,0)))</f>
        <v>1</v>
      </c>
      <c r="GQ26" s="13">
        <f t="array" ref="GQ26">IF(ISNA(INDEX('Scrum Opp Feed'!K$1:K$1067,MATCH('Combined Table'!$A26&amp;'Combined Table'!$B26,'Scrum Opp Feed'!$A$1:$A$1067&amp;'Scrum Opp Feed'!$B$1:$B$1067,0))),"",INDEX('Scrum Opp Feed'!K$1:K$1067,MATCH('Combined Table'!$A26&amp;'Combined Table'!$B26,'Scrum Opp Feed'!$A$1:$A$1067&amp;'Scrum Opp Feed'!$B$1:$B$1067,0)))</f>
        <v>20</v>
      </c>
      <c r="GR26" s="13">
        <f t="array" ref="GR26">IF(ISNA(INDEX('Scrum Opp Feed'!L$1:L$1067,MATCH('Combined Table'!$A26&amp;'Combined Table'!$B26,'Scrum Opp Feed'!$A$1:$A$1067&amp;'Scrum Opp Feed'!$B$1:$B$1067,0))),"",INDEX('Scrum Opp Feed'!L$1:L$1067,MATCH('Combined Table'!$A26&amp;'Combined Table'!$B26,'Scrum Opp Feed'!$A$1:$A$1067&amp;'Scrum Opp Feed'!$B$1:$B$1067,0)))</f>
        <v>2</v>
      </c>
      <c r="GS26" s="13" t="str">
        <f t="array" ref="GS26">IF(ISNA(INDEX('Scrum Opp Feed'!M$1:M$1067,MATCH('Combined Table'!$A26&amp;'Combined Table'!$B26,'Scrum Opp Feed'!$A$1:$A$1067&amp;'Scrum Opp Feed'!$B$1:$B$1067,0))),"",INDEX('Scrum Opp Feed'!M$1:M$1067,MATCH('Combined Table'!$A26&amp;'Combined Table'!$B26,'Scrum Opp Feed'!$A$1:$A$1067&amp;'Scrum Opp Feed'!$B$1:$B$1067,0)))</f>
        <v/>
      </c>
      <c r="GT26" s="13" t="str">
        <f t="array" ref="GT26">IF(ISNA(INDEX('Scrum Opp Feed'!N$1:N$1067,MATCH('Combined Table'!$A26&amp;'Combined Table'!$B26,'Scrum Opp Feed'!$A$1:$A$1067&amp;'Scrum Opp Feed'!$B$1:$B$1067,0))),"",INDEX('Scrum Opp Feed'!N$1:N$1067,MATCH('Combined Table'!$A26&amp;'Combined Table'!$B26,'Scrum Opp Feed'!$A$1:$A$1067&amp;'Scrum Opp Feed'!$B$1:$B$1067,0)))</f>
        <v/>
      </c>
      <c r="GU26" s="13">
        <f t="array" ref="GU26">IF(ISNA(INDEX('Scrum Opp Feed'!O$1:O$1067,MATCH('Combined Table'!$A26&amp;'Combined Table'!$B26,'Scrum Opp Feed'!$A$1:$A$1067&amp;'Scrum Opp Feed'!$B$1:$B$1067,0))),"",INDEX('Scrum Opp Feed'!O$1:O$1067,MATCH('Combined Table'!$A26&amp;'Combined Table'!$B26,'Scrum Opp Feed'!$A$1:$A$1067&amp;'Scrum Opp Feed'!$B$1:$B$1067,0)))</f>
        <v>3</v>
      </c>
      <c r="GV26" s="13">
        <f t="array" ref="GV26">IF(ISNA(INDEX('Scrum Opp Feed'!P$1:P$1067,MATCH('Combined Table'!$A26&amp;'Combined Table'!$B26,'Scrum Opp Feed'!$A$1:$A$1067&amp;'Scrum Opp Feed'!$B$1:$B$1067,0))),"",INDEX('Scrum Opp Feed'!P$1:P$1067,MATCH('Combined Table'!$A26&amp;'Combined Table'!$B26,'Scrum Opp Feed'!$A$1:$A$1067&amp;'Scrum Opp Feed'!$B$1:$B$1067,0)))</f>
        <v>60</v>
      </c>
      <c r="GW26" s="13">
        <f t="array" ref="GW26">IF(ISNA(INDEX('Scrum Opp Feed'!Q$1:Q$1067,MATCH('Combined Table'!$A26&amp;'Combined Table'!$B26,'Scrum Opp Feed'!$A$1:$A$1067&amp;'Scrum Opp Feed'!$B$1:$B$1067,0))),"",INDEX('Scrum Opp Feed'!Q$1:Q$1067,MATCH('Combined Table'!$A26&amp;'Combined Table'!$B26,'Scrum Opp Feed'!$A$1:$A$1067&amp;'Scrum Opp Feed'!$B$1:$B$1067,0)))</f>
        <v>5</v>
      </c>
      <c r="GX26" s="1">
        <f t="array" ref="GX26">IF(ISNA(INDEX('Restart 50m'!C$1:C$1067,MATCH('Combined Table'!$A26&amp;'Combined Table'!$B26,'Restart 50m'!$A$1:$A$1067&amp;'Restart 50m'!$B$1:$B$1067,0))),"",INDEX('Restart 50m'!C$1:C$1067,MATCH('Combined Table'!$A26&amp;'Combined Table'!$B26,'Restart 50m'!$A$1:$A$1067&amp;'Restart 50m'!$B$1:$B$1067,0)))</f>
        <v>1</v>
      </c>
      <c r="GY26" s="13" t="str">
        <f t="array" ref="GY26">IF(ISNA(INDEX('Restart 50m'!D$1:D$1067,MATCH('Combined Table'!$A26&amp;'Combined Table'!$B26,'Restart 50m'!$A$1:$A$1067&amp;'Restart 50m'!$B$1:$B$1067,0))),"",INDEX('Restart 50m'!D$1:D$1067,MATCH('Combined Table'!$A26&amp;'Combined Table'!$B26,'Restart 50m'!$A$1:$A$1067&amp;'Restart 50m'!$B$1:$B$1067,0)))</f>
        <v/>
      </c>
      <c r="GZ26" s="13">
        <f t="array" ref="GZ26">IF(ISNA(INDEX('Restart 50m'!E$1:E$1067,MATCH('Combined Table'!$A26&amp;'Combined Table'!$B26,'Restart 50m'!$A$1:$A$1067&amp;'Restart 50m'!$B$1:$B$1067,0))),"",INDEX('Restart 50m'!E$1:E$1067,MATCH('Combined Table'!$A26&amp;'Combined Table'!$B26,'Restart 50m'!$A$1:$A$1067&amp;'Restart 50m'!$B$1:$B$1067,0)))</f>
        <v>1</v>
      </c>
      <c r="HA26" s="13">
        <f t="array" ref="HA26">IF(ISNA(INDEX('Restart 50m'!F$1:F$1067,MATCH('Combined Table'!$A26&amp;'Combined Table'!$B26,'Restart 50m'!$A$1:$A$1067&amp;'Restart 50m'!$B$1:$B$1067,0))),"",INDEX('Restart 50m'!F$1:F$1067,MATCH('Combined Table'!$A26&amp;'Combined Table'!$B26,'Restart 50m'!$A$1:$A$1067&amp;'Restart 50m'!$B$1:$B$1067,0)))</f>
        <v>100</v>
      </c>
      <c r="HB26" s="13" t="str">
        <f t="array" ref="HB26">IF(ISNA(INDEX('Restart 50m'!G$1:G$1067,MATCH('Combined Table'!$A26&amp;'Combined Table'!$B26,'Restart 50m'!$A$1:$A$1067&amp;'Restart 50m'!$B$1:$B$1067,0))),"",INDEX('Restart 50m'!G$1:G$1067,MATCH('Combined Table'!$A26&amp;'Combined Table'!$B26,'Restart 50m'!$A$1:$A$1067&amp;'Restart 50m'!$B$1:$B$1067,0)))</f>
        <v/>
      </c>
      <c r="HC26" s="13" t="str">
        <f t="array" ref="HC26">IF(ISNA(INDEX('Restart 50m'!H$1:H$1067,MATCH('Combined Table'!$A26&amp;'Combined Table'!$B26,'Restart 50m'!$A$1:$A$1067&amp;'Restart 50m'!$B$1:$B$1067,0))),"",INDEX('Restart 50m'!H$1:H$1067,MATCH('Combined Table'!$A26&amp;'Combined Table'!$B26,'Restart 50m'!$A$1:$A$1067&amp;'Restart 50m'!$B$1:$B$1067,0)))</f>
        <v/>
      </c>
      <c r="HD26" s="13" t="str">
        <f t="array" ref="HD26">IF(ISNA(INDEX('Restart 50m'!I$1:I$1067,MATCH('Combined Table'!$A26&amp;'Combined Table'!$B26,'Restart 50m'!$A$1:$A$1067&amp;'Restart 50m'!$B$1:$B$1067,0))),"",INDEX('Restart 50m'!I$1:I$1067,MATCH('Combined Table'!$A26&amp;'Combined Table'!$B26,'Restart 50m'!$A$1:$A$1067&amp;'Restart 50m'!$B$1:$B$1067,0)))</f>
        <v/>
      </c>
      <c r="HE26" s="13" t="str">
        <f t="array" ref="HE26">IF(ISNA(INDEX('Restart 50m'!J$1:J$1067,MATCH('Combined Table'!$A26&amp;'Combined Table'!$B26,'Restart 50m'!$A$1:$A$1067&amp;'Restart 50m'!$B$1:$B$1067,0))),"",INDEX('Restart 50m'!J$1:J$1067,MATCH('Combined Table'!$A26&amp;'Combined Table'!$B26,'Restart 50m'!$A$1:$A$1067&amp;'Restart 50m'!$B$1:$B$1067,0)))</f>
        <v/>
      </c>
      <c r="HF26" s="13">
        <f t="array" ref="HF26">IF(ISNA(INDEX('Restart 50m'!K$1:K$1067,MATCH('Combined Table'!$A26&amp;'Combined Table'!$B26,'Restart 50m'!$A$1:$A$1067&amp;'Restart 50m'!$B$1:$B$1067,0))),"",INDEX('Restart 50m'!K$1:K$1067,MATCH('Combined Table'!$A26&amp;'Combined Table'!$B26,'Restart 50m'!$A$1:$A$1067&amp;'Restart 50m'!$B$1:$B$1067,0)))</f>
        <v>1</v>
      </c>
      <c r="HG26" s="13" t="str">
        <f t="array" ref="HG26">IF(ISNA(INDEX('Restart 50m'!L$1:L$1067,MATCH('Combined Table'!$A26&amp;'Combined Table'!$B26,'Restart 50m'!$A$1:$A$1067&amp;'Restart 50m'!$B$1:$B$1067,0))),"",INDEX('Restart 50m'!L$1:L$1067,MATCH('Combined Table'!$A26&amp;'Combined Table'!$B26,'Restart 50m'!$A$1:$A$1067&amp;'Restart 50m'!$B$1:$B$1067,0)))</f>
        <v/>
      </c>
      <c r="HH26" s="13" t="str">
        <f t="array" ref="HH26">IF(ISNA(INDEX('Restart 50m'!M$1:M$1067,MATCH('Combined Table'!$A26&amp;'Combined Table'!$B26,'Restart 50m'!$A$1:$A$1067&amp;'Restart 50m'!$B$1:$B$1067,0))),"",INDEX('Restart 50m'!M$1:M$1067,MATCH('Combined Table'!$A26&amp;'Combined Table'!$B26,'Restart 50m'!$A$1:$A$1067&amp;'Restart 50m'!$B$1:$B$1067,0)))</f>
        <v/>
      </c>
      <c r="HI26" s="13" t="str">
        <f t="array" ref="HI26">IF(ISNA(INDEX('Restart 50m'!N$1:N$1067,MATCH('Combined Table'!$A26&amp;'Combined Table'!$B26,'Restart 50m'!$A$1:$A$1067&amp;'Restart 50m'!$B$1:$B$1067,0))),"",INDEX('Restart 50m'!N$1:N$1067,MATCH('Combined Table'!$A26&amp;'Combined Table'!$B26,'Restart 50m'!$A$1:$A$1067&amp;'Restart 50m'!$B$1:$B$1067,0)))</f>
        <v/>
      </c>
      <c r="HJ26" s="13" t="str">
        <f t="array" ref="HJ26">IF(ISNA(INDEX('Restart 50m'!O$1:O$1067,MATCH('Combined Table'!$A26&amp;'Combined Table'!$B26,'Restart 50m'!$A$1:$A$1067&amp;'Restart 50m'!$B$1:$B$1067,0))),"",INDEX('Restart 50m'!O$1:O$1067,MATCH('Combined Table'!$A26&amp;'Combined Table'!$B26,'Restart 50m'!$A$1:$A$1067&amp;'Restart 50m'!$B$1:$B$1067,0)))</f>
        <v/>
      </c>
      <c r="HK26" s="13">
        <f t="array" ref="HK26">IF(ISNA(INDEX('Restart 50m'!P$1:P$1067,MATCH('Combined Table'!$A26&amp;'Combined Table'!$B26,'Restart 50m'!$A$1:$A$1067&amp;'Restart 50m'!$B$1:$B$1067,0))),"",INDEX('Restart 50m'!P$1:P$1067,MATCH('Combined Table'!$A26&amp;'Combined Table'!$B26,'Restart 50m'!$A$1:$A$1067&amp;'Restart 50m'!$B$1:$B$1067,0)))</f>
        <v>6</v>
      </c>
      <c r="HL26" s="13" t="str">
        <f t="array" ref="HL26">IF(ISNA(INDEX('Restart 50m'!Q$1:Q$1067,MATCH('Combined Table'!$A26&amp;'Combined Table'!$B26,'Restart 50m'!$A$1:$A$1067&amp;'Restart 50m'!$B$1:$B$1067,0))),"",INDEX('Restart 50m'!Q$1:Q$1067,MATCH('Combined Table'!$A26&amp;'Combined Table'!$B26,'Restart 50m'!$A$1:$A$1067&amp;'Restart 50m'!$B$1:$B$1067,0)))</f>
        <v/>
      </c>
      <c r="HM26" s="13" t="str">
        <f t="array" ref="HM26">IF(ISNA(INDEX('Restart 50m'!R$1:R$1067,MATCH('Combined Table'!$A26&amp;'Combined Table'!$B26,'Restart 50m'!$A$1:$A$1067&amp;'Restart 50m'!$B$1:$B$1067,0))),"",INDEX('Restart 50m'!R$1:R$1067,MATCH('Combined Table'!$A26&amp;'Combined Table'!$B26,'Restart 50m'!$A$1:$A$1067&amp;'Restart 50m'!$B$1:$B$1067,0)))</f>
        <v/>
      </c>
      <c r="HN26" s="13">
        <f t="array" ref="HN26">IF(ISNA(INDEX('Restart 50m'!S$1:S$1067,MATCH('Combined Table'!$A26&amp;'Combined Table'!$B26,'Restart 50m'!$A$1:$A$1067&amp;'Restart 50m'!$B$1:$B$1067,0))),"",INDEX('Restart 50m'!S$1:S$1067,MATCH('Combined Table'!$A26&amp;'Combined Table'!$B26,'Restart 50m'!$A$1:$A$1067&amp;'Restart 50m'!$B$1:$B$1067,0)))</f>
        <v>6</v>
      </c>
      <c r="HO26" s="13">
        <f t="array" ref="HO26">IF(ISNA(INDEX('Restart 50m'!T$1:T$1067,MATCH('Combined Table'!$A26&amp;'Combined Table'!$B26,'Restart 50m'!$A$1:$A$1067&amp;'Restart 50m'!$B$1:$B$1067,0))),"",INDEX('Restart 50m'!T$1:T$1067,MATCH('Combined Table'!$A26&amp;'Combined Table'!$B26,'Restart 50m'!$A$1:$A$1067&amp;'Restart 50m'!$B$1:$B$1067,0)))</f>
        <v>6</v>
      </c>
      <c r="HP26" s="13">
        <f t="array" ref="HP26">IF(ISNA(INDEX('Restart 50m'!U$1:U$1067,MATCH('Combined Table'!$A26&amp;'Combined Table'!$B26,'Restart 50m'!$A$1:$A$1067&amp;'Restart 50m'!$B$1:$B$1067,0))),"",INDEX('Restart 50m'!U$1:U$1067,MATCH('Combined Table'!$A26&amp;'Combined Table'!$B26,'Restart 50m'!$A$1:$A$1067&amp;'Restart 50m'!$B$1:$B$1067,0)))</f>
        <v>7</v>
      </c>
      <c r="HQ26" s="1" t="str">
        <f t="array" ref="HQ26">IF(ISNA(INDEX('Restart 22m'!C$1:C$1067,MATCH('Combined Table'!$A26&amp;'Combined Table'!$B26,'Restart 22m'!$A$1:$A$1067&amp;'Restart 22m'!$B$1:$B$1067,0))),"",INDEX('Restart 22m'!C$1:C$1067,MATCH('Combined Table'!$A26&amp;'Combined Table'!$B26,'Restart 22m'!$A$1:$A$1067&amp;'Restart 22m'!$B$1:$B$1067,0)))</f>
        <v/>
      </c>
      <c r="HR26" s="13" t="str">
        <f t="array" ref="HR26">IF(ISNA(INDEX('Restart 22m'!D$1:D$1067,MATCH('Combined Table'!$A26&amp;'Combined Table'!$B26,'Restart 22m'!$A$1:$A$1067&amp;'Restart 22m'!$B$1:$B$1067,0))),"",INDEX('Restart 22m'!D$1:D$1067,MATCH('Combined Table'!$A26&amp;'Combined Table'!$B26,'Restart 22m'!$A$1:$A$1067&amp;'Restart 22m'!$B$1:$B$1067,0)))</f>
        <v/>
      </c>
      <c r="HS26" s="13" t="str">
        <f t="array" ref="HS26">IF(ISNA(INDEX('Restart 22m'!E$1:E$1067,MATCH('Combined Table'!$A26&amp;'Combined Table'!$B26,'Restart 22m'!$A$1:$A$1067&amp;'Restart 22m'!$B$1:$B$1067,0))),"",INDEX('Restart 22m'!E$1:E$1067,MATCH('Combined Table'!$A26&amp;'Combined Table'!$B26,'Restart 22m'!$A$1:$A$1067&amp;'Restart 22m'!$B$1:$B$1067,0)))</f>
        <v/>
      </c>
      <c r="HT26" s="13" t="str">
        <f t="array" ref="HT26">IF(ISNA(INDEX('Restart 22m'!F$1:F$1067,MATCH('Combined Table'!$A26&amp;'Combined Table'!$B26,'Restart 22m'!$A$1:$A$1067&amp;'Restart 22m'!$B$1:$B$1067,0))),"",INDEX('Restart 22m'!F$1:F$1067,MATCH('Combined Table'!$A26&amp;'Combined Table'!$B26,'Restart 22m'!$A$1:$A$1067&amp;'Restart 22m'!$B$1:$B$1067,0)))</f>
        <v/>
      </c>
      <c r="HU26" s="13" t="str">
        <f t="array" ref="HU26">IF(ISNA(INDEX('Restart 22m'!G$1:G$1067,MATCH('Combined Table'!$A26&amp;'Combined Table'!$B26,'Restart 22m'!$A$1:$A$1067&amp;'Restart 22m'!$B$1:$B$1067,0))),"",INDEX('Restart 22m'!G$1:G$1067,MATCH('Combined Table'!$A26&amp;'Combined Table'!$B26,'Restart 22m'!$A$1:$A$1067&amp;'Restart 22m'!$B$1:$B$1067,0)))</f>
        <v/>
      </c>
      <c r="HV26" s="13" t="str">
        <f t="array" ref="HV26">IF(ISNA(INDEX('Restart 22m'!H$1:H$1067,MATCH('Combined Table'!$A26&amp;'Combined Table'!$B26,'Restart 22m'!$A$1:$A$1067&amp;'Restart 22m'!$B$1:$B$1067,0))),"",INDEX('Restart 22m'!H$1:H$1067,MATCH('Combined Table'!$A26&amp;'Combined Table'!$B26,'Restart 22m'!$A$1:$A$1067&amp;'Restart 22m'!$B$1:$B$1067,0)))</f>
        <v/>
      </c>
      <c r="HW26" s="13" t="str">
        <f t="array" ref="HW26">IF(ISNA(INDEX('Restart 22m'!I$1:I$1067,MATCH('Combined Table'!$A26&amp;'Combined Table'!$B26,'Restart 22m'!$A$1:$A$1067&amp;'Restart 22m'!$B$1:$B$1067,0))),"",INDEX('Restart 22m'!I$1:I$1067,MATCH('Combined Table'!$A26&amp;'Combined Table'!$B26,'Restart 22m'!$A$1:$A$1067&amp;'Restart 22m'!$B$1:$B$1067,0)))</f>
        <v/>
      </c>
      <c r="HX26" s="13" t="str">
        <f t="array" ref="HX26">IF(ISNA(INDEX('Restart 22m'!J$1:J$1067,MATCH('Combined Table'!$A26&amp;'Combined Table'!$B26,'Restart 22m'!$A$1:$A$1067&amp;'Restart 22m'!$B$1:$B$1067,0))),"",INDEX('Restart 22m'!J$1:J$1067,MATCH('Combined Table'!$A26&amp;'Combined Table'!$B26,'Restart 22m'!$A$1:$A$1067&amp;'Restart 22m'!$B$1:$B$1067,0)))</f>
        <v/>
      </c>
      <c r="HY26" s="13" t="str">
        <f t="array" ref="HY26">IF(ISNA(INDEX('Restart 22m'!K$1:K$1067,MATCH('Combined Table'!$A26&amp;'Combined Table'!$B26,'Restart 22m'!$A$1:$A$1067&amp;'Restart 22m'!$B$1:$B$1067,0))),"",INDEX('Restart 22m'!K$1:K$1067,MATCH('Combined Table'!$A26&amp;'Combined Table'!$B26,'Restart 22m'!$A$1:$A$1067&amp;'Restart 22m'!$B$1:$B$1067,0)))</f>
        <v/>
      </c>
      <c r="HZ26" s="13" t="str">
        <f t="array" ref="HZ26">IF(ISNA(INDEX('Restart 22m'!L$1:L$1067,MATCH('Combined Table'!$A26&amp;'Combined Table'!$B26,'Restart 22m'!$A$1:$A$1067&amp;'Restart 22m'!$B$1:$B$1067,0))),"",INDEX('Restart 22m'!L$1:L$1067,MATCH('Combined Table'!$A26&amp;'Combined Table'!$B26,'Restart 22m'!$A$1:$A$1067&amp;'Restart 22m'!$B$1:$B$1067,0)))</f>
        <v/>
      </c>
      <c r="IA26" s="13" t="str">
        <f t="array" ref="IA26">IF(ISNA(INDEX('Restart 22m'!M$1:M$1067,MATCH('Combined Table'!$A26&amp;'Combined Table'!$B26,'Restart 22m'!$A$1:$A$1067&amp;'Restart 22m'!$B$1:$B$1067,0))),"",INDEX('Restart 22m'!M$1:M$1067,MATCH('Combined Table'!$A26&amp;'Combined Table'!$B26,'Restart 22m'!$A$1:$A$1067&amp;'Restart 22m'!$B$1:$B$1067,0)))</f>
        <v/>
      </c>
      <c r="IB26" s="13" t="str">
        <f t="array" ref="IB26">IF(ISNA(INDEX('Restart 22m'!N$1:N$1067,MATCH('Combined Table'!$A26&amp;'Combined Table'!$B26,'Restart 22m'!$A$1:$A$1067&amp;'Restart 22m'!$B$1:$B$1067,0))),"",INDEX('Restart 22m'!N$1:N$1067,MATCH('Combined Table'!$A26&amp;'Combined Table'!$B26,'Restart 22m'!$A$1:$A$1067&amp;'Restart 22m'!$B$1:$B$1067,0)))</f>
        <v/>
      </c>
      <c r="IC26" s="13" t="str">
        <f t="array" ref="IC26">IF(ISNA(INDEX('Restart 22m'!O$1:O$1067,MATCH('Combined Table'!$A26&amp;'Combined Table'!$B26,'Restart 22m'!$A$1:$A$1067&amp;'Restart 22m'!$B$1:$B$1067,0))),"",INDEX('Restart 22m'!O$1:O$1067,MATCH('Combined Table'!$A26&amp;'Combined Table'!$B26,'Restart 22m'!$A$1:$A$1067&amp;'Restart 22m'!$B$1:$B$1067,0)))</f>
        <v/>
      </c>
      <c r="ID26" s="13" t="str">
        <f t="array" ref="ID26">IF(ISNA(INDEX('Restart 22m'!P$1:P$1067,MATCH('Combined Table'!$A26&amp;'Combined Table'!$B26,'Restart 22m'!$A$1:$A$1067&amp;'Restart 22m'!$B$1:$B$1067,0))),"",INDEX('Restart 22m'!P$1:P$1067,MATCH('Combined Table'!$A26&amp;'Combined Table'!$B26,'Restart 22m'!$A$1:$A$1067&amp;'Restart 22m'!$B$1:$B$1067,0)))</f>
        <v/>
      </c>
      <c r="IE26" s="13" t="str">
        <f t="array" ref="IE26">IF(ISNA(INDEX('Restart 22m'!Q$1:Q$1067,MATCH('Combined Table'!$A26&amp;'Combined Table'!$B26,'Restart 22m'!$A$1:$A$1067&amp;'Restart 22m'!$B$1:$B$1067,0))),"",INDEX('Restart 22m'!Q$1:Q$1067,MATCH('Combined Table'!$A26&amp;'Combined Table'!$B26,'Restart 22m'!$A$1:$A$1067&amp;'Restart 22m'!$B$1:$B$1067,0)))</f>
        <v/>
      </c>
      <c r="IF26" s="13" t="str">
        <f t="array" ref="IF26">IF(ISNA(INDEX('Restart 22m'!R$1:R$1067,MATCH('Combined Table'!$A26&amp;'Combined Table'!$B26,'Restart 22m'!$A$1:$A$1067&amp;'Restart 22m'!$B$1:$B$1067,0))),"",INDEX('Restart 22m'!R$1:R$1067,MATCH('Combined Table'!$A26&amp;'Combined Table'!$B26,'Restart 22m'!$A$1:$A$1067&amp;'Restart 22m'!$B$1:$B$1067,0)))</f>
        <v/>
      </c>
      <c r="IG26" s="13" t="str">
        <f t="array" ref="IG26">IF(ISNA(INDEX('Restart 22m'!S$1:S$1067,MATCH('Combined Table'!$A26&amp;'Combined Table'!$B26,'Restart 22m'!$A$1:$A$1067&amp;'Restart 22m'!$B$1:$B$1067,0))),"",INDEX('Restart 22m'!S$1:S$1067,MATCH('Combined Table'!$A26&amp;'Combined Table'!$B26,'Restart 22m'!$A$1:$A$1067&amp;'Restart 22m'!$B$1:$B$1067,0)))</f>
        <v/>
      </c>
      <c r="IH26" s="13" t="str">
        <f t="array" ref="IH26">IF(ISNA(INDEX('Restart 22m'!T$1:T$1067,MATCH('Combined Table'!$A26&amp;'Combined Table'!$B26,'Restart 22m'!$A$1:$A$1067&amp;'Restart 22m'!$B$1:$B$1067,0))),"",INDEX('Restart 22m'!T$1:T$1067,MATCH('Combined Table'!$A26&amp;'Combined Table'!$B26,'Restart 22m'!$A$1:$A$1067&amp;'Restart 22m'!$B$1:$B$1067,0)))</f>
        <v/>
      </c>
      <c r="II26" s="13" t="str">
        <f t="array" ref="II26">IF(ISNA(INDEX('Restart 22m'!U$1:U$1067,MATCH('Combined Table'!$A26&amp;'Combined Table'!$B26,'Restart 22m'!$A$1:$A$1067&amp;'Restart 22m'!$B$1:$B$1067,0))),"",INDEX('Restart 22m'!U$1:U$1067,MATCH('Combined Table'!$A26&amp;'Combined Table'!$B26,'Restart 22m'!$A$1:$A$1067&amp;'Restart 22m'!$B$1:$B$1067,0)))</f>
        <v/>
      </c>
      <c r="IJ26" s="13"/>
    </row>
    <row r="27" spans="1:244" x14ac:dyDescent="0.25">
      <c r="A27" s="5" t="s">
        <v>10</v>
      </c>
      <c r="B27" s="3">
        <v>2</v>
      </c>
      <c r="C27" s="13">
        <f t="array" ref="C27">INDEX('Points Table'!C$1:C$1067,MATCH('Combined Table'!$A27&amp;'Combined Table'!$B27,$A$1:$A$1067&amp;$B$1:$B$1067,0))</f>
        <v>15</v>
      </c>
      <c r="D27" s="13">
        <f t="array" ref="D27">INDEX('Points Table'!D$1:D$1067,MATCH('Combined Table'!$A27&amp;'Combined Table'!$B27,$A$1:$A$1067&amp;$B$1:$B$1067,0))</f>
        <v>2</v>
      </c>
      <c r="E27" s="13">
        <f t="array" ref="E27">INDEX('Points Table'!E$1:E$1067,MATCH('Combined Table'!$A27&amp;'Combined Table'!$B27,$A$1:$A$1067&amp;$B$1:$B$1067,0))</f>
        <v>1</v>
      </c>
      <c r="F27" s="13">
        <f t="array" ref="F27">INDEX('Points Table'!F$1:F$1067,MATCH('Combined Table'!$A27&amp;'Combined Table'!$B27,$A$1:$A$1067&amp;$B$1:$B$1067,0))</f>
        <v>1</v>
      </c>
      <c r="G27" s="13">
        <f t="array" ref="G27">INDEX('Points Table'!G$1:G$1067,MATCH('Combined Table'!$A27&amp;'Combined Table'!$B27,$A$1:$A$1067&amp;$B$1:$B$1067,0))</f>
        <v>66.7</v>
      </c>
      <c r="H27" s="13">
        <f t="array" ref="H27">INDEX('Points Table'!H$1:H$1067,MATCH('Combined Table'!$A27&amp;'Combined Table'!$B27,$A$1:$A$1067&amp;$B$1:$B$1067,0))</f>
        <v>0</v>
      </c>
      <c r="I27" s="13" t="str">
        <f t="array" ref="I27">INDEX('Possesion Times'!C$1:C$1067,MATCH('Combined Table'!$A27&amp;'Combined Table'!$B27,$A$1:$A$1067&amp;$B$1:$B$1067,0))</f>
        <v>2:56</v>
      </c>
      <c r="J27" s="13" t="str">
        <f t="array" ref="J27">INDEX('Possesion Times'!D$1:D$1067,MATCH('Combined Table'!$A27&amp;'Combined Table'!$B27,$A$1:$A$1067&amp;$B$1:$B$1067,0))</f>
        <v>1:26</v>
      </c>
      <c r="K27" s="13" t="str">
        <f t="array" ref="K27">INDEX('Possesion Times'!E$1:E$1067,MATCH('Combined Table'!$A27&amp;'Combined Table'!$B27,$A$1:$A$1067&amp;$B$1:$B$1067,0))</f>
        <v>4:22</v>
      </c>
      <c r="L27" s="13">
        <f t="array" ref="L27">INDEX('Possesion Times'!F$1:F$1067,MATCH('Combined Table'!$A27&amp;'Combined Table'!$B27,$A$1:$A$1067&amp;$B$1:$B$1067,0))</f>
        <v>14.1</v>
      </c>
      <c r="M27" s="13" t="str">
        <f t="array" ref="M27">INDEX('Possesion Times'!G$1:G$1067,MATCH('Combined Table'!$A27&amp;'Combined Table'!$B27,$A$1:$A$1067&amp;$B$1:$B$1067,0))</f>
        <v>3:32</v>
      </c>
      <c r="N27" s="13" t="str">
        <f t="array" ref="N27">INDEX('Possesion Times'!H$1:H$1067,MATCH('Combined Table'!$A27&amp;'Combined Table'!$B27,$A$1:$A$1067&amp;$B$1:$B$1067,0))</f>
        <v>3:08</v>
      </c>
      <c r="O27" s="13" t="str">
        <f t="array" ref="O27">INDEX('Possesion Times'!I$1:I$1067,MATCH('Combined Table'!$A27&amp;'Combined Table'!$B27,$A$1:$A$1067&amp;$B$1:$B$1067,0))</f>
        <v>6:40</v>
      </c>
      <c r="P27" s="13">
        <f t="array" ref="P27">INDEX('Possesion Times'!J$1:J$1067,MATCH('Combined Table'!$A27&amp;'Combined Table'!$B27,$A$1:$A$1067&amp;$B$1:$B$1067,0))</f>
        <v>21.6</v>
      </c>
      <c r="Q27" s="13" t="str">
        <f t="array" ref="Q27">INDEX('Possesion Times'!K$1:K$1067,MATCH('Combined Table'!$A27&amp;'Combined Table'!$B27,$A$1:$A$1067&amp;$B$1:$B$1067,0))</f>
        <v>0:54</v>
      </c>
      <c r="R27" s="13" t="str">
        <f t="array" ref="R27">INDEX('Possesion Times'!L$1:L$1067,MATCH('Combined Table'!$A27&amp;'Combined Table'!$B27,$A$1:$A$1067&amp;$B$1:$B$1067,0))</f>
        <v>2:39</v>
      </c>
      <c r="S27" s="13" t="str">
        <f t="array" ref="S27">INDEX('Possesion Times'!M$1:M$1067,MATCH('Combined Table'!$A27&amp;'Combined Table'!$B27,$A$1:$A$1067&amp;$B$1:$B$1067,0))</f>
        <v>3:33</v>
      </c>
      <c r="T27" s="13">
        <f t="array" ref="T27">INDEX('Possesion Times'!N$1:N$1067,MATCH('Combined Table'!$A27&amp;'Combined Table'!$B27,$A$1:$A$1067&amp;$B$1:$B$1067,0))</f>
        <v>11.5</v>
      </c>
      <c r="U27" s="13" t="str">
        <f t="array" ref="U27">INDEX('Possesion Times'!O$1:O$1067,MATCH('Combined Table'!$A27&amp;'Combined Table'!$B27,$A$1:$A$1067&amp;$B$1:$B$1067,0))</f>
        <v>0:28</v>
      </c>
      <c r="V27" s="13" t="str">
        <f t="array" ref="V27">INDEX('Possesion Times'!P$1:P$1067,MATCH('Combined Table'!$A27&amp;'Combined Table'!$B27,$A$1:$A$1067&amp;$B$1:$B$1067,0))</f>
        <v>0:04</v>
      </c>
      <c r="W27" s="13" t="str">
        <f t="array" ref="W27">INDEX('Possesion Times'!Q$1:Q$1067,MATCH('Combined Table'!$A27&amp;'Combined Table'!$B27,$A$1:$A$1067&amp;$B$1:$B$1067,0))</f>
        <v>0:32</v>
      </c>
      <c r="X27" s="13">
        <f t="array" ref="X27">INDEX('Possesion Times'!R$1:R$1067,MATCH('Combined Table'!$A27&amp;'Combined Table'!$B27,$A$1:$A$1067&amp;$B$1:$B$1067,0))</f>
        <v>1.7</v>
      </c>
      <c r="Y27" s="13" t="str">
        <f t="array" ref="Y27">INDEX('Possesion Times'!S$1:S$1067,MATCH('Combined Table'!$A27&amp;'Combined Table'!$B27,$A$1:$A$1067&amp;$B$1:$B$1067,0))</f>
        <v>7:51</v>
      </c>
      <c r="Z27" s="13" t="str">
        <f t="array" ref="Z27">INDEX('Possesion Times'!T$1:T$1067,MATCH('Combined Table'!$A27&amp;'Combined Table'!$B27,$A$1:$A$1067&amp;$B$1:$B$1067,0))</f>
        <v>7:16</v>
      </c>
      <c r="AA27" s="13" t="str">
        <f t="array" ref="AA27">INDEX('Possesion Times'!U$1:U$1067,MATCH('Combined Table'!$A27&amp;'Combined Table'!$B27,$A$1:$A$1067&amp;$B$1:$B$1067,0))</f>
        <v>15:07</v>
      </c>
      <c r="AB27" s="13">
        <f t="array" ref="AB27">INDEX('Possesion Times'!V$1:V$1067,MATCH('Combined Table'!$A27&amp;'Combined Table'!$B27,$A$1:$A$1067&amp;$B$1:$B$1067,0))</f>
        <v>48.9</v>
      </c>
      <c r="AC27" s="1">
        <f t="array" ref="AC27">INDEX('Possession Source'!C$1:C$1067,MATCH('Combined Table'!$A27&amp;'Combined Table'!$B27,$A$1:$A$1067&amp;$B$1:$B$1067,0))</f>
        <v>15</v>
      </c>
      <c r="AD27" s="13">
        <f t="array" ref="AD27">INDEX('Possession Source'!D$1:D$1067,MATCH('Combined Table'!$A27&amp;'Combined Table'!$B27,$A$1:$A$1067&amp;$B$1:$B$1067,0))</f>
        <v>5</v>
      </c>
      <c r="AE27" s="13">
        <f t="array" ref="AE27">INDEX('Possession Source'!E$1:E$1067,MATCH('Combined Table'!$A27&amp;'Combined Table'!$B27,$A$1:$A$1067&amp;$B$1:$B$1067,0))</f>
        <v>4</v>
      </c>
      <c r="AF27" s="13" t="str">
        <f t="array" ref="AF27">INDEX('Possession Source'!F$1:F$1067,MATCH('Combined Table'!$A27&amp;'Combined Table'!$B27,$A$1:$A$1067&amp;$B$1:$B$1067,0))</f>
        <v/>
      </c>
      <c r="AG27" s="13">
        <f t="array" ref="AG27">INDEX('Possession Source'!G$1:G$1067,MATCH('Combined Table'!$A27&amp;'Combined Table'!$B27,$A$1:$A$1067&amp;$B$1:$B$1067,0))</f>
        <v>24</v>
      </c>
      <c r="AH27" s="13">
        <f t="array" ref="AH27">INDEX('Possession Source'!H$1:H$1067,MATCH('Combined Table'!$A27&amp;'Combined Table'!$B27,$A$1:$A$1067&amp;$B$1:$B$1067,0))</f>
        <v>15</v>
      </c>
      <c r="AI27" s="13" t="str">
        <f t="array" ref="AI27">INDEX('Possession Source'!I$1:I$1067,MATCH('Combined Table'!$A27&amp;'Combined Table'!$B27,$A$1:$A$1067&amp;$B$1:$B$1067,0))</f>
        <v/>
      </c>
      <c r="AJ27" s="13">
        <f t="array" ref="AJ27">INDEX('Possession Source'!J$1:J$1067,MATCH('Combined Table'!$A27&amp;'Combined Table'!$B27,$A$1:$A$1067&amp;$B$1:$B$1067,0))</f>
        <v>8</v>
      </c>
      <c r="AK27" s="13">
        <f t="array" ref="AK27">INDEX('Possession Source'!K$1:K$1067,MATCH('Combined Table'!$A27&amp;'Combined Table'!$B27,$A$1:$A$1067&amp;$B$1:$B$1067,0))</f>
        <v>3</v>
      </c>
      <c r="AL27" s="13" t="str">
        <f t="array" ref="AL27">INDEX('Possession Source'!L$1:L$1067,MATCH('Combined Table'!$A27&amp;'Combined Table'!$B27,$A$1:$A$1067&amp;$B$1:$B$1067,0))</f>
        <v/>
      </c>
      <c r="AM27" s="13" t="str">
        <f t="array" ref="AM27">INDEX('Possession Source'!M$1:M$1067,MATCH('Combined Table'!$A27&amp;'Combined Table'!$B27,$A$1:$A$1067&amp;$B$1:$B$1067,0))</f>
        <v/>
      </c>
      <c r="AN27" s="13" t="str">
        <f t="array" ref="AN27">INDEX('Possession Source'!N$1:N$1067,MATCH('Combined Table'!$A27&amp;'Combined Table'!$B27,$A$1:$A$1067&amp;$B$1:$B$1067,0))</f>
        <v/>
      </c>
      <c r="AO27" s="13">
        <f t="array" ref="AO27">INDEX('Possession Source'!O$1:O$1067,MATCH('Combined Table'!$A27&amp;'Combined Table'!$B27,$A$1:$A$1067&amp;$B$1:$B$1067,0))</f>
        <v>1</v>
      </c>
      <c r="AP27" s="13">
        <f t="array" ref="AP27">INDEX('Possession Source'!P$1:P$1067,MATCH('Combined Table'!$A27&amp;'Combined Table'!$B27,$A$1:$A$1067&amp;$B$1:$B$1067,0))</f>
        <v>27</v>
      </c>
      <c r="AQ27" s="13">
        <f t="array" ref="AQ27">INDEX('Possession Source'!Q$1:Q$1067,MATCH('Combined Table'!$A27&amp;'Combined Table'!$B27,$A$1:$A$1067&amp;$B$1:$B$1067,0))</f>
        <v>51</v>
      </c>
      <c r="AR27" s="1" t="str">
        <f t="array" ref="AR27">INDEX('Penalties Frees conceded'!C$1:C$1067,MATCH('Combined Table'!$A27&amp;'Combined Table'!$B27,$A$1:$A$1067&amp;$B$1:$B$1067,0))</f>
        <v/>
      </c>
      <c r="AS27" s="13">
        <f t="array" ref="AS27">INDEX('Penalties Frees conceded'!D$1:D$1067,MATCH('Combined Table'!$A27&amp;'Combined Table'!$B27,$A$1:$A$1067&amp;$B$1:$B$1067,0))</f>
        <v>1</v>
      </c>
      <c r="AT27" s="13" t="str">
        <f t="array" ref="AT27">INDEX('Penalties Frees conceded'!E$1:E$1067,MATCH('Combined Table'!$A27&amp;'Combined Table'!$B27,$A$1:$A$1067&amp;$B$1:$B$1067,0))</f>
        <v/>
      </c>
      <c r="AU27" s="13" t="str">
        <f t="array" ref="AU27">INDEX('Penalties Frees conceded'!F$1:F$1067,MATCH('Combined Table'!$A27&amp;'Combined Table'!$B27,$A$1:$A$1067&amp;$B$1:$B$1067,0))</f>
        <v/>
      </c>
      <c r="AV27" s="13" t="str">
        <f t="array" ref="AV27">INDEX('Penalties Frees conceded'!G$1:G$1067,MATCH('Combined Table'!$A27&amp;'Combined Table'!$B27,$A$1:$A$1067&amp;$B$1:$B$1067,0))</f>
        <v/>
      </c>
      <c r="AW27" s="13" t="str">
        <f t="array" ref="AW27">INDEX('Penalties Frees conceded'!H$1:H$1067,MATCH('Combined Table'!$A27&amp;'Combined Table'!$B27,$A$1:$A$1067&amp;$B$1:$B$1067,0))</f>
        <v/>
      </c>
      <c r="AX27" s="13">
        <f t="array" ref="AX27">INDEX('Penalties Frees conceded'!I$1:I$1067,MATCH('Combined Table'!$A27&amp;'Combined Table'!$B27,$A$1:$A$1067&amp;$B$1:$B$1067,0))</f>
        <v>1</v>
      </c>
      <c r="AY27" s="13">
        <f t="array" ref="AY27">INDEX('Penalties Frees conceded'!J$1:J$1067,MATCH('Combined Table'!$A27&amp;'Combined Table'!$B27,$A$1:$A$1067&amp;$B$1:$B$1067,0))</f>
        <v>4</v>
      </c>
      <c r="AZ27" s="13">
        <f t="array" ref="AZ27">INDEX('Penalties Frees conceded'!K$1:K$1067,MATCH('Combined Table'!$A27&amp;'Combined Table'!$B27,$A$1:$A$1067&amp;$B$1:$B$1067,0))</f>
        <v>4</v>
      </c>
      <c r="BA27" s="13" t="str">
        <f t="array" ref="BA27">INDEX('Penalties Frees conceded'!L$1:L$1067,MATCH('Combined Table'!$A27&amp;'Combined Table'!$B27,$A$1:$A$1067&amp;$B$1:$B$1067,0))</f>
        <v/>
      </c>
      <c r="BB27" s="13">
        <f t="array" ref="BB27">INDEX('Penalties Frees conceded'!M$1:M$1067,MATCH('Combined Table'!$A27&amp;'Combined Table'!$B27,$A$1:$A$1067&amp;$B$1:$B$1067,0))</f>
        <v>2</v>
      </c>
      <c r="BC27" s="13">
        <f t="array" ref="BC27">INDEX('Penalties Frees conceded'!N$1:N$1067,MATCH('Combined Table'!$A27&amp;'Combined Table'!$B27,$A$1:$A$1067&amp;$B$1:$B$1067,0))</f>
        <v>1</v>
      </c>
      <c r="BD27" s="13" t="str">
        <f t="array" ref="BD27">INDEX('Penalties Frees conceded'!O$1:O$1067,MATCH('Combined Table'!$A27&amp;'Combined Table'!$B27,$A$1:$A$1067&amp;$B$1:$B$1067,0))</f>
        <v/>
      </c>
      <c r="BE27" s="13">
        <f t="array" ref="BE27">INDEX('Penalties Frees conceded'!P$1:P$1067,MATCH('Combined Table'!$A27&amp;'Combined Table'!$B27,$A$1:$A$1067&amp;$B$1:$B$1067,0))</f>
        <v>11</v>
      </c>
      <c r="BF27" s="13">
        <f t="array" ref="BF27">INDEX('Penalties Frees conceded'!Q$1:Q$1067,MATCH('Combined Table'!$A27&amp;'Combined Table'!$B27,$A$1:$A$1067&amp;$B$1:$B$1067,0))</f>
        <v>12</v>
      </c>
      <c r="BG27" s="1">
        <f t="array" ref="BG27">INDEX('Attack Possession'!C$1:C$1067,MATCH('Combined Table'!$A27&amp;'Combined Table'!$B27,$A$1:$A$1067&amp;$B$1:$B$1067,0))</f>
        <v>4</v>
      </c>
      <c r="BH27" s="13">
        <f t="array" ref="BH27">INDEX('Attack Possession'!D$1:D$1067,MATCH('Combined Table'!$A27&amp;'Combined Table'!$B27,$A$1:$A$1067&amp;$B$1:$B$1067,0))</f>
        <v>37</v>
      </c>
      <c r="BI27" s="13">
        <f t="array" ref="BI27">INDEX('Attack Possession'!E$1:E$1067,MATCH('Combined Table'!$A27&amp;'Combined Table'!$B27,$A$1:$A$1067&amp;$B$1:$B$1067,0))</f>
        <v>57.8</v>
      </c>
      <c r="BJ27" s="13">
        <f t="array" ref="BJ27">INDEX('Attack Possession'!F$1:F$1067,MATCH('Combined Table'!$A27&amp;'Combined Table'!$B27,$A$1:$A$1067&amp;$B$1:$B$1067,0))</f>
        <v>2.2999999999999998</v>
      </c>
      <c r="BK27" s="13">
        <f t="array" ref="BK27">INDEX('Attack Possession'!G$1:G$1067,MATCH('Combined Table'!$A27&amp;'Combined Table'!$B27,$A$1:$A$1067&amp;$B$1:$B$1067,0))</f>
        <v>23</v>
      </c>
      <c r="BL27" s="13">
        <f t="array" ref="BL27">INDEX('Attack Possession'!H$1:H$1067,MATCH('Combined Table'!$A27&amp;'Combined Table'!$B27,$A$1:$A$1067&amp;$B$1:$B$1067,0))</f>
        <v>10</v>
      </c>
      <c r="BM27" s="13">
        <f t="array" ref="BM27">INDEX('Attack Possession'!I$1:I$1067,MATCH('Combined Table'!$A27&amp;'Combined Table'!$B27,$A$1:$A$1067&amp;$B$1:$B$1067,0))</f>
        <v>9</v>
      </c>
      <c r="BN27" s="13">
        <f t="array" ref="BN27">INDEX('Attack Possession'!J$1:J$1067,MATCH('Combined Table'!$A27&amp;'Combined Table'!$B27,$A$1:$A$1067&amp;$B$1:$B$1067,0))</f>
        <v>3</v>
      </c>
      <c r="BO27" s="13">
        <f t="array" ref="BO27">INDEX('Attack Possession'!K$1:K$1067,MATCH('Combined Table'!$A27&amp;'Combined Table'!$B27,$A$1:$A$1067&amp;$B$1:$B$1067,0))</f>
        <v>4</v>
      </c>
      <c r="BP27" s="13" t="str">
        <f t="array" ref="BP27">INDEX('Attack Possession'!L$1:L$1067,MATCH('Combined Table'!$A27&amp;'Combined Table'!$B27,$A$1:$A$1067&amp;$B$1:$B$1067,0))</f>
        <v/>
      </c>
      <c r="BQ27" s="13">
        <f t="array" ref="BQ27">INDEX('Attack Possession'!M$1:M$1067,MATCH('Combined Table'!$A27&amp;'Combined Table'!$B27,$A$1:$A$1067&amp;$B$1:$B$1067,0))</f>
        <v>2</v>
      </c>
      <c r="BR27" s="13" t="str">
        <f t="array" ref="BR27">INDEX('Attack Possession'!N$1:N$1067,MATCH('Combined Table'!$A27&amp;'Combined Table'!$B27,$A$1:$A$1067&amp;$B$1:$B$1067,0))</f>
        <v/>
      </c>
      <c r="BS27" s="13" t="str">
        <f t="array" ref="BS27">INDEX('Attack Possession'!O$1:O$1067,MATCH('Combined Table'!$A27&amp;'Combined Table'!$B27,$A$1:$A$1067&amp;$B$1:$B$1067,0))</f>
        <v/>
      </c>
      <c r="BT27" s="13">
        <f t="array" ref="BT27">INDEX('Attack Possession'!P$1:P$1067,MATCH('Combined Table'!$A27&amp;'Combined Table'!$B27,$A$1:$A$1067&amp;$B$1:$B$1067,0))</f>
        <v>51</v>
      </c>
      <c r="BU27" s="13">
        <f t="array" ref="BU27">INDEX('Attack Possession'!Q$1:Q$1067,MATCH('Combined Table'!$A27&amp;'Combined Table'!$B27,$A$1:$A$1067&amp;$B$1:$B$1067,0))</f>
        <v>116</v>
      </c>
      <c r="BV27" s="1">
        <f t="array" ref="BV27">INDEX('Kicks in Play'!C$1:C$1067,MATCH('Combined Table'!$A27&amp;'Combined Table'!$B27,$A$1:$A$1067&amp;$B$1:$B$1067,0))</f>
        <v>12</v>
      </c>
      <c r="BW27" s="13">
        <f t="array" ref="BW27">INDEX('Kicks in Play'!D$1:D$1067,MATCH('Combined Table'!$A27&amp;'Combined Table'!$B27,$A$1:$A$1067&amp;$B$1:$B$1067,0))</f>
        <v>451</v>
      </c>
      <c r="BX27" s="13">
        <f t="array" ref="BX27">INDEX('Kicks in Play'!E$1:E$1067,MATCH('Combined Table'!$A27&amp;'Combined Table'!$B27,$A$1:$A$1067&amp;$B$1:$B$1067,0))</f>
        <v>37.6</v>
      </c>
      <c r="BY27" s="13">
        <f t="array" ref="BY27">INDEX('Kicks in Play'!F$1:F$1067,MATCH('Combined Table'!$A27&amp;'Combined Table'!$B27,$A$1:$A$1067&amp;$B$1:$B$1067,0))</f>
        <v>3</v>
      </c>
      <c r="BZ27" s="13">
        <f t="array" ref="BZ27">INDEX('Kicks in Play'!G$1:G$1067,MATCH('Combined Table'!$A27&amp;'Combined Table'!$B27,$A$1:$A$1067&amp;$B$1:$B$1067,0))</f>
        <v>86</v>
      </c>
      <c r="CA27" s="13">
        <f t="array" ref="CA27">INDEX('Kicks in Play'!H$1:H$1067,MATCH('Combined Table'!$A27&amp;'Combined Table'!$B27,$A$1:$A$1067&amp;$B$1:$B$1067,0))</f>
        <v>1</v>
      </c>
      <c r="CB27" s="13">
        <f t="array" ref="CB27">INDEX('Kicks in Play'!I$1:I$1067,MATCH('Combined Table'!$A27&amp;'Combined Table'!$B27,$A$1:$A$1067&amp;$B$1:$B$1067,0))</f>
        <v>38</v>
      </c>
      <c r="CC27" s="13">
        <f t="array" ref="CC27">INDEX('Kicks in Play'!J$1:J$1067,MATCH('Combined Table'!$A27&amp;'Combined Table'!$B27,$A$1:$A$1067&amp;$B$1:$B$1067,0))</f>
        <v>3</v>
      </c>
      <c r="CD27" s="13">
        <f t="array" ref="CD27">INDEX('Kicks in Play'!K$1:K$1067,MATCH('Combined Table'!$A27&amp;'Combined Table'!$B27,$A$1:$A$1067&amp;$B$1:$B$1067,0))</f>
        <v>54</v>
      </c>
      <c r="CE27" s="13" t="str">
        <f t="array" ref="CE27">INDEX('Kicks in Play'!L$1:L$1067,MATCH('Combined Table'!$A27&amp;'Combined Table'!$B27,$A$1:$A$1067&amp;$B$1:$B$1067,0))</f>
        <v/>
      </c>
      <c r="CF27" s="13" t="str">
        <f t="array" ref="CF27">INDEX('Kicks in Play'!M$1:M$1067,MATCH('Combined Table'!$A27&amp;'Combined Table'!$B27,$A$1:$A$1067&amp;$B$1:$B$1067,0))</f>
        <v/>
      </c>
      <c r="CG27" s="13">
        <f t="array" ref="CG27">INDEX('Kicks in Play'!N$1:N$1067,MATCH('Combined Table'!$A27&amp;'Combined Table'!$B27,$A$1:$A$1067&amp;$B$1:$B$1067,0))</f>
        <v>5</v>
      </c>
      <c r="CH27" s="13">
        <f t="array" ref="CH27">INDEX('Kicks in Play'!O$1:O$1067,MATCH('Combined Table'!$A27&amp;'Combined Table'!$B27,$A$1:$A$1067&amp;$B$1:$B$1067,0))</f>
        <v>125</v>
      </c>
      <c r="CI27" s="13">
        <f t="array" ref="CI27">INDEX('Kicks in Play'!P$1:P$1067,MATCH('Combined Table'!$A27&amp;'Combined Table'!$B27,$A$1:$A$1067&amp;$B$1:$B$1067,0))</f>
        <v>1</v>
      </c>
      <c r="CJ27" s="13">
        <f t="array" ref="CJ27">INDEX('Kicks in Play'!Q$1:Q$1067,MATCH('Combined Table'!$A27&amp;'Combined Table'!$B27,$A$1:$A$1067&amp;$B$1:$B$1067,0))</f>
        <v>24</v>
      </c>
      <c r="CK27" s="13">
        <f t="array" ref="CK27">INDEX('Kicks in Play'!R$1:R$1067,MATCH('Combined Table'!$A27&amp;'Combined Table'!$B27,$A$1:$A$1067&amp;$B$1:$B$1067,0))</f>
        <v>754</v>
      </c>
      <c r="CL27" s="1">
        <f t="array" ref="CL27">INDEX('Defence Report'!C$1:C$1067,MATCH('Combined Table'!$A27&amp;'Combined Table'!$B27,$A$1:$A$1067&amp;$B$1:$B$1067,0))</f>
        <v>94</v>
      </c>
      <c r="CM27" s="13">
        <f t="array" ref="CM27">INDEX('Defence Report'!D$1:D$1067,MATCH('Combined Table'!$A27&amp;'Combined Table'!$B27,$A$1:$A$1067&amp;$B$1:$B$1067,0))</f>
        <v>22</v>
      </c>
      <c r="CN27" s="13">
        <f t="array" ref="CN27">INDEX('Defence Report'!E$1:E$1067,MATCH('Combined Table'!$A27&amp;'Combined Table'!$B27,$A$1:$A$1067&amp;$B$1:$B$1067,0))</f>
        <v>0</v>
      </c>
      <c r="CO27" s="13">
        <f t="array" ref="CO27">INDEX('Defence Report'!F$1:F$1067,MATCH('Combined Table'!$A27&amp;'Combined Table'!$B27,$A$1:$A$1067&amp;$B$1:$B$1067,0))</f>
        <v>70</v>
      </c>
      <c r="CP27" s="13">
        <f t="array" ref="CP27">INDEX('Defence Report'!G$1:G$1067,MATCH('Combined Table'!$A27&amp;'Combined Table'!$B27,$A$1:$A$1067&amp;$B$1:$B$1067,0))</f>
        <v>24</v>
      </c>
      <c r="CQ27" s="13">
        <f t="array" ref="CQ27">INDEX('Defence Report'!H$1:H$1067,MATCH('Combined Table'!$A27&amp;'Combined Table'!$B27,$A$1:$A$1067&amp;$B$1:$B$1067,0))</f>
        <v>76.099999999999994</v>
      </c>
      <c r="CR27" s="13">
        <f t="array" ref="CR27">INDEX('Defence Report'!I$1:I$1067,MATCH('Combined Table'!$A27&amp;'Combined Table'!$B27,$A$1:$A$1067&amp;$B$1:$B$1067,0))</f>
        <v>81</v>
      </c>
      <c r="CS27" s="13">
        <f t="array" ref="CS27">INDEX('Defence Report'!J$1:J$1067,MATCH('Combined Table'!$A27&amp;'Combined Table'!$B27,$A$1:$A$1067&amp;$B$1:$B$1067,0))</f>
        <v>8</v>
      </c>
      <c r="CT27" s="13">
        <f t="array" ref="CT27">INDEX('Defence Report'!K$1:K$1067,MATCH('Combined Table'!$A27&amp;'Combined Table'!$B27,$A$1:$A$1067&amp;$B$1:$B$1067,0))</f>
        <v>54</v>
      </c>
      <c r="CU27" s="13">
        <f t="array" ref="CU27">INDEX('Defence Report'!L$1:L$1067,MATCH('Combined Table'!$A27&amp;'Combined Table'!$B27,$A$1:$A$1067&amp;$B$1:$B$1067,0))</f>
        <v>54</v>
      </c>
      <c r="CV27" s="13">
        <f t="array" ref="CV27">INDEX('Defence Report'!M$1:M$1067,MATCH('Combined Table'!$A27&amp;'Combined Table'!$B27,$A$1:$A$1067&amp;$B$1:$B$1067,0))</f>
        <v>53.4</v>
      </c>
      <c r="CW27" s="13">
        <f t="array" ref="CW27">INDEX('Defence Report'!N$1:N$1067,MATCH('Combined Table'!$A27&amp;'Combined Table'!$B27,$A$1:$A$1067&amp;$B$1:$B$1067,0))</f>
        <v>0</v>
      </c>
      <c r="CX27" s="13">
        <f t="array" ref="CX27">INDEX('Defence Report'!O$1:O$1067,MATCH('Combined Table'!$A27&amp;'Combined Table'!$B27,$A$1:$A$1067&amp;$B$1:$B$1067,0))</f>
        <v>0</v>
      </c>
      <c r="CY27" s="13">
        <f t="array" ref="CY27">INDEX('Defence Report'!P$1:P$1067,MATCH('Combined Table'!$A27&amp;'Combined Table'!$B27,$A$1:$A$1067&amp;$B$1:$B$1067,0))</f>
        <v>0</v>
      </c>
      <c r="CZ27" s="13">
        <f t="array" ref="CZ27">INDEX('Defence Report'!Q$1:Q$1067,MATCH('Combined Table'!$A27&amp;'Combined Table'!$B27,$A$1:$A$1067&amp;$B$1:$B$1067,0))</f>
        <v>34</v>
      </c>
      <c r="DA27" s="13">
        <f t="array" ref="DA27">INDEX('Defence Report'!R$1:R$1067,MATCH('Combined Table'!$A27&amp;'Combined Table'!$B27,$A$1:$A$1067&amp;$B$1:$B$1067,0))</f>
        <v>10</v>
      </c>
      <c r="DB27" s="13">
        <f t="array" ref="DB27">INDEX('Defence Report'!S$1:S$1067,MATCH('Combined Table'!$A27&amp;'Combined Table'!$B27,$A$1:$A$1067&amp;$B$1:$B$1067,0))</f>
        <v>3</v>
      </c>
      <c r="DC27" s="13" t="str">
        <f t="array" ref="DC27">INDEX('Defence Report'!T$1:T$1067,MATCH('Combined Table'!$A27&amp;'Combined Table'!$B27,$A$1:$A$1067&amp;$B$1:$B$1067,0))</f>
        <v/>
      </c>
      <c r="DD27" s="13">
        <f t="array" ref="DD27">INDEX('Defence Report'!U$1:U$1067,MATCH('Combined Table'!$A27&amp;'Combined Table'!$B27,$A$1:$A$1067&amp;$B$1:$B$1067,0))</f>
        <v>13</v>
      </c>
      <c r="DE27" s="13">
        <f t="array" ref="DE27">INDEX('Defence Report'!V$1:V$1067,MATCH('Combined Table'!$A27&amp;'Combined Table'!$B27,$A$1:$A$1067&amp;$B$1:$B$1067,0))</f>
        <v>1</v>
      </c>
      <c r="DF27" s="13">
        <f t="array" ref="DF27">INDEX('Defence Report'!W$1:W$1067,MATCH('Combined Table'!$A27&amp;'Combined Table'!$B27,$A$1:$A$1067&amp;$B$1:$B$1067,0))</f>
        <v>11</v>
      </c>
      <c r="DG27" s="13">
        <f t="array" ref="DG27">INDEX('Defence Report'!X$1:X$1067,MATCH('Combined Table'!$A27&amp;'Combined Table'!$B27,$A$1:$A$1067&amp;$B$1:$B$1067,0))</f>
        <v>12</v>
      </c>
      <c r="DH27" s="1">
        <f t="array" ref="DH27">INDEX('Ruck Speed'!C$1:C$1067,MATCH('Combined Table'!$A27&amp;'Combined Table'!$B27,$A$1:$A$1067&amp;$B$1:$B$1067,0))</f>
        <v>7</v>
      </c>
      <c r="DI27" s="13">
        <f t="array" ref="DI27">INDEX('Ruck Speed'!D$1:D$1067,MATCH('Combined Table'!$A27&amp;'Combined Table'!$B27,$A$1:$A$1067&amp;$B$1:$B$1067,0))</f>
        <v>21</v>
      </c>
      <c r="DJ27" s="13">
        <f t="array" ref="DJ27">INDEX('Ruck Speed'!E$1:E$1067,MATCH('Combined Table'!$A27&amp;'Combined Table'!$B27,$A$1:$A$1067&amp;$B$1:$B$1067,0))</f>
        <v>23</v>
      </c>
      <c r="DK27" s="13">
        <f t="array" ref="DK27">INDEX('Ruck Speed'!F$1:F$1067,MATCH('Combined Table'!$A27&amp;'Combined Table'!$B27,$A$1:$A$1067&amp;$B$1:$B$1067,0))</f>
        <v>51</v>
      </c>
      <c r="DL27" s="13">
        <f t="array" ref="DL27">INDEX('Ruck Speed'!G$1:G$1067,MATCH('Combined Table'!$A27&amp;'Combined Table'!$B27,$A$1:$A$1067&amp;$B$1:$B$1067,0))</f>
        <v>45.1</v>
      </c>
      <c r="DM27" s="13">
        <f t="array" ref="DM27">INDEX('Ruck Speed'!H$1:H$1067,MATCH('Combined Table'!$A27&amp;'Combined Table'!$B27,$A$1:$A$1067&amp;$B$1:$B$1067,0))</f>
        <v>9</v>
      </c>
      <c r="DN27" s="13">
        <f t="array" ref="DN27">INDEX('Ruck Speed'!I$1:I$1067,MATCH('Combined Table'!$A27&amp;'Combined Table'!$B27,$A$1:$A$1067&amp;$B$1:$B$1067,0))</f>
        <v>16</v>
      </c>
      <c r="DO27" s="13">
        <f t="array" ref="DO27">INDEX('Ruck Speed'!J$1:J$1067,MATCH('Combined Table'!$A27&amp;'Combined Table'!$B27,$A$1:$A$1067&amp;$B$1:$B$1067,0))</f>
        <v>18</v>
      </c>
      <c r="DP27" s="13">
        <f t="array" ref="DP27">INDEX('Ruck Speed'!K$1:K$1067,MATCH('Combined Table'!$A27&amp;'Combined Table'!$B27,$A$1:$A$1067&amp;$B$1:$B$1067,0))</f>
        <v>16</v>
      </c>
      <c r="DQ27" s="13">
        <f t="array" ref="DQ27">INDEX('Ruck Speed'!L$1:L$1067,MATCH('Combined Table'!$A27&amp;'Combined Table'!$B27,$A$1:$A$1067&amp;$B$1:$B$1067,0))</f>
        <v>50</v>
      </c>
      <c r="DR27" s="13">
        <f t="array" ref="DR27">INDEX('Ruck Speed'!M$1:M$1067,MATCH('Combined Table'!$A27&amp;'Combined Table'!$B27,$A$1:$A$1067&amp;$B$1:$B$1067,0))</f>
        <v>32</v>
      </c>
      <c r="DS27" s="13">
        <f t="array" ref="DS27">INDEX('Ruck Speed'!N$1:N$1067,MATCH('Combined Table'!$A27&amp;'Combined Table'!$B27,$A$1:$A$1067&amp;$B$1:$B$1067,0))</f>
        <v>6</v>
      </c>
      <c r="DT27" s="1">
        <f t="array" ref="DT27">IF(ISNA(INDEX('Maul Outcomes - Attack'!C$1:C$1067,MATCH('Combined Table'!$A27&amp;'Combined Table'!$B27,'Maul Outcomes - Attack'!$A$1:$A$1067&amp;'Maul Outcomes - Attack'!$B$1:$B$1067,0))),"",INDEX('Maul Outcomes - Attack'!C$1:C$1067,MATCH('Combined Table'!$A27&amp;'Combined Table'!$B27,'Maul Outcomes - Attack'!$A$1:$A$1067&amp;'Maul Outcomes - Attack'!$B$1:$B$1067,0)))</f>
        <v>2</v>
      </c>
      <c r="DU27" s="13" t="str">
        <f t="array" ref="DU27">IF(ISNA(INDEX('Maul Outcomes - Attack'!D$1:D$1067,MATCH('Combined Table'!$A27&amp;'Combined Table'!$B27,'Maul Outcomes - Attack'!$A$1:$A$1067&amp;'Maul Outcomes - Attack'!$B$1:$B$1067,0))),"",INDEX('Maul Outcomes - Attack'!D$1:D$1067,MATCH('Combined Table'!$A27&amp;'Combined Table'!$B27,'Maul Outcomes - Attack'!$A$1:$A$1067&amp;'Maul Outcomes - Attack'!$B$1:$B$1067,0)))</f>
        <v/>
      </c>
      <c r="DV27" s="13">
        <f t="array" ref="DV27">IF(ISNA(INDEX('Maul Outcomes - Attack'!E$1:E$1067,MATCH('Combined Table'!$A27&amp;'Combined Table'!$B27,'Maul Outcomes - Attack'!$A$1:$A$1067&amp;'Maul Outcomes - Attack'!$B$1:$B$1067,0))),"",INDEX('Maul Outcomes - Attack'!E$1:E$1067,MATCH('Combined Table'!$A27&amp;'Combined Table'!$B27,'Maul Outcomes - Attack'!$A$1:$A$1067&amp;'Maul Outcomes - Attack'!$B$1:$B$1067,0)))</f>
        <v>2</v>
      </c>
      <c r="DW27" s="13">
        <f t="array" ref="DW27">IF(ISNA(INDEX('Maul Outcomes - Attack'!F$1:F$1067,MATCH('Combined Table'!$A27&amp;'Combined Table'!$B27,'Maul Outcomes - Attack'!$A$1:$A$1067&amp;'Maul Outcomes - Attack'!$B$1:$B$1067,0))),"",INDEX('Maul Outcomes - Attack'!F$1:F$1067,MATCH('Combined Table'!$A27&amp;'Combined Table'!$B27,'Maul Outcomes - Attack'!$A$1:$A$1067&amp;'Maul Outcomes - Attack'!$B$1:$B$1067,0)))</f>
        <v>1</v>
      </c>
      <c r="DX27" s="13" t="str">
        <f t="array" ref="DX27">IF(ISNA(INDEX('Maul Outcomes - Attack'!G$1:G$1067,MATCH('Combined Table'!$A27&amp;'Combined Table'!$B27,'Maul Outcomes - Attack'!$A$1:$A$1067&amp;'Maul Outcomes - Attack'!$B$1:$B$1067,0))),"",INDEX('Maul Outcomes - Attack'!G$1:G$1067,MATCH('Combined Table'!$A27&amp;'Combined Table'!$B27,'Maul Outcomes - Attack'!$A$1:$A$1067&amp;'Maul Outcomes - Attack'!$B$1:$B$1067,0)))</f>
        <v/>
      </c>
      <c r="DY27" s="13" t="str">
        <f t="array" ref="DY27">IF(ISNA(INDEX('Maul Outcomes - Attack'!H$1:H$1067,MATCH('Combined Table'!$A27&amp;'Combined Table'!$B27,'Maul Outcomes - Attack'!$A$1:$A$1067&amp;'Maul Outcomes - Attack'!$B$1:$B$1067,0))),"",INDEX('Maul Outcomes - Attack'!H$1:H$1067,MATCH('Combined Table'!$A27&amp;'Combined Table'!$B27,'Maul Outcomes - Attack'!$A$1:$A$1067&amp;'Maul Outcomes - Attack'!$B$1:$B$1067,0)))</f>
        <v/>
      </c>
      <c r="DZ27" s="13">
        <f t="array" ref="DZ27">IF(ISNA(INDEX('Maul Outcomes - Attack'!I$1:I$1067,MATCH('Combined Table'!$A27&amp;'Combined Table'!$B27,'Maul Outcomes - Attack'!$A$1:$A$1067&amp;'Maul Outcomes - Attack'!$B$1:$B$1067,0))),"",INDEX('Maul Outcomes - Attack'!I$1:I$1067,MATCH('Combined Table'!$A27&amp;'Combined Table'!$B27,'Maul Outcomes - Attack'!$A$1:$A$1067&amp;'Maul Outcomes - Attack'!$B$1:$B$1067,0)))</f>
        <v>1</v>
      </c>
      <c r="EA27" s="13">
        <f t="array" ref="EA27">IF(ISNA(INDEX('Maul Outcomes - Attack'!J$1:J$1067,MATCH('Combined Table'!$A27&amp;'Combined Table'!$B27,'Maul Outcomes - Attack'!$A$1:$A$1067&amp;'Maul Outcomes - Attack'!$B$1:$B$1067,0))),"",INDEX('Maul Outcomes - Attack'!J$1:J$1067,MATCH('Combined Table'!$A27&amp;'Combined Table'!$B27,'Maul Outcomes - Attack'!$A$1:$A$1067&amp;'Maul Outcomes - Attack'!$B$1:$B$1067,0)))</f>
        <v>3</v>
      </c>
      <c r="EB27" s="13" t="e">
        <f t="array" ref="EB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C27" s="13" t="e">
        <f t="array" ref="EC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D27" s="13" t="e">
        <f t="array" ref="ED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E27" s="13" t="e">
        <f t="array" ref="EE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F27" s="13" t="e">
        <f t="array" ref="EF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G27" s="13" t="e">
        <f t="array" ref="EG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H27" s="13" t="e">
        <f t="array" ref="EH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I27" s="13" t="e">
        <f t="array" ref="EI27">IF(ISNA(INDEX('Maul Outcomes - Attack'!#REF!,MATCH('Combined Table'!$A27&amp;'Combined Table'!$B27,'Maul Outcomes - Attack'!$A$1:$A$1067&amp;'Maul Outcomes - Attack'!$B$1:$B$1067,0))),"",INDEX('Maul Outcomes - Attack'!#REF!,MATCH('Combined Table'!$A27&amp;'Combined Table'!$B27,'Maul Outcomes - Attack'!$A$1:$A$1067&amp;'Maul Outcomes - Attack'!$B$1:$B$1067,0)))</f>
        <v>#REF!</v>
      </c>
      <c r="EJ27" s="1">
        <f t="array" ref="EJ27">IF(ISNA(INDEX('Lineout Success'!C$1:C$1067,MATCH('Combined Table'!$A27&amp;'Combined Table'!$B27,'Lineout Success'!$A$1:$A$1067&amp;'Lineout Success'!$B$1:$B$1067,0))),"",INDEX('Lineout Success'!C$1:C$1067,MATCH('Combined Table'!$A27&amp;'Combined Table'!$B27,'Lineout Success'!$A$1:$A$1067&amp;'Lineout Success'!$B$1:$B$1067,0)))</f>
        <v>15</v>
      </c>
      <c r="EK27" s="13">
        <f t="array" ref="EK27">IF(ISNA(INDEX('Lineout Success'!D$1:D$1067,MATCH('Combined Table'!$A27&amp;'Combined Table'!$B27,'Lineout Success'!$A$1:$A$1067&amp;'Lineout Success'!$B$1:$B$1067,0))),"",INDEX('Lineout Success'!D$1:D$1067,MATCH('Combined Table'!$A27&amp;'Combined Table'!$B27,'Lineout Success'!$A$1:$A$1067&amp;'Lineout Success'!$B$1:$B$1067,0)))</f>
        <v>83.3</v>
      </c>
      <c r="EL27" s="13">
        <f t="array" ref="EL27">IF(ISNA(INDEX('Lineout Success'!E$1:E$1067,MATCH('Combined Table'!$A27&amp;'Combined Table'!$B27,'Lineout Success'!$A$1:$A$1067&amp;'Lineout Success'!$B$1:$B$1067,0))),"",INDEX('Lineout Success'!E$1:E$1067,MATCH('Combined Table'!$A27&amp;'Combined Table'!$B27,'Lineout Success'!$A$1:$A$1067&amp;'Lineout Success'!$B$1:$B$1067,0)))</f>
        <v>3</v>
      </c>
      <c r="EM27" s="13">
        <f t="array" ref="EM27">IF(ISNA(INDEX('Lineout Success'!F$1:F$1067,MATCH('Combined Table'!$A27&amp;'Combined Table'!$B27,'Lineout Success'!$A$1:$A$1067&amp;'Lineout Success'!$B$1:$B$1067,0))),"",INDEX('Lineout Success'!F$1:F$1067,MATCH('Combined Table'!$A27&amp;'Combined Table'!$B27,'Lineout Success'!$A$1:$A$1067&amp;'Lineout Success'!$B$1:$B$1067,0)))</f>
        <v>16.7</v>
      </c>
      <c r="EN27" s="13">
        <f t="array" ref="EN27">IF(ISNA(INDEX('Lineout Success'!G$1:G$1067,MATCH('Combined Table'!$A27&amp;'Combined Table'!$B27,'Lineout Success'!$A$1:$A$1067&amp;'Lineout Success'!$B$1:$B$1067,0))),"",INDEX('Lineout Success'!G$1:G$1067,MATCH('Combined Table'!$A27&amp;'Combined Table'!$B27,'Lineout Success'!$A$1:$A$1067&amp;'Lineout Success'!$B$1:$B$1067,0)))</f>
        <v>18</v>
      </c>
      <c r="EO27" s="13">
        <f t="array" ref="EO27">IF(ISNA(INDEX('Lineout Success'!H$1:H$1067,MATCH('Combined Table'!$A27&amp;'Combined Table'!$B27,'Lineout Success'!$A$1:$A$1067&amp;'Lineout Success'!$B$1:$B$1067,0))),"",INDEX('Lineout Success'!H$1:H$1067,MATCH('Combined Table'!$A27&amp;'Combined Table'!$B27,'Lineout Success'!$A$1:$A$1067&amp;'Lineout Success'!$B$1:$B$1067,0)))</f>
        <v>3</v>
      </c>
      <c r="EP27" s="13">
        <f t="array" ref="EP27">IF(ISNA(INDEX('Lineout Success'!I$1:I$1067,MATCH('Combined Table'!$A27&amp;'Combined Table'!$B27,'Lineout Success'!$A$1:$A$1067&amp;'Lineout Success'!$B$1:$B$1067,0))),"",INDEX('Lineout Success'!I$1:I$1067,MATCH('Combined Table'!$A27&amp;'Combined Table'!$B27,'Lineout Success'!$A$1:$A$1067&amp;'Lineout Success'!$B$1:$B$1067,0)))</f>
        <v>16.7</v>
      </c>
      <c r="EQ27" s="13">
        <f t="array" ref="EQ27">IF(ISNA(INDEX('Lineout Success'!J$1:J$1067,MATCH('Combined Table'!$A27&amp;'Combined Table'!$B27,'Lineout Success'!$A$1:$A$1067&amp;'Lineout Success'!$B$1:$B$1067,0))),"",INDEX('Lineout Success'!J$1:J$1067,MATCH('Combined Table'!$A27&amp;'Combined Table'!$B27,'Lineout Success'!$A$1:$A$1067&amp;'Lineout Success'!$B$1:$B$1067,0)))</f>
        <v>15</v>
      </c>
      <c r="ER27" s="13">
        <f t="array" ref="ER27">IF(ISNA(INDEX('Lineout Success'!K$1:K$1067,MATCH('Combined Table'!$A27&amp;'Combined Table'!$B27,'Lineout Success'!$A$1:$A$1067&amp;'Lineout Success'!$B$1:$B$1067,0))),"",INDEX('Lineout Success'!K$1:K$1067,MATCH('Combined Table'!$A27&amp;'Combined Table'!$B27,'Lineout Success'!$A$1:$A$1067&amp;'Lineout Success'!$B$1:$B$1067,0)))</f>
        <v>83.3</v>
      </c>
      <c r="ES27" s="13">
        <f t="array" ref="ES27">IF(ISNA(INDEX('Lineout Success'!L$1:L$1067,MATCH('Combined Table'!$A27&amp;'Combined Table'!$B27,'Lineout Success'!$A$1:$A$1067&amp;'Lineout Success'!$B$1:$B$1067,0))),"",INDEX('Lineout Success'!L$1:L$1067,MATCH('Combined Table'!$A27&amp;'Combined Table'!$B27,'Lineout Success'!$A$1:$A$1067&amp;'Lineout Success'!$B$1:$B$1067,0)))</f>
        <v>18</v>
      </c>
      <c r="ET27" s="13">
        <f t="array" ref="ET27">IF(ISNA(INDEX('Lineout Success'!M$1:M$1067,MATCH('Combined Table'!$A27&amp;'Combined Table'!$B27,'Lineout Success'!$A$1:$A$1067&amp;'Lineout Success'!$B$1:$B$1067,0))),"",INDEX('Lineout Success'!M$1:M$1067,MATCH('Combined Table'!$A27&amp;'Combined Table'!$B27,'Lineout Success'!$A$1:$A$1067&amp;'Lineout Success'!$B$1:$B$1067,0)))</f>
        <v>18</v>
      </c>
      <c r="EU27" s="13">
        <f t="array" ref="EU27">IF(ISNA(INDEX('Lineout Success'!N$1:N$1067,MATCH('Combined Table'!$A27&amp;'Combined Table'!$B27,'Lineout Success'!$A$1:$A$1067&amp;'Lineout Success'!$B$1:$B$1067,0))),"",INDEX('Lineout Success'!N$1:N$1067,MATCH('Combined Table'!$A27&amp;'Combined Table'!$B27,'Lineout Success'!$A$1:$A$1067&amp;'Lineout Success'!$B$1:$B$1067,0)))</f>
        <v>50</v>
      </c>
      <c r="EV27" s="13">
        <f t="array" ref="EV27">IF(ISNA(INDEX('Lineout Success'!O$1:O$1067,MATCH('Combined Table'!$A27&amp;'Combined Table'!$B27,'Lineout Success'!$A$1:$A$1067&amp;'Lineout Success'!$B$1:$B$1067,0))),"",INDEX('Lineout Success'!O$1:O$1067,MATCH('Combined Table'!$A27&amp;'Combined Table'!$B27,'Lineout Success'!$A$1:$A$1067&amp;'Lineout Success'!$B$1:$B$1067,0)))</f>
        <v>18</v>
      </c>
      <c r="EW27" s="13">
        <f t="array" ref="EW27">IF(ISNA(INDEX('Lineout Success'!P$1:P$1067,MATCH('Combined Table'!$A27&amp;'Combined Table'!$B27,'Lineout Success'!$A$1:$A$1067&amp;'Lineout Success'!$B$1:$B$1067,0))),"",INDEX('Lineout Success'!P$1:P$1067,MATCH('Combined Table'!$A27&amp;'Combined Table'!$B27,'Lineout Success'!$A$1:$A$1067&amp;'Lineout Success'!$B$1:$B$1067,0)))</f>
        <v>50</v>
      </c>
      <c r="EX27" s="13">
        <f t="array" ref="EX27">IF(ISNA(INDEX('Lineout Success'!Q$1:Q$1067,MATCH('Combined Table'!$A27&amp;'Combined Table'!$B27,'Lineout Success'!$A$1:$A$1067&amp;'Lineout Success'!$B$1:$B$1067,0))),"",INDEX('Lineout Success'!Q$1:Q$1067,MATCH('Combined Table'!$A27&amp;'Combined Table'!$B27,'Lineout Success'!$A$1:$A$1067&amp;'Lineout Success'!$B$1:$B$1067,0)))</f>
        <v>36</v>
      </c>
      <c r="EY27" s="1" t="str">
        <f t="array" ref="EY27">IF(ISNA(INDEX('Lineout Throwing'!C$1:C$1067,MATCH('Combined Table'!$A27&amp;'Combined Table'!$B27,'Lineout Throwing'!$A$1:$A$1067&amp;'Lineout Throwing'!$B$1:$B$1067,0))),"",INDEX('Lineout Throwing'!C$1:C$1067,MATCH('Combined Table'!$A27&amp;'Combined Table'!$B27,'Lineout Throwing'!$A$1:$A$1067&amp;'Lineout Throwing'!$B$1:$B$1067,0)))</f>
        <v/>
      </c>
      <c r="EZ27" s="13" t="str">
        <f t="array" ref="EZ27">IF(ISNA(INDEX('Lineout Throwing'!D$1:D$1067,MATCH('Combined Table'!$A27&amp;'Combined Table'!$B27,'Lineout Throwing'!$A$1:$A$1067&amp;'Lineout Throwing'!$B$1:$B$1067,0))),"",INDEX('Lineout Throwing'!D$1:D$1067,MATCH('Combined Table'!$A27&amp;'Combined Table'!$B27,'Lineout Throwing'!$A$1:$A$1067&amp;'Lineout Throwing'!$B$1:$B$1067,0)))</f>
        <v/>
      </c>
      <c r="FA27" s="13">
        <f t="array" ref="FA27">IF(ISNA(INDEX('Lineout Throwing'!E$1:E$1067,MATCH('Combined Table'!$A27&amp;'Combined Table'!$B27,'Lineout Throwing'!$A$1:$A$1067&amp;'Lineout Throwing'!$B$1:$B$1067,0))),"",INDEX('Lineout Throwing'!E$1:E$1067,MATCH('Combined Table'!$A27&amp;'Combined Table'!$B27,'Lineout Throwing'!$A$1:$A$1067&amp;'Lineout Throwing'!$B$1:$B$1067,0)))</f>
        <v>1</v>
      </c>
      <c r="FB27" s="13">
        <f t="array" ref="FB27">IF(ISNA(INDEX('Lineout Throwing'!F$1:F$1067,MATCH('Combined Table'!$A27&amp;'Combined Table'!$B27,'Lineout Throwing'!$A$1:$A$1067&amp;'Lineout Throwing'!$B$1:$B$1067,0))),"",INDEX('Lineout Throwing'!F$1:F$1067,MATCH('Combined Table'!$A27&amp;'Combined Table'!$B27,'Lineout Throwing'!$A$1:$A$1067&amp;'Lineout Throwing'!$B$1:$B$1067,0)))</f>
        <v>5.9</v>
      </c>
      <c r="FC27" s="13">
        <f t="array" ref="FC27">IF(ISNA(INDEX('Lineout Throwing'!G$1:G$1067,MATCH('Combined Table'!$A27&amp;'Combined Table'!$B27,'Lineout Throwing'!$A$1:$A$1067&amp;'Lineout Throwing'!$B$1:$B$1067,0))),"",INDEX('Lineout Throwing'!G$1:G$1067,MATCH('Combined Table'!$A27&amp;'Combined Table'!$B27,'Lineout Throwing'!$A$1:$A$1067&amp;'Lineout Throwing'!$B$1:$B$1067,0)))</f>
        <v>5</v>
      </c>
      <c r="FD27" s="13">
        <f t="array" ref="FD27">IF(ISNA(INDEX('Lineout Throwing'!H$1:H$1067,MATCH('Combined Table'!$A27&amp;'Combined Table'!$B27,'Lineout Throwing'!$A$1:$A$1067&amp;'Lineout Throwing'!$B$1:$B$1067,0))),"",INDEX('Lineout Throwing'!H$1:H$1067,MATCH('Combined Table'!$A27&amp;'Combined Table'!$B27,'Lineout Throwing'!$A$1:$A$1067&amp;'Lineout Throwing'!$B$1:$B$1067,0)))</f>
        <v>29.4</v>
      </c>
      <c r="FE27" s="13">
        <f t="array" ref="FE27">IF(ISNA(INDEX('Lineout Throwing'!I$1:I$1067,MATCH('Combined Table'!$A27&amp;'Combined Table'!$B27,'Lineout Throwing'!$A$1:$A$1067&amp;'Lineout Throwing'!$B$1:$B$1067,0))),"",INDEX('Lineout Throwing'!I$1:I$1067,MATCH('Combined Table'!$A27&amp;'Combined Table'!$B27,'Lineout Throwing'!$A$1:$A$1067&amp;'Lineout Throwing'!$B$1:$B$1067,0)))</f>
        <v>4</v>
      </c>
      <c r="FF27" s="13">
        <f t="array" ref="FF27">IF(ISNA(INDEX('Lineout Throwing'!J$1:J$1067,MATCH('Combined Table'!$A27&amp;'Combined Table'!$B27,'Lineout Throwing'!$A$1:$A$1067&amp;'Lineout Throwing'!$B$1:$B$1067,0))),"",INDEX('Lineout Throwing'!J$1:J$1067,MATCH('Combined Table'!$A27&amp;'Combined Table'!$B27,'Lineout Throwing'!$A$1:$A$1067&amp;'Lineout Throwing'!$B$1:$B$1067,0)))</f>
        <v>23.5</v>
      </c>
      <c r="FG27" s="13">
        <f t="array" ref="FG27">IF(ISNA(INDEX('Lineout Throwing'!K$1:K$1067,MATCH('Combined Table'!$A27&amp;'Combined Table'!$B27,'Lineout Throwing'!$A$1:$A$1067&amp;'Lineout Throwing'!$B$1:$B$1067,0))),"",INDEX('Lineout Throwing'!K$1:K$1067,MATCH('Combined Table'!$A27&amp;'Combined Table'!$B27,'Lineout Throwing'!$A$1:$A$1067&amp;'Lineout Throwing'!$B$1:$B$1067,0)))</f>
        <v>4</v>
      </c>
      <c r="FH27" s="13">
        <f t="array" ref="FH27">IF(ISNA(INDEX('Lineout Throwing'!L$1:L$1067,MATCH('Combined Table'!$A27&amp;'Combined Table'!$B27,'Lineout Throwing'!$A$1:$A$1067&amp;'Lineout Throwing'!$B$1:$B$1067,0))),"",INDEX('Lineout Throwing'!L$1:L$1067,MATCH('Combined Table'!$A27&amp;'Combined Table'!$B27,'Lineout Throwing'!$A$1:$A$1067&amp;'Lineout Throwing'!$B$1:$B$1067,0)))</f>
        <v>23.5</v>
      </c>
      <c r="FI27" s="13">
        <f t="array" ref="FI27">IF(ISNA(INDEX('Lineout Throwing'!M$1:M$1067,MATCH('Combined Table'!$A27&amp;'Combined Table'!$B27,'Lineout Throwing'!$A$1:$A$1067&amp;'Lineout Throwing'!$B$1:$B$1067,0))),"",INDEX('Lineout Throwing'!M$1:M$1067,MATCH('Combined Table'!$A27&amp;'Combined Table'!$B27,'Lineout Throwing'!$A$1:$A$1067&amp;'Lineout Throwing'!$B$1:$B$1067,0)))</f>
        <v>2</v>
      </c>
      <c r="FJ27" s="13">
        <f t="array" ref="FJ27">IF(ISNA(INDEX('Lineout Throwing'!N$1:N$1067,MATCH('Combined Table'!$A27&amp;'Combined Table'!$B27,'Lineout Throwing'!$A$1:$A$1067&amp;'Lineout Throwing'!$B$1:$B$1067,0))),"",INDEX('Lineout Throwing'!N$1:N$1067,MATCH('Combined Table'!$A27&amp;'Combined Table'!$B27,'Lineout Throwing'!$A$1:$A$1067&amp;'Lineout Throwing'!$B$1:$B$1067,0)))</f>
        <v>11.8</v>
      </c>
      <c r="FK27" s="13" t="str">
        <f t="array" ref="FK27">IF(ISNA(INDEX('Lineout Throwing'!O$1:O$1067,MATCH('Combined Table'!$A27&amp;'Combined Table'!$B27,'Lineout Throwing'!$A$1:$A$1067&amp;'Lineout Throwing'!$B$1:$B$1067,0))),"",INDEX('Lineout Throwing'!O$1:O$1067,MATCH('Combined Table'!$A27&amp;'Combined Table'!$B27,'Lineout Throwing'!$A$1:$A$1067&amp;'Lineout Throwing'!$B$1:$B$1067,0)))</f>
        <v/>
      </c>
      <c r="FL27" s="13" t="str">
        <f t="array" ref="FL27">IF(ISNA(INDEX('Lineout Throwing'!P$1:P$1067,MATCH('Combined Table'!$A27&amp;'Combined Table'!$B27,'Lineout Throwing'!$A$1:$A$1067&amp;'Lineout Throwing'!$B$1:$B$1067,0))),"",INDEX('Lineout Throwing'!P$1:P$1067,MATCH('Combined Table'!$A27&amp;'Combined Table'!$B27,'Lineout Throwing'!$A$1:$A$1067&amp;'Lineout Throwing'!$B$1:$B$1067,0)))</f>
        <v/>
      </c>
      <c r="FM27" s="13">
        <f t="array" ref="FM27">IF(ISNA(INDEX('Lineout Throwing'!Q$1:Q$1067,MATCH('Combined Table'!$A27&amp;'Combined Table'!$B27,'Lineout Throwing'!$A$1:$A$1067&amp;'Lineout Throwing'!$B$1:$B$1067,0))),"",INDEX('Lineout Throwing'!Q$1:Q$1067,MATCH('Combined Table'!$A27&amp;'Combined Table'!$B27,'Lineout Throwing'!$A$1:$A$1067&amp;'Lineout Throwing'!$B$1:$B$1067,0)))</f>
        <v>2</v>
      </c>
      <c r="FN27" s="13">
        <f t="array" ref="FN27">IF(ISNA(INDEX('Lineout Throwing'!R$1:R$1067,MATCH('Combined Table'!$A27&amp;'Combined Table'!$B27,'Lineout Throwing'!$A$1:$A$1067&amp;'Lineout Throwing'!$B$1:$B$1067,0))),"",INDEX('Lineout Throwing'!R$1:R$1067,MATCH('Combined Table'!$A27&amp;'Combined Table'!$B27,'Lineout Throwing'!$A$1:$A$1067&amp;'Lineout Throwing'!$B$1:$B$1067,0)))</f>
        <v>11.8</v>
      </c>
      <c r="FO27" s="13">
        <f t="array" ref="FO27">IF(ISNA(INDEX('Lineout Throwing'!S$1:S$1067,MATCH('Combined Table'!$A27&amp;'Combined Table'!$B27,'Lineout Throwing'!$A$1:$A$1067&amp;'Lineout Throwing'!$B$1:$B$1067,0))),"",INDEX('Lineout Throwing'!S$1:S$1067,MATCH('Combined Table'!$A27&amp;'Combined Table'!$B27,'Lineout Throwing'!$A$1:$A$1067&amp;'Lineout Throwing'!$B$1:$B$1067,0)))</f>
        <v>17</v>
      </c>
      <c r="FP27" s="13">
        <f t="array" ref="FP27">IF(ISNA(INDEX('Lineout Throwing'!T$1:T$1067,MATCH('Combined Table'!$A27&amp;'Combined Table'!$B27,'Lineout Throwing'!$A$1:$A$1067&amp;'Lineout Throwing'!$B$1:$B$1067,0))),"",INDEX('Lineout Throwing'!T$1:T$1067,MATCH('Combined Table'!$A27&amp;'Combined Table'!$B27,'Lineout Throwing'!$A$1:$A$1067&amp;'Lineout Throwing'!$B$1:$B$1067,0)))</f>
        <v>15</v>
      </c>
      <c r="FQ27" s="13">
        <f t="array" ref="FQ27">IF(ISNA(INDEX('Lineout Throwing'!U$1:U$1067,MATCH('Combined Table'!$A27&amp;'Combined Table'!$B27,'Lineout Throwing'!$A$1:$A$1067&amp;'Lineout Throwing'!$B$1:$B$1067,0))),"",INDEX('Lineout Throwing'!U$1:U$1067,MATCH('Combined Table'!$A27&amp;'Combined Table'!$B27,'Lineout Throwing'!$A$1:$A$1067&amp;'Lineout Throwing'!$B$1:$B$1067,0)))</f>
        <v>83.3</v>
      </c>
      <c r="FR27" s="13">
        <f t="array" ref="FR27">IF(ISNA(INDEX('Lineout Throwing'!V$1:V$1067,MATCH('Combined Table'!$A27&amp;'Combined Table'!$B27,'Lineout Throwing'!$A$1:$A$1067&amp;'Lineout Throwing'!$B$1:$B$1067,0))),"",INDEX('Lineout Throwing'!V$1:V$1067,MATCH('Combined Table'!$A27&amp;'Combined Table'!$B27,'Lineout Throwing'!$A$1:$A$1067&amp;'Lineout Throwing'!$B$1:$B$1067,0)))</f>
        <v>3</v>
      </c>
      <c r="FS27" s="13">
        <f t="array" ref="FS27">IF(ISNA(INDEX('Lineout Throwing'!W$1:W$1067,MATCH('Combined Table'!$A27&amp;'Combined Table'!$B27,'Lineout Throwing'!$A$1:$A$1067&amp;'Lineout Throwing'!$B$1:$B$1067,0))),"",INDEX('Lineout Throwing'!W$1:W$1067,MATCH('Combined Table'!$A27&amp;'Combined Table'!$B27,'Lineout Throwing'!$A$1:$A$1067&amp;'Lineout Throwing'!$B$1:$B$1067,0)))</f>
        <v>16.7</v>
      </c>
      <c r="FT27" s="1">
        <f t="array" ref="FT27">IF(ISNA(INDEX('Scrum Own Feed'!C$1:C$1067,MATCH('Combined Table'!$A27&amp;'Combined Table'!$B27,'Scrum Own Feed'!$A$1:$A$1067&amp;'Scrum Own Feed'!$B$1:$B$1067,0))),"",INDEX('Scrum Own Feed'!C$1:C$1067,MATCH('Combined Table'!$A27&amp;'Combined Table'!$B27,'Scrum Own Feed'!$A$1:$A$1067&amp;'Scrum Own Feed'!$B$1:$B$1067,0)))</f>
        <v>5</v>
      </c>
      <c r="FU27" s="13">
        <f t="array" ref="FU27">IF(ISNA(INDEX('Scrum Own Feed'!D$1:D$1067,MATCH('Combined Table'!$A27&amp;'Combined Table'!$B27,'Scrum Own Feed'!$A$1:$A$1067&amp;'Scrum Own Feed'!$B$1:$B$1067,0))),"",INDEX('Scrum Own Feed'!D$1:D$1067,MATCH('Combined Table'!$A27&amp;'Combined Table'!$B27,'Scrum Own Feed'!$A$1:$A$1067&amp;'Scrum Own Feed'!$B$1:$B$1067,0)))</f>
        <v>62.5</v>
      </c>
      <c r="FV27" s="13">
        <f t="array" ref="FV27">IF(ISNA(INDEX('Scrum Own Feed'!E$1:E$1067,MATCH('Combined Table'!$A27&amp;'Combined Table'!$B27,'Scrum Own Feed'!$A$1:$A$1067&amp;'Scrum Own Feed'!$B$1:$B$1067,0))),"",INDEX('Scrum Own Feed'!E$1:E$1067,MATCH('Combined Table'!$A27&amp;'Combined Table'!$B27,'Scrum Own Feed'!$A$1:$A$1067&amp;'Scrum Own Feed'!$B$1:$B$1067,0)))</f>
        <v>1</v>
      </c>
      <c r="FW27" s="13">
        <f t="array" ref="FW27">IF(ISNA(INDEX('Scrum Own Feed'!F$1:F$1067,MATCH('Combined Table'!$A27&amp;'Combined Table'!$B27,'Scrum Own Feed'!$A$1:$A$1067&amp;'Scrum Own Feed'!$B$1:$B$1067,0))),"",INDEX('Scrum Own Feed'!F$1:F$1067,MATCH('Combined Table'!$A27&amp;'Combined Table'!$B27,'Scrum Own Feed'!$A$1:$A$1067&amp;'Scrum Own Feed'!$B$1:$B$1067,0)))</f>
        <v>1</v>
      </c>
      <c r="FX27" s="13" t="str">
        <f t="array" ref="FX27">IF(ISNA(INDEX('Scrum Own Feed'!G$1:G$1067,MATCH('Combined Table'!$A27&amp;'Combined Table'!$B27,'Scrum Own Feed'!$A$1:$A$1067&amp;'Scrum Own Feed'!$B$1:$B$1067,0))),"",INDEX('Scrum Own Feed'!G$1:G$1067,MATCH('Combined Table'!$A27&amp;'Combined Table'!$B27,'Scrum Own Feed'!$A$1:$A$1067&amp;'Scrum Own Feed'!$B$1:$B$1067,0)))</f>
        <v/>
      </c>
      <c r="FY27" s="13">
        <f t="array" ref="FY27">IF(ISNA(INDEX('Scrum Own Feed'!H$1:H$1067,MATCH('Combined Table'!$A27&amp;'Combined Table'!$B27,'Scrum Own Feed'!$A$1:$A$1067&amp;'Scrum Own Feed'!$B$1:$B$1067,0))),"",INDEX('Scrum Own Feed'!H$1:H$1067,MATCH('Combined Table'!$A27&amp;'Combined Table'!$B27,'Scrum Own Feed'!$A$1:$A$1067&amp;'Scrum Own Feed'!$B$1:$B$1067,0)))</f>
        <v>7</v>
      </c>
      <c r="FZ27" s="13">
        <f t="array" ref="FZ27">IF(ISNA(INDEX('Scrum Own Feed'!I$1:I$1067,MATCH('Combined Table'!$A27&amp;'Combined Table'!$B27,'Scrum Own Feed'!$A$1:$A$1067&amp;'Scrum Own Feed'!$B$1:$B$1067,0))),"",INDEX('Scrum Own Feed'!I$1:I$1067,MATCH('Combined Table'!$A27&amp;'Combined Table'!$B27,'Scrum Own Feed'!$A$1:$A$1067&amp;'Scrum Own Feed'!$B$1:$B$1067,0)))</f>
        <v>87.5</v>
      </c>
      <c r="GA27" s="13" t="str">
        <f t="array" ref="GA27">IF(ISNA(INDEX('Scrum Own Feed'!J$1:J$1067,MATCH('Combined Table'!$A27&amp;'Combined Table'!$B27,'Scrum Own Feed'!$A$1:$A$1067&amp;'Scrum Own Feed'!$B$1:$B$1067,0))),"",INDEX('Scrum Own Feed'!J$1:J$1067,MATCH('Combined Table'!$A27&amp;'Combined Table'!$B27,'Scrum Own Feed'!$A$1:$A$1067&amp;'Scrum Own Feed'!$B$1:$B$1067,0)))</f>
        <v/>
      </c>
      <c r="GB27" s="13" t="str">
        <f t="array" ref="GB27">IF(ISNA(INDEX('Scrum Own Feed'!K$1:K$1067,MATCH('Combined Table'!$A27&amp;'Combined Table'!$B27,'Scrum Own Feed'!$A$1:$A$1067&amp;'Scrum Own Feed'!$B$1:$B$1067,0))),"",INDEX('Scrum Own Feed'!K$1:K$1067,MATCH('Combined Table'!$A27&amp;'Combined Table'!$B27,'Scrum Own Feed'!$A$1:$A$1067&amp;'Scrum Own Feed'!$B$1:$B$1067,0)))</f>
        <v/>
      </c>
      <c r="GC27" s="13" t="str">
        <f t="array" ref="GC27">IF(ISNA(INDEX('Scrum Own Feed'!L$1:L$1067,MATCH('Combined Table'!$A27&amp;'Combined Table'!$B27,'Scrum Own Feed'!$A$1:$A$1067&amp;'Scrum Own Feed'!$B$1:$B$1067,0))),"",INDEX('Scrum Own Feed'!L$1:L$1067,MATCH('Combined Table'!$A27&amp;'Combined Table'!$B27,'Scrum Own Feed'!$A$1:$A$1067&amp;'Scrum Own Feed'!$B$1:$B$1067,0)))</f>
        <v/>
      </c>
      <c r="GD27" s="13" t="str">
        <f t="array" ref="GD27">IF(ISNA(INDEX('Scrum Own Feed'!M$1:M$1067,MATCH('Combined Table'!$A27&amp;'Combined Table'!$B27,'Scrum Own Feed'!$A$1:$A$1067&amp;'Scrum Own Feed'!$B$1:$B$1067,0))),"",INDEX('Scrum Own Feed'!M$1:M$1067,MATCH('Combined Table'!$A27&amp;'Combined Table'!$B27,'Scrum Own Feed'!$A$1:$A$1067&amp;'Scrum Own Feed'!$B$1:$B$1067,0)))</f>
        <v/>
      </c>
      <c r="GE27" s="13">
        <f t="array" ref="GE27">IF(ISNA(INDEX('Scrum Own Feed'!N$1:N$1067,MATCH('Combined Table'!$A27&amp;'Combined Table'!$B27,'Scrum Own Feed'!$A$1:$A$1067&amp;'Scrum Own Feed'!$B$1:$B$1067,0))),"",INDEX('Scrum Own Feed'!N$1:N$1067,MATCH('Combined Table'!$A27&amp;'Combined Table'!$B27,'Scrum Own Feed'!$A$1:$A$1067&amp;'Scrum Own Feed'!$B$1:$B$1067,0)))</f>
        <v>1</v>
      </c>
      <c r="GF27" s="13">
        <f t="array" ref="GF27">IF(ISNA(INDEX('Scrum Own Feed'!O$1:O$1067,MATCH('Combined Table'!$A27&amp;'Combined Table'!$B27,'Scrum Own Feed'!$A$1:$A$1067&amp;'Scrum Own Feed'!$B$1:$B$1067,0))),"",INDEX('Scrum Own Feed'!O$1:O$1067,MATCH('Combined Table'!$A27&amp;'Combined Table'!$B27,'Scrum Own Feed'!$A$1:$A$1067&amp;'Scrum Own Feed'!$B$1:$B$1067,0)))</f>
        <v>1</v>
      </c>
      <c r="GG27" s="13">
        <f t="array" ref="GG27">IF(ISNA(INDEX('Scrum Own Feed'!P$1:P$1067,MATCH('Combined Table'!$A27&amp;'Combined Table'!$B27,'Scrum Own Feed'!$A$1:$A$1067&amp;'Scrum Own Feed'!$B$1:$B$1067,0))),"",INDEX('Scrum Own Feed'!P$1:P$1067,MATCH('Combined Table'!$A27&amp;'Combined Table'!$B27,'Scrum Own Feed'!$A$1:$A$1067&amp;'Scrum Own Feed'!$B$1:$B$1067,0)))</f>
        <v>12.5</v>
      </c>
      <c r="GH27" s="13">
        <f t="array" ref="GH27">IF(ISNA(INDEX('Scrum Own Feed'!Q$1:Q$1067,MATCH('Combined Table'!$A27&amp;'Combined Table'!$B27,'Scrum Own Feed'!$A$1:$A$1067&amp;'Scrum Own Feed'!$B$1:$B$1067,0))),"",INDEX('Scrum Own Feed'!Q$1:Q$1067,MATCH('Combined Table'!$A27&amp;'Combined Table'!$B27,'Scrum Own Feed'!$A$1:$A$1067&amp;'Scrum Own Feed'!$B$1:$B$1067,0)))</f>
        <v>8</v>
      </c>
      <c r="GI27" s="1" t="str">
        <f t="array" ref="GI27">IF(ISNA(INDEX('Scrum Opp Feed'!C$1:C$1067,MATCH('Combined Table'!$A27&amp;'Combined Table'!$B27,'Scrum Opp Feed'!$A$1:$A$1067&amp;'Scrum Opp Feed'!$B$1:$B$1067,0))),"",INDEX('Scrum Opp Feed'!C$1:C$1067,MATCH('Combined Table'!$A27&amp;'Combined Table'!$B27,'Scrum Opp Feed'!$A$1:$A$1067&amp;'Scrum Opp Feed'!$B$1:$B$1067,0)))</f>
        <v/>
      </c>
      <c r="GJ27" s="13" t="str">
        <f t="array" ref="GJ27">IF(ISNA(INDEX('Scrum Opp Feed'!D$1:D$1067,MATCH('Combined Table'!$A27&amp;'Combined Table'!$B27,'Scrum Opp Feed'!$A$1:$A$1067&amp;'Scrum Opp Feed'!$B$1:$B$1067,0))),"",INDEX('Scrum Opp Feed'!D$1:D$1067,MATCH('Combined Table'!$A27&amp;'Combined Table'!$B27,'Scrum Opp Feed'!$A$1:$A$1067&amp;'Scrum Opp Feed'!$B$1:$B$1067,0)))</f>
        <v/>
      </c>
      <c r="GK27" s="13" t="str">
        <f t="array" ref="GK27">IF(ISNA(INDEX('Scrum Opp Feed'!E$1:E$1067,MATCH('Combined Table'!$A27&amp;'Combined Table'!$B27,'Scrum Opp Feed'!$A$1:$A$1067&amp;'Scrum Opp Feed'!$B$1:$B$1067,0))),"",INDEX('Scrum Opp Feed'!E$1:E$1067,MATCH('Combined Table'!$A27&amp;'Combined Table'!$B27,'Scrum Opp Feed'!$A$1:$A$1067&amp;'Scrum Opp Feed'!$B$1:$B$1067,0)))</f>
        <v/>
      </c>
      <c r="GL27" s="13" t="str">
        <f t="array" ref="GL27">IF(ISNA(INDEX('Scrum Opp Feed'!F$1:F$1067,MATCH('Combined Table'!$A27&amp;'Combined Table'!$B27,'Scrum Opp Feed'!$A$1:$A$1067&amp;'Scrum Opp Feed'!$B$1:$B$1067,0))),"",INDEX('Scrum Opp Feed'!F$1:F$1067,MATCH('Combined Table'!$A27&amp;'Combined Table'!$B27,'Scrum Opp Feed'!$A$1:$A$1067&amp;'Scrum Opp Feed'!$B$1:$B$1067,0)))</f>
        <v/>
      </c>
      <c r="GM27" s="13" t="str">
        <f t="array" ref="GM27">IF(ISNA(INDEX('Scrum Opp Feed'!G$1:G$1067,MATCH('Combined Table'!$A27&amp;'Combined Table'!$B27,'Scrum Opp Feed'!$A$1:$A$1067&amp;'Scrum Opp Feed'!$B$1:$B$1067,0))),"",INDEX('Scrum Opp Feed'!G$1:G$1067,MATCH('Combined Table'!$A27&amp;'Combined Table'!$B27,'Scrum Opp Feed'!$A$1:$A$1067&amp;'Scrum Opp Feed'!$B$1:$B$1067,0)))</f>
        <v/>
      </c>
      <c r="GN27" s="13" t="str">
        <f t="array" ref="GN27">IF(ISNA(INDEX('Scrum Opp Feed'!H$1:H$1067,MATCH('Combined Table'!$A27&amp;'Combined Table'!$B27,'Scrum Opp Feed'!$A$1:$A$1067&amp;'Scrum Opp Feed'!$B$1:$B$1067,0))),"",INDEX('Scrum Opp Feed'!H$1:H$1067,MATCH('Combined Table'!$A27&amp;'Combined Table'!$B27,'Scrum Opp Feed'!$A$1:$A$1067&amp;'Scrum Opp Feed'!$B$1:$B$1067,0)))</f>
        <v/>
      </c>
      <c r="GO27" s="13" t="str">
        <f t="array" ref="GO27">IF(ISNA(INDEX('Scrum Opp Feed'!I$1:I$1067,MATCH('Combined Table'!$A27&amp;'Combined Table'!$B27,'Scrum Opp Feed'!$A$1:$A$1067&amp;'Scrum Opp Feed'!$B$1:$B$1067,0))),"",INDEX('Scrum Opp Feed'!I$1:I$1067,MATCH('Combined Table'!$A27&amp;'Combined Table'!$B27,'Scrum Opp Feed'!$A$1:$A$1067&amp;'Scrum Opp Feed'!$B$1:$B$1067,0)))</f>
        <v/>
      </c>
      <c r="GP27" s="13">
        <f t="array" ref="GP27">IF(ISNA(INDEX('Scrum Opp Feed'!J$1:J$1067,MATCH('Combined Table'!$A27&amp;'Combined Table'!$B27,'Scrum Opp Feed'!$A$1:$A$1067&amp;'Scrum Opp Feed'!$B$1:$B$1067,0))),"",INDEX('Scrum Opp Feed'!J$1:J$1067,MATCH('Combined Table'!$A27&amp;'Combined Table'!$B27,'Scrum Opp Feed'!$A$1:$A$1067&amp;'Scrum Opp Feed'!$B$1:$B$1067,0)))</f>
        <v>3</v>
      </c>
      <c r="GQ27" s="13">
        <f t="array" ref="GQ27">IF(ISNA(INDEX('Scrum Opp Feed'!K$1:K$1067,MATCH('Combined Table'!$A27&amp;'Combined Table'!$B27,'Scrum Opp Feed'!$A$1:$A$1067&amp;'Scrum Opp Feed'!$B$1:$B$1067,0))),"",INDEX('Scrum Opp Feed'!K$1:K$1067,MATCH('Combined Table'!$A27&amp;'Combined Table'!$B27,'Scrum Opp Feed'!$A$1:$A$1067&amp;'Scrum Opp Feed'!$B$1:$B$1067,0)))</f>
        <v>42.9</v>
      </c>
      <c r="GR27" s="13">
        <f t="array" ref="GR27">IF(ISNA(INDEX('Scrum Opp Feed'!L$1:L$1067,MATCH('Combined Table'!$A27&amp;'Combined Table'!$B27,'Scrum Opp Feed'!$A$1:$A$1067&amp;'Scrum Opp Feed'!$B$1:$B$1067,0))),"",INDEX('Scrum Opp Feed'!L$1:L$1067,MATCH('Combined Table'!$A27&amp;'Combined Table'!$B27,'Scrum Opp Feed'!$A$1:$A$1067&amp;'Scrum Opp Feed'!$B$1:$B$1067,0)))</f>
        <v>1</v>
      </c>
      <c r="GS27" s="13">
        <f t="array" ref="GS27">IF(ISNA(INDEX('Scrum Opp Feed'!M$1:M$1067,MATCH('Combined Table'!$A27&amp;'Combined Table'!$B27,'Scrum Opp Feed'!$A$1:$A$1067&amp;'Scrum Opp Feed'!$B$1:$B$1067,0))),"",INDEX('Scrum Opp Feed'!M$1:M$1067,MATCH('Combined Table'!$A27&amp;'Combined Table'!$B27,'Scrum Opp Feed'!$A$1:$A$1067&amp;'Scrum Opp Feed'!$B$1:$B$1067,0)))</f>
        <v>3</v>
      </c>
      <c r="GT27" s="13" t="str">
        <f t="array" ref="GT27">IF(ISNA(INDEX('Scrum Opp Feed'!N$1:N$1067,MATCH('Combined Table'!$A27&amp;'Combined Table'!$B27,'Scrum Opp Feed'!$A$1:$A$1067&amp;'Scrum Opp Feed'!$B$1:$B$1067,0))),"",INDEX('Scrum Opp Feed'!N$1:N$1067,MATCH('Combined Table'!$A27&amp;'Combined Table'!$B27,'Scrum Opp Feed'!$A$1:$A$1067&amp;'Scrum Opp Feed'!$B$1:$B$1067,0)))</f>
        <v/>
      </c>
      <c r="GU27" s="13">
        <f t="array" ref="GU27">IF(ISNA(INDEX('Scrum Opp Feed'!O$1:O$1067,MATCH('Combined Table'!$A27&amp;'Combined Table'!$B27,'Scrum Opp Feed'!$A$1:$A$1067&amp;'Scrum Opp Feed'!$B$1:$B$1067,0))),"",INDEX('Scrum Opp Feed'!O$1:O$1067,MATCH('Combined Table'!$A27&amp;'Combined Table'!$B27,'Scrum Opp Feed'!$A$1:$A$1067&amp;'Scrum Opp Feed'!$B$1:$B$1067,0)))</f>
        <v>7</v>
      </c>
      <c r="GV27" s="13">
        <f t="array" ref="GV27">IF(ISNA(INDEX('Scrum Opp Feed'!P$1:P$1067,MATCH('Combined Table'!$A27&amp;'Combined Table'!$B27,'Scrum Opp Feed'!$A$1:$A$1067&amp;'Scrum Opp Feed'!$B$1:$B$1067,0))),"",INDEX('Scrum Opp Feed'!P$1:P$1067,MATCH('Combined Table'!$A27&amp;'Combined Table'!$B27,'Scrum Opp Feed'!$A$1:$A$1067&amp;'Scrum Opp Feed'!$B$1:$B$1067,0)))</f>
        <v>100</v>
      </c>
      <c r="GW27" s="13">
        <f t="array" ref="GW27">IF(ISNA(INDEX('Scrum Opp Feed'!Q$1:Q$1067,MATCH('Combined Table'!$A27&amp;'Combined Table'!$B27,'Scrum Opp Feed'!$A$1:$A$1067&amp;'Scrum Opp Feed'!$B$1:$B$1067,0))),"",INDEX('Scrum Opp Feed'!Q$1:Q$1067,MATCH('Combined Table'!$A27&amp;'Combined Table'!$B27,'Scrum Opp Feed'!$A$1:$A$1067&amp;'Scrum Opp Feed'!$B$1:$B$1067,0)))</f>
        <v>7</v>
      </c>
      <c r="GX27" s="1" t="str">
        <f t="array" ref="GX27">IF(ISNA(INDEX('Restart 50m'!C$1:C$1067,MATCH('Combined Table'!$A27&amp;'Combined Table'!$B27,'Restart 50m'!$A$1:$A$1067&amp;'Restart 50m'!$B$1:$B$1067,0))),"",INDEX('Restart 50m'!C$1:C$1067,MATCH('Combined Table'!$A27&amp;'Combined Table'!$B27,'Restart 50m'!$A$1:$A$1067&amp;'Restart 50m'!$B$1:$B$1067,0)))</f>
        <v/>
      </c>
      <c r="GY27" s="13">
        <f t="array" ref="GY27">IF(ISNA(INDEX('Restart 50m'!D$1:D$1067,MATCH('Combined Table'!$A27&amp;'Combined Table'!$B27,'Restart 50m'!$A$1:$A$1067&amp;'Restart 50m'!$B$1:$B$1067,0))),"",INDEX('Restart 50m'!D$1:D$1067,MATCH('Combined Table'!$A27&amp;'Combined Table'!$B27,'Restart 50m'!$A$1:$A$1067&amp;'Restart 50m'!$B$1:$B$1067,0)))</f>
        <v>1</v>
      </c>
      <c r="GZ27" s="13">
        <f t="array" ref="GZ27">IF(ISNA(INDEX('Restart 50m'!E$1:E$1067,MATCH('Combined Table'!$A27&amp;'Combined Table'!$B27,'Restart 50m'!$A$1:$A$1067&amp;'Restart 50m'!$B$1:$B$1067,0))),"",INDEX('Restart 50m'!E$1:E$1067,MATCH('Combined Table'!$A27&amp;'Combined Table'!$B27,'Restart 50m'!$A$1:$A$1067&amp;'Restart 50m'!$B$1:$B$1067,0)))</f>
        <v>1</v>
      </c>
      <c r="HA27" s="13">
        <f t="array" ref="HA27">IF(ISNA(INDEX('Restart 50m'!F$1:F$1067,MATCH('Combined Table'!$A27&amp;'Combined Table'!$B27,'Restart 50m'!$A$1:$A$1067&amp;'Restart 50m'!$B$1:$B$1067,0))),"",INDEX('Restart 50m'!F$1:F$1067,MATCH('Combined Table'!$A27&amp;'Combined Table'!$B27,'Restart 50m'!$A$1:$A$1067&amp;'Restart 50m'!$B$1:$B$1067,0)))</f>
        <v>50</v>
      </c>
      <c r="HB27" s="13">
        <f t="array" ref="HB27">IF(ISNA(INDEX('Restart 50m'!G$1:G$1067,MATCH('Combined Table'!$A27&amp;'Combined Table'!$B27,'Restart 50m'!$A$1:$A$1067&amp;'Restart 50m'!$B$1:$B$1067,0))),"",INDEX('Restart 50m'!G$1:G$1067,MATCH('Combined Table'!$A27&amp;'Combined Table'!$B27,'Restart 50m'!$A$1:$A$1067&amp;'Restart 50m'!$B$1:$B$1067,0)))</f>
        <v>1</v>
      </c>
      <c r="HC27" s="13" t="str">
        <f t="array" ref="HC27">IF(ISNA(INDEX('Restart 50m'!H$1:H$1067,MATCH('Combined Table'!$A27&amp;'Combined Table'!$B27,'Restart 50m'!$A$1:$A$1067&amp;'Restart 50m'!$B$1:$B$1067,0))),"",INDEX('Restart 50m'!H$1:H$1067,MATCH('Combined Table'!$A27&amp;'Combined Table'!$B27,'Restart 50m'!$A$1:$A$1067&amp;'Restart 50m'!$B$1:$B$1067,0)))</f>
        <v/>
      </c>
      <c r="HD27" s="13" t="str">
        <f t="array" ref="HD27">IF(ISNA(INDEX('Restart 50m'!I$1:I$1067,MATCH('Combined Table'!$A27&amp;'Combined Table'!$B27,'Restart 50m'!$A$1:$A$1067&amp;'Restart 50m'!$B$1:$B$1067,0))),"",INDEX('Restart 50m'!I$1:I$1067,MATCH('Combined Table'!$A27&amp;'Combined Table'!$B27,'Restart 50m'!$A$1:$A$1067&amp;'Restart 50m'!$B$1:$B$1067,0)))</f>
        <v/>
      </c>
      <c r="HE27" s="13">
        <f t="array" ref="HE27">IF(ISNA(INDEX('Restart 50m'!J$1:J$1067,MATCH('Combined Table'!$A27&amp;'Combined Table'!$B27,'Restart 50m'!$A$1:$A$1067&amp;'Restart 50m'!$B$1:$B$1067,0))),"",INDEX('Restart 50m'!J$1:J$1067,MATCH('Combined Table'!$A27&amp;'Combined Table'!$B27,'Restart 50m'!$A$1:$A$1067&amp;'Restart 50m'!$B$1:$B$1067,0)))</f>
        <v>1</v>
      </c>
      <c r="HF27" s="13">
        <f t="array" ref="HF27">IF(ISNA(INDEX('Restart 50m'!K$1:K$1067,MATCH('Combined Table'!$A27&amp;'Combined Table'!$B27,'Restart 50m'!$A$1:$A$1067&amp;'Restart 50m'!$B$1:$B$1067,0))),"",INDEX('Restart 50m'!K$1:K$1067,MATCH('Combined Table'!$A27&amp;'Combined Table'!$B27,'Restart 50m'!$A$1:$A$1067&amp;'Restart 50m'!$B$1:$B$1067,0)))</f>
        <v>2</v>
      </c>
      <c r="HG27" s="13" t="str">
        <f t="array" ref="HG27">IF(ISNA(INDEX('Restart 50m'!L$1:L$1067,MATCH('Combined Table'!$A27&amp;'Combined Table'!$B27,'Restart 50m'!$A$1:$A$1067&amp;'Restart 50m'!$B$1:$B$1067,0))),"",INDEX('Restart 50m'!L$1:L$1067,MATCH('Combined Table'!$A27&amp;'Combined Table'!$B27,'Restart 50m'!$A$1:$A$1067&amp;'Restart 50m'!$B$1:$B$1067,0)))</f>
        <v/>
      </c>
      <c r="HH27" s="13" t="str">
        <f t="array" ref="HH27">IF(ISNA(INDEX('Restart 50m'!M$1:M$1067,MATCH('Combined Table'!$A27&amp;'Combined Table'!$B27,'Restart 50m'!$A$1:$A$1067&amp;'Restart 50m'!$B$1:$B$1067,0))),"",INDEX('Restart 50m'!M$1:M$1067,MATCH('Combined Table'!$A27&amp;'Combined Table'!$B27,'Restart 50m'!$A$1:$A$1067&amp;'Restart 50m'!$B$1:$B$1067,0)))</f>
        <v/>
      </c>
      <c r="HI27" s="13" t="str">
        <f t="array" ref="HI27">IF(ISNA(INDEX('Restart 50m'!N$1:N$1067,MATCH('Combined Table'!$A27&amp;'Combined Table'!$B27,'Restart 50m'!$A$1:$A$1067&amp;'Restart 50m'!$B$1:$B$1067,0))),"",INDEX('Restart 50m'!N$1:N$1067,MATCH('Combined Table'!$A27&amp;'Combined Table'!$B27,'Restart 50m'!$A$1:$A$1067&amp;'Restart 50m'!$B$1:$B$1067,0)))</f>
        <v/>
      </c>
      <c r="HJ27" s="13" t="str">
        <f t="array" ref="HJ27">IF(ISNA(INDEX('Restart 50m'!O$1:O$1067,MATCH('Combined Table'!$A27&amp;'Combined Table'!$B27,'Restart 50m'!$A$1:$A$1067&amp;'Restart 50m'!$B$1:$B$1067,0))),"",INDEX('Restart 50m'!O$1:O$1067,MATCH('Combined Table'!$A27&amp;'Combined Table'!$B27,'Restart 50m'!$A$1:$A$1067&amp;'Restart 50m'!$B$1:$B$1067,0)))</f>
        <v/>
      </c>
      <c r="HK27" s="13">
        <f t="array" ref="HK27">IF(ISNA(INDEX('Restart 50m'!P$1:P$1067,MATCH('Combined Table'!$A27&amp;'Combined Table'!$B27,'Restart 50m'!$A$1:$A$1067&amp;'Restart 50m'!$B$1:$B$1067,0))),"",INDEX('Restart 50m'!P$1:P$1067,MATCH('Combined Table'!$A27&amp;'Combined Table'!$B27,'Restart 50m'!$A$1:$A$1067&amp;'Restart 50m'!$B$1:$B$1067,0)))</f>
        <v>4</v>
      </c>
      <c r="HL27" s="13" t="str">
        <f t="array" ref="HL27">IF(ISNA(INDEX('Restart 50m'!Q$1:Q$1067,MATCH('Combined Table'!$A27&amp;'Combined Table'!$B27,'Restart 50m'!$A$1:$A$1067&amp;'Restart 50m'!$B$1:$B$1067,0))),"",INDEX('Restart 50m'!Q$1:Q$1067,MATCH('Combined Table'!$A27&amp;'Combined Table'!$B27,'Restart 50m'!$A$1:$A$1067&amp;'Restart 50m'!$B$1:$B$1067,0)))</f>
        <v/>
      </c>
      <c r="HM27" s="13" t="str">
        <f t="array" ref="HM27">IF(ISNA(INDEX('Restart 50m'!R$1:R$1067,MATCH('Combined Table'!$A27&amp;'Combined Table'!$B27,'Restart 50m'!$A$1:$A$1067&amp;'Restart 50m'!$B$1:$B$1067,0))),"",INDEX('Restart 50m'!R$1:R$1067,MATCH('Combined Table'!$A27&amp;'Combined Table'!$B27,'Restart 50m'!$A$1:$A$1067&amp;'Restart 50m'!$B$1:$B$1067,0)))</f>
        <v/>
      </c>
      <c r="HN27" s="13">
        <f t="array" ref="HN27">IF(ISNA(INDEX('Restart 50m'!S$1:S$1067,MATCH('Combined Table'!$A27&amp;'Combined Table'!$B27,'Restart 50m'!$A$1:$A$1067&amp;'Restart 50m'!$B$1:$B$1067,0))),"",INDEX('Restart 50m'!S$1:S$1067,MATCH('Combined Table'!$A27&amp;'Combined Table'!$B27,'Restart 50m'!$A$1:$A$1067&amp;'Restart 50m'!$B$1:$B$1067,0)))</f>
        <v>4</v>
      </c>
      <c r="HO27" s="13">
        <f t="array" ref="HO27">IF(ISNA(INDEX('Restart 50m'!T$1:T$1067,MATCH('Combined Table'!$A27&amp;'Combined Table'!$B27,'Restart 50m'!$A$1:$A$1067&amp;'Restart 50m'!$B$1:$B$1067,0))),"",INDEX('Restart 50m'!T$1:T$1067,MATCH('Combined Table'!$A27&amp;'Combined Table'!$B27,'Restart 50m'!$A$1:$A$1067&amp;'Restart 50m'!$B$1:$B$1067,0)))</f>
        <v>4</v>
      </c>
      <c r="HP27" s="13">
        <f t="array" ref="HP27">IF(ISNA(INDEX('Restart 50m'!U$1:U$1067,MATCH('Combined Table'!$A27&amp;'Combined Table'!$B27,'Restart 50m'!$A$1:$A$1067&amp;'Restart 50m'!$B$1:$B$1067,0))),"",INDEX('Restart 50m'!U$1:U$1067,MATCH('Combined Table'!$A27&amp;'Combined Table'!$B27,'Restart 50m'!$A$1:$A$1067&amp;'Restart 50m'!$B$1:$B$1067,0)))</f>
        <v>6</v>
      </c>
      <c r="HQ27" s="1" t="str">
        <f t="array" ref="HQ27">IF(ISNA(INDEX('Restart 22m'!C$1:C$1067,MATCH('Combined Table'!$A27&amp;'Combined Table'!$B27,'Restart 22m'!$A$1:$A$1067&amp;'Restart 22m'!$B$1:$B$1067,0))),"",INDEX('Restart 22m'!C$1:C$1067,MATCH('Combined Table'!$A27&amp;'Combined Table'!$B27,'Restart 22m'!$A$1:$A$1067&amp;'Restart 22m'!$B$1:$B$1067,0)))</f>
        <v/>
      </c>
      <c r="HR27" s="13" t="str">
        <f t="array" ref="HR27">IF(ISNA(INDEX('Restart 22m'!D$1:D$1067,MATCH('Combined Table'!$A27&amp;'Combined Table'!$B27,'Restart 22m'!$A$1:$A$1067&amp;'Restart 22m'!$B$1:$B$1067,0))),"",INDEX('Restart 22m'!D$1:D$1067,MATCH('Combined Table'!$A27&amp;'Combined Table'!$B27,'Restart 22m'!$A$1:$A$1067&amp;'Restart 22m'!$B$1:$B$1067,0)))</f>
        <v/>
      </c>
      <c r="HS27" s="13" t="str">
        <f t="array" ref="HS27">IF(ISNA(INDEX('Restart 22m'!E$1:E$1067,MATCH('Combined Table'!$A27&amp;'Combined Table'!$B27,'Restart 22m'!$A$1:$A$1067&amp;'Restart 22m'!$B$1:$B$1067,0))),"",INDEX('Restart 22m'!E$1:E$1067,MATCH('Combined Table'!$A27&amp;'Combined Table'!$B27,'Restart 22m'!$A$1:$A$1067&amp;'Restart 22m'!$B$1:$B$1067,0)))</f>
        <v/>
      </c>
      <c r="HT27" s="13" t="str">
        <f t="array" ref="HT27">IF(ISNA(INDEX('Restart 22m'!F$1:F$1067,MATCH('Combined Table'!$A27&amp;'Combined Table'!$B27,'Restart 22m'!$A$1:$A$1067&amp;'Restart 22m'!$B$1:$B$1067,0))),"",INDEX('Restart 22m'!F$1:F$1067,MATCH('Combined Table'!$A27&amp;'Combined Table'!$B27,'Restart 22m'!$A$1:$A$1067&amp;'Restart 22m'!$B$1:$B$1067,0)))</f>
        <v/>
      </c>
      <c r="HU27" s="13" t="str">
        <f t="array" ref="HU27">IF(ISNA(INDEX('Restart 22m'!G$1:G$1067,MATCH('Combined Table'!$A27&amp;'Combined Table'!$B27,'Restart 22m'!$A$1:$A$1067&amp;'Restart 22m'!$B$1:$B$1067,0))),"",INDEX('Restart 22m'!G$1:G$1067,MATCH('Combined Table'!$A27&amp;'Combined Table'!$B27,'Restart 22m'!$A$1:$A$1067&amp;'Restart 22m'!$B$1:$B$1067,0)))</f>
        <v/>
      </c>
      <c r="HV27" s="13" t="str">
        <f t="array" ref="HV27">IF(ISNA(INDEX('Restart 22m'!H$1:H$1067,MATCH('Combined Table'!$A27&amp;'Combined Table'!$B27,'Restart 22m'!$A$1:$A$1067&amp;'Restart 22m'!$B$1:$B$1067,0))),"",INDEX('Restart 22m'!H$1:H$1067,MATCH('Combined Table'!$A27&amp;'Combined Table'!$B27,'Restart 22m'!$A$1:$A$1067&amp;'Restart 22m'!$B$1:$B$1067,0)))</f>
        <v/>
      </c>
      <c r="HW27" s="13" t="str">
        <f t="array" ref="HW27">IF(ISNA(INDEX('Restart 22m'!I$1:I$1067,MATCH('Combined Table'!$A27&amp;'Combined Table'!$B27,'Restart 22m'!$A$1:$A$1067&amp;'Restart 22m'!$B$1:$B$1067,0))),"",INDEX('Restart 22m'!I$1:I$1067,MATCH('Combined Table'!$A27&amp;'Combined Table'!$B27,'Restart 22m'!$A$1:$A$1067&amp;'Restart 22m'!$B$1:$B$1067,0)))</f>
        <v/>
      </c>
      <c r="HX27" s="13" t="str">
        <f t="array" ref="HX27">IF(ISNA(INDEX('Restart 22m'!J$1:J$1067,MATCH('Combined Table'!$A27&amp;'Combined Table'!$B27,'Restart 22m'!$A$1:$A$1067&amp;'Restart 22m'!$B$1:$B$1067,0))),"",INDEX('Restart 22m'!J$1:J$1067,MATCH('Combined Table'!$A27&amp;'Combined Table'!$B27,'Restart 22m'!$A$1:$A$1067&amp;'Restart 22m'!$B$1:$B$1067,0)))</f>
        <v/>
      </c>
      <c r="HY27" s="13" t="str">
        <f t="array" ref="HY27">IF(ISNA(INDEX('Restart 22m'!K$1:K$1067,MATCH('Combined Table'!$A27&amp;'Combined Table'!$B27,'Restart 22m'!$A$1:$A$1067&amp;'Restart 22m'!$B$1:$B$1067,0))),"",INDEX('Restart 22m'!K$1:K$1067,MATCH('Combined Table'!$A27&amp;'Combined Table'!$B27,'Restart 22m'!$A$1:$A$1067&amp;'Restart 22m'!$B$1:$B$1067,0)))</f>
        <v/>
      </c>
      <c r="HZ27" s="13" t="str">
        <f t="array" ref="HZ27">IF(ISNA(INDEX('Restart 22m'!L$1:L$1067,MATCH('Combined Table'!$A27&amp;'Combined Table'!$B27,'Restart 22m'!$A$1:$A$1067&amp;'Restart 22m'!$B$1:$B$1067,0))),"",INDEX('Restart 22m'!L$1:L$1067,MATCH('Combined Table'!$A27&amp;'Combined Table'!$B27,'Restart 22m'!$A$1:$A$1067&amp;'Restart 22m'!$B$1:$B$1067,0)))</f>
        <v/>
      </c>
      <c r="IA27" s="13" t="str">
        <f t="array" ref="IA27">IF(ISNA(INDEX('Restart 22m'!M$1:M$1067,MATCH('Combined Table'!$A27&amp;'Combined Table'!$B27,'Restart 22m'!$A$1:$A$1067&amp;'Restart 22m'!$B$1:$B$1067,0))),"",INDEX('Restart 22m'!M$1:M$1067,MATCH('Combined Table'!$A27&amp;'Combined Table'!$B27,'Restart 22m'!$A$1:$A$1067&amp;'Restart 22m'!$B$1:$B$1067,0)))</f>
        <v/>
      </c>
      <c r="IB27" s="13" t="str">
        <f t="array" ref="IB27">IF(ISNA(INDEX('Restart 22m'!N$1:N$1067,MATCH('Combined Table'!$A27&amp;'Combined Table'!$B27,'Restart 22m'!$A$1:$A$1067&amp;'Restart 22m'!$B$1:$B$1067,0))),"",INDEX('Restart 22m'!N$1:N$1067,MATCH('Combined Table'!$A27&amp;'Combined Table'!$B27,'Restart 22m'!$A$1:$A$1067&amp;'Restart 22m'!$B$1:$B$1067,0)))</f>
        <v/>
      </c>
      <c r="IC27" s="13" t="str">
        <f t="array" ref="IC27">IF(ISNA(INDEX('Restart 22m'!O$1:O$1067,MATCH('Combined Table'!$A27&amp;'Combined Table'!$B27,'Restart 22m'!$A$1:$A$1067&amp;'Restart 22m'!$B$1:$B$1067,0))),"",INDEX('Restart 22m'!O$1:O$1067,MATCH('Combined Table'!$A27&amp;'Combined Table'!$B27,'Restart 22m'!$A$1:$A$1067&amp;'Restart 22m'!$B$1:$B$1067,0)))</f>
        <v/>
      </c>
      <c r="ID27" s="13">
        <f t="array" ref="ID27">IF(ISNA(INDEX('Restart 22m'!P$1:P$1067,MATCH('Combined Table'!$A27&amp;'Combined Table'!$B27,'Restart 22m'!$A$1:$A$1067&amp;'Restart 22m'!$B$1:$B$1067,0))),"",INDEX('Restart 22m'!P$1:P$1067,MATCH('Combined Table'!$A27&amp;'Combined Table'!$B27,'Restart 22m'!$A$1:$A$1067&amp;'Restart 22m'!$B$1:$B$1067,0)))</f>
        <v>2</v>
      </c>
      <c r="IE27" s="13" t="str">
        <f t="array" ref="IE27">IF(ISNA(INDEX('Restart 22m'!Q$1:Q$1067,MATCH('Combined Table'!$A27&amp;'Combined Table'!$B27,'Restart 22m'!$A$1:$A$1067&amp;'Restart 22m'!$B$1:$B$1067,0))),"",INDEX('Restart 22m'!Q$1:Q$1067,MATCH('Combined Table'!$A27&amp;'Combined Table'!$B27,'Restart 22m'!$A$1:$A$1067&amp;'Restart 22m'!$B$1:$B$1067,0)))</f>
        <v/>
      </c>
      <c r="IF27" s="13">
        <f t="array" ref="IF27">IF(ISNA(INDEX('Restart 22m'!R$1:R$1067,MATCH('Combined Table'!$A27&amp;'Combined Table'!$B27,'Restart 22m'!$A$1:$A$1067&amp;'Restart 22m'!$B$1:$B$1067,0))),"",INDEX('Restart 22m'!R$1:R$1067,MATCH('Combined Table'!$A27&amp;'Combined Table'!$B27,'Restart 22m'!$A$1:$A$1067&amp;'Restart 22m'!$B$1:$B$1067,0)))</f>
        <v>1</v>
      </c>
      <c r="IG27" s="13">
        <f t="array" ref="IG27">IF(ISNA(INDEX('Restart 22m'!S$1:S$1067,MATCH('Combined Table'!$A27&amp;'Combined Table'!$B27,'Restart 22m'!$A$1:$A$1067&amp;'Restart 22m'!$B$1:$B$1067,0))),"",INDEX('Restart 22m'!S$1:S$1067,MATCH('Combined Table'!$A27&amp;'Combined Table'!$B27,'Restart 22m'!$A$1:$A$1067&amp;'Restart 22m'!$B$1:$B$1067,0)))</f>
        <v>3</v>
      </c>
      <c r="IH27" s="13">
        <f t="array" ref="IH27">IF(ISNA(INDEX('Restart 22m'!T$1:T$1067,MATCH('Combined Table'!$A27&amp;'Combined Table'!$B27,'Restart 22m'!$A$1:$A$1067&amp;'Restart 22m'!$B$1:$B$1067,0))),"",INDEX('Restart 22m'!T$1:T$1067,MATCH('Combined Table'!$A27&amp;'Combined Table'!$B27,'Restart 22m'!$A$1:$A$1067&amp;'Restart 22m'!$B$1:$B$1067,0)))</f>
        <v>3</v>
      </c>
      <c r="II27" s="13">
        <f t="array" ref="II27">IF(ISNA(INDEX('Restart 22m'!U$1:U$1067,MATCH('Combined Table'!$A27&amp;'Combined Table'!$B27,'Restart 22m'!$A$1:$A$1067&amp;'Restart 22m'!$B$1:$B$1067,0))),"",INDEX('Restart 22m'!U$1:U$1067,MATCH('Combined Table'!$A27&amp;'Combined Table'!$B27,'Restart 22m'!$A$1:$A$1067&amp;'Restart 22m'!$B$1:$B$1067,0)))</f>
        <v>3</v>
      </c>
      <c r="IJ27" s="13"/>
    </row>
    <row r="28" spans="1:244" x14ac:dyDescent="0.25">
      <c r="A28" s="2" t="s">
        <v>11</v>
      </c>
      <c r="B28" s="3">
        <v>2</v>
      </c>
      <c r="C28" s="13">
        <f t="array" ref="C28">INDEX('Points Table'!C$1:C$1067,MATCH('Combined Table'!$A28&amp;'Combined Table'!$B28,$A$1:$A$1067&amp;$B$1:$B$1067,0))</f>
        <v>16</v>
      </c>
      <c r="D28" s="13">
        <f t="array" ref="D28">INDEX('Points Table'!D$1:D$1067,MATCH('Combined Table'!$A28&amp;'Combined Table'!$B28,$A$1:$A$1067&amp;$B$1:$B$1067,0))</f>
        <v>1</v>
      </c>
      <c r="E28" s="13">
        <f t="array" ref="E28">INDEX('Points Table'!E$1:E$1067,MATCH('Combined Table'!$A28&amp;'Combined Table'!$B28,$A$1:$A$1067&amp;$B$1:$B$1067,0))</f>
        <v>1</v>
      </c>
      <c r="F28" s="13">
        <f t="array" ref="F28">INDEX('Points Table'!F$1:F$1067,MATCH('Combined Table'!$A28&amp;'Combined Table'!$B28,$A$1:$A$1067&amp;$B$1:$B$1067,0))</f>
        <v>3</v>
      </c>
      <c r="G28" s="13">
        <f t="array" ref="G28">INDEX('Points Table'!G$1:G$1067,MATCH('Combined Table'!$A28&amp;'Combined Table'!$B28,$A$1:$A$1067&amp;$B$1:$B$1067,0))</f>
        <v>80</v>
      </c>
      <c r="H28" s="13">
        <f t="array" ref="H28">INDEX('Points Table'!H$1:H$1067,MATCH('Combined Table'!$A28&amp;'Combined Table'!$B28,$A$1:$A$1067&amp;$B$1:$B$1067,0))</f>
        <v>0</v>
      </c>
      <c r="I28" s="13" t="str">
        <f t="array" ref="I28">INDEX('Possesion Times'!C$1:C$1067,MATCH('Combined Table'!$A28&amp;'Combined Table'!$B28,$A$1:$A$1067&amp;$B$1:$B$1067,0))</f>
        <v>2:55</v>
      </c>
      <c r="J28" s="13" t="str">
        <f t="array" ref="J28">INDEX('Possesion Times'!D$1:D$1067,MATCH('Combined Table'!$A28&amp;'Combined Table'!$B28,$A$1:$A$1067&amp;$B$1:$B$1067,0))</f>
        <v>2:34</v>
      </c>
      <c r="K28" s="13" t="str">
        <f t="array" ref="K28">INDEX('Possesion Times'!E$1:E$1067,MATCH('Combined Table'!$A28&amp;'Combined Table'!$B28,$A$1:$A$1067&amp;$B$1:$B$1067,0))</f>
        <v>5:29</v>
      </c>
      <c r="L28" s="13">
        <f t="array" ref="L28">INDEX('Possesion Times'!F$1:F$1067,MATCH('Combined Table'!$A28&amp;'Combined Table'!$B28,$A$1:$A$1067&amp;$B$1:$B$1067,0))</f>
        <v>18.3</v>
      </c>
      <c r="M28" s="13" t="str">
        <f t="array" ref="M28">INDEX('Possesion Times'!G$1:G$1067,MATCH('Combined Table'!$A28&amp;'Combined Table'!$B28,$A$1:$A$1067&amp;$B$1:$B$1067,0))</f>
        <v>2:40</v>
      </c>
      <c r="N28" s="13" t="str">
        <f t="array" ref="N28">INDEX('Possesion Times'!H$1:H$1067,MATCH('Combined Table'!$A28&amp;'Combined Table'!$B28,$A$1:$A$1067&amp;$B$1:$B$1067,0))</f>
        <v>2:01</v>
      </c>
      <c r="O28" s="13" t="str">
        <f t="array" ref="O28">INDEX('Possesion Times'!I$1:I$1067,MATCH('Combined Table'!$A28&amp;'Combined Table'!$B28,$A$1:$A$1067&amp;$B$1:$B$1067,0))</f>
        <v>4:41</v>
      </c>
      <c r="P28" s="13">
        <f t="array" ref="P28">INDEX('Possesion Times'!J$1:J$1067,MATCH('Combined Table'!$A28&amp;'Combined Table'!$B28,$A$1:$A$1067&amp;$B$1:$B$1067,0))</f>
        <v>15.6</v>
      </c>
      <c r="Q28" s="13" t="str">
        <f t="array" ref="Q28">INDEX('Possesion Times'!K$1:K$1067,MATCH('Combined Table'!$A28&amp;'Combined Table'!$B28,$A$1:$A$1067&amp;$B$1:$B$1067,0))</f>
        <v>2:58</v>
      </c>
      <c r="R28" s="13" t="str">
        <f t="array" ref="R28">INDEX('Possesion Times'!L$1:L$1067,MATCH('Combined Table'!$A28&amp;'Combined Table'!$B28,$A$1:$A$1067&amp;$B$1:$B$1067,0))</f>
        <v>1:48</v>
      </c>
      <c r="S28" s="13" t="str">
        <f t="array" ref="S28">INDEX('Possesion Times'!M$1:M$1067,MATCH('Combined Table'!$A28&amp;'Combined Table'!$B28,$A$1:$A$1067&amp;$B$1:$B$1067,0))</f>
        <v>4:46</v>
      </c>
      <c r="T28" s="13">
        <f t="array" ref="T28">INDEX('Possesion Times'!N$1:N$1067,MATCH('Combined Table'!$A28&amp;'Combined Table'!$B28,$A$1:$A$1067&amp;$B$1:$B$1067,0))</f>
        <v>15.9</v>
      </c>
      <c r="U28" s="13" t="str">
        <f t="array" ref="U28">INDEX('Possesion Times'!O$1:O$1067,MATCH('Combined Table'!$A28&amp;'Combined Table'!$B28,$A$1:$A$1067&amp;$B$1:$B$1067,0))</f>
        <v>1:06</v>
      </c>
      <c r="V28" s="13" t="str">
        <f t="array" ref="V28">INDEX('Possesion Times'!P$1:P$1067,MATCH('Combined Table'!$A28&amp;'Combined Table'!$B28,$A$1:$A$1067&amp;$B$1:$B$1067,0))</f>
        <v>1:23</v>
      </c>
      <c r="W28" s="13" t="str">
        <f t="array" ref="W28">INDEX('Possesion Times'!Q$1:Q$1067,MATCH('Combined Table'!$A28&amp;'Combined Table'!$B28,$A$1:$A$1067&amp;$B$1:$B$1067,0))</f>
        <v>2:29</v>
      </c>
      <c r="X28" s="13">
        <f t="array" ref="X28">INDEX('Possesion Times'!R$1:R$1067,MATCH('Combined Table'!$A28&amp;'Combined Table'!$B28,$A$1:$A$1067&amp;$B$1:$B$1067,0))</f>
        <v>8.3000000000000007</v>
      </c>
      <c r="Y28" s="13" t="str">
        <f t="array" ref="Y28">INDEX('Possesion Times'!S$1:S$1067,MATCH('Combined Table'!$A28&amp;'Combined Table'!$B28,$A$1:$A$1067&amp;$B$1:$B$1067,0))</f>
        <v>9:39</v>
      </c>
      <c r="Z28" s="13" t="str">
        <f t="array" ref="Z28">INDEX('Possesion Times'!T$1:T$1067,MATCH('Combined Table'!$A28&amp;'Combined Table'!$B28,$A$1:$A$1067&amp;$B$1:$B$1067,0))</f>
        <v>7:46</v>
      </c>
      <c r="AA28" s="13" t="str">
        <f t="array" ref="AA28">INDEX('Possesion Times'!U$1:U$1067,MATCH('Combined Table'!$A28&amp;'Combined Table'!$B28,$A$1:$A$1067&amp;$B$1:$B$1067,0))</f>
        <v>17:25</v>
      </c>
      <c r="AB28" s="13">
        <f t="array" ref="AB28">INDEX('Possesion Times'!V$1:V$1067,MATCH('Combined Table'!$A28&amp;'Combined Table'!$B28,$A$1:$A$1067&amp;$B$1:$B$1067,0))</f>
        <v>58.2</v>
      </c>
      <c r="AC28" s="1">
        <f t="array" ref="AC28">INDEX('Possession Source'!C$1:C$1067,MATCH('Combined Table'!$A28&amp;'Combined Table'!$B28,$A$1:$A$1067&amp;$B$1:$B$1067,0))</f>
        <v>4</v>
      </c>
      <c r="AD28" s="13">
        <f t="array" ref="AD28">INDEX('Possession Source'!D$1:D$1067,MATCH('Combined Table'!$A28&amp;'Combined Table'!$B28,$A$1:$A$1067&amp;$B$1:$B$1067,0))</f>
        <v>6</v>
      </c>
      <c r="AE28" s="13">
        <f t="array" ref="AE28">INDEX('Possession Source'!E$1:E$1067,MATCH('Combined Table'!$A28&amp;'Combined Table'!$B28,$A$1:$A$1067&amp;$B$1:$B$1067,0))</f>
        <v>5</v>
      </c>
      <c r="AF28" s="13">
        <f t="array" ref="AF28">INDEX('Possession Source'!F$1:F$1067,MATCH('Combined Table'!$A28&amp;'Combined Table'!$B28,$A$1:$A$1067&amp;$B$1:$B$1067,0))</f>
        <v>1</v>
      </c>
      <c r="AG28" s="13">
        <f t="array" ref="AG28">INDEX('Possession Source'!G$1:G$1067,MATCH('Combined Table'!$A28&amp;'Combined Table'!$B28,$A$1:$A$1067&amp;$B$1:$B$1067,0))</f>
        <v>16</v>
      </c>
      <c r="AH28" s="13">
        <f t="array" ref="AH28">INDEX('Possession Source'!H$1:H$1067,MATCH('Combined Table'!$A28&amp;'Combined Table'!$B28,$A$1:$A$1067&amp;$B$1:$B$1067,0))</f>
        <v>19</v>
      </c>
      <c r="AI28" s="13" t="str">
        <f t="array" ref="AI28">INDEX('Possession Source'!I$1:I$1067,MATCH('Combined Table'!$A28&amp;'Combined Table'!$B28,$A$1:$A$1067&amp;$B$1:$B$1067,0))</f>
        <v/>
      </c>
      <c r="AJ28" s="13">
        <f t="array" ref="AJ28">INDEX('Possession Source'!J$1:J$1067,MATCH('Combined Table'!$A28&amp;'Combined Table'!$B28,$A$1:$A$1067&amp;$B$1:$B$1067,0))</f>
        <v>10</v>
      </c>
      <c r="AK28" s="13">
        <f t="array" ref="AK28">INDEX('Possession Source'!K$1:K$1067,MATCH('Combined Table'!$A28&amp;'Combined Table'!$B28,$A$1:$A$1067&amp;$B$1:$B$1067,0))</f>
        <v>1</v>
      </c>
      <c r="AL28" s="13" t="str">
        <f t="array" ref="AL28">INDEX('Possession Source'!L$1:L$1067,MATCH('Combined Table'!$A28&amp;'Combined Table'!$B28,$A$1:$A$1067&amp;$B$1:$B$1067,0))</f>
        <v/>
      </c>
      <c r="AM28" s="13">
        <f t="array" ref="AM28">INDEX('Possession Source'!M$1:M$1067,MATCH('Combined Table'!$A28&amp;'Combined Table'!$B28,$A$1:$A$1067&amp;$B$1:$B$1067,0))</f>
        <v>1</v>
      </c>
      <c r="AN28" s="13" t="str">
        <f t="array" ref="AN28">INDEX('Possession Source'!N$1:N$1067,MATCH('Combined Table'!$A28&amp;'Combined Table'!$B28,$A$1:$A$1067&amp;$B$1:$B$1067,0))</f>
        <v/>
      </c>
      <c r="AO28" s="13">
        <f t="array" ref="AO28">INDEX('Possession Source'!O$1:O$1067,MATCH('Combined Table'!$A28&amp;'Combined Table'!$B28,$A$1:$A$1067&amp;$B$1:$B$1067,0))</f>
        <v>1</v>
      </c>
      <c r="AP28" s="13">
        <f t="array" ref="AP28">INDEX('Possession Source'!P$1:P$1067,MATCH('Combined Table'!$A28&amp;'Combined Table'!$B28,$A$1:$A$1067&amp;$B$1:$B$1067,0))</f>
        <v>32</v>
      </c>
      <c r="AQ28" s="13">
        <f t="array" ref="AQ28">INDEX('Possession Source'!Q$1:Q$1067,MATCH('Combined Table'!$A28&amp;'Combined Table'!$B28,$A$1:$A$1067&amp;$B$1:$B$1067,0))</f>
        <v>48</v>
      </c>
      <c r="AR28" s="1" t="str">
        <f t="array" ref="AR28">INDEX('Penalties Frees conceded'!C$1:C$1067,MATCH('Combined Table'!$A28&amp;'Combined Table'!$B28,$A$1:$A$1067&amp;$B$1:$B$1067,0))</f>
        <v/>
      </c>
      <c r="AS28" s="13">
        <f t="array" ref="AS28">INDEX('Penalties Frees conceded'!D$1:D$1067,MATCH('Combined Table'!$A28&amp;'Combined Table'!$B28,$A$1:$A$1067&amp;$B$1:$B$1067,0))</f>
        <v>1</v>
      </c>
      <c r="AT28" s="13" t="str">
        <f t="array" ref="AT28">INDEX('Penalties Frees conceded'!E$1:E$1067,MATCH('Combined Table'!$A28&amp;'Combined Table'!$B28,$A$1:$A$1067&amp;$B$1:$B$1067,0))</f>
        <v/>
      </c>
      <c r="AU28" s="13">
        <f t="array" ref="AU28">INDEX('Penalties Frees conceded'!F$1:F$1067,MATCH('Combined Table'!$A28&amp;'Combined Table'!$B28,$A$1:$A$1067&amp;$B$1:$B$1067,0))</f>
        <v>1</v>
      </c>
      <c r="AV28" s="13" t="str">
        <f t="array" ref="AV28">INDEX('Penalties Frees conceded'!G$1:G$1067,MATCH('Combined Table'!$A28&amp;'Combined Table'!$B28,$A$1:$A$1067&amp;$B$1:$B$1067,0))</f>
        <v/>
      </c>
      <c r="AW28" s="13" t="str">
        <f t="array" ref="AW28">INDEX('Penalties Frees conceded'!H$1:H$1067,MATCH('Combined Table'!$A28&amp;'Combined Table'!$B28,$A$1:$A$1067&amp;$B$1:$B$1067,0))</f>
        <v/>
      </c>
      <c r="AX28" s="13">
        <f t="array" ref="AX28">INDEX('Penalties Frees conceded'!I$1:I$1067,MATCH('Combined Table'!$A28&amp;'Combined Table'!$B28,$A$1:$A$1067&amp;$B$1:$B$1067,0))</f>
        <v>2</v>
      </c>
      <c r="AY28" s="13">
        <f t="array" ref="AY28">INDEX('Penalties Frees conceded'!J$1:J$1067,MATCH('Combined Table'!$A28&amp;'Combined Table'!$B28,$A$1:$A$1067&amp;$B$1:$B$1067,0))</f>
        <v>1</v>
      </c>
      <c r="AZ28" s="13" t="str">
        <f t="array" ref="AZ28">INDEX('Penalties Frees conceded'!K$1:K$1067,MATCH('Combined Table'!$A28&amp;'Combined Table'!$B28,$A$1:$A$1067&amp;$B$1:$B$1067,0))</f>
        <v/>
      </c>
      <c r="BA28" s="13">
        <f t="array" ref="BA28">INDEX('Penalties Frees conceded'!L$1:L$1067,MATCH('Combined Table'!$A28&amp;'Combined Table'!$B28,$A$1:$A$1067&amp;$B$1:$B$1067,0))</f>
        <v>2</v>
      </c>
      <c r="BB28" s="13">
        <f t="array" ref="BB28">INDEX('Penalties Frees conceded'!M$1:M$1067,MATCH('Combined Table'!$A28&amp;'Combined Table'!$B28,$A$1:$A$1067&amp;$B$1:$B$1067,0))</f>
        <v>3</v>
      </c>
      <c r="BC28" s="13" t="str">
        <f t="array" ref="BC28">INDEX('Penalties Frees conceded'!N$1:N$1067,MATCH('Combined Table'!$A28&amp;'Combined Table'!$B28,$A$1:$A$1067&amp;$B$1:$B$1067,0))</f>
        <v/>
      </c>
      <c r="BD28" s="13">
        <f t="array" ref="BD28">INDEX('Penalties Frees conceded'!O$1:O$1067,MATCH('Combined Table'!$A28&amp;'Combined Table'!$B28,$A$1:$A$1067&amp;$B$1:$B$1067,0))</f>
        <v>2</v>
      </c>
      <c r="BE28" s="13">
        <f t="array" ref="BE28">INDEX('Penalties Frees conceded'!P$1:P$1067,MATCH('Combined Table'!$A28&amp;'Combined Table'!$B28,$A$1:$A$1067&amp;$B$1:$B$1067,0))</f>
        <v>8</v>
      </c>
      <c r="BF28" s="13">
        <f t="array" ref="BF28">INDEX('Penalties Frees conceded'!Q$1:Q$1067,MATCH('Combined Table'!$A28&amp;'Combined Table'!$B28,$A$1:$A$1067&amp;$B$1:$B$1067,0))</f>
        <v>10</v>
      </c>
      <c r="BG28" s="1">
        <f t="array" ref="BG28">INDEX('Attack Possession'!C$1:C$1067,MATCH('Combined Table'!$A28&amp;'Combined Table'!$B28,$A$1:$A$1067&amp;$B$1:$B$1067,0))</f>
        <v>8</v>
      </c>
      <c r="BH28" s="13">
        <f t="array" ref="BH28">INDEX('Attack Possession'!D$1:D$1067,MATCH('Combined Table'!$A28&amp;'Combined Table'!$B28,$A$1:$A$1067&amp;$B$1:$B$1067,0))</f>
        <v>46</v>
      </c>
      <c r="BI28" s="13">
        <f t="array" ref="BI28">INDEX('Attack Possession'!E$1:E$1067,MATCH('Combined Table'!$A28&amp;'Combined Table'!$B28,$A$1:$A$1067&amp;$B$1:$B$1067,0))</f>
        <v>57.5</v>
      </c>
      <c r="BJ28" s="13">
        <f t="array" ref="BJ28">INDEX('Attack Possession'!F$1:F$1067,MATCH('Combined Table'!$A28&amp;'Combined Table'!$B28,$A$1:$A$1067&amp;$B$1:$B$1067,0))</f>
        <v>2.8</v>
      </c>
      <c r="BK28" s="13">
        <f t="array" ref="BK28">INDEX('Attack Possession'!G$1:G$1067,MATCH('Combined Table'!$A28&amp;'Combined Table'!$B28,$A$1:$A$1067&amp;$B$1:$B$1067,0))</f>
        <v>23</v>
      </c>
      <c r="BL28" s="13">
        <f t="array" ref="BL28">INDEX('Attack Possession'!H$1:H$1067,MATCH('Combined Table'!$A28&amp;'Combined Table'!$B28,$A$1:$A$1067&amp;$B$1:$B$1067,0))</f>
        <v>11</v>
      </c>
      <c r="BM28" s="13">
        <f t="array" ref="BM28">INDEX('Attack Possession'!I$1:I$1067,MATCH('Combined Table'!$A28&amp;'Combined Table'!$B28,$A$1:$A$1067&amp;$B$1:$B$1067,0))</f>
        <v>6</v>
      </c>
      <c r="BN28" s="13">
        <f t="array" ref="BN28">INDEX('Attack Possession'!J$1:J$1067,MATCH('Combined Table'!$A28&amp;'Combined Table'!$B28,$A$1:$A$1067&amp;$B$1:$B$1067,0))</f>
        <v>1</v>
      </c>
      <c r="BO28" s="13">
        <f t="array" ref="BO28">INDEX('Attack Possession'!K$1:K$1067,MATCH('Combined Table'!$A28&amp;'Combined Table'!$B28,$A$1:$A$1067&amp;$B$1:$B$1067,0))</f>
        <v>1</v>
      </c>
      <c r="BP28" s="13">
        <f t="array" ref="BP28">INDEX('Attack Possession'!L$1:L$1067,MATCH('Combined Table'!$A28&amp;'Combined Table'!$B28,$A$1:$A$1067&amp;$B$1:$B$1067,0))</f>
        <v>1</v>
      </c>
      <c r="BQ28" s="13">
        <f t="array" ref="BQ28">INDEX('Attack Possession'!M$1:M$1067,MATCH('Combined Table'!$A28&amp;'Combined Table'!$B28,$A$1:$A$1067&amp;$B$1:$B$1067,0))</f>
        <v>1</v>
      </c>
      <c r="BR28" s="13" t="str">
        <f t="array" ref="BR28">INDEX('Attack Possession'!N$1:N$1067,MATCH('Combined Table'!$A28&amp;'Combined Table'!$B28,$A$1:$A$1067&amp;$B$1:$B$1067,0))</f>
        <v/>
      </c>
      <c r="BS28" s="13">
        <f t="array" ref="BS28">INDEX('Attack Possession'!O$1:O$1067,MATCH('Combined Table'!$A28&amp;'Combined Table'!$B28,$A$1:$A$1067&amp;$B$1:$B$1067,0))</f>
        <v>4</v>
      </c>
      <c r="BT28" s="13">
        <f t="array" ref="BT28">INDEX('Attack Possession'!P$1:P$1067,MATCH('Combined Table'!$A28&amp;'Combined Table'!$B28,$A$1:$A$1067&amp;$B$1:$B$1067,0))</f>
        <v>48</v>
      </c>
      <c r="BU28" s="13">
        <f t="array" ref="BU28">INDEX('Attack Possession'!Q$1:Q$1067,MATCH('Combined Table'!$A28&amp;'Combined Table'!$B28,$A$1:$A$1067&amp;$B$1:$B$1067,0))</f>
        <v>133</v>
      </c>
      <c r="BV28" s="1">
        <f t="array" ref="BV28">INDEX('Kicks in Play'!C$1:C$1067,MATCH('Combined Table'!$A28&amp;'Combined Table'!$B28,$A$1:$A$1067&amp;$B$1:$B$1067,0))</f>
        <v>14</v>
      </c>
      <c r="BW28" s="13">
        <f t="array" ref="BW28">INDEX('Kicks in Play'!D$1:D$1067,MATCH('Combined Table'!$A28&amp;'Combined Table'!$B28,$A$1:$A$1067&amp;$B$1:$B$1067,0))</f>
        <v>460</v>
      </c>
      <c r="BX28" s="13">
        <f t="array" ref="BX28">INDEX('Kicks in Play'!E$1:E$1067,MATCH('Combined Table'!$A28&amp;'Combined Table'!$B28,$A$1:$A$1067&amp;$B$1:$B$1067,0))</f>
        <v>32.9</v>
      </c>
      <c r="BY28" s="13">
        <f t="array" ref="BY28">INDEX('Kicks in Play'!F$1:F$1067,MATCH('Combined Table'!$A28&amp;'Combined Table'!$B28,$A$1:$A$1067&amp;$B$1:$B$1067,0))</f>
        <v>7</v>
      </c>
      <c r="BZ28" s="13">
        <f t="array" ref="BZ28">INDEX('Kicks in Play'!G$1:G$1067,MATCH('Combined Table'!$A28&amp;'Combined Table'!$B28,$A$1:$A$1067&amp;$B$1:$B$1067,0))</f>
        <v>200</v>
      </c>
      <c r="CA28" s="13">
        <f t="array" ref="CA28">INDEX('Kicks in Play'!H$1:H$1067,MATCH('Combined Table'!$A28&amp;'Combined Table'!$B28,$A$1:$A$1067&amp;$B$1:$B$1067,0))</f>
        <v>4</v>
      </c>
      <c r="CB28" s="13">
        <f t="array" ref="CB28">INDEX('Kicks in Play'!I$1:I$1067,MATCH('Combined Table'!$A28&amp;'Combined Table'!$B28,$A$1:$A$1067&amp;$B$1:$B$1067,0))</f>
        <v>74</v>
      </c>
      <c r="CC28" s="13" t="str">
        <f t="array" ref="CC28">INDEX('Kicks in Play'!J$1:J$1067,MATCH('Combined Table'!$A28&amp;'Combined Table'!$B28,$A$1:$A$1067&amp;$B$1:$B$1067,0))</f>
        <v/>
      </c>
      <c r="CD28" s="13" t="str">
        <f t="array" ref="CD28">INDEX('Kicks in Play'!K$1:K$1067,MATCH('Combined Table'!$A28&amp;'Combined Table'!$B28,$A$1:$A$1067&amp;$B$1:$B$1067,0))</f>
        <v/>
      </c>
      <c r="CE28" s="13">
        <f t="array" ref="CE28">INDEX('Kicks in Play'!L$1:L$1067,MATCH('Combined Table'!$A28&amp;'Combined Table'!$B28,$A$1:$A$1067&amp;$B$1:$B$1067,0))</f>
        <v>1</v>
      </c>
      <c r="CF28" s="13">
        <f t="array" ref="CF28">INDEX('Kicks in Play'!M$1:M$1067,MATCH('Combined Table'!$A28&amp;'Combined Table'!$B28,$A$1:$A$1067&amp;$B$1:$B$1067,0))</f>
        <v>10</v>
      </c>
      <c r="CG28" s="13">
        <f t="array" ref="CG28">INDEX('Kicks in Play'!N$1:N$1067,MATCH('Combined Table'!$A28&amp;'Combined Table'!$B28,$A$1:$A$1067&amp;$B$1:$B$1067,0))</f>
        <v>8</v>
      </c>
      <c r="CH28" s="13">
        <f t="array" ref="CH28">INDEX('Kicks in Play'!O$1:O$1067,MATCH('Combined Table'!$A28&amp;'Combined Table'!$B28,$A$1:$A$1067&amp;$B$1:$B$1067,0))</f>
        <v>134</v>
      </c>
      <c r="CI28" s="13" t="str">
        <f t="array" ref="CI28">INDEX('Kicks in Play'!P$1:P$1067,MATCH('Combined Table'!$A28&amp;'Combined Table'!$B28,$A$1:$A$1067&amp;$B$1:$B$1067,0))</f>
        <v/>
      </c>
      <c r="CJ28" s="13">
        <f t="array" ref="CJ28">INDEX('Kicks in Play'!Q$1:Q$1067,MATCH('Combined Table'!$A28&amp;'Combined Table'!$B28,$A$1:$A$1067&amp;$B$1:$B$1067,0))</f>
        <v>34</v>
      </c>
      <c r="CK28" s="13">
        <f t="array" ref="CK28">INDEX('Kicks in Play'!R$1:R$1067,MATCH('Combined Table'!$A28&amp;'Combined Table'!$B28,$A$1:$A$1067&amp;$B$1:$B$1067,0))</f>
        <v>878</v>
      </c>
      <c r="CL28" s="1">
        <f t="array" ref="CL28">INDEX('Defence Report'!C$1:C$1067,MATCH('Combined Table'!$A28&amp;'Combined Table'!$B28,$A$1:$A$1067&amp;$B$1:$B$1067,0))</f>
        <v>83</v>
      </c>
      <c r="CM28" s="13">
        <f t="array" ref="CM28">INDEX('Defence Report'!D$1:D$1067,MATCH('Combined Table'!$A28&amp;'Combined Table'!$B28,$A$1:$A$1067&amp;$B$1:$B$1067,0))</f>
        <v>19</v>
      </c>
      <c r="CN28" s="13">
        <f t="array" ref="CN28">INDEX('Defence Report'!E$1:E$1067,MATCH('Combined Table'!$A28&amp;'Combined Table'!$B28,$A$1:$A$1067&amp;$B$1:$B$1067,0))</f>
        <v>0</v>
      </c>
      <c r="CO28" s="13">
        <f t="array" ref="CO28">INDEX('Defence Report'!F$1:F$1067,MATCH('Combined Table'!$A28&amp;'Combined Table'!$B28,$A$1:$A$1067&amp;$B$1:$B$1067,0))</f>
        <v>68</v>
      </c>
      <c r="CP28" s="13">
        <f t="array" ref="CP28">INDEX('Defence Report'!G$1:G$1067,MATCH('Combined Table'!$A28&amp;'Combined Table'!$B28,$A$1:$A$1067&amp;$B$1:$B$1067,0))</f>
        <v>15</v>
      </c>
      <c r="CQ28" s="13">
        <f t="array" ref="CQ28">INDEX('Defence Report'!H$1:H$1067,MATCH('Combined Table'!$A28&amp;'Combined Table'!$B28,$A$1:$A$1067&amp;$B$1:$B$1067,0))</f>
        <v>78.2</v>
      </c>
      <c r="CR28" s="13">
        <f t="array" ref="CR28">INDEX('Defence Report'!I$1:I$1067,MATCH('Combined Table'!$A28&amp;'Combined Table'!$B28,$A$1:$A$1067&amp;$B$1:$B$1067,0))</f>
        <v>81.400000000000006</v>
      </c>
      <c r="CS28" s="13">
        <f t="array" ref="CS28">INDEX('Defence Report'!J$1:J$1067,MATCH('Combined Table'!$A28&amp;'Combined Table'!$B28,$A$1:$A$1067&amp;$B$1:$B$1067,0))</f>
        <v>14</v>
      </c>
      <c r="CT28" s="13">
        <f t="array" ref="CT28">INDEX('Defence Report'!K$1:K$1067,MATCH('Combined Table'!$A28&amp;'Combined Table'!$B28,$A$1:$A$1067&amp;$B$1:$B$1067,0))</f>
        <v>36</v>
      </c>
      <c r="CU28" s="13">
        <f t="array" ref="CU28">INDEX('Defence Report'!L$1:L$1067,MATCH('Combined Table'!$A28&amp;'Combined Table'!$B28,$A$1:$A$1067&amp;$B$1:$B$1067,0))</f>
        <v>52</v>
      </c>
      <c r="CV28" s="13">
        <f t="array" ref="CV28">INDEX('Defence Report'!M$1:M$1067,MATCH('Combined Table'!$A28&amp;'Combined Table'!$B28,$A$1:$A$1067&amp;$B$1:$B$1067,0))</f>
        <v>49</v>
      </c>
      <c r="CW28" s="13">
        <f t="array" ref="CW28">INDEX('Defence Report'!N$1:N$1067,MATCH('Combined Table'!$A28&amp;'Combined Table'!$B28,$A$1:$A$1067&amp;$B$1:$B$1067,0))</f>
        <v>0</v>
      </c>
      <c r="CX28" s="13">
        <f t="array" ref="CX28">INDEX('Defence Report'!O$1:O$1067,MATCH('Combined Table'!$A28&amp;'Combined Table'!$B28,$A$1:$A$1067&amp;$B$1:$B$1067,0))</f>
        <v>0</v>
      </c>
      <c r="CY28" s="13">
        <f t="array" ref="CY28">INDEX('Defence Report'!P$1:P$1067,MATCH('Combined Table'!$A28&amp;'Combined Table'!$B28,$A$1:$A$1067&amp;$B$1:$B$1067,0))</f>
        <v>0</v>
      </c>
      <c r="CZ28" s="13">
        <f t="array" ref="CZ28">INDEX('Defence Report'!Q$1:Q$1067,MATCH('Combined Table'!$A28&amp;'Combined Table'!$B28,$A$1:$A$1067&amp;$B$1:$B$1067,0))</f>
        <v>35</v>
      </c>
      <c r="DA28" s="13">
        <f t="array" ref="DA28">INDEX('Defence Report'!R$1:R$1067,MATCH('Combined Table'!$A28&amp;'Combined Table'!$B28,$A$1:$A$1067&amp;$B$1:$B$1067,0))</f>
        <v>9</v>
      </c>
      <c r="DB28" s="13">
        <f t="array" ref="DB28">INDEX('Defence Report'!S$1:S$1067,MATCH('Combined Table'!$A28&amp;'Combined Table'!$B28,$A$1:$A$1067&amp;$B$1:$B$1067,0))</f>
        <v>1</v>
      </c>
      <c r="DC28" s="13" t="str">
        <f t="array" ref="DC28">INDEX('Defence Report'!T$1:T$1067,MATCH('Combined Table'!$A28&amp;'Combined Table'!$B28,$A$1:$A$1067&amp;$B$1:$B$1067,0))</f>
        <v/>
      </c>
      <c r="DD28" s="13">
        <f t="array" ref="DD28">INDEX('Defence Report'!U$1:U$1067,MATCH('Combined Table'!$A28&amp;'Combined Table'!$B28,$A$1:$A$1067&amp;$B$1:$B$1067,0))</f>
        <v>10</v>
      </c>
      <c r="DE28" s="13">
        <f t="array" ref="DE28">INDEX('Defence Report'!V$1:V$1067,MATCH('Combined Table'!$A28&amp;'Combined Table'!$B28,$A$1:$A$1067&amp;$B$1:$B$1067,0))</f>
        <v>2</v>
      </c>
      <c r="DF28" s="13">
        <f t="array" ref="DF28">INDEX('Defence Report'!W$1:W$1067,MATCH('Combined Table'!$A28&amp;'Combined Table'!$B28,$A$1:$A$1067&amp;$B$1:$B$1067,0))</f>
        <v>8</v>
      </c>
      <c r="DG28" s="13">
        <f t="array" ref="DG28">INDEX('Defence Report'!X$1:X$1067,MATCH('Combined Table'!$A28&amp;'Combined Table'!$B28,$A$1:$A$1067&amp;$B$1:$B$1067,0))</f>
        <v>10</v>
      </c>
      <c r="DH28" s="1">
        <f t="array" ref="DH28">INDEX('Ruck Speed'!C$1:C$1067,MATCH('Combined Table'!$A28&amp;'Combined Table'!$B28,$A$1:$A$1067&amp;$B$1:$B$1067,0))</f>
        <v>8</v>
      </c>
      <c r="DI28" s="13">
        <f t="array" ref="DI28">INDEX('Ruck Speed'!D$1:D$1067,MATCH('Combined Table'!$A28&amp;'Combined Table'!$B28,$A$1:$A$1067&amp;$B$1:$B$1067,0))</f>
        <v>43</v>
      </c>
      <c r="DJ28" s="13">
        <f t="array" ref="DJ28">INDEX('Ruck Speed'!E$1:E$1067,MATCH('Combined Table'!$A28&amp;'Combined Table'!$B28,$A$1:$A$1067&amp;$B$1:$B$1067,0))</f>
        <v>30</v>
      </c>
      <c r="DK28" s="13">
        <f t="array" ref="DK28">INDEX('Ruck Speed'!F$1:F$1067,MATCH('Combined Table'!$A28&amp;'Combined Table'!$B28,$A$1:$A$1067&amp;$B$1:$B$1067,0))</f>
        <v>81</v>
      </c>
      <c r="DL28" s="13">
        <f t="array" ref="DL28">INDEX('Ruck Speed'!G$1:G$1067,MATCH('Combined Table'!$A28&amp;'Combined Table'!$B28,$A$1:$A$1067&amp;$B$1:$B$1067,0))</f>
        <v>37</v>
      </c>
      <c r="DM28" s="13">
        <f t="array" ref="DM28">INDEX('Ruck Speed'!H$1:H$1067,MATCH('Combined Table'!$A28&amp;'Combined Table'!$B28,$A$1:$A$1067&amp;$B$1:$B$1067,0))</f>
        <v>2</v>
      </c>
      <c r="DN28" s="13">
        <f t="array" ref="DN28">INDEX('Ruck Speed'!I$1:I$1067,MATCH('Combined Table'!$A28&amp;'Combined Table'!$B28,$A$1:$A$1067&amp;$B$1:$B$1067,0))</f>
        <v>9</v>
      </c>
      <c r="DO28" s="13">
        <f t="array" ref="DO28">INDEX('Ruck Speed'!J$1:J$1067,MATCH('Combined Table'!$A28&amp;'Combined Table'!$B28,$A$1:$A$1067&amp;$B$1:$B$1067,0))</f>
        <v>21</v>
      </c>
      <c r="DP28" s="13">
        <f t="array" ref="DP28">INDEX('Ruck Speed'!K$1:K$1067,MATCH('Combined Table'!$A28&amp;'Combined Table'!$B28,$A$1:$A$1067&amp;$B$1:$B$1067,0))</f>
        <v>15</v>
      </c>
      <c r="DQ28" s="13">
        <f t="array" ref="DQ28">INDEX('Ruck Speed'!L$1:L$1067,MATCH('Combined Table'!$A28&amp;'Combined Table'!$B28,$A$1:$A$1067&amp;$B$1:$B$1067,0))</f>
        <v>45</v>
      </c>
      <c r="DR28" s="13">
        <f t="array" ref="DR28">INDEX('Ruck Speed'!M$1:M$1067,MATCH('Combined Table'!$A28&amp;'Combined Table'!$B28,$A$1:$A$1067&amp;$B$1:$B$1067,0))</f>
        <v>33.299999999999997</v>
      </c>
      <c r="DS28" s="13">
        <f t="array" ref="DS28">INDEX('Ruck Speed'!N$1:N$1067,MATCH('Combined Table'!$A28&amp;'Combined Table'!$B28,$A$1:$A$1067&amp;$B$1:$B$1067,0))</f>
        <v>9</v>
      </c>
      <c r="DT28" s="1">
        <f t="array" ref="DT28">IF(ISNA(INDEX('Maul Outcomes - Attack'!C$1:C$1067,MATCH('Combined Table'!$A28&amp;'Combined Table'!$B28,'Maul Outcomes - Attack'!$A$1:$A$1067&amp;'Maul Outcomes - Attack'!$B$1:$B$1067,0))),"",INDEX('Maul Outcomes - Attack'!C$1:C$1067,MATCH('Combined Table'!$A28&amp;'Combined Table'!$B28,'Maul Outcomes - Attack'!$A$1:$A$1067&amp;'Maul Outcomes - Attack'!$B$1:$B$1067,0)))</f>
        <v>2</v>
      </c>
      <c r="DU28" s="13" t="str">
        <f t="array" ref="DU28">IF(ISNA(INDEX('Maul Outcomes - Attack'!D$1:D$1067,MATCH('Combined Table'!$A28&amp;'Combined Table'!$B28,'Maul Outcomes - Attack'!$A$1:$A$1067&amp;'Maul Outcomes - Attack'!$B$1:$B$1067,0))),"",INDEX('Maul Outcomes - Attack'!D$1:D$1067,MATCH('Combined Table'!$A28&amp;'Combined Table'!$B28,'Maul Outcomes - Attack'!$A$1:$A$1067&amp;'Maul Outcomes - Attack'!$B$1:$B$1067,0)))</f>
        <v/>
      </c>
      <c r="DV28" s="13">
        <f t="array" ref="DV28">IF(ISNA(INDEX('Maul Outcomes - Attack'!E$1:E$1067,MATCH('Combined Table'!$A28&amp;'Combined Table'!$B28,'Maul Outcomes - Attack'!$A$1:$A$1067&amp;'Maul Outcomes - Attack'!$B$1:$B$1067,0))),"",INDEX('Maul Outcomes - Attack'!E$1:E$1067,MATCH('Combined Table'!$A28&amp;'Combined Table'!$B28,'Maul Outcomes - Attack'!$A$1:$A$1067&amp;'Maul Outcomes - Attack'!$B$1:$B$1067,0)))</f>
        <v>2</v>
      </c>
      <c r="DW28" s="13" t="str">
        <f t="array" ref="DW28">IF(ISNA(INDEX('Maul Outcomes - Attack'!F$1:F$1067,MATCH('Combined Table'!$A28&amp;'Combined Table'!$B28,'Maul Outcomes - Attack'!$A$1:$A$1067&amp;'Maul Outcomes - Attack'!$B$1:$B$1067,0))),"",INDEX('Maul Outcomes - Attack'!F$1:F$1067,MATCH('Combined Table'!$A28&amp;'Combined Table'!$B28,'Maul Outcomes - Attack'!$A$1:$A$1067&amp;'Maul Outcomes - Attack'!$B$1:$B$1067,0)))</f>
        <v/>
      </c>
      <c r="DX28" s="13" t="str">
        <f t="array" ref="DX28">IF(ISNA(INDEX('Maul Outcomes - Attack'!G$1:G$1067,MATCH('Combined Table'!$A28&amp;'Combined Table'!$B28,'Maul Outcomes - Attack'!$A$1:$A$1067&amp;'Maul Outcomes - Attack'!$B$1:$B$1067,0))),"",INDEX('Maul Outcomes - Attack'!G$1:G$1067,MATCH('Combined Table'!$A28&amp;'Combined Table'!$B28,'Maul Outcomes - Attack'!$A$1:$A$1067&amp;'Maul Outcomes - Attack'!$B$1:$B$1067,0)))</f>
        <v/>
      </c>
      <c r="DY28" s="13" t="str">
        <f t="array" ref="DY28">IF(ISNA(INDEX('Maul Outcomes - Attack'!H$1:H$1067,MATCH('Combined Table'!$A28&amp;'Combined Table'!$B28,'Maul Outcomes - Attack'!$A$1:$A$1067&amp;'Maul Outcomes - Attack'!$B$1:$B$1067,0))),"",INDEX('Maul Outcomes - Attack'!H$1:H$1067,MATCH('Combined Table'!$A28&amp;'Combined Table'!$B28,'Maul Outcomes - Attack'!$A$1:$A$1067&amp;'Maul Outcomes - Attack'!$B$1:$B$1067,0)))</f>
        <v/>
      </c>
      <c r="DZ28" s="13" t="str">
        <f t="array" ref="DZ28">IF(ISNA(INDEX('Maul Outcomes - Attack'!I$1:I$1067,MATCH('Combined Table'!$A28&amp;'Combined Table'!$B28,'Maul Outcomes - Attack'!$A$1:$A$1067&amp;'Maul Outcomes - Attack'!$B$1:$B$1067,0))),"",INDEX('Maul Outcomes - Attack'!I$1:I$1067,MATCH('Combined Table'!$A28&amp;'Combined Table'!$B28,'Maul Outcomes - Attack'!$A$1:$A$1067&amp;'Maul Outcomes - Attack'!$B$1:$B$1067,0)))</f>
        <v/>
      </c>
      <c r="EA28" s="13">
        <f t="array" ref="EA28">IF(ISNA(INDEX('Maul Outcomes - Attack'!J$1:J$1067,MATCH('Combined Table'!$A28&amp;'Combined Table'!$B28,'Maul Outcomes - Attack'!$A$1:$A$1067&amp;'Maul Outcomes - Attack'!$B$1:$B$1067,0))),"",INDEX('Maul Outcomes - Attack'!J$1:J$1067,MATCH('Combined Table'!$A28&amp;'Combined Table'!$B28,'Maul Outcomes - Attack'!$A$1:$A$1067&amp;'Maul Outcomes - Attack'!$B$1:$B$1067,0)))</f>
        <v>2</v>
      </c>
      <c r="EB28" s="13" t="e">
        <f t="array" ref="EB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C28" s="13" t="e">
        <f t="array" ref="EC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D28" s="13" t="e">
        <f t="array" ref="ED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E28" s="13" t="e">
        <f t="array" ref="EE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F28" s="13" t="e">
        <f t="array" ref="EF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G28" s="13" t="e">
        <f t="array" ref="EG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H28" s="13" t="e">
        <f t="array" ref="EH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I28" s="13" t="e">
        <f t="array" ref="EI28">IF(ISNA(INDEX('Maul Outcomes - Attack'!#REF!,MATCH('Combined Table'!$A28&amp;'Combined Table'!$B28,'Maul Outcomes - Attack'!$A$1:$A$1067&amp;'Maul Outcomes - Attack'!$B$1:$B$1067,0))),"",INDEX('Maul Outcomes - Attack'!#REF!,MATCH('Combined Table'!$A28&amp;'Combined Table'!$B28,'Maul Outcomes - Attack'!$A$1:$A$1067&amp;'Maul Outcomes - Attack'!$B$1:$B$1067,0)))</f>
        <v>#REF!</v>
      </c>
      <c r="EJ28" s="1">
        <f t="array" ref="EJ28">IF(ISNA(INDEX('Lineout Success'!C$1:C$1067,MATCH('Combined Table'!$A28&amp;'Combined Table'!$B28,'Lineout Success'!$A$1:$A$1067&amp;'Lineout Success'!$B$1:$B$1067,0))),"",INDEX('Lineout Success'!C$1:C$1067,MATCH('Combined Table'!$A28&amp;'Combined Table'!$B28,'Lineout Success'!$A$1:$A$1067&amp;'Lineout Success'!$B$1:$B$1067,0)))</f>
        <v>4</v>
      </c>
      <c r="EK28" s="13">
        <f t="array" ref="EK28">IF(ISNA(INDEX('Lineout Success'!D$1:D$1067,MATCH('Combined Table'!$A28&amp;'Combined Table'!$B28,'Lineout Success'!$A$1:$A$1067&amp;'Lineout Success'!$B$1:$B$1067,0))),"",INDEX('Lineout Success'!D$1:D$1067,MATCH('Combined Table'!$A28&amp;'Combined Table'!$B28,'Lineout Success'!$A$1:$A$1067&amp;'Lineout Success'!$B$1:$B$1067,0)))</f>
        <v>100</v>
      </c>
      <c r="EL28" s="13" t="str">
        <f t="array" ref="EL28">IF(ISNA(INDEX('Lineout Success'!E$1:E$1067,MATCH('Combined Table'!$A28&amp;'Combined Table'!$B28,'Lineout Success'!$A$1:$A$1067&amp;'Lineout Success'!$B$1:$B$1067,0))),"",INDEX('Lineout Success'!E$1:E$1067,MATCH('Combined Table'!$A28&amp;'Combined Table'!$B28,'Lineout Success'!$A$1:$A$1067&amp;'Lineout Success'!$B$1:$B$1067,0)))</f>
        <v/>
      </c>
      <c r="EM28" s="13" t="str">
        <f t="array" ref="EM28">IF(ISNA(INDEX('Lineout Success'!F$1:F$1067,MATCH('Combined Table'!$A28&amp;'Combined Table'!$B28,'Lineout Success'!$A$1:$A$1067&amp;'Lineout Success'!$B$1:$B$1067,0))),"",INDEX('Lineout Success'!F$1:F$1067,MATCH('Combined Table'!$A28&amp;'Combined Table'!$B28,'Lineout Success'!$A$1:$A$1067&amp;'Lineout Success'!$B$1:$B$1067,0)))</f>
        <v/>
      </c>
      <c r="EN28" s="13">
        <f t="array" ref="EN28">IF(ISNA(INDEX('Lineout Success'!G$1:G$1067,MATCH('Combined Table'!$A28&amp;'Combined Table'!$B28,'Lineout Success'!$A$1:$A$1067&amp;'Lineout Success'!$B$1:$B$1067,0))),"",INDEX('Lineout Success'!G$1:G$1067,MATCH('Combined Table'!$A28&amp;'Combined Table'!$B28,'Lineout Success'!$A$1:$A$1067&amp;'Lineout Success'!$B$1:$B$1067,0)))</f>
        <v>4</v>
      </c>
      <c r="EO28" s="13">
        <f t="array" ref="EO28">IF(ISNA(INDEX('Lineout Success'!H$1:H$1067,MATCH('Combined Table'!$A28&amp;'Combined Table'!$B28,'Lineout Success'!$A$1:$A$1067&amp;'Lineout Success'!$B$1:$B$1067,0))),"",INDEX('Lineout Success'!H$1:H$1067,MATCH('Combined Table'!$A28&amp;'Combined Table'!$B28,'Lineout Success'!$A$1:$A$1067&amp;'Lineout Success'!$B$1:$B$1067,0)))</f>
        <v>2</v>
      </c>
      <c r="EP28" s="13">
        <f t="array" ref="EP28">IF(ISNA(INDEX('Lineout Success'!I$1:I$1067,MATCH('Combined Table'!$A28&amp;'Combined Table'!$B28,'Lineout Success'!$A$1:$A$1067&amp;'Lineout Success'!$B$1:$B$1067,0))),"",INDEX('Lineout Success'!I$1:I$1067,MATCH('Combined Table'!$A28&amp;'Combined Table'!$B28,'Lineout Success'!$A$1:$A$1067&amp;'Lineout Success'!$B$1:$B$1067,0)))</f>
        <v>10.5</v>
      </c>
      <c r="EQ28" s="13">
        <f t="array" ref="EQ28">IF(ISNA(INDEX('Lineout Success'!J$1:J$1067,MATCH('Combined Table'!$A28&amp;'Combined Table'!$B28,'Lineout Success'!$A$1:$A$1067&amp;'Lineout Success'!$B$1:$B$1067,0))),"",INDEX('Lineout Success'!J$1:J$1067,MATCH('Combined Table'!$A28&amp;'Combined Table'!$B28,'Lineout Success'!$A$1:$A$1067&amp;'Lineout Success'!$B$1:$B$1067,0)))</f>
        <v>17</v>
      </c>
      <c r="ER28" s="13">
        <f t="array" ref="ER28">IF(ISNA(INDEX('Lineout Success'!K$1:K$1067,MATCH('Combined Table'!$A28&amp;'Combined Table'!$B28,'Lineout Success'!$A$1:$A$1067&amp;'Lineout Success'!$B$1:$B$1067,0))),"",INDEX('Lineout Success'!K$1:K$1067,MATCH('Combined Table'!$A28&amp;'Combined Table'!$B28,'Lineout Success'!$A$1:$A$1067&amp;'Lineout Success'!$B$1:$B$1067,0)))</f>
        <v>89.5</v>
      </c>
      <c r="ES28" s="13">
        <f t="array" ref="ES28">IF(ISNA(INDEX('Lineout Success'!L$1:L$1067,MATCH('Combined Table'!$A28&amp;'Combined Table'!$B28,'Lineout Success'!$A$1:$A$1067&amp;'Lineout Success'!$B$1:$B$1067,0))),"",INDEX('Lineout Success'!L$1:L$1067,MATCH('Combined Table'!$A28&amp;'Combined Table'!$B28,'Lineout Success'!$A$1:$A$1067&amp;'Lineout Success'!$B$1:$B$1067,0)))</f>
        <v>19</v>
      </c>
      <c r="ET28" s="13">
        <f t="array" ref="ET28">IF(ISNA(INDEX('Lineout Success'!M$1:M$1067,MATCH('Combined Table'!$A28&amp;'Combined Table'!$B28,'Lineout Success'!$A$1:$A$1067&amp;'Lineout Success'!$B$1:$B$1067,0))),"",INDEX('Lineout Success'!M$1:M$1067,MATCH('Combined Table'!$A28&amp;'Combined Table'!$B28,'Lineout Success'!$A$1:$A$1067&amp;'Lineout Success'!$B$1:$B$1067,0)))</f>
        <v>6</v>
      </c>
      <c r="EU28" s="13">
        <f t="array" ref="EU28">IF(ISNA(INDEX('Lineout Success'!N$1:N$1067,MATCH('Combined Table'!$A28&amp;'Combined Table'!$B28,'Lineout Success'!$A$1:$A$1067&amp;'Lineout Success'!$B$1:$B$1067,0))),"",INDEX('Lineout Success'!N$1:N$1067,MATCH('Combined Table'!$A28&amp;'Combined Table'!$B28,'Lineout Success'!$A$1:$A$1067&amp;'Lineout Success'!$B$1:$B$1067,0)))</f>
        <v>26.1</v>
      </c>
      <c r="EV28" s="13">
        <f t="array" ref="EV28">IF(ISNA(INDEX('Lineout Success'!O$1:O$1067,MATCH('Combined Table'!$A28&amp;'Combined Table'!$B28,'Lineout Success'!$A$1:$A$1067&amp;'Lineout Success'!$B$1:$B$1067,0))),"",INDEX('Lineout Success'!O$1:O$1067,MATCH('Combined Table'!$A28&amp;'Combined Table'!$B28,'Lineout Success'!$A$1:$A$1067&amp;'Lineout Success'!$B$1:$B$1067,0)))</f>
        <v>17</v>
      </c>
      <c r="EW28" s="13">
        <f t="array" ref="EW28">IF(ISNA(INDEX('Lineout Success'!P$1:P$1067,MATCH('Combined Table'!$A28&amp;'Combined Table'!$B28,'Lineout Success'!$A$1:$A$1067&amp;'Lineout Success'!$B$1:$B$1067,0))),"",INDEX('Lineout Success'!P$1:P$1067,MATCH('Combined Table'!$A28&amp;'Combined Table'!$B28,'Lineout Success'!$A$1:$A$1067&amp;'Lineout Success'!$B$1:$B$1067,0)))</f>
        <v>73.900000000000006</v>
      </c>
      <c r="EX28" s="13">
        <f t="array" ref="EX28">IF(ISNA(INDEX('Lineout Success'!Q$1:Q$1067,MATCH('Combined Table'!$A28&amp;'Combined Table'!$B28,'Lineout Success'!$A$1:$A$1067&amp;'Lineout Success'!$B$1:$B$1067,0))),"",INDEX('Lineout Success'!Q$1:Q$1067,MATCH('Combined Table'!$A28&amp;'Combined Table'!$B28,'Lineout Success'!$A$1:$A$1067&amp;'Lineout Success'!$B$1:$B$1067,0)))</f>
        <v>23</v>
      </c>
      <c r="EY28" s="1" t="str">
        <f t="array" ref="EY28">IF(ISNA(INDEX('Lineout Throwing'!C$1:C$1067,MATCH('Combined Table'!$A28&amp;'Combined Table'!$B28,'Lineout Throwing'!$A$1:$A$1067&amp;'Lineout Throwing'!$B$1:$B$1067,0))),"",INDEX('Lineout Throwing'!C$1:C$1067,MATCH('Combined Table'!$A28&amp;'Combined Table'!$B28,'Lineout Throwing'!$A$1:$A$1067&amp;'Lineout Throwing'!$B$1:$B$1067,0)))</f>
        <v/>
      </c>
      <c r="EZ28" s="13" t="str">
        <f t="array" ref="EZ28">IF(ISNA(INDEX('Lineout Throwing'!D$1:D$1067,MATCH('Combined Table'!$A28&amp;'Combined Table'!$B28,'Lineout Throwing'!$A$1:$A$1067&amp;'Lineout Throwing'!$B$1:$B$1067,0))),"",INDEX('Lineout Throwing'!D$1:D$1067,MATCH('Combined Table'!$A28&amp;'Combined Table'!$B28,'Lineout Throwing'!$A$1:$A$1067&amp;'Lineout Throwing'!$B$1:$B$1067,0)))</f>
        <v/>
      </c>
      <c r="FA28" s="13" t="str">
        <f t="array" ref="FA28">IF(ISNA(INDEX('Lineout Throwing'!E$1:E$1067,MATCH('Combined Table'!$A28&amp;'Combined Table'!$B28,'Lineout Throwing'!$A$1:$A$1067&amp;'Lineout Throwing'!$B$1:$B$1067,0))),"",INDEX('Lineout Throwing'!E$1:E$1067,MATCH('Combined Table'!$A28&amp;'Combined Table'!$B28,'Lineout Throwing'!$A$1:$A$1067&amp;'Lineout Throwing'!$B$1:$B$1067,0)))</f>
        <v/>
      </c>
      <c r="FB28" s="13" t="str">
        <f t="array" ref="FB28">IF(ISNA(INDEX('Lineout Throwing'!F$1:F$1067,MATCH('Combined Table'!$A28&amp;'Combined Table'!$B28,'Lineout Throwing'!$A$1:$A$1067&amp;'Lineout Throwing'!$B$1:$B$1067,0))),"",INDEX('Lineout Throwing'!F$1:F$1067,MATCH('Combined Table'!$A28&amp;'Combined Table'!$B28,'Lineout Throwing'!$A$1:$A$1067&amp;'Lineout Throwing'!$B$1:$B$1067,0)))</f>
        <v/>
      </c>
      <c r="FC28" s="13">
        <f t="array" ref="FC28">IF(ISNA(INDEX('Lineout Throwing'!G$1:G$1067,MATCH('Combined Table'!$A28&amp;'Combined Table'!$B28,'Lineout Throwing'!$A$1:$A$1067&amp;'Lineout Throwing'!$B$1:$B$1067,0))),"",INDEX('Lineout Throwing'!G$1:G$1067,MATCH('Combined Table'!$A28&amp;'Combined Table'!$B28,'Lineout Throwing'!$A$1:$A$1067&amp;'Lineout Throwing'!$B$1:$B$1067,0)))</f>
        <v>2</v>
      </c>
      <c r="FD28" s="13">
        <f t="array" ref="FD28">IF(ISNA(INDEX('Lineout Throwing'!H$1:H$1067,MATCH('Combined Table'!$A28&amp;'Combined Table'!$B28,'Lineout Throwing'!$A$1:$A$1067&amp;'Lineout Throwing'!$B$1:$B$1067,0))),"",INDEX('Lineout Throwing'!H$1:H$1067,MATCH('Combined Table'!$A28&amp;'Combined Table'!$B28,'Lineout Throwing'!$A$1:$A$1067&amp;'Lineout Throwing'!$B$1:$B$1067,0)))</f>
        <v>50</v>
      </c>
      <c r="FE28" s="13" t="str">
        <f t="array" ref="FE28">IF(ISNA(INDEX('Lineout Throwing'!I$1:I$1067,MATCH('Combined Table'!$A28&amp;'Combined Table'!$B28,'Lineout Throwing'!$A$1:$A$1067&amp;'Lineout Throwing'!$B$1:$B$1067,0))),"",INDEX('Lineout Throwing'!I$1:I$1067,MATCH('Combined Table'!$A28&amp;'Combined Table'!$B28,'Lineout Throwing'!$A$1:$A$1067&amp;'Lineout Throwing'!$B$1:$B$1067,0)))</f>
        <v/>
      </c>
      <c r="FF28" s="13" t="str">
        <f t="array" ref="FF28">IF(ISNA(INDEX('Lineout Throwing'!J$1:J$1067,MATCH('Combined Table'!$A28&amp;'Combined Table'!$B28,'Lineout Throwing'!$A$1:$A$1067&amp;'Lineout Throwing'!$B$1:$B$1067,0))),"",INDEX('Lineout Throwing'!J$1:J$1067,MATCH('Combined Table'!$A28&amp;'Combined Table'!$B28,'Lineout Throwing'!$A$1:$A$1067&amp;'Lineout Throwing'!$B$1:$B$1067,0)))</f>
        <v/>
      </c>
      <c r="FG28" s="13" t="str">
        <f t="array" ref="FG28">IF(ISNA(INDEX('Lineout Throwing'!K$1:K$1067,MATCH('Combined Table'!$A28&amp;'Combined Table'!$B28,'Lineout Throwing'!$A$1:$A$1067&amp;'Lineout Throwing'!$B$1:$B$1067,0))),"",INDEX('Lineout Throwing'!K$1:K$1067,MATCH('Combined Table'!$A28&amp;'Combined Table'!$B28,'Lineout Throwing'!$A$1:$A$1067&amp;'Lineout Throwing'!$B$1:$B$1067,0)))</f>
        <v/>
      </c>
      <c r="FH28" s="13" t="str">
        <f t="array" ref="FH28">IF(ISNA(INDEX('Lineout Throwing'!L$1:L$1067,MATCH('Combined Table'!$A28&amp;'Combined Table'!$B28,'Lineout Throwing'!$A$1:$A$1067&amp;'Lineout Throwing'!$B$1:$B$1067,0))),"",INDEX('Lineout Throwing'!L$1:L$1067,MATCH('Combined Table'!$A28&amp;'Combined Table'!$B28,'Lineout Throwing'!$A$1:$A$1067&amp;'Lineout Throwing'!$B$1:$B$1067,0)))</f>
        <v/>
      </c>
      <c r="FI28" s="13">
        <f t="array" ref="FI28">IF(ISNA(INDEX('Lineout Throwing'!M$1:M$1067,MATCH('Combined Table'!$A28&amp;'Combined Table'!$B28,'Lineout Throwing'!$A$1:$A$1067&amp;'Lineout Throwing'!$B$1:$B$1067,0))),"",INDEX('Lineout Throwing'!M$1:M$1067,MATCH('Combined Table'!$A28&amp;'Combined Table'!$B28,'Lineout Throwing'!$A$1:$A$1067&amp;'Lineout Throwing'!$B$1:$B$1067,0)))</f>
        <v>2</v>
      </c>
      <c r="FJ28" s="13">
        <f t="array" ref="FJ28">IF(ISNA(INDEX('Lineout Throwing'!N$1:N$1067,MATCH('Combined Table'!$A28&amp;'Combined Table'!$B28,'Lineout Throwing'!$A$1:$A$1067&amp;'Lineout Throwing'!$B$1:$B$1067,0))),"",INDEX('Lineout Throwing'!N$1:N$1067,MATCH('Combined Table'!$A28&amp;'Combined Table'!$B28,'Lineout Throwing'!$A$1:$A$1067&amp;'Lineout Throwing'!$B$1:$B$1067,0)))</f>
        <v>50</v>
      </c>
      <c r="FK28" s="13" t="str">
        <f t="array" ref="FK28">IF(ISNA(INDEX('Lineout Throwing'!O$1:O$1067,MATCH('Combined Table'!$A28&amp;'Combined Table'!$B28,'Lineout Throwing'!$A$1:$A$1067&amp;'Lineout Throwing'!$B$1:$B$1067,0))),"",INDEX('Lineout Throwing'!O$1:O$1067,MATCH('Combined Table'!$A28&amp;'Combined Table'!$B28,'Lineout Throwing'!$A$1:$A$1067&amp;'Lineout Throwing'!$B$1:$B$1067,0)))</f>
        <v/>
      </c>
      <c r="FL28" s="13" t="str">
        <f t="array" ref="FL28">IF(ISNA(INDEX('Lineout Throwing'!P$1:P$1067,MATCH('Combined Table'!$A28&amp;'Combined Table'!$B28,'Lineout Throwing'!$A$1:$A$1067&amp;'Lineout Throwing'!$B$1:$B$1067,0))),"",INDEX('Lineout Throwing'!P$1:P$1067,MATCH('Combined Table'!$A28&amp;'Combined Table'!$B28,'Lineout Throwing'!$A$1:$A$1067&amp;'Lineout Throwing'!$B$1:$B$1067,0)))</f>
        <v/>
      </c>
      <c r="FM28" s="13" t="str">
        <f t="array" ref="FM28">IF(ISNA(INDEX('Lineout Throwing'!Q$1:Q$1067,MATCH('Combined Table'!$A28&amp;'Combined Table'!$B28,'Lineout Throwing'!$A$1:$A$1067&amp;'Lineout Throwing'!$B$1:$B$1067,0))),"",INDEX('Lineout Throwing'!Q$1:Q$1067,MATCH('Combined Table'!$A28&amp;'Combined Table'!$B28,'Lineout Throwing'!$A$1:$A$1067&amp;'Lineout Throwing'!$B$1:$B$1067,0)))</f>
        <v/>
      </c>
      <c r="FN28" s="13" t="str">
        <f t="array" ref="FN28">IF(ISNA(INDEX('Lineout Throwing'!R$1:R$1067,MATCH('Combined Table'!$A28&amp;'Combined Table'!$B28,'Lineout Throwing'!$A$1:$A$1067&amp;'Lineout Throwing'!$B$1:$B$1067,0))),"",INDEX('Lineout Throwing'!R$1:R$1067,MATCH('Combined Table'!$A28&amp;'Combined Table'!$B28,'Lineout Throwing'!$A$1:$A$1067&amp;'Lineout Throwing'!$B$1:$B$1067,0)))</f>
        <v/>
      </c>
      <c r="FO28" s="13">
        <f t="array" ref="FO28">IF(ISNA(INDEX('Lineout Throwing'!S$1:S$1067,MATCH('Combined Table'!$A28&amp;'Combined Table'!$B28,'Lineout Throwing'!$A$1:$A$1067&amp;'Lineout Throwing'!$B$1:$B$1067,0))),"",INDEX('Lineout Throwing'!S$1:S$1067,MATCH('Combined Table'!$A28&amp;'Combined Table'!$B28,'Lineout Throwing'!$A$1:$A$1067&amp;'Lineout Throwing'!$B$1:$B$1067,0)))</f>
        <v>4</v>
      </c>
      <c r="FP28" s="13">
        <f t="array" ref="FP28">IF(ISNA(INDEX('Lineout Throwing'!T$1:T$1067,MATCH('Combined Table'!$A28&amp;'Combined Table'!$B28,'Lineout Throwing'!$A$1:$A$1067&amp;'Lineout Throwing'!$B$1:$B$1067,0))),"",INDEX('Lineout Throwing'!T$1:T$1067,MATCH('Combined Table'!$A28&amp;'Combined Table'!$B28,'Lineout Throwing'!$A$1:$A$1067&amp;'Lineout Throwing'!$B$1:$B$1067,0)))</f>
        <v>4</v>
      </c>
      <c r="FQ28" s="13">
        <f t="array" ref="FQ28">IF(ISNA(INDEX('Lineout Throwing'!U$1:U$1067,MATCH('Combined Table'!$A28&amp;'Combined Table'!$B28,'Lineout Throwing'!$A$1:$A$1067&amp;'Lineout Throwing'!$B$1:$B$1067,0))),"",INDEX('Lineout Throwing'!U$1:U$1067,MATCH('Combined Table'!$A28&amp;'Combined Table'!$B28,'Lineout Throwing'!$A$1:$A$1067&amp;'Lineout Throwing'!$B$1:$B$1067,0)))</f>
        <v>100</v>
      </c>
      <c r="FR28" s="13" t="str">
        <f t="array" ref="FR28">IF(ISNA(INDEX('Lineout Throwing'!V$1:V$1067,MATCH('Combined Table'!$A28&amp;'Combined Table'!$B28,'Lineout Throwing'!$A$1:$A$1067&amp;'Lineout Throwing'!$B$1:$B$1067,0))),"",INDEX('Lineout Throwing'!V$1:V$1067,MATCH('Combined Table'!$A28&amp;'Combined Table'!$B28,'Lineout Throwing'!$A$1:$A$1067&amp;'Lineout Throwing'!$B$1:$B$1067,0)))</f>
        <v/>
      </c>
      <c r="FS28" s="13" t="str">
        <f t="array" ref="FS28">IF(ISNA(INDEX('Lineout Throwing'!W$1:W$1067,MATCH('Combined Table'!$A28&amp;'Combined Table'!$B28,'Lineout Throwing'!$A$1:$A$1067&amp;'Lineout Throwing'!$B$1:$B$1067,0))),"",INDEX('Lineout Throwing'!W$1:W$1067,MATCH('Combined Table'!$A28&amp;'Combined Table'!$B28,'Lineout Throwing'!$A$1:$A$1067&amp;'Lineout Throwing'!$B$1:$B$1067,0)))</f>
        <v/>
      </c>
      <c r="FT28" s="1">
        <f t="array" ref="FT28">IF(ISNA(INDEX('Scrum Own Feed'!C$1:C$1067,MATCH('Combined Table'!$A28&amp;'Combined Table'!$B28,'Scrum Own Feed'!$A$1:$A$1067&amp;'Scrum Own Feed'!$B$1:$B$1067,0))),"",INDEX('Scrum Own Feed'!C$1:C$1067,MATCH('Combined Table'!$A28&amp;'Combined Table'!$B28,'Scrum Own Feed'!$A$1:$A$1067&amp;'Scrum Own Feed'!$B$1:$B$1067,0)))</f>
        <v>6</v>
      </c>
      <c r="FU28" s="13">
        <f t="array" ref="FU28">IF(ISNA(INDEX('Scrum Own Feed'!D$1:D$1067,MATCH('Combined Table'!$A28&amp;'Combined Table'!$B28,'Scrum Own Feed'!$A$1:$A$1067&amp;'Scrum Own Feed'!$B$1:$B$1067,0))),"",INDEX('Scrum Own Feed'!D$1:D$1067,MATCH('Combined Table'!$A28&amp;'Combined Table'!$B28,'Scrum Own Feed'!$A$1:$A$1067&amp;'Scrum Own Feed'!$B$1:$B$1067,0)))</f>
        <v>85.7</v>
      </c>
      <c r="FV28" s="13" t="str">
        <f t="array" ref="FV28">IF(ISNA(INDEX('Scrum Own Feed'!E$1:E$1067,MATCH('Combined Table'!$A28&amp;'Combined Table'!$B28,'Scrum Own Feed'!$A$1:$A$1067&amp;'Scrum Own Feed'!$B$1:$B$1067,0))),"",INDEX('Scrum Own Feed'!E$1:E$1067,MATCH('Combined Table'!$A28&amp;'Combined Table'!$B28,'Scrum Own Feed'!$A$1:$A$1067&amp;'Scrum Own Feed'!$B$1:$B$1067,0)))</f>
        <v/>
      </c>
      <c r="FW28" s="13" t="str">
        <f t="array" ref="FW28">IF(ISNA(INDEX('Scrum Own Feed'!F$1:F$1067,MATCH('Combined Table'!$A28&amp;'Combined Table'!$B28,'Scrum Own Feed'!$A$1:$A$1067&amp;'Scrum Own Feed'!$B$1:$B$1067,0))),"",INDEX('Scrum Own Feed'!F$1:F$1067,MATCH('Combined Table'!$A28&amp;'Combined Table'!$B28,'Scrum Own Feed'!$A$1:$A$1067&amp;'Scrum Own Feed'!$B$1:$B$1067,0)))</f>
        <v/>
      </c>
      <c r="FX28" s="13" t="str">
        <f t="array" ref="FX28">IF(ISNA(INDEX('Scrum Own Feed'!G$1:G$1067,MATCH('Combined Table'!$A28&amp;'Combined Table'!$B28,'Scrum Own Feed'!$A$1:$A$1067&amp;'Scrum Own Feed'!$B$1:$B$1067,0))),"",INDEX('Scrum Own Feed'!G$1:G$1067,MATCH('Combined Table'!$A28&amp;'Combined Table'!$B28,'Scrum Own Feed'!$A$1:$A$1067&amp;'Scrum Own Feed'!$B$1:$B$1067,0)))</f>
        <v/>
      </c>
      <c r="FY28" s="13">
        <f t="array" ref="FY28">IF(ISNA(INDEX('Scrum Own Feed'!H$1:H$1067,MATCH('Combined Table'!$A28&amp;'Combined Table'!$B28,'Scrum Own Feed'!$A$1:$A$1067&amp;'Scrum Own Feed'!$B$1:$B$1067,0))),"",INDEX('Scrum Own Feed'!H$1:H$1067,MATCH('Combined Table'!$A28&amp;'Combined Table'!$B28,'Scrum Own Feed'!$A$1:$A$1067&amp;'Scrum Own Feed'!$B$1:$B$1067,0)))</f>
        <v>6</v>
      </c>
      <c r="FZ28" s="13">
        <f t="array" ref="FZ28">IF(ISNA(INDEX('Scrum Own Feed'!I$1:I$1067,MATCH('Combined Table'!$A28&amp;'Combined Table'!$B28,'Scrum Own Feed'!$A$1:$A$1067&amp;'Scrum Own Feed'!$B$1:$B$1067,0))),"",INDEX('Scrum Own Feed'!I$1:I$1067,MATCH('Combined Table'!$A28&amp;'Combined Table'!$B28,'Scrum Own Feed'!$A$1:$A$1067&amp;'Scrum Own Feed'!$B$1:$B$1067,0)))</f>
        <v>85.7</v>
      </c>
      <c r="GA28" s="13" t="str">
        <f t="array" ref="GA28">IF(ISNA(INDEX('Scrum Own Feed'!J$1:J$1067,MATCH('Combined Table'!$A28&amp;'Combined Table'!$B28,'Scrum Own Feed'!$A$1:$A$1067&amp;'Scrum Own Feed'!$B$1:$B$1067,0))),"",INDEX('Scrum Own Feed'!J$1:J$1067,MATCH('Combined Table'!$A28&amp;'Combined Table'!$B28,'Scrum Own Feed'!$A$1:$A$1067&amp;'Scrum Own Feed'!$B$1:$B$1067,0)))</f>
        <v/>
      </c>
      <c r="GB28" s="13" t="str">
        <f t="array" ref="GB28">IF(ISNA(INDEX('Scrum Own Feed'!K$1:K$1067,MATCH('Combined Table'!$A28&amp;'Combined Table'!$B28,'Scrum Own Feed'!$A$1:$A$1067&amp;'Scrum Own Feed'!$B$1:$B$1067,0))),"",INDEX('Scrum Own Feed'!K$1:K$1067,MATCH('Combined Table'!$A28&amp;'Combined Table'!$B28,'Scrum Own Feed'!$A$1:$A$1067&amp;'Scrum Own Feed'!$B$1:$B$1067,0)))</f>
        <v/>
      </c>
      <c r="GC28" s="13" t="str">
        <f t="array" ref="GC28">IF(ISNA(INDEX('Scrum Own Feed'!L$1:L$1067,MATCH('Combined Table'!$A28&amp;'Combined Table'!$B28,'Scrum Own Feed'!$A$1:$A$1067&amp;'Scrum Own Feed'!$B$1:$B$1067,0))),"",INDEX('Scrum Own Feed'!L$1:L$1067,MATCH('Combined Table'!$A28&amp;'Combined Table'!$B28,'Scrum Own Feed'!$A$1:$A$1067&amp;'Scrum Own Feed'!$B$1:$B$1067,0)))</f>
        <v/>
      </c>
      <c r="GD28" s="13" t="str">
        <f t="array" ref="GD28">IF(ISNA(INDEX('Scrum Own Feed'!M$1:M$1067,MATCH('Combined Table'!$A28&amp;'Combined Table'!$B28,'Scrum Own Feed'!$A$1:$A$1067&amp;'Scrum Own Feed'!$B$1:$B$1067,0))),"",INDEX('Scrum Own Feed'!M$1:M$1067,MATCH('Combined Table'!$A28&amp;'Combined Table'!$B28,'Scrum Own Feed'!$A$1:$A$1067&amp;'Scrum Own Feed'!$B$1:$B$1067,0)))</f>
        <v/>
      </c>
      <c r="GE28" s="13">
        <f t="array" ref="GE28">IF(ISNA(INDEX('Scrum Own Feed'!N$1:N$1067,MATCH('Combined Table'!$A28&amp;'Combined Table'!$B28,'Scrum Own Feed'!$A$1:$A$1067&amp;'Scrum Own Feed'!$B$1:$B$1067,0))),"",INDEX('Scrum Own Feed'!N$1:N$1067,MATCH('Combined Table'!$A28&amp;'Combined Table'!$B28,'Scrum Own Feed'!$A$1:$A$1067&amp;'Scrum Own Feed'!$B$1:$B$1067,0)))</f>
        <v>1</v>
      </c>
      <c r="GF28" s="13">
        <f t="array" ref="GF28">IF(ISNA(INDEX('Scrum Own Feed'!O$1:O$1067,MATCH('Combined Table'!$A28&amp;'Combined Table'!$B28,'Scrum Own Feed'!$A$1:$A$1067&amp;'Scrum Own Feed'!$B$1:$B$1067,0))),"",INDEX('Scrum Own Feed'!O$1:O$1067,MATCH('Combined Table'!$A28&amp;'Combined Table'!$B28,'Scrum Own Feed'!$A$1:$A$1067&amp;'Scrum Own Feed'!$B$1:$B$1067,0)))</f>
        <v>1</v>
      </c>
      <c r="GG28" s="13">
        <f t="array" ref="GG28">IF(ISNA(INDEX('Scrum Own Feed'!P$1:P$1067,MATCH('Combined Table'!$A28&amp;'Combined Table'!$B28,'Scrum Own Feed'!$A$1:$A$1067&amp;'Scrum Own Feed'!$B$1:$B$1067,0))),"",INDEX('Scrum Own Feed'!P$1:P$1067,MATCH('Combined Table'!$A28&amp;'Combined Table'!$B28,'Scrum Own Feed'!$A$1:$A$1067&amp;'Scrum Own Feed'!$B$1:$B$1067,0)))</f>
        <v>14.3</v>
      </c>
      <c r="GH28" s="13">
        <f t="array" ref="GH28">IF(ISNA(INDEX('Scrum Own Feed'!Q$1:Q$1067,MATCH('Combined Table'!$A28&amp;'Combined Table'!$B28,'Scrum Own Feed'!$A$1:$A$1067&amp;'Scrum Own Feed'!$B$1:$B$1067,0))),"",INDEX('Scrum Own Feed'!Q$1:Q$1067,MATCH('Combined Table'!$A28&amp;'Combined Table'!$B28,'Scrum Own Feed'!$A$1:$A$1067&amp;'Scrum Own Feed'!$B$1:$B$1067,0)))</f>
        <v>7</v>
      </c>
      <c r="GI28" s="1" t="str">
        <f t="array" ref="GI28">IF(ISNA(INDEX('Scrum Opp Feed'!C$1:C$1067,MATCH('Combined Table'!$A28&amp;'Combined Table'!$B28,'Scrum Opp Feed'!$A$1:$A$1067&amp;'Scrum Opp Feed'!$B$1:$B$1067,0))),"",INDEX('Scrum Opp Feed'!C$1:C$1067,MATCH('Combined Table'!$A28&amp;'Combined Table'!$B28,'Scrum Opp Feed'!$A$1:$A$1067&amp;'Scrum Opp Feed'!$B$1:$B$1067,0)))</f>
        <v/>
      </c>
      <c r="GJ28" s="13" t="str">
        <f t="array" ref="GJ28">IF(ISNA(INDEX('Scrum Opp Feed'!D$1:D$1067,MATCH('Combined Table'!$A28&amp;'Combined Table'!$B28,'Scrum Opp Feed'!$A$1:$A$1067&amp;'Scrum Opp Feed'!$B$1:$B$1067,0))),"",INDEX('Scrum Opp Feed'!D$1:D$1067,MATCH('Combined Table'!$A28&amp;'Combined Table'!$B28,'Scrum Opp Feed'!$A$1:$A$1067&amp;'Scrum Opp Feed'!$B$1:$B$1067,0)))</f>
        <v/>
      </c>
      <c r="GK28" s="13" t="str">
        <f t="array" ref="GK28">IF(ISNA(INDEX('Scrum Opp Feed'!E$1:E$1067,MATCH('Combined Table'!$A28&amp;'Combined Table'!$B28,'Scrum Opp Feed'!$A$1:$A$1067&amp;'Scrum Opp Feed'!$B$1:$B$1067,0))),"",INDEX('Scrum Opp Feed'!E$1:E$1067,MATCH('Combined Table'!$A28&amp;'Combined Table'!$B28,'Scrum Opp Feed'!$A$1:$A$1067&amp;'Scrum Opp Feed'!$B$1:$B$1067,0)))</f>
        <v/>
      </c>
      <c r="GL28" s="13" t="str">
        <f t="array" ref="GL28">IF(ISNA(INDEX('Scrum Opp Feed'!F$1:F$1067,MATCH('Combined Table'!$A28&amp;'Combined Table'!$B28,'Scrum Opp Feed'!$A$1:$A$1067&amp;'Scrum Opp Feed'!$B$1:$B$1067,0))),"",INDEX('Scrum Opp Feed'!F$1:F$1067,MATCH('Combined Table'!$A28&amp;'Combined Table'!$B28,'Scrum Opp Feed'!$A$1:$A$1067&amp;'Scrum Opp Feed'!$B$1:$B$1067,0)))</f>
        <v/>
      </c>
      <c r="GM28" s="13" t="str">
        <f t="array" ref="GM28">IF(ISNA(INDEX('Scrum Opp Feed'!G$1:G$1067,MATCH('Combined Table'!$A28&amp;'Combined Table'!$B28,'Scrum Opp Feed'!$A$1:$A$1067&amp;'Scrum Opp Feed'!$B$1:$B$1067,0))),"",INDEX('Scrum Opp Feed'!G$1:G$1067,MATCH('Combined Table'!$A28&amp;'Combined Table'!$B28,'Scrum Opp Feed'!$A$1:$A$1067&amp;'Scrum Opp Feed'!$B$1:$B$1067,0)))</f>
        <v/>
      </c>
      <c r="GN28" s="13" t="str">
        <f t="array" ref="GN28">IF(ISNA(INDEX('Scrum Opp Feed'!H$1:H$1067,MATCH('Combined Table'!$A28&amp;'Combined Table'!$B28,'Scrum Opp Feed'!$A$1:$A$1067&amp;'Scrum Opp Feed'!$B$1:$B$1067,0))),"",INDEX('Scrum Opp Feed'!H$1:H$1067,MATCH('Combined Table'!$A28&amp;'Combined Table'!$B28,'Scrum Opp Feed'!$A$1:$A$1067&amp;'Scrum Opp Feed'!$B$1:$B$1067,0)))</f>
        <v/>
      </c>
      <c r="GO28" s="13" t="str">
        <f t="array" ref="GO28">IF(ISNA(INDEX('Scrum Opp Feed'!I$1:I$1067,MATCH('Combined Table'!$A28&amp;'Combined Table'!$B28,'Scrum Opp Feed'!$A$1:$A$1067&amp;'Scrum Opp Feed'!$B$1:$B$1067,0))),"",INDEX('Scrum Opp Feed'!I$1:I$1067,MATCH('Combined Table'!$A28&amp;'Combined Table'!$B28,'Scrum Opp Feed'!$A$1:$A$1067&amp;'Scrum Opp Feed'!$B$1:$B$1067,0)))</f>
        <v/>
      </c>
      <c r="GP28" s="13">
        <f t="array" ref="GP28">IF(ISNA(INDEX('Scrum Opp Feed'!J$1:J$1067,MATCH('Combined Table'!$A28&amp;'Combined Table'!$B28,'Scrum Opp Feed'!$A$1:$A$1067&amp;'Scrum Opp Feed'!$B$1:$B$1067,0))),"",INDEX('Scrum Opp Feed'!J$1:J$1067,MATCH('Combined Table'!$A28&amp;'Combined Table'!$B28,'Scrum Opp Feed'!$A$1:$A$1067&amp;'Scrum Opp Feed'!$B$1:$B$1067,0)))</f>
        <v>9</v>
      </c>
      <c r="GQ28" s="13">
        <f t="array" ref="GQ28">IF(ISNA(INDEX('Scrum Opp Feed'!K$1:K$1067,MATCH('Combined Table'!$A28&amp;'Combined Table'!$B28,'Scrum Opp Feed'!$A$1:$A$1067&amp;'Scrum Opp Feed'!$B$1:$B$1067,0))),"",INDEX('Scrum Opp Feed'!K$1:K$1067,MATCH('Combined Table'!$A28&amp;'Combined Table'!$B28,'Scrum Opp Feed'!$A$1:$A$1067&amp;'Scrum Opp Feed'!$B$1:$B$1067,0)))</f>
        <v>100</v>
      </c>
      <c r="GR28" s="13" t="str">
        <f t="array" ref="GR28">IF(ISNA(INDEX('Scrum Opp Feed'!L$1:L$1067,MATCH('Combined Table'!$A28&amp;'Combined Table'!$B28,'Scrum Opp Feed'!$A$1:$A$1067&amp;'Scrum Opp Feed'!$B$1:$B$1067,0))),"",INDEX('Scrum Opp Feed'!L$1:L$1067,MATCH('Combined Table'!$A28&amp;'Combined Table'!$B28,'Scrum Opp Feed'!$A$1:$A$1067&amp;'Scrum Opp Feed'!$B$1:$B$1067,0)))</f>
        <v/>
      </c>
      <c r="GS28" s="13" t="str">
        <f t="array" ref="GS28">IF(ISNA(INDEX('Scrum Opp Feed'!M$1:M$1067,MATCH('Combined Table'!$A28&amp;'Combined Table'!$B28,'Scrum Opp Feed'!$A$1:$A$1067&amp;'Scrum Opp Feed'!$B$1:$B$1067,0))),"",INDEX('Scrum Opp Feed'!M$1:M$1067,MATCH('Combined Table'!$A28&amp;'Combined Table'!$B28,'Scrum Opp Feed'!$A$1:$A$1067&amp;'Scrum Opp Feed'!$B$1:$B$1067,0)))</f>
        <v/>
      </c>
      <c r="GT28" s="13" t="str">
        <f t="array" ref="GT28">IF(ISNA(INDEX('Scrum Opp Feed'!N$1:N$1067,MATCH('Combined Table'!$A28&amp;'Combined Table'!$B28,'Scrum Opp Feed'!$A$1:$A$1067&amp;'Scrum Opp Feed'!$B$1:$B$1067,0))),"",INDEX('Scrum Opp Feed'!N$1:N$1067,MATCH('Combined Table'!$A28&amp;'Combined Table'!$B28,'Scrum Opp Feed'!$A$1:$A$1067&amp;'Scrum Opp Feed'!$B$1:$B$1067,0)))</f>
        <v/>
      </c>
      <c r="GU28" s="13">
        <f t="array" ref="GU28">IF(ISNA(INDEX('Scrum Opp Feed'!O$1:O$1067,MATCH('Combined Table'!$A28&amp;'Combined Table'!$B28,'Scrum Opp Feed'!$A$1:$A$1067&amp;'Scrum Opp Feed'!$B$1:$B$1067,0))),"",INDEX('Scrum Opp Feed'!O$1:O$1067,MATCH('Combined Table'!$A28&amp;'Combined Table'!$B28,'Scrum Opp Feed'!$A$1:$A$1067&amp;'Scrum Opp Feed'!$B$1:$B$1067,0)))</f>
        <v>9</v>
      </c>
      <c r="GV28" s="13">
        <f t="array" ref="GV28">IF(ISNA(INDEX('Scrum Opp Feed'!P$1:P$1067,MATCH('Combined Table'!$A28&amp;'Combined Table'!$B28,'Scrum Opp Feed'!$A$1:$A$1067&amp;'Scrum Opp Feed'!$B$1:$B$1067,0))),"",INDEX('Scrum Opp Feed'!P$1:P$1067,MATCH('Combined Table'!$A28&amp;'Combined Table'!$B28,'Scrum Opp Feed'!$A$1:$A$1067&amp;'Scrum Opp Feed'!$B$1:$B$1067,0)))</f>
        <v>100</v>
      </c>
      <c r="GW28" s="13">
        <f t="array" ref="GW28">IF(ISNA(INDEX('Scrum Opp Feed'!Q$1:Q$1067,MATCH('Combined Table'!$A28&amp;'Combined Table'!$B28,'Scrum Opp Feed'!$A$1:$A$1067&amp;'Scrum Opp Feed'!$B$1:$B$1067,0))),"",INDEX('Scrum Opp Feed'!Q$1:Q$1067,MATCH('Combined Table'!$A28&amp;'Combined Table'!$B28,'Scrum Opp Feed'!$A$1:$A$1067&amp;'Scrum Opp Feed'!$B$1:$B$1067,0)))</f>
        <v>9</v>
      </c>
      <c r="GX28" s="1" t="str">
        <f t="array" ref="GX28">IF(ISNA(INDEX('Restart 50m'!C$1:C$1067,MATCH('Combined Table'!$A28&amp;'Combined Table'!$B28,'Restart 50m'!$A$1:$A$1067&amp;'Restart 50m'!$B$1:$B$1067,0))),"",INDEX('Restart 50m'!C$1:C$1067,MATCH('Combined Table'!$A28&amp;'Combined Table'!$B28,'Restart 50m'!$A$1:$A$1067&amp;'Restart 50m'!$B$1:$B$1067,0)))</f>
        <v/>
      </c>
      <c r="GY28" s="13">
        <f t="array" ref="GY28">IF(ISNA(INDEX('Restart 50m'!D$1:D$1067,MATCH('Combined Table'!$A28&amp;'Combined Table'!$B28,'Restart 50m'!$A$1:$A$1067&amp;'Restart 50m'!$B$1:$B$1067,0))),"",INDEX('Restart 50m'!D$1:D$1067,MATCH('Combined Table'!$A28&amp;'Combined Table'!$B28,'Restart 50m'!$A$1:$A$1067&amp;'Restart 50m'!$B$1:$B$1067,0)))</f>
        <v>1</v>
      </c>
      <c r="GZ28" s="13">
        <f t="array" ref="GZ28">IF(ISNA(INDEX('Restart 50m'!E$1:E$1067,MATCH('Combined Table'!$A28&amp;'Combined Table'!$B28,'Restart 50m'!$A$1:$A$1067&amp;'Restart 50m'!$B$1:$B$1067,0))),"",INDEX('Restart 50m'!E$1:E$1067,MATCH('Combined Table'!$A28&amp;'Combined Table'!$B28,'Restart 50m'!$A$1:$A$1067&amp;'Restart 50m'!$B$1:$B$1067,0)))</f>
        <v>1</v>
      </c>
      <c r="HA28" s="13">
        <f t="array" ref="HA28">IF(ISNA(INDEX('Restart 50m'!F$1:F$1067,MATCH('Combined Table'!$A28&amp;'Combined Table'!$B28,'Restart 50m'!$A$1:$A$1067&amp;'Restart 50m'!$B$1:$B$1067,0))),"",INDEX('Restart 50m'!F$1:F$1067,MATCH('Combined Table'!$A28&amp;'Combined Table'!$B28,'Restart 50m'!$A$1:$A$1067&amp;'Restart 50m'!$B$1:$B$1067,0)))</f>
        <v>20</v>
      </c>
      <c r="HB28" s="13">
        <f t="array" ref="HB28">IF(ISNA(INDEX('Restart 50m'!G$1:G$1067,MATCH('Combined Table'!$A28&amp;'Combined Table'!$B28,'Restart 50m'!$A$1:$A$1067&amp;'Restart 50m'!$B$1:$B$1067,0))),"",INDEX('Restart 50m'!G$1:G$1067,MATCH('Combined Table'!$A28&amp;'Combined Table'!$B28,'Restart 50m'!$A$1:$A$1067&amp;'Restart 50m'!$B$1:$B$1067,0)))</f>
        <v>4</v>
      </c>
      <c r="HC28" s="13" t="str">
        <f t="array" ref="HC28">IF(ISNA(INDEX('Restart 50m'!H$1:H$1067,MATCH('Combined Table'!$A28&amp;'Combined Table'!$B28,'Restart 50m'!$A$1:$A$1067&amp;'Restart 50m'!$B$1:$B$1067,0))),"",INDEX('Restart 50m'!H$1:H$1067,MATCH('Combined Table'!$A28&amp;'Combined Table'!$B28,'Restart 50m'!$A$1:$A$1067&amp;'Restart 50m'!$B$1:$B$1067,0)))</f>
        <v/>
      </c>
      <c r="HD28" s="13" t="str">
        <f t="array" ref="HD28">IF(ISNA(INDEX('Restart 50m'!I$1:I$1067,MATCH('Combined Table'!$A28&amp;'Combined Table'!$B28,'Restart 50m'!$A$1:$A$1067&amp;'Restart 50m'!$B$1:$B$1067,0))),"",INDEX('Restart 50m'!I$1:I$1067,MATCH('Combined Table'!$A28&amp;'Combined Table'!$B28,'Restart 50m'!$A$1:$A$1067&amp;'Restart 50m'!$B$1:$B$1067,0)))</f>
        <v/>
      </c>
      <c r="HE28" s="13">
        <f t="array" ref="HE28">IF(ISNA(INDEX('Restart 50m'!J$1:J$1067,MATCH('Combined Table'!$A28&amp;'Combined Table'!$B28,'Restart 50m'!$A$1:$A$1067&amp;'Restart 50m'!$B$1:$B$1067,0))),"",INDEX('Restart 50m'!J$1:J$1067,MATCH('Combined Table'!$A28&amp;'Combined Table'!$B28,'Restart 50m'!$A$1:$A$1067&amp;'Restart 50m'!$B$1:$B$1067,0)))</f>
        <v>4</v>
      </c>
      <c r="HF28" s="13">
        <f t="array" ref="HF28">IF(ISNA(INDEX('Restart 50m'!K$1:K$1067,MATCH('Combined Table'!$A28&amp;'Combined Table'!$B28,'Restart 50m'!$A$1:$A$1067&amp;'Restart 50m'!$B$1:$B$1067,0))),"",INDEX('Restart 50m'!K$1:K$1067,MATCH('Combined Table'!$A28&amp;'Combined Table'!$B28,'Restart 50m'!$A$1:$A$1067&amp;'Restart 50m'!$B$1:$B$1067,0)))</f>
        <v>5</v>
      </c>
      <c r="HG28" s="13" t="str">
        <f t="array" ref="HG28">IF(ISNA(INDEX('Restart 50m'!L$1:L$1067,MATCH('Combined Table'!$A28&amp;'Combined Table'!$B28,'Restart 50m'!$A$1:$A$1067&amp;'Restart 50m'!$B$1:$B$1067,0))),"",INDEX('Restart 50m'!L$1:L$1067,MATCH('Combined Table'!$A28&amp;'Combined Table'!$B28,'Restart 50m'!$A$1:$A$1067&amp;'Restart 50m'!$B$1:$B$1067,0)))</f>
        <v/>
      </c>
      <c r="HH28" s="13" t="str">
        <f t="array" ref="HH28">IF(ISNA(INDEX('Restart 50m'!M$1:M$1067,MATCH('Combined Table'!$A28&amp;'Combined Table'!$B28,'Restart 50m'!$A$1:$A$1067&amp;'Restart 50m'!$B$1:$B$1067,0))),"",INDEX('Restart 50m'!M$1:M$1067,MATCH('Combined Table'!$A28&amp;'Combined Table'!$B28,'Restart 50m'!$A$1:$A$1067&amp;'Restart 50m'!$B$1:$B$1067,0)))</f>
        <v/>
      </c>
      <c r="HI28" s="13" t="str">
        <f t="array" ref="HI28">IF(ISNA(INDEX('Restart 50m'!N$1:N$1067,MATCH('Combined Table'!$A28&amp;'Combined Table'!$B28,'Restart 50m'!$A$1:$A$1067&amp;'Restart 50m'!$B$1:$B$1067,0))),"",INDEX('Restart 50m'!N$1:N$1067,MATCH('Combined Table'!$A28&amp;'Combined Table'!$B28,'Restart 50m'!$A$1:$A$1067&amp;'Restart 50m'!$B$1:$B$1067,0)))</f>
        <v/>
      </c>
      <c r="HJ28" s="13" t="str">
        <f t="array" ref="HJ28">IF(ISNA(INDEX('Restart 50m'!O$1:O$1067,MATCH('Combined Table'!$A28&amp;'Combined Table'!$B28,'Restart 50m'!$A$1:$A$1067&amp;'Restart 50m'!$B$1:$B$1067,0))),"",INDEX('Restart 50m'!O$1:O$1067,MATCH('Combined Table'!$A28&amp;'Combined Table'!$B28,'Restart 50m'!$A$1:$A$1067&amp;'Restart 50m'!$B$1:$B$1067,0)))</f>
        <v/>
      </c>
      <c r="HK28" s="13">
        <f t="array" ref="HK28">IF(ISNA(INDEX('Restart 50m'!P$1:P$1067,MATCH('Combined Table'!$A28&amp;'Combined Table'!$B28,'Restart 50m'!$A$1:$A$1067&amp;'Restart 50m'!$B$1:$B$1067,0))),"",INDEX('Restart 50m'!P$1:P$1067,MATCH('Combined Table'!$A28&amp;'Combined Table'!$B28,'Restart 50m'!$A$1:$A$1067&amp;'Restart 50m'!$B$1:$B$1067,0)))</f>
        <v>1</v>
      </c>
      <c r="HL28" s="13" t="str">
        <f t="array" ref="HL28">IF(ISNA(INDEX('Restart 50m'!Q$1:Q$1067,MATCH('Combined Table'!$A28&amp;'Combined Table'!$B28,'Restart 50m'!$A$1:$A$1067&amp;'Restart 50m'!$B$1:$B$1067,0))),"",INDEX('Restart 50m'!Q$1:Q$1067,MATCH('Combined Table'!$A28&amp;'Combined Table'!$B28,'Restart 50m'!$A$1:$A$1067&amp;'Restart 50m'!$B$1:$B$1067,0)))</f>
        <v/>
      </c>
      <c r="HM28" s="13" t="str">
        <f t="array" ref="HM28">IF(ISNA(INDEX('Restart 50m'!R$1:R$1067,MATCH('Combined Table'!$A28&amp;'Combined Table'!$B28,'Restart 50m'!$A$1:$A$1067&amp;'Restart 50m'!$B$1:$B$1067,0))),"",INDEX('Restart 50m'!R$1:R$1067,MATCH('Combined Table'!$A28&amp;'Combined Table'!$B28,'Restart 50m'!$A$1:$A$1067&amp;'Restart 50m'!$B$1:$B$1067,0)))</f>
        <v/>
      </c>
      <c r="HN28" s="13">
        <f t="array" ref="HN28">IF(ISNA(INDEX('Restart 50m'!S$1:S$1067,MATCH('Combined Table'!$A28&amp;'Combined Table'!$B28,'Restart 50m'!$A$1:$A$1067&amp;'Restart 50m'!$B$1:$B$1067,0))),"",INDEX('Restart 50m'!S$1:S$1067,MATCH('Combined Table'!$A28&amp;'Combined Table'!$B28,'Restart 50m'!$A$1:$A$1067&amp;'Restart 50m'!$B$1:$B$1067,0)))</f>
        <v>1</v>
      </c>
      <c r="HO28" s="13">
        <f t="array" ref="HO28">IF(ISNA(INDEX('Restart 50m'!T$1:T$1067,MATCH('Combined Table'!$A28&amp;'Combined Table'!$B28,'Restart 50m'!$A$1:$A$1067&amp;'Restart 50m'!$B$1:$B$1067,0))),"",INDEX('Restart 50m'!T$1:T$1067,MATCH('Combined Table'!$A28&amp;'Combined Table'!$B28,'Restart 50m'!$A$1:$A$1067&amp;'Restart 50m'!$B$1:$B$1067,0)))</f>
        <v>1</v>
      </c>
      <c r="HP28" s="13">
        <f t="array" ref="HP28">IF(ISNA(INDEX('Restart 50m'!U$1:U$1067,MATCH('Combined Table'!$A28&amp;'Combined Table'!$B28,'Restart 50m'!$A$1:$A$1067&amp;'Restart 50m'!$B$1:$B$1067,0))),"",INDEX('Restart 50m'!U$1:U$1067,MATCH('Combined Table'!$A28&amp;'Combined Table'!$B28,'Restart 50m'!$A$1:$A$1067&amp;'Restart 50m'!$B$1:$B$1067,0)))</f>
        <v>6</v>
      </c>
      <c r="HQ28" s="1" t="str">
        <f t="array" ref="HQ28">IF(ISNA(INDEX('Restart 22m'!C$1:C$1067,MATCH('Combined Table'!$A28&amp;'Combined Table'!$B28,'Restart 22m'!$A$1:$A$1067&amp;'Restart 22m'!$B$1:$B$1067,0))),"",INDEX('Restart 22m'!C$1:C$1067,MATCH('Combined Table'!$A28&amp;'Combined Table'!$B28,'Restart 22m'!$A$1:$A$1067&amp;'Restart 22m'!$B$1:$B$1067,0)))</f>
        <v/>
      </c>
      <c r="HR28" s="13" t="str">
        <f t="array" ref="HR28">IF(ISNA(INDEX('Restart 22m'!D$1:D$1067,MATCH('Combined Table'!$A28&amp;'Combined Table'!$B28,'Restart 22m'!$A$1:$A$1067&amp;'Restart 22m'!$B$1:$B$1067,0))),"",INDEX('Restart 22m'!D$1:D$1067,MATCH('Combined Table'!$A28&amp;'Combined Table'!$B28,'Restart 22m'!$A$1:$A$1067&amp;'Restart 22m'!$B$1:$B$1067,0)))</f>
        <v/>
      </c>
      <c r="HS28" s="13" t="str">
        <f t="array" ref="HS28">IF(ISNA(INDEX('Restart 22m'!E$1:E$1067,MATCH('Combined Table'!$A28&amp;'Combined Table'!$B28,'Restart 22m'!$A$1:$A$1067&amp;'Restart 22m'!$B$1:$B$1067,0))),"",INDEX('Restart 22m'!E$1:E$1067,MATCH('Combined Table'!$A28&amp;'Combined Table'!$B28,'Restart 22m'!$A$1:$A$1067&amp;'Restart 22m'!$B$1:$B$1067,0)))</f>
        <v/>
      </c>
      <c r="HT28" s="13" t="str">
        <f t="array" ref="HT28">IF(ISNA(INDEX('Restart 22m'!F$1:F$1067,MATCH('Combined Table'!$A28&amp;'Combined Table'!$B28,'Restart 22m'!$A$1:$A$1067&amp;'Restart 22m'!$B$1:$B$1067,0))),"",INDEX('Restart 22m'!F$1:F$1067,MATCH('Combined Table'!$A28&amp;'Combined Table'!$B28,'Restart 22m'!$A$1:$A$1067&amp;'Restart 22m'!$B$1:$B$1067,0)))</f>
        <v/>
      </c>
      <c r="HU28" s="13" t="str">
        <f t="array" ref="HU28">IF(ISNA(INDEX('Restart 22m'!G$1:G$1067,MATCH('Combined Table'!$A28&amp;'Combined Table'!$B28,'Restart 22m'!$A$1:$A$1067&amp;'Restart 22m'!$B$1:$B$1067,0))),"",INDEX('Restart 22m'!G$1:G$1067,MATCH('Combined Table'!$A28&amp;'Combined Table'!$B28,'Restart 22m'!$A$1:$A$1067&amp;'Restart 22m'!$B$1:$B$1067,0)))</f>
        <v/>
      </c>
      <c r="HV28" s="13" t="str">
        <f t="array" ref="HV28">IF(ISNA(INDEX('Restart 22m'!H$1:H$1067,MATCH('Combined Table'!$A28&amp;'Combined Table'!$B28,'Restart 22m'!$A$1:$A$1067&amp;'Restart 22m'!$B$1:$B$1067,0))),"",INDEX('Restart 22m'!H$1:H$1067,MATCH('Combined Table'!$A28&amp;'Combined Table'!$B28,'Restart 22m'!$A$1:$A$1067&amp;'Restart 22m'!$B$1:$B$1067,0)))</f>
        <v/>
      </c>
      <c r="HW28" s="13" t="str">
        <f t="array" ref="HW28">IF(ISNA(INDEX('Restart 22m'!I$1:I$1067,MATCH('Combined Table'!$A28&amp;'Combined Table'!$B28,'Restart 22m'!$A$1:$A$1067&amp;'Restart 22m'!$B$1:$B$1067,0))),"",INDEX('Restart 22m'!I$1:I$1067,MATCH('Combined Table'!$A28&amp;'Combined Table'!$B28,'Restart 22m'!$A$1:$A$1067&amp;'Restart 22m'!$B$1:$B$1067,0)))</f>
        <v/>
      </c>
      <c r="HX28" s="13" t="str">
        <f t="array" ref="HX28">IF(ISNA(INDEX('Restart 22m'!J$1:J$1067,MATCH('Combined Table'!$A28&amp;'Combined Table'!$B28,'Restart 22m'!$A$1:$A$1067&amp;'Restart 22m'!$B$1:$B$1067,0))),"",INDEX('Restart 22m'!J$1:J$1067,MATCH('Combined Table'!$A28&amp;'Combined Table'!$B28,'Restart 22m'!$A$1:$A$1067&amp;'Restart 22m'!$B$1:$B$1067,0)))</f>
        <v/>
      </c>
      <c r="HY28" s="13" t="str">
        <f t="array" ref="HY28">IF(ISNA(INDEX('Restart 22m'!K$1:K$1067,MATCH('Combined Table'!$A28&amp;'Combined Table'!$B28,'Restart 22m'!$A$1:$A$1067&amp;'Restart 22m'!$B$1:$B$1067,0))),"",INDEX('Restart 22m'!K$1:K$1067,MATCH('Combined Table'!$A28&amp;'Combined Table'!$B28,'Restart 22m'!$A$1:$A$1067&amp;'Restart 22m'!$B$1:$B$1067,0)))</f>
        <v/>
      </c>
      <c r="HZ28" s="13" t="str">
        <f t="array" ref="HZ28">IF(ISNA(INDEX('Restart 22m'!L$1:L$1067,MATCH('Combined Table'!$A28&amp;'Combined Table'!$B28,'Restart 22m'!$A$1:$A$1067&amp;'Restart 22m'!$B$1:$B$1067,0))),"",INDEX('Restart 22m'!L$1:L$1067,MATCH('Combined Table'!$A28&amp;'Combined Table'!$B28,'Restart 22m'!$A$1:$A$1067&amp;'Restart 22m'!$B$1:$B$1067,0)))</f>
        <v/>
      </c>
      <c r="IA28" s="13" t="str">
        <f t="array" ref="IA28">IF(ISNA(INDEX('Restart 22m'!M$1:M$1067,MATCH('Combined Table'!$A28&amp;'Combined Table'!$B28,'Restart 22m'!$A$1:$A$1067&amp;'Restart 22m'!$B$1:$B$1067,0))),"",INDEX('Restart 22m'!M$1:M$1067,MATCH('Combined Table'!$A28&amp;'Combined Table'!$B28,'Restart 22m'!$A$1:$A$1067&amp;'Restart 22m'!$B$1:$B$1067,0)))</f>
        <v/>
      </c>
      <c r="IB28" s="13" t="str">
        <f t="array" ref="IB28">IF(ISNA(INDEX('Restart 22m'!N$1:N$1067,MATCH('Combined Table'!$A28&amp;'Combined Table'!$B28,'Restart 22m'!$A$1:$A$1067&amp;'Restart 22m'!$B$1:$B$1067,0))),"",INDEX('Restart 22m'!N$1:N$1067,MATCH('Combined Table'!$A28&amp;'Combined Table'!$B28,'Restart 22m'!$A$1:$A$1067&amp;'Restart 22m'!$B$1:$B$1067,0)))</f>
        <v/>
      </c>
      <c r="IC28" s="13" t="str">
        <f t="array" ref="IC28">IF(ISNA(INDEX('Restart 22m'!O$1:O$1067,MATCH('Combined Table'!$A28&amp;'Combined Table'!$B28,'Restart 22m'!$A$1:$A$1067&amp;'Restart 22m'!$B$1:$B$1067,0))),"",INDEX('Restart 22m'!O$1:O$1067,MATCH('Combined Table'!$A28&amp;'Combined Table'!$B28,'Restart 22m'!$A$1:$A$1067&amp;'Restart 22m'!$B$1:$B$1067,0)))</f>
        <v/>
      </c>
      <c r="ID28" s="13" t="str">
        <f t="array" ref="ID28">IF(ISNA(INDEX('Restart 22m'!P$1:P$1067,MATCH('Combined Table'!$A28&amp;'Combined Table'!$B28,'Restart 22m'!$A$1:$A$1067&amp;'Restart 22m'!$B$1:$B$1067,0))),"",INDEX('Restart 22m'!P$1:P$1067,MATCH('Combined Table'!$A28&amp;'Combined Table'!$B28,'Restart 22m'!$A$1:$A$1067&amp;'Restart 22m'!$B$1:$B$1067,0)))</f>
        <v/>
      </c>
      <c r="IE28" s="13" t="str">
        <f t="array" ref="IE28">IF(ISNA(INDEX('Restart 22m'!Q$1:Q$1067,MATCH('Combined Table'!$A28&amp;'Combined Table'!$B28,'Restart 22m'!$A$1:$A$1067&amp;'Restart 22m'!$B$1:$B$1067,0))),"",INDEX('Restart 22m'!Q$1:Q$1067,MATCH('Combined Table'!$A28&amp;'Combined Table'!$B28,'Restart 22m'!$A$1:$A$1067&amp;'Restart 22m'!$B$1:$B$1067,0)))</f>
        <v/>
      </c>
      <c r="IF28" s="13" t="str">
        <f t="array" ref="IF28">IF(ISNA(INDEX('Restart 22m'!R$1:R$1067,MATCH('Combined Table'!$A28&amp;'Combined Table'!$B28,'Restart 22m'!$A$1:$A$1067&amp;'Restart 22m'!$B$1:$B$1067,0))),"",INDEX('Restart 22m'!R$1:R$1067,MATCH('Combined Table'!$A28&amp;'Combined Table'!$B28,'Restart 22m'!$A$1:$A$1067&amp;'Restart 22m'!$B$1:$B$1067,0)))</f>
        <v/>
      </c>
      <c r="IG28" s="13" t="str">
        <f t="array" ref="IG28">IF(ISNA(INDEX('Restart 22m'!S$1:S$1067,MATCH('Combined Table'!$A28&amp;'Combined Table'!$B28,'Restart 22m'!$A$1:$A$1067&amp;'Restart 22m'!$B$1:$B$1067,0))),"",INDEX('Restart 22m'!S$1:S$1067,MATCH('Combined Table'!$A28&amp;'Combined Table'!$B28,'Restart 22m'!$A$1:$A$1067&amp;'Restart 22m'!$B$1:$B$1067,0)))</f>
        <v/>
      </c>
      <c r="IH28" s="13" t="str">
        <f t="array" ref="IH28">IF(ISNA(INDEX('Restart 22m'!T$1:T$1067,MATCH('Combined Table'!$A28&amp;'Combined Table'!$B28,'Restart 22m'!$A$1:$A$1067&amp;'Restart 22m'!$B$1:$B$1067,0))),"",INDEX('Restart 22m'!T$1:T$1067,MATCH('Combined Table'!$A28&amp;'Combined Table'!$B28,'Restart 22m'!$A$1:$A$1067&amp;'Restart 22m'!$B$1:$B$1067,0)))</f>
        <v/>
      </c>
      <c r="II28" s="13" t="str">
        <f t="array" ref="II28">IF(ISNA(INDEX('Restart 22m'!U$1:U$1067,MATCH('Combined Table'!$A28&amp;'Combined Table'!$B28,'Restart 22m'!$A$1:$A$1067&amp;'Restart 22m'!$B$1:$B$1067,0))),"",INDEX('Restart 22m'!U$1:U$1067,MATCH('Combined Table'!$A28&amp;'Combined Table'!$B28,'Restart 22m'!$A$1:$A$1067&amp;'Restart 22m'!$B$1:$B$1067,0)))</f>
        <v/>
      </c>
      <c r="IJ28" s="13"/>
    </row>
    <row r="29" spans="1:244" x14ac:dyDescent="0.25">
      <c r="A29" s="5" t="s">
        <v>12</v>
      </c>
      <c r="B29" s="3">
        <v>2</v>
      </c>
      <c r="C29" s="13">
        <f t="array" ref="C29">INDEX('Points Table'!C$1:C$1067,MATCH('Combined Table'!$A29&amp;'Combined Table'!$B29,$A$1:$A$1067&amp;$B$1:$B$1067,0))</f>
        <v>17</v>
      </c>
      <c r="D29" s="13">
        <f t="array" ref="D29">INDEX('Points Table'!D$1:D$1067,MATCH('Combined Table'!$A29&amp;'Combined Table'!$B29,$A$1:$A$1067&amp;$B$1:$B$1067,0))</f>
        <v>1</v>
      </c>
      <c r="E29" s="13" t="str">
        <f t="array" ref="E29">INDEX('Points Table'!E$1:E$1067,MATCH('Combined Table'!$A29&amp;'Combined Table'!$B29,$A$1:$A$1067&amp;$B$1:$B$1067,0))</f>
        <v/>
      </c>
      <c r="F29" s="13">
        <f t="array" ref="F29">INDEX('Points Table'!F$1:F$1067,MATCH('Combined Table'!$A29&amp;'Combined Table'!$B29,$A$1:$A$1067&amp;$B$1:$B$1067,0))</f>
        <v>4</v>
      </c>
      <c r="G29" s="13">
        <f t="array" ref="G29">INDEX('Points Table'!G$1:G$1067,MATCH('Combined Table'!$A29&amp;'Combined Table'!$B29,$A$1:$A$1067&amp;$B$1:$B$1067,0))</f>
        <v>80</v>
      </c>
      <c r="H29" s="13">
        <f t="array" ref="H29">INDEX('Points Table'!H$1:H$1067,MATCH('Combined Table'!$A29&amp;'Combined Table'!$B29,$A$1:$A$1067&amp;$B$1:$B$1067,0))</f>
        <v>0</v>
      </c>
      <c r="I29" s="13" t="str">
        <f t="array" ref="I29">INDEX('Possesion Times'!C$1:C$1067,MATCH('Combined Table'!$A29&amp;'Combined Table'!$B29,$A$1:$A$1067&amp;$B$1:$B$1067,0))</f>
        <v>0:51</v>
      </c>
      <c r="J29" s="13" t="str">
        <f t="array" ref="J29">INDEX('Possesion Times'!D$1:D$1067,MATCH('Combined Table'!$A29&amp;'Combined Table'!$B29,$A$1:$A$1067&amp;$B$1:$B$1067,0))</f>
        <v>1:21</v>
      </c>
      <c r="K29" s="13" t="str">
        <f t="array" ref="K29">INDEX('Possesion Times'!E$1:E$1067,MATCH('Combined Table'!$A29&amp;'Combined Table'!$B29,$A$1:$A$1067&amp;$B$1:$B$1067,0))</f>
        <v>2:12</v>
      </c>
      <c r="L29" s="13">
        <f t="array" ref="L29">INDEX('Possesion Times'!F$1:F$1067,MATCH('Combined Table'!$A29&amp;'Combined Table'!$B29,$A$1:$A$1067&amp;$B$1:$B$1067,0))</f>
        <v>7.3</v>
      </c>
      <c r="M29" s="13" t="str">
        <f t="array" ref="M29">INDEX('Possesion Times'!G$1:G$1067,MATCH('Combined Table'!$A29&amp;'Combined Table'!$B29,$A$1:$A$1067&amp;$B$1:$B$1067,0))</f>
        <v>2:01</v>
      </c>
      <c r="N29" s="13" t="str">
        <f t="array" ref="N29">INDEX('Possesion Times'!H$1:H$1067,MATCH('Combined Table'!$A29&amp;'Combined Table'!$B29,$A$1:$A$1067&amp;$B$1:$B$1067,0))</f>
        <v>1:03</v>
      </c>
      <c r="O29" s="13" t="str">
        <f t="array" ref="O29">INDEX('Possesion Times'!I$1:I$1067,MATCH('Combined Table'!$A29&amp;'Combined Table'!$B29,$A$1:$A$1067&amp;$B$1:$B$1067,0))</f>
        <v>3:04</v>
      </c>
      <c r="P29" s="13">
        <f t="array" ref="P29">INDEX('Possesion Times'!J$1:J$1067,MATCH('Combined Table'!$A29&amp;'Combined Table'!$B29,$A$1:$A$1067&amp;$B$1:$B$1067,0))</f>
        <v>10.199999999999999</v>
      </c>
      <c r="Q29" s="13" t="str">
        <f t="array" ref="Q29">INDEX('Possesion Times'!K$1:K$1067,MATCH('Combined Table'!$A29&amp;'Combined Table'!$B29,$A$1:$A$1067&amp;$B$1:$B$1067,0))</f>
        <v>2:02</v>
      </c>
      <c r="R29" s="13" t="str">
        <f t="array" ref="R29">INDEX('Possesion Times'!L$1:L$1067,MATCH('Combined Table'!$A29&amp;'Combined Table'!$B29,$A$1:$A$1067&amp;$B$1:$B$1067,0))</f>
        <v>2:17</v>
      </c>
      <c r="S29" s="13" t="str">
        <f t="array" ref="S29">INDEX('Possesion Times'!M$1:M$1067,MATCH('Combined Table'!$A29&amp;'Combined Table'!$B29,$A$1:$A$1067&amp;$B$1:$B$1067,0))</f>
        <v>4:19</v>
      </c>
      <c r="T29" s="13">
        <f t="array" ref="T29">INDEX('Possesion Times'!N$1:N$1067,MATCH('Combined Table'!$A29&amp;'Combined Table'!$B29,$A$1:$A$1067&amp;$B$1:$B$1067,0))</f>
        <v>14.4</v>
      </c>
      <c r="U29" s="13" t="str">
        <f t="array" ref="U29">INDEX('Possesion Times'!O$1:O$1067,MATCH('Combined Table'!$A29&amp;'Combined Table'!$B29,$A$1:$A$1067&amp;$B$1:$B$1067,0))</f>
        <v>1:32</v>
      </c>
      <c r="V29" s="13" t="str">
        <f t="array" ref="V29">INDEX('Possesion Times'!P$1:P$1067,MATCH('Combined Table'!$A29&amp;'Combined Table'!$B29,$A$1:$A$1067&amp;$B$1:$B$1067,0))</f>
        <v>1:25</v>
      </c>
      <c r="W29" s="13" t="str">
        <f t="array" ref="W29">INDEX('Possesion Times'!Q$1:Q$1067,MATCH('Combined Table'!$A29&amp;'Combined Table'!$B29,$A$1:$A$1067&amp;$B$1:$B$1067,0))</f>
        <v>2:58</v>
      </c>
      <c r="X29" s="13">
        <f t="array" ref="X29">INDEX('Possesion Times'!R$1:R$1067,MATCH('Combined Table'!$A29&amp;'Combined Table'!$B29,$A$1:$A$1067&amp;$B$1:$B$1067,0))</f>
        <v>9.9</v>
      </c>
      <c r="Y29" s="13" t="str">
        <f t="array" ref="Y29">INDEX('Possesion Times'!S$1:S$1067,MATCH('Combined Table'!$A29&amp;'Combined Table'!$B29,$A$1:$A$1067&amp;$B$1:$B$1067,0))</f>
        <v>6:26</v>
      </c>
      <c r="Z29" s="13" t="str">
        <f t="array" ref="Z29">INDEX('Possesion Times'!T$1:T$1067,MATCH('Combined Table'!$A29&amp;'Combined Table'!$B29,$A$1:$A$1067&amp;$B$1:$B$1067,0))</f>
        <v>6:06</v>
      </c>
      <c r="AA29" s="13" t="str">
        <f t="array" ref="AA29">INDEX('Possesion Times'!U$1:U$1067,MATCH('Combined Table'!$A29&amp;'Combined Table'!$B29,$A$1:$A$1067&amp;$B$1:$B$1067,0))</f>
        <v>12:32</v>
      </c>
      <c r="AB29" s="13">
        <f t="array" ref="AB29">INDEX('Possesion Times'!V$1:V$1067,MATCH('Combined Table'!$A29&amp;'Combined Table'!$B29,$A$1:$A$1067&amp;$B$1:$B$1067,0))</f>
        <v>41.8</v>
      </c>
      <c r="AC29" s="1">
        <f t="array" ref="AC29">INDEX('Possession Source'!C$1:C$1067,MATCH('Combined Table'!$A29&amp;'Combined Table'!$B29,$A$1:$A$1067&amp;$B$1:$B$1067,0))</f>
        <v>15</v>
      </c>
      <c r="AD29" s="13">
        <f t="array" ref="AD29">INDEX('Possession Source'!D$1:D$1067,MATCH('Combined Table'!$A29&amp;'Combined Table'!$B29,$A$1:$A$1067&amp;$B$1:$B$1067,0))</f>
        <v>9</v>
      </c>
      <c r="AE29" s="13">
        <f t="array" ref="AE29">INDEX('Possession Source'!E$1:E$1067,MATCH('Combined Table'!$A29&amp;'Combined Table'!$B29,$A$1:$A$1067&amp;$B$1:$B$1067,0))</f>
        <v>5</v>
      </c>
      <c r="AF29" s="13" t="str">
        <f t="array" ref="AF29">INDEX('Possession Source'!F$1:F$1067,MATCH('Combined Table'!$A29&amp;'Combined Table'!$B29,$A$1:$A$1067&amp;$B$1:$B$1067,0))</f>
        <v/>
      </c>
      <c r="AG29" s="13">
        <f t="array" ref="AG29">INDEX('Possession Source'!G$1:G$1067,MATCH('Combined Table'!$A29&amp;'Combined Table'!$B29,$A$1:$A$1067&amp;$B$1:$B$1067,0))</f>
        <v>29</v>
      </c>
      <c r="AH29" s="13">
        <f t="array" ref="AH29">INDEX('Possession Source'!H$1:H$1067,MATCH('Combined Table'!$A29&amp;'Combined Table'!$B29,$A$1:$A$1067&amp;$B$1:$B$1067,0))</f>
        <v>13</v>
      </c>
      <c r="AI29" s="13" t="str">
        <f t="array" ref="AI29">INDEX('Possession Source'!I$1:I$1067,MATCH('Combined Table'!$A29&amp;'Combined Table'!$B29,$A$1:$A$1067&amp;$B$1:$B$1067,0))</f>
        <v/>
      </c>
      <c r="AJ29" s="13">
        <f t="array" ref="AJ29">INDEX('Possession Source'!J$1:J$1067,MATCH('Combined Table'!$A29&amp;'Combined Table'!$B29,$A$1:$A$1067&amp;$B$1:$B$1067,0))</f>
        <v>7</v>
      </c>
      <c r="AK29" s="13" t="str">
        <f t="array" ref="AK29">INDEX('Possession Source'!K$1:K$1067,MATCH('Combined Table'!$A29&amp;'Combined Table'!$B29,$A$1:$A$1067&amp;$B$1:$B$1067,0))</f>
        <v/>
      </c>
      <c r="AL29" s="13" t="str">
        <f t="array" ref="AL29">INDEX('Possession Source'!L$1:L$1067,MATCH('Combined Table'!$A29&amp;'Combined Table'!$B29,$A$1:$A$1067&amp;$B$1:$B$1067,0))</f>
        <v/>
      </c>
      <c r="AM29" s="13" t="str">
        <f t="array" ref="AM29">INDEX('Possession Source'!M$1:M$1067,MATCH('Combined Table'!$A29&amp;'Combined Table'!$B29,$A$1:$A$1067&amp;$B$1:$B$1067,0))</f>
        <v/>
      </c>
      <c r="AN29" s="13">
        <f t="array" ref="AN29">INDEX('Possession Source'!N$1:N$1067,MATCH('Combined Table'!$A29&amp;'Combined Table'!$B29,$A$1:$A$1067&amp;$B$1:$B$1067,0))</f>
        <v>1</v>
      </c>
      <c r="AO29" s="13" t="str">
        <f t="array" ref="AO29">INDEX('Possession Source'!O$1:O$1067,MATCH('Combined Table'!$A29&amp;'Combined Table'!$B29,$A$1:$A$1067&amp;$B$1:$B$1067,0))</f>
        <v/>
      </c>
      <c r="AP29" s="13">
        <f t="array" ref="AP29">INDEX('Possession Source'!P$1:P$1067,MATCH('Combined Table'!$A29&amp;'Combined Table'!$B29,$A$1:$A$1067&amp;$B$1:$B$1067,0))</f>
        <v>21</v>
      </c>
      <c r="AQ29" s="13">
        <f t="array" ref="AQ29">INDEX('Possession Source'!Q$1:Q$1067,MATCH('Combined Table'!$A29&amp;'Combined Table'!$B29,$A$1:$A$1067&amp;$B$1:$B$1067,0))</f>
        <v>50</v>
      </c>
      <c r="AR29" s="1">
        <f t="array" ref="AR29">INDEX('Penalties Frees conceded'!C$1:C$1067,MATCH('Combined Table'!$A29&amp;'Combined Table'!$B29,$A$1:$A$1067&amp;$B$1:$B$1067,0))</f>
        <v>1</v>
      </c>
      <c r="AS29" s="13" t="str">
        <f t="array" ref="AS29">INDEX('Penalties Frees conceded'!D$1:D$1067,MATCH('Combined Table'!$A29&amp;'Combined Table'!$B29,$A$1:$A$1067&amp;$B$1:$B$1067,0))</f>
        <v/>
      </c>
      <c r="AT29" s="13" t="str">
        <f t="array" ref="AT29">INDEX('Penalties Frees conceded'!E$1:E$1067,MATCH('Combined Table'!$A29&amp;'Combined Table'!$B29,$A$1:$A$1067&amp;$B$1:$B$1067,0))</f>
        <v/>
      </c>
      <c r="AU29" s="13">
        <f t="array" ref="AU29">INDEX('Penalties Frees conceded'!F$1:F$1067,MATCH('Combined Table'!$A29&amp;'Combined Table'!$B29,$A$1:$A$1067&amp;$B$1:$B$1067,0))</f>
        <v>1</v>
      </c>
      <c r="AV29" s="13" t="str">
        <f t="array" ref="AV29">INDEX('Penalties Frees conceded'!G$1:G$1067,MATCH('Combined Table'!$A29&amp;'Combined Table'!$B29,$A$1:$A$1067&amp;$B$1:$B$1067,0))</f>
        <v/>
      </c>
      <c r="AW29" s="13" t="str">
        <f t="array" ref="AW29">INDEX('Penalties Frees conceded'!H$1:H$1067,MATCH('Combined Table'!$A29&amp;'Combined Table'!$B29,$A$1:$A$1067&amp;$B$1:$B$1067,0))</f>
        <v/>
      </c>
      <c r="AX29" s="13">
        <f t="array" ref="AX29">INDEX('Penalties Frees conceded'!I$1:I$1067,MATCH('Combined Table'!$A29&amp;'Combined Table'!$B29,$A$1:$A$1067&amp;$B$1:$B$1067,0))</f>
        <v>2</v>
      </c>
      <c r="AY29" s="13">
        <f t="array" ref="AY29">INDEX('Penalties Frees conceded'!J$1:J$1067,MATCH('Combined Table'!$A29&amp;'Combined Table'!$B29,$A$1:$A$1067&amp;$B$1:$B$1067,0))</f>
        <v>2</v>
      </c>
      <c r="AZ29" s="13" t="str">
        <f t="array" ref="AZ29">INDEX('Penalties Frees conceded'!K$1:K$1067,MATCH('Combined Table'!$A29&amp;'Combined Table'!$B29,$A$1:$A$1067&amp;$B$1:$B$1067,0))</f>
        <v/>
      </c>
      <c r="BA29" s="13" t="str">
        <f t="array" ref="BA29">INDEX('Penalties Frees conceded'!L$1:L$1067,MATCH('Combined Table'!$A29&amp;'Combined Table'!$B29,$A$1:$A$1067&amp;$B$1:$B$1067,0))</f>
        <v/>
      </c>
      <c r="BB29" s="13" t="str">
        <f t="array" ref="BB29">INDEX('Penalties Frees conceded'!M$1:M$1067,MATCH('Combined Table'!$A29&amp;'Combined Table'!$B29,$A$1:$A$1067&amp;$B$1:$B$1067,0))</f>
        <v/>
      </c>
      <c r="BC29" s="13" t="str">
        <f t="array" ref="BC29">INDEX('Penalties Frees conceded'!N$1:N$1067,MATCH('Combined Table'!$A29&amp;'Combined Table'!$B29,$A$1:$A$1067&amp;$B$1:$B$1067,0))</f>
        <v/>
      </c>
      <c r="BD29" s="13" t="str">
        <f t="array" ref="BD29">INDEX('Penalties Frees conceded'!O$1:O$1067,MATCH('Combined Table'!$A29&amp;'Combined Table'!$B29,$A$1:$A$1067&amp;$B$1:$B$1067,0))</f>
        <v/>
      </c>
      <c r="BE29" s="13">
        <f t="array" ref="BE29">INDEX('Penalties Frees conceded'!P$1:P$1067,MATCH('Combined Table'!$A29&amp;'Combined Table'!$B29,$A$1:$A$1067&amp;$B$1:$B$1067,0))</f>
        <v>2</v>
      </c>
      <c r="BF29" s="13">
        <f t="array" ref="BF29">INDEX('Penalties Frees conceded'!Q$1:Q$1067,MATCH('Combined Table'!$A29&amp;'Combined Table'!$B29,$A$1:$A$1067&amp;$B$1:$B$1067,0))</f>
        <v>4</v>
      </c>
      <c r="BG29" s="1">
        <f t="array" ref="BG29">INDEX('Attack Possession'!C$1:C$1067,MATCH('Combined Table'!$A29&amp;'Combined Table'!$B29,$A$1:$A$1067&amp;$B$1:$B$1067,0))</f>
        <v>7</v>
      </c>
      <c r="BH29" s="13">
        <f t="array" ref="BH29">INDEX('Attack Possession'!D$1:D$1067,MATCH('Combined Table'!$A29&amp;'Combined Table'!$B29,$A$1:$A$1067&amp;$B$1:$B$1067,0))</f>
        <v>31</v>
      </c>
      <c r="BI29" s="13">
        <f t="array" ref="BI29">INDEX('Attack Possession'!E$1:E$1067,MATCH('Combined Table'!$A29&amp;'Combined Table'!$B29,$A$1:$A$1067&amp;$B$1:$B$1067,0))</f>
        <v>56.4</v>
      </c>
      <c r="BJ29" s="13">
        <f t="array" ref="BJ29">INDEX('Attack Possession'!F$1:F$1067,MATCH('Combined Table'!$A29&amp;'Combined Table'!$B29,$A$1:$A$1067&amp;$B$1:$B$1067,0))</f>
        <v>2.1</v>
      </c>
      <c r="BK29" s="13">
        <f t="array" ref="BK29">INDEX('Attack Possession'!G$1:G$1067,MATCH('Combined Table'!$A29&amp;'Combined Table'!$B29,$A$1:$A$1067&amp;$B$1:$B$1067,0))</f>
        <v>24</v>
      </c>
      <c r="BL29" s="13">
        <f t="array" ref="BL29">INDEX('Attack Possession'!H$1:H$1067,MATCH('Combined Table'!$A29&amp;'Combined Table'!$B29,$A$1:$A$1067&amp;$B$1:$B$1067,0))</f>
        <v>15</v>
      </c>
      <c r="BM29" s="13">
        <f t="array" ref="BM29">INDEX('Attack Possession'!I$1:I$1067,MATCH('Combined Table'!$A29&amp;'Combined Table'!$B29,$A$1:$A$1067&amp;$B$1:$B$1067,0))</f>
        <v>4</v>
      </c>
      <c r="BN29" s="13">
        <f t="array" ref="BN29">INDEX('Attack Possession'!J$1:J$1067,MATCH('Combined Table'!$A29&amp;'Combined Table'!$B29,$A$1:$A$1067&amp;$B$1:$B$1067,0))</f>
        <v>4</v>
      </c>
      <c r="BO29" s="13" t="str">
        <f t="array" ref="BO29">INDEX('Attack Possession'!K$1:K$1067,MATCH('Combined Table'!$A29&amp;'Combined Table'!$B29,$A$1:$A$1067&amp;$B$1:$B$1067,0))</f>
        <v/>
      </c>
      <c r="BP29" s="13" t="str">
        <f t="array" ref="BP29">INDEX('Attack Possession'!L$1:L$1067,MATCH('Combined Table'!$A29&amp;'Combined Table'!$B29,$A$1:$A$1067&amp;$B$1:$B$1067,0))</f>
        <v/>
      </c>
      <c r="BQ29" s="13">
        <f t="array" ref="BQ29">INDEX('Attack Possession'!M$1:M$1067,MATCH('Combined Table'!$A29&amp;'Combined Table'!$B29,$A$1:$A$1067&amp;$B$1:$B$1067,0))</f>
        <v>2</v>
      </c>
      <c r="BR29" s="13" t="str">
        <f t="array" ref="BR29">INDEX('Attack Possession'!N$1:N$1067,MATCH('Combined Table'!$A29&amp;'Combined Table'!$B29,$A$1:$A$1067&amp;$B$1:$B$1067,0))</f>
        <v/>
      </c>
      <c r="BS29" s="13">
        <f t="array" ref="BS29">INDEX('Attack Possession'!O$1:O$1067,MATCH('Combined Table'!$A29&amp;'Combined Table'!$B29,$A$1:$A$1067&amp;$B$1:$B$1067,0))</f>
        <v>1</v>
      </c>
      <c r="BT29" s="13">
        <f t="array" ref="BT29">INDEX('Attack Possession'!P$1:P$1067,MATCH('Combined Table'!$A29&amp;'Combined Table'!$B29,$A$1:$A$1067&amp;$B$1:$B$1067,0))</f>
        <v>50</v>
      </c>
      <c r="BU29" s="13">
        <f t="array" ref="BU29">INDEX('Attack Possession'!Q$1:Q$1067,MATCH('Combined Table'!$A29&amp;'Combined Table'!$B29,$A$1:$A$1067&amp;$B$1:$B$1067,0))</f>
        <v>106</v>
      </c>
      <c r="BV29" s="1">
        <f t="array" ref="BV29">INDEX('Kicks in Play'!C$1:C$1067,MATCH('Combined Table'!$A29&amp;'Combined Table'!$B29,$A$1:$A$1067&amp;$B$1:$B$1067,0))</f>
        <v>11</v>
      </c>
      <c r="BW29" s="13">
        <f t="array" ref="BW29">INDEX('Kicks in Play'!D$1:D$1067,MATCH('Combined Table'!$A29&amp;'Combined Table'!$B29,$A$1:$A$1067&amp;$B$1:$B$1067,0))</f>
        <v>386</v>
      </c>
      <c r="BX29" s="13">
        <f t="array" ref="BX29">INDEX('Kicks in Play'!E$1:E$1067,MATCH('Combined Table'!$A29&amp;'Combined Table'!$B29,$A$1:$A$1067&amp;$B$1:$B$1067,0))</f>
        <v>35.1</v>
      </c>
      <c r="BY29" s="13">
        <f t="array" ref="BY29">INDEX('Kicks in Play'!F$1:F$1067,MATCH('Combined Table'!$A29&amp;'Combined Table'!$B29,$A$1:$A$1067&amp;$B$1:$B$1067,0))</f>
        <v>4</v>
      </c>
      <c r="BZ29" s="13">
        <f t="array" ref="BZ29">INDEX('Kicks in Play'!G$1:G$1067,MATCH('Combined Table'!$A29&amp;'Combined Table'!$B29,$A$1:$A$1067&amp;$B$1:$B$1067,0))</f>
        <v>135</v>
      </c>
      <c r="CA29" s="13">
        <f t="array" ref="CA29">INDEX('Kicks in Play'!H$1:H$1067,MATCH('Combined Table'!$A29&amp;'Combined Table'!$B29,$A$1:$A$1067&amp;$B$1:$B$1067,0))</f>
        <v>8</v>
      </c>
      <c r="CB29" s="13">
        <f t="array" ref="CB29">INDEX('Kicks in Play'!I$1:I$1067,MATCH('Combined Table'!$A29&amp;'Combined Table'!$B29,$A$1:$A$1067&amp;$B$1:$B$1067,0))</f>
        <v>217</v>
      </c>
      <c r="CC29" s="13">
        <f t="array" ref="CC29">INDEX('Kicks in Play'!J$1:J$1067,MATCH('Combined Table'!$A29&amp;'Combined Table'!$B29,$A$1:$A$1067&amp;$B$1:$B$1067,0))</f>
        <v>2</v>
      </c>
      <c r="CD29" s="13">
        <f t="array" ref="CD29">INDEX('Kicks in Play'!K$1:K$1067,MATCH('Combined Table'!$A29&amp;'Combined Table'!$B29,$A$1:$A$1067&amp;$B$1:$B$1067,0))</f>
        <v>34</v>
      </c>
      <c r="CE29" s="13" t="str">
        <f t="array" ref="CE29">INDEX('Kicks in Play'!L$1:L$1067,MATCH('Combined Table'!$A29&amp;'Combined Table'!$B29,$A$1:$A$1067&amp;$B$1:$B$1067,0))</f>
        <v/>
      </c>
      <c r="CF29" s="13" t="str">
        <f t="array" ref="CF29">INDEX('Kicks in Play'!M$1:M$1067,MATCH('Combined Table'!$A29&amp;'Combined Table'!$B29,$A$1:$A$1067&amp;$B$1:$B$1067,0))</f>
        <v/>
      </c>
      <c r="CG29" s="13">
        <f t="array" ref="CG29">INDEX('Kicks in Play'!N$1:N$1067,MATCH('Combined Table'!$A29&amp;'Combined Table'!$B29,$A$1:$A$1067&amp;$B$1:$B$1067,0))</f>
        <v>2</v>
      </c>
      <c r="CH29" s="13">
        <f t="array" ref="CH29">INDEX('Kicks in Play'!O$1:O$1067,MATCH('Combined Table'!$A29&amp;'Combined Table'!$B29,$A$1:$A$1067&amp;$B$1:$B$1067,0))</f>
        <v>26</v>
      </c>
      <c r="CI29" s="13" t="str">
        <f t="array" ref="CI29">INDEX('Kicks in Play'!P$1:P$1067,MATCH('Combined Table'!$A29&amp;'Combined Table'!$B29,$A$1:$A$1067&amp;$B$1:$B$1067,0))</f>
        <v/>
      </c>
      <c r="CJ29" s="13">
        <f t="array" ref="CJ29">INDEX('Kicks in Play'!Q$1:Q$1067,MATCH('Combined Table'!$A29&amp;'Combined Table'!$B29,$A$1:$A$1067&amp;$B$1:$B$1067,0))</f>
        <v>27</v>
      </c>
      <c r="CK29" s="13">
        <f t="array" ref="CK29">INDEX('Kicks in Play'!R$1:R$1067,MATCH('Combined Table'!$A29&amp;'Combined Table'!$B29,$A$1:$A$1067&amp;$B$1:$B$1067,0))</f>
        <v>798</v>
      </c>
      <c r="CL29" s="1">
        <f t="array" ref="CL29">INDEX('Defence Report'!C$1:C$1067,MATCH('Combined Table'!$A29&amp;'Combined Table'!$B29,$A$1:$A$1067&amp;$B$1:$B$1067,0))</f>
        <v>115</v>
      </c>
      <c r="CM29" s="13">
        <f t="array" ref="CM29">INDEX('Defence Report'!D$1:D$1067,MATCH('Combined Table'!$A29&amp;'Combined Table'!$B29,$A$1:$A$1067&amp;$B$1:$B$1067,0))</f>
        <v>20</v>
      </c>
      <c r="CN29" s="13">
        <f t="array" ref="CN29">INDEX('Defence Report'!E$1:E$1067,MATCH('Combined Table'!$A29&amp;'Combined Table'!$B29,$A$1:$A$1067&amp;$B$1:$B$1067,0))</f>
        <v>0</v>
      </c>
      <c r="CO29" s="13">
        <f t="array" ref="CO29">INDEX('Defence Report'!F$1:F$1067,MATCH('Combined Table'!$A29&amp;'Combined Table'!$B29,$A$1:$A$1067&amp;$B$1:$B$1067,0))</f>
        <v>94</v>
      </c>
      <c r="CP29" s="13">
        <f t="array" ref="CP29">INDEX('Defence Report'!G$1:G$1067,MATCH('Combined Table'!$A29&amp;'Combined Table'!$B29,$A$1:$A$1067&amp;$B$1:$B$1067,0))</f>
        <v>21</v>
      </c>
      <c r="CQ29" s="13">
        <f t="array" ref="CQ29">INDEX('Defence Report'!H$1:H$1067,MATCH('Combined Table'!$A29&amp;'Combined Table'!$B29,$A$1:$A$1067&amp;$B$1:$B$1067,0))</f>
        <v>82.5</v>
      </c>
      <c r="CR29" s="13">
        <f t="array" ref="CR29">INDEX('Defence Report'!I$1:I$1067,MATCH('Combined Table'!$A29&amp;'Combined Table'!$B29,$A$1:$A$1067&amp;$B$1:$B$1067,0))</f>
        <v>85.2</v>
      </c>
      <c r="CS29" s="13">
        <f t="array" ref="CS29">INDEX('Defence Report'!J$1:J$1067,MATCH('Combined Table'!$A29&amp;'Combined Table'!$B29,$A$1:$A$1067&amp;$B$1:$B$1067,0))</f>
        <v>7</v>
      </c>
      <c r="CT29" s="13">
        <f t="array" ref="CT29">INDEX('Defence Report'!K$1:K$1067,MATCH('Combined Table'!$A29&amp;'Combined Table'!$B29,$A$1:$A$1067&amp;$B$1:$B$1067,0))</f>
        <v>70</v>
      </c>
      <c r="CU29" s="13">
        <f t="array" ref="CU29">INDEX('Defence Report'!L$1:L$1067,MATCH('Combined Table'!$A29&amp;'Combined Table'!$B29,$A$1:$A$1067&amp;$B$1:$B$1067,0))</f>
        <v>58</v>
      </c>
      <c r="CV29" s="13">
        <f t="array" ref="CV29">INDEX('Defence Report'!M$1:M$1067,MATCH('Combined Table'!$A29&amp;'Combined Table'!$B29,$A$1:$A$1067&amp;$B$1:$B$1067,0))</f>
        <v>57</v>
      </c>
      <c r="CW29" s="13">
        <f t="array" ref="CW29">INDEX('Defence Report'!N$1:N$1067,MATCH('Combined Table'!$A29&amp;'Combined Table'!$B29,$A$1:$A$1067&amp;$B$1:$B$1067,0))</f>
        <v>0</v>
      </c>
      <c r="CX29" s="13">
        <f t="array" ref="CX29">INDEX('Defence Report'!O$1:O$1067,MATCH('Combined Table'!$A29&amp;'Combined Table'!$B29,$A$1:$A$1067&amp;$B$1:$B$1067,0))</f>
        <v>0</v>
      </c>
      <c r="CY29" s="13">
        <f t="array" ref="CY29">INDEX('Defence Report'!P$1:P$1067,MATCH('Combined Table'!$A29&amp;'Combined Table'!$B29,$A$1:$A$1067&amp;$B$1:$B$1067,0))</f>
        <v>0</v>
      </c>
      <c r="CZ29" s="13">
        <f t="array" ref="CZ29">INDEX('Defence Report'!Q$1:Q$1067,MATCH('Combined Table'!$A29&amp;'Combined Table'!$B29,$A$1:$A$1067&amp;$B$1:$B$1067,0))</f>
        <v>58</v>
      </c>
      <c r="DA29" s="13">
        <f t="array" ref="DA29">INDEX('Defence Report'!R$1:R$1067,MATCH('Combined Table'!$A29&amp;'Combined Table'!$B29,$A$1:$A$1067&amp;$B$1:$B$1067,0))</f>
        <v>6</v>
      </c>
      <c r="DB29" s="13" t="str">
        <f t="array" ref="DB29">INDEX('Defence Report'!S$1:S$1067,MATCH('Combined Table'!$A29&amp;'Combined Table'!$B29,$A$1:$A$1067&amp;$B$1:$B$1067,0))</f>
        <v/>
      </c>
      <c r="DC29" s="13">
        <f t="array" ref="DC29">INDEX('Defence Report'!T$1:T$1067,MATCH('Combined Table'!$A29&amp;'Combined Table'!$B29,$A$1:$A$1067&amp;$B$1:$B$1067,0))</f>
        <v>1</v>
      </c>
      <c r="DD29" s="13">
        <f t="array" ref="DD29">INDEX('Defence Report'!U$1:U$1067,MATCH('Combined Table'!$A29&amp;'Combined Table'!$B29,$A$1:$A$1067&amp;$B$1:$B$1067,0))</f>
        <v>6</v>
      </c>
      <c r="DE29" s="13">
        <f t="array" ref="DE29">INDEX('Defence Report'!V$1:V$1067,MATCH('Combined Table'!$A29&amp;'Combined Table'!$B29,$A$1:$A$1067&amp;$B$1:$B$1067,0))</f>
        <v>2</v>
      </c>
      <c r="DF29" s="13">
        <f t="array" ref="DF29">INDEX('Defence Report'!W$1:W$1067,MATCH('Combined Table'!$A29&amp;'Combined Table'!$B29,$A$1:$A$1067&amp;$B$1:$B$1067,0))</f>
        <v>2</v>
      </c>
      <c r="DG29" s="13">
        <f t="array" ref="DG29">INDEX('Defence Report'!X$1:X$1067,MATCH('Combined Table'!$A29&amp;'Combined Table'!$B29,$A$1:$A$1067&amp;$B$1:$B$1067,0))</f>
        <v>4</v>
      </c>
      <c r="DH29" s="1">
        <f t="array" ref="DH29">INDEX('Ruck Speed'!C$1:C$1067,MATCH('Combined Table'!$A29&amp;'Combined Table'!$B29,$A$1:$A$1067&amp;$B$1:$B$1067,0))</f>
        <v>9</v>
      </c>
      <c r="DI29" s="13">
        <f t="array" ref="DI29">INDEX('Ruck Speed'!D$1:D$1067,MATCH('Combined Table'!$A29&amp;'Combined Table'!$B29,$A$1:$A$1067&amp;$B$1:$B$1067,0))</f>
        <v>21</v>
      </c>
      <c r="DJ29" s="13">
        <f t="array" ref="DJ29">INDEX('Ruck Speed'!E$1:E$1067,MATCH('Combined Table'!$A29&amp;'Combined Table'!$B29,$A$1:$A$1067&amp;$B$1:$B$1067,0))</f>
        <v>15</v>
      </c>
      <c r="DK29" s="13">
        <f t="array" ref="DK29">INDEX('Ruck Speed'!F$1:F$1067,MATCH('Combined Table'!$A29&amp;'Combined Table'!$B29,$A$1:$A$1067&amp;$B$1:$B$1067,0))</f>
        <v>45</v>
      </c>
      <c r="DL29" s="13">
        <f t="array" ref="DL29">INDEX('Ruck Speed'!G$1:G$1067,MATCH('Combined Table'!$A29&amp;'Combined Table'!$B29,$A$1:$A$1067&amp;$B$1:$B$1067,0))</f>
        <v>33.299999999999997</v>
      </c>
      <c r="DM29" s="13">
        <f t="array" ref="DM29">INDEX('Ruck Speed'!H$1:H$1067,MATCH('Combined Table'!$A29&amp;'Combined Table'!$B29,$A$1:$A$1067&amp;$B$1:$B$1067,0))</f>
        <v>9</v>
      </c>
      <c r="DN29" s="13">
        <f t="array" ref="DN29">INDEX('Ruck Speed'!I$1:I$1067,MATCH('Combined Table'!$A29&amp;'Combined Table'!$B29,$A$1:$A$1067&amp;$B$1:$B$1067,0))</f>
        <v>8</v>
      </c>
      <c r="DO29" s="13">
        <f t="array" ref="DO29">INDEX('Ruck Speed'!J$1:J$1067,MATCH('Combined Table'!$A29&amp;'Combined Table'!$B29,$A$1:$A$1067&amp;$B$1:$B$1067,0))</f>
        <v>43</v>
      </c>
      <c r="DP29" s="13">
        <f t="array" ref="DP29">INDEX('Ruck Speed'!K$1:K$1067,MATCH('Combined Table'!$A29&amp;'Combined Table'!$B29,$A$1:$A$1067&amp;$B$1:$B$1067,0))</f>
        <v>30</v>
      </c>
      <c r="DQ29" s="13">
        <f t="array" ref="DQ29">INDEX('Ruck Speed'!L$1:L$1067,MATCH('Combined Table'!$A29&amp;'Combined Table'!$B29,$A$1:$A$1067&amp;$B$1:$B$1067,0))</f>
        <v>81</v>
      </c>
      <c r="DR29" s="13">
        <f t="array" ref="DR29">INDEX('Ruck Speed'!M$1:M$1067,MATCH('Combined Table'!$A29&amp;'Combined Table'!$B29,$A$1:$A$1067&amp;$B$1:$B$1067,0))</f>
        <v>37</v>
      </c>
      <c r="DS29" s="13">
        <f t="array" ref="DS29">INDEX('Ruck Speed'!N$1:N$1067,MATCH('Combined Table'!$A29&amp;'Combined Table'!$B29,$A$1:$A$1067&amp;$B$1:$B$1067,0))</f>
        <v>2</v>
      </c>
      <c r="DT29" s="1">
        <f t="array" ref="DT29">IF(ISNA(INDEX('Maul Outcomes - Attack'!C$1:C$1067,MATCH('Combined Table'!$A29&amp;'Combined Table'!$B29,'Maul Outcomes - Attack'!$A$1:$A$1067&amp;'Maul Outcomes - Attack'!$B$1:$B$1067,0))),"",INDEX('Maul Outcomes - Attack'!C$1:C$1067,MATCH('Combined Table'!$A29&amp;'Combined Table'!$B29,'Maul Outcomes - Attack'!$A$1:$A$1067&amp;'Maul Outcomes - Attack'!$B$1:$B$1067,0)))</f>
        <v>2</v>
      </c>
      <c r="DU29" s="13" t="str">
        <f t="array" ref="DU29">IF(ISNA(INDEX('Maul Outcomes - Attack'!D$1:D$1067,MATCH('Combined Table'!$A29&amp;'Combined Table'!$B29,'Maul Outcomes - Attack'!$A$1:$A$1067&amp;'Maul Outcomes - Attack'!$B$1:$B$1067,0))),"",INDEX('Maul Outcomes - Attack'!D$1:D$1067,MATCH('Combined Table'!$A29&amp;'Combined Table'!$B29,'Maul Outcomes - Attack'!$A$1:$A$1067&amp;'Maul Outcomes - Attack'!$B$1:$B$1067,0)))</f>
        <v/>
      </c>
      <c r="DV29" s="13">
        <f t="array" ref="DV29">IF(ISNA(INDEX('Maul Outcomes - Attack'!E$1:E$1067,MATCH('Combined Table'!$A29&amp;'Combined Table'!$B29,'Maul Outcomes - Attack'!$A$1:$A$1067&amp;'Maul Outcomes - Attack'!$B$1:$B$1067,0))),"",INDEX('Maul Outcomes - Attack'!E$1:E$1067,MATCH('Combined Table'!$A29&amp;'Combined Table'!$B29,'Maul Outcomes - Attack'!$A$1:$A$1067&amp;'Maul Outcomes - Attack'!$B$1:$B$1067,0)))</f>
        <v>2</v>
      </c>
      <c r="DW29" s="13">
        <f t="array" ref="DW29">IF(ISNA(INDEX('Maul Outcomes - Attack'!F$1:F$1067,MATCH('Combined Table'!$A29&amp;'Combined Table'!$B29,'Maul Outcomes - Attack'!$A$1:$A$1067&amp;'Maul Outcomes - Attack'!$B$1:$B$1067,0))),"",INDEX('Maul Outcomes - Attack'!F$1:F$1067,MATCH('Combined Table'!$A29&amp;'Combined Table'!$B29,'Maul Outcomes - Attack'!$A$1:$A$1067&amp;'Maul Outcomes - Attack'!$B$1:$B$1067,0)))</f>
        <v>1</v>
      </c>
      <c r="DX29" s="13" t="str">
        <f t="array" ref="DX29">IF(ISNA(INDEX('Maul Outcomes - Attack'!G$1:G$1067,MATCH('Combined Table'!$A29&amp;'Combined Table'!$B29,'Maul Outcomes - Attack'!$A$1:$A$1067&amp;'Maul Outcomes - Attack'!$B$1:$B$1067,0))),"",INDEX('Maul Outcomes - Attack'!G$1:G$1067,MATCH('Combined Table'!$A29&amp;'Combined Table'!$B29,'Maul Outcomes - Attack'!$A$1:$A$1067&amp;'Maul Outcomes - Attack'!$B$1:$B$1067,0)))</f>
        <v/>
      </c>
      <c r="DY29" s="13" t="str">
        <f t="array" ref="DY29">IF(ISNA(INDEX('Maul Outcomes - Attack'!H$1:H$1067,MATCH('Combined Table'!$A29&amp;'Combined Table'!$B29,'Maul Outcomes - Attack'!$A$1:$A$1067&amp;'Maul Outcomes - Attack'!$B$1:$B$1067,0))),"",INDEX('Maul Outcomes - Attack'!H$1:H$1067,MATCH('Combined Table'!$A29&amp;'Combined Table'!$B29,'Maul Outcomes - Attack'!$A$1:$A$1067&amp;'Maul Outcomes - Attack'!$B$1:$B$1067,0)))</f>
        <v/>
      </c>
      <c r="DZ29" s="13">
        <f t="array" ref="DZ29">IF(ISNA(INDEX('Maul Outcomes - Attack'!I$1:I$1067,MATCH('Combined Table'!$A29&amp;'Combined Table'!$B29,'Maul Outcomes - Attack'!$A$1:$A$1067&amp;'Maul Outcomes - Attack'!$B$1:$B$1067,0))),"",INDEX('Maul Outcomes - Attack'!I$1:I$1067,MATCH('Combined Table'!$A29&amp;'Combined Table'!$B29,'Maul Outcomes - Attack'!$A$1:$A$1067&amp;'Maul Outcomes - Attack'!$B$1:$B$1067,0)))</f>
        <v>1</v>
      </c>
      <c r="EA29" s="13">
        <f t="array" ref="EA29">IF(ISNA(INDEX('Maul Outcomes - Attack'!J$1:J$1067,MATCH('Combined Table'!$A29&amp;'Combined Table'!$B29,'Maul Outcomes - Attack'!$A$1:$A$1067&amp;'Maul Outcomes - Attack'!$B$1:$B$1067,0))),"",INDEX('Maul Outcomes - Attack'!J$1:J$1067,MATCH('Combined Table'!$A29&amp;'Combined Table'!$B29,'Maul Outcomes - Attack'!$A$1:$A$1067&amp;'Maul Outcomes - Attack'!$B$1:$B$1067,0)))</f>
        <v>3</v>
      </c>
      <c r="EB29" s="13" t="e">
        <f t="array" ref="EB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C29" s="13" t="e">
        <f t="array" ref="EC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D29" s="13" t="e">
        <f t="array" ref="ED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E29" s="13" t="e">
        <f t="array" ref="EE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F29" s="13" t="e">
        <f t="array" ref="EF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G29" s="13" t="e">
        <f t="array" ref="EG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H29" s="13" t="e">
        <f t="array" ref="EH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I29" s="13" t="e">
        <f t="array" ref="EI29">IF(ISNA(INDEX('Maul Outcomes - Attack'!#REF!,MATCH('Combined Table'!$A29&amp;'Combined Table'!$B29,'Maul Outcomes - Attack'!$A$1:$A$1067&amp;'Maul Outcomes - Attack'!$B$1:$B$1067,0))),"",INDEX('Maul Outcomes - Attack'!#REF!,MATCH('Combined Table'!$A29&amp;'Combined Table'!$B29,'Maul Outcomes - Attack'!$A$1:$A$1067&amp;'Maul Outcomes - Attack'!$B$1:$B$1067,0)))</f>
        <v>#REF!</v>
      </c>
      <c r="EJ29" s="1">
        <f t="array" ref="EJ29">IF(ISNA(INDEX('Lineout Success'!C$1:C$1067,MATCH('Combined Table'!$A29&amp;'Combined Table'!$B29,'Lineout Success'!$A$1:$A$1067&amp;'Lineout Success'!$B$1:$B$1067,0))),"",INDEX('Lineout Success'!C$1:C$1067,MATCH('Combined Table'!$A29&amp;'Combined Table'!$B29,'Lineout Success'!$A$1:$A$1067&amp;'Lineout Success'!$B$1:$B$1067,0)))</f>
        <v>17</v>
      </c>
      <c r="EK29" s="13">
        <f t="array" ref="EK29">IF(ISNA(INDEX('Lineout Success'!D$1:D$1067,MATCH('Combined Table'!$A29&amp;'Combined Table'!$B29,'Lineout Success'!$A$1:$A$1067&amp;'Lineout Success'!$B$1:$B$1067,0))),"",INDEX('Lineout Success'!D$1:D$1067,MATCH('Combined Table'!$A29&amp;'Combined Table'!$B29,'Lineout Success'!$A$1:$A$1067&amp;'Lineout Success'!$B$1:$B$1067,0)))</f>
        <v>89.5</v>
      </c>
      <c r="EL29" s="13">
        <f t="array" ref="EL29">IF(ISNA(INDEX('Lineout Success'!E$1:E$1067,MATCH('Combined Table'!$A29&amp;'Combined Table'!$B29,'Lineout Success'!$A$1:$A$1067&amp;'Lineout Success'!$B$1:$B$1067,0))),"",INDEX('Lineout Success'!E$1:E$1067,MATCH('Combined Table'!$A29&amp;'Combined Table'!$B29,'Lineout Success'!$A$1:$A$1067&amp;'Lineout Success'!$B$1:$B$1067,0)))</f>
        <v>2</v>
      </c>
      <c r="EM29" s="13">
        <f t="array" ref="EM29">IF(ISNA(INDEX('Lineout Success'!F$1:F$1067,MATCH('Combined Table'!$A29&amp;'Combined Table'!$B29,'Lineout Success'!$A$1:$A$1067&amp;'Lineout Success'!$B$1:$B$1067,0))),"",INDEX('Lineout Success'!F$1:F$1067,MATCH('Combined Table'!$A29&amp;'Combined Table'!$B29,'Lineout Success'!$A$1:$A$1067&amp;'Lineout Success'!$B$1:$B$1067,0)))</f>
        <v>10.5</v>
      </c>
      <c r="EN29" s="13">
        <f t="array" ref="EN29">IF(ISNA(INDEX('Lineout Success'!G$1:G$1067,MATCH('Combined Table'!$A29&amp;'Combined Table'!$B29,'Lineout Success'!$A$1:$A$1067&amp;'Lineout Success'!$B$1:$B$1067,0))),"",INDEX('Lineout Success'!G$1:G$1067,MATCH('Combined Table'!$A29&amp;'Combined Table'!$B29,'Lineout Success'!$A$1:$A$1067&amp;'Lineout Success'!$B$1:$B$1067,0)))</f>
        <v>19</v>
      </c>
      <c r="EO29" s="13" t="str">
        <f t="array" ref="EO29">IF(ISNA(INDEX('Lineout Success'!H$1:H$1067,MATCH('Combined Table'!$A29&amp;'Combined Table'!$B29,'Lineout Success'!$A$1:$A$1067&amp;'Lineout Success'!$B$1:$B$1067,0))),"",INDEX('Lineout Success'!H$1:H$1067,MATCH('Combined Table'!$A29&amp;'Combined Table'!$B29,'Lineout Success'!$A$1:$A$1067&amp;'Lineout Success'!$B$1:$B$1067,0)))</f>
        <v/>
      </c>
      <c r="EP29" s="13" t="str">
        <f t="array" ref="EP29">IF(ISNA(INDEX('Lineout Success'!I$1:I$1067,MATCH('Combined Table'!$A29&amp;'Combined Table'!$B29,'Lineout Success'!$A$1:$A$1067&amp;'Lineout Success'!$B$1:$B$1067,0))),"",INDEX('Lineout Success'!I$1:I$1067,MATCH('Combined Table'!$A29&amp;'Combined Table'!$B29,'Lineout Success'!$A$1:$A$1067&amp;'Lineout Success'!$B$1:$B$1067,0)))</f>
        <v/>
      </c>
      <c r="EQ29" s="13">
        <f t="array" ref="EQ29">IF(ISNA(INDEX('Lineout Success'!J$1:J$1067,MATCH('Combined Table'!$A29&amp;'Combined Table'!$B29,'Lineout Success'!$A$1:$A$1067&amp;'Lineout Success'!$B$1:$B$1067,0))),"",INDEX('Lineout Success'!J$1:J$1067,MATCH('Combined Table'!$A29&amp;'Combined Table'!$B29,'Lineout Success'!$A$1:$A$1067&amp;'Lineout Success'!$B$1:$B$1067,0)))</f>
        <v>4</v>
      </c>
      <c r="ER29" s="13">
        <f t="array" ref="ER29">IF(ISNA(INDEX('Lineout Success'!K$1:K$1067,MATCH('Combined Table'!$A29&amp;'Combined Table'!$B29,'Lineout Success'!$A$1:$A$1067&amp;'Lineout Success'!$B$1:$B$1067,0))),"",INDEX('Lineout Success'!K$1:K$1067,MATCH('Combined Table'!$A29&amp;'Combined Table'!$B29,'Lineout Success'!$A$1:$A$1067&amp;'Lineout Success'!$B$1:$B$1067,0)))</f>
        <v>100</v>
      </c>
      <c r="ES29" s="13">
        <f t="array" ref="ES29">IF(ISNA(INDEX('Lineout Success'!L$1:L$1067,MATCH('Combined Table'!$A29&amp;'Combined Table'!$B29,'Lineout Success'!$A$1:$A$1067&amp;'Lineout Success'!$B$1:$B$1067,0))),"",INDEX('Lineout Success'!L$1:L$1067,MATCH('Combined Table'!$A29&amp;'Combined Table'!$B29,'Lineout Success'!$A$1:$A$1067&amp;'Lineout Success'!$B$1:$B$1067,0)))</f>
        <v>4</v>
      </c>
      <c r="ET29" s="13">
        <f t="array" ref="ET29">IF(ISNA(INDEX('Lineout Success'!M$1:M$1067,MATCH('Combined Table'!$A29&amp;'Combined Table'!$B29,'Lineout Success'!$A$1:$A$1067&amp;'Lineout Success'!$B$1:$B$1067,0))),"",INDEX('Lineout Success'!M$1:M$1067,MATCH('Combined Table'!$A29&amp;'Combined Table'!$B29,'Lineout Success'!$A$1:$A$1067&amp;'Lineout Success'!$B$1:$B$1067,0)))</f>
        <v>17</v>
      </c>
      <c r="EU29" s="13">
        <f t="array" ref="EU29">IF(ISNA(INDEX('Lineout Success'!N$1:N$1067,MATCH('Combined Table'!$A29&amp;'Combined Table'!$B29,'Lineout Success'!$A$1:$A$1067&amp;'Lineout Success'!$B$1:$B$1067,0))),"",INDEX('Lineout Success'!N$1:N$1067,MATCH('Combined Table'!$A29&amp;'Combined Table'!$B29,'Lineout Success'!$A$1:$A$1067&amp;'Lineout Success'!$B$1:$B$1067,0)))</f>
        <v>73.900000000000006</v>
      </c>
      <c r="EV29" s="13">
        <f t="array" ref="EV29">IF(ISNA(INDEX('Lineout Success'!O$1:O$1067,MATCH('Combined Table'!$A29&amp;'Combined Table'!$B29,'Lineout Success'!$A$1:$A$1067&amp;'Lineout Success'!$B$1:$B$1067,0))),"",INDEX('Lineout Success'!O$1:O$1067,MATCH('Combined Table'!$A29&amp;'Combined Table'!$B29,'Lineout Success'!$A$1:$A$1067&amp;'Lineout Success'!$B$1:$B$1067,0)))</f>
        <v>6</v>
      </c>
      <c r="EW29" s="13">
        <f t="array" ref="EW29">IF(ISNA(INDEX('Lineout Success'!P$1:P$1067,MATCH('Combined Table'!$A29&amp;'Combined Table'!$B29,'Lineout Success'!$A$1:$A$1067&amp;'Lineout Success'!$B$1:$B$1067,0))),"",INDEX('Lineout Success'!P$1:P$1067,MATCH('Combined Table'!$A29&amp;'Combined Table'!$B29,'Lineout Success'!$A$1:$A$1067&amp;'Lineout Success'!$B$1:$B$1067,0)))</f>
        <v>26.1</v>
      </c>
      <c r="EX29" s="13">
        <f t="array" ref="EX29">IF(ISNA(INDEX('Lineout Success'!Q$1:Q$1067,MATCH('Combined Table'!$A29&amp;'Combined Table'!$B29,'Lineout Success'!$A$1:$A$1067&amp;'Lineout Success'!$B$1:$B$1067,0))),"",INDEX('Lineout Success'!Q$1:Q$1067,MATCH('Combined Table'!$A29&amp;'Combined Table'!$B29,'Lineout Success'!$A$1:$A$1067&amp;'Lineout Success'!$B$1:$B$1067,0)))</f>
        <v>23</v>
      </c>
      <c r="EY29" s="1" t="str">
        <f t="array" ref="EY29">IF(ISNA(INDEX('Lineout Throwing'!C$1:C$1067,MATCH('Combined Table'!$A29&amp;'Combined Table'!$B29,'Lineout Throwing'!$A$1:$A$1067&amp;'Lineout Throwing'!$B$1:$B$1067,0))),"",INDEX('Lineout Throwing'!C$1:C$1067,MATCH('Combined Table'!$A29&amp;'Combined Table'!$B29,'Lineout Throwing'!$A$1:$A$1067&amp;'Lineout Throwing'!$B$1:$B$1067,0)))</f>
        <v/>
      </c>
      <c r="EZ29" s="13" t="str">
        <f t="array" ref="EZ29">IF(ISNA(INDEX('Lineout Throwing'!D$1:D$1067,MATCH('Combined Table'!$A29&amp;'Combined Table'!$B29,'Lineout Throwing'!$A$1:$A$1067&amp;'Lineout Throwing'!$B$1:$B$1067,0))),"",INDEX('Lineout Throwing'!D$1:D$1067,MATCH('Combined Table'!$A29&amp;'Combined Table'!$B29,'Lineout Throwing'!$A$1:$A$1067&amp;'Lineout Throwing'!$B$1:$B$1067,0)))</f>
        <v/>
      </c>
      <c r="FA29" s="13" t="str">
        <f t="array" ref="FA29">IF(ISNA(INDEX('Lineout Throwing'!E$1:E$1067,MATCH('Combined Table'!$A29&amp;'Combined Table'!$B29,'Lineout Throwing'!$A$1:$A$1067&amp;'Lineout Throwing'!$B$1:$B$1067,0))),"",INDEX('Lineout Throwing'!E$1:E$1067,MATCH('Combined Table'!$A29&amp;'Combined Table'!$B29,'Lineout Throwing'!$A$1:$A$1067&amp;'Lineout Throwing'!$B$1:$B$1067,0)))</f>
        <v/>
      </c>
      <c r="FB29" s="13" t="str">
        <f t="array" ref="FB29">IF(ISNA(INDEX('Lineout Throwing'!F$1:F$1067,MATCH('Combined Table'!$A29&amp;'Combined Table'!$B29,'Lineout Throwing'!$A$1:$A$1067&amp;'Lineout Throwing'!$B$1:$B$1067,0))),"",INDEX('Lineout Throwing'!F$1:F$1067,MATCH('Combined Table'!$A29&amp;'Combined Table'!$B29,'Lineout Throwing'!$A$1:$A$1067&amp;'Lineout Throwing'!$B$1:$B$1067,0)))</f>
        <v/>
      </c>
      <c r="FC29" s="13">
        <f t="array" ref="FC29">IF(ISNA(INDEX('Lineout Throwing'!G$1:G$1067,MATCH('Combined Table'!$A29&amp;'Combined Table'!$B29,'Lineout Throwing'!$A$1:$A$1067&amp;'Lineout Throwing'!$B$1:$B$1067,0))),"",INDEX('Lineout Throwing'!G$1:G$1067,MATCH('Combined Table'!$A29&amp;'Combined Table'!$B29,'Lineout Throwing'!$A$1:$A$1067&amp;'Lineout Throwing'!$B$1:$B$1067,0)))</f>
        <v>1</v>
      </c>
      <c r="FD29" s="13">
        <f t="array" ref="FD29">IF(ISNA(INDEX('Lineout Throwing'!H$1:H$1067,MATCH('Combined Table'!$A29&amp;'Combined Table'!$B29,'Lineout Throwing'!$A$1:$A$1067&amp;'Lineout Throwing'!$B$1:$B$1067,0))),"",INDEX('Lineout Throwing'!H$1:H$1067,MATCH('Combined Table'!$A29&amp;'Combined Table'!$B29,'Lineout Throwing'!$A$1:$A$1067&amp;'Lineout Throwing'!$B$1:$B$1067,0)))</f>
        <v>5.3</v>
      </c>
      <c r="FE29" s="13">
        <f t="array" ref="FE29">IF(ISNA(INDEX('Lineout Throwing'!I$1:I$1067,MATCH('Combined Table'!$A29&amp;'Combined Table'!$B29,'Lineout Throwing'!$A$1:$A$1067&amp;'Lineout Throwing'!$B$1:$B$1067,0))),"",INDEX('Lineout Throwing'!I$1:I$1067,MATCH('Combined Table'!$A29&amp;'Combined Table'!$B29,'Lineout Throwing'!$A$1:$A$1067&amp;'Lineout Throwing'!$B$1:$B$1067,0)))</f>
        <v>8</v>
      </c>
      <c r="FF29" s="13">
        <f t="array" ref="FF29">IF(ISNA(INDEX('Lineout Throwing'!J$1:J$1067,MATCH('Combined Table'!$A29&amp;'Combined Table'!$B29,'Lineout Throwing'!$A$1:$A$1067&amp;'Lineout Throwing'!$B$1:$B$1067,0))),"",INDEX('Lineout Throwing'!J$1:J$1067,MATCH('Combined Table'!$A29&amp;'Combined Table'!$B29,'Lineout Throwing'!$A$1:$A$1067&amp;'Lineout Throwing'!$B$1:$B$1067,0)))</f>
        <v>42.1</v>
      </c>
      <c r="FG29" s="13" t="str">
        <f t="array" ref="FG29">IF(ISNA(INDEX('Lineout Throwing'!K$1:K$1067,MATCH('Combined Table'!$A29&amp;'Combined Table'!$B29,'Lineout Throwing'!$A$1:$A$1067&amp;'Lineout Throwing'!$B$1:$B$1067,0))),"",INDEX('Lineout Throwing'!K$1:K$1067,MATCH('Combined Table'!$A29&amp;'Combined Table'!$B29,'Lineout Throwing'!$A$1:$A$1067&amp;'Lineout Throwing'!$B$1:$B$1067,0)))</f>
        <v/>
      </c>
      <c r="FH29" s="13" t="str">
        <f t="array" ref="FH29">IF(ISNA(INDEX('Lineout Throwing'!L$1:L$1067,MATCH('Combined Table'!$A29&amp;'Combined Table'!$B29,'Lineout Throwing'!$A$1:$A$1067&amp;'Lineout Throwing'!$B$1:$B$1067,0))),"",INDEX('Lineout Throwing'!L$1:L$1067,MATCH('Combined Table'!$A29&amp;'Combined Table'!$B29,'Lineout Throwing'!$A$1:$A$1067&amp;'Lineout Throwing'!$B$1:$B$1067,0)))</f>
        <v/>
      </c>
      <c r="FI29" s="13">
        <f t="array" ref="FI29">IF(ISNA(INDEX('Lineout Throwing'!M$1:M$1067,MATCH('Combined Table'!$A29&amp;'Combined Table'!$B29,'Lineout Throwing'!$A$1:$A$1067&amp;'Lineout Throwing'!$B$1:$B$1067,0))),"",INDEX('Lineout Throwing'!M$1:M$1067,MATCH('Combined Table'!$A29&amp;'Combined Table'!$B29,'Lineout Throwing'!$A$1:$A$1067&amp;'Lineout Throwing'!$B$1:$B$1067,0)))</f>
        <v>9</v>
      </c>
      <c r="FJ29" s="13">
        <f t="array" ref="FJ29">IF(ISNA(INDEX('Lineout Throwing'!N$1:N$1067,MATCH('Combined Table'!$A29&amp;'Combined Table'!$B29,'Lineout Throwing'!$A$1:$A$1067&amp;'Lineout Throwing'!$B$1:$B$1067,0))),"",INDEX('Lineout Throwing'!N$1:N$1067,MATCH('Combined Table'!$A29&amp;'Combined Table'!$B29,'Lineout Throwing'!$A$1:$A$1067&amp;'Lineout Throwing'!$B$1:$B$1067,0)))</f>
        <v>47.4</v>
      </c>
      <c r="FK29" s="13" t="str">
        <f t="array" ref="FK29">IF(ISNA(INDEX('Lineout Throwing'!O$1:O$1067,MATCH('Combined Table'!$A29&amp;'Combined Table'!$B29,'Lineout Throwing'!$A$1:$A$1067&amp;'Lineout Throwing'!$B$1:$B$1067,0))),"",INDEX('Lineout Throwing'!O$1:O$1067,MATCH('Combined Table'!$A29&amp;'Combined Table'!$B29,'Lineout Throwing'!$A$1:$A$1067&amp;'Lineout Throwing'!$B$1:$B$1067,0)))</f>
        <v/>
      </c>
      <c r="FL29" s="13" t="str">
        <f t="array" ref="FL29">IF(ISNA(INDEX('Lineout Throwing'!P$1:P$1067,MATCH('Combined Table'!$A29&amp;'Combined Table'!$B29,'Lineout Throwing'!$A$1:$A$1067&amp;'Lineout Throwing'!$B$1:$B$1067,0))),"",INDEX('Lineout Throwing'!P$1:P$1067,MATCH('Combined Table'!$A29&amp;'Combined Table'!$B29,'Lineout Throwing'!$A$1:$A$1067&amp;'Lineout Throwing'!$B$1:$B$1067,0)))</f>
        <v/>
      </c>
      <c r="FM29" s="13">
        <f t="array" ref="FM29">IF(ISNA(INDEX('Lineout Throwing'!Q$1:Q$1067,MATCH('Combined Table'!$A29&amp;'Combined Table'!$B29,'Lineout Throwing'!$A$1:$A$1067&amp;'Lineout Throwing'!$B$1:$B$1067,0))),"",INDEX('Lineout Throwing'!Q$1:Q$1067,MATCH('Combined Table'!$A29&amp;'Combined Table'!$B29,'Lineout Throwing'!$A$1:$A$1067&amp;'Lineout Throwing'!$B$1:$B$1067,0)))</f>
        <v>1</v>
      </c>
      <c r="FN29" s="13">
        <f t="array" ref="FN29">IF(ISNA(INDEX('Lineout Throwing'!R$1:R$1067,MATCH('Combined Table'!$A29&amp;'Combined Table'!$B29,'Lineout Throwing'!$A$1:$A$1067&amp;'Lineout Throwing'!$B$1:$B$1067,0))),"",INDEX('Lineout Throwing'!R$1:R$1067,MATCH('Combined Table'!$A29&amp;'Combined Table'!$B29,'Lineout Throwing'!$A$1:$A$1067&amp;'Lineout Throwing'!$B$1:$B$1067,0)))</f>
        <v>5.3</v>
      </c>
      <c r="FO29" s="13">
        <f t="array" ref="FO29">IF(ISNA(INDEX('Lineout Throwing'!S$1:S$1067,MATCH('Combined Table'!$A29&amp;'Combined Table'!$B29,'Lineout Throwing'!$A$1:$A$1067&amp;'Lineout Throwing'!$B$1:$B$1067,0))),"",INDEX('Lineout Throwing'!S$1:S$1067,MATCH('Combined Table'!$A29&amp;'Combined Table'!$B29,'Lineout Throwing'!$A$1:$A$1067&amp;'Lineout Throwing'!$B$1:$B$1067,0)))</f>
        <v>19</v>
      </c>
      <c r="FP29" s="13">
        <f t="array" ref="FP29">IF(ISNA(INDEX('Lineout Throwing'!T$1:T$1067,MATCH('Combined Table'!$A29&amp;'Combined Table'!$B29,'Lineout Throwing'!$A$1:$A$1067&amp;'Lineout Throwing'!$B$1:$B$1067,0))),"",INDEX('Lineout Throwing'!T$1:T$1067,MATCH('Combined Table'!$A29&amp;'Combined Table'!$B29,'Lineout Throwing'!$A$1:$A$1067&amp;'Lineout Throwing'!$B$1:$B$1067,0)))</f>
        <v>17</v>
      </c>
      <c r="FQ29" s="13">
        <f t="array" ref="FQ29">IF(ISNA(INDEX('Lineout Throwing'!U$1:U$1067,MATCH('Combined Table'!$A29&amp;'Combined Table'!$B29,'Lineout Throwing'!$A$1:$A$1067&amp;'Lineout Throwing'!$B$1:$B$1067,0))),"",INDEX('Lineout Throwing'!U$1:U$1067,MATCH('Combined Table'!$A29&amp;'Combined Table'!$B29,'Lineout Throwing'!$A$1:$A$1067&amp;'Lineout Throwing'!$B$1:$B$1067,0)))</f>
        <v>89.5</v>
      </c>
      <c r="FR29" s="13">
        <f t="array" ref="FR29">IF(ISNA(INDEX('Lineout Throwing'!V$1:V$1067,MATCH('Combined Table'!$A29&amp;'Combined Table'!$B29,'Lineout Throwing'!$A$1:$A$1067&amp;'Lineout Throwing'!$B$1:$B$1067,0))),"",INDEX('Lineout Throwing'!V$1:V$1067,MATCH('Combined Table'!$A29&amp;'Combined Table'!$B29,'Lineout Throwing'!$A$1:$A$1067&amp;'Lineout Throwing'!$B$1:$B$1067,0)))</f>
        <v>2</v>
      </c>
      <c r="FS29" s="13">
        <f t="array" ref="FS29">IF(ISNA(INDEX('Lineout Throwing'!W$1:W$1067,MATCH('Combined Table'!$A29&amp;'Combined Table'!$B29,'Lineout Throwing'!$A$1:$A$1067&amp;'Lineout Throwing'!$B$1:$B$1067,0))),"",INDEX('Lineout Throwing'!W$1:W$1067,MATCH('Combined Table'!$A29&amp;'Combined Table'!$B29,'Lineout Throwing'!$A$1:$A$1067&amp;'Lineout Throwing'!$B$1:$B$1067,0)))</f>
        <v>10.5</v>
      </c>
      <c r="FT29" s="1">
        <f t="array" ref="FT29">IF(ISNA(INDEX('Scrum Own Feed'!C$1:C$1067,MATCH('Combined Table'!$A29&amp;'Combined Table'!$B29,'Scrum Own Feed'!$A$1:$A$1067&amp;'Scrum Own Feed'!$B$1:$B$1067,0))),"",INDEX('Scrum Own Feed'!C$1:C$1067,MATCH('Combined Table'!$A29&amp;'Combined Table'!$B29,'Scrum Own Feed'!$A$1:$A$1067&amp;'Scrum Own Feed'!$B$1:$B$1067,0)))</f>
        <v>9</v>
      </c>
      <c r="FU29" s="13">
        <f t="array" ref="FU29">IF(ISNA(INDEX('Scrum Own Feed'!D$1:D$1067,MATCH('Combined Table'!$A29&amp;'Combined Table'!$B29,'Scrum Own Feed'!$A$1:$A$1067&amp;'Scrum Own Feed'!$B$1:$B$1067,0))),"",INDEX('Scrum Own Feed'!D$1:D$1067,MATCH('Combined Table'!$A29&amp;'Combined Table'!$B29,'Scrum Own Feed'!$A$1:$A$1067&amp;'Scrum Own Feed'!$B$1:$B$1067,0)))</f>
        <v>100</v>
      </c>
      <c r="FV29" s="13" t="str">
        <f t="array" ref="FV29">IF(ISNA(INDEX('Scrum Own Feed'!E$1:E$1067,MATCH('Combined Table'!$A29&amp;'Combined Table'!$B29,'Scrum Own Feed'!$A$1:$A$1067&amp;'Scrum Own Feed'!$B$1:$B$1067,0))),"",INDEX('Scrum Own Feed'!E$1:E$1067,MATCH('Combined Table'!$A29&amp;'Combined Table'!$B29,'Scrum Own Feed'!$A$1:$A$1067&amp;'Scrum Own Feed'!$B$1:$B$1067,0)))</f>
        <v/>
      </c>
      <c r="FW29" s="13" t="str">
        <f t="array" ref="FW29">IF(ISNA(INDEX('Scrum Own Feed'!F$1:F$1067,MATCH('Combined Table'!$A29&amp;'Combined Table'!$B29,'Scrum Own Feed'!$A$1:$A$1067&amp;'Scrum Own Feed'!$B$1:$B$1067,0))),"",INDEX('Scrum Own Feed'!F$1:F$1067,MATCH('Combined Table'!$A29&amp;'Combined Table'!$B29,'Scrum Own Feed'!$A$1:$A$1067&amp;'Scrum Own Feed'!$B$1:$B$1067,0)))</f>
        <v/>
      </c>
      <c r="FX29" s="13" t="str">
        <f t="array" ref="FX29">IF(ISNA(INDEX('Scrum Own Feed'!G$1:G$1067,MATCH('Combined Table'!$A29&amp;'Combined Table'!$B29,'Scrum Own Feed'!$A$1:$A$1067&amp;'Scrum Own Feed'!$B$1:$B$1067,0))),"",INDEX('Scrum Own Feed'!G$1:G$1067,MATCH('Combined Table'!$A29&amp;'Combined Table'!$B29,'Scrum Own Feed'!$A$1:$A$1067&amp;'Scrum Own Feed'!$B$1:$B$1067,0)))</f>
        <v/>
      </c>
      <c r="FY29" s="13">
        <f t="array" ref="FY29">IF(ISNA(INDEX('Scrum Own Feed'!H$1:H$1067,MATCH('Combined Table'!$A29&amp;'Combined Table'!$B29,'Scrum Own Feed'!$A$1:$A$1067&amp;'Scrum Own Feed'!$B$1:$B$1067,0))),"",INDEX('Scrum Own Feed'!H$1:H$1067,MATCH('Combined Table'!$A29&amp;'Combined Table'!$B29,'Scrum Own Feed'!$A$1:$A$1067&amp;'Scrum Own Feed'!$B$1:$B$1067,0)))</f>
        <v>9</v>
      </c>
      <c r="FZ29" s="13">
        <f t="array" ref="FZ29">IF(ISNA(INDEX('Scrum Own Feed'!I$1:I$1067,MATCH('Combined Table'!$A29&amp;'Combined Table'!$B29,'Scrum Own Feed'!$A$1:$A$1067&amp;'Scrum Own Feed'!$B$1:$B$1067,0))),"",INDEX('Scrum Own Feed'!I$1:I$1067,MATCH('Combined Table'!$A29&amp;'Combined Table'!$B29,'Scrum Own Feed'!$A$1:$A$1067&amp;'Scrum Own Feed'!$B$1:$B$1067,0)))</f>
        <v>100</v>
      </c>
      <c r="GA29" s="13" t="str">
        <f t="array" ref="GA29">IF(ISNA(INDEX('Scrum Own Feed'!J$1:J$1067,MATCH('Combined Table'!$A29&amp;'Combined Table'!$B29,'Scrum Own Feed'!$A$1:$A$1067&amp;'Scrum Own Feed'!$B$1:$B$1067,0))),"",INDEX('Scrum Own Feed'!J$1:J$1067,MATCH('Combined Table'!$A29&amp;'Combined Table'!$B29,'Scrum Own Feed'!$A$1:$A$1067&amp;'Scrum Own Feed'!$B$1:$B$1067,0)))</f>
        <v/>
      </c>
      <c r="GB29" s="13" t="str">
        <f t="array" ref="GB29">IF(ISNA(INDEX('Scrum Own Feed'!K$1:K$1067,MATCH('Combined Table'!$A29&amp;'Combined Table'!$B29,'Scrum Own Feed'!$A$1:$A$1067&amp;'Scrum Own Feed'!$B$1:$B$1067,0))),"",INDEX('Scrum Own Feed'!K$1:K$1067,MATCH('Combined Table'!$A29&amp;'Combined Table'!$B29,'Scrum Own Feed'!$A$1:$A$1067&amp;'Scrum Own Feed'!$B$1:$B$1067,0)))</f>
        <v/>
      </c>
      <c r="GC29" s="13" t="str">
        <f t="array" ref="GC29">IF(ISNA(INDEX('Scrum Own Feed'!L$1:L$1067,MATCH('Combined Table'!$A29&amp;'Combined Table'!$B29,'Scrum Own Feed'!$A$1:$A$1067&amp;'Scrum Own Feed'!$B$1:$B$1067,0))),"",INDEX('Scrum Own Feed'!L$1:L$1067,MATCH('Combined Table'!$A29&amp;'Combined Table'!$B29,'Scrum Own Feed'!$A$1:$A$1067&amp;'Scrum Own Feed'!$B$1:$B$1067,0)))</f>
        <v/>
      </c>
      <c r="GD29" s="13" t="str">
        <f t="array" ref="GD29">IF(ISNA(INDEX('Scrum Own Feed'!M$1:M$1067,MATCH('Combined Table'!$A29&amp;'Combined Table'!$B29,'Scrum Own Feed'!$A$1:$A$1067&amp;'Scrum Own Feed'!$B$1:$B$1067,0))),"",INDEX('Scrum Own Feed'!M$1:M$1067,MATCH('Combined Table'!$A29&amp;'Combined Table'!$B29,'Scrum Own Feed'!$A$1:$A$1067&amp;'Scrum Own Feed'!$B$1:$B$1067,0)))</f>
        <v/>
      </c>
      <c r="GE29" s="13" t="str">
        <f t="array" ref="GE29">IF(ISNA(INDEX('Scrum Own Feed'!N$1:N$1067,MATCH('Combined Table'!$A29&amp;'Combined Table'!$B29,'Scrum Own Feed'!$A$1:$A$1067&amp;'Scrum Own Feed'!$B$1:$B$1067,0))),"",INDEX('Scrum Own Feed'!N$1:N$1067,MATCH('Combined Table'!$A29&amp;'Combined Table'!$B29,'Scrum Own Feed'!$A$1:$A$1067&amp;'Scrum Own Feed'!$B$1:$B$1067,0)))</f>
        <v/>
      </c>
      <c r="GF29" s="13" t="str">
        <f t="array" ref="GF29">IF(ISNA(INDEX('Scrum Own Feed'!O$1:O$1067,MATCH('Combined Table'!$A29&amp;'Combined Table'!$B29,'Scrum Own Feed'!$A$1:$A$1067&amp;'Scrum Own Feed'!$B$1:$B$1067,0))),"",INDEX('Scrum Own Feed'!O$1:O$1067,MATCH('Combined Table'!$A29&amp;'Combined Table'!$B29,'Scrum Own Feed'!$A$1:$A$1067&amp;'Scrum Own Feed'!$B$1:$B$1067,0)))</f>
        <v/>
      </c>
      <c r="GG29" s="13" t="str">
        <f t="array" ref="GG29">IF(ISNA(INDEX('Scrum Own Feed'!P$1:P$1067,MATCH('Combined Table'!$A29&amp;'Combined Table'!$B29,'Scrum Own Feed'!$A$1:$A$1067&amp;'Scrum Own Feed'!$B$1:$B$1067,0))),"",INDEX('Scrum Own Feed'!P$1:P$1067,MATCH('Combined Table'!$A29&amp;'Combined Table'!$B29,'Scrum Own Feed'!$A$1:$A$1067&amp;'Scrum Own Feed'!$B$1:$B$1067,0)))</f>
        <v/>
      </c>
      <c r="GH29" s="13">
        <f t="array" ref="GH29">IF(ISNA(INDEX('Scrum Own Feed'!Q$1:Q$1067,MATCH('Combined Table'!$A29&amp;'Combined Table'!$B29,'Scrum Own Feed'!$A$1:$A$1067&amp;'Scrum Own Feed'!$B$1:$B$1067,0))),"",INDEX('Scrum Own Feed'!Q$1:Q$1067,MATCH('Combined Table'!$A29&amp;'Combined Table'!$B29,'Scrum Own Feed'!$A$1:$A$1067&amp;'Scrum Own Feed'!$B$1:$B$1067,0)))</f>
        <v>9</v>
      </c>
      <c r="GI29" s="1" t="str">
        <f t="array" ref="GI29">IF(ISNA(INDEX('Scrum Opp Feed'!C$1:C$1067,MATCH('Combined Table'!$A29&amp;'Combined Table'!$B29,'Scrum Opp Feed'!$A$1:$A$1067&amp;'Scrum Opp Feed'!$B$1:$B$1067,0))),"",INDEX('Scrum Opp Feed'!C$1:C$1067,MATCH('Combined Table'!$A29&amp;'Combined Table'!$B29,'Scrum Opp Feed'!$A$1:$A$1067&amp;'Scrum Opp Feed'!$B$1:$B$1067,0)))</f>
        <v/>
      </c>
      <c r="GJ29" s="13" t="str">
        <f t="array" ref="GJ29">IF(ISNA(INDEX('Scrum Opp Feed'!D$1:D$1067,MATCH('Combined Table'!$A29&amp;'Combined Table'!$B29,'Scrum Opp Feed'!$A$1:$A$1067&amp;'Scrum Opp Feed'!$B$1:$B$1067,0))),"",INDEX('Scrum Opp Feed'!D$1:D$1067,MATCH('Combined Table'!$A29&amp;'Combined Table'!$B29,'Scrum Opp Feed'!$A$1:$A$1067&amp;'Scrum Opp Feed'!$B$1:$B$1067,0)))</f>
        <v/>
      </c>
      <c r="GK29" s="13" t="str">
        <f t="array" ref="GK29">IF(ISNA(INDEX('Scrum Opp Feed'!E$1:E$1067,MATCH('Combined Table'!$A29&amp;'Combined Table'!$B29,'Scrum Opp Feed'!$A$1:$A$1067&amp;'Scrum Opp Feed'!$B$1:$B$1067,0))),"",INDEX('Scrum Opp Feed'!E$1:E$1067,MATCH('Combined Table'!$A29&amp;'Combined Table'!$B29,'Scrum Opp Feed'!$A$1:$A$1067&amp;'Scrum Opp Feed'!$B$1:$B$1067,0)))</f>
        <v/>
      </c>
      <c r="GL29" s="13" t="str">
        <f t="array" ref="GL29">IF(ISNA(INDEX('Scrum Opp Feed'!F$1:F$1067,MATCH('Combined Table'!$A29&amp;'Combined Table'!$B29,'Scrum Opp Feed'!$A$1:$A$1067&amp;'Scrum Opp Feed'!$B$1:$B$1067,0))),"",INDEX('Scrum Opp Feed'!F$1:F$1067,MATCH('Combined Table'!$A29&amp;'Combined Table'!$B29,'Scrum Opp Feed'!$A$1:$A$1067&amp;'Scrum Opp Feed'!$B$1:$B$1067,0)))</f>
        <v/>
      </c>
      <c r="GM29" s="13">
        <f t="array" ref="GM29">IF(ISNA(INDEX('Scrum Opp Feed'!G$1:G$1067,MATCH('Combined Table'!$A29&amp;'Combined Table'!$B29,'Scrum Opp Feed'!$A$1:$A$1067&amp;'Scrum Opp Feed'!$B$1:$B$1067,0))),"",INDEX('Scrum Opp Feed'!G$1:G$1067,MATCH('Combined Table'!$A29&amp;'Combined Table'!$B29,'Scrum Opp Feed'!$A$1:$A$1067&amp;'Scrum Opp Feed'!$B$1:$B$1067,0)))</f>
        <v>1</v>
      </c>
      <c r="GN29" s="13">
        <f t="array" ref="GN29">IF(ISNA(INDEX('Scrum Opp Feed'!H$1:H$1067,MATCH('Combined Table'!$A29&amp;'Combined Table'!$B29,'Scrum Opp Feed'!$A$1:$A$1067&amp;'Scrum Opp Feed'!$B$1:$B$1067,0))),"",INDEX('Scrum Opp Feed'!H$1:H$1067,MATCH('Combined Table'!$A29&amp;'Combined Table'!$B29,'Scrum Opp Feed'!$A$1:$A$1067&amp;'Scrum Opp Feed'!$B$1:$B$1067,0)))</f>
        <v>1</v>
      </c>
      <c r="GO29" s="13">
        <f t="array" ref="GO29">IF(ISNA(INDEX('Scrum Opp Feed'!I$1:I$1067,MATCH('Combined Table'!$A29&amp;'Combined Table'!$B29,'Scrum Opp Feed'!$A$1:$A$1067&amp;'Scrum Opp Feed'!$B$1:$B$1067,0))),"",INDEX('Scrum Opp Feed'!I$1:I$1067,MATCH('Combined Table'!$A29&amp;'Combined Table'!$B29,'Scrum Opp Feed'!$A$1:$A$1067&amp;'Scrum Opp Feed'!$B$1:$B$1067,0)))</f>
        <v>14.3</v>
      </c>
      <c r="GP29" s="13">
        <f t="array" ref="GP29">IF(ISNA(INDEX('Scrum Opp Feed'!J$1:J$1067,MATCH('Combined Table'!$A29&amp;'Combined Table'!$B29,'Scrum Opp Feed'!$A$1:$A$1067&amp;'Scrum Opp Feed'!$B$1:$B$1067,0))),"",INDEX('Scrum Opp Feed'!J$1:J$1067,MATCH('Combined Table'!$A29&amp;'Combined Table'!$B29,'Scrum Opp Feed'!$A$1:$A$1067&amp;'Scrum Opp Feed'!$B$1:$B$1067,0)))</f>
        <v>6</v>
      </c>
      <c r="GQ29" s="13">
        <f t="array" ref="GQ29">IF(ISNA(INDEX('Scrum Opp Feed'!K$1:K$1067,MATCH('Combined Table'!$A29&amp;'Combined Table'!$B29,'Scrum Opp Feed'!$A$1:$A$1067&amp;'Scrum Opp Feed'!$B$1:$B$1067,0))),"",INDEX('Scrum Opp Feed'!K$1:K$1067,MATCH('Combined Table'!$A29&amp;'Combined Table'!$B29,'Scrum Opp Feed'!$A$1:$A$1067&amp;'Scrum Opp Feed'!$B$1:$B$1067,0)))</f>
        <v>85.7</v>
      </c>
      <c r="GR29" s="13" t="str">
        <f t="array" ref="GR29">IF(ISNA(INDEX('Scrum Opp Feed'!L$1:L$1067,MATCH('Combined Table'!$A29&amp;'Combined Table'!$B29,'Scrum Opp Feed'!$A$1:$A$1067&amp;'Scrum Opp Feed'!$B$1:$B$1067,0))),"",INDEX('Scrum Opp Feed'!L$1:L$1067,MATCH('Combined Table'!$A29&amp;'Combined Table'!$B29,'Scrum Opp Feed'!$A$1:$A$1067&amp;'Scrum Opp Feed'!$B$1:$B$1067,0)))</f>
        <v/>
      </c>
      <c r="GS29" s="13" t="str">
        <f t="array" ref="GS29">IF(ISNA(INDEX('Scrum Opp Feed'!M$1:M$1067,MATCH('Combined Table'!$A29&amp;'Combined Table'!$B29,'Scrum Opp Feed'!$A$1:$A$1067&amp;'Scrum Opp Feed'!$B$1:$B$1067,0))),"",INDEX('Scrum Opp Feed'!M$1:M$1067,MATCH('Combined Table'!$A29&amp;'Combined Table'!$B29,'Scrum Opp Feed'!$A$1:$A$1067&amp;'Scrum Opp Feed'!$B$1:$B$1067,0)))</f>
        <v/>
      </c>
      <c r="GT29" s="13" t="str">
        <f t="array" ref="GT29">IF(ISNA(INDEX('Scrum Opp Feed'!N$1:N$1067,MATCH('Combined Table'!$A29&amp;'Combined Table'!$B29,'Scrum Opp Feed'!$A$1:$A$1067&amp;'Scrum Opp Feed'!$B$1:$B$1067,0))),"",INDEX('Scrum Opp Feed'!N$1:N$1067,MATCH('Combined Table'!$A29&amp;'Combined Table'!$B29,'Scrum Opp Feed'!$A$1:$A$1067&amp;'Scrum Opp Feed'!$B$1:$B$1067,0)))</f>
        <v/>
      </c>
      <c r="GU29" s="13">
        <f t="array" ref="GU29">IF(ISNA(INDEX('Scrum Opp Feed'!O$1:O$1067,MATCH('Combined Table'!$A29&amp;'Combined Table'!$B29,'Scrum Opp Feed'!$A$1:$A$1067&amp;'Scrum Opp Feed'!$B$1:$B$1067,0))),"",INDEX('Scrum Opp Feed'!O$1:O$1067,MATCH('Combined Table'!$A29&amp;'Combined Table'!$B29,'Scrum Opp Feed'!$A$1:$A$1067&amp;'Scrum Opp Feed'!$B$1:$B$1067,0)))</f>
        <v>6</v>
      </c>
      <c r="GV29" s="13">
        <f t="array" ref="GV29">IF(ISNA(INDEX('Scrum Opp Feed'!P$1:P$1067,MATCH('Combined Table'!$A29&amp;'Combined Table'!$B29,'Scrum Opp Feed'!$A$1:$A$1067&amp;'Scrum Opp Feed'!$B$1:$B$1067,0))),"",INDEX('Scrum Opp Feed'!P$1:P$1067,MATCH('Combined Table'!$A29&amp;'Combined Table'!$B29,'Scrum Opp Feed'!$A$1:$A$1067&amp;'Scrum Opp Feed'!$B$1:$B$1067,0)))</f>
        <v>85.7</v>
      </c>
      <c r="GW29" s="13">
        <f t="array" ref="GW29">IF(ISNA(INDEX('Scrum Opp Feed'!Q$1:Q$1067,MATCH('Combined Table'!$A29&amp;'Combined Table'!$B29,'Scrum Opp Feed'!$A$1:$A$1067&amp;'Scrum Opp Feed'!$B$1:$B$1067,0))),"",INDEX('Scrum Opp Feed'!Q$1:Q$1067,MATCH('Combined Table'!$A29&amp;'Combined Table'!$B29,'Scrum Opp Feed'!$A$1:$A$1067&amp;'Scrum Opp Feed'!$B$1:$B$1067,0)))</f>
        <v>7</v>
      </c>
      <c r="GX29" s="1" t="str">
        <f t="array" ref="GX29">IF(ISNA(INDEX('Restart 50m'!C$1:C$1067,MATCH('Combined Table'!$A29&amp;'Combined Table'!$B29,'Restart 50m'!$A$1:$A$1067&amp;'Restart 50m'!$B$1:$B$1067,0))),"",INDEX('Restart 50m'!C$1:C$1067,MATCH('Combined Table'!$A29&amp;'Combined Table'!$B29,'Restart 50m'!$A$1:$A$1067&amp;'Restart 50m'!$B$1:$B$1067,0)))</f>
        <v/>
      </c>
      <c r="GY29" s="13" t="str">
        <f t="array" ref="GY29">IF(ISNA(INDEX('Restart 50m'!D$1:D$1067,MATCH('Combined Table'!$A29&amp;'Combined Table'!$B29,'Restart 50m'!$A$1:$A$1067&amp;'Restart 50m'!$B$1:$B$1067,0))),"",INDEX('Restart 50m'!D$1:D$1067,MATCH('Combined Table'!$A29&amp;'Combined Table'!$B29,'Restart 50m'!$A$1:$A$1067&amp;'Restart 50m'!$B$1:$B$1067,0)))</f>
        <v/>
      </c>
      <c r="GZ29" s="13" t="str">
        <f t="array" ref="GZ29">IF(ISNA(INDEX('Restart 50m'!E$1:E$1067,MATCH('Combined Table'!$A29&amp;'Combined Table'!$B29,'Restart 50m'!$A$1:$A$1067&amp;'Restart 50m'!$B$1:$B$1067,0))),"",INDEX('Restart 50m'!E$1:E$1067,MATCH('Combined Table'!$A29&amp;'Combined Table'!$B29,'Restart 50m'!$A$1:$A$1067&amp;'Restart 50m'!$B$1:$B$1067,0)))</f>
        <v/>
      </c>
      <c r="HA29" s="13" t="str">
        <f t="array" ref="HA29">IF(ISNA(INDEX('Restart 50m'!F$1:F$1067,MATCH('Combined Table'!$A29&amp;'Combined Table'!$B29,'Restart 50m'!$A$1:$A$1067&amp;'Restart 50m'!$B$1:$B$1067,0))),"",INDEX('Restart 50m'!F$1:F$1067,MATCH('Combined Table'!$A29&amp;'Combined Table'!$B29,'Restart 50m'!$A$1:$A$1067&amp;'Restart 50m'!$B$1:$B$1067,0)))</f>
        <v/>
      </c>
      <c r="HB29" s="13">
        <f t="array" ref="HB29">IF(ISNA(INDEX('Restart 50m'!G$1:G$1067,MATCH('Combined Table'!$A29&amp;'Combined Table'!$B29,'Restart 50m'!$A$1:$A$1067&amp;'Restart 50m'!$B$1:$B$1067,0))),"",INDEX('Restart 50m'!G$1:G$1067,MATCH('Combined Table'!$A29&amp;'Combined Table'!$B29,'Restart 50m'!$A$1:$A$1067&amp;'Restart 50m'!$B$1:$B$1067,0)))</f>
        <v>1</v>
      </c>
      <c r="HC29" s="13" t="str">
        <f t="array" ref="HC29">IF(ISNA(INDEX('Restart 50m'!H$1:H$1067,MATCH('Combined Table'!$A29&amp;'Combined Table'!$B29,'Restart 50m'!$A$1:$A$1067&amp;'Restart 50m'!$B$1:$B$1067,0))),"",INDEX('Restart 50m'!H$1:H$1067,MATCH('Combined Table'!$A29&amp;'Combined Table'!$B29,'Restart 50m'!$A$1:$A$1067&amp;'Restart 50m'!$B$1:$B$1067,0)))</f>
        <v/>
      </c>
      <c r="HD29" s="13" t="str">
        <f t="array" ref="HD29">IF(ISNA(INDEX('Restart 50m'!I$1:I$1067,MATCH('Combined Table'!$A29&amp;'Combined Table'!$B29,'Restart 50m'!$A$1:$A$1067&amp;'Restart 50m'!$B$1:$B$1067,0))),"",INDEX('Restart 50m'!I$1:I$1067,MATCH('Combined Table'!$A29&amp;'Combined Table'!$B29,'Restart 50m'!$A$1:$A$1067&amp;'Restart 50m'!$B$1:$B$1067,0)))</f>
        <v/>
      </c>
      <c r="HE29" s="13">
        <f t="array" ref="HE29">IF(ISNA(INDEX('Restart 50m'!J$1:J$1067,MATCH('Combined Table'!$A29&amp;'Combined Table'!$B29,'Restart 50m'!$A$1:$A$1067&amp;'Restart 50m'!$B$1:$B$1067,0))),"",INDEX('Restart 50m'!J$1:J$1067,MATCH('Combined Table'!$A29&amp;'Combined Table'!$B29,'Restart 50m'!$A$1:$A$1067&amp;'Restart 50m'!$B$1:$B$1067,0)))</f>
        <v>1</v>
      </c>
      <c r="HF29" s="13">
        <f t="array" ref="HF29">IF(ISNA(INDEX('Restart 50m'!K$1:K$1067,MATCH('Combined Table'!$A29&amp;'Combined Table'!$B29,'Restart 50m'!$A$1:$A$1067&amp;'Restart 50m'!$B$1:$B$1067,0))),"",INDEX('Restart 50m'!K$1:K$1067,MATCH('Combined Table'!$A29&amp;'Combined Table'!$B29,'Restart 50m'!$A$1:$A$1067&amp;'Restart 50m'!$B$1:$B$1067,0)))</f>
        <v>1</v>
      </c>
      <c r="HG29" s="13" t="str">
        <f t="array" ref="HG29">IF(ISNA(INDEX('Restart 50m'!L$1:L$1067,MATCH('Combined Table'!$A29&amp;'Combined Table'!$B29,'Restart 50m'!$A$1:$A$1067&amp;'Restart 50m'!$B$1:$B$1067,0))),"",INDEX('Restart 50m'!L$1:L$1067,MATCH('Combined Table'!$A29&amp;'Combined Table'!$B29,'Restart 50m'!$A$1:$A$1067&amp;'Restart 50m'!$B$1:$B$1067,0)))</f>
        <v/>
      </c>
      <c r="HH29" s="13" t="str">
        <f t="array" ref="HH29">IF(ISNA(INDEX('Restart 50m'!M$1:M$1067,MATCH('Combined Table'!$A29&amp;'Combined Table'!$B29,'Restart 50m'!$A$1:$A$1067&amp;'Restart 50m'!$B$1:$B$1067,0))),"",INDEX('Restart 50m'!M$1:M$1067,MATCH('Combined Table'!$A29&amp;'Combined Table'!$B29,'Restart 50m'!$A$1:$A$1067&amp;'Restart 50m'!$B$1:$B$1067,0)))</f>
        <v/>
      </c>
      <c r="HI29" s="13" t="str">
        <f t="array" ref="HI29">IF(ISNA(INDEX('Restart 50m'!N$1:N$1067,MATCH('Combined Table'!$A29&amp;'Combined Table'!$B29,'Restart 50m'!$A$1:$A$1067&amp;'Restart 50m'!$B$1:$B$1067,0))),"",INDEX('Restart 50m'!N$1:N$1067,MATCH('Combined Table'!$A29&amp;'Combined Table'!$B29,'Restart 50m'!$A$1:$A$1067&amp;'Restart 50m'!$B$1:$B$1067,0)))</f>
        <v/>
      </c>
      <c r="HJ29" s="13" t="str">
        <f t="array" ref="HJ29">IF(ISNA(INDEX('Restart 50m'!O$1:O$1067,MATCH('Combined Table'!$A29&amp;'Combined Table'!$B29,'Restart 50m'!$A$1:$A$1067&amp;'Restart 50m'!$B$1:$B$1067,0))),"",INDEX('Restart 50m'!O$1:O$1067,MATCH('Combined Table'!$A29&amp;'Combined Table'!$B29,'Restart 50m'!$A$1:$A$1067&amp;'Restart 50m'!$B$1:$B$1067,0)))</f>
        <v/>
      </c>
      <c r="HK29" s="13">
        <f t="array" ref="HK29">IF(ISNA(INDEX('Restart 50m'!P$1:P$1067,MATCH('Combined Table'!$A29&amp;'Combined Table'!$B29,'Restart 50m'!$A$1:$A$1067&amp;'Restart 50m'!$B$1:$B$1067,0))),"",INDEX('Restart 50m'!P$1:P$1067,MATCH('Combined Table'!$A29&amp;'Combined Table'!$B29,'Restart 50m'!$A$1:$A$1067&amp;'Restart 50m'!$B$1:$B$1067,0)))</f>
        <v>4</v>
      </c>
      <c r="HL29" s="13" t="str">
        <f t="array" ref="HL29">IF(ISNA(INDEX('Restart 50m'!Q$1:Q$1067,MATCH('Combined Table'!$A29&amp;'Combined Table'!$B29,'Restart 50m'!$A$1:$A$1067&amp;'Restart 50m'!$B$1:$B$1067,0))),"",INDEX('Restart 50m'!Q$1:Q$1067,MATCH('Combined Table'!$A29&amp;'Combined Table'!$B29,'Restart 50m'!$A$1:$A$1067&amp;'Restart 50m'!$B$1:$B$1067,0)))</f>
        <v/>
      </c>
      <c r="HM29" s="13" t="str">
        <f t="array" ref="HM29">IF(ISNA(INDEX('Restart 50m'!R$1:R$1067,MATCH('Combined Table'!$A29&amp;'Combined Table'!$B29,'Restart 50m'!$A$1:$A$1067&amp;'Restart 50m'!$B$1:$B$1067,0))),"",INDEX('Restart 50m'!R$1:R$1067,MATCH('Combined Table'!$A29&amp;'Combined Table'!$B29,'Restart 50m'!$A$1:$A$1067&amp;'Restart 50m'!$B$1:$B$1067,0)))</f>
        <v/>
      </c>
      <c r="HN29" s="13">
        <f t="array" ref="HN29">IF(ISNA(INDEX('Restart 50m'!S$1:S$1067,MATCH('Combined Table'!$A29&amp;'Combined Table'!$B29,'Restart 50m'!$A$1:$A$1067&amp;'Restart 50m'!$B$1:$B$1067,0))),"",INDEX('Restart 50m'!S$1:S$1067,MATCH('Combined Table'!$A29&amp;'Combined Table'!$B29,'Restart 50m'!$A$1:$A$1067&amp;'Restart 50m'!$B$1:$B$1067,0)))</f>
        <v>4</v>
      </c>
      <c r="HO29" s="13">
        <f t="array" ref="HO29">IF(ISNA(INDEX('Restart 50m'!T$1:T$1067,MATCH('Combined Table'!$A29&amp;'Combined Table'!$B29,'Restart 50m'!$A$1:$A$1067&amp;'Restart 50m'!$B$1:$B$1067,0))),"",INDEX('Restart 50m'!T$1:T$1067,MATCH('Combined Table'!$A29&amp;'Combined Table'!$B29,'Restart 50m'!$A$1:$A$1067&amp;'Restart 50m'!$B$1:$B$1067,0)))</f>
        <v>4</v>
      </c>
      <c r="HP29" s="13">
        <f t="array" ref="HP29">IF(ISNA(INDEX('Restart 50m'!U$1:U$1067,MATCH('Combined Table'!$A29&amp;'Combined Table'!$B29,'Restart 50m'!$A$1:$A$1067&amp;'Restart 50m'!$B$1:$B$1067,0))),"",INDEX('Restart 50m'!U$1:U$1067,MATCH('Combined Table'!$A29&amp;'Combined Table'!$B29,'Restart 50m'!$A$1:$A$1067&amp;'Restart 50m'!$B$1:$B$1067,0)))</f>
        <v>5</v>
      </c>
      <c r="HQ29" s="1">
        <f t="array" ref="HQ29">IF(ISNA(INDEX('Restart 22m'!C$1:C$1067,MATCH('Combined Table'!$A29&amp;'Combined Table'!$B29,'Restart 22m'!$A$1:$A$1067&amp;'Restart 22m'!$B$1:$B$1067,0))),"",INDEX('Restart 22m'!C$1:C$1067,MATCH('Combined Table'!$A29&amp;'Combined Table'!$B29,'Restart 22m'!$A$1:$A$1067&amp;'Restart 22m'!$B$1:$B$1067,0)))</f>
        <v>1</v>
      </c>
      <c r="HR29" s="13">
        <f t="array" ref="HR29">IF(ISNA(INDEX('Restart 22m'!D$1:D$1067,MATCH('Combined Table'!$A29&amp;'Combined Table'!$B29,'Restart 22m'!$A$1:$A$1067&amp;'Restart 22m'!$B$1:$B$1067,0))),"",INDEX('Restart 22m'!D$1:D$1067,MATCH('Combined Table'!$A29&amp;'Combined Table'!$B29,'Restart 22m'!$A$1:$A$1067&amp;'Restart 22m'!$B$1:$B$1067,0)))</f>
        <v>1</v>
      </c>
      <c r="HS29" s="13">
        <f t="array" ref="HS29">IF(ISNA(INDEX('Restart 22m'!E$1:E$1067,MATCH('Combined Table'!$A29&amp;'Combined Table'!$B29,'Restart 22m'!$A$1:$A$1067&amp;'Restart 22m'!$B$1:$B$1067,0))),"",INDEX('Restart 22m'!E$1:E$1067,MATCH('Combined Table'!$A29&amp;'Combined Table'!$B29,'Restart 22m'!$A$1:$A$1067&amp;'Restart 22m'!$B$1:$B$1067,0)))</f>
        <v>2</v>
      </c>
      <c r="HT29" s="13">
        <f t="array" ref="HT29">IF(ISNA(INDEX('Restart 22m'!F$1:F$1067,MATCH('Combined Table'!$A29&amp;'Combined Table'!$B29,'Restart 22m'!$A$1:$A$1067&amp;'Restart 22m'!$B$1:$B$1067,0))),"",INDEX('Restart 22m'!F$1:F$1067,MATCH('Combined Table'!$A29&amp;'Combined Table'!$B29,'Restart 22m'!$A$1:$A$1067&amp;'Restart 22m'!$B$1:$B$1067,0)))</f>
        <v>100</v>
      </c>
      <c r="HU29" s="13" t="str">
        <f t="array" ref="HU29">IF(ISNA(INDEX('Restart 22m'!G$1:G$1067,MATCH('Combined Table'!$A29&amp;'Combined Table'!$B29,'Restart 22m'!$A$1:$A$1067&amp;'Restart 22m'!$B$1:$B$1067,0))),"",INDEX('Restart 22m'!G$1:G$1067,MATCH('Combined Table'!$A29&amp;'Combined Table'!$B29,'Restart 22m'!$A$1:$A$1067&amp;'Restart 22m'!$B$1:$B$1067,0)))</f>
        <v/>
      </c>
      <c r="HV29" s="13" t="str">
        <f t="array" ref="HV29">IF(ISNA(INDEX('Restart 22m'!H$1:H$1067,MATCH('Combined Table'!$A29&amp;'Combined Table'!$B29,'Restart 22m'!$A$1:$A$1067&amp;'Restart 22m'!$B$1:$B$1067,0))),"",INDEX('Restart 22m'!H$1:H$1067,MATCH('Combined Table'!$A29&amp;'Combined Table'!$B29,'Restart 22m'!$A$1:$A$1067&amp;'Restart 22m'!$B$1:$B$1067,0)))</f>
        <v/>
      </c>
      <c r="HW29" s="13" t="str">
        <f t="array" ref="HW29">IF(ISNA(INDEX('Restart 22m'!I$1:I$1067,MATCH('Combined Table'!$A29&amp;'Combined Table'!$B29,'Restart 22m'!$A$1:$A$1067&amp;'Restart 22m'!$B$1:$B$1067,0))),"",INDEX('Restart 22m'!I$1:I$1067,MATCH('Combined Table'!$A29&amp;'Combined Table'!$B29,'Restart 22m'!$A$1:$A$1067&amp;'Restart 22m'!$B$1:$B$1067,0)))</f>
        <v/>
      </c>
      <c r="HX29" s="13" t="str">
        <f t="array" ref="HX29">IF(ISNA(INDEX('Restart 22m'!J$1:J$1067,MATCH('Combined Table'!$A29&amp;'Combined Table'!$B29,'Restart 22m'!$A$1:$A$1067&amp;'Restart 22m'!$B$1:$B$1067,0))),"",INDEX('Restart 22m'!J$1:J$1067,MATCH('Combined Table'!$A29&amp;'Combined Table'!$B29,'Restart 22m'!$A$1:$A$1067&amp;'Restart 22m'!$B$1:$B$1067,0)))</f>
        <v/>
      </c>
      <c r="HY29" s="13">
        <f t="array" ref="HY29">IF(ISNA(INDEX('Restart 22m'!K$1:K$1067,MATCH('Combined Table'!$A29&amp;'Combined Table'!$B29,'Restart 22m'!$A$1:$A$1067&amp;'Restart 22m'!$B$1:$B$1067,0))),"",INDEX('Restart 22m'!K$1:K$1067,MATCH('Combined Table'!$A29&amp;'Combined Table'!$B29,'Restart 22m'!$A$1:$A$1067&amp;'Restart 22m'!$B$1:$B$1067,0)))</f>
        <v>2</v>
      </c>
      <c r="HZ29" s="13" t="str">
        <f t="array" ref="HZ29">IF(ISNA(INDEX('Restart 22m'!L$1:L$1067,MATCH('Combined Table'!$A29&amp;'Combined Table'!$B29,'Restart 22m'!$A$1:$A$1067&amp;'Restart 22m'!$B$1:$B$1067,0))),"",INDEX('Restart 22m'!L$1:L$1067,MATCH('Combined Table'!$A29&amp;'Combined Table'!$B29,'Restart 22m'!$A$1:$A$1067&amp;'Restart 22m'!$B$1:$B$1067,0)))</f>
        <v/>
      </c>
      <c r="IA29" s="13" t="str">
        <f t="array" ref="IA29">IF(ISNA(INDEX('Restart 22m'!M$1:M$1067,MATCH('Combined Table'!$A29&amp;'Combined Table'!$B29,'Restart 22m'!$A$1:$A$1067&amp;'Restart 22m'!$B$1:$B$1067,0))),"",INDEX('Restart 22m'!M$1:M$1067,MATCH('Combined Table'!$A29&amp;'Combined Table'!$B29,'Restart 22m'!$A$1:$A$1067&amp;'Restart 22m'!$B$1:$B$1067,0)))</f>
        <v/>
      </c>
      <c r="IB29" s="13" t="str">
        <f t="array" ref="IB29">IF(ISNA(INDEX('Restart 22m'!N$1:N$1067,MATCH('Combined Table'!$A29&amp;'Combined Table'!$B29,'Restart 22m'!$A$1:$A$1067&amp;'Restart 22m'!$B$1:$B$1067,0))),"",INDEX('Restart 22m'!N$1:N$1067,MATCH('Combined Table'!$A29&amp;'Combined Table'!$B29,'Restart 22m'!$A$1:$A$1067&amp;'Restart 22m'!$B$1:$B$1067,0)))</f>
        <v/>
      </c>
      <c r="IC29" s="13" t="str">
        <f t="array" ref="IC29">IF(ISNA(INDEX('Restart 22m'!O$1:O$1067,MATCH('Combined Table'!$A29&amp;'Combined Table'!$B29,'Restart 22m'!$A$1:$A$1067&amp;'Restart 22m'!$B$1:$B$1067,0))),"",INDEX('Restart 22m'!O$1:O$1067,MATCH('Combined Table'!$A29&amp;'Combined Table'!$B29,'Restart 22m'!$A$1:$A$1067&amp;'Restart 22m'!$B$1:$B$1067,0)))</f>
        <v/>
      </c>
      <c r="ID29" s="13">
        <f t="array" ref="ID29">IF(ISNA(INDEX('Restart 22m'!P$1:P$1067,MATCH('Combined Table'!$A29&amp;'Combined Table'!$B29,'Restart 22m'!$A$1:$A$1067&amp;'Restart 22m'!$B$1:$B$1067,0))),"",INDEX('Restart 22m'!P$1:P$1067,MATCH('Combined Table'!$A29&amp;'Combined Table'!$B29,'Restart 22m'!$A$1:$A$1067&amp;'Restart 22m'!$B$1:$B$1067,0)))</f>
        <v>1</v>
      </c>
      <c r="IE29" s="13" t="str">
        <f t="array" ref="IE29">IF(ISNA(INDEX('Restart 22m'!Q$1:Q$1067,MATCH('Combined Table'!$A29&amp;'Combined Table'!$B29,'Restart 22m'!$A$1:$A$1067&amp;'Restart 22m'!$B$1:$B$1067,0))),"",INDEX('Restart 22m'!Q$1:Q$1067,MATCH('Combined Table'!$A29&amp;'Combined Table'!$B29,'Restart 22m'!$A$1:$A$1067&amp;'Restart 22m'!$B$1:$B$1067,0)))</f>
        <v/>
      </c>
      <c r="IF29" s="13" t="str">
        <f t="array" ref="IF29">IF(ISNA(INDEX('Restart 22m'!R$1:R$1067,MATCH('Combined Table'!$A29&amp;'Combined Table'!$B29,'Restart 22m'!$A$1:$A$1067&amp;'Restart 22m'!$B$1:$B$1067,0))),"",INDEX('Restart 22m'!R$1:R$1067,MATCH('Combined Table'!$A29&amp;'Combined Table'!$B29,'Restart 22m'!$A$1:$A$1067&amp;'Restart 22m'!$B$1:$B$1067,0)))</f>
        <v/>
      </c>
      <c r="IG29" s="13">
        <f t="array" ref="IG29">IF(ISNA(INDEX('Restart 22m'!S$1:S$1067,MATCH('Combined Table'!$A29&amp;'Combined Table'!$B29,'Restart 22m'!$A$1:$A$1067&amp;'Restart 22m'!$B$1:$B$1067,0))),"",INDEX('Restart 22m'!S$1:S$1067,MATCH('Combined Table'!$A29&amp;'Combined Table'!$B29,'Restart 22m'!$A$1:$A$1067&amp;'Restart 22m'!$B$1:$B$1067,0)))</f>
        <v>1</v>
      </c>
      <c r="IH29" s="13">
        <f t="array" ref="IH29">IF(ISNA(INDEX('Restart 22m'!T$1:T$1067,MATCH('Combined Table'!$A29&amp;'Combined Table'!$B29,'Restart 22m'!$A$1:$A$1067&amp;'Restart 22m'!$B$1:$B$1067,0))),"",INDEX('Restart 22m'!T$1:T$1067,MATCH('Combined Table'!$A29&amp;'Combined Table'!$B29,'Restart 22m'!$A$1:$A$1067&amp;'Restart 22m'!$B$1:$B$1067,0)))</f>
        <v>1</v>
      </c>
      <c r="II29" s="13">
        <f t="array" ref="II29">IF(ISNA(INDEX('Restart 22m'!U$1:U$1067,MATCH('Combined Table'!$A29&amp;'Combined Table'!$B29,'Restart 22m'!$A$1:$A$1067&amp;'Restart 22m'!$B$1:$B$1067,0))),"",INDEX('Restart 22m'!U$1:U$1067,MATCH('Combined Table'!$A29&amp;'Combined Table'!$B29,'Restart 22m'!$A$1:$A$1067&amp;'Restart 22m'!$B$1:$B$1067,0)))</f>
        <v>3</v>
      </c>
      <c r="IJ29" s="13"/>
    </row>
    <row r="30" spans="1:244" x14ac:dyDescent="0.25">
      <c r="A30" s="2" t="s">
        <v>13</v>
      </c>
      <c r="B30" s="3">
        <v>2</v>
      </c>
      <c r="C30" s="13">
        <f t="array" ref="C30">INDEX('Points Table'!C$1:C$1067,MATCH('Combined Table'!$A30&amp;'Combined Table'!$B30,$A$1:$A$1067&amp;$B$1:$B$1067,0))</f>
        <v>28</v>
      </c>
      <c r="D30" s="13">
        <f t="array" ref="D30">INDEX('Points Table'!D$1:D$1067,MATCH('Combined Table'!$A30&amp;'Combined Table'!$B30,$A$1:$A$1067&amp;$B$1:$B$1067,0))</f>
        <v>3</v>
      </c>
      <c r="E30" s="13">
        <f t="array" ref="E30">INDEX('Points Table'!E$1:E$1067,MATCH('Combined Table'!$A30&amp;'Combined Table'!$B30,$A$1:$A$1067&amp;$B$1:$B$1067,0))</f>
        <v>2</v>
      </c>
      <c r="F30" s="13">
        <f t="array" ref="F30">INDEX('Points Table'!F$1:F$1067,MATCH('Combined Table'!$A30&amp;'Combined Table'!$B30,$A$1:$A$1067&amp;$B$1:$B$1067,0))</f>
        <v>3</v>
      </c>
      <c r="G30" s="13">
        <f t="array" ref="G30">INDEX('Points Table'!G$1:G$1067,MATCH('Combined Table'!$A30&amp;'Combined Table'!$B30,$A$1:$A$1067&amp;$B$1:$B$1067,0))</f>
        <v>62.5</v>
      </c>
      <c r="H30" s="13">
        <f t="array" ref="H30">INDEX('Points Table'!H$1:H$1067,MATCH('Combined Table'!$A30&amp;'Combined Table'!$B30,$A$1:$A$1067&amp;$B$1:$B$1067,0))</f>
        <v>0</v>
      </c>
      <c r="I30" s="13" t="str">
        <f t="array" ref="I30">INDEX('Possesion Times'!C$1:C$1067,MATCH('Combined Table'!$A30&amp;'Combined Table'!$B30,$A$1:$A$1067&amp;$B$1:$B$1067,0))</f>
        <v>0:34</v>
      </c>
      <c r="J30" s="13" t="str">
        <f t="array" ref="J30">INDEX('Possesion Times'!D$1:D$1067,MATCH('Combined Table'!$A30&amp;'Combined Table'!$B30,$A$1:$A$1067&amp;$B$1:$B$1067,0))</f>
        <v>2:28</v>
      </c>
      <c r="K30" s="13" t="str">
        <f t="array" ref="K30">INDEX('Possesion Times'!E$1:E$1067,MATCH('Combined Table'!$A30&amp;'Combined Table'!$B30,$A$1:$A$1067&amp;$B$1:$B$1067,0))</f>
        <v>3:02</v>
      </c>
      <c r="L30" s="13">
        <f t="array" ref="L30">INDEX('Possesion Times'!F$1:F$1067,MATCH('Combined Table'!$A30&amp;'Combined Table'!$B30,$A$1:$A$1067&amp;$B$1:$B$1067,0))</f>
        <v>10.1</v>
      </c>
      <c r="M30" s="13" t="str">
        <f t="array" ref="M30">INDEX('Possesion Times'!G$1:G$1067,MATCH('Combined Table'!$A30&amp;'Combined Table'!$B30,$A$1:$A$1067&amp;$B$1:$B$1067,0))</f>
        <v>1:06</v>
      </c>
      <c r="N30" s="13" t="str">
        <f t="array" ref="N30">INDEX('Possesion Times'!H$1:H$1067,MATCH('Combined Table'!$A30&amp;'Combined Table'!$B30,$A$1:$A$1067&amp;$B$1:$B$1067,0))</f>
        <v>2:08</v>
      </c>
      <c r="O30" s="13" t="str">
        <f t="array" ref="O30">INDEX('Possesion Times'!I$1:I$1067,MATCH('Combined Table'!$A30&amp;'Combined Table'!$B30,$A$1:$A$1067&amp;$B$1:$B$1067,0))</f>
        <v>3:14</v>
      </c>
      <c r="P30" s="13">
        <f t="array" ref="P30">INDEX('Possesion Times'!J$1:J$1067,MATCH('Combined Table'!$A30&amp;'Combined Table'!$B30,$A$1:$A$1067&amp;$B$1:$B$1067,0))</f>
        <v>10.7</v>
      </c>
      <c r="Q30" s="13" t="str">
        <f t="array" ref="Q30">INDEX('Possesion Times'!K$1:K$1067,MATCH('Combined Table'!$A30&amp;'Combined Table'!$B30,$A$1:$A$1067&amp;$B$1:$B$1067,0))</f>
        <v>3:32</v>
      </c>
      <c r="R30" s="13" t="str">
        <f t="array" ref="R30">INDEX('Possesion Times'!L$1:L$1067,MATCH('Combined Table'!$A30&amp;'Combined Table'!$B30,$A$1:$A$1067&amp;$B$1:$B$1067,0))</f>
        <v>4:18</v>
      </c>
      <c r="S30" s="13" t="str">
        <f t="array" ref="S30">INDEX('Possesion Times'!M$1:M$1067,MATCH('Combined Table'!$A30&amp;'Combined Table'!$B30,$A$1:$A$1067&amp;$B$1:$B$1067,0))</f>
        <v>7:50</v>
      </c>
      <c r="T30" s="13">
        <f t="array" ref="T30">INDEX('Possesion Times'!N$1:N$1067,MATCH('Combined Table'!$A30&amp;'Combined Table'!$B30,$A$1:$A$1067&amp;$B$1:$B$1067,0))</f>
        <v>25.9</v>
      </c>
      <c r="U30" s="13" t="str">
        <f t="array" ref="U30">INDEX('Possesion Times'!O$1:O$1067,MATCH('Combined Table'!$A30&amp;'Combined Table'!$B30,$A$1:$A$1067&amp;$B$1:$B$1067,0))</f>
        <v>2:25</v>
      </c>
      <c r="V30" s="13" t="str">
        <f t="array" ref="V30">INDEX('Possesion Times'!P$1:P$1067,MATCH('Combined Table'!$A30&amp;'Combined Table'!$B30,$A$1:$A$1067&amp;$B$1:$B$1067,0))</f>
        <v>3:31</v>
      </c>
      <c r="W30" s="13" t="str">
        <f t="array" ref="W30">INDEX('Possesion Times'!Q$1:Q$1067,MATCH('Combined Table'!$A30&amp;'Combined Table'!$B30,$A$1:$A$1067&amp;$B$1:$B$1067,0))</f>
        <v>5:56</v>
      </c>
      <c r="X30" s="13">
        <f t="array" ref="X30">INDEX('Possesion Times'!R$1:R$1067,MATCH('Combined Table'!$A30&amp;'Combined Table'!$B30,$A$1:$A$1067&amp;$B$1:$B$1067,0))</f>
        <v>19.600000000000001</v>
      </c>
      <c r="Y30" s="13" t="str">
        <f t="array" ref="Y30">INDEX('Possesion Times'!S$1:S$1067,MATCH('Combined Table'!$A30&amp;'Combined Table'!$B30,$A$1:$A$1067&amp;$B$1:$B$1067,0))</f>
        <v>7:37</v>
      </c>
      <c r="Z30" s="13" t="str">
        <f t="array" ref="Z30">INDEX('Possesion Times'!T$1:T$1067,MATCH('Combined Table'!$A30&amp;'Combined Table'!$B30,$A$1:$A$1067&amp;$B$1:$B$1067,0))</f>
        <v>12:25</v>
      </c>
      <c r="AA30" s="13" t="str">
        <f t="array" ref="AA30">INDEX('Possesion Times'!U$1:U$1067,MATCH('Combined Table'!$A30&amp;'Combined Table'!$B30,$A$1:$A$1067&amp;$B$1:$B$1067,0))</f>
        <v>20:02</v>
      </c>
      <c r="AB30" s="13">
        <f t="array" ref="AB30">INDEX('Possesion Times'!V$1:V$1067,MATCH('Combined Table'!$A30&amp;'Combined Table'!$B30,$A$1:$A$1067&amp;$B$1:$B$1067,0))</f>
        <v>66.3</v>
      </c>
      <c r="AC30" s="1">
        <f t="array" ref="AC30">INDEX('Possession Source'!C$1:C$1067,MATCH('Combined Table'!$A30&amp;'Combined Table'!$B30,$A$1:$A$1067&amp;$B$1:$B$1067,0))</f>
        <v>10</v>
      </c>
      <c r="AD30" s="13">
        <f t="array" ref="AD30">INDEX('Possession Source'!D$1:D$1067,MATCH('Combined Table'!$A30&amp;'Combined Table'!$B30,$A$1:$A$1067&amp;$B$1:$B$1067,0))</f>
        <v>9</v>
      </c>
      <c r="AE30" s="13">
        <f t="array" ref="AE30">INDEX('Possession Source'!E$1:E$1067,MATCH('Combined Table'!$A30&amp;'Combined Table'!$B30,$A$1:$A$1067&amp;$B$1:$B$1067,0))</f>
        <v>5</v>
      </c>
      <c r="AF30" s="13">
        <f t="array" ref="AF30">INDEX('Possession Source'!F$1:F$1067,MATCH('Combined Table'!$A30&amp;'Combined Table'!$B30,$A$1:$A$1067&amp;$B$1:$B$1067,0))</f>
        <v>1</v>
      </c>
      <c r="AG30" s="13">
        <f t="array" ref="AG30">INDEX('Possession Source'!G$1:G$1067,MATCH('Combined Table'!$A30&amp;'Combined Table'!$B30,$A$1:$A$1067&amp;$B$1:$B$1067,0))</f>
        <v>25</v>
      </c>
      <c r="AH30" s="13">
        <f t="array" ref="AH30">INDEX('Possession Source'!H$1:H$1067,MATCH('Combined Table'!$A30&amp;'Combined Table'!$B30,$A$1:$A$1067&amp;$B$1:$B$1067,0))</f>
        <v>9</v>
      </c>
      <c r="AI30" s="13" t="str">
        <f t="array" ref="AI30">INDEX('Possession Source'!I$1:I$1067,MATCH('Combined Table'!$A30&amp;'Combined Table'!$B30,$A$1:$A$1067&amp;$B$1:$B$1067,0))</f>
        <v/>
      </c>
      <c r="AJ30" s="13">
        <f t="array" ref="AJ30">INDEX('Possession Source'!J$1:J$1067,MATCH('Combined Table'!$A30&amp;'Combined Table'!$B30,$A$1:$A$1067&amp;$B$1:$B$1067,0))</f>
        <v>5</v>
      </c>
      <c r="AK30" s="13">
        <f t="array" ref="AK30">INDEX('Possession Source'!K$1:K$1067,MATCH('Combined Table'!$A30&amp;'Combined Table'!$B30,$A$1:$A$1067&amp;$B$1:$B$1067,0))</f>
        <v>4</v>
      </c>
      <c r="AL30" s="13" t="str">
        <f t="array" ref="AL30">INDEX('Possession Source'!L$1:L$1067,MATCH('Combined Table'!$A30&amp;'Combined Table'!$B30,$A$1:$A$1067&amp;$B$1:$B$1067,0))</f>
        <v/>
      </c>
      <c r="AM30" s="13" t="str">
        <f t="array" ref="AM30">INDEX('Possession Source'!M$1:M$1067,MATCH('Combined Table'!$A30&amp;'Combined Table'!$B30,$A$1:$A$1067&amp;$B$1:$B$1067,0))</f>
        <v/>
      </c>
      <c r="AN30" s="13" t="str">
        <f t="array" ref="AN30">INDEX('Possession Source'!N$1:N$1067,MATCH('Combined Table'!$A30&amp;'Combined Table'!$B30,$A$1:$A$1067&amp;$B$1:$B$1067,0))</f>
        <v/>
      </c>
      <c r="AO30" s="13" t="str">
        <f t="array" ref="AO30">INDEX('Possession Source'!O$1:O$1067,MATCH('Combined Table'!$A30&amp;'Combined Table'!$B30,$A$1:$A$1067&amp;$B$1:$B$1067,0))</f>
        <v/>
      </c>
      <c r="AP30" s="13">
        <f t="array" ref="AP30">INDEX('Possession Source'!P$1:P$1067,MATCH('Combined Table'!$A30&amp;'Combined Table'!$B30,$A$1:$A$1067&amp;$B$1:$B$1067,0))</f>
        <v>18</v>
      </c>
      <c r="AQ30" s="13">
        <f t="array" ref="AQ30">INDEX('Possession Source'!Q$1:Q$1067,MATCH('Combined Table'!$A30&amp;'Combined Table'!$B30,$A$1:$A$1067&amp;$B$1:$B$1067,0))</f>
        <v>43</v>
      </c>
      <c r="AR30" s="1" t="str">
        <f t="array" ref="AR30">INDEX('Penalties Frees conceded'!C$1:C$1067,MATCH('Combined Table'!$A30&amp;'Combined Table'!$B30,$A$1:$A$1067&amp;$B$1:$B$1067,0))</f>
        <v/>
      </c>
      <c r="AS30" s="13">
        <f t="array" ref="AS30">INDEX('Penalties Frees conceded'!D$1:D$1067,MATCH('Combined Table'!$A30&amp;'Combined Table'!$B30,$A$1:$A$1067&amp;$B$1:$B$1067,0))</f>
        <v>1</v>
      </c>
      <c r="AT30" s="13" t="str">
        <f t="array" ref="AT30">INDEX('Penalties Frees conceded'!E$1:E$1067,MATCH('Combined Table'!$A30&amp;'Combined Table'!$B30,$A$1:$A$1067&amp;$B$1:$B$1067,0))</f>
        <v/>
      </c>
      <c r="AU30" s="13">
        <f t="array" ref="AU30">INDEX('Penalties Frees conceded'!F$1:F$1067,MATCH('Combined Table'!$A30&amp;'Combined Table'!$B30,$A$1:$A$1067&amp;$B$1:$B$1067,0))</f>
        <v>2</v>
      </c>
      <c r="AV30" s="13" t="str">
        <f t="array" ref="AV30">INDEX('Penalties Frees conceded'!G$1:G$1067,MATCH('Combined Table'!$A30&amp;'Combined Table'!$B30,$A$1:$A$1067&amp;$B$1:$B$1067,0))</f>
        <v/>
      </c>
      <c r="AW30" s="13" t="str">
        <f t="array" ref="AW30">INDEX('Penalties Frees conceded'!H$1:H$1067,MATCH('Combined Table'!$A30&amp;'Combined Table'!$B30,$A$1:$A$1067&amp;$B$1:$B$1067,0))</f>
        <v/>
      </c>
      <c r="AX30" s="13">
        <f t="array" ref="AX30">INDEX('Penalties Frees conceded'!I$1:I$1067,MATCH('Combined Table'!$A30&amp;'Combined Table'!$B30,$A$1:$A$1067&amp;$B$1:$B$1067,0))</f>
        <v>3</v>
      </c>
      <c r="AY30" s="13">
        <f t="array" ref="AY30">INDEX('Penalties Frees conceded'!J$1:J$1067,MATCH('Combined Table'!$A30&amp;'Combined Table'!$B30,$A$1:$A$1067&amp;$B$1:$B$1067,0))</f>
        <v>5</v>
      </c>
      <c r="AZ30" s="13" t="str">
        <f t="array" ref="AZ30">INDEX('Penalties Frees conceded'!K$1:K$1067,MATCH('Combined Table'!$A30&amp;'Combined Table'!$B30,$A$1:$A$1067&amp;$B$1:$B$1067,0))</f>
        <v/>
      </c>
      <c r="BA30" s="13" t="str">
        <f t="array" ref="BA30">INDEX('Penalties Frees conceded'!L$1:L$1067,MATCH('Combined Table'!$A30&amp;'Combined Table'!$B30,$A$1:$A$1067&amp;$B$1:$B$1067,0))</f>
        <v/>
      </c>
      <c r="BB30" s="13">
        <f t="array" ref="BB30">INDEX('Penalties Frees conceded'!M$1:M$1067,MATCH('Combined Table'!$A30&amp;'Combined Table'!$B30,$A$1:$A$1067&amp;$B$1:$B$1067,0))</f>
        <v>4</v>
      </c>
      <c r="BC30" s="13" t="str">
        <f t="array" ref="BC30">INDEX('Penalties Frees conceded'!N$1:N$1067,MATCH('Combined Table'!$A30&amp;'Combined Table'!$B30,$A$1:$A$1067&amp;$B$1:$B$1067,0))</f>
        <v/>
      </c>
      <c r="BD30" s="13" t="str">
        <f t="array" ref="BD30">INDEX('Penalties Frees conceded'!O$1:O$1067,MATCH('Combined Table'!$A30&amp;'Combined Table'!$B30,$A$1:$A$1067&amp;$B$1:$B$1067,0))</f>
        <v/>
      </c>
      <c r="BE30" s="13">
        <f t="array" ref="BE30">INDEX('Penalties Frees conceded'!P$1:P$1067,MATCH('Combined Table'!$A30&amp;'Combined Table'!$B30,$A$1:$A$1067&amp;$B$1:$B$1067,0))</f>
        <v>9</v>
      </c>
      <c r="BF30" s="13">
        <f t="array" ref="BF30">INDEX('Penalties Frees conceded'!Q$1:Q$1067,MATCH('Combined Table'!$A30&amp;'Combined Table'!$B30,$A$1:$A$1067&amp;$B$1:$B$1067,0))</f>
        <v>12</v>
      </c>
      <c r="BG30" s="1">
        <f t="array" ref="BG30">INDEX('Attack Possession'!C$1:C$1067,MATCH('Combined Table'!$A30&amp;'Combined Table'!$B30,$A$1:$A$1067&amp;$B$1:$B$1067,0))</f>
        <v>8</v>
      </c>
      <c r="BH30" s="13">
        <f t="array" ref="BH30">INDEX('Attack Possession'!D$1:D$1067,MATCH('Combined Table'!$A30&amp;'Combined Table'!$B30,$A$1:$A$1067&amp;$B$1:$B$1067,0))</f>
        <v>60</v>
      </c>
      <c r="BI30" s="13">
        <f t="array" ref="BI30">INDEX('Attack Possession'!E$1:E$1067,MATCH('Combined Table'!$A30&amp;'Combined Table'!$B30,$A$1:$A$1067&amp;$B$1:$B$1067,0))</f>
        <v>60.6</v>
      </c>
      <c r="BJ30" s="13">
        <f t="array" ref="BJ30">INDEX('Attack Possession'!F$1:F$1067,MATCH('Combined Table'!$A30&amp;'Combined Table'!$B30,$A$1:$A$1067&amp;$B$1:$B$1067,0))</f>
        <v>3.2</v>
      </c>
      <c r="BK30" s="13">
        <f t="array" ref="BK30">INDEX('Attack Possession'!G$1:G$1067,MATCH('Combined Table'!$A30&amp;'Combined Table'!$B30,$A$1:$A$1067&amp;$B$1:$B$1067,0))</f>
        <v>18</v>
      </c>
      <c r="BL30" s="13">
        <f t="array" ref="BL30">INDEX('Attack Possession'!H$1:H$1067,MATCH('Combined Table'!$A30&amp;'Combined Table'!$B30,$A$1:$A$1067&amp;$B$1:$B$1067,0))</f>
        <v>9</v>
      </c>
      <c r="BM30" s="13">
        <f t="array" ref="BM30">INDEX('Attack Possession'!I$1:I$1067,MATCH('Combined Table'!$A30&amp;'Combined Table'!$B30,$A$1:$A$1067&amp;$B$1:$B$1067,0))</f>
        <v>2</v>
      </c>
      <c r="BN30" s="13">
        <f t="array" ref="BN30">INDEX('Attack Possession'!J$1:J$1067,MATCH('Combined Table'!$A30&amp;'Combined Table'!$B30,$A$1:$A$1067&amp;$B$1:$B$1067,0))</f>
        <v>6</v>
      </c>
      <c r="BO30" s="13">
        <f t="array" ref="BO30">INDEX('Attack Possession'!K$1:K$1067,MATCH('Combined Table'!$A30&amp;'Combined Table'!$B30,$A$1:$A$1067&amp;$B$1:$B$1067,0))</f>
        <v>1</v>
      </c>
      <c r="BP30" s="13" t="str">
        <f t="array" ref="BP30">INDEX('Attack Possession'!L$1:L$1067,MATCH('Combined Table'!$A30&amp;'Combined Table'!$B30,$A$1:$A$1067&amp;$B$1:$B$1067,0))</f>
        <v/>
      </c>
      <c r="BQ30" s="13">
        <f t="array" ref="BQ30">INDEX('Attack Possession'!M$1:M$1067,MATCH('Combined Table'!$A30&amp;'Combined Table'!$B30,$A$1:$A$1067&amp;$B$1:$B$1067,0))</f>
        <v>2</v>
      </c>
      <c r="BR30" s="13">
        <f t="array" ref="BR30">INDEX('Attack Possession'!N$1:N$1067,MATCH('Combined Table'!$A30&amp;'Combined Table'!$B30,$A$1:$A$1067&amp;$B$1:$B$1067,0))</f>
        <v>3</v>
      </c>
      <c r="BS30" s="13">
        <f t="array" ref="BS30">INDEX('Attack Possession'!O$1:O$1067,MATCH('Combined Table'!$A30&amp;'Combined Table'!$B30,$A$1:$A$1067&amp;$B$1:$B$1067,0))</f>
        <v>2</v>
      </c>
      <c r="BT30" s="13">
        <f t="array" ref="BT30">INDEX('Attack Possession'!P$1:P$1067,MATCH('Combined Table'!$A30&amp;'Combined Table'!$B30,$A$1:$A$1067&amp;$B$1:$B$1067,0))</f>
        <v>43</v>
      </c>
      <c r="BU30" s="13">
        <f t="array" ref="BU30">INDEX('Attack Possession'!Q$1:Q$1067,MATCH('Combined Table'!$A30&amp;'Combined Table'!$B30,$A$1:$A$1067&amp;$B$1:$B$1067,0))</f>
        <v>137</v>
      </c>
      <c r="BV30" s="1">
        <f t="array" ref="BV30">INDEX('Kicks in Play'!C$1:C$1067,MATCH('Combined Table'!$A30&amp;'Combined Table'!$B30,$A$1:$A$1067&amp;$B$1:$B$1067,0))</f>
        <v>12</v>
      </c>
      <c r="BW30" s="13">
        <f t="array" ref="BW30">INDEX('Kicks in Play'!D$1:D$1067,MATCH('Combined Table'!$A30&amp;'Combined Table'!$B30,$A$1:$A$1067&amp;$B$1:$B$1067,0))</f>
        <v>507</v>
      </c>
      <c r="BX30" s="13">
        <f t="array" ref="BX30">INDEX('Kicks in Play'!E$1:E$1067,MATCH('Combined Table'!$A30&amp;'Combined Table'!$B30,$A$1:$A$1067&amp;$B$1:$B$1067,0))</f>
        <v>42.3</v>
      </c>
      <c r="BY30" s="13" t="str">
        <f t="array" ref="BY30">INDEX('Kicks in Play'!F$1:F$1067,MATCH('Combined Table'!$A30&amp;'Combined Table'!$B30,$A$1:$A$1067&amp;$B$1:$B$1067,0))</f>
        <v/>
      </c>
      <c r="BZ30" s="13" t="str">
        <f t="array" ref="BZ30">INDEX('Kicks in Play'!G$1:G$1067,MATCH('Combined Table'!$A30&amp;'Combined Table'!$B30,$A$1:$A$1067&amp;$B$1:$B$1067,0))</f>
        <v/>
      </c>
      <c r="CA30" s="13">
        <f t="array" ref="CA30">INDEX('Kicks in Play'!H$1:H$1067,MATCH('Combined Table'!$A30&amp;'Combined Table'!$B30,$A$1:$A$1067&amp;$B$1:$B$1067,0))</f>
        <v>3</v>
      </c>
      <c r="CB30" s="13">
        <f t="array" ref="CB30">INDEX('Kicks in Play'!I$1:I$1067,MATCH('Combined Table'!$A30&amp;'Combined Table'!$B30,$A$1:$A$1067&amp;$B$1:$B$1067,0))</f>
        <v>80</v>
      </c>
      <c r="CC30" s="13" t="str">
        <f t="array" ref="CC30">INDEX('Kicks in Play'!J$1:J$1067,MATCH('Combined Table'!$A30&amp;'Combined Table'!$B30,$A$1:$A$1067&amp;$B$1:$B$1067,0))</f>
        <v/>
      </c>
      <c r="CD30" s="13" t="str">
        <f t="array" ref="CD30">INDEX('Kicks in Play'!K$1:K$1067,MATCH('Combined Table'!$A30&amp;'Combined Table'!$B30,$A$1:$A$1067&amp;$B$1:$B$1067,0))</f>
        <v/>
      </c>
      <c r="CE30" s="13" t="str">
        <f t="array" ref="CE30">INDEX('Kicks in Play'!L$1:L$1067,MATCH('Combined Table'!$A30&amp;'Combined Table'!$B30,$A$1:$A$1067&amp;$B$1:$B$1067,0))</f>
        <v/>
      </c>
      <c r="CF30" s="13" t="str">
        <f t="array" ref="CF30">INDEX('Kicks in Play'!M$1:M$1067,MATCH('Combined Table'!$A30&amp;'Combined Table'!$B30,$A$1:$A$1067&amp;$B$1:$B$1067,0))</f>
        <v/>
      </c>
      <c r="CG30" s="13">
        <f t="array" ref="CG30">INDEX('Kicks in Play'!N$1:N$1067,MATCH('Combined Table'!$A30&amp;'Combined Table'!$B30,$A$1:$A$1067&amp;$B$1:$B$1067,0))</f>
        <v>2</v>
      </c>
      <c r="CH30" s="13">
        <f t="array" ref="CH30">INDEX('Kicks in Play'!O$1:O$1067,MATCH('Combined Table'!$A30&amp;'Combined Table'!$B30,$A$1:$A$1067&amp;$B$1:$B$1067,0))</f>
        <v>45</v>
      </c>
      <c r="CI30" s="13">
        <f t="array" ref="CI30">INDEX('Kicks in Play'!P$1:P$1067,MATCH('Combined Table'!$A30&amp;'Combined Table'!$B30,$A$1:$A$1067&amp;$B$1:$B$1067,0))</f>
        <v>1</v>
      </c>
      <c r="CJ30" s="13">
        <f t="array" ref="CJ30">INDEX('Kicks in Play'!Q$1:Q$1067,MATCH('Combined Table'!$A30&amp;'Combined Table'!$B30,$A$1:$A$1067&amp;$B$1:$B$1067,0))</f>
        <v>17</v>
      </c>
      <c r="CK30" s="13">
        <f t="array" ref="CK30">INDEX('Kicks in Play'!R$1:R$1067,MATCH('Combined Table'!$A30&amp;'Combined Table'!$B30,$A$1:$A$1067&amp;$B$1:$B$1067,0))</f>
        <v>632</v>
      </c>
      <c r="CL30" s="1">
        <f t="array" ref="CL30">INDEX('Defence Report'!C$1:C$1067,MATCH('Combined Table'!$A30&amp;'Combined Table'!$B30,$A$1:$A$1067&amp;$B$1:$B$1067,0))</f>
        <v>83</v>
      </c>
      <c r="CM30" s="13">
        <f t="array" ref="CM30">INDEX('Defence Report'!D$1:D$1067,MATCH('Combined Table'!$A30&amp;'Combined Table'!$B30,$A$1:$A$1067&amp;$B$1:$B$1067,0))</f>
        <v>8</v>
      </c>
      <c r="CN30" s="13">
        <f t="array" ref="CN30">INDEX('Defence Report'!E$1:E$1067,MATCH('Combined Table'!$A30&amp;'Combined Table'!$B30,$A$1:$A$1067&amp;$B$1:$B$1067,0))</f>
        <v>0</v>
      </c>
      <c r="CO30" s="13">
        <f t="array" ref="CO30">INDEX('Defence Report'!F$1:F$1067,MATCH('Combined Table'!$A30&amp;'Combined Table'!$B30,$A$1:$A$1067&amp;$B$1:$B$1067,0))</f>
        <v>59</v>
      </c>
      <c r="CP30" s="13">
        <f t="array" ref="CP30">INDEX('Defence Report'!G$1:G$1067,MATCH('Combined Table'!$A30&amp;'Combined Table'!$B30,$A$1:$A$1067&amp;$B$1:$B$1067,0))</f>
        <v>24</v>
      </c>
      <c r="CQ30" s="13">
        <f t="array" ref="CQ30">INDEX('Defence Report'!H$1:H$1067,MATCH('Combined Table'!$A30&amp;'Combined Table'!$B30,$A$1:$A$1067&amp;$B$1:$B$1067,0))</f>
        <v>88.1</v>
      </c>
      <c r="CR30" s="13">
        <f t="array" ref="CR30">INDEX('Defence Report'!I$1:I$1067,MATCH('Combined Table'!$A30&amp;'Combined Table'!$B30,$A$1:$A$1067&amp;$B$1:$B$1067,0))</f>
        <v>91.2</v>
      </c>
      <c r="CS30" s="13">
        <f t="array" ref="CS30">INDEX('Defence Report'!J$1:J$1067,MATCH('Combined Table'!$A30&amp;'Combined Table'!$B30,$A$1:$A$1067&amp;$B$1:$B$1067,0))</f>
        <v>6</v>
      </c>
      <c r="CT30" s="13">
        <f t="array" ref="CT30">INDEX('Defence Report'!K$1:K$1067,MATCH('Combined Table'!$A30&amp;'Combined Table'!$B30,$A$1:$A$1067&amp;$B$1:$B$1067,0))</f>
        <v>50</v>
      </c>
      <c r="CU30" s="13">
        <f t="array" ref="CU30">INDEX('Defence Report'!L$1:L$1067,MATCH('Combined Table'!$A30&amp;'Combined Table'!$B30,$A$1:$A$1067&amp;$B$1:$B$1067,0))</f>
        <v>35</v>
      </c>
      <c r="CV30" s="13">
        <f t="array" ref="CV30">INDEX('Defence Report'!M$1:M$1067,MATCH('Combined Table'!$A30&amp;'Combined Table'!$B30,$A$1:$A$1067&amp;$B$1:$B$1067,0))</f>
        <v>61.5</v>
      </c>
      <c r="CW30" s="13">
        <f t="array" ref="CW30">INDEX('Defence Report'!N$1:N$1067,MATCH('Combined Table'!$A30&amp;'Combined Table'!$B30,$A$1:$A$1067&amp;$B$1:$B$1067,0))</f>
        <v>0</v>
      </c>
      <c r="CX30" s="13">
        <f t="array" ref="CX30">INDEX('Defence Report'!O$1:O$1067,MATCH('Combined Table'!$A30&amp;'Combined Table'!$B30,$A$1:$A$1067&amp;$B$1:$B$1067,0))</f>
        <v>0</v>
      </c>
      <c r="CY30" s="13">
        <f t="array" ref="CY30">INDEX('Defence Report'!P$1:P$1067,MATCH('Combined Table'!$A30&amp;'Combined Table'!$B30,$A$1:$A$1067&amp;$B$1:$B$1067,0))</f>
        <v>0</v>
      </c>
      <c r="CZ30" s="13">
        <f t="array" ref="CZ30">INDEX('Defence Report'!Q$1:Q$1067,MATCH('Combined Table'!$A30&amp;'Combined Table'!$B30,$A$1:$A$1067&amp;$B$1:$B$1067,0))</f>
        <v>26</v>
      </c>
      <c r="DA30" s="13">
        <f t="array" ref="DA30">INDEX('Defence Report'!R$1:R$1067,MATCH('Combined Table'!$A30&amp;'Combined Table'!$B30,$A$1:$A$1067&amp;$B$1:$B$1067,0))</f>
        <v>4</v>
      </c>
      <c r="DB30" s="13">
        <f t="array" ref="DB30">INDEX('Defence Report'!S$1:S$1067,MATCH('Combined Table'!$A30&amp;'Combined Table'!$B30,$A$1:$A$1067&amp;$B$1:$B$1067,0))</f>
        <v>4</v>
      </c>
      <c r="DC30" s="13">
        <f t="array" ref="DC30">INDEX('Defence Report'!T$1:T$1067,MATCH('Combined Table'!$A30&amp;'Combined Table'!$B30,$A$1:$A$1067&amp;$B$1:$B$1067,0))</f>
        <v>1</v>
      </c>
      <c r="DD30" s="13">
        <f t="array" ref="DD30">INDEX('Defence Report'!U$1:U$1067,MATCH('Combined Table'!$A30&amp;'Combined Table'!$B30,$A$1:$A$1067&amp;$B$1:$B$1067,0))</f>
        <v>8</v>
      </c>
      <c r="DE30" s="13">
        <f t="array" ref="DE30">INDEX('Defence Report'!V$1:V$1067,MATCH('Combined Table'!$A30&amp;'Combined Table'!$B30,$A$1:$A$1067&amp;$B$1:$B$1067,0))</f>
        <v>3</v>
      </c>
      <c r="DF30" s="13">
        <f t="array" ref="DF30">INDEX('Defence Report'!W$1:W$1067,MATCH('Combined Table'!$A30&amp;'Combined Table'!$B30,$A$1:$A$1067&amp;$B$1:$B$1067,0))</f>
        <v>9</v>
      </c>
      <c r="DG30" s="13">
        <f t="array" ref="DG30">INDEX('Defence Report'!X$1:X$1067,MATCH('Combined Table'!$A30&amp;'Combined Table'!$B30,$A$1:$A$1067&amp;$B$1:$B$1067,0))</f>
        <v>12</v>
      </c>
      <c r="DH30" s="1">
        <f t="array" ref="DH30">INDEX('Ruck Speed'!C$1:C$1067,MATCH('Combined Table'!$A30&amp;'Combined Table'!$B30,$A$1:$A$1067&amp;$B$1:$B$1067,0))</f>
        <v>9</v>
      </c>
      <c r="DI30" s="13">
        <f t="array" ref="DI30">INDEX('Ruck Speed'!D$1:D$1067,MATCH('Combined Table'!$A30&amp;'Combined Table'!$B30,$A$1:$A$1067&amp;$B$1:$B$1067,0))</f>
        <v>22</v>
      </c>
      <c r="DJ30" s="13">
        <f t="array" ref="DJ30">INDEX('Ruck Speed'!E$1:E$1067,MATCH('Combined Table'!$A30&amp;'Combined Table'!$B30,$A$1:$A$1067&amp;$B$1:$B$1067,0))</f>
        <v>52</v>
      </c>
      <c r="DK30" s="13">
        <f t="array" ref="DK30">INDEX('Ruck Speed'!F$1:F$1067,MATCH('Combined Table'!$A30&amp;'Combined Table'!$B30,$A$1:$A$1067&amp;$B$1:$B$1067,0))</f>
        <v>83</v>
      </c>
      <c r="DL30" s="13">
        <f t="array" ref="DL30">INDEX('Ruck Speed'!G$1:G$1067,MATCH('Combined Table'!$A30&amp;'Combined Table'!$B30,$A$1:$A$1067&amp;$B$1:$B$1067,0))</f>
        <v>62.7</v>
      </c>
      <c r="DM30" s="13">
        <f t="array" ref="DM30">INDEX('Ruck Speed'!H$1:H$1067,MATCH('Combined Table'!$A30&amp;'Combined Table'!$B30,$A$1:$A$1067&amp;$B$1:$B$1067,0))</f>
        <v>9</v>
      </c>
      <c r="DN30" s="13">
        <f t="array" ref="DN30">INDEX('Ruck Speed'!I$1:I$1067,MATCH('Combined Table'!$A30&amp;'Combined Table'!$B30,$A$1:$A$1067&amp;$B$1:$B$1067,0))</f>
        <v>9</v>
      </c>
      <c r="DO30" s="13">
        <f t="array" ref="DO30">INDEX('Ruck Speed'!J$1:J$1067,MATCH('Combined Table'!$A30&amp;'Combined Table'!$B30,$A$1:$A$1067&amp;$B$1:$B$1067,0))</f>
        <v>12</v>
      </c>
      <c r="DP30" s="13">
        <f t="array" ref="DP30">INDEX('Ruck Speed'!K$1:K$1067,MATCH('Combined Table'!$A30&amp;'Combined Table'!$B30,$A$1:$A$1067&amp;$B$1:$B$1067,0))</f>
        <v>18</v>
      </c>
      <c r="DQ30" s="13">
        <f t="array" ref="DQ30">INDEX('Ruck Speed'!L$1:L$1067,MATCH('Combined Table'!$A30&amp;'Combined Table'!$B30,$A$1:$A$1067&amp;$B$1:$B$1067,0))</f>
        <v>39</v>
      </c>
      <c r="DR30" s="13">
        <f t="array" ref="DR30">INDEX('Ruck Speed'!M$1:M$1067,MATCH('Combined Table'!$A30&amp;'Combined Table'!$B30,$A$1:$A$1067&amp;$B$1:$B$1067,0))</f>
        <v>46.2</v>
      </c>
      <c r="DS30" s="13">
        <f t="array" ref="DS30">INDEX('Ruck Speed'!N$1:N$1067,MATCH('Combined Table'!$A30&amp;'Combined Table'!$B30,$A$1:$A$1067&amp;$B$1:$B$1067,0))</f>
        <v>5</v>
      </c>
      <c r="DT30" s="1">
        <f t="array" ref="DT30">IF(ISNA(INDEX('Maul Outcomes - Attack'!C$1:C$1067,MATCH('Combined Table'!$A30&amp;'Combined Table'!$B30,'Maul Outcomes - Attack'!$A$1:$A$1067&amp;'Maul Outcomes - Attack'!$B$1:$B$1067,0))),"",INDEX('Maul Outcomes - Attack'!C$1:C$1067,MATCH('Combined Table'!$A30&amp;'Combined Table'!$B30,'Maul Outcomes - Attack'!$A$1:$A$1067&amp;'Maul Outcomes - Attack'!$B$1:$B$1067,0)))</f>
        <v>4</v>
      </c>
      <c r="DU30" s="13">
        <f t="array" ref="DU30">IF(ISNA(INDEX('Maul Outcomes - Attack'!D$1:D$1067,MATCH('Combined Table'!$A30&amp;'Combined Table'!$B30,'Maul Outcomes - Attack'!$A$1:$A$1067&amp;'Maul Outcomes - Attack'!$B$1:$B$1067,0))),"",INDEX('Maul Outcomes - Attack'!D$1:D$1067,MATCH('Combined Table'!$A30&amp;'Combined Table'!$B30,'Maul Outcomes - Attack'!$A$1:$A$1067&amp;'Maul Outcomes - Attack'!$B$1:$B$1067,0)))</f>
        <v>1</v>
      </c>
      <c r="DV30" s="13">
        <f t="array" ref="DV30">IF(ISNA(INDEX('Maul Outcomes - Attack'!E$1:E$1067,MATCH('Combined Table'!$A30&amp;'Combined Table'!$B30,'Maul Outcomes - Attack'!$A$1:$A$1067&amp;'Maul Outcomes - Attack'!$B$1:$B$1067,0))),"",INDEX('Maul Outcomes - Attack'!E$1:E$1067,MATCH('Combined Table'!$A30&amp;'Combined Table'!$B30,'Maul Outcomes - Attack'!$A$1:$A$1067&amp;'Maul Outcomes - Attack'!$B$1:$B$1067,0)))</f>
        <v>5</v>
      </c>
      <c r="DW30" s="13">
        <f t="array" ref="DW30">IF(ISNA(INDEX('Maul Outcomes - Attack'!F$1:F$1067,MATCH('Combined Table'!$A30&amp;'Combined Table'!$B30,'Maul Outcomes - Attack'!$A$1:$A$1067&amp;'Maul Outcomes - Attack'!$B$1:$B$1067,0))),"",INDEX('Maul Outcomes - Attack'!F$1:F$1067,MATCH('Combined Table'!$A30&amp;'Combined Table'!$B30,'Maul Outcomes - Attack'!$A$1:$A$1067&amp;'Maul Outcomes - Attack'!$B$1:$B$1067,0)))</f>
        <v>2</v>
      </c>
      <c r="DX30" s="13" t="str">
        <f t="array" ref="DX30">IF(ISNA(INDEX('Maul Outcomes - Attack'!G$1:G$1067,MATCH('Combined Table'!$A30&amp;'Combined Table'!$B30,'Maul Outcomes - Attack'!$A$1:$A$1067&amp;'Maul Outcomes - Attack'!$B$1:$B$1067,0))),"",INDEX('Maul Outcomes - Attack'!G$1:G$1067,MATCH('Combined Table'!$A30&amp;'Combined Table'!$B30,'Maul Outcomes - Attack'!$A$1:$A$1067&amp;'Maul Outcomes - Attack'!$B$1:$B$1067,0)))</f>
        <v/>
      </c>
      <c r="DY30" s="13">
        <f t="array" ref="DY30">IF(ISNA(INDEX('Maul Outcomes - Attack'!H$1:H$1067,MATCH('Combined Table'!$A30&amp;'Combined Table'!$B30,'Maul Outcomes - Attack'!$A$1:$A$1067&amp;'Maul Outcomes - Attack'!$B$1:$B$1067,0))),"",INDEX('Maul Outcomes - Attack'!H$1:H$1067,MATCH('Combined Table'!$A30&amp;'Combined Table'!$B30,'Maul Outcomes - Attack'!$A$1:$A$1067&amp;'Maul Outcomes - Attack'!$B$1:$B$1067,0)))</f>
        <v>1</v>
      </c>
      <c r="DZ30" s="13">
        <f t="array" ref="DZ30">IF(ISNA(INDEX('Maul Outcomes - Attack'!I$1:I$1067,MATCH('Combined Table'!$A30&amp;'Combined Table'!$B30,'Maul Outcomes - Attack'!$A$1:$A$1067&amp;'Maul Outcomes - Attack'!$B$1:$B$1067,0))),"",INDEX('Maul Outcomes - Attack'!I$1:I$1067,MATCH('Combined Table'!$A30&amp;'Combined Table'!$B30,'Maul Outcomes - Attack'!$A$1:$A$1067&amp;'Maul Outcomes - Attack'!$B$1:$B$1067,0)))</f>
        <v>2</v>
      </c>
      <c r="EA30" s="13">
        <f t="array" ref="EA30">IF(ISNA(INDEX('Maul Outcomes - Attack'!J$1:J$1067,MATCH('Combined Table'!$A30&amp;'Combined Table'!$B30,'Maul Outcomes - Attack'!$A$1:$A$1067&amp;'Maul Outcomes - Attack'!$B$1:$B$1067,0))),"",INDEX('Maul Outcomes - Attack'!J$1:J$1067,MATCH('Combined Table'!$A30&amp;'Combined Table'!$B30,'Maul Outcomes - Attack'!$A$1:$A$1067&amp;'Maul Outcomes - Attack'!$B$1:$B$1067,0)))</f>
        <v>7</v>
      </c>
      <c r="EB30" s="13" t="e">
        <f t="array" ref="EB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C30" s="13" t="e">
        <f t="array" ref="EC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D30" s="13" t="e">
        <f t="array" ref="ED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E30" s="13" t="e">
        <f t="array" ref="EE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F30" s="13" t="e">
        <f t="array" ref="EF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G30" s="13" t="e">
        <f t="array" ref="EG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H30" s="13" t="e">
        <f t="array" ref="EH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I30" s="13" t="e">
        <f t="array" ref="EI30">IF(ISNA(INDEX('Maul Outcomes - Attack'!#REF!,MATCH('Combined Table'!$A30&amp;'Combined Table'!$B30,'Maul Outcomes - Attack'!$A$1:$A$1067&amp;'Maul Outcomes - Attack'!$B$1:$B$1067,0))),"",INDEX('Maul Outcomes - Attack'!#REF!,MATCH('Combined Table'!$A30&amp;'Combined Table'!$B30,'Maul Outcomes - Attack'!$A$1:$A$1067&amp;'Maul Outcomes - Attack'!$B$1:$B$1067,0)))</f>
        <v>#REF!</v>
      </c>
      <c r="EJ30" s="1">
        <f t="array" ref="EJ30">IF(ISNA(INDEX('Lineout Success'!C$1:C$1067,MATCH('Combined Table'!$A30&amp;'Combined Table'!$B30,'Lineout Success'!$A$1:$A$1067&amp;'Lineout Success'!$B$1:$B$1067,0))),"",INDEX('Lineout Success'!C$1:C$1067,MATCH('Combined Table'!$A30&amp;'Combined Table'!$B30,'Lineout Success'!$A$1:$A$1067&amp;'Lineout Success'!$B$1:$B$1067,0)))</f>
        <v>10</v>
      </c>
      <c r="EK30" s="13">
        <f t="array" ref="EK30">IF(ISNA(INDEX('Lineout Success'!D$1:D$1067,MATCH('Combined Table'!$A30&amp;'Combined Table'!$B30,'Lineout Success'!$A$1:$A$1067&amp;'Lineout Success'!$B$1:$B$1067,0))),"",INDEX('Lineout Success'!D$1:D$1067,MATCH('Combined Table'!$A30&amp;'Combined Table'!$B30,'Lineout Success'!$A$1:$A$1067&amp;'Lineout Success'!$B$1:$B$1067,0)))</f>
        <v>100</v>
      </c>
      <c r="EL30" s="13" t="str">
        <f t="array" ref="EL30">IF(ISNA(INDEX('Lineout Success'!E$1:E$1067,MATCH('Combined Table'!$A30&amp;'Combined Table'!$B30,'Lineout Success'!$A$1:$A$1067&amp;'Lineout Success'!$B$1:$B$1067,0))),"",INDEX('Lineout Success'!E$1:E$1067,MATCH('Combined Table'!$A30&amp;'Combined Table'!$B30,'Lineout Success'!$A$1:$A$1067&amp;'Lineout Success'!$B$1:$B$1067,0)))</f>
        <v/>
      </c>
      <c r="EM30" s="13" t="str">
        <f t="array" ref="EM30">IF(ISNA(INDEX('Lineout Success'!F$1:F$1067,MATCH('Combined Table'!$A30&amp;'Combined Table'!$B30,'Lineout Success'!$A$1:$A$1067&amp;'Lineout Success'!$B$1:$B$1067,0))),"",INDEX('Lineout Success'!F$1:F$1067,MATCH('Combined Table'!$A30&amp;'Combined Table'!$B30,'Lineout Success'!$A$1:$A$1067&amp;'Lineout Success'!$B$1:$B$1067,0)))</f>
        <v/>
      </c>
      <c r="EN30" s="13">
        <f t="array" ref="EN30">IF(ISNA(INDEX('Lineout Success'!G$1:G$1067,MATCH('Combined Table'!$A30&amp;'Combined Table'!$B30,'Lineout Success'!$A$1:$A$1067&amp;'Lineout Success'!$B$1:$B$1067,0))),"",INDEX('Lineout Success'!G$1:G$1067,MATCH('Combined Table'!$A30&amp;'Combined Table'!$B30,'Lineout Success'!$A$1:$A$1067&amp;'Lineout Success'!$B$1:$B$1067,0)))</f>
        <v>10</v>
      </c>
      <c r="EO30" s="13">
        <f t="array" ref="EO30">IF(ISNA(INDEX('Lineout Success'!H$1:H$1067,MATCH('Combined Table'!$A30&amp;'Combined Table'!$B30,'Lineout Success'!$A$1:$A$1067&amp;'Lineout Success'!$B$1:$B$1067,0))),"",INDEX('Lineout Success'!H$1:H$1067,MATCH('Combined Table'!$A30&amp;'Combined Table'!$B30,'Lineout Success'!$A$1:$A$1067&amp;'Lineout Success'!$B$1:$B$1067,0)))</f>
        <v>5</v>
      </c>
      <c r="EP30" s="13">
        <f t="array" ref="EP30">IF(ISNA(INDEX('Lineout Success'!I$1:I$1067,MATCH('Combined Table'!$A30&amp;'Combined Table'!$B30,'Lineout Success'!$A$1:$A$1067&amp;'Lineout Success'!$B$1:$B$1067,0))),"",INDEX('Lineout Success'!I$1:I$1067,MATCH('Combined Table'!$A30&amp;'Combined Table'!$B30,'Lineout Success'!$A$1:$A$1067&amp;'Lineout Success'!$B$1:$B$1067,0)))</f>
        <v>35.700000000000003</v>
      </c>
      <c r="EQ30" s="13">
        <f t="array" ref="EQ30">IF(ISNA(INDEX('Lineout Success'!J$1:J$1067,MATCH('Combined Table'!$A30&amp;'Combined Table'!$B30,'Lineout Success'!$A$1:$A$1067&amp;'Lineout Success'!$B$1:$B$1067,0))),"",INDEX('Lineout Success'!J$1:J$1067,MATCH('Combined Table'!$A30&amp;'Combined Table'!$B30,'Lineout Success'!$A$1:$A$1067&amp;'Lineout Success'!$B$1:$B$1067,0)))</f>
        <v>9</v>
      </c>
      <c r="ER30" s="13">
        <f t="array" ref="ER30">IF(ISNA(INDEX('Lineout Success'!K$1:K$1067,MATCH('Combined Table'!$A30&amp;'Combined Table'!$B30,'Lineout Success'!$A$1:$A$1067&amp;'Lineout Success'!$B$1:$B$1067,0))),"",INDEX('Lineout Success'!K$1:K$1067,MATCH('Combined Table'!$A30&amp;'Combined Table'!$B30,'Lineout Success'!$A$1:$A$1067&amp;'Lineout Success'!$B$1:$B$1067,0)))</f>
        <v>64.3</v>
      </c>
      <c r="ES30" s="13">
        <f t="array" ref="ES30">IF(ISNA(INDEX('Lineout Success'!L$1:L$1067,MATCH('Combined Table'!$A30&amp;'Combined Table'!$B30,'Lineout Success'!$A$1:$A$1067&amp;'Lineout Success'!$B$1:$B$1067,0))),"",INDEX('Lineout Success'!L$1:L$1067,MATCH('Combined Table'!$A30&amp;'Combined Table'!$B30,'Lineout Success'!$A$1:$A$1067&amp;'Lineout Success'!$B$1:$B$1067,0)))</f>
        <v>14</v>
      </c>
      <c r="ET30" s="13">
        <f t="array" ref="ET30">IF(ISNA(INDEX('Lineout Success'!M$1:M$1067,MATCH('Combined Table'!$A30&amp;'Combined Table'!$B30,'Lineout Success'!$A$1:$A$1067&amp;'Lineout Success'!$B$1:$B$1067,0))),"",INDEX('Lineout Success'!M$1:M$1067,MATCH('Combined Table'!$A30&amp;'Combined Table'!$B30,'Lineout Success'!$A$1:$A$1067&amp;'Lineout Success'!$B$1:$B$1067,0)))</f>
        <v>15</v>
      </c>
      <c r="EU30" s="13">
        <f t="array" ref="EU30">IF(ISNA(INDEX('Lineout Success'!N$1:N$1067,MATCH('Combined Table'!$A30&amp;'Combined Table'!$B30,'Lineout Success'!$A$1:$A$1067&amp;'Lineout Success'!$B$1:$B$1067,0))),"",INDEX('Lineout Success'!N$1:N$1067,MATCH('Combined Table'!$A30&amp;'Combined Table'!$B30,'Lineout Success'!$A$1:$A$1067&amp;'Lineout Success'!$B$1:$B$1067,0)))</f>
        <v>62.5</v>
      </c>
      <c r="EV30" s="13">
        <f t="array" ref="EV30">IF(ISNA(INDEX('Lineout Success'!O$1:O$1067,MATCH('Combined Table'!$A30&amp;'Combined Table'!$B30,'Lineout Success'!$A$1:$A$1067&amp;'Lineout Success'!$B$1:$B$1067,0))),"",INDEX('Lineout Success'!O$1:O$1067,MATCH('Combined Table'!$A30&amp;'Combined Table'!$B30,'Lineout Success'!$A$1:$A$1067&amp;'Lineout Success'!$B$1:$B$1067,0)))</f>
        <v>9</v>
      </c>
      <c r="EW30" s="13">
        <f t="array" ref="EW30">IF(ISNA(INDEX('Lineout Success'!P$1:P$1067,MATCH('Combined Table'!$A30&amp;'Combined Table'!$B30,'Lineout Success'!$A$1:$A$1067&amp;'Lineout Success'!$B$1:$B$1067,0))),"",INDEX('Lineout Success'!P$1:P$1067,MATCH('Combined Table'!$A30&amp;'Combined Table'!$B30,'Lineout Success'!$A$1:$A$1067&amp;'Lineout Success'!$B$1:$B$1067,0)))</f>
        <v>37.5</v>
      </c>
      <c r="EX30" s="13">
        <f t="array" ref="EX30">IF(ISNA(INDEX('Lineout Success'!Q$1:Q$1067,MATCH('Combined Table'!$A30&amp;'Combined Table'!$B30,'Lineout Success'!$A$1:$A$1067&amp;'Lineout Success'!$B$1:$B$1067,0))),"",INDEX('Lineout Success'!Q$1:Q$1067,MATCH('Combined Table'!$A30&amp;'Combined Table'!$B30,'Lineout Success'!$A$1:$A$1067&amp;'Lineout Success'!$B$1:$B$1067,0)))</f>
        <v>24</v>
      </c>
      <c r="EY30" s="1" t="str">
        <f t="array" ref="EY30">IF(ISNA(INDEX('Lineout Throwing'!C$1:C$1067,MATCH('Combined Table'!$A30&amp;'Combined Table'!$B30,'Lineout Throwing'!$A$1:$A$1067&amp;'Lineout Throwing'!$B$1:$B$1067,0))),"",INDEX('Lineout Throwing'!C$1:C$1067,MATCH('Combined Table'!$A30&amp;'Combined Table'!$B30,'Lineout Throwing'!$A$1:$A$1067&amp;'Lineout Throwing'!$B$1:$B$1067,0)))</f>
        <v/>
      </c>
      <c r="EZ30" s="13" t="str">
        <f t="array" ref="EZ30">IF(ISNA(INDEX('Lineout Throwing'!D$1:D$1067,MATCH('Combined Table'!$A30&amp;'Combined Table'!$B30,'Lineout Throwing'!$A$1:$A$1067&amp;'Lineout Throwing'!$B$1:$B$1067,0))),"",INDEX('Lineout Throwing'!D$1:D$1067,MATCH('Combined Table'!$A30&amp;'Combined Table'!$B30,'Lineout Throwing'!$A$1:$A$1067&amp;'Lineout Throwing'!$B$1:$B$1067,0)))</f>
        <v/>
      </c>
      <c r="FA30" s="13" t="str">
        <f t="array" ref="FA30">IF(ISNA(INDEX('Lineout Throwing'!E$1:E$1067,MATCH('Combined Table'!$A30&amp;'Combined Table'!$B30,'Lineout Throwing'!$A$1:$A$1067&amp;'Lineout Throwing'!$B$1:$B$1067,0))),"",INDEX('Lineout Throwing'!E$1:E$1067,MATCH('Combined Table'!$A30&amp;'Combined Table'!$B30,'Lineout Throwing'!$A$1:$A$1067&amp;'Lineout Throwing'!$B$1:$B$1067,0)))</f>
        <v/>
      </c>
      <c r="FB30" s="13" t="str">
        <f t="array" ref="FB30">IF(ISNA(INDEX('Lineout Throwing'!F$1:F$1067,MATCH('Combined Table'!$A30&amp;'Combined Table'!$B30,'Lineout Throwing'!$A$1:$A$1067&amp;'Lineout Throwing'!$B$1:$B$1067,0))),"",INDEX('Lineout Throwing'!F$1:F$1067,MATCH('Combined Table'!$A30&amp;'Combined Table'!$B30,'Lineout Throwing'!$A$1:$A$1067&amp;'Lineout Throwing'!$B$1:$B$1067,0)))</f>
        <v/>
      </c>
      <c r="FC30" s="13">
        <f t="array" ref="FC30">IF(ISNA(INDEX('Lineout Throwing'!G$1:G$1067,MATCH('Combined Table'!$A30&amp;'Combined Table'!$B30,'Lineout Throwing'!$A$1:$A$1067&amp;'Lineout Throwing'!$B$1:$B$1067,0))),"",INDEX('Lineout Throwing'!G$1:G$1067,MATCH('Combined Table'!$A30&amp;'Combined Table'!$B30,'Lineout Throwing'!$A$1:$A$1067&amp;'Lineout Throwing'!$B$1:$B$1067,0)))</f>
        <v>1</v>
      </c>
      <c r="FD30" s="13">
        <f t="array" ref="FD30">IF(ISNA(INDEX('Lineout Throwing'!H$1:H$1067,MATCH('Combined Table'!$A30&amp;'Combined Table'!$B30,'Lineout Throwing'!$A$1:$A$1067&amp;'Lineout Throwing'!$B$1:$B$1067,0))),"",INDEX('Lineout Throwing'!H$1:H$1067,MATCH('Combined Table'!$A30&amp;'Combined Table'!$B30,'Lineout Throwing'!$A$1:$A$1067&amp;'Lineout Throwing'!$B$1:$B$1067,0)))</f>
        <v>10</v>
      </c>
      <c r="FE30" s="13">
        <f t="array" ref="FE30">IF(ISNA(INDEX('Lineout Throwing'!I$1:I$1067,MATCH('Combined Table'!$A30&amp;'Combined Table'!$B30,'Lineout Throwing'!$A$1:$A$1067&amp;'Lineout Throwing'!$B$1:$B$1067,0))),"",INDEX('Lineout Throwing'!I$1:I$1067,MATCH('Combined Table'!$A30&amp;'Combined Table'!$B30,'Lineout Throwing'!$A$1:$A$1067&amp;'Lineout Throwing'!$B$1:$B$1067,0)))</f>
        <v>1</v>
      </c>
      <c r="FF30" s="13">
        <f t="array" ref="FF30">IF(ISNA(INDEX('Lineout Throwing'!J$1:J$1067,MATCH('Combined Table'!$A30&amp;'Combined Table'!$B30,'Lineout Throwing'!$A$1:$A$1067&amp;'Lineout Throwing'!$B$1:$B$1067,0))),"",INDEX('Lineout Throwing'!J$1:J$1067,MATCH('Combined Table'!$A30&amp;'Combined Table'!$B30,'Lineout Throwing'!$A$1:$A$1067&amp;'Lineout Throwing'!$B$1:$B$1067,0)))</f>
        <v>10</v>
      </c>
      <c r="FG30" s="13">
        <f t="array" ref="FG30">IF(ISNA(INDEX('Lineout Throwing'!K$1:K$1067,MATCH('Combined Table'!$A30&amp;'Combined Table'!$B30,'Lineout Throwing'!$A$1:$A$1067&amp;'Lineout Throwing'!$B$1:$B$1067,0))),"",INDEX('Lineout Throwing'!K$1:K$1067,MATCH('Combined Table'!$A30&amp;'Combined Table'!$B30,'Lineout Throwing'!$A$1:$A$1067&amp;'Lineout Throwing'!$B$1:$B$1067,0)))</f>
        <v>1</v>
      </c>
      <c r="FH30" s="13">
        <f t="array" ref="FH30">IF(ISNA(INDEX('Lineout Throwing'!L$1:L$1067,MATCH('Combined Table'!$A30&amp;'Combined Table'!$B30,'Lineout Throwing'!$A$1:$A$1067&amp;'Lineout Throwing'!$B$1:$B$1067,0))),"",INDEX('Lineout Throwing'!L$1:L$1067,MATCH('Combined Table'!$A30&amp;'Combined Table'!$B30,'Lineout Throwing'!$A$1:$A$1067&amp;'Lineout Throwing'!$B$1:$B$1067,0)))</f>
        <v>10</v>
      </c>
      <c r="FI30" s="13">
        <f t="array" ref="FI30">IF(ISNA(INDEX('Lineout Throwing'!M$1:M$1067,MATCH('Combined Table'!$A30&amp;'Combined Table'!$B30,'Lineout Throwing'!$A$1:$A$1067&amp;'Lineout Throwing'!$B$1:$B$1067,0))),"",INDEX('Lineout Throwing'!M$1:M$1067,MATCH('Combined Table'!$A30&amp;'Combined Table'!$B30,'Lineout Throwing'!$A$1:$A$1067&amp;'Lineout Throwing'!$B$1:$B$1067,0)))</f>
        <v>7</v>
      </c>
      <c r="FJ30" s="13">
        <f t="array" ref="FJ30">IF(ISNA(INDEX('Lineout Throwing'!N$1:N$1067,MATCH('Combined Table'!$A30&amp;'Combined Table'!$B30,'Lineout Throwing'!$A$1:$A$1067&amp;'Lineout Throwing'!$B$1:$B$1067,0))),"",INDEX('Lineout Throwing'!N$1:N$1067,MATCH('Combined Table'!$A30&amp;'Combined Table'!$B30,'Lineout Throwing'!$A$1:$A$1067&amp;'Lineout Throwing'!$B$1:$B$1067,0)))</f>
        <v>70</v>
      </c>
      <c r="FK30" s="13" t="str">
        <f t="array" ref="FK30">IF(ISNA(INDEX('Lineout Throwing'!O$1:O$1067,MATCH('Combined Table'!$A30&amp;'Combined Table'!$B30,'Lineout Throwing'!$A$1:$A$1067&amp;'Lineout Throwing'!$B$1:$B$1067,0))),"",INDEX('Lineout Throwing'!O$1:O$1067,MATCH('Combined Table'!$A30&amp;'Combined Table'!$B30,'Lineout Throwing'!$A$1:$A$1067&amp;'Lineout Throwing'!$B$1:$B$1067,0)))</f>
        <v/>
      </c>
      <c r="FL30" s="13" t="str">
        <f t="array" ref="FL30">IF(ISNA(INDEX('Lineout Throwing'!P$1:P$1067,MATCH('Combined Table'!$A30&amp;'Combined Table'!$B30,'Lineout Throwing'!$A$1:$A$1067&amp;'Lineout Throwing'!$B$1:$B$1067,0))),"",INDEX('Lineout Throwing'!P$1:P$1067,MATCH('Combined Table'!$A30&amp;'Combined Table'!$B30,'Lineout Throwing'!$A$1:$A$1067&amp;'Lineout Throwing'!$B$1:$B$1067,0)))</f>
        <v/>
      </c>
      <c r="FM30" s="13" t="str">
        <f t="array" ref="FM30">IF(ISNA(INDEX('Lineout Throwing'!Q$1:Q$1067,MATCH('Combined Table'!$A30&amp;'Combined Table'!$B30,'Lineout Throwing'!$A$1:$A$1067&amp;'Lineout Throwing'!$B$1:$B$1067,0))),"",INDEX('Lineout Throwing'!Q$1:Q$1067,MATCH('Combined Table'!$A30&amp;'Combined Table'!$B30,'Lineout Throwing'!$A$1:$A$1067&amp;'Lineout Throwing'!$B$1:$B$1067,0)))</f>
        <v/>
      </c>
      <c r="FN30" s="13" t="str">
        <f t="array" ref="FN30">IF(ISNA(INDEX('Lineout Throwing'!R$1:R$1067,MATCH('Combined Table'!$A30&amp;'Combined Table'!$B30,'Lineout Throwing'!$A$1:$A$1067&amp;'Lineout Throwing'!$B$1:$B$1067,0))),"",INDEX('Lineout Throwing'!R$1:R$1067,MATCH('Combined Table'!$A30&amp;'Combined Table'!$B30,'Lineout Throwing'!$A$1:$A$1067&amp;'Lineout Throwing'!$B$1:$B$1067,0)))</f>
        <v/>
      </c>
      <c r="FO30" s="13">
        <f t="array" ref="FO30">IF(ISNA(INDEX('Lineout Throwing'!S$1:S$1067,MATCH('Combined Table'!$A30&amp;'Combined Table'!$B30,'Lineout Throwing'!$A$1:$A$1067&amp;'Lineout Throwing'!$B$1:$B$1067,0))),"",INDEX('Lineout Throwing'!S$1:S$1067,MATCH('Combined Table'!$A30&amp;'Combined Table'!$B30,'Lineout Throwing'!$A$1:$A$1067&amp;'Lineout Throwing'!$B$1:$B$1067,0)))</f>
        <v>10</v>
      </c>
      <c r="FP30" s="13">
        <f t="array" ref="FP30">IF(ISNA(INDEX('Lineout Throwing'!T$1:T$1067,MATCH('Combined Table'!$A30&amp;'Combined Table'!$B30,'Lineout Throwing'!$A$1:$A$1067&amp;'Lineout Throwing'!$B$1:$B$1067,0))),"",INDEX('Lineout Throwing'!T$1:T$1067,MATCH('Combined Table'!$A30&amp;'Combined Table'!$B30,'Lineout Throwing'!$A$1:$A$1067&amp;'Lineout Throwing'!$B$1:$B$1067,0)))</f>
        <v>10</v>
      </c>
      <c r="FQ30" s="13">
        <f t="array" ref="FQ30">IF(ISNA(INDEX('Lineout Throwing'!U$1:U$1067,MATCH('Combined Table'!$A30&amp;'Combined Table'!$B30,'Lineout Throwing'!$A$1:$A$1067&amp;'Lineout Throwing'!$B$1:$B$1067,0))),"",INDEX('Lineout Throwing'!U$1:U$1067,MATCH('Combined Table'!$A30&amp;'Combined Table'!$B30,'Lineout Throwing'!$A$1:$A$1067&amp;'Lineout Throwing'!$B$1:$B$1067,0)))</f>
        <v>100</v>
      </c>
      <c r="FR30" s="13" t="str">
        <f t="array" ref="FR30">IF(ISNA(INDEX('Lineout Throwing'!V$1:V$1067,MATCH('Combined Table'!$A30&amp;'Combined Table'!$B30,'Lineout Throwing'!$A$1:$A$1067&amp;'Lineout Throwing'!$B$1:$B$1067,0))),"",INDEX('Lineout Throwing'!V$1:V$1067,MATCH('Combined Table'!$A30&amp;'Combined Table'!$B30,'Lineout Throwing'!$A$1:$A$1067&amp;'Lineout Throwing'!$B$1:$B$1067,0)))</f>
        <v/>
      </c>
      <c r="FS30" s="13" t="str">
        <f t="array" ref="FS30">IF(ISNA(INDEX('Lineout Throwing'!W$1:W$1067,MATCH('Combined Table'!$A30&amp;'Combined Table'!$B30,'Lineout Throwing'!$A$1:$A$1067&amp;'Lineout Throwing'!$B$1:$B$1067,0))),"",INDEX('Lineout Throwing'!W$1:W$1067,MATCH('Combined Table'!$A30&amp;'Combined Table'!$B30,'Lineout Throwing'!$A$1:$A$1067&amp;'Lineout Throwing'!$B$1:$B$1067,0)))</f>
        <v/>
      </c>
      <c r="FT30" s="1">
        <f t="array" ref="FT30">IF(ISNA(INDEX('Scrum Own Feed'!C$1:C$1067,MATCH('Combined Table'!$A30&amp;'Combined Table'!$B30,'Scrum Own Feed'!$A$1:$A$1067&amp;'Scrum Own Feed'!$B$1:$B$1067,0))),"",INDEX('Scrum Own Feed'!C$1:C$1067,MATCH('Combined Table'!$A30&amp;'Combined Table'!$B30,'Scrum Own Feed'!$A$1:$A$1067&amp;'Scrum Own Feed'!$B$1:$B$1067,0)))</f>
        <v>6</v>
      </c>
      <c r="FU30" s="13">
        <f t="array" ref="FU30">IF(ISNA(INDEX('Scrum Own Feed'!D$1:D$1067,MATCH('Combined Table'!$A30&amp;'Combined Table'!$B30,'Scrum Own Feed'!$A$1:$A$1067&amp;'Scrum Own Feed'!$B$1:$B$1067,0))),"",INDEX('Scrum Own Feed'!D$1:D$1067,MATCH('Combined Table'!$A30&amp;'Combined Table'!$B30,'Scrum Own Feed'!$A$1:$A$1067&amp;'Scrum Own Feed'!$B$1:$B$1067,0)))</f>
        <v>54.5</v>
      </c>
      <c r="FV30" s="13">
        <f t="array" ref="FV30">IF(ISNA(INDEX('Scrum Own Feed'!E$1:E$1067,MATCH('Combined Table'!$A30&amp;'Combined Table'!$B30,'Scrum Own Feed'!$A$1:$A$1067&amp;'Scrum Own Feed'!$B$1:$B$1067,0))),"",INDEX('Scrum Own Feed'!E$1:E$1067,MATCH('Combined Table'!$A30&amp;'Combined Table'!$B30,'Scrum Own Feed'!$A$1:$A$1067&amp;'Scrum Own Feed'!$B$1:$B$1067,0)))</f>
        <v>1</v>
      </c>
      <c r="FW30" s="13">
        <f t="array" ref="FW30">IF(ISNA(INDEX('Scrum Own Feed'!F$1:F$1067,MATCH('Combined Table'!$A30&amp;'Combined Table'!$B30,'Scrum Own Feed'!$A$1:$A$1067&amp;'Scrum Own Feed'!$B$1:$B$1067,0))),"",INDEX('Scrum Own Feed'!F$1:F$1067,MATCH('Combined Table'!$A30&amp;'Combined Table'!$B30,'Scrum Own Feed'!$A$1:$A$1067&amp;'Scrum Own Feed'!$B$1:$B$1067,0)))</f>
        <v>2</v>
      </c>
      <c r="FX30" s="13">
        <f t="array" ref="FX30">IF(ISNA(INDEX('Scrum Own Feed'!G$1:G$1067,MATCH('Combined Table'!$A30&amp;'Combined Table'!$B30,'Scrum Own Feed'!$A$1:$A$1067&amp;'Scrum Own Feed'!$B$1:$B$1067,0))),"",INDEX('Scrum Own Feed'!G$1:G$1067,MATCH('Combined Table'!$A30&amp;'Combined Table'!$B30,'Scrum Own Feed'!$A$1:$A$1067&amp;'Scrum Own Feed'!$B$1:$B$1067,0)))</f>
        <v>1</v>
      </c>
      <c r="FY30" s="13">
        <f t="array" ref="FY30">IF(ISNA(INDEX('Scrum Own Feed'!H$1:H$1067,MATCH('Combined Table'!$A30&amp;'Combined Table'!$B30,'Scrum Own Feed'!$A$1:$A$1067&amp;'Scrum Own Feed'!$B$1:$B$1067,0))),"",INDEX('Scrum Own Feed'!H$1:H$1067,MATCH('Combined Table'!$A30&amp;'Combined Table'!$B30,'Scrum Own Feed'!$A$1:$A$1067&amp;'Scrum Own Feed'!$B$1:$B$1067,0)))</f>
        <v>10</v>
      </c>
      <c r="FZ30" s="13">
        <f t="array" ref="FZ30">IF(ISNA(INDEX('Scrum Own Feed'!I$1:I$1067,MATCH('Combined Table'!$A30&amp;'Combined Table'!$B30,'Scrum Own Feed'!$A$1:$A$1067&amp;'Scrum Own Feed'!$B$1:$B$1067,0))),"",INDEX('Scrum Own Feed'!I$1:I$1067,MATCH('Combined Table'!$A30&amp;'Combined Table'!$B30,'Scrum Own Feed'!$A$1:$A$1067&amp;'Scrum Own Feed'!$B$1:$B$1067,0)))</f>
        <v>90.9</v>
      </c>
      <c r="GA30" s="13" t="str">
        <f t="array" ref="GA30">IF(ISNA(INDEX('Scrum Own Feed'!J$1:J$1067,MATCH('Combined Table'!$A30&amp;'Combined Table'!$B30,'Scrum Own Feed'!$A$1:$A$1067&amp;'Scrum Own Feed'!$B$1:$B$1067,0))),"",INDEX('Scrum Own Feed'!J$1:J$1067,MATCH('Combined Table'!$A30&amp;'Combined Table'!$B30,'Scrum Own Feed'!$A$1:$A$1067&amp;'Scrum Own Feed'!$B$1:$B$1067,0)))</f>
        <v/>
      </c>
      <c r="GB30" s="13" t="str">
        <f t="array" ref="GB30">IF(ISNA(INDEX('Scrum Own Feed'!K$1:K$1067,MATCH('Combined Table'!$A30&amp;'Combined Table'!$B30,'Scrum Own Feed'!$A$1:$A$1067&amp;'Scrum Own Feed'!$B$1:$B$1067,0))),"",INDEX('Scrum Own Feed'!K$1:K$1067,MATCH('Combined Table'!$A30&amp;'Combined Table'!$B30,'Scrum Own Feed'!$A$1:$A$1067&amp;'Scrum Own Feed'!$B$1:$B$1067,0)))</f>
        <v/>
      </c>
      <c r="GC30" s="13" t="str">
        <f t="array" ref="GC30">IF(ISNA(INDEX('Scrum Own Feed'!L$1:L$1067,MATCH('Combined Table'!$A30&amp;'Combined Table'!$B30,'Scrum Own Feed'!$A$1:$A$1067&amp;'Scrum Own Feed'!$B$1:$B$1067,0))),"",INDEX('Scrum Own Feed'!L$1:L$1067,MATCH('Combined Table'!$A30&amp;'Combined Table'!$B30,'Scrum Own Feed'!$A$1:$A$1067&amp;'Scrum Own Feed'!$B$1:$B$1067,0)))</f>
        <v/>
      </c>
      <c r="GD30" s="13" t="str">
        <f t="array" ref="GD30">IF(ISNA(INDEX('Scrum Own Feed'!M$1:M$1067,MATCH('Combined Table'!$A30&amp;'Combined Table'!$B30,'Scrum Own Feed'!$A$1:$A$1067&amp;'Scrum Own Feed'!$B$1:$B$1067,0))),"",INDEX('Scrum Own Feed'!M$1:M$1067,MATCH('Combined Table'!$A30&amp;'Combined Table'!$B30,'Scrum Own Feed'!$A$1:$A$1067&amp;'Scrum Own Feed'!$B$1:$B$1067,0)))</f>
        <v/>
      </c>
      <c r="GE30" s="13">
        <f t="array" ref="GE30">IF(ISNA(INDEX('Scrum Own Feed'!N$1:N$1067,MATCH('Combined Table'!$A30&amp;'Combined Table'!$B30,'Scrum Own Feed'!$A$1:$A$1067&amp;'Scrum Own Feed'!$B$1:$B$1067,0))),"",INDEX('Scrum Own Feed'!N$1:N$1067,MATCH('Combined Table'!$A30&amp;'Combined Table'!$B30,'Scrum Own Feed'!$A$1:$A$1067&amp;'Scrum Own Feed'!$B$1:$B$1067,0)))</f>
        <v>1</v>
      </c>
      <c r="GF30" s="13">
        <f t="array" ref="GF30">IF(ISNA(INDEX('Scrum Own Feed'!O$1:O$1067,MATCH('Combined Table'!$A30&amp;'Combined Table'!$B30,'Scrum Own Feed'!$A$1:$A$1067&amp;'Scrum Own Feed'!$B$1:$B$1067,0))),"",INDEX('Scrum Own Feed'!O$1:O$1067,MATCH('Combined Table'!$A30&amp;'Combined Table'!$B30,'Scrum Own Feed'!$A$1:$A$1067&amp;'Scrum Own Feed'!$B$1:$B$1067,0)))</f>
        <v>1</v>
      </c>
      <c r="GG30" s="13">
        <f t="array" ref="GG30">IF(ISNA(INDEX('Scrum Own Feed'!P$1:P$1067,MATCH('Combined Table'!$A30&amp;'Combined Table'!$B30,'Scrum Own Feed'!$A$1:$A$1067&amp;'Scrum Own Feed'!$B$1:$B$1067,0))),"",INDEX('Scrum Own Feed'!P$1:P$1067,MATCH('Combined Table'!$A30&amp;'Combined Table'!$B30,'Scrum Own Feed'!$A$1:$A$1067&amp;'Scrum Own Feed'!$B$1:$B$1067,0)))</f>
        <v>9.1</v>
      </c>
      <c r="GH30" s="13">
        <f t="array" ref="GH30">IF(ISNA(INDEX('Scrum Own Feed'!Q$1:Q$1067,MATCH('Combined Table'!$A30&amp;'Combined Table'!$B30,'Scrum Own Feed'!$A$1:$A$1067&amp;'Scrum Own Feed'!$B$1:$B$1067,0))),"",INDEX('Scrum Own Feed'!Q$1:Q$1067,MATCH('Combined Table'!$A30&amp;'Combined Table'!$B30,'Scrum Own Feed'!$A$1:$A$1067&amp;'Scrum Own Feed'!$B$1:$B$1067,0)))</f>
        <v>11</v>
      </c>
      <c r="GI30" s="1" t="str">
        <f t="array" ref="GI30">IF(ISNA(INDEX('Scrum Opp Feed'!C$1:C$1067,MATCH('Combined Table'!$A30&amp;'Combined Table'!$B30,'Scrum Opp Feed'!$A$1:$A$1067&amp;'Scrum Opp Feed'!$B$1:$B$1067,0))),"",INDEX('Scrum Opp Feed'!C$1:C$1067,MATCH('Combined Table'!$A30&amp;'Combined Table'!$B30,'Scrum Opp Feed'!$A$1:$A$1067&amp;'Scrum Opp Feed'!$B$1:$B$1067,0)))</f>
        <v/>
      </c>
      <c r="GJ30" s="13" t="str">
        <f t="array" ref="GJ30">IF(ISNA(INDEX('Scrum Opp Feed'!D$1:D$1067,MATCH('Combined Table'!$A30&amp;'Combined Table'!$B30,'Scrum Opp Feed'!$A$1:$A$1067&amp;'Scrum Opp Feed'!$B$1:$B$1067,0))),"",INDEX('Scrum Opp Feed'!D$1:D$1067,MATCH('Combined Table'!$A30&amp;'Combined Table'!$B30,'Scrum Opp Feed'!$A$1:$A$1067&amp;'Scrum Opp Feed'!$B$1:$B$1067,0)))</f>
        <v/>
      </c>
      <c r="GK30" s="13" t="str">
        <f t="array" ref="GK30">IF(ISNA(INDEX('Scrum Opp Feed'!E$1:E$1067,MATCH('Combined Table'!$A30&amp;'Combined Table'!$B30,'Scrum Opp Feed'!$A$1:$A$1067&amp;'Scrum Opp Feed'!$B$1:$B$1067,0))),"",INDEX('Scrum Opp Feed'!E$1:E$1067,MATCH('Combined Table'!$A30&amp;'Combined Table'!$B30,'Scrum Opp Feed'!$A$1:$A$1067&amp;'Scrum Opp Feed'!$B$1:$B$1067,0)))</f>
        <v/>
      </c>
      <c r="GL30" s="13" t="str">
        <f t="array" ref="GL30">IF(ISNA(INDEX('Scrum Opp Feed'!F$1:F$1067,MATCH('Combined Table'!$A30&amp;'Combined Table'!$B30,'Scrum Opp Feed'!$A$1:$A$1067&amp;'Scrum Opp Feed'!$B$1:$B$1067,0))),"",INDEX('Scrum Opp Feed'!F$1:F$1067,MATCH('Combined Table'!$A30&amp;'Combined Table'!$B30,'Scrum Opp Feed'!$A$1:$A$1067&amp;'Scrum Opp Feed'!$B$1:$B$1067,0)))</f>
        <v/>
      </c>
      <c r="GM30" s="13">
        <f t="array" ref="GM30">IF(ISNA(INDEX('Scrum Opp Feed'!G$1:G$1067,MATCH('Combined Table'!$A30&amp;'Combined Table'!$B30,'Scrum Opp Feed'!$A$1:$A$1067&amp;'Scrum Opp Feed'!$B$1:$B$1067,0))),"",INDEX('Scrum Opp Feed'!G$1:G$1067,MATCH('Combined Table'!$A30&amp;'Combined Table'!$B30,'Scrum Opp Feed'!$A$1:$A$1067&amp;'Scrum Opp Feed'!$B$1:$B$1067,0)))</f>
        <v>1</v>
      </c>
      <c r="GN30" s="13">
        <f t="array" ref="GN30">IF(ISNA(INDEX('Scrum Opp Feed'!H$1:H$1067,MATCH('Combined Table'!$A30&amp;'Combined Table'!$B30,'Scrum Opp Feed'!$A$1:$A$1067&amp;'Scrum Opp Feed'!$B$1:$B$1067,0))),"",INDEX('Scrum Opp Feed'!H$1:H$1067,MATCH('Combined Table'!$A30&amp;'Combined Table'!$B30,'Scrum Opp Feed'!$A$1:$A$1067&amp;'Scrum Opp Feed'!$B$1:$B$1067,0)))</f>
        <v>1</v>
      </c>
      <c r="GO30" s="13">
        <f t="array" ref="GO30">IF(ISNA(INDEX('Scrum Opp Feed'!I$1:I$1067,MATCH('Combined Table'!$A30&amp;'Combined Table'!$B30,'Scrum Opp Feed'!$A$1:$A$1067&amp;'Scrum Opp Feed'!$B$1:$B$1067,0))),"",INDEX('Scrum Opp Feed'!I$1:I$1067,MATCH('Combined Table'!$A30&amp;'Combined Table'!$B30,'Scrum Opp Feed'!$A$1:$A$1067&amp;'Scrum Opp Feed'!$B$1:$B$1067,0)))</f>
        <v>16.7</v>
      </c>
      <c r="GP30" s="13">
        <f t="array" ref="GP30">IF(ISNA(INDEX('Scrum Opp Feed'!J$1:J$1067,MATCH('Combined Table'!$A30&amp;'Combined Table'!$B30,'Scrum Opp Feed'!$A$1:$A$1067&amp;'Scrum Opp Feed'!$B$1:$B$1067,0))),"",INDEX('Scrum Opp Feed'!J$1:J$1067,MATCH('Combined Table'!$A30&amp;'Combined Table'!$B30,'Scrum Opp Feed'!$A$1:$A$1067&amp;'Scrum Opp Feed'!$B$1:$B$1067,0)))</f>
        <v>5</v>
      </c>
      <c r="GQ30" s="13">
        <f t="array" ref="GQ30">IF(ISNA(INDEX('Scrum Opp Feed'!K$1:K$1067,MATCH('Combined Table'!$A30&amp;'Combined Table'!$B30,'Scrum Opp Feed'!$A$1:$A$1067&amp;'Scrum Opp Feed'!$B$1:$B$1067,0))),"",INDEX('Scrum Opp Feed'!K$1:K$1067,MATCH('Combined Table'!$A30&amp;'Combined Table'!$B30,'Scrum Opp Feed'!$A$1:$A$1067&amp;'Scrum Opp Feed'!$B$1:$B$1067,0)))</f>
        <v>83.3</v>
      </c>
      <c r="GR30" s="13" t="str">
        <f t="array" ref="GR30">IF(ISNA(INDEX('Scrum Opp Feed'!L$1:L$1067,MATCH('Combined Table'!$A30&amp;'Combined Table'!$B30,'Scrum Opp Feed'!$A$1:$A$1067&amp;'Scrum Opp Feed'!$B$1:$B$1067,0))),"",INDEX('Scrum Opp Feed'!L$1:L$1067,MATCH('Combined Table'!$A30&amp;'Combined Table'!$B30,'Scrum Opp Feed'!$A$1:$A$1067&amp;'Scrum Opp Feed'!$B$1:$B$1067,0)))</f>
        <v/>
      </c>
      <c r="GS30" s="13" t="str">
        <f t="array" ref="GS30">IF(ISNA(INDEX('Scrum Opp Feed'!M$1:M$1067,MATCH('Combined Table'!$A30&amp;'Combined Table'!$B30,'Scrum Opp Feed'!$A$1:$A$1067&amp;'Scrum Opp Feed'!$B$1:$B$1067,0))),"",INDEX('Scrum Opp Feed'!M$1:M$1067,MATCH('Combined Table'!$A30&amp;'Combined Table'!$B30,'Scrum Opp Feed'!$A$1:$A$1067&amp;'Scrum Opp Feed'!$B$1:$B$1067,0)))</f>
        <v/>
      </c>
      <c r="GT30" s="13" t="str">
        <f t="array" ref="GT30">IF(ISNA(INDEX('Scrum Opp Feed'!N$1:N$1067,MATCH('Combined Table'!$A30&amp;'Combined Table'!$B30,'Scrum Opp Feed'!$A$1:$A$1067&amp;'Scrum Opp Feed'!$B$1:$B$1067,0))),"",INDEX('Scrum Opp Feed'!N$1:N$1067,MATCH('Combined Table'!$A30&amp;'Combined Table'!$B30,'Scrum Opp Feed'!$A$1:$A$1067&amp;'Scrum Opp Feed'!$B$1:$B$1067,0)))</f>
        <v/>
      </c>
      <c r="GU30" s="13">
        <f t="array" ref="GU30">IF(ISNA(INDEX('Scrum Opp Feed'!O$1:O$1067,MATCH('Combined Table'!$A30&amp;'Combined Table'!$B30,'Scrum Opp Feed'!$A$1:$A$1067&amp;'Scrum Opp Feed'!$B$1:$B$1067,0))),"",INDEX('Scrum Opp Feed'!O$1:O$1067,MATCH('Combined Table'!$A30&amp;'Combined Table'!$B30,'Scrum Opp Feed'!$A$1:$A$1067&amp;'Scrum Opp Feed'!$B$1:$B$1067,0)))</f>
        <v>5</v>
      </c>
      <c r="GV30" s="13">
        <f t="array" ref="GV30">IF(ISNA(INDEX('Scrum Opp Feed'!P$1:P$1067,MATCH('Combined Table'!$A30&amp;'Combined Table'!$B30,'Scrum Opp Feed'!$A$1:$A$1067&amp;'Scrum Opp Feed'!$B$1:$B$1067,0))),"",INDEX('Scrum Opp Feed'!P$1:P$1067,MATCH('Combined Table'!$A30&amp;'Combined Table'!$B30,'Scrum Opp Feed'!$A$1:$A$1067&amp;'Scrum Opp Feed'!$B$1:$B$1067,0)))</f>
        <v>83.3</v>
      </c>
      <c r="GW30" s="13">
        <f t="array" ref="GW30">IF(ISNA(INDEX('Scrum Opp Feed'!Q$1:Q$1067,MATCH('Combined Table'!$A30&amp;'Combined Table'!$B30,'Scrum Opp Feed'!$A$1:$A$1067&amp;'Scrum Opp Feed'!$B$1:$B$1067,0))),"",INDEX('Scrum Opp Feed'!Q$1:Q$1067,MATCH('Combined Table'!$A30&amp;'Combined Table'!$B30,'Scrum Opp Feed'!$A$1:$A$1067&amp;'Scrum Opp Feed'!$B$1:$B$1067,0)))</f>
        <v>6</v>
      </c>
      <c r="GX30" s="1" t="str">
        <f t="array" ref="GX30">IF(ISNA(INDEX('Restart 50m'!C$1:C$1067,MATCH('Combined Table'!$A30&amp;'Combined Table'!$B30,'Restart 50m'!$A$1:$A$1067&amp;'Restart 50m'!$B$1:$B$1067,0))),"",INDEX('Restart 50m'!C$1:C$1067,MATCH('Combined Table'!$A30&amp;'Combined Table'!$B30,'Restart 50m'!$A$1:$A$1067&amp;'Restart 50m'!$B$1:$B$1067,0)))</f>
        <v/>
      </c>
      <c r="GY30" s="13" t="str">
        <f t="array" ref="GY30">IF(ISNA(INDEX('Restart 50m'!D$1:D$1067,MATCH('Combined Table'!$A30&amp;'Combined Table'!$B30,'Restart 50m'!$A$1:$A$1067&amp;'Restart 50m'!$B$1:$B$1067,0))),"",INDEX('Restart 50m'!D$1:D$1067,MATCH('Combined Table'!$A30&amp;'Combined Table'!$B30,'Restart 50m'!$A$1:$A$1067&amp;'Restart 50m'!$B$1:$B$1067,0)))</f>
        <v/>
      </c>
      <c r="GZ30" s="13" t="str">
        <f t="array" ref="GZ30">IF(ISNA(INDEX('Restart 50m'!E$1:E$1067,MATCH('Combined Table'!$A30&amp;'Combined Table'!$B30,'Restart 50m'!$A$1:$A$1067&amp;'Restart 50m'!$B$1:$B$1067,0))),"",INDEX('Restart 50m'!E$1:E$1067,MATCH('Combined Table'!$A30&amp;'Combined Table'!$B30,'Restart 50m'!$A$1:$A$1067&amp;'Restart 50m'!$B$1:$B$1067,0)))</f>
        <v/>
      </c>
      <c r="HA30" s="13" t="str">
        <f t="array" ref="HA30">IF(ISNA(INDEX('Restart 50m'!F$1:F$1067,MATCH('Combined Table'!$A30&amp;'Combined Table'!$B30,'Restart 50m'!$A$1:$A$1067&amp;'Restart 50m'!$B$1:$B$1067,0))),"",INDEX('Restart 50m'!F$1:F$1067,MATCH('Combined Table'!$A30&amp;'Combined Table'!$B30,'Restart 50m'!$A$1:$A$1067&amp;'Restart 50m'!$B$1:$B$1067,0)))</f>
        <v/>
      </c>
      <c r="HB30" s="13">
        <f t="array" ref="HB30">IF(ISNA(INDEX('Restart 50m'!G$1:G$1067,MATCH('Combined Table'!$A30&amp;'Combined Table'!$B30,'Restart 50m'!$A$1:$A$1067&amp;'Restart 50m'!$B$1:$B$1067,0))),"",INDEX('Restart 50m'!G$1:G$1067,MATCH('Combined Table'!$A30&amp;'Combined Table'!$B30,'Restart 50m'!$A$1:$A$1067&amp;'Restart 50m'!$B$1:$B$1067,0)))</f>
        <v>1</v>
      </c>
      <c r="HC30" s="13" t="str">
        <f t="array" ref="HC30">IF(ISNA(INDEX('Restart 50m'!H$1:H$1067,MATCH('Combined Table'!$A30&amp;'Combined Table'!$B30,'Restart 50m'!$A$1:$A$1067&amp;'Restart 50m'!$B$1:$B$1067,0))),"",INDEX('Restart 50m'!H$1:H$1067,MATCH('Combined Table'!$A30&amp;'Combined Table'!$B30,'Restart 50m'!$A$1:$A$1067&amp;'Restart 50m'!$B$1:$B$1067,0)))</f>
        <v/>
      </c>
      <c r="HD30" s="13" t="str">
        <f t="array" ref="HD30">IF(ISNA(INDEX('Restart 50m'!I$1:I$1067,MATCH('Combined Table'!$A30&amp;'Combined Table'!$B30,'Restart 50m'!$A$1:$A$1067&amp;'Restart 50m'!$B$1:$B$1067,0))),"",INDEX('Restart 50m'!I$1:I$1067,MATCH('Combined Table'!$A30&amp;'Combined Table'!$B30,'Restart 50m'!$A$1:$A$1067&amp;'Restart 50m'!$B$1:$B$1067,0)))</f>
        <v/>
      </c>
      <c r="HE30" s="13">
        <f t="array" ref="HE30">IF(ISNA(INDEX('Restart 50m'!J$1:J$1067,MATCH('Combined Table'!$A30&amp;'Combined Table'!$B30,'Restart 50m'!$A$1:$A$1067&amp;'Restart 50m'!$B$1:$B$1067,0))),"",INDEX('Restart 50m'!J$1:J$1067,MATCH('Combined Table'!$A30&amp;'Combined Table'!$B30,'Restart 50m'!$A$1:$A$1067&amp;'Restart 50m'!$B$1:$B$1067,0)))</f>
        <v>1</v>
      </c>
      <c r="HF30" s="13">
        <f t="array" ref="HF30">IF(ISNA(INDEX('Restart 50m'!K$1:K$1067,MATCH('Combined Table'!$A30&amp;'Combined Table'!$B30,'Restart 50m'!$A$1:$A$1067&amp;'Restart 50m'!$B$1:$B$1067,0))),"",INDEX('Restart 50m'!K$1:K$1067,MATCH('Combined Table'!$A30&amp;'Combined Table'!$B30,'Restart 50m'!$A$1:$A$1067&amp;'Restart 50m'!$B$1:$B$1067,0)))</f>
        <v>1</v>
      </c>
      <c r="HG30" s="13" t="str">
        <f t="array" ref="HG30">IF(ISNA(INDEX('Restart 50m'!L$1:L$1067,MATCH('Combined Table'!$A30&amp;'Combined Table'!$B30,'Restart 50m'!$A$1:$A$1067&amp;'Restart 50m'!$B$1:$B$1067,0))),"",INDEX('Restart 50m'!L$1:L$1067,MATCH('Combined Table'!$A30&amp;'Combined Table'!$B30,'Restart 50m'!$A$1:$A$1067&amp;'Restart 50m'!$B$1:$B$1067,0)))</f>
        <v/>
      </c>
      <c r="HH30" s="13" t="str">
        <f t="array" ref="HH30">IF(ISNA(INDEX('Restart 50m'!M$1:M$1067,MATCH('Combined Table'!$A30&amp;'Combined Table'!$B30,'Restart 50m'!$A$1:$A$1067&amp;'Restart 50m'!$B$1:$B$1067,0))),"",INDEX('Restart 50m'!M$1:M$1067,MATCH('Combined Table'!$A30&amp;'Combined Table'!$B30,'Restart 50m'!$A$1:$A$1067&amp;'Restart 50m'!$B$1:$B$1067,0)))</f>
        <v/>
      </c>
      <c r="HI30" s="13" t="str">
        <f t="array" ref="HI30">IF(ISNA(INDEX('Restart 50m'!N$1:N$1067,MATCH('Combined Table'!$A30&amp;'Combined Table'!$B30,'Restart 50m'!$A$1:$A$1067&amp;'Restart 50m'!$B$1:$B$1067,0))),"",INDEX('Restart 50m'!N$1:N$1067,MATCH('Combined Table'!$A30&amp;'Combined Table'!$B30,'Restart 50m'!$A$1:$A$1067&amp;'Restart 50m'!$B$1:$B$1067,0)))</f>
        <v/>
      </c>
      <c r="HJ30" s="13" t="str">
        <f t="array" ref="HJ30">IF(ISNA(INDEX('Restart 50m'!O$1:O$1067,MATCH('Combined Table'!$A30&amp;'Combined Table'!$B30,'Restart 50m'!$A$1:$A$1067&amp;'Restart 50m'!$B$1:$B$1067,0))),"",INDEX('Restart 50m'!O$1:O$1067,MATCH('Combined Table'!$A30&amp;'Combined Table'!$B30,'Restart 50m'!$A$1:$A$1067&amp;'Restart 50m'!$B$1:$B$1067,0)))</f>
        <v/>
      </c>
      <c r="HK30" s="13">
        <f t="array" ref="HK30">IF(ISNA(INDEX('Restart 50m'!P$1:P$1067,MATCH('Combined Table'!$A30&amp;'Combined Table'!$B30,'Restart 50m'!$A$1:$A$1067&amp;'Restart 50m'!$B$1:$B$1067,0))),"",INDEX('Restart 50m'!P$1:P$1067,MATCH('Combined Table'!$A30&amp;'Combined Table'!$B30,'Restart 50m'!$A$1:$A$1067&amp;'Restart 50m'!$B$1:$B$1067,0)))</f>
        <v>4</v>
      </c>
      <c r="HL30" s="13" t="str">
        <f t="array" ref="HL30">IF(ISNA(INDEX('Restart 50m'!Q$1:Q$1067,MATCH('Combined Table'!$A30&amp;'Combined Table'!$B30,'Restart 50m'!$A$1:$A$1067&amp;'Restart 50m'!$B$1:$B$1067,0))),"",INDEX('Restart 50m'!Q$1:Q$1067,MATCH('Combined Table'!$A30&amp;'Combined Table'!$B30,'Restart 50m'!$A$1:$A$1067&amp;'Restart 50m'!$B$1:$B$1067,0)))</f>
        <v/>
      </c>
      <c r="HM30" s="13" t="str">
        <f t="array" ref="HM30">IF(ISNA(INDEX('Restart 50m'!R$1:R$1067,MATCH('Combined Table'!$A30&amp;'Combined Table'!$B30,'Restart 50m'!$A$1:$A$1067&amp;'Restart 50m'!$B$1:$B$1067,0))),"",INDEX('Restart 50m'!R$1:R$1067,MATCH('Combined Table'!$A30&amp;'Combined Table'!$B30,'Restart 50m'!$A$1:$A$1067&amp;'Restart 50m'!$B$1:$B$1067,0)))</f>
        <v/>
      </c>
      <c r="HN30" s="13">
        <f t="array" ref="HN30">IF(ISNA(INDEX('Restart 50m'!S$1:S$1067,MATCH('Combined Table'!$A30&amp;'Combined Table'!$B30,'Restart 50m'!$A$1:$A$1067&amp;'Restart 50m'!$B$1:$B$1067,0))),"",INDEX('Restart 50m'!S$1:S$1067,MATCH('Combined Table'!$A30&amp;'Combined Table'!$B30,'Restart 50m'!$A$1:$A$1067&amp;'Restart 50m'!$B$1:$B$1067,0)))</f>
        <v>4</v>
      </c>
      <c r="HO30" s="13">
        <f t="array" ref="HO30">IF(ISNA(INDEX('Restart 50m'!T$1:T$1067,MATCH('Combined Table'!$A30&amp;'Combined Table'!$B30,'Restart 50m'!$A$1:$A$1067&amp;'Restart 50m'!$B$1:$B$1067,0))),"",INDEX('Restart 50m'!T$1:T$1067,MATCH('Combined Table'!$A30&amp;'Combined Table'!$B30,'Restart 50m'!$A$1:$A$1067&amp;'Restart 50m'!$B$1:$B$1067,0)))</f>
        <v>4</v>
      </c>
      <c r="HP30" s="13">
        <f t="array" ref="HP30">IF(ISNA(INDEX('Restart 50m'!U$1:U$1067,MATCH('Combined Table'!$A30&amp;'Combined Table'!$B30,'Restart 50m'!$A$1:$A$1067&amp;'Restart 50m'!$B$1:$B$1067,0))),"",INDEX('Restart 50m'!U$1:U$1067,MATCH('Combined Table'!$A30&amp;'Combined Table'!$B30,'Restart 50m'!$A$1:$A$1067&amp;'Restart 50m'!$B$1:$B$1067,0)))</f>
        <v>5</v>
      </c>
      <c r="HQ30" s="1" t="str">
        <f t="array" ref="HQ30">IF(ISNA(INDEX('Restart 22m'!C$1:C$1067,MATCH('Combined Table'!$A30&amp;'Combined Table'!$B30,'Restart 22m'!$A$1:$A$1067&amp;'Restart 22m'!$B$1:$B$1067,0))),"",INDEX('Restart 22m'!C$1:C$1067,MATCH('Combined Table'!$A30&amp;'Combined Table'!$B30,'Restart 22m'!$A$1:$A$1067&amp;'Restart 22m'!$B$1:$B$1067,0)))</f>
        <v/>
      </c>
      <c r="HR30" s="13" t="str">
        <f t="array" ref="HR30">IF(ISNA(INDEX('Restart 22m'!D$1:D$1067,MATCH('Combined Table'!$A30&amp;'Combined Table'!$B30,'Restart 22m'!$A$1:$A$1067&amp;'Restart 22m'!$B$1:$B$1067,0))),"",INDEX('Restart 22m'!D$1:D$1067,MATCH('Combined Table'!$A30&amp;'Combined Table'!$B30,'Restart 22m'!$A$1:$A$1067&amp;'Restart 22m'!$B$1:$B$1067,0)))</f>
        <v/>
      </c>
      <c r="HS30" s="13" t="str">
        <f t="array" ref="HS30">IF(ISNA(INDEX('Restart 22m'!E$1:E$1067,MATCH('Combined Table'!$A30&amp;'Combined Table'!$B30,'Restart 22m'!$A$1:$A$1067&amp;'Restart 22m'!$B$1:$B$1067,0))),"",INDEX('Restart 22m'!E$1:E$1067,MATCH('Combined Table'!$A30&amp;'Combined Table'!$B30,'Restart 22m'!$A$1:$A$1067&amp;'Restart 22m'!$B$1:$B$1067,0)))</f>
        <v/>
      </c>
      <c r="HT30" s="13" t="str">
        <f t="array" ref="HT30">IF(ISNA(INDEX('Restart 22m'!F$1:F$1067,MATCH('Combined Table'!$A30&amp;'Combined Table'!$B30,'Restart 22m'!$A$1:$A$1067&amp;'Restart 22m'!$B$1:$B$1067,0))),"",INDEX('Restart 22m'!F$1:F$1067,MATCH('Combined Table'!$A30&amp;'Combined Table'!$B30,'Restart 22m'!$A$1:$A$1067&amp;'Restart 22m'!$B$1:$B$1067,0)))</f>
        <v/>
      </c>
      <c r="HU30" s="13" t="str">
        <f t="array" ref="HU30">IF(ISNA(INDEX('Restart 22m'!G$1:G$1067,MATCH('Combined Table'!$A30&amp;'Combined Table'!$B30,'Restart 22m'!$A$1:$A$1067&amp;'Restart 22m'!$B$1:$B$1067,0))),"",INDEX('Restart 22m'!G$1:G$1067,MATCH('Combined Table'!$A30&amp;'Combined Table'!$B30,'Restart 22m'!$A$1:$A$1067&amp;'Restart 22m'!$B$1:$B$1067,0)))</f>
        <v/>
      </c>
      <c r="HV30" s="13" t="str">
        <f t="array" ref="HV30">IF(ISNA(INDEX('Restart 22m'!H$1:H$1067,MATCH('Combined Table'!$A30&amp;'Combined Table'!$B30,'Restart 22m'!$A$1:$A$1067&amp;'Restart 22m'!$B$1:$B$1067,0))),"",INDEX('Restart 22m'!H$1:H$1067,MATCH('Combined Table'!$A30&amp;'Combined Table'!$B30,'Restart 22m'!$A$1:$A$1067&amp;'Restart 22m'!$B$1:$B$1067,0)))</f>
        <v/>
      </c>
      <c r="HW30" s="13" t="str">
        <f t="array" ref="HW30">IF(ISNA(INDEX('Restart 22m'!I$1:I$1067,MATCH('Combined Table'!$A30&amp;'Combined Table'!$B30,'Restart 22m'!$A$1:$A$1067&amp;'Restart 22m'!$B$1:$B$1067,0))),"",INDEX('Restart 22m'!I$1:I$1067,MATCH('Combined Table'!$A30&amp;'Combined Table'!$B30,'Restart 22m'!$A$1:$A$1067&amp;'Restart 22m'!$B$1:$B$1067,0)))</f>
        <v/>
      </c>
      <c r="HX30" s="13" t="str">
        <f t="array" ref="HX30">IF(ISNA(INDEX('Restart 22m'!J$1:J$1067,MATCH('Combined Table'!$A30&amp;'Combined Table'!$B30,'Restart 22m'!$A$1:$A$1067&amp;'Restart 22m'!$B$1:$B$1067,0))),"",INDEX('Restart 22m'!J$1:J$1067,MATCH('Combined Table'!$A30&amp;'Combined Table'!$B30,'Restart 22m'!$A$1:$A$1067&amp;'Restart 22m'!$B$1:$B$1067,0)))</f>
        <v/>
      </c>
      <c r="HY30" s="13" t="str">
        <f t="array" ref="HY30">IF(ISNA(INDEX('Restart 22m'!K$1:K$1067,MATCH('Combined Table'!$A30&amp;'Combined Table'!$B30,'Restart 22m'!$A$1:$A$1067&amp;'Restart 22m'!$B$1:$B$1067,0))),"",INDEX('Restart 22m'!K$1:K$1067,MATCH('Combined Table'!$A30&amp;'Combined Table'!$B30,'Restart 22m'!$A$1:$A$1067&amp;'Restart 22m'!$B$1:$B$1067,0)))</f>
        <v/>
      </c>
      <c r="HZ30" s="13" t="str">
        <f t="array" ref="HZ30">IF(ISNA(INDEX('Restart 22m'!L$1:L$1067,MATCH('Combined Table'!$A30&amp;'Combined Table'!$B30,'Restart 22m'!$A$1:$A$1067&amp;'Restart 22m'!$B$1:$B$1067,0))),"",INDEX('Restart 22m'!L$1:L$1067,MATCH('Combined Table'!$A30&amp;'Combined Table'!$B30,'Restart 22m'!$A$1:$A$1067&amp;'Restart 22m'!$B$1:$B$1067,0)))</f>
        <v/>
      </c>
      <c r="IA30" s="13" t="str">
        <f t="array" ref="IA30">IF(ISNA(INDEX('Restart 22m'!M$1:M$1067,MATCH('Combined Table'!$A30&amp;'Combined Table'!$B30,'Restart 22m'!$A$1:$A$1067&amp;'Restart 22m'!$B$1:$B$1067,0))),"",INDEX('Restart 22m'!M$1:M$1067,MATCH('Combined Table'!$A30&amp;'Combined Table'!$B30,'Restart 22m'!$A$1:$A$1067&amp;'Restart 22m'!$B$1:$B$1067,0)))</f>
        <v/>
      </c>
      <c r="IB30" s="13" t="str">
        <f t="array" ref="IB30">IF(ISNA(INDEX('Restart 22m'!N$1:N$1067,MATCH('Combined Table'!$A30&amp;'Combined Table'!$B30,'Restart 22m'!$A$1:$A$1067&amp;'Restart 22m'!$B$1:$B$1067,0))),"",INDEX('Restart 22m'!N$1:N$1067,MATCH('Combined Table'!$A30&amp;'Combined Table'!$B30,'Restart 22m'!$A$1:$A$1067&amp;'Restart 22m'!$B$1:$B$1067,0)))</f>
        <v/>
      </c>
      <c r="IC30" s="13" t="str">
        <f t="array" ref="IC30">IF(ISNA(INDEX('Restart 22m'!O$1:O$1067,MATCH('Combined Table'!$A30&amp;'Combined Table'!$B30,'Restart 22m'!$A$1:$A$1067&amp;'Restart 22m'!$B$1:$B$1067,0))),"",INDEX('Restart 22m'!O$1:O$1067,MATCH('Combined Table'!$A30&amp;'Combined Table'!$B30,'Restart 22m'!$A$1:$A$1067&amp;'Restart 22m'!$B$1:$B$1067,0)))</f>
        <v/>
      </c>
      <c r="ID30" s="13" t="str">
        <f t="array" ref="ID30">IF(ISNA(INDEX('Restart 22m'!P$1:P$1067,MATCH('Combined Table'!$A30&amp;'Combined Table'!$B30,'Restart 22m'!$A$1:$A$1067&amp;'Restart 22m'!$B$1:$B$1067,0))),"",INDEX('Restart 22m'!P$1:P$1067,MATCH('Combined Table'!$A30&amp;'Combined Table'!$B30,'Restart 22m'!$A$1:$A$1067&amp;'Restart 22m'!$B$1:$B$1067,0)))</f>
        <v/>
      </c>
      <c r="IE30" s="13" t="str">
        <f t="array" ref="IE30">IF(ISNA(INDEX('Restart 22m'!Q$1:Q$1067,MATCH('Combined Table'!$A30&amp;'Combined Table'!$B30,'Restart 22m'!$A$1:$A$1067&amp;'Restart 22m'!$B$1:$B$1067,0))),"",INDEX('Restart 22m'!Q$1:Q$1067,MATCH('Combined Table'!$A30&amp;'Combined Table'!$B30,'Restart 22m'!$A$1:$A$1067&amp;'Restart 22m'!$B$1:$B$1067,0)))</f>
        <v/>
      </c>
      <c r="IF30" s="13" t="str">
        <f t="array" ref="IF30">IF(ISNA(INDEX('Restart 22m'!R$1:R$1067,MATCH('Combined Table'!$A30&amp;'Combined Table'!$B30,'Restart 22m'!$A$1:$A$1067&amp;'Restart 22m'!$B$1:$B$1067,0))),"",INDEX('Restart 22m'!R$1:R$1067,MATCH('Combined Table'!$A30&amp;'Combined Table'!$B30,'Restart 22m'!$A$1:$A$1067&amp;'Restart 22m'!$B$1:$B$1067,0)))</f>
        <v/>
      </c>
      <c r="IG30" s="13" t="str">
        <f t="array" ref="IG30">IF(ISNA(INDEX('Restart 22m'!S$1:S$1067,MATCH('Combined Table'!$A30&amp;'Combined Table'!$B30,'Restart 22m'!$A$1:$A$1067&amp;'Restart 22m'!$B$1:$B$1067,0))),"",INDEX('Restart 22m'!S$1:S$1067,MATCH('Combined Table'!$A30&amp;'Combined Table'!$B30,'Restart 22m'!$A$1:$A$1067&amp;'Restart 22m'!$B$1:$B$1067,0)))</f>
        <v/>
      </c>
      <c r="IH30" s="13" t="str">
        <f t="array" ref="IH30">IF(ISNA(INDEX('Restart 22m'!T$1:T$1067,MATCH('Combined Table'!$A30&amp;'Combined Table'!$B30,'Restart 22m'!$A$1:$A$1067&amp;'Restart 22m'!$B$1:$B$1067,0))),"",INDEX('Restart 22m'!T$1:T$1067,MATCH('Combined Table'!$A30&amp;'Combined Table'!$B30,'Restart 22m'!$A$1:$A$1067&amp;'Restart 22m'!$B$1:$B$1067,0)))</f>
        <v/>
      </c>
      <c r="II30" s="13" t="str">
        <f t="array" ref="II30">IF(ISNA(INDEX('Restart 22m'!U$1:U$1067,MATCH('Combined Table'!$A30&amp;'Combined Table'!$B30,'Restart 22m'!$A$1:$A$1067&amp;'Restart 22m'!$B$1:$B$1067,0))),"",INDEX('Restart 22m'!U$1:U$1067,MATCH('Combined Table'!$A30&amp;'Combined Table'!$B30,'Restart 22m'!$A$1:$A$1067&amp;'Restart 22m'!$B$1:$B$1067,0)))</f>
        <v/>
      </c>
      <c r="IJ30" s="13"/>
    </row>
    <row r="31" spans="1:244" x14ac:dyDescent="0.25">
      <c r="A31" s="5" t="s">
        <v>14</v>
      </c>
      <c r="B31" s="3">
        <v>2</v>
      </c>
      <c r="C31" s="13">
        <f t="array" ref="C31">INDEX('Points Table'!C$1:C$1067,MATCH('Combined Table'!$A31&amp;'Combined Table'!$B31,$A$1:$A$1067&amp;$B$1:$B$1067,0))</f>
        <v>32</v>
      </c>
      <c r="D31" s="13">
        <f t="array" ref="D31">INDEX('Points Table'!D$1:D$1067,MATCH('Combined Table'!$A31&amp;'Combined Table'!$B31,$A$1:$A$1067&amp;$B$1:$B$1067,0))</f>
        <v>4</v>
      </c>
      <c r="E31" s="13">
        <f t="array" ref="E31">INDEX('Points Table'!E$1:E$1067,MATCH('Combined Table'!$A31&amp;'Combined Table'!$B31,$A$1:$A$1067&amp;$B$1:$B$1067,0))</f>
        <v>3</v>
      </c>
      <c r="F31" s="13">
        <f t="array" ref="F31">INDEX('Points Table'!F$1:F$1067,MATCH('Combined Table'!$A31&amp;'Combined Table'!$B31,$A$1:$A$1067&amp;$B$1:$B$1067,0))</f>
        <v>2</v>
      </c>
      <c r="G31" s="13">
        <f t="array" ref="G31">INDEX('Points Table'!G$1:G$1067,MATCH('Combined Table'!$A31&amp;'Combined Table'!$B31,$A$1:$A$1067&amp;$B$1:$B$1067,0))</f>
        <v>83.3</v>
      </c>
      <c r="H31" s="13">
        <f t="array" ref="H31">INDEX('Points Table'!H$1:H$1067,MATCH('Combined Table'!$A31&amp;'Combined Table'!$B31,$A$1:$A$1067&amp;$B$1:$B$1067,0))</f>
        <v>0</v>
      </c>
      <c r="I31" s="13" t="str">
        <f t="array" ref="I31">INDEX('Possesion Times'!C$1:C$1067,MATCH('Combined Table'!$A31&amp;'Combined Table'!$B31,$A$1:$A$1067&amp;$B$1:$B$1067,0))</f>
        <v>0:55</v>
      </c>
      <c r="J31" s="13" t="str">
        <f t="array" ref="J31">INDEX('Possesion Times'!D$1:D$1067,MATCH('Combined Table'!$A31&amp;'Combined Table'!$B31,$A$1:$A$1067&amp;$B$1:$B$1067,0))</f>
        <v>1:20</v>
      </c>
      <c r="K31" s="13" t="str">
        <f t="array" ref="K31">INDEX('Possesion Times'!E$1:E$1067,MATCH('Combined Table'!$A31&amp;'Combined Table'!$B31,$A$1:$A$1067&amp;$B$1:$B$1067,0))</f>
        <v>2:15</v>
      </c>
      <c r="L31" s="13">
        <f t="array" ref="L31">INDEX('Possesion Times'!F$1:F$1067,MATCH('Combined Table'!$A31&amp;'Combined Table'!$B31,$A$1:$A$1067&amp;$B$1:$B$1067,0))</f>
        <v>9.8000000000000007</v>
      </c>
      <c r="M31" s="13" t="str">
        <f t="array" ref="M31">INDEX('Possesion Times'!G$1:G$1067,MATCH('Combined Table'!$A31&amp;'Combined Table'!$B31,$A$1:$A$1067&amp;$B$1:$B$1067,0))</f>
        <v>1:54</v>
      </c>
      <c r="N31" s="13" t="str">
        <f t="array" ref="N31">INDEX('Possesion Times'!H$1:H$1067,MATCH('Combined Table'!$A31&amp;'Combined Table'!$B31,$A$1:$A$1067&amp;$B$1:$B$1067,0))</f>
        <v>0:39</v>
      </c>
      <c r="O31" s="13" t="str">
        <f t="array" ref="O31">INDEX('Possesion Times'!I$1:I$1067,MATCH('Combined Table'!$A31&amp;'Combined Table'!$B31,$A$1:$A$1067&amp;$B$1:$B$1067,0))</f>
        <v>2:33</v>
      </c>
      <c r="P31" s="13">
        <f t="array" ref="P31">INDEX('Possesion Times'!J$1:J$1067,MATCH('Combined Table'!$A31&amp;'Combined Table'!$B31,$A$1:$A$1067&amp;$B$1:$B$1067,0))</f>
        <v>11.2</v>
      </c>
      <c r="Q31" s="13" t="str">
        <f t="array" ref="Q31">INDEX('Possesion Times'!K$1:K$1067,MATCH('Combined Table'!$A31&amp;'Combined Table'!$B31,$A$1:$A$1067&amp;$B$1:$B$1067,0))</f>
        <v>2:07</v>
      </c>
      <c r="R31" s="13" t="str">
        <f t="array" ref="R31">INDEX('Possesion Times'!L$1:L$1067,MATCH('Combined Table'!$A31&amp;'Combined Table'!$B31,$A$1:$A$1067&amp;$B$1:$B$1067,0))</f>
        <v>1:07</v>
      </c>
      <c r="S31" s="13" t="str">
        <f t="array" ref="S31">INDEX('Possesion Times'!M$1:M$1067,MATCH('Combined Table'!$A31&amp;'Combined Table'!$B31,$A$1:$A$1067&amp;$B$1:$B$1067,0))</f>
        <v>3:14</v>
      </c>
      <c r="T31" s="13">
        <f t="array" ref="T31">INDEX('Possesion Times'!N$1:N$1067,MATCH('Combined Table'!$A31&amp;'Combined Table'!$B31,$A$1:$A$1067&amp;$B$1:$B$1067,0))</f>
        <v>14.2</v>
      </c>
      <c r="U31" s="13" t="str">
        <f t="array" ref="U31">INDEX('Possesion Times'!O$1:O$1067,MATCH('Combined Table'!$A31&amp;'Combined Table'!$B31,$A$1:$A$1067&amp;$B$1:$B$1067,0))</f>
        <v>0:38</v>
      </c>
      <c r="V31" s="13" t="str">
        <f t="array" ref="V31">INDEX('Possesion Times'!P$1:P$1067,MATCH('Combined Table'!$A31&amp;'Combined Table'!$B31,$A$1:$A$1067&amp;$B$1:$B$1067,0))</f>
        <v>1:54</v>
      </c>
      <c r="W31" s="13" t="str">
        <f t="array" ref="W31">INDEX('Possesion Times'!Q$1:Q$1067,MATCH('Combined Table'!$A31&amp;'Combined Table'!$B31,$A$1:$A$1067&amp;$B$1:$B$1067,0))</f>
        <v>2:32</v>
      </c>
      <c r="X31" s="13">
        <f t="array" ref="X31">INDEX('Possesion Times'!R$1:R$1067,MATCH('Combined Table'!$A31&amp;'Combined Table'!$B31,$A$1:$A$1067&amp;$B$1:$B$1067,0))</f>
        <v>11.1</v>
      </c>
      <c r="Y31" s="13" t="str">
        <f t="array" ref="Y31">INDEX('Possesion Times'!S$1:S$1067,MATCH('Combined Table'!$A31&amp;'Combined Table'!$B31,$A$1:$A$1067&amp;$B$1:$B$1067,0))</f>
        <v>5:34</v>
      </c>
      <c r="Z31" s="13" t="str">
        <f t="array" ref="Z31">INDEX('Possesion Times'!T$1:T$1067,MATCH('Combined Table'!$A31&amp;'Combined Table'!$B31,$A$1:$A$1067&amp;$B$1:$B$1067,0))</f>
        <v>5:00</v>
      </c>
      <c r="AA31" s="13" t="str">
        <f t="array" ref="AA31">INDEX('Possesion Times'!U$1:U$1067,MATCH('Combined Table'!$A31&amp;'Combined Table'!$B31,$A$1:$A$1067&amp;$B$1:$B$1067,0))</f>
        <v>10:34</v>
      </c>
      <c r="AB31" s="13">
        <f t="array" ref="AB31">INDEX('Possesion Times'!V$1:V$1067,MATCH('Combined Table'!$A31&amp;'Combined Table'!$B31,$A$1:$A$1067&amp;$B$1:$B$1067,0))</f>
        <v>46.3</v>
      </c>
      <c r="AC31" s="1">
        <f t="array" ref="AC31">INDEX('Possession Source'!C$1:C$1067,MATCH('Combined Table'!$A31&amp;'Combined Table'!$B31,$A$1:$A$1067&amp;$B$1:$B$1067,0))</f>
        <v>9</v>
      </c>
      <c r="AD31" s="13">
        <f t="array" ref="AD31">INDEX('Possession Source'!D$1:D$1067,MATCH('Combined Table'!$A31&amp;'Combined Table'!$B31,$A$1:$A$1067&amp;$B$1:$B$1067,0))</f>
        <v>1</v>
      </c>
      <c r="AE31" s="13">
        <f t="array" ref="AE31">INDEX('Possession Source'!E$1:E$1067,MATCH('Combined Table'!$A31&amp;'Combined Table'!$B31,$A$1:$A$1067&amp;$B$1:$B$1067,0))</f>
        <v>6</v>
      </c>
      <c r="AF31" s="13" t="str">
        <f t="array" ref="AF31">INDEX('Possession Source'!F$1:F$1067,MATCH('Combined Table'!$A31&amp;'Combined Table'!$B31,$A$1:$A$1067&amp;$B$1:$B$1067,0))</f>
        <v/>
      </c>
      <c r="AG31" s="13">
        <f t="array" ref="AG31">INDEX('Possession Source'!G$1:G$1067,MATCH('Combined Table'!$A31&amp;'Combined Table'!$B31,$A$1:$A$1067&amp;$B$1:$B$1067,0))</f>
        <v>16</v>
      </c>
      <c r="AH31" s="13">
        <f t="array" ref="AH31">INDEX('Possession Source'!H$1:H$1067,MATCH('Combined Table'!$A31&amp;'Combined Table'!$B31,$A$1:$A$1067&amp;$B$1:$B$1067,0))</f>
        <v>4</v>
      </c>
      <c r="AI31" s="13" t="str">
        <f t="array" ref="AI31">INDEX('Possession Source'!I$1:I$1067,MATCH('Combined Table'!$A31&amp;'Combined Table'!$B31,$A$1:$A$1067&amp;$B$1:$B$1067,0))</f>
        <v/>
      </c>
      <c r="AJ31" s="13">
        <f t="array" ref="AJ31">INDEX('Possession Source'!J$1:J$1067,MATCH('Combined Table'!$A31&amp;'Combined Table'!$B31,$A$1:$A$1067&amp;$B$1:$B$1067,0))</f>
        <v>6</v>
      </c>
      <c r="AK31" s="13">
        <f t="array" ref="AK31">INDEX('Possession Source'!K$1:K$1067,MATCH('Combined Table'!$A31&amp;'Combined Table'!$B31,$A$1:$A$1067&amp;$B$1:$B$1067,0))</f>
        <v>2</v>
      </c>
      <c r="AL31" s="13" t="str">
        <f t="array" ref="AL31">INDEX('Possession Source'!L$1:L$1067,MATCH('Combined Table'!$A31&amp;'Combined Table'!$B31,$A$1:$A$1067&amp;$B$1:$B$1067,0))</f>
        <v/>
      </c>
      <c r="AM31" s="13">
        <f t="array" ref="AM31">INDEX('Possession Source'!M$1:M$1067,MATCH('Combined Table'!$A31&amp;'Combined Table'!$B31,$A$1:$A$1067&amp;$B$1:$B$1067,0))</f>
        <v>1</v>
      </c>
      <c r="AN31" s="13" t="str">
        <f t="array" ref="AN31">INDEX('Possession Source'!N$1:N$1067,MATCH('Combined Table'!$A31&amp;'Combined Table'!$B31,$A$1:$A$1067&amp;$B$1:$B$1067,0))</f>
        <v/>
      </c>
      <c r="AO31" s="13">
        <f t="array" ref="AO31">INDEX('Possession Source'!O$1:O$1067,MATCH('Combined Table'!$A31&amp;'Combined Table'!$B31,$A$1:$A$1067&amp;$B$1:$B$1067,0))</f>
        <v>2</v>
      </c>
      <c r="AP31" s="13">
        <f t="array" ref="AP31">INDEX('Possession Source'!P$1:P$1067,MATCH('Combined Table'!$A31&amp;'Combined Table'!$B31,$A$1:$A$1067&amp;$B$1:$B$1067,0))</f>
        <v>15</v>
      </c>
      <c r="AQ31" s="13">
        <f t="array" ref="AQ31">INDEX('Possession Source'!Q$1:Q$1067,MATCH('Combined Table'!$A31&amp;'Combined Table'!$B31,$A$1:$A$1067&amp;$B$1:$B$1067,0))</f>
        <v>31</v>
      </c>
      <c r="AR31" s="1" t="str">
        <f t="array" ref="AR31">INDEX('Penalties Frees conceded'!C$1:C$1067,MATCH('Combined Table'!$A31&amp;'Combined Table'!$B31,$A$1:$A$1067&amp;$B$1:$B$1067,0))</f>
        <v/>
      </c>
      <c r="AS31" s="13">
        <f t="array" ref="AS31">INDEX('Penalties Frees conceded'!D$1:D$1067,MATCH('Combined Table'!$A31&amp;'Combined Table'!$B31,$A$1:$A$1067&amp;$B$1:$B$1067,0))</f>
        <v>2</v>
      </c>
      <c r="AT31" s="13" t="str">
        <f t="array" ref="AT31">INDEX('Penalties Frees conceded'!E$1:E$1067,MATCH('Combined Table'!$A31&amp;'Combined Table'!$B31,$A$1:$A$1067&amp;$B$1:$B$1067,0))</f>
        <v/>
      </c>
      <c r="AU31" s="13">
        <f t="array" ref="AU31">INDEX('Penalties Frees conceded'!F$1:F$1067,MATCH('Combined Table'!$A31&amp;'Combined Table'!$B31,$A$1:$A$1067&amp;$B$1:$B$1067,0))</f>
        <v>2</v>
      </c>
      <c r="AV31" s="13" t="str">
        <f t="array" ref="AV31">INDEX('Penalties Frees conceded'!G$1:G$1067,MATCH('Combined Table'!$A31&amp;'Combined Table'!$B31,$A$1:$A$1067&amp;$B$1:$B$1067,0))</f>
        <v/>
      </c>
      <c r="AW31" s="13" t="str">
        <f t="array" ref="AW31">INDEX('Penalties Frees conceded'!H$1:H$1067,MATCH('Combined Table'!$A31&amp;'Combined Table'!$B31,$A$1:$A$1067&amp;$B$1:$B$1067,0))</f>
        <v/>
      </c>
      <c r="AX31" s="13">
        <f t="array" ref="AX31">INDEX('Penalties Frees conceded'!I$1:I$1067,MATCH('Combined Table'!$A31&amp;'Combined Table'!$B31,$A$1:$A$1067&amp;$B$1:$B$1067,0))</f>
        <v>4</v>
      </c>
      <c r="AY31" s="13">
        <f t="array" ref="AY31">INDEX('Penalties Frees conceded'!J$1:J$1067,MATCH('Combined Table'!$A31&amp;'Combined Table'!$B31,$A$1:$A$1067&amp;$B$1:$B$1067,0))</f>
        <v>2</v>
      </c>
      <c r="AZ31" s="13">
        <f t="array" ref="AZ31">INDEX('Penalties Frees conceded'!K$1:K$1067,MATCH('Combined Table'!$A31&amp;'Combined Table'!$B31,$A$1:$A$1067&amp;$B$1:$B$1067,0))</f>
        <v>5</v>
      </c>
      <c r="BA31" s="13" t="str">
        <f t="array" ref="BA31">INDEX('Penalties Frees conceded'!L$1:L$1067,MATCH('Combined Table'!$A31&amp;'Combined Table'!$B31,$A$1:$A$1067&amp;$B$1:$B$1067,0))</f>
        <v/>
      </c>
      <c r="BB31" s="13">
        <f t="array" ref="BB31">INDEX('Penalties Frees conceded'!M$1:M$1067,MATCH('Combined Table'!$A31&amp;'Combined Table'!$B31,$A$1:$A$1067&amp;$B$1:$B$1067,0))</f>
        <v>3</v>
      </c>
      <c r="BC31" s="13" t="str">
        <f t="array" ref="BC31">INDEX('Penalties Frees conceded'!N$1:N$1067,MATCH('Combined Table'!$A31&amp;'Combined Table'!$B31,$A$1:$A$1067&amp;$B$1:$B$1067,0))</f>
        <v/>
      </c>
      <c r="BD31" s="13">
        <f t="array" ref="BD31">INDEX('Penalties Frees conceded'!O$1:O$1067,MATCH('Combined Table'!$A31&amp;'Combined Table'!$B31,$A$1:$A$1067&amp;$B$1:$B$1067,0))</f>
        <v>1</v>
      </c>
      <c r="BE31" s="13">
        <f t="array" ref="BE31">INDEX('Penalties Frees conceded'!P$1:P$1067,MATCH('Combined Table'!$A31&amp;'Combined Table'!$B31,$A$1:$A$1067&amp;$B$1:$B$1067,0))</f>
        <v>11</v>
      </c>
      <c r="BF31" s="13">
        <f t="array" ref="BF31">INDEX('Penalties Frees conceded'!Q$1:Q$1067,MATCH('Combined Table'!$A31&amp;'Combined Table'!$B31,$A$1:$A$1067&amp;$B$1:$B$1067,0))</f>
        <v>15</v>
      </c>
      <c r="BG31" s="1">
        <f t="array" ref="BG31">INDEX('Attack Possession'!C$1:C$1067,MATCH('Combined Table'!$A31&amp;'Combined Table'!$B31,$A$1:$A$1067&amp;$B$1:$B$1067,0))</f>
        <v>6</v>
      </c>
      <c r="BH31" s="13">
        <f t="array" ref="BH31">INDEX('Attack Possession'!D$1:D$1067,MATCH('Combined Table'!$A31&amp;'Combined Table'!$B31,$A$1:$A$1067&amp;$B$1:$B$1067,0))</f>
        <v>27</v>
      </c>
      <c r="BI31" s="13">
        <f t="array" ref="BI31">INDEX('Attack Possession'!E$1:E$1067,MATCH('Combined Table'!$A31&amp;'Combined Table'!$B31,$A$1:$A$1067&amp;$B$1:$B$1067,0))</f>
        <v>69.2</v>
      </c>
      <c r="BJ31" s="13">
        <f t="array" ref="BJ31">INDEX('Attack Possession'!F$1:F$1067,MATCH('Combined Table'!$A31&amp;'Combined Table'!$B31,$A$1:$A$1067&amp;$B$1:$B$1067,0))</f>
        <v>2.2999999999999998</v>
      </c>
      <c r="BK31" s="13">
        <f t="array" ref="BK31">INDEX('Attack Possession'!G$1:G$1067,MATCH('Combined Table'!$A31&amp;'Combined Table'!$B31,$A$1:$A$1067&amp;$B$1:$B$1067,0))</f>
        <v>13</v>
      </c>
      <c r="BL31" s="13">
        <f t="array" ref="BL31">INDEX('Attack Possession'!H$1:H$1067,MATCH('Combined Table'!$A31&amp;'Combined Table'!$B31,$A$1:$A$1067&amp;$B$1:$B$1067,0))</f>
        <v>9</v>
      </c>
      <c r="BM31" s="13">
        <f t="array" ref="BM31">INDEX('Attack Possession'!I$1:I$1067,MATCH('Combined Table'!$A31&amp;'Combined Table'!$B31,$A$1:$A$1067&amp;$B$1:$B$1067,0))</f>
        <v>3</v>
      </c>
      <c r="BN31" s="13">
        <f t="array" ref="BN31">INDEX('Attack Possession'!J$1:J$1067,MATCH('Combined Table'!$A31&amp;'Combined Table'!$B31,$A$1:$A$1067&amp;$B$1:$B$1067,0))</f>
        <v>2</v>
      </c>
      <c r="BO31" s="13">
        <f t="array" ref="BO31">INDEX('Attack Possession'!K$1:K$1067,MATCH('Combined Table'!$A31&amp;'Combined Table'!$B31,$A$1:$A$1067&amp;$B$1:$B$1067,0))</f>
        <v>2</v>
      </c>
      <c r="BP31" s="13">
        <f t="array" ref="BP31">INDEX('Attack Possession'!L$1:L$1067,MATCH('Combined Table'!$A31&amp;'Combined Table'!$B31,$A$1:$A$1067&amp;$B$1:$B$1067,0))</f>
        <v>1</v>
      </c>
      <c r="BQ31" s="13" t="str">
        <f t="array" ref="BQ31">INDEX('Attack Possession'!M$1:M$1067,MATCH('Combined Table'!$A31&amp;'Combined Table'!$B31,$A$1:$A$1067&amp;$B$1:$B$1067,0))</f>
        <v/>
      </c>
      <c r="BR31" s="13">
        <f t="array" ref="BR31">INDEX('Attack Possession'!N$1:N$1067,MATCH('Combined Table'!$A31&amp;'Combined Table'!$B31,$A$1:$A$1067&amp;$B$1:$B$1067,0))</f>
        <v>1</v>
      </c>
      <c r="BS31" s="13" t="str">
        <f t="array" ref="BS31">INDEX('Attack Possession'!O$1:O$1067,MATCH('Combined Table'!$A31&amp;'Combined Table'!$B31,$A$1:$A$1067&amp;$B$1:$B$1067,0))</f>
        <v/>
      </c>
      <c r="BT31" s="13">
        <f t="array" ref="BT31">INDEX('Attack Possession'!P$1:P$1067,MATCH('Combined Table'!$A31&amp;'Combined Table'!$B31,$A$1:$A$1067&amp;$B$1:$B$1067,0))</f>
        <v>31</v>
      </c>
      <c r="BU31" s="13">
        <f t="array" ref="BU31">INDEX('Attack Possession'!Q$1:Q$1067,MATCH('Combined Table'!$A31&amp;'Combined Table'!$B31,$A$1:$A$1067&amp;$B$1:$B$1067,0))</f>
        <v>72</v>
      </c>
      <c r="BV31" s="1">
        <f t="array" ref="BV31">INDEX('Kicks in Play'!C$1:C$1067,MATCH('Combined Table'!$A31&amp;'Combined Table'!$B31,$A$1:$A$1067&amp;$B$1:$B$1067,0))</f>
        <v>6</v>
      </c>
      <c r="BW31" s="13">
        <f t="array" ref="BW31">INDEX('Kicks in Play'!D$1:D$1067,MATCH('Combined Table'!$A31&amp;'Combined Table'!$B31,$A$1:$A$1067&amp;$B$1:$B$1067,0))</f>
        <v>268</v>
      </c>
      <c r="BX31" s="13">
        <f t="array" ref="BX31">INDEX('Kicks in Play'!E$1:E$1067,MATCH('Combined Table'!$A31&amp;'Combined Table'!$B31,$A$1:$A$1067&amp;$B$1:$B$1067,0))</f>
        <v>44.7</v>
      </c>
      <c r="BY31" s="13" t="str">
        <f t="array" ref="BY31">INDEX('Kicks in Play'!F$1:F$1067,MATCH('Combined Table'!$A31&amp;'Combined Table'!$B31,$A$1:$A$1067&amp;$B$1:$B$1067,0))</f>
        <v/>
      </c>
      <c r="BZ31" s="13" t="str">
        <f t="array" ref="BZ31">INDEX('Kicks in Play'!G$1:G$1067,MATCH('Combined Table'!$A31&amp;'Combined Table'!$B31,$A$1:$A$1067&amp;$B$1:$B$1067,0))</f>
        <v/>
      </c>
      <c r="CA31" s="13">
        <f t="array" ref="CA31">INDEX('Kicks in Play'!H$1:H$1067,MATCH('Combined Table'!$A31&amp;'Combined Table'!$B31,$A$1:$A$1067&amp;$B$1:$B$1067,0))</f>
        <v>3</v>
      </c>
      <c r="CB31" s="13">
        <f t="array" ref="CB31">INDEX('Kicks in Play'!I$1:I$1067,MATCH('Combined Table'!$A31&amp;'Combined Table'!$B31,$A$1:$A$1067&amp;$B$1:$B$1067,0))</f>
        <v>86</v>
      </c>
      <c r="CC31" s="13" t="str">
        <f t="array" ref="CC31">INDEX('Kicks in Play'!J$1:J$1067,MATCH('Combined Table'!$A31&amp;'Combined Table'!$B31,$A$1:$A$1067&amp;$B$1:$B$1067,0))</f>
        <v/>
      </c>
      <c r="CD31" s="13" t="str">
        <f t="array" ref="CD31">INDEX('Kicks in Play'!K$1:K$1067,MATCH('Combined Table'!$A31&amp;'Combined Table'!$B31,$A$1:$A$1067&amp;$B$1:$B$1067,0))</f>
        <v/>
      </c>
      <c r="CE31" s="13" t="str">
        <f t="array" ref="CE31">INDEX('Kicks in Play'!L$1:L$1067,MATCH('Combined Table'!$A31&amp;'Combined Table'!$B31,$A$1:$A$1067&amp;$B$1:$B$1067,0))</f>
        <v/>
      </c>
      <c r="CF31" s="13" t="str">
        <f t="array" ref="CF31">INDEX('Kicks in Play'!M$1:M$1067,MATCH('Combined Table'!$A31&amp;'Combined Table'!$B31,$A$1:$A$1067&amp;$B$1:$B$1067,0))</f>
        <v/>
      </c>
      <c r="CG31" s="13">
        <f t="array" ref="CG31">INDEX('Kicks in Play'!N$1:N$1067,MATCH('Combined Table'!$A31&amp;'Combined Table'!$B31,$A$1:$A$1067&amp;$B$1:$B$1067,0))</f>
        <v>3</v>
      </c>
      <c r="CH31" s="13">
        <f t="array" ref="CH31">INDEX('Kicks in Play'!O$1:O$1067,MATCH('Combined Table'!$A31&amp;'Combined Table'!$B31,$A$1:$A$1067&amp;$B$1:$B$1067,0))</f>
        <v>53</v>
      </c>
      <c r="CI31" s="13" t="str">
        <f t="array" ref="CI31">INDEX('Kicks in Play'!P$1:P$1067,MATCH('Combined Table'!$A31&amp;'Combined Table'!$B31,$A$1:$A$1067&amp;$B$1:$B$1067,0))</f>
        <v/>
      </c>
      <c r="CJ31" s="13">
        <f t="array" ref="CJ31">INDEX('Kicks in Play'!Q$1:Q$1067,MATCH('Combined Table'!$A31&amp;'Combined Table'!$B31,$A$1:$A$1067&amp;$B$1:$B$1067,0))</f>
        <v>12</v>
      </c>
      <c r="CK31" s="13">
        <f t="array" ref="CK31">INDEX('Kicks in Play'!R$1:R$1067,MATCH('Combined Table'!$A31&amp;'Combined Table'!$B31,$A$1:$A$1067&amp;$B$1:$B$1067,0))</f>
        <v>407</v>
      </c>
      <c r="CL31" s="1">
        <f t="array" ref="CL31">INDEX('Defence Report'!C$1:C$1067,MATCH('Combined Table'!$A31&amp;'Combined Table'!$B31,$A$1:$A$1067&amp;$B$1:$B$1067,0))</f>
        <v>113</v>
      </c>
      <c r="CM31" s="13">
        <f t="array" ref="CM31">INDEX('Defence Report'!D$1:D$1067,MATCH('Combined Table'!$A31&amp;'Combined Table'!$B31,$A$1:$A$1067&amp;$B$1:$B$1067,0))</f>
        <v>30</v>
      </c>
      <c r="CN31" s="13">
        <f t="array" ref="CN31">INDEX('Defence Report'!E$1:E$1067,MATCH('Combined Table'!$A31&amp;'Combined Table'!$B31,$A$1:$A$1067&amp;$B$1:$B$1067,0))</f>
        <v>0</v>
      </c>
      <c r="CO31" s="13">
        <f t="array" ref="CO31">INDEX('Defence Report'!F$1:F$1067,MATCH('Combined Table'!$A31&amp;'Combined Table'!$B31,$A$1:$A$1067&amp;$B$1:$B$1067,0))</f>
        <v>83</v>
      </c>
      <c r="CP31" s="13">
        <f t="array" ref="CP31">INDEX('Defence Report'!G$1:G$1067,MATCH('Combined Table'!$A31&amp;'Combined Table'!$B31,$A$1:$A$1067&amp;$B$1:$B$1067,0))</f>
        <v>30</v>
      </c>
      <c r="CQ31" s="13">
        <f t="array" ref="CQ31">INDEX('Defence Report'!H$1:H$1067,MATCH('Combined Table'!$A31&amp;'Combined Table'!$B31,$A$1:$A$1067&amp;$B$1:$B$1067,0))</f>
        <v>73.5</v>
      </c>
      <c r="CR31" s="13">
        <f t="array" ref="CR31">INDEX('Defence Report'!I$1:I$1067,MATCH('Combined Table'!$A31&amp;'Combined Table'!$B31,$A$1:$A$1067&amp;$B$1:$B$1067,0))</f>
        <v>79</v>
      </c>
      <c r="CS31" s="13">
        <f t="array" ref="CS31">INDEX('Defence Report'!J$1:J$1067,MATCH('Combined Table'!$A31&amp;'Combined Table'!$B31,$A$1:$A$1067&amp;$B$1:$B$1067,0))</f>
        <v>11</v>
      </c>
      <c r="CT31" s="13">
        <f t="array" ref="CT31">INDEX('Defence Report'!K$1:K$1067,MATCH('Combined Table'!$A31&amp;'Combined Table'!$B31,$A$1:$A$1067&amp;$B$1:$B$1067,0))</f>
        <v>69</v>
      </c>
      <c r="CU31" s="13">
        <f t="array" ref="CU31">INDEX('Defence Report'!L$1:L$1067,MATCH('Combined Table'!$A31&amp;'Combined Table'!$B31,$A$1:$A$1067&amp;$B$1:$B$1067,0))</f>
        <v>63</v>
      </c>
      <c r="CV31" s="13">
        <f t="array" ref="CV31">INDEX('Defence Report'!M$1:M$1067,MATCH('Combined Table'!$A31&amp;'Combined Table'!$B31,$A$1:$A$1067&amp;$B$1:$B$1067,0))</f>
        <v>55.9</v>
      </c>
      <c r="CW31" s="13">
        <f t="array" ref="CW31">INDEX('Defence Report'!N$1:N$1067,MATCH('Combined Table'!$A31&amp;'Combined Table'!$B31,$A$1:$A$1067&amp;$B$1:$B$1067,0))</f>
        <v>0</v>
      </c>
      <c r="CX31" s="13">
        <f t="array" ref="CX31">INDEX('Defence Report'!O$1:O$1067,MATCH('Combined Table'!$A31&amp;'Combined Table'!$B31,$A$1:$A$1067&amp;$B$1:$B$1067,0))</f>
        <v>0</v>
      </c>
      <c r="CY31" s="13">
        <f t="array" ref="CY31">INDEX('Defence Report'!P$1:P$1067,MATCH('Combined Table'!$A31&amp;'Combined Table'!$B31,$A$1:$A$1067&amp;$B$1:$B$1067,0))</f>
        <v>0</v>
      </c>
      <c r="CZ31" s="13">
        <f t="array" ref="CZ31">INDEX('Defence Report'!Q$1:Q$1067,MATCH('Combined Table'!$A31&amp;'Combined Table'!$B31,$A$1:$A$1067&amp;$B$1:$B$1067,0))</f>
        <v>33</v>
      </c>
      <c r="DA31" s="13">
        <f t="array" ref="DA31">INDEX('Defence Report'!R$1:R$1067,MATCH('Combined Table'!$A31&amp;'Combined Table'!$B31,$A$1:$A$1067&amp;$B$1:$B$1067,0))</f>
        <v>8</v>
      </c>
      <c r="DB31" s="13">
        <f t="array" ref="DB31">INDEX('Defence Report'!S$1:S$1067,MATCH('Combined Table'!$A31&amp;'Combined Table'!$B31,$A$1:$A$1067&amp;$B$1:$B$1067,0))</f>
        <v>2</v>
      </c>
      <c r="DC31" s="13">
        <f t="array" ref="DC31">INDEX('Defence Report'!T$1:T$1067,MATCH('Combined Table'!$A31&amp;'Combined Table'!$B31,$A$1:$A$1067&amp;$B$1:$B$1067,0))</f>
        <v>1</v>
      </c>
      <c r="DD31" s="13">
        <f t="array" ref="DD31">INDEX('Defence Report'!U$1:U$1067,MATCH('Combined Table'!$A31&amp;'Combined Table'!$B31,$A$1:$A$1067&amp;$B$1:$B$1067,0))</f>
        <v>10</v>
      </c>
      <c r="DE31" s="13">
        <f t="array" ref="DE31">INDEX('Defence Report'!V$1:V$1067,MATCH('Combined Table'!$A31&amp;'Combined Table'!$B31,$A$1:$A$1067&amp;$B$1:$B$1067,0))</f>
        <v>4</v>
      </c>
      <c r="DF31" s="13">
        <f t="array" ref="DF31">INDEX('Defence Report'!W$1:W$1067,MATCH('Combined Table'!$A31&amp;'Combined Table'!$B31,$A$1:$A$1067&amp;$B$1:$B$1067,0))</f>
        <v>11</v>
      </c>
      <c r="DG31" s="13">
        <f t="array" ref="DG31">INDEX('Defence Report'!X$1:X$1067,MATCH('Combined Table'!$A31&amp;'Combined Table'!$B31,$A$1:$A$1067&amp;$B$1:$B$1067,0))</f>
        <v>15</v>
      </c>
      <c r="DH31" s="1">
        <f t="array" ref="DH31">INDEX('Ruck Speed'!C$1:C$1067,MATCH('Combined Table'!$A31&amp;'Combined Table'!$B31,$A$1:$A$1067&amp;$B$1:$B$1067,0))</f>
        <v>3</v>
      </c>
      <c r="DI31" s="13">
        <f t="array" ref="DI31">INDEX('Ruck Speed'!D$1:D$1067,MATCH('Combined Table'!$A31&amp;'Combined Table'!$B31,$A$1:$A$1067&amp;$B$1:$B$1067,0))</f>
        <v>7</v>
      </c>
      <c r="DJ31" s="13">
        <f t="array" ref="DJ31">INDEX('Ruck Speed'!E$1:E$1067,MATCH('Combined Table'!$A31&amp;'Combined Table'!$B31,$A$1:$A$1067&amp;$B$1:$B$1067,0))</f>
        <v>23</v>
      </c>
      <c r="DK31" s="13">
        <f t="array" ref="DK31">INDEX('Ruck Speed'!F$1:F$1067,MATCH('Combined Table'!$A31&amp;'Combined Table'!$B31,$A$1:$A$1067&amp;$B$1:$B$1067,0))</f>
        <v>33</v>
      </c>
      <c r="DL31" s="13">
        <f t="array" ref="DL31">INDEX('Ruck Speed'!G$1:G$1067,MATCH('Combined Table'!$A31&amp;'Combined Table'!$B31,$A$1:$A$1067&amp;$B$1:$B$1067,0))</f>
        <v>69.7</v>
      </c>
      <c r="DM31" s="13">
        <f t="array" ref="DM31">INDEX('Ruck Speed'!H$1:H$1067,MATCH('Combined Table'!$A31&amp;'Combined Table'!$B31,$A$1:$A$1067&amp;$B$1:$B$1067,0))</f>
        <v>7</v>
      </c>
      <c r="DN31" s="13">
        <f t="array" ref="DN31">INDEX('Ruck Speed'!I$1:I$1067,MATCH('Combined Table'!$A31&amp;'Combined Table'!$B31,$A$1:$A$1067&amp;$B$1:$B$1067,0))</f>
        <v>1</v>
      </c>
      <c r="DO31" s="13">
        <f t="array" ref="DO31">INDEX('Ruck Speed'!J$1:J$1067,MATCH('Combined Table'!$A31&amp;'Combined Table'!$B31,$A$1:$A$1067&amp;$B$1:$B$1067,0))</f>
        <v>11</v>
      </c>
      <c r="DP31" s="13">
        <f t="array" ref="DP31">INDEX('Ruck Speed'!K$1:K$1067,MATCH('Combined Table'!$A31&amp;'Combined Table'!$B31,$A$1:$A$1067&amp;$B$1:$B$1067,0))</f>
        <v>43</v>
      </c>
      <c r="DQ31" s="13">
        <f t="array" ref="DQ31">INDEX('Ruck Speed'!L$1:L$1067,MATCH('Combined Table'!$A31&amp;'Combined Table'!$B31,$A$1:$A$1067&amp;$B$1:$B$1067,0))</f>
        <v>55</v>
      </c>
      <c r="DR31" s="13">
        <f t="array" ref="DR31">INDEX('Ruck Speed'!M$1:M$1067,MATCH('Combined Table'!$A31&amp;'Combined Table'!$B31,$A$1:$A$1067&amp;$B$1:$B$1067,0))</f>
        <v>78.2</v>
      </c>
      <c r="DS31" s="13">
        <f t="array" ref="DS31">INDEX('Ruck Speed'!N$1:N$1067,MATCH('Combined Table'!$A31&amp;'Combined Table'!$B31,$A$1:$A$1067&amp;$B$1:$B$1067,0))</f>
        <v>4</v>
      </c>
      <c r="DT31" s="1">
        <f t="array" ref="DT31">IF(ISNA(INDEX('Maul Outcomes - Attack'!C$1:C$1067,MATCH('Combined Table'!$A31&amp;'Combined Table'!$B31,'Maul Outcomes - Attack'!$A$1:$A$1067&amp;'Maul Outcomes - Attack'!$B$1:$B$1067,0))),"",INDEX('Maul Outcomes - Attack'!C$1:C$1067,MATCH('Combined Table'!$A31&amp;'Combined Table'!$B31,'Maul Outcomes - Attack'!$A$1:$A$1067&amp;'Maul Outcomes - Attack'!$B$1:$B$1067,0)))</f>
        <v>2</v>
      </c>
      <c r="DU31" s="13">
        <f t="array" ref="DU31">IF(ISNA(INDEX('Maul Outcomes - Attack'!D$1:D$1067,MATCH('Combined Table'!$A31&amp;'Combined Table'!$B31,'Maul Outcomes - Attack'!$A$1:$A$1067&amp;'Maul Outcomes - Attack'!$B$1:$B$1067,0))),"",INDEX('Maul Outcomes - Attack'!D$1:D$1067,MATCH('Combined Table'!$A31&amp;'Combined Table'!$B31,'Maul Outcomes - Attack'!$A$1:$A$1067&amp;'Maul Outcomes - Attack'!$B$1:$B$1067,0)))</f>
        <v>1</v>
      </c>
      <c r="DV31" s="13">
        <f t="array" ref="DV31">IF(ISNA(INDEX('Maul Outcomes - Attack'!E$1:E$1067,MATCH('Combined Table'!$A31&amp;'Combined Table'!$B31,'Maul Outcomes - Attack'!$A$1:$A$1067&amp;'Maul Outcomes - Attack'!$B$1:$B$1067,0))),"",INDEX('Maul Outcomes - Attack'!E$1:E$1067,MATCH('Combined Table'!$A31&amp;'Combined Table'!$B31,'Maul Outcomes - Attack'!$A$1:$A$1067&amp;'Maul Outcomes - Attack'!$B$1:$B$1067,0)))</f>
        <v>3</v>
      </c>
      <c r="DW31" s="13">
        <f t="array" ref="DW31">IF(ISNA(INDEX('Maul Outcomes - Attack'!F$1:F$1067,MATCH('Combined Table'!$A31&amp;'Combined Table'!$B31,'Maul Outcomes - Attack'!$A$1:$A$1067&amp;'Maul Outcomes - Attack'!$B$1:$B$1067,0))),"",INDEX('Maul Outcomes - Attack'!F$1:F$1067,MATCH('Combined Table'!$A31&amp;'Combined Table'!$B31,'Maul Outcomes - Attack'!$A$1:$A$1067&amp;'Maul Outcomes - Attack'!$B$1:$B$1067,0)))</f>
        <v>3</v>
      </c>
      <c r="DX31" s="13" t="str">
        <f t="array" ref="DX31">IF(ISNA(INDEX('Maul Outcomes - Attack'!G$1:G$1067,MATCH('Combined Table'!$A31&amp;'Combined Table'!$B31,'Maul Outcomes - Attack'!$A$1:$A$1067&amp;'Maul Outcomes - Attack'!$B$1:$B$1067,0))),"",INDEX('Maul Outcomes - Attack'!G$1:G$1067,MATCH('Combined Table'!$A31&amp;'Combined Table'!$B31,'Maul Outcomes - Attack'!$A$1:$A$1067&amp;'Maul Outcomes - Attack'!$B$1:$B$1067,0)))</f>
        <v/>
      </c>
      <c r="DY31" s="13">
        <f t="array" ref="DY31">IF(ISNA(INDEX('Maul Outcomes - Attack'!H$1:H$1067,MATCH('Combined Table'!$A31&amp;'Combined Table'!$B31,'Maul Outcomes - Attack'!$A$1:$A$1067&amp;'Maul Outcomes - Attack'!$B$1:$B$1067,0))),"",INDEX('Maul Outcomes - Attack'!H$1:H$1067,MATCH('Combined Table'!$A31&amp;'Combined Table'!$B31,'Maul Outcomes - Attack'!$A$1:$A$1067&amp;'Maul Outcomes - Attack'!$B$1:$B$1067,0)))</f>
        <v>1</v>
      </c>
      <c r="DZ31" s="13">
        <f t="array" ref="DZ31">IF(ISNA(INDEX('Maul Outcomes - Attack'!I$1:I$1067,MATCH('Combined Table'!$A31&amp;'Combined Table'!$B31,'Maul Outcomes - Attack'!$A$1:$A$1067&amp;'Maul Outcomes - Attack'!$B$1:$B$1067,0))),"",INDEX('Maul Outcomes - Attack'!I$1:I$1067,MATCH('Combined Table'!$A31&amp;'Combined Table'!$B31,'Maul Outcomes - Attack'!$A$1:$A$1067&amp;'Maul Outcomes - Attack'!$B$1:$B$1067,0)))</f>
        <v>3</v>
      </c>
      <c r="EA31" s="13">
        <f t="array" ref="EA31">IF(ISNA(INDEX('Maul Outcomes - Attack'!J$1:J$1067,MATCH('Combined Table'!$A31&amp;'Combined Table'!$B31,'Maul Outcomes - Attack'!$A$1:$A$1067&amp;'Maul Outcomes - Attack'!$B$1:$B$1067,0))),"",INDEX('Maul Outcomes - Attack'!J$1:J$1067,MATCH('Combined Table'!$A31&amp;'Combined Table'!$B31,'Maul Outcomes - Attack'!$A$1:$A$1067&amp;'Maul Outcomes - Attack'!$B$1:$B$1067,0)))</f>
        <v>6</v>
      </c>
      <c r="EB31" s="13" t="e">
        <f t="array" ref="EB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C31" s="13" t="e">
        <f t="array" ref="EC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D31" s="13" t="e">
        <f t="array" ref="ED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E31" s="13" t="e">
        <f t="array" ref="EE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F31" s="13" t="e">
        <f t="array" ref="EF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G31" s="13" t="e">
        <f t="array" ref="EG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H31" s="13" t="e">
        <f t="array" ref="EH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I31" s="13" t="e">
        <f t="array" ref="EI31">IF(ISNA(INDEX('Maul Outcomes - Attack'!#REF!,MATCH('Combined Table'!$A31&amp;'Combined Table'!$B31,'Maul Outcomes - Attack'!$A$1:$A$1067&amp;'Maul Outcomes - Attack'!$B$1:$B$1067,0))),"",INDEX('Maul Outcomes - Attack'!#REF!,MATCH('Combined Table'!$A31&amp;'Combined Table'!$B31,'Maul Outcomes - Attack'!$A$1:$A$1067&amp;'Maul Outcomes - Attack'!$B$1:$B$1067,0)))</f>
        <v>#REF!</v>
      </c>
      <c r="EJ31" s="1">
        <f t="array" ref="EJ31">IF(ISNA(INDEX('Lineout Success'!C$1:C$1067,MATCH('Combined Table'!$A31&amp;'Combined Table'!$B31,'Lineout Success'!$A$1:$A$1067&amp;'Lineout Success'!$B$1:$B$1067,0))),"",INDEX('Lineout Success'!C$1:C$1067,MATCH('Combined Table'!$A31&amp;'Combined Table'!$B31,'Lineout Success'!$A$1:$A$1067&amp;'Lineout Success'!$B$1:$B$1067,0)))</f>
        <v>9</v>
      </c>
      <c r="EK31" s="13">
        <f t="array" ref="EK31">IF(ISNA(INDEX('Lineout Success'!D$1:D$1067,MATCH('Combined Table'!$A31&amp;'Combined Table'!$B31,'Lineout Success'!$A$1:$A$1067&amp;'Lineout Success'!$B$1:$B$1067,0))),"",INDEX('Lineout Success'!D$1:D$1067,MATCH('Combined Table'!$A31&amp;'Combined Table'!$B31,'Lineout Success'!$A$1:$A$1067&amp;'Lineout Success'!$B$1:$B$1067,0)))</f>
        <v>81.8</v>
      </c>
      <c r="EL31" s="13">
        <f t="array" ref="EL31">IF(ISNA(INDEX('Lineout Success'!E$1:E$1067,MATCH('Combined Table'!$A31&amp;'Combined Table'!$B31,'Lineout Success'!$A$1:$A$1067&amp;'Lineout Success'!$B$1:$B$1067,0))),"",INDEX('Lineout Success'!E$1:E$1067,MATCH('Combined Table'!$A31&amp;'Combined Table'!$B31,'Lineout Success'!$A$1:$A$1067&amp;'Lineout Success'!$B$1:$B$1067,0)))</f>
        <v>2</v>
      </c>
      <c r="EM31" s="13">
        <f t="array" ref="EM31">IF(ISNA(INDEX('Lineout Success'!F$1:F$1067,MATCH('Combined Table'!$A31&amp;'Combined Table'!$B31,'Lineout Success'!$A$1:$A$1067&amp;'Lineout Success'!$B$1:$B$1067,0))),"",INDEX('Lineout Success'!F$1:F$1067,MATCH('Combined Table'!$A31&amp;'Combined Table'!$B31,'Lineout Success'!$A$1:$A$1067&amp;'Lineout Success'!$B$1:$B$1067,0)))</f>
        <v>18.2</v>
      </c>
      <c r="EN31" s="13">
        <f t="array" ref="EN31">IF(ISNA(INDEX('Lineout Success'!G$1:G$1067,MATCH('Combined Table'!$A31&amp;'Combined Table'!$B31,'Lineout Success'!$A$1:$A$1067&amp;'Lineout Success'!$B$1:$B$1067,0))),"",INDEX('Lineout Success'!G$1:G$1067,MATCH('Combined Table'!$A31&amp;'Combined Table'!$B31,'Lineout Success'!$A$1:$A$1067&amp;'Lineout Success'!$B$1:$B$1067,0)))</f>
        <v>11</v>
      </c>
      <c r="EO31" s="13">
        <f t="array" ref="EO31">IF(ISNA(INDEX('Lineout Success'!H$1:H$1067,MATCH('Combined Table'!$A31&amp;'Combined Table'!$B31,'Lineout Success'!$A$1:$A$1067&amp;'Lineout Success'!$B$1:$B$1067,0))),"",INDEX('Lineout Success'!H$1:H$1067,MATCH('Combined Table'!$A31&amp;'Combined Table'!$B31,'Lineout Success'!$A$1:$A$1067&amp;'Lineout Success'!$B$1:$B$1067,0)))</f>
        <v>2</v>
      </c>
      <c r="EP31" s="13">
        <f t="array" ref="EP31">IF(ISNA(INDEX('Lineout Success'!I$1:I$1067,MATCH('Combined Table'!$A31&amp;'Combined Table'!$B31,'Lineout Success'!$A$1:$A$1067&amp;'Lineout Success'!$B$1:$B$1067,0))),"",INDEX('Lineout Success'!I$1:I$1067,MATCH('Combined Table'!$A31&amp;'Combined Table'!$B31,'Lineout Success'!$A$1:$A$1067&amp;'Lineout Success'!$B$1:$B$1067,0)))</f>
        <v>28.6</v>
      </c>
      <c r="EQ31" s="13">
        <f t="array" ref="EQ31">IF(ISNA(INDEX('Lineout Success'!J$1:J$1067,MATCH('Combined Table'!$A31&amp;'Combined Table'!$B31,'Lineout Success'!$A$1:$A$1067&amp;'Lineout Success'!$B$1:$B$1067,0))),"",INDEX('Lineout Success'!J$1:J$1067,MATCH('Combined Table'!$A31&amp;'Combined Table'!$B31,'Lineout Success'!$A$1:$A$1067&amp;'Lineout Success'!$B$1:$B$1067,0)))</f>
        <v>5</v>
      </c>
      <c r="ER31" s="13">
        <f t="array" ref="ER31">IF(ISNA(INDEX('Lineout Success'!K$1:K$1067,MATCH('Combined Table'!$A31&amp;'Combined Table'!$B31,'Lineout Success'!$A$1:$A$1067&amp;'Lineout Success'!$B$1:$B$1067,0))),"",INDEX('Lineout Success'!K$1:K$1067,MATCH('Combined Table'!$A31&amp;'Combined Table'!$B31,'Lineout Success'!$A$1:$A$1067&amp;'Lineout Success'!$B$1:$B$1067,0)))</f>
        <v>71.400000000000006</v>
      </c>
      <c r="ES31" s="13">
        <f t="array" ref="ES31">IF(ISNA(INDEX('Lineout Success'!L$1:L$1067,MATCH('Combined Table'!$A31&amp;'Combined Table'!$B31,'Lineout Success'!$A$1:$A$1067&amp;'Lineout Success'!$B$1:$B$1067,0))),"",INDEX('Lineout Success'!L$1:L$1067,MATCH('Combined Table'!$A31&amp;'Combined Table'!$B31,'Lineout Success'!$A$1:$A$1067&amp;'Lineout Success'!$B$1:$B$1067,0)))</f>
        <v>7</v>
      </c>
      <c r="ET31" s="13">
        <f t="array" ref="ET31">IF(ISNA(INDEX('Lineout Success'!M$1:M$1067,MATCH('Combined Table'!$A31&amp;'Combined Table'!$B31,'Lineout Success'!$A$1:$A$1067&amp;'Lineout Success'!$B$1:$B$1067,0))),"",INDEX('Lineout Success'!M$1:M$1067,MATCH('Combined Table'!$A31&amp;'Combined Table'!$B31,'Lineout Success'!$A$1:$A$1067&amp;'Lineout Success'!$B$1:$B$1067,0)))</f>
        <v>11</v>
      </c>
      <c r="EU31" s="13">
        <f t="array" ref="EU31">IF(ISNA(INDEX('Lineout Success'!N$1:N$1067,MATCH('Combined Table'!$A31&amp;'Combined Table'!$B31,'Lineout Success'!$A$1:$A$1067&amp;'Lineout Success'!$B$1:$B$1067,0))),"",INDEX('Lineout Success'!N$1:N$1067,MATCH('Combined Table'!$A31&amp;'Combined Table'!$B31,'Lineout Success'!$A$1:$A$1067&amp;'Lineout Success'!$B$1:$B$1067,0)))</f>
        <v>61.1</v>
      </c>
      <c r="EV31" s="13">
        <f t="array" ref="EV31">IF(ISNA(INDEX('Lineout Success'!O$1:O$1067,MATCH('Combined Table'!$A31&amp;'Combined Table'!$B31,'Lineout Success'!$A$1:$A$1067&amp;'Lineout Success'!$B$1:$B$1067,0))),"",INDEX('Lineout Success'!O$1:O$1067,MATCH('Combined Table'!$A31&amp;'Combined Table'!$B31,'Lineout Success'!$A$1:$A$1067&amp;'Lineout Success'!$B$1:$B$1067,0)))</f>
        <v>7</v>
      </c>
      <c r="EW31" s="13">
        <f t="array" ref="EW31">IF(ISNA(INDEX('Lineout Success'!P$1:P$1067,MATCH('Combined Table'!$A31&amp;'Combined Table'!$B31,'Lineout Success'!$A$1:$A$1067&amp;'Lineout Success'!$B$1:$B$1067,0))),"",INDEX('Lineout Success'!P$1:P$1067,MATCH('Combined Table'!$A31&amp;'Combined Table'!$B31,'Lineout Success'!$A$1:$A$1067&amp;'Lineout Success'!$B$1:$B$1067,0)))</f>
        <v>38.9</v>
      </c>
      <c r="EX31" s="13">
        <f t="array" ref="EX31">IF(ISNA(INDEX('Lineout Success'!Q$1:Q$1067,MATCH('Combined Table'!$A31&amp;'Combined Table'!$B31,'Lineout Success'!$A$1:$A$1067&amp;'Lineout Success'!$B$1:$B$1067,0))),"",INDEX('Lineout Success'!Q$1:Q$1067,MATCH('Combined Table'!$A31&amp;'Combined Table'!$B31,'Lineout Success'!$A$1:$A$1067&amp;'Lineout Success'!$B$1:$B$1067,0)))</f>
        <v>18</v>
      </c>
      <c r="EY31" s="1" t="str">
        <f t="array" ref="EY31">IF(ISNA(INDEX('Lineout Throwing'!C$1:C$1067,MATCH('Combined Table'!$A31&amp;'Combined Table'!$B31,'Lineout Throwing'!$A$1:$A$1067&amp;'Lineout Throwing'!$B$1:$B$1067,0))),"",INDEX('Lineout Throwing'!C$1:C$1067,MATCH('Combined Table'!$A31&amp;'Combined Table'!$B31,'Lineout Throwing'!$A$1:$A$1067&amp;'Lineout Throwing'!$B$1:$B$1067,0)))</f>
        <v/>
      </c>
      <c r="EZ31" s="13" t="str">
        <f t="array" ref="EZ31">IF(ISNA(INDEX('Lineout Throwing'!D$1:D$1067,MATCH('Combined Table'!$A31&amp;'Combined Table'!$B31,'Lineout Throwing'!$A$1:$A$1067&amp;'Lineout Throwing'!$B$1:$B$1067,0))),"",INDEX('Lineout Throwing'!D$1:D$1067,MATCH('Combined Table'!$A31&amp;'Combined Table'!$B31,'Lineout Throwing'!$A$1:$A$1067&amp;'Lineout Throwing'!$B$1:$B$1067,0)))</f>
        <v/>
      </c>
      <c r="FA31" s="13" t="str">
        <f t="array" ref="FA31">IF(ISNA(INDEX('Lineout Throwing'!E$1:E$1067,MATCH('Combined Table'!$A31&amp;'Combined Table'!$B31,'Lineout Throwing'!$A$1:$A$1067&amp;'Lineout Throwing'!$B$1:$B$1067,0))),"",INDEX('Lineout Throwing'!E$1:E$1067,MATCH('Combined Table'!$A31&amp;'Combined Table'!$B31,'Lineout Throwing'!$A$1:$A$1067&amp;'Lineout Throwing'!$B$1:$B$1067,0)))</f>
        <v/>
      </c>
      <c r="FB31" s="13" t="str">
        <f t="array" ref="FB31">IF(ISNA(INDEX('Lineout Throwing'!F$1:F$1067,MATCH('Combined Table'!$A31&amp;'Combined Table'!$B31,'Lineout Throwing'!$A$1:$A$1067&amp;'Lineout Throwing'!$B$1:$B$1067,0))),"",INDEX('Lineout Throwing'!F$1:F$1067,MATCH('Combined Table'!$A31&amp;'Combined Table'!$B31,'Lineout Throwing'!$A$1:$A$1067&amp;'Lineout Throwing'!$B$1:$B$1067,0)))</f>
        <v/>
      </c>
      <c r="FC31" s="13">
        <f t="array" ref="FC31">IF(ISNA(INDEX('Lineout Throwing'!G$1:G$1067,MATCH('Combined Table'!$A31&amp;'Combined Table'!$B31,'Lineout Throwing'!$A$1:$A$1067&amp;'Lineout Throwing'!$B$1:$B$1067,0))),"",INDEX('Lineout Throwing'!G$1:G$1067,MATCH('Combined Table'!$A31&amp;'Combined Table'!$B31,'Lineout Throwing'!$A$1:$A$1067&amp;'Lineout Throwing'!$B$1:$B$1067,0)))</f>
        <v>2</v>
      </c>
      <c r="FD31" s="13">
        <f t="array" ref="FD31">IF(ISNA(INDEX('Lineout Throwing'!H$1:H$1067,MATCH('Combined Table'!$A31&amp;'Combined Table'!$B31,'Lineout Throwing'!$A$1:$A$1067&amp;'Lineout Throwing'!$B$1:$B$1067,0))),"",INDEX('Lineout Throwing'!H$1:H$1067,MATCH('Combined Table'!$A31&amp;'Combined Table'!$B31,'Lineout Throwing'!$A$1:$A$1067&amp;'Lineout Throwing'!$B$1:$B$1067,0)))</f>
        <v>18.2</v>
      </c>
      <c r="FE31" s="13">
        <f t="array" ref="FE31">IF(ISNA(INDEX('Lineout Throwing'!I$1:I$1067,MATCH('Combined Table'!$A31&amp;'Combined Table'!$B31,'Lineout Throwing'!$A$1:$A$1067&amp;'Lineout Throwing'!$B$1:$B$1067,0))),"",INDEX('Lineout Throwing'!I$1:I$1067,MATCH('Combined Table'!$A31&amp;'Combined Table'!$B31,'Lineout Throwing'!$A$1:$A$1067&amp;'Lineout Throwing'!$B$1:$B$1067,0)))</f>
        <v>3</v>
      </c>
      <c r="FF31" s="13">
        <f t="array" ref="FF31">IF(ISNA(INDEX('Lineout Throwing'!J$1:J$1067,MATCH('Combined Table'!$A31&amp;'Combined Table'!$B31,'Lineout Throwing'!$A$1:$A$1067&amp;'Lineout Throwing'!$B$1:$B$1067,0))),"",INDEX('Lineout Throwing'!J$1:J$1067,MATCH('Combined Table'!$A31&amp;'Combined Table'!$B31,'Lineout Throwing'!$A$1:$A$1067&amp;'Lineout Throwing'!$B$1:$B$1067,0)))</f>
        <v>27.3</v>
      </c>
      <c r="FG31" s="13">
        <f t="array" ref="FG31">IF(ISNA(INDEX('Lineout Throwing'!K$1:K$1067,MATCH('Combined Table'!$A31&amp;'Combined Table'!$B31,'Lineout Throwing'!$A$1:$A$1067&amp;'Lineout Throwing'!$B$1:$B$1067,0))),"",INDEX('Lineout Throwing'!K$1:K$1067,MATCH('Combined Table'!$A31&amp;'Combined Table'!$B31,'Lineout Throwing'!$A$1:$A$1067&amp;'Lineout Throwing'!$B$1:$B$1067,0)))</f>
        <v>4</v>
      </c>
      <c r="FH31" s="13">
        <f t="array" ref="FH31">IF(ISNA(INDEX('Lineout Throwing'!L$1:L$1067,MATCH('Combined Table'!$A31&amp;'Combined Table'!$B31,'Lineout Throwing'!$A$1:$A$1067&amp;'Lineout Throwing'!$B$1:$B$1067,0))),"",INDEX('Lineout Throwing'!L$1:L$1067,MATCH('Combined Table'!$A31&amp;'Combined Table'!$B31,'Lineout Throwing'!$A$1:$A$1067&amp;'Lineout Throwing'!$B$1:$B$1067,0)))</f>
        <v>36.4</v>
      </c>
      <c r="FI31" s="13">
        <f t="array" ref="FI31">IF(ISNA(INDEX('Lineout Throwing'!M$1:M$1067,MATCH('Combined Table'!$A31&amp;'Combined Table'!$B31,'Lineout Throwing'!$A$1:$A$1067&amp;'Lineout Throwing'!$B$1:$B$1067,0))),"",INDEX('Lineout Throwing'!M$1:M$1067,MATCH('Combined Table'!$A31&amp;'Combined Table'!$B31,'Lineout Throwing'!$A$1:$A$1067&amp;'Lineout Throwing'!$B$1:$B$1067,0)))</f>
        <v>1</v>
      </c>
      <c r="FJ31" s="13">
        <f t="array" ref="FJ31">IF(ISNA(INDEX('Lineout Throwing'!N$1:N$1067,MATCH('Combined Table'!$A31&amp;'Combined Table'!$B31,'Lineout Throwing'!$A$1:$A$1067&amp;'Lineout Throwing'!$B$1:$B$1067,0))),"",INDEX('Lineout Throwing'!N$1:N$1067,MATCH('Combined Table'!$A31&amp;'Combined Table'!$B31,'Lineout Throwing'!$A$1:$A$1067&amp;'Lineout Throwing'!$B$1:$B$1067,0)))</f>
        <v>9.1</v>
      </c>
      <c r="FK31" s="13" t="str">
        <f t="array" ref="FK31">IF(ISNA(INDEX('Lineout Throwing'!O$1:O$1067,MATCH('Combined Table'!$A31&amp;'Combined Table'!$B31,'Lineout Throwing'!$A$1:$A$1067&amp;'Lineout Throwing'!$B$1:$B$1067,0))),"",INDEX('Lineout Throwing'!O$1:O$1067,MATCH('Combined Table'!$A31&amp;'Combined Table'!$B31,'Lineout Throwing'!$A$1:$A$1067&amp;'Lineout Throwing'!$B$1:$B$1067,0)))</f>
        <v/>
      </c>
      <c r="FL31" s="13" t="str">
        <f t="array" ref="FL31">IF(ISNA(INDEX('Lineout Throwing'!P$1:P$1067,MATCH('Combined Table'!$A31&amp;'Combined Table'!$B31,'Lineout Throwing'!$A$1:$A$1067&amp;'Lineout Throwing'!$B$1:$B$1067,0))),"",INDEX('Lineout Throwing'!P$1:P$1067,MATCH('Combined Table'!$A31&amp;'Combined Table'!$B31,'Lineout Throwing'!$A$1:$A$1067&amp;'Lineout Throwing'!$B$1:$B$1067,0)))</f>
        <v/>
      </c>
      <c r="FM31" s="13">
        <f t="array" ref="FM31">IF(ISNA(INDEX('Lineout Throwing'!Q$1:Q$1067,MATCH('Combined Table'!$A31&amp;'Combined Table'!$B31,'Lineout Throwing'!$A$1:$A$1067&amp;'Lineout Throwing'!$B$1:$B$1067,0))),"",INDEX('Lineout Throwing'!Q$1:Q$1067,MATCH('Combined Table'!$A31&amp;'Combined Table'!$B31,'Lineout Throwing'!$A$1:$A$1067&amp;'Lineout Throwing'!$B$1:$B$1067,0)))</f>
        <v>1</v>
      </c>
      <c r="FN31" s="13">
        <f t="array" ref="FN31">IF(ISNA(INDEX('Lineout Throwing'!R$1:R$1067,MATCH('Combined Table'!$A31&amp;'Combined Table'!$B31,'Lineout Throwing'!$A$1:$A$1067&amp;'Lineout Throwing'!$B$1:$B$1067,0))),"",INDEX('Lineout Throwing'!R$1:R$1067,MATCH('Combined Table'!$A31&amp;'Combined Table'!$B31,'Lineout Throwing'!$A$1:$A$1067&amp;'Lineout Throwing'!$B$1:$B$1067,0)))</f>
        <v>9.1</v>
      </c>
      <c r="FO31" s="13">
        <f t="array" ref="FO31">IF(ISNA(INDEX('Lineout Throwing'!S$1:S$1067,MATCH('Combined Table'!$A31&amp;'Combined Table'!$B31,'Lineout Throwing'!$A$1:$A$1067&amp;'Lineout Throwing'!$B$1:$B$1067,0))),"",INDEX('Lineout Throwing'!S$1:S$1067,MATCH('Combined Table'!$A31&amp;'Combined Table'!$B31,'Lineout Throwing'!$A$1:$A$1067&amp;'Lineout Throwing'!$B$1:$B$1067,0)))</f>
        <v>11</v>
      </c>
      <c r="FP31" s="13">
        <f t="array" ref="FP31">IF(ISNA(INDEX('Lineout Throwing'!T$1:T$1067,MATCH('Combined Table'!$A31&amp;'Combined Table'!$B31,'Lineout Throwing'!$A$1:$A$1067&amp;'Lineout Throwing'!$B$1:$B$1067,0))),"",INDEX('Lineout Throwing'!T$1:T$1067,MATCH('Combined Table'!$A31&amp;'Combined Table'!$B31,'Lineout Throwing'!$A$1:$A$1067&amp;'Lineout Throwing'!$B$1:$B$1067,0)))</f>
        <v>9</v>
      </c>
      <c r="FQ31" s="13">
        <f t="array" ref="FQ31">IF(ISNA(INDEX('Lineout Throwing'!U$1:U$1067,MATCH('Combined Table'!$A31&amp;'Combined Table'!$B31,'Lineout Throwing'!$A$1:$A$1067&amp;'Lineout Throwing'!$B$1:$B$1067,0))),"",INDEX('Lineout Throwing'!U$1:U$1067,MATCH('Combined Table'!$A31&amp;'Combined Table'!$B31,'Lineout Throwing'!$A$1:$A$1067&amp;'Lineout Throwing'!$B$1:$B$1067,0)))</f>
        <v>81.8</v>
      </c>
      <c r="FR31" s="13">
        <f t="array" ref="FR31">IF(ISNA(INDEX('Lineout Throwing'!V$1:V$1067,MATCH('Combined Table'!$A31&amp;'Combined Table'!$B31,'Lineout Throwing'!$A$1:$A$1067&amp;'Lineout Throwing'!$B$1:$B$1067,0))),"",INDEX('Lineout Throwing'!V$1:V$1067,MATCH('Combined Table'!$A31&amp;'Combined Table'!$B31,'Lineout Throwing'!$A$1:$A$1067&amp;'Lineout Throwing'!$B$1:$B$1067,0)))</f>
        <v>2</v>
      </c>
      <c r="FS31" s="13">
        <f t="array" ref="FS31">IF(ISNA(INDEX('Lineout Throwing'!W$1:W$1067,MATCH('Combined Table'!$A31&amp;'Combined Table'!$B31,'Lineout Throwing'!$A$1:$A$1067&amp;'Lineout Throwing'!$B$1:$B$1067,0))),"",INDEX('Lineout Throwing'!W$1:W$1067,MATCH('Combined Table'!$A31&amp;'Combined Table'!$B31,'Lineout Throwing'!$A$1:$A$1067&amp;'Lineout Throwing'!$B$1:$B$1067,0)))</f>
        <v>18.2</v>
      </c>
      <c r="FT31" s="1">
        <f t="array" ref="FT31">IF(ISNA(INDEX('Scrum Own Feed'!C$1:C$1067,MATCH('Combined Table'!$A31&amp;'Combined Table'!$B31,'Scrum Own Feed'!$A$1:$A$1067&amp;'Scrum Own Feed'!$B$1:$B$1067,0))),"",INDEX('Scrum Own Feed'!C$1:C$1067,MATCH('Combined Table'!$A31&amp;'Combined Table'!$B31,'Scrum Own Feed'!$A$1:$A$1067&amp;'Scrum Own Feed'!$B$1:$B$1067,0)))</f>
        <v>1</v>
      </c>
      <c r="FU31" s="13">
        <f t="array" ref="FU31">IF(ISNA(INDEX('Scrum Own Feed'!D$1:D$1067,MATCH('Combined Table'!$A31&amp;'Combined Table'!$B31,'Scrum Own Feed'!$A$1:$A$1067&amp;'Scrum Own Feed'!$B$1:$B$1067,0))),"",INDEX('Scrum Own Feed'!D$1:D$1067,MATCH('Combined Table'!$A31&amp;'Combined Table'!$B31,'Scrum Own Feed'!$A$1:$A$1067&amp;'Scrum Own Feed'!$B$1:$B$1067,0)))</f>
        <v>20</v>
      </c>
      <c r="FV31" s="13">
        <f t="array" ref="FV31">IF(ISNA(INDEX('Scrum Own Feed'!E$1:E$1067,MATCH('Combined Table'!$A31&amp;'Combined Table'!$B31,'Scrum Own Feed'!$A$1:$A$1067&amp;'Scrum Own Feed'!$B$1:$B$1067,0))),"",INDEX('Scrum Own Feed'!E$1:E$1067,MATCH('Combined Table'!$A31&amp;'Combined Table'!$B31,'Scrum Own Feed'!$A$1:$A$1067&amp;'Scrum Own Feed'!$B$1:$B$1067,0)))</f>
        <v>2</v>
      </c>
      <c r="FW31" s="13" t="str">
        <f t="array" ref="FW31">IF(ISNA(INDEX('Scrum Own Feed'!F$1:F$1067,MATCH('Combined Table'!$A31&amp;'Combined Table'!$B31,'Scrum Own Feed'!$A$1:$A$1067&amp;'Scrum Own Feed'!$B$1:$B$1067,0))),"",INDEX('Scrum Own Feed'!F$1:F$1067,MATCH('Combined Table'!$A31&amp;'Combined Table'!$B31,'Scrum Own Feed'!$A$1:$A$1067&amp;'Scrum Own Feed'!$B$1:$B$1067,0)))</f>
        <v/>
      </c>
      <c r="FX31" s="13" t="str">
        <f t="array" ref="FX31">IF(ISNA(INDEX('Scrum Own Feed'!G$1:G$1067,MATCH('Combined Table'!$A31&amp;'Combined Table'!$B31,'Scrum Own Feed'!$A$1:$A$1067&amp;'Scrum Own Feed'!$B$1:$B$1067,0))),"",INDEX('Scrum Own Feed'!G$1:G$1067,MATCH('Combined Table'!$A31&amp;'Combined Table'!$B31,'Scrum Own Feed'!$A$1:$A$1067&amp;'Scrum Own Feed'!$B$1:$B$1067,0)))</f>
        <v/>
      </c>
      <c r="FY31" s="13">
        <f t="array" ref="FY31">IF(ISNA(INDEX('Scrum Own Feed'!H$1:H$1067,MATCH('Combined Table'!$A31&amp;'Combined Table'!$B31,'Scrum Own Feed'!$A$1:$A$1067&amp;'Scrum Own Feed'!$B$1:$B$1067,0))),"",INDEX('Scrum Own Feed'!H$1:H$1067,MATCH('Combined Table'!$A31&amp;'Combined Table'!$B31,'Scrum Own Feed'!$A$1:$A$1067&amp;'Scrum Own Feed'!$B$1:$B$1067,0)))</f>
        <v>3</v>
      </c>
      <c r="FZ31" s="13">
        <f t="array" ref="FZ31">IF(ISNA(INDEX('Scrum Own Feed'!I$1:I$1067,MATCH('Combined Table'!$A31&amp;'Combined Table'!$B31,'Scrum Own Feed'!$A$1:$A$1067&amp;'Scrum Own Feed'!$B$1:$B$1067,0))),"",INDEX('Scrum Own Feed'!I$1:I$1067,MATCH('Combined Table'!$A31&amp;'Combined Table'!$B31,'Scrum Own Feed'!$A$1:$A$1067&amp;'Scrum Own Feed'!$B$1:$B$1067,0)))</f>
        <v>60</v>
      </c>
      <c r="GA31" s="13" t="str">
        <f t="array" ref="GA31">IF(ISNA(INDEX('Scrum Own Feed'!J$1:J$1067,MATCH('Combined Table'!$A31&amp;'Combined Table'!$B31,'Scrum Own Feed'!$A$1:$A$1067&amp;'Scrum Own Feed'!$B$1:$B$1067,0))),"",INDEX('Scrum Own Feed'!J$1:J$1067,MATCH('Combined Table'!$A31&amp;'Combined Table'!$B31,'Scrum Own Feed'!$A$1:$A$1067&amp;'Scrum Own Feed'!$B$1:$B$1067,0)))</f>
        <v/>
      </c>
      <c r="GB31" s="13" t="str">
        <f t="array" ref="GB31">IF(ISNA(INDEX('Scrum Own Feed'!K$1:K$1067,MATCH('Combined Table'!$A31&amp;'Combined Table'!$B31,'Scrum Own Feed'!$A$1:$A$1067&amp;'Scrum Own Feed'!$B$1:$B$1067,0))),"",INDEX('Scrum Own Feed'!K$1:K$1067,MATCH('Combined Table'!$A31&amp;'Combined Table'!$B31,'Scrum Own Feed'!$A$1:$A$1067&amp;'Scrum Own Feed'!$B$1:$B$1067,0)))</f>
        <v/>
      </c>
      <c r="GC31" s="13" t="str">
        <f t="array" ref="GC31">IF(ISNA(INDEX('Scrum Own Feed'!L$1:L$1067,MATCH('Combined Table'!$A31&amp;'Combined Table'!$B31,'Scrum Own Feed'!$A$1:$A$1067&amp;'Scrum Own Feed'!$B$1:$B$1067,0))),"",INDEX('Scrum Own Feed'!L$1:L$1067,MATCH('Combined Table'!$A31&amp;'Combined Table'!$B31,'Scrum Own Feed'!$A$1:$A$1067&amp;'Scrum Own Feed'!$B$1:$B$1067,0)))</f>
        <v/>
      </c>
      <c r="GD31" s="13">
        <f t="array" ref="GD31">IF(ISNA(INDEX('Scrum Own Feed'!M$1:M$1067,MATCH('Combined Table'!$A31&amp;'Combined Table'!$B31,'Scrum Own Feed'!$A$1:$A$1067&amp;'Scrum Own Feed'!$B$1:$B$1067,0))),"",INDEX('Scrum Own Feed'!M$1:M$1067,MATCH('Combined Table'!$A31&amp;'Combined Table'!$B31,'Scrum Own Feed'!$A$1:$A$1067&amp;'Scrum Own Feed'!$B$1:$B$1067,0)))</f>
        <v>2</v>
      </c>
      <c r="GE31" s="13" t="str">
        <f t="array" ref="GE31">IF(ISNA(INDEX('Scrum Own Feed'!N$1:N$1067,MATCH('Combined Table'!$A31&amp;'Combined Table'!$B31,'Scrum Own Feed'!$A$1:$A$1067&amp;'Scrum Own Feed'!$B$1:$B$1067,0))),"",INDEX('Scrum Own Feed'!N$1:N$1067,MATCH('Combined Table'!$A31&amp;'Combined Table'!$B31,'Scrum Own Feed'!$A$1:$A$1067&amp;'Scrum Own Feed'!$B$1:$B$1067,0)))</f>
        <v/>
      </c>
      <c r="GF31" s="13">
        <f t="array" ref="GF31">IF(ISNA(INDEX('Scrum Own Feed'!O$1:O$1067,MATCH('Combined Table'!$A31&amp;'Combined Table'!$B31,'Scrum Own Feed'!$A$1:$A$1067&amp;'Scrum Own Feed'!$B$1:$B$1067,0))),"",INDEX('Scrum Own Feed'!O$1:O$1067,MATCH('Combined Table'!$A31&amp;'Combined Table'!$B31,'Scrum Own Feed'!$A$1:$A$1067&amp;'Scrum Own Feed'!$B$1:$B$1067,0)))</f>
        <v>2</v>
      </c>
      <c r="GG31" s="13">
        <f t="array" ref="GG31">IF(ISNA(INDEX('Scrum Own Feed'!P$1:P$1067,MATCH('Combined Table'!$A31&amp;'Combined Table'!$B31,'Scrum Own Feed'!$A$1:$A$1067&amp;'Scrum Own Feed'!$B$1:$B$1067,0))),"",INDEX('Scrum Own Feed'!P$1:P$1067,MATCH('Combined Table'!$A31&amp;'Combined Table'!$B31,'Scrum Own Feed'!$A$1:$A$1067&amp;'Scrum Own Feed'!$B$1:$B$1067,0)))</f>
        <v>40</v>
      </c>
      <c r="GH31" s="13">
        <f t="array" ref="GH31">IF(ISNA(INDEX('Scrum Own Feed'!Q$1:Q$1067,MATCH('Combined Table'!$A31&amp;'Combined Table'!$B31,'Scrum Own Feed'!$A$1:$A$1067&amp;'Scrum Own Feed'!$B$1:$B$1067,0))),"",INDEX('Scrum Own Feed'!Q$1:Q$1067,MATCH('Combined Table'!$A31&amp;'Combined Table'!$B31,'Scrum Own Feed'!$A$1:$A$1067&amp;'Scrum Own Feed'!$B$1:$B$1067,0)))</f>
        <v>5</v>
      </c>
      <c r="GI31" s="1" t="str">
        <f t="array" ref="GI31">IF(ISNA(INDEX('Scrum Opp Feed'!C$1:C$1067,MATCH('Combined Table'!$A31&amp;'Combined Table'!$B31,'Scrum Opp Feed'!$A$1:$A$1067&amp;'Scrum Opp Feed'!$B$1:$B$1067,0))),"",INDEX('Scrum Opp Feed'!C$1:C$1067,MATCH('Combined Table'!$A31&amp;'Combined Table'!$B31,'Scrum Opp Feed'!$A$1:$A$1067&amp;'Scrum Opp Feed'!$B$1:$B$1067,0)))</f>
        <v/>
      </c>
      <c r="GJ31" s="13" t="str">
        <f t="array" ref="GJ31">IF(ISNA(INDEX('Scrum Opp Feed'!D$1:D$1067,MATCH('Combined Table'!$A31&amp;'Combined Table'!$B31,'Scrum Opp Feed'!$A$1:$A$1067&amp;'Scrum Opp Feed'!$B$1:$B$1067,0))),"",INDEX('Scrum Opp Feed'!D$1:D$1067,MATCH('Combined Table'!$A31&amp;'Combined Table'!$B31,'Scrum Opp Feed'!$A$1:$A$1067&amp;'Scrum Opp Feed'!$B$1:$B$1067,0)))</f>
        <v/>
      </c>
      <c r="GK31" s="13" t="str">
        <f t="array" ref="GK31">IF(ISNA(INDEX('Scrum Opp Feed'!E$1:E$1067,MATCH('Combined Table'!$A31&amp;'Combined Table'!$B31,'Scrum Opp Feed'!$A$1:$A$1067&amp;'Scrum Opp Feed'!$B$1:$B$1067,0))),"",INDEX('Scrum Opp Feed'!E$1:E$1067,MATCH('Combined Table'!$A31&amp;'Combined Table'!$B31,'Scrum Opp Feed'!$A$1:$A$1067&amp;'Scrum Opp Feed'!$B$1:$B$1067,0)))</f>
        <v/>
      </c>
      <c r="GL31" s="13" t="str">
        <f t="array" ref="GL31">IF(ISNA(INDEX('Scrum Opp Feed'!F$1:F$1067,MATCH('Combined Table'!$A31&amp;'Combined Table'!$B31,'Scrum Opp Feed'!$A$1:$A$1067&amp;'Scrum Opp Feed'!$B$1:$B$1067,0))),"",INDEX('Scrum Opp Feed'!F$1:F$1067,MATCH('Combined Table'!$A31&amp;'Combined Table'!$B31,'Scrum Opp Feed'!$A$1:$A$1067&amp;'Scrum Opp Feed'!$B$1:$B$1067,0)))</f>
        <v/>
      </c>
      <c r="GM31" s="13">
        <f t="array" ref="GM31">IF(ISNA(INDEX('Scrum Opp Feed'!G$1:G$1067,MATCH('Combined Table'!$A31&amp;'Combined Table'!$B31,'Scrum Opp Feed'!$A$1:$A$1067&amp;'Scrum Opp Feed'!$B$1:$B$1067,0))),"",INDEX('Scrum Opp Feed'!G$1:G$1067,MATCH('Combined Table'!$A31&amp;'Combined Table'!$B31,'Scrum Opp Feed'!$A$1:$A$1067&amp;'Scrum Opp Feed'!$B$1:$B$1067,0)))</f>
        <v>1</v>
      </c>
      <c r="GN31" s="13">
        <f t="array" ref="GN31">IF(ISNA(INDEX('Scrum Opp Feed'!H$1:H$1067,MATCH('Combined Table'!$A31&amp;'Combined Table'!$B31,'Scrum Opp Feed'!$A$1:$A$1067&amp;'Scrum Opp Feed'!$B$1:$B$1067,0))),"",INDEX('Scrum Opp Feed'!H$1:H$1067,MATCH('Combined Table'!$A31&amp;'Combined Table'!$B31,'Scrum Opp Feed'!$A$1:$A$1067&amp;'Scrum Opp Feed'!$B$1:$B$1067,0)))</f>
        <v>1</v>
      </c>
      <c r="GO31" s="13">
        <f t="array" ref="GO31">IF(ISNA(INDEX('Scrum Opp Feed'!I$1:I$1067,MATCH('Combined Table'!$A31&amp;'Combined Table'!$B31,'Scrum Opp Feed'!$A$1:$A$1067&amp;'Scrum Opp Feed'!$B$1:$B$1067,0))),"",INDEX('Scrum Opp Feed'!I$1:I$1067,MATCH('Combined Table'!$A31&amp;'Combined Table'!$B31,'Scrum Opp Feed'!$A$1:$A$1067&amp;'Scrum Opp Feed'!$B$1:$B$1067,0)))</f>
        <v>8.3000000000000007</v>
      </c>
      <c r="GP31" s="13">
        <f t="array" ref="GP31">IF(ISNA(INDEX('Scrum Opp Feed'!J$1:J$1067,MATCH('Combined Table'!$A31&amp;'Combined Table'!$B31,'Scrum Opp Feed'!$A$1:$A$1067&amp;'Scrum Opp Feed'!$B$1:$B$1067,0))),"",INDEX('Scrum Opp Feed'!J$1:J$1067,MATCH('Combined Table'!$A31&amp;'Combined Table'!$B31,'Scrum Opp Feed'!$A$1:$A$1067&amp;'Scrum Opp Feed'!$B$1:$B$1067,0)))</f>
        <v>6</v>
      </c>
      <c r="GQ31" s="13">
        <f t="array" ref="GQ31">IF(ISNA(INDEX('Scrum Opp Feed'!K$1:K$1067,MATCH('Combined Table'!$A31&amp;'Combined Table'!$B31,'Scrum Opp Feed'!$A$1:$A$1067&amp;'Scrum Opp Feed'!$B$1:$B$1067,0))),"",INDEX('Scrum Opp Feed'!K$1:K$1067,MATCH('Combined Table'!$A31&amp;'Combined Table'!$B31,'Scrum Opp Feed'!$A$1:$A$1067&amp;'Scrum Opp Feed'!$B$1:$B$1067,0)))</f>
        <v>50</v>
      </c>
      <c r="GR31" s="13">
        <f t="array" ref="GR31">IF(ISNA(INDEX('Scrum Opp Feed'!L$1:L$1067,MATCH('Combined Table'!$A31&amp;'Combined Table'!$B31,'Scrum Opp Feed'!$A$1:$A$1067&amp;'Scrum Opp Feed'!$B$1:$B$1067,0))),"",INDEX('Scrum Opp Feed'!L$1:L$1067,MATCH('Combined Table'!$A31&amp;'Combined Table'!$B31,'Scrum Opp Feed'!$A$1:$A$1067&amp;'Scrum Opp Feed'!$B$1:$B$1067,0)))</f>
        <v>1</v>
      </c>
      <c r="GS31" s="13">
        <f t="array" ref="GS31">IF(ISNA(INDEX('Scrum Opp Feed'!M$1:M$1067,MATCH('Combined Table'!$A31&amp;'Combined Table'!$B31,'Scrum Opp Feed'!$A$1:$A$1067&amp;'Scrum Opp Feed'!$B$1:$B$1067,0))),"",INDEX('Scrum Opp Feed'!M$1:M$1067,MATCH('Combined Table'!$A31&amp;'Combined Table'!$B31,'Scrum Opp Feed'!$A$1:$A$1067&amp;'Scrum Opp Feed'!$B$1:$B$1067,0)))</f>
        <v>4</v>
      </c>
      <c r="GT31" s="13" t="str">
        <f t="array" ref="GT31">IF(ISNA(INDEX('Scrum Opp Feed'!N$1:N$1067,MATCH('Combined Table'!$A31&amp;'Combined Table'!$B31,'Scrum Opp Feed'!$A$1:$A$1067&amp;'Scrum Opp Feed'!$B$1:$B$1067,0))),"",INDEX('Scrum Opp Feed'!N$1:N$1067,MATCH('Combined Table'!$A31&amp;'Combined Table'!$B31,'Scrum Opp Feed'!$A$1:$A$1067&amp;'Scrum Opp Feed'!$B$1:$B$1067,0)))</f>
        <v/>
      </c>
      <c r="GU31" s="13">
        <f t="array" ref="GU31">IF(ISNA(INDEX('Scrum Opp Feed'!O$1:O$1067,MATCH('Combined Table'!$A31&amp;'Combined Table'!$B31,'Scrum Opp Feed'!$A$1:$A$1067&amp;'Scrum Opp Feed'!$B$1:$B$1067,0))),"",INDEX('Scrum Opp Feed'!O$1:O$1067,MATCH('Combined Table'!$A31&amp;'Combined Table'!$B31,'Scrum Opp Feed'!$A$1:$A$1067&amp;'Scrum Opp Feed'!$B$1:$B$1067,0)))</f>
        <v>11</v>
      </c>
      <c r="GV31" s="13">
        <f t="array" ref="GV31">IF(ISNA(INDEX('Scrum Opp Feed'!P$1:P$1067,MATCH('Combined Table'!$A31&amp;'Combined Table'!$B31,'Scrum Opp Feed'!$A$1:$A$1067&amp;'Scrum Opp Feed'!$B$1:$B$1067,0))),"",INDEX('Scrum Opp Feed'!P$1:P$1067,MATCH('Combined Table'!$A31&amp;'Combined Table'!$B31,'Scrum Opp Feed'!$A$1:$A$1067&amp;'Scrum Opp Feed'!$B$1:$B$1067,0)))</f>
        <v>91.7</v>
      </c>
      <c r="GW31" s="13">
        <f t="array" ref="GW31">IF(ISNA(INDEX('Scrum Opp Feed'!Q$1:Q$1067,MATCH('Combined Table'!$A31&amp;'Combined Table'!$B31,'Scrum Opp Feed'!$A$1:$A$1067&amp;'Scrum Opp Feed'!$B$1:$B$1067,0))),"",INDEX('Scrum Opp Feed'!Q$1:Q$1067,MATCH('Combined Table'!$A31&amp;'Combined Table'!$B31,'Scrum Opp Feed'!$A$1:$A$1067&amp;'Scrum Opp Feed'!$B$1:$B$1067,0)))</f>
        <v>12</v>
      </c>
      <c r="GX31" s="1">
        <f t="array" ref="GX31">IF(ISNA(INDEX('Restart 50m'!C$1:C$1067,MATCH('Combined Table'!$A31&amp;'Combined Table'!$B31,'Restart 50m'!$A$1:$A$1067&amp;'Restart 50m'!$B$1:$B$1067,0))),"",INDEX('Restart 50m'!C$1:C$1067,MATCH('Combined Table'!$A31&amp;'Combined Table'!$B31,'Restart 50m'!$A$1:$A$1067&amp;'Restart 50m'!$B$1:$B$1067,0)))</f>
        <v>1</v>
      </c>
      <c r="GY31" s="13" t="str">
        <f t="array" ref="GY31">IF(ISNA(INDEX('Restart 50m'!D$1:D$1067,MATCH('Combined Table'!$A31&amp;'Combined Table'!$B31,'Restart 50m'!$A$1:$A$1067&amp;'Restart 50m'!$B$1:$B$1067,0))),"",INDEX('Restart 50m'!D$1:D$1067,MATCH('Combined Table'!$A31&amp;'Combined Table'!$B31,'Restart 50m'!$A$1:$A$1067&amp;'Restart 50m'!$B$1:$B$1067,0)))</f>
        <v/>
      </c>
      <c r="GZ31" s="13">
        <f t="array" ref="GZ31">IF(ISNA(INDEX('Restart 50m'!E$1:E$1067,MATCH('Combined Table'!$A31&amp;'Combined Table'!$B31,'Restart 50m'!$A$1:$A$1067&amp;'Restart 50m'!$B$1:$B$1067,0))),"",INDEX('Restart 50m'!E$1:E$1067,MATCH('Combined Table'!$A31&amp;'Combined Table'!$B31,'Restart 50m'!$A$1:$A$1067&amp;'Restart 50m'!$B$1:$B$1067,0)))</f>
        <v>1</v>
      </c>
      <c r="HA31" s="13">
        <f t="array" ref="HA31">IF(ISNA(INDEX('Restart 50m'!F$1:F$1067,MATCH('Combined Table'!$A31&amp;'Combined Table'!$B31,'Restart 50m'!$A$1:$A$1067&amp;'Restart 50m'!$B$1:$B$1067,0))),"",INDEX('Restart 50m'!F$1:F$1067,MATCH('Combined Table'!$A31&amp;'Combined Table'!$B31,'Restart 50m'!$A$1:$A$1067&amp;'Restart 50m'!$B$1:$B$1067,0)))</f>
        <v>16.7</v>
      </c>
      <c r="HB31" s="13">
        <f t="array" ref="HB31">IF(ISNA(INDEX('Restart 50m'!G$1:G$1067,MATCH('Combined Table'!$A31&amp;'Combined Table'!$B31,'Restart 50m'!$A$1:$A$1067&amp;'Restart 50m'!$B$1:$B$1067,0))),"",INDEX('Restart 50m'!G$1:G$1067,MATCH('Combined Table'!$A31&amp;'Combined Table'!$B31,'Restart 50m'!$A$1:$A$1067&amp;'Restart 50m'!$B$1:$B$1067,0)))</f>
        <v>4</v>
      </c>
      <c r="HC31" s="13">
        <f t="array" ref="HC31">IF(ISNA(INDEX('Restart 50m'!H$1:H$1067,MATCH('Combined Table'!$A31&amp;'Combined Table'!$B31,'Restart 50m'!$A$1:$A$1067&amp;'Restart 50m'!$B$1:$B$1067,0))),"",INDEX('Restart 50m'!H$1:H$1067,MATCH('Combined Table'!$A31&amp;'Combined Table'!$B31,'Restart 50m'!$A$1:$A$1067&amp;'Restart 50m'!$B$1:$B$1067,0)))</f>
        <v>1</v>
      </c>
      <c r="HD31" s="13" t="str">
        <f t="array" ref="HD31">IF(ISNA(INDEX('Restart 50m'!I$1:I$1067,MATCH('Combined Table'!$A31&amp;'Combined Table'!$B31,'Restart 50m'!$A$1:$A$1067&amp;'Restart 50m'!$B$1:$B$1067,0))),"",INDEX('Restart 50m'!I$1:I$1067,MATCH('Combined Table'!$A31&amp;'Combined Table'!$B31,'Restart 50m'!$A$1:$A$1067&amp;'Restart 50m'!$B$1:$B$1067,0)))</f>
        <v/>
      </c>
      <c r="HE31" s="13">
        <f t="array" ref="HE31">IF(ISNA(INDEX('Restart 50m'!J$1:J$1067,MATCH('Combined Table'!$A31&amp;'Combined Table'!$B31,'Restart 50m'!$A$1:$A$1067&amp;'Restart 50m'!$B$1:$B$1067,0))),"",INDEX('Restart 50m'!J$1:J$1067,MATCH('Combined Table'!$A31&amp;'Combined Table'!$B31,'Restart 50m'!$A$1:$A$1067&amp;'Restart 50m'!$B$1:$B$1067,0)))</f>
        <v>5</v>
      </c>
      <c r="HF31" s="13">
        <f t="array" ref="HF31">IF(ISNA(INDEX('Restart 50m'!K$1:K$1067,MATCH('Combined Table'!$A31&amp;'Combined Table'!$B31,'Restart 50m'!$A$1:$A$1067&amp;'Restart 50m'!$B$1:$B$1067,0))),"",INDEX('Restart 50m'!K$1:K$1067,MATCH('Combined Table'!$A31&amp;'Combined Table'!$B31,'Restart 50m'!$A$1:$A$1067&amp;'Restart 50m'!$B$1:$B$1067,0)))</f>
        <v>6</v>
      </c>
      <c r="HG31" s="13" t="str">
        <f t="array" ref="HG31">IF(ISNA(INDEX('Restart 50m'!L$1:L$1067,MATCH('Combined Table'!$A31&amp;'Combined Table'!$B31,'Restart 50m'!$A$1:$A$1067&amp;'Restart 50m'!$B$1:$B$1067,0))),"",INDEX('Restart 50m'!L$1:L$1067,MATCH('Combined Table'!$A31&amp;'Combined Table'!$B31,'Restart 50m'!$A$1:$A$1067&amp;'Restart 50m'!$B$1:$B$1067,0)))</f>
        <v/>
      </c>
      <c r="HH31" s="13" t="str">
        <f t="array" ref="HH31">IF(ISNA(INDEX('Restart 50m'!M$1:M$1067,MATCH('Combined Table'!$A31&amp;'Combined Table'!$B31,'Restart 50m'!$A$1:$A$1067&amp;'Restart 50m'!$B$1:$B$1067,0))),"",INDEX('Restart 50m'!M$1:M$1067,MATCH('Combined Table'!$A31&amp;'Combined Table'!$B31,'Restart 50m'!$A$1:$A$1067&amp;'Restart 50m'!$B$1:$B$1067,0)))</f>
        <v/>
      </c>
      <c r="HI31" s="13" t="str">
        <f t="array" ref="HI31">IF(ISNA(INDEX('Restart 50m'!N$1:N$1067,MATCH('Combined Table'!$A31&amp;'Combined Table'!$B31,'Restart 50m'!$A$1:$A$1067&amp;'Restart 50m'!$B$1:$B$1067,0))),"",INDEX('Restart 50m'!N$1:N$1067,MATCH('Combined Table'!$A31&amp;'Combined Table'!$B31,'Restart 50m'!$A$1:$A$1067&amp;'Restart 50m'!$B$1:$B$1067,0)))</f>
        <v/>
      </c>
      <c r="HJ31" s="13" t="str">
        <f t="array" ref="HJ31">IF(ISNA(INDEX('Restart 50m'!O$1:O$1067,MATCH('Combined Table'!$A31&amp;'Combined Table'!$B31,'Restart 50m'!$A$1:$A$1067&amp;'Restart 50m'!$B$1:$B$1067,0))),"",INDEX('Restart 50m'!O$1:O$1067,MATCH('Combined Table'!$A31&amp;'Combined Table'!$B31,'Restart 50m'!$A$1:$A$1067&amp;'Restart 50m'!$B$1:$B$1067,0)))</f>
        <v/>
      </c>
      <c r="HK31" s="13">
        <f t="array" ref="HK31">IF(ISNA(INDEX('Restart 50m'!P$1:P$1067,MATCH('Combined Table'!$A31&amp;'Combined Table'!$B31,'Restart 50m'!$A$1:$A$1067&amp;'Restart 50m'!$B$1:$B$1067,0))),"",INDEX('Restart 50m'!P$1:P$1067,MATCH('Combined Table'!$A31&amp;'Combined Table'!$B31,'Restart 50m'!$A$1:$A$1067&amp;'Restart 50m'!$B$1:$B$1067,0)))</f>
        <v>3</v>
      </c>
      <c r="HL31" s="13" t="str">
        <f t="array" ref="HL31">IF(ISNA(INDEX('Restart 50m'!Q$1:Q$1067,MATCH('Combined Table'!$A31&amp;'Combined Table'!$B31,'Restart 50m'!$A$1:$A$1067&amp;'Restart 50m'!$B$1:$B$1067,0))),"",INDEX('Restart 50m'!Q$1:Q$1067,MATCH('Combined Table'!$A31&amp;'Combined Table'!$B31,'Restart 50m'!$A$1:$A$1067&amp;'Restart 50m'!$B$1:$B$1067,0)))</f>
        <v/>
      </c>
      <c r="HM31" s="13" t="str">
        <f t="array" ref="HM31">IF(ISNA(INDEX('Restart 50m'!R$1:R$1067,MATCH('Combined Table'!$A31&amp;'Combined Table'!$B31,'Restart 50m'!$A$1:$A$1067&amp;'Restart 50m'!$B$1:$B$1067,0))),"",INDEX('Restart 50m'!R$1:R$1067,MATCH('Combined Table'!$A31&amp;'Combined Table'!$B31,'Restart 50m'!$A$1:$A$1067&amp;'Restart 50m'!$B$1:$B$1067,0)))</f>
        <v/>
      </c>
      <c r="HN31" s="13">
        <f t="array" ref="HN31">IF(ISNA(INDEX('Restart 50m'!S$1:S$1067,MATCH('Combined Table'!$A31&amp;'Combined Table'!$B31,'Restart 50m'!$A$1:$A$1067&amp;'Restart 50m'!$B$1:$B$1067,0))),"",INDEX('Restart 50m'!S$1:S$1067,MATCH('Combined Table'!$A31&amp;'Combined Table'!$B31,'Restart 50m'!$A$1:$A$1067&amp;'Restart 50m'!$B$1:$B$1067,0)))</f>
        <v>3</v>
      </c>
      <c r="HO31" s="13">
        <f t="array" ref="HO31">IF(ISNA(INDEX('Restart 50m'!T$1:T$1067,MATCH('Combined Table'!$A31&amp;'Combined Table'!$B31,'Restart 50m'!$A$1:$A$1067&amp;'Restart 50m'!$B$1:$B$1067,0))),"",INDEX('Restart 50m'!T$1:T$1067,MATCH('Combined Table'!$A31&amp;'Combined Table'!$B31,'Restart 50m'!$A$1:$A$1067&amp;'Restart 50m'!$B$1:$B$1067,0)))</f>
        <v>3</v>
      </c>
      <c r="HP31" s="13">
        <f t="array" ref="HP31">IF(ISNA(INDEX('Restart 50m'!U$1:U$1067,MATCH('Combined Table'!$A31&amp;'Combined Table'!$B31,'Restart 50m'!$A$1:$A$1067&amp;'Restart 50m'!$B$1:$B$1067,0))),"",INDEX('Restart 50m'!U$1:U$1067,MATCH('Combined Table'!$A31&amp;'Combined Table'!$B31,'Restart 50m'!$A$1:$A$1067&amp;'Restart 50m'!$B$1:$B$1067,0)))</f>
        <v>9</v>
      </c>
      <c r="HQ31" s="1" t="str">
        <f t="array" ref="HQ31">IF(ISNA(INDEX('Restart 22m'!C$1:C$1067,MATCH('Combined Table'!$A31&amp;'Combined Table'!$B31,'Restart 22m'!$A$1:$A$1067&amp;'Restart 22m'!$B$1:$B$1067,0))),"",INDEX('Restart 22m'!C$1:C$1067,MATCH('Combined Table'!$A31&amp;'Combined Table'!$B31,'Restart 22m'!$A$1:$A$1067&amp;'Restart 22m'!$B$1:$B$1067,0)))</f>
        <v/>
      </c>
      <c r="HR31" s="13" t="str">
        <f t="array" ref="HR31">IF(ISNA(INDEX('Restart 22m'!D$1:D$1067,MATCH('Combined Table'!$A31&amp;'Combined Table'!$B31,'Restart 22m'!$A$1:$A$1067&amp;'Restart 22m'!$B$1:$B$1067,0))),"",INDEX('Restart 22m'!D$1:D$1067,MATCH('Combined Table'!$A31&amp;'Combined Table'!$B31,'Restart 22m'!$A$1:$A$1067&amp;'Restart 22m'!$B$1:$B$1067,0)))</f>
        <v/>
      </c>
      <c r="HS31" s="13" t="str">
        <f t="array" ref="HS31">IF(ISNA(INDEX('Restart 22m'!E$1:E$1067,MATCH('Combined Table'!$A31&amp;'Combined Table'!$B31,'Restart 22m'!$A$1:$A$1067&amp;'Restart 22m'!$B$1:$B$1067,0))),"",INDEX('Restart 22m'!E$1:E$1067,MATCH('Combined Table'!$A31&amp;'Combined Table'!$B31,'Restart 22m'!$A$1:$A$1067&amp;'Restart 22m'!$B$1:$B$1067,0)))</f>
        <v/>
      </c>
      <c r="HT31" s="13" t="str">
        <f t="array" ref="HT31">IF(ISNA(INDEX('Restart 22m'!F$1:F$1067,MATCH('Combined Table'!$A31&amp;'Combined Table'!$B31,'Restart 22m'!$A$1:$A$1067&amp;'Restart 22m'!$B$1:$B$1067,0))),"",INDEX('Restart 22m'!F$1:F$1067,MATCH('Combined Table'!$A31&amp;'Combined Table'!$B31,'Restart 22m'!$A$1:$A$1067&amp;'Restart 22m'!$B$1:$B$1067,0)))</f>
        <v/>
      </c>
      <c r="HU31" s="13">
        <f t="array" ref="HU31">IF(ISNA(INDEX('Restart 22m'!G$1:G$1067,MATCH('Combined Table'!$A31&amp;'Combined Table'!$B31,'Restart 22m'!$A$1:$A$1067&amp;'Restart 22m'!$B$1:$B$1067,0))),"",INDEX('Restart 22m'!G$1:G$1067,MATCH('Combined Table'!$A31&amp;'Combined Table'!$B31,'Restart 22m'!$A$1:$A$1067&amp;'Restart 22m'!$B$1:$B$1067,0)))</f>
        <v>1</v>
      </c>
      <c r="HV31" s="13" t="str">
        <f t="array" ref="HV31">IF(ISNA(INDEX('Restart 22m'!H$1:H$1067,MATCH('Combined Table'!$A31&amp;'Combined Table'!$B31,'Restart 22m'!$A$1:$A$1067&amp;'Restart 22m'!$B$1:$B$1067,0))),"",INDEX('Restart 22m'!H$1:H$1067,MATCH('Combined Table'!$A31&amp;'Combined Table'!$B31,'Restart 22m'!$A$1:$A$1067&amp;'Restart 22m'!$B$1:$B$1067,0)))</f>
        <v/>
      </c>
      <c r="HW31" s="13" t="str">
        <f t="array" ref="HW31">IF(ISNA(INDEX('Restart 22m'!I$1:I$1067,MATCH('Combined Table'!$A31&amp;'Combined Table'!$B31,'Restart 22m'!$A$1:$A$1067&amp;'Restart 22m'!$B$1:$B$1067,0))),"",INDEX('Restart 22m'!I$1:I$1067,MATCH('Combined Table'!$A31&amp;'Combined Table'!$B31,'Restart 22m'!$A$1:$A$1067&amp;'Restart 22m'!$B$1:$B$1067,0)))</f>
        <v/>
      </c>
      <c r="HX31" s="13">
        <f t="array" ref="HX31">IF(ISNA(INDEX('Restart 22m'!J$1:J$1067,MATCH('Combined Table'!$A31&amp;'Combined Table'!$B31,'Restart 22m'!$A$1:$A$1067&amp;'Restart 22m'!$B$1:$B$1067,0))),"",INDEX('Restart 22m'!J$1:J$1067,MATCH('Combined Table'!$A31&amp;'Combined Table'!$B31,'Restart 22m'!$A$1:$A$1067&amp;'Restart 22m'!$B$1:$B$1067,0)))</f>
        <v>1</v>
      </c>
      <c r="HY31" s="13">
        <f t="array" ref="HY31">IF(ISNA(INDEX('Restart 22m'!K$1:K$1067,MATCH('Combined Table'!$A31&amp;'Combined Table'!$B31,'Restart 22m'!$A$1:$A$1067&amp;'Restart 22m'!$B$1:$B$1067,0))),"",INDEX('Restart 22m'!K$1:K$1067,MATCH('Combined Table'!$A31&amp;'Combined Table'!$B31,'Restart 22m'!$A$1:$A$1067&amp;'Restart 22m'!$B$1:$B$1067,0)))</f>
        <v>1</v>
      </c>
      <c r="HZ31" s="13" t="str">
        <f t="array" ref="HZ31">IF(ISNA(INDEX('Restart 22m'!L$1:L$1067,MATCH('Combined Table'!$A31&amp;'Combined Table'!$B31,'Restart 22m'!$A$1:$A$1067&amp;'Restart 22m'!$B$1:$B$1067,0))),"",INDEX('Restart 22m'!L$1:L$1067,MATCH('Combined Table'!$A31&amp;'Combined Table'!$B31,'Restart 22m'!$A$1:$A$1067&amp;'Restart 22m'!$B$1:$B$1067,0)))</f>
        <v/>
      </c>
      <c r="IA31" s="13" t="str">
        <f t="array" ref="IA31">IF(ISNA(INDEX('Restart 22m'!M$1:M$1067,MATCH('Combined Table'!$A31&amp;'Combined Table'!$B31,'Restart 22m'!$A$1:$A$1067&amp;'Restart 22m'!$B$1:$B$1067,0))),"",INDEX('Restart 22m'!M$1:M$1067,MATCH('Combined Table'!$A31&amp;'Combined Table'!$B31,'Restart 22m'!$A$1:$A$1067&amp;'Restart 22m'!$B$1:$B$1067,0)))</f>
        <v/>
      </c>
      <c r="IB31" s="13" t="str">
        <f t="array" ref="IB31">IF(ISNA(INDEX('Restart 22m'!N$1:N$1067,MATCH('Combined Table'!$A31&amp;'Combined Table'!$B31,'Restart 22m'!$A$1:$A$1067&amp;'Restart 22m'!$B$1:$B$1067,0))),"",INDEX('Restart 22m'!N$1:N$1067,MATCH('Combined Table'!$A31&amp;'Combined Table'!$B31,'Restart 22m'!$A$1:$A$1067&amp;'Restart 22m'!$B$1:$B$1067,0)))</f>
        <v/>
      </c>
      <c r="IC31" s="13" t="str">
        <f t="array" ref="IC31">IF(ISNA(INDEX('Restart 22m'!O$1:O$1067,MATCH('Combined Table'!$A31&amp;'Combined Table'!$B31,'Restart 22m'!$A$1:$A$1067&amp;'Restart 22m'!$B$1:$B$1067,0))),"",INDEX('Restart 22m'!O$1:O$1067,MATCH('Combined Table'!$A31&amp;'Combined Table'!$B31,'Restart 22m'!$A$1:$A$1067&amp;'Restart 22m'!$B$1:$B$1067,0)))</f>
        <v/>
      </c>
      <c r="ID31" s="13" t="str">
        <f t="array" ref="ID31">IF(ISNA(INDEX('Restart 22m'!P$1:P$1067,MATCH('Combined Table'!$A31&amp;'Combined Table'!$B31,'Restart 22m'!$A$1:$A$1067&amp;'Restart 22m'!$B$1:$B$1067,0))),"",INDEX('Restart 22m'!P$1:P$1067,MATCH('Combined Table'!$A31&amp;'Combined Table'!$B31,'Restart 22m'!$A$1:$A$1067&amp;'Restart 22m'!$B$1:$B$1067,0)))</f>
        <v/>
      </c>
      <c r="IE31" s="13" t="str">
        <f t="array" ref="IE31">IF(ISNA(INDEX('Restart 22m'!Q$1:Q$1067,MATCH('Combined Table'!$A31&amp;'Combined Table'!$B31,'Restart 22m'!$A$1:$A$1067&amp;'Restart 22m'!$B$1:$B$1067,0))),"",INDEX('Restart 22m'!Q$1:Q$1067,MATCH('Combined Table'!$A31&amp;'Combined Table'!$B31,'Restart 22m'!$A$1:$A$1067&amp;'Restart 22m'!$B$1:$B$1067,0)))</f>
        <v/>
      </c>
      <c r="IF31" s="13" t="str">
        <f t="array" ref="IF31">IF(ISNA(INDEX('Restart 22m'!R$1:R$1067,MATCH('Combined Table'!$A31&amp;'Combined Table'!$B31,'Restart 22m'!$A$1:$A$1067&amp;'Restart 22m'!$B$1:$B$1067,0))),"",INDEX('Restart 22m'!R$1:R$1067,MATCH('Combined Table'!$A31&amp;'Combined Table'!$B31,'Restart 22m'!$A$1:$A$1067&amp;'Restart 22m'!$B$1:$B$1067,0)))</f>
        <v/>
      </c>
      <c r="IG31" s="13" t="str">
        <f t="array" ref="IG31">IF(ISNA(INDEX('Restart 22m'!S$1:S$1067,MATCH('Combined Table'!$A31&amp;'Combined Table'!$B31,'Restart 22m'!$A$1:$A$1067&amp;'Restart 22m'!$B$1:$B$1067,0))),"",INDEX('Restart 22m'!S$1:S$1067,MATCH('Combined Table'!$A31&amp;'Combined Table'!$B31,'Restart 22m'!$A$1:$A$1067&amp;'Restart 22m'!$B$1:$B$1067,0)))</f>
        <v/>
      </c>
      <c r="IH31" s="13" t="str">
        <f t="array" ref="IH31">IF(ISNA(INDEX('Restart 22m'!T$1:T$1067,MATCH('Combined Table'!$A31&amp;'Combined Table'!$B31,'Restart 22m'!$A$1:$A$1067&amp;'Restart 22m'!$B$1:$B$1067,0))),"",INDEX('Restart 22m'!T$1:T$1067,MATCH('Combined Table'!$A31&amp;'Combined Table'!$B31,'Restart 22m'!$A$1:$A$1067&amp;'Restart 22m'!$B$1:$B$1067,0)))</f>
        <v/>
      </c>
      <c r="II31" s="13">
        <f t="array" ref="II31">IF(ISNA(INDEX('Restart 22m'!U$1:U$1067,MATCH('Combined Table'!$A31&amp;'Combined Table'!$B31,'Restart 22m'!$A$1:$A$1067&amp;'Restart 22m'!$B$1:$B$1067,0))),"",INDEX('Restart 22m'!U$1:U$1067,MATCH('Combined Table'!$A31&amp;'Combined Table'!$B31,'Restart 22m'!$A$1:$A$1067&amp;'Restart 22m'!$B$1:$B$1067,0)))</f>
        <v>1</v>
      </c>
      <c r="IJ31" s="13"/>
    </row>
    <row r="32" spans="1:244" x14ac:dyDescent="0.25">
      <c r="A32" s="2" t="s">
        <v>15</v>
      </c>
      <c r="B32" s="3">
        <v>2</v>
      </c>
      <c r="C32" s="13">
        <f t="array" ref="C32">INDEX('Points Table'!C$1:C$1067,MATCH('Combined Table'!$A32&amp;'Combined Table'!$B32,$A$1:$A$1067&amp;$B$1:$B$1067,0))</f>
        <v>10</v>
      </c>
      <c r="D32" s="13">
        <f t="array" ref="D32">INDEX('Points Table'!D$1:D$1067,MATCH('Combined Table'!$A32&amp;'Combined Table'!$B32,$A$1:$A$1067&amp;$B$1:$B$1067,0))</f>
        <v>1</v>
      </c>
      <c r="E32" s="13">
        <f t="array" ref="E32">INDEX('Points Table'!E$1:E$1067,MATCH('Combined Table'!$A32&amp;'Combined Table'!$B32,$A$1:$A$1067&amp;$B$1:$B$1067,0))</f>
        <v>1</v>
      </c>
      <c r="F32" s="13">
        <f t="array" ref="F32">INDEX('Points Table'!F$1:F$1067,MATCH('Combined Table'!$A32&amp;'Combined Table'!$B32,$A$1:$A$1067&amp;$B$1:$B$1067,0))</f>
        <v>1</v>
      </c>
      <c r="G32" s="13">
        <f t="array" ref="G32">INDEX('Points Table'!G$1:G$1067,MATCH('Combined Table'!$A32&amp;'Combined Table'!$B32,$A$1:$A$1067&amp;$B$1:$B$1067,0))</f>
        <v>66.7</v>
      </c>
      <c r="H32" s="13">
        <f t="array" ref="H32">INDEX('Points Table'!H$1:H$1067,MATCH('Combined Table'!$A32&amp;'Combined Table'!$B32,$A$1:$A$1067&amp;$B$1:$B$1067,0))</f>
        <v>0</v>
      </c>
      <c r="I32" s="13" t="str">
        <f t="array" ref="I32">INDEX('Possesion Times'!C$1:C$1067,MATCH('Combined Table'!$A32&amp;'Combined Table'!$B32,$A$1:$A$1067&amp;$B$1:$B$1067,0))</f>
        <v>1:21</v>
      </c>
      <c r="J32" s="13" t="str">
        <f t="array" ref="J32">INDEX('Possesion Times'!D$1:D$1067,MATCH('Combined Table'!$A32&amp;'Combined Table'!$B32,$A$1:$A$1067&amp;$B$1:$B$1067,0))</f>
        <v>1:10</v>
      </c>
      <c r="K32" s="13" t="str">
        <f t="array" ref="K32">INDEX('Possesion Times'!E$1:E$1067,MATCH('Combined Table'!$A32&amp;'Combined Table'!$B32,$A$1:$A$1067&amp;$B$1:$B$1067,0))</f>
        <v>2:31</v>
      </c>
      <c r="L32" s="13">
        <f t="array" ref="L32">INDEX('Possesion Times'!F$1:F$1067,MATCH('Combined Table'!$A32&amp;'Combined Table'!$B32,$A$1:$A$1067&amp;$B$1:$B$1067,0))</f>
        <v>8.1</v>
      </c>
      <c r="M32" s="13" t="str">
        <f t="array" ref="M32">INDEX('Possesion Times'!G$1:G$1067,MATCH('Combined Table'!$A32&amp;'Combined Table'!$B32,$A$1:$A$1067&amp;$B$1:$B$1067,0))</f>
        <v>1:48</v>
      </c>
      <c r="N32" s="13" t="str">
        <f t="array" ref="N32">INDEX('Possesion Times'!H$1:H$1067,MATCH('Combined Table'!$A32&amp;'Combined Table'!$B32,$A$1:$A$1067&amp;$B$1:$B$1067,0))</f>
        <v>1:12</v>
      </c>
      <c r="O32" s="13" t="str">
        <f t="array" ref="O32">INDEX('Possesion Times'!I$1:I$1067,MATCH('Combined Table'!$A32&amp;'Combined Table'!$B32,$A$1:$A$1067&amp;$B$1:$B$1067,0))</f>
        <v>3:00</v>
      </c>
      <c r="P32" s="13">
        <f t="array" ref="P32">INDEX('Possesion Times'!J$1:J$1067,MATCH('Combined Table'!$A32&amp;'Combined Table'!$B32,$A$1:$A$1067&amp;$B$1:$B$1067,0))</f>
        <v>9.6999999999999993</v>
      </c>
      <c r="Q32" s="13" t="str">
        <f t="array" ref="Q32">INDEX('Possesion Times'!K$1:K$1067,MATCH('Combined Table'!$A32&amp;'Combined Table'!$B32,$A$1:$A$1067&amp;$B$1:$B$1067,0))</f>
        <v>1:15</v>
      </c>
      <c r="R32" s="13" t="str">
        <f t="array" ref="R32">INDEX('Possesion Times'!L$1:L$1067,MATCH('Combined Table'!$A32&amp;'Combined Table'!$B32,$A$1:$A$1067&amp;$B$1:$B$1067,0))</f>
        <v>2:00</v>
      </c>
      <c r="S32" s="13" t="str">
        <f t="array" ref="S32">INDEX('Possesion Times'!M$1:M$1067,MATCH('Combined Table'!$A32&amp;'Combined Table'!$B32,$A$1:$A$1067&amp;$B$1:$B$1067,0))</f>
        <v>3:15</v>
      </c>
      <c r="T32" s="13">
        <f t="array" ref="T32">INDEX('Possesion Times'!N$1:N$1067,MATCH('Combined Table'!$A32&amp;'Combined Table'!$B32,$A$1:$A$1067&amp;$B$1:$B$1067,0))</f>
        <v>10.4</v>
      </c>
      <c r="U32" s="13" t="str">
        <f t="array" ref="U32">INDEX('Possesion Times'!O$1:O$1067,MATCH('Combined Table'!$A32&amp;'Combined Table'!$B32,$A$1:$A$1067&amp;$B$1:$B$1067,0))</f>
        <v>1:13</v>
      </c>
      <c r="V32" s="13" t="str">
        <f t="array" ref="V32">INDEX('Possesion Times'!P$1:P$1067,MATCH('Combined Table'!$A32&amp;'Combined Table'!$B32,$A$1:$A$1067&amp;$B$1:$B$1067,0))</f>
        <v>1:07</v>
      </c>
      <c r="W32" s="13" t="str">
        <f t="array" ref="W32">INDEX('Possesion Times'!Q$1:Q$1067,MATCH('Combined Table'!$A32&amp;'Combined Table'!$B32,$A$1:$A$1067&amp;$B$1:$B$1067,0))</f>
        <v>2:20</v>
      </c>
      <c r="X32" s="13">
        <f t="array" ref="X32">INDEX('Possesion Times'!R$1:R$1067,MATCH('Combined Table'!$A32&amp;'Combined Table'!$B32,$A$1:$A$1067&amp;$B$1:$B$1067,0))</f>
        <v>7.5</v>
      </c>
      <c r="Y32" s="13" t="str">
        <f t="array" ref="Y32">INDEX('Possesion Times'!S$1:S$1067,MATCH('Combined Table'!$A32&amp;'Combined Table'!$B32,$A$1:$A$1067&amp;$B$1:$B$1067,0))</f>
        <v>5:38</v>
      </c>
      <c r="Z32" s="13" t="str">
        <f t="array" ref="Z32">INDEX('Possesion Times'!T$1:T$1067,MATCH('Combined Table'!$A32&amp;'Combined Table'!$B32,$A$1:$A$1067&amp;$B$1:$B$1067,0))</f>
        <v>5:29</v>
      </c>
      <c r="AA32" s="13" t="str">
        <f t="array" ref="AA32">INDEX('Possesion Times'!U$1:U$1067,MATCH('Combined Table'!$A32&amp;'Combined Table'!$B32,$A$1:$A$1067&amp;$B$1:$B$1067,0))</f>
        <v>11:07</v>
      </c>
      <c r="AB32" s="13">
        <f t="array" ref="AB32">INDEX('Possesion Times'!V$1:V$1067,MATCH('Combined Table'!$A32&amp;'Combined Table'!$B32,$A$1:$A$1067&amp;$B$1:$B$1067,0))</f>
        <v>35.700000000000003</v>
      </c>
      <c r="AC32" s="1">
        <f t="array" ref="AC32">INDEX('Possession Source'!C$1:C$1067,MATCH('Combined Table'!$A32&amp;'Combined Table'!$B32,$A$1:$A$1067&amp;$B$1:$B$1067,0))</f>
        <v>15</v>
      </c>
      <c r="AD32" s="13">
        <f t="array" ref="AD32">INDEX('Possession Source'!D$1:D$1067,MATCH('Combined Table'!$A32&amp;'Combined Table'!$B32,$A$1:$A$1067&amp;$B$1:$B$1067,0))</f>
        <v>3</v>
      </c>
      <c r="AE32" s="13">
        <f t="array" ref="AE32">INDEX('Possession Source'!E$1:E$1067,MATCH('Combined Table'!$A32&amp;'Combined Table'!$B32,$A$1:$A$1067&amp;$B$1:$B$1067,0))</f>
        <v>4</v>
      </c>
      <c r="AF32" s="13">
        <f t="array" ref="AF32">INDEX('Possession Source'!F$1:F$1067,MATCH('Combined Table'!$A32&amp;'Combined Table'!$B32,$A$1:$A$1067&amp;$B$1:$B$1067,0))</f>
        <v>2</v>
      </c>
      <c r="AG32" s="13">
        <f t="array" ref="AG32">INDEX('Possession Source'!G$1:G$1067,MATCH('Combined Table'!$A32&amp;'Combined Table'!$B32,$A$1:$A$1067&amp;$B$1:$B$1067,0))</f>
        <v>24</v>
      </c>
      <c r="AH32" s="13">
        <f t="array" ref="AH32">INDEX('Possession Source'!H$1:H$1067,MATCH('Combined Table'!$A32&amp;'Combined Table'!$B32,$A$1:$A$1067&amp;$B$1:$B$1067,0))</f>
        <v>9</v>
      </c>
      <c r="AI32" s="13">
        <f t="array" ref="AI32">INDEX('Possession Source'!I$1:I$1067,MATCH('Combined Table'!$A32&amp;'Combined Table'!$B32,$A$1:$A$1067&amp;$B$1:$B$1067,0))</f>
        <v>1</v>
      </c>
      <c r="AJ32" s="13">
        <f t="array" ref="AJ32">INDEX('Possession Source'!J$1:J$1067,MATCH('Combined Table'!$A32&amp;'Combined Table'!$B32,$A$1:$A$1067&amp;$B$1:$B$1067,0))</f>
        <v>2</v>
      </c>
      <c r="AK32" s="13">
        <f t="array" ref="AK32">INDEX('Possession Source'!K$1:K$1067,MATCH('Combined Table'!$A32&amp;'Combined Table'!$B32,$A$1:$A$1067&amp;$B$1:$B$1067,0))</f>
        <v>3</v>
      </c>
      <c r="AL32" s="13" t="str">
        <f t="array" ref="AL32">INDEX('Possession Source'!L$1:L$1067,MATCH('Combined Table'!$A32&amp;'Combined Table'!$B32,$A$1:$A$1067&amp;$B$1:$B$1067,0))</f>
        <v/>
      </c>
      <c r="AM32" s="13" t="str">
        <f t="array" ref="AM32">INDEX('Possession Source'!M$1:M$1067,MATCH('Combined Table'!$A32&amp;'Combined Table'!$B32,$A$1:$A$1067&amp;$B$1:$B$1067,0))</f>
        <v/>
      </c>
      <c r="AN32" s="13" t="str">
        <f t="array" ref="AN32">INDEX('Possession Source'!N$1:N$1067,MATCH('Combined Table'!$A32&amp;'Combined Table'!$B32,$A$1:$A$1067&amp;$B$1:$B$1067,0))</f>
        <v/>
      </c>
      <c r="AO32" s="13" t="str">
        <f t="array" ref="AO32">INDEX('Possession Source'!O$1:O$1067,MATCH('Combined Table'!$A32&amp;'Combined Table'!$B32,$A$1:$A$1067&amp;$B$1:$B$1067,0))</f>
        <v/>
      </c>
      <c r="AP32" s="13">
        <f t="array" ref="AP32">INDEX('Possession Source'!P$1:P$1067,MATCH('Combined Table'!$A32&amp;'Combined Table'!$B32,$A$1:$A$1067&amp;$B$1:$B$1067,0))</f>
        <v>15</v>
      </c>
      <c r="AQ32" s="13">
        <f t="array" ref="AQ32">INDEX('Possession Source'!Q$1:Q$1067,MATCH('Combined Table'!$A32&amp;'Combined Table'!$B32,$A$1:$A$1067&amp;$B$1:$B$1067,0))</f>
        <v>39</v>
      </c>
      <c r="AR32" s="1" t="str">
        <f t="array" ref="AR32">INDEX('Penalties Frees conceded'!C$1:C$1067,MATCH('Combined Table'!$A32&amp;'Combined Table'!$B32,$A$1:$A$1067&amp;$B$1:$B$1067,0))</f>
        <v/>
      </c>
      <c r="AS32" s="13">
        <f t="array" ref="AS32">INDEX('Penalties Frees conceded'!D$1:D$1067,MATCH('Combined Table'!$A32&amp;'Combined Table'!$B32,$A$1:$A$1067&amp;$B$1:$B$1067,0))</f>
        <v>1</v>
      </c>
      <c r="AT32" s="13" t="str">
        <f t="array" ref="AT32">INDEX('Penalties Frees conceded'!E$1:E$1067,MATCH('Combined Table'!$A32&amp;'Combined Table'!$B32,$A$1:$A$1067&amp;$B$1:$B$1067,0))</f>
        <v/>
      </c>
      <c r="AU32" s="13">
        <f t="array" ref="AU32">INDEX('Penalties Frees conceded'!F$1:F$1067,MATCH('Combined Table'!$A32&amp;'Combined Table'!$B32,$A$1:$A$1067&amp;$B$1:$B$1067,0))</f>
        <v>3</v>
      </c>
      <c r="AV32" s="13" t="str">
        <f t="array" ref="AV32">INDEX('Penalties Frees conceded'!G$1:G$1067,MATCH('Combined Table'!$A32&amp;'Combined Table'!$B32,$A$1:$A$1067&amp;$B$1:$B$1067,0))</f>
        <v/>
      </c>
      <c r="AW32" s="13" t="str">
        <f t="array" ref="AW32">INDEX('Penalties Frees conceded'!H$1:H$1067,MATCH('Combined Table'!$A32&amp;'Combined Table'!$B32,$A$1:$A$1067&amp;$B$1:$B$1067,0))</f>
        <v/>
      </c>
      <c r="AX32" s="13">
        <f t="array" ref="AX32">INDEX('Penalties Frees conceded'!I$1:I$1067,MATCH('Combined Table'!$A32&amp;'Combined Table'!$B32,$A$1:$A$1067&amp;$B$1:$B$1067,0))</f>
        <v>4</v>
      </c>
      <c r="AY32" s="13">
        <f t="array" ref="AY32">INDEX('Penalties Frees conceded'!J$1:J$1067,MATCH('Combined Table'!$A32&amp;'Combined Table'!$B32,$A$1:$A$1067&amp;$B$1:$B$1067,0))</f>
        <v>1</v>
      </c>
      <c r="AZ32" s="13">
        <f t="array" ref="AZ32">INDEX('Penalties Frees conceded'!K$1:K$1067,MATCH('Combined Table'!$A32&amp;'Combined Table'!$B32,$A$1:$A$1067&amp;$B$1:$B$1067,0))</f>
        <v>1</v>
      </c>
      <c r="BA32" s="13">
        <f t="array" ref="BA32">INDEX('Penalties Frees conceded'!L$1:L$1067,MATCH('Combined Table'!$A32&amp;'Combined Table'!$B32,$A$1:$A$1067&amp;$B$1:$B$1067,0))</f>
        <v>1</v>
      </c>
      <c r="BB32" s="13">
        <f t="array" ref="BB32">INDEX('Penalties Frees conceded'!M$1:M$1067,MATCH('Combined Table'!$A32&amp;'Combined Table'!$B32,$A$1:$A$1067&amp;$B$1:$B$1067,0))</f>
        <v>5</v>
      </c>
      <c r="BC32" s="13">
        <f t="array" ref="BC32">INDEX('Penalties Frees conceded'!N$1:N$1067,MATCH('Combined Table'!$A32&amp;'Combined Table'!$B32,$A$1:$A$1067&amp;$B$1:$B$1067,0))</f>
        <v>1</v>
      </c>
      <c r="BD32" s="13">
        <f t="array" ref="BD32">INDEX('Penalties Frees conceded'!O$1:O$1067,MATCH('Combined Table'!$A32&amp;'Combined Table'!$B32,$A$1:$A$1067&amp;$B$1:$B$1067,0))</f>
        <v>2</v>
      </c>
      <c r="BE32" s="13">
        <f t="array" ref="BE32">INDEX('Penalties Frees conceded'!P$1:P$1067,MATCH('Combined Table'!$A32&amp;'Combined Table'!$B32,$A$1:$A$1067&amp;$B$1:$B$1067,0))</f>
        <v>11</v>
      </c>
      <c r="BF32" s="13">
        <f t="array" ref="BF32">INDEX('Penalties Frees conceded'!Q$1:Q$1067,MATCH('Combined Table'!$A32&amp;'Combined Table'!$B32,$A$1:$A$1067&amp;$B$1:$B$1067,0))</f>
        <v>15</v>
      </c>
      <c r="BG32" s="1">
        <f t="array" ref="BG32">INDEX('Attack Possession'!C$1:C$1067,MATCH('Combined Table'!$A32&amp;'Combined Table'!$B32,$A$1:$A$1067&amp;$B$1:$B$1067,0))</f>
        <v>5</v>
      </c>
      <c r="BH32" s="13">
        <f t="array" ref="BH32">INDEX('Attack Possession'!D$1:D$1067,MATCH('Combined Table'!$A32&amp;'Combined Table'!$B32,$A$1:$A$1067&amp;$B$1:$B$1067,0))</f>
        <v>34</v>
      </c>
      <c r="BI32" s="13">
        <f t="array" ref="BI32">INDEX('Attack Possession'!E$1:E$1067,MATCH('Combined Table'!$A32&amp;'Combined Table'!$B32,$A$1:$A$1067&amp;$B$1:$B$1067,0))</f>
        <v>55.7</v>
      </c>
      <c r="BJ32" s="13">
        <f t="array" ref="BJ32">INDEX('Attack Possession'!F$1:F$1067,MATCH('Combined Table'!$A32&amp;'Combined Table'!$B32,$A$1:$A$1067&amp;$B$1:$B$1067,0))</f>
        <v>2.4</v>
      </c>
      <c r="BK32" s="13">
        <f t="array" ref="BK32">INDEX('Attack Possession'!G$1:G$1067,MATCH('Combined Table'!$A32&amp;'Combined Table'!$B32,$A$1:$A$1067&amp;$B$1:$B$1067,0))</f>
        <v>19</v>
      </c>
      <c r="BL32" s="13">
        <f t="array" ref="BL32">INDEX('Attack Possession'!H$1:H$1067,MATCH('Combined Table'!$A32&amp;'Combined Table'!$B32,$A$1:$A$1067&amp;$B$1:$B$1067,0))</f>
        <v>9</v>
      </c>
      <c r="BM32" s="13">
        <f t="array" ref="BM32">INDEX('Attack Possession'!I$1:I$1067,MATCH('Combined Table'!$A32&amp;'Combined Table'!$B32,$A$1:$A$1067&amp;$B$1:$B$1067,0))</f>
        <v>2</v>
      </c>
      <c r="BN32" s="13">
        <f t="array" ref="BN32">INDEX('Attack Possession'!J$1:J$1067,MATCH('Combined Table'!$A32&amp;'Combined Table'!$B32,$A$1:$A$1067&amp;$B$1:$B$1067,0))</f>
        <v>4</v>
      </c>
      <c r="BO32" s="13">
        <f t="array" ref="BO32">INDEX('Attack Possession'!K$1:K$1067,MATCH('Combined Table'!$A32&amp;'Combined Table'!$B32,$A$1:$A$1067&amp;$B$1:$B$1067,0))</f>
        <v>2</v>
      </c>
      <c r="BP32" s="13">
        <f t="array" ref="BP32">INDEX('Attack Possession'!L$1:L$1067,MATCH('Combined Table'!$A32&amp;'Combined Table'!$B32,$A$1:$A$1067&amp;$B$1:$B$1067,0))</f>
        <v>1</v>
      </c>
      <c r="BQ32" s="13" t="str">
        <f t="array" ref="BQ32">INDEX('Attack Possession'!M$1:M$1067,MATCH('Combined Table'!$A32&amp;'Combined Table'!$B32,$A$1:$A$1067&amp;$B$1:$B$1067,0))</f>
        <v/>
      </c>
      <c r="BR32" s="13">
        <f t="array" ref="BR32">INDEX('Attack Possession'!N$1:N$1067,MATCH('Combined Table'!$A32&amp;'Combined Table'!$B32,$A$1:$A$1067&amp;$B$1:$B$1067,0))</f>
        <v>1</v>
      </c>
      <c r="BS32" s="13">
        <f t="array" ref="BS32">INDEX('Attack Possession'!O$1:O$1067,MATCH('Combined Table'!$A32&amp;'Combined Table'!$B32,$A$1:$A$1067&amp;$B$1:$B$1067,0))</f>
        <v>1</v>
      </c>
      <c r="BT32" s="13">
        <f t="array" ref="BT32">INDEX('Attack Possession'!P$1:P$1067,MATCH('Combined Table'!$A32&amp;'Combined Table'!$B32,$A$1:$A$1067&amp;$B$1:$B$1067,0))</f>
        <v>39</v>
      </c>
      <c r="BU32" s="13">
        <f t="array" ref="BU32">INDEX('Attack Possession'!Q$1:Q$1067,MATCH('Combined Table'!$A32&amp;'Combined Table'!$B32,$A$1:$A$1067&amp;$B$1:$B$1067,0))</f>
        <v>93</v>
      </c>
      <c r="BV32" s="1">
        <f t="array" ref="BV32">INDEX('Kicks in Play'!C$1:C$1067,MATCH('Combined Table'!$A32&amp;'Combined Table'!$B32,$A$1:$A$1067&amp;$B$1:$B$1067,0))</f>
        <v>11</v>
      </c>
      <c r="BW32" s="13">
        <f t="array" ref="BW32">INDEX('Kicks in Play'!D$1:D$1067,MATCH('Combined Table'!$A32&amp;'Combined Table'!$B32,$A$1:$A$1067&amp;$B$1:$B$1067,0))</f>
        <v>464</v>
      </c>
      <c r="BX32" s="13">
        <f t="array" ref="BX32">INDEX('Kicks in Play'!E$1:E$1067,MATCH('Combined Table'!$A32&amp;'Combined Table'!$B32,$A$1:$A$1067&amp;$B$1:$B$1067,0))</f>
        <v>42.2</v>
      </c>
      <c r="BY32" s="13" t="str">
        <f t="array" ref="BY32">INDEX('Kicks in Play'!F$1:F$1067,MATCH('Combined Table'!$A32&amp;'Combined Table'!$B32,$A$1:$A$1067&amp;$B$1:$B$1067,0))</f>
        <v/>
      </c>
      <c r="BZ32" s="13" t="str">
        <f t="array" ref="BZ32">INDEX('Kicks in Play'!G$1:G$1067,MATCH('Combined Table'!$A32&amp;'Combined Table'!$B32,$A$1:$A$1067&amp;$B$1:$B$1067,0))</f>
        <v/>
      </c>
      <c r="CA32" s="13">
        <f t="array" ref="CA32">INDEX('Kicks in Play'!H$1:H$1067,MATCH('Combined Table'!$A32&amp;'Combined Table'!$B32,$A$1:$A$1067&amp;$B$1:$B$1067,0))</f>
        <v>4</v>
      </c>
      <c r="CB32" s="13">
        <f t="array" ref="CB32">INDEX('Kicks in Play'!I$1:I$1067,MATCH('Combined Table'!$A32&amp;'Combined Table'!$B32,$A$1:$A$1067&amp;$B$1:$B$1067,0))</f>
        <v>90</v>
      </c>
      <c r="CC32" s="13" t="str">
        <f t="array" ref="CC32">INDEX('Kicks in Play'!J$1:J$1067,MATCH('Combined Table'!$A32&amp;'Combined Table'!$B32,$A$1:$A$1067&amp;$B$1:$B$1067,0))</f>
        <v/>
      </c>
      <c r="CD32" s="13" t="str">
        <f t="array" ref="CD32">INDEX('Kicks in Play'!K$1:K$1067,MATCH('Combined Table'!$A32&amp;'Combined Table'!$B32,$A$1:$A$1067&amp;$B$1:$B$1067,0))</f>
        <v/>
      </c>
      <c r="CE32" s="13" t="str">
        <f t="array" ref="CE32">INDEX('Kicks in Play'!L$1:L$1067,MATCH('Combined Table'!$A32&amp;'Combined Table'!$B32,$A$1:$A$1067&amp;$B$1:$B$1067,0))</f>
        <v/>
      </c>
      <c r="CF32" s="13" t="str">
        <f t="array" ref="CF32">INDEX('Kicks in Play'!M$1:M$1067,MATCH('Combined Table'!$A32&amp;'Combined Table'!$B32,$A$1:$A$1067&amp;$B$1:$B$1067,0))</f>
        <v/>
      </c>
      <c r="CG32" s="13">
        <f t="array" ref="CG32">INDEX('Kicks in Play'!N$1:N$1067,MATCH('Combined Table'!$A32&amp;'Combined Table'!$B32,$A$1:$A$1067&amp;$B$1:$B$1067,0))</f>
        <v>1</v>
      </c>
      <c r="CH32" s="13">
        <f t="array" ref="CH32">INDEX('Kicks in Play'!O$1:O$1067,MATCH('Combined Table'!$A32&amp;'Combined Table'!$B32,$A$1:$A$1067&amp;$B$1:$B$1067,0))</f>
        <v>21</v>
      </c>
      <c r="CI32" s="13" t="str">
        <f t="array" ref="CI32">INDEX('Kicks in Play'!P$1:P$1067,MATCH('Combined Table'!$A32&amp;'Combined Table'!$B32,$A$1:$A$1067&amp;$B$1:$B$1067,0))</f>
        <v/>
      </c>
      <c r="CJ32" s="13">
        <f t="array" ref="CJ32">INDEX('Kicks in Play'!Q$1:Q$1067,MATCH('Combined Table'!$A32&amp;'Combined Table'!$B32,$A$1:$A$1067&amp;$B$1:$B$1067,0))</f>
        <v>16</v>
      </c>
      <c r="CK32" s="13">
        <f t="array" ref="CK32">INDEX('Kicks in Play'!R$1:R$1067,MATCH('Combined Table'!$A32&amp;'Combined Table'!$B32,$A$1:$A$1067&amp;$B$1:$B$1067,0))</f>
        <v>575</v>
      </c>
      <c r="CL32" s="1">
        <f t="array" ref="CL32">INDEX('Defence Report'!C$1:C$1067,MATCH('Combined Table'!$A32&amp;'Combined Table'!$B32,$A$1:$A$1067&amp;$B$1:$B$1067,0))</f>
        <v>176</v>
      </c>
      <c r="CM32" s="13">
        <f t="array" ref="CM32">INDEX('Defence Report'!D$1:D$1067,MATCH('Combined Table'!$A32&amp;'Combined Table'!$B32,$A$1:$A$1067&amp;$B$1:$B$1067,0))</f>
        <v>23</v>
      </c>
      <c r="CN32" s="13">
        <f t="array" ref="CN32">INDEX('Defence Report'!E$1:E$1067,MATCH('Combined Table'!$A32&amp;'Combined Table'!$B32,$A$1:$A$1067&amp;$B$1:$B$1067,0))</f>
        <v>0</v>
      </c>
      <c r="CO32" s="13">
        <f t="array" ref="CO32">INDEX('Defence Report'!F$1:F$1067,MATCH('Combined Table'!$A32&amp;'Combined Table'!$B32,$A$1:$A$1067&amp;$B$1:$B$1067,0))</f>
        <v>130</v>
      </c>
      <c r="CP32" s="13">
        <f t="array" ref="CP32">INDEX('Defence Report'!G$1:G$1067,MATCH('Combined Table'!$A32&amp;'Combined Table'!$B32,$A$1:$A$1067&amp;$B$1:$B$1067,0))</f>
        <v>46</v>
      </c>
      <c r="CQ32" s="13">
        <f t="array" ref="CQ32">INDEX('Defence Report'!H$1:H$1067,MATCH('Combined Table'!$A32&amp;'Combined Table'!$B32,$A$1:$A$1067&amp;$B$1:$B$1067,0))</f>
        <v>85</v>
      </c>
      <c r="CR32" s="13">
        <f t="array" ref="CR32">INDEX('Defence Report'!I$1:I$1067,MATCH('Combined Table'!$A32&amp;'Combined Table'!$B32,$A$1:$A$1067&amp;$B$1:$B$1067,0))</f>
        <v>88.4</v>
      </c>
      <c r="CS32" s="13">
        <f t="array" ref="CS32">INDEX('Defence Report'!J$1:J$1067,MATCH('Combined Table'!$A32&amp;'Combined Table'!$B32,$A$1:$A$1067&amp;$B$1:$B$1067,0))</f>
        <v>13</v>
      </c>
      <c r="CT32" s="13">
        <f t="array" ref="CT32">INDEX('Defence Report'!K$1:K$1067,MATCH('Combined Table'!$A32&amp;'Combined Table'!$B32,$A$1:$A$1067&amp;$B$1:$B$1067,0))</f>
        <v>114</v>
      </c>
      <c r="CU32" s="13">
        <f t="array" ref="CU32">INDEX('Defence Report'!L$1:L$1067,MATCH('Combined Table'!$A32&amp;'Combined Table'!$B32,$A$1:$A$1067&amp;$B$1:$B$1067,0))</f>
        <v>72</v>
      </c>
      <c r="CV32" s="13">
        <f t="array" ref="CV32">INDEX('Defence Report'!M$1:M$1067,MATCH('Combined Table'!$A32&amp;'Combined Table'!$B32,$A$1:$A$1067&amp;$B$1:$B$1067,0))</f>
        <v>63.8</v>
      </c>
      <c r="CW32" s="13">
        <f t="array" ref="CW32">INDEX('Defence Report'!N$1:N$1067,MATCH('Combined Table'!$A32&amp;'Combined Table'!$B32,$A$1:$A$1067&amp;$B$1:$B$1067,0))</f>
        <v>0</v>
      </c>
      <c r="CX32" s="13">
        <f t="array" ref="CX32">INDEX('Defence Report'!O$1:O$1067,MATCH('Combined Table'!$A32&amp;'Combined Table'!$B32,$A$1:$A$1067&amp;$B$1:$B$1067,0))</f>
        <v>0</v>
      </c>
      <c r="CY32" s="13">
        <f t="array" ref="CY32">INDEX('Defence Report'!P$1:P$1067,MATCH('Combined Table'!$A32&amp;'Combined Table'!$B32,$A$1:$A$1067&amp;$B$1:$B$1067,0))</f>
        <v>0</v>
      </c>
      <c r="CZ32" s="13">
        <f t="array" ref="CZ32">INDEX('Defence Report'!Q$1:Q$1067,MATCH('Combined Table'!$A32&amp;'Combined Table'!$B32,$A$1:$A$1067&amp;$B$1:$B$1067,0))</f>
        <v>68</v>
      </c>
      <c r="DA32" s="13">
        <f t="array" ref="DA32">INDEX('Defence Report'!R$1:R$1067,MATCH('Combined Table'!$A32&amp;'Combined Table'!$B32,$A$1:$A$1067&amp;$B$1:$B$1067,0))</f>
        <v>4</v>
      </c>
      <c r="DB32" s="13">
        <f t="array" ref="DB32">INDEX('Defence Report'!S$1:S$1067,MATCH('Combined Table'!$A32&amp;'Combined Table'!$B32,$A$1:$A$1067&amp;$B$1:$B$1067,0))</f>
        <v>2</v>
      </c>
      <c r="DC32" s="13">
        <f t="array" ref="DC32">INDEX('Defence Report'!T$1:T$1067,MATCH('Combined Table'!$A32&amp;'Combined Table'!$B32,$A$1:$A$1067&amp;$B$1:$B$1067,0))</f>
        <v>2</v>
      </c>
      <c r="DD32" s="13">
        <f t="array" ref="DD32">INDEX('Defence Report'!U$1:U$1067,MATCH('Combined Table'!$A32&amp;'Combined Table'!$B32,$A$1:$A$1067&amp;$B$1:$B$1067,0))</f>
        <v>6</v>
      </c>
      <c r="DE32" s="13">
        <f t="array" ref="DE32">INDEX('Defence Report'!V$1:V$1067,MATCH('Combined Table'!$A32&amp;'Combined Table'!$B32,$A$1:$A$1067&amp;$B$1:$B$1067,0))</f>
        <v>4</v>
      </c>
      <c r="DF32" s="13">
        <f t="array" ref="DF32">INDEX('Defence Report'!W$1:W$1067,MATCH('Combined Table'!$A32&amp;'Combined Table'!$B32,$A$1:$A$1067&amp;$B$1:$B$1067,0))</f>
        <v>11</v>
      </c>
      <c r="DG32" s="13">
        <f t="array" ref="DG32">INDEX('Defence Report'!X$1:X$1067,MATCH('Combined Table'!$A32&amp;'Combined Table'!$B32,$A$1:$A$1067&amp;$B$1:$B$1067,0))</f>
        <v>15</v>
      </c>
      <c r="DH32" s="1">
        <f t="array" ref="DH32">INDEX('Ruck Speed'!C$1:C$1067,MATCH('Combined Table'!$A32&amp;'Combined Table'!$B32,$A$1:$A$1067&amp;$B$1:$B$1067,0))</f>
        <v>1</v>
      </c>
      <c r="DI32" s="13">
        <f t="array" ref="DI32">INDEX('Ruck Speed'!D$1:D$1067,MATCH('Combined Table'!$A32&amp;'Combined Table'!$B32,$A$1:$A$1067&amp;$B$1:$B$1067,0))</f>
        <v>16</v>
      </c>
      <c r="DJ32" s="13">
        <f t="array" ref="DJ32">INDEX('Ruck Speed'!E$1:E$1067,MATCH('Combined Table'!$A32&amp;'Combined Table'!$B32,$A$1:$A$1067&amp;$B$1:$B$1067,0))</f>
        <v>29</v>
      </c>
      <c r="DK32" s="13">
        <f t="array" ref="DK32">INDEX('Ruck Speed'!F$1:F$1067,MATCH('Combined Table'!$A32&amp;'Combined Table'!$B32,$A$1:$A$1067&amp;$B$1:$B$1067,0))</f>
        <v>46</v>
      </c>
      <c r="DL32" s="13">
        <f t="array" ref="DL32">INDEX('Ruck Speed'!G$1:G$1067,MATCH('Combined Table'!$A32&amp;'Combined Table'!$B32,$A$1:$A$1067&amp;$B$1:$B$1067,0))</f>
        <v>63</v>
      </c>
      <c r="DM32" s="13">
        <f t="array" ref="DM32">INDEX('Ruck Speed'!H$1:H$1067,MATCH('Combined Table'!$A32&amp;'Combined Table'!$B32,$A$1:$A$1067&amp;$B$1:$B$1067,0))</f>
        <v>7</v>
      </c>
      <c r="DN32" s="13">
        <f t="array" ref="DN32">INDEX('Ruck Speed'!I$1:I$1067,MATCH('Combined Table'!$A32&amp;'Combined Table'!$B32,$A$1:$A$1067&amp;$B$1:$B$1067,0))</f>
        <v>16</v>
      </c>
      <c r="DO32" s="13">
        <f t="array" ref="DO32">INDEX('Ruck Speed'!J$1:J$1067,MATCH('Combined Table'!$A32&amp;'Combined Table'!$B32,$A$1:$A$1067&amp;$B$1:$B$1067,0))</f>
        <v>33</v>
      </c>
      <c r="DP32" s="13">
        <f t="array" ref="DP32">INDEX('Ruck Speed'!K$1:K$1067,MATCH('Combined Table'!$A32&amp;'Combined Table'!$B32,$A$1:$A$1067&amp;$B$1:$B$1067,0))</f>
        <v>42</v>
      </c>
      <c r="DQ32" s="13">
        <f t="array" ref="DQ32">INDEX('Ruck Speed'!L$1:L$1067,MATCH('Combined Table'!$A32&amp;'Combined Table'!$B32,$A$1:$A$1067&amp;$B$1:$B$1067,0))</f>
        <v>91</v>
      </c>
      <c r="DR32" s="13">
        <f t="array" ref="DR32">INDEX('Ruck Speed'!M$1:M$1067,MATCH('Combined Table'!$A32&amp;'Combined Table'!$B32,$A$1:$A$1067&amp;$B$1:$B$1067,0))</f>
        <v>46.2</v>
      </c>
      <c r="DS32" s="13">
        <f t="array" ref="DS32">INDEX('Ruck Speed'!N$1:N$1067,MATCH('Combined Table'!$A32&amp;'Combined Table'!$B32,$A$1:$A$1067&amp;$B$1:$B$1067,0))</f>
        <v>9</v>
      </c>
      <c r="DT32" s="1">
        <f t="array" ref="DT32">IF(ISNA(INDEX('Maul Outcomes - Attack'!C$1:C$1067,MATCH('Combined Table'!$A32&amp;'Combined Table'!$B32,'Maul Outcomes - Attack'!$A$1:$A$1067&amp;'Maul Outcomes - Attack'!$B$1:$B$1067,0))),"",INDEX('Maul Outcomes - Attack'!C$1:C$1067,MATCH('Combined Table'!$A32&amp;'Combined Table'!$B32,'Maul Outcomes - Attack'!$A$1:$A$1067&amp;'Maul Outcomes - Attack'!$B$1:$B$1067,0)))</f>
        <v>6</v>
      </c>
      <c r="DU32" s="13">
        <f t="array" ref="DU32">IF(ISNA(INDEX('Maul Outcomes - Attack'!D$1:D$1067,MATCH('Combined Table'!$A32&amp;'Combined Table'!$B32,'Maul Outcomes - Attack'!$A$1:$A$1067&amp;'Maul Outcomes - Attack'!$B$1:$B$1067,0))),"",INDEX('Maul Outcomes - Attack'!D$1:D$1067,MATCH('Combined Table'!$A32&amp;'Combined Table'!$B32,'Maul Outcomes - Attack'!$A$1:$A$1067&amp;'Maul Outcomes - Attack'!$B$1:$B$1067,0)))</f>
        <v>1</v>
      </c>
      <c r="DV32" s="13">
        <f t="array" ref="DV32">IF(ISNA(INDEX('Maul Outcomes - Attack'!E$1:E$1067,MATCH('Combined Table'!$A32&amp;'Combined Table'!$B32,'Maul Outcomes - Attack'!$A$1:$A$1067&amp;'Maul Outcomes - Attack'!$B$1:$B$1067,0))),"",INDEX('Maul Outcomes - Attack'!E$1:E$1067,MATCH('Combined Table'!$A32&amp;'Combined Table'!$B32,'Maul Outcomes - Attack'!$A$1:$A$1067&amp;'Maul Outcomes - Attack'!$B$1:$B$1067,0)))</f>
        <v>7</v>
      </c>
      <c r="DW32" s="13">
        <f t="array" ref="DW32">IF(ISNA(INDEX('Maul Outcomes - Attack'!F$1:F$1067,MATCH('Combined Table'!$A32&amp;'Combined Table'!$B32,'Maul Outcomes - Attack'!$A$1:$A$1067&amp;'Maul Outcomes - Attack'!$B$1:$B$1067,0))),"",INDEX('Maul Outcomes - Attack'!F$1:F$1067,MATCH('Combined Table'!$A32&amp;'Combined Table'!$B32,'Maul Outcomes - Attack'!$A$1:$A$1067&amp;'Maul Outcomes - Attack'!$B$1:$B$1067,0)))</f>
        <v>1</v>
      </c>
      <c r="DX32" s="13" t="str">
        <f t="array" ref="DX32">IF(ISNA(INDEX('Maul Outcomes - Attack'!G$1:G$1067,MATCH('Combined Table'!$A32&amp;'Combined Table'!$B32,'Maul Outcomes - Attack'!$A$1:$A$1067&amp;'Maul Outcomes - Attack'!$B$1:$B$1067,0))),"",INDEX('Maul Outcomes - Attack'!G$1:G$1067,MATCH('Combined Table'!$A32&amp;'Combined Table'!$B32,'Maul Outcomes - Attack'!$A$1:$A$1067&amp;'Maul Outcomes - Attack'!$B$1:$B$1067,0)))</f>
        <v/>
      </c>
      <c r="DY32" s="13">
        <f t="array" ref="DY32">IF(ISNA(INDEX('Maul Outcomes - Attack'!H$1:H$1067,MATCH('Combined Table'!$A32&amp;'Combined Table'!$B32,'Maul Outcomes - Attack'!$A$1:$A$1067&amp;'Maul Outcomes - Attack'!$B$1:$B$1067,0))),"",INDEX('Maul Outcomes - Attack'!H$1:H$1067,MATCH('Combined Table'!$A32&amp;'Combined Table'!$B32,'Maul Outcomes - Attack'!$A$1:$A$1067&amp;'Maul Outcomes - Attack'!$B$1:$B$1067,0)))</f>
        <v>1</v>
      </c>
      <c r="DZ32" s="13">
        <f t="array" ref="DZ32">IF(ISNA(INDEX('Maul Outcomes - Attack'!I$1:I$1067,MATCH('Combined Table'!$A32&amp;'Combined Table'!$B32,'Maul Outcomes - Attack'!$A$1:$A$1067&amp;'Maul Outcomes - Attack'!$B$1:$B$1067,0))),"",INDEX('Maul Outcomes - Attack'!I$1:I$1067,MATCH('Combined Table'!$A32&amp;'Combined Table'!$B32,'Maul Outcomes - Attack'!$A$1:$A$1067&amp;'Maul Outcomes - Attack'!$B$1:$B$1067,0)))</f>
        <v>1</v>
      </c>
      <c r="EA32" s="13">
        <f t="array" ref="EA32">IF(ISNA(INDEX('Maul Outcomes - Attack'!J$1:J$1067,MATCH('Combined Table'!$A32&amp;'Combined Table'!$B32,'Maul Outcomes - Attack'!$A$1:$A$1067&amp;'Maul Outcomes - Attack'!$B$1:$B$1067,0))),"",INDEX('Maul Outcomes - Attack'!J$1:J$1067,MATCH('Combined Table'!$A32&amp;'Combined Table'!$B32,'Maul Outcomes - Attack'!$A$1:$A$1067&amp;'Maul Outcomes - Attack'!$B$1:$B$1067,0)))</f>
        <v>8</v>
      </c>
      <c r="EB32" s="13" t="e">
        <f t="array" ref="EB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C32" s="13" t="e">
        <f t="array" ref="EC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D32" s="13" t="e">
        <f t="array" ref="ED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E32" s="13" t="e">
        <f t="array" ref="EE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F32" s="13" t="e">
        <f t="array" ref="EF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G32" s="13" t="e">
        <f t="array" ref="EG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H32" s="13" t="e">
        <f t="array" ref="EH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I32" s="13" t="e">
        <f t="array" ref="EI32">IF(ISNA(INDEX('Maul Outcomes - Attack'!#REF!,MATCH('Combined Table'!$A32&amp;'Combined Table'!$B32,'Maul Outcomes - Attack'!$A$1:$A$1067&amp;'Maul Outcomes - Attack'!$B$1:$B$1067,0))),"",INDEX('Maul Outcomes - Attack'!#REF!,MATCH('Combined Table'!$A32&amp;'Combined Table'!$B32,'Maul Outcomes - Attack'!$A$1:$A$1067&amp;'Maul Outcomes - Attack'!$B$1:$B$1067,0)))</f>
        <v>#REF!</v>
      </c>
      <c r="EJ32" s="1">
        <f t="array" ref="EJ32">IF(ISNA(INDEX('Lineout Success'!C$1:C$1067,MATCH('Combined Table'!$A32&amp;'Combined Table'!$B32,'Lineout Success'!$A$1:$A$1067&amp;'Lineout Success'!$B$1:$B$1067,0))),"",INDEX('Lineout Success'!C$1:C$1067,MATCH('Combined Table'!$A32&amp;'Combined Table'!$B32,'Lineout Success'!$A$1:$A$1067&amp;'Lineout Success'!$B$1:$B$1067,0)))</f>
        <v>15</v>
      </c>
      <c r="EK32" s="13">
        <f t="array" ref="EK32">IF(ISNA(INDEX('Lineout Success'!D$1:D$1067,MATCH('Combined Table'!$A32&amp;'Combined Table'!$B32,'Lineout Success'!$A$1:$A$1067&amp;'Lineout Success'!$B$1:$B$1067,0))),"",INDEX('Lineout Success'!D$1:D$1067,MATCH('Combined Table'!$A32&amp;'Combined Table'!$B32,'Lineout Success'!$A$1:$A$1067&amp;'Lineout Success'!$B$1:$B$1067,0)))</f>
        <v>65.2</v>
      </c>
      <c r="EL32" s="13">
        <f t="array" ref="EL32">IF(ISNA(INDEX('Lineout Success'!E$1:E$1067,MATCH('Combined Table'!$A32&amp;'Combined Table'!$B32,'Lineout Success'!$A$1:$A$1067&amp;'Lineout Success'!$B$1:$B$1067,0))),"",INDEX('Lineout Success'!E$1:E$1067,MATCH('Combined Table'!$A32&amp;'Combined Table'!$B32,'Lineout Success'!$A$1:$A$1067&amp;'Lineout Success'!$B$1:$B$1067,0)))</f>
        <v>8</v>
      </c>
      <c r="EM32" s="13">
        <f t="array" ref="EM32">IF(ISNA(INDEX('Lineout Success'!F$1:F$1067,MATCH('Combined Table'!$A32&amp;'Combined Table'!$B32,'Lineout Success'!$A$1:$A$1067&amp;'Lineout Success'!$B$1:$B$1067,0))),"",INDEX('Lineout Success'!F$1:F$1067,MATCH('Combined Table'!$A32&amp;'Combined Table'!$B32,'Lineout Success'!$A$1:$A$1067&amp;'Lineout Success'!$B$1:$B$1067,0)))</f>
        <v>34.799999999999997</v>
      </c>
      <c r="EN32" s="13">
        <f t="array" ref="EN32">IF(ISNA(INDEX('Lineout Success'!G$1:G$1067,MATCH('Combined Table'!$A32&amp;'Combined Table'!$B32,'Lineout Success'!$A$1:$A$1067&amp;'Lineout Success'!$B$1:$B$1067,0))),"",INDEX('Lineout Success'!G$1:G$1067,MATCH('Combined Table'!$A32&amp;'Combined Table'!$B32,'Lineout Success'!$A$1:$A$1067&amp;'Lineout Success'!$B$1:$B$1067,0)))</f>
        <v>23</v>
      </c>
      <c r="EO32" s="13">
        <f t="array" ref="EO32">IF(ISNA(INDEX('Lineout Success'!H$1:H$1067,MATCH('Combined Table'!$A32&amp;'Combined Table'!$B32,'Lineout Success'!$A$1:$A$1067&amp;'Lineout Success'!$B$1:$B$1067,0))),"",INDEX('Lineout Success'!H$1:H$1067,MATCH('Combined Table'!$A32&amp;'Combined Table'!$B32,'Lineout Success'!$A$1:$A$1067&amp;'Lineout Success'!$B$1:$B$1067,0)))</f>
        <v>3</v>
      </c>
      <c r="EP32" s="13">
        <f t="array" ref="EP32">IF(ISNA(INDEX('Lineout Success'!I$1:I$1067,MATCH('Combined Table'!$A32&amp;'Combined Table'!$B32,'Lineout Success'!$A$1:$A$1067&amp;'Lineout Success'!$B$1:$B$1067,0))),"",INDEX('Lineout Success'!I$1:I$1067,MATCH('Combined Table'!$A32&amp;'Combined Table'!$B32,'Lineout Success'!$A$1:$A$1067&amp;'Lineout Success'!$B$1:$B$1067,0)))</f>
        <v>18.8</v>
      </c>
      <c r="EQ32" s="13">
        <f t="array" ref="EQ32">IF(ISNA(INDEX('Lineout Success'!J$1:J$1067,MATCH('Combined Table'!$A32&amp;'Combined Table'!$B32,'Lineout Success'!$A$1:$A$1067&amp;'Lineout Success'!$B$1:$B$1067,0))),"",INDEX('Lineout Success'!J$1:J$1067,MATCH('Combined Table'!$A32&amp;'Combined Table'!$B32,'Lineout Success'!$A$1:$A$1067&amp;'Lineout Success'!$B$1:$B$1067,0)))</f>
        <v>13</v>
      </c>
      <c r="ER32" s="13">
        <f t="array" ref="ER32">IF(ISNA(INDEX('Lineout Success'!K$1:K$1067,MATCH('Combined Table'!$A32&amp;'Combined Table'!$B32,'Lineout Success'!$A$1:$A$1067&amp;'Lineout Success'!$B$1:$B$1067,0))),"",INDEX('Lineout Success'!K$1:K$1067,MATCH('Combined Table'!$A32&amp;'Combined Table'!$B32,'Lineout Success'!$A$1:$A$1067&amp;'Lineout Success'!$B$1:$B$1067,0)))</f>
        <v>81.3</v>
      </c>
      <c r="ES32" s="13">
        <f t="array" ref="ES32">IF(ISNA(INDEX('Lineout Success'!L$1:L$1067,MATCH('Combined Table'!$A32&amp;'Combined Table'!$B32,'Lineout Success'!$A$1:$A$1067&amp;'Lineout Success'!$B$1:$B$1067,0))),"",INDEX('Lineout Success'!L$1:L$1067,MATCH('Combined Table'!$A32&amp;'Combined Table'!$B32,'Lineout Success'!$A$1:$A$1067&amp;'Lineout Success'!$B$1:$B$1067,0)))</f>
        <v>16</v>
      </c>
      <c r="ET32" s="13">
        <f t="array" ref="ET32">IF(ISNA(INDEX('Lineout Success'!M$1:M$1067,MATCH('Combined Table'!$A32&amp;'Combined Table'!$B32,'Lineout Success'!$A$1:$A$1067&amp;'Lineout Success'!$B$1:$B$1067,0))),"",INDEX('Lineout Success'!M$1:M$1067,MATCH('Combined Table'!$A32&amp;'Combined Table'!$B32,'Lineout Success'!$A$1:$A$1067&amp;'Lineout Success'!$B$1:$B$1067,0)))</f>
        <v>18</v>
      </c>
      <c r="EU32" s="13">
        <f t="array" ref="EU32">IF(ISNA(INDEX('Lineout Success'!N$1:N$1067,MATCH('Combined Table'!$A32&amp;'Combined Table'!$B32,'Lineout Success'!$A$1:$A$1067&amp;'Lineout Success'!$B$1:$B$1067,0))),"",INDEX('Lineout Success'!N$1:N$1067,MATCH('Combined Table'!$A32&amp;'Combined Table'!$B32,'Lineout Success'!$A$1:$A$1067&amp;'Lineout Success'!$B$1:$B$1067,0)))</f>
        <v>46.2</v>
      </c>
      <c r="EV32" s="13">
        <f t="array" ref="EV32">IF(ISNA(INDEX('Lineout Success'!O$1:O$1067,MATCH('Combined Table'!$A32&amp;'Combined Table'!$B32,'Lineout Success'!$A$1:$A$1067&amp;'Lineout Success'!$B$1:$B$1067,0))),"",INDEX('Lineout Success'!O$1:O$1067,MATCH('Combined Table'!$A32&amp;'Combined Table'!$B32,'Lineout Success'!$A$1:$A$1067&amp;'Lineout Success'!$B$1:$B$1067,0)))</f>
        <v>21</v>
      </c>
      <c r="EW32" s="13">
        <f t="array" ref="EW32">IF(ISNA(INDEX('Lineout Success'!P$1:P$1067,MATCH('Combined Table'!$A32&amp;'Combined Table'!$B32,'Lineout Success'!$A$1:$A$1067&amp;'Lineout Success'!$B$1:$B$1067,0))),"",INDEX('Lineout Success'!P$1:P$1067,MATCH('Combined Table'!$A32&amp;'Combined Table'!$B32,'Lineout Success'!$A$1:$A$1067&amp;'Lineout Success'!$B$1:$B$1067,0)))</f>
        <v>53.8</v>
      </c>
      <c r="EX32" s="13">
        <f t="array" ref="EX32">IF(ISNA(INDEX('Lineout Success'!Q$1:Q$1067,MATCH('Combined Table'!$A32&amp;'Combined Table'!$B32,'Lineout Success'!$A$1:$A$1067&amp;'Lineout Success'!$B$1:$B$1067,0))),"",INDEX('Lineout Success'!Q$1:Q$1067,MATCH('Combined Table'!$A32&amp;'Combined Table'!$B32,'Lineout Success'!$A$1:$A$1067&amp;'Lineout Success'!$B$1:$B$1067,0)))</f>
        <v>39</v>
      </c>
      <c r="EY32" s="1" t="str">
        <f t="array" ref="EY32">IF(ISNA(INDEX('Lineout Throwing'!C$1:C$1067,MATCH('Combined Table'!$A32&amp;'Combined Table'!$B32,'Lineout Throwing'!$A$1:$A$1067&amp;'Lineout Throwing'!$B$1:$B$1067,0))),"",INDEX('Lineout Throwing'!C$1:C$1067,MATCH('Combined Table'!$A32&amp;'Combined Table'!$B32,'Lineout Throwing'!$A$1:$A$1067&amp;'Lineout Throwing'!$B$1:$B$1067,0)))</f>
        <v/>
      </c>
      <c r="EZ32" s="13" t="str">
        <f t="array" ref="EZ32">IF(ISNA(INDEX('Lineout Throwing'!D$1:D$1067,MATCH('Combined Table'!$A32&amp;'Combined Table'!$B32,'Lineout Throwing'!$A$1:$A$1067&amp;'Lineout Throwing'!$B$1:$B$1067,0))),"",INDEX('Lineout Throwing'!D$1:D$1067,MATCH('Combined Table'!$A32&amp;'Combined Table'!$B32,'Lineout Throwing'!$A$1:$A$1067&amp;'Lineout Throwing'!$B$1:$B$1067,0)))</f>
        <v/>
      </c>
      <c r="FA32" s="13" t="str">
        <f t="array" ref="FA32">IF(ISNA(INDEX('Lineout Throwing'!E$1:E$1067,MATCH('Combined Table'!$A32&amp;'Combined Table'!$B32,'Lineout Throwing'!$A$1:$A$1067&amp;'Lineout Throwing'!$B$1:$B$1067,0))),"",INDEX('Lineout Throwing'!E$1:E$1067,MATCH('Combined Table'!$A32&amp;'Combined Table'!$B32,'Lineout Throwing'!$A$1:$A$1067&amp;'Lineout Throwing'!$B$1:$B$1067,0)))</f>
        <v/>
      </c>
      <c r="FB32" s="13" t="str">
        <f t="array" ref="FB32">IF(ISNA(INDEX('Lineout Throwing'!F$1:F$1067,MATCH('Combined Table'!$A32&amp;'Combined Table'!$B32,'Lineout Throwing'!$A$1:$A$1067&amp;'Lineout Throwing'!$B$1:$B$1067,0))),"",INDEX('Lineout Throwing'!F$1:F$1067,MATCH('Combined Table'!$A32&amp;'Combined Table'!$B32,'Lineout Throwing'!$A$1:$A$1067&amp;'Lineout Throwing'!$B$1:$B$1067,0)))</f>
        <v/>
      </c>
      <c r="FC32" s="13">
        <f t="array" ref="FC32">IF(ISNA(INDEX('Lineout Throwing'!G$1:G$1067,MATCH('Combined Table'!$A32&amp;'Combined Table'!$B32,'Lineout Throwing'!$A$1:$A$1067&amp;'Lineout Throwing'!$B$1:$B$1067,0))),"",INDEX('Lineout Throwing'!G$1:G$1067,MATCH('Combined Table'!$A32&amp;'Combined Table'!$B32,'Lineout Throwing'!$A$1:$A$1067&amp;'Lineout Throwing'!$B$1:$B$1067,0)))</f>
        <v>9</v>
      </c>
      <c r="FD32" s="13">
        <f t="array" ref="FD32">IF(ISNA(INDEX('Lineout Throwing'!H$1:H$1067,MATCH('Combined Table'!$A32&amp;'Combined Table'!$B32,'Lineout Throwing'!$A$1:$A$1067&amp;'Lineout Throwing'!$B$1:$B$1067,0))),"",INDEX('Lineout Throwing'!H$1:H$1067,MATCH('Combined Table'!$A32&amp;'Combined Table'!$B32,'Lineout Throwing'!$A$1:$A$1067&amp;'Lineout Throwing'!$B$1:$B$1067,0)))</f>
        <v>39.1</v>
      </c>
      <c r="FE32" s="13">
        <f t="array" ref="FE32">IF(ISNA(INDEX('Lineout Throwing'!I$1:I$1067,MATCH('Combined Table'!$A32&amp;'Combined Table'!$B32,'Lineout Throwing'!$A$1:$A$1067&amp;'Lineout Throwing'!$B$1:$B$1067,0))),"",INDEX('Lineout Throwing'!I$1:I$1067,MATCH('Combined Table'!$A32&amp;'Combined Table'!$B32,'Lineout Throwing'!$A$1:$A$1067&amp;'Lineout Throwing'!$B$1:$B$1067,0)))</f>
        <v>5</v>
      </c>
      <c r="FF32" s="13">
        <f t="array" ref="FF32">IF(ISNA(INDEX('Lineout Throwing'!J$1:J$1067,MATCH('Combined Table'!$A32&amp;'Combined Table'!$B32,'Lineout Throwing'!$A$1:$A$1067&amp;'Lineout Throwing'!$B$1:$B$1067,0))),"",INDEX('Lineout Throwing'!J$1:J$1067,MATCH('Combined Table'!$A32&amp;'Combined Table'!$B32,'Lineout Throwing'!$A$1:$A$1067&amp;'Lineout Throwing'!$B$1:$B$1067,0)))</f>
        <v>21.7</v>
      </c>
      <c r="FG32" s="13">
        <f t="array" ref="FG32">IF(ISNA(INDEX('Lineout Throwing'!K$1:K$1067,MATCH('Combined Table'!$A32&amp;'Combined Table'!$B32,'Lineout Throwing'!$A$1:$A$1067&amp;'Lineout Throwing'!$B$1:$B$1067,0))),"",INDEX('Lineout Throwing'!K$1:K$1067,MATCH('Combined Table'!$A32&amp;'Combined Table'!$B32,'Lineout Throwing'!$A$1:$A$1067&amp;'Lineout Throwing'!$B$1:$B$1067,0)))</f>
        <v>6</v>
      </c>
      <c r="FH32" s="13">
        <f t="array" ref="FH32">IF(ISNA(INDEX('Lineout Throwing'!L$1:L$1067,MATCH('Combined Table'!$A32&amp;'Combined Table'!$B32,'Lineout Throwing'!$A$1:$A$1067&amp;'Lineout Throwing'!$B$1:$B$1067,0))),"",INDEX('Lineout Throwing'!L$1:L$1067,MATCH('Combined Table'!$A32&amp;'Combined Table'!$B32,'Lineout Throwing'!$A$1:$A$1067&amp;'Lineout Throwing'!$B$1:$B$1067,0)))</f>
        <v>26.1</v>
      </c>
      <c r="FI32" s="13">
        <f t="array" ref="FI32">IF(ISNA(INDEX('Lineout Throwing'!M$1:M$1067,MATCH('Combined Table'!$A32&amp;'Combined Table'!$B32,'Lineout Throwing'!$A$1:$A$1067&amp;'Lineout Throwing'!$B$1:$B$1067,0))),"",INDEX('Lineout Throwing'!M$1:M$1067,MATCH('Combined Table'!$A32&amp;'Combined Table'!$B32,'Lineout Throwing'!$A$1:$A$1067&amp;'Lineout Throwing'!$B$1:$B$1067,0)))</f>
        <v>2</v>
      </c>
      <c r="FJ32" s="13">
        <f t="array" ref="FJ32">IF(ISNA(INDEX('Lineout Throwing'!N$1:N$1067,MATCH('Combined Table'!$A32&amp;'Combined Table'!$B32,'Lineout Throwing'!$A$1:$A$1067&amp;'Lineout Throwing'!$B$1:$B$1067,0))),"",INDEX('Lineout Throwing'!N$1:N$1067,MATCH('Combined Table'!$A32&amp;'Combined Table'!$B32,'Lineout Throwing'!$A$1:$A$1067&amp;'Lineout Throwing'!$B$1:$B$1067,0)))</f>
        <v>8.6999999999999993</v>
      </c>
      <c r="FK32" s="13" t="str">
        <f t="array" ref="FK32">IF(ISNA(INDEX('Lineout Throwing'!O$1:O$1067,MATCH('Combined Table'!$A32&amp;'Combined Table'!$B32,'Lineout Throwing'!$A$1:$A$1067&amp;'Lineout Throwing'!$B$1:$B$1067,0))),"",INDEX('Lineout Throwing'!O$1:O$1067,MATCH('Combined Table'!$A32&amp;'Combined Table'!$B32,'Lineout Throwing'!$A$1:$A$1067&amp;'Lineout Throwing'!$B$1:$B$1067,0)))</f>
        <v/>
      </c>
      <c r="FL32" s="13" t="str">
        <f t="array" ref="FL32">IF(ISNA(INDEX('Lineout Throwing'!P$1:P$1067,MATCH('Combined Table'!$A32&amp;'Combined Table'!$B32,'Lineout Throwing'!$A$1:$A$1067&amp;'Lineout Throwing'!$B$1:$B$1067,0))),"",INDEX('Lineout Throwing'!P$1:P$1067,MATCH('Combined Table'!$A32&amp;'Combined Table'!$B32,'Lineout Throwing'!$A$1:$A$1067&amp;'Lineout Throwing'!$B$1:$B$1067,0)))</f>
        <v/>
      </c>
      <c r="FM32" s="13">
        <f t="array" ref="FM32">IF(ISNA(INDEX('Lineout Throwing'!Q$1:Q$1067,MATCH('Combined Table'!$A32&amp;'Combined Table'!$B32,'Lineout Throwing'!$A$1:$A$1067&amp;'Lineout Throwing'!$B$1:$B$1067,0))),"",INDEX('Lineout Throwing'!Q$1:Q$1067,MATCH('Combined Table'!$A32&amp;'Combined Table'!$B32,'Lineout Throwing'!$A$1:$A$1067&amp;'Lineout Throwing'!$B$1:$B$1067,0)))</f>
        <v>1</v>
      </c>
      <c r="FN32" s="13">
        <f t="array" ref="FN32">IF(ISNA(INDEX('Lineout Throwing'!R$1:R$1067,MATCH('Combined Table'!$A32&amp;'Combined Table'!$B32,'Lineout Throwing'!$A$1:$A$1067&amp;'Lineout Throwing'!$B$1:$B$1067,0))),"",INDEX('Lineout Throwing'!R$1:R$1067,MATCH('Combined Table'!$A32&amp;'Combined Table'!$B32,'Lineout Throwing'!$A$1:$A$1067&amp;'Lineout Throwing'!$B$1:$B$1067,0)))</f>
        <v>4.3</v>
      </c>
      <c r="FO32" s="13">
        <f t="array" ref="FO32">IF(ISNA(INDEX('Lineout Throwing'!S$1:S$1067,MATCH('Combined Table'!$A32&amp;'Combined Table'!$B32,'Lineout Throwing'!$A$1:$A$1067&amp;'Lineout Throwing'!$B$1:$B$1067,0))),"",INDEX('Lineout Throwing'!S$1:S$1067,MATCH('Combined Table'!$A32&amp;'Combined Table'!$B32,'Lineout Throwing'!$A$1:$A$1067&amp;'Lineout Throwing'!$B$1:$B$1067,0)))</f>
        <v>23</v>
      </c>
      <c r="FP32" s="13">
        <f t="array" ref="FP32">IF(ISNA(INDEX('Lineout Throwing'!T$1:T$1067,MATCH('Combined Table'!$A32&amp;'Combined Table'!$B32,'Lineout Throwing'!$A$1:$A$1067&amp;'Lineout Throwing'!$B$1:$B$1067,0))),"",INDEX('Lineout Throwing'!T$1:T$1067,MATCH('Combined Table'!$A32&amp;'Combined Table'!$B32,'Lineout Throwing'!$A$1:$A$1067&amp;'Lineout Throwing'!$B$1:$B$1067,0)))</f>
        <v>15</v>
      </c>
      <c r="FQ32" s="13">
        <f t="array" ref="FQ32">IF(ISNA(INDEX('Lineout Throwing'!U$1:U$1067,MATCH('Combined Table'!$A32&amp;'Combined Table'!$B32,'Lineout Throwing'!$A$1:$A$1067&amp;'Lineout Throwing'!$B$1:$B$1067,0))),"",INDEX('Lineout Throwing'!U$1:U$1067,MATCH('Combined Table'!$A32&amp;'Combined Table'!$B32,'Lineout Throwing'!$A$1:$A$1067&amp;'Lineout Throwing'!$B$1:$B$1067,0)))</f>
        <v>65.2</v>
      </c>
      <c r="FR32" s="13">
        <f t="array" ref="FR32">IF(ISNA(INDEX('Lineout Throwing'!V$1:V$1067,MATCH('Combined Table'!$A32&amp;'Combined Table'!$B32,'Lineout Throwing'!$A$1:$A$1067&amp;'Lineout Throwing'!$B$1:$B$1067,0))),"",INDEX('Lineout Throwing'!V$1:V$1067,MATCH('Combined Table'!$A32&amp;'Combined Table'!$B32,'Lineout Throwing'!$A$1:$A$1067&amp;'Lineout Throwing'!$B$1:$B$1067,0)))</f>
        <v>8</v>
      </c>
      <c r="FS32" s="13">
        <f t="array" ref="FS32">IF(ISNA(INDEX('Lineout Throwing'!W$1:W$1067,MATCH('Combined Table'!$A32&amp;'Combined Table'!$B32,'Lineout Throwing'!$A$1:$A$1067&amp;'Lineout Throwing'!$B$1:$B$1067,0))),"",INDEX('Lineout Throwing'!W$1:W$1067,MATCH('Combined Table'!$A32&amp;'Combined Table'!$B32,'Lineout Throwing'!$A$1:$A$1067&amp;'Lineout Throwing'!$B$1:$B$1067,0)))</f>
        <v>34.799999999999997</v>
      </c>
      <c r="FT32" s="1">
        <f t="array" ref="FT32">IF(ISNA(INDEX('Scrum Own Feed'!C$1:C$1067,MATCH('Combined Table'!$A32&amp;'Combined Table'!$B32,'Scrum Own Feed'!$A$1:$A$1067&amp;'Scrum Own Feed'!$B$1:$B$1067,0))),"",INDEX('Scrum Own Feed'!C$1:C$1067,MATCH('Combined Table'!$A32&amp;'Combined Table'!$B32,'Scrum Own Feed'!$A$1:$A$1067&amp;'Scrum Own Feed'!$B$1:$B$1067,0)))</f>
        <v>3</v>
      </c>
      <c r="FU32" s="13">
        <f t="array" ref="FU32">IF(ISNA(INDEX('Scrum Own Feed'!D$1:D$1067,MATCH('Combined Table'!$A32&amp;'Combined Table'!$B32,'Scrum Own Feed'!$A$1:$A$1067&amp;'Scrum Own Feed'!$B$1:$B$1067,0))),"",INDEX('Scrum Own Feed'!D$1:D$1067,MATCH('Combined Table'!$A32&amp;'Combined Table'!$B32,'Scrum Own Feed'!$A$1:$A$1067&amp;'Scrum Own Feed'!$B$1:$B$1067,0)))</f>
        <v>50</v>
      </c>
      <c r="FV32" s="13" t="str">
        <f t="array" ref="FV32">IF(ISNA(INDEX('Scrum Own Feed'!E$1:E$1067,MATCH('Combined Table'!$A32&amp;'Combined Table'!$B32,'Scrum Own Feed'!$A$1:$A$1067&amp;'Scrum Own Feed'!$B$1:$B$1067,0))),"",INDEX('Scrum Own Feed'!E$1:E$1067,MATCH('Combined Table'!$A32&amp;'Combined Table'!$B32,'Scrum Own Feed'!$A$1:$A$1067&amp;'Scrum Own Feed'!$B$1:$B$1067,0)))</f>
        <v/>
      </c>
      <c r="FW32" s="13" t="str">
        <f t="array" ref="FW32">IF(ISNA(INDEX('Scrum Own Feed'!F$1:F$1067,MATCH('Combined Table'!$A32&amp;'Combined Table'!$B32,'Scrum Own Feed'!$A$1:$A$1067&amp;'Scrum Own Feed'!$B$1:$B$1067,0))),"",INDEX('Scrum Own Feed'!F$1:F$1067,MATCH('Combined Table'!$A32&amp;'Combined Table'!$B32,'Scrum Own Feed'!$A$1:$A$1067&amp;'Scrum Own Feed'!$B$1:$B$1067,0)))</f>
        <v/>
      </c>
      <c r="FX32" s="13" t="str">
        <f t="array" ref="FX32">IF(ISNA(INDEX('Scrum Own Feed'!G$1:G$1067,MATCH('Combined Table'!$A32&amp;'Combined Table'!$B32,'Scrum Own Feed'!$A$1:$A$1067&amp;'Scrum Own Feed'!$B$1:$B$1067,0))),"",INDEX('Scrum Own Feed'!G$1:G$1067,MATCH('Combined Table'!$A32&amp;'Combined Table'!$B32,'Scrum Own Feed'!$A$1:$A$1067&amp;'Scrum Own Feed'!$B$1:$B$1067,0)))</f>
        <v/>
      </c>
      <c r="FY32" s="13">
        <f t="array" ref="FY32">IF(ISNA(INDEX('Scrum Own Feed'!H$1:H$1067,MATCH('Combined Table'!$A32&amp;'Combined Table'!$B32,'Scrum Own Feed'!$A$1:$A$1067&amp;'Scrum Own Feed'!$B$1:$B$1067,0))),"",INDEX('Scrum Own Feed'!H$1:H$1067,MATCH('Combined Table'!$A32&amp;'Combined Table'!$B32,'Scrum Own Feed'!$A$1:$A$1067&amp;'Scrum Own Feed'!$B$1:$B$1067,0)))</f>
        <v>3</v>
      </c>
      <c r="FZ32" s="13">
        <f t="array" ref="FZ32">IF(ISNA(INDEX('Scrum Own Feed'!I$1:I$1067,MATCH('Combined Table'!$A32&amp;'Combined Table'!$B32,'Scrum Own Feed'!$A$1:$A$1067&amp;'Scrum Own Feed'!$B$1:$B$1067,0))),"",INDEX('Scrum Own Feed'!I$1:I$1067,MATCH('Combined Table'!$A32&amp;'Combined Table'!$B32,'Scrum Own Feed'!$A$1:$A$1067&amp;'Scrum Own Feed'!$B$1:$B$1067,0)))</f>
        <v>50</v>
      </c>
      <c r="GA32" s="13">
        <f t="array" ref="GA32">IF(ISNA(INDEX('Scrum Own Feed'!J$1:J$1067,MATCH('Combined Table'!$A32&amp;'Combined Table'!$B32,'Scrum Own Feed'!$A$1:$A$1067&amp;'Scrum Own Feed'!$B$1:$B$1067,0))),"",INDEX('Scrum Own Feed'!J$1:J$1067,MATCH('Combined Table'!$A32&amp;'Combined Table'!$B32,'Scrum Own Feed'!$A$1:$A$1067&amp;'Scrum Own Feed'!$B$1:$B$1067,0)))</f>
        <v>2</v>
      </c>
      <c r="GB32" s="13">
        <f t="array" ref="GB32">IF(ISNA(INDEX('Scrum Own Feed'!K$1:K$1067,MATCH('Combined Table'!$A32&amp;'Combined Table'!$B32,'Scrum Own Feed'!$A$1:$A$1067&amp;'Scrum Own Feed'!$B$1:$B$1067,0))),"",INDEX('Scrum Own Feed'!K$1:K$1067,MATCH('Combined Table'!$A32&amp;'Combined Table'!$B32,'Scrum Own Feed'!$A$1:$A$1067&amp;'Scrum Own Feed'!$B$1:$B$1067,0)))</f>
        <v>33.299999999999997</v>
      </c>
      <c r="GC32" s="13" t="str">
        <f t="array" ref="GC32">IF(ISNA(INDEX('Scrum Own Feed'!L$1:L$1067,MATCH('Combined Table'!$A32&amp;'Combined Table'!$B32,'Scrum Own Feed'!$A$1:$A$1067&amp;'Scrum Own Feed'!$B$1:$B$1067,0))),"",INDEX('Scrum Own Feed'!L$1:L$1067,MATCH('Combined Table'!$A32&amp;'Combined Table'!$B32,'Scrum Own Feed'!$A$1:$A$1067&amp;'Scrum Own Feed'!$B$1:$B$1067,0)))</f>
        <v/>
      </c>
      <c r="GD32" s="13" t="str">
        <f t="array" ref="GD32">IF(ISNA(INDEX('Scrum Own Feed'!M$1:M$1067,MATCH('Combined Table'!$A32&amp;'Combined Table'!$B32,'Scrum Own Feed'!$A$1:$A$1067&amp;'Scrum Own Feed'!$B$1:$B$1067,0))),"",INDEX('Scrum Own Feed'!M$1:M$1067,MATCH('Combined Table'!$A32&amp;'Combined Table'!$B32,'Scrum Own Feed'!$A$1:$A$1067&amp;'Scrum Own Feed'!$B$1:$B$1067,0)))</f>
        <v/>
      </c>
      <c r="GE32" s="13">
        <f t="array" ref="GE32">IF(ISNA(INDEX('Scrum Own Feed'!N$1:N$1067,MATCH('Combined Table'!$A32&amp;'Combined Table'!$B32,'Scrum Own Feed'!$A$1:$A$1067&amp;'Scrum Own Feed'!$B$1:$B$1067,0))),"",INDEX('Scrum Own Feed'!N$1:N$1067,MATCH('Combined Table'!$A32&amp;'Combined Table'!$B32,'Scrum Own Feed'!$A$1:$A$1067&amp;'Scrum Own Feed'!$B$1:$B$1067,0)))</f>
        <v>1</v>
      </c>
      <c r="GF32" s="13">
        <f t="array" ref="GF32">IF(ISNA(INDEX('Scrum Own Feed'!O$1:O$1067,MATCH('Combined Table'!$A32&amp;'Combined Table'!$B32,'Scrum Own Feed'!$A$1:$A$1067&amp;'Scrum Own Feed'!$B$1:$B$1067,0))),"",INDEX('Scrum Own Feed'!O$1:O$1067,MATCH('Combined Table'!$A32&amp;'Combined Table'!$B32,'Scrum Own Feed'!$A$1:$A$1067&amp;'Scrum Own Feed'!$B$1:$B$1067,0)))</f>
        <v>3</v>
      </c>
      <c r="GG32" s="13">
        <f t="array" ref="GG32">IF(ISNA(INDEX('Scrum Own Feed'!P$1:P$1067,MATCH('Combined Table'!$A32&amp;'Combined Table'!$B32,'Scrum Own Feed'!$A$1:$A$1067&amp;'Scrum Own Feed'!$B$1:$B$1067,0))),"",INDEX('Scrum Own Feed'!P$1:P$1067,MATCH('Combined Table'!$A32&amp;'Combined Table'!$B32,'Scrum Own Feed'!$A$1:$A$1067&amp;'Scrum Own Feed'!$B$1:$B$1067,0)))</f>
        <v>50</v>
      </c>
      <c r="GH32" s="13">
        <f t="array" ref="GH32">IF(ISNA(INDEX('Scrum Own Feed'!Q$1:Q$1067,MATCH('Combined Table'!$A32&amp;'Combined Table'!$B32,'Scrum Own Feed'!$A$1:$A$1067&amp;'Scrum Own Feed'!$B$1:$B$1067,0))),"",INDEX('Scrum Own Feed'!Q$1:Q$1067,MATCH('Combined Table'!$A32&amp;'Combined Table'!$B32,'Scrum Own Feed'!$A$1:$A$1067&amp;'Scrum Own Feed'!$B$1:$B$1067,0)))</f>
        <v>6</v>
      </c>
      <c r="GI32" s="1" t="str">
        <f t="array" ref="GI32">IF(ISNA(INDEX('Scrum Opp Feed'!C$1:C$1067,MATCH('Combined Table'!$A32&amp;'Combined Table'!$B32,'Scrum Opp Feed'!$A$1:$A$1067&amp;'Scrum Opp Feed'!$B$1:$B$1067,0))),"",INDEX('Scrum Opp Feed'!C$1:C$1067,MATCH('Combined Table'!$A32&amp;'Combined Table'!$B32,'Scrum Opp Feed'!$A$1:$A$1067&amp;'Scrum Opp Feed'!$B$1:$B$1067,0)))</f>
        <v/>
      </c>
      <c r="GJ32" s="13" t="str">
        <f t="array" ref="GJ32">IF(ISNA(INDEX('Scrum Opp Feed'!D$1:D$1067,MATCH('Combined Table'!$A32&amp;'Combined Table'!$B32,'Scrum Opp Feed'!$A$1:$A$1067&amp;'Scrum Opp Feed'!$B$1:$B$1067,0))),"",INDEX('Scrum Opp Feed'!D$1:D$1067,MATCH('Combined Table'!$A32&amp;'Combined Table'!$B32,'Scrum Opp Feed'!$A$1:$A$1067&amp;'Scrum Opp Feed'!$B$1:$B$1067,0)))</f>
        <v/>
      </c>
      <c r="GK32" s="13" t="str">
        <f t="array" ref="GK32">IF(ISNA(INDEX('Scrum Opp Feed'!E$1:E$1067,MATCH('Combined Table'!$A32&amp;'Combined Table'!$B32,'Scrum Opp Feed'!$A$1:$A$1067&amp;'Scrum Opp Feed'!$B$1:$B$1067,0))),"",INDEX('Scrum Opp Feed'!E$1:E$1067,MATCH('Combined Table'!$A32&amp;'Combined Table'!$B32,'Scrum Opp Feed'!$A$1:$A$1067&amp;'Scrum Opp Feed'!$B$1:$B$1067,0)))</f>
        <v/>
      </c>
      <c r="GL32" s="13" t="str">
        <f t="array" ref="GL32">IF(ISNA(INDEX('Scrum Opp Feed'!F$1:F$1067,MATCH('Combined Table'!$A32&amp;'Combined Table'!$B32,'Scrum Opp Feed'!$A$1:$A$1067&amp;'Scrum Opp Feed'!$B$1:$B$1067,0))),"",INDEX('Scrum Opp Feed'!F$1:F$1067,MATCH('Combined Table'!$A32&amp;'Combined Table'!$B32,'Scrum Opp Feed'!$A$1:$A$1067&amp;'Scrum Opp Feed'!$B$1:$B$1067,0)))</f>
        <v/>
      </c>
      <c r="GM32" s="13">
        <f t="array" ref="GM32">IF(ISNA(INDEX('Scrum Opp Feed'!G$1:G$1067,MATCH('Combined Table'!$A32&amp;'Combined Table'!$B32,'Scrum Opp Feed'!$A$1:$A$1067&amp;'Scrum Opp Feed'!$B$1:$B$1067,0))),"",INDEX('Scrum Opp Feed'!G$1:G$1067,MATCH('Combined Table'!$A32&amp;'Combined Table'!$B32,'Scrum Opp Feed'!$A$1:$A$1067&amp;'Scrum Opp Feed'!$B$1:$B$1067,0)))</f>
        <v>2</v>
      </c>
      <c r="GN32" s="13">
        <f t="array" ref="GN32">IF(ISNA(INDEX('Scrum Opp Feed'!H$1:H$1067,MATCH('Combined Table'!$A32&amp;'Combined Table'!$B32,'Scrum Opp Feed'!$A$1:$A$1067&amp;'Scrum Opp Feed'!$B$1:$B$1067,0))),"",INDEX('Scrum Opp Feed'!H$1:H$1067,MATCH('Combined Table'!$A32&amp;'Combined Table'!$B32,'Scrum Opp Feed'!$A$1:$A$1067&amp;'Scrum Opp Feed'!$B$1:$B$1067,0)))</f>
        <v>2</v>
      </c>
      <c r="GO32" s="13">
        <f t="array" ref="GO32">IF(ISNA(INDEX('Scrum Opp Feed'!I$1:I$1067,MATCH('Combined Table'!$A32&amp;'Combined Table'!$B32,'Scrum Opp Feed'!$A$1:$A$1067&amp;'Scrum Opp Feed'!$B$1:$B$1067,0))),"",INDEX('Scrum Opp Feed'!I$1:I$1067,MATCH('Combined Table'!$A32&amp;'Combined Table'!$B32,'Scrum Opp Feed'!$A$1:$A$1067&amp;'Scrum Opp Feed'!$B$1:$B$1067,0)))</f>
        <v>40</v>
      </c>
      <c r="GP32" s="13">
        <f t="array" ref="GP32">IF(ISNA(INDEX('Scrum Opp Feed'!J$1:J$1067,MATCH('Combined Table'!$A32&amp;'Combined Table'!$B32,'Scrum Opp Feed'!$A$1:$A$1067&amp;'Scrum Opp Feed'!$B$1:$B$1067,0))),"",INDEX('Scrum Opp Feed'!J$1:J$1067,MATCH('Combined Table'!$A32&amp;'Combined Table'!$B32,'Scrum Opp Feed'!$A$1:$A$1067&amp;'Scrum Opp Feed'!$B$1:$B$1067,0)))</f>
        <v>2</v>
      </c>
      <c r="GQ32" s="13">
        <f t="array" ref="GQ32">IF(ISNA(INDEX('Scrum Opp Feed'!K$1:K$1067,MATCH('Combined Table'!$A32&amp;'Combined Table'!$B32,'Scrum Opp Feed'!$A$1:$A$1067&amp;'Scrum Opp Feed'!$B$1:$B$1067,0))),"",INDEX('Scrum Opp Feed'!K$1:K$1067,MATCH('Combined Table'!$A32&amp;'Combined Table'!$B32,'Scrum Opp Feed'!$A$1:$A$1067&amp;'Scrum Opp Feed'!$B$1:$B$1067,0)))</f>
        <v>40</v>
      </c>
      <c r="GR32" s="13" t="str">
        <f t="array" ref="GR32">IF(ISNA(INDEX('Scrum Opp Feed'!L$1:L$1067,MATCH('Combined Table'!$A32&amp;'Combined Table'!$B32,'Scrum Opp Feed'!$A$1:$A$1067&amp;'Scrum Opp Feed'!$B$1:$B$1067,0))),"",INDEX('Scrum Opp Feed'!L$1:L$1067,MATCH('Combined Table'!$A32&amp;'Combined Table'!$B32,'Scrum Opp Feed'!$A$1:$A$1067&amp;'Scrum Opp Feed'!$B$1:$B$1067,0)))</f>
        <v/>
      </c>
      <c r="GS32" s="13">
        <f t="array" ref="GS32">IF(ISNA(INDEX('Scrum Opp Feed'!M$1:M$1067,MATCH('Combined Table'!$A32&amp;'Combined Table'!$B32,'Scrum Opp Feed'!$A$1:$A$1067&amp;'Scrum Opp Feed'!$B$1:$B$1067,0))),"",INDEX('Scrum Opp Feed'!M$1:M$1067,MATCH('Combined Table'!$A32&amp;'Combined Table'!$B32,'Scrum Opp Feed'!$A$1:$A$1067&amp;'Scrum Opp Feed'!$B$1:$B$1067,0)))</f>
        <v>1</v>
      </c>
      <c r="GT32" s="13" t="str">
        <f t="array" ref="GT32">IF(ISNA(INDEX('Scrum Opp Feed'!N$1:N$1067,MATCH('Combined Table'!$A32&amp;'Combined Table'!$B32,'Scrum Opp Feed'!$A$1:$A$1067&amp;'Scrum Opp Feed'!$B$1:$B$1067,0))),"",INDEX('Scrum Opp Feed'!N$1:N$1067,MATCH('Combined Table'!$A32&amp;'Combined Table'!$B32,'Scrum Opp Feed'!$A$1:$A$1067&amp;'Scrum Opp Feed'!$B$1:$B$1067,0)))</f>
        <v/>
      </c>
      <c r="GU32" s="13">
        <f t="array" ref="GU32">IF(ISNA(INDEX('Scrum Opp Feed'!O$1:O$1067,MATCH('Combined Table'!$A32&amp;'Combined Table'!$B32,'Scrum Opp Feed'!$A$1:$A$1067&amp;'Scrum Opp Feed'!$B$1:$B$1067,0))),"",INDEX('Scrum Opp Feed'!O$1:O$1067,MATCH('Combined Table'!$A32&amp;'Combined Table'!$B32,'Scrum Opp Feed'!$A$1:$A$1067&amp;'Scrum Opp Feed'!$B$1:$B$1067,0)))</f>
        <v>3</v>
      </c>
      <c r="GV32" s="13">
        <f t="array" ref="GV32">IF(ISNA(INDEX('Scrum Opp Feed'!P$1:P$1067,MATCH('Combined Table'!$A32&amp;'Combined Table'!$B32,'Scrum Opp Feed'!$A$1:$A$1067&amp;'Scrum Opp Feed'!$B$1:$B$1067,0))),"",INDEX('Scrum Opp Feed'!P$1:P$1067,MATCH('Combined Table'!$A32&amp;'Combined Table'!$B32,'Scrum Opp Feed'!$A$1:$A$1067&amp;'Scrum Opp Feed'!$B$1:$B$1067,0)))</f>
        <v>60</v>
      </c>
      <c r="GW32" s="13">
        <f t="array" ref="GW32">IF(ISNA(INDEX('Scrum Opp Feed'!Q$1:Q$1067,MATCH('Combined Table'!$A32&amp;'Combined Table'!$B32,'Scrum Opp Feed'!$A$1:$A$1067&amp;'Scrum Opp Feed'!$B$1:$B$1067,0))),"",INDEX('Scrum Opp Feed'!Q$1:Q$1067,MATCH('Combined Table'!$A32&amp;'Combined Table'!$B32,'Scrum Opp Feed'!$A$1:$A$1067&amp;'Scrum Opp Feed'!$B$1:$B$1067,0)))</f>
        <v>5</v>
      </c>
      <c r="GX32" s="1" t="str">
        <f t="array" ref="GX32">IF(ISNA(INDEX('Restart 50m'!C$1:C$1067,MATCH('Combined Table'!$A32&amp;'Combined Table'!$B32,'Restart 50m'!$A$1:$A$1067&amp;'Restart 50m'!$B$1:$B$1067,0))),"",INDEX('Restart 50m'!C$1:C$1067,MATCH('Combined Table'!$A32&amp;'Combined Table'!$B32,'Restart 50m'!$A$1:$A$1067&amp;'Restart 50m'!$B$1:$B$1067,0)))</f>
        <v/>
      </c>
      <c r="GY32" s="13">
        <f t="array" ref="GY32">IF(ISNA(INDEX('Restart 50m'!D$1:D$1067,MATCH('Combined Table'!$A32&amp;'Combined Table'!$B32,'Restart 50m'!$A$1:$A$1067&amp;'Restart 50m'!$B$1:$B$1067,0))),"",INDEX('Restart 50m'!D$1:D$1067,MATCH('Combined Table'!$A32&amp;'Combined Table'!$B32,'Restart 50m'!$A$1:$A$1067&amp;'Restart 50m'!$B$1:$B$1067,0)))</f>
        <v>1</v>
      </c>
      <c r="GZ32" s="13">
        <f t="array" ref="GZ32">IF(ISNA(INDEX('Restart 50m'!E$1:E$1067,MATCH('Combined Table'!$A32&amp;'Combined Table'!$B32,'Restart 50m'!$A$1:$A$1067&amp;'Restart 50m'!$B$1:$B$1067,0))),"",INDEX('Restart 50m'!E$1:E$1067,MATCH('Combined Table'!$A32&amp;'Combined Table'!$B32,'Restart 50m'!$A$1:$A$1067&amp;'Restart 50m'!$B$1:$B$1067,0)))</f>
        <v>1</v>
      </c>
      <c r="HA32" s="13">
        <f t="array" ref="HA32">IF(ISNA(INDEX('Restart 50m'!F$1:F$1067,MATCH('Combined Table'!$A32&amp;'Combined Table'!$B32,'Restart 50m'!$A$1:$A$1067&amp;'Restart 50m'!$B$1:$B$1067,0))),"",INDEX('Restart 50m'!F$1:F$1067,MATCH('Combined Table'!$A32&amp;'Combined Table'!$B32,'Restart 50m'!$A$1:$A$1067&amp;'Restart 50m'!$B$1:$B$1067,0)))</f>
        <v>100</v>
      </c>
      <c r="HB32" s="13" t="str">
        <f t="array" ref="HB32">IF(ISNA(INDEX('Restart 50m'!G$1:G$1067,MATCH('Combined Table'!$A32&amp;'Combined Table'!$B32,'Restart 50m'!$A$1:$A$1067&amp;'Restart 50m'!$B$1:$B$1067,0))),"",INDEX('Restart 50m'!G$1:G$1067,MATCH('Combined Table'!$A32&amp;'Combined Table'!$B32,'Restart 50m'!$A$1:$A$1067&amp;'Restart 50m'!$B$1:$B$1067,0)))</f>
        <v/>
      </c>
      <c r="HC32" s="13" t="str">
        <f t="array" ref="HC32">IF(ISNA(INDEX('Restart 50m'!H$1:H$1067,MATCH('Combined Table'!$A32&amp;'Combined Table'!$B32,'Restart 50m'!$A$1:$A$1067&amp;'Restart 50m'!$B$1:$B$1067,0))),"",INDEX('Restart 50m'!H$1:H$1067,MATCH('Combined Table'!$A32&amp;'Combined Table'!$B32,'Restart 50m'!$A$1:$A$1067&amp;'Restart 50m'!$B$1:$B$1067,0)))</f>
        <v/>
      </c>
      <c r="HD32" s="13" t="str">
        <f t="array" ref="HD32">IF(ISNA(INDEX('Restart 50m'!I$1:I$1067,MATCH('Combined Table'!$A32&amp;'Combined Table'!$B32,'Restart 50m'!$A$1:$A$1067&amp;'Restart 50m'!$B$1:$B$1067,0))),"",INDEX('Restart 50m'!I$1:I$1067,MATCH('Combined Table'!$A32&amp;'Combined Table'!$B32,'Restart 50m'!$A$1:$A$1067&amp;'Restart 50m'!$B$1:$B$1067,0)))</f>
        <v/>
      </c>
      <c r="HE32" s="13" t="str">
        <f t="array" ref="HE32">IF(ISNA(INDEX('Restart 50m'!J$1:J$1067,MATCH('Combined Table'!$A32&amp;'Combined Table'!$B32,'Restart 50m'!$A$1:$A$1067&amp;'Restart 50m'!$B$1:$B$1067,0))),"",INDEX('Restart 50m'!J$1:J$1067,MATCH('Combined Table'!$A32&amp;'Combined Table'!$B32,'Restart 50m'!$A$1:$A$1067&amp;'Restart 50m'!$B$1:$B$1067,0)))</f>
        <v/>
      </c>
      <c r="HF32" s="13">
        <f t="array" ref="HF32">IF(ISNA(INDEX('Restart 50m'!K$1:K$1067,MATCH('Combined Table'!$A32&amp;'Combined Table'!$B32,'Restart 50m'!$A$1:$A$1067&amp;'Restart 50m'!$B$1:$B$1067,0))),"",INDEX('Restart 50m'!K$1:K$1067,MATCH('Combined Table'!$A32&amp;'Combined Table'!$B32,'Restart 50m'!$A$1:$A$1067&amp;'Restart 50m'!$B$1:$B$1067,0)))</f>
        <v>1</v>
      </c>
      <c r="HG32" s="13" t="str">
        <f t="array" ref="HG32">IF(ISNA(INDEX('Restart 50m'!L$1:L$1067,MATCH('Combined Table'!$A32&amp;'Combined Table'!$B32,'Restart 50m'!$A$1:$A$1067&amp;'Restart 50m'!$B$1:$B$1067,0))),"",INDEX('Restart 50m'!L$1:L$1067,MATCH('Combined Table'!$A32&amp;'Combined Table'!$B32,'Restart 50m'!$A$1:$A$1067&amp;'Restart 50m'!$B$1:$B$1067,0)))</f>
        <v/>
      </c>
      <c r="HH32" s="13" t="str">
        <f t="array" ref="HH32">IF(ISNA(INDEX('Restart 50m'!M$1:M$1067,MATCH('Combined Table'!$A32&amp;'Combined Table'!$B32,'Restart 50m'!$A$1:$A$1067&amp;'Restart 50m'!$B$1:$B$1067,0))),"",INDEX('Restart 50m'!M$1:M$1067,MATCH('Combined Table'!$A32&amp;'Combined Table'!$B32,'Restart 50m'!$A$1:$A$1067&amp;'Restart 50m'!$B$1:$B$1067,0)))</f>
        <v/>
      </c>
      <c r="HI32" s="13" t="str">
        <f t="array" ref="HI32">IF(ISNA(INDEX('Restart 50m'!N$1:N$1067,MATCH('Combined Table'!$A32&amp;'Combined Table'!$B32,'Restart 50m'!$A$1:$A$1067&amp;'Restart 50m'!$B$1:$B$1067,0))),"",INDEX('Restart 50m'!N$1:N$1067,MATCH('Combined Table'!$A32&amp;'Combined Table'!$B32,'Restart 50m'!$A$1:$A$1067&amp;'Restart 50m'!$B$1:$B$1067,0)))</f>
        <v/>
      </c>
      <c r="HJ32" s="13" t="str">
        <f t="array" ref="HJ32">IF(ISNA(INDEX('Restart 50m'!O$1:O$1067,MATCH('Combined Table'!$A32&amp;'Combined Table'!$B32,'Restart 50m'!$A$1:$A$1067&amp;'Restart 50m'!$B$1:$B$1067,0))),"",INDEX('Restart 50m'!O$1:O$1067,MATCH('Combined Table'!$A32&amp;'Combined Table'!$B32,'Restart 50m'!$A$1:$A$1067&amp;'Restart 50m'!$B$1:$B$1067,0)))</f>
        <v/>
      </c>
      <c r="HK32" s="13">
        <f t="array" ref="HK32">IF(ISNA(INDEX('Restart 50m'!P$1:P$1067,MATCH('Combined Table'!$A32&amp;'Combined Table'!$B32,'Restart 50m'!$A$1:$A$1067&amp;'Restart 50m'!$B$1:$B$1067,0))),"",INDEX('Restart 50m'!P$1:P$1067,MATCH('Combined Table'!$A32&amp;'Combined Table'!$B32,'Restart 50m'!$A$1:$A$1067&amp;'Restart 50m'!$B$1:$B$1067,0)))</f>
        <v>4</v>
      </c>
      <c r="HL32" s="13" t="str">
        <f t="array" ref="HL32">IF(ISNA(INDEX('Restart 50m'!Q$1:Q$1067,MATCH('Combined Table'!$A32&amp;'Combined Table'!$B32,'Restart 50m'!$A$1:$A$1067&amp;'Restart 50m'!$B$1:$B$1067,0))),"",INDEX('Restart 50m'!Q$1:Q$1067,MATCH('Combined Table'!$A32&amp;'Combined Table'!$B32,'Restart 50m'!$A$1:$A$1067&amp;'Restart 50m'!$B$1:$B$1067,0)))</f>
        <v/>
      </c>
      <c r="HM32" s="13" t="str">
        <f t="array" ref="HM32">IF(ISNA(INDEX('Restart 50m'!R$1:R$1067,MATCH('Combined Table'!$A32&amp;'Combined Table'!$B32,'Restart 50m'!$A$1:$A$1067&amp;'Restart 50m'!$B$1:$B$1067,0))),"",INDEX('Restart 50m'!R$1:R$1067,MATCH('Combined Table'!$A32&amp;'Combined Table'!$B32,'Restart 50m'!$A$1:$A$1067&amp;'Restart 50m'!$B$1:$B$1067,0)))</f>
        <v/>
      </c>
      <c r="HN32" s="13">
        <f t="array" ref="HN32">IF(ISNA(INDEX('Restart 50m'!S$1:S$1067,MATCH('Combined Table'!$A32&amp;'Combined Table'!$B32,'Restart 50m'!$A$1:$A$1067&amp;'Restart 50m'!$B$1:$B$1067,0))),"",INDEX('Restart 50m'!S$1:S$1067,MATCH('Combined Table'!$A32&amp;'Combined Table'!$B32,'Restart 50m'!$A$1:$A$1067&amp;'Restart 50m'!$B$1:$B$1067,0)))</f>
        <v>4</v>
      </c>
      <c r="HO32" s="13">
        <f t="array" ref="HO32">IF(ISNA(INDEX('Restart 50m'!T$1:T$1067,MATCH('Combined Table'!$A32&amp;'Combined Table'!$B32,'Restart 50m'!$A$1:$A$1067&amp;'Restart 50m'!$B$1:$B$1067,0))),"",INDEX('Restart 50m'!T$1:T$1067,MATCH('Combined Table'!$A32&amp;'Combined Table'!$B32,'Restart 50m'!$A$1:$A$1067&amp;'Restart 50m'!$B$1:$B$1067,0)))</f>
        <v>4</v>
      </c>
      <c r="HP32" s="13">
        <f t="array" ref="HP32">IF(ISNA(INDEX('Restart 50m'!U$1:U$1067,MATCH('Combined Table'!$A32&amp;'Combined Table'!$B32,'Restart 50m'!$A$1:$A$1067&amp;'Restart 50m'!$B$1:$B$1067,0))),"",INDEX('Restart 50m'!U$1:U$1067,MATCH('Combined Table'!$A32&amp;'Combined Table'!$B32,'Restart 50m'!$A$1:$A$1067&amp;'Restart 50m'!$B$1:$B$1067,0)))</f>
        <v>5</v>
      </c>
      <c r="HQ32" s="1" t="str">
        <f t="array" ref="HQ32">IF(ISNA(INDEX('Restart 22m'!C$1:C$1067,MATCH('Combined Table'!$A32&amp;'Combined Table'!$B32,'Restart 22m'!$A$1:$A$1067&amp;'Restart 22m'!$B$1:$B$1067,0))),"",INDEX('Restart 22m'!C$1:C$1067,MATCH('Combined Table'!$A32&amp;'Combined Table'!$B32,'Restart 22m'!$A$1:$A$1067&amp;'Restart 22m'!$B$1:$B$1067,0)))</f>
        <v/>
      </c>
      <c r="HR32" s="13" t="str">
        <f t="array" ref="HR32">IF(ISNA(INDEX('Restart 22m'!D$1:D$1067,MATCH('Combined Table'!$A32&amp;'Combined Table'!$B32,'Restart 22m'!$A$1:$A$1067&amp;'Restart 22m'!$B$1:$B$1067,0))),"",INDEX('Restart 22m'!D$1:D$1067,MATCH('Combined Table'!$A32&amp;'Combined Table'!$B32,'Restart 22m'!$A$1:$A$1067&amp;'Restart 22m'!$B$1:$B$1067,0)))</f>
        <v/>
      </c>
      <c r="HS32" s="13" t="str">
        <f t="array" ref="HS32">IF(ISNA(INDEX('Restart 22m'!E$1:E$1067,MATCH('Combined Table'!$A32&amp;'Combined Table'!$B32,'Restart 22m'!$A$1:$A$1067&amp;'Restart 22m'!$B$1:$B$1067,0))),"",INDEX('Restart 22m'!E$1:E$1067,MATCH('Combined Table'!$A32&amp;'Combined Table'!$B32,'Restart 22m'!$A$1:$A$1067&amp;'Restart 22m'!$B$1:$B$1067,0)))</f>
        <v/>
      </c>
      <c r="HT32" s="13" t="str">
        <f t="array" ref="HT32">IF(ISNA(INDEX('Restart 22m'!F$1:F$1067,MATCH('Combined Table'!$A32&amp;'Combined Table'!$B32,'Restart 22m'!$A$1:$A$1067&amp;'Restart 22m'!$B$1:$B$1067,0))),"",INDEX('Restart 22m'!F$1:F$1067,MATCH('Combined Table'!$A32&amp;'Combined Table'!$B32,'Restart 22m'!$A$1:$A$1067&amp;'Restart 22m'!$B$1:$B$1067,0)))</f>
        <v/>
      </c>
      <c r="HU32" s="13" t="str">
        <f t="array" ref="HU32">IF(ISNA(INDEX('Restart 22m'!G$1:G$1067,MATCH('Combined Table'!$A32&amp;'Combined Table'!$B32,'Restart 22m'!$A$1:$A$1067&amp;'Restart 22m'!$B$1:$B$1067,0))),"",INDEX('Restart 22m'!G$1:G$1067,MATCH('Combined Table'!$A32&amp;'Combined Table'!$B32,'Restart 22m'!$A$1:$A$1067&amp;'Restart 22m'!$B$1:$B$1067,0)))</f>
        <v/>
      </c>
      <c r="HV32" s="13" t="str">
        <f t="array" ref="HV32">IF(ISNA(INDEX('Restart 22m'!H$1:H$1067,MATCH('Combined Table'!$A32&amp;'Combined Table'!$B32,'Restart 22m'!$A$1:$A$1067&amp;'Restart 22m'!$B$1:$B$1067,0))),"",INDEX('Restart 22m'!H$1:H$1067,MATCH('Combined Table'!$A32&amp;'Combined Table'!$B32,'Restart 22m'!$A$1:$A$1067&amp;'Restart 22m'!$B$1:$B$1067,0)))</f>
        <v/>
      </c>
      <c r="HW32" s="13" t="str">
        <f t="array" ref="HW32">IF(ISNA(INDEX('Restart 22m'!I$1:I$1067,MATCH('Combined Table'!$A32&amp;'Combined Table'!$B32,'Restart 22m'!$A$1:$A$1067&amp;'Restart 22m'!$B$1:$B$1067,0))),"",INDEX('Restart 22m'!I$1:I$1067,MATCH('Combined Table'!$A32&amp;'Combined Table'!$B32,'Restart 22m'!$A$1:$A$1067&amp;'Restart 22m'!$B$1:$B$1067,0)))</f>
        <v/>
      </c>
      <c r="HX32" s="13" t="str">
        <f t="array" ref="HX32">IF(ISNA(INDEX('Restart 22m'!J$1:J$1067,MATCH('Combined Table'!$A32&amp;'Combined Table'!$B32,'Restart 22m'!$A$1:$A$1067&amp;'Restart 22m'!$B$1:$B$1067,0))),"",INDEX('Restart 22m'!J$1:J$1067,MATCH('Combined Table'!$A32&amp;'Combined Table'!$B32,'Restart 22m'!$A$1:$A$1067&amp;'Restart 22m'!$B$1:$B$1067,0)))</f>
        <v/>
      </c>
      <c r="HY32" s="13" t="str">
        <f t="array" ref="HY32">IF(ISNA(INDEX('Restart 22m'!K$1:K$1067,MATCH('Combined Table'!$A32&amp;'Combined Table'!$B32,'Restart 22m'!$A$1:$A$1067&amp;'Restart 22m'!$B$1:$B$1067,0))),"",INDEX('Restart 22m'!K$1:K$1067,MATCH('Combined Table'!$A32&amp;'Combined Table'!$B32,'Restart 22m'!$A$1:$A$1067&amp;'Restart 22m'!$B$1:$B$1067,0)))</f>
        <v/>
      </c>
      <c r="HZ32" s="13" t="str">
        <f t="array" ref="HZ32">IF(ISNA(INDEX('Restart 22m'!L$1:L$1067,MATCH('Combined Table'!$A32&amp;'Combined Table'!$B32,'Restart 22m'!$A$1:$A$1067&amp;'Restart 22m'!$B$1:$B$1067,0))),"",INDEX('Restart 22m'!L$1:L$1067,MATCH('Combined Table'!$A32&amp;'Combined Table'!$B32,'Restart 22m'!$A$1:$A$1067&amp;'Restart 22m'!$B$1:$B$1067,0)))</f>
        <v/>
      </c>
      <c r="IA32" s="13" t="str">
        <f t="array" ref="IA32">IF(ISNA(INDEX('Restart 22m'!M$1:M$1067,MATCH('Combined Table'!$A32&amp;'Combined Table'!$B32,'Restart 22m'!$A$1:$A$1067&amp;'Restart 22m'!$B$1:$B$1067,0))),"",INDEX('Restart 22m'!M$1:M$1067,MATCH('Combined Table'!$A32&amp;'Combined Table'!$B32,'Restart 22m'!$A$1:$A$1067&amp;'Restart 22m'!$B$1:$B$1067,0)))</f>
        <v/>
      </c>
      <c r="IB32" s="13" t="str">
        <f t="array" ref="IB32">IF(ISNA(INDEX('Restart 22m'!N$1:N$1067,MATCH('Combined Table'!$A32&amp;'Combined Table'!$B32,'Restart 22m'!$A$1:$A$1067&amp;'Restart 22m'!$B$1:$B$1067,0))),"",INDEX('Restart 22m'!N$1:N$1067,MATCH('Combined Table'!$A32&amp;'Combined Table'!$B32,'Restart 22m'!$A$1:$A$1067&amp;'Restart 22m'!$B$1:$B$1067,0)))</f>
        <v/>
      </c>
      <c r="IC32" s="13" t="str">
        <f t="array" ref="IC32">IF(ISNA(INDEX('Restart 22m'!O$1:O$1067,MATCH('Combined Table'!$A32&amp;'Combined Table'!$B32,'Restart 22m'!$A$1:$A$1067&amp;'Restart 22m'!$B$1:$B$1067,0))),"",INDEX('Restart 22m'!O$1:O$1067,MATCH('Combined Table'!$A32&amp;'Combined Table'!$B32,'Restart 22m'!$A$1:$A$1067&amp;'Restart 22m'!$B$1:$B$1067,0)))</f>
        <v/>
      </c>
      <c r="ID32" s="13" t="str">
        <f t="array" ref="ID32">IF(ISNA(INDEX('Restart 22m'!P$1:P$1067,MATCH('Combined Table'!$A32&amp;'Combined Table'!$B32,'Restart 22m'!$A$1:$A$1067&amp;'Restart 22m'!$B$1:$B$1067,0))),"",INDEX('Restart 22m'!P$1:P$1067,MATCH('Combined Table'!$A32&amp;'Combined Table'!$B32,'Restart 22m'!$A$1:$A$1067&amp;'Restart 22m'!$B$1:$B$1067,0)))</f>
        <v/>
      </c>
      <c r="IE32" s="13" t="str">
        <f t="array" ref="IE32">IF(ISNA(INDEX('Restart 22m'!Q$1:Q$1067,MATCH('Combined Table'!$A32&amp;'Combined Table'!$B32,'Restart 22m'!$A$1:$A$1067&amp;'Restart 22m'!$B$1:$B$1067,0))),"",INDEX('Restart 22m'!Q$1:Q$1067,MATCH('Combined Table'!$A32&amp;'Combined Table'!$B32,'Restart 22m'!$A$1:$A$1067&amp;'Restart 22m'!$B$1:$B$1067,0)))</f>
        <v/>
      </c>
      <c r="IF32" s="13" t="str">
        <f t="array" ref="IF32">IF(ISNA(INDEX('Restart 22m'!R$1:R$1067,MATCH('Combined Table'!$A32&amp;'Combined Table'!$B32,'Restart 22m'!$A$1:$A$1067&amp;'Restart 22m'!$B$1:$B$1067,0))),"",INDEX('Restart 22m'!R$1:R$1067,MATCH('Combined Table'!$A32&amp;'Combined Table'!$B32,'Restart 22m'!$A$1:$A$1067&amp;'Restart 22m'!$B$1:$B$1067,0)))</f>
        <v/>
      </c>
      <c r="IG32" s="13" t="str">
        <f t="array" ref="IG32">IF(ISNA(INDEX('Restart 22m'!S$1:S$1067,MATCH('Combined Table'!$A32&amp;'Combined Table'!$B32,'Restart 22m'!$A$1:$A$1067&amp;'Restart 22m'!$B$1:$B$1067,0))),"",INDEX('Restart 22m'!S$1:S$1067,MATCH('Combined Table'!$A32&amp;'Combined Table'!$B32,'Restart 22m'!$A$1:$A$1067&amp;'Restart 22m'!$B$1:$B$1067,0)))</f>
        <v/>
      </c>
      <c r="IH32" s="13" t="str">
        <f t="array" ref="IH32">IF(ISNA(INDEX('Restart 22m'!T$1:T$1067,MATCH('Combined Table'!$A32&amp;'Combined Table'!$B32,'Restart 22m'!$A$1:$A$1067&amp;'Restart 22m'!$B$1:$B$1067,0))),"",INDEX('Restart 22m'!T$1:T$1067,MATCH('Combined Table'!$A32&amp;'Combined Table'!$B32,'Restart 22m'!$A$1:$A$1067&amp;'Restart 22m'!$B$1:$B$1067,0)))</f>
        <v/>
      </c>
      <c r="II32" s="13" t="str">
        <f t="array" ref="II32">IF(ISNA(INDEX('Restart 22m'!U$1:U$1067,MATCH('Combined Table'!$A32&amp;'Combined Table'!$B32,'Restart 22m'!$A$1:$A$1067&amp;'Restart 22m'!$B$1:$B$1067,0))),"",INDEX('Restart 22m'!U$1:U$1067,MATCH('Combined Table'!$A32&amp;'Combined Table'!$B32,'Restart 22m'!$A$1:$A$1067&amp;'Restart 22m'!$B$1:$B$1067,0)))</f>
        <v/>
      </c>
      <c r="IJ32" s="13"/>
    </row>
    <row r="33" spans="1:244" x14ac:dyDescent="0.25">
      <c r="A33" s="5" t="s">
        <v>19</v>
      </c>
      <c r="B33" s="3">
        <v>2</v>
      </c>
      <c r="C33" s="13">
        <f t="array" ref="C33">INDEX('Points Table'!C$1:C$1067,MATCH('Combined Table'!$A33&amp;'Combined Table'!$B33,$A$1:$A$1067&amp;$B$1:$B$1067,0))</f>
        <v>45</v>
      </c>
      <c r="D33" s="13">
        <f t="array" ref="D33">INDEX('Points Table'!D$1:D$1067,MATCH('Combined Table'!$A33&amp;'Combined Table'!$B33,$A$1:$A$1067&amp;$B$1:$B$1067,0))</f>
        <v>6</v>
      </c>
      <c r="E33" s="13">
        <f t="array" ref="E33">INDEX('Points Table'!E$1:E$1067,MATCH('Combined Table'!$A33&amp;'Combined Table'!$B33,$A$1:$A$1067&amp;$B$1:$B$1067,0))</f>
        <v>6</v>
      </c>
      <c r="F33" s="13">
        <f t="array" ref="F33">INDEX('Points Table'!F$1:F$1067,MATCH('Combined Table'!$A33&amp;'Combined Table'!$B33,$A$1:$A$1067&amp;$B$1:$B$1067,0))</f>
        <v>1</v>
      </c>
      <c r="G33" s="13">
        <f t="array" ref="G33">INDEX('Points Table'!G$1:G$1067,MATCH('Combined Table'!$A33&amp;'Combined Table'!$B33,$A$1:$A$1067&amp;$B$1:$B$1067,0))</f>
        <v>87.5</v>
      </c>
      <c r="H33" s="13">
        <f t="array" ref="H33">INDEX('Points Table'!H$1:H$1067,MATCH('Combined Table'!$A33&amp;'Combined Table'!$B33,$A$1:$A$1067&amp;$B$1:$B$1067,0))</f>
        <v>0</v>
      </c>
      <c r="I33" s="13" t="str">
        <f t="array" ref="I33">INDEX('Possesion Times'!C$1:C$1067,MATCH('Combined Table'!$A33&amp;'Combined Table'!$B33,$A$1:$A$1067&amp;$B$1:$B$1067,0))</f>
        <v>3:21</v>
      </c>
      <c r="J33" s="13" t="str">
        <f t="array" ref="J33">INDEX('Possesion Times'!D$1:D$1067,MATCH('Combined Table'!$A33&amp;'Combined Table'!$B33,$A$1:$A$1067&amp;$B$1:$B$1067,0))</f>
        <v>1:42</v>
      </c>
      <c r="K33" s="13" t="str">
        <f t="array" ref="K33">INDEX('Possesion Times'!E$1:E$1067,MATCH('Combined Table'!$A33&amp;'Combined Table'!$B33,$A$1:$A$1067&amp;$B$1:$B$1067,0))</f>
        <v>5:04</v>
      </c>
      <c r="L33" s="13">
        <f t="array" ref="L33">INDEX('Possesion Times'!F$1:F$1067,MATCH('Combined Table'!$A33&amp;'Combined Table'!$B33,$A$1:$A$1067&amp;$B$1:$B$1067,0))</f>
        <v>14.4</v>
      </c>
      <c r="M33" s="13" t="str">
        <f t="array" ref="M33">INDEX('Possesion Times'!G$1:G$1067,MATCH('Combined Table'!$A33&amp;'Combined Table'!$B33,$A$1:$A$1067&amp;$B$1:$B$1067,0))</f>
        <v>2:57</v>
      </c>
      <c r="N33" s="13" t="str">
        <f t="array" ref="N33">INDEX('Possesion Times'!H$1:H$1067,MATCH('Combined Table'!$A33&amp;'Combined Table'!$B33,$A$1:$A$1067&amp;$B$1:$B$1067,0))</f>
        <v>1:39</v>
      </c>
      <c r="O33" s="13" t="str">
        <f t="array" ref="O33">INDEX('Possesion Times'!I$1:I$1067,MATCH('Combined Table'!$A33&amp;'Combined Table'!$B33,$A$1:$A$1067&amp;$B$1:$B$1067,0))</f>
        <v>4:37</v>
      </c>
      <c r="P33" s="13">
        <f t="array" ref="P33">INDEX('Possesion Times'!J$1:J$1067,MATCH('Combined Table'!$A33&amp;'Combined Table'!$B33,$A$1:$A$1067&amp;$B$1:$B$1067,0))</f>
        <v>13.1</v>
      </c>
      <c r="Q33" s="13" t="str">
        <f t="array" ref="Q33">INDEX('Possesion Times'!K$1:K$1067,MATCH('Combined Table'!$A33&amp;'Combined Table'!$B33,$A$1:$A$1067&amp;$B$1:$B$1067,0))</f>
        <v>2:49</v>
      </c>
      <c r="R33" s="13" t="str">
        <f t="array" ref="R33">INDEX('Possesion Times'!L$1:L$1067,MATCH('Combined Table'!$A33&amp;'Combined Table'!$B33,$A$1:$A$1067&amp;$B$1:$B$1067,0))</f>
        <v>2:39</v>
      </c>
      <c r="S33" s="13" t="str">
        <f t="array" ref="S33">INDEX('Possesion Times'!M$1:M$1067,MATCH('Combined Table'!$A33&amp;'Combined Table'!$B33,$A$1:$A$1067&amp;$B$1:$B$1067,0))</f>
        <v>5:28</v>
      </c>
      <c r="T33" s="13">
        <f t="array" ref="T33">INDEX('Possesion Times'!N$1:N$1067,MATCH('Combined Table'!$A33&amp;'Combined Table'!$B33,$A$1:$A$1067&amp;$B$1:$B$1067,0))</f>
        <v>15.5</v>
      </c>
      <c r="U33" s="13" t="str">
        <f t="array" ref="U33">INDEX('Possesion Times'!O$1:O$1067,MATCH('Combined Table'!$A33&amp;'Combined Table'!$B33,$A$1:$A$1067&amp;$B$1:$B$1067,0))</f>
        <v>0:30</v>
      </c>
      <c r="V33" s="13" t="str">
        <f t="array" ref="V33">INDEX('Possesion Times'!P$1:P$1067,MATCH('Combined Table'!$A33&amp;'Combined Table'!$B33,$A$1:$A$1067&amp;$B$1:$B$1067,0))</f>
        <v>2:55</v>
      </c>
      <c r="W33" s="13" t="str">
        <f t="array" ref="W33">INDEX('Possesion Times'!Q$1:Q$1067,MATCH('Combined Table'!$A33&amp;'Combined Table'!$B33,$A$1:$A$1067&amp;$B$1:$B$1067,0))</f>
        <v>3:25</v>
      </c>
      <c r="X33" s="13">
        <f t="array" ref="X33">INDEX('Possesion Times'!R$1:R$1067,MATCH('Combined Table'!$A33&amp;'Combined Table'!$B33,$A$1:$A$1067&amp;$B$1:$B$1067,0))</f>
        <v>9.6999999999999993</v>
      </c>
      <c r="Y33" s="13" t="str">
        <f t="array" ref="Y33">INDEX('Possesion Times'!S$1:S$1067,MATCH('Combined Table'!$A33&amp;'Combined Table'!$B33,$A$1:$A$1067&amp;$B$1:$B$1067,0))</f>
        <v>9:38</v>
      </c>
      <c r="Z33" s="13" t="str">
        <f t="array" ref="Z33">INDEX('Possesion Times'!T$1:T$1067,MATCH('Combined Table'!$A33&amp;'Combined Table'!$B33,$A$1:$A$1067&amp;$B$1:$B$1067,0))</f>
        <v>8:56</v>
      </c>
      <c r="AA33" s="13" t="str">
        <f t="array" ref="AA33">INDEX('Possesion Times'!U$1:U$1067,MATCH('Combined Table'!$A33&amp;'Combined Table'!$B33,$A$1:$A$1067&amp;$B$1:$B$1067,0))</f>
        <v>18:34</v>
      </c>
      <c r="AB33" s="13">
        <f t="array" ref="AB33">INDEX('Possesion Times'!V$1:V$1067,MATCH('Combined Table'!$A33&amp;'Combined Table'!$B33,$A$1:$A$1067&amp;$B$1:$B$1067,0))</f>
        <v>52.7</v>
      </c>
      <c r="AC33" s="1">
        <f t="array" ref="AC33">INDEX('Possession Source'!C$1:C$1067,MATCH('Combined Table'!$A33&amp;'Combined Table'!$B33,$A$1:$A$1067&amp;$B$1:$B$1067,0))</f>
        <v>11</v>
      </c>
      <c r="AD33" s="13">
        <f t="array" ref="AD33">INDEX('Possession Source'!D$1:D$1067,MATCH('Combined Table'!$A33&amp;'Combined Table'!$B33,$A$1:$A$1067&amp;$B$1:$B$1067,0))</f>
        <v>3</v>
      </c>
      <c r="AE33" s="13">
        <f t="array" ref="AE33">INDEX('Possession Source'!E$1:E$1067,MATCH('Combined Table'!$A33&amp;'Combined Table'!$B33,$A$1:$A$1067&amp;$B$1:$B$1067,0))</f>
        <v>6</v>
      </c>
      <c r="AF33" s="13">
        <f t="array" ref="AF33">INDEX('Possession Source'!F$1:F$1067,MATCH('Combined Table'!$A33&amp;'Combined Table'!$B33,$A$1:$A$1067&amp;$B$1:$B$1067,0))</f>
        <v>1</v>
      </c>
      <c r="AG33" s="13">
        <f t="array" ref="AG33">INDEX('Possession Source'!G$1:G$1067,MATCH('Combined Table'!$A33&amp;'Combined Table'!$B33,$A$1:$A$1067&amp;$B$1:$B$1067,0))</f>
        <v>21</v>
      </c>
      <c r="AH33" s="13">
        <f t="array" ref="AH33">INDEX('Possession Source'!H$1:H$1067,MATCH('Combined Table'!$A33&amp;'Combined Table'!$B33,$A$1:$A$1067&amp;$B$1:$B$1067,0))</f>
        <v>10</v>
      </c>
      <c r="AI33" s="13" t="str">
        <f t="array" ref="AI33">INDEX('Possession Source'!I$1:I$1067,MATCH('Combined Table'!$A33&amp;'Combined Table'!$B33,$A$1:$A$1067&amp;$B$1:$B$1067,0))</f>
        <v/>
      </c>
      <c r="AJ33" s="13">
        <f t="array" ref="AJ33">INDEX('Possession Source'!J$1:J$1067,MATCH('Combined Table'!$A33&amp;'Combined Table'!$B33,$A$1:$A$1067&amp;$B$1:$B$1067,0))</f>
        <v>7</v>
      </c>
      <c r="AK33" s="13">
        <f t="array" ref="AK33">INDEX('Possession Source'!K$1:K$1067,MATCH('Combined Table'!$A33&amp;'Combined Table'!$B33,$A$1:$A$1067&amp;$B$1:$B$1067,0))</f>
        <v>2</v>
      </c>
      <c r="AL33" s="13" t="str">
        <f t="array" ref="AL33">INDEX('Possession Source'!L$1:L$1067,MATCH('Combined Table'!$A33&amp;'Combined Table'!$B33,$A$1:$A$1067&amp;$B$1:$B$1067,0))</f>
        <v/>
      </c>
      <c r="AM33" s="13" t="str">
        <f t="array" ref="AM33">INDEX('Possession Source'!M$1:M$1067,MATCH('Combined Table'!$A33&amp;'Combined Table'!$B33,$A$1:$A$1067&amp;$B$1:$B$1067,0))</f>
        <v/>
      </c>
      <c r="AN33" s="13" t="str">
        <f t="array" ref="AN33">INDEX('Possession Source'!N$1:N$1067,MATCH('Combined Table'!$A33&amp;'Combined Table'!$B33,$A$1:$A$1067&amp;$B$1:$B$1067,0))</f>
        <v/>
      </c>
      <c r="AO33" s="13" t="str">
        <f t="array" ref="AO33">INDEX('Possession Source'!O$1:O$1067,MATCH('Combined Table'!$A33&amp;'Combined Table'!$B33,$A$1:$A$1067&amp;$B$1:$B$1067,0))</f>
        <v/>
      </c>
      <c r="AP33" s="13">
        <f t="array" ref="AP33">INDEX('Possession Source'!P$1:P$1067,MATCH('Combined Table'!$A33&amp;'Combined Table'!$B33,$A$1:$A$1067&amp;$B$1:$B$1067,0))</f>
        <v>19</v>
      </c>
      <c r="AQ33" s="13">
        <f t="array" ref="AQ33">INDEX('Possession Source'!Q$1:Q$1067,MATCH('Combined Table'!$A33&amp;'Combined Table'!$B33,$A$1:$A$1067&amp;$B$1:$B$1067,0))</f>
        <v>40</v>
      </c>
      <c r="AR33" s="1" t="str">
        <f t="array" ref="AR33">INDEX('Penalties Frees conceded'!C$1:C$1067,MATCH('Combined Table'!$A33&amp;'Combined Table'!$B33,$A$1:$A$1067&amp;$B$1:$B$1067,0))</f>
        <v/>
      </c>
      <c r="AS33" s="13">
        <f t="array" ref="AS33">INDEX('Penalties Frees conceded'!D$1:D$1067,MATCH('Combined Table'!$A33&amp;'Combined Table'!$B33,$A$1:$A$1067&amp;$B$1:$B$1067,0))</f>
        <v>1</v>
      </c>
      <c r="AT33" s="13" t="str">
        <f t="array" ref="AT33">INDEX('Penalties Frees conceded'!E$1:E$1067,MATCH('Combined Table'!$A33&amp;'Combined Table'!$B33,$A$1:$A$1067&amp;$B$1:$B$1067,0))</f>
        <v/>
      </c>
      <c r="AU33" s="13">
        <f t="array" ref="AU33">INDEX('Penalties Frees conceded'!F$1:F$1067,MATCH('Combined Table'!$A33&amp;'Combined Table'!$B33,$A$1:$A$1067&amp;$B$1:$B$1067,0))</f>
        <v>6</v>
      </c>
      <c r="AV33" s="13" t="str">
        <f t="array" ref="AV33">INDEX('Penalties Frees conceded'!G$1:G$1067,MATCH('Combined Table'!$A33&amp;'Combined Table'!$B33,$A$1:$A$1067&amp;$B$1:$B$1067,0))</f>
        <v/>
      </c>
      <c r="AW33" s="13" t="str">
        <f t="array" ref="AW33">INDEX('Penalties Frees conceded'!H$1:H$1067,MATCH('Combined Table'!$A33&amp;'Combined Table'!$B33,$A$1:$A$1067&amp;$B$1:$B$1067,0))</f>
        <v/>
      </c>
      <c r="AX33" s="13">
        <f t="array" ref="AX33">INDEX('Penalties Frees conceded'!I$1:I$1067,MATCH('Combined Table'!$A33&amp;'Combined Table'!$B33,$A$1:$A$1067&amp;$B$1:$B$1067,0))</f>
        <v>7</v>
      </c>
      <c r="AY33" s="13">
        <f t="array" ref="AY33">INDEX('Penalties Frees conceded'!J$1:J$1067,MATCH('Combined Table'!$A33&amp;'Combined Table'!$B33,$A$1:$A$1067&amp;$B$1:$B$1067,0))</f>
        <v>3</v>
      </c>
      <c r="AZ33" s="13">
        <f t="array" ref="AZ33">INDEX('Penalties Frees conceded'!K$1:K$1067,MATCH('Combined Table'!$A33&amp;'Combined Table'!$B33,$A$1:$A$1067&amp;$B$1:$B$1067,0))</f>
        <v>1</v>
      </c>
      <c r="BA33" s="13" t="str">
        <f t="array" ref="BA33">INDEX('Penalties Frees conceded'!L$1:L$1067,MATCH('Combined Table'!$A33&amp;'Combined Table'!$B33,$A$1:$A$1067&amp;$B$1:$B$1067,0))</f>
        <v/>
      </c>
      <c r="BB33" s="13">
        <f t="array" ref="BB33">INDEX('Penalties Frees conceded'!M$1:M$1067,MATCH('Combined Table'!$A33&amp;'Combined Table'!$B33,$A$1:$A$1067&amp;$B$1:$B$1067,0))</f>
        <v>5</v>
      </c>
      <c r="BC33" s="13" t="str">
        <f t="array" ref="BC33">INDEX('Penalties Frees conceded'!N$1:N$1067,MATCH('Combined Table'!$A33&amp;'Combined Table'!$B33,$A$1:$A$1067&amp;$B$1:$B$1067,0))</f>
        <v/>
      </c>
      <c r="BD33" s="13" t="str">
        <f t="array" ref="BD33">INDEX('Penalties Frees conceded'!O$1:O$1067,MATCH('Combined Table'!$A33&amp;'Combined Table'!$B33,$A$1:$A$1067&amp;$B$1:$B$1067,0))</f>
        <v/>
      </c>
      <c r="BE33" s="13">
        <f t="array" ref="BE33">INDEX('Penalties Frees conceded'!P$1:P$1067,MATCH('Combined Table'!$A33&amp;'Combined Table'!$B33,$A$1:$A$1067&amp;$B$1:$B$1067,0))</f>
        <v>9</v>
      </c>
      <c r="BF33" s="13">
        <f t="array" ref="BF33">INDEX('Penalties Frees conceded'!Q$1:Q$1067,MATCH('Combined Table'!$A33&amp;'Combined Table'!$B33,$A$1:$A$1067&amp;$B$1:$B$1067,0))</f>
        <v>16</v>
      </c>
      <c r="BG33" s="1">
        <f t="array" ref="BG33">INDEX('Attack Possession'!C$1:C$1067,MATCH('Combined Table'!$A33&amp;'Combined Table'!$B33,$A$1:$A$1067&amp;$B$1:$B$1067,0))</f>
        <v>11</v>
      </c>
      <c r="BH33" s="13">
        <f t="array" ref="BH33">INDEX('Attack Possession'!D$1:D$1067,MATCH('Combined Table'!$A33&amp;'Combined Table'!$B33,$A$1:$A$1067&amp;$B$1:$B$1067,0))</f>
        <v>60</v>
      </c>
      <c r="BI33" s="13">
        <f t="array" ref="BI33">INDEX('Attack Possession'!E$1:E$1067,MATCH('Combined Table'!$A33&amp;'Combined Table'!$B33,$A$1:$A$1067&amp;$B$1:$B$1067,0))</f>
        <v>62.5</v>
      </c>
      <c r="BJ33" s="13">
        <f t="array" ref="BJ33">INDEX('Attack Possession'!F$1:F$1067,MATCH('Combined Table'!$A33&amp;'Combined Table'!$B33,$A$1:$A$1067&amp;$B$1:$B$1067,0))</f>
        <v>3.5</v>
      </c>
      <c r="BK33" s="13">
        <f t="array" ref="BK33">INDEX('Attack Possession'!G$1:G$1067,MATCH('Combined Table'!$A33&amp;'Combined Table'!$B33,$A$1:$A$1067&amp;$B$1:$B$1067,0))</f>
        <v>9</v>
      </c>
      <c r="BL33" s="13">
        <f t="array" ref="BL33">INDEX('Attack Possession'!H$1:H$1067,MATCH('Combined Table'!$A33&amp;'Combined Table'!$B33,$A$1:$A$1067&amp;$B$1:$B$1067,0))</f>
        <v>8</v>
      </c>
      <c r="BM33" s="13">
        <f t="array" ref="BM33">INDEX('Attack Possession'!I$1:I$1067,MATCH('Combined Table'!$A33&amp;'Combined Table'!$B33,$A$1:$A$1067&amp;$B$1:$B$1067,0))</f>
        <v>5</v>
      </c>
      <c r="BN33" s="13">
        <f t="array" ref="BN33">INDEX('Attack Possession'!J$1:J$1067,MATCH('Combined Table'!$A33&amp;'Combined Table'!$B33,$A$1:$A$1067&amp;$B$1:$B$1067,0))</f>
        <v>6</v>
      </c>
      <c r="BO33" s="13">
        <f t="array" ref="BO33">INDEX('Attack Possession'!K$1:K$1067,MATCH('Combined Table'!$A33&amp;'Combined Table'!$B33,$A$1:$A$1067&amp;$B$1:$B$1067,0))</f>
        <v>5</v>
      </c>
      <c r="BP33" s="13">
        <f t="array" ref="BP33">INDEX('Attack Possession'!L$1:L$1067,MATCH('Combined Table'!$A33&amp;'Combined Table'!$B33,$A$1:$A$1067&amp;$B$1:$B$1067,0))</f>
        <v>4</v>
      </c>
      <c r="BQ33" s="13" t="str">
        <f t="array" ref="BQ33">INDEX('Attack Possession'!M$1:M$1067,MATCH('Combined Table'!$A33&amp;'Combined Table'!$B33,$A$1:$A$1067&amp;$B$1:$B$1067,0))</f>
        <v/>
      </c>
      <c r="BR33" s="13">
        <f t="array" ref="BR33">INDEX('Attack Possession'!N$1:N$1067,MATCH('Combined Table'!$A33&amp;'Combined Table'!$B33,$A$1:$A$1067&amp;$B$1:$B$1067,0))</f>
        <v>2</v>
      </c>
      <c r="BS33" s="13">
        <f t="array" ref="BS33">INDEX('Attack Possession'!O$1:O$1067,MATCH('Combined Table'!$A33&amp;'Combined Table'!$B33,$A$1:$A$1067&amp;$B$1:$B$1067,0))</f>
        <v>1</v>
      </c>
      <c r="BT33" s="13">
        <f t="array" ref="BT33">INDEX('Attack Possession'!P$1:P$1067,MATCH('Combined Table'!$A33&amp;'Combined Table'!$B33,$A$1:$A$1067&amp;$B$1:$B$1067,0))</f>
        <v>40</v>
      </c>
      <c r="BU33" s="13">
        <f t="array" ref="BU33">INDEX('Attack Possession'!Q$1:Q$1067,MATCH('Combined Table'!$A33&amp;'Combined Table'!$B33,$A$1:$A$1067&amp;$B$1:$B$1067,0))</f>
        <v>138</v>
      </c>
      <c r="BV33" s="1">
        <f t="array" ref="BV33">INDEX('Kicks in Play'!C$1:C$1067,MATCH('Combined Table'!$A33&amp;'Combined Table'!$B33,$A$1:$A$1067&amp;$B$1:$B$1067,0))</f>
        <v>6</v>
      </c>
      <c r="BW33" s="13">
        <f t="array" ref="BW33">INDEX('Kicks in Play'!D$1:D$1067,MATCH('Combined Table'!$A33&amp;'Combined Table'!$B33,$A$1:$A$1067&amp;$B$1:$B$1067,0))</f>
        <v>246</v>
      </c>
      <c r="BX33" s="13">
        <f t="array" ref="BX33">INDEX('Kicks in Play'!E$1:E$1067,MATCH('Combined Table'!$A33&amp;'Combined Table'!$B33,$A$1:$A$1067&amp;$B$1:$B$1067,0))</f>
        <v>41</v>
      </c>
      <c r="BY33" s="13">
        <f t="array" ref="BY33">INDEX('Kicks in Play'!F$1:F$1067,MATCH('Combined Table'!$A33&amp;'Combined Table'!$B33,$A$1:$A$1067&amp;$B$1:$B$1067,0))</f>
        <v>3</v>
      </c>
      <c r="BZ33" s="13">
        <f t="array" ref="BZ33">INDEX('Kicks in Play'!G$1:G$1067,MATCH('Combined Table'!$A33&amp;'Combined Table'!$B33,$A$1:$A$1067&amp;$B$1:$B$1067,0))</f>
        <v>109</v>
      </c>
      <c r="CA33" s="13">
        <f t="array" ref="CA33">INDEX('Kicks in Play'!H$1:H$1067,MATCH('Combined Table'!$A33&amp;'Combined Table'!$B33,$A$1:$A$1067&amp;$B$1:$B$1067,0))</f>
        <v>6</v>
      </c>
      <c r="CB33" s="13">
        <f t="array" ref="CB33">INDEX('Kicks in Play'!I$1:I$1067,MATCH('Combined Table'!$A33&amp;'Combined Table'!$B33,$A$1:$A$1067&amp;$B$1:$B$1067,0))</f>
        <v>145</v>
      </c>
      <c r="CC33" s="13">
        <f t="array" ref="CC33">INDEX('Kicks in Play'!J$1:J$1067,MATCH('Combined Table'!$A33&amp;'Combined Table'!$B33,$A$1:$A$1067&amp;$B$1:$B$1067,0))</f>
        <v>5</v>
      </c>
      <c r="CD33" s="13">
        <f t="array" ref="CD33">INDEX('Kicks in Play'!K$1:K$1067,MATCH('Combined Table'!$A33&amp;'Combined Table'!$B33,$A$1:$A$1067&amp;$B$1:$B$1067,0))</f>
        <v>78</v>
      </c>
      <c r="CE33" s="13" t="str">
        <f t="array" ref="CE33">INDEX('Kicks in Play'!L$1:L$1067,MATCH('Combined Table'!$A33&amp;'Combined Table'!$B33,$A$1:$A$1067&amp;$B$1:$B$1067,0))</f>
        <v/>
      </c>
      <c r="CF33" s="13" t="str">
        <f t="array" ref="CF33">INDEX('Kicks in Play'!M$1:M$1067,MATCH('Combined Table'!$A33&amp;'Combined Table'!$B33,$A$1:$A$1067&amp;$B$1:$B$1067,0))</f>
        <v/>
      </c>
      <c r="CG33" s="13">
        <f t="array" ref="CG33">INDEX('Kicks in Play'!N$1:N$1067,MATCH('Combined Table'!$A33&amp;'Combined Table'!$B33,$A$1:$A$1067&amp;$B$1:$B$1067,0))</f>
        <v>4</v>
      </c>
      <c r="CH33" s="13">
        <f t="array" ref="CH33">INDEX('Kicks in Play'!O$1:O$1067,MATCH('Combined Table'!$A33&amp;'Combined Table'!$B33,$A$1:$A$1067&amp;$B$1:$B$1067,0))</f>
        <v>83</v>
      </c>
      <c r="CI33" s="13">
        <f t="array" ref="CI33">INDEX('Kicks in Play'!P$1:P$1067,MATCH('Combined Table'!$A33&amp;'Combined Table'!$B33,$A$1:$A$1067&amp;$B$1:$B$1067,0))</f>
        <v>1</v>
      </c>
      <c r="CJ33" s="13">
        <f t="array" ref="CJ33">INDEX('Kicks in Play'!Q$1:Q$1067,MATCH('Combined Table'!$A33&amp;'Combined Table'!$B33,$A$1:$A$1067&amp;$B$1:$B$1067,0))</f>
        <v>24</v>
      </c>
      <c r="CK33" s="13">
        <f t="array" ref="CK33">INDEX('Kicks in Play'!R$1:R$1067,MATCH('Combined Table'!$A33&amp;'Combined Table'!$B33,$A$1:$A$1067&amp;$B$1:$B$1067,0))</f>
        <v>661</v>
      </c>
      <c r="CL33" s="1">
        <f t="array" ref="CL33">INDEX('Defence Report'!C$1:C$1067,MATCH('Combined Table'!$A33&amp;'Combined Table'!$B33,$A$1:$A$1067&amp;$B$1:$B$1067,0))</f>
        <v>125</v>
      </c>
      <c r="CM33" s="13">
        <f t="array" ref="CM33">INDEX('Defence Report'!D$1:D$1067,MATCH('Combined Table'!$A33&amp;'Combined Table'!$B33,$A$1:$A$1067&amp;$B$1:$B$1067,0))</f>
        <v>26</v>
      </c>
      <c r="CN33" s="13">
        <f t="array" ref="CN33">INDEX('Defence Report'!E$1:E$1067,MATCH('Combined Table'!$A33&amp;'Combined Table'!$B33,$A$1:$A$1067&amp;$B$1:$B$1067,0))</f>
        <v>0</v>
      </c>
      <c r="CO33" s="13">
        <f t="array" ref="CO33">INDEX('Defence Report'!F$1:F$1067,MATCH('Combined Table'!$A33&amp;'Combined Table'!$B33,$A$1:$A$1067&amp;$B$1:$B$1067,0))</f>
        <v>90</v>
      </c>
      <c r="CP33" s="13">
        <f t="array" ref="CP33">INDEX('Defence Report'!G$1:G$1067,MATCH('Combined Table'!$A33&amp;'Combined Table'!$B33,$A$1:$A$1067&amp;$B$1:$B$1067,0))</f>
        <v>35</v>
      </c>
      <c r="CQ33" s="13">
        <f t="array" ref="CQ33">INDEX('Defence Report'!H$1:H$1067,MATCH('Combined Table'!$A33&amp;'Combined Table'!$B33,$A$1:$A$1067&amp;$B$1:$B$1067,0))</f>
        <v>77.599999999999994</v>
      </c>
      <c r="CR33" s="13">
        <f t="array" ref="CR33">INDEX('Defence Report'!I$1:I$1067,MATCH('Combined Table'!$A33&amp;'Combined Table'!$B33,$A$1:$A$1067&amp;$B$1:$B$1067,0))</f>
        <v>82.8</v>
      </c>
      <c r="CS33" s="13">
        <f t="array" ref="CS33">INDEX('Defence Report'!J$1:J$1067,MATCH('Combined Table'!$A33&amp;'Combined Table'!$B33,$A$1:$A$1067&amp;$B$1:$B$1067,0))</f>
        <v>6</v>
      </c>
      <c r="CT33" s="13">
        <f t="array" ref="CT33">INDEX('Defence Report'!K$1:K$1067,MATCH('Combined Table'!$A33&amp;'Combined Table'!$B33,$A$1:$A$1067&amp;$B$1:$B$1067,0))</f>
        <v>85</v>
      </c>
      <c r="CU33" s="13">
        <f t="array" ref="CU33">INDEX('Defence Report'!L$1:L$1067,MATCH('Combined Table'!$A33&amp;'Combined Table'!$B33,$A$1:$A$1067&amp;$B$1:$B$1067,0))</f>
        <v>60</v>
      </c>
      <c r="CV33" s="13">
        <f t="array" ref="CV33">INDEX('Defence Report'!M$1:M$1067,MATCH('Combined Table'!$A33&amp;'Combined Table'!$B33,$A$1:$A$1067&amp;$B$1:$B$1067,0))</f>
        <v>60.3</v>
      </c>
      <c r="CW33" s="13">
        <f t="array" ref="CW33">INDEX('Defence Report'!N$1:N$1067,MATCH('Combined Table'!$A33&amp;'Combined Table'!$B33,$A$1:$A$1067&amp;$B$1:$B$1067,0))</f>
        <v>0</v>
      </c>
      <c r="CX33" s="13">
        <f t="array" ref="CX33">INDEX('Defence Report'!O$1:O$1067,MATCH('Combined Table'!$A33&amp;'Combined Table'!$B33,$A$1:$A$1067&amp;$B$1:$B$1067,0))</f>
        <v>0</v>
      </c>
      <c r="CY33" s="13">
        <f t="array" ref="CY33">INDEX('Defence Report'!P$1:P$1067,MATCH('Combined Table'!$A33&amp;'Combined Table'!$B33,$A$1:$A$1067&amp;$B$1:$B$1067,0))</f>
        <v>0</v>
      </c>
      <c r="CZ33" s="13">
        <f t="array" ref="CZ33">INDEX('Defence Report'!Q$1:Q$1067,MATCH('Combined Table'!$A33&amp;'Combined Table'!$B33,$A$1:$A$1067&amp;$B$1:$B$1067,0))</f>
        <v>50</v>
      </c>
      <c r="DA33" s="13">
        <f t="array" ref="DA33">INDEX('Defence Report'!R$1:R$1067,MATCH('Combined Table'!$A33&amp;'Combined Table'!$B33,$A$1:$A$1067&amp;$B$1:$B$1067,0))</f>
        <v>5</v>
      </c>
      <c r="DB33" s="13">
        <f t="array" ref="DB33">INDEX('Defence Report'!S$1:S$1067,MATCH('Combined Table'!$A33&amp;'Combined Table'!$B33,$A$1:$A$1067&amp;$B$1:$B$1067,0))</f>
        <v>2</v>
      </c>
      <c r="DC33" s="13" t="str">
        <f t="array" ref="DC33">INDEX('Defence Report'!T$1:T$1067,MATCH('Combined Table'!$A33&amp;'Combined Table'!$B33,$A$1:$A$1067&amp;$B$1:$B$1067,0))</f>
        <v/>
      </c>
      <c r="DD33" s="13">
        <f t="array" ref="DD33">INDEX('Defence Report'!U$1:U$1067,MATCH('Combined Table'!$A33&amp;'Combined Table'!$B33,$A$1:$A$1067&amp;$B$1:$B$1067,0))</f>
        <v>7</v>
      </c>
      <c r="DE33" s="13">
        <f t="array" ref="DE33">INDEX('Defence Report'!V$1:V$1067,MATCH('Combined Table'!$A33&amp;'Combined Table'!$B33,$A$1:$A$1067&amp;$B$1:$B$1067,0))</f>
        <v>7</v>
      </c>
      <c r="DF33" s="13">
        <f t="array" ref="DF33">INDEX('Defence Report'!W$1:W$1067,MATCH('Combined Table'!$A33&amp;'Combined Table'!$B33,$A$1:$A$1067&amp;$B$1:$B$1067,0))</f>
        <v>9</v>
      </c>
      <c r="DG33" s="13">
        <f t="array" ref="DG33">INDEX('Defence Report'!X$1:X$1067,MATCH('Combined Table'!$A33&amp;'Combined Table'!$B33,$A$1:$A$1067&amp;$B$1:$B$1067,0))</f>
        <v>16</v>
      </c>
      <c r="DH33" s="1">
        <f t="array" ref="DH33">INDEX('Ruck Speed'!C$1:C$1067,MATCH('Combined Table'!$A33&amp;'Combined Table'!$B33,$A$1:$A$1067&amp;$B$1:$B$1067,0))</f>
        <v>11</v>
      </c>
      <c r="DI33" s="13">
        <f t="array" ref="DI33">INDEX('Ruck Speed'!D$1:D$1067,MATCH('Combined Table'!$A33&amp;'Combined Table'!$B33,$A$1:$A$1067&amp;$B$1:$B$1067,0))</f>
        <v>31</v>
      </c>
      <c r="DJ33" s="13">
        <f t="array" ref="DJ33">INDEX('Ruck Speed'!E$1:E$1067,MATCH('Combined Table'!$A33&amp;'Combined Table'!$B33,$A$1:$A$1067&amp;$B$1:$B$1067,0))</f>
        <v>45</v>
      </c>
      <c r="DK33" s="13">
        <f t="array" ref="DK33">INDEX('Ruck Speed'!F$1:F$1067,MATCH('Combined Table'!$A33&amp;'Combined Table'!$B33,$A$1:$A$1067&amp;$B$1:$B$1067,0))</f>
        <v>87</v>
      </c>
      <c r="DL33" s="13">
        <f t="array" ref="DL33">INDEX('Ruck Speed'!G$1:G$1067,MATCH('Combined Table'!$A33&amp;'Combined Table'!$B33,$A$1:$A$1067&amp;$B$1:$B$1067,0))</f>
        <v>51.7</v>
      </c>
      <c r="DM33" s="13">
        <f t="array" ref="DM33">INDEX('Ruck Speed'!H$1:H$1067,MATCH('Combined Table'!$A33&amp;'Combined Table'!$B33,$A$1:$A$1067&amp;$B$1:$B$1067,0))</f>
        <v>9</v>
      </c>
      <c r="DN33" s="13">
        <f t="array" ref="DN33">INDEX('Ruck Speed'!I$1:I$1067,MATCH('Combined Table'!$A33&amp;'Combined Table'!$B33,$A$1:$A$1067&amp;$B$1:$B$1067,0))</f>
        <v>11</v>
      </c>
      <c r="DO33" s="13">
        <f t="array" ref="DO33">INDEX('Ruck Speed'!J$1:J$1067,MATCH('Combined Table'!$A33&amp;'Combined Table'!$B33,$A$1:$A$1067&amp;$B$1:$B$1067,0))</f>
        <v>24</v>
      </c>
      <c r="DP33" s="13">
        <f t="array" ref="DP33">INDEX('Ruck Speed'!K$1:K$1067,MATCH('Combined Table'!$A33&amp;'Combined Table'!$B33,$A$1:$A$1067&amp;$B$1:$B$1067,0))</f>
        <v>32</v>
      </c>
      <c r="DQ33" s="13">
        <f t="array" ref="DQ33">INDEX('Ruck Speed'!L$1:L$1067,MATCH('Combined Table'!$A33&amp;'Combined Table'!$B33,$A$1:$A$1067&amp;$B$1:$B$1067,0))</f>
        <v>67</v>
      </c>
      <c r="DR33" s="13">
        <f t="array" ref="DR33">INDEX('Ruck Speed'!M$1:M$1067,MATCH('Combined Table'!$A33&amp;'Combined Table'!$B33,$A$1:$A$1067&amp;$B$1:$B$1067,0))</f>
        <v>47.8</v>
      </c>
      <c r="DS33" s="13">
        <f t="array" ref="DS33">INDEX('Ruck Speed'!N$1:N$1067,MATCH('Combined Table'!$A33&amp;'Combined Table'!$B33,$A$1:$A$1067&amp;$B$1:$B$1067,0))</f>
        <v>10</v>
      </c>
      <c r="DT33" s="1">
        <f t="array" ref="DT33">IF(ISNA(INDEX('Maul Outcomes - Attack'!C$1:C$1067,MATCH('Combined Table'!$A33&amp;'Combined Table'!$B33,'Maul Outcomes - Attack'!$A$1:$A$1067&amp;'Maul Outcomes - Attack'!$B$1:$B$1067,0))),"",INDEX('Maul Outcomes - Attack'!C$1:C$1067,MATCH('Combined Table'!$A33&amp;'Combined Table'!$B33,'Maul Outcomes - Attack'!$A$1:$A$1067&amp;'Maul Outcomes - Attack'!$B$1:$B$1067,0)))</f>
        <v>4</v>
      </c>
      <c r="DU33" s="13" t="str">
        <f t="array" ref="DU33">IF(ISNA(INDEX('Maul Outcomes - Attack'!D$1:D$1067,MATCH('Combined Table'!$A33&amp;'Combined Table'!$B33,'Maul Outcomes - Attack'!$A$1:$A$1067&amp;'Maul Outcomes - Attack'!$B$1:$B$1067,0))),"",INDEX('Maul Outcomes - Attack'!D$1:D$1067,MATCH('Combined Table'!$A33&amp;'Combined Table'!$B33,'Maul Outcomes - Attack'!$A$1:$A$1067&amp;'Maul Outcomes - Attack'!$B$1:$B$1067,0)))</f>
        <v/>
      </c>
      <c r="DV33" s="13">
        <f t="array" ref="DV33">IF(ISNA(INDEX('Maul Outcomes - Attack'!E$1:E$1067,MATCH('Combined Table'!$A33&amp;'Combined Table'!$B33,'Maul Outcomes - Attack'!$A$1:$A$1067&amp;'Maul Outcomes - Attack'!$B$1:$B$1067,0))),"",INDEX('Maul Outcomes - Attack'!E$1:E$1067,MATCH('Combined Table'!$A33&amp;'Combined Table'!$B33,'Maul Outcomes - Attack'!$A$1:$A$1067&amp;'Maul Outcomes - Attack'!$B$1:$B$1067,0)))</f>
        <v>4</v>
      </c>
      <c r="DW33" s="13" t="str">
        <f t="array" ref="DW33">IF(ISNA(INDEX('Maul Outcomes - Attack'!F$1:F$1067,MATCH('Combined Table'!$A33&amp;'Combined Table'!$B33,'Maul Outcomes - Attack'!$A$1:$A$1067&amp;'Maul Outcomes - Attack'!$B$1:$B$1067,0))),"",INDEX('Maul Outcomes - Attack'!F$1:F$1067,MATCH('Combined Table'!$A33&amp;'Combined Table'!$B33,'Maul Outcomes - Attack'!$A$1:$A$1067&amp;'Maul Outcomes - Attack'!$B$1:$B$1067,0)))</f>
        <v/>
      </c>
      <c r="DX33" s="13" t="str">
        <f t="array" ref="DX33">IF(ISNA(INDEX('Maul Outcomes - Attack'!G$1:G$1067,MATCH('Combined Table'!$A33&amp;'Combined Table'!$B33,'Maul Outcomes - Attack'!$A$1:$A$1067&amp;'Maul Outcomes - Attack'!$B$1:$B$1067,0))),"",INDEX('Maul Outcomes - Attack'!G$1:G$1067,MATCH('Combined Table'!$A33&amp;'Combined Table'!$B33,'Maul Outcomes - Attack'!$A$1:$A$1067&amp;'Maul Outcomes - Attack'!$B$1:$B$1067,0)))</f>
        <v/>
      </c>
      <c r="DY33" s="13" t="str">
        <f t="array" ref="DY33">IF(ISNA(INDEX('Maul Outcomes - Attack'!H$1:H$1067,MATCH('Combined Table'!$A33&amp;'Combined Table'!$B33,'Maul Outcomes - Attack'!$A$1:$A$1067&amp;'Maul Outcomes - Attack'!$B$1:$B$1067,0))),"",INDEX('Maul Outcomes - Attack'!H$1:H$1067,MATCH('Combined Table'!$A33&amp;'Combined Table'!$B33,'Maul Outcomes - Attack'!$A$1:$A$1067&amp;'Maul Outcomes - Attack'!$B$1:$B$1067,0)))</f>
        <v/>
      </c>
      <c r="DZ33" s="13" t="str">
        <f t="array" ref="DZ33">IF(ISNA(INDEX('Maul Outcomes - Attack'!I$1:I$1067,MATCH('Combined Table'!$A33&amp;'Combined Table'!$B33,'Maul Outcomes - Attack'!$A$1:$A$1067&amp;'Maul Outcomes - Attack'!$B$1:$B$1067,0))),"",INDEX('Maul Outcomes - Attack'!I$1:I$1067,MATCH('Combined Table'!$A33&amp;'Combined Table'!$B33,'Maul Outcomes - Attack'!$A$1:$A$1067&amp;'Maul Outcomes - Attack'!$B$1:$B$1067,0)))</f>
        <v/>
      </c>
      <c r="EA33" s="13">
        <f t="array" ref="EA33">IF(ISNA(INDEX('Maul Outcomes - Attack'!J$1:J$1067,MATCH('Combined Table'!$A33&amp;'Combined Table'!$B33,'Maul Outcomes - Attack'!$A$1:$A$1067&amp;'Maul Outcomes - Attack'!$B$1:$B$1067,0))),"",INDEX('Maul Outcomes - Attack'!J$1:J$1067,MATCH('Combined Table'!$A33&amp;'Combined Table'!$B33,'Maul Outcomes - Attack'!$A$1:$A$1067&amp;'Maul Outcomes - Attack'!$B$1:$B$1067,0)))</f>
        <v>4</v>
      </c>
      <c r="EB33" s="13" t="e">
        <f t="array" ref="EB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C33" s="13" t="e">
        <f t="array" ref="EC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D33" s="13" t="e">
        <f t="array" ref="ED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E33" s="13" t="e">
        <f t="array" ref="EE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F33" s="13" t="e">
        <f t="array" ref="EF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G33" s="13" t="e">
        <f t="array" ref="EG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H33" s="13" t="e">
        <f t="array" ref="EH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I33" s="13" t="e">
        <f t="array" ref="EI33">IF(ISNA(INDEX('Maul Outcomes - Attack'!#REF!,MATCH('Combined Table'!$A33&amp;'Combined Table'!$B33,'Maul Outcomes - Attack'!$A$1:$A$1067&amp;'Maul Outcomes - Attack'!$B$1:$B$1067,0))),"",INDEX('Maul Outcomes - Attack'!#REF!,MATCH('Combined Table'!$A33&amp;'Combined Table'!$B33,'Maul Outcomes - Attack'!$A$1:$A$1067&amp;'Maul Outcomes - Attack'!$B$1:$B$1067,0)))</f>
        <v>#REF!</v>
      </c>
      <c r="EJ33" s="1">
        <f t="array" ref="EJ33">IF(ISNA(INDEX('Lineout Success'!C$1:C$1067,MATCH('Combined Table'!$A33&amp;'Combined Table'!$B33,'Lineout Success'!$A$1:$A$1067&amp;'Lineout Success'!$B$1:$B$1067,0))),"",INDEX('Lineout Success'!C$1:C$1067,MATCH('Combined Table'!$A33&amp;'Combined Table'!$B33,'Lineout Success'!$A$1:$A$1067&amp;'Lineout Success'!$B$1:$B$1067,0)))</f>
        <v>11</v>
      </c>
      <c r="EK33" s="13">
        <f t="array" ref="EK33">IF(ISNA(INDEX('Lineout Success'!D$1:D$1067,MATCH('Combined Table'!$A33&amp;'Combined Table'!$B33,'Lineout Success'!$A$1:$A$1067&amp;'Lineout Success'!$B$1:$B$1067,0))),"",INDEX('Lineout Success'!D$1:D$1067,MATCH('Combined Table'!$A33&amp;'Combined Table'!$B33,'Lineout Success'!$A$1:$A$1067&amp;'Lineout Success'!$B$1:$B$1067,0)))</f>
        <v>91.7</v>
      </c>
      <c r="EL33" s="13">
        <f t="array" ref="EL33">IF(ISNA(INDEX('Lineout Success'!E$1:E$1067,MATCH('Combined Table'!$A33&amp;'Combined Table'!$B33,'Lineout Success'!$A$1:$A$1067&amp;'Lineout Success'!$B$1:$B$1067,0))),"",INDEX('Lineout Success'!E$1:E$1067,MATCH('Combined Table'!$A33&amp;'Combined Table'!$B33,'Lineout Success'!$A$1:$A$1067&amp;'Lineout Success'!$B$1:$B$1067,0)))</f>
        <v>1</v>
      </c>
      <c r="EM33" s="13">
        <f t="array" ref="EM33">IF(ISNA(INDEX('Lineout Success'!F$1:F$1067,MATCH('Combined Table'!$A33&amp;'Combined Table'!$B33,'Lineout Success'!$A$1:$A$1067&amp;'Lineout Success'!$B$1:$B$1067,0))),"",INDEX('Lineout Success'!F$1:F$1067,MATCH('Combined Table'!$A33&amp;'Combined Table'!$B33,'Lineout Success'!$A$1:$A$1067&amp;'Lineout Success'!$B$1:$B$1067,0)))</f>
        <v>8.3000000000000007</v>
      </c>
      <c r="EN33" s="13">
        <f t="array" ref="EN33">IF(ISNA(INDEX('Lineout Success'!G$1:G$1067,MATCH('Combined Table'!$A33&amp;'Combined Table'!$B33,'Lineout Success'!$A$1:$A$1067&amp;'Lineout Success'!$B$1:$B$1067,0))),"",INDEX('Lineout Success'!G$1:G$1067,MATCH('Combined Table'!$A33&amp;'Combined Table'!$B33,'Lineout Success'!$A$1:$A$1067&amp;'Lineout Success'!$B$1:$B$1067,0)))</f>
        <v>12</v>
      </c>
      <c r="EO33" s="13">
        <f t="array" ref="EO33">IF(ISNA(INDEX('Lineout Success'!H$1:H$1067,MATCH('Combined Table'!$A33&amp;'Combined Table'!$B33,'Lineout Success'!$A$1:$A$1067&amp;'Lineout Success'!$B$1:$B$1067,0))),"",INDEX('Lineout Success'!H$1:H$1067,MATCH('Combined Table'!$A33&amp;'Combined Table'!$B33,'Lineout Success'!$A$1:$A$1067&amp;'Lineout Success'!$B$1:$B$1067,0)))</f>
        <v>2</v>
      </c>
      <c r="EP33" s="13">
        <f t="array" ref="EP33">IF(ISNA(INDEX('Lineout Success'!I$1:I$1067,MATCH('Combined Table'!$A33&amp;'Combined Table'!$B33,'Lineout Success'!$A$1:$A$1067&amp;'Lineout Success'!$B$1:$B$1067,0))),"",INDEX('Lineout Success'!I$1:I$1067,MATCH('Combined Table'!$A33&amp;'Combined Table'!$B33,'Lineout Success'!$A$1:$A$1067&amp;'Lineout Success'!$B$1:$B$1067,0)))</f>
        <v>15.4</v>
      </c>
      <c r="EQ33" s="13">
        <f t="array" ref="EQ33">IF(ISNA(INDEX('Lineout Success'!J$1:J$1067,MATCH('Combined Table'!$A33&amp;'Combined Table'!$B33,'Lineout Success'!$A$1:$A$1067&amp;'Lineout Success'!$B$1:$B$1067,0))),"",INDEX('Lineout Success'!J$1:J$1067,MATCH('Combined Table'!$A33&amp;'Combined Table'!$B33,'Lineout Success'!$A$1:$A$1067&amp;'Lineout Success'!$B$1:$B$1067,0)))</f>
        <v>11</v>
      </c>
      <c r="ER33" s="13">
        <f t="array" ref="ER33">IF(ISNA(INDEX('Lineout Success'!K$1:K$1067,MATCH('Combined Table'!$A33&amp;'Combined Table'!$B33,'Lineout Success'!$A$1:$A$1067&amp;'Lineout Success'!$B$1:$B$1067,0))),"",INDEX('Lineout Success'!K$1:K$1067,MATCH('Combined Table'!$A33&amp;'Combined Table'!$B33,'Lineout Success'!$A$1:$A$1067&amp;'Lineout Success'!$B$1:$B$1067,0)))</f>
        <v>84.6</v>
      </c>
      <c r="ES33" s="13">
        <f t="array" ref="ES33">IF(ISNA(INDEX('Lineout Success'!L$1:L$1067,MATCH('Combined Table'!$A33&amp;'Combined Table'!$B33,'Lineout Success'!$A$1:$A$1067&amp;'Lineout Success'!$B$1:$B$1067,0))),"",INDEX('Lineout Success'!L$1:L$1067,MATCH('Combined Table'!$A33&amp;'Combined Table'!$B33,'Lineout Success'!$A$1:$A$1067&amp;'Lineout Success'!$B$1:$B$1067,0)))</f>
        <v>13</v>
      </c>
      <c r="ET33" s="13">
        <f t="array" ref="ET33">IF(ISNA(INDEX('Lineout Success'!M$1:M$1067,MATCH('Combined Table'!$A33&amp;'Combined Table'!$B33,'Lineout Success'!$A$1:$A$1067&amp;'Lineout Success'!$B$1:$B$1067,0))),"",INDEX('Lineout Success'!M$1:M$1067,MATCH('Combined Table'!$A33&amp;'Combined Table'!$B33,'Lineout Success'!$A$1:$A$1067&amp;'Lineout Success'!$B$1:$B$1067,0)))</f>
        <v>13</v>
      </c>
      <c r="EU33" s="13">
        <f t="array" ref="EU33">IF(ISNA(INDEX('Lineout Success'!N$1:N$1067,MATCH('Combined Table'!$A33&amp;'Combined Table'!$B33,'Lineout Success'!$A$1:$A$1067&amp;'Lineout Success'!$B$1:$B$1067,0))),"",INDEX('Lineout Success'!N$1:N$1067,MATCH('Combined Table'!$A33&amp;'Combined Table'!$B33,'Lineout Success'!$A$1:$A$1067&amp;'Lineout Success'!$B$1:$B$1067,0)))</f>
        <v>52</v>
      </c>
      <c r="EV33" s="13">
        <f t="array" ref="EV33">IF(ISNA(INDEX('Lineout Success'!O$1:O$1067,MATCH('Combined Table'!$A33&amp;'Combined Table'!$B33,'Lineout Success'!$A$1:$A$1067&amp;'Lineout Success'!$B$1:$B$1067,0))),"",INDEX('Lineout Success'!O$1:O$1067,MATCH('Combined Table'!$A33&amp;'Combined Table'!$B33,'Lineout Success'!$A$1:$A$1067&amp;'Lineout Success'!$B$1:$B$1067,0)))</f>
        <v>12</v>
      </c>
      <c r="EW33" s="13">
        <f t="array" ref="EW33">IF(ISNA(INDEX('Lineout Success'!P$1:P$1067,MATCH('Combined Table'!$A33&amp;'Combined Table'!$B33,'Lineout Success'!$A$1:$A$1067&amp;'Lineout Success'!$B$1:$B$1067,0))),"",INDEX('Lineout Success'!P$1:P$1067,MATCH('Combined Table'!$A33&amp;'Combined Table'!$B33,'Lineout Success'!$A$1:$A$1067&amp;'Lineout Success'!$B$1:$B$1067,0)))</f>
        <v>48</v>
      </c>
      <c r="EX33" s="13">
        <f t="array" ref="EX33">IF(ISNA(INDEX('Lineout Success'!Q$1:Q$1067,MATCH('Combined Table'!$A33&amp;'Combined Table'!$B33,'Lineout Success'!$A$1:$A$1067&amp;'Lineout Success'!$B$1:$B$1067,0))),"",INDEX('Lineout Success'!Q$1:Q$1067,MATCH('Combined Table'!$A33&amp;'Combined Table'!$B33,'Lineout Success'!$A$1:$A$1067&amp;'Lineout Success'!$B$1:$B$1067,0)))</f>
        <v>25</v>
      </c>
      <c r="EY33" s="1" t="str">
        <f t="array" ref="EY33">IF(ISNA(INDEX('Lineout Throwing'!C$1:C$1067,MATCH('Combined Table'!$A33&amp;'Combined Table'!$B33,'Lineout Throwing'!$A$1:$A$1067&amp;'Lineout Throwing'!$B$1:$B$1067,0))),"",INDEX('Lineout Throwing'!C$1:C$1067,MATCH('Combined Table'!$A33&amp;'Combined Table'!$B33,'Lineout Throwing'!$A$1:$A$1067&amp;'Lineout Throwing'!$B$1:$B$1067,0)))</f>
        <v/>
      </c>
      <c r="EZ33" s="13" t="str">
        <f t="array" ref="EZ33">IF(ISNA(INDEX('Lineout Throwing'!D$1:D$1067,MATCH('Combined Table'!$A33&amp;'Combined Table'!$B33,'Lineout Throwing'!$A$1:$A$1067&amp;'Lineout Throwing'!$B$1:$B$1067,0))),"",INDEX('Lineout Throwing'!D$1:D$1067,MATCH('Combined Table'!$A33&amp;'Combined Table'!$B33,'Lineout Throwing'!$A$1:$A$1067&amp;'Lineout Throwing'!$B$1:$B$1067,0)))</f>
        <v/>
      </c>
      <c r="FA33" s="13" t="str">
        <f t="array" ref="FA33">IF(ISNA(INDEX('Lineout Throwing'!E$1:E$1067,MATCH('Combined Table'!$A33&amp;'Combined Table'!$B33,'Lineout Throwing'!$A$1:$A$1067&amp;'Lineout Throwing'!$B$1:$B$1067,0))),"",INDEX('Lineout Throwing'!E$1:E$1067,MATCH('Combined Table'!$A33&amp;'Combined Table'!$B33,'Lineout Throwing'!$A$1:$A$1067&amp;'Lineout Throwing'!$B$1:$B$1067,0)))</f>
        <v/>
      </c>
      <c r="FB33" s="13" t="str">
        <f t="array" ref="FB33">IF(ISNA(INDEX('Lineout Throwing'!F$1:F$1067,MATCH('Combined Table'!$A33&amp;'Combined Table'!$B33,'Lineout Throwing'!$A$1:$A$1067&amp;'Lineout Throwing'!$B$1:$B$1067,0))),"",INDEX('Lineout Throwing'!F$1:F$1067,MATCH('Combined Table'!$A33&amp;'Combined Table'!$B33,'Lineout Throwing'!$A$1:$A$1067&amp;'Lineout Throwing'!$B$1:$B$1067,0)))</f>
        <v/>
      </c>
      <c r="FC33" s="13">
        <f t="array" ref="FC33">IF(ISNA(INDEX('Lineout Throwing'!G$1:G$1067,MATCH('Combined Table'!$A33&amp;'Combined Table'!$B33,'Lineout Throwing'!$A$1:$A$1067&amp;'Lineout Throwing'!$B$1:$B$1067,0))),"",INDEX('Lineout Throwing'!G$1:G$1067,MATCH('Combined Table'!$A33&amp;'Combined Table'!$B33,'Lineout Throwing'!$A$1:$A$1067&amp;'Lineout Throwing'!$B$1:$B$1067,0)))</f>
        <v>1</v>
      </c>
      <c r="FD33" s="13">
        <f t="array" ref="FD33">IF(ISNA(INDEX('Lineout Throwing'!H$1:H$1067,MATCH('Combined Table'!$A33&amp;'Combined Table'!$B33,'Lineout Throwing'!$A$1:$A$1067&amp;'Lineout Throwing'!$B$1:$B$1067,0))),"",INDEX('Lineout Throwing'!H$1:H$1067,MATCH('Combined Table'!$A33&amp;'Combined Table'!$B33,'Lineout Throwing'!$A$1:$A$1067&amp;'Lineout Throwing'!$B$1:$B$1067,0)))</f>
        <v>8.3000000000000007</v>
      </c>
      <c r="FE33" s="13">
        <f t="array" ref="FE33">IF(ISNA(INDEX('Lineout Throwing'!I$1:I$1067,MATCH('Combined Table'!$A33&amp;'Combined Table'!$B33,'Lineout Throwing'!$A$1:$A$1067&amp;'Lineout Throwing'!$B$1:$B$1067,0))),"",INDEX('Lineout Throwing'!I$1:I$1067,MATCH('Combined Table'!$A33&amp;'Combined Table'!$B33,'Lineout Throwing'!$A$1:$A$1067&amp;'Lineout Throwing'!$B$1:$B$1067,0)))</f>
        <v>5</v>
      </c>
      <c r="FF33" s="13">
        <f t="array" ref="FF33">IF(ISNA(INDEX('Lineout Throwing'!J$1:J$1067,MATCH('Combined Table'!$A33&amp;'Combined Table'!$B33,'Lineout Throwing'!$A$1:$A$1067&amp;'Lineout Throwing'!$B$1:$B$1067,0))),"",INDEX('Lineout Throwing'!J$1:J$1067,MATCH('Combined Table'!$A33&amp;'Combined Table'!$B33,'Lineout Throwing'!$A$1:$A$1067&amp;'Lineout Throwing'!$B$1:$B$1067,0)))</f>
        <v>41.7</v>
      </c>
      <c r="FG33" s="13">
        <f t="array" ref="FG33">IF(ISNA(INDEX('Lineout Throwing'!K$1:K$1067,MATCH('Combined Table'!$A33&amp;'Combined Table'!$B33,'Lineout Throwing'!$A$1:$A$1067&amp;'Lineout Throwing'!$B$1:$B$1067,0))),"",INDEX('Lineout Throwing'!K$1:K$1067,MATCH('Combined Table'!$A33&amp;'Combined Table'!$B33,'Lineout Throwing'!$A$1:$A$1067&amp;'Lineout Throwing'!$B$1:$B$1067,0)))</f>
        <v>4</v>
      </c>
      <c r="FH33" s="13">
        <f t="array" ref="FH33">IF(ISNA(INDEX('Lineout Throwing'!L$1:L$1067,MATCH('Combined Table'!$A33&amp;'Combined Table'!$B33,'Lineout Throwing'!$A$1:$A$1067&amp;'Lineout Throwing'!$B$1:$B$1067,0))),"",INDEX('Lineout Throwing'!L$1:L$1067,MATCH('Combined Table'!$A33&amp;'Combined Table'!$B33,'Lineout Throwing'!$A$1:$A$1067&amp;'Lineout Throwing'!$B$1:$B$1067,0)))</f>
        <v>33.299999999999997</v>
      </c>
      <c r="FI33" s="13">
        <f t="array" ref="FI33">IF(ISNA(INDEX('Lineout Throwing'!M$1:M$1067,MATCH('Combined Table'!$A33&amp;'Combined Table'!$B33,'Lineout Throwing'!$A$1:$A$1067&amp;'Lineout Throwing'!$B$1:$B$1067,0))),"",INDEX('Lineout Throwing'!M$1:M$1067,MATCH('Combined Table'!$A33&amp;'Combined Table'!$B33,'Lineout Throwing'!$A$1:$A$1067&amp;'Lineout Throwing'!$B$1:$B$1067,0)))</f>
        <v>2</v>
      </c>
      <c r="FJ33" s="13">
        <f t="array" ref="FJ33">IF(ISNA(INDEX('Lineout Throwing'!N$1:N$1067,MATCH('Combined Table'!$A33&amp;'Combined Table'!$B33,'Lineout Throwing'!$A$1:$A$1067&amp;'Lineout Throwing'!$B$1:$B$1067,0))),"",INDEX('Lineout Throwing'!N$1:N$1067,MATCH('Combined Table'!$A33&amp;'Combined Table'!$B33,'Lineout Throwing'!$A$1:$A$1067&amp;'Lineout Throwing'!$B$1:$B$1067,0)))</f>
        <v>16.7</v>
      </c>
      <c r="FK33" s="13" t="str">
        <f t="array" ref="FK33">IF(ISNA(INDEX('Lineout Throwing'!O$1:O$1067,MATCH('Combined Table'!$A33&amp;'Combined Table'!$B33,'Lineout Throwing'!$A$1:$A$1067&amp;'Lineout Throwing'!$B$1:$B$1067,0))),"",INDEX('Lineout Throwing'!O$1:O$1067,MATCH('Combined Table'!$A33&amp;'Combined Table'!$B33,'Lineout Throwing'!$A$1:$A$1067&amp;'Lineout Throwing'!$B$1:$B$1067,0)))</f>
        <v/>
      </c>
      <c r="FL33" s="13" t="str">
        <f t="array" ref="FL33">IF(ISNA(INDEX('Lineout Throwing'!P$1:P$1067,MATCH('Combined Table'!$A33&amp;'Combined Table'!$B33,'Lineout Throwing'!$A$1:$A$1067&amp;'Lineout Throwing'!$B$1:$B$1067,0))),"",INDEX('Lineout Throwing'!P$1:P$1067,MATCH('Combined Table'!$A33&amp;'Combined Table'!$B33,'Lineout Throwing'!$A$1:$A$1067&amp;'Lineout Throwing'!$B$1:$B$1067,0)))</f>
        <v/>
      </c>
      <c r="FM33" s="13" t="str">
        <f t="array" ref="FM33">IF(ISNA(INDEX('Lineout Throwing'!Q$1:Q$1067,MATCH('Combined Table'!$A33&amp;'Combined Table'!$B33,'Lineout Throwing'!$A$1:$A$1067&amp;'Lineout Throwing'!$B$1:$B$1067,0))),"",INDEX('Lineout Throwing'!Q$1:Q$1067,MATCH('Combined Table'!$A33&amp;'Combined Table'!$B33,'Lineout Throwing'!$A$1:$A$1067&amp;'Lineout Throwing'!$B$1:$B$1067,0)))</f>
        <v/>
      </c>
      <c r="FN33" s="13" t="str">
        <f t="array" ref="FN33">IF(ISNA(INDEX('Lineout Throwing'!R$1:R$1067,MATCH('Combined Table'!$A33&amp;'Combined Table'!$B33,'Lineout Throwing'!$A$1:$A$1067&amp;'Lineout Throwing'!$B$1:$B$1067,0))),"",INDEX('Lineout Throwing'!R$1:R$1067,MATCH('Combined Table'!$A33&amp;'Combined Table'!$B33,'Lineout Throwing'!$A$1:$A$1067&amp;'Lineout Throwing'!$B$1:$B$1067,0)))</f>
        <v/>
      </c>
      <c r="FO33" s="13">
        <f t="array" ref="FO33">IF(ISNA(INDEX('Lineout Throwing'!S$1:S$1067,MATCH('Combined Table'!$A33&amp;'Combined Table'!$B33,'Lineout Throwing'!$A$1:$A$1067&amp;'Lineout Throwing'!$B$1:$B$1067,0))),"",INDEX('Lineout Throwing'!S$1:S$1067,MATCH('Combined Table'!$A33&amp;'Combined Table'!$B33,'Lineout Throwing'!$A$1:$A$1067&amp;'Lineout Throwing'!$B$1:$B$1067,0)))</f>
        <v>12</v>
      </c>
      <c r="FP33" s="13">
        <f t="array" ref="FP33">IF(ISNA(INDEX('Lineout Throwing'!T$1:T$1067,MATCH('Combined Table'!$A33&amp;'Combined Table'!$B33,'Lineout Throwing'!$A$1:$A$1067&amp;'Lineout Throwing'!$B$1:$B$1067,0))),"",INDEX('Lineout Throwing'!T$1:T$1067,MATCH('Combined Table'!$A33&amp;'Combined Table'!$B33,'Lineout Throwing'!$A$1:$A$1067&amp;'Lineout Throwing'!$B$1:$B$1067,0)))</f>
        <v>11</v>
      </c>
      <c r="FQ33" s="13">
        <f t="array" ref="FQ33">IF(ISNA(INDEX('Lineout Throwing'!U$1:U$1067,MATCH('Combined Table'!$A33&amp;'Combined Table'!$B33,'Lineout Throwing'!$A$1:$A$1067&amp;'Lineout Throwing'!$B$1:$B$1067,0))),"",INDEX('Lineout Throwing'!U$1:U$1067,MATCH('Combined Table'!$A33&amp;'Combined Table'!$B33,'Lineout Throwing'!$A$1:$A$1067&amp;'Lineout Throwing'!$B$1:$B$1067,0)))</f>
        <v>91.7</v>
      </c>
      <c r="FR33" s="13">
        <f t="array" ref="FR33">IF(ISNA(INDEX('Lineout Throwing'!V$1:V$1067,MATCH('Combined Table'!$A33&amp;'Combined Table'!$B33,'Lineout Throwing'!$A$1:$A$1067&amp;'Lineout Throwing'!$B$1:$B$1067,0))),"",INDEX('Lineout Throwing'!V$1:V$1067,MATCH('Combined Table'!$A33&amp;'Combined Table'!$B33,'Lineout Throwing'!$A$1:$A$1067&amp;'Lineout Throwing'!$B$1:$B$1067,0)))</f>
        <v>1</v>
      </c>
      <c r="FS33" s="13">
        <f t="array" ref="FS33">IF(ISNA(INDEX('Lineout Throwing'!W$1:W$1067,MATCH('Combined Table'!$A33&amp;'Combined Table'!$B33,'Lineout Throwing'!$A$1:$A$1067&amp;'Lineout Throwing'!$B$1:$B$1067,0))),"",INDEX('Lineout Throwing'!W$1:W$1067,MATCH('Combined Table'!$A33&amp;'Combined Table'!$B33,'Lineout Throwing'!$A$1:$A$1067&amp;'Lineout Throwing'!$B$1:$B$1067,0)))</f>
        <v>8.3000000000000007</v>
      </c>
      <c r="FT33" s="1">
        <f t="array" ref="FT33">IF(ISNA(INDEX('Scrum Own Feed'!C$1:C$1067,MATCH('Combined Table'!$A33&amp;'Combined Table'!$B33,'Scrum Own Feed'!$A$1:$A$1067&amp;'Scrum Own Feed'!$B$1:$B$1067,0))),"",INDEX('Scrum Own Feed'!C$1:C$1067,MATCH('Combined Table'!$A33&amp;'Combined Table'!$B33,'Scrum Own Feed'!$A$1:$A$1067&amp;'Scrum Own Feed'!$B$1:$B$1067,0)))</f>
        <v>3</v>
      </c>
      <c r="FU33" s="13">
        <f t="array" ref="FU33">IF(ISNA(INDEX('Scrum Own Feed'!D$1:D$1067,MATCH('Combined Table'!$A33&amp;'Combined Table'!$B33,'Scrum Own Feed'!$A$1:$A$1067&amp;'Scrum Own Feed'!$B$1:$B$1067,0))),"",INDEX('Scrum Own Feed'!D$1:D$1067,MATCH('Combined Table'!$A33&amp;'Combined Table'!$B33,'Scrum Own Feed'!$A$1:$A$1067&amp;'Scrum Own Feed'!$B$1:$B$1067,0)))</f>
        <v>60</v>
      </c>
      <c r="FV33" s="13" t="str">
        <f t="array" ref="FV33">IF(ISNA(INDEX('Scrum Own Feed'!E$1:E$1067,MATCH('Combined Table'!$A33&amp;'Combined Table'!$B33,'Scrum Own Feed'!$A$1:$A$1067&amp;'Scrum Own Feed'!$B$1:$B$1067,0))),"",INDEX('Scrum Own Feed'!E$1:E$1067,MATCH('Combined Table'!$A33&amp;'Combined Table'!$B33,'Scrum Own Feed'!$A$1:$A$1067&amp;'Scrum Own Feed'!$B$1:$B$1067,0)))</f>
        <v/>
      </c>
      <c r="FW33" s="13">
        <f t="array" ref="FW33">IF(ISNA(INDEX('Scrum Own Feed'!F$1:F$1067,MATCH('Combined Table'!$A33&amp;'Combined Table'!$B33,'Scrum Own Feed'!$A$1:$A$1067&amp;'Scrum Own Feed'!$B$1:$B$1067,0))),"",INDEX('Scrum Own Feed'!F$1:F$1067,MATCH('Combined Table'!$A33&amp;'Combined Table'!$B33,'Scrum Own Feed'!$A$1:$A$1067&amp;'Scrum Own Feed'!$B$1:$B$1067,0)))</f>
        <v>1</v>
      </c>
      <c r="FX33" s="13" t="str">
        <f t="array" ref="FX33">IF(ISNA(INDEX('Scrum Own Feed'!G$1:G$1067,MATCH('Combined Table'!$A33&amp;'Combined Table'!$B33,'Scrum Own Feed'!$A$1:$A$1067&amp;'Scrum Own Feed'!$B$1:$B$1067,0))),"",INDEX('Scrum Own Feed'!G$1:G$1067,MATCH('Combined Table'!$A33&amp;'Combined Table'!$B33,'Scrum Own Feed'!$A$1:$A$1067&amp;'Scrum Own Feed'!$B$1:$B$1067,0)))</f>
        <v/>
      </c>
      <c r="FY33" s="13">
        <f t="array" ref="FY33">IF(ISNA(INDEX('Scrum Own Feed'!H$1:H$1067,MATCH('Combined Table'!$A33&amp;'Combined Table'!$B33,'Scrum Own Feed'!$A$1:$A$1067&amp;'Scrum Own Feed'!$B$1:$B$1067,0))),"",INDEX('Scrum Own Feed'!H$1:H$1067,MATCH('Combined Table'!$A33&amp;'Combined Table'!$B33,'Scrum Own Feed'!$A$1:$A$1067&amp;'Scrum Own Feed'!$B$1:$B$1067,0)))</f>
        <v>4</v>
      </c>
      <c r="FZ33" s="13">
        <f t="array" ref="FZ33">IF(ISNA(INDEX('Scrum Own Feed'!I$1:I$1067,MATCH('Combined Table'!$A33&amp;'Combined Table'!$B33,'Scrum Own Feed'!$A$1:$A$1067&amp;'Scrum Own Feed'!$B$1:$B$1067,0))),"",INDEX('Scrum Own Feed'!I$1:I$1067,MATCH('Combined Table'!$A33&amp;'Combined Table'!$B33,'Scrum Own Feed'!$A$1:$A$1067&amp;'Scrum Own Feed'!$B$1:$B$1067,0)))</f>
        <v>80</v>
      </c>
      <c r="GA33" s="13" t="str">
        <f t="array" ref="GA33">IF(ISNA(INDEX('Scrum Own Feed'!J$1:J$1067,MATCH('Combined Table'!$A33&amp;'Combined Table'!$B33,'Scrum Own Feed'!$A$1:$A$1067&amp;'Scrum Own Feed'!$B$1:$B$1067,0))),"",INDEX('Scrum Own Feed'!J$1:J$1067,MATCH('Combined Table'!$A33&amp;'Combined Table'!$B33,'Scrum Own Feed'!$A$1:$A$1067&amp;'Scrum Own Feed'!$B$1:$B$1067,0)))</f>
        <v/>
      </c>
      <c r="GB33" s="13" t="str">
        <f t="array" ref="GB33">IF(ISNA(INDEX('Scrum Own Feed'!K$1:K$1067,MATCH('Combined Table'!$A33&amp;'Combined Table'!$B33,'Scrum Own Feed'!$A$1:$A$1067&amp;'Scrum Own Feed'!$B$1:$B$1067,0))),"",INDEX('Scrum Own Feed'!K$1:K$1067,MATCH('Combined Table'!$A33&amp;'Combined Table'!$B33,'Scrum Own Feed'!$A$1:$A$1067&amp;'Scrum Own Feed'!$B$1:$B$1067,0)))</f>
        <v/>
      </c>
      <c r="GC33" s="13" t="str">
        <f t="array" ref="GC33">IF(ISNA(INDEX('Scrum Own Feed'!L$1:L$1067,MATCH('Combined Table'!$A33&amp;'Combined Table'!$B33,'Scrum Own Feed'!$A$1:$A$1067&amp;'Scrum Own Feed'!$B$1:$B$1067,0))),"",INDEX('Scrum Own Feed'!L$1:L$1067,MATCH('Combined Table'!$A33&amp;'Combined Table'!$B33,'Scrum Own Feed'!$A$1:$A$1067&amp;'Scrum Own Feed'!$B$1:$B$1067,0)))</f>
        <v/>
      </c>
      <c r="GD33" s="13" t="str">
        <f t="array" ref="GD33">IF(ISNA(INDEX('Scrum Own Feed'!M$1:M$1067,MATCH('Combined Table'!$A33&amp;'Combined Table'!$B33,'Scrum Own Feed'!$A$1:$A$1067&amp;'Scrum Own Feed'!$B$1:$B$1067,0))),"",INDEX('Scrum Own Feed'!M$1:M$1067,MATCH('Combined Table'!$A33&amp;'Combined Table'!$B33,'Scrum Own Feed'!$A$1:$A$1067&amp;'Scrum Own Feed'!$B$1:$B$1067,0)))</f>
        <v/>
      </c>
      <c r="GE33" s="13">
        <f t="array" ref="GE33">IF(ISNA(INDEX('Scrum Own Feed'!N$1:N$1067,MATCH('Combined Table'!$A33&amp;'Combined Table'!$B33,'Scrum Own Feed'!$A$1:$A$1067&amp;'Scrum Own Feed'!$B$1:$B$1067,0))),"",INDEX('Scrum Own Feed'!N$1:N$1067,MATCH('Combined Table'!$A33&amp;'Combined Table'!$B33,'Scrum Own Feed'!$A$1:$A$1067&amp;'Scrum Own Feed'!$B$1:$B$1067,0)))</f>
        <v>1</v>
      </c>
      <c r="GF33" s="13">
        <f t="array" ref="GF33">IF(ISNA(INDEX('Scrum Own Feed'!O$1:O$1067,MATCH('Combined Table'!$A33&amp;'Combined Table'!$B33,'Scrum Own Feed'!$A$1:$A$1067&amp;'Scrum Own Feed'!$B$1:$B$1067,0))),"",INDEX('Scrum Own Feed'!O$1:O$1067,MATCH('Combined Table'!$A33&amp;'Combined Table'!$B33,'Scrum Own Feed'!$A$1:$A$1067&amp;'Scrum Own Feed'!$B$1:$B$1067,0)))</f>
        <v>1</v>
      </c>
      <c r="GG33" s="13">
        <f t="array" ref="GG33">IF(ISNA(INDEX('Scrum Own Feed'!P$1:P$1067,MATCH('Combined Table'!$A33&amp;'Combined Table'!$B33,'Scrum Own Feed'!$A$1:$A$1067&amp;'Scrum Own Feed'!$B$1:$B$1067,0))),"",INDEX('Scrum Own Feed'!P$1:P$1067,MATCH('Combined Table'!$A33&amp;'Combined Table'!$B33,'Scrum Own Feed'!$A$1:$A$1067&amp;'Scrum Own Feed'!$B$1:$B$1067,0)))</f>
        <v>20</v>
      </c>
      <c r="GH33" s="13">
        <f t="array" ref="GH33">IF(ISNA(INDEX('Scrum Own Feed'!Q$1:Q$1067,MATCH('Combined Table'!$A33&amp;'Combined Table'!$B33,'Scrum Own Feed'!$A$1:$A$1067&amp;'Scrum Own Feed'!$B$1:$B$1067,0))),"",INDEX('Scrum Own Feed'!Q$1:Q$1067,MATCH('Combined Table'!$A33&amp;'Combined Table'!$B33,'Scrum Own Feed'!$A$1:$A$1067&amp;'Scrum Own Feed'!$B$1:$B$1067,0)))</f>
        <v>5</v>
      </c>
      <c r="GI33" s="1" t="str">
        <f t="array" ref="GI33">IF(ISNA(INDEX('Scrum Opp Feed'!C$1:C$1067,MATCH('Combined Table'!$A33&amp;'Combined Table'!$B33,'Scrum Opp Feed'!$A$1:$A$1067&amp;'Scrum Opp Feed'!$B$1:$B$1067,0))),"",INDEX('Scrum Opp Feed'!C$1:C$1067,MATCH('Combined Table'!$A33&amp;'Combined Table'!$B33,'Scrum Opp Feed'!$A$1:$A$1067&amp;'Scrum Opp Feed'!$B$1:$B$1067,0)))</f>
        <v/>
      </c>
      <c r="GJ33" s="13" t="str">
        <f t="array" ref="GJ33">IF(ISNA(INDEX('Scrum Opp Feed'!D$1:D$1067,MATCH('Combined Table'!$A33&amp;'Combined Table'!$B33,'Scrum Opp Feed'!$A$1:$A$1067&amp;'Scrum Opp Feed'!$B$1:$B$1067,0))),"",INDEX('Scrum Opp Feed'!D$1:D$1067,MATCH('Combined Table'!$A33&amp;'Combined Table'!$B33,'Scrum Opp Feed'!$A$1:$A$1067&amp;'Scrum Opp Feed'!$B$1:$B$1067,0)))</f>
        <v/>
      </c>
      <c r="GK33" s="13" t="str">
        <f t="array" ref="GK33">IF(ISNA(INDEX('Scrum Opp Feed'!E$1:E$1067,MATCH('Combined Table'!$A33&amp;'Combined Table'!$B33,'Scrum Opp Feed'!$A$1:$A$1067&amp;'Scrum Opp Feed'!$B$1:$B$1067,0))),"",INDEX('Scrum Opp Feed'!E$1:E$1067,MATCH('Combined Table'!$A33&amp;'Combined Table'!$B33,'Scrum Opp Feed'!$A$1:$A$1067&amp;'Scrum Opp Feed'!$B$1:$B$1067,0)))</f>
        <v/>
      </c>
      <c r="GL33" s="13" t="str">
        <f t="array" ref="GL33">IF(ISNA(INDEX('Scrum Opp Feed'!F$1:F$1067,MATCH('Combined Table'!$A33&amp;'Combined Table'!$B33,'Scrum Opp Feed'!$A$1:$A$1067&amp;'Scrum Opp Feed'!$B$1:$B$1067,0))),"",INDEX('Scrum Opp Feed'!F$1:F$1067,MATCH('Combined Table'!$A33&amp;'Combined Table'!$B33,'Scrum Opp Feed'!$A$1:$A$1067&amp;'Scrum Opp Feed'!$B$1:$B$1067,0)))</f>
        <v/>
      </c>
      <c r="GM33" s="13" t="str">
        <f t="array" ref="GM33">IF(ISNA(INDEX('Scrum Opp Feed'!G$1:G$1067,MATCH('Combined Table'!$A33&amp;'Combined Table'!$B33,'Scrum Opp Feed'!$A$1:$A$1067&amp;'Scrum Opp Feed'!$B$1:$B$1067,0))),"",INDEX('Scrum Opp Feed'!G$1:G$1067,MATCH('Combined Table'!$A33&amp;'Combined Table'!$B33,'Scrum Opp Feed'!$A$1:$A$1067&amp;'Scrum Opp Feed'!$B$1:$B$1067,0)))</f>
        <v/>
      </c>
      <c r="GN33" s="13" t="str">
        <f t="array" ref="GN33">IF(ISNA(INDEX('Scrum Opp Feed'!H$1:H$1067,MATCH('Combined Table'!$A33&amp;'Combined Table'!$B33,'Scrum Opp Feed'!$A$1:$A$1067&amp;'Scrum Opp Feed'!$B$1:$B$1067,0))),"",INDEX('Scrum Opp Feed'!H$1:H$1067,MATCH('Combined Table'!$A33&amp;'Combined Table'!$B33,'Scrum Opp Feed'!$A$1:$A$1067&amp;'Scrum Opp Feed'!$B$1:$B$1067,0)))</f>
        <v/>
      </c>
      <c r="GO33" s="13" t="str">
        <f t="array" ref="GO33">IF(ISNA(INDEX('Scrum Opp Feed'!I$1:I$1067,MATCH('Combined Table'!$A33&amp;'Combined Table'!$B33,'Scrum Opp Feed'!$A$1:$A$1067&amp;'Scrum Opp Feed'!$B$1:$B$1067,0))),"",INDEX('Scrum Opp Feed'!I$1:I$1067,MATCH('Combined Table'!$A33&amp;'Combined Table'!$B33,'Scrum Opp Feed'!$A$1:$A$1067&amp;'Scrum Opp Feed'!$B$1:$B$1067,0)))</f>
        <v/>
      </c>
      <c r="GP33" s="13">
        <f t="array" ref="GP33">IF(ISNA(INDEX('Scrum Opp Feed'!J$1:J$1067,MATCH('Combined Table'!$A33&amp;'Combined Table'!$B33,'Scrum Opp Feed'!$A$1:$A$1067&amp;'Scrum Opp Feed'!$B$1:$B$1067,0))),"",INDEX('Scrum Opp Feed'!J$1:J$1067,MATCH('Combined Table'!$A33&amp;'Combined Table'!$B33,'Scrum Opp Feed'!$A$1:$A$1067&amp;'Scrum Opp Feed'!$B$1:$B$1067,0)))</f>
        <v>4</v>
      </c>
      <c r="GQ33" s="13">
        <f t="array" ref="GQ33">IF(ISNA(INDEX('Scrum Opp Feed'!K$1:K$1067,MATCH('Combined Table'!$A33&amp;'Combined Table'!$B33,'Scrum Opp Feed'!$A$1:$A$1067&amp;'Scrum Opp Feed'!$B$1:$B$1067,0))),"",INDEX('Scrum Opp Feed'!K$1:K$1067,MATCH('Combined Table'!$A33&amp;'Combined Table'!$B33,'Scrum Opp Feed'!$A$1:$A$1067&amp;'Scrum Opp Feed'!$B$1:$B$1067,0)))</f>
        <v>80</v>
      </c>
      <c r="GR33" s="13">
        <f t="array" ref="GR33">IF(ISNA(INDEX('Scrum Opp Feed'!L$1:L$1067,MATCH('Combined Table'!$A33&amp;'Combined Table'!$B33,'Scrum Opp Feed'!$A$1:$A$1067&amp;'Scrum Opp Feed'!$B$1:$B$1067,0))),"",INDEX('Scrum Opp Feed'!L$1:L$1067,MATCH('Combined Table'!$A33&amp;'Combined Table'!$B33,'Scrum Opp Feed'!$A$1:$A$1067&amp;'Scrum Opp Feed'!$B$1:$B$1067,0)))</f>
        <v>1</v>
      </c>
      <c r="GS33" s="13" t="str">
        <f t="array" ref="GS33">IF(ISNA(INDEX('Scrum Opp Feed'!M$1:M$1067,MATCH('Combined Table'!$A33&amp;'Combined Table'!$B33,'Scrum Opp Feed'!$A$1:$A$1067&amp;'Scrum Opp Feed'!$B$1:$B$1067,0))),"",INDEX('Scrum Opp Feed'!M$1:M$1067,MATCH('Combined Table'!$A33&amp;'Combined Table'!$B33,'Scrum Opp Feed'!$A$1:$A$1067&amp;'Scrum Opp Feed'!$B$1:$B$1067,0)))</f>
        <v/>
      </c>
      <c r="GT33" s="13" t="str">
        <f t="array" ref="GT33">IF(ISNA(INDEX('Scrum Opp Feed'!N$1:N$1067,MATCH('Combined Table'!$A33&amp;'Combined Table'!$B33,'Scrum Opp Feed'!$A$1:$A$1067&amp;'Scrum Opp Feed'!$B$1:$B$1067,0))),"",INDEX('Scrum Opp Feed'!N$1:N$1067,MATCH('Combined Table'!$A33&amp;'Combined Table'!$B33,'Scrum Opp Feed'!$A$1:$A$1067&amp;'Scrum Opp Feed'!$B$1:$B$1067,0)))</f>
        <v/>
      </c>
      <c r="GU33" s="13">
        <f t="array" ref="GU33">IF(ISNA(INDEX('Scrum Opp Feed'!O$1:O$1067,MATCH('Combined Table'!$A33&amp;'Combined Table'!$B33,'Scrum Opp Feed'!$A$1:$A$1067&amp;'Scrum Opp Feed'!$B$1:$B$1067,0))),"",INDEX('Scrum Opp Feed'!O$1:O$1067,MATCH('Combined Table'!$A33&amp;'Combined Table'!$B33,'Scrum Opp Feed'!$A$1:$A$1067&amp;'Scrum Opp Feed'!$B$1:$B$1067,0)))</f>
        <v>5</v>
      </c>
      <c r="GV33" s="13">
        <f t="array" ref="GV33">IF(ISNA(INDEX('Scrum Opp Feed'!P$1:P$1067,MATCH('Combined Table'!$A33&amp;'Combined Table'!$B33,'Scrum Opp Feed'!$A$1:$A$1067&amp;'Scrum Opp Feed'!$B$1:$B$1067,0))),"",INDEX('Scrum Opp Feed'!P$1:P$1067,MATCH('Combined Table'!$A33&amp;'Combined Table'!$B33,'Scrum Opp Feed'!$A$1:$A$1067&amp;'Scrum Opp Feed'!$B$1:$B$1067,0)))</f>
        <v>100</v>
      </c>
      <c r="GW33" s="13">
        <f t="array" ref="GW33">IF(ISNA(INDEX('Scrum Opp Feed'!Q$1:Q$1067,MATCH('Combined Table'!$A33&amp;'Combined Table'!$B33,'Scrum Opp Feed'!$A$1:$A$1067&amp;'Scrum Opp Feed'!$B$1:$B$1067,0))),"",INDEX('Scrum Opp Feed'!Q$1:Q$1067,MATCH('Combined Table'!$A33&amp;'Combined Table'!$B33,'Scrum Opp Feed'!$A$1:$A$1067&amp;'Scrum Opp Feed'!$B$1:$B$1067,0)))</f>
        <v>5</v>
      </c>
      <c r="GX33" s="1" t="str">
        <f t="array" ref="GX33">IF(ISNA(INDEX('Restart 50m'!C$1:C$1067,MATCH('Combined Table'!$A33&amp;'Combined Table'!$B33,'Restart 50m'!$A$1:$A$1067&amp;'Restart 50m'!$B$1:$B$1067,0))),"",INDEX('Restart 50m'!C$1:C$1067,MATCH('Combined Table'!$A33&amp;'Combined Table'!$B33,'Restart 50m'!$A$1:$A$1067&amp;'Restart 50m'!$B$1:$B$1067,0)))</f>
        <v/>
      </c>
      <c r="GY33" s="13">
        <f t="array" ref="GY33">IF(ISNA(INDEX('Restart 50m'!D$1:D$1067,MATCH('Combined Table'!$A33&amp;'Combined Table'!$B33,'Restart 50m'!$A$1:$A$1067&amp;'Restart 50m'!$B$1:$B$1067,0))),"",INDEX('Restart 50m'!D$1:D$1067,MATCH('Combined Table'!$A33&amp;'Combined Table'!$B33,'Restart 50m'!$A$1:$A$1067&amp;'Restart 50m'!$B$1:$B$1067,0)))</f>
        <v>1</v>
      </c>
      <c r="GZ33" s="13">
        <f t="array" ref="GZ33">IF(ISNA(INDEX('Restart 50m'!E$1:E$1067,MATCH('Combined Table'!$A33&amp;'Combined Table'!$B33,'Restart 50m'!$A$1:$A$1067&amp;'Restart 50m'!$B$1:$B$1067,0))),"",INDEX('Restart 50m'!E$1:E$1067,MATCH('Combined Table'!$A33&amp;'Combined Table'!$B33,'Restart 50m'!$A$1:$A$1067&amp;'Restart 50m'!$B$1:$B$1067,0)))</f>
        <v>1</v>
      </c>
      <c r="HA33" s="13">
        <f t="array" ref="HA33">IF(ISNA(INDEX('Restart 50m'!F$1:F$1067,MATCH('Combined Table'!$A33&amp;'Combined Table'!$B33,'Restart 50m'!$A$1:$A$1067&amp;'Restart 50m'!$B$1:$B$1067,0))),"",INDEX('Restart 50m'!F$1:F$1067,MATCH('Combined Table'!$A33&amp;'Combined Table'!$B33,'Restart 50m'!$A$1:$A$1067&amp;'Restart 50m'!$B$1:$B$1067,0)))</f>
        <v>50</v>
      </c>
      <c r="HB33" s="13" t="str">
        <f t="array" ref="HB33">IF(ISNA(INDEX('Restart 50m'!G$1:G$1067,MATCH('Combined Table'!$A33&amp;'Combined Table'!$B33,'Restart 50m'!$A$1:$A$1067&amp;'Restart 50m'!$B$1:$B$1067,0))),"",INDEX('Restart 50m'!G$1:G$1067,MATCH('Combined Table'!$A33&amp;'Combined Table'!$B33,'Restart 50m'!$A$1:$A$1067&amp;'Restart 50m'!$B$1:$B$1067,0)))</f>
        <v/>
      </c>
      <c r="HC33" s="13">
        <f t="array" ref="HC33">IF(ISNA(INDEX('Restart 50m'!H$1:H$1067,MATCH('Combined Table'!$A33&amp;'Combined Table'!$B33,'Restart 50m'!$A$1:$A$1067&amp;'Restart 50m'!$B$1:$B$1067,0))),"",INDEX('Restart 50m'!H$1:H$1067,MATCH('Combined Table'!$A33&amp;'Combined Table'!$B33,'Restart 50m'!$A$1:$A$1067&amp;'Restart 50m'!$B$1:$B$1067,0)))</f>
        <v>1</v>
      </c>
      <c r="HD33" s="13" t="str">
        <f t="array" ref="HD33">IF(ISNA(INDEX('Restart 50m'!I$1:I$1067,MATCH('Combined Table'!$A33&amp;'Combined Table'!$B33,'Restart 50m'!$A$1:$A$1067&amp;'Restart 50m'!$B$1:$B$1067,0))),"",INDEX('Restart 50m'!I$1:I$1067,MATCH('Combined Table'!$A33&amp;'Combined Table'!$B33,'Restart 50m'!$A$1:$A$1067&amp;'Restart 50m'!$B$1:$B$1067,0)))</f>
        <v/>
      </c>
      <c r="HE33" s="13">
        <f t="array" ref="HE33">IF(ISNA(INDEX('Restart 50m'!J$1:J$1067,MATCH('Combined Table'!$A33&amp;'Combined Table'!$B33,'Restart 50m'!$A$1:$A$1067&amp;'Restart 50m'!$B$1:$B$1067,0))),"",INDEX('Restart 50m'!J$1:J$1067,MATCH('Combined Table'!$A33&amp;'Combined Table'!$B33,'Restart 50m'!$A$1:$A$1067&amp;'Restart 50m'!$B$1:$B$1067,0)))</f>
        <v>1</v>
      </c>
      <c r="HF33" s="13">
        <f t="array" ref="HF33">IF(ISNA(INDEX('Restart 50m'!K$1:K$1067,MATCH('Combined Table'!$A33&amp;'Combined Table'!$B33,'Restart 50m'!$A$1:$A$1067&amp;'Restart 50m'!$B$1:$B$1067,0))),"",INDEX('Restart 50m'!K$1:K$1067,MATCH('Combined Table'!$A33&amp;'Combined Table'!$B33,'Restart 50m'!$A$1:$A$1067&amp;'Restart 50m'!$B$1:$B$1067,0)))</f>
        <v>2</v>
      </c>
      <c r="HG33" s="13" t="str">
        <f t="array" ref="HG33">IF(ISNA(INDEX('Restart 50m'!L$1:L$1067,MATCH('Combined Table'!$A33&amp;'Combined Table'!$B33,'Restart 50m'!$A$1:$A$1067&amp;'Restart 50m'!$B$1:$B$1067,0))),"",INDEX('Restart 50m'!L$1:L$1067,MATCH('Combined Table'!$A33&amp;'Combined Table'!$B33,'Restart 50m'!$A$1:$A$1067&amp;'Restart 50m'!$B$1:$B$1067,0)))</f>
        <v/>
      </c>
      <c r="HH33" s="13" t="str">
        <f t="array" ref="HH33">IF(ISNA(INDEX('Restart 50m'!M$1:M$1067,MATCH('Combined Table'!$A33&amp;'Combined Table'!$B33,'Restart 50m'!$A$1:$A$1067&amp;'Restart 50m'!$B$1:$B$1067,0))),"",INDEX('Restart 50m'!M$1:M$1067,MATCH('Combined Table'!$A33&amp;'Combined Table'!$B33,'Restart 50m'!$A$1:$A$1067&amp;'Restart 50m'!$B$1:$B$1067,0)))</f>
        <v/>
      </c>
      <c r="HI33" s="13" t="str">
        <f t="array" ref="HI33">IF(ISNA(INDEX('Restart 50m'!N$1:N$1067,MATCH('Combined Table'!$A33&amp;'Combined Table'!$B33,'Restart 50m'!$A$1:$A$1067&amp;'Restart 50m'!$B$1:$B$1067,0))),"",INDEX('Restart 50m'!N$1:N$1067,MATCH('Combined Table'!$A33&amp;'Combined Table'!$B33,'Restart 50m'!$A$1:$A$1067&amp;'Restart 50m'!$B$1:$B$1067,0)))</f>
        <v/>
      </c>
      <c r="HJ33" s="13" t="str">
        <f t="array" ref="HJ33">IF(ISNA(INDEX('Restart 50m'!O$1:O$1067,MATCH('Combined Table'!$A33&amp;'Combined Table'!$B33,'Restart 50m'!$A$1:$A$1067&amp;'Restart 50m'!$B$1:$B$1067,0))),"",INDEX('Restart 50m'!O$1:O$1067,MATCH('Combined Table'!$A33&amp;'Combined Table'!$B33,'Restart 50m'!$A$1:$A$1067&amp;'Restart 50m'!$B$1:$B$1067,0)))</f>
        <v/>
      </c>
      <c r="HK33" s="13">
        <f t="array" ref="HK33">IF(ISNA(INDEX('Restart 50m'!P$1:P$1067,MATCH('Combined Table'!$A33&amp;'Combined Table'!$B33,'Restart 50m'!$A$1:$A$1067&amp;'Restart 50m'!$B$1:$B$1067,0))),"",INDEX('Restart 50m'!P$1:P$1067,MATCH('Combined Table'!$A33&amp;'Combined Table'!$B33,'Restart 50m'!$A$1:$A$1067&amp;'Restart 50m'!$B$1:$B$1067,0)))</f>
        <v>4</v>
      </c>
      <c r="HL33" s="13" t="str">
        <f t="array" ref="HL33">IF(ISNA(INDEX('Restart 50m'!Q$1:Q$1067,MATCH('Combined Table'!$A33&amp;'Combined Table'!$B33,'Restart 50m'!$A$1:$A$1067&amp;'Restart 50m'!$B$1:$B$1067,0))),"",INDEX('Restart 50m'!Q$1:Q$1067,MATCH('Combined Table'!$A33&amp;'Combined Table'!$B33,'Restart 50m'!$A$1:$A$1067&amp;'Restart 50m'!$B$1:$B$1067,0)))</f>
        <v/>
      </c>
      <c r="HM33" s="13" t="str">
        <f t="array" ref="HM33">IF(ISNA(INDEX('Restart 50m'!R$1:R$1067,MATCH('Combined Table'!$A33&amp;'Combined Table'!$B33,'Restart 50m'!$A$1:$A$1067&amp;'Restart 50m'!$B$1:$B$1067,0))),"",INDEX('Restart 50m'!R$1:R$1067,MATCH('Combined Table'!$A33&amp;'Combined Table'!$B33,'Restart 50m'!$A$1:$A$1067&amp;'Restart 50m'!$B$1:$B$1067,0)))</f>
        <v/>
      </c>
      <c r="HN33" s="13">
        <f t="array" ref="HN33">IF(ISNA(INDEX('Restart 50m'!S$1:S$1067,MATCH('Combined Table'!$A33&amp;'Combined Table'!$B33,'Restart 50m'!$A$1:$A$1067&amp;'Restart 50m'!$B$1:$B$1067,0))),"",INDEX('Restart 50m'!S$1:S$1067,MATCH('Combined Table'!$A33&amp;'Combined Table'!$B33,'Restart 50m'!$A$1:$A$1067&amp;'Restart 50m'!$B$1:$B$1067,0)))</f>
        <v>4</v>
      </c>
      <c r="HO33" s="13">
        <f t="array" ref="HO33">IF(ISNA(INDEX('Restart 50m'!T$1:T$1067,MATCH('Combined Table'!$A33&amp;'Combined Table'!$B33,'Restart 50m'!$A$1:$A$1067&amp;'Restart 50m'!$B$1:$B$1067,0))),"",INDEX('Restart 50m'!T$1:T$1067,MATCH('Combined Table'!$A33&amp;'Combined Table'!$B33,'Restart 50m'!$A$1:$A$1067&amp;'Restart 50m'!$B$1:$B$1067,0)))</f>
        <v>4</v>
      </c>
      <c r="HP33" s="13">
        <f t="array" ref="HP33">IF(ISNA(INDEX('Restart 50m'!U$1:U$1067,MATCH('Combined Table'!$A33&amp;'Combined Table'!$B33,'Restart 50m'!$A$1:$A$1067&amp;'Restart 50m'!$B$1:$B$1067,0))),"",INDEX('Restart 50m'!U$1:U$1067,MATCH('Combined Table'!$A33&amp;'Combined Table'!$B33,'Restart 50m'!$A$1:$A$1067&amp;'Restart 50m'!$B$1:$B$1067,0)))</f>
        <v>6</v>
      </c>
      <c r="HQ33" s="1" t="str">
        <f t="array" ref="HQ33">IF(ISNA(INDEX('Restart 22m'!C$1:C$1067,MATCH('Combined Table'!$A33&amp;'Combined Table'!$B33,'Restart 22m'!$A$1:$A$1067&amp;'Restart 22m'!$B$1:$B$1067,0))),"",INDEX('Restart 22m'!C$1:C$1067,MATCH('Combined Table'!$A33&amp;'Combined Table'!$B33,'Restart 22m'!$A$1:$A$1067&amp;'Restart 22m'!$B$1:$B$1067,0)))</f>
        <v/>
      </c>
      <c r="HR33" s="13" t="str">
        <f t="array" ref="HR33">IF(ISNA(INDEX('Restart 22m'!D$1:D$1067,MATCH('Combined Table'!$A33&amp;'Combined Table'!$B33,'Restart 22m'!$A$1:$A$1067&amp;'Restart 22m'!$B$1:$B$1067,0))),"",INDEX('Restart 22m'!D$1:D$1067,MATCH('Combined Table'!$A33&amp;'Combined Table'!$B33,'Restart 22m'!$A$1:$A$1067&amp;'Restart 22m'!$B$1:$B$1067,0)))</f>
        <v/>
      </c>
      <c r="HS33" s="13" t="str">
        <f t="array" ref="HS33">IF(ISNA(INDEX('Restart 22m'!E$1:E$1067,MATCH('Combined Table'!$A33&amp;'Combined Table'!$B33,'Restart 22m'!$A$1:$A$1067&amp;'Restart 22m'!$B$1:$B$1067,0))),"",INDEX('Restart 22m'!E$1:E$1067,MATCH('Combined Table'!$A33&amp;'Combined Table'!$B33,'Restart 22m'!$A$1:$A$1067&amp;'Restart 22m'!$B$1:$B$1067,0)))</f>
        <v/>
      </c>
      <c r="HT33" s="13" t="str">
        <f t="array" ref="HT33">IF(ISNA(INDEX('Restart 22m'!F$1:F$1067,MATCH('Combined Table'!$A33&amp;'Combined Table'!$B33,'Restart 22m'!$A$1:$A$1067&amp;'Restart 22m'!$B$1:$B$1067,0))),"",INDEX('Restart 22m'!F$1:F$1067,MATCH('Combined Table'!$A33&amp;'Combined Table'!$B33,'Restart 22m'!$A$1:$A$1067&amp;'Restart 22m'!$B$1:$B$1067,0)))</f>
        <v/>
      </c>
      <c r="HU33" s="13" t="str">
        <f t="array" ref="HU33">IF(ISNA(INDEX('Restart 22m'!G$1:G$1067,MATCH('Combined Table'!$A33&amp;'Combined Table'!$B33,'Restart 22m'!$A$1:$A$1067&amp;'Restart 22m'!$B$1:$B$1067,0))),"",INDEX('Restart 22m'!G$1:G$1067,MATCH('Combined Table'!$A33&amp;'Combined Table'!$B33,'Restart 22m'!$A$1:$A$1067&amp;'Restart 22m'!$B$1:$B$1067,0)))</f>
        <v/>
      </c>
      <c r="HV33" s="13" t="str">
        <f t="array" ref="HV33">IF(ISNA(INDEX('Restart 22m'!H$1:H$1067,MATCH('Combined Table'!$A33&amp;'Combined Table'!$B33,'Restart 22m'!$A$1:$A$1067&amp;'Restart 22m'!$B$1:$B$1067,0))),"",INDEX('Restart 22m'!H$1:H$1067,MATCH('Combined Table'!$A33&amp;'Combined Table'!$B33,'Restart 22m'!$A$1:$A$1067&amp;'Restart 22m'!$B$1:$B$1067,0)))</f>
        <v/>
      </c>
      <c r="HW33" s="13" t="str">
        <f t="array" ref="HW33">IF(ISNA(INDEX('Restart 22m'!I$1:I$1067,MATCH('Combined Table'!$A33&amp;'Combined Table'!$B33,'Restart 22m'!$A$1:$A$1067&amp;'Restart 22m'!$B$1:$B$1067,0))),"",INDEX('Restart 22m'!I$1:I$1067,MATCH('Combined Table'!$A33&amp;'Combined Table'!$B33,'Restart 22m'!$A$1:$A$1067&amp;'Restart 22m'!$B$1:$B$1067,0)))</f>
        <v/>
      </c>
      <c r="HX33" s="13" t="str">
        <f t="array" ref="HX33">IF(ISNA(INDEX('Restart 22m'!J$1:J$1067,MATCH('Combined Table'!$A33&amp;'Combined Table'!$B33,'Restart 22m'!$A$1:$A$1067&amp;'Restart 22m'!$B$1:$B$1067,0))),"",INDEX('Restart 22m'!J$1:J$1067,MATCH('Combined Table'!$A33&amp;'Combined Table'!$B33,'Restart 22m'!$A$1:$A$1067&amp;'Restart 22m'!$B$1:$B$1067,0)))</f>
        <v/>
      </c>
      <c r="HY33" s="13" t="str">
        <f t="array" ref="HY33">IF(ISNA(INDEX('Restart 22m'!K$1:K$1067,MATCH('Combined Table'!$A33&amp;'Combined Table'!$B33,'Restart 22m'!$A$1:$A$1067&amp;'Restart 22m'!$B$1:$B$1067,0))),"",INDEX('Restart 22m'!K$1:K$1067,MATCH('Combined Table'!$A33&amp;'Combined Table'!$B33,'Restart 22m'!$A$1:$A$1067&amp;'Restart 22m'!$B$1:$B$1067,0)))</f>
        <v/>
      </c>
      <c r="HZ33" s="13" t="str">
        <f t="array" ref="HZ33">IF(ISNA(INDEX('Restart 22m'!L$1:L$1067,MATCH('Combined Table'!$A33&amp;'Combined Table'!$B33,'Restart 22m'!$A$1:$A$1067&amp;'Restart 22m'!$B$1:$B$1067,0))),"",INDEX('Restart 22m'!L$1:L$1067,MATCH('Combined Table'!$A33&amp;'Combined Table'!$B33,'Restart 22m'!$A$1:$A$1067&amp;'Restart 22m'!$B$1:$B$1067,0)))</f>
        <v/>
      </c>
      <c r="IA33" s="13" t="str">
        <f t="array" ref="IA33">IF(ISNA(INDEX('Restart 22m'!M$1:M$1067,MATCH('Combined Table'!$A33&amp;'Combined Table'!$B33,'Restart 22m'!$A$1:$A$1067&amp;'Restart 22m'!$B$1:$B$1067,0))),"",INDEX('Restart 22m'!M$1:M$1067,MATCH('Combined Table'!$A33&amp;'Combined Table'!$B33,'Restart 22m'!$A$1:$A$1067&amp;'Restart 22m'!$B$1:$B$1067,0)))</f>
        <v/>
      </c>
      <c r="IB33" s="13" t="str">
        <f t="array" ref="IB33">IF(ISNA(INDEX('Restart 22m'!N$1:N$1067,MATCH('Combined Table'!$A33&amp;'Combined Table'!$B33,'Restart 22m'!$A$1:$A$1067&amp;'Restart 22m'!$B$1:$B$1067,0))),"",INDEX('Restart 22m'!N$1:N$1067,MATCH('Combined Table'!$A33&amp;'Combined Table'!$B33,'Restart 22m'!$A$1:$A$1067&amp;'Restart 22m'!$B$1:$B$1067,0)))</f>
        <v/>
      </c>
      <c r="IC33" s="13" t="str">
        <f t="array" ref="IC33">IF(ISNA(INDEX('Restart 22m'!O$1:O$1067,MATCH('Combined Table'!$A33&amp;'Combined Table'!$B33,'Restart 22m'!$A$1:$A$1067&amp;'Restart 22m'!$B$1:$B$1067,0))),"",INDEX('Restart 22m'!O$1:O$1067,MATCH('Combined Table'!$A33&amp;'Combined Table'!$B33,'Restart 22m'!$A$1:$A$1067&amp;'Restart 22m'!$B$1:$B$1067,0)))</f>
        <v/>
      </c>
      <c r="ID33" s="13">
        <f t="array" ref="ID33">IF(ISNA(INDEX('Restart 22m'!P$1:P$1067,MATCH('Combined Table'!$A33&amp;'Combined Table'!$B33,'Restart 22m'!$A$1:$A$1067&amp;'Restart 22m'!$B$1:$B$1067,0))),"",INDEX('Restart 22m'!P$1:P$1067,MATCH('Combined Table'!$A33&amp;'Combined Table'!$B33,'Restart 22m'!$A$1:$A$1067&amp;'Restart 22m'!$B$1:$B$1067,0)))</f>
        <v>1</v>
      </c>
      <c r="IE33" s="13" t="str">
        <f t="array" ref="IE33">IF(ISNA(INDEX('Restart 22m'!Q$1:Q$1067,MATCH('Combined Table'!$A33&amp;'Combined Table'!$B33,'Restart 22m'!$A$1:$A$1067&amp;'Restart 22m'!$B$1:$B$1067,0))),"",INDEX('Restart 22m'!Q$1:Q$1067,MATCH('Combined Table'!$A33&amp;'Combined Table'!$B33,'Restart 22m'!$A$1:$A$1067&amp;'Restart 22m'!$B$1:$B$1067,0)))</f>
        <v/>
      </c>
      <c r="IF33" s="13" t="str">
        <f t="array" ref="IF33">IF(ISNA(INDEX('Restart 22m'!R$1:R$1067,MATCH('Combined Table'!$A33&amp;'Combined Table'!$B33,'Restart 22m'!$A$1:$A$1067&amp;'Restart 22m'!$B$1:$B$1067,0))),"",INDEX('Restart 22m'!R$1:R$1067,MATCH('Combined Table'!$A33&amp;'Combined Table'!$B33,'Restart 22m'!$A$1:$A$1067&amp;'Restart 22m'!$B$1:$B$1067,0)))</f>
        <v/>
      </c>
      <c r="IG33" s="13">
        <f t="array" ref="IG33">IF(ISNA(INDEX('Restart 22m'!S$1:S$1067,MATCH('Combined Table'!$A33&amp;'Combined Table'!$B33,'Restart 22m'!$A$1:$A$1067&amp;'Restart 22m'!$B$1:$B$1067,0))),"",INDEX('Restart 22m'!S$1:S$1067,MATCH('Combined Table'!$A33&amp;'Combined Table'!$B33,'Restart 22m'!$A$1:$A$1067&amp;'Restart 22m'!$B$1:$B$1067,0)))</f>
        <v>1</v>
      </c>
      <c r="IH33" s="13">
        <f t="array" ref="IH33">IF(ISNA(INDEX('Restart 22m'!T$1:T$1067,MATCH('Combined Table'!$A33&amp;'Combined Table'!$B33,'Restart 22m'!$A$1:$A$1067&amp;'Restart 22m'!$B$1:$B$1067,0))),"",INDEX('Restart 22m'!T$1:T$1067,MATCH('Combined Table'!$A33&amp;'Combined Table'!$B33,'Restart 22m'!$A$1:$A$1067&amp;'Restart 22m'!$B$1:$B$1067,0)))</f>
        <v>1</v>
      </c>
      <c r="II33" s="13">
        <f t="array" ref="II33">IF(ISNA(INDEX('Restart 22m'!U$1:U$1067,MATCH('Combined Table'!$A33&amp;'Combined Table'!$B33,'Restart 22m'!$A$1:$A$1067&amp;'Restart 22m'!$B$1:$B$1067,0))),"",INDEX('Restart 22m'!U$1:U$1067,MATCH('Combined Table'!$A33&amp;'Combined Table'!$B33,'Restart 22m'!$A$1:$A$1067&amp;'Restart 22m'!$B$1:$B$1067,0)))</f>
        <v>1</v>
      </c>
      <c r="IJ33" s="13"/>
    </row>
    <row r="34" spans="1:244" x14ac:dyDescent="0.25">
      <c r="A34" s="2" t="s">
        <v>16</v>
      </c>
      <c r="B34" s="3">
        <v>2</v>
      </c>
      <c r="C34" s="13">
        <f t="array" ref="C34">INDEX('Points Table'!C$1:C$1067,MATCH('Combined Table'!$A34&amp;'Combined Table'!$B34,$A$1:$A$1067&amp;$B$1:$B$1067,0))</f>
        <v>32</v>
      </c>
      <c r="D34" s="13">
        <f t="array" ref="D34">INDEX('Points Table'!D$1:D$1067,MATCH('Combined Table'!$A34&amp;'Combined Table'!$B34,$A$1:$A$1067&amp;$B$1:$B$1067,0))</f>
        <v>4</v>
      </c>
      <c r="E34" s="13">
        <f t="array" ref="E34">INDEX('Points Table'!E$1:E$1067,MATCH('Combined Table'!$A34&amp;'Combined Table'!$B34,$A$1:$A$1067&amp;$B$1:$B$1067,0))</f>
        <v>3</v>
      </c>
      <c r="F34" s="13">
        <f t="array" ref="F34">INDEX('Points Table'!F$1:F$1067,MATCH('Combined Table'!$A34&amp;'Combined Table'!$B34,$A$1:$A$1067&amp;$B$1:$B$1067,0))</f>
        <v>2</v>
      </c>
      <c r="G34" s="13">
        <f t="array" ref="G34">INDEX('Points Table'!G$1:G$1067,MATCH('Combined Table'!$A34&amp;'Combined Table'!$B34,$A$1:$A$1067&amp;$B$1:$B$1067,0))</f>
        <v>83.3</v>
      </c>
      <c r="H34" s="13">
        <f t="array" ref="H34">INDEX('Points Table'!H$1:H$1067,MATCH('Combined Table'!$A34&amp;'Combined Table'!$B34,$A$1:$A$1067&amp;$B$1:$B$1067,0))</f>
        <v>0</v>
      </c>
      <c r="I34" s="13" t="str">
        <f t="array" ref="I34">INDEX('Possesion Times'!C$1:C$1067,MATCH('Combined Table'!$A34&amp;'Combined Table'!$B34,$A$1:$A$1067&amp;$B$1:$B$1067,0))</f>
        <v>2:35</v>
      </c>
      <c r="J34" s="13" t="str">
        <f t="array" ref="J34">INDEX('Possesion Times'!D$1:D$1067,MATCH('Combined Table'!$A34&amp;'Combined Table'!$B34,$A$1:$A$1067&amp;$B$1:$B$1067,0))</f>
        <v>2:06</v>
      </c>
      <c r="K34" s="13" t="str">
        <f t="array" ref="K34">INDEX('Possesion Times'!E$1:E$1067,MATCH('Combined Table'!$A34&amp;'Combined Table'!$B34,$A$1:$A$1067&amp;$B$1:$B$1067,0))</f>
        <v>4:40</v>
      </c>
      <c r="L34" s="13">
        <f t="array" ref="L34">INDEX('Possesion Times'!F$1:F$1067,MATCH('Combined Table'!$A34&amp;'Combined Table'!$B34,$A$1:$A$1067&amp;$B$1:$B$1067,0))</f>
        <v>15</v>
      </c>
      <c r="M34" s="13" t="str">
        <f t="array" ref="M34">INDEX('Possesion Times'!G$1:G$1067,MATCH('Combined Table'!$A34&amp;'Combined Table'!$B34,$A$1:$A$1067&amp;$B$1:$B$1067,0))</f>
        <v>2:08</v>
      </c>
      <c r="N34" s="13" t="str">
        <f t="array" ref="N34">INDEX('Possesion Times'!H$1:H$1067,MATCH('Combined Table'!$A34&amp;'Combined Table'!$B34,$A$1:$A$1067&amp;$B$1:$B$1067,0))</f>
        <v>2:51</v>
      </c>
      <c r="O34" s="13" t="str">
        <f t="array" ref="O34">INDEX('Possesion Times'!I$1:I$1067,MATCH('Combined Table'!$A34&amp;'Combined Table'!$B34,$A$1:$A$1067&amp;$B$1:$B$1067,0))</f>
        <v>4:59</v>
      </c>
      <c r="P34" s="13">
        <f t="array" ref="P34">INDEX('Possesion Times'!J$1:J$1067,MATCH('Combined Table'!$A34&amp;'Combined Table'!$B34,$A$1:$A$1067&amp;$B$1:$B$1067,0))</f>
        <v>16.100000000000001</v>
      </c>
      <c r="Q34" s="13" t="str">
        <f t="array" ref="Q34">INDEX('Possesion Times'!K$1:K$1067,MATCH('Combined Table'!$A34&amp;'Combined Table'!$B34,$A$1:$A$1067&amp;$B$1:$B$1067,0))</f>
        <v>3:10</v>
      </c>
      <c r="R34" s="13" t="str">
        <f t="array" ref="R34">INDEX('Possesion Times'!L$1:L$1067,MATCH('Combined Table'!$A34&amp;'Combined Table'!$B34,$A$1:$A$1067&amp;$B$1:$B$1067,0))</f>
        <v>3:12</v>
      </c>
      <c r="S34" s="13" t="str">
        <f t="array" ref="S34">INDEX('Possesion Times'!M$1:M$1067,MATCH('Combined Table'!$A34&amp;'Combined Table'!$B34,$A$1:$A$1067&amp;$B$1:$B$1067,0))</f>
        <v>6:23</v>
      </c>
      <c r="T34" s="13">
        <f t="array" ref="T34">INDEX('Possesion Times'!N$1:N$1067,MATCH('Combined Table'!$A34&amp;'Combined Table'!$B34,$A$1:$A$1067&amp;$B$1:$B$1067,0))</f>
        <v>20.6</v>
      </c>
      <c r="U34" s="13" t="str">
        <f t="array" ref="U34">INDEX('Possesion Times'!O$1:O$1067,MATCH('Combined Table'!$A34&amp;'Combined Table'!$B34,$A$1:$A$1067&amp;$B$1:$B$1067,0))</f>
        <v>1:46</v>
      </c>
      <c r="V34" s="13" t="str">
        <f t="array" ref="V34">INDEX('Possesion Times'!P$1:P$1067,MATCH('Combined Table'!$A34&amp;'Combined Table'!$B34,$A$1:$A$1067&amp;$B$1:$B$1067,0))</f>
        <v>1:06</v>
      </c>
      <c r="W34" s="13" t="str">
        <f t="array" ref="W34">INDEX('Possesion Times'!Q$1:Q$1067,MATCH('Combined Table'!$A34&amp;'Combined Table'!$B34,$A$1:$A$1067&amp;$B$1:$B$1067,0))</f>
        <v>2:52</v>
      </c>
      <c r="X34" s="13">
        <f t="array" ref="X34">INDEX('Possesion Times'!R$1:R$1067,MATCH('Combined Table'!$A34&amp;'Combined Table'!$B34,$A$1:$A$1067&amp;$B$1:$B$1067,0))</f>
        <v>9.1999999999999993</v>
      </c>
      <c r="Y34" s="13" t="str">
        <f t="array" ref="Y34">INDEX('Possesion Times'!S$1:S$1067,MATCH('Combined Table'!$A34&amp;'Combined Table'!$B34,$A$1:$A$1067&amp;$B$1:$B$1067,0))</f>
        <v>9:39</v>
      </c>
      <c r="Z34" s="13" t="str">
        <f t="array" ref="Z34">INDEX('Possesion Times'!T$1:T$1067,MATCH('Combined Table'!$A34&amp;'Combined Table'!$B34,$A$1:$A$1067&amp;$B$1:$B$1067,0))</f>
        <v>9:15</v>
      </c>
      <c r="AA34" s="13" t="str">
        <f t="array" ref="AA34">INDEX('Possesion Times'!U$1:U$1067,MATCH('Combined Table'!$A34&amp;'Combined Table'!$B34,$A$1:$A$1067&amp;$B$1:$B$1067,0))</f>
        <v>18:54</v>
      </c>
      <c r="AB34" s="13">
        <f t="array" ref="AB34">INDEX('Possesion Times'!V$1:V$1067,MATCH('Combined Table'!$A34&amp;'Combined Table'!$B34,$A$1:$A$1067&amp;$B$1:$B$1067,0))</f>
        <v>60.9</v>
      </c>
      <c r="AC34" s="1">
        <f t="array" ref="AC34">INDEX('Possession Source'!C$1:C$1067,MATCH('Combined Table'!$A34&amp;'Combined Table'!$B34,$A$1:$A$1067&amp;$B$1:$B$1067,0))</f>
        <v>17</v>
      </c>
      <c r="AD34" s="13">
        <f t="array" ref="AD34">INDEX('Possession Source'!D$1:D$1067,MATCH('Combined Table'!$A34&amp;'Combined Table'!$B34,$A$1:$A$1067&amp;$B$1:$B$1067,0))</f>
        <v>6</v>
      </c>
      <c r="AE34" s="13">
        <f t="array" ref="AE34">INDEX('Possession Source'!E$1:E$1067,MATCH('Combined Table'!$A34&amp;'Combined Table'!$B34,$A$1:$A$1067&amp;$B$1:$B$1067,0))</f>
        <v>5</v>
      </c>
      <c r="AF34" s="13">
        <f t="array" ref="AF34">INDEX('Possession Source'!F$1:F$1067,MATCH('Combined Table'!$A34&amp;'Combined Table'!$B34,$A$1:$A$1067&amp;$B$1:$B$1067,0))</f>
        <v>1</v>
      </c>
      <c r="AG34" s="13">
        <f t="array" ref="AG34">INDEX('Possession Source'!G$1:G$1067,MATCH('Combined Table'!$A34&amp;'Combined Table'!$B34,$A$1:$A$1067&amp;$B$1:$B$1067,0))</f>
        <v>29</v>
      </c>
      <c r="AH34" s="13">
        <f t="array" ref="AH34">INDEX('Possession Source'!H$1:H$1067,MATCH('Combined Table'!$A34&amp;'Combined Table'!$B34,$A$1:$A$1067&amp;$B$1:$B$1067,0))</f>
        <v>6</v>
      </c>
      <c r="AI34" s="13" t="str">
        <f t="array" ref="AI34">INDEX('Possession Source'!I$1:I$1067,MATCH('Combined Table'!$A34&amp;'Combined Table'!$B34,$A$1:$A$1067&amp;$B$1:$B$1067,0))</f>
        <v/>
      </c>
      <c r="AJ34" s="13">
        <f t="array" ref="AJ34">INDEX('Possession Source'!J$1:J$1067,MATCH('Combined Table'!$A34&amp;'Combined Table'!$B34,$A$1:$A$1067&amp;$B$1:$B$1067,0))</f>
        <v>5</v>
      </c>
      <c r="AK34" s="13">
        <f t="array" ref="AK34">INDEX('Possession Source'!K$1:K$1067,MATCH('Combined Table'!$A34&amp;'Combined Table'!$B34,$A$1:$A$1067&amp;$B$1:$B$1067,0))</f>
        <v>1</v>
      </c>
      <c r="AL34" s="13" t="str">
        <f t="array" ref="AL34">INDEX('Possession Source'!L$1:L$1067,MATCH('Combined Table'!$A34&amp;'Combined Table'!$B34,$A$1:$A$1067&amp;$B$1:$B$1067,0))</f>
        <v/>
      </c>
      <c r="AM34" s="13" t="str">
        <f t="array" ref="AM34">INDEX('Possession Source'!M$1:M$1067,MATCH('Combined Table'!$A34&amp;'Combined Table'!$B34,$A$1:$A$1067&amp;$B$1:$B$1067,0))</f>
        <v/>
      </c>
      <c r="AN34" s="13">
        <f t="array" ref="AN34">INDEX('Possession Source'!N$1:N$1067,MATCH('Combined Table'!$A34&amp;'Combined Table'!$B34,$A$1:$A$1067&amp;$B$1:$B$1067,0))</f>
        <v>1</v>
      </c>
      <c r="AO34" s="13" t="str">
        <f t="array" ref="AO34">INDEX('Possession Source'!O$1:O$1067,MATCH('Combined Table'!$A34&amp;'Combined Table'!$B34,$A$1:$A$1067&amp;$B$1:$B$1067,0))</f>
        <v/>
      </c>
      <c r="AP34" s="13">
        <f t="array" ref="AP34">INDEX('Possession Source'!P$1:P$1067,MATCH('Combined Table'!$A34&amp;'Combined Table'!$B34,$A$1:$A$1067&amp;$B$1:$B$1067,0))</f>
        <v>13</v>
      </c>
      <c r="AQ34" s="13">
        <f t="array" ref="AQ34">INDEX('Possession Source'!Q$1:Q$1067,MATCH('Combined Table'!$A34&amp;'Combined Table'!$B34,$A$1:$A$1067&amp;$B$1:$B$1067,0))</f>
        <v>42</v>
      </c>
      <c r="AR34" s="1" t="str">
        <f t="array" ref="AR34">INDEX('Penalties Frees conceded'!C$1:C$1067,MATCH('Combined Table'!$A34&amp;'Combined Table'!$B34,$A$1:$A$1067&amp;$B$1:$B$1067,0))</f>
        <v/>
      </c>
      <c r="AS34" s="13" t="str">
        <f t="array" ref="AS34">INDEX('Penalties Frees conceded'!D$1:D$1067,MATCH('Combined Table'!$A34&amp;'Combined Table'!$B34,$A$1:$A$1067&amp;$B$1:$B$1067,0))</f>
        <v/>
      </c>
      <c r="AT34" s="13" t="str">
        <f t="array" ref="AT34">INDEX('Penalties Frees conceded'!E$1:E$1067,MATCH('Combined Table'!$A34&amp;'Combined Table'!$B34,$A$1:$A$1067&amp;$B$1:$B$1067,0))</f>
        <v/>
      </c>
      <c r="AU34" s="13">
        <f t="array" ref="AU34">INDEX('Penalties Frees conceded'!F$1:F$1067,MATCH('Combined Table'!$A34&amp;'Combined Table'!$B34,$A$1:$A$1067&amp;$B$1:$B$1067,0))</f>
        <v>1</v>
      </c>
      <c r="AV34" s="13" t="str">
        <f t="array" ref="AV34">INDEX('Penalties Frees conceded'!G$1:G$1067,MATCH('Combined Table'!$A34&amp;'Combined Table'!$B34,$A$1:$A$1067&amp;$B$1:$B$1067,0))</f>
        <v/>
      </c>
      <c r="AW34" s="13" t="str">
        <f t="array" ref="AW34">INDEX('Penalties Frees conceded'!H$1:H$1067,MATCH('Combined Table'!$A34&amp;'Combined Table'!$B34,$A$1:$A$1067&amp;$B$1:$B$1067,0))</f>
        <v/>
      </c>
      <c r="AX34" s="13">
        <f t="array" ref="AX34">INDEX('Penalties Frees conceded'!I$1:I$1067,MATCH('Combined Table'!$A34&amp;'Combined Table'!$B34,$A$1:$A$1067&amp;$B$1:$B$1067,0))</f>
        <v>1</v>
      </c>
      <c r="AY34" s="13">
        <f t="array" ref="AY34">INDEX('Penalties Frees conceded'!J$1:J$1067,MATCH('Combined Table'!$A34&amp;'Combined Table'!$B34,$A$1:$A$1067&amp;$B$1:$B$1067,0))</f>
        <v>3</v>
      </c>
      <c r="AZ34" s="13" t="str">
        <f t="array" ref="AZ34">INDEX('Penalties Frees conceded'!K$1:K$1067,MATCH('Combined Table'!$A34&amp;'Combined Table'!$B34,$A$1:$A$1067&amp;$B$1:$B$1067,0))</f>
        <v/>
      </c>
      <c r="BA34" s="13" t="str">
        <f t="array" ref="BA34">INDEX('Penalties Frees conceded'!L$1:L$1067,MATCH('Combined Table'!$A34&amp;'Combined Table'!$B34,$A$1:$A$1067&amp;$B$1:$B$1067,0))</f>
        <v/>
      </c>
      <c r="BB34" s="13">
        <f t="array" ref="BB34">INDEX('Penalties Frees conceded'!M$1:M$1067,MATCH('Combined Table'!$A34&amp;'Combined Table'!$B34,$A$1:$A$1067&amp;$B$1:$B$1067,0))</f>
        <v>3</v>
      </c>
      <c r="BC34" s="13" t="str">
        <f t="array" ref="BC34">INDEX('Penalties Frees conceded'!N$1:N$1067,MATCH('Combined Table'!$A34&amp;'Combined Table'!$B34,$A$1:$A$1067&amp;$B$1:$B$1067,0))</f>
        <v/>
      </c>
      <c r="BD34" s="13">
        <f t="array" ref="BD34">INDEX('Penalties Frees conceded'!O$1:O$1067,MATCH('Combined Table'!$A34&amp;'Combined Table'!$B34,$A$1:$A$1067&amp;$B$1:$B$1067,0))</f>
        <v>2</v>
      </c>
      <c r="BE34" s="13">
        <f t="array" ref="BE34">INDEX('Penalties Frees conceded'!P$1:P$1067,MATCH('Combined Table'!$A34&amp;'Combined Table'!$B34,$A$1:$A$1067&amp;$B$1:$B$1067,0))</f>
        <v>8</v>
      </c>
      <c r="BF34" s="13">
        <f t="array" ref="BF34">INDEX('Penalties Frees conceded'!Q$1:Q$1067,MATCH('Combined Table'!$A34&amp;'Combined Table'!$B34,$A$1:$A$1067&amp;$B$1:$B$1067,0))</f>
        <v>9</v>
      </c>
      <c r="BG34" s="1">
        <f t="array" ref="BG34">INDEX('Attack Possession'!C$1:C$1067,MATCH('Combined Table'!$A34&amp;'Combined Table'!$B34,$A$1:$A$1067&amp;$B$1:$B$1067,0))</f>
        <v>9</v>
      </c>
      <c r="BH34" s="13">
        <f t="array" ref="BH34">INDEX('Attack Possession'!D$1:D$1067,MATCH('Combined Table'!$A34&amp;'Combined Table'!$B34,$A$1:$A$1067&amp;$B$1:$B$1067,0))</f>
        <v>51</v>
      </c>
      <c r="BI34" s="13">
        <f t="array" ref="BI34">INDEX('Attack Possession'!E$1:E$1067,MATCH('Combined Table'!$A34&amp;'Combined Table'!$B34,$A$1:$A$1067&amp;$B$1:$B$1067,0))</f>
        <v>51.5</v>
      </c>
      <c r="BJ34" s="13">
        <f t="array" ref="BJ34">INDEX('Attack Possession'!F$1:F$1067,MATCH('Combined Table'!$A34&amp;'Combined Table'!$B34,$A$1:$A$1067&amp;$B$1:$B$1067,0))</f>
        <v>3.4</v>
      </c>
      <c r="BK34" s="13">
        <f t="array" ref="BK34">INDEX('Attack Possession'!G$1:G$1067,MATCH('Combined Table'!$A34&amp;'Combined Table'!$B34,$A$1:$A$1067&amp;$B$1:$B$1067,0))</f>
        <v>16</v>
      </c>
      <c r="BL34" s="13">
        <f t="array" ref="BL34">INDEX('Attack Possession'!H$1:H$1067,MATCH('Combined Table'!$A34&amp;'Combined Table'!$B34,$A$1:$A$1067&amp;$B$1:$B$1067,0))</f>
        <v>7</v>
      </c>
      <c r="BM34" s="13">
        <f t="array" ref="BM34">INDEX('Attack Possession'!I$1:I$1067,MATCH('Combined Table'!$A34&amp;'Combined Table'!$B34,$A$1:$A$1067&amp;$B$1:$B$1067,0))</f>
        <v>6</v>
      </c>
      <c r="BN34" s="13">
        <f t="array" ref="BN34">INDEX('Attack Possession'!J$1:J$1067,MATCH('Combined Table'!$A34&amp;'Combined Table'!$B34,$A$1:$A$1067&amp;$B$1:$B$1067,0))</f>
        <v>2</v>
      </c>
      <c r="BO34" s="13">
        <f t="array" ref="BO34">INDEX('Attack Possession'!K$1:K$1067,MATCH('Combined Table'!$A34&amp;'Combined Table'!$B34,$A$1:$A$1067&amp;$B$1:$B$1067,0))</f>
        <v>1</v>
      </c>
      <c r="BP34" s="13">
        <f t="array" ref="BP34">INDEX('Attack Possession'!L$1:L$1067,MATCH('Combined Table'!$A34&amp;'Combined Table'!$B34,$A$1:$A$1067&amp;$B$1:$B$1067,0))</f>
        <v>3</v>
      </c>
      <c r="BQ34" s="13">
        <f t="array" ref="BQ34">INDEX('Attack Possession'!M$1:M$1067,MATCH('Combined Table'!$A34&amp;'Combined Table'!$B34,$A$1:$A$1067&amp;$B$1:$B$1067,0))</f>
        <v>2</v>
      </c>
      <c r="BR34" s="13">
        <f t="array" ref="BR34">INDEX('Attack Possession'!N$1:N$1067,MATCH('Combined Table'!$A34&amp;'Combined Table'!$B34,$A$1:$A$1067&amp;$B$1:$B$1067,0))</f>
        <v>1</v>
      </c>
      <c r="BS34" s="13">
        <f t="array" ref="BS34">INDEX('Attack Possession'!O$1:O$1067,MATCH('Combined Table'!$A34&amp;'Combined Table'!$B34,$A$1:$A$1067&amp;$B$1:$B$1067,0))</f>
        <v>4</v>
      </c>
      <c r="BT34" s="13">
        <f t="array" ref="BT34">INDEX('Attack Possession'!P$1:P$1067,MATCH('Combined Table'!$A34&amp;'Combined Table'!$B34,$A$1:$A$1067&amp;$B$1:$B$1067,0))</f>
        <v>42</v>
      </c>
      <c r="BU34" s="13">
        <f t="array" ref="BU34">INDEX('Attack Possession'!Q$1:Q$1067,MATCH('Combined Table'!$A34&amp;'Combined Table'!$B34,$A$1:$A$1067&amp;$B$1:$B$1067,0))</f>
        <v>142</v>
      </c>
      <c r="BV34" s="1">
        <f t="array" ref="BV34">INDEX('Kicks in Play'!C$1:C$1067,MATCH('Combined Table'!$A34&amp;'Combined Table'!$B34,$A$1:$A$1067&amp;$B$1:$B$1067,0))</f>
        <v>5</v>
      </c>
      <c r="BW34" s="13">
        <f t="array" ref="BW34">INDEX('Kicks in Play'!D$1:D$1067,MATCH('Combined Table'!$A34&amp;'Combined Table'!$B34,$A$1:$A$1067&amp;$B$1:$B$1067,0))</f>
        <v>111</v>
      </c>
      <c r="BX34" s="13">
        <f t="array" ref="BX34">INDEX('Kicks in Play'!E$1:E$1067,MATCH('Combined Table'!$A34&amp;'Combined Table'!$B34,$A$1:$A$1067&amp;$B$1:$B$1067,0))</f>
        <v>22.2</v>
      </c>
      <c r="BY34" s="13">
        <f t="array" ref="BY34">INDEX('Kicks in Play'!F$1:F$1067,MATCH('Combined Table'!$A34&amp;'Combined Table'!$B34,$A$1:$A$1067&amp;$B$1:$B$1067,0))</f>
        <v>4</v>
      </c>
      <c r="BZ34" s="13">
        <f t="array" ref="BZ34">INDEX('Kicks in Play'!G$1:G$1067,MATCH('Combined Table'!$A34&amp;'Combined Table'!$B34,$A$1:$A$1067&amp;$B$1:$B$1067,0))</f>
        <v>125</v>
      </c>
      <c r="CA34" s="13">
        <f t="array" ref="CA34">INDEX('Kicks in Play'!H$1:H$1067,MATCH('Combined Table'!$A34&amp;'Combined Table'!$B34,$A$1:$A$1067&amp;$B$1:$B$1067,0))</f>
        <v>7</v>
      </c>
      <c r="CB34" s="13">
        <f t="array" ref="CB34">INDEX('Kicks in Play'!I$1:I$1067,MATCH('Combined Table'!$A34&amp;'Combined Table'!$B34,$A$1:$A$1067&amp;$B$1:$B$1067,0))</f>
        <v>117</v>
      </c>
      <c r="CC34" s="13">
        <f t="array" ref="CC34">INDEX('Kicks in Play'!J$1:J$1067,MATCH('Combined Table'!$A34&amp;'Combined Table'!$B34,$A$1:$A$1067&amp;$B$1:$B$1067,0))</f>
        <v>2</v>
      </c>
      <c r="CD34" s="13">
        <f t="array" ref="CD34">INDEX('Kicks in Play'!K$1:K$1067,MATCH('Combined Table'!$A34&amp;'Combined Table'!$B34,$A$1:$A$1067&amp;$B$1:$B$1067,0))</f>
        <v>32</v>
      </c>
      <c r="CE34" s="13">
        <f t="array" ref="CE34">INDEX('Kicks in Play'!L$1:L$1067,MATCH('Combined Table'!$A34&amp;'Combined Table'!$B34,$A$1:$A$1067&amp;$B$1:$B$1067,0))</f>
        <v>1</v>
      </c>
      <c r="CF34" s="13">
        <f t="array" ref="CF34">INDEX('Kicks in Play'!M$1:M$1067,MATCH('Combined Table'!$A34&amp;'Combined Table'!$B34,$A$1:$A$1067&amp;$B$1:$B$1067,0))</f>
        <v>20</v>
      </c>
      <c r="CG34" s="13">
        <f t="array" ref="CG34">INDEX('Kicks in Play'!N$1:N$1067,MATCH('Combined Table'!$A34&amp;'Combined Table'!$B34,$A$1:$A$1067&amp;$B$1:$B$1067,0))</f>
        <v>5</v>
      </c>
      <c r="CH34" s="13">
        <f t="array" ref="CH34">INDEX('Kicks in Play'!O$1:O$1067,MATCH('Combined Table'!$A34&amp;'Combined Table'!$B34,$A$1:$A$1067&amp;$B$1:$B$1067,0))</f>
        <v>102</v>
      </c>
      <c r="CI34" s="13" t="str">
        <f t="array" ref="CI34">INDEX('Kicks in Play'!P$1:P$1067,MATCH('Combined Table'!$A34&amp;'Combined Table'!$B34,$A$1:$A$1067&amp;$B$1:$B$1067,0))</f>
        <v/>
      </c>
      <c r="CJ34" s="13">
        <f t="array" ref="CJ34">INDEX('Kicks in Play'!Q$1:Q$1067,MATCH('Combined Table'!$A34&amp;'Combined Table'!$B34,$A$1:$A$1067&amp;$B$1:$B$1067,0))</f>
        <v>24</v>
      </c>
      <c r="CK34" s="13">
        <f t="array" ref="CK34">INDEX('Kicks in Play'!R$1:R$1067,MATCH('Combined Table'!$A34&amp;'Combined Table'!$B34,$A$1:$A$1067&amp;$B$1:$B$1067,0))</f>
        <v>507</v>
      </c>
      <c r="CL34" s="1">
        <f t="array" ref="CL34">INDEX('Defence Report'!C$1:C$1067,MATCH('Combined Table'!$A34&amp;'Combined Table'!$B34,$A$1:$A$1067&amp;$B$1:$B$1067,0))</f>
        <v>81</v>
      </c>
      <c r="CM34" s="13">
        <f t="array" ref="CM34">INDEX('Defence Report'!D$1:D$1067,MATCH('Combined Table'!$A34&amp;'Combined Table'!$B34,$A$1:$A$1067&amp;$B$1:$B$1067,0))</f>
        <v>15</v>
      </c>
      <c r="CN34" s="13">
        <f t="array" ref="CN34">INDEX('Defence Report'!E$1:E$1067,MATCH('Combined Table'!$A34&amp;'Combined Table'!$B34,$A$1:$A$1067&amp;$B$1:$B$1067,0))</f>
        <v>0</v>
      </c>
      <c r="CO34" s="13">
        <f t="array" ref="CO34">INDEX('Defence Report'!F$1:F$1067,MATCH('Combined Table'!$A34&amp;'Combined Table'!$B34,$A$1:$A$1067&amp;$B$1:$B$1067,0))</f>
        <v>71</v>
      </c>
      <c r="CP34" s="13">
        <f t="array" ref="CP34">INDEX('Defence Report'!G$1:G$1067,MATCH('Combined Table'!$A34&amp;'Combined Table'!$B34,$A$1:$A$1067&amp;$B$1:$B$1067,0))</f>
        <v>10</v>
      </c>
      <c r="CQ34" s="13">
        <f t="array" ref="CQ34">INDEX('Defence Report'!H$1:H$1067,MATCH('Combined Table'!$A34&amp;'Combined Table'!$B34,$A$1:$A$1067&amp;$B$1:$B$1067,0))</f>
        <v>82.6</v>
      </c>
      <c r="CR34" s="13">
        <f t="array" ref="CR34">INDEX('Defence Report'!I$1:I$1067,MATCH('Combined Table'!$A34&amp;'Combined Table'!$B34,$A$1:$A$1067&amp;$B$1:$B$1067,0))</f>
        <v>84.4</v>
      </c>
      <c r="CS34" s="13">
        <f t="array" ref="CS34">INDEX('Defence Report'!J$1:J$1067,MATCH('Combined Table'!$A34&amp;'Combined Table'!$B34,$A$1:$A$1067&amp;$B$1:$B$1067,0))</f>
        <v>12</v>
      </c>
      <c r="CT34" s="13">
        <f t="array" ref="CT34">INDEX('Defence Report'!K$1:K$1067,MATCH('Combined Table'!$A34&amp;'Combined Table'!$B34,$A$1:$A$1067&amp;$B$1:$B$1067,0))</f>
        <v>51</v>
      </c>
      <c r="CU34" s="13">
        <f t="array" ref="CU34">INDEX('Defence Report'!L$1:L$1067,MATCH('Combined Table'!$A34&amp;'Combined Table'!$B34,$A$1:$A$1067&amp;$B$1:$B$1067,0))</f>
        <v>33</v>
      </c>
      <c r="CV34" s="13">
        <f t="array" ref="CV34">INDEX('Defence Report'!M$1:M$1067,MATCH('Combined Table'!$A34&amp;'Combined Table'!$B34,$A$1:$A$1067&amp;$B$1:$B$1067,0))</f>
        <v>65.599999999999994</v>
      </c>
      <c r="CW34" s="13">
        <f t="array" ref="CW34">INDEX('Defence Report'!N$1:N$1067,MATCH('Combined Table'!$A34&amp;'Combined Table'!$B34,$A$1:$A$1067&amp;$B$1:$B$1067,0))</f>
        <v>0</v>
      </c>
      <c r="CX34" s="13">
        <f t="array" ref="CX34">INDEX('Defence Report'!O$1:O$1067,MATCH('Combined Table'!$A34&amp;'Combined Table'!$B34,$A$1:$A$1067&amp;$B$1:$B$1067,0))</f>
        <v>0</v>
      </c>
      <c r="CY34" s="13">
        <f t="array" ref="CY34">INDEX('Defence Report'!P$1:P$1067,MATCH('Combined Table'!$A34&amp;'Combined Table'!$B34,$A$1:$A$1067&amp;$B$1:$B$1067,0))</f>
        <v>0</v>
      </c>
      <c r="CZ34" s="13">
        <f t="array" ref="CZ34">INDEX('Defence Report'!Q$1:Q$1067,MATCH('Combined Table'!$A34&amp;'Combined Table'!$B34,$A$1:$A$1067&amp;$B$1:$B$1067,0))</f>
        <v>69</v>
      </c>
      <c r="DA34" s="13">
        <f t="array" ref="DA34">INDEX('Defence Report'!R$1:R$1067,MATCH('Combined Table'!$A34&amp;'Combined Table'!$B34,$A$1:$A$1067&amp;$B$1:$B$1067,0))</f>
        <v>8</v>
      </c>
      <c r="DB34" s="13" t="str">
        <f t="array" ref="DB34">INDEX('Defence Report'!S$1:S$1067,MATCH('Combined Table'!$A34&amp;'Combined Table'!$B34,$A$1:$A$1067&amp;$B$1:$B$1067,0))</f>
        <v/>
      </c>
      <c r="DC34" s="13">
        <f t="array" ref="DC34">INDEX('Defence Report'!T$1:T$1067,MATCH('Combined Table'!$A34&amp;'Combined Table'!$B34,$A$1:$A$1067&amp;$B$1:$B$1067,0))</f>
        <v>1</v>
      </c>
      <c r="DD34" s="13">
        <f t="array" ref="DD34">INDEX('Defence Report'!U$1:U$1067,MATCH('Combined Table'!$A34&amp;'Combined Table'!$B34,$A$1:$A$1067&amp;$B$1:$B$1067,0))</f>
        <v>8</v>
      </c>
      <c r="DE34" s="13">
        <f t="array" ref="DE34">INDEX('Defence Report'!V$1:V$1067,MATCH('Combined Table'!$A34&amp;'Combined Table'!$B34,$A$1:$A$1067&amp;$B$1:$B$1067,0))</f>
        <v>1</v>
      </c>
      <c r="DF34" s="13">
        <f t="array" ref="DF34">INDEX('Defence Report'!W$1:W$1067,MATCH('Combined Table'!$A34&amp;'Combined Table'!$B34,$A$1:$A$1067&amp;$B$1:$B$1067,0))</f>
        <v>8</v>
      </c>
      <c r="DG34" s="13">
        <f t="array" ref="DG34">INDEX('Defence Report'!X$1:X$1067,MATCH('Combined Table'!$A34&amp;'Combined Table'!$B34,$A$1:$A$1067&amp;$B$1:$B$1067,0))</f>
        <v>9</v>
      </c>
      <c r="DH34" s="1">
        <f t="array" ref="DH34">INDEX('Ruck Speed'!C$1:C$1067,MATCH('Combined Table'!$A34&amp;'Combined Table'!$B34,$A$1:$A$1067&amp;$B$1:$B$1067,0))</f>
        <v>11</v>
      </c>
      <c r="DI34" s="13">
        <f t="array" ref="DI34">INDEX('Ruck Speed'!D$1:D$1067,MATCH('Combined Table'!$A34&amp;'Combined Table'!$B34,$A$1:$A$1067&amp;$B$1:$B$1067,0))</f>
        <v>28</v>
      </c>
      <c r="DJ34" s="13">
        <f t="array" ref="DJ34">INDEX('Ruck Speed'!E$1:E$1067,MATCH('Combined Table'!$A34&amp;'Combined Table'!$B34,$A$1:$A$1067&amp;$B$1:$B$1067,0))</f>
        <v>55</v>
      </c>
      <c r="DK34" s="13">
        <f t="array" ref="DK34">INDEX('Ruck Speed'!F$1:F$1067,MATCH('Combined Table'!$A34&amp;'Combined Table'!$B34,$A$1:$A$1067&amp;$B$1:$B$1067,0))</f>
        <v>94</v>
      </c>
      <c r="DL34" s="13">
        <f t="array" ref="DL34">INDEX('Ruck Speed'!G$1:G$1067,MATCH('Combined Table'!$A34&amp;'Combined Table'!$B34,$A$1:$A$1067&amp;$B$1:$B$1067,0))</f>
        <v>58.5</v>
      </c>
      <c r="DM34" s="13">
        <f t="array" ref="DM34">INDEX('Ruck Speed'!H$1:H$1067,MATCH('Combined Table'!$A34&amp;'Combined Table'!$B34,$A$1:$A$1067&amp;$B$1:$B$1067,0))</f>
        <v>4</v>
      </c>
      <c r="DN34" s="13">
        <f t="array" ref="DN34">INDEX('Ruck Speed'!I$1:I$1067,MATCH('Combined Table'!$A34&amp;'Combined Table'!$B34,$A$1:$A$1067&amp;$B$1:$B$1067,0))</f>
        <v>4</v>
      </c>
      <c r="DO34" s="13">
        <f t="array" ref="DO34">INDEX('Ruck Speed'!J$1:J$1067,MATCH('Combined Table'!$A34&amp;'Combined Table'!$B34,$A$1:$A$1067&amp;$B$1:$B$1067,0))</f>
        <v>17</v>
      </c>
      <c r="DP34" s="13">
        <f t="array" ref="DP34">INDEX('Ruck Speed'!K$1:K$1067,MATCH('Combined Table'!$A34&amp;'Combined Table'!$B34,$A$1:$A$1067&amp;$B$1:$B$1067,0))</f>
        <v>25</v>
      </c>
      <c r="DQ34" s="13">
        <f t="array" ref="DQ34">INDEX('Ruck Speed'!L$1:L$1067,MATCH('Combined Table'!$A34&amp;'Combined Table'!$B34,$A$1:$A$1067&amp;$B$1:$B$1067,0))</f>
        <v>46</v>
      </c>
      <c r="DR34" s="13">
        <f t="array" ref="DR34">INDEX('Ruck Speed'!M$1:M$1067,MATCH('Combined Table'!$A34&amp;'Combined Table'!$B34,$A$1:$A$1067&amp;$B$1:$B$1067,0))</f>
        <v>54.3</v>
      </c>
      <c r="DS34" s="13">
        <f t="array" ref="DS34">INDEX('Ruck Speed'!N$1:N$1067,MATCH('Combined Table'!$A34&amp;'Combined Table'!$B34,$A$1:$A$1067&amp;$B$1:$B$1067,0))</f>
        <v>11</v>
      </c>
      <c r="DT34" s="1">
        <f t="array" ref="DT34">IF(ISNA(INDEX('Maul Outcomes - Attack'!C$1:C$1067,MATCH('Combined Table'!$A34&amp;'Combined Table'!$B34,'Maul Outcomes - Attack'!$A$1:$A$1067&amp;'Maul Outcomes - Attack'!$B$1:$B$1067,0))),"",INDEX('Maul Outcomes - Attack'!C$1:C$1067,MATCH('Combined Table'!$A34&amp;'Combined Table'!$B34,'Maul Outcomes - Attack'!$A$1:$A$1067&amp;'Maul Outcomes - Attack'!$B$1:$B$1067,0)))</f>
        <v>5</v>
      </c>
      <c r="DU34" s="13">
        <f t="array" ref="DU34">IF(ISNA(INDEX('Maul Outcomes - Attack'!D$1:D$1067,MATCH('Combined Table'!$A34&amp;'Combined Table'!$B34,'Maul Outcomes - Attack'!$A$1:$A$1067&amp;'Maul Outcomes - Attack'!$B$1:$B$1067,0))),"",INDEX('Maul Outcomes - Attack'!D$1:D$1067,MATCH('Combined Table'!$A34&amp;'Combined Table'!$B34,'Maul Outcomes - Attack'!$A$1:$A$1067&amp;'Maul Outcomes - Attack'!$B$1:$B$1067,0)))</f>
        <v>2</v>
      </c>
      <c r="DV34" s="13">
        <f t="array" ref="DV34">IF(ISNA(INDEX('Maul Outcomes - Attack'!E$1:E$1067,MATCH('Combined Table'!$A34&amp;'Combined Table'!$B34,'Maul Outcomes - Attack'!$A$1:$A$1067&amp;'Maul Outcomes - Attack'!$B$1:$B$1067,0))),"",INDEX('Maul Outcomes - Attack'!E$1:E$1067,MATCH('Combined Table'!$A34&amp;'Combined Table'!$B34,'Maul Outcomes - Attack'!$A$1:$A$1067&amp;'Maul Outcomes - Attack'!$B$1:$B$1067,0)))</f>
        <v>7</v>
      </c>
      <c r="DW34" s="13">
        <f t="array" ref="DW34">IF(ISNA(INDEX('Maul Outcomes - Attack'!F$1:F$1067,MATCH('Combined Table'!$A34&amp;'Combined Table'!$B34,'Maul Outcomes - Attack'!$A$1:$A$1067&amp;'Maul Outcomes - Attack'!$B$1:$B$1067,0))),"",INDEX('Maul Outcomes - Attack'!F$1:F$1067,MATCH('Combined Table'!$A34&amp;'Combined Table'!$B34,'Maul Outcomes - Attack'!$A$1:$A$1067&amp;'Maul Outcomes - Attack'!$B$1:$B$1067,0)))</f>
        <v>1</v>
      </c>
      <c r="DX34" s="13" t="str">
        <f t="array" ref="DX34">IF(ISNA(INDEX('Maul Outcomes - Attack'!G$1:G$1067,MATCH('Combined Table'!$A34&amp;'Combined Table'!$B34,'Maul Outcomes - Attack'!$A$1:$A$1067&amp;'Maul Outcomes - Attack'!$B$1:$B$1067,0))),"",INDEX('Maul Outcomes - Attack'!G$1:G$1067,MATCH('Combined Table'!$A34&amp;'Combined Table'!$B34,'Maul Outcomes - Attack'!$A$1:$A$1067&amp;'Maul Outcomes - Attack'!$B$1:$B$1067,0)))</f>
        <v/>
      </c>
      <c r="DY34" s="13">
        <f t="array" ref="DY34">IF(ISNA(INDEX('Maul Outcomes - Attack'!H$1:H$1067,MATCH('Combined Table'!$A34&amp;'Combined Table'!$B34,'Maul Outcomes - Attack'!$A$1:$A$1067&amp;'Maul Outcomes - Attack'!$B$1:$B$1067,0))),"",INDEX('Maul Outcomes - Attack'!H$1:H$1067,MATCH('Combined Table'!$A34&amp;'Combined Table'!$B34,'Maul Outcomes - Attack'!$A$1:$A$1067&amp;'Maul Outcomes - Attack'!$B$1:$B$1067,0)))</f>
        <v>2</v>
      </c>
      <c r="DZ34" s="13">
        <f t="array" ref="DZ34">IF(ISNA(INDEX('Maul Outcomes - Attack'!I$1:I$1067,MATCH('Combined Table'!$A34&amp;'Combined Table'!$B34,'Maul Outcomes - Attack'!$A$1:$A$1067&amp;'Maul Outcomes - Attack'!$B$1:$B$1067,0))),"",INDEX('Maul Outcomes - Attack'!I$1:I$1067,MATCH('Combined Table'!$A34&amp;'Combined Table'!$B34,'Maul Outcomes - Attack'!$A$1:$A$1067&amp;'Maul Outcomes - Attack'!$B$1:$B$1067,0)))</f>
        <v>1</v>
      </c>
      <c r="EA34" s="13">
        <f t="array" ref="EA34">IF(ISNA(INDEX('Maul Outcomes - Attack'!J$1:J$1067,MATCH('Combined Table'!$A34&amp;'Combined Table'!$B34,'Maul Outcomes - Attack'!$A$1:$A$1067&amp;'Maul Outcomes - Attack'!$B$1:$B$1067,0))),"",INDEX('Maul Outcomes - Attack'!J$1:J$1067,MATCH('Combined Table'!$A34&amp;'Combined Table'!$B34,'Maul Outcomes - Attack'!$A$1:$A$1067&amp;'Maul Outcomes - Attack'!$B$1:$B$1067,0)))</f>
        <v>8</v>
      </c>
      <c r="EB34" s="13" t="e">
        <f t="array" ref="EB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C34" s="13" t="e">
        <f t="array" ref="EC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D34" s="13" t="e">
        <f t="array" ref="ED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E34" s="13" t="e">
        <f t="array" ref="EE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F34" s="13" t="e">
        <f t="array" ref="EF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G34" s="13" t="e">
        <f t="array" ref="EG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H34" s="13" t="e">
        <f t="array" ref="EH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I34" s="13" t="e">
        <f t="array" ref="EI34">IF(ISNA(INDEX('Maul Outcomes - Attack'!#REF!,MATCH('Combined Table'!$A34&amp;'Combined Table'!$B34,'Maul Outcomes - Attack'!$A$1:$A$1067&amp;'Maul Outcomes - Attack'!$B$1:$B$1067,0))),"",INDEX('Maul Outcomes - Attack'!#REF!,MATCH('Combined Table'!$A34&amp;'Combined Table'!$B34,'Maul Outcomes - Attack'!$A$1:$A$1067&amp;'Maul Outcomes - Attack'!$B$1:$B$1067,0)))</f>
        <v>#REF!</v>
      </c>
      <c r="EJ34" s="1">
        <f t="array" ref="EJ34">IF(ISNA(INDEX('Lineout Success'!C$1:C$1067,MATCH('Combined Table'!$A34&amp;'Combined Table'!$B34,'Lineout Success'!$A$1:$A$1067&amp;'Lineout Success'!$B$1:$B$1067,0))),"",INDEX('Lineout Success'!C$1:C$1067,MATCH('Combined Table'!$A34&amp;'Combined Table'!$B34,'Lineout Success'!$A$1:$A$1067&amp;'Lineout Success'!$B$1:$B$1067,0)))</f>
        <v>17</v>
      </c>
      <c r="EK34" s="13">
        <f t="array" ref="EK34">IF(ISNA(INDEX('Lineout Success'!D$1:D$1067,MATCH('Combined Table'!$A34&amp;'Combined Table'!$B34,'Lineout Success'!$A$1:$A$1067&amp;'Lineout Success'!$B$1:$B$1067,0))),"",INDEX('Lineout Success'!D$1:D$1067,MATCH('Combined Table'!$A34&amp;'Combined Table'!$B34,'Lineout Success'!$A$1:$A$1067&amp;'Lineout Success'!$B$1:$B$1067,0)))</f>
        <v>85</v>
      </c>
      <c r="EL34" s="13">
        <f t="array" ref="EL34">IF(ISNA(INDEX('Lineout Success'!E$1:E$1067,MATCH('Combined Table'!$A34&amp;'Combined Table'!$B34,'Lineout Success'!$A$1:$A$1067&amp;'Lineout Success'!$B$1:$B$1067,0))),"",INDEX('Lineout Success'!E$1:E$1067,MATCH('Combined Table'!$A34&amp;'Combined Table'!$B34,'Lineout Success'!$A$1:$A$1067&amp;'Lineout Success'!$B$1:$B$1067,0)))</f>
        <v>3</v>
      </c>
      <c r="EM34" s="13">
        <f t="array" ref="EM34">IF(ISNA(INDEX('Lineout Success'!F$1:F$1067,MATCH('Combined Table'!$A34&amp;'Combined Table'!$B34,'Lineout Success'!$A$1:$A$1067&amp;'Lineout Success'!$B$1:$B$1067,0))),"",INDEX('Lineout Success'!F$1:F$1067,MATCH('Combined Table'!$A34&amp;'Combined Table'!$B34,'Lineout Success'!$A$1:$A$1067&amp;'Lineout Success'!$B$1:$B$1067,0)))</f>
        <v>15</v>
      </c>
      <c r="EN34" s="13">
        <f t="array" ref="EN34">IF(ISNA(INDEX('Lineout Success'!G$1:G$1067,MATCH('Combined Table'!$A34&amp;'Combined Table'!$B34,'Lineout Success'!$A$1:$A$1067&amp;'Lineout Success'!$B$1:$B$1067,0))),"",INDEX('Lineout Success'!G$1:G$1067,MATCH('Combined Table'!$A34&amp;'Combined Table'!$B34,'Lineout Success'!$A$1:$A$1067&amp;'Lineout Success'!$B$1:$B$1067,0)))</f>
        <v>20</v>
      </c>
      <c r="EO34" s="13">
        <f t="array" ref="EO34">IF(ISNA(INDEX('Lineout Success'!H$1:H$1067,MATCH('Combined Table'!$A34&amp;'Combined Table'!$B34,'Lineout Success'!$A$1:$A$1067&amp;'Lineout Success'!$B$1:$B$1067,0))),"",INDEX('Lineout Success'!H$1:H$1067,MATCH('Combined Table'!$A34&amp;'Combined Table'!$B34,'Lineout Success'!$A$1:$A$1067&amp;'Lineout Success'!$B$1:$B$1067,0)))</f>
        <v>1</v>
      </c>
      <c r="EP34" s="13">
        <f t="array" ref="EP34">IF(ISNA(INDEX('Lineout Success'!I$1:I$1067,MATCH('Combined Table'!$A34&amp;'Combined Table'!$B34,'Lineout Success'!$A$1:$A$1067&amp;'Lineout Success'!$B$1:$B$1067,0))),"",INDEX('Lineout Success'!I$1:I$1067,MATCH('Combined Table'!$A34&amp;'Combined Table'!$B34,'Lineout Success'!$A$1:$A$1067&amp;'Lineout Success'!$B$1:$B$1067,0)))</f>
        <v>7.1</v>
      </c>
      <c r="EQ34" s="13">
        <f t="array" ref="EQ34">IF(ISNA(INDEX('Lineout Success'!J$1:J$1067,MATCH('Combined Table'!$A34&amp;'Combined Table'!$B34,'Lineout Success'!$A$1:$A$1067&amp;'Lineout Success'!$B$1:$B$1067,0))),"",INDEX('Lineout Success'!J$1:J$1067,MATCH('Combined Table'!$A34&amp;'Combined Table'!$B34,'Lineout Success'!$A$1:$A$1067&amp;'Lineout Success'!$B$1:$B$1067,0)))</f>
        <v>13</v>
      </c>
      <c r="ER34" s="13">
        <f t="array" ref="ER34">IF(ISNA(INDEX('Lineout Success'!K$1:K$1067,MATCH('Combined Table'!$A34&amp;'Combined Table'!$B34,'Lineout Success'!$A$1:$A$1067&amp;'Lineout Success'!$B$1:$B$1067,0))),"",INDEX('Lineout Success'!K$1:K$1067,MATCH('Combined Table'!$A34&amp;'Combined Table'!$B34,'Lineout Success'!$A$1:$A$1067&amp;'Lineout Success'!$B$1:$B$1067,0)))</f>
        <v>92.9</v>
      </c>
      <c r="ES34" s="13">
        <f t="array" ref="ES34">IF(ISNA(INDEX('Lineout Success'!L$1:L$1067,MATCH('Combined Table'!$A34&amp;'Combined Table'!$B34,'Lineout Success'!$A$1:$A$1067&amp;'Lineout Success'!$B$1:$B$1067,0))),"",INDEX('Lineout Success'!L$1:L$1067,MATCH('Combined Table'!$A34&amp;'Combined Table'!$B34,'Lineout Success'!$A$1:$A$1067&amp;'Lineout Success'!$B$1:$B$1067,0)))</f>
        <v>14</v>
      </c>
      <c r="ET34" s="13">
        <f t="array" ref="ET34">IF(ISNA(INDEX('Lineout Success'!M$1:M$1067,MATCH('Combined Table'!$A34&amp;'Combined Table'!$B34,'Lineout Success'!$A$1:$A$1067&amp;'Lineout Success'!$B$1:$B$1067,0))),"",INDEX('Lineout Success'!M$1:M$1067,MATCH('Combined Table'!$A34&amp;'Combined Table'!$B34,'Lineout Success'!$A$1:$A$1067&amp;'Lineout Success'!$B$1:$B$1067,0)))</f>
        <v>18</v>
      </c>
      <c r="EU34" s="13">
        <f t="array" ref="EU34">IF(ISNA(INDEX('Lineout Success'!N$1:N$1067,MATCH('Combined Table'!$A34&amp;'Combined Table'!$B34,'Lineout Success'!$A$1:$A$1067&amp;'Lineout Success'!$B$1:$B$1067,0))),"",INDEX('Lineout Success'!N$1:N$1067,MATCH('Combined Table'!$A34&amp;'Combined Table'!$B34,'Lineout Success'!$A$1:$A$1067&amp;'Lineout Success'!$B$1:$B$1067,0)))</f>
        <v>52.9</v>
      </c>
      <c r="EV34" s="13">
        <f t="array" ref="EV34">IF(ISNA(INDEX('Lineout Success'!O$1:O$1067,MATCH('Combined Table'!$A34&amp;'Combined Table'!$B34,'Lineout Success'!$A$1:$A$1067&amp;'Lineout Success'!$B$1:$B$1067,0))),"",INDEX('Lineout Success'!O$1:O$1067,MATCH('Combined Table'!$A34&amp;'Combined Table'!$B34,'Lineout Success'!$A$1:$A$1067&amp;'Lineout Success'!$B$1:$B$1067,0)))</f>
        <v>16</v>
      </c>
      <c r="EW34" s="13">
        <f t="array" ref="EW34">IF(ISNA(INDEX('Lineout Success'!P$1:P$1067,MATCH('Combined Table'!$A34&amp;'Combined Table'!$B34,'Lineout Success'!$A$1:$A$1067&amp;'Lineout Success'!$B$1:$B$1067,0))),"",INDEX('Lineout Success'!P$1:P$1067,MATCH('Combined Table'!$A34&amp;'Combined Table'!$B34,'Lineout Success'!$A$1:$A$1067&amp;'Lineout Success'!$B$1:$B$1067,0)))</f>
        <v>47.1</v>
      </c>
      <c r="EX34" s="13">
        <f t="array" ref="EX34">IF(ISNA(INDEX('Lineout Success'!Q$1:Q$1067,MATCH('Combined Table'!$A34&amp;'Combined Table'!$B34,'Lineout Success'!$A$1:$A$1067&amp;'Lineout Success'!$B$1:$B$1067,0))),"",INDEX('Lineout Success'!Q$1:Q$1067,MATCH('Combined Table'!$A34&amp;'Combined Table'!$B34,'Lineout Success'!$A$1:$A$1067&amp;'Lineout Success'!$B$1:$B$1067,0)))</f>
        <v>34</v>
      </c>
      <c r="EY34" s="1" t="str">
        <f t="array" ref="EY34">IF(ISNA(INDEX('Lineout Throwing'!C$1:C$1067,MATCH('Combined Table'!$A34&amp;'Combined Table'!$B34,'Lineout Throwing'!$A$1:$A$1067&amp;'Lineout Throwing'!$B$1:$B$1067,0))),"",INDEX('Lineout Throwing'!C$1:C$1067,MATCH('Combined Table'!$A34&amp;'Combined Table'!$B34,'Lineout Throwing'!$A$1:$A$1067&amp;'Lineout Throwing'!$B$1:$B$1067,0)))</f>
        <v/>
      </c>
      <c r="EZ34" s="13" t="str">
        <f t="array" ref="EZ34">IF(ISNA(INDEX('Lineout Throwing'!D$1:D$1067,MATCH('Combined Table'!$A34&amp;'Combined Table'!$B34,'Lineout Throwing'!$A$1:$A$1067&amp;'Lineout Throwing'!$B$1:$B$1067,0))),"",INDEX('Lineout Throwing'!D$1:D$1067,MATCH('Combined Table'!$A34&amp;'Combined Table'!$B34,'Lineout Throwing'!$A$1:$A$1067&amp;'Lineout Throwing'!$B$1:$B$1067,0)))</f>
        <v/>
      </c>
      <c r="FA34" s="13" t="str">
        <f t="array" ref="FA34">IF(ISNA(INDEX('Lineout Throwing'!E$1:E$1067,MATCH('Combined Table'!$A34&amp;'Combined Table'!$B34,'Lineout Throwing'!$A$1:$A$1067&amp;'Lineout Throwing'!$B$1:$B$1067,0))),"",INDEX('Lineout Throwing'!E$1:E$1067,MATCH('Combined Table'!$A34&amp;'Combined Table'!$B34,'Lineout Throwing'!$A$1:$A$1067&amp;'Lineout Throwing'!$B$1:$B$1067,0)))</f>
        <v/>
      </c>
      <c r="FB34" s="13" t="str">
        <f t="array" ref="FB34">IF(ISNA(INDEX('Lineout Throwing'!F$1:F$1067,MATCH('Combined Table'!$A34&amp;'Combined Table'!$B34,'Lineout Throwing'!$A$1:$A$1067&amp;'Lineout Throwing'!$B$1:$B$1067,0))),"",INDEX('Lineout Throwing'!F$1:F$1067,MATCH('Combined Table'!$A34&amp;'Combined Table'!$B34,'Lineout Throwing'!$A$1:$A$1067&amp;'Lineout Throwing'!$B$1:$B$1067,0)))</f>
        <v/>
      </c>
      <c r="FC34" s="13">
        <f t="array" ref="FC34">IF(ISNA(INDEX('Lineout Throwing'!G$1:G$1067,MATCH('Combined Table'!$A34&amp;'Combined Table'!$B34,'Lineout Throwing'!$A$1:$A$1067&amp;'Lineout Throwing'!$B$1:$B$1067,0))),"",INDEX('Lineout Throwing'!G$1:G$1067,MATCH('Combined Table'!$A34&amp;'Combined Table'!$B34,'Lineout Throwing'!$A$1:$A$1067&amp;'Lineout Throwing'!$B$1:$B$1067,0)))</f>
        <v>2</v>
      </c>
      <c r="FD34" s="13">
        <f t="array" ref="FD34">IF(ISNA(INDEX('Lineout Throwing'!H$1:H$1067,MATCH('Combined Table'!$A34&amp;'Combined Table'!$B34,'Lineout Throwing'!$A$1:$A$1067&amp;'Lineout Throwing'!$B$1:$B$1067,0))),"",INDEX('Lineout Throwing'!H$1:H$1067,MATCH('Combined Table'!$A34&amp;'Combined Table'!$B34,'Lineout Throwing'!$A$1:$A$1067&amp;'Lineout Throwing'!$B$1:$B$1067,0)))</f>
        <v>10</v>
      </c>
      <c r="FE34" s="13">
        <f t="array" ref="FE34">IF(ISNA(INDEX('Lineout Throwing'!I$1:I$1067,MATCH('Combined Table'!$A34&amp;'Combined Table'!$B34,'Lineout Throwing'!$A$1:$A$1067&amp;'Lineout Throwing'!$B$1:$B$1067,0))),"",INDEX('Lineout Throwing'!I$1:I$1067,MATCH('Combined Table'!$A34&amp;'Combined Table'!$B34,'Lineout Throwing'!$A$1:$A$1067&amp;'Lineout Throwing'!$B$1:$B$1067,0)))</f>
        <v>3</v>
      </c>
      <c r="FF34" s="13">
        <f t="array" ref="FF34">IF(ISNA(INDEX('Lineout Throwing'!J$1:J$1067,MATCH('Combined Table'!$A34&amp;'Combined Table'!$B34,'Lineout Throwing'!$A$1:$A$1067&amp;'Lineout Throwing'!$B$1:$B$1067,0))),"",INDEX('Lineout Throwing'!J$1:J$1067,MATCH('Combined Table'!$A34&amp;'Combined Table'!$B34,'Lineout Throwing'!$A$1:$A$1067&amp;'Lineout Throwing'!$B$1:$B$1067,0)))</f>
        <v>15</v>
      </c>
      <c r="FG34" s="13">
        <f t="array" ref="FG34">IF(ISNA(INDEX('Lineout Throwing'!K$1:K$1067,MATCH('Combined Table'!$A34&amp;'Combined Table'!$B34,'Lineout Throwing'!$A$1:$A$1067&amp;'Lineout Throwing'!$B$1:$B$1067,0))),"",INDEX('Lineout Throwing'!K$1:K$1067,MATCH('Combined Table'!$A34&amp;'Combined Table'!$B34,'Lineout Throwing'!$A$1:$A$1067&amp;'Lineout Throwing'!$B$1:$B$1067,0)))</f>
        <v>8</v>
      </c>
      <c r="FH34" s="13">
        <f t="array" ref="FH34">IF(ISNA(INDEX('Lineout Throwing'!L$1:L$1067,MATCH('Combined Table'!$A34&amp;'Combined Table'!$B34,'Lineout Throwing'!$A$1:$A$1067&amp;'Lineout Throwing'!$B$1:$B$1067,0))),"",INDEX('Lineout Throwing'!L$1:L$1067,MATCH('Combined Table'!$A34&amp;'Combined Table'!$B34,'Lineout Throwing'!$A$1:$A$1067&amp;'Lineout Throwing'!$B$1:$B$1067,0)))</f>
        <v>40</v>
      </c>
      <c r="FI34" s="13">
        <f t="array" ref="FI34">IF(ISNA(INDEX('Lineout Throwing'!M$1:M$1067,MATCH('Combined Table'!$A34&amp;'Combined Table'!$B34,'Lineout Throwing'!$A$1:$A$1067&amp;'Lineout Throwing'!$B$1:$B$1067,0))),"",INDEX('Lineout Throwing'!M$1:M$1067,MATCH('Combined Table'!$A34&amp;'Combined Table'!$B34,'Lineout Throwing'!$A$1:$A$1067&amp;'Lineout Throwing'!$B$1:$B$1067,0)))</f>
        <v>6</v>
      </c>
      <c r="FJ34" s="13">
        <f t="array" ref="FJ34">IF(ISNA(INDEX('Lineout Throwing'!N$1:N$1067,MATCH('Combined Table'!$A34&amp;'Combined Table'!$B34,'Lineout Throwing'!$A$1:$A$1067&amp;'Lineout Throwing'!$B$1:$B$1067,0))),"",INDEX('Lineout Throwing'!N$1:N$1067,MATCH('Combined Table'!$A34&amp;'Combined Table'!$B34,'Lineout Throwing'!$A$1:$A$1067&amp;'Lineout Throwing'!$B$1:$B$1067,0)))</f>
        <v>30</v>
      </c>
      <c r="FK34" s="13" t="str">
        <f t="array" ref="FK34">IF(ISNA(INDEX('Lineout Throwing'!O$1:O$1067,MATCH('Combined Table'!$A34&amp;'Combined Table'!$B34,'Lineout Throwing'!$A$1:$A$1067&amp;'Lineout Throwing'!$B$1:$B$1067,0))),"",INDEX('Lineout Throwing'!O$1:O$1067,MATCH('Combined Table'!$A34&amp;'Combined Table'!$B34,'Lineout Throwing'!$A$1:$A$1067&amp;'Lineout Throwing'!$B$1:$B$1067,0)))</f>
        <v/>
      </c>
      <c r="FL34" s="13" t="str">
        <f t="array" ref="FL34">IF(ISNA(INDEX('Lineout Throwing'!P$1:P$1067,MATCH('Combined Table'!$A34&amp;'Combined Table'!$B34,'Lineout Throwing'!$A$1:$A$1067&amp;'Lineout Throwing'!$B$1:$B$1067,0))),"",INDEX('Lineout Throwing'!P$1:P$1067,MATCH('Combined Table'!$A34&amp;'Combined Table'!$B34,'Lineout Throwing'!$A$1:$A$1067&amp;'Lineout Throwing'!$B$1:$B$1067,0)))</f>
        <v/>
      </c>
      <c r="FM34" s="13">
        <f t="array" ref="FM34">IF(ISNA(INDEX('Lineout Throwing'!Q$1:Q$1067,MATCH('Combined Table'!$A34&amp;'Combined Table'!$B34,'Lineout Throwing'!$A$1:$A$1067&amp;'Lineout Throwing'!$B$1:$B$1067,0))),"",INDEX('Lineout Throwing'!Q$1:Q$1067,MATCH('Combined Table'!$A34&amp;'Combined Table'!$B34,'Lineout Throwing'!$A$1:$A$1067&amp;'Lineout Throwing'!$B$1:$B$1067,0)))</f>
        <v>1</v>
      </c>
      <c r="FN34" s="13">
        <f t="array" ref="FN34">IF(ISNA(INDEX('Lineout Throwing'!R$1:R$1067,MATCH('Combined Table'!$A34&amp;'Combined Table'!$B34,'Lineout Throwing'!$A$1:$A$1067&amp;'Lineout Throwing'!$B$1:$B$1067,0))),"",INDEX('Lineout Throwing'!R$1:R$1067,MATCH('Combined Table'!$A34&amp;'Combined Table'!$B34,'Lineout Throwing'!$A$1:$A$1067&amp;'Lineout Throwing'!$B$1:$B$1067,0)))</f>
        <v>5</v>
      </c>
      <c r="FO34" s="13">
        <f t="array" ref="FO34">IF(ISNA(INDEX('Lineout Throwing'!S$1:S$1067,MATCH('Combined Table'!$A34&amp;'Combined Table'!$B34,'Lineout Throwing'!$A$1:$A$1067&amp;'Lineout Throwing'!$B$1:$B$1067,0))),"",INDEX('Lineout Throwing'!S$1:S$1067,MATCH('Combined Table'!$A34&amp;'Combined Table'!$B34,'Lineout Throwing'!$A$1:$A$1067&amp;'Lineout Throwing'!$B$1:$B$1067,0)))</f>
        <v>20</v>
      </c>
      <c r="FP34" s="13">
        <f t="array" ref="FP34">IF(ISNA(INDEX('Lineout Throwing'!T$1:T$1067,MATCH('Combined Table'!$A34&amp;'Combined Table'!$B34,'Lineout Throwing'!$A$1:$A$1067&amp;'Lineout Throwing'!$B$1:$B$1067,0))),"",INDEX('Lineout Throwing'!T$1:T$1067,MATCH('Combined Table'!$A34&amp;'Combined Table'!$B34,'Lineout Throwing'!$A$1:$A$1067&amp;'Lineout Throwing'!$B$1:$B$1067,0)))</f>
        <v>17</v>
      </c>
      <c r="FQ34" s="13">
        <f t="array" ref="FQ34">IF(ISNA(INDEX('Lineout Throwing'!U$1:U$1067,MATCH('Combined Table'!$A34&amp;'Combined Table'!$B34,'Lineout Throwing'!$A$1:$A$1067&amp;'Lineout Throwing'!$B$1:$B$1067,0))),"",INDEX('Lineout Throwing'!U$1:U$1067,MATCH('Combined Table'!$A34&amp;'Combined Table'!$B34,'Lineout Throwing'!$A$1:$A$1067&amp;'Lineout Throwing'!$B$1:$B$1067,0)))</f>
        <v>85</v>
      </c>
      <c r="FR34" s="13">
        <f t="array" ref="FR34">IF(ISNA(INDEX('Lineout Throwing'!V$1:V$1067,MATCH('Combined Table'!$A34&amp;'Combined Table'!$B34,'Lineout Throwing'!$A$1:$A$1067&amp;'Lineout Throwing'!$B$1:$B$1067,0))),"",INDEX('Lineout Throwing'!V$1:V$1067,MATCH('Combined Table'!$A34&amp;'Combined Table'!$B34,'Lineout Throwing'!$A$1:$A$1067&amp;'Lineout Throwing'!$B$1:$B$1067,0)))</f>
        <v>3</v>
      </c>
      <c r="FS34" s="13">
        <f t="array" ref="FS34">IF(ISNA(INDEX('Lineout Throwing'!W$1:W$1067,MATCH('Combined Table'!$A34&amp;'Combined Table'!$B34,'Lineout Throwing'!$A$1:$A$1067&amp;'Lineout Throwing'!$B$1:$B$1067,0))),"",INDEX('Lineout Throwing'!W$1:W$1067,MATCH('Combined Table'!$A34&amp;'Combined Table'!$B34,'Lineout Throwing'!$A$1:$A$1067&amp;'Lineout Throwing'!$B$1:$B$1067,0)))</f>
        <v>15</v>
      </c>
      <c r="FT34" s="1">
        <f t="array" ref="FT34">IF(ISNA(INDEX('Scrum Own Feed'!C$1:C$1067,MATCH('Combined Table'!$A34&amp;'Combined Table'!$B34,'Scrum Own Feed'!$A$1:$A$1067&amp;'Scrum Own Feed'!$B$1:$B$1067,0))),"",INDEX('Scrum Own Feed'!C$1:C$1067,MATCH('Combined Table'!$A34&amp;'Combined Table'!$B34,'Scrum Own Feed'!$A$1:$A$1067&amp;'Scrum Own Feed'!$B$1:$B$1067,0)))</f>
        <v>5</v>
      </c>
      <c r="FU34" s="13">
        <f t="array" ref="FU34">IF(ISNA(INDEX('Scrum Own Feed'!D$1:D$1067,MATCH('Combined Table'!$A34&amp;'Combined Table'!$B34,'Scrum Own Feed'!$A$1:$A$1067&amp;'Scrum Own Feed'!$B$1:$B$1067,0))),"",INDEX('Scrum Own Feed'!D$1:D$1067,MATCH('Combined Table'!$A34&amp;'Combined Table'!$B34,'Scrum Own Feed'!$A$1:$A$1067&amp;'Scrum Own Feed'!$B$1:$B$1067,0)))</f>
        <v>71.400000000000006</v>
      </c>
      <c r="FV34" s="13" t="str">
        <f t="array" ref="FV34">IF(ISNA(INDEX('Scrum Own Feed'!E$1:E$1067,MATCH('Combined Table'!$A34&amp;'Combined Table'!$B34,'Scrum Own Feed'!$A$1:$A$1067&amp;'Scrum Own Feed'!$B$1:$B$1067,0))),"",INDEX('Scrum Own Feed'!E$1:E$1067,MATCH('Combined Table'!$A34&amp;'Combined Table'!$B34,'Scrum Own Feed'!$A$1:$A$1067&amp;'Scrum Own Feed'!$B$1:$B$1067,0)))</f>
        <v/>
      </c>
      <c r="FW34" s="13">
        <f t="array" ref="FW34">IF(ISNA(INDEX('Scrum Own Feed'!F$1:F$1067,MATCH('Combined Table'!$A34&amp;'Combined Table'!$B34,'Scrum Own Feed'!$A$1:$A$1067&amp;'Scrum Own Feed'!$B$1:$B$1067,0))),"",INDEX('Scrum Own Feed'!F$1:F$1067,MATCH('Combined Table'!$A34&amp;'Combined Table'!$B34,'Scrum Own Feed'!$A$1:$A$1067&amp;'Scrum Own Feed'!$B$1:$B$1067,0)))</f>
        <v>1</v>
      </c>
      <c r="FX34" s="13">
        <f t="array" ref="FX34">IF(ISNA(INDEX('Scrum Own Feed'!G$1:G$1067,MATCH('Combined Table'!$A34&amp;'Combined Table'!$B34,'Scrum Own Feed'!$A$1:$A$1067&amp;'Scrum Own Feed'!$B$1:$B$1067,0))),"",INDEX('Scrum Own Feed'!G$1:G$1067,MATCH('Combined Table'!$A34&amp;'Combined Table'!$B34,'Scrum Own Feed'!$A$1:$A$1067&amp;'Scrum Own Feed'!$B$1:$B$1067,0)))</f>
        <v>1</v>
      </c>
      <c r="FY34" s="13">
        <f t="array" ref="FY34">IF(ISNA(INDEX('Scrum Own Feed'!H$1:H$1067,MATCH('Combined Table'!$A34&amp;'Combined Table'!$B34,'Scrum Own Feed'!$A$1:$A$1067&amp;'Scrum Own Feed'!$B$1:$B$1067,0))),"",INDEX('Scrum Own Feed'!H$1:H$1067,MATCH('Combined Table'!$A34&amp;'Combined Table'!$B34,'Scrum Own Feed'!$A$1:$A$1067&amp;'Scrum Own Feed'!$B$1:$B$1067,0)))</f>
        <v>7</v>
      </c>
      <c r="FZ34" s="13">
        <f t="array" ref="FZ34">IF(ISNA(INDEX('Scrum Own Feed'!I$1:I$1067,MATCH('Combined Table'!$A34&amp;'Combined Table'!$B34,'Scrum Own Feed'!$A$1:$A$1067&amp;'Scrum Own Feed'!$B$1:$B$1067,0))),"",INDEX('Scrum Own Feed'!I$1:I$1067,MATCH('Combined Table'!$A34&amp;'Combined Table'!$B34,'Scrum Own Feed'!$A$1:$A$1067&amp;'Scrum Own Feed'!$B$1:$B$1067,0)))</f>
        <v>100</v>
      </c>
      <c r="GA34" s="13" t="str">
        <f t="array" ref="GA34">IF(ISNA(INDEX('Scrum Own Feed'!J$1:J$1067,MATCH('Combined Table'!$A34&amp;'Combined Table'!$B34,'Scrum Own Feed'!$A$1:$A$1067&amp;'Scrum Own Feed'!$B$1:$B$1067,0))),"",INDEX('Scrum Own Feed'!J$1:J$1067,MATCH('Combined Table'!$A34&amp;'Combined Table'!$B34,'Scrum Own Feed'!$A$1:$A$1067&amp;'Scrum Own Feed'!$B$1:$B$1067,0)))</f>
        <v/>
      </c>
      <c r="GB34" s="13" t="str">
        <f t="array" ref="GB34">IF(ISNA(INDEX('Scrum Own Feed'!K$1:K$1067,MATCH('Combined Table'!$A34&amp;'Combined Table'!$B34,'Scrum Own Feed'!$A$1:$A$1067&amp;'Scrum Own Feed'!$B$1:$B$1067,0))),"",INDEX('Scrum Own Feed'!K$1:K$1067,MATCH('Combined Table'!$A34&amp;'Combined Table'!$B34,'Scrum Own Feed'!$A$1:$A$1067&amp;'Scrum Own Feed'!$B$1:$B$1067,0)))</f>
        <v/>
      </c>
      <c r="GC34" s="13" t="str">
        <f t="array" ref="GC34">IF(ISNA(INDEX('Scrum Own Feed'!L$1:L$1067,MATCH('Combined Table'!$A34&amp;'Combined Table'!$B34,'Scrum Own Feed'!$A$1:$A$1067&amp;'Scrum Own Feed'!$B$1:$B$1067,0))),"",INDEX('Scrum Own Feed'!L$1:L$1067,MATCH('Combined Table'!$A34&amp;'Combined Table'!$B34,'Scrum Own Feed'!$A$1:$A$1067&amp;'Scrum Own Feed'!$B$1:$B$1067,0)))</f>
        <v/>
      </c>
      <c r="GD34" s="13" t="str">
        <f t="array" ref="GD34">IF(ISNA(INDEX('Scrum Own Feed'!M$1:M$1067,MATCH('Combined Table'!$A34&amp;'Combined Table'!$B34,'Scrum Own Feed'!$A$1:$A$1067&amp;'Scrum Own Feed'!$B$1:$B$1067,0))),"",INDEX('Scrum Own Feed'!M$1:M$1067,MATCH('Combined Table'!$A34&amp;'Combined Table'!$B34,'Scrum Own Feed'!$A$1:$A$1067&amp;'Scrum Own Feed'!$B$1:$B$1067,0)))</f>
        <v/>
      </c>
      <c r="GE34" s="13" t="str">
        <f t="array" ref="GE34">IF(ISNA(INDEX('Scrum Own Feed'!N$1:N$1067,MATCH('Combined Table'!$A34&amp;'Combined Table'!$B34,'Scrum Own Feed'!$A$1:$A$1067&amp;'Scrum Own Feed'!$B$1:$B$1067,0))),"",INDEX('Scrum Own Feed'!N$1:N$1067,MATCH('Combined Table'!$A34&amp;'Combined Table'!$B34,'Scrum Own Feed'!$A$1:$A$1067&amp;'Scrum Own Feed'!$B$1:$B$1067,0)))</f>
        <v/>
      </c>
      <c r="GF34" s="13" t="str">
        <f t="array" ref="GF34">IF(ISNA(INDEX('Scrum Own Feed'!O$1:O$1067,MATCH('Combined Table'!$A34&amp;'Combined Table'!$B34,'Scrum Own Feed'!$A$1:$A$1067&amp;'Scrum Own Feed'!$B$1:$B$1067,0))),"",INDEX('Scrum Own Feed'!O$1:O$1067,MATCH('Combined Table'!$A34&amp;'Combined Table'!$B34,'Scrum Own Feed'!$A$1:$A$1067&amp;'Scrum Own Feed'!$B$1:$B$1067,0)))</f>
        <v/>
      </c>
      <c r="GG34" s="13" t="str">
        <f t="array" ref="GG34">IF(ISNA(INDEX('Scrum Own Feed'!P$1:P$1067,MATCH('Combined Table'!$A34&amp;'Combined Table'!$B34,'Scrum Own Feed'!$A$1:$A$1067&amp;'Scrum Own Feed'!$B$1:$B$1067,0))),"",INDEX('Scrum Own Feed'!P$1:P$1067,MATCH('Combined Table'!$A34&amp;'Combined Table'!$B34,'Scrum Own Feed'!$A$1:$A$1067&amp;'Scrum Own Feed'!$B$1:$B$1067,0)))</f>
        <v/>
      </c>
      <c r="GH34" s="13">
        <f t="array" ref="GH34">IF(ISNA(INDEX('Scrum Own Feed'!Q$1:Q$1067,MATCH('Combined Table'!$A34&amp;'Combined Table'!$B34,'Scrum Own Feed'!$A$1:$A$1067&amp;'Scrum Own Feed'!$B$1:$B$1067,0))),"",INDEX('Scrum Own Feed'!Q$1:Q$1067,MATCH('Combined Table'!$A34&amp;'Combined Table'!$B34,'Scrum Own Feed'!$A$1:$A$1067&amp;'Scrum Own Feed'!$B$1:$B$1067,0)))</f>
        <v>7</v>
      </c>
      <c r="GI34" s="1" t="str">
        <f t="array" ref="GI34">IF(ISNA(INDEX('Scrum Opp Feed'!C$1:C$1067,MATCH('Combined Table'!$A34&amp;'Combined Table'!$B34,'Scrum Opp Feed'!$A$1:$A$1067&amp;'Scrum Opp Feed'!$B$1:$B$1067,0))),"",INDEX('Scrum Opp Feed'!C$1:C$1067,MATCH('Combined Table'!$A34&amp;'Combined Table'!$B34,'Scrum Opp Feed'!$A$1:$A$1067&amp;'Scrum Opp Feed'!$B$1:$B$1067,0)))</f>
        <v/>
      </c>
      <c r="GJ34" s="13" t="str">
        <f t="array" ref="GJ34">IF(ISNA(INDEX('Scrum Opp Feed'!D$1:D$1067,MATCH('Combined Table'!$A34&amp;'Combined Table'!$B34,'Scrum Opp Feed'!$A$1:$A$1067&amp;'Scrum Opp Feed'!$B$1:$B$1067,0))),"",INDEX('Scrum Opp Feed'!D$1:D$1067,MATCH('Combined Table'!$A34&amp;'Combined Table'!$B34,'Scrum Opp Feed'!$A$1:$A$1067&amp;'Scrum Opp Feed'!$B$1:$B$1067,0)))</f>
        <v/>
      </c>
      <c r="GK34" s="13" t="str">
        <f t="array" ref="GK34">IF(ISNA(INDEX('Scrum Opp Feed'!E$1:E$1067,MATCH('Combined Table'!$A34&amp;'Combined Table'!$B34,'Scrum Opp Feed'!$A$1:$A$1067&amp;'Scrum Opp Feed'!$B$1:$B$1067,0))),"",INDEX('Scrum Opp Feed'!E$1:E$1067,MATCH('Combined Table'!$A34&amp;'Combined Table'!$B34,'Scrum Opp Feed'!$A$1:$A$1067&amp;'Scrum Opp Feed'!$B$1:$B$1067,0)))</f>
        <v/>
      </c>
      <c r="GL34" s="13" t="str">
        <f t="array" ref="GL34">IF(ISNA(INDEX('Scrum Opp Feed'!F$1:F$1067,MATCH('Combined Table'!$A34&amp;'Combined Table'!$B34,'Scrum Opp Feed'!$A$1:$A$1067&amp;'Scrum Opp Feed'!$B$1:$B$1067,0))),"",INDEX('Scrum Opp Feed'!F$1:F$1067,MATCH('Combined Table'!$A34&amp;'Combined Table'!$B34,'Scrum Opp Feed'!$A$1:$A$1067&amp;'Scrum Opp Feed'!$B$1:$B$1067,0)))</f>
        <v/>
      </c>
      <c r="GM34" s="13">
        <f t="array" ref="GM34">IF(ISNA(INDEX('Scrum Opp Feed'!G$1:G$1067,MATCH('Combined Table'!$A34&amp;'Combined Table'!$B34,'Scrum Opp Feed'!$A$1:$A$1067&amp;'Scrum Opp Feed'!$B$1:$B$1067,0))),"",INDEX('Scrum Opp Feed'!G$1:G$1067,MATCH('Combined Table'!$A34&amp;'Combined Table'!$B34,'Scrum Opp Feed'!$A$1:$A$1067&amp;'Scrum Opp Feed'!$B$1:$B$1067,0)))</f>
        <v>1</v>
      </c>
      <c r="GN34" s="13">
        <f t="array" ref="GN34">IF(ISNA(INDEX('Scrum Opp Feed'!H$1:H$1067,MATCH('Combined Table'!$A34&amp;'Combined Table'!$B34,'Scrum Opp Feed'!$A$1:$A$1067&amp;'Scrum Opp Feed'!$B$1:$B$1067,0))),"",INDEX('Scrum Opp Feed'!H$1:H$1067,MATCH('Combined Table'!$A34&amp;'Combined Table'!$B34,'Scrum Opp Feed'!$A$1:$A$1067&amp;'Scrum Opp Feed'!$B$1:$B$1067,0)))</f>
        <v>1</v>
      </c>
      <c r="GO34" s="13">
        <f t="array" ref="GO34">IF(ISNA(INDEX('Scrum Opp Feed'!I$1:I$1067,MATCH('Combined Table'!$A34&amp;'Combined Table'!$B34,'Scrum Opp Feed'!$A$1:$A$1067&amp;'Scrum Opp Feed'!$B$1:$B$1067,0))),"",INDEX('Scrum Opp Feed'!I$1:I$1067,MATCH('Combined Table'!$A34&amp;'Combined Table'!$B34,'Scrum Opp Feed'!$A$1:$A$1067&amp;'Scrum Opp Feed'!$B$1:$B$1067,0)))</f>
        <v>14.3</v>
      </c>
      <c r="GP34" s="13">
        <f t="array" ref="GP34">IF(ISNA(INDEX('Scrum Opp Feed'!J$1:J$1067,MATCH('Combined Table'!$A34&amp;'Combined Table'!$B34,'Scrum Opp Feed'!$A$1:$A$1067&amp;'Scrum Opp Feed'!$B$1:$B$1067,0))),"",INDEX('Scrum Opp Feed'!J$1:J$1067,MATCH('Combined Table'!$A34&amp;'Combined Table'!$B34,'Scrum Opp Feed'!$A$1:$A$1067&amp;'Scrum Opp Feed'!$B$1:$B$1067,0)))</f>
        <v>6</v>
      </c>
      <c r="GQ34" s="13">
        <f t="array" ref="GQ34">IF(ISNA(INDEX('Scrum Opp Feed'!K$1:K$1067,MATCH('Combined Table'!$A34&amp;'Combined Table'!$B34,'Scrum Opp Feed'!$A$1:$A$1067&amp;'Scrum Opp Feed'!$B$1:$B$1067,0))),"",INDEX('Scrum Opp Feed'!K$1:K$1067,MATCH('Combined Table'!$A34&amp;'Combined Table'!$B34,'Scrum Opp Feed'!$A$1:$A$1067&amp;'Scrum Opp Feed'!$B$1:$B$1067,0)))</f>
        <v>85.7</v>
      </c>
      <c r="GR34" s="13" t="str">
        <f t="array" ref="GR34">IF(ISNA(INDEX('Scrum Opp Feed'!L$1:L$1067,MATCH('Combined Table'!$A34&amp;'Combined Table'!$B34,'Scrum Opp Feed'!$A$1:$A$1067&amp;'Scrum Opp Feed'!$B$1:$B$1067,0))),"",INDEX('Scrum Opp Feed'!L$1:L$1067,MATCH('Combined Table'!$A34&amp;'Combined Table'!$B34,'Scrum Opp Feed'!$A$1:$A$1067&amp;'Scrum Opp Feed'!$B$1:$B$1067,0)))</f>
        <v/>
      </c>
      <c r="GS34" s="13" t="str">
        <f t="array" ref="GS34">IF(ISNA(INDEX('Scrum Opp Feed'!M$1:M$1067,MATCH('Combined Table'!$A34&amp;'Combined Table'!$B34,'Scrum Opp Feed'!$A$1:$A$1067&amp;'Scrum Opp Feed'!$B$1:$B$1067,0))),"",INDEX('Scrum Opp Feed'!M$1:M$1067,MATCH('Combined Table'!$A34&amp;'Combined Table'!$B34,'Scrum Opp Feed'!$A$1:$A$1067&amp;'Scrum Opp Feed'!$B$1:$B$1067,0)))</f>
        <v/>
      </c>
      <c r="GT34" s="13" t="str">
        <f t="array" ref="GT34">IF(ISNA(INDEX('Scrum Opp Feed'!N$1:N$1067,MATCH('Combined Table'!$A34&amp;'Combined Table'!$B34,'Scrum Opp Feed'!$A$1:$A$1067&amp;'Scrum Opp Feed'!$B$1:$B$1067,0))),"",INDEX('Scrum Opp Feed'!N$1:N$1067,MATCH('Combined Table'!$A34&amp;'Combined Table'!$B34,'Scrum Opp Feed'!$A$1:$A$1067&amp;'Scrum Opp Feed'!$B$1:$B$1067,0)))</f>
        <v/>
      </c>
      <c r="GU34" s="13">
        <f t="array" ref="GU34">IF(ISNA(INDEX('Scrum Opp Feed'!O$1:O$1067,MATCH('Combined Table'!$A34&amp;'Combined Table'!$B34,'Scrum Opp Feed'!$A$1:$A$1067&amp;'Scrum Opp Feed'!$B$1:$B$1067,0))),"",INDEX('Scrum Opp Feed'!O$1:O$1067,MATCH('Combined Table'!$A34&amp;'Combined Table'!$B34,'Scrum Opp Feed'!$A$1:$A$1067&amp;'Scrum Opp Feed'!$B$1:$B$1067,0)))</f>
        <v>6</v>
      </c>
      <c r="GV34" s="13">
        <f t="array" ref="GV34">IF(ISNA(INDEX('Scrum Opp Feed'!P$1:P$1067,MATCH('Combined Table'!$A34&amp;'Combined Table'!$B34,'Scrum Opp Feed'!$A$1:$A$1067&amp;'Scrum Opp Feed'!$B$1:$B$1067,0))),"",INDEX('Scrum Opp Feed'!P$1:P$1067,MATCH('Combined Table'!$A34&amp;'Combined Table'!$B34,'Scrum Opp Feed'!$A$1:$A$1067&amp;'Scrum Opp Feed'!$B$1:$B$1067,0)))</f>
        <v>85.7</v>
      </c>
      <c r="GW34" s="13">
        <f t="array" ref="GW34">IF(ISNA(INDEX('Scrum Opp Feed'!Q$1:Q$1067,MATCH('Combined Table'!$A34&amp;'Combined Table'!$B34,'Scrum Opp Feed'!$A$1:$A$1067&amp;'Scrum Opp Feed'!$B$1:$B$1067,0))),"",INDEX('Scrum Opp Feed'!Q$1:Q$1067,MATCH('Combined Table'!$A34&amp;'Combined Table'!$B34,'Scrum Opp Feed'!$A$1:$A$1067&amp;'Scrum Opp Feed'!$B$1:$B$1067,0)))</f>
        <v>7</v>
      </c>
      <c r="GX34" s="1" t="str">
        <f t="array" ref="GX34">IF(ISNA(INDEX('Restart 50m'!C$1:C$1067,MATCH('Combined Table'!$A34&amp;'Combined Table'!$B34,'Restart 50m'!$A$1:$A$1067&amp;'Restart 50m'!$B$1:$B$1067,0))),"",INDEX('Restart 50m'!C$1:C$1067,MATCH('Combined Table'!$A34&amp;'Combined Table'!$B34,'Restart 50m'!$A$1:$A$1067&amp;'Restart 50m'!$B$1:$B$1067,0)))</f>
        <v/>
      </c>
      <c r="GY34" s="13" t="str">
        <f t="array" ref="GY34">IF(ISNA(INDEX('Restart 50m'!D$1:D$1067,MATCH('Combined Table'!$A34&amp;'Combined Table'!$B34,'Restart 50m'!$A$1:$A$1067&amp;'Restart 50m'!$B$1:$B$1067,0))),"",INDEX('Restart 50m'!D$1:D$1067,MATCH('Combined Table'!$A34&amp;'Combined Table'!$B34,'Restart 50m'!$A$1:$A$1067&amp;'Restart 50m'!$B$1:$B$1067,0)))</f>
        <v/>
      </c>
      <c r="GZ34" s="13" t="str">
        <f t="array" ref="GZ34">IF(ISNA(INDEX('Restart 50m'!E$1:E$1067,MATCH('Combined Table'!$A34&amp;'Combined Table'!$B34,'Restart 50m'!$A$1:$A$1067&amp;'Restart 50m'!$B$1:$B$1067,0))),"",INDEX('Restart 50m'!E$1:E$1067,MATCH('Combined Table'!$A34&amp;'Combined Table'!$B34,'Restart 50m'!$A$1:$A$1067&amp;'Restart 50m'!$B$1:$B$1067,0)))</f>
        <v/>
      </c>
      <c r="HA34" s="13" t="str">
        <f t="array" ref="HA34">IF(ISNA(INDEX('Restart 50m'!F$1:F$1067,MATCH('Combined Table'!$A34&amp;'Combined Table'!$B34,'Restart 50m'!$A$1:$A$1067&amp;'Restart 50m'!$B$1:$B$1067,0))),"",INDEX('Restart 50m'!F$1:F$1067,MATCH('Combined Table'!$A34&amp;'Combined Table'!$B34,'Restart 50m'!$A$1:$A$1067&amp;'Restart 50m'!$B$1:$B$1067,0)))</f>
        <v/>
      </c>
      <c r="HB34" s="13">
        <f t="array" ref="HB34">IF(ISNA(INDEX('Restart 50m'!G$1:G$1067,MATCH('Combined Table'!$A34&amp;'Combined Table'!$B34,'Restart 50m'!$A$1:$A$1067&amp;'Restart 50m'!$B$1:$B$1067,0))),"",INDEX('Restart 50m'!G$1:G$1067,MATCH('Combined Table'!$A34&amp;'Combined Table'!$B34,'Restart 50m'!$A$1:$A$1067&amp;'Restart 50m'!$B$1:$B$1067,0)))</f>
        <v>1</v>
      </c>
      <c r="HC34" s="13" t="str">
        <f t="array" ref="HC34">IF(ISNA(INDEX('Restart 50m'!H$1:H$1067,MATCH('Combined Table'!$A34&amp;'Combined Table'!$B34,'Restart 50m'!$A$1:$A$1067&amp;'Restart 50m'!$B$1:$B$1067,0))),"",INDEX('Restart 50m'!H$1:H$1067,MATCH('Combined Table'!$A34&amp;'Combined Table'!$B34,'Restart 50m'!$A$1:$A$1067&amp;'Restart 50m'!$B$1:$B$1067,0)))</f>
        <v/>
      </c>
      <c r="HD34" s="13" t="str">
        <f t="array" ref="HD34">IF(ISNA(INDEX('Restart 50m'!I$1:I$1067,MATCH('Combined Table'!$A34&amp;'Combined Table'!$B34,'Restart 50m'!$A$1:$A$1067&amp;'Restart 50m'!$B$1:$B$1067,0))),"",INDEX('Restart 50m'!I$1:I$1067,MATCH('Combined Table'!$A34&amp;'Combined Table'!$B34,'Restart 50m'!$A$1:$A$1067&amp;'Restart 50m'!$B$1:$B$1067,0)))</f>
        <v/>
      </c>
      <c r="HE34" s="13">
        <f t="array" ref="HE34">IF(ISNA(INDEX('Restart 50m'!J$1:J$1067,MATCH('Combined Table'!$A34&amp;'Combined Table'!$B34,'Restart 50m'!$A$1:$A$1067&amp;'Restart 50m'!$B$1:$B$1067,0))),"",INDEX('Restart 50m'!J$1:J$1067,MATCH('Combined Table'!$A34&amp;'Combined Table'!$B34,'Restart 50m'!$A$1:$A$1067&amp;'Restart 50m'!$B$1:$B$1067,0)))</f>
        <v>1</v>
      </c>
      <c r="HF34" s="13">
        <f t="array" ref="HF34">IF(ISNA(INDEX('Restart 50m'!K$1:K$1067,MATCH('Combined Table'!$A34&amp;'Combined Table'!$B34,'Restart 50m'!$A$1:$A$1067&amp;'Restart 50m'!$B$1:$B$1067,0))),"",INDEX('Restart 50m'!K$1:K$1067,MATCH('Combined Table'!$A34&amp;'Combined Table'!$B34,'Restart 50m'!$A$1:$A$1067&amp;'Restart 50m'!$B$1:$B$1067,0)))</f>
        <v>1</v>
      </c>
      <c r="HG34" s="13" t="str">
        <f t="array" ref="HG34">IF(ISNA(INDEX('Restart 50m'!L$1:L$1067,MATCH('Combined Table'!$A34&amp;'Combined Table'!$B34,'Restart 50m'!$A$1:$A$1067&amp;'Restart 50m'!$B$1:$B$1067,0))),"",INDEX('Restart 50m'!L$1:L$1067,MATCH('Combined Table'!$A34&amp;'Combined Table'!$B34,'Restart 50m'!$A$1:$A$1067&amp;'Restart 50m'!$B$1:$B$1067,0)))</f>
        <v/>
      </c>
      <c r="HH34" s="13" t="str">
        <f t="array" ref="HH34">IF(ISNA(INDEX('Restart 50m'!M$1:M$1067,MATCH('Combined Table'!$A34&amp;'Combined Table'!$B34,'Restart 50m'!$A$1:$A$1067&amp;'Restart 50m'!$B$1:$B$1067,0))),"",INDEX('Restart 50m'!M$1:M$1067,MATCH('Combined Table'!$A34&amp;'Combined Table'!$B34,'Restart 50m'!$A$1:$A$1067&amp;'Restart 50m'!$B$1:$B$1067,0)))</f>
        <v/>
      </c>
      <c r="HI34" s="13" t="str">
        <f t="array" ref="HI34">IF(ISNA(INDEX('Restart 50m'!N$1:N$1067,MATCH('Combined Table'!$A34&amp;'Combined Table'!$B34,'Restart 50m'!$A$1:$A$1067&amp;'Restart 50m'!$B$1:$B$1067,0))),"",INDEX('Restart 50m'!N$1:N$1067,MATCH('Combined Table'!$A34&amp;'Combined Table'!$B34,'Restart 50m'!$A$1:$A$1067&amp;'Restart 50m'!$B$1:$B$1067,0)))</f>
        <v/>
      </c>
      <c r="HJ34" s="13" t="str">
        <f t="array" ref="HJ34">IF(ISNA(INDEX('Restart 50m'!O$1:O$1067,MATCH('Combined Table'!$A34&amp;'Combined Table'!$B34,'Restart 50m'!$A$1:$A$1067&amp;'Restart 50m'!$B$1:$B$1067,0))),"",INDEX('Restart 50m'!O$1:O$1067,MATCH('Combined Table'!$A34&amp;'Combined Table'!$B34,'Restart 50m'!$A$1:$A$1067&amp;'Restart 50m'!$B$1:$B$1067,0)))</f>
        <v/>
      </c>
      <c r="HK34" s="13">
        <f t="array" ref="HK34">IF(ISNA(INDEX('Restart 50m'!P$1:P$1067,MATCH('Combined Table'!$A34&amp;'Combined Table'!$B34,'Restart 50m'!$A$1:$A$1067&amp;'Restart 50m'!$B$1:$B$1067,0))),"",INDEX('Restart 50m'!P$1:P$1067,MATCH('Combined Table'!$A34&amp;'Combined Table'!$B34,'Restart 50m'!$A$1:$A$1067&amp;'Restart 50m'!$B$1:$B$1067,0)))</f>
        <v>3</v>
      </c>
      <c r="HL34" s="13" t="str">
        <f t="array" ref="HL34">IF(ISNA(INDEX('Restart 50m'!Q$1:Q$1067,MATCH('Combined Table'!$A34&amp;'Combined Table'!$B34,'Restart 50m'!$A$1:$A$1067&amp;'Restart 50m'!$B$1:$B$1067,0))),"",INDEX('Restart 50m'!Q$1:Q$1067,MATCH('Combined Table'!$A34&amp;'Combined Table'!$B34,'Restart 50m'!$A$1:$A$1067&amp;'Restart 50m'!$B$1:$B$1067,0)))</f>
        <v/>
      </c>
      <c r="HM34" s="13" t="str">
        <f t="array" ref="HM34">IF(ISNA(INDEX('Restart 50m'!R$1:R$1067,MATCH('Combined Table'!$A34&amp;'Combined Table'!$B34,'Restart 50m'!$A$1:$A$1067&amp;'Restart 50m'!$B$1:$B$1067,0))),"",INDEX('Restart 50m'!R$1:R$1067,MATCH('Combined Table'!$A34&amp;'Combined Table'!$B34,'Restart 50m'!$A$1:$A$1067&amp;'Restart 50m'!$B$1:$B$1067,0)))</f>
        <v/>
      </c>
      <c r="HN34" s="13">
        <f t="array" ref="HN34">IF(ISNA(INDEX('Restart 50m'!S$1:S$1067,MATCH('Combined Table'!$A34&amp;'Combined Table'!$B34,'Restart 50m'!$A$1:$A$1067&amp;'Restart 50m'!$B$1:$B$1067,0))),"",INDEX('Restart 50m'!S$1:S$1067,MATCH('Combined Table'!$A34&amp;'Combined Table'!$B34,'Restart 50m'!$A$1:$A$1067&amp;'Restart 50m'!$B$1:$B$1067,0)))</f>
        <v>3</v>
      </c>
      <c r="HO34" s="13">
        <f t="array" ref="HO34">IF(ISNA(INDEX('Restart 50m'!T$1:T$1067,MATCH('Combined Table'!$A34&amp;'Combined Table'!$B34,'Restart 50m'!$A$1:$A$1067&amp;'Restart 50m'!$B$1:$B$1067,0))),"",INDEX('Restart 50m'!T$1:T$1067,MATCH('Combined Table'!$A34&amp;'Combined Table'!$B34,'Restart 50m'!$A$1:$A$1067&amp;'Restart 50m'!$B$1:$B$1067,0)))</f>
        <v>3</v>
      </c>
      <c r="HP34" s="13">
        <f t="array" ref="HP34">IF(ISNA(INDEX('Restart 50m'!U$1:U$1067,MATCH('Combined Table'!$A34&amp;'Combined Table'!$B34,'Restart 50m'!$A$1:$A$1067&amp;'Restart 50m'!$B$1:$B$1067,0))),"",INDEX('Restart 50m'!U$1:U$1067,MATCH('Combined Table'!$A34&amp;'Combined Table'!$B34,'Restart 50m'!$A$1:$A$1067&amp;'Restart 50m'!$B$1:$B$1067,0)))</f>
        <v>4</v>
      </c>
      <c r="HQ34" s="1" t="str">
        <f t="array" ref="HQ34">IF(ISNA(INDEX('Restart 22m'!C$1:C$1067,MATCH('Combined Table'!$A34&amp;'Combined Table'!$B34,'Restart 22m'!$A$1:$A$1067&amp;'Restart 22m'!$B$1:$B$1067,0))),"",INDEX('Restart 22m'!C$1:C$1067,MATCH('Combined Table'!$A34&amp;'Combined Table'!$B34,'Restart 22m'!$A$1:$A$1067&amp;'Restart 22m'!$B$1:$B$1067,0)))</f>
        <v/>
      </c>
      <c r="HR34" s="13" t="str">
        <f t="array" ref="HR34">IF(ISNA(INDEX('Restart 22m'!D$1:D$1067,MATCH('Combined Table'!$A34&amp;'Combined Table'!$B34,'Restart 22m'!$A$1:$A$1067&amp;'Restart 22m'!$B$1:$B$1067,0))),"",INDEX('Restart 22m'!D$1:D$1067,MATCH('Combined Table'!$A34&amp;'Combined Table'!$B34,'Restart 22m'!$A$1:$A$1067&amp;'Restart 22m'!$B$1:$B$1067,0)))</f>
        <v/>
      </c>
      <c r="HS34" s="13" t="str">
        <f t="array" ref="HS34">IF(ISNA(INDEX('Restart 22m'!E$1:E$1067,MATCH('Combined Table'!$A34&amp;'Combined Table'!$B34,'Restart 22m'!$A$1:$A$1067&amp;'Restart 22m'!$B$1:$B$1067,0))),"",INDEX('Restart 22m'!E$1:E$1067,MATCH('Combined Table'!$A34&amp;'Combined Table'!$B34,'Restart 22m'!$A$1:$A$1067&amp;'Restart 22m'!$B$1:$B$1067,0)))</f>
        <v/>
      </c>
      <c r="HT34" s="13" t="str">
        <f t="array" ref="HT34">IF(ISNA(INDEX('Restart 22m'!F$1:F$1067,MATCH('Combined Table'!$A34&amp;'Combined Table'!$B34,'Restart 22m'!$A$1:$A$1067&amp;'Restart 22m'!$B$1:$B$1067,0))),"",INDEX('Restart 22m'!F$1:F$1067,MATCH('Combined Table'!$A34&amp;'Combined Table'!$B34,'Restart 22m'!$A$1:$A$1067&amp;'Restart 22m'!$B$1:$B$1067,0)))</f>
        <v/>
      </c>
      <c r="HU34" s="13" t="str">
        <f t="array" ref="HU34">IF(ISNA(INDEX('Restart 22m'!G$1:G$1067,MATCH('Combined Table'!$A34&amp;'Combined Table'!$B34,'Restart 22m'!$A$1:$A$1067&amp;'Restart 22m'!$B$1:$B$1067,0))),"",INDEX('Restart 22m'!G$1:G$1067,MATCH('Combined Table'!$A34&amp;'Combined Table'!$B34,'Restart 22m'!$A$1:$A$1067&amp;'Restart 22m'!$B$1:$B$1067,0)))</f>
        <v/>
      </c>
      <c r="HV34" s="13" t="str">
        <f t="array" ref="HV34">IF(ISNA(INDEX('Restart 22m'!H$1:H$1067,MATCH('Combined Table'!$A34&amp;'Combined Table'!$B34,'Restart 22m'!$A$1:$A$1067&amp;'Restart 22m'!$B$1:$B$1067,0))),"",INDEX('Restart 22m'!H$1:H$1067,MATCH('Combined Table'!$A34&amp;'Combined Table'!$B34,'Restart 22m'!$A$1:$A$1067&amp;'Restart 22m'!$B$1:$B$1067,0)))</f>
        <v/>
      </c>
      <c r="HW34" s="13" t="str">
        <f t="array" ref="HW34">IF(ISNA(INDEX('Restart 22m'!I$1:I$1067,MATCH('Combined Table'!$A34&amp;'Combined Table'!$B34,'Restart 22m'!$A$1:$A$1067&amp;'Restart 22m'!$B$1:$B$1067,0))),"",INDEX('Restart 22m'!I$1:I$1067,MATCH('Combined Table'!$A34&amp;'Combined Table'!$B34,'Restart 22m'!$A$1:$A$1067&amp;'Restart 22m'!$B$1:$B$1067,0)))</f>
        <v/>
      </c>
      <c r="HX34" s="13" t="str">
        <f t="array" ref="HX34">IF(ISNA(INDEX('Restart 22m'!J$1:J$1067,MATCH('Combined Table'!$A34&amp;'Combined Table'!$B34,'Restart 22m'!$A$1:$A$1067&amp;'Restart 22m'!$B$1:$B$1067,0))),"",INDEX('Restart 22m'!J$1:J$1067,MATCH('Combined Table'!$A34&amp;'Combined Table'!$B34,'Restart 22m'!$A$1:$A$1067&amp;'Restart 22m'!$B$1:$B$1067,0)))</f>
        <v/>
      </c>
      <c r="HY34" s="13" t="str">
        <f t="array" ref="HY34">IF(ISNA(INDEX('Restart 22m'!K$1:K$1067,MATCH('Combined Table'!$A34&amp;'Combined Table'!$B34,'Restart 22m'!$A$1:$A$1067&amp;'Restart 22m'!$B$1:$B$1067,0))),"",INDEX('Restart 22m'!K$1:K$1067,MATCH('Combined Table'!$A34&amp;'Combined Table'!$B34,'Restart 22m'!$A$1:$A$1067&amp;'Restart 22m'!$B$1:$B$1067,0)))</f>
        <v/>
      </c>
      <c r="HZ34" s="13">
        <f t="array" ref="HZ34">IF(ISNA(INDEX('Restart 22m'!L$1:L$1067,MATCH('Combined Table'!$A34&amp;'Combined Table'!$B34,'Restart 22m'!$A$1:$A$1067&amp;'Restart 22m'!$B$1:$B$1067,0))),"",INDEX('Restart 22m'!L$1:L$1067,MATCH('Combined Table'!$A34&amp;'Combined Table'!$B34,'Restart 22m'!$A$1:$A$1067&amp;'Restart 22m'!$B$1:$B$1067,0)))</f>
        <v>1</v>
      </c>
      <c r="IA34" s="13" t="str">
        <f t="array" ref="IA34">IF(ISNA(INDEX('Restart 22m'!M$1:M$1067,MATCH('Combined Table'!$A34&amp;'Combined Table'!$B34,'Restart 22m'!$A$1:$A$1067&amp;'Restart 22m'!$B$1:$B$1067,0))),"",INDEX('Restart 22m'!M$1:M$1067,MATCH('Combined Table'!$A34&amp;'Combined Table'!$B34,'Restart 22m'!$A$1:$A$1067&amp;'Restart 22m'!$B$1:$B$1067,0)))</f>
        <v/>
      </c>
      <c r="IB34" s="13">
        <f t="array" ref="IB34">IF(ISNA(INDEX('Restart 22m'!N$1:N$1067,MATCH('Combined Table'!$A34&amp;'Combined Table'!$B34,'Restart 22m'!$A$1:$A$1067&amp;'Restart 22m'!$B$1:$B$1067,0))),"",INDEX('Restart 22m'!N$1:N$1067,MATCH('Combined Table'!$A34&amp;'Combined Table'!$B34,'Restart 22m'!$A$1:$A$1067&amp;'Restart 22m'!$B$1:$B$1067,0)))</f>
        <v>1</v>
      </c>
      <c r="IC34" s="13">
        <f t="array" ref="IC34">IF(ISNA(INDEX('Restart 22m'!O$1:O$1067,MATCH('Combined Table'!$A34&amp;'Combined Table'!$B34,'Restart 22m'!$A$1:$A$1067&amp;'Restart 22m'!$B$1:$B$1067,0))),"",INDEX('Restart 22m'!O$1:O$1067,MATCH('Combined Table'!$A34&amp;'Combined Table'!$B34,'Restart 22m'!$A$1:$A$1067&amp;'Restart 22m'!$B$1:$B$1067,0)))</f>
        <v>100</v>
      </c>
      <c r="ID34" s="13" t="str">
        <f t="array" ref="ID34">IF(ISNA(INDEX('Restart 22m'!P$1:P$1067,MATCH('Combined Table'!$A34&amp;'Combined Table'!$B34,'Restart 22m'!$A$1:$A$1067&amp;'Restart 22m'!$B$1:$B$1067,0))),"",INDEX('Restart 22m'!P$1:P$1067,MATCH('Combined Table'!$A34&amp;'Combined Table'!$B34,'Restart 22m'!$A$1:$A$1067&amp;'Restart 22m'!$B$1:$B$1067,0)))</f>
        <v/>
      </c>
      <c r="IE34" s="13" t="str">
        <f t="array" ref="IE34">IF(ISNA(INDEX('Restart 22m'!Q$1:Q$1067,MATCH('Combined Table'!$A34&amp;'Combined Table'!$B34,'Restart 22m'!$A$1:$A$1067&amp;'Restart 22m'!$B$1:$B$1067,0))),"",INDEX('Restart 22m'!Q$1:Q$1067,MATCH('Combined Table'!$A34&amp;'Combined Table'!$B34,'Restart 22m'!$A$1:$A$1067&amp;'Restart 22m'!$B$1:$B$1067,0)))</f>
        <v/>
      </c>
      <c r="IF34" s="13" t="str">
        <f t="array" ref="IF34">IF(ISNA(INDEX('Restart 22m'!R$1:R$1067,MATCH('Combined Table'!$A34&amp;'Combined Table'!$B34,'Restart 22m'!$A$1:$A$1067&amp;'Restart 22m'!$B$1:$B$1067,0))),"",INDEX('Restart 22m'!R$1:R$1067,MATCH('Combined Table'!$A34&amp;'Combined Table'!$B34,'Restart 22m'!$A$1:$A$1067&amp;'Restart 22m'!$B$1:$B$1067,0)))</f>
        <v/>
      </c>
      <c r="IG34" s="13" t="str">
        <f t="array" ref="IG34">IF(ISNA(INDEX('Restart 22m'!S$1:S$1067,MATCH('Combined Table'!$A34&amp;'Combined Table'!$B34,'Restart 22m'!$A$1:$A$1067&amp;'Restart 22m'!$B$1:$B$1067,0))),"",INDEX('Restart 22m'!S$1:S$1067,MATCH('Combined Table'!$A34&amp;'Combined Table'!$B34,'Restart 22m'!$A$1:$A$1067&amp;'Restart 22m'!$B$1:$B$1067,0)))</f>
        <v/>
      </c>
      <c r="IH34" s="13">
        <f t="array" ref="IH34">IF(ISNA(INDEX('Restart 22m'!T$1:T$1067,MATCH('Combined Table'!$A34&amp;'Combined Table'!$B34,'Restart 22m'!$A$1:$A$1067&amp;'Restart 22m'!$B$1:$B$1067,0))),"",INDEX('Restart 22m'!T$1:T$1067,MATCH('Combined Table'!$A34&amp;'Combined Table'!$B34,'Restart 22m'!$A$1:$A$1067&amp;'Restart 22m'!$B$1:$B$1067,0)))</f>
        <v>1</v>
      </c>
      <c r="II34" s="13">
        <f t="array" ref="II34">IF(ISNA(INDEX('Restart 22m'!U$1:U$1067,MATCH('Combined Table'!$A34&amp;'Combined Table'!$B34,'Restart 22m'!$A$1:$A$1067&amp;'Restart 22m'!$B$1:$B$1067,0))),"",INDEX('Restart 22m'!U$1:U$1067,MATCH('Combined Table'!$A34&amp;'Combined Table'!$B34,'Restart 22m'!$A$1:$A$1067&amp;'Restart 22m'!$B$1:$B$1067,0)))</f>
        <v>1</v>
      </c>
      <c r="IJ34" s="13"/>
    </row>
    <row r="35" spans="1:244" x14ac:dyDescent="0.25">
      <c r="A35" s="5" t="s">
        <v>17</v>
      </c>
      <c r="B35" s="3">
        <v>2</v>
      </c>
      <c r="C35" s="13">
        <f t="array" ref="C35">INDEX('Points Table'!C$1:C$1067,MATCH('Combined Table'!$A35&amp;'Combined Table'!$B35,$A$1:$A$1067&amp;$B$1:$B$1067,0))</f>
        <v>13</v>
      </c>
      <c r="D35" s="13">
        <f t="array" ref="D35">INDEX('Points Table'!D$1:D$1067,MATCH('Combined Table'!$A35&amp;'Combined Table'!$B35,$A$1:$A$1067&amp;$B$1:$B$1067,0))</f>
        <v>1</v>
      </c>
      <c r="E35" s="13">
        <f t="array" ref="E35">INDEX('Points Table'!E$1:E$1067,MATCH('Combined Table'!$A35&amp;'Combined Table'!$B35,$A$1:$A$1067&amp;$B$1:$B$1067,0))</f>
        <v>1</v>
      </c>
      <c r="F35" s="13">
        <f t="array" ref="F35">INDEX('Points Table'!F$1:F$1067,MATCH('Combined Table'!$A35&amp;'Combined Table'!$B35,$A$1:$A$1067&amp;$B$1:$B$1067,0))</f>
        <v>2</v>
      </c>
      <c r="G35" s="13">
        <f t="array" ref="G35">INDEX('Points Table'!G$1:G$1067,MATCH('Combined Table'!$A35&amp;'Combined Table'!$B35,$A$1:$A$1067&amp;$B$1:$B$1067,0))</f>
        <v>100</v>
      </c>
      <c r="H35" s="13">
        <f t="array" ref="H35">INDEX('Points Table'!H$1:H$1067,MATCH('Combined Table'!$A35&amp;'Combined Table'!$B35,$A$1:$A$1067&amp;$B$1:$B$1067,0))</f>
        <v>0</v>
      </c>
      <c r="I35" s="13" t="str">
        <f t="array" ref="I35">INDEX('Possesion Times'!C$1:C$1067,MATCH('Combined Table'!$A35&amp;'Combined Table'!$B35,$A$1:$A$1067&amp;$B$1:$B$1067,0))</f>
        <v>1:38</v>
      </c>
      <c r="J35" s="13" t="str">
        <f t="array" ref="J35">INDEX('Possesion Times'!D$1:D$1067,MATCH('Combined Table'!$A35&amp;'Combined Table'!$B35,$A$1:$A$1067&amp;$B$1:$B$1067,0))</f>
        <v>1:52</v>
      </c>
      <c r="K35" s="13" t="str">
        <f t="array" ref="K35">INDEX('Possesion Times'!E$1:E$1067,MATCH('Combined Table'!$A35&amp;'Combined Table'!$B35,$A$1:$A$1067&amp;$B$1:$B$1067,0))</f>
        <v>3:29</v>
      </c>
      <c r="L35" s="13">
        <f t="array" ref="L35">INDEX('Possesion Times'!F$1:F$1067,MATCH('Combined Table'!$A35&amp;'Combined Table'!$B35,$A$1:$A$1067&amp;$B$1:$B$1067,0))</f>
        <v>11.5</v>
      </c>
      <c r="M35" s="13" t="str">
        <f t="array" ref="M35">INDEX('Possesion Times'!G$1:G$1067,MATCH('Combined Table'!$A35&amp;'Combined Table'!$B35,$A$1:$A$1067&amp;$B$1:$B$1067,0))</f>
        <v>1:46</v>
      </c>
      <c r="N35" s="13" t="str">
        <f t="array" ref="N35">INDEX('Possesion Times'!H$1:H$1067,MATCH('Combined Table'!$A35&amp;'Combined Table'!$B35,$A$1:$A$1067&amp;$B$1:$B$1067,0))</f>
        <v>1:32</v>
      </c>
      <c r="O35" s="13" t="str">
        <f t="array" ref="O35">INDEX('Possesion Times'!I$1:I$1067,MATCH('Combined Table'!$A35&amp;'Combined Table'!$B35,$A$1:$A$1067&amp;$B$1:$B$1067,0))</f>
        <v>3:18</v>
      </c>
      <c r="P35" s="13">
        <f t="array" ref="P35">INDEX('Possesion Times'!J$1:J$1067,MATCH('Combined Table'!$A35&amp;'Combined Table'!$B35,$A$1:$A$1067&amp;$B$1:$B$1067,0))</f>
        <v>11</v>
      </c>
      <c r="Q35" s="13" t="str">
        <f t="array" ref="Q35">INDEX('Possesion Times'!K$1:K$1067,MATCH('Combined Table'!$A35&amp;'Combined Table'!$B35,$A$1:$A$1067&amp;$B$1:$B$1067,0))</f>
        <v>1:22</v>
      </c>
      <c r="R35" s="13" t="str">
        <f t="array" ref="R35">INDEX('Possesion Times'!L$1:L$1067,MATCH('Combined Table'!$A35&amp;'Combined Table'!$B35,$A$1:$A$1067&amp;$B$1:$B$1067,0))</f>
        <v>1:16</v>
      </c>
      <c r="S35" s="13" t="str">
        <f t="array" ref="S35">INDEX('Possesion Times'!M$1:M$1067,MATCH('Combined Table'!$A35&amp;'Combined Table'!$B35,$A$1:$A$1067&amp;$B$1:$B$1067,0))</f>
        <v>2:38</v>
      </c>
      <c r="T35" s="13">
        <f t="array" ref="T35">INDEX('Possesion Times'!N$1:N$1067,MATCH('Combined Table'!$A35&amp;'Combined Table'!$B35,$A$1:$A$1067&amp;$B$1:$B$1067,0))</f>
        <v>8.6999999999999993</v>
      </c>
      <c r="U35" s="13" t="str">
        <f t="array" ref="U35">INDEX('Possesion Times'!O$1:O$1067,MATCH('Combined Table'!$A35&amp;'Combined Table'!$B35,$A$1:$A$1067&amp;$B$1:$B$1067,0))</f>
        <v>0:10</v>
      </c>
      <c r="V35" s="13" t="str">
        <f t="array" ref="V35">INDEX('Possesion Times'!P$1:P$1067,MATCH('Combined Table'!$A35&amp;'Combined Table'!$B35,$A$1:$A$1067&amp;$B$1:$B$1067,0))</f>
        <v>0:34</v>
      </c>
      <c r="W35" s="13" t="str">
        <f t="array" ref="W35">INDEX('Possesion Times'!Q$1:Q$1067,MATCH('Combined Table'!$A35&amp;'Combined Table'!$B35,$A$1:$A$1067&amp;$B$1:$B$1067,0))</f>
        <v>0:44</v>
      </c>
      <c r="X35" s="13">
        <f t="array" ref="X35">INDEX('Possesion Times'!R$1:R$1067,MATCH('Combined Table'!$A35&amp;'Combined Table'!$B35,$A$1:$A$1067&amp;$B$1:$B$1067,0))</f>
        <v>2.4</v>
      </c>
      <c r="Y35" s="13" t="str">
        <f t="array" ref="Y35">INDEX('Possesion Times'!S$1:S$1067,MATCH('Combined Table'!$A35&amp;'Combined Table'!$B35,$A$1:$A$1067&amp;$B$1:$B$1067,0))</f>
        <v>4:57</v>
      </c>
      <c r="Z35" s="13" t="str">
        <f t="array" ref="Z35">INDEX('Possesion Times'!T$1:T$1067,MATCH('Combined Table'!$A35&amp;'Combined Table'!$B35,$A$1:$A$1067&amp;$B$1:$B$1067,0))</f>
        <v>5:13</v>
      </c>
      <c r="AA35" s="13" t="str">
        <f t="array" ref="AA35">INDEX('Possesion Times'!U$1:U$1067,MATCH('Combined Table'!$A35&amp;'Combined Table'!$B35,$A$1:$A$1067&amp;$B$1:$B$1067,0))</f>
        <v>10:10</v>
      </c>
      <c r="AB35" s="13">
        <f t="array" ref="AB35">INDEX('Possesion Times'!V$1:V$1067,MATCH('Combined Table'!$A35&amp;'Combined Table'!$B35,$A$1:$A$1067&amp;$B$1:$B$1067,0))</f>
        <v>33.700000000000003</v>
      </c>
      <c r="AC35" s="1">
        <f t="array" ref="AC35">INDEX('Possession Source'!C$1:C$1067,MATCH('Combined Table'!$A35&amp;'Combined Table'!$B35,$A$1:$A$1067&amp;$B$1:$B$1067,0))</f>
        <v>9</v>
      </c>
      <c r="AD35" s="13">
        <f t="array" ref="AD35">INDEX('Possession Source'!D$1:D$1067,MATCH('Combined Table'!$A35&amp;'Combined Table'!$B35,$A$1:$A$1067&amp;$B$1:$B$1067,0))</f>
        <v>5</v>
      </c>
      <c r="AE35" s="13">
        <f t="array" ref="AE35">INDEX('Possession Source'!E$1:E$1067,MATCH('Combined Table'!$A35&amp;'Combined Table'!$B35,$A$1:$A$1067&amp;$B$1:$B$1067,0))</f>
        <v>4</v>
      </c>
      <c r="AF35" s="13" t="str">
        <f t="array" ref="AF35">INDEX('Possession Source'!F$1:F$1067,MATCH('Combined Table'!$A35&amp;'Combined Table'!$B35,$A$1:$A$1067&amp;$B$1:$B$1067,0))</f>
        <v/>
      </c>
      <c r="AG35" s="13">
        <f t="array" ref="AG35">INDEX('Possession Source'!G$1:G$1067,MATCH('Combined Table'!$A35&amp;'Combined Table'!$B35,$A$1:$A$1067&amp;$B$1:$B$1067,0))</f>
        <v>18</v>
      </c>
      <c r="AH35" s="13">
        <f t="array" ref="AH35">INDEX('Possession Source'!H$1:H$1067,MATCH('Combined Table'!$A35&amp;'Combined Table'!$B35,$A$1:$A$1067&amp;$B$1:$B$1067,0))</f>
        <v>10</v>
      </c>
      <c r="AI35" s="13" t="str">
        <f t="array" ref="AI35">INDEX('Possession Source'!I$1:I$1067,MATCH('Combined Table'!$A35&amp;'Combined Table'!$B35,$A$1:$A$1067&amp;$B$1:$B$1067,0))</f>
        <v/>
      </c>
      <c r="AJ35" s="13">
        <f t="array" ref="AJ35">INDEX('Possession Source'!J$1:J$1067,MATCH('Combined Table'!$A35&amp;'Combined Table'!$B35,$A$1:$A$1067&amp;$B$1:$B$1067,0))</f>
        <v>7</v>
      </c>
      <c r="AK35" s="13" t="str">
        <f t="array" ref="AK35">INDEX('Possession Source'!K$1:K$1067,MATCH('Combined Table'!$A35&amp;'Combined Table'!$B35,$A$1:$A$1067&amp;$B$1:$B$1067,0))</f>
        <v/>
      </c>
      <c r="AL35" s="13" t="str">
        <f t="array" ref="AL35">INDEX('Possession Source'!L$1:L$1067,MATCH('Combined Table'!$A35&amp;'Combined Table'!$B35,$A$1:$A$1067&amp;$B$1:$B$1067,0))</f>
        <v/>
      </c>
      <c r="AM35" s="13">
        <f t="array" ref="AM35">INDEX('Possession Source'!M$1:M$1067,MATCH('Combined Table'!$A35&amp;'Combined Table'!$B35,$A$1:$A$1067&amp;$B$1:$B$1067,0))</f>
        <v>1</v>
      </c>
      <c r="AN35" s="13" t="str">
        <f t="array" ref="AN35">INDEX('Possession Source'!N$1:N$1067,MATCH('Combined Table'!$A35&amp;'Combined Table'!$B35,$A$1:$A$1067&amp;$B$1:$B$1067,0))</f>
        <v/>
      </c>
      <c r="AO35" s="13" t="str">
        <f t="array" ref="AO35">INDEX('Possession Source'!O$1:O$1067,MATCH('Combined Table'!$A35&amp;'Combined Table'!$B35,$A$1:$A$1067&amp;$B$1:$B$1067,0))</f>
        <v/>
      </c>
      <c r="AP35" s="13">
        <f t="array" ref="AP35">INDEX('Possession Source'!P$1:P$1067,MATCH('Combined Table'!$A35&amp;'Combined Table'!$B35,$A$1:$A$1067&amp;$B$1:$B$1067,0))</f>
        <v>18</v>
      </c>
      <c r="AQ35" s="13">
        <f t="array" ref="AQ35">INDEX('Possession Source'!Q$1:Q$1067,MATCH('Combined Table'!$A35&amp;'Combined Table'!$B35,$A$1:$A$1067&amp;$B$1:$B$1067,0))</f>
        <v>36</v>
      </c>
      <c r="AR35" s="1" t="str">
        <f t="array" ref="AR35">INDEX('Penalties Frees conceded'!C$1:C$1067,MATCH('Combined Table'!$A35&amp;'Combined Table'!$B35,$A$1:$A$1067&amp;$B$1:$B$1067,0))</f>
        <v/>
      </c>
      <c r="AS35" s="13">
        <f t="array" ref="AS35">INDEX('Penalties Frees conceded'!D$1:D$1067,MATCH('Combined Table'!$A35&amp;'Combined Table'!$B35,$A$1:$A$1067&amp;$B$1:$B$1067,0))</f>
        <v>1</v>
      </c>
      <c r="AT35" s="13" t="str">
        <f t="array" ref="AT35">INDEX('Penalties Frees conceded'!E$1:E$1067,MATCH('Combined Table'!$A35&amp;'Combined Table'!$B35,$A$1:$A$1067&amp;$B$1:$B$1067,0))</f>
        <v/>
      </c>
      <c r="AU35" s="13" t="str">
        <f t="array" ref="AU35">INDEX('Penalties Frees conceded'!F$1:F$1067,MATCH('Combined Table'!$A35&amp;'Combined Table'!$B35,$A$1:$A$1067&amp;$B$1:$B$1067,0))</f>
        <v/>
      </c>
      <c r="AV35" s="13" t="str">
        <f t="array" ref="AV35">INDEX('Penalties Frees conceded'!G$1:G$1067,MATCH('Combined Table'!$A35&amp;'Combined Table'!$B35,$A$1:$A$1067&amp;$B$1:$B$1067,0))</f>
        <v/>
      </c>
      <c r="AW35" s="13" t="str">
        <f t="array" ref="AW35">INDEX('Penalties Frees conceded'!H$1:H$1067,MATCH('Combined Table'!$A35&amp;'Combined Table'!$B35,$A$1:$A$1067&amp;$B$1:$B$1067,0))</f>
        <v/>
      </c>
      <c r="AX35" s="13">
        <f t="array" ref="AX35">INDEX('Penalties Frees conceded'!I$1:I$1067,MATCH('Combined Table'!$A35&amp;'Combined Table'!$B35,$A$1:$A$1067&amp;$B$1:$B$1067,0))</f>
        <v>1</v>
      </c>
      <c r="AY35" s="13">
        <f t="array" ref="AY35">INDEX('Penalties Frees conceded'!J$1:J$1067,MATCH('Combined Table'!$A35&amp;'Combined Table'!$B35,$A$1:$A$1067&amp;$B$1:$B$1067,0))</f>
        <v>2</v>
      </c>
      <c r="AZ35" s="13">
        <f t="array" ref="AZ35">INDEX('Penalties Frees conceded'!K$1:K$1067,MATCH('Combined Table'!$A35&amp;'Combined Table'!$B35,$A$1:$A$1067&amp;$B$1:$B$1067,0))</f>
        <v>4</v>
      </c>
      <c r="BA35" s="13" t="str">
        <f t="array" ref="BA35">INDEX('Penalties Frees conceded'!L$1:L$1067,MATCH('Combined Table'!$A35&amp;'Combined Table'!$B35,$A$1:$A$1067&amp;$B$1:$B$1067,0))</f>
        <v/>
      </c>
      <c r="BB35" s="13">
        <f t="array" ref="BB35">INDEX('Penalties Frees conceded'!M$1:M$1067,MATCH('Combined Table'!$A35&amp;'Combined Table'!$B35,$A$1:$A$1067&amp;$B$1:$B$1067,0))</f>
        <v>3</v>
      </c>
      <c r="BC35" s="13">
        <f t="array" ref="BC35">INDEX('Penalties Frees conceded'!N$1:N$1067,MATCH('Combined Table'!$A35&amp;'Combined Table'!$B35,$A$1:$A$1067&amp;$B$1:$B$1067,0))</f>
        <v>1</v>
      </c>
      <c r="BD35" s="13" t="str">
        <f t="array" ref="BD35">INDEX('Penalties Frees conceded'!O$1:O$1067,MATCH('Combined Table'!$A35&amp;'Combined Table'!$B35,$A$1:$A$1067&amp;$B$1:$B$1067,0))</f>
        <v/>
      </c>
      <c r="BE35" s="13">
        <f t="array" ref="BE35">INDEX('Penalties Frees conceded'!P$1:P$1067,MATCH('Combined Table'!$A35&amp;'Combined Table'!$B35,$A$1:$A$1067&amp;$B$1:$B$1067,0))</f>
        <v>10</v>
      </c>
      <c r="BF35" s="13">
        <f t="array" ref="BF35">INDEX('Penalties Frees conceded'!Q$1:Q$1067,MATCH('Combined Table'!$A35&amp;'Combined Table'!$B35,$A$1:$A$1067&amp;$B$1:$B$1067,0))</f>
        <v>11</v>
      </c>
      <c r="BG35" s="1">
        <f t="array" ref="BG35">INDEX('Attack Possession'!C$1:C$1067,MATCH('Combined Table'!$A35&amp;'Combined Table'!$B35,$A$1:$A$1067&amp;$B$1:$B$1067,0))</f>
        <v>2</v>
      </c>
      <c r="BH35" s="13">
        <f t="array" ref="BH35">INDEX('Attack Possession'!D$1:D$1067,MATCH('Combined Table'!$A35&amp;'Combined Table'!$B35,$A$1:$A$1067&amp;$B$1:$B$1067,0))</f>
        <v>21</v>
      </c>
      <c r="BI35" s="13">
        <f t="array" ref="BI35">INDEX('Attack Possession'!E$1:E$1067,MATCH('Combined Table'!$A35&amp;'Combined Table'!$B35,$A$1:$A$1067&amp;$B$1:$B$1067,0))</f>
        <v>47.7</v>
      </c>
      <c r="BJ35" s="13">
        <f t="array" ref="BJ35">INDEX('Attack Possession'!F$1:F$1067,MATCH('Combined Table'!$A35&amp;'Combined Table'!$B35,$A$1:$A$1067&amp;$B$1:$B$1067,0))</f>
        <v>2.2000000000000002</v>
      </c>
      <c r="BK35" s="13">
        <f t="array" ref="BK35">INDEX('Attack Possession'!G$1:G$1067,MATCH('Combined Table'!$A35&amp;'Combined Table'!$B35,$A$1:$A$1067&amp;$B$1:$B$1067,0))</f>
        <v>15</v>
      </c>
      <c r="BL35" s="13">
        <f t="array" ref="BL35">INDEX('Attack Possession'!H$1:H$1067,MATCH('Combined Table'!$A35&amp;'Combined Table'!$B35,$A$1:$A$1067&amp;$B$1:$B$1067,0))</f>
        <v>10</v>
      </c>
      <c r="BM35" s="13">
        <f t="array" ref="BM35">INDEX('Attack Possession'!I$1:I$1067,MATCH('Combined Table'!$A35&amp;'Combined Table'!$B35,$A$1:$A$1067&amp;$B$1:$B$1067,0))</f>
        <v>5</v>
      </c>
      <c r="BN35" s="13">
        <f t="array" ref="BN35">INDEX('Attack Possession'!J$1:J$1067,MATCH('Combined Table'!$A35&amp;'Combined Table'!$B35,$A$1:$A$1067&amp;$B$1:$B$1067,0))</f>
        <v>3</v>
      </c>
      <c r="BO35" s="13">
        <f t="array" ref="BO35">INDEX('Attack Possession'!K$1:K$1067,MATCH('Combined Table'!$A35&amp;'Combined Table'!$B35,$A$1:$A$1067&amp;$B$1:$B$1067,0))</f>
        <v>2</v>
      </c>
      <c r="BP35" s="13" t="str">
        <f t="array" ref="BP35">INDEX('Attack Possession'!L$1:L$1067,MATCH('Combined Table'!$A35&amp;'Combined Table'!$B35,$A$1:$A$1067&amp;$B$1:$B$1067,0))</f>
        <v/>
      </c>
      <c r="BQ35" s="13" t="str">
        <f t="array" ref="BQ35">INDEX('Attack Possession'!M$1:M$1067,MATCH('Combined Table'!$A35&amp;'Combined Table'!$B35,$A$1:$A$1067&amp;$B$1:$B$1067,0))</f>
        <v/>
      </c>
      <c r="BR35" s="13">
        <f t="array" ref="BR35">INDEX('Attack Possession'!N$1:N$1067,MATCH('Combined Table'!$A35&amp;'Combined Table'!$B35,$A$1:$A$1067&amp;$B$1:$B$1067,0))</f>
        <v>1</v>
      </c>
      <c r="BS35" s="13" t="str">
        <f t="array" ref="BS35">INDEX('Attack Possession'!O$1:O$1067,MATCH('Combined Table'!$A35&amp;'Combined Table'!$B35,$A$1:$A$1067&amp;$B$1:$B$1067,0))</f>
        <v/>
      </c>
      <c r="BT35" s="13">
        <f t="array" ref="BT35">INDEX('Attack Possession'!P$1:P$1067,MATCH('Combined Table'!$A35&amp;'Combined Table'!$B35,$A$1:$A$1067&amp;$B$1:$B$1067,0))</f>
        <v>36</v>
      </c>
      <c r="BU35" s="13">
        <f t="array" ref="BU35">INDEX('Attack Possession'!Q$1:Q$1067,MATCH('Combined Table'!$A35&amp;'Combined Table'!$B35,$A$1:$A$1067&amp;$B$1:$B$1067,0))</f>
        <v>80</v>
      </c>
      <c r="BV35" s="1">
        <f t="array" ref="BV35">INDEX('Kicks in Play'!C$1:C$1067,MATCH('Combined Table'!$A35&amp;'Combined Table'!$B35,$A$1:$A$1067&amp;$B$1:$B$1067,0))</f>
        <v>10</v>
      </c>
      <c r="BW35" s="13">
        <f t="array" ref="BW35">INDEX('Kicks in Play'!D$1:D$1067,MATCH('Combined Table'!$A35&amp;'Combined Table'!$B35,$A$1:$A$1067&amp;$B$1:$B$1067,0))</f>
        <v>436</v>
      </c>
      <c r="BX35" s="13">
        <f t="array" ref="BX35">INDEX('Kicks in Play'!E$1:E$1067,MATCH('Combined Table'!$A35&amp;'Combined Table'!$B35,$A$1:$A$1067&amp;$B$1:$B$1067,0))</f>
        <v>43.6</v>
      </c>
      <c r="BY35" s="13">
        <f t="array" ref="BY35">INDEX('Kicks in Play'!F$1:F$1067,MATCH('Combined Table'!$A35&amp;'Combined Table'!$B35,$A$1:$A$1067&amp;$B$1:$B$1067,0))</f>
        <v>3</v>
      </c>
      <c r="BZ35" s="13">
        <f t="array" ref="BZ35">INDEX('Kicks in Play'!G$1:G$1067,MATCH('Combined Table'!$A35&amp;'Combined Table'!$B35,$A$1:$A$1067&amp;$B$1:$B$1067,0))</f>
        <v>93</v>
      </c>
      <c r="CA35" s="13">
        <f t="array" ref="CA35">INDEX('Kicks in Play'!H$1:H$1067,MATCH('Combined Table'!$A35&amp;'Combined Table'!$B35,$A$1:$A$1067&amp;$B$1:$B$1067,0))</f>
        <v>2</v>
      </c>
      <c r="CB35" s="13">
        <f t="array" ref="CB35">INDEX('Kicks in Play'!I$1:I$1067,MATCH('Combined Table'!$A35&amp;'Combined Table'!$B35,$A$1:$A$1067&amp;$B$1:$B$1067,0))</f>
        <v>27</v>
      </c>
      <c r="CC35" s="13">
        <f t="array" ref="CC35">INDEX('Kicks in Play'!J$1:J$1067,MATCH('Combined Table'!$A35&amp;'Combined Table'!$B35,$A$1:$A$1067&amp;$B$1:$B$1067,0))</f>
        <v>1</v>
      </c>
      <c r="CD35" s="13">
        <f t="array" ref="CD35">INDEX('Kicks in Play'!K$1:K$1067,MATCH('Combined Table'!$A35&amp;'Combined Table'!$B35,$A$1:$A$1067&amp;$B$1:$B$1067,0))</f>
        <v>6</v>
      </c>
      <c r="CE35" s="13" t="str">
        <f t="array" ref="CE35">INDEX('Kicks in Play'!L$1:L$1067,MATCH('Combined Table'!$A35&amp;'Combined Table'!$B35,$A$1:$A$1067&amp;$B$1:$B$1067,0))</f>
        <v/>
      </c>
      <c r="CF35" s="13" t="str">
        <f t="array" ref="CF35">INDEX('Kicks in Play'!M$1:M$1067,MATCH('Combined Table'!$A35&amp;'Combined Table'!$B35,$A$1:$A$1067&amp;$B$1:$B$1067,0))</f>
        <v/>
      </c>
      <c r="CG35" s="13">
        <f t="array" ref="CG35">INDEX('Kicks in Play'!N$1:N$1067,MATCH('Combined Table'!$A35&amp;'Combined Table'!$B35,$A$1:$A$1067&amp;$B$1:$B$1067,0))</f>
        <v>1</v>
      </c>
      <c r="CH35" s="13">
        <f t="array" ref="CH35">INDEX('Kicks in Play'!O$1:O$1067,MATCH('Combined Table'!$A35&amp;'Combined Table'!$B35,$A$1:$A$1067&amp;$B$1:$B$1067,0))</f>
        <v>2</v>
      </c>
      <c r="CI35" s="13">
        <f t="array" ref="CI35">INDEX('Kicks in Play'!P$1:P$1067,MATCH('Combined Table'!$A35&amp;'Combined Table'!$B35,$A$1:$A$1067&amp;$B$1:$B$1067,0))</f>
        <v>2</v>
      </c>
      <c r="CJ35" s="13">
        <f t="array" ref="CJ35">INDEX('Kicks in Play'!Q$1:Q$1067,MATCH('Combined Table'!$A35&amp;'Combined Table'!$B35,$A$1:$A$1067&amp;$B$1:$B$1067,0))</f>
        <v>17</v>
      </c>
      <c r="CK35" s="13">
        <f t="array" ref="CK35">INDEX('Kicks in Play'!R$1:R$1067,MATCH('Combined Table'!$A35&amp;'Combined Table'!$B35,$A$1:$A$1067&amp;$B$1:$B$1067,0))</f>
        <v>564</v>
      </c>
      <c r="CL35" s="1">
        <f t="array" ref="CL35">INDEX('Defence Report'!C$1:C$1067,MATCH('Combined Table'!$A35&amp;'Combined Table'!$B35,$A$1:$A$1067&amp;$B$1:$B$1067,0))</f>
        <v>144</v>
      </c>
      <c r="CM35" s="13">
        <f t="array" ref="CM35">INDEX('Defence Report'!D$1:D$1067,MATCH('Combined Table'!$A35&amp;'Combined Table'!$B35,$A$1:$A$1067&amp;$B$1:$B$1067,0))</f>
        <v>29</v>
      </c>
      <c r="CN35" s="13">
        <f t="array" ref="CN35">INDEX('Defence Report'!E$1:E$1067,MATCH('Combined Table'!$A35&amp;'Combined Table'!$B35,$A$1:$A$1067&amp;$B$1:$B$1067,0))</f>
        <v>0</v>
      </c>
      <c r="CO35" s="13">
        <f t="array" ref="CO35">INDEX('Defence Report'!F$1:F$1067,MATCH('Combined Table'!$A35&amp;'Combined Table'!$B35,$A$1:$A$1067&amp;$B$1:$B$1067,0))</f>
        <v>111</v>
      </c>
      <c r="CP35" s="13">
        <f t="array" ref="CP35">INDEX('Defence Report'!G$1:G$1067,MATCH('Combined Table'!$A35&amp;'Combined Table'!$B35,$A$1:$A$1067&amp;$B$1:$B$1067,0))</f>
        <v>33</v>
      </c>
      <c r="CQ35" s="13">
        <f t="array" ref="CQ35">INDEX('Defence Report'!H$1:H$1067,MATCH('Combined Table'!$A35&amp;'Combined Table'!$B35,$A$1:$A$1067&amp;$B$1:$B$1067,0))</f>
        <v>79.3</v>
      </c>
      <c r="CR35" s="13">
        <f t="array" ref="CR35">INDEX('Defence Report'!I$1:I$1067,MATCH('Combined Table'!$A35&amp;'Combined Table'!$B35,$A$1:$A$1067&amp;$B$1:$B$1067,0))</f>
        <v>83.2</v>
      </c>
      <c r="CS35" s="13">
        <f t="array" ref="CS35">INDEX('Defence Report'!J$1:J$1067,MATCH('Combined Table'!$A35&amp;'Combined Table'!$B35,$A$1:$A$1067&amp;$B$1:$B$1067,0))</f>
        <v>11</v>
      </c>
      <c r="CT35" s="13">
        <f t="array" ref="CT35">INDEX('Defence Report'!K$1:K$1067,MATCH('Combined Table'!$A35&amp;'Combined Table'!$B35,$A$1:$A$1067&amp;$B$1:$B$1067,0))</f>
        <v>89</v>
      </c>
      <c r="CU35" s="13">
        <f t="array" ref="CU35">INDEX('Defence Report'!L$1:L$1067,MATCH('Combined Table'!$A35&amp;'Combined Table'!$B35,$A$1:$A$1067&amp;$B$1:$B$1067,0))</f>
        <v>73</v>
      </c>
      <c r="CV35" s="13">
        <f t="array" ref="CV35">INDEX('Defence Report'!M$1:M$1067,MATCH('Combined Table'!$A35&amp;'Combined Table'!$B35,$A$1:$A$1067&amp;$B$1:$B$1067,0))</f>
        <v>57.8</v>
      </c>
      <c r="CW35" s="13">
        <f t="array" ref="CW35">INDEX('Defence Report'!N$1:N$1067,MATCH('Combined Table'!$A35&amp;'Combined Table'!$B35,$A$1:$A$1067&amp;$B$1:$B$1067,0))</f>
        <v>0</v>
      </c>
      <c r="CX35" s="13">
        <f t="array" ref="CX35">INDEX('Defence Report'!O$1:O$1067,MATCH('Combined Table'!$A35&amp;'Combined Table'!$B35,$A$1:$A$1067&amp;$B$1:$B$1067,0))</f>
        <v>0</v>
      </c>
      <c r="CY35" s="13">
        <f t="array" ref="CY35">INDEX('Defence Report'!P$1:P$1067,MATCH('Combined Table'!$A35&amp;'Combined Table'!$B35,$A$1:$A$1067&amp;$B$1:$B$1067,0))</f>
        <v>0</v>
      </c>
      <c r="CZ35" s="13">
        <f t="array" ref="CZ35">INDEX('Defence Report'!Q$1:Q$1067,MATCH('Combined Table'!$A35&amp;'Combined Table'!$B35,$A$1:$A$1067&amp;$B$1:$B$1067,0))</f>
        <v>53</v>
      </c>
      <c r="DA35" s="13">
        <f t="array" ref="DA35">INDEX('Defence Report'!R$1:R$1067,MATCH('Combined Table'!$A35&amp;'Combined Table'!$B35,$A$1:$A$1067&amp;$B$1:$B$1067,0))</f>
        <v>9</v>
      </c>
      <c r="DB35" s="13" t="str">
        <f t="array" ref="DB35">INDEX('Defence Report'!S$1:S$1067,MATCH('Combined Table'!$A35&amp;'Combined Table'!$B35,$A$1:$A$1067&amp;$B$1:$B$1067,0))</f>
        <v/>
      </c>
      <c r="DC35" s="13">
        <f t="array" ref="DC35">INDEX('Defence Report'!T$1:T$1067,MATCH('Combined Table'!$A35&amp;'Combined Table'!$B35,$A$1:$A$1067&amp;$B$1:$B$1067,0))</f>
        <v>1</v>
      </c>
      <c r="DD35" s="13">
        <f t="array" ref="DD35">INDEX('Defence Report'!U$1:U$1067,MATCH('Combined Table'!$A35&amp;'Combined Table'!$B35,$A$1:$A$1067&amp;$B$1:$B$1067,0))</f>
        <v>9</v>
      </c>
      <c r="DE35" s="13">
        <f t="array" ref="DE35">INDEX('Defence Report'!V$1:V$1067,MATCH('Combined Table'!$A35&amp;'Combined Table'!$B35,$A$1:$A$1067&amp;$B$1:$B$1067,0))</f>
        <v>1</v>
      </c>
      <c r="DF35" s="13">
        <f t="array" ref="DF35">INDEX('Defence Report'!W$1:W$1067,MATCH('Combined Table'!$A35&amp;'Combined Table'!$B35,$A$1:$A$1067&amp;$B$1:$B$1067,0))</f>
        <v>10</v>
      </c>
      <c r="DG35" s="13">
        <f t="array" ref="DG35">INDEX('Defence Report'!X$1:X$1067,MATCH('Combined Table'!$A35&amp;'Combined Table'!$B35,$A$1:$A$1067&amp;$B$1:$B$1067,0))</f>
        <v>11</v>
      </c>
      <c r="DH35" s="1">
        <f t="array" ref="DH35">INDEX('Ruck Speed'!C$1:C$1067,MATCH('Combined Table'!$A35&amp;'Combined Table'!$B35,$A$1:$A$1067&amp;$B$1:$B$1067,0))</f>
        <v>9</v>
      </c>
      <c r="DI35" s="13">
        <f t="array" ref="DI35">INDEX('Ruck Speed'!D$1:D$1067,MATCH('Combined Table'!$A35&amp;'Combined Table'!$B35,$A$1:$A$1067&amp;$B$1:$B$1067,0))</f>
        <v>12</v>
      </c>
      <c r="DJ35" s="13">
        <f t="array" ref="DJ35">INDEX('Ruck Speed'!E$1:E$1067,MATCH('Combined Table'!$A35&amp;'Combined Table'!$B35,$A$1:$A$1067&amp;$B$1:$B$1067,0))</f>
        <v>18</v>
      </c>
      <c r="DK35" s="13">
        <f t="array" ref="DK35">INDEX('Ruck Speed'!F$1:F$1067,MATCH('Combined Table'!$A35&amp;'Combined Table'!$B35,$A$1:$A$1067&amp;$B$1:$B$1067,0))</f>
        <v>39</v>
      </c>
      <c r="DL35" s="13">
        <f t="array" ref="DL35">INDEX('Ruck Speed'!G$1:G$1067,MATCH('Combined Table'!$A35&amp;'Combined Table'!$B35,$A$1:$A$1067&amp;$B$1:$B$1067,0))</f>
        <v>46.2</v>
      </c>
      <c r="DM35" s="13">
        <f t="array" ref="DM35">INDEX('Ruck Speed'!H$1:H$1067,MATCH('Combined Table'!$A35&amp;'Combined Table'!$B35,$A$1:$A$1067&amp;$B$1:$B$1067,0))</f>
        <v>5</v>
      </c>
      <c r="DN35" s="13">
        <f t="array" ref="DN35">INDEX('Ruck Speed'!I$1:I$1067,MATCH('Combined Table'!$A35&amp;'Combined Table'!$B35,$A$1:$A$1067&amp;$B$1:$B$1067,0))</f>
        <v>9</v>
      </c>
      <c r="DO35" s="13">
        <f t="array" ref="DO35">INDEX('Ruck Speed'!J$1:J$1067,MATCH('Combined Table'!$A35&amp;'Combined Table'!$B35,$A$1:$A$1067&amp;$B$1:$B$1067,0))</f>
        <v>22</v>
      </c>
      <c r="DP35" s="13">
        <f t="array" ref="DP35">INDEX('Ruck Speed'!K$1:K$1067,MATCH('Combined Table'!$A35&amp;'Combined Table'!$B35,$A$1:$A$1067&amp;$B$1:$B$1067,0))</f>
        <v>52</v>
      </c>
      <c r="DQ35" s="13">
        <f t="array" ref="DQ35">INDEX('Ruck Speed'!L$1:L$1067,MATCH('Combined Table'!$A35&amp;'Combined Table'!$B35,$A$1:$A$1067&amp;$B$1:$B$1067,0))</f>
        <v>83</v>
      </c>
      <c r="DR35" s="13">
        <f t="array" ref="DR35">INDEX('Ruck Speed'!M$1:M$1067,MATCH('Combined Table'!$A35&amp;'Combined Table'!$B35,$A$1:$A$1067&amp;$B$1:$B$1067,0))</f>
        <v>62.7</v>
      </c>
      <c r="DS35" s="13">
        <f t="array" ref="DS35">INDEX('Ruck Speed'!N$1:N$1067,MATCH('Combined Table'!$A35&amp;'Combined Table'!$B35,$A$1:$A$1067&amp;$B$1:$B$1067,0))</f>
        <v>9</v>
      </c>
      <c r="DT35" s="1">
        <f t="array" ref="DT35">IF(ISNA(INDEX('Maul Outcomes - Attack'!C$1:C$1067,MATCH('Combined Table'!$A35&amp;'Combined Table'!$B35,'Maul Outcomes - Attack'!$A$1:$A$1067&amp;'Maul Outcomes - Attack'!$B$1:$B$1067,0))),"",INDEX('Maul Outcomes - Attack'!C$1:C$1067,MATCH('Combined Table'!$A35&amp;'Combined Table'!$B35,'Maul Outcomes - Attack'!$A$1:$A$1067&amp;'Maul Outcomes - Attack'!$B$1:$B$1067,0)))</f>
        <v>1</v>
      </c>
      <c r="DU35" s="13" t="str">
        <f t="array" ref="DU35">IF(ISNA(INDEX('Maul Outcomes - Attack'!D$1:D$1067,MATCH('Combined Table'!$A35&amp;'Combined Table'!$B35,'Maul Outcomes - Attack'!$A$1:$A$1067&amp;'Maul Outcomes - Attack'!$B$1:$B$1067,0))),"",INDEX('Maul Outcomes - Attack'!D$1:D$1067,MATCH('Combined Table'!$A35&amp;'Combined Table'!$B35,'Maul Outcomes - Attack'!$A$1:$A$1067&amp;'Maul Outcomes - Attack'!$B$1:$B$1067,0)))</f>
        <v/>
      </c>
      <c r="DV35" s="13">
        <f t="array" ref="DV35">IF(ISNA(INDEX('Maul Outcomes - Attack'!E$1:E$1067,MATCH('Combined Table'!$A35&amp;'Combined Table'!$B35,'Maul Outcomes - Attack'!$A$1:$A$1067&amp;'Maul Outcomes - Attack'!$B$1:$B$1067,0))),"",INDEX('Maul Outcomes - Attack'!E$1:E$1067,MATCH('Combined Table'!$A35&amp;'Combined Table'!$B35,'Maul Outcomes - Attack'!$A$1:$A$1067&amp;'Maul Outcomes - Attack'!$B$1:$B$1067,0)))</f>
        <v>1</v>
      </c>
      <c r="DW35" s="13" t="str">
        <f t="array" ref="DW35">IF(ISNA(INDEX('Maul Outcomes - Attack'!F$1:F$1067,MATCH('Combined Table'!$A35&amp;'Combined Table'!$B35,'Maul Outcomes - Attack'!$A$1:$A$1067&amp;'Maul Outcomes - Attack'!$B$1:$B$1067,0))),"",INDEX('Maul Outcomes - Attack'!F$1:F$1067,MATCH('Combined Table'!$A35&amp;'Combined Table'!$B35,'Maul Outcomes - Attack'!$A$1:$A$1067&amp;'Maul Outcomes - Attack'!$B$1:$B$1067,0)))</f>
        <v/>
      </c>
      <c r="DX35" s="13" t="str">
        <f t="array" ref="DX35">IF(ISNA(INDEX('Maul Outcomes - Attack'!G$1:G$1067,MATCH('Combined Table'!$A35&amp;'Combined Table'!$B35,'Maul Outcomes - Attack'!$A$1:$A$1067&amp;'Maul Outcomes - Attack'!$B$1:$B$1067,0))),"",INDEX('Maul Outcomes - Attack'!G$1:G$1067,MATCH('Combined Table'!$A35&amp;'Combined Table'!$B35,'Maul Outcomes - Attack'!$A$1:$A$1067&amp;'Maul Outcomes - Attack'!$B$1:$B$1067,0)))</f>
        <v/>
      </c>
      <c r="DY35" s="13" t="str">
        <f t="array" ref="DY35">IF(ISNA(INDEX('Maul Outcomes - Attack'!H$1:H$1067,MATCH('Combined Table'!$A35&amp;'Combined Table'!$B35,'Maul Outcomes - Attack'!$A$1:$A$1067&amp;'Maul Outcomes - Attack'!$B$1:$B$1067,0))),"",INDEX('Maul Outcomes - Attack'!H$1:H$1067,MATCH('Combined Table'!$A35&amp;'Combined Table'!$B35,'Maul Outcomes - Attack'!$A$1:$A$1067&amp;'Maul Outcomes - Attack'!$B$1:$B$1067,0)))</f>
        <v/>
      </c>
      <c r="DZ35" s="13" t="str">
        <f t="array" ref="DZ35">IF(ISNA(INDEX('Maul Outcomes - Attack'!I$1:I$1067,MATCH('Combined Table'!$A35&amp;'Combined Table'!$B35,'Maul Outcomes - Attack'!$A$1:$A$1067&amp;'Maul Outcomes - Attack'!$B$1:$B$1067,0))),"",INDEX('Maul Outcomes - Attack'!I$1:I$1067,MATCH('Combined Table'!$A35&amp;'Combined Table'!$B35,'Maul Outcomes - Attack'!$A$1:$A$1067&amp;'Maul Outcomes - Attack'!$B$1:$B$1067,0)))</f>
        <v/>
      </c>
      <c r="EA35" s="13">
        <f t="array" ref="EA35">IF(ISNA(INDEX('Maul Outcomes - Attack'!J$1:J$1067,MATCH('Combined Table'!$A35&amp;'Combined Table'!$B35,'Maul Outcomes - Attack'!$A$1:$A$1067&amp;'Maul Outcomes - Attack'!$B$1:$B$1067,0))),"",INDEX('Maul Outcomes - Attack'!J$1:J$1067,MATCH('Combined Table'!$A35&amp;'Combined Table'!$B35,'Maul Outcomes - Attack'!$A$1:$A$1067&amp;'Maul Outcomes - Attack'!$B$1:$B$1067,0)))</f>
        <v>1</v>
      </c>
      <c r="EB35" s="13" t="e">
        <f t="array" ref="EB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C35" s="13" t="e">
        <f t="array" ref="EC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D35" s="13" t="e">
        <f t="array" ref="ED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E35" s="13" t="e">
        <f t="array" ref="EE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F35" s="13" t="e">
        <f t="array" ref="EF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G35" s="13" t="e">
        <f t="array" ref="EG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H35" s="13" t="e">
        <f t="array" ref="EH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I35" s="13" t="e">
        <f t="array" ref="EI35">IF(ISNA(INDEX('Maul Outcomes - Attack'!#REF!,MATCH('Combined Table'!$A35&amp;'Combined Table'!$B35,'Maul Outcomes - Attack'!$A$1:$A$1067&amp;'Maul Outcomes - Attack'!$B$1:$B$1067,0))),"",INDEX('Maul Outcomes - Attack'!#REF!,MATCH('Combined Table'!$A35&amp;'Combined Table'!$B35,'Maul Outcomes - Attack'!$A$1:$A$1067&amp;'Maul Outcomes - Attack'!$B$1:$B$1067,0)))</f>
        <v>#REF!</v>
      </c>
      <c r="EJ35" s="1">
        <f t="array" ref="EJ35">IF(ISNA(INDEX('Lineout Success'!C$1:C$1067,MATCH('Combined Table'!$A35&amp;'Combined Table'!$B35,'Lineout Success'!$A$1:$A$1067&amp;'Lineout Success'!$B$1:$B$1067,0))),"",INDEX('Lineout Success'!C$1:C$1067,MATCH('Combined Table'!$A35&amp;'Combined Table'!$B35,'Lineout Success'!$A$1:$A$1067&amp;'Lineout Success'!$B$1:$B$1067,0)))</f>
        <v>9</v>
      </c>
      <c r="EK35" s="13">
        <f t="array" ref="EK35">IF(ISNA(INDEX('Lineout Success'!D$1:D$1067,MATCH('Combined Table'!$A35&amp;'Combined Table'!$B35,'Lineout Success'!$A$1:$A$1067&amp;'Lineout Success'!$B$1:$B$1067,0))),"",INDEX('Lineout Success'!D$1:D$1067,MATCH('Combined Table'!$A35&amp;'Combined Table'!$B35,'Lineout Success'!$A$1:$A$1067&amp;'Lineout Success'!$B$1:$B$1067,0)))</f>
        <v>64.3</v>
      </c>
      <c r="EL35" s="13">
        <f t="array" ref="EL35">IF(ISNA(INDEX('Lineout Success'!E$1:E$1067,MATCH('Combined Table'!$A35&amp;'Combined Table'!$B35,'Lineout Success'!$A$1:$A$1067&amp;'Lineout Success'!$B$1:$B$1067,0))),"",INDEX('Lineout Success'!E$1:E$1067,MATCH('Combined Table'!$A35&amp;'Combined Table'!$B35,'Lineout Success'!$A$1:$A$1067&amp;'Lineout Success'!$B$1:$B$1067,0)))</f>
        <v>5</v>
      </c>
      <c r="EM35" s="13">
        <f t="array" ref="EM35">IF(ISNA(INDEX('Lineout Success'!F$1:F$1067,MATCH('Combined Table'!$A35&amp;'Combined Table'!$B35,'Lineout Success'!$A$1:$A$1067&amp;'Lineout Success'!$B$1:$B$1067,0))),"",INDEX('Lineout Success'!F$1:F$1067,MATCH('Combined Table'!$A35&amp;'Combined Table'!$B35,'Lineout Success'!$A$1:$A$1067&amp;'Lineout Success'!$B$1:$B$1067,0)))</f>
        <v>35.700000000000003</v>
      </c>
      <c r="EN35" s="13">
        <f t="array" ref="EN35">IF(ISNA(INDEX('Lineout Success'!G$1:G$1067,MATCH('Combined Table'!$A35&amp;'Combined Table'!$B35,'Lineout Success'!$A$1:$A$1067&amp;'Lineout Success'!$B$1:$B$1067,0))),"",INDEX('Lineout Success'!G$1:G$1067,MATCH('Combined Table'!$A35&amp;'Combined Table'!$B35,'Lineout Success'!$A$1:$A$1067&amp;'Lineout Success'!$B$1:$B$1067,0)))</f>
        <v>14</v>
      </c>
      <c r="EO35" s="13" t="str">
        <f t="array" ref="EO35">IF(ISNA(INDEX('Lineout Success'!H$1:H$1067,MATCH('Combined Table'!$A35&amp;'Combined Table'!$B35,'Lineout Success'!$A$1:$A$1067&amp;'Lineout Success'!$B$1:$B$1067,0))),"",INDEX('Lineout Success'!H$1:H$1067,MATCH('Combined Table'!$A35&amp;'Combined Table'!$B35,'Lineout Success'!$A$1:$A$1067&amp;'Lineout Success'!$B$1:$B$1067,0)))</f>
        <v/>
      </c>
      <c r="EP35" s="13" t="str">
        <f t="array" ref="EP35">IF(ISNA(INDEX('Lineout Success'!I$1:I$1067,MATCH('Combined Table'!$A35&amp;'Combined Table'!$B35,'Lineout Success'!$A$1:$A$1067&amp;'Lineout Success'!$B$1:$B$1067,0))),"",INDEX('Lineout Success'!I$1:I$1067,MATCH('Combined Table'!$A35&amp;'Combined Table'!$B35,'Lineout Success'!$A$1:$A$1067&amp;'Lineout Success'!$B$1:$B$1067,0)))</f>
        <v/>
      </c>
      <c r="EQ35" s="13">
        <f t="array" ref="EQ35">IF(ISNA(INDEX('Lineout Success'!J$1:J$1067,MATCH('Combined Table'!$A35&amp;'Combined Table'!$B35,'Lineout Success'!$A$1:$A$1067&amp;'Lineout Success'!$B$1:$B$1067,0))),"",INDEX('Lineout Success'!J$1:J$1067,MATCH('Combined Table'!$A35&amp;'Combined Table'!$B35,'Lineout Success'!$A$1:$A$1067&amp;'Lineout Success'!$B$1:$B$1067,0)))</f>
        <v>10</v>
      </c>
      <c r="ER35" s="13">
        <f t="array" ref="ER35">IF(ISNA(INDEX('Lineout Success'!K$1:K$1067,MATCH('Combined Table'!$A35&amp;'Combined Table'!$B35,'Lineout Success'!$A$1:$A$1067&amp;'Lineout Success'!$B$1:$B$1067,0))),"",INDEX('Lineout Success'!K$1:K$1067,MATCH('Combined Table'!$A35&amp;'Combined Table'!$B35,'Lineout Success'!$A$1:$A$1067&amp;'Lineout Success'!$B$1:$B$1067,0)))</f>
        <v>100</v>
      </c>
      <c r="ES35" s="13">
        <f t="array" ref="ES35">IF(ISNA(INDEX('Lineout Success'!L$1:L$1067,MATCH('Combined Table'!$A35&amp;'Combined Table'!$B35,'Lineout Success'!$A$1:$A$1067&amp;'Lineout Success'!$B$1:$B$1067,0))),"",INDEX('Lineout Success'!L$1:L$1067,MATCH('Combined Table'!$A35&amp;'Combined Table'!$B35,'Lineout Success'!$A$1:$A$1067&amp;'Lineout Success'!$B$1:$B$1067,0)))</f>
        <v>10</v>
      </c>
      <c r="ET35" s="13">
        <f t="array" ref="ET35">IF(ISNA(INDEX('Lineout Success'!M$1:M$1067,MATCH('Combined Table'!$A35&amp;'Combined Table'!$B35,'Lineout Success'!$A$1:$A$1067&amp;'Lineout Success'!$B$1:$B$1067,0))),"",INDEX('Lineout Success'!M$1:M$1067,MATCH('Combined Table'!$A35&amp;'Combined Table'!$B35,'Lineout Success'!$A$1:$A$1067&amp;'Lineout Success'!$B$1:$B$1067,0)))</f>
        <v>9</v>
      </c>
      <c r="EU35" s="13">
        <f t="array" ref="EU35">IF(ISNA(INDEX('Lineout Success'!N$1:N$1067,MATCH('Combined Table'!$A35&amp;'Combined Table'!$B35,'Lineout Success'!$A$1:$A$1067&amp;'Lineout Success'!$B$1:$B$1067,0))),"",INDEX('Lineout Success'!N$1:N$1067,MATCH('Combined Table'!$A35&amp;'Combined Table'!$B35,'Lineout Success'!$A$1:$A$1067&amp;'Lineout Success'!$B$1:$B$1067,0)))</f>
        <v>37.5</v>
      </c>
      <c r="EV35" s="13">
        <f t="array" ref="EV35">IF(ISNA(INDEX('Lineout Success'!O$1:O$1067,MATCH('Combined Table'!$A35&amp;'Combined Table'!$B35,'Lineout Success'!$A$1:$A$1067&amp;'Lineout Success'!$B$1:$B$1067,0))),"",INDEX('Lineout Success'!O$1:O$1067,MATCH('Combined Table'!$A35&amp;'Combined Table'!$B35,'Lineout Success'!$A$1:$A$1067&amp;'Lineout Success'!$B$1:$B$1067,0)))</f>
        <v>15</v>
      </c>
      <c r="EW35" s="13">
        <f t="array" ref="EW35">IF(ISNA(INDEX('Lineout Success'!P$1:P$1067,MATCH('Combined Table'!$A35&amp;'Combined Table'!$B35,'Lineout Success'!$A$1:$A$1067&amp;'Lineout Success'!$B$1:$B$1067,0))),"",INDEX('Lineout Success'!P$1:P$1067,MATCH('Combined Table'!$A35&amp;'Combined Table'!$B35,'Lineout Success'!$A$1:$A$1067&amp;'Lineout Success'!$B$1:$B$1067,0)))</f>
        <v>62.5</v>
      </c>
      <c r="EX35" s="13">
        <f t="array" ref="EX35">IF(ISNA(INDEX('Lineout Success'!Q$1:Q$1067,MATCH('Combined Table'!$A35&amp;'Combined Table'!$B35,'Lineout Success'!$A$1:$A$1067&amp;'Lineout Success'!$B$1:$B$1067,0))),"",INDEX('Lineout Success'!Q$1:Q$1067,MATCH('Combined Table'!$A35&amp;'Combined Table'!$B35,'Lineout Success'!$A$1:$A$1067&amp;'Lineout Success'!$B$1:$B$1067,0)))</f>
        <v>24</v>
      </c>
      <c r="EY35" s="1" t="str">
        <f t="array" ref="EY35">IF(ISNA(INDEX('Lineout Throwing'!C$1:C$1067,MATCH('Combined Table'!$A35&amp;'Combined Table'!$B35,'Lineout Throwing'!$A$1:$A$1067&amp;'Lineout Throwing'!$B$1:$B$1067,0))),"",INDEX('Lineout Throwing'!C$1:C$1067,MATCH('Combined Table'!$A35&amp;'Combined Table'!$B35,'Lineout Throwing'!$A$1:$A$1067&amp;'Lineout Throwing'!$B$1:$B$1067,0)))</f>
        <v/>
      </c>
      <c r="EZ35" s="13" t="str">
        <f t="array" ref="EZ35">IF(ISNA(INDEX('Lineout Throwing'!D$1:D$1067,MATCH('Combined Table'!$A35&amp;'Combined Table'!$B35,'Lineout Throwing'!$A$1:$A$1067&amp;'Lineout Throwing'!$B$1:$B$1067,0))),"",INDEX('Lineout Throwing'!D$1:D$1067,MATCH('Combined Table'!$A35&amp;'Combined Table'!$B35,'Lineout Throwing'!$A$1:$A$1067&amp;'Lineout Throwing'!$B$1:$B$1067,0)))</f>
        <v/>
      </c>
      <c r="FA35" s="13" t="str">
        <f t="array" ref="FA35">IF(ISNA(INDEX('Lineout Throwing'!E$1:E$1067,MATCH('Combined Table'!$A35&amp;'Combined Table'!$B35,'Lineout Throwing'!$A$1:$A$1067&amp;'Lineout Throwing'!$B$1:$B$1067,0))),"",INDEX('Lineout Throwing'!E$1:E$1067,MATCH('Combined Table'!$A35&amp;'Combined Table'!$B35,'Lineout Throwing'!$A$1:$A$1067&amp;'Lineout Throwing'!$B$1:$B$1067,0)))</f>
        <v/>
      </c>
      <c r="FB35" s="13" t="str">
        <f t="array" ref="FB35">IF(ISNA(INDEX('Lineout Throwing'!F$1:F$1067,MATCH('Combined Table'!$A35&amp;'Combined Table'!$B35,'Lineout Throwing'!$A$1:$A$1067&amp;'Lineout Throwing'!$B$1:$B$1067,0))),"",INDEX('Lineout Throwing'!F$1:F$1067,MATCH('Combined Table'!$A35&amp;'Combined Table'!$B35,'Lineout Throwing'!$A$1:$A$1067&amp;'Lineout Throwing'!$B$1:$B$1067,0)))</f>
        <v/>
      </c>
      <c r="FC35" s="13">
        <f t="array" ref="FC35">IF(ISNA(INDEX('Lineout Throwing'!G$1:G$1067,MATCH('Combined Table'!$A35&amp;'Combined Table'!$B35,'Lineout Throwing'!$A$1:$A$1067&amp;'Lineout Throwing'!$B$1:$B$1067,0))),"",INDEX('Lineout Throwing'!G$1:G$1067,MATCH('Combined Table'!$A35&amp;'Combined Table'!$B35,'Lineout Throwing'!$A$1:$A$1067&amp;'Lineout Throwing'!$B$1:$B$1067,0)))</f>
        <v>3</v>
      </c>
      <c r="FD35" s="13">
        <f t="array" ref="FD35">IF(ISNA(INDEX('Lineout Throwing'!H$1:H$1067,MATCH('Combined Table'!$A35&amp;'Combined Table'!$B35,'Lineout Throwing'!$A$1:$A$1067&amp;'Lineout Throwing'!$B$1:$B$1067,0))),"",INDEX('Lineout Throwing'!H$1:H$1067,MATCH('Combined Table'!$A35&amp;'Combined Table'!$B35,'Lineout Throwing'!$A$1:$A$1067&amp;'Lineout Throwing'!$B$1:$B$1067,0)))</f>
        <v>21.4</v>
      </c>
      <c r="FE35" s="13">
        <f t="array" ref="FE35">IF(ISNA(INDEX('Lineout Throwing'!I$1:I$1067,MATCH('Combined Table'!$A35&amp;'Combined Table'!$B35,'Lineout Throwing'!$A$1:$A$1067&amp;'Lineout Throwing'!$B$1:$B$1067,0))),"",INDEX('Lineout Throwing'!I$1:I$1067,MATCH('Combined Table'!$A35&amp;'Combined Table'!$B35,'Lineout Throwing'!$A$1:$A$1067&amp;'Lineout Throwing'!$B$1:$B$1067,0)))</f>
        <v>1</v>
      </c>
      <c r="FF35" s="13">
        <f t="array" ref="FF35">IF(ISNA(INDEX('Lineout Throwing'!J$1:J$1067,MATCH('Combined Table'!$A35&amp;'Combined Table'!$B35,'Lineout Throwing'!$A$1:$A$1067&amp;'Lineout Throwing'!$B$1:$B$1067,0))),"",INDEX('Lineout Throwing'!J$1:J$1067,MATCH('Combined Table'!$A35&amp;'Combined Table'!$B35,'Lineout Throwing'!$A$1:$A$1067&amp;'Lineout Throwing'!$B$1:$B$1067,0)))</f>
        <v>7.1</v>
      </c>
      <c r="FG35" s="13">
        <f t="array" ref="FG35">IF(ISNA(INDEX('Lineout Throwing'!K$1:K$1067,MATCH('Combined Table'!$A35&amp;'Combined Table'!$B35,'Lineout Throwing'!$A$1:$A$1067&amp;'Lineout Throwing'!$B$1:$B$1067,0))),"",INDEX('Lineout Throwing'!K$1:K$1067,MATCH('Combined Table'!$A35&amp;'Combined Table'!$B35,'Lineout Throwing'!$A$1:$A$1067&amp;'Lineout Throwing'!$B$1:$B$1067,0)))</f>
        <v>1</v>
      </c>
      <c r="FH35" s="13">
        <f t="array" ref="FH35">IF(ISNA(INDEX('Lineout Throwing'!L$1:L$1067,MATCH('Combined Table'!$A35&amp;'Combined Table'!$B35,'Lineout Throwing'!$A$1:$A$1067&amp;'Lineout Throwing'!$B$1:$B$1067,0))),"",INDEX('Lineout Throwing'!L$1:L$1067,MATCH('Combined Table'!$A35&amp;'Combined Table'!$B35,'Lineout Throwing'!$A$1:$A$1067&amp;'Lineout Throwing'!$B$1:$B$1067,0)))</f>
        <v>7.1</v>
      </c>
      <c r="FI35" s="13">
        <f t="array" ref="FI35">IF(ISNA(INDEX('Lineout Throwing'!M$1:M$1067,MATCH('Combined Table'!$A35&amp;'Combined Table'!$B35,'Lineout Throwing'!$A$1:$A$1067&amp;'Lineout Throwing'!$B$1:$B$1067,0))),"",INDEX('Lineout Throwing'!M$1:M$1067,MATCH('Combined Table'!$A35&amp;'Combined Table'!$B35,'Lineout Throwing'!$A$1:$A$1067&amp;'Lineout Throwing'!$B$1:$B$1067,0)))</f>
        <v>9</v>
      </c>
      <c r="FJ35" s="13">
        <f t="array" ref="FJ35">IF(ISNA(INDEX('Lineout Throwing'!N$1:N$1067,MATCH('Combined Table'!$A35&amp;'Combined Table'!$B35,'Lineout Throwing'!$A$1:$A$1067&amp;'Lineout Throwing'!$B$1:$B$1067,0))),"",INDEX('Lineout Throwing'!N$1:N$1067,MATCH('Combined Table'!$A35&amp;'Combined Table'!$B35,'Lineout Throwing'!$A$1:$A$1067&amp;'Lineout Throwing'!$B$1:$B$1067,0)))</f>
        <v>64.3</v>
      </c>
      <c r="FK35" s="13" t="str">
        <f t="array" ref="FK35">IF(ISNA(INDEX('Lineout Throwing'!O$1:O$1067,MATCH('Combined Table'!$A35&amp;'Combined Table'!$B35,'Lineout Throwing'!$A$1:$A$1067&amp;'Lineout Throwing'!$B$1:$B$1067,0))),"",INDEX('Lineout Throwing'!O$1:O$1067,MATCH('Combined Table'!$A35&amp;'Combined Table'!$B35,'Lineout Throwing'!$A$1:$A$1067&amp;'Lineout Throwing'!$B$1:$B$1067,0)))</f>
        <v/>
      </c>
      <c r="FL35" s="13" t="str">
        <f t="array" ref="FL35">IF(ISNA(INDEX('Lineout Throwing'!P$1:P$1067,MATCH('Combined Table'!$A35&amp;'Combined Table'!$B35,'Lineout Throwing'!$A$1:$A$1067&amp;'Lineout Throwing'!$B$1:$B$1067,0))),"",INDEX('Lineout Throwing'!P$1:P$1067,MATCH('Combined Table'!$A35&amp;'Combined Table'!$B35,'Lineout Throwing'!$A$1:$A$1067&amp;'Lineout Throwing'!$B$1:$B$1067,0)))</f>
        <v/>
      </c>
      <c r="FM35" s="13" t="str">
        <f t="array" ref="FM35">IF(ISNA(INDEX('Lineout Throwing'!Q$1:Q$1067,MATCH('Combined Table'!$A35&amp;'Combined Table'!$B35,'Lineout Throwing'!$A$1:$A$1067&amp;'Lineout Throwing'!$B$1:$B$1067,0))),"",INDEX('Lineout Throwing'!Q$1:Q$1067,MATCH('Combined Table'!$A35&amp;'Combined Table'!$B35,'Lineout Throwing'!$A$1:$A$1067&amp;'Lineout Throwing'!$B$1:$B$1067,0)))</f>
        <v/>
      </c>
      <c r="FN35" s="13" t="str">
        <f t="array" ref="FN35">IF(ISNA(INDEX('Lineout Throwing'!R$1:R$1067,MATCH('Combined Table'!$A35&amp;'Combined Table'!$B35,'Lineout Throwing'!$A$1:$A$1067&amp;'Lineout Throwing'!$B$1:$B$1067,0))),"",INDEX('Lineout Throwing'!R$1:R$1067,MATCH('Combined Table'!$A35&amp;'Combined Table'!$B35,'Lineout Throwing'!$A$1:$A$1067&amp;'Lineout Throwing'!$B$1:$B$1067,0)))</f>
        <v/>
      </c>
      <c r="FO35" s="13">
        <f t="array" ref="FO35">IF(ISNA(INDEX('Lineout Throwing'!S$1:S$1067,MATCH('Combined Table'!$A35&amp;'Combined Table'!$B35,'Lineout Throwing'!$A$1:$A$1067&amp;'Lineout Throwing'!$B$1:$B$1067,0))),"",INDEX('Lineout Throwing'!S$1:S$1067,MATCH('Combined Table'!$A35&amp;'Combined Table'!$B35,'Lineout Throwing'!$A$1:$A$1067&amp;'Lineout Throwing'!$B$1:$B$1067,0)))</f>
        <v>14</v>
      </c>
      <c r="FP35" s="13">
        <f t="array" ref="FP35">IF(ISNA(INDEX('Lineout Throwing'!T$1:T$1067,MATCH('Combined Table'!$A35&amp;'Combined Table'!$B35,'Lineout Throwing'!$A$1:$A$1067&amp;'Lineout Throwing'!$B$1:$B$1067,0))),"",INDEX('Lineout Throwing'!T$1:T$1067,MATCH('Combined Table'!$A35&amp;'Combined Table'!$B35,'Lineout Throwing'!$A$1:$A$1067&amp;'Lineout Throwing'!$B$1:$B$1067,0)))</f>
        <v>9</v>
      </c>
      <c r="FQ35" s="13">
        <f t="array" ref="FQ35">IF(ISNA(INDEX('Lineout Throwing'!U$1:U$1067,MATCH('Combined Table'!$A35&amp;'Combined Table'!$B35,'Lineout Throwing'!$A$1:$A$1067&amp;'Lineout Throwing'!$B$1:$B$1067,0))),"",INDEX('Lineout Throwing'!U$1:U$1067,MATCH('Combined Table'!$A35&amp;'Combined Table'!$B35,'Lineout Throwing'!$A$1:$A$1067&amp;'Lineout Throwing'!$B$1:$B$1067,0)))</f>
        <v>64.3</v>
      </c>
      <c r="FR35" s="13">
        <f t="array" ref="FR35">IF(ISNA(INDEX('Lineout Throwing'!V$1:V$1067,MATCH('Combined Table'!$A35&amp;'Combined Table'!$B35,'Lineout Throwing'!$A$1:$A$1067&amp;'Lineout Throwing'!$B$1:$B$1067,0))),"",INDEX('Lineout Throwing'!V$1:V$1067,MATCH('Combined Table'!$A35&amp;'Combined Table'!$B35,'Lineout Throwing'!$A$1:$A$1067&amp;'Lineout Throwing'!$B$1:$B$1067,0)))</f>
        <v>5</v>
      </c>
      <c r="FS35" s="13">
        <f t="array" ref="FS35">IF(ISNA(INDEX('Lineout Throwing'!W$1:W$1067,MATCH('Combined Table'!$A35&amp;'Combined Table'!$B35,'Lineout Throwing'!$A$1:$A$1067&amp;'Lineout Throwing'!$B$1:$B$1067,0))),"",INDEX('Lineout Throwing'!W$1:W$1067,MATCH('Combined Table'!$A35&amp;'Combined Table'!$B35,'Lineout Throwing'!$A$1:$A$1067&amp;'Lineout Throwing'!$B$1:$B$1067,0)))</f>
        <v>35.700000000000003</v>
      </c>
      <c r="FT35" s="1">
        <f t="array" ref="FT35">IF(ISNA(INDEX('Scrum Own Feed'!C$1:C$1067,MATCH('Combined Table'!$A35&amp;'Combined Table'!$B35,'Scrum Own Feed'!$A$1:$A$1067&amp;'Scrum Own Feed'!$B$1:$B$1067,0))),"",INDEX('Scrum Own Feed'!C$1:C$1067,MATCH('Combined Table'!$A35&amp;'Combined Table'!$B35,'Scrum Own Feed'!$A$1:$A$1067&amp;'Scrum Own Feed'!$B$1:$B$1067,0)))</f>
        <v>5</v>
      </c>
      <c r="FU35" s="13">
        <f t="array" ref="FU35">IF(ISNA(INDEX('Scrum Own Feed'!D$1:D$1067,MATCH('Combined Table'!$A35&amp;'Combined Table'!$B35,'Scrum Own Feed'!$A$1:$A$1067&amp;'Scrum Own Feed'!$B$1:$B$1067,0))),"",INDEX('Scrum Own Feed'!D$1:D$1067,MATCH('Combined Table'!$A35&amp;'Combined Table'!$B35,'Scrum Own Feed'!$A$1:$A$1067&amp;'Scrum Own Feed'!$B$1:$B$1067,0)))</f>
        <v>83.3</v>
      </c>
      <c r="FV35" s="13" t="str">
        <f t="array" ref="FV35">IF(ISNA(INDEX('Scrum Own Feed'!E$1:E$1067,MATCH('Combined Table'!$A35&amp;'Combined Table'!$B35,'Scrum Own Feed'!$A$1:$A$1067&amp;'Scrum Own Feed'!$B$1:$B$1067,0))),"",INDEX('Scrum Own Feed'!E$1:E$1067,MATCH('Combined Table'!$A35&amp;'Combined Table'!$B35,'Scrum Own Feed'!$A$1:$A$1067&amp;'Scrum Own Feed'!$B$1:$B$1067,0)))</f>
        <v/>
      </c>
      <c r="FW35" s="13" t="str">
        <f t="array" ref="FW35">IF(ISNA(INDEX('Scrum Own Feed'!F$1:F$1067,MATCH('Combined Table'!$A35&amp;'Combined Table'!$B35,'Scrum Own Feed'!$A$1:$A$1067&amp;'Scrum Own Feed'!$B$1:$B$1067,0))),"",INDEX('Scrum Own Feed'!F$1:F$1067,MATCH('Combined Table'!$A35&amp;'Combined Table'!$B35,'Scrum Own Feed'!$A$1:$A$1067&amp;'Scrum Own Feed'!$B$1:$B$1067,0)))</f>
        <v/>
      </c>
      <c r="FX35" s="13" t="str">
        <f t="array" ref="FX35">IF(ISNA(INDEX('Scrum Own Feed'!G$1:G$1067,MATCH('Combined Table'!$A35&amp;'Combined Table'!$B35,'Scrum Own Feed'!$A$1:$A$1067&amp;'Scrum Own Feed'!$B$1:$B$1067,0))),"",INDEX('Scrum Own Feed'!G$1:G$1067,MATCH('Combined Table'!$A35&amp;'Combined Table'!$B35,'Scrum Own Feed'!$A$1:$A$1067&amp;'Scrum Own Feed'!$B$1:$B$1067,0)))</f>
        <v/>
      </c>
      <c r="FY35" s="13">
        <f t="array" ref="FY35">IF(ISNA(INDEX('Scrum Own Feed'!H$1:H$1067,MATCH('Combined Table'!$A35&amp;'Combined Table'!$B35,'Scrum Own Feed'!$A$1:$A$1067&amp;'Scrum Own Feed'!$B$1:$B$1067,0))),"",INDEX('Scrum Own Feed'!H$1:H$1067,MATCH('Combined Table'!$A35&amp;'Combined Table'!$B35,'Scrum Own Feed'!$A$1:$A$1067&amp;'Scrum Own Feed'!$B$1:$B$1067,0)))</f>
        <v>5</v>
      </c>
      <c r="FZ35" s="13">
        <f t="array" ref="FZ35">IF(ISNA(INDEX('Scrum Own Feed'!I$1:I$1067,MATCH('Combined Table'!$A35&amp;'Combined Table'!$B35,'Scrum Own Feed'!$A$1:$A$1067&amp;'Scrum Own Feed'!$B$1:$B$1067,0))),"",INDEX('Scrum Own Feed'!I$1:I$1067,MATCH('Combined Table'!$A35&amp;'Combined Table'!$B35,'Scrum Own Feed'!$A$1:$A$1067&amp;'Scrum Own Feed'!$B$1:$B$1067,0)))</f>
        <v>83.3</v>
      </c>
      <c r="GA35" s="13" t="str">
        <f t="array" ref="GA35">IF(ISNA(INDEX('Scrum Own Feed'!J$1:J$1067,MATCH('Combined Table'!$A35&amp;'Combined Table'!$B35,'Scrum Own Feed'!$A$1:$A$1067&amp;'Scrum Own Feed'!$B$1:$B$1067,0))),"",INDEX('Scrum Own Feed'!J$1:J$1067,MATCH('Combined Table'!$A35&amp;'Combined Table'!$B35,'Scrum Own Feed'!$A$1:$A$1067&amp;'Scrum Own Feed'!$B$1:$B$1067,0)))</f>
        <v/>
      </c>
      <c r="GB35" s="13" t="str">
        <f t="array" ref="GB35">IF(ISNA(INDEX('Scrum Own Feed'!K$1:K$1067,MATCH('Combined Table'!$A35&amp;'Combined Table'!$B35,'Scrum Own Feed'!$A$1:$A$1067&amp;'Scrum Own Feed'!$B$1:$B$1067,0))),"",INDEX('Scrum Own Feed'!K$1:K$1067,MATCH('Combined Table'!$A35&amp;'Combined Table'!$B35,'Scrum Own Feed'!$A$1:$A$1067&amp;'Scrum Own Feed'!$B$1:$B$1067,0)))</f>
        <v/>
      </c>
      <c r="GC35" s="13" t="str">
        <f t="array" ref="GC35">IF(ISNA(INDEX('Scrum Own Feed'!L$1:L$1067,MATCH('Combined Table'!$A35&amp;'Combined Table'!$B35,'Scrum Own Feed'!$A$1:$A$1067&amp;'Scrum Own Feed'!$B$1:$B$1067,0))),"",INDEX('Scrum Own Feed'!L$1:L$1067,MATCH('Combined Table'!$A35&amp;'Combined Table'!$B35,'Scrum Own Feed'!$A$1:$A$1067&amp;'Scrum Own Feed'!$B$1:$B$1067,0)))</f>
        <v/>
      </c>
      <c r="GD35" s="13" t="str">
        <f t="array" ref="GD35">IF(ISNA(INDEX('Scrum Own Feed'!M$1:M$1067,MATCH('Combined Table'!$A35&amp;'Combined Table'!$B35,'Scrum Own Feed'!$A$1:$A$1067&amp;'Scrum Own Feed'!$B$1:$B$1067,0))),"",INDEX('Scrum Own Feed'!M$1:M$1067,MATCH('Combined Table'!$A35&amp;'Combined Table'!$B35,'Scrum Own Feed'!$A$1:$A$1067&amp;'Scrum Own Feed'!$B$1:$B$1067,0)))</f>
        <v/>
      </c>
      <c r="GE35" s="13">
        <f t="array" ref="GE35">IF(ISNA(INDEX('Scrum Own Feed'!N$1:N$1067,MATCH('Combined Table'!$A35&amp;'Combined Table'!$B35,'Scrum Own Feed'!$A$1:$A$1067&amp;'Scrum Own Feed'!$B$1:$B$1067,0))),"",INDEX('Scrum Own Feed'!N$1:N$1067,MATCH('Combined Table'!$A35&amp;'Combined Table'!$B35,'Scrum Own Feed'!$A$1:$A$1067&amp;'Scrum Own Feed'!$B$1:$B$1067,0)))</f>
        <v>1</v>
      </c>
      <c r="GF35" s="13">
        <f t="array" ref="GF35">IF(ISNA(INDEX('Scrum Own Feed'!O$1:O$1067,MATCH('Combined Table'!$A35&amp;'Combined Table'!$B35,'Scrum Own Feed'!$A$1:$A$1067&amp;'Scrum Own Feed'!$B$1:$B$1067,0))),"",INDEX('Scrum Own Feed'!O$1:O$1067,MATCH('Combined Table'!$A35&amp;'Combined Table'!$B35,'Scrum Own Feed'!$A$1:$A$1067&amp;'Scrum Own Feed'!$B$1:$B$1067,0)))</f>
        <v>1</v>
      </c>
      <c r="GG35" s="13">
        <f t="array" ref="GG35">IF(ISNA(INDEX('Scrum Own Feed'!P$1:P$1067,MATCH('Combined Table'!$A35&amp;'Combined Table'!$B35,'Scrum Own Feed'!$A$1:$A$1067&amp;'Scrum Own Feed'!$B$1:$B$1067,0))),"",INDEX('Scrum Own Feed'!P$1:P$1067,MATCH('Combined Table'!$A35&amp;'Combined Table'!$B35,'Scrum Own Feed'!$A$1:$A$1067&amp;'Scrum Own Feed'!$B$1:$B$1067,0)))</f>
        <v>16.7</v>
      </c>
      <c r="GH35" s="13">
        <f t="array" ref="GH35">IF(ISNA(INDEX('Scrum Own Feed'!Q$1:Q$1067,MATCH('Combined Table'!$A35&amp;'Combined Table'!$B35,'Scrum Own Feed'!$A$1:$A$1067&amp;'Scrum Own Feed'!$B$1:$B$1067,0))),"",INDEX('Scrum Own Feed'!Q$1:Q$1067,MATCH('Combined Table'!$A35&amp;'Combined Table'!$B35,'Scrum Own Feed'!$A$1:$A$1067&amp;'Scrum Own Feed'!$B$1:$B$1067,0)))</f>
        <v>6</v>
      </c>
      <c r="GI35" s="1" t="str">
        <f t="array" ref="GI35">IF(ISNA(INDEX('Scrum Opp Feed'!C$1:C$1067,MATCH('Combined Table'!$A35&amp;'Combined Table'!$B35,'Scrum Opp Feed'!$A$1:$A$1067&amp;'Scrum Opp Feed'!$B$1:$B$1067,0))),"",INDEX('Scrum Opp Feed'!C$1:C$1067,MATCH('Combined Table'!$A35&amp;'Combined Table'!$B35,'Scrum Opp Feed'!$A$1:$A$1067&amp;'Scrum Opp Feed'!$B$1:$B$1067,0)))</f>
        <v/>
      </c>
      <c r="GJ35" s="13" t="str">
        <f t="array" ref="GJ35">IF(ISNA(INDEX('Scrum Opp Feed'!D$1:D$1067,MATCH('Combined Table'!$A35&amp;'Combined Table'!$B35,'Scrum Opp Feed'!$A$1:$A$1067&amp;'Scrum Opp Feed'!$B$1:$B$1067,0))),"",INDEX('Scrum Opp Feed'!D$1:D$1067,MATCH('Combined Table'!$A35&amp;'Combined Table'!$B35,'Scrum Opp Feed'!$A$1:$A$1067&amp;'Scrum Opp Feed'!$B$1:$B$1067,0)))</f>
        <v/>
      </c>
      <c r="GK35" s="13" t="str">
        <f t="array" ref="GK35">IF(ISNA(INDEX('Scrum Opp Feed'!E$1:E$1067,MATCH('Combined Table'!$A35&amp;'Combined Table'!$B35,'Scrum Opp Feed'!$A$1:$A$1067&amp;'Scrum Opp Feed'!$B$1:$B$1067,0))),"",INDEX('Scrum Opp Feed'!E$1:E$1067,MATCH('Combined Table'!$A35&amp;'Combined Table'!$B35,'Scrum Opp Feed'!$A$1:$A$1067&amp;'Scrum Opp Feed'!$B$1:$B$1067,0)))</f>
        <v/>
      </c>
      <c r="GL35" s="13" t="str">
        <f t="array" ref="GL35">IF(ISNA(INDEX('Scrum Opp Feed'!F$1:F$1067,MATCH('Combined Table'!$A35&amp;'Combined Table'!$B35,'Scrum Opp Feed'!$A$1:$A$1067&amp;'Scrum Opp Feed'!$B$1:$B$1067,0))),"",INDEX('Scrum Opp Feed'!F$1:F$1067,MATCH('Combined Table'!$A35&amp;'Combined Table'!$B35,'Scrum Opp Feed'!$A$1:$A$1067&amp;'Scrum Opp Feed'!$B$1:$B$1067,0)))</f>
        <v/>
      </c>
      <c r="GM35" s="13">
        <f t="array" ref="GM35">IF(ISNA(INDEX('Scrum Opp Feed'!G$1:G$1067,MATCH('Combined Table'!$A35&amp;'Combined Table'!$B35,'Scrum Opp Feed'!$A$1:$A$1067&amp;'Scrum Opp Feed'!$B$1:$B$1067,0))),"",INDEX('Scrum Opp Feed'!G$1:G$1067,MATCH('Combined Table'!$A35&amp;'Combined Table'!$B35,'Scrum Opp Feed'!$A$1:$A$1067&amp;'Scrum Opp Feed'!$B$1:$B$1067,0)))</f>
        <v>1</v>
      </c>
      <c r="GN35" s="13">
        <f t="array" ref="GN35">IF(ISNA(INDEX('Scrum Opp Feed'!H$1:H$1067,MATCH('Combined Table'!$A35&amp;'Combined Table'!$B35,'Scrum Opp Feed'!$A$1:$A$1067&amp;'Scrum Opp Feed'!$B$1:$B$1067,0))),"",INDEX('Scrum Opp Feed'!H$1:H$1067,MATCH('Combined Table'!$A35&amp;'Combined Table'!$B35,'Scrum Opp Feed'!$A$1:$A$1067&amp;'Scrum Opp Feed'!$B$1:$B$1067,0)))</f>
        <v>1</v>
      </c>
      <c r="GO35" s="13">
        <f t="array" ref="GO35">IF(ISNA(INDEX('Scrum Opp Feed'!I$1:I$1067,MATCH('Combined Table'!$A35&amp;'Combined Table'!$B35,'Scrum Opp Feed'!$A$1:$A$1067&amp;'Scrum Opp Feed'!$B$1:$B$1067,0))),"",INDEX('Scrum Opp Feed'!I$1:I$1067,MATCH('Combined Table'!$A35&amp;'Combined Table'!$B35,'Scrum Opp Feed'!$A$1:$A$1067&amp;'Scrum Opp Feed'!$B$1:$B$1067,0)))</f>
        <v>9.1</v>
      </c>
      <c r="GP35" s="13">
        <f t="array" ref="GP35">IF(ISNA(INDEX('Scrum Opp Feed'!J$1:J$1067,MATCH('Combined Table'!$A35&amp;'Combined Table'!$B35,'Scrum Opp Feed'!$A$1:$A$1067&amp;'Scrum Opp Feed'!$B$1:$B$1067,0))),"",INDEX('Scrum Opp Feed'!J$1:J$1067,MATCH('Combined Table'!$A35&amp;'Combined Table'!$B35,'Scrum Opp Feed'!$A$1:$A$1067&amp;'Scrum Opp Feed'!$B$1:$B$1067,0)))</f>
        <v>6</v>
      </c>
      <c r="GQ35" s="13">
        <f t="array" ref="GQ35">IF(ISNA(INDEX('Scrum Opp Feed'!K$1:K$1067,MATCH('Combined Table'!$A35&amp;'Combined Table'!$B35,'Scrum Opp Feed'!$A$1:$A$1067&amp;'Scrum Opp Feed'!$B$1:$B$1067,0))),"",INDEX('Scrum Opp Feed'!K$1:K$1067,MATCH('Combined Table'!$A35&amp;'Combined Table'!$B35,'Scrum Opp Feed'!$A$1:$A$1067&amp;'Scrum Opp Feed'!$B$1:$B$1067,0)))</f>
        <v>54.5</v>
      </c>
      <c r="GR35" s="13">
        <f t="array" ref="GR35">IF(ISNA(INDEX('Scrum Opp Feed'!L$1:L$1067,MATCH('Combined Table'!$A35&amp;'Combined Table'!$B35,'Scrum Opp Feed'!$A$1:$A$1067&amp;'Scrum Opp Feed'!$B$1:$B$1067,0))),"",INDEX('Scrum Opp Feed'!L$1:L$1067,MATCH('Combined Table'!$A35&amp;'Combined Table'!$B35,'Scrum Opp Feed'!$A$1:$A$1067&amp;'Scrum Opp Feed'!$B$1:$B$1067,0)))</f>
        <v>1</v>
      </c>
      <c r="GS35" s="13">
        <f t="array" ref="GS35">IF(ISNA(INDEX('Scrum Opp Feed'!M$1:M$1067,MATCH('Combined Table'!$A35&amp;'Combined Table'!$B35,'Scrum Opp Feed'!$A$1:$A$1067&amp;'Scrum Opp Feed'!$B$1:$B$1067,0))),"",INDEX('Scrum Opp Feed'!M$1:M$1067,MATCH('Combined Table'!$A35&amp;'Combined Table'!$B35,'Scrum Opp Feed'!$A$1:$A$1067&amp;'Scrum Opp Feed'!$B$1:$B$1067,0)))</f>
        <v>2</v>
      </c>
      <c r="GT35" s="13">
        <f t="array" ref="GT35">IF(ISNA(INDEX('Scrum Opp Feed'!N$1:N$1067,MATCH('Combined Table'!$A35&amp;'Combined Table'!$B35,'Scrum Opp Feed'!$A$1:$A$1067&amp;'Scrum Opp Feed'!$B$1:$B$1067,0))),"",INDEX('Scrum Opp Feed'!N$1:N$1067,MATCH('Combined Table'!$A35&amp;'Combined Table'!$B35,'Scrum Opp Feed'!$A$1:$A$1067&amp;'Scrum Opp Feed'!$B$1:$B$1067,0)))</f>
        <v>1</v>
      </c>
      <c r="GU35" s="13">
        <f t="array" ref="GU35">IF(ISNA(INDEX('Scrum Opp Feed'!O$1:O$1067,MATCH('Combined Table'!$A35&amp;'Combined Table'!$B35,'Scrum Opp Feed'!$A$1:$A$1067&amp;'Scrum Opp Feed'!$B$1:$B$1067,0))),"",INDEX('Scrum Opp Feed'!O$1:O$1067,MATCH('Combined Table'!$A35&amp;'Combined Table'!$B35,'Scrum Opp Feed'!$A$1:$A$1067&amp;'Scrum Opp Feed'!$B$1:$B$1067,0)))</f>
        <v>10</v>
      </c>
      <c r="GV35" s="13">
        <f t="array" ref="GV35">IF(ISNA(INDEX('Scrum Opp Feed'!P$1:P$1067,MATCH('Combined Table'!$A35&amp;'Combined Table'!$B35,'Scrum Opp Feed'!$A$1:$A$1067&amp;'Scrum Opp Feed'!$B$1:$B$1067,0))),"",INDEX('Scrum Opp Feed'!P$1:P$1067,MATCH('Combined Table'!$A35&amp;'Combined Table'!$B35,'Scrum Opp Feed'!$A$1:$A$1067&amp;'Scrum Opp Feed'!$B$1:$B$1067,0)))</f>
        <v>90.9</v>
      </c>
      <c r="GW35" s="13">
        <f t="array" ref="GW35">IF(ISNA(INDEX('Scrum Opp Feed'!Q$1:Q$1067,MATCH('Combined Table'!$A35&amp;'Combined Table'!$B35,'Scrum Opp Feed'!$A$1:$A$1067&amp;'Scrum Opp Feed'!$B$1:$B$1067,0))),"",INDEX('Scrum Opp Feed'!Q$1:Q$1067,MATCH('Combined Table'!$A35&amp;'Combined Table'!$B35,'Scrum Opp Feed'!$A$1:$A$1067&amp;'Scrum Opp Feed'!$B$1:$B$1067,0)))</f>
        <v>11</v>
      </c>
      <c r="GX35" s="1">
        <f t="array" ref="GX35">IF(ISNA(INDEX('Restart 50m'!C$1:C$1067,MATCH('Combined Table'!$A35&amp;'Combined Table'!$B35,'Restart 50m'!$A$1:$A$1067&amp;'Restart 50m'!$B$1:$B$1067,0))),"",INDEX('Restart 50m'!C$1:C$1067,MATCH('Combined Table'!$A35&amp;'Combined Table'!$B35,'Restart 50m'!$A$1:$A$1067&amp;'Restart 50m'!$B$1:$B$1067,0)))</f>
        <v>1</v>
      </c>
      <c r="GY35" s="13" t="str">
        <f t="array" ref="GY35">IF(ISNA(INDEX('Restart 50m'!D$1:D$1067,MATCH('Combined Table'!$A35&amp;'Combined Table'!$B35,'Restart 50m'!$A$1:$A$1067&amp;'Restart 50m'!$B$1:$B$1067,0))),"",INDEX('Restart 50m'!D$1:D$1067,MATCH('Combined Table'!$A35&amp;'Combined Table'!$B35,'Restart 50m'!$A$1:$A$1067&amp;'Restart 50m'!$B$1:$B$1067,0)))</f>
        <v/>
      </c>
      <c r="GZ35" s="13">
        <f t="array" ref="GZ35">IF(ISNA(INDEX('Restart 50m'!E$1:E$1067,MATCH('Combined Table'!$A35&amp;'Combined Table'!$B35,'Restart 50m'!$A$1:$A$1067&amp;'Restart 50m'!$B$1:$B$1067,0))),"",INDEX('Restart 50m'!E$1:E$1067,MATCH('Combined Table'!$A35&amp;'Combined Table'!$B35,'Restart 50m'!$A$1:$A$1067&amp;'Restart 50m'!$B$1:$B$1067,0)))</f>
        <v>1</v>
      </c>
      <c r="HA35" s="13">
        <f t="array" ref="HA35">IF(ISNA(INDEX('Restart 50m'!F$1:F$1067,MATCH('Combined Table'!$A35&amp;'Combined Table'!$B35,'Restart 50m'!$A$1:$A$1067&amp;'Restart 50m'!$B$1:$B$1067,0))),"",INDEX('Restart 50m'!F$1:F$1067,MATCH('Combined Table'!$A35&amp;'Combined Table'!$B35,'Restart 50m'!$A$1:$A$1067&amp;'Restart 50m'!$B$1:$B$1067,0)))</f>
        <v>20</v>
      </c>
      <c r="HB35" s="13">
        <f t="array" ref="HB35">IF(ISNA(INDEX('Restart 50m'!G$1:G$1067,MATCH('Combined Table'!$A35&amp;'Combined Table'!$B35,'Restart 50m'!$A$1:$A$1067&amp;'Restart 50m'!$B$1:$B$1067,0))),"",INDEX('Restart 50m'!G$1:G$1067,MATCH('Combined Table'!$A35&amp;'Combined Table'!$B35,'Restart 50m'!$A$1:$A$1067&amp;'Restart 50m'!$B$1:$B$1067,0)))</f>
        <v>3</v>
      </c>
      <c r="HC35" s="13">
        <f t="array" ref="HC35">IF(ISNA(INDEX('Restart 50m'!H$1:H$1067,MATCH('Combined Table'!$A35&amp;'Combined Table'!$B35,'Restart 50m'!$A$1:$A$1067&amp;'Restart 50m'!$B$1:$B$1067,0))),"",INDEX('Restart 50m'!H$1:H$1067,MATCH('Combined Table'!$A35&amp;'Combined Table'!$B35,'Restart 50m'!$A$1:$A$1067&amp;'Restart 50m'!$B$1:$B$1067,0)))</f>
        <v>1</v>
      </c>
      <c r="HD35" s="13" t="str">
        <f t="array" ref="HD35">IF(ISNA(INDEX('Restart 50m'!I$1:I$1067,MATCH('Combined Table'!$A35&amp;'Combined Table'!$B35,'Restart 50m'!$A$1:$A$1067&amp;'Restart 50m'!$B$1:$B$1067,0))),"",INDEX('Restart 50m'!I$1:I$1067,MATCH('Combined Table'!$A35&amp;'Combined Table'!$B35,'Restart 50m'!$A$1:$A$1067&amp;'Restart 50m'!$B$1:$B$1067,0)))</f>
        <v/>
      </c>
      <c r="HE35" s="13">
        <f t="array" ref="HE35">IF(ISNA(INDEX('Restart 50m'!J$1:J$1067,MATCH('Combined Table'!$A35&amp;'Combined Table'!$B35,'Restart 50m'!$A$1:$A$1067&amp;'Restart 50m'!$B$1:$B$1067,0))),"",INDEX('Restart 50m'!J$1:J$1067,MATCH('Combined Table'!$A35&amp;'Combined Table'!$B35,'Restart 50m'!$A$1:$A$1067&amp;'Restart 50m'!$B$1:$B$1067,0)))</f>
        <v>4</v>
      </c>
      <c r="HF35" s="13">
        <f t="array" ref="HF35">IF(ISNA(INDEX('Restart 50m'!K$1:K$1067,MATCH('Combined Table'!$A35&amp;'Combined Table'!$B35,'Restart 50m'!$A$1:$A$1067&amp;'Restart 50m'!$B$1:$B$1067,0))),"",INDEX('Restart 50m'!K$1:K$1067,MATCH('Combined Table'!$A35&amp;'Combined Table'!$B35,'Restart 50m'!$A$1:$A$1067&amp;'Restart 50m'!$B$1:$B$1067,0)))</f>
        <v>5</v>
      </c>
      <c r="HG35" s="13" t="str">
        <f t="array" ref="HG35">IF(ISNA(INDEX('Restart 50m'!L$1:L$1067,MATCH('Combined Table'!$A35&amp;'Combined Table'!$B35,'Restart 50m'!$A$1:$A$1067&amp;'Restart 50m'!$B$1:$B$1067,0))),"",INDEX('Restart 50m'!L$1:L$1067,MATCH('Combined Table'!$A35&amp;'Combined Table'!$B35,'Restart 50m'!$A$1:$A$1067&amp;'Restart 50m'!$B$1:$B$1067,0)))</f>
        <v/>
      </c>
      <c r="HH35" s="13" t="str">
        <f t="array" ref="HH35">IF(ISNA(INDEX('Restart 50m'!M$1:M$1067,MATCH('Combined Table'!$A35&amp;'Combined Table'!$B35,'Restart 50m'!$A$1:$A$1067&amp;'Restart 50m'!$B$1:$B$1067,0))),"",INDEX('Restart 50m'!M$1:M$1067,MATCH('Combined Table'!$A35&amp;'Combined Table'!$B35,'Restart 50m'!$A$1:$A$1067&amp;'Restart 50m'!$B$1:$B$1067,0)))</f>
        <v/>
      </c>
      <c r="HI35" s="13" t="str">
        <f t="array" ref="HI35">IF(ISNA(INDEX('Restart 50m'!N$1:N$1067,MATCH('Combined Table'!$A35&amp;'Combined Table'!$B35,'Restart 50m'!$A$1:$A$1067&amp;'Restart 50m'!$B$1:$B$1067,0))),"",INDEX('Restart 50m'!N$1:N$1067,MATCH('Combined Table'!$A35&amp;'Combined Table'!$B35,'Restart 50m'!$A$1:$A$1067&amp;'Restart 50m'!$B$1:$B$1067,0)))</f>
        <v/>
      </c>
      <c r="HJ35" s="13" t="str">
        <f t="array" ref="HJ35">IF(ISNA(INDEX('Restart 50m'!O$1:O$1067,MATCH('Combined Table'!$A35&amp;'Combined Table'!$B35,'Restart 50m'!$A$1:$A$1067&amp;'Restart 50m'!$B$1:$B$1067,0))),"",INDEX('Restart 50m'!O$1:O$1067,MATCH('Combined Table'!$A35&amp;'Combined Table'!$B35,'Restart 50m'!$A$1:$A$1067&amp;'Restart 50m'!$B$1:$B$1067,0)))</f>
        <v/>
      </c>
      <c r="HK35" s="13">
        <f t="array" ref="HK35">IF(ISNA(INDEX('Restart 50m'!P$1:P$1067,MATCH('Combined Table'!$A35&amp;'Combined Table'!$B35,'Restart 50m'!$A$1:$A$1067&amp;'Restart 50m'!$B$1:$B$1067,0))),"",INDEX('Restart 50m'!P$1:P$1067,MATCH('Combined Table'!$A35&amp;'Combined Table'!$B35,'Restart 50m'!$A$1:$A$1067&amp;'Restart 50m'!$B$1:$B$1067,0)))</f>
        <v>1</v>
      </c>
      <c r="HL35" s="13" t="str">
        <f t="array" ref="HL35">IF(ISNA(INDEX('Restart 50m'!Q$1:Q$1067,MATCH('Combined Table'!$A35&amp;'Combined Table'!$B35,'Restart 50m'!$A$1:$A$1067&amp;'Restart 50m'!$B$1:$B$1067,0))),"",INDEX('Restart 50m'!Q$1:Q$1067,MATCH('Combined Table'!$A35&amp;'Combined Table'!$B35,'Restart 50m'!$A$1:$A$1067&amp;'Restart 50m'!$B$1:$B$1067,0)))</f>
        <v/>
      </c>
      <c r="HM35" s="13" t="str">
        <f t="array" ref="HM35">IF(ISNA(INDEX('Restart 50m'!R$1:R$1067,MATCH('Combined Table'!$A35&amp;'Combined Table'!$B35,'Restart 50m'!$A$1:$A$1067&amp;'Restart 50m'!$B$1:$B$1067,0))),"",INDEX('Restart 50m'!R$1:R$1067,MATCH('Combined Table'!$A35&amp;'Combined Table'!$B35,'Restart 50m'!$A$1:$A$1067&amp;'Restart 50m'!$B$1:$B$1067,0)))</f>
        <v/>
      </c>
      <c r="HN35" s="13">
        <f t="array" ref="HN35">IF(ISNA(INDEX('Restart 50m'!S$1:S$1067,MATCH('Combined Table'!$A35&amp;'Combined Table'!$B35,'Restart 50m'!$A$1:$A$1067&amp;'Restart 50m'!$B$1:$B$1067,0))),"",INDEX('Restart 50m'!S$1:S$1067,MATCH('Combined Table'!$A35&amp;'Combined Table'!$B35,'Restart 50m'!$A$1:$A$1067&amp;'Restart 50m'!$B$1:$B$1067,0)))</f>
        <v>1</v>
      </c>
      <c r="HO35" s="13">
        <f t="array" ref="HO35">IF(ISNA(INDEX('Restart 50m'!T$1:T$1067,MATCH('Combined Table'!$A35&amp;'Combined Table'!$B35,'Restart 50m'!$A$1:$A$1067&amp;'Restart 50m'!$B$1:$B$1067,0))),"",INDEX('Restart 50m'!T$1:T$1067,MATCH('Combined Table'!$A35&amp;'Combined Table'!$B35,'Restart 50m'!$A$1:$A$1067&amp;'Restart 50m'!$B$1:$B$1067,0)))</f>
        <v>1</v>
      </c>
      <c r="HP35" s="13">
        <f t="array" ref="HP35">IF(ISNA(INDEX('Restart 50m'!U$1:U$1067,MATCH('Combined Table'!$A35&amp;'Combined Table'!$B35,'Restart 50m'!$A$1:$A$1067&amp;'Restart 50m'!$B$1:$B$1067,0))),"",INDEX('Restart 50m'!U$1:U$1067,MATCH('Combined Table'!$A35&amp;'Combined Table'!$B35,'Restart 50m'!$A$1:$A$1067&amp;'Restart 50m'!$B$1:$B$1067,0)))</f>
        <v>6</v>
      </c>
      <c r="HQ35" s="1" t="str">
        <f t="array" ref="HQ35">IF(ISNA(INDEX('Restart 22m'!C$1:C$1067,MATCH('Combined Table'!$A35&amp;'Combined Table'!$B35,'Restart 22m'!$A$1:$A$1067&amp;'Restart 22m'!$B$1:$B$1067,0))),"",INDEX('Restart 22m'!C$1:C$1067,MATCH('Combined Table'!$A35&amp;'Combined Table'!$B35,'Restart 22m'!$A$1:$A$1067&amp;'Restart 22m'!$B$1:$B$1067,0)))</f>
        <v/>
      </c>
      <c r="HR35" s="13" t="str">
        <f t="array" ref="HR35">IF(ISNA(INDEX('Restart 22m'!D$1:D$1067,MATCH('Combined Table'!$A35&amp;'Combined Table'!$B35,'Restart 22m'!$A$1:$A$1067&amp;'Restart 22m'!$B$1:$B$1067,0))),"",INDEX('Restart 22m'!D$1:D$1067,MATCH('Combined Table'!$A35&amp;'Combined Table'!$B35,'Restart 22m'!$A$1:$A$1067&amp;'Restart 22m'!$B$1:$B$1067,0)))</f>
        <v/>
      </c>
      <c r="HS35" s="13" t="str">
        <f t="array" ref="HS35">IF(ISNA(INDEX('Restart 22m'!E$1:E$1067,MATCH('Combined Table'!$A35&amp;'Combined Table'!$B35,'Restart 22m'!$A$1:$A$1067&amp;'Restart 22m'!$B$1:$B$1067,0))),"",INDEX('Restart 22m'!E$1:E$1067,MATCH('Combined Table'!$A35&amp;'Combined Table'!$B35,'Restart 22m'!$A$1:$A$1067&amp;'Restart 22m'!$B$1:$B$1067,0)))</f>
        <v/>
      </c>
      <c r="HT35" s="13" t="str">
        <f t="array" ref="HT35">IF(ISNA(INDEX('Restart 22m'!F$1:F$1067,MATCH('Combined Table'!$A35&amp;'Combined Table'!$B35,'Restart 22m'!$A$1:$A$1067&amp;'Restart 22m'!$B$1:$B$1067,0))),"",INDEX('Restart 22m'!F$1:F$1067,MATCH('Combined Table'!$A35&amp;'Combined Table'!$B35,'Restart 22m'!$A$1:$A$1067&amp;'Restart 22m'!$B$1:$B$1067,0)))</f>
        <v/>
      </c>
      <c r="HU35" s="13" t="str">
        <f t="array" ref="HU35">IF(ISNA(INDEX('Restart 22m'!G$1:G$1067,MATCH('Combined Table'!$A35&amp;'Combined Table'!$B35,'Restart 22m'!$A$1:$A$1067&amp;'Restart 22m'!$B$1:$B$1067,0))),"",INDEX('Restart 22m'!G$1:G$1067,MATCH('Combined Table'!$A35&amp;'Combined Table'!$B35,'Restart 22m'!$A$1:$A$1067&amp;'Restart 22m'!$B$1:$B$1067,0)))</f>
        <v/>
      </c>
      <c r="HV35" s="13" t="str">
        <f t="array" ref="HV35">IF(ISNA(INDEX('Restart 22m'!H$1:H$1067,MATCH('Combined Table'!$A35&amp;'Combined Table'!$B35,'Restart 22m'!$A$1:$A$1067&amp;'Restart 22m'!$B$1:$B$1067,0))),"",INDEX('Restart 22m'!H$1:H$1067,MATCH('Combined Table'!$A35&amp;'Combined Table'!$B35,'Restart 22m'!$A$1:$A$1067&amp;'Restart 22m'!$B$1:$B$1067,0)))</f>
        <v/>
      </c>
      <c r="HW35" s="13" t="str">
        <f t="array" ref="HW35">IF(ISNA(INDEX('Restart 22m'!I$1:I$1067,MATCH('Combined Table'!$A35&amp;'Combined Table'!$B35,'Restart 22m'!$A$1:$A$1067&amp;'Restart 22m'!$B$1:$B$1067,0))),"",INDEX('Restart 22m'!I$1:I$1067,MATCH('Combined Table'!$A35&amp;'Combined Table'!$B35,'Restart 22m'!$A$1:$A$1067&amp;'Restart 22m'!$B$1:$B$1067,0)))</f>
        <v/>
      </c>
      <c r="HX35" s="13" t="str">
        <f t="array" ref="HX35">IF(ISNA(INDEX('Restart 22m'!J$1:J$1067,MATCH('Combined Table'!$A35&amp;'Combined Table'!$B35,'Restart 22m'!$A$1:$A$1067&amp;'Restart 22m'!$B$1:$B$1067,0))),"",INDEX('Restart 22m'!J$1:J$1067,MATCH('Combined Table'!$A35&amp;'Combined Table'!$B35,'Restart 22m'!$A$1:$A$1067&amp;'Restart 22m'!$B$1:$B$1067,0)))</f>
        <v/>
      </c>
      <c r="HY35" s="13" t="str">
        <f t="array" ref="HY35">IF(ISNA(INDEX('Restart 22m'!K$1:K$1067,MATCH('Combined Table'!$A35&amp;'Combined Table'!$B35,'Restart 22m'!$A$1:$A$1067&amp;'Restart 22m'!$B$1:$B$1067,0))),"",INDEX('Restart 22m'!K$1:K$1067,MATCH('Combined Table'!$A35&amp;'Combined Table'!$B35,'Restart 22m'!$A$1:$A$1067&amp;'Restart 22m'!$B$1:$B$1067,0)))</f>
        <v/>
      </c>
      <c r="HZ35" s="13" t="str">
        <f t="array" ref="HZ35">IF(ISNA(INDEX('Restart 22m'!L$1:L$1067,MATCH('Combined Table'!$A35&amp;'Combined Table'!$B35,'Restart 22m'!$A$1:$A$1067&amp;'Restart 22m'!$B$1:$B$1067,0))),"",INDEX('Restart 22m'!L$1:L$1067,MATCH('Combined Table'!$A35&amp;'Combined Table'!$B35,'Restart 22m'!$A$1:$A$1067&amp;'Restart 22m'!$B$1:$B$1067,0)))</f>
        <v/>
      </c>
      <c r="IA35" s="13" t="str">
        <f t="array" ref="IA35">IF(ISNA(INDEX('Restart 22m'!M$1:M$1067,MATCH('Combined Table'!$A35&amp;'Combined Table'!$B35,'Restart 22m'!$A$1:$A$1067&amp;'Restart 22m'!$B$1:$B$1067,0))),"",INDEX('Restart 22m'!M$1:M$1067,MATCH('Combined Table'!$A35&amp;'Combined Table'!$B35,'Restart 22m'!$A$1:$A$1067&amp;'Restart 22m'!$B$1:$B$1067,0)))</f>
        <v/>
      </c>
      <c r="IB35" s="13" t="str">
        <f t="array" ref="IB35">IF(ISNA(INDEX('Restart 22m'!N$1:N$1067,MATCH('Combined Table'!$A35&amp;'Combined Table'!$B35,'Restart 22m'!$A$1:$A$1067&amp;'Restart 22m'!$B$1:$B$1067,0))),"",INDEX('Restart 22m'!N$1:N$1067,MATCH('Combined Table'!$A35&amp;'Combined Table'!$B35,'Restart 22m'!$A$1:$A$1067&amp;'Restart 22m'!$B$1:$B$1067,0)))</f>
        <v/>
      </c>
      <c r="IC35" s="13" t="str">
        <f t="array" ref="IC35">IF(ISNA(INDEX('Restart 22m'!O$1:O$1067,MATCH('Combined Table'!$A35&amp;'Combined Table'!$B35,'Restart 22m'!$A$1:$A$1067&amp;'Restart 22m'!$B$1:$B$1067,0))),"",INDEX('Restart 22m'!O$1:O$1067,MATCH('Combined Table'!$A35&amp;'Combined Table'!$B35,'Restart 22m'!$A$1:$A$1067&amp;'Restart 22m'!$B$1:$B$1067,0)))</f>
        <v/>
      </c>
      <c r="ID35" s="13">
        <f t="array" ref="ID35">IF(ISNA(INDEX('Restart 22m'!P$1:P$1067,MATCH('Combined Table'!$A35&amp;'Combined Table'!$B35,'Restart 22m'!$A$1:$A$1067&amp;'Restart 22m'!$B$1:$B$1067,0))),"",INDEX('Restart 22m'!P$1:P$1067,MATCH('Combined Table'!$A35&amp;'Combined Table'!$B35,'Restart 22m'!$A$1:$A$1067&amp;'Restart 22m'!$B$1:$B$1067,0)))</f>
        <v>1</v>
      </c>
      <c r="IE35" s="13" t="str">
        <f t="array" ref="IE35">IF(ISNA(INDEX('Restart 22m'!Q$1:Q$1067,MATCH('Combined Table'!$A35&amp;'Combined Table'!$B35,'Restart 22m'!$A$1:$A$1067&amp;'Restart 22m'!$B$1:$B$1067,0))),"",INDEX('Restart 22m'!Q$1:Q$1067,MATCH('Combined Table'!$A35&amp;'Combined Table'!$B35,'Restart 22m'!$A$1:$A$1067&amp;'Restart 22m'!$B$1:$B$1067,0)))</f>
        <v/>
      </c>
      <c r="IF35" s="13" t="str">
        <f t="array" ref="IF35">IF(ISNA(INDEX('Restart 22m'!R$1:R$1067,MATCH('Combined Table'!$A35&amp;'Combined Table'!$B35,'Restart 22m'!$A$1:$A$1067&amp;'Restart 22m'!$B$1:$B$1067,0))),"",INDEX('Restart 22m'!R$1:R$1067,MATCH('Combined Table'!$A35&amp;'Combined Table'!$B35,'Restart 22m'!$A$1:$A$1067&amp;'Restart 22m'!$B$1:$B$1067,0)))</f>
        <v/>
      </c>
      <c r="IG35" s="13">
        <f t="array" ref="IG35">IF(ISNA(INDEX('Restart 22m'!S$1:S$1067,MATCH('Combined Table'!$A35&amp;'Combined Table'!$B35,'Restart 22m'!$A$1:$A$1067&amp;'Restart 22m'!$B$1:$B$1067,0))),"",INDEX('Restart 22m'!S$1:S$1067,MATCH('Combined Table'!$A35&amp;'Combined Table'!$B35,'Restart 22m'!$A$1:$A$1067&amp;'Restart 22m'!$B$1:$B$1067,0)))</f>
        <v>1</v>
      </c>
      <c r="IH35" s="13">
        <f t="array" ref="IH35">IF(ISNA(INDEX('Restart 22m'!T$1:T$1067,MATCH('Combined Table'!$A35&amp;'Combined Table'!$B35,'Restart 22m'!$A$1:$A$1067&amp;'Restart 22m'!$B$1:$B$1067,0))),"",INDEX('Restart 22m'!T$1:T$1067,MATCH('Combined Table'!$A35&amp;'Combined Table'!$B35,'Restart 22m'!$A$1:$A$1067&amp;'Restart 22m'!$B$1:$B$1067,0)))</f>
        <v>1</v>
      </c>
      <c r="II35" s="13">
        <f t="array" ref="II35">IF(ISNA(INDEX('Restart 22m'!U$1:U$1067,MATCH('Combined Table'!$A35&amp;'Combined Table'!$B35,'Restart 22m'!$A$1:$A$1067&amp;'Restart 22m'!$B$1:$B$1067,0))),"",INDEX('Restart 22m'!U$1:U$1067,MATCH('Combined Table'!$A35&amp;'Combined Table'!$B35,'Restart 22m'!$A$1:$A$1067&amp;'Restart 22m'!$B$1:$B$1067,0)))</f>
        <v>1</v>
      </c>
      <c r="IJ35" s="13"/>
    </row>
    <row r="36" spans="1:244" ht="22.5" x14ac:dyDescent="0.25">
      <c r="A36" s="2" t="s">
        <v>230</v>
      </c>
      <c r="B36" s="3">
        <v>3</v>
      </c>
      <c r="C36" s="13">
        <f t="array" ref="C36">INDEX('Points Table'!C$1:C$1067,MATCH('Combined Table'!$A36&amp;'Combined Table'!$B36,$A$1:$A$1067&amp;$B$1:$B$1067,0))</f>
        <v>14</v>
      </c>
      <c r="D36" s="13">
        <f t="array" ref="D36">INDEX('Points Table'!D$1:D$1067,MATCH('Combined Table'!$A36&amp;'Combined Table'!$B36,$A$1:$A$1067&amp;$B$1:$B$1067,0))</f>
        <v>2</v>
      </c>
      <c r="E36" s="13">
        <f t="array" ref="E36">INDEX('Points Table'!E$1:E$1067,MATCH('Combined Table'!$A36&amp;'Combined Table'!$B36,$A$1:$A$1067&amp;$B$1:$B$1067,0))</f>
        <v>2</v>
      </c>
      <c r="F36" s="13" t="str">
        <f t="array" ref="F36">INDEX('Points Table'!F$1:F$1067,MATCH('Combined Table'!$A36&amp;'Combined Table'!$B36,$A$1:$A$1067&amp;$B$1:$B$1067,0))</f>
        <v/>
      </c>
      <c r="G36" s="13">
        <f t="array" ref="G36">INDEX('Points Table'!G$1:G$1067,MATCH('Combined Table'!$A36&amp;'Combined Table'!$B36,$A$1:$A$1067&amp;$B$1:$B$1067,0))</f>
        <v>100</v>
      </c>
      <c r="H36" s="13" t="str">
        <f t="array" ref="H36">INDEX('Points Table'!H$1:H$1067,MATCH('Combined Table'!$A36&amp;'Combined Table'!$B36,$A$1:$A$1067&amp;$B$1:$B$1067,0))</f>
        <v/>
      </c>
      <c r="I36" s="13" t="str">
        <f t="array" ref="I36">INDEX('Possesion Times'!C$1:C$1067,MATCH('Combined Table'!$A36&amp;'Combined Table'!$B36,$A$1:$A$1067&amp;$B$1:$B$1067,0))</f>
        <v>1:28</v>
      </c>
      <c r="J36" s="13" t="str">
        <f t="array" ref="J36">INDEX('Possesion Times'!D$1:D$1067,MATCH('Combined Table'!$A36&amp;'Combined Table'!$B36,$A$1:$A$1067&amp;$B$1:$B$1067,0))</f>
        <v>3:22</v>
      </c>
      <c r="K36" s="13" t="str">
        <f t="array" ref="K36">INDEX('Possesion Times'!E$1:E$1067,MATCH('Combined Table'!$A36&amp;'Combined Table'!$B36,$A$1:$A$1067&amp;$B$1:$B$1067,0))</f>
        <v>4:50</v>
      </c>
      <c r="L36" s="13">
        <f t="array" ref="L36">INDEX('Possesion Times'!F$1:F$1067,MATCH('Combined Table'!$A36&amp;'Combined Table'!$B36,$A$1:$A$1067&amp;$B$1:$B$1067,0))</f>
        <v>14</v>
      </c>
      <c r="M36" s="13" t="str">
        <f t="array" ref="M36">INDEX('Possesion Times'!G$1:G$1067,MATCH('Combined Table'!$A36&amp;'Combined Table'!$B36,$A$1:$A$1067&amp;$B$1:$B$1067,0))</f>
        <v>0:58</v>
      </c>
      <c r="N36" s="13" t="str">
        <f t="array" ref="N36">INDEX('Possesion Times'!H$1:H$1067,MATCH('Combined Table'!$A36&amp;'Combined Table'!$B36,$A$1:$A$1067&amp;$B$1:$B$1067,0))</f>
        <v>1:33</v>
      </c>
      <c r="O36" s="13" t="str">
        <f t="array" ref="O36">INDEX('Possesion Times'!I$1:I$1067,MATCH('Combined Table'!$A36&amp;'Combined Table'!$B36,$A$1:$A$1067&amp;$B$1:$B$1067,0))</f>
        <v>2:31</v>
      </c>
      <c r="P36" s="13">
        <f t="array" ref="P36">INDEX('Possesion Times'!J$1:J$1067,MATCH('Combined Table'!$A36&amp;'Combined Table'!$B36,$A$1:$A$1067&amp;$B$1:$B$1067,0))</f>
        <v>7.3</v>
      </c>
      <c r="Q36" s="13" t="str">
        <f t="array" ref="Q36">INDEX('Possesion Times'!K$1:K$1067,MATCH('Combined Table'!$A36&amp;'Combined Table'!$B36,$A$1:$A$1067&amp;$B$1:$B$1067,0))</f>
        <v>1:59</v>
      </c>
      <c r="R36" s="13" t="str">
        <f t="array" ref="R36">INDEX('Possesion Times'!L$1:L$1067,MATCH('Combined Table'!$A36&amp;'Combined Table'!$B36,$A$1:$A$1067&amp;$B$1:$B$1067,0))</f>
        <v>2:09</v>
      </c>
      <c r="S36" s="13" t="str">
        <f t="array" ref="S36">INDEX('Possesion Times'!M$1:M$1067,MATCH('Combined Table'!$A36&amp;'Combined Table'!$B36,$A$1:$A$1067&amp;$B$1:$B$1067,0))</f>
        <v>4:08</v>
      </c>
      <c r="T36" s="13">
        <f t="array" ref="T36">INDEX('Possesion Times'!N$1:N$1067,MATCH('Combined Table'!$A36&amp;'Combined Table'!$B36,$A$1:$A$1067&amp;$B$1:$B$1067,0))</f>
        <v>12</v>
      </c>
      <c r="U36" s="13" t="str">
        <f t="array" ref="U36">INDEX('Possesion Times'!O$1:O$1067,MATCH('Combined Table'!$A36&amp;'Combined Table'!$B36,$A$1:$A$1067&amp;$B$1:$B$1067,0))</f>
        <v>2:48</v>
      </c>
      <c r="V36" s="13" t="str">
        <f t="array" ref="V36">INDEX('Possesion Times'!P$1:P$1067,MATCH('Combined Table'!$A36&amp;'Combined Table'!$B36,$A$1:$A$1067&amp;$B$1:$B$1067,0))</f>
        <v>0:02</v>
      </c>
      <c r="W36" s="13" t="str">
        <f t="array" ref="W36">INDEX('Possesion Times'!Q$1:Q$1067,MATCH('Combined Table'!$A36&amp;'Combined Table'!$B36,$A$1:$A$1067&amp;$B$1:$B$1067,0))</f>
        <v>2:50</v>
      </c>
      <c r="X36" s="13">
        <f t="array" ref="X36">INDEX('Possesion Times'!R$1:R$1067,MATCH('Combined Table'!$A36&amp;'Combined Table'!$B36,$A$1:$A$1067&amp;$B$1:$B$1067,0))</f>
        <v>8.1999999999999993</v>
      </c>
      <c r="Y36" s="13" t="str">
        <f t="array" ref="Y36">INDEX('Possesion Times'!S$1:S$1067,MATCH('Combined Table'!$A36&amp;'Combined Table'!$B36,$A$1:$A$1067&amp;$B$1:$B$1067,0))</f>
        <v>7:13</v>
      </c>
      <c r="Z36" s="13" t="str">
        <f t="array" ref="Z36">INDEX('Possesion Times'!T$1:T$1067,MATCH('Combined Table'!$A36&amp;'Combined Table'!$B36,$A$1:$A$1067&amp;$B$1:$B$1067,0))</f>
        <v>7:06</v>
      </c>
      <c r="AA36" s="13" t="str">
        <f t="array" ref="AA36">INDEX('Possesion Times'!U$1:U$1067,MATCH('Combined Table'!$A36&amp;'Combined Table'!$B36,$A$1:$A$1067&amp;$B$1:$B$1067,0))</f>
        <v>14:19</v>
      </c>
      <c r="AB36" s="13">
        <f t="array" ref="AB36">INDEX('Possesion Times'!V$1:V$1067,MATCH('Combined Table'!$A36&amp;'Combined Table'!$B36,$A$1:$A$1067&amp;$B$1:$B$1067,0))</f>
        <v>41.5</v>
      </c>
      <c r="AC36" s="1">
        <f t="array" ref="AC36">INDEX('Possession Source'!C$1:C$1067,MATCH('Combined Table'!$A36&amp;'Combined Table'!$B36,$A$1:$A$1067&amp;$B$1:$B$1067,0))</f>
        <v>10</v>
      </c>
      <c r="AD36" s="13">
        <f t="array" ref="AD36">INDEX('Possession Source'!D$1:D$1067,MATCH('Combined Table'!$A36&amp;'Combined Table'!$B36,$A$1:$A$1067&amp;$B$1:$B$1067,0))</f>
        <v>2</v>
      </c>
      <c r="AE36" s="13">
        <f t="array" ref="AE36">INDEX('Possession Source'!E$1:E$1067,MATCH('Combined Table'!$A36&amp;'Combined Table'!$B36,$A$1:$A$1067&amp;$B$1:$B$1067,0))</f>
        <v>3</v>
      </c>
      <c r="AF36" s="13" t="str">
        <f t="array" ref="AF36">INDEX('Possession Source'!F$1:F$1067,MATCH('Combined Table'!$A36&amp;'Combined Table'!$B36,$A$1:$A$1067&amp;$B$1:$B$1067,0))</f>
        <v/>
      </c>
      <c r="AG36" s="13">
        <f t="array" ref="AG36">INDEX('Possession Source'!G$1:G$1067,MATCH('Combined Table'!$A36&amp;'Combined Table'!$B36,$A$1:$A$1067&amp;$B$1:$B$1067,0))</f>
        <v>15</v>
      </c>
      <c r="AH36" s="13">
        <f t="array" ref="AH36">INDEX('Possession Source'!H$1:H$1067,MATCH('Combined Table'!$A36&amp;'Combined Table'!$B36,$A$1:$A$1067&amp;$B$1:$B$1067,0))</f>
        <v>11</v>
      </c>
      <c r="AI36" s="13" t="str">
        <f t="array" ref="AI36">INDEX('Possession Source'!I$1:I$1067,MATCH('Combined Table'!$A36&amp;'Combined Table'!$B36,$A$1:$A$1067&amp;$B$1:$B$1067,0))</f>
        <v/>
      </c>
      <c r="AJ36" s="13">
        <f t="array" ref="AJ36">INDEX('Possession Source'!J$1:J$1067,MATCH('Combined Table'!$A36&amp;'Combined Table'!$B36,$A$1:$A$1067&amp;$B$1:$B$1067,0))</f>
        <v>6</v>
      </c>
      <c r="AK36" s="13">
        <f t="array" ref="AK36">INDEX('Possession Source'!K$1:K$1067,MATCH('Combined Table'!$A36&amp;'Combined Table'!$B36,$A$1:$A$1067&amp;$B$1:$B$1067,0))</f>
        <v>1</v>
      </c>
      <c r="AL36" s="13" t="str">
        <f t="array" ref="AL36">INDEX('Possession Source'!L$1:L$1067,MATCH('Combined Table'!$A36&amp;'Combined Table'!$B36,$A$1:$A$1067&amp;$B$1:$B$1067,0))</f>
        <v/>
      </c>
      <c r="AM36" s="13" t="str">
        <f t="array" ref="AM36">INDEX('Possession Source'!M$1:M$1067,MATCH('Combined Table'!$A36&amp;'Combined Table'!$B36,$A$1:$A$1067&amp;$B$1:$B$1067,0))</f>
        <v/>
      </c>
      <c r="AN36" s="13" t="str">
        <f t="array" ref="AN36">INDEX('Possession Source'!N$1:N$1067,MATCH('Combined Table'!$A36&amp;'Combined Table'!$B36,$A$1:$A$1067&amp;$B$1:$B$1067,0))</f>
        <v/>
      </c>
      <c r="AO36" s="13">
        <f t="array" ref="AO36">INDEX('Possession Source'!O$1:O$1067,MATCH('Combined Table'!$A36&amp;'Combined Table'!$B36,$A$1:$A$1067&amp;$B$1:$B$1067,0))</f>
        <v>2</v>
      </c>
      <c r="AP36" s="13">
        <f t="array" ref="AP36">INDEX('Possession Source'!P$1:P$1067,MATCH('Combined Table'!$A36&amp;'Combined Table'!$B36,$A$1:$A$1067&amp;$B$1:$B$1067,0))</f>
        <v>20</v>
      </c>
      <c r="AQ36" s="13">
        <f t="array" ref="AQ36">INDEX('Possession Source'!Q$1:Q$1067,MATCH('Combined Table'!$A36&amp;'Combined Table'!$B36,$A$1:$A$1067&amp;$B$1:$B$1067,0))</f>
        <v>35</v>
      </c>
      <c r="AR36" s="1" t="str">
        <f t="array" ref="AR36">INDEX('Penalties Frees conceded'!C$1:C$1067,MATCH('Combined Table'!$A36&amp;'Combined Table'!$B36,$A$1:$A$1067&amp;$B$1:$B$1067,0))</f>
        <v/>
      </c>
      <c r="AS36" s="13">
        <f t="array" ref="AS36">INDEX('Penalties Frees conceded'!D$1:D$1067,MATCH('Combined Table'!$A36&amp;'Combined Table'!$B36,$A$1:$A$1067&amp;$B$1:$B$1067,0))</f>
        <v>1</v>
      </c>
      <c r="AT36" s="13" t="str">
        <f t="array" ref="AT36">INDEX('Penalties Frees conceded'!E$1:E$1067,MATCH('Combined Table'!$A36&amp;'Combined Table'!$B36,$A$1:$A$1067&amp;$B$1:$B$1067,0))</f>
        <v/>
      </c>
      <c r="AU36" s="13">
        <f t="array" ref="AU36">INDEX('Penalties Frees conceded'!F$1:F$1067,MATCH('Combined Table'!$A36&amp;'Combined Table'!$B36,$A$1:$A$1067&amp;$B$1:$B$1067,0))</f>
        <v>4</v>
      </c>
      <c r="AV36" s="13" t="str">
        <f t="array" ref="AV36">INDEX('Penalties Frees conceded'!G$1:G$1067,MATCH('Combined Table'!$A36&amp;'Combined Table'!$B36,$A$1:$A$1067&amp;$B$1:$B$1067,0))</f>
        <v/>
      </c>
      <c r="AW36" s="13">
        <f t="array" ref="AW36">INDEX('Penalties Frees conceded'!H$1:H$1067,MATCH('Combined Table'!$A36&amp;'Combined Table'!$B36,$A$1:$A$1067&amp;$B$1:$B$1067,0))</f>
        <v>1</v>
      </c>
      <c r="AX36" s="13">
        <f t="array" ref="AX36">INDEX('Penalties Frees conceded'!I$1:I$1067,MATCH('Combined Table'!$A36&amp;'Combined Table'!$B36,$A$1:$A$1067&amp;$B$1:$B$1067,0))</f>
        <v>6</v>
      </c>
      <c r="AY36" s="13">
        <f t="array" ref="AY36">INDEX('Penalties Frees conceded'!J$1:J$1067,MATCH('Combined Table'!$A36&amp;'Combined Table'!$B36,$A$1:$A$1067&amp;$B$1:$B$1067,0))</f>
        <v>3</v>
      </c>
      <c r="AZ36" s="13">
        <f t="array" ref="AZ36">INDEX('Penalties Frees conceded'!K$1:K$1067,MATCH('Combined Table'!$A36&amp;'Combined Table'!$B36,$A$1:$A$1067&amp;$B$1:$B$1067,0))</f>
        <v>3</v>
      </c>
      <c r="BA36" s="13" t="str">
        <f t="array" ref="BA36">INDEX('Penalties Frees conceded'!L$1:L$1067,MATCH('Combined Table'!$A36&amp;'Combined Table'!$B36,$A$1:$A$1067&amp;$B$1:$B$1067,0))</f>
        <v/>
      </c>
      <c r="BB36" s="13">
        <f t="array" ref="BB36">INDEX('Penalties Frees conceded'!M$1:M$1067,MATCH('Combined Table'!$A36&amp;'Combined Table'!$B36,$A$1:$A$1067&amp;$B$1:$B$1067,0))</f>
        <v>2</v>
      </c>
      <c r="BC36" s="13">
        <f t="array" ref="BC36">INDEX('Penalties Frees conceded'!N$1:N$1067,MATCH('Combined Table'!$A36&amp;'Combined Table'!$B36,$A$1:$A$1067&amp;$B$1:$B$1067,0))</f>
        <v>2</v>
      </c>
      <c r="BD36" s="13">
        <f t="array" ref="BD36">INDEX('Penalties Frees conceded'!O$1:O$1067,MATCH('Combined Table'!$A36&amp;'Combined Table'!$B36,$A$1:$A$1067&amp;$B$1:$B$1067,0))</f>
        <v>1</v>
      </c>
      <c r="BE36" s="13">
        <f t="array" ref="BE36">INDEX('Penalties Frees conceded'!P$1:P$1067,MATCH('Combined Table'!$A36&amp;'Combined Table'!$B36,$A$1:$A$1067&amp;$B$1:$B$1067,0))</f>
        <v>11</v>
      </c>
      <c r="BF36" s="13">
        <f t="array" ref="BF36">INDEX('Penalties Frees conceded'!Q$1:Q$1067,MATCH('Combined Table'!$A36&amp;'Combined Table'!$B36,$A$1:$A$1067&amp;$B$1:$B$1067,0))</f>
        <v>17</v>
      </c>
      <c r="BG36" s="1">
        <f t="array" ref="BG36">INDEX('Attack Possession'!C$1:C$1067,MATCH('Combined Table'!$A36&amp;'Combined Table'!$B36,$A$1:$A$1067&amp;$B$1:$B$1067,0))</f>
        <v>5</v>
      </c>
      <c r="BH36" s="13">
        <f t="array" ref="BH36">INDEX('Attack Possession'!D$1:D$1067,MATCH('Combined Table'!$A36&amp;'Combined Table'!$B36,$A$1:$A$1067&amp;$B$1:$B$1067,0))</f>
        <v>43</v>
      </c>
      <c r="BI36" s="13">
        <f t="array" ref="BI36">INDEX('Attack Possession'!E$1:E$1067,MATCH('Combined Table'!$A36&amp;'Combined Table'!$B36,$A$1:$A$1067&amp;$B$1:$B$1067,0))</f>
        <v>54.4</v>
      </c>
      <c r="BJ36" s="13">
        <f t="array" ref="BJ36">INDEX('Attack Possession'!F$1:F$1067,MATCH('Combined Table'!$A36&amp;'Combined Table'!$B36,$A$1:$A$1067&amp;$B$1:$B$1067,0))</f>
        <v>3.5</v>
      </c>
      <c r="BK36" s="13">
        <f t="array" ref="BK36">INDEX('Attack Possession'!G$1:G$1067,MATCH('Combined Table'!$A36&amp;'Combined Table'!$B36,$A$1:$A$1067&amp;$B$1:$B$1067,0))</f>
        <v>8</v>
      </c>
      <c r="BL36" s="13">
        <f t="array" ref="BL36">INDEX('Attack Possession'!H$1:H$1067,MATCH('Combined Table'!$A36&amp;'Combined Table'!$B36,$A$1:$A$1067&amp;$B$1:$B$1067,0))</f>
        <v>8</v>
      </c>
      <c r="BM36" s="13">
        <f t="array" ref="BM36">INDEX('Attack Possession'!I$1:I$1067,MATCH('Combined Table'!$A36&amp;'Combined Table'!$B36,$A$1:$A$1067&amp;$B$1:$B$1067,0))</f>
        <v>6</v>
      </c>
      <c r="BN36" s="13">
        <f t="array" ref="BN36">INDEX('Attack Possession'!J$1:J$1067,MATCH('Combined Table'!$A36&amp;'Combined Table'!$B36,$A$1:$A$1067&amp;$B$1:$B$1067,0))</f>
        <v>6</v>
      </c>
      <c r="BO36" s="13">
        <f t="array" ref="BO36">INDEX('Attack Possession'!K$1:K$1067,MATCH('Combined Table'!$A36&amp;'Combined Table'!$B36,$A$1:$A$1067&amp;$B$1:$B$1067,0))</f>
        <v>2</v>
      </c>
      <c r="BP36" s="13" t="str">
        <f t="array" ref="BP36">INDEX('Attack Possession'!L$1:L$1067,MATCH('Combined Table'!$A36&amp;'Combined Table'!$B36,$A$1:$A$1067&amp;$B$1:$B$1067,0))</f>
        <v/>
      </c>
      <c r="BQ36" s="13">
        <f t="array" ref="BQ36">INDEX('Attack Possession'!M$1:M$1067,MATCH('Combined Table'!$A36&amp;'Combined Table'!$B36,$A$1:$A$1067&amp;$B$1:$B$1067,0))</f>
        <v>2</v>
      </c>
      <c r="BR36" s="13" t="str">
        <f t="array" ref="BR36">INDEX('Attack Possession'!N$1:N$1067,MATCH('Combined Table'!$A36&amp;'Combined Table'!$B36,$A$1:$A$1067&amp;$B$1:$B$1067,0))</f>
        <v/>
      </c>
      <c r="BS36" s="13">
        <f t="array" ref="BS36">INDEX('Attack Possession'!O$1:O$1067,MATCH('Combined Table'!$A36&amp;'Combined Table'!$B36,$A$1:$A$1067&amp;$B$1:$B$1067,0))</f>
        <v>3</v>
      </c>
      <c r="BT36" s="13">
        <f t="array" ref="BT36">INDEX('Attack Possession'!P$1:P$1067,MATCH('Combined Table'!$A36&amp;'Combined Table'!$B36,$A$1:$A$1067&amp;$B$1:$B$1067,0))</f>
        <v>35</v>
      </c>
      <c r="BU36" s="13">
        <f t="array" ref="BU36">INDEX('Attack Possession'!Q$1:Q$1067,MATCH('Combined Table'!$A36&amp;'Combined Table'!$B36,$A$1:$A$1067&amp;$B$1:$B$1067,0))</f>
        <v>121</v>
      </c>
      <c r="BV36" s="1">
        <f t="array" ref="BV36">INDEX('Kicks in Play'!C$1:C$1067,MATCH('Combined Table'!$A36&amp;'Combined Table'!$B36,$A$1:$A$1067&amp;$B$1:$B$1067,0))</f>
        <v>11</v>
      </c>
      <c r="BW36" s="13">
        <f t="array" ref="BW36">INDEX('Kicks in Play'!D$1:D$1067,MATCH('Combined Table'!$A36&amp;'Combined Table'!$B36,$A$1:$A$1067&amp;$B$1:$B$1067,0))</f>
        <v>416</v>
      </c>
      <c r="BX36" s="13">
        <f t="array" ref="BX36">INDEX('Kicks in Play'!E$1:E$1067,MATCH('Combined Table'!$A36&amp;'Combined Table'!$B36,$A$1:$A$1067&amp;$B$1:$B$1067,0))</f>
        <v>37.799999999999997</v>
      </c>
      <c r="BY36" s="13">
        <f t="array" ref="BY36">INDEX('Kicks in Play'!F$1:F$1067,MATCH('Combined Table'!$A36&amp;'Combined Table'!$B36,$A$1:$A$1067&amp;$B$1:$B$1067,0))</f>
        <v>3</v>
      </c>
      <c r="BZ36" s="13">
        <f t="array" ref="BZ36">INDEX('Kicks in Play'!G$1:G$1067,MATCH('Combined Table'!$A36&amp;'Combined Table'!$B36,$A$1:$A$1067&amp;$B$1:$B$1067,0))</f>
        <v>71</v>
      </c>
      <c r="CA36" s="13" t="str">
        <f t="array" ref="CA36">INDEX('Kicks in Play'!H$1:H$1067,MATCH('Combined Table'!$A36&amp;'Combined Table'!$B36,$A$1:$A$1067&amp;$B$1:$B$1067,0))</f>
        <v/>
      </c>
      <c r="CB36" s="13" t="str">
        <f t="array" ref="CB36">INDEX('Kicks in Play'!I$1:I$1067,MATCH('Combined Table'!$A36&amp;'Combined Table'!$B36,$A$1:$A$1067&amp;$B$1:$B$1067,0))</f>
        <v/>
      </c>
      <c r="CC36" s="13">
        <f t="array" ref="CC36">INDEX('Kicks in Play'!J$1:J$1067,MATCH('Combined Table'!$A36&amp;'Combined Table'!$B36,$A$1:$A$1067&amp;$B$1:$B$1067,0))</f>
        <v>4</v>
      </c>
      <c r="CD36" s="13">
        <f t="array" ref="CD36">INDEX('Kicks in Play'!K$1:K$1067,MATCH('Combined Table'!$A36&amp;'Combined Table'!$B36,$A$1:$A$1067&amp;$B$1:$B$1067,0))</f>
        <v>32</v>
      </c>
      <c r="CE36" s="13" t="str">
        <f t="array" ref="CE36">INDEX('Kicks in Play'!L$1:L$1067,MATCH('Combined Table'!$A36&amp;'Combined Table'!$B36,$A$1:$A$1067&amp;$B$1:$B$1067,0))</f>
        <v/>
      </c>
      <c r="CF36" s="13" t="str">
        <f t="array" ref="CF36">INDEX('Kicks in Play'!M$1:M$1067,MATCH('Combined Table'!$A36&amp;'Combined Table'!$B36,$A$1:$A$1067&amp;$B$1:$B$1067,0))</f>
        <v/>
      </c>
      <c r="CG36" s="13">
        <f t="array" ref="CG36">INDEX('Kicks in Play'!N$1:N$1067,MATCH('Combined Table'!$A36&amp;'Combined Table'!$B36,$A$1:$A$1067&amp;$B$1:$B$1067,0))</f>
        <v>2</v>
      </c>
      <c r="CH36" s="13">
        <f t="array" ref="CH36">INDEX('Kicks in Play'!O$1:O$1067,MATCH('Combined Table'!$A36&amp;'Combined Table'!$B36,$A$1:$A$1067&amp;$B$1:$B$1067,0))</f>
        <v>51</v>
      </c>
      <c r="CI36" s="13" t="str">
        <f t="array" ref="CI36">INDEX('Kicks in Play'!P$1:P$1067,MATCH('Combined Table'!$A36&amp;'Combined Table'!$B36,$A$1:$A$1067&amp;$B$1:$B$1067,0))</f>
        <v/>
      </c>
      <c r="CJ36" s="13">
        <f t="array" ref="CJ36">INDEX('Kicks in Play'!Q$1:Q$1067,MATCH('Combined Table'!$A36&amp;'Combined Table'!$B36,$A$1:$A$1067&amp;$B$1:$B$1067,0))</f>
        <v>20</v>
      </c>
      <c r="CK36" s="13">
        <f t="array" ref="CK36">INDEX('Kicks in Play'!R$1:R$1067,MATCH('Combined Table'!$A36&amp;'Combined Table'!$B36,$A$1:$A$1067&amp;$B$1:$B$1067,0))</f>
        <v>570</v>
      </c>
      <c r="CL36" s="1">
        <f t="array" ref="CL36">INDEX('Defence Report'!C$1:C$1067,MATCH('Combined Table'!$A36&amp;'Combined Table'!$B36,$A$1:$A$1067&amp;$B$1:$B$1067,0))</f>
        <v>134</v>
      </c>
      <c r="CM36" s="13">
        <f t="array" ref="CM36">INDEX('Defence Report'!D$1:D$1067,MATCH('Combined Table'!$A36&amp;'Combined Table'!$B36,$A$1:$A$1067&amp;$B$1:$B$1067,0))</f>
        <v>21</v>
      </c>
      <c r="CN36" s="13">
        <f t="array" ref="CN36">INDEX('Defence Report'!E$1:E$1067,MATCH('Combined Table'!$A36&amp;'Combined Table'!$B36,$A$1:$A$1067&amp;$B$1:$B$1067,0))</f>
        <v>3</v>
      </c>
      <c r="CO36" s="13">
        <f t="array" ref="CO36">INDEX('Defence Report'!F$1:F$1067,MATCH('Combined Table'!$A36&amp;'Combined Table'!$B36,$A$1:$A$1067&amp;$B$1:$B$1067,0))</f>
        <v>113</v>
      </c>
      <c r="CP36" s="13">
        <f t="array" ref="CP36">INDEX('Defence Report'!G$1:G$1067,MATCH('Combined Table'!$A36&amp;'Combined Table'!$B36,$A$1:$A$1067&amp;$B$1:$B$1067,0))</f>
        <v>21</v>
      </c>
      <c r="CQ36" s="13">
        <f t="array" ref="CQ36">INDEX('Defence Report'!H$1:H$1067,MATCH('Combined Table'!$A36&amp;'Combined Table'!$B36,$A$1:$A$1067&amp;$B$1:$B$1067,0))</f>
        <v>84.3</v>
      </c>
      <c r="CR36" s="13">
        <f t="array" ref="CR36">INDEX('Defence Report'!I$1:I$1067,MATCH('Combined Table'!$A36&amp;'Combined Table'!$B36,$A$1:$A$1067&amp;$B$1:$B$1067,0))</f>
        <v>84.8</v>
      </c>
      <c r="CS36" s="13">
        <f t="array" ref="CS36">INDEX('Defence Report'!J$1:J$1067,MATCH('Combined Table'!$A36&amp;'Combined Table'!$B36,$A$1:$A$1067&amp;$B$1:$B$1067,0))</f>
        <v>7</v>
      </c>
      <c r="CT36" s="13">
        <f t="array" ref="CT36">INDEX('Defence Report'!K$1:K$1067,MATCH('Combined Table'!$A36&amp;'Combined Table'!$B36,$A$1:$A$1067&amp;$B$1:$B$1067,0))</f>
        <v>76</v>
      </c>
      <c r="CU36" s="13">
        <f t="array" ref="CU36">INDEX('Defence Report'!L$1:L$1067,MATCH('Combined Table'!$A36&amp;'Combined Table'!$B36,$A$1:$A$1067&amp;$B$1:$B$1067,0))</f>
        <v>75</v>
      </c>
      <c r="CV36" s="13">
        <f t="array" ref="CV36">INDEX('Defence Report'!M$1:M$1067,MATCH('Combined Table'!$A36&amp;'Combined Table'!$B36,$A$1:$A$1067&amp;$B$1:$B$1067,0))</f>
        <v>52.5</v>
      </c>
      <c r="CW36" s="13">
        <f t="array" ref="CW36">INDEX('Defence Report'!N$1:N$1067,MATCH('Combined Table'!$A36&amp;'Combined Table'!$B36,$A$1:$A$1067&amp;$B$1:$B$1067,0))</f>
        <v>105</v>
      </c>
      <c r="CX36" s="13">
        <f t="array" ref="CX36">INDEX('Defence Report'!O$1:O$1067,MATCH('Combined Table'!$A36&amp;'Combined Table'!$B36,$A$1:$A$1067&amp;$B$1:$B$1067,0))</f>
        <v>46</v>
      </c>
      <c r="CY36" s="13">
        <f t="array" ref="CY36">INDEX('Defence Report'!P$1:P$1067,MATCH('Combined Table'!$A36&amp;'Combined Table'!$B36,$A$1:$A$1067&amp;$B$1:$B$1067,0))</f>
        <v>26</v>
      </c>
      <c r="CZ36" s="13">
        <f t="array" ref="CZ36">INDEX('Defence Report'!Q$1:Q$1067,MATCH('Combined Table'!$A36&amp;'Combined Table'!$B36,$A$1:$A$1067&amp;$B$1:$B$1067,0))</f>
        <v>72</v>
      </c>
      <c r="DA36" s="13">
        <f t="array" ref="DA36">INDEX('Defence Report'!R$1:R$1067,MATCH('Combined Table'!$A36&amp;'Combined Table'!$B36,$A$1:$A$1067&amp;$B$1:$B$1067,0))</f>
        <v>6</v>
      </c>
      <c r="DB36" s="13" t="str">
        <f t="array" ref="DB36">INDEX('Defence Report'!S$1:S$1067,MATCH('Combined Table'!$A36&amp;'Combined Table'!$B36,$A$1:$A$1067&amp;$B$1:$B$1067,0))</f>
        <v/>
      </c>
      <c r="DC36" s="13" t="str">
        <f t="array" ref="DC36">INDEX('Defence Report'!T$1:T$1067,MATCH('Combined Table'!$A36&amp;'Combined Table'!$B36,$A$1:$A$1067&amp;$B$1:$B$1067,0))</f>
        <v/>
      </c>
      <c r="DD36" s="13">
        <f t="array" ref="DD36">INDEX('Defence Report'!U$1:U$1067,MATCH('Combined Table'!$A36&amp;'Combined Table'!$B36,$A$1:$A$1067&amp;$B$1:$B$1067,0))</f>
        <v>6</v>
      </c>
      <c r="DE36" s="13">
        <f t="array" ref="DE36">INDEX('Defence Report'!V$1:V$1067,MATCH('Combined Table'!$A36&amp;'Combined Table'!$B36,$A$1:$A$1067&amp;$B$1:$B$1067,0))</f>
        <v>0</v>
      </c>
      <c r="DF36" s="13">
        <f t="array" ref="DF36">INDEX('Defence Report'!W$1:W$1067,MATCH('Combined Table'!$A36&amp;'Combined Table'!$B36,$A$1:$A$1067&amp;$B$1:$B$1067,0))</f>
        <v>0</v>
      </c>
      <c r="DG36" s="13">
        <f t="array" ref="DG36">INDEX('Defence Report'!X$1:X$1067,MATCH('Combined Table'!$A36&amp;'Combined Table'!$B36,$A$1:$A$1067&amp;$B$1:$B$1067,0))</f>
        <v>11</v>
      </c>
      <c r="DH36" s="1">
        <f t="array" ref="DH36">INDEX('Ruck Speed'!C$1:C$1067,MATCH('Combined Table'!$A36&amp;'Combined Table'!$B36,$A$1:$A$1067&amp;$B$1:$B$1067,0))</f>
        <v>8</v>
      </c>
      <c r="DI36" s="13">
        <f t="array" ref="DI36">INDEX('Ruck Speed'!D$1:D$1067,MATCH('Combined Table'!$A36&amp;'Combined Table'!$B36,$A$1:$A$1067&amp;$B$1:$B$1067,0))</f>
        <v>22</v>
      </c>
      <c r="DJ36" s="13">
        <f t="array" ref="DJ36">INDEX('Ruck Speed'!E$1:E$1067,MATCH('Combined Table'!$A36&amp;'Combined Table'!$B36,$A$1:$A$1067&amp;$B$1:$B$1067,0))</f>
        <v>44</v>
      </c>
      <c r="DK36" s="13">
        <f t="array" ref="DK36">INDEX('Ruck Speed'!F$1:F$1067,MATCH('Combined Table'!$A36&amp;'Combined Table'!$B36,$A$1:$A$1067&amp;$B$1:$B$1067,0))</f>
        <v>74</v>
      </c>
      <c r="DL36" s="13">
        <f t="array" ref="DL36">INDEX('Ruck Speed'!G$1:G$1067,MATCH('Combined Table'!$A36&amp;'Combined Table'!$B36,$A$1:$A$1067&amp;$B$1:$B$1067,0))</f>
        <v>59.5</v>
      </c>
      <c r="DM36" s="13">
        <f t="array" ref="DM36">INDEX('Ruck Speed'!H$1:H$1067,MATCH('Combined Table'!$A36&amp;'Combined Table'!$B36,$A$1:$A$1067&amp;$B$1:$B$1067,0))</f>
        <v>9</v>
      </c>
      <c r="DN36" s="13">
        <f t="array" ref="DN36">INDEX('Ruck Speed'!I$1:I$1067,MATCH('Combined Table'!$A36&amp;'Combined Table'!$B36,$A$1:$A$1067&amp;$B$1:$B$1067,0))</f>
        <v>11</v>
      </c>
      <c r="DO36" s="13">
        <f t="array" ref="DO36">INDEX('Ruck Speed'!J$1:J$1067,MATCH('Combined Table'!$A36&amp;'Combined Table'!$B36,$A$1:$A$1067&amp;$B$1:$B$1067,0))</f>
        <v>34</v>
      </c>
      <c r="DP36" s="13">
        <f t="array" ref="DP36">INDEX('Ruck Speed'!K$1:K$1067,MATCH('Combined Table'!$A36&amp;'Combined Table'!$B36,$A$1:$A$1067&amp;$B$1:$B$1067,0))</f>
        <v>40</v>
      </c>
      <c r="DQ36" s="13">
        <f t="array" ref="DQ36">INDEX('Ruck Speed'!L$1:L$1067,MATCH('Combined Table'!$A36&amp;'Combined Table'!$B36,$A$1:$A$1067&amp;$B$1:$B$1067,0))</f>
        <v>85</v>
      </c>
      <c r="DR36" s="13">
        <f t="array" ref="DR36">INDEX('Ruck Speed'!M$1:M$1067,MATCH('Combined Table'!$A36&amp;'Combined Table'!$B36,$A$1:$A$1067&amp;$B$1:$B$1067,0))</f>
        <v>47.1</v>
      </c>
      <c r="DS36" s="13">
        <f t="array" ref="DS36">INDEX('Ruck Speed'!N$1:N$1067,MATCH('Combined Table'!$A36&amp;'Combined Table'!$B36,$A$1:$A$1067&amp;$B$1:$B$1067,0))</f>
        <v>9</v>
      </c>
      <c r="DT36" s="1">
        <f t="array" ref="DT36">IF(ISNA(INDEX('Maul Outcomes - Attack'!C$1:C$1067,MATCH('Combined Table'!$A36&amp;'Combined Table'!$B36,'Maul Outcomes - Attack'!$A$1:$A$1067&amp;'Maul Outcomes - Attack'!$B$1:$B$1067,0))),"",INDEX('Maul Outcomes - Attack'!C$1:C$1067,MATCH('Combined Table'!$A36&amp;'Combined Table'!$B36,'Maul Outcomes - Attack'!$A$1:$A$1067&amp;'Maul Outcomes - Attack'!$B$1:$B$1067,0)))</f>
        <v>4</v>
      </c>
      <c r="DU36" s="13" t="str">
        <f t="array" ref="DU36">IF(ISNA(INDEX('Maul Outcomes - Attack'!D$1:D$1067,MATCH('Combined Table'!$A36&amp;'Combined Table'!$B36,'Maul Outcomes - Attack'!$A$1:$A$1067&amp;'Maul Outcomes - Attack'!$B$1:$B$1067,0))),"",INDEX('Maul Outcomes - Attack'!D$1:D$1067,MATCH('Combined Table'!$A36&amp;'Combined Table'!$B36,'Maul Outcomes - Attack'!$A$1:$A$1067&amp;'Maul Outcomes - Attack'!$B$1:$B$1067,0)))</f>
        <v/>
      </c>
      <c r="DV36" s="13">
        <f t="array" ref="DV36">IF(ISNA(INDEX('Maul Outcomes - Attack'!E$1:E$1067,MATCH('Combined Table'!$A36&amp;'Combined Table'!$B36,'Maul Outcomes - Attack'!$A$1:$A$1067&amp;'Maul Outcomes - Attack'!$B$1:$B$1067,0))),"",INDEX('Maul Outcomes - Attack'!E$1:E$1067,MATCH('Combined Table'!$A36&amp;'Combined Table'!$B36,'Maul Outcomes - Attack'!$A$1:$A$1067&amp;'Maul Outcomes - Attack'!$B$1:$B$1067,0)))</f>
        <v>4</v>
      </c>
      <c r="DW36" s="13">
        <f t="array" ref="DW36">IF(ISNA(INDEX('Maul Outcomes - Attack'!F$1:F$1067,MATCH('Combined Table'!$A36&amp;'Combined Table'!$B36,'Maul Outcomes - Attack'!$A$1:$A$1067&amp;'Maul Outcomes - Attack'!$B$1:$B$1067,0))),"",INDEX('Maul Outcomes - Attack'!F$1:F$1067,MATCH('Combined Table'!$A36&amp;'Combined Table'!$B36,'Maul Outcomes - Attack'!$A$1:$A$1067&amp;'Maul Outcomes - Attack'!$B$1:$B$1067,0)))</f>
        <v>1</v>
      </c>
      <c r="DX36" s="13" t="str">
        <f t="array" ref="DX36">IF(ISNA(INDEX('Maul Outcomes - Attack'!G$1:G$1067,MATCH('Combined Table'!$A36&amp;'Combined Table'!$B36,'Maul Outcomes - Attack'!$A$1:$A$1067&amp;'Maul Outcomes - Attack'!$B$1:$B$1067,0))),"",INDEX('Maul Outcomes - Attack'!G$1:G$1067,MATCH('Combined Table'!$A36&amp;'Combined Table'!$B36,'Maul Outcomes - Attack'!$A$1:$A$1067&amp;'Maul Outcomes - Attack'!$B$1:$B$1067,0)))</f>
        <v/>
      </c>
      <c r="DY36" s="13" t="str">
        <f t="array" ref="DY36">IF(ISNA(INDEX('Maul Outcomes - Attack'!H$1:H$1067,MATCH('Combined Table'!$A36&amp;'Combined Table'!$B36,'Maul Outcomes - Attack'!$A$1:$A$1067&amp;'Maul Outcomes - Attack'!$B$1:$B$1067,0))),"",INDEX('Maul Outcomes - Attack'!H$1:H$1067,MATCH('Combined Table'!$A36&amp;'Combined Table'!$B36,'Maul Outcomes - Attack'!$A$1:$A$1067&amp;'Maul Outcomes - Attack'!$B$1:$B$1067,0)))</f>
        <v/>
      </c>
      <c r="DZ36" s="13">
        <f t="array" ref="DZ36">IF(ISNA(INDEX('Maul Outcomes - Attack'!I$1:I$1067,MATCH('Combined Table'!$A36&amp;'Combined Table'!$B36,'Maul Outcomes - Attack'!$A$1:$A$1067&amp;'Maul Outcomes - Attack'!$B$1:$B$1067,0))),"",INDEX('Maul Outcomes - Attack'!I$1:I$1067,MATCH('Combined Table'!$A36&amp;'Combined Table'!$B36,'Maul Outcomes - Attack'!$A$1:$A$1067&amp;'Maul Outcomes - Attack'!$B$1:$B$1067,0)))</f>
        <v>1</v>
      </c>
      <c r="EA36" s="13">
        <f t="array" ref="EA36">IF(ISNA(INDEX('Maul Outcomes - Attack'!J$1:J$1067,MATCH('Combined Table'!$A36&amp;'Combined Table'!$B36,'Maul Outcomes - Attack'!$A$1:$A$1067&amp;'Maul Outcomes - Attack'!$B$1:$B$1067,0))),"",INDEX('Maul Outcomes - Attack'!J$1:J$1067,MATCH('Combined Table'!$A36&amp;'Combined Table'!$B36,'Maul Outcomes - Attack'!$A$1:$A$1067&amp;'Maul Outcomes - Attack'!$B$1:$B$1067,0)))</f>
        <v>5</v>
      </c>
      <c r="EB36" s="13" t="e">
        <f t="array" ref="EB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C36" s="13" t="e">
        <f t="array" ref="EC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D36" s="13" t="e">
        <f t="array" ref="ED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E36" s="13" t="e">
        <f t="array" ref="EE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F36" s="13" t="e">
        <f t="array" ref="EF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G36" s="13" t="e">
        <f t="array" ref="EG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H36" s="13" t="e">
        <f t="array" ref="EH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I36" s="13" t="e">
        <f t="array" ref="EI36">IF(ISNA(INDEX('Maul Outcomes - Attack'!#REF!,MATCH('Combined Table'!$A36&amp;'Combined Table'!$B36,'Maul Outcomes - Attack'!$A$1:$A$1067&amp;'Maul Outcomes - Attack'!$B$1:$B$1067,0))),"",INDEX('Maul Outcomes - Attack'!#REF!,MATCH('Combined Table'!$A36&amp;'Combined Table'!$B36,'Maul Outcomes - Attack'!$A$1:$A$1067&amp;'Maul Outcomes - Attack'!$B$1:$B$1067,0)))</f>
        <v>#REF!</v>
      </c>
      <c r="EJ36" s="1">
        <f t="array" ref="EJ36">IF(ISNA(INDEX('Lineout Success'!C$1:C$1067,MATCH('Combined Table'!$A36&amp;'Combined Table'!$B36,'Lineout Success'!$A$1:$A$1067&amp;'Lineout Success'!$B$1:$B$1067,0))),"",INDEX('Lineout Success'!C$1:C$1067,MATCH('Combined Table'!$A36&amp;'Combined Table'!$B36,'Lineout Success'!$A$1:$A$1067&amp;'Lineout Success'!$B$1:$B$1067,0)))</f>
        <v>10</v>
      </c>
      <c r="EK36" s="13">
        <f t="array" ref="EK36">IF(ISNA(INDEX('Lineout Success'!D$1:D$1067,MATCH('Combined Table'!$A36&amp;'Combined Table'!$B36,'Lineout Success'!$A$1:$A$1067&amp;'Lineout Success'!$B$1:$B$1067,0))),"",INDEX('Lineout Success'!D$1:D$1067,MATCH('Combined Table'!$A36&amp;'Combined Table'!$B36,'Lineout Success'!$A$1:$A$1067&amp;'Lineout Success'!$B$1:$B$1067,0)))</f>
        <v>76.900000000000006</v>
      </c>
      <c r="EL36" s="13">
        <f t="array" ref="EL36">IF(ISNA(INDEX('Lineout Success'!E$1:E$1067,MATCH('Combined Table'!$A36&amp;'Combined Table'!$B36,'Lineout Success'!$A$1:$A$1067&amp;'Lineout Success'!$B$1:$B$1067,0))),"",INDEX('Lineout Success'!E$1:E$1067,MATCH('Combined Table'!$A36&amp;'Combined Table'!$B36,'Lineout Success'!$A$1:$A$1067&amp;'Lineout Success'!$B$1:$B$1067,0)))</f>
        <v>3</v>
      </c>
      <c r="EM36" s="13">
        <f t="array" ref="EM36">IF(ISNA(INDEX('Lineout Success'!F$1:F$1067,MATCH('Combined Table'!$A36&amp;'Combined Table'!$B36,'Lineout Success'!$A$1:$A$1067&amp;'Lineout Success'!$B$1:$B$1067,0))),"",INDEX('Lineout Success'!F$1:F$1067,MATCH('Combined Table'!$A36&amp;'Combined Table'!$B36,'Lineout Success'!$A$1:$A$1067&amp;'Lineout Success'!$B$1:$B$1067,0)))</f>
        <v>23.1</v>
      </c>
      <c r="EN36" s="13">
        <f t="array" ref="EN36">IF(ISNA(INDEX('Lineout Success'!G$1:G$1067,MATCH('Combined Table'!$A36&amp;'Combined Table'!$B36,'Lineout Success'!$A$1:$A$1067&amp;'Lineout Success'!$B$1:$B$1067,0))),"",INDEX('Lineout Success'!G$1:G$1067,MATCH('Combined Table'!$A36&amp;'Combined Table'!$B36,'Lineout Success'!$A$1:$A$1067&amp;'Lineout Success'!$B$1:$B$1067,0)))</f>
        <v>13</v>
      </c>
      <c r="EO36" s="13">
        <f t="array" ref="EO36">IF(ISNA(INDEX('Lineout Success'!H$1:H$1067,MATCH('Combined Table'!$A36&amp;'Combined Table'!$B36,'Lineout Success'!$A$1:$A$1067&amp;'Lineout Success'!$B$1:$B$1067,0))),"",INDEX('Lineout Success'!H$1:H$1067,MATCH('Combined Table'!$A36&amp;'Combined Table'!$B36,'Lineout Success'!$A$1:$A$1067&amp;'Lineout Success'!$B$1:$B$1067,0)))</f>
        <v>1</v>
      </c>
      <c r="EP36" s="13">
        <f t="array" ref="EP36">IF(ISNA(INDEX('Lineout Success'!I$1:I$1067,MATCH('Combined Table'!$A36&amp;'Combined Table'!$B36,'Lineout Success'!$A$1:$A$1067&amp;'Lineout Success'!$B$1:$B$1067,0))),"",INDEX('Lineout Success'!I$1:I$1067,MATCH('Combined Table'!$A36&amp;'Combined Table'!$B36,'Lineout Success'!$A$1:$A$1067&amp;'Lineout Success'!$B$1:$B$1067,0)))</f>
        <v>5</v>
      </c>
      <c r="EQ36" s="13">
        <f t="array" ref="EQ36">IF(ISNA(INDEX('Lineout Success'!J$1:J$1067,MATCH('Combined Table'!$A36&amp;'Combined Table'!$B36,'Lineout Success'!$A$1:$A$1067&amp;'Lineout Success'!$B$1:$B$1067,0))),"",INDEX('Lineout Success'!J$1:J$1067,MATCH('Combined Table'!$A36&amp;'Combined Table'!$B36,'Lineout Success'!$A$1:$A$1067&amp;'Lineout Success'!$B$1:$B$1067,0)))</f>
        <v>19</v>
      </c>
      <c r="ER36" s="13">
        <f t="array" ref="ER36">IF(ISNA(INDEX('Lineout Success'!K$1:K$1067,MATCH('Combined Table'!$A36&amp;'Combined Table'!$B36,'Lineout Success'!$A$1:$A$1067&amp;'Lineout Success'!$B$1:$B$1067,0))),"",INDEX('Lineout Success'!K$1:K$1067,MATCH('Combined Table'!$A36&amp;'Combined Table'!$B36,'Lineout Success'!$A$1:$A$1067&amp;'Lineout Success'!$B$1:$B$1067,0)))</f>
        <v>95</v>
      </c>
      <c r="ES36" s="13">
        <f t="array" ref="ES36">IF(ISNA(INDEX('Lineout Success'!L$1:L$1067,MATCH('Combined Table'!$A36&amp;'Combined Table'!$B36,'Lineout Success'!$A$1:$A$1067&amp;'Lineout Success'!$B$1:$B$1067,0))),"",INDEX('Lineout Success'!L$1:L$1067,MATCH('Combined Table'!$A36&amp;'Combined Table'!$B36,'Lineout Success'!$A$1:$A$1067&amp;'Lineout Success'!$B$1:$B$1067,0)))</f>
        <v>20</v>
      </c>
      <c r="ET36" s="13">
        <f t="array" ref="ET36">IF(ISNA(INDEX('Lineout Success'!M$1:M$1067,MATCH('Combined Table'!$A36&amp;'Combined Table'!$B36,'Lineout Success'!$A$1:$A$1067&amp;'Lineout Success'!$B$1:$B$1067,0))),"",INDEX('Lineout Success'!M$1:M$1067,MATCH('Combined Table'!$A36&amp;'Combined Table'!$B36,'Lineout Success'!$A$1:$A$1067&amp;'Lineout Success'!$B$1:$B$1067,0)))</f>
        <v>11</v>
      </c>
      <c r="EU36" s="13">
        <f t="array" ref="EU36">IF(ISNA(INDEX('Lineout Success'!N$1:N$1067,MATCH('Combined Table'!$A36&amp;'Combined Table'!$B36,'Lineout Success'!$A$1:$A$1067&amp;'Lineout Success'!$B$1:$B$1067,0))),"",INDEX('Lineout Success'!N$1:N$1067,MATCH('Combined Table'!$A36&amp;'Combined Table'!$B36,'Lineout Success'!$A$1:$A$1067&amp;'Lineout Success'!$B$1:$B$1067,0)))</f>
        <v>33.299999999999997</v>
      </c>
      <c r="EV36" s="13">
        <f t="array" ref="EV36">IF(ISNA(INDEX('Lineout Success'!O$1:O$1067,MATCH('Combined Table'!$A36&amp;'Combined Table'!$B36,'Lineout Success'!$A$1:$A$1067&amp;'Lineout Success'!$B$1:$B$1067,0))),"",INDEX('Lineout Success'!O$1:O$1067,MATCH('Combined Table'!$A36&amp;'Combined Table'!$B36,'Lineout Success'!$A$1:$A$1067&amp;'Lineout Success'!$B$1:$B$1067,0)))</f>
        <v>22</v>
      </c>
      <c r="EW36" s="13">
        <f t="array" ref="EW36">IF(ISNA(INDEX('Lineout Success'!P$1:P$1067,MATCH('Combined Table'!$A36&amp;'Combined Table'!$B36,'Lineout Success'!$A$1:$A$1067&amp;'Lineout Success'!$B$1:$B$1067,0))),"",INDEX('Lineout Success'!P$1:P$1067,MATCH('Combined Table'!$A36&amp;'Combined Table'!$B36,'Lineout Success'!$A$1:$A$1067&amp;'Lineout Success'!$B$1:$B$1067,0)))</f>
        <v>66.7</v>
      </c>
      <c r="EX36" s="13">
        <f t="array" ref="EX36">IF(ISNA(INDEX('Lineout Success'!Q$1:Q$1067,MATCH('Combined Table'!$A36&amp;'Combined Table'!$B36,'Lineout Success'!$A$1:$A$1067&amp;'Lineout Success'!$B$1:$B$1067,0))),"",INDEX('Lineout Success'!Q$1:Q$1067,MATCH('Combined Table'!$A36&amp;'Combined Table'!$B36,'Lineout Success'!$A$1:$A$1067&amp;'Lineout Success'!$B$1:$B$1067,0)))</f>
        <v>33</v>
      </c>
      <c r="EY36" s="1" t="str">
        <f t="array" ref="EY36">IF(ISNA(INDEX('Lineout Throwing'!C$1:C$1067,MATCH('Combined Table'!$A36&amp;'Combined Table'!$B36,'Lineout Throwing'!$A$1:$A$1067&amp;'Lineout Throwing'!$B$1:$B$1067,0))),"",INDEX('Lineout Throwing'!C$1:C$1067,MATCH('Combined Table'!$A36&amp;'Combined Table'!$B36,'Lineout Throwing'!$A$1:$A$1067&amp;'Lineout Throwing'!$B$1:$B$1067,0)))</f>
        <v/>
      </c>
      <c r="EZ36" s="13" t="str">
        <f t="array" ref="EZ36">IF(ISNA(INDEX('Lineout Throwing'!D$1:D$1067,MATCH('Combined Table'!$A36&amp;'Combined Table'!$B36,'Lineout Throwing'!$A$1:$A$1067&amp;'Lineout Throwing'!$B$1:$B$1067,0))),"",INDEX('Lineout Throwing'!D$1:D$1067,MATCH('Combined Table'!$A36&amp;'Combined Table'!$B36,'Lineout Throwing'!$A$1:$A$1067&amp;'Lineout Throwing'!$B$1:$B$1067,0)))</f>
        <v/>
      </c>
      <c r="FA36" s="13" t="str">
        <f t="array" ref="FA36">IF(ISNA(INDEX('Lineout Throwing'!E$1:E$1067,MATCH('Combined Table'!$A36&amp;'Combined Table'!$B36,'Lineout Throwing'!$A$1:$A$1067&amp;'Lineout Throwing'!$B$1:$B$1067,0))),"",INDEX('Lineout Throwing'!E$1:E$1067,MATCH('Combined Table'!$A36&amp;'Combined Table'!$B36,'Lineout Throwing'!$A$1:$A$1067&amp;'Lineout Throwing'!$B$1:$B$1067,0)))</f>
        <v/>
      </c>
      <c r="FB36" s="13" t="str">
        <f t="array" ref="FB36">IF(ISNA(INDEX('Lineout Throwing'!F$1:F$1067,MATCH('Combined Table'!$A36&amp;'Combined Table'!$B36,'Lineout Throwing'!$A$1:$A$1067&amp;'Lineout Throwing'!$B$1:$B$1067,0))),"",INDEX('Lineout Throwing'!F$1:F$1067,MATCH('Combined Table'!$A36&amp;'Combined Table'!$B36,'Lineout Throwing'!$A$1:$A$1067&amp;'Lineout Throwing'!$B$1:$B$1067,0)))</f>
        <v/>
      </c>
      <c r="FC36" s="13">
        <f t="array" ref="FC36">IF(ISNA(INDEX('Lineout Throwing'!G$1:G$1067,MATCH('Combined Table'!$A36&amp;'Combined Table'!$B36,'Lineout Throwing'!$A$1:$A$1067&amp;'Lineout Throwing'!$B$1:$B$1067,0))),"",INDEX('Lineout Throwing'!G$1:G$1067,MATCH('Combined Table'!$A36&amp;'Combined Table'!$B36,'Lineout Throwing'!$A$1:$A$1067&amp;'Lineout Throwing'!$B$1:$B$1067,0)))</f>
        <v>2</v>
      </c>
      <c r="FD36" s="13">
        <f t="array" ref="FD36">IF(ISNA(INDEX('Lineout Throwing'!H$1:H$1067,MATCH('Combined Table'!$A36&amp;'Combined Table'!$B36,'Lineout Throwing'!$A$1:$A$1067&amp;'Lineout Throwing'!$B$1:$B$1067,0))),"",INDEX('Lineout Throwing'!H$1:H$1067,MATCH('Combined Table'!$A36&amp;'Combined Table'!$B36,'Lineout Throwing'!$A$1:$A$1067&amp;'Lineout Throwing'!$B$1:$B$1067,0)))</f>
        <v>15.4</v>
      </c>
      <c r="FE36" s="13">
        <f t="array" ref="FE36">IF(ISNA(INDEX('Lineout Throwing'!I$1:I$1067,MATCH('Combined Table'!$A36&amp;'Combined Table'!$B36,'Lineout Throwing'!$A$1:$A$1067&amp;'Lineout Throwing'!$B$1:$B$1067,0))),"",INDEX('Lineout Throwing'!I$1:I$1067,MATCH('Combined Table'!$A36&amp;'Combined Table'!$B36,'Lineout Throwing'!$A$1:$A$1067&amp;'Lineout Throwing'!$B$1:$B$1067,0)))</f>
        <v>2</v>
      </c>
      <c r="FF36" s="13">
        <f t="array" ref="FF36">IF(ISNA(INDEX('Lineout Throwing'!J$1:J$1067,MATCH('Combined Table'!$A36&amp;'Combined Table'!$B36,'Lineout Throwing'!$A$1:$A$1067&amp;'Lineout Throwing'!$B$1:$B$1067,0))),"",INDEX('Lineout Throwing'!J$1:J$1067,MATCH('Combined Table'!$A36&amp;'Combined Table'!$B36,'Lineout Throwing'!$A$1:$A$1067&amp;'Lineout Throwing'!$B$1:$B$1067,0)))</f>
        <v>15.4</v>
      </c>
      <c r="FG36" s="13" t="str">
        <f t="array" ref="FG36">IF(ISNA(INDEX('Lineout Throwing'!K$1:K$1067,MATCH('Combined Table'!$A36&amp;'Combined Table'!$B36,'Lineout Throwing'!$A$1:$A$1067&amp;'Lineout Throwing'!$B$1:$B$1067,0))),"",INDEX('Lineout Throwing'!K$1:K$1067,MATCH('Combined Table'!$A36&amp;'Combined Table'!$B36,'Lineout Throwing'!$A$1:$A$1067&amp;'Lineout Throwing'!$B$1:$B$1067,0)))</f>
        <v/>
      </c>
      <c r="FH36" s="13" t="str">
        <f t="array" ref="FH36">IF(ISNA(INDEX('Lineout Throwing'!L$1:L$1067,MATCH('Combined Table'!$A36&amp;'Combined Table'!$B36,'Lineout Throwing'!$A$1:$A$1067&amp;'Lineout Throwing'!$B$1:$B$1067,0))),"",INDEX('Lineout Throwing'!L$1:L$1067,MATCH('Combined Table'!$A36&amp;'Combined Table'!$B36,'Lineout Throwing'!$A$1:$A$1067&amp;'Lineout Throwing'!$B$1:$B$1067,0)))</f>
        <v/>
      </c>
      <c r="FI36" s="13">
        <f t="array" ref="FI36">IF(ISNA(INDEX('Lineout Throwing'!M$1:M$1067,MATCH('Combined Table'!$A36&amp;'Combined Table'!$B36,'Lineout Throwing'!$A$1:$A$1067&amp;'Lineout Throwing'!$B$1:$B$1067,0))),"",INDEX('Lineout Throwing'!M$1:M$1067,MATCH('Combined Table'!$A36&amp;'Combined Table'!$B36,'Lineout Throwing'!$A$1:$A$1067&amp;'Lineout Throwing'!$B$1:$B$1067,0)))</f>
        <v>9</v>
      </c>
      <c r="FJ36" s="13">
        <f t="array" ref="FJ36">IF(ISNA(INDEX('Lineout Throwing'!N$1:N$1067,MATCH('Combined Table'!$A36&amp;'Combined Table'!$B36,'Lineout Throwing'!$A$1:$A$1067&amp;'Lineout Throwing'!$B$1:$B$1067,0))),"",INDEX('Lineout Throwing'!N$1:N$1067,MATCH('Combined Table'!$A36&amp;'Combined Table'!$B36,'Lineout Throwing'!$A$1:$A$1067&amp;'Lineout Throwing'!$B$1:$B$1067,0)))</f>
        <v>69.2</v>
      </c>
      <c r="FK36" s="13" t="str">
        <f t="array" ref="FK36">IF(ISNA(INDEX('Lineout Throwing'!O$1:O$1067,MATCH('Combined Table'!$A36&amp;'Combined Table'!$B36,'Lineout Throwing'!$A$1:$A$1067&amp;'Lineout Throwing'!$B$1:$B$1067,0))),"",INDEX('Lineout Throwing'!O$1:O$1067,MATCH('Combined Table'!$A36&amp;'Combined Table'!$B36,'Lineout Throwing'!$A$1:$A$1067&amp;'Lineout Throwing'!$B$1:$B$1067,0)))</f>
        <v/>
      </c>
      <c r="FL36" s="13" t="str">
        <f t="array" ref="FL36">IF(ISNA(INDEX('Lineout Throwing'!P$1:P$1067,MATCH('Combined Table'!$A36&amp;'Combined Table'!$B36,'Lineout Throwing'!$A$1:$A$1067&amp;'Lineout Throwing'!$B$1:$B$1067,0))),"",INDEX('Lineout Throwing'!P$1:P$1067,MATCH('Combined Table'!$A36&amp;'Combined Table'!$B36,'Lineout Throwing'!$A$1:$A$1067&amp;'Lineout Throwing'!$B$1:$B$1067,0)))</f>
        <v/>
      </c>
      <c r="FM36" s="13" t="str">
        <f t="array" ref="FM36">IF(ISNA(INDEX('Lineout Throwing'!Q$1:Q$1067,MATCH('Combined Table'!$A36&amp;'Combined Table'!$B36,'Lineout Throwing'!$A$1:$A$1067&amp;'Lineout Throwing'!$B$1:$B$1067,0))),"",INDEX('Lineout Throwing'!Q$1:Q$1067,MATCH('Combined Table'!$A36&amp;'Combined Table'!$B36,'Lineout Throwing'!$A$1:$A$1067&amp;'Lineout Throwing'!$B$1:$B$1067,0)))</f>
        <v/>
      </c>
      <c r="FN36" s="13" t="str">
        <f t="array" ref="FN36">IF(ISNA(INDEX('Lineout Throwing'!R$1:R$1067,MATCH('Combined Table'!$A36&amp;'Combined Table'!$B36,'Lineout Throwing'!$A$1:$A$1067&amp;'Lineout Throwing'!$B$1:$B$1067,0))),"",INDEX('Lineout Throwing'!R$1:R$1067,MATCH('Combined Table'!$A36&amp;'Combined Table'!$B36,'Lineout Throwing'!$A$1:$A$1067&amp;'Lineout Throwing'!$B$1:$B$1067,0)))</f>
        <v/>
      </c>
      <c r="FO36" s="13">
        <f t="array" ref="FO36">IF(ISNA(INDEX('Lineout Throwing'!S$1:S$1067,MATCH('Combined Table'!$A36&amp;'Combined Table'!$B36,'Lineout Throwing'!$A$1:$A$1067&amp;'Lineout Throwing'!$B$1:$B$1067,0))),"",INDEX('Lineout Throwing'!S$1:S$1067,MATCH('Combined Table'!$A36&amp;'Combined Table'!$B36,'Lineout Throwing'!$A$1:$A$1067&amp;'Lineout Throwing'!$B$1:$B$1067,0)))</f>
        <v>13</v>
      </c>
      <c r="FP36" s="13">
        <f t="array" ref="FP36">IF(ISNA(INDEX('Lineout Throwing'!T$1:T$1067,MATCH('Combined Table'!$A36&amp;'Combined Table'!$B36,'Lineout Throwing'!$A$1:$A$1067&amp;'Lineout Throwing'!$B$1:$B$1067,0))),"",INDEX('Lineout Throwing'!T$1:T$1067,MATCH('Combined Table'!$A36&amp;'Combined Table'!$B36,'Lineout Throwing'!$A$1:$A$1067&amp;'Lineout Throwing'!$B$1:$B$1067,0)))</f>
        <v>10</v>
      </c>
      <c r="FQ36" s="13">
        <f t="array" ref="FQ36">IF(ISNA(INDEX('Lineout Throwing'!U$1:U$1067,MATCH('Combined Table'!$A36&amp;'Combined Table'!$B36,'Lineout Throwing'!$A$1:$A$1067&amp;'Lineout Throwing'!$B$1:$B$1067,0))),"",INDEX('Lineout Throwing'!U$1:U$1067,MATCH('Combined Table'!$A36&amp;'Combined Table'!$B36,'Lineout Throwing'!$A$1:$A$1067&amp;'Lineout Throwing'!$B$1:$B$1067,0)))</f>
        <v>76.900000000000006</v>
      </c>
      <c r="FR36" s="13">
        <f t="array" ref="FR36">IF(ISNA(INDEX('Lineout Throwing'!V$1:V$1067,MATCH('Combined Table'!$A36&amp;'Combined Table'!$B36,'Lineout Throwing'!$A$1:$A$1067&amp;'Lineout Throwing'!$B$1:$B$1067,0))),"",INDEX('Lineout Throwing'!V$1:V$1067,MATCH('Combined Table'!$A36&amp;'Combined Table'!$B36,'Lineout Throwing'!$A$1:$A$1067&amp;'Lineout Throwing'!$B$1:$B$1067,0)))</f>
        <v>3</v>
      </c>
      <c r="FS36" s="13">
        <f t="array" ref="FS36">IF(ISNA(INDEX('Lineout Throwing'!W$1:W$1067,MATCH('Combined Table'!$A36&amp;'Combined Table'!$B36,'Lineout Throwing'!$A$1:$A$1067&amp;'Lineout Throwing'!$B$1:$B$1067,0))),"",INDEX('Lineout Throwing'!W$1:W$1067,MATCH('Combined Table'!$A36&amp;'Combined Table'!$B36,'Lineout Throwing'!$A$1:$A$1067&amp;'Lineout Throwing'!$B$1:$B$1067,0)))</f>
        <v>23.1</v>
      </c>
      <c r="FT36" s="1">
        <f t="array" ref="FT36">IF(ISNA(INDEX('Scrum Own Feed'!C$1:C$1067,MATCH('Combined Table'!$A36&amp;'Combined Table'!$B36,'Scrum Own Feed'!$A$1:$A$1067&amp;'Scrum Own Feed'!$B$1:$B$1067,0))),"",INDEX('Scrum Own Feed'!C$1:C$1067,MATCH('Combined Table'!$A36&amp;'Combined Table'!$B36,'Scrum Own Feed'!$A$1:$A$1067&amp;'Scrum Own Feed'!$B$1:$B$1067,0)))</f>
        <v>2</v>
      </c>
      <c r="FU36" s="13">
        <f t="array" ref="FU36">IF(ISNA(INDEX('Scrum Own Feed'!D$1:D$1067,MATCH('Combined Table'!$A36&amp;'Combined Table'!$B36,'Scrum Own Feed'!$A$1:$A$1067&amp;'Scrum Own Feed'!$B$1:$B$1067,0))),"",INDEX('Scrum Own Feed'!D$1:D$1067,MATCH('Combined Table'!$A36&amp;'Combined Table'!$B36,'Scrum Own Feed'!$A$1:$A$1067&amp;'Scrum Own Feed'!$B$1:$B$1067,0)))</f>
        <v>28.6</v>
      </c>
      <c r="FV36" s="13">
        <f t="array" ref="FV36">IF(ISNA(INDEX('Scrum Own Feed'!E$1:E$1067,MATCH('Combined Table'!$A36&amp;'Combined Table'!$B36,'Scrum Own Feed'!$A$1:$A$1067&amp;'Scrum Own Feed'!$B$1:$B$1067,0))),"",INDEX('Scrum Own Feed'!E$1:E$1067,MATCH('Combined Table'!$A36&amp;'Combined Table'!$B36,'Scrum Own Feed'!$A$1:$A$1067&amp;'Scrum Own Feed'!$B$1:$B$1067,0)))</f>
        <v>2</v>
      </c>
      <c r="FW36" s="13">
        <f t="array" ref="FW36">IF(ISNA(INDEX('Scrum Own Feed'!F$1:F$1067,MATCH('Combined Table'!$A36&amp;'Combined Table'!$B36,'Scrum Own Feed'!$A$1:$A$1067&amp;'Scrum Own Feed'!$B$1:$B$1067,0))),"",INDEX('Scrum Own Feed'!F$1:F$1067,MATCH('Combined Table'!$A36&amp;'Combined Table'!$B36,'Scrum Own Feed'!$A$1:$A$1067&amp;'Scrum Own Feed'!$B$1:$B$1067,0)))</f>
        <v>1</v>
      </c>
      <c r="FX36" s="13" t="str">
        <f t="array" ref="FX36">IF(ISNA(INDEX('Scrum Own Feed'!G$1:G$1067,MATCH('Combined Table'!$A36&amp;'Combined Table'!$B36,'Scrum Own Feed'!$A$1:$A$1067&amp;'Scrum Own Feed'!$B$1:$B$1067,0))),"",INDEX('Scrum Own Feed'!G$1:G$1067,MATCH('Combined Table'!$A36&amp;'Combined Table'!$B36,'Scrum Own Feed'!$A$1:$A$1067&amp;'Scrum Own Feed'!$B$1:$B$1067,0)))</f>
        <v/>
      </c>
      <c r="FY36" s="13">
        <f t="array" ref="FY36">IF(ISNA(INDEX('Scrum Own Feed'!H$1:H$1067,MATCH('Combined Table'!$A36&amp;'Combined Table'!$B36,'Scrum Own Feed'!$A$1:$A$1067&amp;'Scrum Own Feed'!$B$1:$B$1067,0))),"",INDEX('Scrum Own Feed'!H$1:H$1067,MATCH('Combined Table'!$A36&amp;'Combined Table'!$B36,'Scrum Own Feed'!$A$1:$A$1067&amp;'Scrum Own Feed'!$B$1:$B$1067,0)))</f>
        <v>5</v>
      </c>
      <c r="FZ36" s="13">
        <f t="array" ref="FZ36">IF(ISNA(INDEX('Scrum Own Feed'!I$1:I$1067,MATCH('Combined Table'!$A36&amp;'Combined Table'!$B36,'Scrum Own Feed'!$A$1:$A$1067&amp;'Scrum Own Feed'!$B$1:$B$1067,0))),"",INDEX('Scrum Own Feed'!I$1:I$1067,MATCH('Combined Table'!$A36&amp;'Combined Table'!$B36,'Scrum Own Feed'!$A$1:$A$1067&amp;'Scrum Own Feed'!$B$1:$B$1067,0)))</f>
        <v>71.400000000000006</v>
      </c>
      <c r="GA36" s="13">
        <f t="array" ref="GA36">IF(ISNA(INDEX('Scrum Own Feed'!J$1:J$1067,MATCH('Combined Table'!$A36&amp;'Combined Table'!$B36,'Scrum Own Feed'!$A$1:$A$1067&amp;'Scrum Own Feed'!$B$1:$B$1067,0))),"",INDEX('Scrum Own Feed'!J$1:J$1067,MATCH('Combined Table'!$A36&amp;'Combined Table'!$B36,'Scrum Own Feed'!$A$1:$A$1067&amp;'Scrum Own Feed'!$B$1:$B$1067,0)))</f>
        <v>1</v>
      </c>
      <c r="GB36" s="13">
        <f t="array" ref="GB36">IF(ISNA(INDEX('Scrum Own Feed'!K$1:K$1067,MATCH('Combined Table'!$A36&amp;'Combined Table'!$B36,'Scrum Own Feed'!$A$1:$A$1067&amp;'Scrum Own Feed'!$B$1:$B$1067,0))),"",INDEX('Scrum Own Feed'!K$1:K$1067,MATCH('Combined Table'!$A36&amp;'Combined Table'!$B36,'Scrum Own Feed'!$A$1:$A$1067&amp;'Scrum Own Feed'!$B$1:$B$1067,0)))</f>
        <v>14.3</v>
      </c>
      <c r="GC36" s="13" t="str">
        <f t="array" ref="GC36">IF(ISNA(INDEX('Scrum Own Feed'!L$1:L$1067,MATCH('Combined Table'!$A36&amp;'Combined Table'!$B36,'Scrum Own Feed'!$A$1:$A$1067&amp;'Scrum Own Feed'!$B$1:$B$1067,0))),"",INDEX('Scrum Own Feed'!L$1:L$1067,MATCH('Combined Table'!$A36&amp;'Combined Table'!$B36,'Scrum Own Feed'!$A$1:$A$1067&amp;'Scrum Own Feed'!$B$1:$B$1067,0)))</f>
        <v/>
      </c>
      <c r="GD36" s="13" t="str">
        <f t="array" ref="GD36">IF(ISNA(INDEX('Scrum Own Feed'!M$1:M$1067,MATCH('Combined Table'!$A36&amp;'Combined Table'!$B36,'Scrum Own Feed'!$A$1:$A$1067&amp;'Scrum Own Feed'!$B$1:$B$1067,0))),"",INDEX('Scrum Own Feed'!M$1:M$1067,MATCH('Combined Table'!$A36&amp;'Combined Table'!$B36,'Scrum Own Feed'!$A$1:$A$1067&amp;'Scrum Own Feed'!$B$1:$B$1067,0)))</f>
        <v/>
      </c>
      <c r="GE36" s="13">
        <f t="array" ref="GE36">IF(ISNA(INDEX('Scrum Own Feed'!N$1:N$1067,MATCH('Combined Table'!$A36&amp;'Combined Table'!$B36,'Scrum Own Feed'!$A$1:$A$1067&amp;'Scrum Own Feed'!$B$1:$B$1067,0))),"",INDEX('Scrum Own Feed'!N$1:N$1067,MATCH('Combined Table'!$A36&amp;'Combined Table'!$B36,'Scrum Own Feed'!$A$1:$A$1067&amp;'Scrum Own Feed'!$B$1:$B$1067,0)))</f>
        <v>1</v>
      </c>
      <c r="GF36" s="13">
        <f t="array" ref="GF36">IF(ISNA(INDEX('Scrum Own Feed'!O$1:O$1067,MATCH('Combined Table'!$A36&amp;'Combined Table'!$B36,'Scrum Own Feed'!$A$1:$A$1067&amp;'Scrum Own Feed'!$B$1:$B$1067,0))),"",INDEX('Scrum Own Feed'!O$1:O$1067,MATCH('Combined Table'!$A36&amp;'Combined Table'!$B36,'Scrum Own Feed'!$A$1:$A$1067&amp;'Scrum Own Feed'!$B$1:$B$1067,0)))</f>
        <v>2</v>
      </c>
      <c r="GG36" s="13">
        <f t="array" ref="GG36">IF(ISNA(INDEX('Scrum Own Feed'!P$1:P$1067,MATCH('Combined Table'!$A36&amp;'Combined Table'!$B36,'Scrum Own Feed'!$A$1:$A$1067&amp;'Scrum Own Feed'!$B$1:$B$1067,0))),"",INDEX('Scrum Own Feed'!P$1:P$1067,MATCH('Combined Table'!$A36&amp;'Combined Table'!$B36,'Scrum Own Feed'!$A$1:$A$1067&amp;'Scrum Own Feed'!$B$1:$B$1067,0)))</f>
        <v>28.6</v>
      </c>
      <c r="GH36" s="13">
        <f t="array" ref="GH36">IF(ISNA(INDEX('Scrum Own Feed'!Q$1:Q$1067,MATCH('Combined Table'!$A36&amp;'Combined Table'!$B36,'Scrum Own Feed'!$A$1:$A$1067&amp;'Scrum Own Feed'!$B$1:$B$1067,0))),"",INDEX('Scrum Own Feed'!Q$1:Q$1067,MATCH('Combined Table'!$A36&amp;'Combined Table'!$B36,'Scrum Own Feed'!$A$1:$A$1067&amp;'Scrum Own Feed'!$B$1:$B$1067,0)))</f>
        <v>7</v>
      </c>
      <c r="GI36" s="1" t="str">
        <f t="array" ref="GI36">IF(ISNA(INDEX('Scrum Opp Feed'!C$1:C$1067,MATCH('Combined Table'!$A36&amp;'Combined Table'!$B36,'Scrum Opp Feed'!$A$1:$A$1067&amp;'Scrum Opp Feed'!$B$1:$B$1067,0))),"",INDEX('Scrum Opp Feed'!C$1:C$1067,MATCH('Combined Table'!$A36&amp;'Combined Table'!$B36,'Scrum Opp Feed'!$A$1:$A$1067&amp;'Scrum Opp Feed'!$B$1:$B$1067,0)))</f>
        <v/>
      </c>
      <c r="GJ36" s="13" t="str">
        <f t="array" ref="GJ36">IF(ISNA(INDEX('Scrum Opp Feed'!D$1:D$1067,MATCH('Combined Table'!$A36&amp;'Combined Table'!$B36,'Scrum Opp Feed'!$A$1:$A$1067&amp;'Scrum Opp Feed'!$B$1:$B$1067,0))),"",INDEX('Scrum Opp Feed'!D$1:D$1067,MATCH('Combined Table'!$A36&amp;'Combined Table'!$B36,'Scrum Opp Feed'!$A$1:$A$1067&amp;'Scrum Opp Feed'!$B$1:$B$1067,0)))</f>
        <v/>
      </c>
      <c r="GK36" s="13" t="str">
        <f t="array" ref="GK36">IF(ISNA(INDEX('Scrum Opp Feed'!E$1:E$1067,MATCH('Combined Table'!$A36&amp;'Combined Table'!$B36,'Scrum Opp Feed'!$A$1:$A$1067&amp;'Scrum Opp Feed'!$B$1:$B$1067,0))),"",INDEX('Scrum Opp Feed'!E$1:E$1067,MATCH('Combined Table'!$A36&amp;'Combined Table'!$B36,'Scrum Opp Feed'!$A$1:$A$1067&amp;'Scrum Opp Feed'!$B$1:$B$1067,0)))</f>
        <v/>
      </c>
      <c r="GL36" s="13" t="str">
        <f t="array" ref="GL36">IF(ISNA(INDEX('Scrum Opp Feed'!F$1:F$1067,MATCH('Combined Table'!$A36&amp;'Combined Table'!$B36,'Scrum Opp Feed'!$A$1:$A$1067&amp;'Scrum Opp Feed'!$B$1:$B$1067,0))),"",INDEX('Scrum Opp Feed'!F$1:F$1067,MATCH('Combined Table'!$A36&amp;'Combined Table'!$B36,'Scrum Opp Feed'!$A$1:$A$1067&amp;'Scrum Opp Feed'!$B$1:$B$1067,0)))</f>
        <v/>
      </c>
      <c r="GM36" s="13" t="str">
        <f t="array" ref="GM36">IF(ISNA(INDEX('Scrum Opp Feed'!G$1:G$1067,MATCH('Combined Table'!$A36&amp;'Combined Table'!$B36,'Scrum Opp Feed'!$A$1:$A$1067&amp;'Scrum Opp Feed'!$B$1:$B$1067,0))),"",INDEX('Scrum Opp Feed'!G$1:G$1067,MATCH('Combined Table'!$A36&amp;'Combined Table'!$B36,'Scrum Opp Feed'!$A$1:$A$1067&amp;'Scrum Opp Feed'!$B$1:$B$1067,0)))</f>
        <v/>
      </c>
      <c r="GN36" s="13" t="str">
        <f t="array" ref="GN36">IF(ISNA(INDEX('Scrum Opp Feed'!H$1:H$1067,MATCH('Combined Table'!$A36&amp;'Combined Table'!$B36,'Scrum Opp Feed'!$A$1:$A$1067&amp;'Scrum Opp Feed'!$B$1:$B$1067,0))),"",INDEX('Scrum Opp Feed'!H$1:H$1067,MATCH('Combined Table'!$A36&amp;'Combined Table'!$B36,'Scrum Opp Feed'!$A$1:$A$1067&amp;'Scrum Opp Feed'!$B$1:$B$1067,0)))</f>
        <v/>
      </c>
      <c r="GO36" s="13" t="str">
        <f t="array" ref="GO36">IF(ISNA(INDEX('Scrum Opp Feed'!I$1:I$1067,MATCH('Combined Table'!$A36&amp;'Combined Table'!$B36,'Scrum Opp Feed'!$A$1:$A$1067&amp;'Scrum Opp Feed'!$B$1:$B$1067,0))),"",INDEX('Scrum Opp Feed'!I$1:I$1067,MATCH('Combined Table'!$A36&amp;'Combined Table'!$B36,'Scrum Opp Feed'!$A$1:$A$1067&amp;'Scrum Opp Feed'!$B$1:$B$1067,0)))</f>
        <v/>
      </c>
      <c r="GP36" s="13" t="str">
        <f t="array" ref="GP36">IF(ISNA(INDEX('Scrum Opp Feed'!J$1:J$1067,MATCH('Combined Table'!$A36&amp;'Combined Table'!$B36,'Scrum Opp Feed'!$A$1:$A$1067&amp;'Scrum Opp Feed'!$B$1:$B$1067,0))),"",INDEX('Scrum Opp Feed'!J$1:J$1067,MATCH('Combined Table'!$A36&amp;'Combined Table'!$B36,'Scrum Opp Feed'!$A$1:$A$1067&amp;'Scrum Opp Feed'!$B$1:$B$1067,0)))</f>
        <v/>
      </c>
      <c r="GQ36" s="13" t="str">
        <f t="array" ref="GQ36">IF(ISNA(INDEX('Scrum Opp Feed'!K$1:K$1067,MATCH('Combined Table'!$A36&amp;'Combined Table'!$B36,'Scrum Opp Feed'!$A$1:$A$1067&amp;'Scrum Opp Feed'!$B$1:$B$1067,0))),"",INDEX('Scrum Opp Feed'!K$1:K$1067,MATCH('Combined Table'!$A36&amp;'Combined Table'!$B36,'Scrum Opp Feed'!$A$1:$A$1067&amp;'Scrum Opp Feed'!$B$1:$B$1067,0)))</f>
        <v/>
      </c>
      <c r="GR36" s="13" t="str">
        <f t="array" ref="GR36">IF(ISNA(INDEX('Scrum Opp Feed'!L$1:L$1067,MATCH('Combined Table'!$A36&amp;'Combined Table'!$B36,'Scrum Opp Feed'!$A$1:$A$1067&amp;'Scrum Opp Feed'!$B$1:$B$1067,0))),"",INDEX('Scrum Opp Feed'!L$1:L$1067,MATCH('Combined Table'!$A36&amp;'Combined Table'!$B36,'Scrum Opp Feed'!$A$1:$A$1067&amp;'Scrum Opp Feed'!$B$1:$B$1067,0)))</f>
        <v/>
      </c>
      <c r="GS36" s="13">
        <f t="array" ref="GS36">IF(ISNA(INDEX('Scrum Opp Feed'!M$1:M$1067,MATCH('Combined Table'!$A36&amp;'Combined Table'!$B36,'Scrum Opp Feed'!$A$1:$A$1067&amp;'Scrum Opp Feed'!$B$1:$B$1067,0))),"",INDEX('Scrum Opp Feed'!M$1:M$1067,MATCH('Combined Table'!$A36&amp;'Combined Table'!$B36,'Scrum Opp Feed'!$A$1:$A$1067&amp;'Scrum Opp Feed'!$B$1:$B$1067,0)))</f>
        <v>3</v>
      </c>
      <c r="GT36" s="13" t="str">
        <f t="array" ref="GT36">IF(ISNA(INDEX('Scrum Opp Feed'!N$1:N$1067,MATCH('Combined Table'!$A36&amp;'Combined Table'!$B36,'Scrum Opp Feed'!$A$1:$A$1067&amp;'Scrum Opp Feed'!$B$1:$B$1067,0))),"",INDEX('Scrum Opp Feed'!N$1:N$1067,MATCH('Combined Table'!$A36&amp;'Combined Table'!$B36,'Scrum Opp Feed'!$A$1:$A$1067&amp;'Scrum Opp Feed'!$B$1:$B$1067,0)))</f>
        <v/>
      </c>
      <c r="GU36" s="13">
        <f t="array" ref="GU36">IF(ISNA(INDEX('Scrum Opp Feed'!O$1:O$1067,MATCH('Combined Table'!$A36&amp;'Combined Table'!$B36,'Scrum Opp Feed'!$A$1:$A$1067&amp;'Scrum Opp Feed'!$B$1:$B$1067,0))),"",INDEX('Scrum Opp Feed'!O$1:O$1067,MATCH('Combined Table'!$A36&amp;'Combined Table'!$B36,'Scrum Opp Feed'!$A$1:$A$1067&amp;'Scrum Opp Feed'!$B$1:$B$1067,0)))</f>
        <v>3</v>
      </c>
      <c r="GV36" s="13">
        <f t="array" ref="GV36">IF(ISNA(INDEX('Scrum Opp Feed'!P$1:P$1067,MATCH('Combined Table'!$A36&amp;'Combined Table'!$B36,'Scrum Opp Feed'!$A$1:$A$1067&amp;'Scrum Opp Feed'!$B$1:$B$1067,0))),"",INDEX('Scrum Opp Feed'!P$1:P$1067,MATCH('Combined Table'!$A36&amp;'Combined Table'!$B36,'Scrum Opp Feed'!$A$1:$A$1067&amp;'Scrum Opp Feed'!$B$1:$B$1067,0)))</f>
        <v>100</v>
      </c>
      <c r="GW36" s="13">
        <f t="array" ref="GW36">IF(ISNA(INDEX('Scrum Opp Feed'!Q$1:Q$1067,MATCH('Combined Table'!$A36&amp;'Combined Table'!$B36,'Scrum Opp Feed'!$A$1:$A$1067&amp;'Scrum Opp Feed'!$B$1:$B$1067,0))),"",INDEX('Scrum Opp Feed'!Q$1:Q$1067,MATCH('Combined Table'!$A36&amp;'Combined Table'!$B36,'Scrum Opp Feed'!$A$1:$A$1067&amp;'Scrum Opp Feed'!$B$1:$B$1067,0)))</f>
        <v>3</v>
      </c>
      <c r="GX36" s="1" t="str">
        <f t="array" ref="GX36">IF(ISNA(INDEX('Restart 50m'!C$1:C$1067,MATCH('Combined Table'!$A36&amp;'Combined Table'!$B36,'Restart 50m'!$A$1:$A$1067&amp;'Restart 50m'!$B$1:$B$1067,0))),"",INDEX('Restart 50m'!C$1:C$1067,MATCH('Combined Table'!$A36&amp;'Combined Table'!$B36,'Restart 50m'!$A$1:$A$1067&amp;'Restart 50m'!$B$1:$B$1067,0)))</f>
        <v/>
      </c>
      <c r="GY36" s="13" t="str">
        <f t="array" ref="GY36">IF(ISNA(INDEX('Restart 50m'!D$1:D$1067,MATCH('Combined Table'!$A36&amp;'Combined Table'!$B36,'Restart 50m'!$A$1:$A$1067&amp;'Restart 50m'!$B$1:$B$1067,0))),"",INDEX('Restart 50m'!D$1:D$1067,MATCH('Combined Table'!$A36&amp;'Combined Table'!$B36,'Restart 50m'!$A$1:$A$1067&amp;'Restart 50m'!$B$1:$B$1067,0)))</f>
        <v/>
      </c>
      <c r="GZ36" s="13" t="str">
        <f t="array" ref="GZ36">IF(ISNA(INDEX('Restart 50m'!E$1:E$1067,MATCH('Combined Table'!$A36&amp;'Combined Table'!$B36,'Restart 50m'!$A$1:$A$1067&amp;'Restart 50m'!$B$1:$B$1067,0))),"",INDEX('Restart 50m'!E$1:E$1067,MATCH('Combined Table'!$A36&amp;'Combined Table'!$B36,'Restart 50m'!$A$1:$A$1067&amp;'Restart 50m'!$B$1:$B$1067,0)))</f>
        <v/>
      </c>
      <c r="HA36" s="13" t="str">
        <f t="array" ref="HA36">IF(ISNA(INDEX('Restart 50m'!F$1:F$1067,MATCH('Combined Table'!$A36&amp;'Combined Table'!$B36,'Restart 50m'!$A$1:$A$1067&amp;'Restart 50m'!$B$1:$B$1067,0))),"",INDEX('Restart 50m'!F$1:F$1067,MATCH('Combined Table'!$A36&amp;'Combined Table'!$B36,'Restart 50m'!$A$1:$A$1067&amp;'Restart 50m'!$B$1:$B$1067,0)))</f>
        <v/>
      </c>
      <c r="HB36" s="13">
        <f t="array" ref="HB36">IF(ISNA(INDEX('Restart 50m'!G$1:G$1067,MATCH('Combined Table'!$A36&amp;'Combined Table'!$B36,'Restart 50m'!$A$1:$A$1067&amp;'Restart 50m'!$B$1:$B$1067,0))),"",INDEX('Restart 50m'!G$1:G$1067,MATCH('Combined Table'!$A36&amp;'Combined Table'!$B36,'Restart 50m'!$A$1:$A$1067&amp;'Restart 50m'!$B$1:$B$1067,0)))</f>
        <v>2</v>
      </c>
      <c r="HC36" s="13" t="str">
        <f t="array" ref="HC36">IF(ISNA(INDEX('Restart 50m'!H$1:H$1067,MATCH('Combined Table'!$A36&amp;'Combined Table'!$B36,'Restart 50m'!$A$1:$A$1067&amp;'Restart 50m'!$B$1:$B$1067,0))),"",INDEX('Restart 50m'!H$1:H$1067,MATCH('Combined Table'!$A36&amp;'Combined Table'!$B36,'Restart 50m'!$A$1:$A$1067&amp;'Restart 50m'!$B$1:$B$1067,0)))</f>
        <v/>
      </c>
      <c r="HD36" s="13" t="str">
        <f t="array" ref="HD36">IF(ISNA(INDEX('Restart 50m'!I$1:I$1067,MATCH('Combined Table'!$A36&amp;'Combined Table'!$B36,'Restart 50m'!$A$1:$A$1067&amp;'Restart 50m'!$B$1:$B$1067,0))),"",INDEX('Restart 50m'!I$1:I$1067,MATCH('Combined Table'!$A36&amp;'Combined Table'!$B36,'Restart 50m'!$A$1:$A$1067&amp;'Restart 50m'!$B$1:$B$1067,0)))</f>
        <v/>
      </c>
      <c r="HE36" s="13">
        <f t="array" ref="HE36">IF(ISNA(INDEX('Restart 50m'!J$1:J$1067,MATCH('Combined Table'!$A36&amp;'Combined Table'!$B36,'Restart 50m'!$A$1:$A$1067&amp;'Restart 50m'!$B$1:$B$1067,0))),"",INDEX('Restart 50m'!J$1:J$1067,MATCH('Combined Table'!$A36&amp;'Combined Table'!$B36,'Restart 50m'!$A$1:$A$1067&amp;'Restart 50m'!$B$1:$B$1067,0)))</f>
        <v>2</v>
      </c>
      <c r="HF36" s="13">
        <f t="array" ref="HF36">IF(ISNA(INDEX('Restart 50m'!K$1:K$1067,MATCH('Combined Table'!$A36&amp;'Combined Table'!$B36,'Restart 50m'!$A$1:$A$1067&amp;'Restart 50m'!$B$1:$B$1067,0))),"",INDEX('Restart 50m'!K$1:K$1067,MATCH('Combined Table'!$A36&amp;'Combined Table'!$B36,'Restart 50m'!$A$1:$A$1067&amp;'Restart 50m'!$B$1:$B$1067,0)))</f>
        <v>2</v>
      </c>
      <c r="HG36" s="13" t="str">
        <f t="array" ref="HG36">IF(ISNA(INDEX('Restart 50m'!L$1:L$1067,MATCH('Combined Table'!$A36&amp;'Combined Table'!$B36,'Restart 50m'!$A$1:$A$1067&amp;'Restart 50m'!$B$1:$B$1067,0))),"",INDEX('Restart 50m'!L$1:L$1067,MATCH('Combined Table'!$A36&amp;'Combined Table'!$B36,'Restart 50m'!$A$1:$A$1067&amp;'Restart 50m'!$B$1:$B$1067,0)))</f>
        <v/>
      </c>
      <c r="HH36" s="13" t="str">
        <f t="array" ref="HH36">IF(ISNA(INDEX('Restart 50m'!M$1:M$1067,MATCH('Combined Table'!$A36&amp;'Combined Table'!$B36,'Restart 50m'!$A$1:$A$1067&amp;'Restart 50m'!$B$1:$B$1067,0))),"",INDEX('Restart 50m'!M$1:M$1067,MATCH('Combined Table'!$A36&amp;'Combined Table'!$B36,'Restart 50m'!$A$1:$A$1067&amp;'Restart 50m'!$B$1:$B$1067,0)))</f>
        <v/>
      </c>
      <c r="HI36" s="13" t="str">
        <f t="array" ref="HI36">IF(ISNA(INDEX('Restart 50m'!N$1:N$1067,MATCH('Combined Table'!$A36&amp;'Combined Table'!$B36,'Restart 50m'!$A$1:$A$1067&amp;'Restart 50m'!$B$1:$B$1067,0))),"",INDEX('Restart 50m'!N$1:N$1067,MATCH('Combined Table'!$A36&amp;'Combined Table'!$B36,'Restart 50m'!$A$1:$A$1067&amp;'Restart 50m'!$B$1:$B$1067,0)))</f>
        <v/>
      </c>
      <c r="HJ36" s="13" t="str">
        <f t="array" ref="HJ36">IF(ISNA(INDEX('Restart 50m'!O$1:O$1067,MATCH('Combined Table'!$A36&amp;'Combined Table'!$B36,'Restart 50m'!$A$1:$A$1067&amp;'Restart 50m'!$B$1:$B$1067,0))),"",INDEX('Restart 50m'!O$1:O$1067,MATCH('Combined Table'!$A36&amp;'Combined Table'!$B36,'Restart 50m'!$A$1:$A$1067&amp;'Restart 50m'!$B$1:$B$1067,0)))</f>
        <v/>
      </c>
      <c r="HK36" s="13">
        <f t="array" ref="HK36">IF(ISNA(INDEX('Restart 50m'!P$1:P$1067,MATCH('Combined Table'!$A36&amp;'Combined Table'!$B36,'Restart 50m'!$A$1:$A$1067&amp;'Restart 50m'!$B$1:$B$1067,0))),"",INDEX('Restart 50m'!P$1:P$1067,MATCH('Combined Table'!$A36&amp;'Combined Table'!$B36,'Restart 50m'!$A$1:$A$1067&amp;'Restart 50m'!$B$1:$B$1067,0)))</f>
        <v>3</v>
      </c>
      <c r="HL36" s="13" t="str">
        <f t="array" ref="HL36">IF(ISNA(INDEX('Restart 50m'!Q$1:Q$1067,MATCH('Combined Table'!$A36&amp;'Combined Table'!$B36,'Restart 50m'!$A$1:$A$1067&amp;'Restart 50m'!$B$1:$B$1067,0))),"",INDEX('Restart 50m'!Q$1:Q$1067,MATCH('Combined Table'!$A36&amp;'Combined Table'!$B36,'Restart 50m'!$A$1:$A$1067&amp;'Restart 50m'!$B$1:$B$1067,0)))</f>
        <v/>
      </c>
      <c r="HM36" s="13" t="str">
        <f t="array" ref="HM36">IF(ISNA(INDEX('Restart 50m'!R$1:R$1067,MATCH('Combined Table'!$A36&amp;'Combined Table'!$B36,'Restart 50m'!$A$1:$A$1067&amp;'Restart 50m'!$B$1:$B$1067,0))),"",INDEX('Restart 50m'!R$1:R$1067,MATCH('Combined Table'!$A36&amp;'Combined Table'!$B36,'Restart 50m'!$A$1:$A$1067&amp;'Restart 50m'!$B$1:$B$1067,0)))</f>
        <v/>
      </c>
      <c r="HN36" s="13">
        <f t="array" ref="HN36">IF(ISNA(INDEX('Restart 50m'!S$1:S$1067,MATCH('Combined Table'!$A36&amp;'Combined Table'!$B36,'Restart 50m'!$A$1:$A$1067&amp;'Restart 50m'!$B$1:$B$1067,0))),"",INDEX('Restart 50m'!S$1:S$1067,MATCH('Combined Table'!$A36&amp;'Combined Table'!$B36,'Restart 50m'!$A$1:$A$1067&amp;'Restart 50m'!$B$1:$B$1067,0)))</f>
        <v>3</v>
      </c>
      <c r="HO36" s="13">
        <f t="array" ref="HO36">IF(ISNA(INDEX('Restart 50m'!T$1:T$1067,MATCH('Combined Table'!$A36&amp;'Combined Table'!$B36,'Restart 50m'!$A$1:$A$1067&amp;'Restart 50m'!$B$1:$B$1067,0))),"",INDEX('Restart 50m'!T$1:T$1067,MATCH('Combined Table'!$A36&amp;'Combined Table'!$B36,'Restart 50m'!$A$1:$A$1067&amp;'Restart 50m'!$B$1:$B$1067,0)))</f>
        <v>3</v>
      </c>
      <c r="HP36" s="13">
        <f t="array" ref="HP36">IF(ISNA(INDEX('Restart 50m'!U$1:U$1067,MATCH('Combined Table'!$A36&amp;'Combined Table'!$B36,'Restart 50m'!$A$1:$A$1067&amp;'Restart 50m'!$B$1:$B$1067,0))),"",INDEX('Restart 50m'!U$1:U$1067,MATCH('Combined Table'!$A36&amp;'Combined Table'!$B36,'Restart 50m'!$A$1:$A$1067&amp;'Restart 50m'!$B$1:$B$1067,0)))</f>
        <v>5</v>
      </c>
      <c r="HQ36" s="1" t="str">
        <f t="array" ref="HQ36">IF(ISNA(INDEX('Restart 22m'!C$1:C$1067,MATCH('Combined Table'!$A36&amp;'Combined Table'!$B36,'Restart 22m'!$A$1:$A$1067&amp;'Restart 22m'!$B$1:$B$1067,0))),"",INDEX('Restart 22m'!C$1:C$1067,MATCH('Combined Table'!$A36&amp;'Combined Table'!$B36,'Restart 22m'!$A$1:$A$1067&amp;'Restart 22m'!$B$1:$B$1067,0)))</f>
        <v/>
      </c>
      <c r="HR36" s="13" t="str">
        <f t="array" ref="HR36">IF(ISNA(INDEX('Restart 22m'!D$1:D$1067,MATCH('Combined Table'!$A36&amp;'Combined Table'!$B36,'Restart 22m'!$A$1:$A$1067&amp;'Restart 22m'!$B$1:$B$1067,0))),"",INDEX('Restart 22m'!D$1:D$1067,MATCH('Combined Table'!$A36&amp;'Combined Table'!$B36,'Restart 22m'!$A$1:$A$1067&amp;'Restart 22m'!$B$1:$B$1067,0)))</f>
        <v/>
      </c>
      <c r="HS36" s="13" t="str">
        <f t="array" ref="HS36">IF(ISNA(INDEX('Restart 22m'!E$1:E$1067,MATCH('Combined Table'!$A36&amp;'Combined Table'!$B36,'Restart 22m'!$A$1:$A$1067&amp;'Restart 22m'!$B$1:$B$1067,0))),"",INDEX('Restart 22m'!E$1:E$1067,MATCH('Combined Table'!$A36&amp;'Combined Table'!$B36,'Restart 22m'!$A$1:$A$1067&amp;'Restart 22m'!$B$1:$B$1067,0)))</f>
        <v/>
      </c>
      <c r="HT36" s="13" t="str">
        <f t="array" ref="HT36">IF(ISNA(INDEX('Restart 22m'!F$1:F$1067,MATCH('Combined Table'!$A36&amp;'Combined Table'!$B36,'Restart 22m'!$A$1:$A$1067&amp;'Restart 22m'!$B$1:$B$1067,0))),"",INDEX('Restart 22m'!F$1:F$1067,MATCH('Combined Table'!$A36&amp;'Combined Table'!$B36,'Restart 22m'!$A$1:$A$1067&amp;'Restart 22m'!$B$1:$B$1067,0)))</f>
        <v/>
      </c>
      <c r="HU36" s="13" t="str">
        <f t="array" ref="HU36">IF(ISNA(INDEX('Restart 22m'!G$1:G$1067,MATCH('Combined Table'!$A36&amp;'Combined Table'!$B36,'Restart 22m'!$A$1:$A$1067&amp;'Restart 22m'!$B$1:$B$1067,0))),"",INDEX('Restart 22m'!G$1:G$1067,MATCH('Combined Table'!$A36&amp;'Combined Table'!$B36,'Restart 22m'!$A$1:$A$1067&amp;'Restart 22m'!$B$1:$B$1067,0)))</f>
        <v/>
      </c>
      <c r="HV36" s="13" t="str">
        <f t="array" ref="HV36">IF(ISNA(INDEX('Restart 22m'!H$1:H$1067,MATCH('Combined Table'!$A36&amp;'Combined Table'!$B36,'Restart 22m'!$A$1:$A$1067&amp;'Restart 22m'!$B$1:$B$1067,0))),"",INDEX('Restart 22m'!H$1:H$1067,MATCH('Combined Table'!$A36&amp;'Combined Table'!$B36,'Restart 22m'!$A$1:$A$1067&amp;'Restart 22m'!$B$1:$B$1067,0)))</f>
        <v/>
      </c>
      <c r="HW36" s="13" t="str">
        <f t="array" ref="HW36">IF(ISNA(INDEX('Restart 22m'!I$1:I$1067,MATCH('Combined Table'!$A36&amp;'Combined Table'!$B36,'Restart 22m'!$A$1:$A$1067&amp;'Restart 22m'!$B$1:$B$1067,0))),"",INDEX('Restart 22m'!I$1:I$1067,MATCH('Combined Table'!$A36&amp;'Combined Table'!$B36,'Restart 22m'!$A$1:$A$1067&amp;'Restart 22m'!$B$1:$B$1067,0)))</f>
        <v/>
      </c>
      <c r="HX36" s="13" t="str">
        <f t="array" ref="HX36">IF(ISNA(INDEX('Restart 22m'!J$1:J$1067,MATCH('Combined Table'!$A36&amp;'Combined Table'!$B36,'Restart 22m'!$A$1:$A$1067&amp;'Restart 22m'!$B$1:$B$1067,0))),"",INDEX('Restart 22m'!J$1:J$1067,MATCH('Combined Table'!$A36&amp;'Combined Table'!$B36,'Restart 22m'!$A$1:$A$1067&amp;'Restart 22m'!$B$1:$B$1067,0)))</f>
        <v/>
      </c>
      <c r="HY36" s="13" t="str">
        <f t="array" ref="HY36">IF(ISNA(INDEX('Restart 22m'!K$1:K$1067,MATCH('Combined Table'!$A36&amp;'Combined Table'!$B36,'Restart 22m'!$A$1:$A$1067&amp;'Restart 22m'!$B$1:$B$1067,0))),"",INDEX('Restart 22m'!K$1:K$1067,MATCH('Combined Table'!$A36&amp;'Combined Table'!$B36,'Restart 22m'!$A$1:$A$1067&amp;'Restart 22m'!$B$1:$B$1067,0)))</f>
        <v/>
      </c>
      <c r="HZ36" s="13" t="str">
        <f t="array" ref="HZ36">IF(ISNA(INDEX('Restart 22m'!L$1:L$1067,MATCH('Combined Table'!$A36&amp;'Combined Table'!$B36,'Restart 22m'!$A$1:$A$1067&amp;'Restart 22m'!$B$1:$B$1067,0))),"",INDEX('Restart 22m'!L$1:L$1067,MATCH('Combined Table'!$A36&amp;'Combined Table'!$B36,'Restart 22m'!$A$1:$A$1067&amp;'Restart 22m'!$B$1:$B$1067,0)))</f>
        <v/>
      </c>
      <c r="IA36" s="13" t="str">
        <f t="array" ref="IA36">IF(ISNA(INDEX('Restart 22m'!M$1:M$1067,MATCH('Combined Table'!$A36&amp;'Combined Table'!$B36,'Restart 22m'!$A$1:$A$1067&amp;'Restart 22m'!$B$1:$B$1067,0))),"",INDEX('Restart 22m'!M$1:M$1067,MATCH('Combined Table'!$A36&amp;'Combined Table'!$B36,'Restart 22m'!$A$1:$A$1067&amp;'Restart 22m'!$B$1:$B$1067,0)))</f>
        <v/>
      </c>
      <c r="IB36" s="13" t="str">
        <f t="array" ref="IB36">IF(ISNA(INDEX('Restart 22m'!N$1:N$1067,MATCH('Combined Table'!$A36&amp;'Combined Table'!$B36,'Restart 22m'!$A$1:$A$1067&amp;'Restart 22m'!$B$1:$B$1067,0))),"",INDEX('Restart 22m'!N$1:N$1067,MATCH('Combined Table'!$A36&amp;'Combined Table'!$B36,'Restart 22m'!$A$1:$A$1067&amp;'Restart 22m'!$B$1:$B$1067,0)))</f>
        <v/>
      </c>
      <c r="IC36" s="13" t="str">
        <f t="array" ref="IC36">IF(ISNA(INDEX('Restart 22m'!O$1:O$1067,MATCH('Combined Table'!$A36&amp;'Combined Table'!$B36,'Restart 22m'!$A$1:$A$1067&amp;'Restart 22m'!$B$1:$B$1067,0))),"",INDEX('Restart 22m'!O$1:O$1067,MATCH('Combined Table'!$A36&amp;'Combined Table'!$B36,'Restart 22m'!$A$1:$A$1067&amp;'Restart 22m'!$B$1:$B$1067,0)))</f>
        <v/>
      </c>
      <c r="ID36" s="13" t="str">
        <f t="array" ref="ID36">IF(ISNA(INDEX('Restart 22m'!P$1:P$1067,MATCH('Combined Table'!$A36&amp;'Combined Table'!$B36,'Restart 22m'!$A$1:$A$1067&amp;'Restart 22m'!$B$1:$B$1067,0))),"",INDEX('Restart 22m'!P$1:P$1067,MATCH('Combined Table'!$A36&amp;'Combined Table'!$B36,'Restart 22m'!$A$1:$A$1067&amp;'Restart 22m'!$B$1:$B$1067,0)))</f>
        <v/>
      </c>
      <c r="IE36" s="13" t="str">
        <f t="array" ref="IE36">IF(ISNA(INDEX('Restart 22m'!Q$1:Q$1067,MATCH('Combined Table'!$A36&amp;'Combined Table'!$B36,'Restart 22m'!$A$1:$A$1067&amp;'Restart 22m'!$B$1:$B$1067,0))),"",INDEX('Restart 22m'!Q$1:Q$1067,MATCH('Combined Table'!$A36&amp;'Combined Table'!$B36,'Restart 22m'!$A$1:$A$1067&amp;'Restart 22m'!$B$1:$B$1067,0)))</f>
        <v/>
      </c>
      <c r="IF36" s="13" t="str">
        <f t="array" ref="IF36">IF(ISNA(INDEX('Restart 22m'!R$1:R$1067,MATCH('Combined Table'!$A36&amp;'Combined Table'!$B36,'Restart 22m'!$A$1:$A$1067&amp;'Restart 22m'!$B$1:$B$1067,0))),"",INDEX('Restart 22m'!R$1:R$1067,MATCH('Combined Table'!$A36&amp;'Combined Table'!$B36,'Restart 22m'!$A$1:$A$1067&amp;'Restart 22m'!$B$1:$B$1067,0)))</f>
        <v/>
      </c>
      <c r="IG36" s="13" t="str">
        <f t="array" ref="IG36">IF(ISNA(INDEX('Restart 22m'!S$1:S$1067,MATCH('Combined Table'!$A36&amp;'Combined Table'!$B36,'Restart 22m'!$A$1:$A$1067&amp;'Restart 22m'!$B$1:$B$1067,0))),"",INDEX('Restart 22m'!S$1:S$1067,MATCH('Combined Table'!$A36&amp;'Combined Table'!$B36,'Restart 22m'!$A$1:$A$1067&amp;'Restart 22m'!$B$1:$B$1067,0)))</f>
        <v/>
      </c>
      <c r="IH36" s="13" t="str">
        <f t="array" ref="IH36">IF(ISNA(INDEX('Restart 22m'!T$1:T$1067,MATCH('Combined Table'!$A36&amp;'Combined Table'!$B36,'Restart 22m'!$A$1:$A$1067&amp;'Restart 22m'!$B$1:$B$1067,0))),"",INDEX('Restart 22m'!T$1:T$1067,MATCH('Combined Table'!$A36&amp;'Combined Table'!$B36,'Restart 22m'!$A$1:$A$1067&amp;'Restart 22m'!$B$1:$B$1067,0)))</f>
        <v/>
      </c>
      <c r="II36" s="13" t="str">
        <f t="array" ref="II36">IF(ISNA(INDEX('Restart 22m'!U$1:U$1067,MATCH('Combined Table'!$A36&amp;'Combined Table'!$B36,'Restart 22m'!$A$1:$A$1067&amp;'Restart 22m'!$B$1:$B$1067,0))),"",INDEX('Restart 22m'!U$1:U$1067,MATCH('Combined Table'!$A36&amp;'Combined Table'!$B36,'Restart 22m'!$A$1:$A$1067&amp;'Restart 22m'!$B$1:$B$1067,0)))</f>
        <v/>
      </c>
      <c r="IJ36" s="13"/>
    </row>
    <row r="37" spans="1:244" x14ac:dyDescent="0.25">
      <c r="A37" s="5" t="s">
        <v>4</v>
      </c>
      <c r="B37" s="3">
        <v>3</v>
      </c>
      <c r="C37" s="13">
        <f t="array" ref="C37">INDEX('Points Table'!C$1:C$1067,MATCH('Combined Table'!$A37&amp;'Combined Table'!$B37,$A$1:$A$1067&amp;$B$1:$B$1067,0))</f>
        <v>31</v>
      </c>
      <c r="D37" s="13">
        <f t="array" ref="D37">INDEX('Points Table'!D$1:D$1067,MATCH('Combined Table'!$A37&amp;'Combined Table'!$B37,$A$1:$A$1067&amp;$B$1:$B$1067,0))</f>
        <v>4</v>
      </c>
      <c r="E37" s="13">
        <f t="array" ref="E37">INDEX('Points Table'!E$1:E$1067,MATCH('Combined Table'!$A37&amp;'Combined Table'!$B37,$A$1:$A$1067&amp;$B$1:$B$1067,0))</f>
        <v>4</v>
      </c>
      <c r="F37" s="13">
        <f t="array" ref="F37">INDEX('Points Table'!F$1:F$1067,MATCH('Combined Table'!$A37&amp;'Combined Table'!$B37,$A$1:$A$1067&amp;$B$1:$B$1067,0))</f>
        <v>1</v>
      </c>
      <c r="G37" s="13">
        <f t="array" ref="G37">INDEX('Points Table'!G$1:G$1067,MATCH('Combined Table'!$A37&amp;'Combined Table'!$B37,$A$1:$A$1067&amp;$B$1:$B$1067,0))</f>
        <v>71.400000000000006</v>
      </c>
      <c r="H37" s="13" t="str">
        <f t="array" ref="H37">INDEX('Points Table'!H$1:H$1067,MATCH('Combined Table'!$A37&amp;'Combined Table'!$B37,$A$1:$A$1067&amp;$B$1:$B$1067,0))</f>
        <v/>
      </c>
      <c r="I37" s="13" t="str">
        <f t="array" ref="I37">INDEX('Possesion Times'!C$1:C$1067,MATCH('Combined Table'!$A37&amp;'Combined Table'!$B37,$A$1:$A$1067&amp;$B$1:$B$1067,0))</f>
        <v>2:20</v>
      </c>
      <c r="J37" s="13" t="str">
        <f t="array" ref="J37">INDEX('Possesion Times'!D$1:D$1067,MATCH('Combined Table'!$A37&amp;'Combined Table'!$B37,$A$1:$A$1067&amp;$B$1:$B$1067,0))</f>
        <v>1:18</v>
      </c>
      <c r="K37" s="13" t="str">
        <f t="array" ref="K37">INDEX('Possesion Times'!E$1:E$1067,MATCH('Combined Table'!$A37&amp;'Combined Table'!$B37,$A$1:$A$1067&amp;$B$1:$B$1067,0))</f>
        <v>3:38</v>
      </c>
      <c r="L37" s="13">
        <f t="array" ref="L37">INDEX('Possesion Times'!F$1:F$1067,MATCH('Combined Table'!$A37&amp;'Combined Table'!$B37,$A$1:$A$1067&amp;$B$1:$B$1067,0))</f>
        <v>12.2</v>
      </c>
      <c r="M37" s="13" t="str">
        <f t="array" ref="M37">INDEX('Possesion Times'!G$1:G$1067,MATCH('Combined Table'!$A37&amp;'Combined Table'!$B37,$A$1:$A$1067&amp;$B$1:$B$1067,0))</f>
        <v>2:04</v>
      </c>
      <c r="N37" s="13" t="str">
        <f t="array" ref="N37">INDEX('Possesion Times'!H$1:H$1067,MATCH('Combined Table'!$A37&amp;'Combined Table'!$B37,$A$1:$A$1067&amp;$B$1:$B$1067,0))</f>
        <v>1:12</v>
      </c>
      <c r="O37" s="13" t="str">
        <f t="array" ref="O37">INDEX('Possesion Times'!I$1:I$1067,MATCH('Combined Table'!$A37&amp;'Combined Table'!$B37,$A$1:$A$1067&amp;$B$1:$B$1067,0))</f>
        <v>3:16</v>
      </c>
      <c r="P37" s="13">
        <f t="array" ref="P37">INDEX('Possesion Times'!J$1:J$1067,MATCH('Combined Table'!$A37&amp;'Combined Table'!$B37,$A$1:$A$1067&amp;$B$1:$B$1067,0))</f>
        <v>10.9</v>
      </c>
      <c r="Q37" s="13" t="str">
        <f t="array" ref="Q37">INDEX('Possesion Times'!K$1:K$1067,MATCH('Combined Table'!$A37&amp;'Combined Table'!$B37,$A$1:$A$1067&amp;$B$1:$B$1067,0))</f>
        <v>4:01</v>
      </c>
      <c r="R37" s="13" t="str">
        <f t="array" ref="R37">INDEX('Possesion Times'!L$1:L$1067,MATCH('Combined Table'!$A37&amp;'Combined Table'!$B37,$A$1:$A$1067&amp;$B$1:$B$1067,0))</f>
        <v>1:43</v>
      </c>
      <c r="S37" s="13" t="str">
        <f t="array" ref="S37">INDEX('Possesion Times'!M$1:M$1067,MATCH('Combined Table'!$A37&amp;'Combined Table'!$B37,$A$1:$A$1067&amp;$B$1:$B$1067,0))</f>
        <v>5:44</v>
      </c>
      <c r="T37" s="13">
        <f t="array" ref="T37">INDEX('Possesion Times'!N$1:N$1067,MATCH('Combined Table'!$A37&amp;'Combined Table'!$B37,$A$1:$A$1067&amp;$B$1:$B$1067,0))</f>
        <v>19.2</v>
      </c>
      <c r="U37" s="13" t="str">
        <f t="array" ref="U37">INDEX('Possesion Times'!O$1:O$1067,MATCH('Combined Table'!$A37&amp;'Combined Table'!$B37,$A$1:$A$1067&amp;$B$1:$B$1067,0))</f>
        <v>0:53</v>
      </c>
      <c r="V37" s="13" t="str">
        <f t="array" ref="V37">INDEX('Possesion Times'!P$1:P$1067,MATCH('Combined Table'!$A37&amp;'Combined Table'!$B37,$A$1:$A$1067&amp;$B$1:$B$1067,0))</f>
        <v>0:18</v>
      </c>
      <c r="W37" s="13" t="str">
        <f t="array" ref="W37">INDEX('Possesion Times'!Q$1:Q$1067,MATCH('Combined Table'!$A37&amp;'Combined Table'!$B37,$A$1:$A$1067&amp;$B$1:$B$1067,0))</f>
        <v>1:11</v>
      </c>
      <c r="X37" s="13">
        <f t="array" ref="X37">INDEX('Possesion Times'!R$1:R$1067,MATCH('Combined Table'!$A37&amp;'Combined Table'!$B37,$A$1:$A$1067&amp;$B$1:$B$1067,0))</f>
        <v>3.9</v>
      </c>
      <c r="Y37" s="13" t="str">
        <f t="array" ref="Y37">INDEX('Possesion Times'!S$1:S$1067,MATCH('Combined Table'!$A37&amp;'Combined Table'!$B37,$A$1:$A$1067&amp;$B$1:$B$1067,0))</f>
        <v>9:18</v>
      </c>
      <c r="Z37" s="13" t="str">
        <f t="array" ref="Z37">INDEX('Possesion Times'!T$1:T$1067,MATCH('Combined Table'!$A37&amp;'Combined Table'!$B37,$A$1:$A$1067&amp;$B$1:$B$1067,0))</f>
        <v>4:31</v>
      </c>
      <c r="AA37" s="13" t="str">
        <f t="array" ref="AA37">INDEX('Possesion Times'!U$1:U$1067,MATCH('Combined Table'!$A37&amp;'Combined Table'!$B37,$A$1:$A$1067&amp;$B$1:$B$1067,0))</f>
        <v>13:49</v>
      </c>
      <c r="AB37" s="13">
        <f t="array" ref="AB37">INDEX('Possesion Times'!V$1:V$1067,MATCH('Combined Table'!$A37&amp;'Combined Table'!$B37,$A$1:$A$1067&amp;$B$1:$B$1067,0))</f>
        <v>46.2</v>
      </c>
      <c r="AC37" s="1">
        <f t="array" ref="AC37">INDEX('Possession Source'!C$1:C$1067,MATCH('Combined Table'!$A37&amp;'Combined Table'!$B37,$A$1:$A$1067&amp;$B$1:$B$1067,0))</f>
        <v>7</v>
      </c>
      <c r="AD37" s="13">
        <f t="array" ref="AD37">INDEX('Possession Source'!D$1:D$1067,MATCH('Combined Table'!$A37&amp;'Combined Table'!$B37,$A$1:$A$1067&amp;$B$1:$B$1067,0))</f>
        <v>6</v>
      </c>
      <c r="AE37" s="13">
        <f t="array" ref="AE37">INDEX('Possession Source'!E$1:E$1067,MATCH('Combined Table'!$A37&amp;'Combined Table'!$B37,$A$1:$A$1067&amp;$B$1:$B$1067,0))</f>
        <v>6</v>
      </c>
      <c r="AF37" s="13">
        <f t="array" ref="AF37">INDEX('Possession Source'!F$1:F$1067,MATCH('Combined Table'!$A37&amp;'Combined Table'!$B37,$A$1:$A$1067&amp;$B$1:$B$1067,0))</f>
        <v>2</v>
      </c>
      <c r="AG37" s="13">
        <f t="array" ref="AG37">INDEX('Possession Source'!G$1:G$1067,MATCH('Combined Table'!$A37&amp;'Combined Table'!$B37,$A$1:$A$1067&amp;$B$1:$B$1067,0))</f>
        <v>21</v>
      </c>
      <c r="AH37" s="13">
        <f t="array" ref="AH37">INDEX('Possession Source'!H$1:H$1067,MATCH('Combined Table'!$A37&amp;'Combined Table'!$B37,$A$1:$A$1067&amp;$B$1:$B$1067,0))</f>
        <v>11</v>
      </c>
      <c r="AI37" s="13">
        <f t="array" ref="AI37">INDEX('Possession Source'!I$1:I$1067,MATCH('Combined Table'!$A37&amp;'Combined Table'!$B37,$A$1:$A$1067&amp;$B$1:$B$1067,0))</f>
        <v>1</v>
      </c>
      <c r="AJ37" s="13">
        <f t="array" ref="AJ37">INDEX('Possession Source'!J$1:J$1067,MATCH('Combined Table'!$A37&amp;'Combined Table'!$B37,$A$1:$A$1067&amp;$B$1:$B$1067,0))</f>
        <v>7</v>
      </c>
      <c r="AK37" s="13" t="str">
        <f t="array" ref="AK37">INDEX('Possession Source'!K$1:K$1067,MATCH('Combined Table'!$A37&amp;'Combined Table'!$B37,$A$1:$A$1067&amp;$B$1:$B$1067,0))</f>
        <v/>
      </c>
      <c r="AL37" s="13">
        <f t="array" ref="AL37">INDEX('Possession Source'!L$1:L$1067,MATCH('Combined Table'!$A37&amp;'Combined Table'!$B37,$A$1:$A$1067&amp;$B$1:$B$1067,0))</f>
        <v>1</v>
      </c>
      <c r="AM37" s="13" t="str">
        <f t="array" ref="AM37">INDEX('Possession Source'!M$1:M$1067,MATCH('Combined Table'!$A37&amp;'Combined Table'!$B37,$A$1:$A$1067&amp;$B$1:$B$1067,0))</f>
        <v/>
      </c>
      <c r="AN37" s="13" t="str">
        <f t="array" ref="AN37">INDEX('Possession Source'!N$1:N$1067,MATCH('Combined Table'!$A37&amp;'Combined Table'!$B37,$A$1:$A$1067&amp;$B$1:$B$1067,0))</f>
        <v/>
      </c>
      <c r="AO37" s="13">
        <f t="array" ref="AO37">INDEX('Possession Source'!O$1:O$1067,MATCH('Combined Table'!$A37&amp;'Combined Table'!$B37,$A$1:$A$1067&amp;$B$1:$B$1067,0))</f>
        <v>2</v>
      </c>
      <c r="AP37" s="13">
        <f t="array" ref="AP37">INDEX('Possession Source'!P$1:P$1067,MATCH('Combined Table'!$A37&amp;'Combined Table'!$B37,$A$1:$A$1067&amp;$B$1:$B$1067,0))</f>
        <v>22</v>
      </c>
      <c r="AQ37" s="13">
        <f t="array" ref="AQ37">INDEX('Possession Source'!Q$1:Q$1067,MATCH('Combined Table'!$A37&amp;'Combined Table'!$B37,$A$1:$A$1067&amp;$B$1:$B$1067,0))</f>
        <v>43</v>
      </c>
      <c r="AR37" s="1" t="str">
        <f t="array" ref="AR37">INDEX('Penalties Frees conceded'!C$1:C$1067,MATCH('Combined Table'!$A37&amp;'Combined Table'!$B37,$A$1:$A$1067&amp;$B$1:$B$1067,0))</f>
        <v/>
      </c>
      <c r="AS37" s="13">
        <f t="array" ref="AS37">INDEX('Penalties Frees conceded'!D$1:D$1067,MATCH('Combined Table'!$A37&amp;'Combined Table'!$B37,$A$1:$A$1067&amp;$B$1:$B$1067,0))</f>
        <v>1</v>
      </c>
      <c r="AT37" s="13" t="str">
        <f t="array" ref="AT37">INDEX('Penalties Frees conceded'!E$1:E$1067,MATCH('Combined Table'!$A37&amp;'Combined Table'!$B37,$A$1:$A$1067&amp;$B$1:$B$1067,0))</f>
        <v/>
      </c>
      <c r="AU37" s="13">
        <f t="array" ref="AU37">INDEX('Penalties Frees conceded'!F$1:F$1067,MATCH('Combined Table'!$A37&amp;'Combined Table'!$B37,$A$1:$A$1067&amp;$B$1:$B$1067,0))</f>
        <v>2</v>
      </c>
      <c r="AV37" s="13" t="str">
        <f t="array" ref="AV37">INDEX('Penalties Frees conceded'!G$1:G$1067,MATCH('Combined Table'!$A37&amp;'Combined Table'!$B37,$A$1:$A$1067&amp;$B$1:$B$1067,0))</f>
        <v/>
      </c>
      <c r="AW37" s="13" t="str">
        <f t="array" ref="AW37">INDEX('Penalties Frees conceded'!H$1:H$1067,MATCH('Combined Table'!$A37&amp;'Combined Table'!$B37,$A$1:$A$1067&amp;$B$1:$B$1067,0))</f>
        <v/>
      </c>
      <c r="AX37" s="13">
        <f t="array" ref="AX37">INDEX('Penalties Frees conceded'!I$1:I$1067,MATCH('Combined Table'!$A37&amp;'Combined Table'!$B37,$A$1:$A$1067&amp;$B$1:$B$1067,0))</f>
        <v>3</v>
      </c>
      <c r="AY37" s="13">
        <f t="array" ref="AY37">INDEX('Penalties Frees conceded'!J$1:J$1067,MATCH('Combined Table'!$A37&amp;'Combined Table'!$B37,$A$1:$A$1067&amp;$B$1:$B$1067,0))</f>
        <v>2</v>
      </c>
      <c r="AZ37" s="13" t="str">
        <f t="array" ref="AZ37">INDEX('Penalties Frees conceded'!K$1:K$1067,MATCH('Combined Table'!$A37&amp;'Combined Table'!$B37,$A$1:$A$1067&amp;$B$1:$B$1067,0))</f>
        <v/>
      </c>
      <c r="BA37" s="13" t="str">
        <f t="array" ref="BA37">INDEX('Penalties Frees conceded'!L$1:L$1067,MATCH('Combined Table'!$A37&amp;'Combined Table'!$B37,$A$1:$A$1067&amp;$B$1:$B$1067,0))</f>
        <v/>
      </c>
      <c r="BB37" s="13">
        <f t="array" ref="BB37">INDEX('Penalties Frees conceded'!M$1:M$1067,MATCH('Combined Table'!$A37&amp;'Combined Table'!$B37,$A$1:$A$1067&amp;$B$1:$B$1067,0))</f>
        <v>2</v>
      </c>
      <c r="BC37" s="13">
        <f t="array" ref="BC37">INDEX('Penalties Frees conceded'!N$1:N$1067,MATCH('Combined Table'!$A37&amp;'Combined Table'!$B37,$A$1:$A$1067&amp;$B$1:$B$1067,0))</f>
        <v>1</v>
      </c>
      <c r="BD37" s="13">
        <f t="array" ref="BD37">INDEX('Penalties Frees conceded'!O$1:O$1067,MATCH('Combined Table'!$A37&amp;'Combined Table'!$B37,$A$1:$A$1067&amp;$B$1:$B$1067,0))</f>
        <v>1</v>
      </c>
      <c r="BE37" s="13">
        <f t="array" ref="BE37">INDEX('Penalties Frees conceded'!P$1:P$1067,MATCH('Combined Table'!$A37&amp;'Combined Table'!$B37,$A$1:$A$1067&amp;$B$1:$B$1067,0))</f>
        <v>6</v>
      </c>
      <c r="BF37" s="13">
        <f t="array" ref="BF37">INDEX('Penalties Frees conceded'!Q$1:Q$1067,MATCH('Combined Table'!$A37&amp;'Combined Table'!$B37,$A$1:$A$1067&amp;$B$1:$B$1067,0))</f>
        <v>9</v>
      </c>
      <c r="BG37" s="1">
        <f t="array" ref="BG37">INDEX('Attack Possession'!C$1:C$1067,MATCH('Combined Table'!$A37&amp;'Combined Table'!$B37,$A$1:$A$1067&amp;$B$1:$B$1067,0))</f>
        <v>8</v>
      </c>
      <c r="BH37" s="13">
        <f t="array" ref="BH37">INDEX('Attack Possession'!D$1:D$1067,MATCH('Combined Table'!$A37&amp;'Combined Table'!$B37,$A$1:$A$1067&amp;$B$1:$B$1067,0))</f>
        <v>34</v>
      </c>
      <c r="BI37" s="13">
        <f t="array" ref="BI37">INDEX('Attack Possession'!E$1:E$1067,MATCH('Combined Table'!$A37&amp;'Combined Table'!$B37,$A$1:$A$1067&amp;$B$1:$B$1067,0))</f>
        <v>54.8</v>
      </c>
      <c r="BJ37" s="13">
        <f t="array" ref="BJ37">INDEX('Attack Possession'!F$1:F$1067,MATCH('Combined Table'!$A37&amp;'Combined Table'!$B37,$A$1:$A$1067&amp;$B$1:$B$1067,0))</f>
        <v>2.4</v>
      </c>
      <c r="BK37" s="13">
        <f t="array" ref="BK37">INDEX('Attack Possession'!G$1:G$1067,MATCH('Combined Table'!$A37&amp;'Combined Table'!$B37,$A$1:$A$1067&amp;$B$1:$B$1067,0))</f>
        <v>17</v>
      </c>
      <c r="BL37" s="13">
        <f t="array" ref="BL37">INDEX('Attack Possession'!H$1:H$1067,MATCH('Combined Table'!$A37&amp;'Combined Table'!$B37,$A$1:$A$1067&amp;$B$1:$B$1067,0))</f>
        <v>12</v>
      </c>
      <c r="BM37" s="13">
        <f t="array" ref="BM37">INDEX('Attack Possession'!I$1:I$1067,MATCH('Combined Table'!$A37&amp;'Combined Table'!$B37,$A$1:$A$1067&amp;$B$1:$B$1067,0))</f>
        <v>6</v>
      </c>
      <c r="BN37" s="13">
        <f t="array" ref="BN37">INDEX('Attack Possession'!J$1:J$1067,MATCH('Combined Table'!$A37&amp;'Combined Table'!$B37,$A$1:$A$1067&amp;$B$1:$B$1067,0))</f>
        <v>3</v>
      </c>
      <c r="BO37" s="13">
        <f t="array" ref="BO37">INDEX('Attack Possession'!K$1:K$1067,MATCH('Combined Table'!$A37&amp;'Combined Table'!$B37,$A$1:$A$1067&amp;$B$1:$B$1067,0))</f>
        <v>2</v>
      </c>
      <c r="BP37" s="13">
        <f t="array" ref="BP37">INDEX('Attack Possession'!L$1:L$1067,MATCH('Combined Table'!$A37&amp;'Combined Table'!$B37,$A$1:$A$1067&amp;$B$1:$B$1067,0))</f>
        <v>1</v>
      </c>
      <c r="BQ37" s="13">
        <f t="array" ref="BQ37">INDEX('Attack Possession'!M$1:M$1067,MATCH('Combined Table'!$A37&amp;'Combined Table'!$B37,$A$1:$A$1067&amp;$B$1:$B$1067,0))</f>
        <v>1</v>
      </c>
      <c r="BR37" s="13">
        <f t="array" ref="BR37">INDEX('Attack Possession'!N$1:N$1067,MATCH('Combined Table'!$A37&amp;'Combined Table'!$B37,$A$1:$A$1067&amp;$B$1:$B$1067,0))</f>
        <v>1</v>
      </c>
      <c r="BS37" s="13" t="str">
        <f t="array" ref="BS37">INDEX('Attack Possession'!O$1:O$1067,MATCH('Combined Table'!$A37&amp;'Combined Table'!$B37,$A$1:$A$1067&amp;$B$1:$B$1067,0))</f>
        <v/>
      </c>
      <c r="BT37" s="13">
        <f t="array" ref="BT37">INDEX('Attack Possession'!P$1:P$1067,MATCH('Combined Table'!$A37&amp;'Combined Table'!$B37,$A$1:$A$1067&amp;$B$1:$B$1067,0))</f>
        <v>43</v>
      </c>
      <c r="BU37" s="13">
        <f t="array" ref="BU37">INDEX('Attack Possession'!Q$1:Q$1067,MATCH('Combined Table'!$A37&amp;'Combined Table'!$B37,$A$1:$A$1067&amp;$B$1:$B$1067,0))</f>
        <v>102</v>
      </c>
      <c r="BV37" s="1">
        <f t="array" ref="BV37">INDEX('Kicks in Play'!C$1:C$1067,MATCH('Combined Table'!$A37&amp;'Combined Table'!$B37,$A$1:$A$1067&amp;$B$1:$B$1067,0))</f>
        <v>15</v>
      </c>
      <c r="BW37" s="13">
        <f t="array" ref="BW37">INDEX('Kicks in Play'!D$1:D$1067,MATCH('Combined Table'!$A37&amp;'Combined Table'!$B37,$A$1:$A$1067&amp;$B$1:$B$1067,0))</f>
        <v>721</v>
      </c>
      <c r="BX37" s="13">
        <f t="array" ref="BX37">INDEX('Kicks in Play'!E$1:E$1067,MATCH('Combined Table'!$A37&amp;'Combined Table'!$B37,$A$1:$A$1067&amp;$B$1:$B$1067,0))</f>
        <v>48.1</v>
      </c>
      <c r="BY37" s="13">
        <f t="array" ref="BY37">INDEX('Kicks in Play'!F$1:F$1067,MATCH('Combined Table'!$A37&amp;'Combined Table'!$B37,$A$1:$A$1067&amp;$B$1:$B$1067,0))</f>
        <v>5</v>
      </c>
      <c r="BZ37" s="13">
        <f t="array" ref="BZ37">INDEX('Kicks in Play'!G$1:G$1067,MATCH('Combined Table'!$A37&amp;'Combined Table'!$B37,$A$1:$A$1067&amp;$B$1:$B$1067,0))</f>
        <v>129</v>
      </c>
      <c r="CA37" s="13">
        <f t="array" ref="CA37">INDEX('Kicks in Play'!H$1:H$1067,MATCH('Combined Table'!$A37&amp;'Combined Table'!$B37,$A$1:$A$1067&amp;$B$1:$B$1067,0))</f>
        <v>3</v>
      </c>
      <c r="CB37" s="13">
        <f t="array" ref="CB37">INDEX('Kicks in Play'!I$1:I$1067,MATCH('Combined Table'!$A37&amp;'Combined Table'!$B37,$A$1:$A$1067&amp;$B$1:$B$1067,0))</f>
        <v>23</v>
      </c>
      <c r="CC37" s="13" t="str">
        <f t="array" ref="CC37">INDEX('Kicks in Play'!J$1:J$1067,MATCH('Combined Table'!$A37&amp;'Combined Table'!$B37,$A$1:$A$1067&amp;$B$1:$B$1067,0))</f>
        <v/>
      </c>
      <c r="CD37" s="13" t="str">
        <f t="array" ref="CD37">INDEX('Kicks in Play'!K$1:K$1067,MATCH('Combined Table'!$A37&amp;'Combined Table'!$B37,$A$1:$A$1067&amp;$B$1:$B$1067,0))</f>
        <v/>
      </c>
      <c r="CE37" s="13">
        <f t="array" ref="CE37">INDEX('Kicks in Play'!L$1:L$1067,MATCH('Combined Table'!$A37&amp;'Combined Table'!$B37,$A$1:$A$1067&amp;$B$1:$B$1067,0))</f>
        <v>1</v>
      </c>
      <c r="CF37" s="13">
        <f t="array" ref="CF37">INDEX('Kicks in Play'!M$1:M$1067,MATCH('Combined Table'!$A37&amp;'Combined Table'!$B37,$A$1:$A$1067&amp;$B$1:$B$1067,0))</f>
        <v>17</v>
      </c>
      <c r="CG37" s="13">
        <f t="array" ref="CG37">INDEX('Kicks in Play'!N$1:N$1067,MATCH('Combined Table'!$A37&amp;'Combined Table'!$B37,$A$1:$A$1067&amp;$B$1:$B$1067,0))</f>
        <v>5</v>
      </c>
      <c r="CH37" s="13">
        <f t="array" ref="CH37">INDEX('Kicks in Play'!O$1:O$1067,MATCH('Combined Table'!$A37&amp;'Combined Table'!$B37,$A$1:$A$1067&amp;$B$1:$B$1067,0))</f>
        <v>86</v>
      </c>
      <c r="CI37" s="13">
        <f t="array" ref="CI37">INDEX('Kicks in Play'!P$1:P$1067,MATCH('Combined Table'!$A37&amp;'Combined Table'!$B37,$A$1:$A$1067&amp;$B$1:$B$1067,0))</f>
        <v>1</v>
      </c>
      <c r="CJ37" s="13">
        <f t="array" ref="CJ37">INDEX('Kicks in Play'!Q$1:Q$1067,MATCH('Combined Table'!$A37&amp;'Combined Table'!$B37,$A$1:$A$1067&amp;$B$1:$B$1067,0))</f>
        <v>29</v>
      </c>
      <c r="CK37" s="13">
        <f t="array" ref="CK37">INDEX('Kicks in Play'!R$1:R$1067,MATCH('Combined Table'!$A37&amp;'Combined Table'!$B37,$A$1:$A$1067&amp;$B$1:$B$1067,0))</f>
        <v>976</v>
      </c>
      <c r="CL37" s="1">
        <f t="array" ref="CL37">INDEX('Defence Report'!C$1:C$1067,MATCH('Combined Table'!$A37&amp;'Combined Table'!$B37,$A$1:$A$1067&amp;$B$1:$B$1067,0))</f>
        <v>114</v>
      </c>
      <c r="CM37" s="13">
        <f t="array" ref="CM37">INDEX('Defence Report'!D$1:D$1067,MATCH('Combined Table'!$A37&amp;'Combined Table'!$B37,$A$1:$A$1067&amp;$B$1:$B$1067,0))</f>
        <v>23</v>
      </c>
      <c r="CN37" s="13">
        <f t="array" ref="CN37">INDEX('Defence Report'!E$1:E$1067,MATCH('Combined Table'!$A37&amp;'Combined Table'!$B37,$A$1:$A$1067&amp;$B$1:$B$1067,0))</f>
        <v>1</v>
      </c>
      <c r="CO37" s="13">
        <f t="array" ref="CO37">INDEX('Defence Report'!F$1:F$1067,MATCH('Combined Table'!$A37&amp;'Combined Table'!$B37,$A$1:$A$1067&amp;$B$1:$B$1067,0))</f>
        <v>86</v>
      </c>
      <c r="CP37" s="13">
        <f t="array" ref="CP37">INDEX('Defence Report'!G$1:G$1067,MATCH('Combined Table'!$A37&amp;'Combined Table'!$B37,$A$1:$A$1067&amp;$B$1:$B$1067,0))</f>
        <v>28</v>
      </c>
      <c r="CQ37" s="13">
        <f t="array" ref="CQ37">INDEX('Defence Report'!H$1:H$1067,MATCH('Combined Table'!$A37&amp;'Combined Table'!$B37,$A$1:$A$1067&amp;$B$1:$B$1067,0))</f>
        <v>78.900000000000006</v>
      </c>
      <c r="CR37" s="13">
        <f t="array" ref="CR37">INDEX('Defence Report'!I$1:I$1067,MATCH('Combined Table'!$A37&amp;'Combined Table'!$B37,$A$1:$A$1067&amp;$B$1:$B$1067,0))</f>
        <v>82.6</v>
      </c>
      <c r="CS37" s="13">
        <f t="array" ref="CS37">INDEX('Defence Report'!J$1:J$1067,MATCH('Combined Table'!$A37&amp;'Combined Table'!$B37,$A$1:$A$1067&amp;$B$1:$B$1067,0))</f>
        <v>3</v>
      </c>
      <c r="CT37" s="13">
        <f t="array" ref="CT37">INDEX('Defence Report'!K$1:K$1067,MATCH('Combined Table'!$A37&amp;'Combined Table'!$B37,$A$1:$A$1067&amp;$B$1:$B$1067,0))</f>
        <v>84</v>
      </c>
      <c r="CU37" s="13">
        <f t="array" ref="CU37">INDEX('Defence Report'!L$1:L$1067,MATCH('Combined Table'!$A37&amp;'Combined Table'!$B37,$A$1:$A$1067&amp;$B$1:$B$1067,0))</f>
        <v>51</v>
      </c>
      <c r="CV37" s="13">
        <f t="array" ref="CV37">INDEX('Defence Report'!M$1:M$1067,MATCH('Combined Table'!$A37&amp;'Combined Table'!$B37,$A$1:$A$1067&amp;$B$1:$B$1067,0))</f>
        <v>63</v>
      </c>
      <c r="CW37" s="13">
        <f t="array" ref="CW37">INDEX('Defence Report'!N$1:N$1067,MATCH('Combined Table'!$A37&amp;'Combined Table'!$B37,$A$1:$A$1067&amp;$B$1:$B$1067,0))</f>
        <v>83</v>
      </c>
      <c r="CX37" s="13">
        <f t="array" ref="CX37">INDEX('Defence Report'!O$1:O$1067,MATCH('Combined Table'!$A37&amp;'Combined Table'!$B37,$A$1:$A$1067&amp;$B$1:$B$1067,0))</f>
        <v>10</v>
      </c>
      <c r="CY37" s="13">
        <f t="array" ref="CY37">INDEX('Defence Report'!P$1:P$1067,MATCH('Combined Table'!$A37&amp;'Combined Table'!$B37,$A$1:$A$1067&amp;$B$1:$B$1067,0))</f>
        <v>29</v>
      </c>
      <c r="CZ37" s="13">
        <f t="array" ref="CZ37">INDEX('Defence Report'!Q$1:Q$1067,MATCH('Combined Table'!$A37&amp;'Combined Table'!$B37,$A$1:$A$1067&amp;$B$1:$B$1067,0))</f>
        <v>39</v>
      </c>
      <c r="DA37" s="13">
        <f t="array" ref="DA37">INDEX('Defence Report'!R$1:R$1067,MATCH('Combined Table'!$A37&amp;'Combined Table'!$B37,$A$1:$A$1067&amp;$B$1:$B$1067,0))</f>
        <v>5</v>
      </c>
      <c r="DB37" s="13" t="str">
        <f t="array" ref="DB37">INDEX('Defence Report'!S$1:S$1067,MATCH('Combined Table'!$A37&amp;'Combined Table'!$B37,$A$1:$A$1067&amp;$B$1:$B$1067,0))</f>
        <v/>
      </c>
      <c r="DC37" s="13">
        <f t="array" ref="DC37">INDEX('Defence Report'!T$1:T$1067,MATCH('Combined Table'!$A37&amp;'Combined Table'!$B37,$A$1:$A$1067&amp;$B$1:$B$1067,0))</f>
        <v>1</v>
      </c>
      <c r="DD37" s="13">
        <f t="array" ref="DD37">INDEX('Defence Report'!U$1:U$1067,MATCH('Combined Table'!$A37&amp;'Combined Table'!$B37,$A$1:$A$1067&amp;$B$1:$B$1067,0))</f>
        <v>5</v>
      </c>
      <c r="DE37" s="13">
        <f t="array" ref="DE37">INDEX('Defence Report'!V$1:V$1067,MATCH('Combined Table'!$A37&amp;'Combined Table'!$B37,$A$1:$A$1067&amp;$B$1:$B$1067,0))</f>
        <v>0</v>
      </c>
      <c r="DF37" s="13">
        <f t="array" ref="DF37">INDEX('Defence Report'!W$1:W$1067,MATCH('Combined Table'!$A37&amp;'Combined Table'!$B37,$A$1:$A$1067&amp;$B$1:$B$1067,0))</f>
        <v>0</v>
      </c>
      <c r="DG37" s="13">
        <f t="array" ref="DG37">INDEX('Defence Report'!X$1:X$1067,MATCH('Combined Table'!$A37&amp;'Combined Table'!$B37,$A$1:$A$1067&amp;$B$1:$B$1067,0))</f>
        <v>6</v>
      </c>
      <c r="DH37" s="1">
        <f t="array" ref="DH37">INDEX('Ruck Speed'!C$1:C$1067,MATCH('Combined Table'!$A37&amp;'Combined Table'!$B37,$A$1:$A$1067&amp;$B$1:$B$1067,0))</f>
        <v>2</v>
      </c>
      <c r="DI37" s="13">
        <f t="array" ref="DI37">INDEX('Ruck Speed'!D$1:D$1067,MATCH('Combined Table'!$A37&amp;'Combined Table'!$B37,$A$1:$A$1067&amp;$B$1:$B$1067,0))</f>
        <v>13</v>
      </c>
      <c r="DJ37" s="13">
        <f t="array" ref="DJ37">INDEX('Ruck Speed'!E$1:E$1067,MATCH('Combined Table'!$A37&amp;'Combined Table'!$B37,$A$1:$A$1067&amp;$B$1:$B$1067,0))</f>
        <v>38</v>
      </c>
      <c r="DK37" s="13">
        <f t="array" ref="DK37">INDEX('Ruck Speed'!F$1:F$1067,MATCH('Combined Table'!$A37&amp;'Combined Table'!$B37,$A$1:$A$1067&amp;$B$1:$B$1067,0))</f>
        <v>53</v>
      </c>
      <c r="DL37" s="13">
        <f t="array" ref="DL37">INDEX('Ruck Speed'!G$1:G$1067,MATCH('Combined Table'!$A37&amp;'Combined Table'!$B37,$A$1:$A$1067&amp;$B$1:$B$1067,0))</f>
        <v>71.7</v>
      </c>
      <c r="DM37" s="13">
        <f t="array" ref="DM37">INDEX('Ruck Speed'!H$1:H$1067,MATCH('Combined Table'!$A37&amp;'Combined Table'!$B37,$A$1:$A$1067&amp;$B$1:$B$1067,0))</f>
        <v>5</v>
      </c>
      <c r="DN37" s="13">
        <f t="array" ref="DN37">INDEX('Ruck Speed'!I$1:I$1067,MATCH('Combined Table'!$A37&amp;'Combined Table'!$B37,$A$1:$A$1067&amp;$B$1:$B$1067,0))</f>
        <v>9</v>
      </c>
      <c r="DO37" s="13">
        <f t="array" ref="DO37">INDEX('Ruck Speed'!J$1:J$1067,MATCH('Combined Table'!$A37&amp;'Combined Table'!$B37,$A$1:$A$1067&amp;$B$1:$B$1067,0))</f>
        <v>15</v>
      </c>
      <c r="DP37" s="13">
        <f t="array" ref="DP37">INDEX('Ruck Speed'!K$1:K$1067,MATCH('Combined Table'!$A37&amp;'Combined Table'!$B37,$A$1:$A$1067&amp;$B$1:$B$1067,0))</f>
        <v>49</v>
      </c>
      <c r="DQ37" s="13">
        <f t="array" ref="DQ37">INDEX('Ruck Speed'!L$1:L$1067,MATCH('Combined Table'!$A37&amp;'Combined Table'!$B37,$A$1:$A$1067&amp;$B$1:$B$1067,0))</f>
        <v>73</v>
      </c>
      <c r="DR37" s="13">
        <f t="array" ref="DR37">INDEX('Ruck Speed'!M$1:M$1067,MATCH('Combined Table'!$A37&amp;'Combined Table'!$B37,$A$1:$A$1067&amp;$B$1:$B$1067,0))</f>
        <v>67.099999999999994</v>
      </c>
      <c r="DS37" s="13">
        <f t="array" ref="DS37">INDEX('Ruck Speed'!N$1:N$1067,MATCH('Combined Table'!$A37&amp;'Combined Table'!$B37,$A$1:$A$1067&amp;$B$1:$B$1067,0))</f>
        <v>5</v>
      </c>
      <c r="DT37" s="1">
        <f t="array" ref="DT37">IF(ISNA(INDEX('Maul Outcomes - Attack'!C$1:C$1067,MATCH('Combined Table'!$A37&amp;'Combined Table'!$B37,'Maul Outcomes - Attack'!$A$1:$A$1067&amp;'Maul Outcomes - Attack'!$B$1:$B$1067,0))),"",INDEX('Maul Outcomes - Attack'!C$1:C$1067,MATCH('Combined Table'!$A37&amp;'Combined Table'!$B37,'Maul Outcomes - Attack'!$A$1:$A$1067&amp;'Maul Outcomes - Attack'!$B$1:$B$1067,0)))</f>
        <v>1</v>
      </c>
      <c r="DU37" s="13" t="str">
        <f t="array" ref="DU37">IF(ISNA(INDEX('Maul Outcomes - Attack'!D$1:D$1067,MATCH('Combined Table'!$A37&amp;'Combined Table'!$B37,'Maul Outcomes - Attack'!$A$1:$A$1067&amp;'Maul Outcomes - Attack'!$B$1:$B$1067,0))),"",INDEX('Maul Outcomes - Attack'!D$1:D$1067,MATCH('Combined Table'!$A37&amp;'Combined Table'!$B37,'Maul Outcomes - Attack'!$A$1:$A$1067&amp;'Maul Outcomes - Attack'!$B$1:$B$1067,0)))</f>
        <v/>
      </c>
      <c r="DV37" s="13">
        <f t="array" ref="DV37">IF(ISNA(INDEX('Maul Outcomes - Attack'!E$1:E$1067,MATCH('Combined Table'!$A37&amp;'Combined Table'!$B37,'Maul Outcomes - Attack'!$A$1:$A$1067&amp;'Maul Outcomes - Attack'!$B$1:$B$1067,0))),"",INDEX('Maul Outcomes - Attack'!E$1:E$1067,MATCH('Combined Table'!$A37&amp;'Combined Table'!$B37,'Maul Outcomes - Attack'!$A$1:$A$1067&amp;'Maul Outcomes - Attack'!$B$1:$B$1067,0)))</f>
        <v>1</v>
      </c>
      <c r="DW37" s="13">
        <f t="array" ref="DW37">IF(ISNA(INDEX('Maul Outcomes - Attack'!F$1:F$1067,MATCH('Combined Table'!$A37&amp;'Combined Table'!$B37,'Maul Outcomes - Attack'!$A$1:$A$1067&amp;'Maul Outcomes - Attack'!$B$1:$B$1067,0))),"",INDEX('Maul Outcomes - Attack'!F$1:F$1067,MATCH('Combined Table'!$A37&amp;'Combined Table'!$B37,'Maul Outcomes - Attack'!$A$1:$A$1067&amp;'Maul Outcomes - Attack'!$B$1:$B$1067,0)))</f>
        <v>1</v>
      </c>
      <c r="DX37" s="13" t="str">
        <f t="array" ref="DX37">IF(ISNA(INDEX('Maul Outcomes - Attack'!G$1:G$1067,MATCH('Combined Table'!$A37&amp;'Combined Table'!$B37,'Maul Outcomes - Attack'!$A$1:$A$1067&amp;'Maul Outcomes - Attack'!$B$1:$B$1067,0))),"",INDEX('Maul Outcomes - Attack'!G$1:G$1067,MATCH('Combined Table'!$A37&amp;'Combined Table'!$B37,'Maul Outcomes - Attack'!$A$1:$A$1067&amp;'Maul Outcomes - Attack'!$B$1:$B$1067,0)))</f>
        <v/>
      </c>
      <c r="DY37" s="13" t="str">
        <f t="array" ref="DY37">IF(ISNA(INDEX('Maul Outcomes - Attack'!H$1:H$1067,MATCH('Combined Table'!$A37&amp;'Combined Table'!$B37,'Maul Outcomes - Attack'!$A$1:$A$1067&amp;'Maul Outcomes - Attack'!$B$1:$B$1067,0))),"",INDEX('Maul Outcomes - Attack'!H$1:H$1067,MATCH('Combined Table'!$A37&amp;'Combined Table'!$B37,'Maul Outcomes - Attack'!$A$1:$A$1067&amp;'Maul Outcomes - Attack'!$B$1:$B$1067,0)))</f>
        <v/>
      </c>
      <c r="DZ37" s="13">
        <f t="array" ref="DZ37">IF(ISNA(INDEX('Maul Outcomes - Attack'!I$1:I$1067,MATCH('Combined Table'!$A37&amp;'Combined Table'!$B37,'Maul Outcomes - Attack'!$A$1:$A$1067&amp;'Maul Outcomes - Attack'!$B$1:$B$1067,0))),"",INDEX('Maul Outcomes - Attack'!I$1:I$1067,MATCH('Combined Table'!$A37&amp;'Combined Table'!$B37,'Maul Outcomes - Attack'!$A$1:$A$1067&amp;'Maul Outcomes - Attack'!$B$1:$B$1067,0)))</f>
        <v>1</v>
      </c>
      <c r="EA37" s="13">
        <f t="array" ref="EA37">IF(ISNA(INDEX('Maul Outcomes - Attack'!J$1:J$1067,MATCH('Combined Table'!$A37&amp;'Combined Table'!$B37,'Maul Outcomes - Attack'!$A$1:$A$1067&amp;'Maul Outcomes - Attack'!$B$1:$B$1067,0))),"",INDEX('Maul Outcomes - Attack'!J$1:J$1067,MATCH('Combined Table'!$A37&amp;'Combined Table'!$B37,'Maul Outcomes - Attack'!$A$1:$A$1067&amp;'Maul Outcomes - Attack'!$B$1:$B$1067,0)))</f>
        <v>2</v>
      </c>
      <c r="EB37" s="13" t="e">
        <f t="array" ref="EB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C37" s="13" t="e">
        <f t="array" ref="EC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D37" s="13" t="e">
        <f t="array" ref="ED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E37" s="13" t="e">
        <f t="array" ref="EE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F37" s="13" t="e">
        <f t="array" ref="EF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G37" s="13" t="e">
        <f t="array" ref="EG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H37" s="13" t="e">
        <f t="array" ref="EH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I37" s="13" t="e">
        <f t="array" ref="EI37">IF(ISNA(INDEX('Maul Outcomes - Attack'!#REF!,MATCH('Combined Table'!$A37&amp;'Combined Table'!$B37,'Maul Outcomes - Attack'!$A$1:$A$1067&amp;'Maul Outcomes - Attack'!$B$1:$B$1067,0))),"",INDEX('Maul Outcomes - Attack'!#REF!,MATCH('Combined Table'!$A37&amp;'Combined Table'!$B37,'Maul Outcomes - Attack'!$A$1:$A$1067&amp;'Maul Outcomes - Attack'!$B$1:$B$1067,0)))</f>
        <v>#REF!</v>
      </c>
      <c r="EJ37" s="1">
        <f t="array" ref="EJ37">IF(ISNA(INDEX('Lineout Success'!C$1:C$1067,MATCH('Combined Table'!$A37&amp;'Combined Table'!$B37,'Lineout Success'!$A$1:$A$1067&amp;'Lineout Success'!$B$1:$B$1067,0))),"",INDEX('Lineout Success'!C$1:C$1067,MATCH('Combined Table'!$A37&amp;'Combined Table'!$B37,'Lineout Success'!$A$1:$A$1067&amp;'Lineout Success'!$B$1:$B$1067,0)))</f>
        <v>7</v>
      </c>
      <c r="EK37" s="13">
        <f t="array" ref="EK37">IF(ISNA(INDEX('Lineout Success'!D$1:D$1067,MATCH('Combined Table'!$A37&amp;'Combined Table'!$B37,'Lineout Success'!$A$1:$A$1067&amp;'Lineout Success'!$B$1:$B$1067,0))),"",INDEX('Lineout Success'!D$1:D$1067,MATCH('Combined Table'!$A37&amp;'Combined Table'!$B37,'Lineout Success'!$A$1:$A$1067&amp;'Lineout Success'!$B$1:$B$1067,0)))</f>
        <v>87.5</v>
      </c>
      <c r="EL37" s="13">
        <f t="array" ref="EL37">IF(ISNA(INDEX('Lineout Success'!E$1:E$1067,MATCH('Combined Table'!$A37&amp;'Combined Table'!$B37,'Lineout Success'!$A$1:$A$1067&amp;'Lineout Success'!$B$1:$B$1067,0))),"",INDEX('Lineout Success'!E$1:E$1067,MATCH('Combined Table'!$A37&amp;'Combined Table'!$B37,'Lineout Success'!$A$1:$A$1067&amp;'Lineout Success'!$B$1:$B$1067,0)))</f>
        <v>1</v>
      </c>
      <c r="EM37" s="13">
        <f t="array" ref="EM37">IF(ISNA(INDEX('Lineout Success'!F$1:F$1067,MATCH('Combined Table'!$A37&amp;'Combined Table'!$B37,'Lineout Success'!$A$1:$A$1067&amp;'Lineout Success'!$B$1:$B$1067,0))),"",INDEX('Lineout Success'!F$1:F$1067,MATCH('Combined Table'!$A37&amp;'Combined Table'!$B37,'Lineout Success'!$A$1:$A$1067&amp;'Lineout Success'!$B$1:$B$1067,0)))</f>
        <v>12.5</v>
      </c>
      <c r="EN37" s="13">
        <f t="array" ref="EN37">IF(ISNA(INDEX('Lineout Success'!G$1:G$1067,MATCH('Combined Table'!$A37&amp;'Combined Table'!$B37,'Lineout Success'!$A$1:$A$1067&amp;'Lineout Success'!$B$1:$B$1067,0))),"",INDEX('Lineout Success'!G$1:G$1067,MATCH('Combined Table'!$A37&amp;'Combined Table'!$B37,'Lineout Success'!$A$1:$A$1067&amp;'Lineout Success'!$B$1:$B$1067,0)))</f>
        <v>8</v>
      </c>
      <c r="EO37" s="13" t="str">
        <f t="array" ref="EO37">IF(ISNA(INDEX('Lineout Success'!H$1:H$1067,MATCH('Combined Table'!$A37&amp;'Combined Table'!$B37,'Lineout Success'!$A$1:$A$1067&amp;'Lineout Success'!$B$1:$B$1067,0))),"",INDEX('Lineout Success'!H$1:H$1067,MATCH('Combined Table'!$A37&amp;'Combined Table'!$B37,'Lineout Success'!$A$1:$A$1067&amp;'Lineout Success'!$B$1:$B$1067,0)))</f>
        <v/>
      </c>
      <c r="EP37" s="13" t="str">
        <f t="array" ref="EP37">IF(ISNA(INDEX('Lineout Success'!I$1:I$1067,MATCH('Combined Table'!$A37&amp;'Combined Table'!$B37,'Lineout Success'!$A$1:$A$1067&amp;'Lineout Success'!$B$1:$B$1067,0))),"",INDEX('Lineout Success'!I$1:I$1067,MATCH('Combined Table'!$A37&amp;'Combined Table'!$B37,'Lineout Success'!$A$1:$A$1067&amp;'Lineout Success'!$B$1:$B$1067,0)))</f>
        <v/>
      </c>
      <c r="EQ37" s="13">
        <f t="array" ref="EQ37">IF(ISNA(INDEX('Lineout Success'!J$1:J$1067,MATCH('Combined Table'!$A37&amp;'Combined Table'!$B37,'Lineout Success'!$A$1:$A$1067&amp;'Lineout Success'!$B$1:$B$1067,0))),"",INDEX('Lineout Success'!J$1:J$1067,MATCH('Combined Table'!$A37&amp;'Combined Table'!$B37,'Lineout Success'!$A$1:$A$1067&amp;'Lineout Success'!$B$1:$B$1067,0)))</f>
        <v>9</v>
      </c>
      <c r="ER37" s="13">
        <f t="array" ref="ER37">IF(ISNA(INDEX('Lineout Success'!K$1:K$1067,MATCH('Combined Table'!$A37&amp;'Combined Table'!$B37,'Lineout Success'!$A$1:$A$1067&amp;'Lineout Success'!$B$1:$B$1067,0))),"",INDEX('Lineout Success'!K$1:K$1067,MATCH('Combined Table'!$A37&amp;'Combined Table'!$B37,'Lineout Success'!$A$1:$A$1067&amp;'Lineout Success'!$B$1:$B$1067,0)))</f>
        <v>100</v>
      </c>
      <c r="ES37" s="13">
        <f t="array" ref="ES37">IF(ISNA(INDEX('Lineout Success'!L$1:L$1067,MATCH('Combined Table'!$A37&amp;'Combined Table'!$B37,'Lineout Success'!$A$1:$A$1067&amp;'Lineout Success'!$B$1:$B$1067,0))),"",INDEX('Lineout Success'!L$1:L$1067,MATCH('Combined Table'!$A37&amp;'Combined Table'!$B37,'Lineout Success'!$A$1:$A$1067&amp;'Lineout Success'!$B$1:$B$1067,0)))</f>
        <v>9</v>
      </c>
      <c r="ET37" s="13">
        <f t="array" ref="ET37">IF(ISNA(INDEX('Lineout Success'!M$1:M$1067,MATCH('Combined Table'!$A37&amp;'Combined Table'!$B37,'Lineout Success'!$A$1:$A$1067&amp;'Lineout Success'!$B$1:$B$1067,0))),"",INDEX('Lineout Success'!M$1:M$1067,MATCH('Combined Table'!$A37&amp;'Combined Table'!$B37,'Lineout Success'!$A$1:$A$1067&amp;'Lineout Success'!$B$1:$B$1067,0)))</f>
        <v>7</v>
      </c>
      <c r="EU37" s="13">
        <f t="array" ref="EU37">IF(ISNA(INDEX('Lineout Success'!N$1:N$1067,MATCH('Combined Table'!$A37&amp;'Combined Table'!$B37,'Lineout Success'!$A$1:$A$1067&amp;'Lineout Success'!$B$1:$B$1067,0))),"",INDEX('Lineout Success'!N$1:N$1067,MATCH('Combined Table'!$A37&amp;'Combined Table'!$B37,'Lineout Success'!$A$1:$A$1067&amp;'Lineout Success'!$B$1:$B$1067,0)))</f>
        <v>41.2</v>
      </c>
      <c r="EV37" s="13">
        <f t="array" ref="EV37">IF(ISNA(INDEX('Lineout Success'!O$1:O$1067,MATCH('Combined Table'!$A37&amp;'Combined Table'!$B37,'Lineout Success'!$A$1:$A$1067&amp;'Lineout Success'!$B$1:$B$1067,0))),"",INDEX('Lineout Success'!O$1:O$1067,MATCH('Combined Table'!$A37&amp;'Combined Table'!$B37,'Lineout Success'!$A$1:$A$1067&amp;'Lineout Success'!$B$1:$B$1067,0)))</f>
        <v>10</v>
      </c>
      <c r="EW37" s="13">
        <f t="array" ref="EW37">IF(ISNA(INDEX('Lineout Success'!P$1:P$1067,MATCH('Combined Table'!$A37&amp;'Combined Table'!$B37,'Lineout Success'!$A$1:$A$1067&amp;'Lineout Success'!$B$1:$B$1067,0))),"",INDEX('Lineout Success'!P$1:P$1067,MATCH('Combined Table'!$A37&amp;'Combined Table'!$B37,'Lineout Success'!$A$1:$A$1067&amp;'Lineout Success'!$B$1:$B$1067,0)))</f>
        <v>58.8</v>
      </c>
      <c r="EX37" s="13">
        <f t="array" ref="EX37">IF(ISNA(INDEX('Lineout Success'!Q$1:Q$1067,MATCH('Combined Table'!$A37&amp;'Combined Table'!$B37,'Lineout Success'!$A$1:$A$1067&amp;'Lineout Success'!$B$1:$B$1067,0))),"",INDEX('Lineout Success'!Q$1:Q$1067,MATCH('Combined Table'!$A37&amp;'Combined Table'!$B37,'Lineout Success'!$A$1:$A$1067&amp;'Lineout Success'!$B$1:$B$1067,0)))</f>
        <v>17</v>
      </c>
      <c r="EY37" s="1" t="str">
        <f t="array" ref="EY37">IF(ISNA(INDEX('Lineout Throwing'!C$1:C$1067,MATCH('Combined Table'!$A37&amp;'Combined Table'!$B37,'Lineout Throwing'!$A$1:$A$1067&amp;'Lineout Throwing'!$B$1:$B$1067,0))),"",INDEX('Lineout Throwing'!C$1:C$1067,MATCH('Combined Table'!$A37&amp;'Combined Table'!$B37,'Lineout Throwing'!$A$1:$A$1067&amp;'Lineout Throwing'!$B$1:$B$1067,0)))</f>
        <v/>
      </c>
      <c r="EZ37" s="13" t="str">
        <f t="array" ref="EZ37">IF(ISNA(INDEX('Lineout Throwing'!D$1:D$1067,MATCH('Combined Table'!$A37&amp;'Combined Table'!$B37,'Lineout Throwing'!$A$1:$A$1067&amp;'Lineout Throwing'!$B$1:$B$1067,0))),"",INDEX('Lineout Throwing'!D$1:D$1067,MATCH('Combined Table'!$A37&amp;'Combined Table'!$B37,'Lineout Throwing'!$A$1:$A$1067&amp;'Lineout Throwing'!$B$1:$B$1067,0)))</f>
        <v/>
      </c>
      <c r="FA37" s="13" t="str">
        <f t="array" ref="FA37">IF(ISNA(INDEX('Lineout Throwing'!E$1:E$1067,MATCH('Combined Table'!$A37&amp;'Combined Table'!$B37,'Lineout Throwing'!$A$1:$A$1067&amp;'Lineout Throwing'!$B$1:$B$1067,0))),"",INDEX('Lineout Throwing'!E$1:E$1067,MATCH('Combined Table'!$A37&amp;'Combined Table'!$B37,'Lineout Throwing'!$A$1:$A$1067&amp;'Lineout Throwing'!$B$1:$B$1067,0)))</f>
        <v/>
      </c>
      <c r="FB37" s="13" t="str">
        <f t="array" ref="FB37">IF(ISNA(INDEX('Lineout Throwing'!F$1:F$1067,MATCH('Combined Table'!$A37&amp;'Combined Table'!$B37,'Lineout Throwing'!$A$1:$A$1067&amp;'Lineout Throwing'!$B$1:$B$1067,0))),"",INDEX('Lineout Throwing'!F$1:F$1067,MATCH('Combined Table'!$A37&amp;'Combined Table'!$B37,'Lineout Throwing'!$A$1:$A$1067&amp;'Lineout Throwing'!$B$1:$B$1067,0)))</f>
        <v/>
      </c>
      <c r="FC37" s="13">
        <f t="array" ref="FC37">IF(ISNA(INDEX('Lineout Throwing'!G$1:G$1067,MATCH('Combined Table'!$A37&amp;'Combined Table'!$B37,'Lineout Throwing'!$A$1:$A$1067&amp;'Lineout Throwing'!$B$1:$B$1067,0))),"",INDEX('Lineout Throwing'!G$1:G$1067,MATCH('Combined Table'!$A37&amp;'Combined Table'!$B37,'Lineout Throwing'!$A$1:$A$1067&amp;'Lineout Throwing'!$B$1:$B$1067,0)))</f>
        <v>2</v>
      </c>
      <c r="FD37" s="13">
        <f t="array" ref="FD37">IF(ISNA(INDEX('Lineout Throwing'!H$1:H$1067,MATCH('Combined Table'!$A37&amp;'Combined Table'!$B37,'Lineout Throwing'!$A$1:$A$1067&amp;'Lineout Throwing'!$B$1:$B$1067,0))),"",INDEX('Lineout Throwing'!H$1:H$1067,MATCH('Combined Table'!$A37&amp;'Combined Table'!$B37,'Lineout Throwing'!$A$1:$A$1067&amp;'Lineout Throwing'!$B$1:$B$1067,0)))</f>
        <v>25</v>
      </c>
      <c r="FE37" s="13">
        <f t="array" ref="FE37">IF(ISNA(INDEX('Lineout Throwing'!I$1:I$1067,MATCH('Combined Table'!$A37&amp;'Combined Table'!$B37,'Lineout Throwing'!$A$1:$A$1067&amp;'Lineout Throwing'!$B$1:$B$1067,0))),"",INDEX('Lineout Throwing'!I$1:I$1067,MATCH('Combined Table'!$A37&amp;'Combined Table'!$B37,'Lineout Throwing'!$A$1:$A$1067&amp;'Lineout Throwing'!$B$1:$B$1067,0)))</f>
        <v>1</v>
      </c>
      <c r="FF37" s="13">
        <f t="array" ref="FF37">IF(ISNA(INDEX('Lineout Throwing'!J$1:J$1067,MATCH('Combined Table'!$A37&amp;'Combined Table'!$B37,'Lineout Throwing'!$A$1:$A$1067&amp;'Lineout Throwing'!$B$1:$B$1067,0))),"",INDEX('Lineout Throwing'!J$1:J$1067,MATCH('Combined Table'!$A37&amp;'Combined Table'!$B37,'Lineout Throwing'!$A$1:$A$1067&amp;'Lineout Throwing'!$B$1:$B$1067,0)))</f>
        <v>12.5</v>
      </c>
      <c r="FG37" s="13" t="str">
        <f t="array" ref="FG37">IF(ISNA(INDEX('Lineout Throwing'!K$1:K$1067,MATCH('Combined Table'!$A37&amp;'Combined Table'!$B37,'Lineout Throwing'!$A$1:$A$1067&amp;'Lineout Throwing'!$B$1:$B$1067,0))),"",INDEX('Lineout Throwing'!K$1:K$1067,MATCH('Combined Table'!$A37&amp;'Combined Table'!$B37,'Lineout Throwing'!$A$1:$A$1067&amp;'Lineout Throwing'!$B$1:$B$1067,0)))</f>
        <v/>
      </c>
      <c r="FH37" s="13" t="str">
        <f t="array" ref="FH37">IF(ISNA(INDEX('Lineout Throwing'!L$1:L$1067,MATCH('Combined Table'!$A37&amp;'Combined Table'!$B37,'Lineout Throwing'!$A$1:$A$1067&amp;'Lineout Throwing'!$B$1:$B$1067,0))),"",INDEX('Lineout Throwing'!L$1:L$1067,MATCH('Combined Table'!$A37&amp;'Combined Table'!$B37,'Lineout Throwing'!$A$1:$A$1067&amp;'Lineout Throwing'!$B$1:$B$1067,0)))</f>
        <v/>
      </c>
      <c r="FI37" s="13">
        <f t="array" ref="FI37">IF(ISNA(INDEX('Lineout Throwing'!M$1:M$1067,MATCH('Combined Table'!$A37&amp;'Combined Table'!$B37,'Lineout Throwing'!$A$1:$A$1067&amp;'Lineout Throwing'!$B$1:$B$1067,0))),"",INDEX('Lineout Throwing'!M$1:M$1067,MATCH('Combined Table'!$A37&amp;'Combined Table'!$B37,'Lineout Throwing'!$A$1:$A$1067&amp;'Lineout Throwing'!$B$1:$B$1067,0)))</f>
        <v>4</v>
      </c>
      <c r="FJ37" s="13">
        <f t="array" ref="FJ37">IF(ISNA(INDEX('Lineout Throwing'!N$1:N$1067,MATCH('Combined Table'!$A37&amp;'Combined Table'!$B37,'Lineout Throwing'!$A$1:$A$1067&amp;'Lineout Throwing'!$B$1:$B$1067,0))),"",INDEX('Lineout Throwing'!N$1:N$1067,MATCH('Combined Table'!$A37&amp;'Combined Table'!$B37,'Lineout Throwing'!$A$1:$A$1067&amp;'Lineout Throwing'!$B$1:$B$1067,0)))</f>
        <v>50</v>
      </c>
      <c r="FK37" s="13" t="str">
        <f t="array" ref="FK37">IF(ISNA(INDEX('Lineout Throwing'!O$1:O$1067,MATCH('Combined Table'!$A37&amp;'Combined Table'!$B37,'Lineout Throwing'!$A$1:$A$1067&amp;'Lineout Throwing'!$B$1:$B$1067,0))),"",INDEX('Lineout Throwing'!O$1:O$1067,MATCH('Combined Table'!$A37&amp;'Combined Table'!$B37,'Lineout Throwing'!$A$1:$A$1067&amp;'Lineout Throwing'!$B$1:$B$1067,0)))</f>
        <v/>
      </c>
      <c r="FL37" s="13" t="str">
        <f t="array" ref="FL37">IF(ISNA(INDEX('Lineout Throwing'!P$1:P$1067,MATCH('Combined Table'!$A37&amp;'Combined Table'!$B37,'Lineout Throwing'!$A$1:$A$1067&amp;'Lineout Throwing'!$B$1:$B$1067,0))),"",INDEX('Lineout Throwing'!P$1:P$1067,MATCH('Combined Table'!$A37&amp;'Combined Table'!$B37,'Lineout Throwing'!$A$1:$A$1067&amp;'Lineout Throwing'!$B$1:$B$1067,0)))</f>
        <v/>
      </c>
      <c r="FM37" s="13">
        <f t="array" ref="FM37">IF(ISNA(INDEX('Lineout Throwing'!Q$1:Q$1067,MATCH('Combined Table'!$A37&amp;'Combined Table'!$B37,'Lineout Throwing'!$A$1:$A$1067&amp;'Lineout Throwing'!$B$1:$B$1067,0))),"",INDEX('Lineout Throwing'!Q$1:Q$1067,MATCH('Combined Table'!$A37&amp;'Combined Table'!$B37,'Lineout Throwing'!$A$1:$A$1067&amp;'Lineout Throwing'!$B$1:$B$1067,0)))</f>
        <v>1</v>
      </c>
      <c r="FN37" s="13">
        <f t="array" ref="FN37">IF(ISNA(INDEX('Lineout Throwing'!R$1:R$1067,MATCH('Combined Table'!$A37&amp;'Combined Table'!$B37,'Lineout Throwing'!$A$1:$A$1067&amp;'Lineout Throwing'!$B$1:$B$1067,0))),"",INDEX('Lineout Throwing'!R$1:R$1067,MATCH('Combined Table'!$A37&amp;'Combined Table'!$B37,'Lineout Throwing'!$A$1:$A$1067&amp;'Lineout Throwing'!$B$1:$B$1067,0)))</f>
        <v>12.5</v>
      </c>
      <c r="FO37" s="13">
        <f t="array" ref="FO37">IF(ISNA(INDEX('Lineout Throwing'!S$1:S$1067,MATCH('Combined Table'!$A37&amp;'Combined Table'!$B37,'Lineout Throwing'!$A$1:$A$1067&amp;'Lineout Throwing'!$B$1:$B$1067,0))),"",INDEX('Lineout Throwing'!S$1:S$1067,MATCH('Combined Table'!$A37&amp;'Combined Table'!$B37,'Lineout Throwing'!$A$1:$A$1067&amp;'Lineout Throwing'!$B$1:$B$1067,0)))</f>
        <v>8</v>
      </c>
      <c r="FP37" s="13">
        <f t="array" ref="FP37">IF(ISNA(INDEX('Lineout Throwing'!T$1:T$1067,MATCH('Combined Table'!$A37&amp;'Combined Table'!$B37,'Lineout Throwing'!$A$1:$A$1067&amp;'Lineout Throwing'!$B$1:$B$1067,0))),"",INDEX('Lineout Throwing'!T$1:T$1067,MATCH('Combined Table'!$A37&amp;'Combined Table'!$B37,'Lineout Throwing'!$A$1:$A$1067&amp;'Lineout Throwing'!$B$1:$B$1067,0)))</f>
        <v>7</v>
      </c>
      <c r="FQ37" s="13">
        <f t="array" ref="FQ37">IF(ISNA(INDEX('Lineout Throwing'!U$1:U$1067,MATCH('Combined Table'!$A37&amp;'Combined Table'!$B37,'Lineout Throwing'!$A$1:$A$1067&amp;'Lineout Throwing'!$B$1:$B$1067,0))),"",INDEX('Lineout Throwing'!U$1:U$1067,MATCH('Combined Table'!$A37&amp;'Combined Table'!$B37,'Lineout Throwing'!$A$1:$A$1067&amp;'Lineout Throwing'!$B$1:$B$1067,0)))</f>
        <v>87.5</v>
      </c>
      <c r="FR37" s="13">
        <f t="array" ref="FR37">IF(ISNA(INDEX('Lineout Throwing'!V$1:V$1067,MATCH('Combined Table'!$A37&amp;'Combined Table'!$B37,'Lineout Throwing'!$A$1:$A$1067&amp;'Lineout Throwing'!$B$1:$B$1067,0))),"",INDEX('Lineout Throwing'!V$1:V$1067,MATCH('Combined Table'!$A37&amp;'Combined Table'!$B37,'Lineout Throwing'!$A$1:$A$1067&amp;'Lineout Throwing'!$B$1:$B$1067,0)))</f>
        <v>1</v>
      </c>
      <c r="FS37" s="13">
        <f t="array" ref="FS37">IF(ISNA(INDEX('Lineout Throwing'!W$1:W$1067,MATCH('Combined Table'!$A37&amp;'Combined Table'!$B37,'Lineout Throwing'!$A$1:$A$1067&amp;'Lineout Throwing'!$B$1:$B$1067,0))),"",INDEX('Lineout Throwing'!W$1:W$1067,MATCH('Combined Table'!$A37&amp;'Combined Table'!$B37,'Lineout Throwing'!$A$1:$A$1067&amp;'Lineout Throwing'!$B$1:$B$1067,0)))</f>
        <v>12.5</v>
      </c>
      <c r="FT37" s="1">
        <f t="array" ref="FT37">IF(ISNA(INDEX('Scrum Own Feed'!C$1:C$1067,MATCH('Combined Table'!$A37&amp;'Combined Table'!$B37,'Scrum Own Feed'!$A$1:$A$1067&amp;'Scrum Own Feed'!$B$1:$B$1067,0))),"",INDEX('Scrum Own Feed'!C$1:C$1067,MATCH('Combined Table'!$A37&amp;'Combined Table'!$B37,'Scrum Own Feed'!$A$1:$A$1067&amp;'Scrum Own Feed'!$B$1:$B$1067,0)))</f>
        <v>6</v>
      </c>
      <c r="FU37" s="13">
        <f t="array" ref="FU37">IF(ISNA(INDEX('Scrum Own Feed'!D$1:D$1067,MATCH('Combined Table'!$A37&amp;'Combined Table'!$B37,'Scrum Own Feed'!$A$1:$A$1067&amp;'Scrum Own Feed'!$B$1:$B$1067,0))),"",INDEX('Scrum Own Feed'!D$1:D$1067,MATCH('Combined Table'!$A37&amp;'Combined Table'!$B37,'Scrum Own Feed'!$A$1:$A$1067&amp;'Scrum Own Feed'!$B$1:$B$1067,0)))</f>
        <v>75</v>
      </c>
      <c r="FV37" s="13">
        <f t="array" ref="FV37">IF(ISNA(INDEX('Scrum Own Feed'!E$1:E$1067,MATCH('Combined Table'!$A37&amp;'Combined Table'!$B37,'Scrum Own Feed'!$A$1:$A$1067&amp;'Scrum Own Feed'!$B$1:$B$1067,0))),"",INDEX('Scrum Own Feed'!E$1:E$1067,MATCH('Combined Table'!$A37&amp;'Combined Table'!$B37,'Scrum Own Feed'!$A$1:$A$1067&amp;'Scrum Own Feed'!$B$1:$B$1067,0)))</f>
        <v>1</v>
      </c>
      <c r="FW37" s="13" t="str">
        <f t="array" ref="FW37">IF(ISNA(INDEX('Scrum Own Feed'!F$1:F$1067,MATCH('Combined Table'!$A37&amp;'Combined Table'!$B37,'Scrum Own Feed'!$A$1:$A$1067&amp;'Scrum Own Feed'!$B$1:$B$1067,0))),"",INDEX('Scrum Own Feed'!F$1:F$1067,MATCH('Combined Table'!$A37&amp;'Combined Table'!$B37,'Scrum Own Feed'!$A$1:$A$1067&amp;'Scrum Own Feed'!$B$1:$B$1067,0)))</f>
        <v/>
      </c>
      <c r="FX37" s="13" t="str">
        <f t="array" ref="FX37">IF(ISNA(INDEX('Scrum Own Feed'!G$1:G$1067,MATCH('Combined Table'!$A37&amp;'Combined Table'!$B37,'Scrum Own Feed'!$A$1:$A$1067&amp;'Scrum Own Feed'!$B$1:$B$1067,0))),"",INDEX('Scrum Own Feed'!G$1:G$1067,MATCH('Combined Table'!$A37&amp;'Combined Table'!$B37,'Scrum Own Feed'!$A$1:$A$1067&amp;'Scrum Own Feed'!$B$1:$B$1067,0)))</f>
        <v/>
      </c>
      <c r="FY37" s="13">
        <f t="array" ref="FY37">IF(ISNA(INDEX('Scrum Own Feed'!H$1:H$1067,MATCH('Combined Table'!$A37&amp;'Combined Table'!$B37,'Scrum Own Feed'!$A$1:$A$1067&amp;'Scrum Own Feed'!$B$1:$B$1067,0))),"",INDEX('Scrum Own Feed'!H$1:H$1067,MATCH('Combined Table'!$A37&amp;'Combined Table'!$B37,'Scrum Own Feed'!$A$1:$A$1067&amp;'Scrum Own Feed'!$B$1:$B$1067,0)))</f>
        <v>7</v>
      </c>
      <c r="FZ37" s="13">
        <f t="array" ref="FZ37">IF(ISNA(INDEX('Scrum Own Feed'!I$1:I$1067,MATCH('Combined Table'!$A37&amp;'Combined Table'!$B37,'Scrum Own Feed'!$A$1:$A$1067&amp;'Scrum Own Feed'!$B$1:$B$1067,0))),"",INDEX('Scrum Own Feed'!I$1:I$1067,MATCH('Combined Table'!$A37&amp;'Combined Table'!$B37,'Scrum Own Feed'!$A$1:$A$1067&amp;'Scrum Own Feed'!$B$1:$B$1067,0)))</f>
        <v>87.5</v>
      </c>
      <c r="GA37" s="13" t="str">
        <f t="array" ref="GA37">IF(ISNA(INDEX('Scrum Own Feed'!J$1:J$1067,MATCH('Combined Table'!$A37&amp;'Combined Table'!$B37,'Scrum Own Feed'!$A$1:$A$1067&amp;'Scrum Own Feed'!$B$1:$B$1067,0))),"",INDEX('Scrum Own Feed'!J$1:J$1067,MATCH('Combined Table'!$A37&amp;'Combined Table'!$B37,'Scrum Own Feed'!$A$1:$A$1067&amp;'Scrum Own Feed'!$B$1:$B$1067,0)))</f>
        <v/>
      </c>
      <c r="GB37" s="13" t="str">
        <f t="array" ref="GB37">IF(ISNA(INDEX('Scrum Own Feed'!K$1:K$1067,MATCH('Combined Table'!$A37&amp;'Combined Table'!$B37,'Scrum Own Feed'!$A$1:$A$1067&amp;'Scrum Own Feed'!$B$1:$B$1067,0))),"",INDEX('Scrum Own Feed'!K$1:K$1067,MATCH('Combined Table'!$A37&amp;'Combined Table'!$B37,'Scrum Own Feed'!$A$1:$A$1067&amp;'Scrum Own Feed'!$B$1:$B$1067,0)))</f>
        <v/>
      </c>
      <c r="GC37" s="13" t="str">
        <f t="array" ref="GC37">IF(ISNA(INDEX('Scrum Own Feed'!L$1:L$1067,MATCH('Combined Table'!$A37&amp;'Combined Table'!$B37,'Scrum Own Feed'!$A$1:$A$1067&amp;'Scrum Own Feed'!$B$1:$B$1067,0))),"",INDEX('Scrum Own Feed'!L$1:L$1067,MATCH('Combined Table'!$A37&amp;'Combined Table'!$B37,'Scrum Own Feed'!$A$1:$A$1067&amp;'Scrum Own Feed'!$B$1:$B$1067,0)))</f>
        <v/>
      </c>
      <c r="GD37" s="13" t="str">
        <f t="array" ref="GD37">IF(ISNA(INDEX('Scrum Own Feed'!M$1:M$1067,MATCH('Combined Table'!$A37&amp;'Combined Table'!$B37,'Scrum Own Feed'!$A$1:$A$1067&amp;'Scrum Own Feed'!$B$1:$B$1067,0))),"",INDEX('Scrum Own Feed'!M$1:M$1067,MATCH('Combined Table'!$A37&amp;'Combined Table'!$B37,'Scrum Own Feed'!$A$1:$A$1067&amp;'Scrum Own Feed'!$B$1:$B$1067,0)))</f>
        <v/>
      </c>
      <c r="GE37" s="13">
        <f t="array" ref="GE37">IF(ISNA(INDEX('Scrum Own Feed'!N$1:N$1067,MATCH('Combined Table'!$A37&amp;'Combined Table'!$B37,'Scrum Own Feed'!$A$1:$A$1067&amp;'Scrum Own Feed'!$B$1:$B$1067,0))),"",INDEX('Scrum Own Feed'!N$1:N$1067,MATCH('Combined Table'!$A37&amp;'Combined Table'!$B37,'Scrum Own Feed'!$A$1:$A$1067&amp;'Scrum Own Feed'!$B$1:$B$1067,0)))</f>
        <v>1</v>
      </c>
      <c r="GF37" s="13">
        <f t="array" ref="GF37">IF(ISNA(INDEX('Scrum Own Feed'!O$1:O$1067,MATCH('Combined Table'!$A37&amp;'Combined Table'!$B37,'Scrum Own Feed'!$A$1:$A$1067&amp;'Scrum Own Feed'!$B$1:$B$1067,0))),"",INDEX('Scrum Own Feed'!O$1:O$1067,MATCH('Combined Table'!$A37&amp;'Combined Table'!$B37,'Scrum Own Feed'!$A$1:$A$1067&amp;'Scrum Own Feed'!$B$1:$B$1067,0)))</f>
        <v>1</v>
      </c>
      <c r="GG37" s="13">
        <f t="array" ref="GG37">IF(ISNA(INDEX('Scrum Own Feed'!P$1:P$1067,MATCH('Combined Table'!$A37&amp;'Combined Table'!$B37,'Scrum Own Feed'!$A$1:$A$1067&amp;'Scrum Own Feed'!$B$1:$B$1067,0))),"",INDEX('Scrum Own Feed'!P$1:P$1067,MATCH('Combined Table'!$A37&amp;'Combined Table'!$B37,'Scrum Own Feed'!$A$1:$A$1067&amp;'Scrum Own Feed'!$B$1:$B$1067,0)))</f>
        <v>12.5</v>
      </c>
      <c r="GH37" s="13">
        <f t="array" ref="GH37">IF(ISNA(INDEX('Scrum Own Feed'!Q$1:Q$1067,MATCH('Combined Table'!$A37&amp;'Combined Table'!$B37,'Scrum Own Feed'!$A$1:$A$1067&amp;'Scrum Own Feed'!$B$1:$B$1067,0))),"",INDEX('Scrum Own Feed'!Q$1:Q$1067,MATCH('Combined Table'!$A37&amp;'Combined Table'!$B37,'Scrum Own Feed'!$A$1:$A$1067&amp;'Scrum Own Feed'!$B$1:$B$1067,0)))</f>
        <v>8</v>
      </c>
      <c r="GI37" s="1">
        <f t="array" ref="GI37">IF(ISNA(INDEX('Scrum Opp Feed'!C$1:C$1067,MATCH('Combined Table'!$A37&amp;'Combined Table'!$B37,'Scrum Opp Feed'!$A$1:$A$1067&amp;'Scrum Opp Feed'!$B$1:$B$1067,0))),"",INDEX('Scrum Opp Feed'!C$1:C$1067,MATCH('Combined Table'!$A37&amp;'Combined Table'!$B37,'Scrum Opp Feed'!$A$1:$A$1067&amp;'Scrum Opp Feed'!$B$1:$B$1067,0)))</f>
        <v>1</v>
      </c>
      <c r="GJ37" s="13">
        <f t="array" ref="GJ37">IF(ISNA(INDEX('Scrum Opp Feed'!D$1:D$1067,MATCH('Combined Table'!$A37&amp;'Combined Table'!$B37,'Scrum Opp Feed'!$A$1:$A$1067&amp;'Scrum Opp Feed'!$B$1:$B$1067,0))),"",INDEX('Scrum Opp Feed'!D$1:D$1067,MATCH('Combined Table'!$A37&amp;'Combined Table'!$B37,'Scrum Opp Feed'!$A$1:$A$1067&amp;'Scrum Opp Feed'!$B$1:$B$1067,0)))</f>
        <v>12.5</v>
      </c>
      <c r="GK37" s="13" t="str">
        <f t="array" ref="GK37">IF(ISNA(INDEX('Scrum Opp Feed'!E$1:E$1067,MATCH('Combined Table'!$A37&amp;'Combined Table'!$B37,'Scrum Opp Feed'!$A$1:$A$1067&amp;'Scrum Opp Feed'!$B$1:$B$1067,0))),"",INDEX('Scrum Opp Feed'!E$1:E$1067,MATCH('Combined Table'!$A37&amp;'Combined Table'!$B37,'Scrum Opp Feed'!$A$1:$A$1067&amp;'Scrum Opp Feed'!$B$1:$B$1067,0)))</f>
        <v/>
      </c>
      <c r="GL37" s="13" t="str">
        <f t="array" ref="GL37">IF(ISNA(INDEX('Scrum Opp Feed'!F$1:F$1067,MATCH('Combined Table'!$A37&amp;'Combined Table'!$B37,'Scrum Opp Feed'!$A$1:$A$1067&amp;'Scrum Opp Feed'!$B$1:$B$1067,0))),"",INDEX('Scrum Opp Feed'!F$1:F$1067,MATCH('Combined Table'!$A37&amp;'Combined Table'!$B37,'Scrum Opp Feed'!$A$1:$A$1067&amp;'Scrum Opp Feed'!$B$1:$B$1067,0)))</f>
        <v/>
      </c>
      <c r="GM37" s="13" t="str">
        <f t="array" ref="GM37">IF(ISNA(INDEX('Scrum Opp Feed'!G$1:G$1067,MATCH('Combined Table'!$A37&amp;'Combined Table'!$B37,'Scrum Opp Feed'!$A$1:$A$1067&amp;'Scrum Opp Feed'!$B$1:$B$1067,0))),"",INDEX('Scrum Opp Feed'!G$1:G$1067,MATCH('Combined Table'!$A37&amp;'Combined Table'!$B37,'Scrum Opp Feed'!$A$1:$A$1067&amp;'Scrum Opp Feed'!$B$1:$B$1067,0)))</f>
        <v/>
      </c>
      <c r="GN37" s="13">
        <f t="array" ref="GN37">IF(ISNA(INDEX('Scrum Opp Feed'!H$1:H$1067,MATCH('Combined Table'!$A37&amp;'Combined Table'!$B37,'Scrum Opp Feed'!$A$1:$A$1067&amp;'Scrum Opp Feed'!$B$1:$B$1067,0))),"",INDEX('Scrum Opp Feed'!H$1:H$1067,MATCH('Combined Table'!$A37&amp;'Combined Table'!$B37,'Scrum Opp Feed'!$A$1:$A$1067&amp;'Scrum Opp Feed'!$B$1:$B$1067,0)))</f>
        <v>1</v>
      </c>
      <c r="GO37" s="13">
        <f t="array" ref="GO37">IF(ISNA(INDEX('Scrum Opp Feed'!I$1:I$1067,MATCH('Combined Table'!$A37&amp;'Combined Table'!$B37,'Scrum Opp Feed'!$A$1:$A$1067&amp;'Scrum Opp Feed'!$B$1:$B$1067,0))),"",INDEX('Scrum Opp Feed'!I$1:I$1067,MATCH('Combined Table'!$A37&amp;'Combined Table'!$B37,'Scrum Opp Feed'!$A$1:$A$1067&amp;'Scrum Opp Feed'!$B$1:$B$1067,0)))</f>
        <v>12.5</v>
      </c>
      <c r="GP37" s="13">
        <f t="array" ref="GP37">IF(ISNA(INDEX('Scrum Opp Feed'!J$1:J$1067,MATCH('Combined Table'!$A37&amp;'Combined Table'!$B37,'Scrum Opp Feed'!$A$1:$A$1067&amp;'Scrum Opp Feed'!$B$1:$B$1067,0))),"",INDEX('Scrum Opp Feed'!J$1:J$1067,MATCH('Combined Table'!$A37&amp;'Combined Table'!$B37,'Scrum Opp Feed'!$A$1:$A$1067&amp;'Scrum Opp Feed'!$B$1:$B$1067,0)))</f>
        <v>6</v>
      </c>
      <c r="GQ37" s="13">
        <f t="array" ref="GQ37">IF(ISNA(INDEX('Scrum Opp Feed'!K$1:K$1067,MATCH('Combined Table'!$A37&amp;'Combined Table'!$B37,'Scrum Opp Feed'!$A$1:$A$1067&amp;'Scrum Opp Feed'!$B$1:$B$1067,0))),"",INDEX('Scrum Opp Feed'!K$1:K$1067,MATCH('Combined Table'!$A37&amp;'Combined Table'!$B37,'Scrum Opp Feed'!$A$1:$A$1067&amp;'Scrum Opp Feed'!$B$1:$B$1067,0)))</f>
        <v>75</v>
      </c>
      <c r="GR37" s="13" t="str">
        <f t="array" ref="GR37">IF(ISNA(INDEX('Scrum Opp Feed'!L$1:L$1067,MATCH('Combined Table'!$A37&amp;'Combined Table'!$B37,'Scrum Opp Feed'!$A$1:$A$1067&amp;'Scrum Opp Feed'!$B$1:$B$1067,0))),"",INDEX('Scrum Opp Feed'!L$1:L$1067,MATCH('Combined Table'!$A37&amp;'Combined Table'!$B37,'Scrum Opp Feed'!$A$1:$A$1067&amp;'Scrum Opp Feed'!$B$1:$B$1067,0)))</f>
        <v/>
      </c>
      <c r="GS37" s="13">
        <f t="array" ref="GS37">IF(ISNA(INDEX('Scrum Opp Feed'!M$1:M$1067,MATCH('Combined Table'!$A37&amp;'Combined Table'!$B37,'Scrum Opp Feed'!$A$1:$A$1067&amp;'Scrum Opp Feed'!$B$1:$B$1067,0))),"",INDEX('Scrum Opp Feed'!M$1:M$1067,MATCH('Combined Table'!$A37&amp;'Combined Table'!$B37,'Scrum Opp Feed'!$A$1:$A$1067&amp;'Scrum Opp Feed'!$B$1:$B$1067,0)))</f>
        <v>1</v>
      </c>
      <c r="GT37" s="13" t="str">
        <f t="array" ref="GT37">IF(ISNA(INDEX('Scrum Opp Feed'!N$1:N$1067,MATCH('Combined Table'!$A37&amp;'Combined Table'!$B37,'Scrum Opp Feed'!$A$1:$A$1067&amp;'Scrum Opp Feed'!$B$1:$B$1067,0))),"",INDEX('Scrum Opp Feed'!N$1:N$1067,MATCH('Combined Table'!$A37&amp;'Combined Table'!$B37,'Scrum Opp Feed'!$A$1:$A$1067&amp;'Scrum Opp Feed'!$B$1:$B$1067,0)))</f>
        <v/>
      </c>
      <c r="GU37" s="13">
        <f t="array" ref="GU37">IF(ISNA(INDEX('Scrum Opp Feed'!O$1:O$1067,MATCH('Combined Table'!$A37&amp;'Combined Table'!$B37,'Scrum Opp Feed'!$A$1:$A$1067&amp;'Scrum Opp Feed'!$B$1:$B$1067,0))),"",INDEX('Scrum Opp Feed'!O$1:O$1067,MATCH('Combined Table'!$A37&amp;'Combined Table'!$B37,'Scrum Opp Feed'!$A$1:$A$1067&amp;'Scrum Opp Feed'!$B$1:$B$1067,0)))</f>
        <v>7</v>
      </c>
      <c r="GV37" s="13">
        <f t="array" ref="GV37">IF(ISNA(INDEX('Scrum Opp Feed'!P$1:P$1067,MATCH('Combined Table'!$A37&amp;'Combined Table'!$B37,'Scrum Opp Feed'!$A$1:$A$1067&amp;'Scrum Opp Feed'!$B$1:$B$1067,0))),"",INDEX('Scrum Opp Feed'!P$1:P$1067,MATCH('Combined Table'!$A37&amp;'Combined Table'!$B37,'Scrum Opp Feed'!$A$1:$A$1067&amp;'Scrum Opp Feed'!$B$1:$B$1067,0)))</f>
        <v>87.5</v>
      </c>
      <c r="GW37" s="13">
        <f t="array" ref="GW37">IF(ISNA(INDEX('Scrum Opp Feed'!Q$1:Q$1067,MATCH('Combined Table'!$A37&amp;'Combined Table'!$B37,'Scrum Opp Feed'!$A$1:$A$1067&amp;'Scrum Opp Feed'!$B$1:$B$1067,0))),"",INDEX('Scrum Opp Feed'!Q$1:Q$1067,MATCH('Combined Table'!$A37&amp;'Combined Table'!$B37,'Scrum Opp Feed'!$A$1:$A$1067&amp;'Scrum Opp Feed'!$B$1:$B$1067,0)))</f>
        <v>8</v>
      </c>
      <c r="GX37" s="1" t="str">
        <f t="array" ref="GX37">IF(ISNA(INDEX('Restart 50m'!C$1:C$1067,MATCH('Combined Table'!$A37&amp;'Combined Table'!$B37,'Restart 50m'!$A$1:$A$1067&amp;'Restart 50m'!$B$1:$B$1067,0))),"",INDEX('Restart 50m'!C$1:C$1067,MATCH('Combined Table'!$A37&amp;'Combined Table'!$B37,'Restart 50m'!$A$1:$A$1067&amp;'Restart 50m'!$B$1:$B$1067,0)))</f>
        <v/>
      </c>
      <c r="GY37" s="13" t="str">
        <f t="array" ref="GY37">IF(ISNA(INDEX('Restart 50m'!D$1:D$1067,MATCH('Combined Table'!$A37&amp;'Combined Table'!$B37,'Restart 50m'!$A$1:$A$1067&amp;'Restart 50m'!$B$1:$B$1067,0))),"",INDEX('Restart 50m'!D$1:D$1067,MATCH('Combined Table'!$A37&amp;'Combined Table'!$B37,'Restart 50m'!$A$1:$A$1067&amp;'Restart 50m'!$B$1:$B$1067,0)))</f>
        <v/>
      </c>
      <c r="GZ37" s="13" t="str">
        <f t="array" ref="GZ37">IF(ISNA(INDEX('Restart 50m'!E$1:E$1067,MATCH('Combined Table'!$A37&amp;'Combined Table'!$B37,'Restart 50m'!$A$1:$A$1067&amp;'Restart 50m'!$B$1:$B$1067,0))),"",INDEX('Restart 50m'!E$1:E$1067,MATCH('Combined Table'!$A37&amp;'Combined Table'!$B37,'Restart 50m'!$A$1:$A$1067&amp;'Restart 50m'!$B$1:$B$1067,0)))</f>
        <v/>
      </c>
      <c r="HA37" s="13" t="str">
        <f t="array" ref="HA37">IF(ISNA(INDEX('Restart 50m'!F$1:F$1067,MATCH('Combined Table'!$A37&amp;'Combined Table'!$B37,'Restart 50m'!$A$1:$A$1067&amp;'Restart 50m'!$B$1:$B$1067,0))),"",INDEX('Restart 50m'!F$1:F$1067,MATCH('Combined Table'!$A37&amp;'Combined Table'!$B37,'Restart 50m'!$A$1:$A$1067&amp;'Restart 50m'!$B$1:$B$1067,0)))</f>
        <v/>
      </c>
      <c r="HB37" s="13">
        <f t="array" ref="HB37">IF(ISNA(INDEX('Restart 50m'!G$1:G$1067,MATCH('Combined Table'!$A37&amp;'Combined Table'!$B37,'Restart 50m'!$A$1:$A$1067&amp;'Restart 50m'!$B$1:$B$1067,0))),"",INDEX('Restart 50m'!G$1:G$1067,MATCH('Combined Table'!$A37&amp;'Combined Table'!$B37,'Restart 50m'!$A$1:$A$1067&amp;'Restart 50m'!$B$1:$B$1067,0)))</f>
        <v>2</v>
      </c>
      <c r="HC37" s="13">
        <f t="array" ref="HC37">IF(ISNA(INDEX('Restart 50m'!H$1:H$1067,MATCH('Combined Table'!$A37&amp;'Combined Table'!$B37,'Restart 50m'!$A$1:$A$1067&amp;'Restart 50m'!$B$1:$B$1067,0))),"",INDEX('Restart 50m'!H$1:H$1067,MATCH('Combined Table'!$A37&amp;'Combined Table'!$B37,'Restart 50m'!$A$1:$A$1067&amp;'Restart 50m'!$B$1:$B$1067,0)))</f>
        <v>2</v>
      </c>
      <c r="HD37" s="13" t="str">
        <f t="array" ref="HD37">IF(ISNA(INDEX('Restart 50m'!I$1:I$1067,MATCH('Combined Table'!$A37&amp;'Combined Table'!$B37,'Restart 50m'!$A$1:$A$1067&amp;'Restart 50m'!$B$1:$B$1067,0))),"",INDEX('Restart 50m'!I$1:I$1067,MATCH('Combined Table'!$A37&amp;'Combined Table'!$B37,'Restart 50m'!$A$1:$A$1067&amp;'Restart 50m'!$B$1:$B$1067,0)))</f>
        <v/>
      </c>
      <c r="HE37" s="13">
        <f t="array" ref="HE37">IF(ISNA(INDEX('Restart 50m'!J$1:J$1067,MATCH('Combined Table'!$A37&amp;'Combined Table'!$B37,'Restart 50m'!$A$1:$A$1067&amp;'Restart 50m'!$B$1:$B$1067,0))),"",INDEX('Restart 50m'!J$1:J$1067,MATCH('Combined Table'!$A37&amp;'Combined Table'!$B37,'Restart 50m'!$A$1:$A$1067&amp;'Restart 50m'!$B$1:$B$1067,0)))</f>
        <v>4</v>
      </c>
      <c r="HF37" s="13">
        <f t="array" ref="HF37">IF(ISNA(INDEX('Restart 50m'!K$1:K$1067,MATCH('Combined Table'!$A37&amp;'Combined Table'!$B37,'Restart 50m'!$A$1:$A$1067&amp;'Restart 50m'!$B$1:$B$1067,0))),"",INDEX('Restart 50m'!K$1:K$1067,MATCH('Combined Table'!$A37&amp;'Combined Table'!$B37,'Restart 50m'!$A$1:$A$1067&amp;'Restart 50m'!$B$1:$B$1067,0)))</f>
        <v>4</v>
      </c>
      <c r="HG37" s="13" t="str">
        <f t="array" ref="HG37">IF(ISNA(INDEX('Restart 50m'!L$1:L$1067,MATCH('Combined Table'!$A37&amp;'Combined Table'!$B37,'Restart 50m'!$A$1:$A$1067&amp;'Restart 50m'!$B$1:$B$1067,0))),"",INDEX('Restart 50m'!L$1:L$1067,MATCH('Combined Table'!$A37&amp;'Combined Table'!$B37,'Restart 50m'!$A$1:$A$1067&amp;'Restart 50m'!$B$1:$B$1067,0)))</f>
        <v/>
      </c>
      <c r="HH37" s="13" t="str">
        <f t="array" ref="HH37">IF(ISNA(INDEX('Restart 50m'!M$1:M$1067,MATCH('Combined Table'!$A37&amp;'Combined Table'!$B37,'Restart 50m'!$A$1:$A$1067&amp;'Restart 50m'!$B$1:$B$1067,0))),"",INDEX('Restart 50m'!M$1:M$1067,MATCH('Combined Table'!$A37&amp;'Combined Table'!$B37,'Restart 50m'!$A$1:$A$1067&amp;'Restart 50m'!$B$1:$B$1067,0)))</f>
        <v/>
      </c>
      <c r="HI37" s="13" t="str">
        <f t="array" ref="HI37">IF(ISNA(INDEX('Restart 50m'!N$1:N$1067,MATCH('Combined Table'!$A37&amp;'Combined Table'!$B37,'Restart 50m'!$A$1:$A$1067&amp;'Restart 50m'!$B$1:$B$1067,0))),"",INDEX('Restart 50m'!N$1:N$1067,MATCH('Combined Table'!$A37&amp;'Combined Table'!$B37,'Restart 50m'!$A$1:$A$1067&amp;'Restart 50m'!$B$1:$B$1067,0)))</f>
        <v/>
      </c>
      <c r="HJ37" s="13" t="str">
        <f t="array" ref="HJ37">IF(ISNA(INDEX('Restart 50m'!O$1:O$1067,MATCH('Combined Table'!$A37&amp;'Combined Table'!$B37,'Restart 50m'!$A$1:$A$1067&amp;'Restart 50m'!$B$1:$B$1067,0))),"",INDEX('Restart 50m'!O$1:O$1067,MATCH('Combined Table'!$A37&amp;'Combined Table'!$B37,'Restart 50m'!$A$1:$A$1067&amp;'Restart 50m'!$B$1:$B$1067,0)))</f>
        <v/>
      </c>
      <c r="HK37" s="13">
        <f t="array" ref="HK37">IF(ISNA(INDEX('Restart 50m'!P$1:P$1067,MATCH('Combined Table'!$A37&amp;'Combined Table'!$B37,'Restart 50m'!$A$1:$A$1067&amp;'Restart 50m'!$B$1:$B$1067,0))),"",INDEX('Restart 50m'!P$1:P$1067,MATCH('Combined Table'!$A37&amp;'Combined Table'!$B37,'Restart 50m'!$A$1:$A$1067&amp;'Restart 50m'!$B$1:$B$1067,0)))</f>
        <v>3</v>
      </c>
      <c r="HL37" s="13" t="str">
        <f t="array" ref="HL37">IF(ISNA(INDEX('Restart 50m'!Q$1:Q$1067,MATCH('Combined Table'!$A37&amp;'Combined Table'!$B37,'Restart 50m'!$A$1:$A$1067&amp;'Restart 50m'!$B$1:$B$1067,0))),"",INDEX('Restart 50m'!Q$1:Q$1067,MATCH('Combined Table'!$A37&amp;'Combined Table'!$B37,'Restart 50m'!$A$1:$A$1067&amp;'Restart 50m'!$B$1:$B$1067,0)))</f>
        <v/>
      </c>
      <c r="HM37" s="13" t="str">
        <f t="array" ref="HM37">IF(ISNA(INDEX('Restart 50m'!R$1:R$1067,MATCH('Combined Table'!$A37&amp;'Combined Table'!$B37,'Restart 50m'!$A$1:$A$1067&amp;'Restart 50m'!$B$1:$B$1067,0))),"",INDEX('Restart 50m'!R$1:R$1067,MATCH('Combined Table'!$A37&amp;'Combined Table'!$B37,'Restart 50m'!$A$1:$A$1067&amp;'Restart 50m'!$B$1:$B$1067,0)))</f>
        <v/>
      </c>
      <c r="HN37" s="13">
        <f t="array" ref="HN37">IF(ISNA(INDEX('Restart 50m'!S$1:S$1067,MATCH('Combined Table'!$A37&amp;'Combined Table'!$B37,'Restart 50m'!$A$1:$A$1067&amp;'Restart 50m'!$B$1:$B$1067,0))),"",INDEX('Restart 50m'!S$1:S$1067,MATCH('Combined Table'!$A37&amp;'Combined Table'!$B37,'Restart 50m'!$A$1:$A$1067&amp;'Restart 50m'!$B$1:$B$1067,0)))</f>
        <v>3</v>
      </c>
      <c r="HO37" s="13">
        <f t="array" ref="HO37">IF(ISNA(INDEX('Restart 50m'!T$1:T$1067,MATCH('Combined Table'!$A37&amp;'Combined Table'!$B37,'Restart 50m'!$A$1:$A$1067&amp;'Restart 50m'!$B$1:$B$1067,0))),"",INDEX('Restart 50m'!T$1:T$1067,MATCH('Combined Table'!$A37&amp;'Combined Table'!$B37,'Restart 50m'!$A$1:$A$1067&amp;'Restart 50m'!$B$1:$B$1067,0)))</f>
        <v>3</v>
      </c>
      <c r="HP37" s="13">
        <f t="array" ref="HP37">IF(ISNA(INDEX('Restart 50m'!U$1:U$1067,MATCH('Combined Table'!$A37&amp;'Combined Table'!$B37,'Restart 50m'!$A$1:$A$1067&amp;'Restart 50m'!$B$1:$B$1067,0))),"",INDEX('Restart 50m'!U$1:U$1067,MATCH('Combined Table'!$A37&amp;'Combined Table'!$B37,'Restart 50m'!$A$1:$A$1067&amp;'Restart 50m'!$B$1:$B$1067,0)))</f>
        <v>7</v>
      </c>
      <c r="HQ37" s="1" t="str">
        <f t="array" ref="HQ37">IF(ISNA(INDEX('Restart 22m'!C$1:C$1067,MATCH('Combined Table'!$A37&amp;'Combined Table'!$B37,'Restart 22m'!$A$1:$A$1067&amp;'Restart 22m'!$B$1:$B$1067,0))),"",INDEX('Restart 22m'!C$1:C$1067,MATCH('Combined Table'!$A37&amp;'Combined Table'!$B37,'Restart 22m'!$A$1:$A$1067&amp;'Restart 22m'!$B$1:$B$1067,0)))</f>
        <v/>
      </c>
      <c r="HR37" s="13" t="str">
        <f t="array" ref="HR37">IF(ISNA(INDEX('Restart 22m'!D$1:D$1067,MATCH('Combined Table'!$A37&amp;'Combined Table'!$B37,'Restart 22m'!$A$1:$A$1067&amp;'Restart 22m'!$B$1:$B$1067,0))),"",INDEX('Restart 22m'!D$1:D$1067,MATCH('Combined Table'!$A37&amp;'Combined Table'!$B37,'Restart 22m'!$A$1:$A$1067&amp;'Restart 22m'!$B$1:$B$1067,0)))</f>
        <v/>
      </c>
      <c r="HS37" s="13" t="str">
        <f t="array" ref="HS37">IF(ISNA(INDEX('Restart 22m'!E$1:E$1067,MATCH('Combined Table'!$A37&amp;'Combined Table'!$B37,'Restart 22m'!$A$1:$A$1067&amp;'Restart 22m'!$B$1:$B$1067,0))),"",INDEX('Restart 22m'!E$1:E$1067,MATCH('Combined Table'!$A37&amp;'Combined Table'!$B37,'Restart 22m'!$A$1:$A$1067&amp;'Restart 22m'!$B$1:$B$1067,0)))</f>
        <v/>
      </c>
      <c r="HT37" s="13" t="str">
        <f t="array" ref="HT37">IF(ISNA(INDEX('Restart 22m'!F$1:F$1067,MATCH('Combined Table'!$A37&amp;'Combined Table'!$B37,'Restart 22m'!$A$1:$A$1067&amp;'Restart 22m'!$B$1:$B$1067,0))),"",INDEX('Restart 22m'!F$1:F$1067,MATCH('Combined Table'!$A37&amp;'Combined Table'!$B37,'Restart 22m'!$A$1:$A$1067&amp;'Restart 22m'!$B$1:$B$1067,0)))</f>
        <v/>
      </c>
      <c r="HU37" s="13" t="str">
        <f t="array" ref="HU37">IF(ISNA(INDEX('Restart 22m'!G$1:G$1067,MATCH('Combined Table'!$A37&amp;'Combined Table'!$B37,'Restart 22m'!$A$1:$A$1067&amp;'Restart 22m'!$B$1:$B$1067,0))),"",INDEX('Restart 22m'!G$1:G$1067,MATCH('Combined Table'!$A37&amp;'Combined Table'!$B37,'Restart 22m'!$A$1:$A$1067&amp;'Restart 22m'!$B$1:$B$1067,0)))</f>
        <v/>
      </c>
      <c r="HV37" s="13" t="str">
        <f t="array" ref="HV37">IF(ISNA(INDEX('Restart 22m'!H$1:H$1067,MATCH('Combined Table'!$A37&amp;'Combined Table'!$B37,'Restart 22m'!$A$1:$A$1067&amp;'Restart 22m'!$B$1:$B$1067,0))),"",INDEX('Restart 22m'!H$1:H$1067,MATCH('Combined Table'!$A37&amp;'Combined Table'!$B37,'Restart 22m'!$A$1:$A$1067&amp;'Restart 22m'!$B$1:$B$1067,0)))</f>
        <v/>
      </c>
      <c r="HW37" s="13" t="str">
        <f t="array" ref="HW37">IF(ISNA(INDEX('Restart 22m'!I$1:I$1067,MATCH('Combined Table'!$A37&amp;'Combined Table'!$B37,'Restart 22m'!$A$1:$A$1067&amp;'Restart 22m'!$B$1:$B$1067,0))),"",INDEX('Restart 22m'!I$1:I$1067,MATCH('Combined Table'!$A37&amp;'Combined Table'!$B37,'Restart 22m'!$A$1:$A$1067&amp;'Restart 22m'!$B$1:$B$1067,0)))</f>
        <v/>
      </c>
      <c r="HX37" s="13" t="str">
        <f t="array" ref="HX37">IF(ISNA(INDEX('Restart 22m'!J$1:J$1067,MATCH('Combined Table'!$A37&amp;'Combined Table'!$B37,'Restart 22m'!$A$1:$A$1067&amp;'Restart 22m'!$B$1:$B$1067,0))),"",INDEX('Restart 22m'!J$1:J$1067,MATCH('Combined Table'!$A37&amp;'Combined Table'!$B37,'Restart 22m'!$A$1:$A$1067&amp;'Restart 22m'!$B$1:$B$1067,0)))</f>
        <v/>
      </c>
      <c r="HY37" s="13" t="str">
        <f t="array" ref="HY37">IF(ISNA(INDEX('Restart 22m'!K$1:K$1067,MATCH('Combined Table'!$A37&amp;'Combined Table'!$B37,'Restart 22m'!$A$1:$A$1067&amp;'Restart 22m'!$B$1:$B$1067,0))),"",INDEX('Restart 22m'!K$1:K$1067,MATCH('Combined Table'!$A37&amp;'Combined Table'!$B37,'Restart 22m'!$A$1:$A$1067&amp;'Restart 22m'!$B$1:$B$1067,0)))</f>
        <v/>
      </c>
      <c r="HZ37" s="13" t="str">
        <f t="array" ref="HZ37">IF(ISNA(INDEX('Restart 22m'!L$1:L$1067,MATCH('Combined Table'!$A37&amp;'Combined Table'!$B37,'Restart 22m'!$A$1:$A$1067&amp;'Restart 22m'!$B$1:$B$1067,0))),"",INDEX('Restart 22m'!L$1:L$1067,MATCH('Combined Table'!$A37&amp;'Combined Table'!$B37,'Restart 22m'!$A$1:$A$1067&amp;'Restart 22m'!$B$1:$B$1067,0)))</f>
        <v/>
      </c>
      <c r="IA37" s="13" t="str">
        <f t="array" ref="IA37">IF(ISNA(INDEX('Restart 22m'!M$1:M$1067,MATCH('Combined Table'!$A37&amp;'Combined Table'!$B37,'Restart 22m'!$A$1:$A$1067&amp;'Restart 22m'!$B$1:$B$1067,0))),"",INDEX('Restart 22m'!M$1:M$1067,MATCH('Combined Table'!$A37&amp;'Combined Table'!$B37,'Restart 22m'!$A$1:$A$1067&amp;'Restart 22m'!$B$1:$B$1067,0)))</f>
        <v/>
      </c>
      <c r="IB37" s="13" t="str">
        <f t="array" ref="IB37">IF(ISNA(INDEX('Restart 22m'!N$1:N$1067,MATCH('Combined Table'!$A37&amp;'Combined Table'!$B37,'Restart 22m'!$A$1:$A$1067&amp;'Restart 22m'!$B$1:$B$1067,0))),"",INDEX('Restart 22m'!N$1:N$1067,MATCH('Combined Table'!$A37&amp;'Combined Table'!$B37,'Restart 22m'!$A$1:$A$1067&amp;'Restart 22m'!$B$1:$B$1067,0)))</f>
        <v/>
      </c>
      <c r="IC37" s="13" t="str">
        <f t="array" ref="IC37">IF(ISNA(INDEX('Restart 22m'!O$1:O$1067,MATCH('Combined Table'!$A37&amp;'Combined Table'!$B37,'Restart 22m'!$A$1:$A$1067&amp;'Restart 22m'!$B$1:$B$1067,0))),"",INDEX('Restart 22m'!O$1:O$1067,MATCH('Combined Table'!$A37&amp;'Combined Table'!$B37,'Restart 22m'!$A$1:$A$1067&amp;'Restart 22m'!$B$1:$B$1067,0)))</f>
        <v/>
      </c>
      <c r="ID37" s="13" t="str">
        <f t="array" ref="ID37">IF(ISNA(INDEX('Restart 22m'!P$1:P$1067,MATCH('Combined Table'!$A37&amp;'Combined Table'!$B37,'Restart 22m'!$A$1:$A$1067&amp;'Restart 22m'!$B$1:$B$1067,0))),"",INDEX('Restart 22m'!P$1:P$1067,MATCH('Combined Table'!$A37&amp;'Combined Table'!$B37,'Restart 22m'!$A$1:$A$1067&amp;'Restart 22m'!$B$1:$B$1067,0)))</f>
        <v/>
      </c>
      <c r="IE37" s="13" t="str">
        <f t="array" ref="IE37">IF(ISNA(INDEX('Restart 22m'!Q$1:Q$1067,MATCH('Combined Table'!$A37&amp;'Combined Table'!$B37,'Restart 22m'!$A$1:$A$1067&amp;'Restart 22m'!$B$1:$B$1067,0))),"",INDEX('Restart 22m'!Q$1:Q$1067,MATCH('Combined Table'!$A37&amp;'Combined Table'!$B37,'Restart 22m'!$A$1:$A$1067&amp;'Restart 22m'!$B$1:$B$1067,0)))</f>
        <v/>
      </c>
      <c r="IF37" s="13" t="str">
        <f t="array" ref="IF37">IF(ISNA(INDEX('Restart 22m'!R$1:R$1067,MATCH('Combined Table'!$A37&amp;'Combined Table'!$B37,'Restart 22m'!$A$1:$A$1067&amp;'Restart 22m'!$B$1:$B$1067,0))),"",INDEX('Restart 22m'!R$1:R$1067,MATCH('Combined Table'!$A37&amp;'Combined Table'!$B37,'Restart 22m'!$A$1:$A$1067&amp;'Restart 22m'!$B$1:$B$1067,0)))</f>
        <v/>
      </c>
      <c r="IG37" s="13" t="str">
        <f t="array" ref="IG37">IF(ISNA(INDEX('Restart 22m'!S$1:S$1067,MATCH('Combined Table'!$A37&amp;'Combined Table'!$B37,'Restart 22m'!$A$1:$A$1067&amp;'Restart 22m'!$B$1:$B$1067,0))),"",INDEX('Restart 22m'!S$1:S$1067,MATCH('Combined Table'!$A37&amp;'Combined Table'!$B37,'Restart 22m'!$A$1:$A$1067&amp;'Restart 22m'!$B$1:$B$1067,0)))</f>
        <v/>
      </c>
      <c r="IH37" s="13" t="str">
        <f t="array" ref="IH37">IF(ISNA(INDEX('Restart 22m'!T$1:T$1067,MATCH('Combined Table'!$A37&amp;'Combined Table'!$B37,'Restart 22m'!$A$1:$A$1067&amp;'Restart 22m'!$B$1:$B$1067,0))),"",INDEX('Restart 22m'!T$1:T$1067,MATCH('Combined Table'!$A37&amp;'Combined Table'!$B37,'Restart 22m'!$A$1:$A$1067&amp;'Restart 22m'!$B$1:$B$1067,0)))</f>
        <v/>
      </c>
      <c r="II37" s="13" t="str">
        <f t="array" ref="II37">IF(ISNA(INDEX('Restart 22m'!U$1:U$1067,MATCH('Combined Table'!$A37&amp;'Combined Table'!$B37,'Restart 22m'!$A$1:$A$1067&amp;'Restart 22m'!$B$1:$B$1067,0))),"",INDEX('Restart 22m'!U$1:U$1067,MATCH('Combined Table'!$A37&amp;'Combined Table'!$B37,'Restart 22m'!$A$1:$A$1067&amp;'Restart 22m'!$B$1:$B$1067,0)))</f>
        <v/>
      </c>
      <c r="IJ37" s="13"/>
    </row>
    <row r="38" spans="1:244" x14ac:dyDescent="0.25">
      <c r="A38" s="2" t="s">
        <v>18</v>
      </c>
      <c r="B38" s="3">
        <v>3</v>
      </c>
      <c r="C38" s="13">
        <f t="array" ref="C38">INDEX('Points Table'!C$1:C$1067,MATCH('Combined Table'!$A38&amp;'Combined Table'!$B38,$A$1:$A$1067&amp;$B$1:$B$1067,0))</f>
        <v>13</v>
      </c>
      <c r="D38" s="13">
        <f t="array" ref="D38">INDEX('Points Table'!D$1:D$1067,MATCH('Combined Table'!$A38&amp;'Combined Table'!$B38,$A$1:$A$1067&amp;$B$1:$B$1067,0))</f>
        <v>1</v>
      </c>
      <c r="E38" s="13">
        <f t="array" ref="E38">INDEX('Points Table'!E$1:E$1067,MATCH('Combined Table'!$A38&amp;'Combined Table'!$B38,$A$1:$A$1067&amp;$B$1:$B$1067,0))</f>
        <v>1</v>
      </c>
      <c r="F38" s="13">
        <f t="array" ref="F38">INDEX('Points Table'!F$1:F$1067,MATCH('Combined Table'!$A38&amp;'Combined Table'!$B38,$A$1:$A$1067&amp;$B$1:$B$1067,0))</f>
        <v>2</v>
      </c>
      <c r="G38" s="13">
        <f t="array" ref="G38">INDEX('Points Table'!G$1:G$1067,MATCH('Combined Table'!$A38&amp;'Combined Table'!$B38,$A$1:$A$1067&amp;$B$1:$B$1067,0))</f>
        <v>75</v>
      </c>
      <c r="H38" s="13" t="str">
        <f t="array" ref="H38">INDEX('Points Table'!H$1:H$1067,MATCH('Combined Table'!$A38&amp;'Combined Table'!$B38,$A$1:$A$1067&amp;$B$1:$B$1067,0))</f>
        <v/>
      </c>
      <c r="I38" s="13" t="str">
        <f t="array" ref="I38">INDEX('Possesion Times'!C$1:C$1067,MATCH('Combined Table'!$A38&amp;'Combined Table'!$B38,$A$1:$A$1067&amp;$B$1:$B$1067,0))</f>
        <v>2:12</v>
      </c>
      <c r="J38" s="13" t="str">
        <f t="array" ref="J38">INDEX('Possesion Times'!D$1:D$1067,MATCH('Combined Table'!$A38&amp;'Combined Table'!$B38,$A$1:$A$1067&amp;$B$1:$B$1067,0))</f>
        <v>2:30</v>
      </c>
      <c r="K38" s="13" t="str">
        <f t="array" ref="K38">INDEX('Possesion Times'!E$1:E$1067,MATCH('Combined Table'!$A38&amp;'Combined Table'!$B38,$A$1:$A$1067&amp;$B$1:$B$1067,0))</f>
        <v>4:42</v>
      </c>
      <c r="L38" s="13">
        <f t="array" ref="L38">INDEX('Possesion Times'!F$1:F$1067,MATCH('Combined Table'!$A38&amp;'Combined Table'!$B38,$A$1:$A$1067&amp;$B$1:$B$1067,0))</f>
        <v>14.7</v>
      </c>
      <c r="M38" s="13" t="str">
        <f t="array" ref="M38">INDEX('Possesion Times'!G$1:G$1067,MATCH('Combined Table'!$A38&amp;'Combined Table'!$B38,$A$1:$A$1067&amp;$B$1:$B$1067,0))</f>
        <v>2:15</v>
      </c>
      <c r="N38" s="13" t="str">
        <f t="array" ref="N38">INDEX('Possesion Times'!H$1:H$1067,MATCH('Combined Table'!$A38&amp;'Combined Table'!$B38,$A$1:$A$1067&amp;$B$1:$B$1067,0))</f>
        <v>2:56</v>
      </c>
      <c r="O38" s="13" t="str">
        <f t="array" ref="O38">INDEX('Possesion Times'!I$1:I$1067,MATCH('Combined Table'!$A38&amp;'Combined Table'!$B38,$A$1:$A$1067&amp;$B$1:$B$1067,0))</f>
        <v>5:10</v>
      </c>
      <c r="P38" s="13">
        <f t="array" ref="P38">INDEX('Possesion Times'!J$1:J$1067,MATCH('Combined Table'!$A38&amp;'Combined Table'!$B38,$A$1:$A$1067&amp;$B$1:$B$1067,0))</f>
        <v>16.2</v>
      </c>
      <c r="Q38" s="13" t="str">
        <f t="array" ref="Q38">INDEX('Possesion Times'!K$1:K$1067,MATCH('Combined Table'!$A38&amp;'Combined Table'!$B38,$A$1:$A$1067&amp;$B$1:$B$1067,0))</f>
        <v>3:39</v>
      </c>
      <c r="R38" s="13" t="str">
        <f t="array" ref="R38">INDEX('Possesion Times'!L$1:L$1067,MATCH('Combined Table'!$A38&amp;'Combined Table'!$B38,$A$1:$A$1067&amp;$B$1:$B$1067,0))</f>
        <v>4:02</v>
      </c>
      <c r="S38" s="13" t="str">
        <f t="array" ref="S38">INDEX('Possesion Times'!M$1:M$1067,MATCH('Combined Table'!$A38&amp;'Combined Table'!$B38,$A$1:$A$1067&amp;$B$1:$B$1067,0))</f>
        <v>7:41</v>
      </c>
      <c r="T38" s="13">
        <f t="array" ref="T38">INDEX('Possesion Times'!N$1:N$1067,MATCH('Combined Table'!$A38&amp;'Combined Table'!$B38,$A$1:$A$1067&amp;$B$1:$B$1067,0))</f>
        <v>24</v>
      </c>
      <c r="U38" s="13" t="str">
        <f t="array" ref="U38">INDEX('Possesion Times'!O$1:O$1067,MATCH('Combined Table'!$A38&amp;'Combined Table'!$B38,$A$1:$A$1067&amp;$B$1:$B$1067,0))</f>
        <v>0:48</v>
      </c>
      <c r="V38" s="13" t="str">
        <f t="array" ref="V38">INDEX('Possesion Times'!P$1:P$1067,MATCH('Combined Table'!$A38&amp;'Combined Table'!$B38,$A$1:$A$1067&amp;$B$1:$B$1067,0))</f>
        <v>1:06</v>
      </c>
      <c r="W38" s="13" t="str">
        <f t="array" ref="W38">INDEX('Possesion Times'!Q$1:Q$1067,MATCH('Combined Table'!$A38&amp;'Combined Table'!$B38,$A$1:$A$1067&amp;$B$1:$B$1067,0))</f>
        <v>1:54</v>
      </c>
      <c r="X38" s="13">
        <f t="array" ref="X38">INDEX('Possesion Times'!R$1:R$1067,MATCH('Combined Table'!$A38&amp;'Combined Table'!$B38,$A$1:$A$1067&amp;$B$1:$B$1067,0))</f>
        <v>5.9</v>
      </c>
      <c r="Y38" s="13" t="str">
        <f t="array" ref="Y38">INDEX('Possesion Times'!S$1:S$1067,MATCH('Combined Table'!$A38&amp;'Combined Table'!$B38,$A$1:$A$1067&amp;$B$1:$B$1067,0))</f>
        <v>8:53</v>
      </c>
      <c r="Z38" s="13" t="str">
        <f t="array" ref="Z38">INDEX('Possesion Times'!T$1:T$1067,MATCH('Combined Table'!$A38&amp;'Combined Table'!$B38,$A$1:$A$1067&amp;$B$1:$B$1067,0))</f>
        <v>10:34</v>
      </c>
      <c r="AA38" s="13" t="str">
        <f t="array" ref="AA38">INDEX('Possesion Times'!U$1:U$1067,MATCH('Combined Table'!$A38&amp;'Combined Table'!$B38,$A$1:$A$1067&amp;$B$1:$B$1067,0))</f>
        <v>19:27</v>
      </c>
      <c r="AB38" s="13">
        <f t="array" ref="AB38">INDEX('Possesion Times'!V$1:V$1067,MATCH('Combined Table'!$A38&amp;'Combined Table'!$B38,$A$1:$A$1067&amp;$B$1:$B$1067,0))</f>
        <v>60.8</v>
      </c>
      <c r="AC38" s="1">
        <f t="array" ref="AC38">INDEX('Possession Source'!C$1:C$1067,MATCH('Combined Table'!$A38&amp;'Combined Table'!$B38,$A$1:$A$1067&amp;$B$1:$B$1067,0))</f>
        <v>13</v>
      </c>
      <c r="AD38" s="13">
        <f t="array" ref="AD38">INDEX('Possession Source'!D$1:D$1067,MATCH('Combined Table'!$A38&amp;'Combined Table'!$B38,$A$1:$A$1067&amp;$B$1:$B$1067,0))</f>
        <v>5</v>
      </c>
      <c r="AE38" s="13">
        <f t="array" ref="AE38">INDEX('Possession Source'!E$1:E$1067,MATCH('Combined Table'!$A38&amp;'Combined Table'!$B38,$A$1:$A$1067&amp;$B$1:$B$1067,0))</f>
        <v>2</v>
      </c>
      <c r="AF38" s="13">
        <f t="array" ref="AF38">INDEX('Possession Source'!F$1:F$1067,MATCH('Combined Table'!$A38&amp;'Combined Table'!$B38,$A$1:$A$1067&amp;$B$1:$B$1067,0))</f>
        <v>1</v>
      </c>
      <c r="AG38" s="13">
        <f t="array" ref="AG38">INDEX('Possession Source'!G$1:G$1067,MATCH('Combined Table'!$A38&amp;'Combined Table'!$B38,$A$1:$A$1067&amp;$B$1:$B$1067,0))</f>
        <v>21</v>
      </c>
      <c r="AH38" s="13">
        <f t="array" ref="AH38">INDEX('Possession Source'!H$1:H$1067,MATCH('Combined Table'!$A38&amp;'Combined Table'!$B38,$A$1:$A$1067&amp;$B$1:$B$1067,0))</f>
        <v>9</v>
      </c>
      <c r="AI38" s="13" t="str">
        <f t="array" ref="AI38">INDEX('Possession Source'!I$1:I$1067,MATCH('Combined Table'!$A38&amp;'Combined Table'!$B38,$A$1:$A$1067&amp;$B$1:$B$1067,0))</f>
        <v/>
      </c>
      <c r="AJ38" s="13">
        <f t="array" ref="AJ38">INDEX('Possession Source'!J$1:J$1067,MATCH('Combined Table'!$A38&amp;'Combined Table'!$B38,$A$1:$A$1067&amp;$B$1:$B$1067,0))</f>
        <v>9</v>
      </c>
      <c r="AK38" s="13" t="str">
        <f t="array" ref="AK38">INDEX('Possession Source'!K$1:K$1067,MATCH('Combined Table'!$A38&amp;'Combined Table'!$B38,$A$1:$A$1067&amp;$B$1:$B$1067,0))</f>
        <v/>
      </c>
      <c r="AL38" s="13" t="str">
        <f t="array" ref="AL38">INDEX('Possession Source'!L$1:L$1067,MATCH('Combined Table'!$A38&amp;'Combined Table'!$B38,$A$1:$A$1067&amp;$B$1:$B$1067,0))</f>
        <v/>
      </c>
      <c r="AM38" s="13">
        <f t="array" ref="AM38">INDEX('Possession Source'!M$1:M$1067,MATCH('Combined Table'!$A38&amp;'Combined Table'!$B38,$A$1:$A$1067&amp;$B$1:$B$1067,0))</f>
        <v>2</v>
      </c>
      <c r="AN38" s="13" t="str">
        <f t="array" ref="AN38">INDEX('Possession Source'!N$1:N$1067,MATCH('Combined Table'!$A38&amp;'Combined Table'!$B38,$A$1:$A$1067&amp;$B$1:$B$1067,0))</f>
        <v/>
      </c>
      <c r="AO38" s="13">
        <f t="array" ref="AO38">INDEX('Possession Source'!O$1:O$1067,MATCH('Combined Table'!$A38&amp;'Combined Table'!$B38,$A$1:$A$1067&amp;$B$1:$B$1067,0))</f>
        <v>3</v>
      </c>
      <c r="AP38" s="13">
        <f t="array" ref="AP38">INDEX('Possession Source'!P$1:P$1067,MATCH('Combined Table'!$A38&amp;'Combined Table'!$B38,$A$1:$A$1067&amp;$B$1:$B$1067,0))</f>
        <v>23</v>
      </c>
      <c r="AQ38" s="13">
        <f t="array" ref="AQ38">INDEX('Possession Source'!Q$1:Q$1067,MATCH('Combined Table'!$A38&amp;'Combined Table'!$B38,$A$1:$A$1067&amp;$B$1:$B$1067,0))</f>
        <v>44</v>
      </c>
      <c r="AR38" s="1" t="str">
        <f t="array" ref="AR38">INDEX('Penalties Frees conceded'!C$1:C$1067,MATCH('Combined Table'!$A38&amp;'Combined Table'!$B38,$A$1:$A$1067&amp;$B$1:$B$1067,0))</f>
        <v/>
      </c>
      <c r="AS38" s="13">
        <f t="array" ref="AS38">INDEX('Penalties Frees conceded'!D$1:D$1067,MATCH('Combined Table'!$A38&amp;'Combined Table'!$B38,$A$1:$A$1067&amp;$B$1:$B$1067,0))</f>
        <v>1</v>
      </c>
      <c r="AT38" s="13" t="str">
        <f t="array" ref="AT38">INDEX('Penalties Frees conceded'!E$1:E$1067,MATCH('Combined Table'!$A38&amp;'Combined Table'!$B38,$A$1:$A$1067&amp;$B$1:$B$1067,0))</f>
        <v/>
      </c>
      <c r="AU38" s="13">
        <f t="array" ref="AU38">INDEX('Penalties Frees conceded'!F$1:F$1067,MATCH('Combined Table'!$A38&amp;'Combined Table'!$B38,$A$1:$A$1067&amp;$B$1:$B$1067,0))</f>
        <v>2</v>
      </c>
      <c r="AV38" s="13" t="str">
        <f t="array" ref="AV38">INDEX('Penalties Frees conceded'!G$1:G$1067,MATCH('Combined Table'!$A38&amp;'Combined Table'!$B38,$A$1:$A$1067&amp;$B$1:$B$1067,0))</f>
        <v/>
      </c>
      <c r="AW38" s="13" t="str">
        <f t="array" ref="AW38">INDEX('Penalties Frees conceded'!H$1:H$1067,MATCH('Combined Table'!$A38&amp;'Combined Table'!$B38,$A$1:$A$1067&amp;$B$1:$B$1067,0))</f>
        <v/>
      </c>
      <c r="AX38" s="13">
        <f t="array" ref="AX38">INDEX('Penalties Frees conceded'!I$1:I$1067,MATCH('Combined Table'!$A38&amp;'Combined Table'!$B38,$A$1:$A$1067&amp;$B$1:$B$1067,0))</f>
        <v>3</v>
      </c>
      <c r="AY38" s="13">
        <f t="array" ref="AY38">INDEX('Penalties Frees conceded'!J$1:J$1067,MATCH('Combined Table'!$A38&amp;'Combined Table'!$B38,$A$1:$A$1067&amp;$B$1:$B$1067,0))</f>
        <v>3</v>
      </c>
      <c r="AZ38" s="13">
        <f t="array" ref="AZ38">INDEX('Penalties Frees conceded'!K$1:K$1067,MATCH('Combined Table'!$A38&amp;'Combined Table'!$B38,$A$1:$A$1067&amp;$B$1:$B$1067,0))</f>
        <v>1</v>
      </c>
      <c r="BA38" s="13" t="str">
        <f t="array" ref="BA38">INDEX('Penalties Frees conceded'!L$1:L$1067,MATCH('Combined Table'!$A38&amp;'Combined Table'!$B38,$A$1:$A$1067&amp;$B$1:$B$1067,0))</f>
        <v/>
      </c>
      <c r="BB38" s="13">
        <f t="array" ref="BB38">INDEX('Penalties Frees conceded'!M$1:M$1067,MATCH('Combined Table'!$A38&amp;'Combined Table'!$B38,$A$1:$A$1067&amp;$B$1:$B$1067,0))</f>
        <v>2</v>
      </c>
      <c r="BC38" s="13" t="str">
        <f t="array" ref="BC38">INDEX('Penalties Frees conceded'!N$1:N$1067,MATCH('Combined Table'!$A38&amp;'Combined Table'!$B38,$A$1:$A$1067&amp;$B$1:$B$1067,0))</f>
        <v/>
      </c>
      <c r="BD38" s="13" t="str">
        <f t="array" ref="BD38">INDEX('Penalties Frees conceded'!O$1:O$1067,MATCH('Combined Table'!$A38&amp;'Combined Table'!$B38,$A$1:$A$1067&amp;$B$1:$B$1067,0))</f>
        <v/>
      </c>
      <c r="BE38" s="13">
        <f t="array" ref="BE38">INDEX('Penalties Frees conceded'!P$1:P$1067,MATCH('Combined Table'!$A38&amp;'Combined Table'!$B38,$A$1:$A$1067&amp;$B$1:$B$1067,0))</f>
        <v>6</v>
      </c>
      <c r="BF38" s="13">
        <f t="array" ref="BF38">INDEX('Penalties Frees conceded'!Q$1:Q$1067,MATCH('Combined Table'!$A38&amp;'Combined Table'!$B38,$A$1:$A$1067&amp;$B$1:$B$1067,0))</f>
        <v>9</v>
      </c>
      <c r="BG38" s="1">
        <f t="array" ref="BG38">INDEX('Attack Possession'!C$1:C$1067,MATCH('Combined Table'!$A38&amp;'Combined Table'!$B38,$A$1:$A$1067&amp;$B$1:$B$1067,0))</f>
        <v>3</v>
      </c>
      <c r="BH38" s="13">
        <f t="array" ref="BH38">INDEX('Attack Possession'!D$1:D$1067,MATCH('Combined Table'!$A38&amp;'Combined Table'!$B38,$A$1:$A$1067&amp;$B$1:$B$1067,0))</f>
        <v>39</v>
      </c>
      <c r="BI38" s="13">
        <f t="array" ref="BI38">INDEX('Attack Possession'!E$1:E$1067,MATCH('Combined Table'!$A38&amp;'Combined Table'!$B38,$A$1:$A$1067&amp;$B$1:$B$1067,0))</f>
        <v>40.200000000000003</v>
      </c>
      <c r="BJ38" s="13">
        <f t="array" ref="BJ38">INDEX('Attack Possession'!F$1:F$1067,MATCH('Combined Table'!$A38&amp;'Combined Table'!$B38,$A$1:$A$1067&amp;$B$1:$B$1067,0))</f>
        <v>3.3</v>
      </c>
      <c r="BK38" s="13">
        <f t="array" ref="BK38">INDEX('Attack Possession'!G$1:G$1067,MATCH('Combined Table'!$A38&amp;'Combined Table'!$B38,$A$1:$A$1067&amp;$B$1:$B$1067,0))</f>
        <v>20</v>
      </c>
      <c r="BL38" s="13">
        <f t="array" ref="BL38">INDEX('Attack Possession'!H$1:H$1067,MATCH('Combined Table'!$A38&amp;'Combined Table'!$B38,$A$1:$A$1067&amp;$B$1:$B$1067,0))</f>
        <v>3</v>
      </c>
      <c r="BM38" s="13">
        <f t="array" ref="BM38">INDEX('Attack Possession'!I$1:I$1067,MATCH('Combined Table'!$A38&amp;'Combined Table'!$B38,$A$1:$A$1067&amp;$B$1:$B$1067,0))</f>
        <v>4</v>
      </c>
      <c r="BN38" s="13">
        <f t="array" ref="BN38">INDEX('Attack Possession'!J$1:J$1067,MATCH('Combined Table'!$A38&amp;'Combined Table'!$B38,$A$1:$A$1067&amp;$B$1:$B$1067,0))</f>
        <v>5</v>
      </c>
      <c r="BO38" s="13">
        <f t="array" ref="BO38">INDEX('Attack Possession'!K$1:K$1067,MATCH('Combined Table'!$A38&amp;'Combined Table'!$B38,$A$1:$A$1067&amp;$B$1:$B$1067,0))</f>
        <v>3</v>
      </c>
      <c r="BP38" s="13">
        <f t="array" ref="BP38">INDEX('Attack Possession'!L$1:L$1067,MATCH('Combined Table'!$A38&amp;'Combined Table'!$B38,$A$1:$A$1067&amp;$B$1:$B$1067,0))</f>
        <v>3</v>
      </c>
      <c r="BQ38" s="13">
        <f t="array" ref="BQ38">INDEX('Attack Possession'!M$1:M$1067,MATCH('Combined Table'!$A38&amp;'Combined Table'!$B38,$A$1:$A$1067&amp;$B$1:$B$1067,0))</f>
        <v>3</v>
      </c>
      <c r="BR38" s="13">
        <f t="array" ref="BR38">INDEX('Attack Possession'!N$1:N$1067,MATCH('Combined Table'!$A38&amp;'Combined Table'!$B38,$A$1:$A$1067&amp;$B$1:$B$1067,0))</f>
        <v>1</v>
      </c>
      <c r="BS38" s="13">
        <f t="array" ref="BS38">INDEX('Attack Possession'!O$1:O$1067,MATCH('Combined Table'!$A38&amp;'Combined Table'!$B38,$A$1:$A$1067&amp;$B$1:$B$1067,0))</f>
        <v>2</v>
      </c>
      <c r="BT38" s="13">
        <f t="array" ref="BT38">INDEX('Attack Possession'!P$1:P$1067,MATCH('Combined Table'!$A38&amp;'Combined Table'!$B38,$A$1:$A$1067&amp;$B$1:$B$1067,0))</f>
        <v>44</v>
      </c>
      <c r="BU38" s="13">
        <f t="array" ref="BU38">INDEX('Attack Possession'!Q$1:Q$1067,MATCH('Combined Table'!$A38&amp;'Combined Table'!$B38,$A$1:$A$1067&amp;$B$1:$B$1067,0))</f>
        <v>145</v>
      </c>
      <c r="BV38" s="1">
        <f t="array" ref="BV38">INDEX('Kicks in Play'!C$1:C$1067,MATCH('Combined Table'!$A38&amp;'Combined Table'!$B38,$A$1:$A$1067&amp;$B$1:$B$1067,0))</f>
        <v>14</v>
      </c>
      <c r="BW38" s="13">
        <f t="array" ref="BW38">INDEX('Kicks in Play'!D$1:D$1067,MATCH('Combined Table'!$A38&amp;'Combined Table'!$B38,$A$1:$A$1067&amp;$B$1:$B$1067,0))</f>
        <v>446</v>
      </c>
      <c r="BX38" s="13">
        <f t="array" ref="BX38">INDEX('Kicks in Play'!E$1:E$1067,MATCH('Combined Table'!$A38&amp;'Combined Table'!$B38,$A$1:$A$1067&amp;$B$1:$B$1067,0))</f>
        <v>31.9</v>
      </c>
      <c r="BY38" s="13">
        <f t="array" ref="BY38">INDEX('Kicks in Play'!F$1:F$1067,MATCH('Combined Table'!$A38&amp;'Combined Table'!$B38,$A$1:$A$1067&amp;$B$1:$B$1067,0))</f>
        <v>5</v>
      </c>
      <c r="BZ38" s="13">
        <f t="array" ref="BZ38">INDEX('Kicks in Play'!G$1:G$1067,MATCH('Combined Table'!$A38&amp;'Combined Table'!$B38,$A$1:$A$1067&amp;$B$1:$B$1067,0))</f>
        <v>188</v>
      </c>
      <c r="CA38" s="13">
        <f t="array" ref="CA38">INDEX('Kicks in Play'!H$1:H$1067,MATCH('Combined Table'!$A38&amp;'Combined Table'!$B38,$A$1:$A$1067&amp;$B$1:$B$1067,0))</f>
        <v>1</v>
      </c>
      <c r="CB38" s="13">
        <f t="array" ref="CB38">INDEX('Kicks in Play'!I$1:I$1067,MATCH('Combined Table'!$A38&amp;'Combined Table'!$B38,$A$1:$A$1067&amp;$B$1:$B$1067,0))</f>
        <v>10</v>
      </c>
      <c r="CC38" s="13">
        <f t="array" ref="CC38">INDEX('Kicks in Play'!J$1:J$1067,MATCH('Combined Table'!$A38&amp;'Combined Table'!$B38,$A$1:$A$1067&amp;$B$1:$B$1067,0))</f>
        <v>3</v>
      </c>
      <c r="CD38" s="13">
        <f t="array" ref="CD38">INDEX('Kicks in Play'!K$1:K$1067,MATCH('Combined Table'!$A38&amp;'Combined Table'!$B38,$A$1:$A$1067&amp;$B$1:$B$1067,0))</f>
        <v>54</v>
      </c>
      <c r="CE38" s="13">
        <f t="array" ref="CE38">INDEX('Kicks in Play'!L$1:L$1067,MATCH('Combined Table'!$A38&amp;'Combined Table'!$B38,$A$1:$A$1067&amp;$B$1:$B$1067,0))</f>
        <v>1</v>
      </c>
      <c r="CF38" s="13">
        <f t="array" ref="CF38">INDEX('Kicks in Play'!M$1:M$1067,MATCH('Combined Table'!$A38&amp;'Combined Table'!$B38,$A$1:$A$1067&amp;$B$1:$B$1067,0))</f>
        <v>10</v>
      </c>
      <c r="CG38" s="13">
        <f t="array" ref="CG38">INDEX('Kicks in Play'!N$1:N$1067,MATCH('Combined Table'!$A38&amp;'Combined Table'!$B38,$A$1:$A$1067&amp;$B$1:$B$1067,0))</f>
        <v>3</v>
      </c>
      <c r="CH38" s="13">
        <f t="array" ref="CH38">INDEX('Kicks in Play'!O$1:O$1067,MATCH('Combined Table'!$A38&amp;'Combined Table'!$B38,$A$1:$A$1067&amp;$B$1:$B$1067,0))</f>
        <v>34</v>
      </c>
      <c r="CI38" s="13">
        <f t="array" ref="CI38">INDEX('Kicks in Play'!P$1:P$1067,MATCH('Combined Table'!$A38&amp;'Combined Table'!$B38,$A$1:$A$1067&amp;$B$1:$B$1067,0))</f>
        <v>1</v>
      </c>
      <c r="CJ38" s="13">
        <f t="array" ref="CJ38">INDEX('Kicks in Play'!Q$1:Q$1067,MATCH('Combined Table'!$A38&amp;'Combined Table'!$B38,$A$1:$A$1067&amp;$B$1:$B$1067,0))</f>
        <v>27</v>
      </c>
      <c r="CK38" s="13">
        <f t="array" ref="CK38">INDEX('Kicks in Play'!R$1:R$1067,MATCH('Combined Table'!$A38&amp;'Combined Table'!$B38,$A$1:$A$1067&amp;$B$1:$B$1067,0))</f>
        <v>742</v>
      </c>
      <c r="CL38" s="1">
        <f t="array" ref="CL38">INDEX('Defence Report'!C$1:C$1067,MATCH('Combined Table'!$A38&amp;'Combined Table'!$B38,$A$1:$A$1067&amp;$B$1:$B$1067,0))</f>
        <v>105</v>
      </c>
      <c r="CM38" s="13">
        <f t="array" ref="CM38">INDEX('Defence Report'!D$1:D$1067,MATCH('Combined Table'!$A38&amp;'Combined Table'!$B38,$A$1:$A$1067&amp;$B$1:$B$1067,0))</f>
        <v>14</v>
      </c>
      <c r="CN38" s="13">
        <f t="array" ref="CN38">INDEX('Defence Report'!E$1:E$1067,MATCH('Combined Table'!$A38&amp;'Combined Table'!$B38,$A$1:$A$1067&amp;$B$1:$B$1067,0))</f>
        <v>2</v>
      </c>
      <c r="CO38" s="13">
        <f t="array" ref="CO38">INDEX('Defence Report'!F$1:F$1067,MATCH('Combined Table'!$A38&amp;'Combined Table'!$B38,$A$1:$A$1067&amp;$B$1:$B$1067,0))</f>
        <v>71</v>
      </c>
      <c r="CP38" s="13">
        <f t="array" ref="CP38">INDEX('Defence Report'!G$1:G$1067,MATCH('Combined Table'!$A38&amp;'Combined Table'!$B38,$A$1:$A$1067&amp;$B$1:$B$1067,0))</f>
        <v>34</v>
      </c>
      <c r="CQ38" s="13">
        <f t="array" ref="CQ38">INDEX('Defence Report'!H$1:H$1067,MATCH('Combined Table'!$A38&amp;'Combined Table'!$B38,$A$1:$A$1067&amp;$B$1:$B$1067,0))</f>
        <v>83.5</v>
      </c>
      <c r="CR38" s="13">
        <f t="array" ref="CR38">INDEX('Defence Report'!I$1:I$1067,MATCH('Combined Table'!$A38&amp;'Combined Table'!$B38,$A$1:$A$1067&amp;$B$1:$B$1067,0))</f>
        <v>86.8</v>
      </c>
      <c r="CS38" s="13">
        <f t="array" ref="CS38">INDEX('Defence Report'!J$1:J$1067,MATCH('Combined Table'!$A38&amp;'Combined Table'!$B38,$A$1:$A$1067&amp;$B$1:$B$1067,0))</f>
        <v>11</v>
      </c>
      <c r="CT38" s="13">
        <f t="array" ref="CT38">INDEX('Defence Report'!K$1:K$1067,MATCH('Combined Table'!$A38&amp;'Combined Table'!$B38,$A$1:$A$1067&amp;$B$1:$B$1067,0))</f>
        <v>79</v>
      </c>
      <c r="CU38" s="13">
        <f t="array" ref="CU38">INDEX('Defence Report'!L$1:L$1067,MATCH('Combined Table'!$A38&amp;'Combined Table'!$B38,$A$1:$A$1067&amp;$B$1:$B$1067,0))</f>
        <v>31</v>
      </c>
      <c r="CV38" s="13">
        <f t="array" ref="CV38">INDEX('Defence Report'!M$1:M$1067,MATCH('Combined Table'!$A38&amp;'Combined Table'!$B38,$A$1:$A$1067&amp;$B$1:$B$1067,0))</f>
        <v>74.400000000000006</v>
      </c>
      <c r="CW38" s="13">
        <f t="array" ref="CW38">INDEX('Defence Report'!N$1:N$1067,MATCH('Combined Table'!$A38&amp;'Combined Table'!$B38,$A$1:$A$1067&amp;$B$1:$B$1067,0))</f>
        <v>63</v>
      </c>
      <c r="CX38" s="13">
        <f t="array" ref="CX38">INDEX('Defence Report'!O$1:O$1067,MATCH('Combined Table'!$A38&amp;'Combined Table'!$B38,$A$1:$A$1067&amp;$B$1:$B$1067,0))</f>
        <v>14</v>
      </c>
      <c r="CY38" s="13">
        <f t="array" ref="CY38">INDEX('Defence Report'!P$1:P$1067,MATCH('Combined Table'!$A38&amp;'Combined Table'!$B38,$A$1:$A$1067&amp;$B$1:$B$1067,0))</f>
        <v>47</v>
      </c>
      <c r="CZ38" s="13">
        <f t="array" ref="CZ38">INDEX('Defence Report'!Q$1:Q$1067,MATCH('Combined Table'!$A38&amp;'Combined Table'!$B38,$A$1:$A$1067&amp;$B$1:$B$1067,0))</f>
        <v>61</v>
      </c>
      <c r="DA38" s="13">
        <f t="array" ref="DA38">INDEX('Defence Report'!R$1:R$1067,MATCH('Combined Table'!$A38&amp;'Combined Table'!$B38,$A$1:$A$1067&amp;$B$1:$B$1067,0))</f>
        <v>8</v>
      </c>
      <c r="DB38" s="13" t="str">
        <f t="array" ref="DB38">INDEX('Defence Report'!S$1:S$1067,MATCH('Combined Table'!$A38&amp;'Combined Table'!$B38,$A$1:$A$1067&amp;$B$1:$B$1067,0))</f>
        <v/>
      </c>
      <c r="DC38" s="13">
        <f t="array" ref="DC38">INDEX('Defence Report'!T$1:T$1067,MATCH('Combined Table'!$A38&amp;'Combined Table'!$B38,$A$1:$A$1067&amp;$B$1:$B$1067,0))</f>
        <v>1</v>
      </c>
      <c r="DD38" s="13">
        <f t="array" ref="DD38">INDEX('Defence Report'!U$1:U$1067,MATCH('Combined Table'!$A38&amp;'Combined Table'!$B38,$A$1:$A$1067&amp;$B$1:$B$1067,0))</f>
        <v>8</v>
      </c>
      <c r="DE38" s="13">
        <f t="array" ref="DE38">INDEX('Defence Report'!V$1:V$1067,MATCH('Combined Table'!$A38&amp;'Combined Table'!$B38,$A$1:$A$1067&amp;$B$1:$B$1067,0))</f>
        <v>0</v>
      </c>
      <c r="DF38" s="13">
        <f t="array" ref="DF38">INDEX('Defence Report'!W$1:W$1067,MATCH('Combined Table'!$A38&amp;'Combined Table'!$B38,$A$1:$A$1067&amp;$B$1:$B$1067,0))</f>
        <v>0</v>
      </c>
      <c r="DG38" s="13">
        <f t="array" ref="DG38">INDEX('Defence Report'!X$1:X$1067,MATCH('Combined Table'!$A38&amp;'Combined Table'!$B38,$A$1:$A$1067&amp;$B$1:$B$1067,0))</f>
        <v>6</v>
      </c>
      <c r="DH38" s="1">
        <f t="array" ref="DH38">INDEX('Ruck Speed'!C$1:C$1067,MATCH('Combined Table'!$A38&amp;'Combined Table'!$B38,$A$1:$A$1067&amp;$B$1:$B$1067,0))</f>
        <v>11</v>
      </c>
      <c r="DI38" s="13">
        <f t="array" ref="DI38">INDEX('Ruck Speed'!D$1:D$1067,MATCH('Combined Table'!$A38&amp;'Combined Table'!$B38,$A$1:$A$1067&amp;$B$1:$B$1067,0))</f>
        <v>34</v>
      </c>
      <c r="DJ38" s="13">
        <f t="array" ref="DJ38">INDEX('Ruck Speed'!E$1:E$1067,MATCH('Combined Table'!$A38&amp;'Combined Table'!$B38,$A$1:$A$1067&amp;$B$1:$B$1067,0))</f>
        <v>47</v>
      </c>
      <c r="DK38" s="13">
        <f t="array" ref="DK38">INDEX('Ruck Speed'!F$1:F$1067,MATCH('Combined Table'!$A38&amp;'Combined Table'!$B38,$A$1:$A$1067&amp;$B$1:$B$1067,0))</f>
        <v>92</v>
      </c>
      <c r="DL38" s="13">
        <f t="array" ref="DL38">INDEX('Ruck Speed'!G$1:G$1067,MATCH('Combined Table'!$A38&amp;'Combined Table'!$B38,$A$1:$A$1067&amp;$B$1:$B$1067,0))</f>
        <v>51.1</v>
      </c>
      <c r="DM38" s="13">
        <f t="array" ref="DM38">INDEX('Ruck Speed'!H$1:H$1067,MATCH('Combined Table'!$A38&amp;'Combined Table'!$B38,$A$1:$A$1067&amp;$B$1:$B$1067,0))</f>
        <v>6</v>
      </c>
      <c r="DN38" s="13">
        <f t="array" ref="DN38">INDEX('Ruck Speed'!I$1:I$1067,MATCH('Combined Table'!$A38&amp;'Combined Table'!$B38,$A$1:$A$1067&amp;$B$1:$B$1067,0))</f>
        <v>11</v>
      </c>
      <c r="DO38" s="13">
        <f t="array" ref="DO38">INDEX('Ruck Speed'!J$1:J$1067,MATCH('Combined Table'!$A38&amp;'Combined Table'!$B38,$A$1:$A$1067&amp;$B$1:$B$1067,0))</f>
        <v>28</v>
      </c>
      <c r="DP38" s="13">
        <f t="array" ref="DP38">INDEX('Ruck Speed'!K$1:K$1067,MATCH('Combined Table'!$A38&amp;'Combined Table'!$B38,$A$1:$A$1067&amp;$B$1:$B$1067,0))</f>
        <v>18</v>
      </c>
      <c r="DQ38" s="13">
        <f t="array" ref="DQ38">INDEX('Ruck Speed'!L$1:L$1067,MATCH('Combined Table'!$A38&amp;'Combined Table'!$B38,$A$1:$A$1067&amp;$B$1:$B$1067,0))</f>
        <v>57</v>
      </c>
      <c r="DR38" s="13">
        <f t="array" ref="DR38">INDEX('Ruck Speed'!M$1:M$1067,MATCH('Combined Table'!$A38&amp;'Combined Table'!$B38,$A$1:$A$1067&amp;$B$1:$B$1067,0))</f>
        <v>31.6</v>
      </c>
      <c r="DS38" s="13">
        <f t="array" ref="DS38">INDEX('Ruck Speed'!N$1:N$1067,MATCH('Combined Table'!$A38&amp;'Combined Table'!$B38,$A$1:$A$1067&amp;$B$1:$B$1067,0))</f>
        <v>4</v>
      </c>
      <c r="DT38" s="1">
        <f t="array" ref="DT38">IF(ISNA(INDEX('Maul Outcomes - Attack'!C$1:C$1067,MATCH('Combined Table'!$A38&amp;'Combined Table'!$B38,'Maul Outcomes - Attack'!$A$1:$A$1067&amp;'Maul Outcomes - Attack'!$B$1:$B$1067,0))),"",INDEX('Maul Outcomes - Attack'!C$1:C$1067,MATCH('Combined Table'!$A38&amp;'Combined Table'!$B38,'Maul Outcomes - Attack'!$A$1:$A$1067&amp;'Maul Outcomes - Attack'!$B$1:$B$1067,0)))</f>
        <v>5</v>
      </c>
      <c r="DU38" s="13" t="str">
        <f t="array" ref="DU38">IF(ISNA(INDEX('Maul Outcomes - Attack'!D$1:D$1067,MATCH('Combined Table'!$A38&amp;'Combined Table'!$B38,'Maul Outcomes - Attack'!$A$1:$A$1067&amp;'Maul Outcomes - Attack'!$B$1:$B$1067,0))),"",INDEX('Maul Outcomes - Attack'!D$1:D$1067,MATCH('Combined Table'!$A38&amp;'Combined Table'!$B38,'Maul Outcomes - Attack'!$A$1:$A$1067&amp;'Maul Outcomes - Attack'!$B$1:$B$1067,0)))</f>
        <v/>
      </c>
      <c r="DV38" s="13">
        <f t="array" ref="DV38">IF(ISNA(INDEX('Maul Outcomes - Attack'!E$1:E$1067,MATCH('Combined Table'!$A38&amp;'Combined Table'!$B38,'Maul Outcomes - Attack'!$A$1:$A$1067&amp;'Maul Outcomes - Attack'!$B$1:$B$1067,0))),"",INDEX('Maul Outcomes - Attack'!E$1:E$1067,MATCH('Combined Table'!$A38&amp;'Combined Table'!$B38,'Maul Outcomes - Attack'!$A$1:$A$1067&amp;'Maul Outcomes - Attack'!$B$1:$B$1067,0)))</f>
        <v>5</v>
      </c>
      <c r="DW38" s="13">
        <f t="array" ref="DW38">IF(ISNA(INDEX('Maul Outcomes - Attack'!F$1:F$1067,MATCH('Combined Table'!$A38&amp;'Combined Table'!$B38,'Maul Outcomes - Attack'!$A$1:$A$1067&amp;'Maul Outcomes - Attack'!$B$1:$B$1067,0))),"",INDEX('Maul Outcomes - Attack'!F$1:F$1067,MATCH('Combined Table'!$A38&amp;'Combined Table'!$B38,'Maul Outcomes - Attack'!$A$1:$A$1067&amp;'Maul Outcomes - Attack'!$B$1:$B$1067,0)))</f>
        <v>1</v>
      </c>
      <c r="DX38" s="13" t="str">
        <f t="array" ref="DX38">IF(ISNA(INDEX('Maul Outcomes - Attack'!G$1:G$1067,MATCH('Combined Table'!$A38&amp;'Combined Table'!$B38,'Maul Outcomes - Attack'!$A$1:$A$1067&amp;'Maul Outcomes - Attack'!$B$1:$B$1067,0))),"",INDEX('Maul Outcomes - Attack'!G$1:G$1067,MATCH('Combined Table'!$A38&amp;'Combined Table'!$B38,'Maul Outcomes - Attack'!$A$1:$A$1067&amp;'Maul Outcomes - Attack'!$B$1:$B$1067,0)))</f>
        <v/>
      </c>
      <c r="DY38" s="13" t="str">
        <f t="array" ref="DY38">IF(ISNA(INDEX('Maul Outcomes - Attack'!H$1:H$1067,MATCH('Combined Table'!$A38&amp;'Combined Table'!$B38,'Maul Outcomes - Attack'!$A$1:$A$1067&amp;'Maul Outcomes - Attack'!$B$1:$B$1067,0))),"",INDEX('Maul Outcomes - Attack'!H$1:H$1067,MATCH('Combined Table'!$A38&amp;'Combined Table'!$B38,'Maul Outcomes - Attack'!$A$1:$A$1067&amp;'Maul Outcomes - Attack'!$B$1:$B$1067,0)))</f>
        <v/>
      </c>
      <c r="DZ38" s="13">
        <f t="array" ref="DZ38">IF(ISNA(INDEX('Maul Outcomes - Attack'!I$1:I$1067,MATCH('Combined Table'!$A38&amp;'Combined Table'!$B38,'Maul Outcomes - Attack'!$A$1:$A$1067&amp;'Maul Outcomes - Attack'!$B$1:$B$1067,0))),"",INDEX('Maul Outcomes - Attack'!I$1:I$1067,MATCH('Combined Table'!$A38&amp;'Combined Table'!$B38,'Maul Outcomes - Attack'!$A$1:$A$1067&amp;'Maul Outcomes - Attack'!$B$1:$B$1067,0)))</f>
        <v>1</v>
      </c>
      <c r="EA38" s="13">
        <f t="array" ref="EA38">IF(ISNA(INDEX('Maul Outcomes - Attack'!J$1:J$1067,MATCH('Combined Table'!$A38&amp;'Combined Table'!$B38,'Maul Outcomes - Attack'!$A$1:$A$1067&amp;'Maul Outcomes - Attack'!$B$1:$B$1067,0))),"",INDEX('Maul Outcomes - Attack'!J$1:J$1067,MATCH('Combined Table'!$A38&amp;'Combined Table'!$B38,'Maul Outcomes - Attack'!$A$1:$A$1067&amp;'Maul Outcomes - Attack'!$B$1:$B$1067,0)))</f>
        <v>6</v>
      </c>
      <c r="EB38" s="13" t="e">
        <f t="array" ref="EB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C38" s="13" t="e">
        <f t="array" ref="EC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D38" s="13" t="e">
        <f t="array" ref="ED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E38" s="13" t="e">
        <f t="array" ref="EE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F38" s="13" t="e">
        <f t="array" ref="EF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G38" s="13" t="e">
        <f t="array" ref="EG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H38" s="13" t="e">
        <f t="array" ref="EH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I38" s="13" t="e">
        <f t="array" ref="EI38">IF(ISNA(INDEX('Maul Outcomes - Attack'!#REF!,MATCH('Combined Table'!$A38&amp;'Combined Table'!$B38,'Maul Outcomes - Attack'!$A$1:$A$1067&amp;'Maul Outcomes - Attack'!$B$1:$B$1067,0))),"",INDEX('Maul Outcomes - Attack'!#REF!,MATCH('Combined Table'!$A38&amp;'Combined Table'!$B38,'Maul Outcomes - Attack'!$A$1:$A$1067&amp;'Maul Outcomes - Attack'!$B$1:$B$1067,0)))</f>
        <v>#REF!</v>
      </c>
      <c r="EJ38" s="1">
        <f t="array" ref="EJ38">IF(ISNA(INDEX('Lineout Success'!C$1:C$1067,MATCH('Combined Table'!$A38&amp;'Combined Table'!$B38,'Lineout Success'!$A$1:$A$1067&amp;'Lineout Success'!$B$1:$B$1067,0))),"",INDEX('Lineout Success'!C$1:C$1067,MATCH('Combined Table'!$A38&amp;'Combined Table'!$B38,'Lineout Success'!$A$1:$A$1067&amp;'Lineout Success'!$B$1:$B$1067,0)))</f>
        <v>13</v>
      </c>
      <c r="EK38" s="13">
        <f t="array" ref="EK38">IF(ISNA(INDEX('Lineout Success'!D$1:D$1067,MATCH('Combined Table'!$A38&amp;'Combined Table'!$B38,'Lineout Success'!$A$1:$A$1067&amp;'Lineout Success'!$B$1:$B$1067,0))),"",INDEX('Lineout Success'!D$1:D$1067,MATCH('Combined Table'!$A38&amp;'Combined Table'!$B38,'Lineout Success'!$A$1:$A$1067&amp;'Lineout Success'!$B$1:$B$1067,0)))</f>
        <v>92.9</v>
      </c>
      <c r="EL38" s="13">
        <f t="array" ref="EL38">IF(ISNA(INDEX('Lineout Success'!E$1:E$1067,MATCH('Combined Table'!$A38&amp;'Combined Table'!$B38,'Lineout Success'!$A$1:$A$1067&amp;'Lineout Success'!$B$1:$B$1067,0))),"",INDEX('Lineout Success'!E$1:E$1067,MATCH('Combined Table'!$A38&amp;'Combined Table'!$B38,'Lineout Success'!$A$1:$A$1067&amp;'Lineout Success'!$B$1:$B$1067,0)))</f>
        <v>1</v>
      </c>
      <c r="EM38" s="13">
        <f t="array" ref="EM38">IF(ISNA(INDEX('Lineout Success'!F$1:F$1067,MATCH('Combined Table'!$A38&amp;'Combined Table'!$B38,'Lineout Success'!$A$1:$A$1067&amp;'Lineout Success'!$B$1:$B$1067,0))),"",INDEX('Lineout Success'!F$1:F$1067,MATCH('Combined Table'!$A38&amp;'Combined Table'!$B38,'Lineout Success'!$A$1:$A$1067&amp;'Lineout Success'!$B$1:$B$1067,0)))</f>
        <v>7.1</v>
      </c>
      <c r="EN38" s="13">
        <f t="array" ref="EN38">IF(ISNA(INDEX('Lineout Success'!G$1:G$1067,MATCH('Combined Table'!$A38&amp;'Combined Table'!$B38,'Lineout Success'!$A$1:$A$1067&amp;'Lineout Success'!$B$1:$B$1067,0))),"",INDEX('Lineout Success'!G$1:G$1067,MATCH('Combined Table'!$A38&amp;'Combined Table'!$B38,'Lineout Success'!$A$1:$A$1067&amp;'Lineout Success'!$B$1:$B$1067,0)))</f>
        <v>14</v>
      </c>
      <c r="EO38" s="13">
        <f t="array" ref="EO38">IF(ISNA(INDEX('Lineout Success'!H$1:H$1067,MATCH('Combined Table'!$A38&amp;'Combined Table'!$B38,'Lineout Success'!$A$1:$A$1067&amp;'Lineout Success'!$B$1:$B$1067,0))),"",INDEX('Lineout Success'!H$1:H$1067,MATCH('Combined Table'!$A38&amp;'Combined Table'!$B38,'Lineout Success'!$A$1:$A$1067&amp;'Lineout Success'!$B$1:$B$1067,0)))</f>
        <v>1</v>
      </c>
      <c r="EP38" s="13">
        <f t="array" ref="EP38">IF(ISNA(INDEX('Lineout Success'!I$1:I$1067,MATCH('Combined Table'!$A38&amp;'Combined Table'!$B38,'Lineout Success'!$A$1:$A$1067&amp;'Lineout Success'!$B$1:$B$1067,0))),"",INDEX('Lineout Success'!I$1:I$1067,MATCH('Combined Table'!$A38&amp;'Combined Table'!$B38,'Lineout Success'!$A$1:$A$1067&amp;'Lineout Success'!$B$1:$B$1067,0)))</f>
        <v>10</v>
      </c>
      <c r="EQ38" s="13">
        <f t="array" ref="EQ38">IF(ISNA(INDEX('Lineout Success'!J$1:J$1067,MATCH('Combined Table'!$A38&amp;'Combined Table'!$B38,'Lineout Success'!$A$1:$A$1067&amp;'Lineout Success'!$B$1:$B$1067,0))),"",INDEX('Lineout Success'!J$1:J$1067,MATCH('Combined Table'!$A38&amp;'Combined Table'!$B38,'Lineout Success'!$A$1:$A$1067&amp;'Lineout Success'!$B$1:$B$1067,0)))</f>
        <v>9</v>
      </c>
      <c r="ER38" s="13">
        <f t="array" ref="ER38">IF(ISNA(INDEX('Lineout Success'!K$1:K$1067,MATCH('Combined Table'!$A38&amp;'Combined Table'!$B38,'Lineout Success'!$A$1:$A$1067&amp;'Lineout Success'!$B$1:$B$1067,0))),"",INDEX('Lineout Success'!K$1:K$1067,MATCH('Combined Table'!$A38&amp;'Combined Table'!$B38,'Lineout Success'!$A$1:$A$1067&amp;'Lineout Success'!$B$1:$B$1067,0)))</f>
        <v>90</v>
      </c>
      <c r="ES38" s="13">
        <f t="array" ref="ES38">IF(ISNA(INDEX('Lineout Success'!L$1:L$1067,MATCH('Combined Table'!$A38&amp;'Combined Table'!$B38,'Lineout Success'!$A$1:$A$1067&amp;'Lineout Success'!$B$1:$B$1067,0))),"",INDEX('Lineout Success'!L$1:L$1067,MATCH('Combined Table'!$A38&amp;'Combined Table'!$B38,'Lineout Success'!$A$1:$A$1067&amp;'Lineout Success'!$B$1:$B$1067,0)))</f>
        <v>10</v>
      </c>
      <c r="ET38" s="13">
        <f t="array" ref="ET38">IF(ISNA(INDEX('Lineout Success'!M$1:M$1067,MATCH('Combined Table'!$A38&amp;'Combined Table'!$B38,'Lineout Success'!$A$1:$A$1067&amp;'Lineout Success'!$B$1:$B$1067,0))),"",INDEX('Lineout Success'!M$1:M$1067,MATCH('Combined Table'!$A38&amp;'Combined Table'!$B38,'Lineout Success'!$A$1:$A$1067&amp;'Lineout Success'!$B$1:$B$1067,0)))</f>
        <v>14</v>
      </c>
      <c r="EU38" s="13">
        <f t="array" ref="EU38">IF(ISNA(INDEX('Lineout Success'!N$1:N$1067,MATCH('Combined Table'!$A38&amp;'Combined Table'!$B38,'Lineout Success'!$A$1:$A$1067&amp;'Lineout Success'!$B$1:$B$1067,0))),"",INDEX('Lineout Success'!N$1:N$1067,MATCH('Combined Table'!$A38&amp;'Combined Table'!$B38,'Lineout Success'!$A$1:$A$1067&amp;'Lineout Success'!$B$1:$B$1067,0)))</f>
        <v>58.3</v>
      </c>
      <c r="EV38" s="13">
        <f t="array" ref="EV38">IF(ISNA(INDEX('Lineout Success'!O$1:O$1067,MATCH('Combined Table'!$A38&amp;'Combined Table'!$B38,'Lineout Success'!$A$1:$A$1067&amp;'Lineout Success'!$B$1:$B$1067,0))),"",INDEX('Lineout Success'!O$1:O$1067,MATCH('Combined Table'!$A38&amp;'Combined Table'!$B38,'Lineout Success'!$A$1:$A$1067&amp;'Lineout Success'!$B$1:$B$1067,0)))</f>
        <v>10</v>
      </c>
      <c r="EW38" s="13">
        <f t="array" ref="EW38">IF(ISNA(INDEX('Lineout Success'!P$1:P$1067,MATCH('Combined Table'!$A38&amp;'Combined Table'!$B38,'Lineout Success'!$A$1:$A$1067&amp;'Lineout Success'!$B$1:$B$1067,0))),"",INDEX('Lineout Success'!P$1:P$1067,MATCH('Combined Table'!$A38&amp;'Combined Table'!$B38,'Lineout Success'!$A$1:$A$1067&amp;'Lineout Success'!$B$1:$B$1067,0)))</f>
        <v>41.7</v>
      </c>
      <c r="EX38" s="13">
        <f t="array" ref="EX38">IF(ISNA(INDEX('Lineout Success'!Q$1:Q$1067,MATCH('Combined Table'!$A38&amp;'Combined Table'!$B38,'Lineout Success'!$A$1:$A$1067&amp;'Lineout Success'!$B$1:$B$1067,0))),"",INDEX('Lineout Success'!Q$1:Q$1067,MATCH('Combined Table'!$A38&amp;'Combined Table'!$B38,'Lineout Success'!$A$1:$A$1067&amp;'Lineout Success'!$B$1:$B$1067,0)))</f>
        <v>24</v>
      </c>
      <c r="EY38" s="1" t="str">
        <f t="array" ref="EY38">IF(ISNA(INDEX('Lineout Throwing'!C$1:C$1067,MATCH('Combined Table'!$A38&amp;'Combined Table'!$B38,'Lineout Throwing'!$A$1:$A$1067&amp;'Lineout Throwing'!$B$1:$B$1067,0))),"",INDEX('Lineout Throwing'!C$1:C$1067,MATCH('Combined Table'!$A38&amp;'Combined Table'!$B38,'Lineout Throwing'!$A$1:$A$1067&amp;'Lineout Throwing'!$B$1:$B$1067,0)))</f>
        <v/>
      </c>
      <c r="EZ38" s="13" t="str">
        <f t="array" ref="EZ38">IF(ISNA(INDEX('Lineout Throwing'!D$1:D$1067,MATCH('Combined Table'!$A38&amp;'Combined Table'!$B38,'Lineout Throwing'!$A$1:$A$1067&amp;'Lineout Throwing'!$B$1:$B$1067,0))),"",INDEX('Lineout Throwing'!D$1:D$1067,MATCH('Combined Table'!$A38&amp;'Combined Table'!$B38,'Lineout Throwing'!$A$1:$A$1067&amp;'Lineout Throwing'!$B$1:$B$1067,0)))</f>
        <v/>
      </c>
      <c r="FA38" s="13">
        <f t="array" ref="FA38">IF(ISNA(INDEX('Lineout Throwing'!E$1:E$1067,MATCH('Combined Table'!$A38&amp;'Combined Table'!$B38,'Lineout Throwing'!$A$1:$A$1067&amp;'Lineout Throwing'!$B$1:$B$1067,0))),"",INDEX('Lineout Throwing'!E$1:E$1067,MATCH('Combined Table'!$A38&amp;'Combined Table'!$B38,'Lineout Throwing'!$A$1:$A$1067&amp;'Lineout Throwing'!$B$1:$B$1067,0)))</f>
        <v>1</v>
      </c>
      <c r="FB38" s="13">
        <f t="array" ref="FB38">IF(ISNA(INDEX('Lineout Throwing'!F$1:F$1067,MATCH('Combined Table'!$A38&amp;'Combined Table'!$B38,'Lineout Throwing'!$A$1:$A$1067&amp;'Lineout Throwing'!$B$1:$B$1067,0))),"",INDEX('Lineout Throwing'!F$1:F$1067,MATCH('Combined Table'!$A38&amp;'Combined Table'!$B38,'Lineout Throwing'!$A$1:$A$1067&amp;'Lineout Throwing'!$B$1:$B$1067,0)))</f>
        <v>7.1</v>
      </c>
      <c r="FC38" s="13">
        <f t="array" ref="FC38">IF(ISNA(INDEX('Lineout Throwing'!G$1:G$1067,MATCH('Combined Table'!$A38&amp;'Combined Table'!$B38,'Lineout Throwing'!$A$1:$A$1067&amp;'Lineout Throwing'!$B$1:$B$1067,0))),"",INDEX('Lineout Throwing'!G$1:G$1067,MATCH('Combined Table'!$A38&amp;'Combined Table'!$B38,'Lineout Throwing'!$A$1:$A$1067&amp;'Lineout Throwing'!$B$1:$B$1067,0)))</f>
        <v>5</v>
      </c>
      <c r="FD38" s="13">
        <f t="array" ref="FD38">IF(ISNA(INDEX('Lineout Throwing'!H$1:H$1067,MATCH('Combined Table'!$A38&amp;'Combined Table'!$B38,'Lineout Throwing'!$A$1:$A$1067&amp;'Lineout Throwing'!$B$1:$B$1067,0))),"",INDEX('Lineout Throwing'!H$1:H$1067,MATCH('Combined Table'!$A38&amp;'Combined Table'!$B38,'Lineout Throwing'!$A$1:$A$1067&amp;'Lineout Throwing'!$B$1:$B$1067,0)))</f>
        <v>35.700000000000003</v>
      </c>
      <c r="FE38" s="13" t="str">
        <f t="array" ref="FE38">IF(ISNA(INDEX('Lineout Throwing'!I$1:I$1067,MATCH('Combined Table'!$A38&amp;'Combined Table'!$B38,'Lineout Throwing'!$A$1:$A$1067&amp;'Lineout Throwing'!$B$1:$B$1067,0))),"",INDEX('Lineout Throwing'!I$1:I$1067,MATCH('Combined Table'!$A38&amp;'Combined Table'!$B38,'Lineout Throwing'!$A$1:$A$1067&amp;'Lineout Throwing'!$B$1:$B$1067,0)))</f>
        <v/>
      </c>
      <c r="FF38" s="13" t="str">
        <f t="array" ref="FF38">IF(ISNA(INDEX('Lineout Throwing'!J$1:J$1067,MATCH('Combined Table'!$A38&amp;'Combined Table'!$B38,'Lineout Throwing'!$A$1:$A$1067&amp;'Lineout Throwing'!$B$1:$B$1067,0))),"",INDEX('Lineout Throwing'!J$1:J$1067,MATCH('Combined Table'!$A38&amp;'Combined Table'!$B38,'Lineout Throwing'!$A$1:$A$1067&amp;'Lineout Throwing'!$B$1:$B$1067,0)))</f>
        <v/>
      </c>
      <c r="FG38" s="13">
        <f t="array" ref="FG38">IF(ISNA(INDEX('Lineout Throwing'!K$1:K$1067,MATCH('Combined Table'!$A38&amp;'Combined Table'!$B38,'Lineout Throwing'!$A$1:$A$1067&amp;'Lineout Throwing'!$B$1:$B$1067,0))),"",INDEX('Lineout Throwing'!K$1:K$1067,MATCH('Combined Table'!$A38&amp;'Combined Table'!$B38,'Lineout Throwing'!$A$1:$A$1067&amp;'Lineout Throwing'!$B$1:$B$1067,0)))</f>
        <v>5</v>
      </c>
      <c r="FH38" s="13">
        <f t="array" ref="FH38">IF(ISNA(INDEX('Lineout Throwing'!L$1:L$1067,MATCH('Combined Table'!$A38&amp;'Combined Table'!$B38,'Lineout Throwing'!$A$1:$A$1067&amp;'Lineout Throwing'!$B$1:$B$1067,0))),"",INDEX('Lineout Throwing'!L$1:L$1067,MATCH('Combined Table'!$A38&amp;'Combined Table'!$B38,'Lineout Throwing'!$A$1:$A$1067&amp;'Lineout Throwing'!$B$1:$B$1067,0)))</f>
        <v>35.700000000000003</v>
      </c>
      <c r="FI38" s="13">
        <f t="array" ref="FI38">IF(ISNA(INDEX('Lineout Throwing'!M$1:M$1067,MATCH('Combined Table'!$A38&amp;'Combined Table'!$B38,'Lineout Throwing'!$A$1:$A$1067&amp;'Lineout Throwing'!$B$1:$B$1067,0))),"",INDEX('Lineout Throwing'!M$1:M$1067,MATCH('Combined Table'!$A38&amp;'Combined Table'!$B38,'Lineout Throwing'!$A$1:$A$1067&amp;'Lineout Throwing'!$B$1:$B$1067,0)))</f>
        <v>3</v>
      </c>
      <c r="FJ38" s="13">
        <f t="array" ref="FJ38">IF(ISNA(INDEX('Lineout Throwing'!N$1:N$1067,MATCH('Combined Table'!$A38&amp;'Combined Table'!$B38,'Lineout Throwing'!$A$1:$A$1067&amp;'Lineout Throwing'!$B$1:$B$1067,0))),"",INDEX('Lineout Throwing'!N$1:N$1067,MATCH('Combined Table'!$A38&amp;'Combined Table'!$B38,'Lineout Throwing'!$A$1:$A$1067&amp;'Lineout Throwing'!$B$1:$B$1067,0)))</f>
        <v>21.4</v>
      </c>
      <c r="FK38" s="13" t="str">
        <f t="array" ref="FK38">IF(ISNA(INDEX('Lineout Throwing'!O$1:O$1067,MATCH('Combined Table'!$A38&amp;'Combined Table'!$B38,'Lineout Throwing'!$A$1:$A$1067&amp;'Lineout Throwing'!$B$1:$B$1067,0))),"",INDEX('Lineout Throwing'!O$1:O$1067,MATCH('Combined Table'!$A38&amp;'Combined Table'!$B38,'Lineout Throwing'!$A$1:$A$1067&amp;'Lineout Throwing'!$B$1:$B$1067,0)))</f>
        <v/>
      </c>
      <c r="FL38" s="13" t="str">
        <f t="array" ref="FL38">IF(ISNA(INDEX('Lineout Throwing'!P$1:P$1067,MATCH('Combined Table'!$A38&amp;'Combined Table'!$B38,'Lineout Throwing'!$A$1:$A$1067&amp;'Lineout Throwing'!$B$1:$B$1067,0))),"",INDEX('Lineout Throwing'!P$1:P$1067,MATCH('Combined Table'!$A38&amp;'Combined Table'!$B38,'Lineout Throwing'!$A$1:$A$1067&amp;'Lineout Throwing'!$B$1:$B$1067,0)))</f>
        <v/>
      </c>
      <c r="FM38" s="13" t="str">
        <f t="array" ref="FM38">IF(ISNA(INDEX('Lineout Throwing'!Q$1:Q$1067,MATCH('Combined Table'!$A38&amp;'Combined Table'!$B38,'Lineout Throwing'!$A$1:$A$1067&amp;'Lineout Throwing'!$B$1:$B$1067,0))),"",INDEX('Lineout Throwing'!Q$1:Q$1067,MATCH('Combined Table'!$A38&amp;'Combined Table'!$B38,'Lineout Throwing'!$A$1:$A$1067&amp;'Lineout Throwing'!$B$1:$B$1067,0)))</f>
        <v/>
      </c>
      <c r="FN38" s="13" t="str">
        <f t="array" ref="FN38">IF(ISNA(INDEX('Lineout Throwing'!R$1:R$1067,MATCH('Combined Table'!$A38&amp;'Combined Table'!$B38,'Lineout Throwing'!$A$1:$A$1067&amp;'Lineout Throwing'!$B$1:$B$1067,0))),"",INDEX('Lineout Throwing'!R$1:R$1067,MATCH('Combined Table'!$A38&amp;'Combined Table'!$B38,'Lineout Throwing'!$A$1:$A$1067&amp;'Lineout Throwing'!$B$1:$B$1067,0)))</f>
        <v/>
      </c>
      <c r="FO38" s="13">
        <f t="array" ref="FO38">IF(ISNA(INDEX('Lineout Throwing'!S$1:S$1067,MATCH('Combined Table'!$A38&amp;'Combined Table'!$B38,'Lineout Throwing'!$A$1:$A$1067&amp;'Lineout Throwing'!$B$1:$B$1067,0))),"",INDEX('Lineout Throwing'!S$1:S$1067,MATCH('Combined Table'!$A38&amp;'Combined Table'!$B38,'Lineout Throwing'!$A$1:$A$1067&amp;'Lineout Throwing'!$B$1:$B$1067,0)))</f>
        <v>14</v>
      </c>
      <c r="FP38" s="13">
        <f t="array" ref="FP38">IF(ISNA(INDEX('Lineout Throwing'!T$1:T$1067,MATCH('Combined Table'!$A38&amp;'Combined Table'!$B38,'Lineout Throwing'!$A$1:$A$1067&amp;'Lineout Throwing'!$B$1:$B$1067,0))),"",INDEX('Lineout Throwing'!T$1:T$1067,MATCH('Combined Table'!$A38&amp;'Combined Table'!$B38,'Lineout Throwing'!$A$1:$A$1067&amp;'Lineout Throwing'!$B$1:$B$1067,0)))</f>
        <v>13</v>
      </c>
      <c r="FQ38" s="13">
        <f t="array" ref="FQ38">IF(ISNA(INDEX('Lineout Throwing'!U$1:U$1067,MATCH('Combined Table'!$A38&amp;'Combined Table'!$B38,'Lineout Throwing'!$A$1:$A$1067&amp;'Lineout Throwing'!$B$1:$B$1067,0))),"",INDEX('Lineout Throwing'!U$1:U$1067,MATCH('Combined Table'!$A38&amp;'Combined Table'!$B38,'Lineout Throwing'!$A$1:$A$1067&amp;'Lineout Throwing'!$B$1:$B$1067,0)))</f>
        <v>92.9</v>
      </c>
      <c r="FR38" s="13">
        <f t="array" ref="FR38">IF(ISNA(INDEX('Lineout Throwing'!V$1:V$1067,MATCH('Combined Table'!$A38&amp;'Combined Table'!$B38,'Lineout Throwing'!$A$1:$A$1067&amp;'Lineout Throwing'!$B$1:$B$1067,0))),"",INDEX('Lineout Throwing'!V$1:V$1067,MATCH('Combined Table'!$A38&amp;'Combined Table'!$B38,'Lineout Throwing'!$A$1:$A$1067&amp;'Lineout Throwing'!$B$1:$B$1067,0)))</f>
        <v>1</v>
      </c>
      <c r="FS38" s="13">
        <f t="array" ref="FS38">IF(ISNA(INDEX('Lineout Throwing'!W$1:W$1067,MATCH('Combined Table'!$A38&amp;'Combined Table'!$B38,'Lineout Throwing'!$A$1:$A$1067&amp;'Lineout Throwing'!$B$1:$B$1067,0))),"",INDEX('Lineout Throwing'!W$1:W$1067,MATCH('Combined Table'!$A38&amp;'Combined Table'!$B38,'Lineout Throwing'!$A$1:$A$1067&amp;'Lineout Throwing'!$B$1:$B$1067,0)))</f>
        <v>7.1</v>
      </c>
      <c r="FT38" s="1">
        <f t="array" ref="FT38">IF(ISNA(INDEX('Scrum Own Feed'!C$1:C$1067,MATCH('Combined Table'!$A38&amp;'Combined Table'!$B38,'Scrum Own Feed'!$A$1:$A$1067&amp;'Scrum Own Feed'!$B$1:$B$1067,0))),"",INDEX('Scrum Own Feed'!C$1:C$1067,MATCH('Combined Table'!$A38&amp;'Combined Table'!$B38,'Scrum Own Feed'!$A$1:$A$1067&amp;'Scrum Own Feed'!$B$1:$B$1067,0)))</f>
        <v>5</v>
      </c>
      <c r="FU38" s="13">
        <f t="array" ref="FU38">IF(ISNA(INDEX('Scrum Own Feed'!D$1:D$1067,MATCH('Combined Table'!$A38&amp;'Combined Table'!$B38,'Scrum Own Feed'!$A$1:$A$1067&amp;'Scrum Own Feed'!$B$1:$B$1067,0))),"",INDEX('Scrum Own Feed'!D$1:D$1067,MATCH('Combined Table'!$A38&amp;'Combined Table'!$B38,'Scrum Own Feed'!$A$1:$A$1067&amp;'Scrum Own Feed'!$B$1:$B$1067,0)))</f>
        <v>62.5</v>
      </c>
      <c r="FV38" s="13" t="str">
        <f t="array" ref="FV38">IF(ISNA(INDEX('Scrum Own Feed'!E$1:E$1067,MATCH('Combined Table'!$A38&amp;'Combined Table'!$B38,'Scrum Own Feed'!$A$1:$A$1067&amp;'Scrum Own Feed'!$B$1:$B$1067,0))),"",INDEX('Scrum Own Feed'!E$1:E$1067,MATCH('Combined Table'!$A38&amp;'Combined Table'!$B38,'Scrum Own Feed'!$A$1:$A$1067&amp;'Scrum Own Feed'!$B$1:$B$1067,0)))</f>
        <v/>
      </c>
      <c r="FW38" s="13">
        <f t="array" ref="FW38">IF(ISNA(INDEX('Scrum Own Feed'!F$1:F$1067,MATCH('Combined Table'!$A38&amp;'Combined Table'!$B38,'Scrum Own Feed'!$A$1:$A$1067&amp;'Scrum Own Feed'!$B$1:$B$1067,0))),"",INDEX('Scrum Own Feed'!F$1:F$1067,MATCH('Combined Table'!$A38&amp;'Combined Table'!$B38,'Scrum Own Feed'!$A$1:$A$1067&amp;'Scrum Own Feed'!$B$1:$B$1067,0)))</f>
        <v>1</v>
      </c>
      <c r="FX38" s="13" t="str">
        <f t="array" ref="FX38">IF(ISNA(INDEX('Scrum Own Feed'!G$1:G$1067,MATCH('Combined Table'!$A38&amp;'Combined Table'!$B38,'Scrum Own Feed'!$A$1:$A$1067&amp;'Scrum Own Feed'!$B$1:$B$1067,0))),"",INDEX('Scrum Own Feed'!G$1:G$1067,MATCH('Combined Table'!$A38&amp;'Combined Table'!$B38,'Scrum Own Feed'!$A$1:$A$1067&amp;'Scrum Own Feed'!$B$1:$B$1067,0)))</f>
        <v/>
      </c>
      <c r="FY38" s="13">
        <f t="array" ref="FY38">IF(ISNA(INDEX('Scrum Own Feed'!H$1:H$1067,MATCH('Combined Table'!$A38&amp;'Combined Table'!$B38,'Scrum Own Feed'!$A$1:$A$1067&amp;'Scrum Own Feed'!$B$1:$B$1067,0))),"",INDEX('Scrum Own Feed'!H$1:H$1067,MATCH('Combined Table'!$A38&amp;'Combined Table'!$B38,'Scrum Own Feed'!$A$1:$A$1067&amp;'Scrum Own Feed'!$B$1:$B$1067,0)))</f>
        <v>6</v>
      </c>
      <c r="FZ38" s="13">
        <f t="array" ref="FZ38">IF(ISNA(INDEX('Scrum Own Feed'!I$1:I$1067,MATCH('Combined Table'!$A38&amp;'Combined Table'!$B38,'Scrum Own Feed'!$A$1:$A$1067&amp;'Scrum Own Feed'!$B$1:$B$1067,0))),"",INDEX('Scrum Own Feed'!I$1:I$1067,MATCH('Combined Table'!$A38&amp;'Combined Table'!$B38,'Scrum Own Feed'!$A$1:$A$1067&amp;'Scrum Own Feed'!$B$1:$B$1067,0)))</f>
        <v>75</v>
      </c>
      <c r="GA38" s="13">
        <f t="array" ref="GA38">IF(ISNA(INDEX('Scrum Own Feed'!J$1:J$1067,MATCH('Combined Table'!$A38&amp;'Combined Table'!$B38,'Scrum Own Feed'!$A$1:$A$1067&amp;'Scrum Own Feed'!$B$1:$B$1067,0))),"",INDEX('Scrum Own Feed'!J$1:J$1067,MATCH('Combined Table'!$A38&amp;'Combined Table'!$B38,'Scrum Own Feed'!$A$1:$A$1067&amp;'Scrum Own Feed'!$B$1:$B$1067,0)))</f>
        <v>1</v>
      </c>
      <c r="GB38" s="13">
        <f t="array" ref="GB38">IF(ISNA(INDEX('Scrum Own Feed'!K$1:K$1067,MATCH('Combined Table'!$A38&amp;'Combined Table'!$B38,'Scrum Own Feed'!$A$1:$A$1067&amp;'Scrum Own Feed'!$B$1:$B$1067,0))),"",INDEX('Scrum Own Feed'!K$1:K$1067,MATCH('Combined Table'!$A38&amp;'Combined Table'!$B38,'Scrum Own Feed'!$A$1:$A$1067&amp;'Scrum Own Feed'!$B$1:$B$1067,0)))</f>
        <v>12.5</v>
      </c>
      <c r="GC38" s="13" t="str">
        <f t="array" ref="GC38">IF(ISNA(INDEX('Scrum Own Feed'!L$1:L$1067,MATCH('Combined Table'!$A38&amp;'Combined Table'!$B38,'Scrum Own Feed'!$A$1:$A$1067&amp;'Scrum Own Feed'!$B$1:$B$1067,0))),"",INDEX('Scrum Own Feed'!L$1:L$1067,MATCH('Combined Table'!$A38&amp;'Combined Table'!$B38,'Scrum Own Feed'!$A$1:$A$1067&amp;'Scrum Own Feed'!$B$1:$B$1067,0)))</f>
        <v/>
      </c>
      <c r="GD38" s="13" t="str">
        <f t="array" ref="GD38">IF(ISNA(INDEX('Scrum Own Feed'!M$1:M$1067,MATCH('Combined Table'!$A38&amp;'Combined Table'!$B38,'Scrum Own Feed'!$A$1:$A$1067&amp;'Scrum Own Feed'!$B$1:$B$1067,0))),"",INDEX('Scrum Own Feed'!M$1:M$1067,MATCH('Combined Table'!$A38&amp;'Combined Table'!$B38,'Scrum Own Feed'!$A$1:$A$1067&amp;'Scrum Own Feed'!$B$1:$B$1067,0)))</f>
        <v/>
      </c>
      <c r="GE38" s="13">
        <f t="array" ref="GE38">IF(ISNA(INDEX('Scrum Own Feed'!N$1:N$1067,MATCH('Combined Table'!$A38&amp;'Combined Table'!$B38,'Scrum Own Feed'!$A$1:$A$1067&amp;'Scrum Own Feed'!$B$1:$B$1067,0))),"",INDEX('Scrum Own Feed'!N$1:N$1067,MATCH('Combined Table'!$A38&amp;'Combined Table'!$B38,'Scrum Own Feed'!$A$1:$A$1067&amp;'Scrum Own Feed'!$B$1:$B$1067,0)))</f>
        <v>1</v>
      </c>
      <c r="GF38" s="13">
        <f t="array" ref="GF38">IF(ISNA(INDEX('Scrum Own Feed'!O$1:O$1067,MATCH('Combined Table'!$A38&amp;'Combined Table'!$B38,'Scrum Own Feed'!$A$1:$A$1067&amp;'Scrum Own Feed'!$B$1:$B$1067,0))),"",INDEX('Scrum Own Feed'!O$1:O$1067,MATCH('Combined Table'!$A38&amp;'Combined Table'!$B38,'Scrum Own Feed'!$A$1:$A$1067&amp;'Scrum Own Feed'!$B$1:$B$1067,0)))</f>
        <v>2</v>
      </c>
      <c r="GG38" s="13">
        <f t="array" ref="GG38">IF(ISNA(INDEX('Scrum Own Feed'!P$1:P$1067,MATCH('Combined Table'!$A38&amp;'Combined Table'!$B38,'Scrum Own Feed'!$A$1:$A$1067&amp;'Scrum Own Feed'!$B$1:$B$1067,0))),"",INDEX('Scrum Own Feed'!P$1:P$1067,MATCH('Combined Table'!$A38&amp;'Combined Table'!$B38,'Scrum Own Feed'!$A$1:$A$1067&amp;'Scrum Own Feed'!$B$1:$B$1067,0)))</f>
        <v>25</v>
      </c>
      <c r="GH38" s="13">
        <f t="array" ref="GH38">IF(ISNA(INDEX('Scrum Own Feed'!Q$1:Q$1067,MATCH('Combined Table'!$A38&amp;'Combined Table'!$B38,'Scrum Own Feed'!$A$1:$A$1067&amp;'Scrum Own Feed'!$B$1:$B$1067,0))),"",INDEX('Scrum Own Feed'!Q$1:Q$1067,MATCH('Combined Table'!$A38&amp;'Combined Table'!$B38,'Scrum Own Feed'!$A$1:$A$1067&amp;'Scrum Own Feed'!$B$1:$B$1067,0)))</f>
        <v>8</v>
      </c>
      <c r="GI38" s="1" t="str">
        <f t="array" ref="GI38">IF(ISNA(INDEX('Scrum Opp Feed'!C$1:C$1067,MATCH('Combined Table'!$A38&amp;'Combined Table'!$B38,'Scrum Opp Feed'!$A$1:$A$1067&amp;'Scrum Opp Feed'!$B$1:$B$1067,0))),"",INDEX('Scrum Opp Feed'!C$1:C$1067,MATCH('Combined Table'!$A38&amp;'Combined Table'!$B38,'Scrum Opp Feed'!$A$1:$A$1067&amp;'Scrum Opp Feed'!$B$1:$B$1067,0)))</f>
        <v/>
      </c>
      <c r="GJ38" s="13" t="str">
        <f t="array" ref="GJ38">IF(ISNA(INDEX('Scrum Opp Feed'!D$1:D$1067,MATCH('Combined Table'!$A38&amp;'Combined Table'!$B38,'Scrum Opp Feed'!$A$1:$A$1067&amp;'Scrum Opp Feed'!$B$1:$B$1067,0))),"",INDEX('Scrum Opp Feed'!D$1:D$1067,MATCH('Combined Table'!$A38&amp;'Combined Table'!$B38,'Scrum Opp Feed'!$A$1:$A$1067&amp;'Scrum Opp Feed'!$B$1:$B$1067,0)))</f>
        <v/>
      </c>
      <c r="GK38" s="13" t="str">
        <f t="array" ref="GK38">IF(ISNA(INDEX('Scrum Opp Feed'!E$1:E$1067,MATCH('Combined Table'!$A38&amp;'Combined Table'!$B38,'Scrum Opp Feed'!$A$1:$A$1067&amp;'Scrum Opp Feed'!$B$1:$B$1067,0))),"",INDEX('Scrum Opp Feed'!E$1:E$1067,MATCH('Combined Table'!$A38&amp;'Combined Table'!$B38,'Scrum Opp Feed'!$A$1:$A$1067&amp;'Scrum Opp Feed'!$B$1:$B$1067,0)))</f>
        <v/>
      </c>
      <c r="GL38" s="13">
        <f t="array" ref="GL38">IF(ISNA(INDEX('Scrum Opp Feed'!F$1:F$1067,MATCH('Combined Table'!$A38&amp;'Combined Table'!$B38,'Scrum Opp Feed'!$A$1:$A$1067&amp;'Scrum Opp Feed'!$B$1:$B$1067,0))),"",INDEX('Scrum Opp Feed'!F$1:F$1067,MATCH('Combined Table'!$A38&amp;'Combined Table'!$B38,'Scrum Opp Feed'!$A$1:$A$1067&amp;'Scrum Opp Feed'!$B$1:$B$1067,0)))</f>
        <v>1</v>
      </c>
      <c r="GM38" s="13" t="str">
        <f t="array" ref="GM38">IF(ISNA(INDEX('Scrum Opp Feed'!G$1:G$1067,MATCH('Combined Table'!$A38&amp;'Combined Table'!$B38,'Scrum Opp Feed'!$A$1:$A$1067&amp;'Scrum Opp Feed'!$B$1:$B$1067,0))),"",INDEX('Scrum Opp Feed'!G$1:G$1067,MATCH('Combined Table'!$A38&amp;'Combined Table'!$B38,'Scrum Opp Feed'!$A$1:$A$1067&amp;'Scrum Opp Feed'!$B$1:$B$1067,0)))</f>
        <v/>
      </c>
      <c r="GN38" s="13">
        <f t="array" ref="GN38">IF(ISNA(INDEX('Scrum Opp Feed'!H$1:H$1067,MATCH('Combined Table'!$A38&amp;'Combined Table'!$B38,'Scrum Opp Feed'!$A$1:$A$1067&amp;'Scrum Opp Feed'!$B$1:$B$1067,0))),"",INDEX('Scrum Opp Feed'!H$1:H$1067,MATCH('Combined Table'!$A38&amp;'Combined Table'!$B38,'Scrum Opp Feed'!$A$1:$A$1067&amp;'Scrum Opp Feed'!$B$1:$B$1067,0)))</f>
        <v>1</v>
      </c>
      <c r="GO38" s="13">
        <f t="array" ref="GO38">IF(ISNA(INDEX('Scrum Opp Feed'!I$1:I$1067,MATCH('Combined Table'!$A38&amp;'Combined Table'!$B38,'Scrum Opp Feed'!$A$1:$A$1067&amp;'Scrum Opp Feed'!$B$1:$B$1067,0))),"",INDEX('Scrum Opp Feed'!I$1:I$1067,MATCH('Combined Table'!$A38&amp;'Combined Table'!$B38,'Scrum Opp Feed'!$A$1:$A$1067&amp;'Scrum Opp Feed'!$B$1:$B$1067,0)))</f>
        <v>12.5</v>
      </c>
      <c r="GP38" s="13">
        <f t="array" ref="GP38">IF(ISNA(INDEX('Scrum Opp Feed'!J$1:J$1067,MATCH('Combined Table'!$A38&amp;'Combined Table'!$B38,'Scrum Opp Feed'!$A$1:$A$1067&amp;'Scrum Opp Feed'!$B$1:$B$1067,0))),"",INDEX('Scrum Opp Feed'!J$1:J$1067,MATCH('Combined Table'!$A38&amp;'Combined Table'!$B38,'Scrum Opp Feed'!$A$1:$A$1067&amp;'Scrum Opp Feed'!$B$1:$B$1067,0)))</f>
        <v>6</v>
      </c>
      <c r="GQ38" s="13">
        <f t="array" ref="GQ38">IF(ISNA(INDEX('Scrum Opp Feed'!K$1:K$1067,MATCH('Combined Table'!$A38&amp;'Combined Table'!$B38,'Scrum Opp Feed'!$A$1:$A$1067&amp;'Scrum Opp Feed'!$B$1:$B$1067,0))),"",INDEX('Scrum Opp Feed'!K$1:K$1067,MATCH('Combined Table'!$A38&amp;'Combined Table'!$B38,'Scrum Opp Feed'!$A$1:$A$1067&amp;'Scrum Opp Feed'!$B$1:$B$1067,0)))</f>
        <v>75</v>
      </c>
      <c r="GR38" s="13" t="str">
        <f t="array" ref="GR38">IF(ISNA(INDEX('Scrum Opp Feed'!L$1:L$1067,MATCH('Combined Table'!$A38&amp;'Combined Table'!$B38,'Scrum Opp Feed'!$A$1:$A$1067&amp;'Scrum Opp Feed'!$B$1:$B$1067,0))),"",INDEX('Scrum Opp Feed'!L$1:L$1067,MATCH('Combined Table'!$A38&amp;'Combined Table'!$B38,'Scrum Opp Feed'!$A$1:$A$1067&amp;'Scrum Opp Feed'!$B$1:$B$1067,0)))</f>
        <v/>
      </c>
      <c r="GS38" s="13">
        <f t="array" ref="GS38">IF(ISNA(INDEX('Scrum Opp Feed'!M$1:M$1067,MATCH('Combined Table'!$A38&amp;'Combined Table'!$B38,'Scrum Opp Feed'!$A$1:$A$1067&amp;'Scrum Opp Feed'!$B$1:$B$1067,0))),"",INDEX('Scrum Opp Feed'!M$1:M$1067,MATCH('Combined Table'!$A38&amp;'Combined Table'!$B38,'Scrum Opp Feed'!$A$1:$A$1067&amp;'Scrum Opp Feed'!$B$1:$B$1067,0)))</f>
        <v>1</v>
      </c>
      <c r="GT38" s="13" t="str">
        <f t="array" ref="GT38">IF(ISNA(INDEX('Scrum Opp Feed'!N$1:N$1067,MATCH('Combined Table'!$A38&amp;'Combined Table'!$B38,'Scrum Opp Feed'!$A$1:$A$1067&amp;'Scrum Opp Feed'!$B$1:$B$1067,0))),"",INDEX('Scrum Opp Feed'!N$1:N$1067,MATCH('Combined Table'!$A38&amp;'Combined Table'!$B38,'Scrum Opp Feed'!$A$1:$A$1067&amp;'Scrum Opp Feed'!$B$1:$B$1067,0)))</f>
        <v/>
      </c>
      <c r="GU38" s="13">
        <f t="array" ref="GU38">IF(ISNA(INDEX('Scrum Opp Feed'!O$1:O$1067,MATCH('Combined Table'!$A38&amp;'Combined Table'!$B38,'Scrum Opp Feed'!$A$1:$A$1067&amp;'Scrum Opp Feed'!$B$1:$B$1067,0))),"",INDEX('Scrum Opp Feed'!O$1:O$1067,MATCH('Combined Table'!$A38&amp;'Combined Table'!$B38,'Scrum Opp Feed'!$A$1:$A$1067&amp;'Scrum Opp Feed'!$B$1:$B$1067,0)))</f>
        <v>7</v>
      </c>
      <c r="GV38" s="13">
        <f t="array" ref="GV38">IF(ISNA(INDEX('Scrum Opp Feed'!P$1:P$1067,MATCH('Combined Table'!$A38&amp;'Combined Table'!$B38,'Scrum Opp Feed'!$A$1:$A$1067&amp;'Scrum Opp Feed'!$B$1:$B$1067,0))),"",INDEX('Scrum Opp Feed'!P$1:P$1067,MATCH('Combined Table'!$A38&amp;'Combined Table'!$B38,'Scrum Opp Feed'!$A$1:$A$1067&amp;'Scrum Opp Feed'!$B$1:$B$1067,0)))</f>
        <v>87.5</v>
      </c>
      <c r="GW38" s="13">
        <f t="array" ref="GW38">IF(ISNA(INDEX('Scrum Opp Feed'!Q$1:Q$1067,MATCH('Combined Table'!$A38&amp;'Combined Table'!$B38,'Scrum Opp Feed'!$A$1:$A$1067&amp;'Scrum Opp Feed'!$B$1:$B$1067,0))),"",INDEX('Scrum Opp Feed'!Q$1:Q$1067,MATCH('Combined Table'!$A38&amp;'Combined Table'!$B38,'Scrum Opp Feed'!$A$1:$A$1067&amp;'Scrum Opp Feed'!$B$1:$B$1067,0)))</f>
        <v>8</v>
      </c>
      <c r="GX38" s="1">
        <f t="array" ref="GX38">IF(ISNA(INDEX('Restart 50m'!C$1:C$1067,MATCH('Combined Table'!$A38&amp;'Combined Table'!$B38,'Restart 50m'!$A$1:$A$1067&amp;'Restart 50m'!$B$1:$B$1067,0))),"",INDEX('Restart 50m'!C$1:C$1067,MATCH('Combined Table'!$A38&amp;'Combined Table'!$B38,'Restart 50m'!$A$1:$A$1067&amp;'Restart 50m'!$B$1:$B$1067,0)))</f>
        <v>1</v>
      </c>
      <c r="GY38" s="13">
        <f t="array" ref="GY38">IF(ISNA(INDEX('Restart 50m'!D$1:D$1067,MATCH('Combined Table'!$A38&amp;'Combined Table'!$B38,'Restart 50m'!$A$1:$A$1067&amp;'Restart 50m'!$B$1:$B$1067,0))),"",INDEX('Restart 50m'!D$1:D$1067,MATCH('Combined Table'!$A38&amp;'Combined Table'!$B38,'Restart 50m'!$A$1:$A$1067&amp;'Restart 50m'!$B$1:$B$1067,0)))</f>
        <v>1</v>
      </c>
      <c r="GZ38" s="13">
        <f t="array" ref="GZ38">IF(ISNA(INDEX('Restart 50m'!E$1:E$1067,MATCH('Combined Table'!$A38&amp;'Combined Table'!$B38,'Restart 50m'!$A$1:$A$1067&amp;'Restart 50m'!$B$1:$B$1067,0))),"",INDEX('Restart 50m'!E$1:E$1067,MATCH('Combined Table'!$A38&amp;'Combined Table'!$B38,'Restart 50m'!$A$1:$A$1067&amp;'Restart 50m'!$B$1:$B$1067,0)))</f>
        <v>2</v>
      </c>
      <c r="HA38" s="13">
        <f t="array" ref="HA38">IF(ISNA(INDEX('Restart 50m'!F$1:F$1067,MATCH('Combined Table'!$A38&amp;'Combined Table'!$B38,'Restart 50m'!$A$1:$A$1067&amp;'Restart 50m'!$B$1:$B$1067,0))),"",INDEX('Restart 50m'!F$1:F$1067,MATCH('Combined Table'!$A38&amp;'Combined Table'!$B38,'Restart 50m'!$A$1:$A$1067&amp;'Restart 50m'!$B$1:$B$1067,0)))</f>
        <v>66.7</v>
      </c>
      <c r="HB38" s="13">
        <f t="array" ref="HB38">IF(ISNA(INDEX('Restart 50m'!G$1:G$1067,MATCH('Combined Table'!$A38&amp;'Combined Table'!$B38,'Restart 50m'!$A$1:$A$1067&amp;'Restart 50m'!$B$1:$B$1067,0))),"",INDEX('Restart 50m'!G$1:G$1067,MATCH('Combined Table'!$A38&amp;'Combined Table'!$B38,'Restart 50m'!$A$1:$A$1067&amp;'Restart 50m'!$B$1:$B$1067,0)))</f>
        <v>1</v>
      </c>
      <c r="HC38" s="13" t="str">
        <f t="array" ref="HC38">IF(ISNA(INDEX('Restart 50m'!H$1:H$1067,MATCH('Combined Table'!$A38&amp;'Combined Table'!$B38,'Restart 50m'!$A$1:$A$1067&amp;'Restart 50m'!$B$1:$B$1067,0))),"",INDEX('Restart 50m'!H$1:H$1067,MATCH('Combined Table'!$A38&amp;'Combined Table'!$B38,'Restart 50m'!$A$1:$A$1067&amp;'Restart 50m'!$B$1:$B$1067,0)))</f>
        <v/>
      </c>
      <c r="HD38" s="13" t="str">
        <f t="array" ref="HD38">IF(ISNA(INDEX('Restart 50m'!I$1:I$1067,MATCH('Combined Table'!$A38&amp;'Combined Table'!$B38,'Restart 50m'!$A$1:$A$1067&amp;'Restart 50m'!$B$1:$B$1067,0))),"",INDEX('Restart 50m'!I$1:I$1067,MATCH('Combined Table'!$A38&amp;'Combined Table'!$B38,'Restart 50m'!$A$1:$A$1067&amp;'Restart 50m'!$B$1:$B$1067,0)))</f>
        <v/>
      </c>
      <c r="HE38" s="13">
        <f t="array" ref="HE38">IF(ISNA(INDEX('Restart 50m'!J$1:J$1067,MATCH('Combined Table'!$A38&amp;'Combined Table'!$B38,'Restart 50m'!$A$1:$A$1067&amp;'Restart 50m'!$B$1:$B$1067,0))),"",INDEX('Restart 50m'!J$1:J$1067,MATCH('Combined Table'!$A38&amp;'Combined Table'!$B38,'Restart 50m'!$A$1:$A$1067&amp;'Restart 50m'!$B$1:$B$1067,0)))</f>
        <v>1</v>
      </c>
      <c r="HF38" s="13">
        <f t="array" ref="HF38">IF(ISNA(INDEX('Restart 50m'!K$1:K$1067,MATCH('Combined Table'!$A38&amp;'Combined Table'!$B38,'Restart 50m'!$A$1:$A$1067&amp;'Restart 50m'!$B$1:$B$1067,0))),"",INDEX('Restart 50m'!K$1:K$1067,MATCH('Combined Table'!$A38&amp;'Combined Table'!$B38,'Restart 50m'!$A$1:$A$1067&amp;'Restart 50m'!$B$1:$B$1067,0)))</f>
        <v>3</v>
      </c>
      <c r="HG38" s="13" t="str">
        <f t="array" ref="HG38">IF(ISNA(INDEX('Restart 50m'!L$1:L$1067,MATCH('Combined Table'!$A38&amp;'Combined Table'!$B38,'Restart 50m'!$A$1:$A$1067&amp;'Restart 50m'!$B$1:$B$1067,0))),"",INDEX('Restart 50m'!L$1:L$1067,MATCH('Combined Table'!$A38&amp;'Combined Table'!$B38,'Restart 50m'!$A$1:$A$1067&amp;'Restart 50m'!$B$1:$B$1067,0)))</f>
        <v/>
      </c>
      <c r="HH38" s="13" t="str">
        <f t="array" ref="HH38">IF(ISNA(INDEX('Restart 50m'!M$1:M$1067,MATCH('Combined Table'!$A38&amp;'Combined Table'!$B38,'Restart 50m'!$A$1:$A$1067&amp;'Restart 50m'!$B$1:$B$1067,0))),"",INDEX('Restart 50m'!M$1:M$1067,MATCH('Combined Table'!$A38&amp;'Combined Table'!$B38,'Restart 50m'!$A$1:$A$1067&amp;'Restart 50m'!$B$1:$B$1067,0)))</f>
        <v/>
      </c>
      <c r="HI38" s="13" t="str">
        <f t="array" ref="HI38">IF(ISNA(INDEX('Restart 50m'!N$1:N$1067,MATCH('Combined Table'!$A38&amp;'Combined Table'!$B38,'Restart 50m'!$A$1:$A$1067&amp;'Restart 50m'!$B$1:$B$1067,0))),"",INDEX('Restart 50m'!N$1:N$1067,MATCH('Combined Table'!$A38&amp;'Combined Table'!$B38,'Restart 50m'!$A$1:$A$1067&amp;'Restart 50m'!$B$1:$B$1067,0)))</f>
        <v/>
      </c>
      <c r="HJ38" s="13" t="str">
        <f t="array" ref="HJ38">IF(ISNA(INDEX('Restart 50m'!O$1:O$1067,MATCH('Combined Table'!$A38&amp;'Combined Table'!$B38,'Restart 50m'!$A$1:$A$1067&amp;'Restart 50m'!$B$1:$B$1067,0))),"",INDEX('Restart 50m'!O$1:O$1067,MATCH('Combined Table'!$A38&amp;'Combined Table'!$B38,'Restart 50m'!$A$1:$A$1067&amp;'Restart 50m'!$B$1:$B$1067,0)))</f>
        <v/>
      </c>
      <c r="HK38" s="13">
        <f t="array" ref="HK38">IF(ISNA(INDEX('Restart 50m'!P$1:P$1067,MATCH('Combined Table'!$A38&amp;'Combined Table'!$B38,'Restart 50m'!$A$1:$A$1067&amp;'Restart 50m'!$B$1:$B$1067,0))),"",INDEX('Restart 50m'!P$1:P$1067,MATCH('Combined Table'!$A38&amp;'Combined Table'!$B38,'Restart 50m'!$A$1:$A$1067&amp;'Restart 50m'!$B$1:$B$1067,0)))</f>
        <v>2</v>
      </c>
      <c r="HL38" s="13" t="str">
        <f t="array" ref="HL38">IF(ISNA(INDEX('Restart 50m'!Q$1:Q$1067,MATCH('Combined Table'!$A38&amp;'Combined Table'!$B38,'Restart 50m'!$A$1:$A$1067&amp;'Restart 50m'!$B$1:$B$1067,0))),"",INDEX('Restart 50m'!Q$1:Q$1067,MATCH('Combined Table'!$A38&amp;'Combined Table'!$B38,'Restart 50m'!$A$1:$A$1067&amp;'Restart 50m'!$B$1:$B$1067,0)))</f>
        <v/>
      </c>
      <c r="HM38" s="13" t="str">
        <f t="array" ref="HM38">IF(ISNA(INDEX('Restart 50m'!R$1:R$1067,MATCH('Combined Table'!$A38&amp;'Combined Table'!$B38,'Restart 50m'!$A$1:$A$1067&amp;'Restart 50m'!$B$1:$B$1067,0))),"",INDEX('Restart 50m'!R$1:R$1067,MATCH('Combined Table'!$A38&amp;'Combined Table'!$B38,'Restart 50m'!$A$1:$A$1067&amp;'Restart 50m'!$B$1:$B$1067,0)))</f>
        <v/>
      </c>
      <c r="HN38" s="13">
        <f t="array" ref="HN38">IF(ISNA(INDEX('Restart 50m'!S$1:S$1067,MATCH('Combined Table'!$A38&amp;'Combined Table'!$B38,'Restart 50m'!$A$1:$A$1067&amp;'Restart 50m'!$B$1:$B$1067,0))),"",INDEX('Restart 50m'!S$1:S$1067,MATCH('Combined Table'!$A38&amp;'Combined Table'!$B38,'Restart 50m'!$A$1:$A$1067&amp;'Restart 50m'!$B$1:$B$1067,0)))</f>
        <v>2</v>
      </c>
      <c r="HO38" s="13">
        <f t="array" ref="HO38">IF(ISNA(INDEX('Restart 50m'!T$1:T$1067,MATCH('Combined Table'!$A38&amp;'Combined Table'!$B38,'Restart 50m'!$A$1:$A$1067&amp;'Restart 50m'!$B$1:$B$1067,0))),"",INDEX('Restart 50m'!T$1:T$1067,MATCH('Combined Table'!$A38&amp;'Combined Table'!$B38,'Restart 50m'!$A$1:$A$1067&amp;'Restart 50m'!$B$1:$B$1067,0)))</f>
        <v>2</v>
      </c>
      <c r="HP38" s="13">
        <f t="array" ref="HP38">IF(ISNA(INDEX('Restart 50m'!U$1:U$1067,MATCH('Combined Table'!$A38&amp;'Combined Table'!$B38,'Restart 50m'!$A$1:$A$1067&amp;'Restart 50m'!$B$1:$B$1067,0))),"",INDEX('Restart 50m'!U$1:U$1067,MATCH('Combined Table'!$A38&amp;'Combined Table'!$B38,'Restart 50m'!$A$1:$A$1067&amp;'Restart 50m'!$B$1:$B$1067,0)))</f>
        <v>5</v>
      </c>
      <c r="HQ38" s="1" t="str">
        <f t="array" ref="HQ38">IF(ISNA(INDEX('Restart 22m'!C$1:C$1067,MATCH('Combined Table'!$A38&amp;'Combined Table'!$B38,'Restart 22m'!$A$1:$A$1067&amp;'Restart 22m'!$B$1:$B$1067,0))),"",INDEX('Restart 22m'!C$1:C$1067,MATCH('Combined Table'!$A38&amp;'Combined Table'!$B38,'Restart 22m'!$A$1:$A$1067&amp;'Restart 22m'!$B$1:$B$1067,0)))</f>
        <v/>
      </c>
      <c r="HR38" s="13" t="str">
        <f t="array" ref="HR38">IF(ISNA(INDEX('Restart 22m'!D$1:D$1067,MATCH('Combined Table'!$A38&amp;'Combined Table'!$B38,'Restart 22m'!$A$1:$A$1067&amp;'Restart 22m'!$B$1:$B$1067,0))),"",INDEX('Restart 22m'!D$1:D$1067,MATCH('Combined Table'!$A38&amp;'Combined Table'!$B38,'Restart 22m'!$A$1:$A$1067&amp;'Restart 22m'!$B$1:$B$1067,0)))</f>
        <v/>
      </c>
      <c r="HS38" s="13" t="str">
        <f t="array" ref="HS38">IF(ISNA(INDEX('Restart 22m'!E$1:E$1067,MATCH('Combined Table'!$A38&amp;'Combined Table'!$B38,'Restart 22m'!$A$1:$A$1067&amp;'Restart 22m'!$B$1:$B$1067,0))),"",INDEX('Restart 22m'!E$1:E$1067,MATCH('Combined Table'!$A38&amp;'Combined Table'!$B38,'Restart 22m'!$A$1:$A$1067&amp;'Restart 22m'!$B$1:$B$1067,0)))</f>
        <v/>
      </c>
      <c r="HT38" s="13" t="str">
        <f t="array" ref="HT38">IF(ISNA(INDEX('Restart 22m'!F$1:F$1067,MATCH('Combined Table'!$A38&amp;'Combined Table'!$B38,'Restart 22m'!$A$1:$A$1067&amp;'Restart 22m'!$B$1:$B$1067,0))),"",INDEX('Restart 22m'!F$1:F$1067,MATCH('Combined Table'!$A38&amp;'Combined Table'!$B38,'Restart 22m'!$A$1:$A$1067&amp;'Restart 22m'!$B$1:$B$1067,0)))</f>
        <v/>
      </c>
      <c r="HU38" s="13" t="str">
        <f t="array" ref="HU38">IF(ISNA(INDEX('Restart 22m'!G$1:G$1067,MATCH('Combined Table'!$A38&amp;'Combined Table'!$B38,'Restart 22m'!$A$1:$A$1067&amp;'Restart 22m'!$B$1:$B$1067,0))),"",INDEX('Restart 22m'!G$1:G$1067,MATCH('Combined Table'!$A38&amp;'Combined Table'!$B38,'Restart 22m'!$A$1:$A$1067&amp;'Restart 22m'!$B$1:$B$1067,0)))</f>
        <v/>
      </c>
      <c r="HV38" s="13" t="str">
        <f t="array" ref="HV38">IF(ISNA(INDEX('Restart 22m'!H$1:H$1067,MATCH('Combined Table'!$A38&amp;'Combined Table'!$B38,'Restart 22m'!$A$1:$A$1067&amp;'Restart 22m'!$B$1:$B$1067,0))),"",INDEX('Restart 22m'!H$1:H$1067,MATCH('Combined Table'!$A38&amp;'Combined Table'!$B38,'Restart 22m'!$A$1:$A$1067&amp;'Restart 22m'!$B$1:$B$1067,0)))</f>
        <v/>
      </c>
      <c r="HW38" s="13" t="str">
        <f t="array" ref="HW38">IF(ISNA(INDEX('Restart 22m'!I$1:I$1067,MATCH('Combined Table'!$A38&amp;'Combined Table'!$B38,'Restart 22m'!$A$1:$A$1067&amp;'Restart 22m'!$B$1:$B$1067,0))),"",INDEX('Restart 22m'!I$1:I$1067,MATCH('Combined Table'!$A38&amp;'Combined Table'!$B38,'Restart 22m'!$A$1:$A$1067&amp;'Restart 22m'!$B$1:$B$1067,0)))</f>
        <v/>
      </c>
      <c r="HX38" s="13" t="str">
        <f t="array" ref="HX38">IF(ISNA(INDEX('Restart 22m'!J$1:J$1067,MATCH('Combined Table'!$A38&amp;'Combined Table'!$B38,'Restart 22m'!$A$1:$A$1067&amp;'Restart 22m'!$B$1:$B$1067,0))),"",INDEX('Restart 22m'!J$1:J$1067,MATCH('Combined Table'!$A38&amp;'Combined Table'!$B38,'Restart 22m'!$A$1:$A$1067&amp;'Restart 22m'!$B$1:$B$1067,0)))</f>
        <v/>
      </c>
      <c r="HY38" s="13" t="str">
        <f t="array" ref="HY38">IF(ISNA(INDEX('Restart 22m'!K$1:K$1067,MATCH('Combined Table'!$A38&amp;'Combined Table'!$B38,'Restart 22m'!$A$1:$A$1067&amp;'Restart 22m'!$B$1:$B$1067,0))),"",INDEX('Restart 22m'!K$1:K$1067,MATCH('Combined Table'!$A38&amp;'Combined Table'!$B38,'Restart 22m'!$A$1:$A$1067&amp;'Restart 22m'!$B$1:$B$1067,0)))</f>
        <v/>
      </c>
      <c r="HZ38" s="13" t="str">
        <f t="array" ref="HZ38">IF(ISNA(INDEX('Restart 22m'!L$1:L$1067,MATCH('Combined Table'!$A38&amp;'Combined Table'!$B38,'Restart 22m'!$A$1:$A$1067&amp;'Restart 22m'!$B$1:$B$1067,0))),"",INDEX('Restart 22m'!L$1:L$1067,MATCH('Combined Table'!$A38&amp;'Combined Table'!$B38,'Restart 22m'!$A$1:$A$1067&amp;'Restart 22m'!$B$1:$B$1067,0)))</f>
        <v/>
      </c>
      <c r="IA38" s="13" t="str">
        <f t="array" ref="IA38">IF(ISNA(INDEX('Restart 22m'!M$1:M$1067,MATCH('Combined Table'!$A38&amp;'Combined Table'!$B38,'Restart 22m'!$A$1:$A$1067&amp;'Restart 22m'!$B$1:$B$1067,0))),"",INDEX('Restart 22m'!M$1:M$1067,MATCH('Combined Table'!$A38&amp;'Combined Table'!$B38,'Restart 22m'!$A$1:$A$1067&amp;'Restart 22m'!$B$1:$B$1067,0)))</f>
        <v/>
      </c>
      <c r="IB38" s="13" t="str">
        <f t="array" ref="IB38">IF(ISNA(INDEX('Restart 22m'!N$1:N$1067,MATCH('Combined Table'!$A38&amp;'Combined Table'!$B38,'Restart 22m'!$A$1:$A$1067&amp;'Restart 22m'!$B$1:$B$1067,0))),"",INDEX('Restart 22m'!N$1:N$1067,MATCH('Combined Table'!$A38&amp;'Combined Table'!$B38,'Restart 22m'!$A$1:$A$1067&amp;'Restart 22m'!$B$1:$B$1067,0)))</f>
        <v/>
      </c>
      <c r="IC38" s="13" t="str">
        <f t="array" ref="IC38">IF(ISNA(INDEX('Restart 22m'!O$1:O$1067,MATCH('Combined Table'!$A38&amp;'Combined Table'!$B38,'Restart 22m'!$A$1:$A$1067&amp;'Restart 22m'!$B$1:$B$1067,0))),"",INDEX('Restart 22m'!O$1:O$1067,MATCH('Combined Table'!$A38&amp;'Combined Table'!$B38,'Restart 22m'!$A$1:$A$1067&amp;'Restart 22m'!$B$1:$B$1067,0)))</f>
        <v/>
      </c>
      <c r="ID38" s="13">
        <f t="array" ref="ID38">IF(ISNA(INDEX('Restart 22m'!P$1:P$1067,MATCH('Combined Table'!$A38&amp;'Combined Table'!$B38,'Restart 22m'!$A$1:$A$1067&amp;'Restart 22m'!$B$1:$B$1067,0))),"",INDEX('Restart 22m'!P$1:P$1067,MATCH('Combined Table'!$A38&amp;'Combined Table'!$B38,'Restart 22m'!$A$1:$A$1067&amp;'Restart 22m'!$B$1:$B$1067,0)))</f>
        <v>1</v>
      </c>
      <c r="IE38" s="13" t="str">
        <f t="array" ref="IE38">IF(ISNA(INDEX('Restart 22m'!Q$1:Q$1067,MATCH('Combined Table'!$A38&amp;'Combined Table'!$B38,'Restart 22m'!$A$1:$A$1067&amp;'Restart 22m'!$B$1:$B$1067,0))),"",INDEX('Restart 22m'!Q$1:Q$1067,MATCH('Combined Table'!$A38&amp;'Combined Table'!$B38,'Restart 22m'!$A$1:$A$1067&amp;'Restart 22m'!$B$1:$B$1067,0)))</f>
        <v/>
      </c>
      <c r="IF38" s="13" t="str">
        <f t="array" ref="IF38">IF(ISNA(INDEX('Restart 22m'!R$1:R$1067,MATCH('Combined Table'!$A38&amp;'Combined Table'!$B38,'Restart 22m'!$A$1:$A$1067&amp;'Restart 22m'!$B$1:$B$1067,0))),"",INDEX('Restart 22m'!R$1:R$1067,MATCH('Combined Table'!$A38&amp;'Combined Table'!$B38,'Restart 22m'!$A$1:$A$1067&amp;'Restart 22m'!$B$1:$B$1067,0)))</f>
        <v/>
      </c>
      <c r="IG38" s="13">
        <f t="array" ref="IG38">IF(ISNA(INDEX('Restart 22m'!S$1:S$1067,MATCH('Combined Table'!$A38&amp;'Combined Table'!$B38,'Restart 22m'!$A$1:$A$1067&amp;'Restart 22m'!$B$1:$B$1067,0))),"",INDEX('Restart 22m'!S$1:S$1067,MATCH('Combined Table'!$A38&amp;'Combined Table'!$B38,'Restart 22m'!$A$1:$A$1067&amp;'Restart 22m'!$B$1:$B$1067,0)))</f>
        <v>1</v>
      </c>
      <c r="IH38" s="13">
        <f t="array" ref="IH38">IF(ISNA(INDEX('Restart 22m'!T$1:T$1067,MATCH('Combined Table'!$A38&amp;'Combined Table'!$B38,'Restart 22m'!$A$1:$A$1067&amp;'Restart 22m'!$B$1:$B$1067,0))),"",INDEX('Restart 22m'!T$1:T$1067,MATCH('Combined Table'!$A38&amp;'Combined Table'!$B38,'Restart 22m'!$A$1:$A$1067&amp;'Restart 22m'!$B$1:$B$1067,0)))</f>
        <v>1</v>
      </c>
      <c r="II38" s="13">
        <f t="array" ref="II38">IF(ISNA(INDEX('Restart 22m'!U$1:U$1067,MATCH('Combined Table'!$A38&amp;'Combined Table'!$B38,'Restart 22m'!$A$1:$A$1067&amp;'Restart 22m'!$B$1:$B$1067,0))),"",INDEX('Restart 22m'!U$1:U$1067,MATCH('Combined Table'!$A38&amp;'Combined Table'!$B38,'Restart 22m'!$A$1:$A$1067&amp;'Restart 22m'!$B$1:$B$1067,0)))</f>
        <v>1</v>
      </c>
      <c r="IJ38" s="13"/>
    </row>
    <row r="39" spans="1:244" x14ac:dyDescent="0.25">
      <c r="A39" s="5" t="s">
        <v>5</v>
      </c>
      <c r="B39" s="3">
        <v>3</v>
      </c>
      <c r="C39" s="13">
        <f t="array" ref="C39">INDEX('Points Table'!C$1:C$1067,MATCH('Combined Table'!$A39&amp;'Combined Table'!$B39,$A$1:$A$1067&amp;$B$1:$B$1067,0))</f>
        <v>18</v>
      </c>
      <c r="D39" s="13">
        <f t="array" ref="D39">INDEX('Points Table'!D$1:D$1067,MATCH('Combined Table'!$A39&amp;'Combined Table'!$B39,$A$1:$A$1067&amp;$B$1:$B$1067,0))</f>
        <v>2</v>
      </c>
      <c r="E39" s="13">
        <f t="array" ref="E39">INDEX('Points Table'!E$1:E$1067,MATCH('Combined Table'!$A39&amp;'Combined Table'!$B39,$A$1:$A$1067&amp;$B$1:$B$1067,0))</f>
        <v>1</v>
      </c>
      <c r="F39" s="13">
        <f t="array" ref="F39">INDEX('Points Table'!F$1:F$1067,MATCH('Combined Table'!$A39&amp;'Combined Table'!$B39,$A$1:$A$1067&amp;$B$1:$B$1067,0))</f>
        <v>2</v>
      </c>
      <c r="G39" s="13">
        <f t="array" ref="G39">INDEX('Points Table'!G$1:G$1067,MATCH('Combined Table'!$A39&amp;'Combined Table'!$B39,$A$1:$A$1067&amp;$B$1:$B$1067,0))</f>
        <v>60</v>
      </c>
      <c r="H39" s="13" t="str">
        <f t="array" ref="H39">INDEX('Points Table'!H$1:H$1067,MATCH('Combined Table'!$A39&amp;'Combined Table'!$B39,$A$1:$A$1067&amp;$B$1:$B$1067,0))</f>
        <v/>
      </c>
      <c r="I39" s="13" t="str">
        <f t="array" ref="I39">INDEX('Possesion Times'!C$1:C$1067,MATCH('Combined Table'!$A39&amp;'Combined Table'!$B39,$A$1:$A$1067&amp;$B$1:$B$1067,0))</f>
        <v>1:22</v>
      </c>
      <c r="J39" s="13" t="str">
        <f t="array" ref="J39">INDEX('Possesion Times'!D$1:D$1067,MATCH('Combined Table'!$A39&amp;'Combined Table'!$B39,$A$1:$A$1067&amp;$B$1:$B$1067,0))</f>
        <v>1:12</v>
      </c>
      <c r="K39" s="13" t="str">
        <f t="array" ref="K39">INDEX('Possesion Times'!E$1:E$1067,MATCH('Combined Table'!$A39&amp;'Combined Table'!$B39,$A$1:$A$1067&amp;$B$1:$B$1067,0))</f>
        <v>2:34</v>
      </c>
      <c r="L39" s="13">
        <f t="array" ref="L39">INDEX('Possesion Times'!F$1:F$1067,MATCH('Combined Table'!$A39&amp;'Combined Table'!$B39,$A$1:$A$1067&amp;$B$1:$B$1067,0))</f>
        <v>8</v>
      </c>
      <c r="M39" s="13" t="str">
        <f t="array" ref="M39">INDEX('Possesion Times'!G$1:G$1067,MATCH('Combined Table'!$A39&amp;'Combined Table'!$B39,$A$1:$A$1067&amp;$B$1:$B$1067,0))</f>
        <v>0:58</v>
      </c>
      <c r="N39" s="13" t="str">
        <f t="array" ref="N39">INDEX('Possesion Times'!H$1:H$1067,MATCH('Combined Table'!$A39&amp;'Combined Table'!$B39,$A$1:$A$1067&amp;$B$1:$B$1067,0))</f>
        <v>1:25</v>
      </c>
      <c r="O39" s="13" t="str">
        <f t="array" ref="O39">INDEX('Possesion Times'!I$1:I$1067,MATCH('Combined Table'!$A39&amp;'Combined Table'!$B39,$A$1:$A$1067&amp;$B$1:$B$1067,0))</f>
        <v>2:24</v>
      </c>
      <c r="P39" s="13">
        <f t="array" ref="P39">INDEX('Possesion Times'!J$1:J$1067,MATCH('Combined Table'!$A39&amp;'Combined Table'!$B39,$A$1:$A$1067&amp;$B$1:$B$1067,0))</f>
        <v>7.5</v>
      </c>
      <c r="Q39" s="13" t="str">
        <f t="array" ref="Q39">INDEX('Possesion Times'!K$1:K$1067,MATCH('Combined Table'!$A39&amp;'Combined Table'!$B39,$A$1:$A$1067&amp;$B$1:$B$1067,0))</f>
        <v>3:12</v>
      </c>
      <c r="R39" s="13" t="str">
        <f t="array" ref="R39">INDEX('Possesion Times'!L$1:L$1067,MATCH('Combined Table'!$A39&amp;'Combined Table'!$B39,$A$1:$A$1067&amp;$B$1:$B$1067,0))</f>
        <v>2:34</v>
      </c>
      <c r="S39" s="13" t="str">
        <f t="array" ref="S39">INDEX('Possesion Times'!M$1:M$1067,MATCH('Combined Table'!$A39&amp;'Combined Table'!$B39,$A$1:$A$1067&amp;$B$1:$B$1067,0))</f>
        <v>5:46</v>
      </c>
      <c r="T39" s="13">
        <f t="array" ref="T39">INDEX('Possesion Times'!N$1:N$1067,MATCH('Combined Table'!$A39&amp;'Combined Table'!$B39,$A$1:$A$1067&amp;$B$1:$B$1067,0))</f>
        <v>18</v>
      </c>
      <c r="U39" s="13" t="str">
        <f t="array" ref="U39">INDEX('Possesion Times'!O$1:O$1067,MATCH('Combined Table'!$A39&amp;'Combined Table'!$B39,$A$1:$A$1067&amp;$B$1:$B$1067,0))</f>
        <v>0:37</v>
      </c>
      <c r="V39" s="13" t="str">
        <f t="array" ref="V39">INDEX('Possesion Times'!P$1:P$1067,MATCH('Combined Table'!$A39&amp;'Combined Table'!$B39,$A$1:$A$1067&amp;$B$1:$B$1067,0))</f>
        <v>1:12</v>
      </c>
      <c r="W39" s="13" t="str">
        <f t="array" ref="W39">INDEX('Possesion Times'!Q$1:Q$1067,MATCH('Combined Table'!$A39&amp;'Combined Table'!$B39,$A$1:$A$1067&amp;$B$1:$B$1067,0))</f>
        <v>1:48</v>
      </c>
      <c r="X39" s="13">
        <f t="array" ref="X39">INDEX('Possesion Times'!R$1:R$1067,MATCH('Combined Table'!$A39&amp;'Combined Table'!$B39,$A$1:$A$1067&amp;$B$1:$B$1067,0))</f>
        <v>5.7</v>
      </c>
      <c r="Y39" s="13" t="str">
        <f t="array" ref="Y39">INDEX('Possesion Times'!S$1:S$1067,MATCH('Combined Table'!$A39&amp;'Combined Table'!$B39,$A$1:$A$1067&amp;$B$1:$B$1067,0))</f>
        <v>6:10</v>
      </c>
      <c r="Z39" s="13" t="str">
        <f t="array" ref="Z39">INDEX('Possesion Times'!T$1:T$1067,MATCH('Combined Table'!$A39&amp;'Combined Table'!$B39,$A$1:$A$1067&amp;$B$1:$B$1067,0))</f>
        <v>6:23</v>
      </c>
      <c r="AA39" s="13" t="str">
        <f t="array" ref="AA39">INDEX('Possesion Times'!U$1:U$1067,MATCH('Combined Table'!$A39&amp;'Combined Table'!$B39,$A$1:$A$1067&amp;$B$1:$B$1067,0))</f>
        <v>12:33</v>
      </c>
      <c r="AB39" s="13">
        <f t="array" ref="AB39">INDEX('Possesion Times'!V$1:V$1067,MATCH('Combined Table'!$A39&amp;'Combined Table'!$B39,$A$1:$A$1067&amp;$B$1:$B$1067,0))</f>
        <v>39.200000000000003</v>
      </c>
      <c r="AC39" s="1">
        <f t="array" ref="AC39">INDEX('Possession Source'!C$1:C$1067,MATCH('Combined Table'!$A39&amp;'Combined Table'!$B39,$A$1:$A$1067&amp;$B$1:$B$1067,0))</f>
        <v>9</v>
      </c>
      <c r="AD39" s="13">
        <f t="array" ref="AD39">INDEX('Possession Source'!D$1:D$1067,MATCH('Combined Table'!$A39&amp;'Combined Table'!$B39,$A$1:$A$1067&amp;$B$1:$B$1067,0))</f>
        <v>6</v>
      </c>
      <c r="AE39" s="13">
        <f t="array" ref="AE39">INDEX('Possession Source'!E$1:E$1067,MATCH('Combined Table'!$A39&amp;'Combined Table'!$B39,$A$1:$A$1067&amp;$B$1:$B$1067,0))</f>
        <v>4</v>
      </c>
      <c r="AF39" s="13">
        <f t="array" ref="AF39">INDEX('Possession Source'!F$1:F$1067,MATCH('Combined Table'!$A39&amp;'Combined Table'!$B39,$A$1:$A$1067&amp;$B$1:$B$1067,0))</f>
        <v>1</v>
      </c>
      <c r="AG39" s="13">
        <f t="array" ref="AG39">INDEX('Possession Source'!G$1:G$1067,MATCH('Combined Table'!$A39&amp;'Combined Table'!$B39,$A$1:$A$1067&amp;$B$1:$B$1067,0))</f>
        <v>20</v>
      </c>
      <c r="AH39" s="13">
        <f t="array" ref="AH39">INDEX('Possession Source'!H$1:H$1067,MATCH('Combined Table'!$A39&amp;'Combined Table'!$B39,$A$1:$A$1067&amp;$B$1:$B$1067,0))</f>
        <v>12</v>
      </c>
      <c r="AI39" s="13">
        <f t="array" ref="AI39">INDEX('Possession Source'!I$1:I$1067,MATCH('Combined Table'!$A39&amp;'Combined Table'!$B39,$A$1:$A$1067&amp;$B$1:$B$1067,0))</f>
        <v>1</v>
      </c>
      <c r="AJ39" s="13">
        <f t="array" ref="AJ39">INDEX('Possession Source'!J$1:J$1067,MATCH('Combined Table'!$A39&amp;'Combined Table'!$B39,$A$1:$A$1067&amp;$B$1:$B$1067,0))</f>
        <v>4</v>
      </c>
      <c r="AK39" s="13">
        <f t="array" ref="AK39">INDEX('Possession Source'!K$1:K$1067,MATCH('Combined Table'!$A39&amp;'Combined Table'!$B39,$A$1:$A$1067&amp;$B$1:$B$1067,0))</f>
        <v>1</v>
      </c>
      <c r="AL39" s="13">
        <f t="array" ref="AL39">INDEX('Possession Source'!L$1:L$1067,MATCH('Combined Table'!$A39&amp;'Combined Table'!$B39,$A$1:$A$1067&amp;$B$1:$B$1067,0))</f>
        <v>1</v>
      </c>
      <c r="AM39" s="13">
        <f t="array" ref="AM39">INDEX('Possession Source'!M$1:M$1067,MATCH('Combined Table'!$A39&amp;'Combined Table'!$B39,$A$1:$A$1067&amp;$B$1:$B$1067,0))</f>
        <v>1</v>
      </c>
      <c r="AN39" s="13" t="str">
        <f t="array" ref="AN39">INDEX('Possession Source'!N$1:N$1067,MATCH('Combined Table'!$A39&amp;'Combined Table'!$B39,$A$1:$A$1067&amp;$B$1:$B$1067,0))</f>
        <v/>
      </c>
      <c r="AO39" s="13" t="str">
        <f t="array" ref="AO39">INDEX('Possession Source'!O$1:O$1067,MATCH('Combined Table'!$A39&amp;'Combined Table'!$B39,$A$1:$A$1067&amp;$B$1:$B$1067,0))</f>
        <v/>
      </c>
      <c r="AP39" s="13">
        <f t="array" ref="AP39">INDEX('Possession Source'!P$1:P$1067,MATCH('Combined Table'!$A39&amp;'Combined Table'!$B39,$A$1:$A$1067&amp;$B$1:$B$1067,0))</f>
        <v>20</v>
      </c>
      <c r="AQ39" s="13">
        <f t="array" ref="AQ39">INDEX('Possession Source'!Q$1:Q$1067,MATCH('Combined Table'!$A39&amp;'Combined Table'!$B39,$A$1:$A$1067&amp;$B$1:$B$1067,0))</f>
        <v>40</v>
      </c>
      <c r="AR39" s="1" t="str">
        <f t="array" ref="AR39">INDEX('Penalties Frees conceded'!C$1:C$1067,MATCH('Combined Table'!$A39&amp;'Combined Table'!$B39,$A$1:$A$1067&amp;$B$1:$B$1067,0))</f>
        <v/>
      </c>
      <c r="AS39" s="13">
        <f t="array" ref="AS39">INDEX('Penalties Frees conceded'!D$1:D$1067,MATCH('Combined Table'!$A39&amp;'Combined Table'!$B39,$A$1:$A$1067&amp;$B$1:$B$1067,0))</f>
        <v>1</v>
      </c>
      <c r="AT39" s="13">
        <f t="array" ref="AT39">INDEX('Penalties Frees conceded'!E$1:E$1067,MATCH('Combined Table'!$A39&amp;'Combined Table'!$B39,$A$1:$A$1067&amp;$B$1:$B$1067,0))</f>
        <v>1</v>
      </c>
      <c r="AU39" s="13" t="str">
        <f t="array" ref="AU39">INDEX('Penalties Frees conceded'!F$1:F$1067,MATCH('Combined Table'!$A39&amp;'Combined Table'!$B39,$A$1:$A$1067&amp;$B$1:$B$1067,0))</f>
        <v/>
      </c>
      <c r="AV39" s="13" t="str">
        <f t="array" ref="AV39">INDEX('Penalties Frees conceded'!G$1:G$1067,MATCH('Combined Table'!$A39&amp;'Combined Table'!$B39,$A$1:$A$1067&amp;$B$1:$B$1067,0))</f>
        <v/>
      </c>
      <c r="AW39" s="13" t="str">
        <f t="array" ref="AW39">INDEX('Penalties Frees conceded'!H$1:H$1067,MATCH('Combined Table'!$A39&amp;'Combined Table'!$B39,$A$1:$A$1067&amp;$B$1:$B$1067,0))</f>
        <v/>
      </c>
      <c r="AX39" s="13">
        <f t="array" ref="AX39">INDEX('Penalties Frees conceded'!I$1:I$1067,MATCH('Combined Table'!$A39&amp;'Combined Table'!$B39,$A$1:$A$1067&amp;$B$1:$B$1067,0))</f>
        <v>2</v>
      </c>
      <c r="AY39" s="13">
        <f t="array" ref="AY39">INDEX('Penalties Frees conceded'!J$1:J$1067,MATCH('Combined Table'!$A39&amp;'Combined Table'!$B39,$A$1:$A$1067&amp;$B$1:$B$1067,0))</f>
        <v>1</v>
      </c>
      <c r="AZ39" s="13">
        <f t="array" ref="AZ39">INDEX('Penalties Frees conceded'!K$1:K$1067,MATCH('Combined Table'!$A39&amp;'Combined Table'!$B39,$A$1:$A$1067&amp;$B$1:$B$1067,0))</f>
        <v>1</v>
      </c>
      <c r="BA39" s="13" t="str">
        <f t="array" ref="BA39">INDEX('Penalties Frees conceded'!L$1:L$1067,MATCH('Combined Table'!$A39&amp;'Combined Table'!$B39,$A$1:$A$1067&amp;$B$1:$B$1067,0))</f>
        <v/>
      </c>
      <c r="BB39" s="13">
        <f t="array" ref="BB39">INDEX('Penalties Frees conceded'!M$1:M$1067,MATCH('Combined Table'!$A39&amp;'Combined Table'!$B39,$A$1:$A$1067&amp;$B$1:$B$1067,0))</f>
        <v>3</v>
      </c>
      <c r="BC39" s="13" t="str">
        <f t="array" ref="BC39">INDEX('Penalties Frees conceded'!N$1:N$1067,MATCH('Combined Table'!$A39&amp;'Combined Table'!$B39,$A$1:$A$1067&amp;$B$1:$B$1067,0))</f>
        <v/>
      </c>
      <c r="BD39" s="13">
        <f t="array" ref="BD39">INDEX('Penalties Frees conceded'!O$1:O$1067,MATCH('Combined Table'!$A39&amp;'Combined Table'!$B39,$A$1:$A$1067&amp;$B$1:$B$1067,0))</f>
        <v>3</v>
      </c>
      <c r="BE39" s="13">
        <f t="array" ref="BE39">INDEX('Penalties Frees conceded'!P$1:P$1067,MATCH('Combined Table'!$A39&amp;'Combined Table'!$B39,$A$1:$A$1067&amp;$B$1:$B$1067,0))</f>
        <v>8</v>
      </c>
      <c r="BF39" s="13">
        <f t="array" ref="BF39">INDEX('Penalties Frees conceded'!Q$1:Q$1067,MATCH('Combined Table'!$A39&amp;'Combined Table'!$B39,$A$1:$A$1067&amp;$B$1:$B$1067,0))</f>
        <v>10</v>
      </c>
      <c r="BG39" s="1">
        <f t="array" ref="BG39">INDEX('Attack Possession'!C$1:C$1067,MATCH('Combined Table'!$A39&amp;'Combined Table'!$B39,$A$1:$A$1067&amp;$B$1:$B$1067,0))</f>
        <v>2</v>
      </c>
      <c r="BH39" s="13">
        <f t="array" ref="BH39">INDEX('Attack Possession'!D$1:D$1067,MATCH('Combined Table'!$A39&amp;'Combined Table'!$B39,$A$1:$A$1067&amp;$B$1:$B$1067,0))</f>
        <v>33</v>
      </c>
      <c r="BI39" s="13">
        <f t="array" ref="BI39">INDEX('Attack Possession'!E$1:E$1067,MATCH('Combined Table'!$A39&amp;'Combined Table'!$B39,$A$1:$A$1067&amp;$B$1:$B$1067,0))</f>
        <v>54.1</v>
      </c>
      <c r="BJ39" s="13">
        <f t="array" ref="BJ39">INDEX('Attack Possession'!F$1:F$1067,MATCH('Combined Table'!$A39&amp;'Combined Table'!$B39,$A$1:$A$1067&amp;$B$1:$B$1067,0))</f>
        <v>2.5</v>
      </c>
      <c r="BK39" s="13">
        <f t="array" ref="BK39">INDEX('Attack Possession'!G$1:G$1067,MATCH('Combined Table'!$A39&amp;'Combined Table'!$B39,$A$1:$A$1067&amp;$B$1:$B$1067,0))</f>
        <v>19</v>
      </c>
      <c r="BL39" s="13">
        <f t="array" ref="BL39">INDEX('Attack Possession'!H$1:H$1067,MATCH('Combined Table'!$A39&amp;'Combined Table'!$B39,$A$1:$A$1067&amp;$B$1:$B$1067,0))</f>
        <v>8</v>
      </c>
      <c r="BM39" s="13">
        <f t="array" ref="BM39">INDEX('Attack Possession'!I$1:I$1067,MATCH('Combined Table'!$A39&amp;'Combined Table'!$B39,$A$1:$A$1067&amp;$B$1:$B$1067,0))</f>
        <v>4</v>
      </c>
      <c r="BN39" s="13">
        <f t="array" ref="BN39">INDEX('Attack Possession'!J$1:J$1067,MATCH('Combined Table'!$A39&amp;'Combined Table'!$B39,$A$1:$A$1067&amp;$B$1:$B$1067,0))</f>
        <v>2</v>
      </c>
      <c r="BO39" s="13">
        <f t="array" ref="BO39">INDEX('Attack Possession'!K$1:K$1067,MATCH('Combined Table'!$A39&amp;'Combined Table'!$B39,$A$1:$A$1067&amp;$B$1:$B$1067,0))</f>
        <v>4</v>
      </c>
      <c r="BP39" s="13" t="str">
        <f t="array" ref="BP39">INDEX('Attack Possession'!L$1:L$1067,MATCH('Combined Table'!$A39&amp;'Combined Table'!$B39,$A$1:$A$1067&amp;$B$1:$B$1067,0))</f>
        <v/>
      </c>
      <c r="BQ39" s="13">
        <f t="array" ref="BQ39">INDEX('Attack Possession'!M$1:M$1067,MATCH('Combined Table'!$A39&amp;'Combined Table'!$B39,$A$1:$A$1067&amp;$B$1:$B$1067,0))</f>
        <v>2</v>
      </c>
      <c r="BR39" s="13" t="str">
        <f t="array" ref="BR39">INDEX('Attack Possession'!N$1:N$1067,MATCH('Combined Table'!$A39&amp;'Combined Table'!$B39,$A$1:$A$1067&amp;$B$1:$B$1067,0))</f>
        <v/>
      </c>
      <c r="BS39" s="13">
        <f t="array" ref="BS39">INDEX('Attack Possession'!O$1:O$1067,MATCH('Combined Table'!$A39&amp;'Combined Table'!$B39,$A$1:$A$1067&amp;$B$1:$B$1067,0))</f>
        <v>1</v>
      </c>
      <c r="BT39" s="13">
        <f t="array" ref="BT39">INDEX('Attack Possession'!P$1:P$1067,MATCH('Combined Table'!$A39&amp;'Combined Table'!$B39,$A$1:$A$1067&amp;$B$1:$B$1067,0))</f>
        <v>40</v>
      </c>
      <c r="BU39" s="13">
        <f t="array" ref="BU39">INDEX('Attack Possession'!Q$1:Q$1067,MATCH('Combined Table'!$A39&amp;'Combined Table'!$B39,$A$1:$A$1067&amp;$B$1:$B$1067,0))</f>
        <v>101</v>
      </c>
      <c r="BV39" s="1">
        <f t="array" ref="BV39">INDEX('Kicks in Play'!C$1:C$1067,MATCH('Combined Table'!$A39&amp;'Combined Table'!$B39,$A$1:$A$1067&amp;$B$1:$B$1067,0))</f>
        <v>12</v>
      </c>
      <c r="BW39" s="13">
        <f t="array" ref="BW39">INDEX('Kicks in Play'!D$1:D$1067,MATCH('Combined Table'!$A39&amp;'Combined Table'!$B39,$A$1:$A$1067&amp;$B$1:$B$1067,0))</f>
        <v>441</v>
      </c>
      <c r="BX39" s="13">
        <f t="array" ref="BX39">INDEX('Kicks in Play'!E$1:E$1067,MATCH('Combined Table'!$A39&amp;'Combined Table'!$B39,$A$1:$A$1067&amp;$B$1:$B$1067,0))</f>
        <v>36.799999999999997</v>
      </c>
      <c r="BY39" s="13">
        <f t="array" ref="BY39">INDEX('Kicks in Play'!F$1:F$1067,MATCH('Combined Table'!$A39&amp;'Combined Table'!$B39,$A$1:$A$1067&amp;$B$1:$B$1067,0))</f>
        <v>4</v>
      </c>
      <c r="BZ39" s="13">
        <f t="array" ref="BZ39">INDEX('Kicks in Play'!G$1:G$1067,MATCH('Combined Table'!$A39&amp;'Combined Table'!$B39,$A$1:$A$1067&amp;$B$1:$B$1067,0))</f>
        <v>104</v>
      </c>
      <c r="CA39" s="13">
        <f t="array" ref="CA39">INDEX('Kicks in Play'!H$1:H$1067,MATCH('Combined Table'!$A39&amp;'Combined Table'!$B39,$A$1:$A$1067&amp;$B$1:$B$1067,0))</f>
        <v>3</v>
      </c>
      <c r="CB39" s="13">
        <f t="array" ref="CB39">INDEX('Kicks in Play'!I$1:I$1067,MATCH('Combined Table'!$A39&amp;'Combined Table'!$B39,$A$1:$A$1067&amp;$B$1:$B$1067,0))</f>
        <v>97</v>
      </c>
      <c r="CC39" s="13" t="str">
        <f t="array" ref="CC39">INDEX('Kicks in Play'!J$1:J$1067,MATCH('Combined Table'!$A39&amp;'Combined Table'!$B39,$A$1:$A$1067&amp;$B$1:$B$1067,0))</f>
        <v/>
      </c>
      <c r="CD39" s="13" t="str">
        <f t="array" ref="CD39">INDEX('Kicks in Play'!K$1:K$1067,MATCH('Combined Table'!$A39&amp;'Combined Table'!$B39,$A$1:$A$1067&amp;$B$1:$B$1067,0))</f>
        <v/>
      </c>
      <c r="CE39" s="13">
        <f t="array" ref="CE39">INDEX('Kicks in Play'!L$1:L$1067,MATCH('Combined Table'!$A39&amp;'Combined Table'!$B39,$A$1:$A$1067&amp;$B$1:$B$1067,0))</f>
        <v>2</v>
      </c>
      <c r="CF39" s="13">
        <f t="array" ref="CF39">INDEX('Kicks in Play'!M$1:M$1067,MATCH('Combined Table'!$A39&amp;'Combined Table'!$B39,$A$1:$A$1067&amp;$B$1:$B$1067,0))</f>
        <v>27</v>
      </c>
      <c r="CG39" s="13">
        <f t="array" ref="CG39">INDEX('Kicks in Play'!N$1:N$1067,MATCH('Combined Table'!$A39&amp;'Combined Table'!$B39,$A$1:$A$1067&amp;$B$1:$B$1067,0))</f>
        <v>4</v>
      </c>
      <c r="CH39" s="13">
        <f t="array" ref="CH39">INDEX('Kicks in Play'!O$1:O$1067,MATCH('Combined Table'!$A39&amp;'Combined Table'!$B39,$A$1:$A$1067&amp;$B$1:$B$1067,0))</f>
        <v>66</v>
      </c>
      <c r="CI39" s="13" t="str">
        <f t="array" ref="CI39">INDEX('Kicks in Play'!P$1:P$1067,MATCH('Combined Table'!$A39&amp;'Combined Table'!$B39,$A$1:$A$1067&amp;$B$1:$B$1067,0))</f>
        <v/>
      </c>
      <c r="CJ39" s="13">
        <f t="array" ref="CJ39">INDEX('Kicks in Play'!Q$1:Q$1067,MATCH('Combined Table'!$A39&amp;'Combined Table'!$B39,$A$1:$A$1067&amp;$B$1:$B$1067,0))</f>
        <v>25</v>
      </c>
      <c r="CK39" s="13">
        <f t="array" ref="CK39">INDEX('Kicks in Play'!R$1:R$1067,MATCH('Combined Table'!$A39&amp;'Combined Table'!$B39,$A$1:$A$1067&amp;$B$1:$B$1067,0))</f>
        <v>735</v>
      </c>
      <c r="CL39" s="1">
        <f t="array" ref="CL39">INDEX('Defence Report'!C$1:C$1067,MATCH('Combined Table'!$A39&amp;'Combined Table'!$B39,$A$1:$A$1067&amp;$B$1:$B$1067,0))</f>
        <v>175</v>
      </c>
      <c r="CM39" s="13">
        <f t="array" ref="CM39">INDEX('Defence Report'!D$1:D$1067,MATCH('Combined Table'!$A39&amp;'Combined Table'!$B39,$A$1:$A$1067&amp;$B$1:$B$1067,0))</f>
        <v>16</v>
      </c>
      <c r="CN39" s="13">
        <f t="array" ref="CN39">INDEX('Defence Report'!E$1:E$1067,MATCH('Combined Table'!$A39&amp;'Combined Table'!$B39,$A$1:$A$1067&amp;$B$1:$B$1067,0))</f>
        <v>4</v>
      </c>
      <c r="CO39" s="13">
        <f t="array" ref="CO39">INDEX('Defence Report'!F$1:F$1067,MATCH('Combined Table'!$A39&amp;'Combined Table'!$B39,$A$1:$A$1067&amp;$B$1:$B$1067,0))</f>
        <v>124</v>
      </c>
      <c r="CP39" s="13">
        <f t="array" ref="CP39">INDEX('Defence Report'!G$1:G$1067,MATCH('Combined Table'!$A39&amp;'Combined Table'!$B39,$A$1:$A$1067&amp;$B$1:$B$1067,0))</f>
        <v>51</v>
      </c>
      <c r="CQ39" s="13">
        <f t="array" ref="CQ39">INDEX('Defence Report'!H$1:H$1067,MATCH('Combined Table'!$A39&amp;'Combined Table'!$B39,$A$1:$A$1067&amp;$B$1:$B$1067,0))</f>
        <v>88.6</v>
      </c>
      <c r="CR39" s="13">
        <f t="array" ref="CR39">INDEX('Defence Report'!I$1:I$1067,MATCH('Combined Table'!$A39&amp;'Combined Table'!$B39,$A$1:$A$1067&amp;$B$1:$B$1067,0))</f>
        <v>89.7</v>
      </c>
      <c r="CS39" s="13">
        <f t="array" ref="CS39">INDEX('Defence Report'!J$1:J$1067,MATCH('Combined Table'!$A39&amp;'Combined Table'!$B39,$A$1:$A$1067&amp;$B$1:$B$1067,0))</f>
        <v>11</v>
      </c>
      <c r="CT39" s="13">
        <f t="array" ref="CT39">INDEX('Defence Report'!K$1:K$1067,MATCH('Combined Table'!$A39&amp;'Combined Table'!$B39,$A$1:$A$1067&amp;$B$1:$B$1067,0))</f>
        <v>125</v>
      </c>
      <c r="CU39" s="13">
        <f t="array" ref="CU39">INDEX('Defence Report'!L$1:L$1067,MATCH('Combined Table'!$A39&amp;'Combined Table'!$B39,$A$1:$A$1067&amp;$B$1:$B$1067,0))</f>
        <v>59</v>
      </c>
      <c r="CV39" s="13">
        <f t="array" ref="CV39">INDEX('Defence Report'!M$1:M$1067,MATCH('Combined Table'!$A39&amp;'Combined Table'!$B39,$A$1:$A$1067&amp;$B$1:$B$1067,0))</f>
        <v>69.7</v>
      </c>
      <c r="CW39" s="13">
        <f t="array" ref="CW39">INDEX('Defence Report'!N$1:N$1067,MATCH('Combined Table'!$A39&amp;'Combined Table'!$B39,$A$1:$A$1067&amp;$B$1:$B$1067,0))</f>
        <v>104</v>
      </c>
      <c r="CX39" s="13">
        <f t="array" ref="CX39">INDEX('Defence Report'!O$1:O$1067,MATCH('Combined Table'!$A39&amp;'Combined Table'!$B39,$A$1:$A$1067&amp;$B$1:$B$1067,0))</f>
        <v>22</v>
      </c>
      <c r="CY39" s="13">
        <f t="array" ref="CY39">INDEX('Defence Report'!P$1:P$1067,MATCH('Combined Table'!$A39&amp;'Combined Table'!$B39,$A$1:$A$1067&amp;$B$1:$B$1067,0))</f>
        <v>72</v>
      </c>
      <c r="CZ39" s="13">
        <f t="array" ref="CZ39">INDEX('Defence Report'!Q$1:Q$1067,MATCH('Combined Table'!$A39&amp;'Combined Table'!$B39,$A$1:$A$1067&amp;$B$1:$B$1067,0))</f>
        <v>94</v>
      </c>
      <c r="DA39" s="13">
        <f t="array" ref="DA39">INDEX('Defence Report'!R$1:R$1067,MATCH('Combined Table'!$A39&amp;'Combined Table'!$B39,$A$1:$A$1067&amp;$B$1:$B$1067,0))</f>
        <v>9</v>
      </c>
      <c r="DB39" s="13">
        <f t="array" ref="DB39">INDEX('Defence Report'!S$1:S$1067,MATCH('Combined Table'!$A39&amp;'Combined Table'!$B39,$A$1:$A$1067&amp;$B$1:$B$1067,0))</f>
        <v>1</v>
      </c>
      <c r="DC39" s="13">
        <f t="array" ref="DC39">INDEX('Defence Report'!T$1:T$1067,MATCH('Combined Table'!$A39&amp;'Combined Table'!$B39,$A$1:$A$1067&amp;$B$1:$B$1067,0))</f>
        <v>2</v>
      </c>
      <c r="DD39" s="13">
        <f t="array" ref="DD39">INDEX('Defence Report'!U$1:U$1067,MATCH('Combined Table'!$A39&amp;'Combined Table'!$B39,$A$1:$A$1067&amp;$B$1:$B$1067,0))</f>
        <v>10</v>
      </c>
      <c r="DE39" s="13">
        <f t="array" ref="DE39">INDEX('Defence Report'!V$1:V$1067,MATCH('Combined Table'!$A39&amp;'Combined Table'!$B39,$A$1:$A$1067&amp;$B$1:$B$1067,0))</f>
        <v>0</v>
      </c>
      <c r="DF39" s="13">
        <f t="array" ref="DF39">INDEX('Defence Report'!W$1:W$1067,MATCH('Combined Table'!$A39&amp;'Combined Table'!$B39,$A$1:$A$1067&amp;$B$1:$B$1067,0))</f>
        <v>0</v>
      </c>
      <c r="DG39" s="13">
        <f t="array" ref="DG39">INDEX('Defence Report'!X$1:X$1067,MATCH('Combined Table'!$A39&amp;'Combined Table'!$B39,$A$1:$A$1067&amp;$B$1:$B$1067,0))</f>
        <v>8</v>
      </c>
      <c r="DH39" s="1">
        <f t="array" ref="DH39">INDEX('Ruck Speed'!C$1:C$1067,MATCH('Combined Table'!$A39&amp;'Combined Table'!$B39,$A$1:$A$1067&amp;$B$1:$B$1067,0))</f>
        <v>11</v>
      </c>
      <c r="DI39" s="13">
        <f t="array" ref="DI39">INDEX('Ruck Speed'!D$1:D$1067,MATCH('Combined Table'!$A39&amp;'Combined Table'!$B39,$A$1:$A$1067&amp;$B$1:$B$1067,0))</f>
        <v>28</v>
      </c>
      <c r="DJ39" s="13">
        <f t="array" ref="DJ39">INDEX('Ruck Speed'!E$1:E$1067,MATCH('Combined Table'!$A39&amp;'Combined Table'!$B39,$A$1:$A$1067&amp;$B$1:$B$1067,0))</f>
        <v>18</v>
      </c>
      <c r="DK39" s="13">
        <f t="array" ref="DK39">INDEX('Ruck Speed'!F$1:F$1067,MATCH('Combined Table'!$A39&amp;'Combined Table'!$B39,$A$1:$A$1067&amp;$B$1:$B$1067,0))</f>
        <v>57</v>
      </c>
      <c r="DL39" s="13">
        <f t="array" ref="DL39">INDEX('Ruck Speed'!G$1:G$1067,MATCH('Combined Table'!$A39&amp;'Combined Table'!$B39,$A$1:$A$1067&amp;$B$1:$B$1067,0))</f>
        <v>31.6</v>
      </c>
      <c r="DM39" s="13">
        <f t="array" ref="DM39">INDEX('Ruck Speed'!H$1:H$1067,MATCH('Combined Table'!$A39&amp;'Combined Table'!$B39,$A$1:$A$1067&amp;$B$1:$B$1067,0))</f>
        <v>4</v>
      </c>
      <c r="DN39" s="13">
        <f t="array" ref="DN39">INDEX('Ruck Speed'!I$1:I$1067,MATCH('Combined Table'!$A39&amp;'Combined Table'!$B39,$A$1:$A$1067&amp;$B$1:$B$1067,0))</f>
        <v>11</v>
      </c>
      <c r="DO39" s="13">
        <f t="array" ref="DO39">INDEX('Ruck Speed'!J$1:J$1067,MATCH('Combined Table'!$A39&amp;'Combined Table'!$B39,$A$1:$A$1067&amp;$B$1:$B$1067,0))</f>
        <v>34</v>
      </c>
      <c r="DP39" s="13">
        <f t="array" ref="DP39">INDEX('Ruck Speed'!K$1:K$1067,MATCH('Combined Table'!$A39&amp;'Combined Table'!$B39,$A$1:$A$1067&amp;$B$1:$B$1067,0))</f>
        <v>47</v>
      </c>
      <c r="DQ39" s="13">
        <f t="array" ref="DQ39">INDEX('Ruck Speed'!L$1:L$1067,MATCH('Combined Table'!$A39&amp;'Combined Table'!$B39,$A$1:$A$1067&amp;$B$1:$B$1067,0))</f>
        <v>92</v>
      </c>
      <c r="DR39" s="13">
        <f t="array" ref="DR39">INDEX('Ruck Speed'!M$1:M$1067,MATCH('Combined Table'!$A39&amp;'Combined Table'!$B39,$A$1:$A$1067&amp;$B$1:$B$1067,0))</f>
        <v>51.1</v>
      </c>
      <c r="DS39" s="13">
        <f t="array" ref="DS39">INDEX('Ruck Speed'!N$1:N$1067,MATCH('Combined Table'!$A39&amp;'Combined Table'!$B39,$A$1:$A$1067&amp;$B$1:$B$1067,0))</f>
        <v>6</v>
      </c>
      <c r="DT39" s="1">
        <f t="array" ref="DT39">IF(ISNA(INDEX('Maul Outcomes - Attack'!C$1:C$1067,MATCH('Combined Table'!$A39&amp;'Combined Table'!$B39,'Maul Outcomes - Attack'!$A$1:$A$1067&amp;'Maul Outcomes - Attack'!$B$1:$B$1067,0))),"",INDEX('Maul Outcomes - Attack'!C$1:C$1067,MATCH('Combined Table'!$A39&amp;'Combined Table'!$B39,'Maul Outcomes - Attack'!$A$1:$A$1067&amp;'Maul Outcomes - Attack'!$B$1:$B$1067,0)))</f>
        <v>2</v>
      </c>
      <c r="DU39" s="13" t="str">
        <f t="array" ref="DU39">IF(ISNA(INDEX('Maul Outcomes - Attack'!D$1:D$1067,MATCH('Combined Table'!$A39&amp;'Combined Table'!$B39,'Maul Outcomes - Attack'!$A$1:$A$1067&amp;'Maul Outcomes - Attack'!$B$1:$B$1067,0))),"",INDEX('Maul Outcomes - Attack'!D$1:D$1067,MATCH('Combined Table'!$A39&amp;'Combined Table'!$B39,'Maul Outcomes - Attack'!$A$1:$A$1067&amp;'Maul Outcomes - Attack'!$B$1:$B$1067,0)))</f>
        <v/>
      </c>
      <c r="DV39" s="13">
        <f t="array" ref="DV39">IF(ISNA(INDEX('Maul Outcomes - Attack'!E$1:E$1067,MATCH('Combined Table'!$A39&amp;'Combined Table'!$B39,'Maul Outcomes - Attack'!$A$1:$A$1067&amp;'Maul Outcomes - Attack'!$B$1:$B$1067,0))),"",INDEX('Maul Outcomes - Attack'!E$1:E$1067,MATCH('Combined Table'!$A39&amp;'Combined Table'!$B39,'Maul Outcomes - Attack'!$A$1:$A$1067&amp;'Maul Outcomes - Attack'!$B$1:$B$1067,0)))</f>
        <v>2</v>
      </c>
      <c r="DW39" s="13" t="str">
        <f t="array" ref="DW39">IF(ISNA(INDEX('Maul Outcomes - Attack'!F$1:F$1067,MATCH('Combined Table'!$A39&amp;'Combined Table'!$B39,'Maul Outcomes - Attack'!$A$1:$A$1067&amp;'Maul Outcomes - Attack'!$B$1:$B$1067,0))),"",INDEX('Maul Outcomes - Attack'!F$1:F$1067,MATCH('Combined Table'!$A39&amp;'Combined Table'!$B39,'Maul Outcomes - Attack'!$A$1:$A$1067&amp;'Maul Outcomes - Attack'!$B$1:$B$1067,0)))</f>
        <v/>
      </c>
      <c r="DX39" s="13" t="str">
        <f t="array" ref="DX39">IF(ISNA(INDEX('Maul Outcomes - Attack'!G$1:G$1067,MATCH('Combined Table'!$A39&amp;'Combined Table'!$B39,'Maul Outcomes - Attack'!$A$1:$A$1067&amp;'Maul Outcomes - Attack'!$B$1:$B$1067,0))),"",INDEX('Maul Outcomes - Attack'!G$1:G$1067,MATCH('Combined Table'!$A39&amp;'Combined Table'!$B39,'Maul Outcomes - Attack'!$A$1:$A$1067&amp;'Maul Outcomes - Attack'!$B$1:$B$1067,0)))</f>
        <v/>
      </c>
      <c r="DY39" s="13" t="str">
        <f t="array" ref="DY39">IF(ISNA(INDEX('Maul Outcomes - Attack'!H$1:H$1067,MATCH('Combined Table'!$A39&amp;'Combined Table'!$B39,'Maul Outcomes - Attack'!$A$1:$A$1067&amp;'Maul Outcomes - Attack'!$B$1:$B$1067,0))),"",INDEX('Maul Outcomes - Attack'!H$1:H$1067,MATCH('Combined Table'!$A39&amp;'Combined Table'!$B39,'Maul Outcomes - Attack'!$A$1:$A$1067&amp;'Maul Outcomes - Attack'!$B$1:$B$1067,0)))</f>
        <v/>
      </c>
      <c r="DZ39" s="13" t="str">
        <f t="array" ref="DZ39">IF(ISNA(INDEX('Maul Outcomes - Attack'!I$1:I$1067,MATCH('Combined Table'!$A39&amp;'Combined Table'!$B39,'Maul Outcomes - Attack'!$A$1:$A$1067&amp;'Maul Outcomes - Attack'!$B$1:$B$1067,0))),"",INDEX('Maul Outcomes - Attack'!I$1:I$1067,MATCH('Combined Table'!$A39&amp;'Combined Table'!$B39,'Maul Outcomes - Attack'!$A$1:$A$1067&amp;'Maul Outcomes - Attack'!$B$1:$B$1067,0)))</f>
        <v/>
      </c>
      <c r="EA39" s="13">
        <f t="array" ref="EA39">IF(ISNA(INDEX('Maul Outcomes - Attack'!J$1:J$1067,MATCH('Combined Table'!$A39&amp;'Combined Table'!$B39,'Maul Outcomes - Attack'!$A$1:$A$1067&amp;'Maul Outcomes - Attack'!$B$1:$B$1067,0))),"",INDEX('Maul Outcomes - Attack'!J$1:J$1067,MATCH('Combined Table'!$A39&amp;'Combined Table'!$B39,'Maul Outcomes - Attack'!$A$1:$A$1067&amp;'Maul Outcomes - Attack'!$B$1:$B$1067,0)))</f>
        <v>2</v>
      </c>
      <c r="EB39" s="13" t="e">
        <f t="array" ref="EB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C39" s="13" t="e">
        <f t="array" ref="EC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D39" s="13" t="e">
        <f t="array" ref="ED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E39" s="13" t="e">
        <f t="array" ref="EE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F39" s="13" t="e">
        <f t="array" ref="EF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G39" s="13" t="e">
        <f t="array" ref="EG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H39" s="13" t="e">
        <f t="array" ref="EH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I39" s="13" t="e">
        <f t="array" ref="EI39">IF(ISNA(INDEX('Maul Outcomes - Attack'!#REF!,MATCH('Combined Table'!$A39&amp;'Combined Table'!$B39,'Maul Outcomes - Attack'!$A$1:$A$1067&amp;'Maul Outcomes - Attack'!$B$1:$B$1067,0))),"",INDEX('Maul Outcomes - Attack'!#REF!,MATCH('Combined Table'!$A39&amp;'Combined Table'!$B39,'Maul Outcomes - Attack'!$A$1:$A$1067&amp;'Maul Outcomes - Attack'!$B$1:$B$1067,0)))</f>
        <v>#REF!</v>
      </c>
      <c r="EJ39" s="1">
        <f t="array" ref="EJ39">IF(ISNA(INDEX('Lineout Success'!C$1:C$1067,MATCH('Combined Table'!$A39&amp;'Combined Table'!$B39,'Lineout Success'!$A$1:$A$1067&amp;'Lineout Success'!$B$1:$B$1067,0))),"",INDEX('Lineout Success'!C$1:C$1067,MATCH('Combined Table'!$A39&amp;'Combined Table'!$B39,'Lineout Success'!$A$1:$A$1067&amp;'Lineout Success'!$B$1:$B$1067,0)))</f>
        <v>9</v>
      </c>
      <c r="EK39" s="13">
        <f t="array" ref="EK39">IF(ISNA(INDEX('Lineout Success'!D$1:D$1067,MATCH('Combined Table'!$A39&amp;'Combined Table'!$B39,'Lineout Success'!$A$1:$A$1067&amp;'Lineout Success'!$B$1:$B$1067,0))),"",INDEX('Lineout Success'!D$1:D$1067,MATCH('Combined Table'!$A39&amp;'Combined Table'!$B39,'Lineout Success'!$A$1:$A$1067&amp;'Lineout Success'!$B$1:$B$1067,0)))</f>
        <v>90</v>
      </c>
      <c r="EL39" s="13">
        <f t="array" ref="EL39">IF(ISNA(INDEX('Lineout Success'!E$1:E$1067,MATCH('Combined Table'!$A39&amp;'Combined Table'!$B39,'Lineout Success'!$A$1:$A$1067&amp;'Lineout Success'!$B$1:$B$1067,0))),"",INDEX('Lineout Success'!E$1:E$1067,MATCH('Combined Table'!$A39&amp;'Combined Table'!$B39,'Lineout Success'!$A$1:$A$1067&amp;'Lineout Success'!$B$1:$B$1067,0)))</f>
        <v>1</v>
      </c>
      <c r="EM39" s="13">
        <f t="array" ref="EM39">IF(ISNA(INDEX('Lineout Success'!F$1:F$1067,MATCH('Combined Table'!$A39&amp;'Combined Table'!$B39,'Lineout Success'!$A$1:$A$1067&amp;'Lineout Success'!$B$1:$B$1067,0))),"",INDEX('Lineout Success'!F$1:F$1067,MATCH('Combined Table'!$A39&amp;'Combined Table'!$B39,'Lineout Success'!$A$1:$A$1067&amp;'Lineout Success'!$B$1:$B$1067,0)))</f>
        <v>10</v>
      </c>
      <c r="EN39" s="13">
        <f t="array" ref="EN39">IF(ISNA(INDEX('Lineout Success'!G$1:G$1067,MATCH('Combined Table'!$A39&amp;'Combined Table'!$B39,'Lineout Success'!$A$1:$A$1067&amp;'Lineout Success'!$B$1:$B$1067,0))),"",INDEX('Lineout Success'!G$1:G$1067,MATCH('Combined Table'!$A39&amp;'Combined Table'!$B39,'Lineout Success'!$A$1:$A$1067&amp;'Lineout Success'!$B$1:$B$1067,0)))</f>
        <v>10</v>
      </c>
      <c r="EO39" s="13">
        <f t="array" ref="EO39">IF(ISNA(INDEX('Lineout Success'!H$1:H$1067,MATCH('Combined Table'!$A39&amp;'Combined Table'!$B39,'Lineout Success'!$A$1:$A$1067&amp;'Lineout Success'!$B$1:$B$1067,0))),"",INDEX('Lineout Success'!H$1:H$1067,MATCH('Combined Table'!$A39&amp;'Combined Table'!$B39,'Lineout Success'!$A$1:$A$1067&amp;'Lineout Success'!$B$1:$B$1067,0)))</f>
        <v>1</v>
      </c>
      <c r="EP39" s="13">
        <f t="array" ref="EP39">IF(ISNA(INDEX('Lineout Success'!I$1:I$1067,MATCH('Combined Table'!$A39&amp;'Combined Table'!$B39,'Lineout Success'!$A$1:$A$1067&amp;'Lineout Success'!$B$1:$B$1067,0))),"",INDEX('Lineout Success'!I$1:I$1067,MATCH('Combined Table'!$A39&amp;'Combined Table'!$B39,'Lineout Success'!$A$1:$A$1067&amp;'Lineout Success'!$B$1:$B$1067,0)))</f>
        <v>7.1</v>
      </c>
      <c r="EQ39" s="13">
        <f t="array" ref="EQ39">IF(ISNA(INDEX('Lineout Success'!J$1:J$1067,MATCH('Combined Table'!$A39&amp;'Combined Table'!$B39,'Lineout Success'!$A$1:$A$1067&amp;'Lineout Success'!$B$1:$B$1067,0))),"",INDEX('Lineout Success'!J$1:J$1067,MATCH('Combined Table'!$A39&amp;'Combined Table'!$B39,'Lineout Success'!$A$1:$A$1067&amp;'Lineout Success'!$B$1:$B$1067,0)))</f>
        <v>13</v>
      </c>
      <c r="ER39" s="13">
        <f t="array" ref="ER39">IF(ISNA(INDEX('Lineout Success'!K$1:K$1067,MATCH('Combined Table'!$A39&amp;'Combined Table'!$B39,'Lineout Success'!$A$1:$A$1067&amp;'Lineout Success'!$B$1:$B$1067,0))),"",INDEX('Lineout Success'!K$1:K$1067,MATCH('Combined Table'!$A39&amp;'Combined Table'!$B39,'Lineout Success'!$A$1:$A$1067&amp;'Lineout Success'!$B$1:$B$1067,0)))</f>
        <v>92.9</v>
      </c>
      <c r="ES39" s="13">
        <f t="array" ref="ES39">IF(ISNA(INDEX('Lineout Success'!L$1:L$1067,MATCH('Combined Table'!$A39&amp;'Combined Table'!$B39,'Lineout Success'!$A$1:$A$1067&amp;'Lineout Success'!$B$1:$B$1067,0))),"",INDEX('Lineout Success'!L$1:L$1067,MATCH('Combined Table'!$A39&amp;'Combined Table'!$B39,'Lineout Success'!$A$1:$A$1067&amp;'Lineout Success'!$B$1:$B$1067,0)))</f>
        <v>14</v>
      </c>
      <c r="ET39" s="13">
        <f t="array" ref="ET39">IF(ISNA(INDEX('Lineout Success'!M$1:M$1067,MATCH('Combined Table'!$A39&amp;'Combined Table'!$B39,'Lineout Success'!$A$1:$A$1067&amp;'Lineout Success'!$B$1:$B$1067,0))),"",INDEX('Lineout Success'!M$1:M$1067,MATCH('Combined Table'!$A39&amp;'Combined Table'!$B39,'Lineout Success'!$A$1:$A$1067&amp;'Lineout Success'!$B$1:$B$1067,0)))</f>
        <v>10</v>
      </c>
      <c r="EU39" s="13">
        <f t="array" ref="EU39">IF(ISNA(INDEX('Lineout Success'!N$1:N$1067,MATCH('Combined Table'!$A39&amp;'Combined Table'!$B39,'Lineout Success'!$A$1:$A$1067&amp;'Lineout Success'!$B$1:$B$1067,0))),"",INDEX('Lineout Success'!N$1:N$1067,MATCH('Combined Table'!$A39&amp;'Combined Table'!$B39,'Lineout Success'!$A$1:$A$1067&amp;'Lineout Success'!$B$1:$B$1067,0)))</f>
        <v>41.7</v>
      </c>
      <c r="EV39" s="13">
        <f t="array" ref="EV39">IF(ISNA(INDEX('Lineout Success'!O$1:O$1067,MATCH('Combined Table'!$A39&amp;'Combined Table'!$B39,'Lineout Success'!$A$1:$A$1067&amp;'Lineout Success'!$B$1:$B$1067,0))),"",INDEX('Lineout Success'!O$1:O$1067,MATCH('Combined Table'!$A39&amp;'Combined Table'!$B39,'Lineout Success'!$A$1:$A$1067&amp;'Lineout Success'!$B$1:$B$1067,0)))</f>
        <v>14</v>
      </c>
      <c r="EW39" s="13">
        <f t="array" ref="EW39">IF(ISNA(INDEX('Lineout Success'!P$1:P$1067,MATCH('Combined Table'!$A39&amp;'Combined Table'!$B39,'Lineout Success'!$A$1:$A$1067&amp;'Lineout Success'!$B$1:$B$1067,0))),"",INDEX('Lineout Success'!P$1:P$1067,MATCH('Combined Table'!$A39&amp;'Combined Table'!$B39,'Lineout Success'!$A$1:$A$1067&amp;'Lineout Success'!$B$1:$B$1067,0)))</f>
        <v>58.3</v>
      </c>
      <c r="EX39" s="13">
        <f t="array" ref="EX39">IF(ISNA(INDEX('Lineout Success'!Q$1:Q$1067,MATCH('Combined Table'!$A39&amp;'Combined Table'!$B39,'Lineout Success'!$A$1:$A$1067&amp;'Lineout Success'!$B$1:$B$1067,0))),"",INDEX('Lineout Success'!Q$1:Q$1067,MATCH('Combined Table'!$A39&amp;'Combined Table'!$B39,'Lineout Success'!$A$1:$A$1067&amp;'Lineout Success'!$B$1:$B$1067,0)))</f>
        <v>24</v>
      </c>
      <c r="EY39" s="1" t="str">
        <f t="array" ref="EY39">IF(ISNA(INDEX('Lineout Throwing'!C$1:C$1067,MATCH('Combined Table'!$A39&amp;'Combined Table'!$B39,'Lineout Throwing'!$A$1:$A$1067&amp;'Lineout Throwing'!$B$1:$B$1067,0))),"",INDEX('Lineout Throwing'!C$1:C$1067,MATCH('Combined Table'!$A39&amp;'Combined Table'!$B39,'Lineout Throwing'!$A$1:$A$1067&amp;'Lineout Throwing'!$B$1:$B$1067,0)))</f>
        <v/>
      </c>
      <c r="EZ39" s="13" t="str">
        <f t="array" ref="EZ39">IF(ISNA(INDEX('Lineout Throwing'!D$1:D$1067,MATCH('Combined Table'!$A39&amp;'Combined Table'!$B39,'Lineout Throwing'!$A$1:$A$1067&amp;'Lineout Throwing'!$B$1:$B$1067,0))),"",INDEX('Lineout Throwing'!D$1:D$1067,MATCH('Combined Table'!$A39&amp;'Combined Table'!$B39,'Lineout Throwing'!$A$1:$A$1067&amp;'Lineout Throwing'!$B$1:$B$1067,0)))</f>
        <v/>
      </c>
      <c r="FA39" s="13" t="str">
        <f t="array" ref="FA39">IF(ISNA(INDEX('Lineout Throwing'!E$1:E$1067,MATCH('Combined Table'!$A39&amp;'Combined Table'!$B39,'Lineout Throwing'!$A$1:$A$1067&amp;'Lineout Throwing'!$B$1:$B$1067,0))),"",INDEX('Lineout Throwing'!E$1:E$1067,MATCH('Combined Table'!$A39&amp;'Combined Table'!$B39,'Lineout Throwing'!$A$1:$A$1067&amp;'Lineout Throwing'!$B$1:$B$1067,0)))</f>
        <v/>
      </c>
      <c r="FB39" s="13" t="str">
        <f t="array" ref="FB39">IF(ISNA(INDEX('Lineout Throwing'!F$1:F$1067,MATCH('Combined Table'!$A39&amp;'Combined Table'!$B39,'Lineout Throwing'!$A$1:$A$1067&amp;'Lineout Throwing'!$B$1:$B$1067,0))),"",INDEX('Lineout Throwing'!F$1:F$1067,MATCH('Combined Table'!$A39&amp;'Combined Table'!$B39,'Lineout Throwing'!$A$1:$A$1067&amp;'Lineout Throwing'!$B$1:$B$1067,0)))</f>
        <v/>
      </c>
      <c r="FC39" s="13">
        <f t="array" ref="FC39">IF(ISNA(INDEX('Lineout Throwing'!G$1:G$1067,MATCH('Combined Table'!$A39&amp;'Combined Table'!$B39,'Lineout Throwing'!$A$1:$A$1067&amp;'Lineout Throwing'!$B$1:$B$1067,0))),"",INDEX('Lineout Throwing'!G$1:G$1067,MATCH('Combined Table'!$A39&amp;'Combined Table'!$B39,'Lineout Throwing'!$A$1:$A$1067&amp;'Lineout Throwing'!$B$1:$B$1067,0)))</f>
        <v>1</v>
      </c>
      <c r="FD39" s="13">
        <f t="array" ref="FD39">IF(ISNA(INDEX('Lineout Throwing'!H$1:H$1067,MATCH('Combined Table'!$A39&amp;'Combined Table'!$B39,'Lineout Throwing'!$A$1:$A$1067&amp;'Lineout Throwing'!$B$1:$B$1067,0))),"",INDEX('Lineout Throwing'!H$1:H$1067,MATCH('Combined Table'!$A39&amp;'Combined Table'!$B39,'Lineout Throwing'!$A$1:$A$1067&amp;'Lineout Throwing'!$B$1:$B$1067,0)))</f>
        <v>12.5</v>
      </c>
      <c r="FE39" s="13">
        <f t="array" ref="FE39">IF(ISNA(INDEX('Lineout Throwing'!I$1:I$1067,MATCH('Combined Table'!$A39&amp;'Combined Table'!$B39,'Lineout Throwing'!$A$1:$A$1067&amp;'Lineout Throwing'!$B$1:$B$1067,0))),"",INDEX('Lineout Throwing'!I$1:I$1067,MATCH('Combined Table'!$A39&amp;'Combined Table'!$B39,'Lineout Throwing'!$A$1:$A$1067&amp;'Lineout Throwing'!$B$1:$B$1067,0)))</f>
        <v>4</v>
      </c>
      <c r="FF39" s="13">
        <f t="array" ref="FF39">IF(ISNA(INDEX('Lineout Throwing'!J$1:J$1067,MATCH('Combined Table'!$A39&amp;'Combined Table'!$B39,'Lineout Throwing'!$A$1:$A$1067&amp;'Lineout Throwing'!$B$1:$B$1067,0))),"",INDEX('Lineout Throwing'!J$1:J$1067,MATCH('Combined Table'!$A39&amp;'Combined Table'!$B39,'Lineout Throwing'!$A$1:$A$1067&amp;'Lineout Throwing'!$B$1:$B$1067,0)))</f>
        <v>50</v>
      </c>
      <c r="FG39" s="13">
        <f t="array" ref="FG39">IF(ISNA(INDEX('Lineout Throwing'!K$1:K$1067,MATCH('Combined Table'!$A39&amp;'Combined Table'!$B39,'Lineout Throwing'!$A$1:$A$1067&amp;'Lineout Throwing'!$B$1:$B$1067,0))),"",INDEX('Lineout Throwing'!K$1:K$1067,MATCH('Combined Table'!$A39&amp;'Combined Table'!$B39,'Lineout Throwing'!$A$1:$A$1067&amp;'Lineout Throwing'!$B$1:$B$1067,0)))</f>
        <v>4</v>
      </c>
      <c r="FH39" s="13">
        <f t="array" ref="FH39">IF(ISNA(INDEX('Lineout Throwing'!L$1:L$1067,MATCH('Combined Table'!$A39&amp;'Combined Table'!$B39,'Lineout Throwing'!$A$1:$A$1067&amp;'Lineout Throwing'!$B$1:$B$1067,0))),"",INDEX('Lineout Throwing'!L$1:L$1067,MATCH('Combined Table'!$A39&amp;'Combined Table'!$B39,'Lineout Throwing'!$A$1:$A$1067&amp;'Lineout Throwing'!$B$1:$B$1067,0)))</f>
        <v>50</v>
      </c>
      <c r="FI39" s="13" t="str">
        <f t="array" ref="FI39">IF(ISNA(INDEX('Lineout Throwing'!M$1:M$1067,MATCH('Combined Table'!$A39&amp;'Combined Table'!$B39,'Lineout Throwing'!$A$1:$A$1067&amp;'Lineout Throwing'!$B$1:$B$1067,0))),"",INDEX('Lineout Throwing'!M$1:M$1067,MATCH('Combined Table'!$A39&amp;'Combined Table'!$B39,'Lineout Throwing'!$A$1:$A$1067&amp;'Lineout Throwing'!$B$1:$B$1067,0)))</f>
        <v/>
      </c>
      <c r="FJ39" s="13" t="str">
        <f t="array" ref="FJ39">IF(ISNA(INDEX('Lineout Throwing'!N$1:N$1067,MATCH('Combined Table'!$A39&amp;'Combined Table'!$B39,'Lineout Throwing'!$A$1:$A$1067&amp;'Lineout Throwing'!$B$1:$B$1067,0))),"",INDEX('Lineout Throwing'!N$1:N$1067,MATCH('Combined Table'!$A39&amp;'Combined Table'!$B39,'Lineout Throwing'!$A$1:$A$1067&amp;'Lineout Throwing'!$B$1:$B$1067,0)))</f>
        <v/>
      </c>
      <c r="FK39" s="13" t="str">
        <f t="array" ref="FK39">IF(ISNA(INDEX('Lineout Throwing'!O$1:O$1067,MATCH('Combined Table'!$A39&amp;'Combined Table'!$B39,'Lineout Throwing'!$A$1:$A$1067&amp;'Lineout Throwing'!$B$1:$B$1067,0))),"",INDEX('Lineout Throwing'!O$1:O$1067,MATCH('Combined Table'!$A39&amp;'Combined Table'!$B39,'Lineout Throwing'!$A$1:$A$1067&amp;'Lineout Throwing'!$B$1:$B$1067,0)))</f>
        <v/>
      </c>
      <c r="FL39" s="13" t="str">
        <f t="array" ref="FL39">IF(ISNA(INDEX('Lineout Throwing'!P$1:P$1067,MATCH('Combined Table'!$A39&amp;'Combined Table'!$B39,'Lineout Throwing'!$A$1:$A$1067&amp;'Lineout Throwing'!$B$1:$B$1067,0))),"",INDEX('Lineout Throwing'!P$1:P$1067,MATCH('Combined Table'!$A39&amp;'Combined Table'!$B39,'Lineout Throwing'!$A$1:$A$1067&amp;'Lineout Throwing'!$B$1:$B$1067,0)))</f>
        <v/>
      </c>
      <c r="FM39" s="13">
        <f t="array" ref="FM39">IF(ISNA(INDEX('Lineout Throwing'!Q$1:Q$1067,MATCH('Combined Table'!$A39&amp;'Combined Table'!$B39,'Lineout Throwing'!$A$1:$A$1067&amp;'Lineout Throwing'!$B$1:$B$1067,0))),"",INDEX('Lineout Throwing'!Q$1:Q$1067,MATCH('Combined Table'!$A39&amp;'Combined Table'!$B39,'Lineout Throwing'!$A$1:$A$1067&amp;'Lineout Throwing'!$B$1:$B$1067,0)))</f>
        <v>1</v>
      </c>
      <c r="FN39" s="13">
        <f t="array" ref="FN39">IF(ISNA(INDEX('Lineout Throwing'!R$1:R$1067,MATCH('Combined Table'!$A39&amp;'Combined Table'!$B39,'Lineout Throwing'!$A$1:$A$1067&amp;'Lineout Throwing'!$B$1:$B$1067,0))),"",INDEX('Lineout Throwing'!R$1:R$1067,MATCH('Combined Table'!$A39&amp;'Combined Table'!$B39,'Lineout Throwing'!$A$1:$A$1067&amp;'Lineout Throwing'!$B$1:$B$1067,0)))</f>
        <v>12.5</v>
      </c>
      <c r="FO39" s="13">
        <f t="array" ref="FO39">IF(ISNA(INDEX('Lineout Throwing'!S$1:S$1067,MATCH('Combined Table'!$A39&amp;'Combined Table'!$B39,'Lineout Throwing'!$A$1:$A$1067&amp;'Lineout Throwing'!$B$1:$B$1067,0))),"",INDEX('Lineout Throwing'!S$1:S$1067,MATCH('Combined Table'!$A39&amp;'Combined Table'!$B39,'Lineout Throwing'!$A$1:$A$1067&amp;'Lineout Throwing'!$B$1:$B$1067,0)))</f>
        <v>8</v>
      </c>
      <c r="FP39" s="13">
        <f t="array" ref="FP39">IF(ISNA(INDEX('Lineout Throwing'!T$1:T$1067,MATCH('Combined Table'!$A39&amp;'Combined Table'!$B39,'Lineout Throwing'!$A$1:$A$1067&amp;'Lineout Throwing'!$B$1:$B$1067,0))),"",INDEX('Lineout Throwing'!T$1:T$1067,MATCH('Combined Table'!$A39&amp;'Combined Table'!$B39,'Lineout Throwing'!$A$1:$A$1067&amp;'Lineout Throwing'!$B$1:$B$1067,0)))</f>
        <v>9</v>
      </c>
      <c r="FQ39" s="13">
        <f t="array" ref="FQ39">IF(ISNA(INDEX('Lineout Throwing'!U$1:U$1067,MATCH('Combined Table'!$A39&amp;'Combined Table'!$B39,'Lineout Throwing'!$A$1:$A$1067&amp;'Lineout Throwing'!$B$1:$B$1067,0))),"",INDEX('Lineout Throwing'!U$1:U$1067,MATCH('Combined Table'!$A39&amp;'Combined Table'!$B39,'Lineout Throwing'!$A$1:$A$1067&amp;'Lineout Throwing'!$B$1:$B$1067,0)))</f>
        <v>90</v>
      </c>
      <c r="FR39" s="13">
        <f t="array" ref="FR39">IF(ISNA(INDEX('Lineout Throwing'!V$1:V$1067,MATCH('Combined Table'!$A39&amp;'Combined Table'!$B39,'Lineout Throwing'!$A$1:$A$1067&amp;'Lineout Throwing'!$B$1:$B$1067,0))),"",INDEX('Lineout Throwing'!V$1:V$1067,MATCH('Combined Table'!$A39&amp;'Combined Table'!$B39,'Lineout Throwing'!$A$1:$A$1067&amp;'Lineout Throwing'!$B$1:$B$1067,0)))</f>
        <v>1</v>
      </c>
      <c r="FS39" s="13">
        <f t="array" ref="FS39">IF(ISNA(INDEX('Lineout Throwing'!W$1:W$1067,MATCH('Combined Table'!$A39&amp;'Combined Table'!$B39,'Lineout Throwing'!$A$1:$A$1067&amp;'Lineout Throwing'!$B$1:$B$1067,0))),"",INDEX('Lineout Throwing'!W$1:W$1067,MATCH('Combined Table'!$A39&amp;'Combined Table'!$B39,'Lineout Throwing'!$A$1:$A$1067&amp;'Lineout Throwing'!$B$1:$B$1067,0)))</f>
        <v>10</v>
      </c>
      <c r="FT39" s="1">
        <f t="array" ref="FT39">IF(ISNA(INDEX('Scrum Own Feed'!C$1:C$1067,MATCH('Combined Table'!$A39&amp;'Combined Table'!$B39,'Scrum Own Feed'!$A$1:$A$1067&amp;'Scrum Own Feed'!$B$1:$B$1067,0))),"",INDEX('Scrum Own Feed'!C$1:C$1067,MATCH('Combined Table'!$A39&amp;'Combined Table'!$B39,'Scrum Own Feed'!$A$1:$A$1067&amp;'Scrum Own Feed'!$B$1:$B$1067,0)))</f>
        <v>6</v>
      </c>
      <c r="FU39" s="13">
        <f t="array" ref="FU39">IF(ISNA(INDEX('Scrum Own Feed'!D$1:D$1067,MATCH('Combined Table'!$A39&amp;'Combined Table'!$B39,'Scrum Own Feed'!$A$1:$A$1067&amp;'Scrum Own Feed'!$B$1:$B$1067,0))),"",INDEX('Scrum Own Feed'!D$1:D$1067,MATCH('Combined Table'!$A39&amp;'Combined Table'!$B39,'Scrum Own Feed'!$A$1:$A$1067&amp;'Scrum Own Feed'!$B$1:$B$1067,0)))</f>
        <v>75</v>
      </c>
      <c r="FV39" s="13" t="str">
        <f t="array" ref="FV39">IF(ISNA(INDEX('Scrum Own Feed'!E$1:E$1067,MATCH('Combined Table'!$A39&amp;'Combined Table'!$B39,'Scrum Own Feed'!$A$1:$A$1067&amp;'Scrum Own Feed'!$B$1:$B$1067,0))),"",INDEX('Scrum Own Feed'!E$1:E$1067,MATCH('Combined Table'!$A39&amp;'Combined Table'!$B39,'Scrum Own Feed'!$A$1:$A$1067&amp;'Scrum Own Feed'!$B$1:$B$1067,0)))</f>
        <v/>
      </c>
      <c r="FW39" s="13">
        <f t="array" ref="FW39">IF(ISNA(INDEX('Scrum Own Feed'!F$1:F$1067,MATCH('Combined Table'!$A39&amp;'Combined Table'!$B39,'Scrum Own Feed'!$A$1:$A$1067&amp;'Scrum Own Feed'!$B$1:$B$1067,0))),"",INDEX('Scrum Own Feed'!F$1:F$1067,MATCH('Combined Table'!$A39&amp;'Combined Table'!$B39,'Scrum Own Feed'!$A$1:$A$1067&amp;'Scrum Own Feed'!$B$1:$B$1067,0)))</f>
        <v>1</v>
      </c>
      <c r="FX39" s="13" t="str">
        <f t="array" ref="FX39">IF(ISNA(INDEX('Scrum Own Feed'!G$1:G$1067,MATCH('Combined Table'!$A39&amp;'Combined Table'!$B39,'Scrum Own Feed'!$A$1:$A$1067&amp;'Scrum Own Feed'!$B$1:$B$1067,0))),"",INDEX('Scrum Own Feed'!G$1:G$1067,MATCH('Combined Table'!$A39&amp;'Combined Table'!$B39,'Scrum Own Feed'!$A$1:$A$1067&amp;'Scrum Own Feed'!$B$1:$B$1067,0)))</f>
        <v/>
      </c>
      <c r="FY39" s="13">
        <f t="array" ref="FY39">IF(ISNA(INDEX('Scrum Own Feed'!H$1:H$1067,MATCH('Combined Table'!$A39&amp;'Combined Table'!$B39,'Scrum Own Feed'!$A$1:$A$1067&amp;'Scrum Own Feed'!$B$1:$B$1067,0))),"",INDEX('Scrum Own Feed'!H$1:H$1067,MATCH('Combined Table'!$A39&amp;'Combined Table'!$B39,'Scrum Own Feed'!$A$1:$A$1067&amp;'Scrum Own Feed'!$B$1:$B$1067,0)))</f>
        <v>7</v>
      </c>
      <c r="FZ39" s="13">
        <f t="array" ref="FZ39">IF(ISNA(INDEX('Scrum Own Feed'!I$1:I$1067,MATCH('Combined Table'!$A39&amp;'Combined Table'!$B39,'Scrum Own Feed'!$A$1:$A$1067&amp;'Scrum Own Feed'!$B$1:$B$1067,0))),"",INDEX('Scrum Own Feed'!I$1:I$1067,MATCH('Combined Table'!$A39&amp;'Combined Table'!$B39,'Scrum Own Feed'!$A$1:$A$1067&amp;'Scrum Own Feed'!$B$1:$B$1067,0)))</f>
        <v>87.5</v>
      </c>
      <c r="GA39" s="13" t="str">
        <f t="array" ref="GA39">IF(ISNA(INDEX('Scrum Own Feed'!J$1:J$1067,MATCH('Combined Table'!$A39&amp;'Combined Table'!$B39,'Scrum Own Feed'!$A$1:$A$1067&amp;'Scrum Own Feed'!$B$1:$B$1067,0))),"",INDEX('Scrum Own Feed'!J$1:J$1067,MATCH('Combined Table'!$A39&amp;'Combined Table'!$B39,'Scrum Own Feed'!$A$1:$A$1067&amp;'Scrum Own Feed'!$B$1:$B$1067,0)))</f>
        <v/>
      </c>
      <c r="GB39" s="13" t="str">
        <f t="array" ref="GB39">IF(ISNA(INDEX('Scrum Own Feed'!K$1:K$1067,MATCH('Combined Table'!$A39&amp;'Combined Table'!$B39,'Scrum Own Feed'!$A$1:$A$1067&amp;'Scrum Own Feed'!$B$1:$B$1067,0))),"",INDEX('Scrum Own Feed'!K$1:K$1067,MATCH('Combined Table'!$A39&amp;'Combined Table'!$B39,'Scrum Own Feed'!$A$1:$A$1067&amp;'Scrum Own Feed'!$B$1:$B$1067,0)))</f>
        <v/>
      </c>
      <c r="GC39" s="13" t="str">
        <f t="array" ref="GC39">IF(ISNA(INDEX('Scrum Own Feed'!L$1:L$1067,MATCH('Combined Table'!$A39&amp;'Combined Table'!$B39,'Scrum Own Feed'!$A$1:$A$1067&amp;'Scrum Own Feed'!$B$1:$B$1067,0))),"",INDEX('Scrum Own Feed'!L$1:L$1067,MATCH('Combined Table'!$A39&amp;'Combined Table'!$B39,'Scrum Own Feed'!$A$1:$A$1067&amp;'Scrum Own Feed'!$B$1:$B$1067,0)))</f>
        <v/>
      </c>
      <c r="GD39" s="13">
        <f t="array" ref="GD39">IF(ISNA(INDEX('Scrum Own Feed'!M$1:M$1067,MATCH('Combined Table'!$A39&amp;'Combined Table'!$B39,'Scrum Own Feed'!$A$1:$A$1067&amp;'Scrum Own Feed'!$B$1:$B$1067,0))),"",INDEX('Scrum Own Feed'!M$1:M$1067,MATCH('Combined Table'!$A39&amp;'Combined Table'!$B39,'Scrum Own Feed'!$A$1:$A$1067&amp;'Scrum Own Feed'!$B$1:$B$1067,0)))</f>
        <v>1</v>
      </c>
      <c r="GE39" s="13" t="str">
        <f t="array" ref="GE39">IF(ISNA(INDEX('Scrum Own Feed'!N$1:N$1067,MATCH('Combined Table'!$A39&amp;'Combined Table'!$B39,'Scrum Own Feed'!$A$1:$A$1067&amp;'Scrum Own Feed'!$B$1:$B$1067,0))),"",INDEX('Scrum Own Feed'!N$1:N$1067,MATCH('Combined Table'!$A39&amp;'Combined Table'!$B39,'Scrum Own Feed'!$A$1:$A$1067&amp;'Scrum Own Feed'!$B$1:$B$1067,0)))</f>
        <v/>
      </c>
      <c r="GF39" s="13">
        <f t="array" ref="GF39">IF(ISNA(INDEX('Scrum Own Feed'!O$1:O$1067,MATCH('Combined Table'!$A39&amp;'Combined Table'!$B39,'Scrum Own Feed'!$A$1:$A$1067&amp;'Scrum Own Feed'!$B$1:$B$1067,0))),"",INDEX('Scrum Own Feed'!O$1:O$1067,MATCH('Combined Table'!$A39&amp;'Combined Table'!$B39,'Scrum Own Feed'!$A$1:$A$1067&amp;'Scrum Own Feed'!$B$1:$B$1067,0)))</f>
        <v>1</v>
      </c>
      <c r="GG39" s="13">
        <f t="array" ref="GG39">IF(ISNA(INDEX('Scrum Own Feed'!P$1:P$1067,MATCH('Combined Table'!$A39&amp;'Combined Table'!$B39,'Scrum Own Feed'!$A$1:$A$1067&amp;'Scrum Own Feed'!$B$1:$B$1067,0))),"",INDEX('Scrum Own Feed'!P$1:P$1067,MATCH('Combined Table'!$A39&amp;'Combined Table'!$B39,'Scrum Own Feed'!$A$1:$A$1067&amp;'Scrum Own Feed'!$B$1:$B$1067,0)))</f>
        <v>12.5</v>
      </c>
      <c r="GH39" s="13">
        <f t="array" ref="GH39">IF(ISNA(INDEX('Scrum Own Feed'!Q$1:Q$1067,MATCH('Combined Table'!$A39&amp;'Combined Table'!$B39,'Scrum Own Feed'!$A$1:$A$1067&amp;'Scrum Own Feed'!$B$1:$B$1067,0))),"",INDEX('Scrum Own Feed'!Q$1:Q$1067,MATCH('Combined Table'!$A39&amp;'Combined Table'!$B39,'Scrum Own Feed'!$A$1:$A$1067&amp;'Scrum Own Feed'!$B$1:$B$1067,0)))</f>
        <v>8</v>
      </c>
      <c r="GI39" s="1">
        <f t="array" ref="GI39">IF(ISNA(INDEX('Scrum Opp Feed'!C$1:C$1067,MATCH('Combined Table'!$A39&amp;'Combined Table'!$B39,'Scrum Opp Feed'!$A$1:$A$1067&amp;'Scrum Opp Feed'!$B$1:$B$1067,0))),"",INDEX('Scrum Opp Feed'!C$1:C$1067,MATCH('Combined Table'!$A39&amp;'Combined Table'!$B39,'Scrum Opp Feed'!$A$1:$A$1067&amp;'Scrum Opp Feed'!$B$1:$B$1067,0)))</f>
        <v>1</v>
      </c>
      <c r="GJ39" s="13">
        <f t="array" ref="GJ39">IF(ISNA(INDEX('Scrum Opp Feed'!D$1:D$1067,MATCH('Combined Table'!$A39&amp;'Combined Table'!$B39,'Scrum Opp Feed'!$A$1:$A$1067&amp;'Scrum Opp Feed'!$B$1:$B$1067,0))),"",INDEX('Scrum Opp Feed'!D$1:D$1067,MATCH('Combined Table'!$A39&amp;'Combined Table'!$B39,'Scrum Opp Feed'!$A$1:$A$1067&amp;'Scrum Opp Feed'!$B$1:$B$1067,0)))</f>
        <v>12.5</v>
      </c>
      <c r="GK39" s="13" t="str">
        <f t="array" ref="GK39">IF(ISNA(INDEX('Scrum Opp Feed'!E$1:E$1067,MATCH('Combined Table'!$A39&amp;'Combined Table'!$B39,'Scrum Opp Feed'!$A$1:$A$1067&amp;'Scrum Opp Feed'!$B$1:$B$1067,0))),"",INDEX('Scrum Opp Feed'!E$1:E$1067,MATCH('Combined Table'!$A39&amp;'Combined Table'!$B39,'Scrum Opp Feed'!$A$1:$A$1067&amp;'Scrum Opp Feed'!$B$1:$B$1067,0)))</f>
        <v/>
      </c>
      <c r="GL39" s="13" t="str">
        <f t="array" ref="GL39">IF(ISNA(INDEX('Scrum Opp Feed'!F$1:F$1067,MATCH('Combined Table'!$A39&amp;'Combined Table'!$B39,'Scrum Opp Feed'!$A$1:$A$1067&amp;'Scrum Opp Feed'!$B$1:$B$1067,0))),"",INDEX('Scrum Opp Feed'!F$1:F$1067,MATCH('Combined Table'!$A39&amp;'Combined Table'!$B39,'Scrum Opp Feed'!$A$1:$A$1067&amp;'Scrum Opp Feed'!$B$1:$B$1067,0)))</f>
        <v/>
      </c>
      <c r="GM39" s="13">
        <f t="array" ref="GM39">IF(ISNA(INDEX('Scrum Opp Feed'!G$1:G$1067,MATCH('Combined Table'!$A39&amp;'Combined Table'!$B39,'Scrum Opp Feed'!$A$1:$A$1067&amp;'Scrum Opp Feed'!$B$1:$B$1067,0))),"",INDEX('Scrum Opp Feed'!G$1:G$1067,MATCH('Combined Table'!$A39&amp;'Combined Table'!$B39,'Scrum Opp Feed'!$A$1:$A$1067&amp;'Scrum Opp Feed'!$B$1:$B$1067,0)))</f>
        <v>1</v>
      </c>
      <c r="GN39" s="13">
        <f t="array" ref="GN39">IF(ISNA(INDEX('Scrum Opp Feed'!H$1:H$1067,MATCH('Combined Table'!$A39&amp;'Combined Table'!$B39,'Scrum Opp Feed'!$A$1:$A$1067&amp;'Scrum Opp Feed'!$B$1:$B$1067,0))),"",INDEX('Scrum Opp Feed'!H$1:H$1067,MATCH('Combined Table'!$A39&amp;'Combined Table'!$B39,'Scrum Opp Feed'!$A$1:$A$1067&amp;'Scrum Opp Feed'!$B$1:$B$1067,0)))</f>
        <v>2</v>
      </c>
      <c r="GO39" s="13">
        <f t="array" ref="GO39">IF(ISNA(INDEX('Scrum Opp Feed'!I$1:I$1067,MATCH('Combined Table'!$A39&amp;'Combined Table'!$B39,'Scrum Opp Feed'!$A$1:$A$1067&amp;'Scrum Opp Feed'!$B$1:$B$1067,0))),"",INDEX('Scrum Opp Feed'!I$1:I$1067,MATCH('Combined Table'!$A39&amp;'Combined Table'!$B39,'Scrum Opp Feed'!$A$1:$A$1067&amp;'Scrum Opp Feed'!$B$1:$B$1067,0)))</f>
        <v>25</v>
      </c>
      <c r="GP39" s="13">
        <f t="array" ref="GP39">IF(ISNA(INDEX('Scrum Opp Feed'!J$1:J$1067,MATCH('Combined Table'!$A39&amp;'Combined Table'!$B39,'Scrum Opp Feed'!$A$1:$A$1067&amp;'Scrum Opp Feed'!$B$1:$B$1067,0))),"",INDEX('Scrum Opp Feed'!J$1:J$1067,MATCH('Combined Table'!$A39&amp;'Combined Table'!$B39,'Scrum Opp Feed'!$A$1:$A$1067&amp;'Scrum Opp Feed'!$B$1:$B$1067,0)))</f>
        <v>5</v>
      </c>
      <c r="GQ39" s="13">
        <f t="array" ref="GQ39">IF(ISNA(INDEX('Scrum Opp Feed'!K$1:K$1067,MATCH('Combined Table'!$A39&amp;'Combined Table'!$B39,'Scrum Opp Feed'!$A$1:$A$1067&amp;'Scrum Opp Feed'!$B$1:$B$1067,0))),"",INDEX('Scrum Opp Feed'!K$1:K$1067,MATCH('Combined Table'!$A39&amp;'Combined Table'!$B39,'Scrum Opp Feed'!$A$1:$A$1067&amp;'Scrum Opp Feed'!$B$1:$B$1067,0)))</f>
        <v>62.5</v>
      </c>
      <c r="GR39" s="13" t="str">
        <f t="array" ref="GR39">IF(ISNA(INDEX('Scrum Opp Feed'!L$1:L$1067,MATCH('Combined Table'!$A39&amp;'Combined Table'!$B39,'Scrum Opp Feed'!$A$1:$A$1067&amp;'Scrum Opp Feed'!$B$1:$B$1067,0))),"",INDEX('Scrum Opp Feed'!L$1:L$1067,MATCH('Combined Table'!$A39&amp;'Combined Table'!$B39,'Scrum Opp Feed'!$A$1:$A$1067&amp;'Scrum Opp Feed'!$B$1:$B$1067,0)))</f>
        <v/>
      </c>
      <c r="GS39" s="13">
        <f t="array" ref="GS39">IF(ISNA(INDEX('Scrum Opp Feed'!M$1:M$1067,MATCH('Combined Table'!$A39&amp;'Combined Table'!$B39,'Scrum Opp Feed'!$A$1:$A$1067&amp;'Scrum Opp Feed'!$B$1:$B$1067,0))),"",INDEX('Scrum Opp Feed'!M$1:M$1067,MATCH('Combined Table'!$A39&amp;'Combined Table'!$B39,'Scrum Opp Feed'!$A$1:$A$1067&amp;'Scrum Opp Feed'!$B$1:$B$1067,0)))</f>
        <v>1</v>
      </c>
      <c r="GT39" s="13" t="str">
        <f t="array" ref="GT39">IF(ISNA(INDEX('Scrum Opp Feed'!N$1:N$1067,MATCH('Combined Table'!$A39&amp;'Combined Table'!$B39,'Scrum Opp Feed'!$A$1:$A$1067&amp;'Scrum Opp Feed'!$B$1:$B$1067,0))),"",INDEX('Scrum Opp Feed'!N$1:N$1067,MATCH('Combined Table'!$A39&amp;'Combined Table'!$B39,'Scrum Opp Feed'!$A$1:$A$1067&amp;'Scrum Opp Feed'!$B$1:$B$1067,0)))</f>
        <v/>
      </c>
      <c r="GU39" s="13">
        <f t="array" ref="GU39">IF(ISNA(INDEX('Scrum Opp Feed'!O$1:O$1067,MATCH('Combined Table'!$A39&amp;'Combined Table'!$B39,'Scrum Opp Feed'!$A$1:$A$1067&amp;'Scrum Opp Feed'!$B$1:$B$1067,0))),"",INDEX('Scrum Opp Feed'!O$1:O$1067,MATCH('Combined Table'!$A39&amp;'Combined Table'!$B39,'Scrum Opp Feed'!$A$1:$A$1067&amp;'Scrum Opp Feed'!$B$1:$B$1067,0)))</f>
        <v>6</v>
      </c>
      <c r="GV39" s="13">
        <f t="array" ref="GV39">IF(ISNA(INDEX('Scrum Opp Feed'!P$1:P$1067,MATCH('Combined Table'!$A39&amp;'Combined Table'!$B39,'Scrum Opp Feed'!$A$1:$A$1067&amp;'Scrum Opp Feed'!$B$1:$B$1067,0))),"",INDEX('Scrum Opp Feed'!P$1:P$1067,MATCH('Combined Table'!$A39&amp;'Combined Table'!$B39,'Scrum Opp Feed'!$A$1:$A$1067&amp;'Scrum Opp Feed'!$B$1:$B$1067,0)))</f>
        <v>75</v>
      </c>
      <c r="GW39" s="13">
        <f t="array" ref="GW39">IF(ISNA(INDEX('Scrum Opp Feed'!Q$1:Q$1067,MATCH('Combined Table'!$A39&amp;'Combined Table'!$B39,'Scrum Opp Feed'!$A$1:$A$1067&amp;'Scrum Opp Feed'!$B$1:$B$1067,0))),"",INDEX('Scrum Opp Feed'!Q$1:Q$1067,MATCH('Combined Table'!$A39&amp;'Combined Table'!$B39,'Scrum Opp Feed'!$A$1:$A$1067&amp;'Scrum Opp Feed'!$B$1:$B$1067,0)))</f>
        <v>8</v>
      </c>
      <c r="GX39" s="1">
        <f t="array" ref="GX39">IF(ISNA(INDEX('Restart 50m'!C$1:C$1067,MATCH('Combined Table'!$A39&amp;'Combined Table'!$B39,'Restart 50m'!$A$1:$A$1067&amp;'Restart 50m'!$B$1:$B$1067,0))),"",INDEX('Restart 50m'!C$1:C$1067,MATCH('Combined Table'!$A39&amp;'Combined Table'!$B39,'Restart 50m'!$A$1:$A$1067&amp;'Restart 50m'!$B$1:$B$1067,0)))</f>
        <v>2</v>
      </c>
      <c r="GY39" s="13" t="str">
        <f t="array" ref="GY39">IF(ISNA(INDEX('Restart 50m'!D$1:D$1067,MATCH('Combined Table'!$A39&amp;'Combined Table'!$B39,'Restart 50m'!$A$1:$A$1067&amp;'Restart 50m'!$B$1:$B$1067,0))),"",INDEX('Restart 50m'!D$1:D$1067,MATCH('Combined Table'!$A39&amp;'Combined Table'!$B39,'Restart 50m'!$A$1:$A$1067&amp;'Restart 50m'!$B$1:$B$1067,0)))</f>
        <v/>
      </c>
      <c r="GZ39" s="13">
        <f t="array" ref="GZ39">IF(ISNA(INDEX('Restart 50m'!E$1:E$1067,MATCH('Combined Table'!$A39&amp;'Combined Table'!$B39,'Restart 50m'!$A$1:$A$1067&amp;'Restart 50m'!$B$1:$B$1067,0))),"",INDEX('Restart 50m'!E$1:E$1067,MATCH('Combined Table'!$A39&amp;'Combined Table'!$B39,'Restart 50m'!$A$1:$A$1067&amp;'Restart 50m'!$B$1:$B$1067,0)))</f>
        <v>2</v>
      </c>
      <c r="HA39" s="13">
        <f t="array" ref="HA39">IF(ISNA(INDEX('Restart 50m'!F$1:F$1067,MATCH('Combined Table'!$A39&amp;'Combined Table'!$B39,'Restart 50m'!$A$1:$A$1067&amp;'Restart 50m'!$B$1:$B$1067,0))),"",INDEX('Restart 50m'!F$1:F$1067,MATCH('Combined Table'!$A39&amp;'Combined Table'!$B39,'Restart 50m'!$A$1:$A$1067&amp;'Restart 50m'!$B$1:$B$1067,0)))</f>
        <v>66.7</v>
      </c>
      <c r="HB39" s="13">
        <f t="array" ref="HB39">IF(ISNA(INDEX('Restart 50m'!G$1:G$1067,MATCH('Combined Table'!$A39&amp;'Combined Table'!$B39,'Restart 50m'!$A$1:$A$1067&amp;'Restart 50m'!$B$1:$B$1067,0))),"",INDEX('Restart 50m'!G$1:G$1067,MATCH('Combined Table'!$A39&amp;'Combined Table'!$B39,'Restart 50m'!$A$1:$A$1067&amp;'Restart 50m'!$B$1:$B$1067,0)))</f>
        <v>1</v>
      </c>
      <c r="HC39" s="13" t="str">
        <f t="array" ref="HC39">IF(ISNA(INDEX('Restart 50m'!H$1:H$1067,MATCH('Combined Table'!$A39&amp;'Combined Table'!$B39,'Restart 50m'!$A$1:$A$1067&amp;'Restart 50m'!$B$1:$B$1067,0))),"",INDEX('Restart 50m'!H$1:H$1067,MATCH('Combined Table'!$A39&amp;'Combined Table'!$B39,'Restart 50m'!$A$1:$A$1067&amp;'Restart 50m'!$B$1:$B$1067,0)))</f>
        <v/>
      </c>
      <c r="HD39" s="13" t="str">
        <f t="array" ref="HD39">IF(ISNA(INDEX('Restart 50m'!I$1:I$1067,MATCH('Combined Table'!$A39&amp;'Combined Table'!$B39,'Restart 50m'!$A$1:$A$1067&amp;'Restart 50m'!$B$1:$B$1067,0))),"",INDEX('Restart 50m'!I$1:I$1067,MATCH('Combined Table'!$A39&amp;'Combined Table'!$B39,'Restart 50m'!$A$1:$A$1067&amp;'Restart 50m'!$B$1:$B$1067,0)))</f>
        <v/>
      </c>
      <c r="HE39" s="13">
        <f t="array" ref="HE39">IF(ISNA(INDEX('Restart 50m'!J$1:J$1067,MATCH('Combined Table'!$A39&amp;'Combined Table'!$B39,'Restart 50m'!$A$1:$A$1067&amp;'Restart 50m'!$B$1:$B$1067,0))),"",INDEX('Restart 50m'!J$1:J$1067,MATCH('Combined Table'!$A39&amp;'Combined Table'!$B39,'Restart 50m'!$A$1:$A$1067&amp;'Restart 50m'!$B$1:$B$1067,0)))</f>
        <v>1</v>
      </c>
      <c r="HF39" s="13">
        <f t="array" ref="HF39">IF(ISNA(INDEX('Restart 50m'!K$1:K$1067,MATCH('Combined Table'!$A39&amp;'Combined Table'!$B39,'Restart 50m'!$A$1:$A$1067&amp;'Restart 50m'!$B$1:$B$1067,0))),"",INDEX('Restart 50m'!K$1:K$1067,MATCH('Combined Table'!$A39&amp;'Combined Table'!$B39,'Restart 50m'!$A$1:$A$1067&amp;'Restart 50m'!$B$1:$B$1067,0)))</f>
        <v>3</v>
      </c>
      <c r="HG39" s="13" t="str">
        <f t="array" ref="HG39">IF(ISNA(INDEX('Restart 50m'!L$1:L$1067,MATCH('Combined Table'!$A39&amp;'Combined Table'!$B39,'Restart 50m'!$A$1:$A$1067&amp;'Restart 50m'!$B$1:$B$1067,0))),"",INDEX('Restart 50m'!L$1:L$1067,MATCH('Combined Table'!$A39&amp;'Combined Table'!$B39,'Restart 50m'!$A$1:$A$1067&amp;'Restart 50m'!$B$1:$B$1067,0)))</f>
        <v/>
      </c>
      <c r="HH39" s="13" t="str">
        <f t="array" ref="HH39">IF(ISNA(INDEX('Restart 50m'!M$1:M$1067,MATCH('Combined Table'!$A39&amp;'Combined Table'!$B39,'Restart 50m'!$A$1:$A$1067&amp;'Restart 50m'!$B$1:$B$1067,0))),"",INDEX('Restart 50m'!M$1:M$1067,MATCH('Combined Table'!$A39&amp;'Combined Table'!$B39,'Restart 50m'!$A$1:$A$1067&amp;'Restart 50m'!$B$1:$B$1067,0)))</f>
        <v/>
      </c>
      <c r="HI39" s="13" t="str">
        <f t="array" ref="HI39">IF(ISNA(INDEX('Restart 50m'!N$1:N$1067,MATCH('Combined Table'!$A39&amp;'Combined Table'!$B39,'Restart 50m'!$A$1:$A$1067&amp;'Restart 50m'!$B$1:$B$1067,0))),"",INDEX('Restart 50m'!N$1:N$1067,MATCH('Combined Table'!$A39&amp;'Combined Table'!$B39,'Restart 50m'!$A$1:$A$1067&amp;'Restart 50m'!$B$1:$B$1067,0)))</f>
        <v/>
      </c>
      <c r="HJ39" s="13" t="str">
        <f t="array" ref="HJ39">IF(ISNA(INDEX('Restart 50m'!O$1:O$1067,MATCH('Combined Table'!$A39&amp;'Combined Table'!$B39,'Restart 50m'!$A$1:$A$1067&amp;'Restart 50m'!$B$1:$B$1067,0))),"",INDEX('Restart 50m'!O$1:O$1067,MATCH('Combined Table'!$A39&amp;'Combined Table'!$B39,'Restart 50m'!$A$1:$A$1067&amp;'Restart 50m'!$B$1:$B$1067,0)))</f>
        <v/>
      </c>
      <c r="HK39" s="13">
        <f t="array" ref="HK39">IF(ISNA(INDEX('Restart 50m'!P$1:P$1067,MATCH('Combined Table'!$A39&amp;'Combined Table'!$B39,'Restart 50m'!$A$1:$A$1067&amp;'Restart 50m'!$B$1:$B$1067,0))),"",INDEX('Restart 50m'!P$1:P$1067,MATCH('Combined Table'!$A39&amp;'Combined Table'!$B39,'Restart 50m'!$A$1:$A$1067&amp;'Restart 50m'!$B$1:$B$1067,0)))</f>
        <v>1</v>
      </c>
      <c r="HL39" s="13" t="str">
        <f t="array" ref="HL39">IF(ISNA(INDEX('Restart 50m'!Q$1:Q$1067,MATCH('Combined Table'!$A39&amp;'Combined Table'!$B39,'Restart 50m'!$A$1:$A$1067&amp;'Restart 50m'!$B$1:$B$1067,0))),"",INDEX('Restart 50m'!Q$1:Q$1067,MATCH('Combined Table'!$A39&amp;'Combined Table'!$B39,'Restart 50m'!$A$1:$A$1067&amp;'Restart 50m'!$B$1:$B$1067,0)))</f>
        <v/>
      </c>
      <c r="HM39" s="13" t="str">
        <f t="array" ref="HM39">IF(ISNA(INDEX('Restart 50m'!R$1:R$1067,MATCH('Combined Table'!$A39&amp;'Combined Table'!$B39,'Restart 50m'!$A$1:$A$1067&amp;'Restart 50m'!$B$1:$B$1067,0))),"",INDEX('Restart 50m'!R$1:R$1067,MATCH('Combined Table'!$A39&amp;'Combined Table'!$B39,'Restart 50m'!$A$1:$A$1067&amp;'Restart 50m'!$B$1:$B$1067,0)))</f>
        <v/>
      </c>
      <c r="HN39" s="13">
        <f t="array" ref="HN39">IF(ISNA(INDEX('Restart 50m'!S$1:S$1067,MATCH('Combined Table'!$A39&amp;'Combined Table'!$B39,'Restart 50m'!$A$1:$A$1067&amp;'Restart 50m'!$B$1:$B$1067,0))),"",INDEX('Restart 50m'!S$1:S$1067,MATCH('Combined Table'!$A39&amp;'Combined Table'!$B39,'Restart 50m'!$A$1:$A$1067&amp;'Restart 50m'!$B$1:$B$1067,0)))</f>
        <v>1</v>
      </c>
      <c r="HO39" s="13">
        <f t="array" ref="HO39">IF(ISNA(INDEX('Restart 50m'!T$1:T$1067,MATCH('Combined Table'!$A39&amp;'Combined Table'!$B39,'Restart 50m'!$A$1:$A$1067&amp;'Restart 50m'!$B$1:$B$1067,0))),"",INDEX('Restart 50m'!T$1:T$1067,MATCH('Combined Table'!$A39&amp;'Combined Table'!$B39,'Restart 50m'!$A$1:$A$1067&amp;'Restart 50m'!$B$1:$B$1067,0)))</f>
        <v>1</v>
      </c>
      <c r="HP39" s="13">
        <f t="array" ref="HP39">IF(ISNA(INDEX('Restart 50m'!U$1:U$1067,MATCH('Combined Table'!$A39&amp;'Combined Table'!$B39,'Restart 50m'!$A$1:$A$1067&amp;'Restart 50m'!$B$1:$B$1067,0))),"",INDEX('Restart 50m'!U$1:U$1067,MATCH('Combined Table'!$A39&amp;'Combined Table'!$B39,'Restart 50m'!$A$1:$A$1067&amp;'Restart 50m'!$B$1:$B$1067,0)))</f>
        <v>4</v>
      </c>
      <c r="HQ39" s="1" t="str">
        <f t="array" ref="HQ39">IF(ISNA(INDEX('Restart 22m'!C$1:C$1067,MATCH('Combined Table'!$A39&amp;'Combined Table'!$B39,'Restart 22m'!$A$1:$A$1067&amp;'Restart 22m'!$B$1:$B$1067,0))),"",INDEX('Restart 22m'!C$1:C$1067,MATCH('Combined Table'!$A39&amp;'Combined Table'!$B39,'Restart 22m'!$A$1:$A$1067&amp;'Restart 22m'!$B$1:$B$1067,0)))</f>
        <v/>
      </c>
      <c r="HR39" s="13" t="str">
        <f t="array" ref="HR39">IF(ISNA(INDEX('Restart 22m'!D$1:D$1067,MATCH('Combined Table'!$A39&amp;'Combined Table'!$B39,'Restart 22m'!$A$1:$A$1067&amp;'Restart 22m'!$B$1:$B$1067,0))),"",INDEX('Restart 22m'!D$1:D$1067,MATCH('Combined Table'!$A39&amp;'Combined Table'!$B39,'Restart 22m'!$A$1:$A$1067&amp;'Restart 22m'!$B$1:$B$1067,0)))</f>
        <v/>
      </c>
      <c r="HS39" s="13" t="str">
        <f t="array" ref="HS39">IF(ISNA(INDEX('Restart 22m'!E$1:E$1067,MATCH('Combined Table'!$A39&amp;'Combined Table'!$B39,'Restart 22m'!$A$1:$A$1067&amp;'Restart 22m'!$B$1:$B$1067,0))),"",INDEX('Restart 22m'!E$1:E$1067,MATCH('Combined Table'!$A39&amp;'Combined Table'!$B39,'Restart 22m'!$A$1:$A$1067&amp;'Restart 22m'!$B$1:$B$1067,0)))</f>
        <v/>
      </c>
      <c r="HT39" s="13" t="str">
        <f t="array" ref="HT39">IF(ISNA(INDEX('Restart 22m'!F$1:F$1067,MATCH('Combined Table'!$A39&amp;'Combined Table'!$B39,'Restart 22m'!$A$1:$A$1067&amp;'Restart 22m'!$B$1:$B$1067,0))),"",INDEX('Restart 22m'!F$1:F$1067,MATCH('Combined Table'!$A39&amp;'Combined Table'!$B39,'Restart 22m'!$A$1:$A$1067&amp;'Restart 22m'!$B$1:$B$1067,0)))</f>
        <v/>
      </c>
      <c r="HU39" s="13" t="str">
        <f t="array" ref="HU39">IF(ISNA(INDEX('Restart 22m'!G$1:G$1067,MATCH('Combined Table'!$A39&amp;'Combined Table'!$B39,'Restart 22m'!$A$1:$A$1067&amp;'Restart 22m'!$B$1:$B$1067,0))),"",INDEX('Restart 22m'!G$1:G$1067,MATCH('Combined Table'!$A39&amp;'Combined Table'!$B39,'Restart 22m'!$A$1:$A$1067&amp;'Restart 22m'!$B$1:$B$1067,0)))</f>
        <v/>
      </c>
      <c r="HV39" s="13" t="str">
        <f t="array" ref="HV39">IF(ISNA(INDEX('Restart 22m'!H$1:H$1067,MATCH('Combined Table'!$A39&amp;'Combined Table'!$B39,'Restart 22m'!$A$1:$A$1067&amp;'Restart 22m'!$B$1:$B$1067,0))),"",INDEX('Restart 22m'!H$1:H$1067,MATCH('Combined Table'!$A39&amp;'Combined Table'!$B39,'Restart 22m'!$A$1:$A$1067&amp;'Restart 22m'!$B$1:$B$1067,0)))</f>
        <v/>
      </c>
      <c r="HW39" s="13" t="str">
        <f t="array" ref="HW39">IF(ISNA(INDEX('Restart 22m'!I$1:I$1067,MATCH('Combined Table'!$A39&amp;'Combined Table'!$B39,'Restart 22m'!$A$1:$A$1067&amp;'Restart 22m'!$B$1:$B$1067,0))),"",INDEX('Restart 22m'!I$1:I$1067,MATCH('Combined Table'!$A39&amp;'Combined Table'!$B39,'Restart 22m'!$A$1:$A$1067&amp;'Restart 22m'!$B$1:$B$1067,0)))</f>
        <v/>
      </c>
      <c r="HX39" s="13" t="str">
        <f t="array" ref="HX39">IF(ISNA(INDEX('Restart 22m'!J$1:J$1067,MATCH('Combined Table'!$A39&amp;'Combined Table'!$B39,'Restart 22m'!$A$1:$A$1067&amp;'Restart 22m'!$B$1:$B$1067,0))),"",INDEX('Restart 22m'!J$1:J$1067,MATCH('Combined Table'!$A39&amp;'Combined Table'!$B39,'Restart 22m'!$A$1:$A$1067&amp;'Restart 22m'!$B$1:$B$1067,0)))</f>
        <v/>
      </c>
      <c r="HY39" s="13" t="str">
        <f t="array" ref="HY39">IF(ISNA(INDEX('Restart 22m'!K$1:K$1067,MATCH('Combined Table'!$A39&amp;'Combined Table'!$B39,'Restart 22m'!$A$1:$A$1067&amp;'Restart 22m'!$B$1:$B$1067,0))),"",INDEX('Restart 22m'!K$1:K$1067,MATCH('Combined Table'!$A39&amp;'Combined Table'!$B39,'Restart 22m'!$A$1:$A$1067&amp;'Restart 22m'!$B$1:$B$1067,0)))</f>
        <v/>
      </c>
      <c r="HZ39" s="13" t="str">
        <f t="array" ref="HZ39">IF(ISNA(INDEX('Restart 22m'!L$1:L$1067,MATCH('Combined Table'!$A39&amp;'Combined Table'!$B39,'Restart 22m'!$A$1:$A$1067&amp;'Restart 22m'!$B$1:$B$1067,0))),"",INDEX('Restart 22m'!L$1:L$1067,MATCH('Combined Table'!$A39&amp;'Combined Table'!$B39,'Restart 22m'!$A$1:$A$1067&amp;'Restart 22m'!$B$1:$B$1067,0)))</f>
        <v/>
      </c>
      <c r="IA39" s="13" t="str">
        <f t="array" ref="IA39">IF(ISNA(INDEX('Restart 22m'!M$1:M$1067,MATCH('Combined Table'!$A39&amp;'Combined Table'!$B39,'Restart 22m'!$A$1:$A$1067&amp;'Restart 22m'!$B$1:$B$1067,0))),"",INDEX('Restart 22m'!M$1:M$1067,MATCH('Combined Table'!$A39&amp;'Combined Table'!$B39,'Restart 22m'!$A$1:$A$1067&amp;'Restart 22m'!$B$1:$B$1067,0)))</f>
        <v/>
      </c>
      <c r="IB39" s="13" t="str">
        <f t="array" ref="IB39">IF(ISNA(INDEX('Restart 22m'!N$1:N$1067,MATCH('Combined Table'!$A39&amp;'Combined Table'!$B39,'Restart 22m'!$A$1:$A$1067&amp;'Restart 22m'!$B$1:$B$1067,0))),"",INDEX('Restart 22m'!N$1:N$1067,MATCH('Combined Table'!$A39&amp;'Combined Table'!$B39,'Restart 22m'!$A$1:$A$1067&amp;'Restart 22m'!$B$1:$B$1067,0)))</f>
        <v/>
      </c>
      <c r="IC39" s="13" t="str">
        <f t="array" ref="IC39">IF(ISNA(INDEX('Restart 22m'!O$1:O$1067,MATCH('Combined Table'!$A39&amp;'Combined Table'!$B39,'Restart 22m'!$A$1:$A$1067&amp;'Restart 22m'!$B$1:$B$1067,0))),"",INDEX('Restart 22m'!O$1:O$1067,MATCH('Combined Table'!$A39&amp;'Combined Table'!$B39,'Restart 22m'!$A$1:$A$1067&amp;'Restart 22m'!$B$1:$B$1067,0)))</f>
        <v/>
      </c>
      <c r="ID39" s="13">
        <f t="array" ref="ID39">IF(ISNA(INDEX('Restart 22m'!P$1:P$1067,MATCH('Combined Table'!$A39&amp;'Combined Table'!$B39,'Restart 22m'!$A$1:$A$1067&amp;'Restart 22m'!$B$1:$B$1067,0))),"",INDEX('Restart 22m'!P$1:P$1067,MATCH('Combined Table'!$A39&amp;'Combined Table'!$B39,'Restart 22m'!$A$1:$A$1067&amp;'Restart 22m'!$B$1:$B$1067,0)))</f>
        <v>1</v>
      </c>
      <c r="IE39" s="13" t="str">
        <f t="array" ref="IE39">IF(ISNA(INDEX('Restart 22m'!Q$1:Q$1067,MATCH('Combined Table'!$A39&amp;'Combined Table'!$B39,'Restart 22m'!$A$1:$A$1067&amp;'Restart 22m'!$B$1:$B$1067,0))),"",INDEX('Restart 22m'!Q$1:Q$1067,MATCH('Combined Table'!$A39&amp;'Combined Table'!$B39,'Restart 22m'!$A$1:$A$1067&amp;'Restart 22m'!$B$1:$B$1067,0)))</f>
        <v/>
      </c>
      <c r="IF39" s="13" t="str">
        <f t="array" ref="IF39">IF(ISNA(INDEX('Restart 22m'!R$1:R$1067,MATCH('Combined Table'!$A39&amp;'Combined Table'!$B39,'Restart 22m'!$A$1:$A$1067&amp;'Restart 22m'!$B$1:$B$1067,0))),"",INDEX('Restart 22m'!R$1:R$1067,MATCH('Combined Table'!$A39&amp;'Combined Table'!$B39,'Restart 22m'!$A$1:$A$1067&amp;'Restart 22m'!$B$1:$B$1067,0)))</f>
        <v/>
      </c>
      <c r="IG39" s="13">
        <f t="array" ref="IG39">IF(ISNA(INDEX('Restart 22m'!S$1:S$1067,MATCH('Combined Table'!$A39&amp;'Combined Table'!$B39,'Restart 22m'!$A$1:$A$1067&amp;'Restart 22m'!$B$1:$B$1067,0))),"",INDEX('Restart 22m'!S$1:S$1067,MATCH('Combined Table'!$A39&amp;'Combined Table'!$B39,'Restart 22m'!$A$1:$A$1067&amp;'Restart 22m'!$B$1:$B$1067,0)))</f>
        <v>1</v>
      </c>
      <c r="IH39" s="13">
        <f t="array" ref="IH39">IF(ISNA(INDEX('Restart 22m'!T$1:T$1067,MATCH('Combined Table'!$A39&amp;'Combined Table'!$B39,'Restart 22m'!$A$1:$A$1067&amp;'Restart 22m'!$B$1:$B$1067,0))),"",INDEX('Restart 22m'!T$1:T$1067,MATCH('Combined Table'!$A39&amp;'Combined Table'!$B39,'Restart 22m'!$A$1:$A$1067&amp;'Restart 22m'!$B$1:$B$1067,0)))</f>
        <v>1</v>
      </c>
      <c r="II39" s="13">
        <f t="array" ref="II39">IF(ISNA(INDEX('Restart 22m'!U$1:U$1067,MATCH('Combined Table'!$A39&amp;'Combined Table'!$B39,'Restart 22m'!$A$1:$A$1067&amp;'Restart 22m'!$B$1:$B$1067,0))),"",INDEX('Restart 22m'!U$1:U$1067,MATCH('Combined Table'!$A39&amp;'Combined Table'!$B39,'Restart 22m'!$A$1:$A$1067&amp;'Restart 22m'!$B$1:$B$1067,0)))</f>
        <v>1</v>
      </c>
      <c r="IJ39" s="13"/>
    </row>
    <row r="40" spans="1:244" x14ac:dyDescent="0.25">
      <c r="A40" s="2" t="s">
        <v>6</v>
      </c>
      <c r="B40" s="3">
        <v>3</v>
      </c>
      <c r="C40" s="13">
        <f t="array" ref="C40">INDEX('Points Table'!C$1:C$1067,MATCH('Combined Table'!$A40&amp;'Combined Table'!$B40,$A$1:$A$1067&amp;$B$1:$B$1067,0))</f>
        <v>23</v>
      </c>
      <c r="D40" s="13">
        <f t="array" ref="D40">INDEX('Points Table'!D$1:D$1067,MATCH('Combined Table'!$A40&amp;'Combined Table'!$B40,$A$1:$A$1067&amp;$B$1:$B$1067,0))</f>
        <v>2</v>
      </c>
      <c r="E40" s="13">
        <f t="array" ref="E40">INDEX('Points Table'!E$1:E$1067,MATCH('Combined Table'!$A40&amp;'Combined Table'!$B40,$A$1:$A$1067&amp;$B$1:$B$1067,0))</f>
        <v>2</v>
      </c>
      <c r="F40" s="13">
        <f t="array" ref="F40">INDEX('Points Table'!F$1:F$1067,MATCH('Combined Table'!$A40&amp;'Combined Table'!$B40,$A$1:$A$1067&amp;$B$1:$B$1067,0))</f>
        <v>3</v>
      </c>
      <c r="G40" s="13">
        <f t="array" ref="G40">INDEX('Points Table'!G$1:G$1067,MATCH('Combined Table'!$A40&amp;'Combined Table'!$B40,$A$1:$A$1067&amp;$B$1:$B$1067,0))</f>
        <v>100</v>
      </c>
      <c r="H40" s="13" t="str">
        <f t="array" ref="H40">INDEX('Points Table'!H$1:H$1067,MATCH('Combined Table'!$A40&amp;'Combined Table'!$B40,$A$1:$A$1067&amp;$B$1:$B$1067,0))</f>
        <v/>
      </c>
      <c r="I40" s="13" t="str">
        <f t="array" ref="I40">INDEX('Possesion Times'!C$1:C$1067,MATCH('Combined Table'!$A40&amp;'Combined Table'!$B40,$A$1:$A$1067&amp;$B$1:$B$1067,0))</f>
        <v>1:28</v>
      </c>
      <c r="J40" s="13" t="str">
        <f t="array" ref="J40">INDEX('Possesion Times'!D$1:D$1067,MATCH('Combined Table'!$A40&amp;'Combined Table'!$B40,$A$1:$A$1067&amp;$B$1:$B$1067,0))</f>
        <v>3:26</v>
      </c>
      <c r="K40" s="13" t="str">
        <f t="array" ref="K40">INDEX('Possesion Times'!E$1:E$1067,MATCH('Combined Table'!$A40&amp;'Combined Table'!$B40,$A$1:$A$1067&amp;$B$1:$B$1067,0))</f>
        <v>4:54</v>
      </c>
      <c r="L40" s="13">
        <f t="array" ref="L40">INDEX('Possesion Times'!F$1:F$1067,MATCH('Combined Table'!$A40&amp;'Combined Table'!$B40,$A$1:$A$1067&amp;$B$1:$B$1067,0))</f>
        <v>14.5</v>
      </c>
      <c r="M40" s="13" t="str">
        <f t="array" ref="M40">INDEX('Possesion Times'!G$1:G$1067,MATCH('Combined Table'!$A40&amp;'Combined Table'!$B40,$A$1:$A$1067&amp;$B$1:$B$1067,0))</f>
        <v>1:10</v>
      </c>
      <c r="N40" s="13" t="str">
        <f t="array" ref="N40">INDEX('Possesion Times'!H$1:H$1067,MATCH('Combined Table'!$A40&amp;'Combined Table'!$B40,$A$1:$A$1067&amp;$B$1:$B$1067,0))</f>
        <v>1:44</v>
      </c>
      <c r="O40" s="13" t="str">
        <f t="array" ref="O40">INDEX('Possesion Times'!I$1:I$1067,MATCH('Combined Table'!$A40&amp;'Combined Table'!$B40,$A$1:$A$1067&amp;$B$1:$B$1067,0))</f>
        <v>2:54</v>
      </c>
      <c r="P40" s="13">
        <f t="array" ref="P40">INDEX('Possesion Times'!J$1:J$1067,MATCH('Combined Table'!$A40&amp;'Combined Table'!$B40,$A$1:$A$1067&amp;$B$1:$B$1067,0))</f>
        <v>8.5</v>
      </c>
      <c r="Q40" s="13" t="str">
        <f t="array" ref="Q40">INDEX('Possesion Times'!K$1:K$1067,MATCH('Combined Table'!$A40&amp;'Combined Table'!$B40,$A$1:$A$1067&amp;$B$1:$B$1067,0))</f>
        <v>2:46</v>
      </c>
      <c r="R40" s="13" t="str">
        <f t="array" ref="R40">INDEX('Possesion Times'!L$1:L$1067,MATCH('Combined Table'!$A40&amp;'Combined Table'!$B40,$A$1:$A$1067&amp;$B$1:$B$1067,0))</f>
        <v>2:57</v>
      </c>
      <c r="S40" s="13" t="str">
        <f t="array" ref="S40">INDEX('Possesion Times'!M$1:M$1067,MATCH('Combined Table'!$A40&amp;'Combined Table'!$B40,$A$1:$A$1067&amp;$B$1:$B$1067,0))</f>
        <v>5:43</v>
      </c>
      <c r="T40" s="13">
        <f t="array" ref="T40">INDEX('Possesion Times'!N$1:N$1067,MATCH('Combined Table'!$A40&amp;'Combined Table'!$B40,$A$1:$A$1067&amp;$B$1:$B$1067,0))</f>
        <v>16.899999999999999</v>
      </c>
      <c r="U40" s="13" t="str">
        <f t="array" ref="U40">INDEX('Possesion Times'!O$1:O$1067,MATCH('Combined Table'!$A40&amp;'Combined Table'!$B40,$A$1:$A$1067&amp;$B$1:$B$1067,0))</f>
        <v>0:45</v>
      </c>
      <c r="V40" s="13" t="str">
        <f t="array" ref="V40">INDEX('Possesion Times'!P$1:P$1067,MATCH('Combined Table'!$A40&amp;'Combined Table'!$B40,$A$1:$A$1067&amp;$B$1:$B$1067,0))</f>
        <v>1:40</v>
      </c>
      <c r="W40" s="13" t="str">
        <f t="array" ref="W40">INDEX('Possesion Times'!Q$1:Q$1067,MATCH('Combined Table'!$A40&amp;'Combined Table'!$B40,$A$1:$A$1067&amp;$B$1:$B$1067,0))</f>
        <v>2:25</v>
      </c>
      <c r="X40" s="13">
        <f t="array" ref="X40">INDEX('Possesion Times'!R$1:R$1067,MATCH('Combined Table'!$A40&amp;'Combined Table'!$B40,$A$1:$A$1067&amp;$B$1:$B$1067,0))</f>
        <v>7.1</v>
      </c>
      <c r="Y40" s="13" t="str">
        <f t="array" ref="Y40">INDEX('Possesion Times'!S$1:S$1067,MATCH('Combined Table'!$A40&amp;'Combined Table'!$B40,$A$1:$A$1067&amp;$B$1:$B$1067,0))</f>
        <v>6:09</v>
      </c>
      <c r="Z40" s="13" t="str">
        <f t="array" ref="Z40">INDEX('Possesion Times'!T$1:T$1067,MATCH('Combined Table'!$A40&amp;'Combined Table'!$B40,$A$1:$A$1067&amp;$B$1:$B$1067,0))</f>
        <v>9:47</v>
      </c>
      <c r="AA40" s="13" t="str">
        <f t="array" ref="AA40">INDEX('Possesion Times'!U$1:U$1067,MATCH('Combined Table'!$A40&amp;'Combined Table'!$B40,$A$1:$A$1067&amp;$B$1:$B$1067,0))</f>
        <v>15:56</v>
      </c>
      <c r="AB40" s="13">
        <f t="array" ref="AB40">INDEX('Possesion Times'!V$1:V$1067,MATCH('Combined Table'!$A40&amp;'Combined Table'!$B40,$A$1:$A$1067&amp;$B$1:$B$1067,0))</f>
        <v>47</v>
      </c>
      <c r="AC40" s="1">
        <f t="array" ref="AC40">INDEX('Possession Source'!C$1:C$1067,MATCH('Combined Table'!$A40&amp;'Combined Table'!$B40,$A$1:$A$1067&amp;$B$1:$B$1067,0))</f>
        <v>7</v>
      </c>
      <c r="AD40" s="13">
        <f t="array" ref="AD40">INDEX('Possession Source'!D$1:D$1067,MATCH('Combined Table'!$A40&amp;'Combined Table'!$B40,$A$1:$A$1067&amp;$B$1:$B$1067,0))</f>
        <v>4</v>
      </c>
      <c r="AE40" s="13">
        <f t="array" ref="AE40">INDEX('Possession Source'!E$1:E$1067,MATCH('Combined Table'!$A40&amp;'Combined Table'!$B40,$A$1:$A$1067&amp;$B$1:$B$1067,0))</f>
        <v>3</v>
      </c>
      <c r="AF40" s="13" t="str">
        <f t="array" ref="AF40">INDEX('Possession Source'!F$1:F$1067,MATCH('Combined Table'!$A40&amp;'Combined Table'!$B40,$A$1:$A$1067&amp;$B$1:$B$1067,0))</f>
        <v/>
      </c>
      <c r="AG40" s="13">
        <f t="array" ref="AG40">INDEX('Possession Source'!G$1:G$1067,MATCH('Combined Table'!$A40&amp;'Combined Table'!$B40,$A$1:$A$1067&amp;$B$1:$B$1067,0))</f>
        <v>14</v>
      </c>
      <c r="AH40" s="13">
        <f t="array" ref="AH40">INDEX('Possession Source'!H$1:H$1067,MATCH('Combined Table'!$A40&amp;'Combined Table'!$B40,$A$1:$A$1067&amp;$B$1:$B$1067,0))</f>
        <v>9</v>
      </c>
      <c r="AI40" s="13" t="str">
        <f t="array" ref="AI40">INDEX('Possession Source'!I$1:I$1067,MATCH('Combined Table'!$A40&amp;'Combined Table'!$B40,$A$1:$A$1067&amp;$B$1:$B$1067,0))</f>
        <v/>
      </c>
      <c r="AJ40" s="13">
        <f t="array" ref="AJ40">INDEX('Possession Source'!J$1:J$1067,MATCH('Combined Table'!$A40&amp;'Combined Table'!$B40,$A$1:$A$1067&amp;$B$1:$B$1067,0))</f>
        <v>5</v>
      </c>
      <c r="AK40" s="13">
        <f t="array" ref="AK40">INDEX('Possession Source'!K$1:K$1067,MATCH('Combined Table'!$A40&amp;'Combined Table'!$B40,$A$1:$A$1067&amp;$B$1:$B$1067,0))</f>
        <v>1</v>
      </c>
      <c r="AL40" s="13" t="str">
        <f t="array" ref="AL40">INDEX('Possession Source'!L$1:L$1067,MATCH('Combined Table'!$A40&amp;'Combined Table'!$B40,$A$1:$A$1067&amp;$B$1:$B$1067,0))</f>
        <v/>
      </c>
      <c r="AM40" s="13">
        <f t="array" ref="AM40">INDEX('Possession Source'!M$1:M$1067,MATCH('Combined Table'!$A40&amp;'Combined Table'!$B40,$A$1:$A$1067&amp;$B$1:$B$1067,0))</f>
        <v>4</v>
      </c>
      <c r="AN40" s="13" t="str">
        <f t="array" ref="AN40">INDEX('Possession Source'!N$1:N$1067,MATCH('Combined Table'!$A40&amp;'Combined Table'!$B40,$A$1:$A$1067&amp;$B$1:$B$1067,0))</f>
        <v/>
      </c>
      <c r="AO40" s="13" t="str">
        <f t="array" ref="AO40">INDEX('Possession Source'!O$1:O$1067,MATCH('Combined Table'!$A40&amp;'Combined Table'!$B40,$A$1:$A$1067&amp;$B$1:$B$1067,0))</f>
        <v/>
      </c>
      <c r="AP40" s="13">
        <f t="array" ref="AP40">INDEX('Possession Source'!P$1:P$1067,MATCH('Combined Table'!$A40&amp;'Combined Table'!$B40,$A$1:$A$1067&amp;$B$1:$B$1067,0))</f>
        <v>19</v>
      </c>
      <c r="AQ40" s="13">
        <f t="array" ref="AQ40">INDEX('Possession Source'!Q$1:Q$1067,MATCH('Combined Table'!$A40&amp;'Combined Table'!$B40,$A$1:$A$1067&amp;$B$1:$B$1067,0))</f>
        <v>33</v>
      </c>
      <c r="AR40" s="1">
        <f t="array" ref="AR40">INDEX('Penalties Frees conceded'!C$1:C$1067,MATCH('Combined Table'!$A40&amp;'Combined Table'!$B40,$A$1:$A$1067&amp;$B$1:$B$1067,0))</f>
        <v>1</v>
      </c>
      <c r="AS40" s="13" t="str">
        <f t="array" ref="AS40">INDEX('Penalties Frees conceded'!D$1:D$1067,MATCH('Combined Table'!$A40&amp;'Combined Table'!$B40,$A$1:$A$1067&amp;$B$1:$B$1067,0))</f>
        <v/>
      </c>
      <c r="AT40" s="13" t="str">
        <f t="array" ref="AT40">INDEX('Penalties Frees conceded'!E$1:E$1067,MATCH('Combined Table'!$A40&amp;'Combined Table'!$B40,$A$1:$A$1067&amp;$B$1:$B$1067,0))</f>
        <v/>
      </c>
      <c r="AU40" s="13">
        <f t="array" ref="AU40">INDEX('Penalties Frees conceded'!F$1:F$1067,MATCH('Combined Table'!$A40&amp;'Combined Table'!$B40,$A$1:$A$1067&amp;$B$1:$B$1067,0))</f>
        <v>2</v>
      </c>
      <c r="AV40" s="13" t="str">
        <f t="array" ref="AV40">INDEX('Penalties Frees conceded'!G$1:G$1067,MATCH('Combined Table'!$A40&amp;'Combined Table'!$B40,$A$1:$A$1067&amp;$B$1:$B$1067,0))</f>
        <v/>
      </c>
      <c r="AW40" s="13" t="str">
        <f t="array" ref="AW40">INDEX('Penalties Frees conceded'!H$1:H$1067,MATCH('Combined Table'!$A40&amp;'Combined Table'!$B40,$A$1:$A$1067&amp;$B$1:$B$1067,0))</f>
        <v/>
      </c>
      <c r="AX40" s="13">
        <f t="array" ref="AX40">INDEX('Penalties Frees conceded'!I$1:I$1067,MATCH('Combined Table'!$A40&amp;'Combined Table'!$B40,$A$1:$A$1067&amp;$B$1:$B$1067,0))</f>
        <v>3</v>
      </c>
      <c r="AY40" s="13">
        <f t="array" ref="AY40">INDEX('Penalties Frees conceded'!J$1:J$1067,MATCH('Combined Table'!$A40&amp;'Combined Table'!$B40,$A$1:$A$1067&amp;$B$1:$B$1067,0))</f>
        <v>4</v>
      </c>
      <c r="AZ40" s="13" t="str">
        <f t="array" ref="AZ40">INDEX('Penalties Frees conceded'!K$1:K$1067,MATCH('Combined Table'!$A40&amp;'Combined Table'!$B40,$A$1:$A$1067&amp;$B$1:$B$1067,0))</f>
        <v/>
      </c>
      <c r="BA40" s="13" t="str">
        <f t="array" ref="BA40">INDEX('Penalties Frees conceded'!L$1:L$1067,MATCH('Combined Table'!$A40&amp;'Combined Table'!$B40,$A$1:$A$1067&amp;$B$1:$B$1067,0))</f>
        <v/>
      </c>
      <c r="BB40" s="13">
        <f t="array" ref="BB40">INDEX('Penalties Frees conceded'!M$1:M$1067,MATCH('Combined Table'!$A40&amp;'Combined Table'!$B40,$A$1:$A$1067&amp;$B$1:$B$1067,0))</f>
        <v>6</v>
      </c>
      <c r="BC40" s="13" t="str">
        <f t="array" ref="BC40">INDEX('Penalties Frees conceded'!N$1:N$1067,MATCH('Combined Table'!$A40&amp;'Combined Table'!$B40,$A$1:$A$1067&amp;$B$1:$B$1067,0))</f>
        <v/>
      </c>
      <c r="BD40" s="13" t="str">
        <f t="array" ref="BD40">INDEX('Penalties Frees conceded'!O$1:O$1067,MATCH('Combined Table'!$A40&amp;'Combined Table'!$B40,$A$1:$A$1067&amp;$B$1:$B$1067,0))</f>
        <v/>
      </c>
      <c r="BE40" s="13">
        <f t="array" ref="BE40">INDEX('Penalties Frees conceded'!P$1:P$1067,MATCH('Combined Table'!$A40&amp;'Combined Table'!$B40,$A$1:$A$1067&amp;$B$1:$B$1067,0))</f>
        <v>10</v>
      </c>
      <c r="BF40" s="13">
        <f t="array" ref="BF40">INDEX('Penalties Frees conceded'!Q$1:Q$1067,MATCH('Combined Table'!$A40&amp;'Combined Table'!$B40,$A$1:$A$1067&amp;$B$1:$B$1067,0))</f>
        <v>13</v>
      </c>
      <c r="BG40" s="1">
        <f t="array" ref="BG40">INDEX('Attack Possession'!C$1:C$1067,MATCH('Combined Table'!$A40&amp;'Combined Table'!$B40,$A$1:$A$1067&amp;$B$1:$B$1067,0))</f>
        <v>4</v>
      </c>
      <c r="BH40" s="13">
        <f t="array" ref="BH40">INDEX('Attack Possession'!D$1:D$1067,MATCH('Combined Table'!$A40&amp;'Combined Table'!$B40,$A$1:$A$1067&amp;$B$1:$B$1067,0))</f>
        <v>38</v>
      </c>
      <c r="BI40" s="13">
        <f t="array" ref="BI40">INDEX('Attack Possession'!E$1:E$1067,MATCH('Combined Table'!$A40&amp;'Combined Table'!$B40,$A$1:$A$1067&amp;$B$1:$B$1067,0))</f>
        <v>51.4</v>
      </c>
      <c r="BJ40" s="13">
        <f t="array" ref="BJ40">INDEX('Attack Possession'!F$1:F$1067,MATCH('Combined Table'!$A40&amp;'Combined Table'!$B40,$A$1:$A$1067&amp;$B$1:$B$1067,0))</f>
        <v>3.4</v>
      </c>
      <c r="BK40" s="13">
        <f t="array" ref="BK40">INDEX('Attack Possession'!G$1:G$1067,MATCH('Combined Table'!$A40&amp;'Combined Table'!$B40,$A$1:$A$1067&amp;$B$1:$B$1067,0))</f>
        <v>8</v>
      </c>
      <c r="BL40" s="13">
        <f t="array" ref="BL40">INDEX('Attack Possession'!H$1:H$1067,MATCH('Combined Table'!$A40&amp;'Combined Table'!$B40,$A$1:$A$1067&amp;$B$1:$B$1067,0))</f>
        <v>10</v>
      </c>
      <c r="BM40" s="13">
        <f t="array" ref="BM40">INDEX('Attack Possession'!I$1:I$1067,MATCH('Combined Table'!$A40&amp;'Combined Table'!$B40,$A$1:$A$1067&amp;$B$1:$B$1067,0))</f>
        <v>8</v>
      </c>
      <c r="BN40" s="13">
        <f t="array" ref="BN40">INDEX('Attack Possession'!J$1:J$1067,MATCH('Combined Table'!$A40&amp;'Combined Table'!$B40,$A$1:$A$1067&amp;$B$1:$B$1067,0))</f>
        <v>2</v>
      </c>
      <c r="BO40" s="13">
        <f t="array" ref="BO40">INDEX('Attack Possession'!K$1:K$1067,MATCH('Combined Table'!$A40&amp;'Combined Table'!$B40,$A$1:$A$1067&amp;$B$1:$B$1067,0))</f>
        <v>1</v>
      </c>
      <c r="BP40" s="13">
        <f t="array" ref="BP40">INDEX('Attack Possession'!L$1:L$1067,MATCH('Combined Table'!$A40&amp;'Combined Table'!$B40,$A$1:$A$1067&amp;$B$1:$B$1067,0))</f>
        <v>1</v>
      </c>
      <c r="BQ40" s="13" t="str">
        <f t="array" ref="BQ40">INDEX('Attack Possession'!M$1:M$1067,MATCH('Combined Table'!$A40&amp;'Combined Table'!$B40,$A$1:$A$1067&amp;$B$1:$B$1067,0))</f>
        <v/>
      </c>
      <c r="BR40" s="13">
        <f t="array" ref="BR40">INDEX('Attack Possession'!N$1:N$1067,MATCH('Combined Table'!$A40&amp;'Combined Table'!$B40,$A$1:$A$1067&amp;$B$1:$B$1067,0))</f>
        <v>1</v>
      </c>
      <c r="BS40" s="13">
        <f t="array" ref="BS40">INDEX('Attack Possession'!O$1:O$1067,MATCH('Combined Table'!$A40&amp;'Combined Table'!$B40,$A$1:$A$1067&amp;$B$1:$B$1067,0))</f>
        <v>2</v>
      </c>
      <c r="BT40" s="13">
        <f t="array" ref="BT40">INDEX('Attack Possession'!P$1:P$1067,MATCH('Combined Table'!$A40&amp;'Combined Table'!$B40,$A$1:$A$1067&amp;$B$1:$B$1067,0))</f>
        <v>33</v>
      </c>
      <c r="BU40" s="13">
        <f t="array" ref="BU40">INDEX('Attack Possession'!Q$1:Q$1067,MATCH('Combined Table'!$A40&amp;'Combined Table'!$B40,$A$1:$A$1067&amp;$B$1:$B$1067,0))</f>
        <v>113</v>
      </c>
      <c r="BV40" s="1">
        <f t="array" ref="BV40">INDEX('Kicks in Play'!C$1:C$1067,MATCH('Combined Table'!$A40&amp;'Combined Table'!$B40,$A$1:$A$1067&amp;$B$1:$B$1067,0))</f>
        <v>4</v>
      </c>
      <c r="BW40" s="13">
        <f t="array" ref="BW40">INDEX('Kicks in Play'!D$1:D$1067,MATCH('Combined Table'!$A40&amp;'Combined Table'!$B40,$A$1:$A$1067&amp;$B$1:$B$1067,0))</f>
        <v>193</v>
      </c>
      <c r="BX40" s="13">
        <f t="array" ref="BX40">INDEX('Kicks in Play'!E$1:E$1067,MATCH('Combined Table'!$A40&amp;'Combined Table'!$B40,$A$1:$A$1067&amp;$B$1:$B$1067,0))</f>
        <v>48.3</v>
      </c>
      <c r="BY40" s="13">
        <f t="array" ref="BY40">INDEX('Kicks in Play'!F$1:F$1067,MATCH('Combined Table'!$A40&amp;'Combined Table'!$B40,$A$1:$A$1067&amp;$B$1:$B$1067,0))</f>
        <v>2</v>
      </c>
      <c r="BZ40" s="13">
        <f t="array" ref="BZ40">INDEX('Kicks in Play'!G$1:G$1067,MATCH('Combined Table'!$A40&amp;'Combined Table'!$B40,$A$1:$A$1067&amp;$B$1:$B$1067,0))</f>
        <v>56</v>
      </c>
      <c r="CA40" s="13">
        <f t="array" ref="CA40">INDEX('Kicks in Play'!H$1:H$1067,MATCH('Combined Table'!$A40&amp;'Combined Table'!$B40,$A$1:$A$1067&amp;$B$1:$B$1067,0))</f>
        <v>5</v>
      </c>
      <c r="CB40" s="13">
        <f t="array" ref="CB40">INDEX('Kicks in Play'!I$1:I$1067,MATCH('Combined Table'!$A40&amp;'Combined Table'!$B40,$A$1:$A$1067&amp;$B$1:$B$1067,0))</f>
        <v>102</v>
      </c>
      <c r="CC40" s="13">
        <f t="array" ref="CC40">INDEX('Kicks in Play'!J$1:J$1067,MATCH('Combined Table'!$A40&amp;'Combined Table'!$B40,$A$1:$A$1067&amp;$B$1:$B$1067,0))</f>
        <v>3</v>
      </c>
      <c r="CD40" s="13">
        <f t="array" ref="CD40">INDEX('Kicks in Play'!K$1:K$1067,MATCH('Combined Table'!$A40&amp;'Combined Table'!$B40,$A$1:$A$1067&amp;$B$1:$B$1067,0))</f>
        <v>85</v>
      </c>
      <c r="CE40" s="13" t="str">
        <f t="array" ref="CE40">INDEX('Kicks in Play'!L$1:L$1067,MATCH('Combined Table'!$A40&amp;'Combined Table'!$B40,$A$1:$A$1067&amp;$B$1:$B$1067,0))</f>
        <v/>
      </c>
      <c r="CF40" s="13" t="str">
        <f t="array" ref="CF40">INDEX('Kicks in Play'!M$1:M$1067,MATCH('Combined Table'!$A40&amp;'Combined Table'!$B40,$A$1:$A$1067&amp;$B$1:$B$1067,0))</f>
        <v/>
      </c>
      <c r="CG40" s="13">
        <f t="array" ref="CG40">INDEX('Kicks in Play'!N$1:N$1067,MATCH('Combined Table'!$A40&amp;'Combined Table'!$B40,$A$1:$A$1067&amp;$B$1:$B$1067,0))</f>
        <v>2</v>
      </c>
      <c r="CH40" s="13">
        <f t="array" ref="CH40">INDEX('Kicks in Play'!O$1:O$1067,MATCH('Combined Table'!$A40&amp;'Combined Table'!$B40,$A$1:$A$1067&amp;$B$1:$B$1067,0))</f>
        <v>44</v>
      </c>
      <c r="CI40" s="13">
        <f t="array" ref="CI40">INDEX('Kicks in Play'!P$1:P$1067,MATCH('Combined Table'!$A40&amp;'Combined Table'!$B40,$A$1:$A$1067&amp;$B$1:$B$1067,0))</f>
        <v>1</v>
      </c>
      <c r="CJ40" s="13">
        <f t="array" ref="CJ40">INDEX('Kicks in Play'!Q$1:Q$1067,MATCH('Combined Table'!$A40&amp;'Combined Table'!$B40,$A$1:$A$1067&amp;$B$1:$B$1067,0))</f>
        <v>16</v>
      </c>
      <c r="CK40" s="13">
        <f t="array" ref="CK40">INDEX('Kicks in Play'!R$1:R$1067,MATCH('Combined Table'!$A40&amp;'Combined Table'!$B40,$A$1:$A$1067&amp;$B$1:$B$1067,0))</f>
        <v>480</v>
      </c>
      <c r="CL40" s="1">
        <f t="array" ref="CL40">INDEX('Defence Report'!C$1:C$1067,MATCH('Combined Table'!$A40&amp;'Combined Table'!$B40,$A$1:$A$1067&amp;$B$1:$B$1067,0))</f>
        <v>144</v>
      </c>
      <c r="CM40" s="13">
        <f t="array" ref="CM40">INDEX('Defence Report'!D$1:D$1067,MATCH('Combined Table'!$A40&amp;'Combined Table'!$B40,$A$1:$A$1067&amp;$B$1:$B$1067,0))</f>
        <v>30</v>
      </c>
      <c r="CN40" s="13">
        <f t="array" ref="CN40">INDEX('Defence Report'!E$1:E$1067,MATCH('Combined Table'!$A40&amp;'Combined Table'!$B40,$A$1:$A$1067&amp;$B$1:$B$1067,0))</f>
        <v>4</v>
      </c>
      <c r="CO40" s="13">
        <f t="array" ref="CO40">INDEX('Defence Report'!F$1:F$1067,MATCH('Combined Table'!$A40&amp;'Combined Table'!$B40,$A$1:$A$1067&amp;$B$1:$B$1067,0))</f>
        <v>109</v>
      </c>
      <c r="CP40" s="13">
        <f t="array" ref="CP40">INDEX('Defence Report'!G$1:G$1067,MATCH('Combined Table'!$A40&amp;'Combined Table'!$B40,$A$1:$A$1067&amp;$B$1:$B$1067,0))</f>
        <v>35</v>
      </c>
      <c r="CQ40" s="13">
        <f t="array" ref="CQ40">INDEX('Defence Report'!H$1:H$1067,MATCH('Combined Table'!$A40&amp;'Combined Table'!$B40,$A$1:$A$1067&amp;$B$1:$B$1067,0))</f>
        <v>78.400000000000006</v>
      </c>
      <c r="CR40" s="13">
        <f t="array" ref="CR40">INDEX('Defence Report'!I$1:I$1067,MATCH('Combined Table'!$A40&amp;'Combined Table'!$B40,$A$1:$A$1067&amp;$B$1:$B$1067,0))</f>
        <v>80.900000000000006</v>
      </c>
      <c r="CS40" s="13">
        <f t="array" ref="CS40">INDEX('Defence Report'!J$1:J$1067,MATCH('Combined Table'!$A40&amp;'Combined Table'!$B40,$A$1:$A$1067&amp;$B$1:$B$1067,0))</f>
        <v>8</v>
      </c>
      <c r="CT40" s="13">
        <f t="array" ref="CT40">INDEX('Defence Report'!K$1:K$1067,MATCH('Combined Table'!$A40&amp;'Combined Table'!$B40,$A$1:$A$1067&amp;$B$1:$B$1067,0))</f>
        <v>102</v>
      </c>
      <c r="CU40" s="13">
        <f t="array" ref="CU40">INDEX('Defence Report'!L$1:L$1067,MATCH('Combined Table'!$A40&amp;'Combined Table'!$B40,$A$1:$A$1067&amp;$B$1:$B$1067,0))</f>
        <v>68</v>
      </c>
      <c r="CV40" s="13">
        <f t="array" ref="CV40">INDEX('Defence Report'!M$1:M$1067,MATCH('Combined Table'!$A40&amp;'Combined Table'!$B40,$A$1:$A$1067&amp;$B$1:$B$1067,0))</f>
        <v>61.8</v>
      </c>
      <c r="CW40" s="13">
        <f t="array" ref="CW40">INDEX('Defence Report'!N$1:N$1067,MATCH('Combined Table'!$A40&amp;'Combined Table'!$B40,$A$1:$A$1067&amp;$B$1:$B$1067,0))</f>
        <v>96</v>
      </c>
      <c r="CX40" s="13">
        <f t="array" ref="CX40">INDEX('Defence Report'!O$1:O$1067,MATCH('Combined Table'!$A40&amp;'Combined Table'!$B40,$A$1:$A$1067&amp;$B$1:$B$1067,0))</f>
        <v>21</v>
      </c>
      <c r="CY40" s="13">
        <f t="array" ref="CY40">INDEX('Defence Report'!P$1:P$1067,MATCH('Combined Table'!$A40&amp;'Combined Table'!$B40,$A$1:$A$1067&amp;$B$1:$B$1067,0))</f>
        <v>51</v>
      </c>
      <c r="CZ40" s="13">
        <f t="array" ref="CZ40">INDEX('Defence Report'!Q$1:Q$1067,MATCH('Combined Table'!$A40&amp;'Combined Table'!$B40,$A$1:$A$1067&amp;$B$1:$B$1067,0))</f>
        <v>72</v>
      </c>
      <c r="DA40" s="13">
        <f t="array" ref="DA40">INDEX('Defence Report'!R$1:R$1067,MATCH('Combined Table'!$A40&amp;'Combined Table'!$B40,$A$1:$A$1067&amp;$B$1:$B$1067,0))</f>
        <v>5</v>
      </c>
      <c r="DB40" s="13">
        <f t="array" ref="DB40">INDEX('Defence Report'!S$1:S$1067,MATCH('Combined Table'!$A40&amp;'Combined Table'!$B40,$A$1:$A$1067&amp;$B$1:$B$1067,0))</f>
        <v>1</v>
      </c>
      <c r="DC40" s="13" t="str">
        <f t="array" ref="DC40">INDEX('Defence Report'!T$1:T$1067,MATCH('Combined Table'!$A40&amp;'Combined Table'!$B40,$A$1:$A$1067&amp;$B$1:$B$1067,0))</f>
        <v/>
      </c>
      <c r="DD40" s="13">
        <f t="array" ref="DD40">INDEX('Defence Report'!U$1:U$1067,MATCH('Combined Table'!$A40&amp;'Combined Table'!$B40,$A$1:$A$1067&amp;$B$1:$B$1067,0))</f>
        <v>6</v>
      </c>
      <c r="DE40" s="13">
        <f t="array" ref="DE40">INDEX('Defence Report'!V$1:V$1067,MATCH('Combined Table'!$A40&amp;'Combined Table'!$B40,$A$1:$A$1067&amp;$B$1:$B$1067,0))</f>
        <v>0</v>
      </c>
      <c r="DF40" s="13">
        <f t="array" ref="DF40">INDEX('Defence Report'!W$1:W$1067,MATCH('Combined Table'!$A40&amp;'Combined Table'!$B40,$A$1:$A$1067&amp;$B$1:$B$1067,0))</f>
        <v>0</v>
      </c>
      <c r="DG40" s="13">
        <f t="array" ref="DG40">INDEX('Defence Report'!X$1:X$1067,MATCH('Combined Table'!$A40&amp;'Combined Table'!$B40,$A$1:$A$1067&amp;$B$1:$B$1067,0))</f>
        <v>10</v>
      </c>
      <c r="DH40" s="1">
        <f t="array" ref="DH40">INDEX('Ruck Speed'!C$1:C$1067,MATCH('Combined Table'!$A40&amp;'Combined Table'!$B40,$A$1:$A$1067&amp;$B$1:$B$1067,0))</f>
        <v>6</v>
      </c>
      <c r="DI40" s="13">
        <f t="array" ref="DI40">INDEX('Ruck Speed'!D$1:D$1067,MATCH('Combined Table'!$A40&amp;'Combined Table'!$B40,$A$1:$A$1067&amp;$B$1:$B$1067,0))</f>
        <v>26</v>
      </c>
      <c r="DJ40" s="13">
        <f t="array" ref="DJ40">INDEX('Ruck Speed'!E$1:E$1067,MATCH('Combined Table'!$A40&amp;'Combined Table'!$B40,$A$1:$A$1067&amp;$B$1:$B$1067,0))</f>
        <v>40</v>
      </c>
      <c r="DK40" s="13">
        <f t="array" ref="DK40">INDEX('Ruck Speed'!F$1:F$1067,MATCH('Combined Table'!$A40&amp;'Combined Table'!$B40,$A$1:$A$1067&amp;$B$1:$B$1067,0))</f>
        <v>72</v>
      </c>
      <c r="DL40" s="13">
        <f t="array" ref="DL40">INDEX('Ruck Speed'!G$1:G$1067,MATCH('Combined Table'!$A40&amp;'Combined Table'!$B40,$A$1:$A$1067&amp;$B$1:$B$1067,0))</f>
        <v>55.6</v>
      </c>
      <c r="DM40" s="13">
        <f t="array" ref="DM40">INDEX('Ruck Speed'!H$1:H$1067,MATCH('Combined Table'!$A40&amp;'Combined Table'!$B40,$A$1:$A$1067&amp;$B$1:$B$1067,0))</f>
        <v>7</v>
      </c>
      <c r="DN40" s="13">
        <f t="array" ref="DN40">INDEX('Ruck Speed'!I$1:I$1067,MATCH('Combined Table'!$A40&amp;'Combined Table'!$B40,$A$1:$A$1067&amp;$B$1:$B$1067,0))</f>
        <v>6</v>
      </c>
      <c r="DO40" s="13">
        <f t="array" ref="DO40">INDEX('Ruck Speed'!J$1:J$1067,MATCH('Combined Table'!$A40&amp;'Combined Table'!$B40,$A$1:$A$1067&amp;$B$1:$B$1067,0))</f>
        <v>29</v>
      </c>
      <c r="DP40" s="13">
        <f t="array" ref="DP40">INDEX('Ruck Speed'!K$1:K$1067,MATCH('Combined Table'!$A40&amp;'Combined Table'!$B40,$A$1:$A$1067&amp;$B$1:$B$1067,0))</f>
        <v>49</v>
      </c>
      <c r="DQ40" s="13">
        <f t="array" ref="DQ40">INDEX('Ruck Speed'!L$1:L$1067,MATCH('Combined Table'!$A40&amp;'Combined Table'!$B40,$A$1:$A$1067&amp;$B$1:$B$1067,0))</f>
        <v>84</v>
      </c>
      <c r="DR40" s="13">
        <f t="array" ref="DR40">INDEX('Ruck Speed'!M$1:M$1067,MATCH('Combined Table'!$A40&amp;'Combined Table'!$B40,$A$1:$A$1067&amp;$B$1:$B$1067,0))</f>
        <v>58.3</v>
      </c>
      <c r="DS40" s="13">
        <f t="array" ref="DS40">INDEX('Ruck Speed'!N$1:N$1067,MATCH('Combined Table'!$A40&amp;'Combined Table'!$B40,$A$1:$A$1067&amp;$B$1:$B$1067,0))</f>
        <v>10</v>
      </c>
      <c r="DT40" s="1">
        <f t="array" ref="DT40">IF(ISNA(INDEX('Maul Outcomes - Attack'!C$1:C$1067,MATCH('Combined Table'!$A40&amp;'Combined Table'!$B40,'Maul Outcomes - Attack'!$A$1:$A$1067&amp;'Maul Outcomes - Attack'!$B$1:$B$1067,0))),"",INDEX('Maul Outcomes - Attack'!C$1:C$1067,MATCH('Combined Table'!$A40&amp;'Combined Table'!$B40,'Maul Outcomes - Attack'!$A$1:$A$1067&amp;'Maul Outcomes - Attack'!$B$1:$B$1067,0)))</f>
        <v>1</v>
      </c>
      <c r="DU40" s="13" t="str">
        <f t="array" ref="DU40">IF(ISNA(INDEX('Maul Outcomes - Attack'!D$1:D$1067,MATCH('Combined Table'!$A40&amp;'Combined Table'!$B40,'Maul Outcomes - Attack'!$A$1:$A$1067&amp;'Maul Outcomes - Attack'!$B$1:$B$1067,0))),"",INDEX('Maul Outcomes - Attack'!D$1:D$1067,MATCH('Combined Table'!$A40&amp;'Combined Table'!$B40,'Maul Outcomes - Attack'!$A$1:$A$1067&amp;'Maul Outcomes - Attack'!$B$1:$B$1067,0)))</f>
        <v/>
      </c>
      <c r="DV40" s="13">
        <f t="array" ref="DV40">IF(ISNA(INDEX('Maul Outcomes - Attack'!E$1:E$1067,MATCH('Combined Table'!$A40&amp;'Combined Table'!$B40,'Maul Outcomes - Attack'!$A$1:$A$1067&amp;'Maul Outcomes - Attack'!$B$1:$B$1067,0))),"",INDEX('Maul Outcomes - Attack'!E$1:E$1067,MATCH('Combined Table'!$A40&amp;'Combined Table'!$B40,'Maul Outcomes - Attack'!$A$1:$A$1067&amp;'Maul Outcomes - Attack'!$B$1:$B$1067,0)))</f>
        <v>1</v>
      </c>
      <c r="DW40" s="13" t="str">
        <f t="array" ref="DW40">IF(ISNA(INDEX('Maul Outcomes - Attack'!F$1:F$1067,MATCH('Combined Table'!$A40&amp;'Combined Table'!$B40,'Maul Outcomes - Attack'!$A$1:$A$1067&amp;'Maul Outcomes - Attack'!$B$1:$B$1067,0))),"",INDEX('Maul Outcomes - Attack'!F$1:F$1067,MATCH('Combined Table'!$A40&amp;'Combined Table'!$B40,'Maul Outcomes - Attack'!$A$1:$A$1067&amp;'Maul Outcomes - Attack'!$B$1:$B$1067,0)))</f>
        <v/>
      </c>
      <c r="DX40" s="13" t="str">
        <f t="array" ref="DX40">IF(ISNA(INDEX('Maul Outcomes - Attack'!G$1:G$1067,MATCH('Combined Table'!$A40&amp;'Combined Table'!$B40,'Maul Outcomes - Attack'!$A$1:$A$1067&amp;'Maul Outcomes - Attack'!$B$1:$B$1067,0))),"",INDEX('Maul Outcomes - Attack'!G$1:G$1067,MATCH('Combined Table'!$A40&amp;'Combined Table'!$B40,'Maul Outcomes - Attack'!$A$1:$A$1067&amp;'Maul Outcomes - Attack'!$B$1:$B$1067,0)))</f>
        <v/>
      </c>
      <c r="DY40" s="13" t="str">
        <f t="array" ref="DY40">IF(ISNA(INDEX('Maul Outcomes - Attack'!H$1:H$1067,MATCH('Combined Table'!$A40&amp;'Combined Table'!$B40,'Maul Outcomes - Attack'!$A$1:$A$1067&amp;'Maul Outcomes - Attack'!$B$1:$B$1067,0))),"",INDEX('Maul Outcomes - Attack'!H$1:H$1067,MATCH('Combined Table'!$A40&amp;'Combined Table'!$B40,'Maul Outcomes - Attack'!$A$1:$A$1067&amp;'Maul Outcomes - Attack'!$B$1:$B$1067,0)))</f>
        <v/>
      </c>
      <c r="DZ40" s="13" t="str">
        <f t="array" ref="DZ40">IF(ISNA(INDEX('Maul Outcomes - Attack'!I$1:I$1067,MATCH('Combined Table'!$A40&amp;'Combined Table'!$B40,'Maul Outcomes - Attack'!$A$1:$A$1067&amp;'Maul Outcomes - Attack'!$B$1:$B$1067,0))),"",INDEX('Maul Outcomes - Attack'!I$1:I$1067,MATCH('Combined Table'!$A40&amp;'Combined Table'!$B40,'Maul Outcomes - Attack'!$A$1:$A$1067&amp;'Maul Outcomes - Attack'!$B$1:$B$1067,0)))</f>
        <v/>
      </c>
      <c r="EA40" s="13">
        <f t="array" ref="EA40">IF(ISNA(INDEX('Maul Outcomes - Attack'!J$1:J$1067,MATCH('Combined Table'!$A40&amp;'Combined Table'!$B40,'Maul Outcomes - Attack'!$A$1:$A$1067&amp;'Maul Outcomes - Attack'!$B$1:$B$1067,0))),"",INDEX('Maul Outcomes - Attack'!J$1:J$1067,MATCH('Combined Table'!$A40&amp;'Combined Table'!$B40,'Maul Outcomes - Attack'!$A$1:$A$1067&amp;'Maul Outcomes - Attack'!$B$1:$B$1067,0)))</f>
        <v>1</v>
      </c>
      <c r="EB40" s="13" t="e">
        <f t="array" ref="EB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C40" s="13" t="e">
        <f t="array" ref="EC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D40" s="13" t="e">
        <f t="array" ref="ED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E40" s="13" t="e">
        <f t="array" ref="EE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F40" s="13" t="e">
        <f t="array" ref="EF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G40" s="13" t="e">
        <f t="array" ref="EG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H40" s="13" t="e">
        <f t="array" ref="EH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I40" s="13" t="e">
        <f t="array" ref="EI40">IF(ISNA(INDEX('Maul Outcomes - Attack'!#REF!,MATCH('Combined Table'!$A40&amp;'Combined Table'!$B40,'Maul Outcomes - Attack'!$A$1:$A$1067&amp;'Maul Outcomes - Attack'!$B$1:$B$1067,0))),"",INDEX('Maul Outcomes - Attack'!#REF!,MATCH('Combined Table'!$A40&amp;'Combined Table'!$B40,'Maul Outcomes - Attack'!$A$1:$A$1067&amp;'Maul Outcomes - Attack'!$B$1:$B$1067,0)))</f>
        <v>#REF!</v>
      </c>
      <c r="EJ40" s="1">
        <f t="array" ref="EJ40">IF(ISNA(INDEX('Lineout Success'!C$1:C$1067,MATCH('Combined Table'!$A40&amp;'Combined Table'!$B40,'Lineout Success'!$A$1:$A$1067&amp;'Lineout Success'!$B$1:$B$1067,0))),"",INDEX('Lineout Success'!C$1:C$1067,MATCH('Combined Table'!$A40&amp;'Combined Table'!$B40,'Lineout Success'!$A$1:$A$1067&amp;'Lineout Success'!$B$1:$B$1067,0)))</f>
        <v>8</v>
      </c>
      <c r="EK40" s="13">
        <f t="array" ref="EK40">IF(ISNA(INDEX('Lineout Success'!D$1:D$1067,MATCH('Combined Table'!$A40&amp;'Combined Table'!$B40,'Lineout Success'!$A$1:$A$1067&amp;'Lineout Success'!$B$1:$B$1067,0))),"",INDEX('Lineout Success'!D$1:D$1067,MATCH('Combined Table'!$A40&amp;'Combined Table'!$B40,'Lineout Success'!$A$1:$A$1067&amp;'Lineout Success'!$B$1:$B$1067,0)))</f>
        <v>88.9</v>
      </c>
      <c r="EL40" s="13">
        <f t="array" ref="EL40">IF(ISNA(INDEX('Lineout Success'!E$1:E$1067,MATCH('Combined Table'!$A40&amp;'Combined Table'!$B40,'Lineout Success'!$A$1:$A$1067&amp;'Lineout Success'!$B$1:$B$1067,0))),"",INDEX('Lineout Success'!E$1:E$1067,MATCH('Combined Table'!$A40&amp;'Combined Table'!$B40,'Lineout Success'!$A$1:$A$1067&amp;'Lineout Success'!$B$1:$B$1067,0)))</f>
        <v>1</v>
      </c>
      <c r="EM40" s="13">
        <f t="array" ref="EM40">IF(ISNA(INDEX('Lineout Success'!F$1:F$1067,MATCH('Combined Table'!$A40&amp;'Combined Table'!$B40,'Lineout Success'!$A$1:$A$1067&amp;'Lineout Success'!$B$1:$B$1067,0))),"",INDEX('Lineout Success'!F$1:F$1067,MATCH('Combined Table'!$A40&amp;'Combined Table'!$B40,'Lineout Success'!$A$1:$A$1067&amp;'Lineout Success'!$B$1:$B$1067,0)))</f>
        <v>11.1</v>
      </c>
      <c r="EN40" s="13">
        <f t="array" ref="EN40">IF(ISNA(INDEX('Lineout Success'!G$1:G$1067,MATCH('Combined Table'!$A40&amp;'Combined Table'!$B40,'Lineout Success'!$A$1:$A$1067&amp;'Lineout Success'!$B$1:$B$1067,0))),"",INDEX('Lineout Success'!G$1:G$1067,MATCH('Combined Table'!$A40&amp;'Combined Table'!$B40,'Lineout Success'!$A$1:$A$1067&amp;'Lineout Success'!$B$1:$B$1067,0)))</f>
        <v>9</v>
      </c>
      <c r="EO40" s="13">
        <f t="array" ref="EO40">IF(ISNA(INDEX('Lineout Success'!H$1:H$1067,MATCH('Combined Table'!$A40&amp;'Combined Table'!$B40,'Lineout Success'!$A$1:$A$1067&amp;'Lineout Success'!$B$1:$B$1067,0))),"",INDEX('Lineout Success'!H$1:H$1067,MATCH('Combined Table'!$A40&amp;'Combined Table'!$B40,'Lineout Success'!$A$1:$A$1067&amp;'Lineout Success'!$B$1:$B$1067,0)))</f>
        <v>1</v>
      </c>
      <c r="EP40" s="13">
        <f t="array" ref="EP40">IF(ISNA(INDEX('Lineout Success'!I$1:I$1067,MATCH('Combined Table'!$A40&amp;'Combined Table'!$B40,'Lineout Success'!$A$1:$A$1067&amp;'Lineout Success'!$B$1:$B$1067,0))),"",INDEX('Lineout Success'!I$1:I$1067,MATCH('Combined Table'!$A40&amp;'Combined Table'!$B40,'Lineout Success'!$A$1:$A$1067&amp;'Lineout Success'!$B$1:$B$1067,0)))</f>
        <v>10</v>
      </c>
      <c r="EQ40" s="13">
        <f t="array" ref="EQ40">IF(ISNA(INDEX('Lineout Success'!J$1:J$1067,MATCH('Combined Table'!$A40&amp;'Combined Table'!$B40,'Lineout Success'!$A$1:$A$1067&amp;'Lineout Success'!$B$1:$B$1067,0))),"",INDEX('Lineout Success'!J$1:J$1067,MATCH('Combined Table'!$A40&amp;'Combined Table'!$B40,'Lineout Success'!$A$1:$A$1067&amp;'Lineout Success'!$B$1:$B$1067,0)))</f>
        <v>9</v>
      </c>
      <c r="ER40" s="13">
        <f t="array" ref="ER40">IF(ISNA(INDEX('Lineout Success'!K$1:K$1067,MATCH('Combined Table'!$A40&amp;'Combined Table'!$B40,'Lineout Success'!$A$1:$A$1067&amp;'Lineout Success'!$B$1:$B$1067,0))),"",INDEX('Lineout Success'!K$1:K$1067,MATCH('Combined Table'!$A40&amp;'Combined Table'!$B40,'Lineout Success'!$A$1:$A$1067&amp;'Lineout Success'!$B$1:$B$1067,0)))</f>
        <v>90</v>
      </c>
      <c r="ES40" s="13">
        <f t="array" ref="ES40">IF(ISNA(INDEX('Lineout Success'!L$1:L$1067,MATCH('Combined Table'!$A40&amp;'Combined Table'!$B40,'Lineout Success'!$A$1:$A$1067&amp;'Lineout Success'!$B$1:$B$1067,0))),"",INDEX('Lineout Success'!L$1:L$1067,MATCH('Combined Table'!$A40&amp;'Combined Table'!$B40,'Lineout Success'!$A$1:$A$1067&amp;'Lineout Success'!$B$1:$B$1067,0)))</f>
        <v>10</v>
      </c>
      <c r="ET40" s="13">
        <f t="array" ref="ET40">IF(ISNA(INDEX('Lineout Success'!M$1:M$1067,MATCH('Combined Table'!$A40&amp;'Combined Table'!$B40,'Lineout Success'!$A$1:$A$1067&amp;'Lineout Success'!$B$1:$B$1067,0))),"",INDEX('Lineout Success'!M$1:M$1067,MATCH('Combined Table'!$A40&amp;'Combined Table'!$B40,'Lineout Success'!$A$1:$A$1067&amp;'Lineout Success'!$B$1:$B$1067,0)))</f>
        <v>9</v>
      </c>
      <c r="EU40" s="13">
        <f t="array" ref="EU40">IF(ISNA(INDEX('Lineout Success'!N$1:N$1067,MATCH('Combined Table'!$A40&amp;'Combined Table'!$B40,'Lineout Success'!$A$1:$A$1067&amp;'Lineout Success'!$B$1:$B$1067,0))),"",INDEX('Lineout Success'!N$1:N$1067,MATCH('Combined Table'!$A40&amp;'Combined Table'!$B40,'Lineout Success'!$A$1:$A$1067&amp;'Lineout Success'!$B$1:$B$1067,0)))</f>
        <v>47.4</v>
      </c>
      <c r="EV40" s="13">
        <f t="array" ref="EV40">IF(ISNA(INDEX('Lineout Success'!O$1:O$1067,MATCH('Combined Table'!$A40&amp;'Combined Table'!$B40,'Lineout Success'!$A$1:$A$1067&amp;'Lineout Success'!$B$1:$B$1067,0))),"",INDEX('Lineout Success'!O$1:O$1067,MATCH('Combined Table'!$A40&amp;'Combined Table'!$B40,'Lineout Success'!$A$1:$A$1067&amp;'Lineout Success'!$B$1:$B$1067,0)))</f>
        <v>10</v>
      </c>
      <c r="EW40" s="13">
        <f t="array" ref="EW40">IF(ISNA(INDEX('Lineout Success'!P$1:P$1067,MATCH('Combined Table'!$A40&amp;'Combined Table'!$B40,'Lineout Success'!$A$1:$A$1067&amp;'Lineout Success'!$B$1:$B$1067,0))),"",INDEX('Lineout Success'!P$1:P$1067,MATCH('Combined Table'!$A40&amp;'Combined Table'!$B40,'Lineout Success'!$A$1:$A$1067&amp;'Lineout Success'!$B$1:$B$1067,0)))</f>
        <v>52.6</v>
      </c>
      <c r="EX40" s="13">
        <f t="array" ref="EX40">IF(ISNA(INDEX('Lineout Success'!Q$1:Q$1067,MATCH('Combined Table'!$A40&amp;'Combined Table'!$B40,'Lineout Success'!$A$1:$A$1067&amp;'Lineout Success'!$B$1:$B$1067,0))),"",INDEX('Lineout Success'!Q$1:Q$1067,MATCH('Combined Table'!$A40&amp;'Combined Table'!$B40,'Lineout Success'!$A$1:$A$1067&amp;'Lineout Success'!$B$1:$B$1067,0)))</f>
        <v>19</v>
      </c>
      <c r="EY40" s="1" t="str">
        <f t="array" ref="EY40">IF(ISNA(INDEX('Lineout Throwing'!C$1:C$1067,MATCH('Combined Table'!$A40&amp;'Combined Table'!$B40,'Lineout Throwing'!$A$1:$A$1067&amp;'Lineout Throwing'!$B$1:$B$1067,0))),"",INDEX('Lineout Throwing'!C$1:C$1067,MATCH('Combined Table'!$A40&amp;'Combined Table'!$B40,'Lineout Throwing'!$A$1:$A$1067&amp;'Lineout Throwing'!$B$1:$B$1067,0)))</f>
        <v/>
      </c>
      <c r="EZ40" s="13" t="str">
        <f t="array" ref="EZ40">IF(ISNA(INDEX('Lineout Throwing'!D$1:D$1067,MATCH('Combined Table'!$A40&amp;'Combined Table'!$B40,'Lineout Throwing'!$A$1:$A$1067&amp;'Lineout Throwing'!$B$1:$B$1067,0))),"",INDEX('Lineout Throwing'!D$1:D$1067,MATCH('Combined Table'!$A40&amp;'Combined Table'!$B40,'Lineout Throwing'!$A$1:$A$1067&amp;'Lineout Throwing'!$B$1:$B$1067,0)))</f>
        <v/>
      </c>
      <c r="FA40" s="13" t="str">
        <f t="array" ref="FA40">IF(ISNA(INDEX('Lineout Throwing'!E$1:E$1067,MATCH('Combined Table'!$A40&amp;'Combined Table'!$B40,'Lineout Throwing'!$A$1:$A$1067&amp;'Lineout Throwing'!$B$1:$B$1067,0))),"",INDEX('Lineout Throwing'!E$1:E$1067,MATCH('Combined Table'!$A40&amp;'Combined Table'!$B40,'Lineout Throwing'!$A$1:$A$1067&amp;'Lineout Throwing'!$B$1:$B$1067,0)))</f>
        <v/>
      </c>
      <c r="FB40" s="13" t="str">
        <f t="array" ref="FB40">IF(ISNA(INDEX('Lineout Throwing'!F$1:F$1067,MATCH('Combined Table'!$A40&amp;'Combined Table'!$B40,'Lineout Throwing'!$A$1:$A$1067&amp;'Lineout Throwing'!$B$1:$B$1067,0))),"",INDEX('Lineout Throwing'!F$1:F$1067,MATCH('Combined Table'!$A40&amp;'Combined Table'!$B40,'Lineout Throwing'!$A$1:$A$1067&amp;'Lineout Throwing'!$B$1:$B$1067,0)))</f>
        <v/>
      </c>
      <c r="FC40" s="13" t="str">
        <f t="array" ref="FC40">IF(ISNA(INDEX('Lineout Throwing'!G$1:G$1067,MATCH('Combined Table'!$A40&amp;'Combined Table'!$B40,'Lineout Throwing'!$A$1:$A$1067&amp;'Lineout Throwing'!$B$1:$B$1067,0))),"",INDEX('Lineout Throwing'!G$1:G$1067,MATCH('Combined Table'!$A40&amp;'Combined Table'!$B40,'Lineout Throwing'!$A$1:$A$1067&amp;'Lineout Throwing'!$B$1:$B$1067,0)))</f>
        <v/>
      </c>
      <c r="FD40" s="13" t="str">
        <f t="array" ref="FD40">IF(ISNA(INDEX('Lineout Throwing'!H$1:H$1067,MATCH('Combined Table'!$A40&amp;'Combined Table'!$B40,'Lineout Throwing'!$A$1:$A$1067&amp;'Lineout Throwing'!$B$1:$B$1067,0))),"",INDEX('Lineout Throwing'!H$1:H$1067,MATCH('Combined Table'!$A40&amp;'Combined Table'!$B40,'Lineout Throwing'!$A$1:$A$1067&amp;'Lineout Throwing'!$B$1:$B$1067,0)))</f>
        <v/>
      </c>
      <c r="FE40" s="13">
        <f t="array" ref="FE40">IF(ISNA(INDEX('Lineout Throwing'!I$1:I$1067,MATCH('Combined Table'!$A40&amp;'Combined Table'!$B40,'Lineout Throwing'!$A$1:$A$1067&amp;'Lineout Throwing'!$B$1:$B$1067,0))),"",INDEX('Lineout Throwing'!I$1:I$1067,MATCH('Combined Table'!$A40&amp;'Combined Table'!$B40,'Lineout Throwing'!$A$1:$A$1067&amp;'Lineout Throwing'!$B$1:$B$1067,0)))</f>
        <v>3</v>
      </c>
      <c r="FF40" s="13">
        <f t="array" ref="FF40">IF(ISNA(INDEX('Lineout Throwing'!J$1:J$1067,MATCH('Combined Table'!$A40&amp;'Combined Table'!$B40,'Lineout Throwing'!$A$1:$A$1067&amp;'Lineout Throwing'!$B$1:$B$1067,0))),"",INDEX('Lineout Throwing'!J$1:J$1067,MATCH('Combined Table'!$A40&amp;'Combined Table'!$B40,'Lineout Throwing'!$A$1:$A$1067&amp;'Lineout Throwing'!$B$1:$B$1067,0)))</f>
        <v>33.299999999999997</v>
      </c>
      <c r="FG40" s="13">
        <f t="array" ref="FG40">IF(ISNA(INDEX('Lineout Throwing'!K$1:K$1067,MATCH('Combined Table'!$A40&amp;'Combined Table'!$B40,'Lineout Throwing'!$A$1:$A$1067&amp;'Lineout Throwing'!$B$1:$B$1067,0))),"",INDEX('Lineout Throwing'!K$1:K$1067,MATCH('Combined Table'!$A40&amp;'Combined Table'!$B40,'Lineout Throwing'!$A$1:$A$1067&amp;'Lineout Throwing'!$B$1:$B$1067,0)))</f>
        <v>4</v>
      </c>
      <c r="FH40" s="13">
        <f t="array" ref="FH40">IF(ISNA(INDEX('Lineout Throwing'!L$1:L$1067,MATCH('Combined Table'!$A40&amp;'Combined Table'!$B40,'Lineout Throwing'!$A$1:$A$1067&amp;'Lineout Throwing'!$B$1:$B$1067,0))),"",INDEX('Lineout Throwing'!L$1:L$1067,MATCH('Combined Table'!$A40&amp;'Combined Table'!$B40,'Lineout Throwing'!$A$1:$A$1067&amp;'Lineout Throwing'!$B$1:$B$1067,0)))</f>
        <v>44.4</v>
      </c>
      <c r="FI40" s="13">
        <f t="array" ref="FI40">IF(ISNA(INDEX('Lineout Throwing'!M$1:M$1067,MATCH('Combined Table'!$A40&amp;'Combined Table'!$B40,'Lineout Throwing'!$A$1:$A$1067&amp;'Lineout Throwing'!$B$1:$B$1067,0))),"",INDEX('Lineout Throwing'!M$1:M$1067,MATCH('Combined Table'!$A40&amp;'Combined Table'!$B40,'Lineout Throwing'!$A$1:$A$1067&amp;'Lineout Throwing'!$B$1:$B$1067,0)))</f>
        <v>1</v>
      </c>
      <c r="FJ40" s="13">
        <f t="array" ref="FJ40">IF(ISNA(INDEX('Lineout Throwing'!N$1:N$1067,MATCH('Combined Table'!$A40&amp;'Combined Table'!$B40,'Lineout Throwing'!$A$1:$A$1067&amp;'Lineout Throwing'!$B$1:$B$1067,0))),"",INDEX('Lineout Throwing'!N$1:N$1067,MATCH('Combined Table'!$A40&amp;'Combined Table'!$B40,'Lineout Throwing'!$A$1:$A$1067&amp;'Lineout Throwing'!$B$1:$B$1067,0)))</f>
        <v>11.1</v>
      </c>
      <c r="FK40" s="13" t="str">
        <f t="array" ref="FK40">IF(ISNA(INDEX('Lineout Throwing'!O$1:O$1067,MATCH('Combined Table'!$A40&amp;'Combined Table'!$B40,'Lineout Throwing'!$A$1:$A$1067&amp;'Lineout Throwing'!$B$1:$B$1067,0))),"",INDEX('Lineout Throwing'!O$1:O$1067,MATCH('Combined Table'!$A40&amp;'Combined Table'!$B40,'Lineout Throwing'!$A$1:$A$1067&amp;'Lineout Throwing'!$B$1:$B$1067,0)))</f>
        <v/>
      </c>
      <c r="FL40" s="13" t="str">
        <f t="array" ref="FL40">IF(ISNA(INDEX('Lineout Throwing'!P$1:P$1067,MATCH('Combined Table'!$A40&amp;'Combined Table'!$B40,'Lineout Throwing'!$A$1:$A$1067&amp;'Lineout Throwing'!$B$1:$B$1067,0))),"",INDEX('Lineout Throwing'!P$1:P$1067,MATCH('Combined Table'!$A40&amp;'Combined Table'!$B40,'Lineout Throwing'!$A$1:$A$1067&amp;'Lineout Throwing'!$B$1:$B$1067,0)))</f>
        <v/>
      </c>
      <c r="FM40" s="13">
        <f t="array" ref="FM40">IF(ISNA(INDEX('Lineout Throwing'!Q$1:Q$1067,MATCH('Combined Table'!$A40&amp;'Combined Table'!$B40,'Lineout Throwing'!$A$1:$A$1067&amp;'Lineout Throwing'!$B$1:$B$1067,0))),"",INDEX('Lineout Throwing'!Q$1:Q$1067,MATCH('Combined Table'!$A40&amp;'Combined Table'!$B40,'Lineout Throwing'!$A$1:$A$1067&amp;'Lineout Throwing'!$B$1:$B$1067,0)))</f>
        <v>1</v>
      </c>
      <c r="FN40" s="13">
        <f t="array" ref="FN40">IF(ISNA(INDEX('Lineout Throwing'!R$1:R$1067,MATCH('Combined Table'!$A40&amp;'Combined Table'!$B40,'Lineout Throwing'!$A$1:$A$1067&amp;'Lineout Throwing'!$B$1:$B$1067,0))),"",INDEX('Lineout Throwing'!R$1:R$1067,MATCH('Combined Table'!$A40&amp;'Combined Table'!$B40,'Lineout Throwing'!$A$1:$A$1067&amp;'Lineout Throwing'!$B$1:$B$1067,0)))</f>
        <v>11.1</v>
      </c>
      <c r="FO40" s="13">
        <f t="array" ref="FO40">IF(ISNA(INDEX('Lineout Throwing'!S$1:S$1067,MATCH('Combined Table'!$A40&amp;'Combined Table'!$B40,'Lineout Throwing'!$A$1:$A$1067&amp;'Lineout Throwing'!$B$1:$B$1067,0))),"",INDEX('Lineout Throwing'!S$1:S$1067,MATCH('Combined Table'!$A40&amp;'Combined Table'!$B40,'Lineout Throwing'!$A$1:$A$1067&amp;'Lineout Throwing'!$B$1:$B$1067,0)))</f>
        <v>9</v>
      </c>
      <c r="FP40" s="13">
        <f t="array" ref="FP40">IF(ISNA(INDEX('Lineout Throwing'!T$1:T$1067,MATCH('Combined Table'!$A40&amp;'Combined Table'!$B40,'Lineout Throwing'!$A$1:$A$1067&amp;'Lineout Throwing'!$B$1:$B$1067,0))),"",INDEX('Lineout Throwing'!T$1:T$1067,MATCH('Combined Table'!$A40&amp;'Combined Table'!$B40,'Lineout Throwing'!$A$1:$A$1067&amp;'Lineout Throwing'!$B$1:$B$1067,0)))</f>
        <v>8</v>
      </c>
      <c r="FQ40" s="13">
        <f t="array" ref="FQ40">IF(ISNA(INDEX('Lineout Throwing'!U$1:U$1067,MATCH('Combined Table'!$A40&amp;'Combined Table'!$B40,'Lineout Throwing'!$A$1:$A$1067&amp;'Lineout Throwing'!$B$1:$B$1067,0))),"",INDEX('Lineout Throwing'!U$1:U$1067,MATCH('Combined Table'!$A40&amp;'Combined Table'!$B40,'Lineout Throwing'!$A$1:$A$1067&amp;'Lineout Throwing'!$B$1:$B$1067,0)))</f>
        <v>88.9</v>
      </c>
      <c r="FR40" s="13">
        <f t="array" ref="FR40">IF(ISNA(INDEX('Lineout Throwing'!V$1:V$1067,MATCH('Combined Table'!$A40&amp;'Combined Table'!$B40,'Lineout Throwing'!$A$1:$A$1067&amp;'Lineout Throwing'!$B$1:$B$1067,0))),"",INDEX('Lineout Throwing'!V$1:V$1067,MATCH('Combined Table'!$A40&amp;'Combined Table'!$B40,'Lineout Throwing'!$A$1:$A$1067&amp;'Lineout Throwing'!$B$1:$B$1067,0)))</f>
        <v>1</v>
      </c>
      <c r="FS40" s="13">
        <f t="array" ref="FS40">IF(ISNA(INDEX('Lineout Throwing'!W$1:W$1067,MATCH('Combined Table'!$A40&amp;'Combined Table'!$B40,'Lineout Throwing'!$A$1:$A$1067&amp;'Lineout Throwing'!$B$1:$B$1067,0))),"",INDEX('Lineout Throwing'!W$1:W$1067,MATCH('Combined Table'!$A40&amp;'Combined Table'!$B40,'Lineout Throwing'!$A$1:$A$1067&amp;'Lineout Throwing'!$B$1:$B$1067,0)))</f>
        <v>11.1</v>
      </c>
      <c r="FT40" s="1">
        <f t="array" ref="FT40">IF(ISNA(INDEX('Scrum Own Feed'!C$1:C$1067,MATCH('Combined Table'!$A40&amp;'Combined Table'!$B40,'Scrum Own Feed'!$A$1:$A$1067&amp;'Scrum Own Feed'!$B$1:$B$1067,0))),"",INDEX('Scrum Own Feed'!C$1:C$1067,MATCH('Combined Table'!$A40&amp;'Combined Table'!$B40,'Scrum Own Feed'!$A$1:$A$1067&amp;'Scrum Own Feed'!$B$1:$B$1067,0)))</f>
        <v>4</v>
      </c>
      <c r="FU40" s="13">
        <f t="array" ref="FU40">IF(ISNA(INDEX('Scrum Own Feed'!D$1:D$1067,MATCH('Combined Table'!$A40&amp;'Combined Table'!$B40,'Scrum Own Feed'!$A$1:$A$1067&amp;'Scrum Own Feed'!$B$1:$B$1067,0))),"",INDEX('Scrum Own Feed'!D$1:D$1067,MATCH('Combined Table'!$A40&amp;'Combined Table'!$B40,'Scrum Own Feed'!$A$1:$A$1067&amp;'Scrum Own Feed'!$B$1:$B$1067,0)))</f>
        <v>66.7</v>
      </c>
      <c r="FV40" s="13" t="str">
        <f t="array" ref="FV40">IF(ISNA(INDEX('Scrum Own Feed'!E$1:E$1067,MATCH('Combined Table'!$A40&amp;'Combined Table'!$B40,'Scrum Own Feed'!$A$1:$A$1067&amp;'Scrum Own Feed'!$B$1:$B$1067,0))),"",INDEX('Scrum Own Feed'!E$1:E$1067,MATCH('Combined Table'!$A40&amp;'Combined Table'!$B40,'Scrum Own Feed'!$A$1:$A$1067&amp;'Scrum Own Feed'!$B$1:$B$1067,0)))</f>
        <v/>
      </c>
      <c r="FW40" s="13">
        <f t="array" ref="FW40">IF(ISNA(INDEX('Scrum Own Feed'!F$1:F$1067,MATCH('Combined Table'!$A40&amp;'Combined Table'!$B40,'Scrum Own Feed'!$A$1:$A$1067&amp;'Scrum Own Feed'!$B$1:$B$1067,0))),"",INDEX('Scrum Own Feed'!F$1:F$1067,MATCH('Combined Table'!$A40&amp;'Combined Table'!$B40,'Scrum Own Feed'!$A$1:$A$1067&amp;'Scrum Own Feed'!$B$1:$B$1067,0)))</f>
        <v>1</v>
      </c>
      <c r="FX40" s="13" t="str">
        <f t="array" ref="FX40">IF(ISNA(INDEX('Scrum Own Feed'!G$1:G$1067,MATCH('Combined Table'!$A40&amp;'Combined Table'!$B40,'Scrum Own Feed'!$A$1:$A$1067&amp;'Scrum Own Feed'!$B$1:$B$1067,0))),"",INDEX('Scrum Own Feed'!G$1:G$1067,MATCH('Combined Table'!$A40&amp;'Combined Table'!$B40,'Scrum Own Feed'!$A$1:$A$1067&amp;'Scrum Own Feed'!$B$1:$B$1067,0)))</f>
        <v/>
      </c>
      <c r="FY40" s="13">
        <f t="array" ref="FY40">IF(ISNA(INDEX('Scrum Own Feed'!H$1:H$1067,MATCH('Combined Table'!$A40&amp;'Combined Table'!$B40,'Scrum Own Feed'!$A$1:$A$1067&amp;'Scrum Own Feed'!$B$1:$B$1067,0))),"",INDEX('Scrum Own Feed'!H$1:H$1067,MATCH('Combined Table'!$A40&amp;'Combined Table'!$B40,'Scrum Own Feed'!$A$1:$A$1067&amp;'Scrum Own Feed'!$B$1:$B$1067,0)))</f>
        <v>5</v>
      </c>
      <c r="FZ40" s="13">
        <f t="array" ref="FZ40">IF(ISNA(INDEX('Scrum Own Feed'!I$1:I$1067,MATCH('Combined Table'!$A40&amp;'Combined Table'!$B40,'Scrum Own Feed'!$A$1:$A$1067&amp;'Scrum Own Feed'!$B$1:$B$1067,0))),"",INDEX('Scrum Own Feed'!I$1:I$1067,MATCH('Combined Table'!$A40&amp;'Combined Table'!$B40,'Scrum Own Feed'!$A$1:$A$1067&amp;'Scrum Own Feed'!$B$1:$B$1067,0)))</f>
        <v>83.3</v>
      </c>
      <c r="GA40" s="13">
        <f t="array" ref="GA40">IF(ISNA(INDEX('Scrum Own Feed'!J$1:J$1067,MATCH('Combined Table'!$A40&amp;'Combined Table'!$B40,'Scrum Own Feed'!$A$1:$A$1067&amp;'Scrum Own Feed'!$B$1:$B$1067,0))),"",INDEX('Scrum Own Feed'!J$1:J$1067,MATCH('Combined Table'!$A40&amp;'Combined Table'!$B40,'Scrum Own Feed'!$A$1:$A$1067&amp;'Scrum Own Feed'!$B$1:$B$1067,0)))</f>
        <v>1</v>
      </c>
      <c r="GB40" s="13">
        <f t="array" ref="GB40">IF(ISNA(INDEX('Scrum Own Feed'!K$1:K$1067,MATCH('Combined Table'!$A40&amp;'Combined Table'!$B40,'Scrum Own Feed'!$A$1:$A$1067&amp;'Scrum Own Feed'!$B$1:$B$1067,0))),"",INDEX('Scrum Own Feed'!K$1:K$1067,MATCH('Combined Table'!$A40&amp;'Combined Table'!$B40,'Scrum Own Feed'!$A$1:$A$1067&amp;'Scrum Own Feed'!$B$1:$B$1067,0)))</f>
        <v>16.7</v>
      </c>
      <c r="GC40" s="13" t="str">
        <f t="array" ref="GC40">IF(ISNA(INDEX('Scrum Own Feed'!L$1:L$1067,MATCH('Combined Table'!$A40&amp;'Combined Table'!$B40,'Scrum Own Feed'!$A$1:$A$1067&amp;'Scrum Own Feed'!$B$1:$B$1067,0))),"",INDEX('Scrum Own Feed'!L$1:L$1067,MATCH('Combined Table'!$A40&amp;'Combined Table'!$B40,'Scrum Own Feed'!$A$1:$A$1067&amp;'Scrum Own Feed'!$B$1:$B$1067,0)))</f>
        <v/>
      </c>
      <c r="GD40" s="13" t="str">
        <f t="array" ref="GD40">IF(ISNA(INDEX('Scrum Own Feed'!M$1:M$1067,MATCH('Combined Table'!$A40&amp;'Combined Table'!$B40,'Scrum Own Feed'!$A$1:$A$1067&amp;'Scrum Own Feed'!$B$1:$B$1067,0))),"",INDEX('Scrum Own Feed'!M$1:M$1067,MATCH('Combined Table'!$A40&amp;'Combined Table'!$B40,'Scrum Own Feed'!$A$1:$A$1067&amp;'Scrum Own Feed'!$B$1:$B$1067,0)))</f>
        <v/>
      </c>
      <c r="GE40" s="13" t="str">
        <f t="array" ref="GE40">IF(ISNA(INDEX('Scrum Own Feed'!N$1:N$1067,MATCH('Combined Table'!$A40&amp;'Combined Table'!$B40,'Scrum Own Feed'!$A$1:$A$1067&amp;'Scrum Own Feed'!$B$1:$B$1067,0))),"",INDEX('Scrum Own Feed'!N$1:N$1067,MATCH('Combined Table'!$A40&amp;'Combined Table'!$B40,'Scrum Own Feed'!$A$1:$A$1067&amp;'Scrum Own Feed'!$B$1:$B$1067,0)))</f>
        <v/>
      </c>
      <c r="GF40" s="13">
        <f t="array" ref="GF40">IF(ISNA(INDEX('Scrum Own Feed'!O$1:O$1067,MATCH('Combined Table'!$A40&amp;'Combined Table'!$B40,'Scrum Own Feed'!$A$1:$A$1067&amp;'Scrum Own Feed'!$B$1:$B$1067,0))),"",INDEX('Scrum Own Feed'!O$1:O$1067,MATCH('Combined Table'!$A40&amp;'Combined Table'!$B40,'Scrum Own Feed'!$A$1:$A$1067&amp;'Scrum Own Feed'!$B$1:$B$1067,0)))</f>
        <v>1</v>
      </c>
      <c r="GG40" s="13">
        <f t="array" ref="GG40">IF(ISNA(INDEX('Scrum Own Feed'!P$1:P$1067,MATCH('Combined Table'!$A40&amp;'Combined Table'!$B40,'Scrum Own Feed'!$A$1:$A$1067&amp;'Scrum Own Feed'!$B$1:$B$1067,0))),"",INDEX('Scrum Own Feed'!P$1:P$1067,MATCH('Combined Table'!$A40&amp;'Combined Table'!$B40,'Scrum Own Feed'!$A$1:$A$1067&amp;'Scrum Own Feed'!$B$1:$B$1067,0)))</f>
        <v>16.7</v>
      </c>
      <c r="GH40" s="13">
        <f t="array" ref="GH40">IF(ISNA(INDEX('Scrum Own Feed'!Q$1:Q$1067,MATCH('Combined Table'!$A40&amp;'Combined Table'!$B40,'Scrum Own Feed'!$A$1:$A$1067&amp;'Scrum Own Feed'!$B$1:$B$1067,0))),"",INDEX('Scrum Own Feed'!Q$1:Q$1067,MATCH('Combined Table'!$A40&amp;'Combined Table'!$B40,'Scrum Own Feed'!$A$1:$A$1067&amp;'Scrum Own Feed'!$B$1:$B$1067,0)))</f>
        <v>6</v>
      </c>
      <c r="GI40" s="1" t="str">
        <f t="array" ref="GI40">IF(ISNA(INDEX('Scrum Opp Feed'!C$1:C$1067,MATCH('Combined Table'!$A40&amp;'Combined Table'!$B40,'Scrum Opp Feed'!$A$1:$A$1067&amp;'Scrum Opp Feed'!$B$1:$B$1067,0))),"",INDEX('Scrum Opp Feed'!C$1:C$1067,MATCH('Combined Table'!$A40&amp;'Combined Table'!$B40,'Scrum Opp Feed'!$A$1:$A$1067&amp;'Scrum Opp Feed'!$B$1:$B$1067,0)))</f>
        <v/>
      </c>
      <c r="GJ40" s="13" t="str">
        <f t="array" ref="GJ40">IF(ISNA(INDEX('Scrum Opp Feed'!D$1:D$1067,MATCH('Combined Table'!$A40&amp;'Combined Table'!$B40,'Scrum Opp Feed'!$A$1:$A$1067&amp;'Scrum Opp Feed'!$B$1:$B$1067,0))),"",INDEX('Scrum Opp Feed'!D$1:D$1067,MATCH('Combined Table'!$A40&amp;'Combined Table'!$B40,'Scrum Opp Feed'!$A$1:$A$1067&amp;'Scrum Opp Feed'!$B$1:$B$1067,0)))</f>
        <v/>
      </c>
      <c r="GK40" s="13" t="str">
        <f t="array" ref="GK40">IF(ISNA(INDEX('Scrum Opp Feed'!E$1:E$1067,MATCH('Combined Table'!$A40&amp;'Combined Table'!$B40,'Scrum Opp Feed'!$A$1:$A$1067&amp;'Scrum Opp Feed'!$B$1:$B$1067,0))),"",INDEX('Scrum Opp Feed'!E$1:E$1067,MATCH('Combined Table'!$A40&amp;'Combined Table'!$B40,'Scrum Opp Feed'!$A$1:$A$1067&amp;'Scrum Opp Feed'!$B$1:$B$1067,0)))</f>
        <v/>
      </c>
      <c r="GL40" s="13" t="str">
        <f t="array" ref="GL40">IF(ISNA(INDEX('Scrum Opp Feed'!F$1:F$1067,MATCH('Combined Table'!$A40&amp;'Combined Table'!$B40,'Scrum Opp Feed'!$A$1:$A$1067&amp;'Scrum Opp Feed'!$B$1:$B$1067,0))),"",INDEX('Scrum Opp Feed'!F$1:F$1067,MATCH('Combined Table'!$A40&amp;'Combined Table'!$B40,'Scrum Opp Feed'!$A$1:$A$1067&amp;'Scrum Opp Feed'!$B$1:$B$1067,0)))</f>
        <v/>
      </c>
      <c r="GM40" s="13" t="str">
        <f t="array" ref="GM40">IF(ISNA(INDEX('Scrum Opp Feed'!G$1:G$1067,MATCH('Combined Table'!$A40&amp;'Combined Table'!$B40,'Scrum Opp Feed'!$A$1:$A$1067&amp;'Scrum Opp Feed'!$B$1:$B$1067,0))),"",INDEX('Scrum Opp Feed'!G$1:G$1067,MATCH('Combined Table'!$A40&amp;'Combined Table'!$B40,'Scrum Opp Feed'!$A$1:$A$1067&amp;'Scrum Opp Feed'!$B$1:$B$1067,0)))</f>
        <v/>
      </c>
      <c r="GN40" s="13" t="str">
        <f t="array" ref="GN40">IF(ISNA(INDEX('Scrum Opp Feed'!H$1:H$1067,MATCH('Combined Table'!$A40&amp;'Combined Table'!$B40,'Scrum Opp Feed'!$A$1:$A$1067&amp;'Scrum Opp Feed'!$B$1:$B$1067,0))),"",INDEX('Scrum Opp Feed'!H$1:H$1067,MATCH('Combined Table'!$A40&amp;'Combined Table'!$B40,'Scrum Opp Feed'!$A$1:$A$1067&amp;'Scrum Opp Feed'!$B$1:$B$1067,0)))</f>
        <v/>
      </c>
      <c r="GO40" s="13" t="str">
        <f t="array" ref="GO40">IF(ISNA(INDEX('Scrum Opp Feed'!I$1:I$1067,MATCH('Combined Table'!$A40&amp;'Combined Table'!$B40,'Scrum Opp Feed'!$A$1:$A$1067&amp;'Scrum Opp Feed'!$B$1:$B$1067,0))),"",INDEX('Scrum Opp Feed'!I$1:I$1067,MATCH('Combined Table'!$A40&amp;'Combined Table'!$B40,'Scrum Opp Feed'!$A$1:$A$1067&amp;'Scrum Opp Feed'!$B$1:$B$1067,0)))</f>
        <v/>
      </c>
      <c r="GP40" s="13">
        <f t="array" ref="GP40">IF(ISNA(INDEX('Scrum Opp Feed'!J$1:J$1067,MATCH('Combined Table'!$A40&amp;'Combined Table'!$B40,'Scrum Opp Feed'!$A$1:$A$1067&amp;'Scrum Opp Feed'!$B$1:$B$1067,0))),"",INDEX('Scrum Opp Feed'!J$1:J$1067,MATCH('Combined Table'!$A40&amp;'Combined Table'!$B40,'Scrum Opp Feed'!$A$1:$A$1067&amp;'Scrum Opp Feed'!$B$1:$B$1067,0)))</f>
        <v>4</v>
      </c>
      <c r="GQ40" s="13">
        <f t="array" ref="GQ40">IF(ISNA(INDEX('Scrum Opp Feed'!K$1:K$1067,MATCH('Combined Table'!$A40&amp;'Combined Table'!$B40,'Scrum Opp Feed'!$A$1:$A$1067&amp;'Scrum Opp Feed'!$B$1:$B$1067,0))),"",INDEX('Scrum Opp Feed'!K$1:K$1067,MATCH('Combined Table'!$A40&amp;'Combined Table'!$B40,'Scrum Opp Feed'!$A$1:$A$1067&amp;'Scrum Opp Feed'!$B$1:$B$1067,0)))</f>
        <v>100</v>
      </c>
      <c r="GR40" s="13" t="str">
        <f t="array" ref="GR40">IF(ISNA(INDEX('Scrum Opp Feed'!L$1:L$1067,MATCH('Combined Table'!$A40&amp;'Combined Table'!$B40,'Scrum Opp Feed'!$A$1:$A$1067&amp;'Scrum Opp Feed'!$B$1:$B$1067,0))),"",INDEX('Scrum Opp Feed'!L$1:L$1067,MATCH('Combined Table'!$A40&amp;'Combined Table'!$B40,'Scrum Opp Feed'!$A$1:$A$1067&amp;'Scrum Opp Feed'!$B$1:$B$1067,0)))</f>
        <v/>
      </c>
      <c r="GS40" s="13" t="str">
        <f t="array" ref="GS40">IF(ISNA(INDEX('Scrum Opp Feed'!M$1:M$1067,MATCH('Combined Table'!$A40&amp;'Combined Table'!$B40,'Scrum Opp Feed'!$A$1:$A$1067&amp;'Scrum Opp Feed'!$B$1:$B$1067,0))),"",INDEX('Scrum Opp Feed'!M$1:M$1067,MATCH('Combined Table'!$A40&amp;'Combined Table'!$B40,'Scrum Opp Feed'!$A$1:$A$1067&amp;'Scrum Opp Feed'!$B$1:$B$1067,0)))</f>
        <v/>
      </c>
      <c r="GT40" s="13" t="str">
        <f t="array" ref="GT40">IF(ISNA(INDEX('Scrum Opp Feed'!N$1:N$1067,MATCH('Combined Table'!$A40&amp;'Combined Table'!$B40,'Scrum Opp Feed'!$A$1:$A$1067&amp;'Scrum Opp Feed'!$B$1:$B$1067,0))),"",INDEX('Scrum Opp Feed'!N$1:N$1067,MATCH('Combined Table'!$A40&amp;'Combined Table'!$B40,'Scrum Opp Feed'!$A$1:$A$1067&amp;'Scrum Opp Feed'!$B$1:$B$1067,0)))</f>
        <v/>
      </c>
      <c r="GU40" s="13">
        <f t="array" ref="GU40">IF(ISNA(INDEX('Scrum Opp Feed'!O$1:O$1067,MATCH('Combined Table'!$A40&amp;'Combined Table'!$B40,'Scrum Opp Feed'!$A$1:$A$1067&amp;'Scrum Opp Feed'!$B$1:$B$1067,0))),"",INDEX('Scrum Opp Feed'!O$1:O$1067,MATCH('Combined Table'!$A40&amp;'Combined Table'!$B40,'Scrum Opp Feed'!$A$1:$A$1067&amp;'Scrum Opp Feed'!$B$1:$B$1067,0)))</f>
        <v>4</v>
      </c>
      <c r="GV40" s="13">
        <f t="array" ref="GV40">IF(ISNA(INDEX('Scrum Opp Feed'!P$1:P$1067,MATCH('Combined Table'!$A40&amp;'Combined Table'!$B40,'Scrum Opp Feed'!$A$1:$A$1067&amp;'Scrum Opp Feed'!$B$1:$B$1067,0))),"",INDEX('Scrum Opp Feed'!P$1:P$1067,MATCH('Combined Table'!$A40&amp;'Combined Table'!$B40,'Scrum Opp Feed'!$A$1:$A$1067&amp;'Scrum Opp Feed'!$B$1:$B$1067,0)))</f>
        <v>100</v>
      </c>
      <c r="GW40" s="13">
        <f t="array" ref="GW40">IF(ISNA(INDEX('Scrum Opp Feed'!Q$1:Q$1067,MATCH('Combined Table'!$A40&amp;'Combined Table'!$B40,'Scrum Opp Feed'!$A$1:$A$1067&amp;'Scrum Opp Feed'!$B$1:$B$1067,0))),"",INDEX('Scrum Opp Feed'!Q$1:Q$1067,MATCH('Combined Table'!$A40&amp;'Combined Table'!$B40,'Scrum Opp Feed'!$A$1:$A$1067&amp;'Scrum Opp Feed'!$B$1:$B$1067,0)))</f>
        <v>4</v>
      </c>
      <c r="GX40" s="1">
        <f t="array" ref="GX40">IF(ISNA(INDEX('Restart 50m'!C$1:C$1067,MATCH('Combined Table'!$A40&amp;'Combined Table'!$B40,'Restart 50m'!$A$1:$A$1067&amp;'Restart 50m'!$B$1:$B$1067,0))),"",INDEX('Restart 50m'!C$1:C$1067,MATCH('Combined Table'!$A40&amp;'Combined Table'!$B40,'Restart 50m'!$A$1:$A$1067&amp;'Restart 50m'!$B$1:$B$1067,0)))</f>
        <v>3</v>
      </c>
      <c r="GY40" s="13">
        <f t="array" ref="GY40">IF(ISNA(INDEX('Restart 50m'!D$1:D$1067,MATCH('Combined Table'!$A40&amp;'Combined Table'!$B40,'Restart 50m'!$A$1:$A$1067&amp;'Restart 50m'!$B$1:$B$1067,0))),"",INDEX('Restart 50m'!D$1:D$1067,MATCH('Combined Table'!$A40&amp;'Combined Table'!$B40,'Restart 50m'!$A$1:$A$1067&amp;'Restart 50m'!$B$1:$B$1067,0)))</f>
        <v>1</v>
      </c>
      <c r="GZ40" s="13">
        <f t="array" ref="GZ40">IF(ISNA(INDEX('Restart 50m'!E$1:E$1067,MATCH('Combined Table'!$A40&amp;'Combined Table'!$B40,'Restart 50m'!$A$1:$A$1067&amp;'Restart 50m'!$B$1:$B$1067,0))),"",INDEX('Restart 50m'!E$1:E$1067,MATCH('Combined Table'!$A40&amp;'Combined Table'!$B40,'Restart 50m'!$A$1:$A$1067&amp;'Restart 50m'!$B$1:$B$1067,0)))</f>
        <v>4</v>
      </c>
      <c r="HA40" s="13">
        <f t="array" ref="HA40">IF(ISNA(INDEX('Restart 50m'!F$1:F$1067,MATCH('Combined Table'!$A40&amp;'Combined Table'!$B40,'Restart 50m'!$A$1:$A$1067&amp;'Restart 50m'!$B$1:$B$1067,0))),"",INDEX('Restart 50m'!F$1:F$1067,MATCH('Combined Table'!$A40&amp;'Combined Table'!$B40,'Restart 50m'!$A$1:$A$1067&amp;'Restart 50m'!$B$1:$B$1067,0)))</f>
        <v>57.1</v>
      </c>
      <c r="HB40" s="13">
        <f t="array" ref="HB40">IF(ISNA(INDEX('Restart 50m'!G$1:G$1067,MATCH('Combined Table'!$A40&amp;'Combined Table'!$B40,'Restart 50m'!$A$1:$A$1067&amp;'Restart 50m'!$B$1:$B$1067,0))),"",INDEX('Restart 50m'!G$1:G$1067,MATCH('Combined Table'!$A40&amp;'Combined Table'!$B40,'Restart 50m'!$A$1:$A$1067&amp;'Restart 50m'!$B$1:$B$1067,0)))</f>
        <v>3</v>
      </c>
      <c r="HC40" s="13" t="str">
        <f t="array" ref="HC40">IF(ISNA(INDEX('Restart 50m'!H$1:H$1067,MATCH('Combined Table'!$A40&amp;'Combined Table'!$B40,'Restart 50m'!$A$1:$A$1067&amp;'Restart 50m'!$B$1:$B$1067,0))),"",INDEX('Restart 50m'!H$1:H$1067,MATCH('Combined Table'!$A40&amp;'Combined Table'!$B40,'Restart 50m'!$A$1:$A$1067&amp;'Restart 50m'!$B$1:$B$1067,0)))</f>
        <v/>
      </c>
      <c r="HD40" s="13" t="str">
        <f t="array" ref="HD40">IF(ISNA(INDEX('Restart 50m'!I$1:I$1067,MATCH('Combined Table'!$A40&amp;'Combined Table'!$B40,'Restart 50m'!$A$1:$A$1067&amp;'Restart 50m'!$B$1:$B$1067,0))),"",INDEX('Restart 50m'!I$1:I$1067,MATCH('Combined Table'!$A40&amp;'Combined Table'!$B40,'Restart 50m'!$A$1:$A$1067&amp;'Restart 50m'!$B$1:$B$1067,0)))</f>
        <v/>
      </c>
      <c r="HE40" s="13">
        <f t="array" ref="HE40">IF(ISNA(INDEX('Restart 50m'!J$1:J$1067,MATCH('Combined Table'!$A40&amp;'Combined Table'!$B40,'Restart 50m'!$A$1:$A$1067&amp;'Restart 50m'!$B$1:$B$1067,0))),"",INDEX('Restart 50m'!J$1:J$1067,MATCH('Combined Table'!$A40&amp;'Combined Table'!$B40,'Restart 50m'!$A$1:$A$1067&amp;'Restart 50m'!$B$1:$B$1067,0)))</f>
        <v>3</v>
      </c>
      <c r="HF40" s="13">
        <f t="array" ref="HF40">IF(ISNA(INDEX('Restart 50m'!K$1:K$1067,MATCH('Combined Table'!$A40&amp;'Combined Table'!$B40,'Restart 50m'!$A$1:$A$1067&amp;'Restart 50m'!$B$1:$B$1067,0))),"",INDEX('Restart 50m'!K$1:K$1067,MATCH('Combined Table'!$A40&amp;'Combined Table'!$B40,'Restart 50m'!$A$1:$A$1067&amp;'Restart 50m'!$B$1:$B$1067,0)))</f>
        <v>7</v>
      </c>
      <c r="HG40" s="13" t="str">
        <f t="array" ref="HG40">IF(ISNA(INDEX('Restart 50m'!L$1:L$1067,MATCH('Combined Table'!$A40&amp;'Combined Table'!$B40,'Restart 50m'!$A$1:$A$1067&amp;'Restart 50m'!$B$1:$B$1067,0))),"",INDEX('Restart 50m'!L$1:L$1067,MATCH('Combined Table'!$A40&amp;'Combined Table'!$B40,'Restart 50m'!$A$1:$A$1067&amp;'Restart 50m'!$B$1:$B$1067,0)))</f>
        <v/>
      </c>
      <c r="HH40" s="13" t="str">
        <f t="array" ref="HH40">IF(ISNA(INDEX('Restart 50m'!M$1:M$1067,MATCH('Combined Table'!$A40&amp;'Combined Table'!$B40,'Restart 50m'!$A$1:$A$1067&amp;'Restart 50m'!$B$1:$B$1067,0))),"",INDEX('Restart 50m'!M$1:M$1067,MATCH('Combined Table'!$A40&amp;'Combined Table'!$B40,'Restart 50m'!$A$1:$A$1067&amp;'Restart 50m'!$B$1:$B$1067,0)))</f>
        <v/>
      </c>
      <c r="HI40" s="13" t="str">
        <f t="array" ref="HI40">IF(ISNA(INDEX('Restart 50m'!N$1:N$1067,MATCH('Combined Table'!$A40&amp;'Combined Table'!$B40,'Restart 50m'!$A$1:$A$1067&amp;'Restart 50m'!$B$1:$B$1067,0))),"",INDEX('Restart 50m'!N$1:N$1067,MATCH('Combined Table'!$A40&amp;'Combined Table'!$B40,'Restart 50m'!$A$1:$A$1067&amp;'Restart 50m'!$B$1:$B$1067,0)))</f>
        <v/>
      </c>
      <c r="HJ40" s="13" t="str">
        <f t="array" ref="HJ40">IF(ISNA(INDEX('Restart 50m'!O$1:O$1067,MATCH('Combined Table'!$A40&amp;'Combined Table'!$B40,'Restart 50m'!$A$1:$A$1067&amp;'Restart 50m'!$B$1:$B$1067,0))),"",INDEX('Restart 50m'!O$1:O$1067,MATCH('Combined Table'!$A40&amp;'Combined Table'!$B40,'Restart 50m'!$A$1:$A$1067&amp;'Restart 50m'!$B$1:$B$1067,0)))</f>
        <v/>
      </c>
      <c r="HK40" s="13">
        <f t="array" ref="HK40">IF(ISNA(INDEX('Restart 50m'!P$1:P$1067,MATCH('Combined Table'!$A40&amp;'Combined Table'!$B40,'Restart 50m'!$A$1:$A$1067&amp;'Restart 50m'!$B$1:$B$1067,0))),"",INDEX('Restart 50m'!P$1:P$1067,MATCH('Combined Table'!$A40&amp;'Combined Table'!$B40,'Restart 50m'!$A$1:$A$1067&amp;'Restart 50m'!$B$1:$B$1067,0)))</f>
        <v>1</v>
      </c>
      <c r="HL40" s="13" t="str">
        <f t="array" ref="HL40">IF(ISNA(INDEX('Restart 50m'!Q$1:Q$1067,MATCH('Combined Table'!$A40&amp;'Combined Table'!$B40,'Restart 50m'!$A$1:$A$1067&amp;'Restart 50m'!$B$1:$B$1067,0))),"",INDEX('Restart 50m'!Q$1:Q$1067,MATCH('Combined Table'!$A40&amp;'Combined Table'!$B40,'Restart 50m'!$A$1:$A$1067&amp;'Restart 50m'!$B$1:$B$1067,0)))</f>
        <v/>
      </c>
      <c r="HM40" s="13" t="str">
        <f t="array" ref="HM40">IF(ISNA(INDEX('Restart 50m'!R$1:R$1067,MATCH('Combined Table'!$A40&amp;'Combined Table'!$B40,'Restart 50m'!$A$1:$A$1067&amp;'Restart 50m'!$B$1:$B$1067,0))),"",INDEX('Restart 50m'!R$1:R$1067,MATCH('Combined Table'!$A40&amp;'Combined Table'!$B40,'Restart 50m'!$A$1:$A$1067&amp;'Restart 50m'!$B$1:$B$1067,0)))</f>
        <v/>
      </c>
      <c r="HN40" s="13">
        <f t="array" ref="HN40">IF(ISNA(INDEX('Restart 50m'!S$1:S$1067,MATCH('Combined Table'!$A40&amp;'Combined Table'!$B40,'Restart 50m'!$A$1:$A$1067&amp;'Restart 50m'!$B$1:$B$1067,0))),"",INDEX('Restart 50m'!S$1:S$1067,MATCH('Combined Table'!$A40&amp;'Combined Table'!$B40,'Restart 50m'!$A$1:$A$1067&amp;'Restart 50m'!$B$1:$B$1067,0)))</f>
        <v>1</v>
      </c>
      <c r="HO40" s="13">
        <f t="array" ref="HO40">IF(ISNA(INDEX('Restart 50m'!T$1:T$1067,MATCH('Combined Table'!$A40&amp;'Combined Table'!$B40,'Restart 50m'!$A$1:$A$1067&amp;'Restart 50m'!$B$1:$B$1067,0))),"",INDEX('Restart 50m'!T$1:T$1067,MATCH('Combined Table'!$A40&amp;'Combined Table'!$B40,'Restart 50m'!$A$1:$A$1067&amp;'Restart 50m'!$B$1:$B$1067,0)))</f>
        <v>1</v>
      </c>
      <c r="HP40" s="13">
        <f t="array" ref="HP40">IF(ISNA(INDEX('Restart 50m'!U$1:U$1067,MATCH('Combined Table'!$A40&amp;'Combined Table'!$B40,'Restart 50m'!$A$1:$A$1067&amp;'Restart 50m'!$B$1:$B$1067,0))),"",INDEX('Restart 50m'!U$1:U$1067,MATCH('Combined Table'!$A40&amp;'Combined Table'!$B40,'Restart 50m'!$A$1:$A$1067&amp;'Restart 50m'!$B$1:$B$1067,0)))</f>
        <v>8</v>
      </c>
      <c r="HQ40" s="1" t="str">
        <f t="array" ref="HQ40">IF(ISNA(INDEX('Restart 22m'!C$1:C$1067,MATCH('Combined Table'!$A40&amp;'Combined Table'!$B40,'Restart 22m'!$A$1:$A$1067&amp;'Restart 22m'!$B$1:$B$1067,0))),"",INDEX('Restart 22m'!C$1:C$1067,MATCH('Combined Table'!$A40&amp;'Combined Table'!$B40,'Restart 22m'!$A$1:$A$1067&amp;'Restart 22m'!$B$1:$B$1067,0)))</f>
        <v/>
      </c>
      <c r="HR40" s="13" t="str">
        <f t="array" ref="HR40">IF(ISNA(INDEX('Restart 22m'!D$1:D$1067,MATCH('Combined Table'!$A40&amp;'Combined Table'!$B40,'Restart 22m'!$A$1:$A$1067&amp;'Restart 22m'!$B$1:$B$1067,0))),"",INDEX('Restart 22m'!D$1:D$1067,MATCH('Combined Table'!$A40&amp;'Combined Table'!$B40,'Restart 22m'!$A$1:$A$1067&amp;'Restart 22m'!$B$1:$B$1067,0)))</f>
        <v/>
      </c>
      <c r="HS40" s="13" t="str">
        <f t="array" ref="HS40">IF(ISNA(INDEX('Restart 22m'!E$1:E$1067,MATCH('Combined Table'!$A40&amp;'Combined Table'!$B40,'Restart 22m'!$A$1:$A$1067&amp;'Restart 22m'!$B$1:$B$1067,0))),"",INDEX('Restart 22m'!E$1:E$1067,MATCH('Combined Table'!$A40&amp;'Combined Table'!$B40,'Restart 22m'!$A$1:$A$1067&amp;'Restart 22m'!$B$1:$B$1067,0)))</f>
        <v/>
      </c>
      <c r="HT40" s="13" t="str">
        <f t="array" ref="HT40">IF(ISNA(INDEX('Restart 22m'!F$1:F$1067,MATCH('Combined Table'!$A40&amp;'Combined Table'!$B40,'Restart 22m'!$A$1:$A$1067&amp;'Restart 22m'!$B$1:$B$1067,0))),"",INDEX('Restart 22m'!F$1:F$1067,MATCH('Combined Table'!$A40&amp;'Combined Table'!$B40,'Restart 22m'!$A$1:$A$1067&amp;'Restart 22m'!$B$1:$B$1067,0)))</f>
        <v/>
      </c>
      <c r="HU40" s="13" t="str">
        <f t="array" ref="HU40">IF(ISNA(INDEX('Restart 22m'!G$1:G$1067,MATCH('Combined Table'!$A40&amp;'Combined Table'!$B40,'Restart 22m'!$A$1:$A$1067&amp;'Restart 22m'!$B$1:$B$1067,0))),"",INDEX('Restart 22m'!G$1:G$1067,MATCH('Combined Table'!$A40&amp;'Combined Table'!$B40,'Restart 22m'!$A$1:$A$1067&amp;'Restart 22m'!$B$1:$B$1067,0)))</f>
        <v/>
      </c>
      <c r="HV40" s="13" t="str">
        <f t="array" ref="HV40">IF(ISNA(INDEX('Restart 22m'!H$1:H$1067,MATCH('Combined Table'!$A40&amp;'Combined Table'!$B40,'Restart 22m'!$A$1:$A$1067&amp;'Restart 22m'!$B$1:$B$1067,0))),"",INDEX('Restart 22m'!H$1:H$1067,MATCH('Combined Table'!$A40&amp;'Combined Table'!$B40,'Restart 22m'!$A$1:$A$1067&amp;'Restart 22m'!$B$1:$B$1067,0)))</f>
        <v/>
      </c>
      <c r="HW40" s="13" t="str">
        <f t="array" ref="HW40">IF(ISNA(INDEX('Restart 22m'!I$1:I$1067,MATCH('Combined Table'!$A40&amp;'Combined Table'!$B40,'Restart 22m'!$A$1:$A$1067&amp;'Restart 22m'!$B$1:$B$1067,0))),"",INDEX('Restart 22m'!I$1:I$1067,MATCH('Combined Table'!$A40&amp;'Combined Table'!$B40,'Restart 22m'!$A$1:$A$1067&amp;'Restart 22m'!$B$1:$B$1067,0)))</f>
        <v/>
      </c>
      <c r="HX40" s="13" t="str">
        <f t="array" ref="HX40">IF(ISNA(INDEX('Restart 22m'!J$1:J$1067,MATCH('Combined Table'!$A40&amp;'Combined Table'!$B40,'Restart 22m'!$A$1:$A$1067&amp;'Restart 22m'!$B$1:$B$1067,0))),"",INDEX('Restart 22m'!J$1:J$1067,MATCH('Combined Table'!$A40&amp;'Combined Table'!$B40,'Restart 22m'!$A$1:$A$1067&amp;'Restart 22m'!$B$1:$B$1067,0)))</f>
        <v/>
      </c>
      <c r="HY40" s="13" t="str">
        <f t="array" ref="HY40">IF(ISNA(INDEX('Restart 22m'!K$1:K$1067,MATCH('Combined Table'!$A40&amp;'Combined Table'!$B40,'Restart 22m'!$A$1:$A$1067&amp;'Restart 22m'!$B$1:$B$1067,0))),"",INDEX('Restart 22m'!K$1:K$1067,MATCH('Combined Table'!$A40&amp;'Combined Table'!$B40,'Restart 22m'!$A$1:$A$1067&amp;'Restart 22m'!$B$1:$B$1067,0)))</f>
        <v/>
      </c>
      <c r="HZ40" s="13" t="str">
        <f t="array" ref="HZ40">IF(ISNA(INDEX('Restart 22m'!L$1:L$1067,MATCH('Combined Table'!$A40&amp;'Combined Table'!$B40,'Restart 22m'!$A$1:$A$1067&amp;'Restart 22m'!$B$1:$B$1067,0))),"",INDEX('Restart 22m'!L$1:L$1067,MATCH('Combined Table'!$A40&amp;'Combined Table'!$B40,'Restart 22m'!$A$1:$A$1067&amp;'Restart 22m'!$B$1:$B$1067,0)))</f>
        <v/>
      </c>
      <c r="IA40" s="13" t="str">
        <f t="array" ref="IA40">IF(ISNA(INDEX('Restart 22m'!M$1:M$1067,MATCH('Combined Table'!$A40&amp;'Combined Table'!$B40,'Restart 22m'!$A$1:$A$1067&amp;'Restart 22m'!$B$1:$B$1067,0))),"",INDEX('Restart 22m'!M$1:M$1067,MATCH('Combined Table'!$A40&amp;'Combined Table'!$B40,'Restart 22m'!$A$1:$A$1067&amp;'Restart 22m'!$B$1:$B$1067,0)))</f>
        <v/>
      </c>
      <c r="IB40" s="13" t="str">
        <f t="array" ref="IB40">IF(ISNA(INDEX('Restart 22m'!N$1:N$1067,MATCH('Combined Table'!$A40&amp;'Combined Table'!$B40,'Restart 22m'!$A$1:$A$1067&amp;'Restart 22m'!$B$1:$B$1067,0))),"",INDEX('Restart 22m'!N$1:N$1067,MATCH('Combined Table'!$A40&amp;'Combined Table'!$B40,'Restart 22m'!$A$1:$A$1067&amp;'Restart 22m'!$B$1:$B$1067,0)))</f>
        <v/>
      </c>
      <c r="IC40" s="13" t="str">
        <f t="array" ref="IC40">IF(ISNA(INDEX('Restart 22m'!O$1:O$1067,MATCH('Combined Table'!$A40&amp;'Combined Table'!$B40,'Restart 22m'!$A$1:$A$1067&amp;'Restart 22m'!$B$1:$B$1067,0))),"",INDEX('Restart 22m'!O$1:O$1067,MATCH('Combined Table'!$A40&amp;'Combined Table'!$B40,'Restart 22m'!$A$1:$A$1067&amp;'Restart 22m'!$B$1:$B$1067,0)))</f>
        <v/>
      </c>
      <c r="ID40" s="13">
        <f t="array" ref="ID40">IF(ISNA(INDEX('Restart 22m'!P$1:P$1067,MATCH('Combined Table'!$A40&amp;'Combined Table'!$B40,'Restart 22m'!$A$1:$A$1067&amp;'Restart 22m'!$B$1:$B$1067,0))),"",INDEX('Restart 22m'!P$1:P$1067,MATCH('Combined Table'!$A40&amp;'Combined Table'!$B40,'Restart 22m'!$A$1:$A$1067&amp;'Restart 22m'!$B$1:$B$1067,0)))</f>
        <v>2</v>
      </c>
      <c r="IE40" s="13" t="str">
        <f t="array" ref="IE40">IF(ISNA(INDEX('Restart 22m'!Q$1:Q$1067,MATCH('Combined Table'!$A40&amp;'Combined Table'!$B40,'Restart 22m'!$A$1:$A$1067&amp;'Restart 22m'!$B$1:$B$1067,0))),"",INDEX('Restart 22m'!Q$1:Q$1067,MATCH('Combined Table'!$A40&amp;'Combined Table'!$B40,'Restart 22m'!$A$1:$A$1067&amp;'Restart 22m'!$B$1:$B$1067,0)))</f>
        <v/>
      </c>
      <c r="IF40" s="13" t="str">
        <f t="array" ref="IF40">IF(ISNA(INDEX('Restart 22m'!R$1:R$1067,MATCH('Combined Table'!$A40&amp;'Combined Table'!$B40,'Restart 22m'!$A$1:$A$1067&amp;'Restart 22m'!$B$1:$B$1067,0))),"",INDEX('Restart 22m'!R$1:R$1067,MATCH('Combined Table'!$A40&amp;'Combined Table'!$B40,'Restart 22m'!$A$1:$A$1067&amp;'Restart 22m'!$B$1:$B$1067,0)))</f>
        <v/>
      </c>
      <c r="IG40" s="13">
        <f t="array" ref="IG40">IF(ISNA(INDEX('Restart 22m'!S$1:S$1067,MATCH('Combined Table'!$A40&amp;'Combined Table'!$B40,'Restart 22m'!$A$1:$A$1067&amp;'Restart 22m'!$B$1:$B$1067,0))),"",INDEX('Restart 22m'!S$1:S$1067,MATCH('Combined Table'!$A40&amp;'Combined Table'!$B40,'Restart 22m'!$A$1:$A$1067&amp;'Restart 22m'!$B$1:$B$1067,0)))</f>
        <v>2</v>
      </c>
      <c r="IH40" s="13">
        <f t="array" ref="IH40">IF(ISNA(INDEX('Restart 22m'!T$1:T$1067,MATCH('Combined Table'!$A40&amp;'Combined Table'!$B40,'Restart 22m'!$A$1:$A$1067&amp;'Restart 22m'!$B$1:$B$1067,0))),"",INDEX('Restart 22m'!T$1:T$1067,MATCH('Combined Table'!$A40&amp;'Combined Table'!$B40,'Restart 22m'!$A$1:$A$1067&amp;'Restart 22m'!$B$1:$B$1067,0)))</f>
        <v>2</v>
      </c>
      <c r="II40" s="13">
        <f t="array" ref="II40">IF(ISNA(INDEX('Restart 22m'!U$1:U$1067,MATCH('Combined Table'!$A40&amp;'Combined Table'!$B40,'Restart 22m'!$A$1:$A$1067&amp;'Restart 22m'!$B$1:$B$1067,0))),"",INDEX('Restart 22m'!U$1:U$1067,MATCH('Combined Table'!$A40&amp;'Combined Table'!$B40,'Restart 22m'!$A$1:$A$1067&amp;'Restart 22m'!$B$1:$B$1067,0)))</f>
        <v>2</v>
      </c>
      <c r="IJ40" s="13"/>
    </row>
    <row r="41" spans="1:244" x14ac:dyDescent="0.25">
      <c r="A41" s="5" t="s">
        <v>7</v>
      </c>
      <c r="B41" s="3">
        <v>3</v>
      </c>
      <c r="C41" s="13">
        <f t="array" ref="C41">INDEX('Points Table'!C$1:C$1067,MATCH('Combined Table'!$A41&amp;'Combined Table'!$B41,$A$1:$A$1067&amp;$B$1:$B$1067,0))</f>
        <v>25</v>
      </c>
      <c r="D41" s="13">
        <f t="array" ref="D41">INDEX('Points Table'!D$1:D$1067,MATCH('Combined Table'!$A41&amp;'Combined Table'!$B41,$A$1:$A$1067&amp;$B$1:$B$1067,0))</f>
        <v>1</v>
      </c>
      <c r="E41" s="13">
        <f t="array" ref="E41">INDEX('Points Table'!E$1:E$1067,MATCH('Combined Table'!$A41&amp;'Combined Table'!$B41,$A$1:$A$1067&amp;$B$1:$B$1067,0))</f>
        <v>1</v>
      </c>
      <c r="F41" s="13">
        <f t="array" ref="F41">INDEX('Points Table'!F$1:F$1067,MATCH('Combined Table'!$A41&amp;'Combined Table'!$B41,$A$1:$A$1067&amp;$B$1:$B$1067,0))</f>
        <v>6</v>
      </c>
      <c r="G41" s="13">
        <f t="array" ref="G41">INDEX('Points Table'!G$1:G$1067,MATCH('Combined Table'!$A41&amp;'Combined Table'!$B41,$A$1:$A$1067&amp;$B$1:$B$1067,0))</f>
        <v>77.8</v>
      </c>
      <c r="H41" s="13" t="str">
        <f t="array" ref="H41">INDEX('Points Table'!H$1:H$1067,MATCH('Combined Table'!$A41&amp;'Combined Table'!$B41,$A$1:$A$1067&amp;$B$1:$B$1067,0))</f>
        <v/>
      </c>
      <c r="I41" s="13" t="str">
        <f t="array" ref="I41">INDEX('Possesion Times'!C$1:C$1067,MATCH('Combined Table'!$A41&amp;'Combined Table'!$B41,$A$1:$A$1067&amp;$B$1:$B$1067,0))</f>
        <v>2:05</v>
      </c>
      <c r="J41" s="13" t="str">
        <f t="array" ref="J41">INDEX('Possesion Times'!D$1:D$1067,MATCH('Combined Table'!$A41&amp;'Combined Table'!$B41,$A$1:$A$1067&amp;$B$1:$B$1067,0))</f>
        <v>3:36</v>
      </c>
      <c r="K41" s="13" t="str">
        <f t="array" ref="K41">INDEX('Possesion Times'!E$1:E$1067,MATCH('Combined Table'!$A41&amp;'Combined Table'!$B41,$A$1:$A$1067&amp;$B$1:$B$1067,0))</f>
        <v>5:41</v>
      </c>
      <c r="L41" s="13">
        <f t="array" ref="L41">INDEX('Possesion Times'!F$1:F$1067,MATCH('Combined Table'!$A41&amp;'Combined Table'!$B41,$A$1:$A$1067&amp;$B$1:$B$1067,0))</f>
        <v>16.7</v>
      </c>
      <c r="M41" s="13" t="str">
        <f t="array" ref="M41">INDEX('Possesion Times'!G$1:G$1067,MATCH('Combined Table'!$A41&amp;'Combined Table'!$B41,$A$1:$A$1067&amp;$B$1:$B$1067,0))</f>
        <v>2:29</v>
      </c>
      <c r="N41" s="13" t="str">
        <f t="array" ref="N41">INDEX('Possesion Times'!H$1:H$1067,MATCH('Combined Table'!$A41&amp;'Combined Table'!$B41,$A$1:$A$1067&amp;$B$1:$B$1067,0))</f>
        <v>1:03</v>
      </c>
      <c r="O41" s="13" t="str">
        <f t="array" ref="O41">INDEX('Possesion Times'!I$1:I$1067,MATCH('Combined Table'!$A41&amp;'Combined Table'!$B41,$A$1:$A$1067&amp;$B$1:$B$1067,0))</f>
        <v>3:32</v>
      </c>
      <c r="P41" s="13">
        <f t="array" ref="P41">INDEX('Possesion Times'!J$1:J$1067,MATCH('Combined Table'!$A41&amp;'Combined Table'!$B41,$A$1:$A$1067&amp;$B$1:$B$1067,0))</f>
        <v>10.4</v>
      </c>
      <c r="Q41" s="13" t="str">
        <f t="array" ref="Q41">INDEX('Possesion Times'!K$1:K$1067,MATCH('Combined Table'!$A41&amp;'Combined Table'!$B41,$A$1:$A$1067&amp;$B$1:$B$1067,0))</f>
        <v>4:20</v>
      </c>
      <c r="R41" s="13" t="str">
        <f t="array" ref="R41">INDEX('Possesion Times'!L$1:L$1067,MATCH('Combined Table'!$A41&amp;'Combined Table'!$B41,$A$1:$A$1067&amp;$B$1:$B$1067,0))</f>
        <v>2:24</v>
      </c>
      <c r="S41" s="13" t="str">
        <f t="array" ref="S41">INDEX('Possesion Times'!M$1:M$1067,MATCH('Combined Table'!$A41&amp;'Combined Table'!$B41,$A$1:$A$1067&amp;$B$1:$B$1067,0))</f>
        <v>6:44</v>
      </c>
      <c r="T41" s="13">
        <f t="array" ref="T41">INDEX('Possesion Times'!N$1:N$1067,MATCH('Combined Table'!$A41&amp;'Combined Table'!$B41,$A$1:$A$1067&amp;$B$1:$B$1067,0))</f>
        <v>19.899999999999999</v>
      </c>
      <c r="U41" s="13" t="str">
        <f t="array" ref="U41">INDEX('Possesion Times'!O$1:O$1067,MATCH('Combined Table'!$A41&amp;'Combined Table'!$B41,$A$1:$A$1067&amp;$B$1:$B$1067,0))</f>
        <v>0:25</v>
      </c>
      <c r="V41" s="13" t="str">
        <f t="array" ref="V41">INDEX('Possesion Times'!P$1:P$1067,MATCH('Combined Table'!$A41&amp;'Combined Table'!$B41,$A$1:$A$1067&amp;$B$1:$B$1067,0))</f>
        <v>1:36</v>
      </c>
      <c r="W41" s="13" t="str">
        <f t="array" ref="W41">INDEX('Possesion Times'!Q$1:Q$1067,MATCH('Combined Table'!$A41&amp;'Combined Table'!$B41,$A$1:$A$1067&amp;$B$1:$B$1067,0))</f>
        <v>2:01</v>
      </c>
      <c r="X41" s="13">
        <f t="array" ref="X41">INDEX('Possesion Times'!R$1:R$1067,MATCH('Combined Table'!$A41&amp;'Combined Table'!$B41,$A$1:$A$1067&amp;$B$1:$B$1067,0))</f>
        <v>5.9</v>
      </c>
      <c r="Y41" s="13" t="str">
        <f t="array" ref="Y41">INDEX('Possesion Times'!S$1:S$1067,MATCH('Combined Table'!$A41&amp;'Combined Table'!$B41,$A$1:$A$1067&amp;$B$1:$B$1067,0))</f>
        <v>9:19</v>
      </c>
      <c r="Z41" s="13" t="str">
        <f t="array" ref="Z41">INDEX('Possesion Times'!T$1:T$1067,MATCH('Combined Table'!$A41&amp;'Combined Table'!$B41,$A$1:$A$1067&amp;$B$1:$B$1067,0))</f>
        <v>8:39</v>
      </c>
      <c r="AA41" s="13" t="str">
        <f t="array" ref="AA41">INDEX('Possesion Times'!U$1:U$1067,MATCH('Combined Table'!$A41&amp;'Combined Table'!$B41,$A$1:$A$1067&amp;$B$1:$B$1067,0))</f>
        <v>17:58</v>
      </c>
      <c r="AB41" s="13">
        <f t="array" ref="AB41">INDEX('Possesion Times'!V$1:V$1067,MATCH('Combined Table'!$A41&amp;'Combined Table'!$B41,$A$1:$A$1067&amp;$B$1:$B$1067,0))</f>
        <v>53</v>
      </c>
      <c r="AC41" s="1">
        <f t="array" ref="AC41">INDEX('Possession Source'!C$1:C$1067,MATCH('Combined Table'!$A41&amp;'Combined Table'!$B41,$A$1:$A$1067&amp;$B$1:$B$1067,0))</f>
        <v>9</v>
      </c>
      <c r="AD41" s="13">
        <f t="array" ref="AD41">INDEX('Possession Source'!D$1:D$1067,MATCH('Combined Table'!$A41&amp;'Combined Table'!$B41,$A$1:$A$1067&amp;$B$1:$B$1067,0))</f>
        <v>4</v>
      </c>
      <c r="AE41" s="13">
        <f t="array" ref="AE41">INDEX('Possession Source'!E$1:E$1067,MATCH('Combined Table'!$A41&amp;'Combined Table'!$B41,$A$1:$A$1067&amp;$B$1:$B$1067,0))</f>
        <v>4</v>
      </c>
      <c r="AF41" s="13">
        <f t="array" ref="AF41">INDEX('Possession Source'!F$1:F$1067,MATCH('Combined Table'!$A41&amp;'Combined Table'!$B41,$A$1:$A$1067&amp;$B$1:$B$1067,0))</f>
        <v>2</v>
      </c>
      <c r="AG41" s="13">
        <f t="array" ref="AG41">INDEX('Possession Source'!G$1:G$1067,MATCH('Combined Table'!$A41&amp;'Combined Table'!$B41,$A$1:$A$1067&amp;$B$1:$B$1067,0))</f>
        <v>19</v>
      </c>
      <c r="AH41" s="13">
        <f t="array" ref="AH41">INDEX('Possession Source'!H$1:H$1067,MATCH('Combined Table'!$A41&amp;'Combined Table'!$B41,$A$1:$A$1067&amp;$B$1:$B$1067,0))</f>
        <v>9</v>
      </c>
      <c r="AI41" s="13" t="str">
        <f t="array" ref="AI41">INDEX('Possession Source'!I$1:I$1067,MATCH('Combined Table'!$A41&amp;'Combined Table'!$B41,$A$1:$A$1067&amp;$B$1:$B$1067,0))</f>
        <v/>
      </c>
      <c r="AJ41" s="13">
        <f t="array" ref="AJ41">INDEX('Possession Source'!J$1:J$1067,MATCH('Combined Table'!$A41&amp;'Combined Table'!$B41,$A$1:$A$1067&amp;$B$1:$B$1067,0))</f>
        <v>7</v>
      </c>
      <c r="AK41" s="13" t="str">
        <f t="array" ref="AK41">INDEX('Possession Source'!K$1:K$1067,MATCH('Combined Table'!$A41&amp;'Combined Table'!$B41,$A$1:$A$1067&amp;$B$1:$B$1067,0))</f>
        <v/>
      </c>
      <c r="AL41" s="13">
        <f t="array" ref="AL41">INDEX('Possession Source'!L$1:L$1067,MATCH('Combined Table'!$A41&amp;'Combined Table'!$B41,$A$1:$A$1067&amp;$B$1:$B$1067,0))</f>
        <v>1</v>
      </c>
      <c r="AM41" s="13">
        <f t="array" ref="AM41">INDEX('Possession Source'!M$1:M$1067,MATCH('Combined Table'!$A41&amp;'Combined Table'!$B41,$A$1:$A$1067&amp;$B$1:$B$1067,0))</f>
        <v>2</v>
      </c>
      <c r="AN41" s="13" t="str">
        <f t="array" ref="AN41">INDEX('Possession Source'!N$1:N$1067,MATCH('Combined Table'!$A41&amp;'Combined Table'!$B41,$A$1:$A$1067&amp;$B$1:$B$1067,0))</f>
        <v/>
      </c>
      <c r="AO41" s="13">
        <f t="array" ref="AO41">INDEX('Possession Source'!O$1:O$1067,MATCH('Combined Table'!$A41&amp;'Combined Table'!$B41,$A$1:$A$1067&amp;$B$1:$B$1067,0))</f>
        <v>1</v>
      </c>
      <c r="AP41" s="13">
        <f t="array" ref="AP41">INDEX('Possession Source'!P$1:P$1067,MATCH('Combined Table'!$A41&amp;'Combined Table'!$B41,$A$1:$A$1067&amp;$B$1:$B$1067,0))</f>
        <v>20</v>
      </c>
      <c r="AQ41" s="13">
        <f t="array" ref="AQ41">INDEX('Possession Source'!Q$1:Q$1067,MATCH('Combined Table'!$A41&amp;'Combined Table'!$B41,$A$1:$A$1067&amp;$B$1:$B$1067,0))</f>
        <v>39</v>
      </c>
      <c r="AR41" s="1" t="str">
        <f t="array" ref="AR41">INDEX('Penalties Frees conceded'!C$1:C$1067,MATCH('Combined Table'!$A41&amp;'Combined Table'!$B41,$A$1:$A$1067&amp;$B$1:$B$1067,0))</f>
        <v/>
      </c>
      <c r="AS41" s="13" t="str">
        <f t="array" ref="AS41">INDEX('Penalties Frees conceded'!D$1:D$1067,MATCH('Combined Table'!$A41&amp;'Combined Table'!$B41,$A$1:$A$1067&amp;$B$1:$B$1067,0))</f>
        <v/>
      </c>
      <c r="AT41" s="13" t="str">
        <f t="array" ref="AT41">INDEX('Penalties Frees conceded'!E$1:E$1067,MATCH('Combined Table'!$A41&amp;'Combined Table'!$B41,$A$1:$A$1067&amp;$B$1:$B$1067,0))</f>
        <v/>
      </c>
      <c r="AU41" s="13">
        <f t="array" ref="AU41">INDEX('Penalties Frees conceded'!F$1:F$1067,MATCH('Combined Table'!$A41&amp;'Combined Table'!$B41,$A$1:$A$1067&amp;$B$1:$B$1067,0))</f>
        <v>3</v>
      </c>
      <c r="AV41" s="13" t="str">
        <f t="array" ref="AV41">INDEX('Penalties Frees conceded'!G$1:G$1067,MATCH('Combined Table'!$A41&amp;'Combined Table'!$B41,$A$1:$A$1067&amp;$B$1:$B$1067,0))</f>
        <v/>
      </c>
      <c r="AW41" s="13" t="str">
        <f t="array" ref="AW41">INDEX('Penalties Frees conceded'!H$1:H$1067,MATCH('Combined Table'!$A41&amp;'Combined Table'!$B41,$A$1:$A$1067&amp;$B$1:$B$1067,0))</f>
        <v/>
      </c>
      <c r="AX41" s="13">
        <f t="array" ref="AX41">INDEX('Penalties Frees conceded'!I$1:I$1067,MATCH('Combined Table'!$A41&amp;'Combined Table'!$B41,$A$1:$A$1067&amp;$B$1:$B$1067,0))</f>
        <v>3</v>
      </c>
      <c r="AY41" s="13" t="str">
        <f t="array" ref="AY41">INDEX('Penalties Frees conceded'!J$1:J$1067,MATCH('Combined Table'!$A41&amp;'Combined Table'!$B41,$A$1:$A$1067&amp;$B$1:$B$1067,0))</f>
        <v/>
      </c>
      <c r="AZ41" s="13">
        <f t="array" ref="AZ41">INDEX('Penalties Frees conceded'!K$1:K$1067,MATCH('Combined Table'!$A41&amp;'Combined Table'!$B41,$A$1:$A$1067&amp;$B$1:$B$1067,0))</f>
        <v>1</v>
      </c>
      <c r="BA41" s="13" t="str">
        <f t="array" ref="BA41">INDEX('Penalties Frees conceded'!L$1:L$1067,MATCH('Combined Table'!$A41&amp;'Combined Table'!$B41,$A$1:$A$1067&amp;$B$1:$B$1067,0))</f>
        <v/>
      </c>
      <c r="BB41" s="13">
        <f t="array" ref="BB41">INDEX('Penalties Frees conceded'!M$1:M$1067,MATCH('Combined Table'!$A41&amp;'Combined Table'!$B41,$A$1:$A$1067&amp;$B$1:$B$1067,0))</f>
        <v>4</v>
      </c>
      <c r="BC41" s="13" t="str">
        <f t="array" ref="BC41">INDEX('Penalties Frees conceded'!N$1:N$1067,MATCH('Combined Table'!$A41&amp;'Combined Table'!$B41,$A$1:$A$1067&amp;$B$1:$B$1067,0))</f>
        <v/>
      </c>
      <c r="BD41" s="13" t="str">
        <f t="array" ref="BD41">INDEX('Penalties Frees conceded'!O$1:O$1067,MATCH('Combined Table'!$A41&amp;'Combined Table'!$B41,$A$1:$A$1067&amp;$B$1:$B$1067,0))</f>
        <v/>
      </c>
      <c r="BE41" s="13">
        <f t="array" ref="BE41">INDEX('Penalties Frees conceded'!P$1:P$1067,MATCH('Combined Table'!$A41&amp;'Combined Table'!$B41,$A$1:$A$1067&amp;$B$1:$B$1067,0))</f>
        <v>5</v>
      </c>
      <c r="BF41" s="13">
        <f t="array" ref="BF41">INDEX('Penalties Frees conceded'!Q$1:Q$1067,MATCH('Combined Table'!$A41&amp;'Combined Table'!$B41,$A$1:$A$1067&amp;$B$1:$B$1067,0))</f>
        <v>8</v>
      </c>
      <c r="BG41" s="1">
        <f t="array" ref="BG41">INDEX('Attack Possession'!C$1:C$1067,MATCH('Combined Table'!$A41&amp;'Combined Table'!$B41,$A$1:$A$1067&amp;$B$1:$B$1067,0))</f>
        <v>8</v>
      </c>
      <c r="BH41" s="13">
        <f t="array" ref="BH41">INDEX('Attack Possession'!D$1:D$1067,MATCH('Combined Table'!$A41&amp;'Combined Table'!$B41,$A$1:$A$1067&amp;$B$1:$B$1067,0))</f>
        <v>49</v>
      </c>
      <c r="BI41" s="13">
        <f t="array" ref="BI41">INDEX('Attack Possession'!E$1:E$1067,MATCH('Combined Table'!$A41&amp;'Combined Table'!$B41,$A$1:$A$1067&amp;$B$1:$B$1067,0))</f>
        <v>52.1</v>
      </c>
      <c r="BJ41" s="13">
        <f t="array" ref="BJ41">INDEX('Attack Possession'!F$1:F$1067,MATCH('Combined Table'!$A41&amp;'Combined Table'!$B41,$A$1:$A$1067&amp;$B$1:$B$1067,0))</f>
        <v>3.5</v>
      </c>
      <c r="BK41" s="13">
        <f t="array" ref="BK41">INDEX('Attack Possession'!G$1:G$1067,MATCH('Combined Table'!$A41&amp;'Combined Table'!$B41,$A$1:$A$1067&amp;$B$1:$B$1067,0))</f>
        <v>11</v>
      </c>
      <c r="BL41" s="13">
        <f t="array" ref="BL41">INDEX('Attack Possession'!H$1:H$1067,MATCH('Combined Table'!$A41&amp;'Combined Table'!$B41,$A$1:$A$1067&amp;$B$1:$B$1067,0))</f>
        <v>6</v>
      </c>
      <c r="BM41" s="13">
        <f t="array" ref="BM41">INDEX('Attack Possession'!I$1:I$1067,MATCH('Combined Table'!$A41&amp;'Combined Table'!$B41,$A$1:$A$1067&amp;$B$1:$B$1067,0))</f>
        <v>7</v>
      </c>
      <c r="BN41" s="13">
        <f t="array" ref="BN41">INDEX('Attack Possession'!J$1:J$1067,MATCH('Combined Table'!$A41&amp;'Combined Table'!$B41,$A$1:$A$1067&amp;$B$1:$B$1067,0))</f>
        <v>3</v>
      </c>
      <c r="BO41" s="13">
        <f t="array" ref="BO41">INDEX('Attack Possession'!K$1:K$1067,MATCH('Combined Table'!$A41&amp;'Combined Table'!$B41,$A$1:$A$1067&amp;$B$1:$B$1067,0))</f>
        <v>4</v>
      </c>
      <c r="BP41" s="13">
        <f t="array" ref="BP41">INDEX('Attack Possession'!L$1:L$1067,MATCH('Combined Table'!$A41&amp;'Combined Table'!$B41,$A$1:$A$1067&amp;$B$1:$B$1067,0))</f>
        <v>3</v>
      </c>
      <c r="BQ41" s="13">
        <f t="array" ref="BQ41">INDEX('Attack Possession'!M$1:M$1067,MATCH('Combined Table'!$A41&amp;'Combined Table'!$B41,$A$1:$A$1067&amp;$B$1:$B$1067,0))</f>
        <v>2</v>
      </c>
      <c r="BR41" s="13">
        <f t="array" ref="BR41">INDEX('Attack Possession'!N$1:N$1067,MATCH('Combined Table'!$A41&amp;'Combined Table'!$B41,$A$1:$A$1067&amp;$B$1:$B$1067,0))</f>
        <v>1</v>
      </c>
      <c r="BS41" s="13">
        <f t="array" ref="BS41">INDEX('Attack Possession'!O$1:O$1067,MATCH('Combined Table'!$A41&amp;'Combined Table'!$B41,$A$1:$A$1067&amp;$B$1:$B$1067,0))</f>
        <v>2</v>
      </c>
      <c r="BT41" s="13">
        <f t="array" ref="BT41">INDEX('Attack Possession'!P$1:P$1067,MATCH('Combined Table'!$A41&amp;'Combined Table'!$B41,$A$1:$A$1067&amp;$B$1:$B$1067,0))</f>
        <v>39</v>
      </c>
      <c r="BU41" s="13">
        <f t="array" ref="BU41">INDEX('Attack Possession'!Q$1:Q$1067,MATCH('Combined Table'!$A41&amp;'Combined Table'!$B41,$A$1:$A$1067&amp;$B$1:$B$1067,0))</f>
        <v>135</v>
      </c>
      <c r="BV41" s="1">
        <f t="array" ref="BV41">INDEX('Kicks in Play'!C$1:C$1067,MATCH('Combined Table'!$A41&amp;'Combined Table'!$B41,$A$1:$A$1067&amp;$B$1:$B$1067,0))</f>
        <v>9</v>
      </c>
      <c r="BW41" s="13">
        <f t="array" ref="BW41">INDEX('Kicks in Play'!D$1:D$1067,MATCH('Combined Table'!$A41&amp;'Combined Table'!$B41,$A$1:$A$1067&amp;$B$1:$B$1067,0))</f>
        <v>352</v>
      </c>
      <c r="BX41" s="13">
        <f t="array" ref="BX41">INDEX('Kicks in Play'!E$1:E$1067,MATCH('Combined Table'!$A41&amp;'Combined Table'!$B41,$A$1:$A$1067&amp;$B$1:$B$1067,0))</f>
        <v>39.1</v>
      </c>
      <c r="BY41" s="13">
        <f t="array" ref="BY41">INDEX('Kicks in Play'!F$1:F$1067,MATCH('Combined Table'!$A41&amp;'Combined Table'!$B41,$A$1:$A$1067&amp;$B$1:$B$1067,0))</f>
        <v>2</v>
      </c>
      <c r="BZ41" s="13">
        <f t="array" ref="BZ41">INDEX('Kicks in Play'!G$1:G$1067,MATCH('Combined Table'!$A41&amp;'Combined Table'!$B41,$A$1:$A$1067&amp;$B$1:$B$1067,0))</f>
        <v>54</v>
      </c>
      <c r="CA41" s="13" t="str">
        <f t="array" ref="CA41">INDEX('Kicks in Play'!H$1:H$1067,MATCH('Combined Table'!$A41&amp;'Combined Table'!$B41,$A$1:$A$1067&amp;$B$1:$B$1067,0))</f>
        <v/>
      </c>
      <c r="CB41" s="13" t="str">
        <f t="array" ref="CB41">INDEX('Kicks in Play'!I$1:I$1067,MATCH('Combined Table'!$A41&amp;'Combined Table'!$B41,$A$1:$A$1067&amp;$B$1:$B$1067,0))</f>
        <v/>
      </c>
      <c r="CC41" s="13">
        <f t="array" ref="CC41">INDEX('Kicks in Play'!J$1:J$1067,MATCH('Combined Table'!$A41&amp;'Combined Table'!$B41,$A$1:$A$1067&amp;$B$1:$B$1067,0))</f>
        <v>2</v>
      </c>
      <c r="CD41" s="13">
        <f t="array" ref="CD41">INDEX('Kicks in Play'!K$1:K$1067,MATCH('Combined Table'!$A41&amp;'Combined Table'!$B41,$A$1:$A$1067&amp;$B$1:$B$1067,0))</f>
        <v>35</v>
      </c>
      <c r="CE41" s="13" t="str">
        <f t="array" ref="CE41">INDEX('Kicks in Play'!L$1:L$1067,MATCH('Combined Table'!$A41&amp;'Combined Table'!$B41,$A$1:$A$1067&amp;$B$1:$B$1067,0))</f>
        <v/>
      </c>
      <c r="CF41" s="13" t="str">
        <f t="array" ref="CF41">INDEX('Kicks in Play'!M$1:M$1067,MATCH('Combined Table'!$A41&amp;'Combined Table'!$B41,$A$1:$A$1067&amp;$B$1:$B$1067,0))</f>
        <v/>
      </c>
      <c r="CG41" s="13">
        <f t="array" ref="CG41">INDEX('Kicks in Play'!N$1:N$1067,MATCH('Combined Table'!$A41&amp;'Combined Table'!$B41,$A$1:$A$1067&amp;$B$1:$B$1067,0))</f>
        <v>6</v>
      </c>
      <c r="CH41" s="13">
        <f t="array" ref="CH41">INDEX('Kicks in Play'!O$1:O$1067,MATCH('Combined Table'!$A41&amp;'Combined Table'!$B41,$A$1:$A$1067&amp;$B$1:$B$1067,0))</f>
        <v>156</v>
      </c>
      <c r="CI41" s="13" t="str">
        <f t="array" ref="CI41">INDEX('Kicks in Play'!P$1:P$1067,MATCH('Combined Table'!$A41&amp;'Combined Table'!$B41,$A$1:$A$1067&amp;$B$1:$B$1067,0))</f>
        <v/>
      </c>
      <c r="CJ41" s="13">
        <f t="array" ref="CJ41">INDEX('Kicks in Play'!Q$1:Q$1067,MATCH('Combined Table'!$A41&amp;'Combined Table'!$B41,$A$1:$A$1067&amp;$B$1:$B$1067,0))</f>
        <v>19</v>
      </c>
      <c r="CK41" s="13">
        <f t="array" ref="CK41">INDEX('Kicks in Play'!R$1:R$1067,MATCH('Combined Table'!$A41&amp;'Combined Table'!$B41,$A$1:$A$1067&amp;$B$1:$B$1067,0))</f>
        <v>597</v>
      </c>
      <c r="CL41" s="1">
        <f t="array" ref="CL41">INDEX('Defence Report'!C$1:C$1067,MATCH('Combined Table'!$A41&amp;'Combined Table'!$B41,$A$1:$A$1067&amp;$B$1:$B$1067,0))</f>
        <v>107</v>
      </c>
      <c r="CM41" s="13">
        <f t="array" ref="CM41">INDEX('Defence Report'!D$1:D$1067,MATCH('Combined Table'!$A41&amp;'Combined Table'!$B41,$A$1:$A$1067&amp;$B$1:$B$1067,0))</f>
        <v>15</v>
      </c>
      <c r="CN41" s="13">
        <f t="array" ref="CN41">INDEX('Defence Report'!E$1:E$1067,MATCH('Combined Table'!$A41&amp;'Combined Table'!$B41,$A$1:$A$1067&amp;$B$1:$B$1067,0))</f>
        <v>1</v>
      </c>
      <c r="CO41" s="13">
        <f t="array" ref="CO41">INDEX('Defence Report'!F$1:F$1067,MATCH('Combined Table'!$A41&amp;'Combined Table'!$B41,$A$1:$A$1067&amp;$B$1:$B$1067,0))</f>
        <v>83</v>
      </c>
      <c r="CP41" s="13">
        <f t="array" ref="CP41">INDEX('Defence Report'!G$1:G$1067,MATCH('Combined Table'!$A41&amp;'Combined Table'!$B41,$A$1:$A$1067&amp;$B$1:$B$1067,0))</f>
        <v>24</v>
      </c>
      <c r="CQ41" s="13">
        <f t="array" ref="CQ41">INDEX('Defence Report'!H$1:H$1067,MATCH('Combined Table'!$A41&amp;'Combined Table'!$B41,$A$1:$A$1067&amp;$B$1:$B$1067,0))</f>
        <v>84.7</v>
      </c>
      <c r="CR41" s="13">
        <f t="array" ref="CR41">INDEX('Defence Report'!I$1:I$1067,MATCH('Combined Table'!$A41&amp;'Combined Table'!$B41,$A$1:$A$1067&amp;$B$1:$B$1067,0))</f>
        <v>87</v>
      </c>
      <c r="CS41" s="13">
        <f t="array" ref="CS41">INDEX('Defence Report'!J$1:J$1067,MATCH('Combined Table'!$A41&amp;'Combined Table'!$B41,$A$1:$A$1067&amp;$B$1:$B$1067,0))</f>
        <v>7</v>
      </c>
      <c r="CT41" s="13">
        <f t="array" ref="CT41">INDEX('Defence Report'!K$1:K$1067,MATCH('Combined Table'!$A41&amp;'Combined Table'!$B41,$A$1:$A$1067&amp;$B$1:$B$1067,0))</f>
        <v>80</v>
      </c>
      <c r="CU41" s="13">
        <f t="array" ref="CU41">INDEX('Defence Report'!L$1:L$1067,MATCH('Combined Table'!$A41&amp;'Combined Table'!$B41,$A$1:$A$1067&amp;$B$1:$B$1067,0))</f>
        <v>36</v>
      </c>
      <c r="CV41" s="13">
        <f t="array" ref="CV41">INDEX('Defence Report'!M$1:M$1067,MATCH('Combined Table'!$A41&amp;'Combined Table'!$B41,$A$1:$A$1067&amp;$B$1:$B$1067,0))</f>
        <v>70.7</v>
      </c>
      <c r="CW41" s="13">
        <f t="array" ref="CW41">INDEX('Defence Report'!N$1:N$1067,MATCH('Combined Table'!$A41&amp;'Combined Table'!$B41,$A$1:$A$1067&amp;$B$1:$B$1067,0))</f>
        <v>80</v>
      </c>
      <c r="CX41" s="13">
        <f t="array" ref="CX41">INDEX('Defence Report'!O$1:O$1067,MATCH('Combined Table'!$A41&amp;'Combined Table'!$B41,$A$1:$A$1067&amp;$B$1:$B$1067,0))</f>
        <v>9</v>
      </c>
      <c r="CY41" s="13">
        <f t="array" ref="CY41">INDEX('Defence Report'!P$1:P$1067,MATCH('Combined Table'!$A41&amp;'Combined Table'!$B41,$A$1:$A$1067&amp;$B$1:$B$1067,0))</f>
        <v>39</v>
      </c>
      <c r="CZ41" s="13">
        <f t="array" ref="CZ41">INDEX('Defence Report'!Q$1:Q$1067,MATCH('Combined Table'!$A41&amp;'Combined Table'!$B41,$A$1:$A$1067&amp;$B$1:$B$1067,0))</f>
        <v>48</v>
      </c>
      <c r="DA41" s="13">
        <f t="array" ref="DA41">INDEX('Defence Report'!R$1:R$1067,MATCH('Combined Table'!$A41&amp;'Combined Table'!$B41,$A$1:$A$1067&amp;$B$1:$B$1067,0))</f>
        <v>4</v>
      </c>
      <c r="DB41" s="13" t="str">
        <f t="array" ref="DB41">INDEX('Defence Report'!S$1:S$1067,MATCH('Combined Table'!$A41&amp;'Combined Table'!$B41,$A$1:$A$1067&amp;$B$1:$B$1067,0))</f>
        <v/>
      </c>
      <c r="DC41" s="13">
        <f t="array" ref="DC41">INDEX('Defence Report'!T$1:T$1067,MATCH('Combined Table'!$A41&amp;'Combined Table'!$B41,$A$1:$A$1067&amp;$B$1:$B$1067,0))</f>
        <v>1</v>
      </c>
      <c r="DD41" s="13">
        <f t="array" ref="DD41">INDEX('Defence Report'!U$1:U$1067,MATCH('Combined Table'!$A41&amp;'Combined Table'!$B41,$A$1:$A$1067&amp;$B$1:$B$1067,0))</f>
        <v>4</v>
      </c>
      <c r="DE41" s="13">
        <f t="array" ref="DE41">INDEX('Defence Report'!V$1:V$1067,MATCH('Combined Table'!$A41&amp;'Combined Table'!$B41,$A$1:$A$1067&amp;$B$1:$B$1067,0))</f>
        <v>0</v>
      </c>
      <c r="DF41" s="13">
        <f t="array" ref="DF41">INDEX('Defence Report'!W$1:W$1067,MATCH('Combined Table'!$A41&amp;'Combined Table'!$B41,$A$1:$A$1067&amp;$B$1:$B$1067,0))</f>
        <v>0</v>
      </c>
      <c r="DG41" s="13">
        <f t="array" ref="DG41">INDEX('Defence Report'!X$1:X$1067,MATCH('Combined Table'!$A41&amp;'Combined Table'!$B41,$A$1:$A$1067&amp;$B$1:$B$1067,0))</f>
        <v>5</v>
      </c>
      <c r="DH41" s="1">
        <f t="array" ref="DH41">INDEX('Ruck Speed'!C$1:C$1067,MATCH('Combined Table'!$A41&amp;'Combined Table'!$B41,$A$1:$A$1067&amp;$B$1:$B$1067,0))</f>
        <v>6</v>
      </c>
      <c r="DI41" s="13">
        <f t="array" ref="DI41">INDEX('Ruck Speed'!D$1:D$1067,MATCH('Combined Table'!$A41&amp;'Combined Table'!$B41,$A$1:$A$1067&amp;$B$1:$B$1067,0))</f>
        <v>29</v>
      </c>
      <c r="DJ41" s="13">
        <f t="array" ref="DJ41">INDEX('Ruck Speed'!E$1:E$1067,MATCH('Combined Table'!$A41&amp;'Combined Table'!$B41,$A$1:$A$1067&amp;$B$1:$B$1067,0))</f>
        <v>49</v>
      </c>
      <c r="DK41" s="13">
        <f t="array" ref="DK41">INDEX('Ruck Speed'!F$1:F$1067,MATCH('Combined Table'!$A41&amp;'Combined Table'!$B41,$A$1:$A$1067&amp;$B$1:$B$1067,0))</f>
        <v>84</v>
      </c>
      <c r="DL41" s="13">
        <f t="array" ref="DL41">INDEX('Ruck Speed'!G$1:G$1067,MATCH('Combined Table'!$A41&amp;'Combined Table'!$B41,$A$1:$A$1067&amp;$B$1:$B$1067,0))</f>
        <v>58.3</v>
      </c>
      <c r="DM41" s="13">
        <f t="array" ref="DM41">INDEX('Ruck Speed'!H$1:H$1067,MATCH('Combined Table'!$A41&amp;'Combined Table'!$B41,$A$1:$A$1067&amp;$B$1:$B$1067,0))</f>
        <v>10</v>
      </c>
      <c r="DN41" s="13">
        <f t="array" ref="DN41">INDEX('Ruck Speed'!I$1:I$1067,MATCH('Combined Table'!$A41&amp;'Combined Table'!$B41,$A$1:$A$1067&amp;$B$1:$B$1067,0))</f>
        <v>6</v>
      </c>
      <c r="DO41" s="13">
        <f t="array" ref="DO41">INDEX('Ruck Speed'!J$1:J$1067,MATCH('Combined Table'!$A41&amp;'Combined Table'!$B41,$A$1:$A$1067&amp;$B$1:$B$1067,0))</f>
        <v>26</v>
      </c>
      <c r="DP41" s="13">
        <f t="array" ref="DP41">INDEX('Ruck Speed'!K$1:K$1067,MATCH('Combined Table'!$A41&amp;'Combined Table'!$B41,$A$1:$A$1067&amp;$B$1:$B$1067,0))</f>
        <v>40</v>
      </c>
      <c r="DQ41" s="13">
        <f t="array" ref="DQ41">INDEX('Ruck Speed'!L$1:L$1067,MATCH('Combined Table'!$A41&amp;'Combined Table'!$B41,$A$1:$A$1067&amp;$B$1:$B$1067,0))</f>
        <v>72</v>
      </c>
      <c r="DR41" s="13">
        <f t="array" ref="DR41">INDEX('Ruck Speed'!M$1:M$1067,MATCH('Combined Table'!$A41&amp;'Combined Table'!$B41,$A$1:$A$1067&amp;$B$1:$B$1067,0))</f>
        <v>55.6</v>
      </c>
      <c r="DS41" s="13">
        <f t="array" ref="DS41">INDEX('Ruck Speed'!N$1:N$1067,MATCH('Combined Table'!$A41&amp;'Combined Table'!$B41,$A$1:$A$1067&amp;$B$1:$B$1067,0))</f>
        <v>7</v>
      </c>
      <c r="DT41" s="1">
        <f t="array" ref="DT41">IF(ISNA(INDEX('Maul Outcomes - Attack'!C$1:C$1067,MATCH('Combined Table'!$A41&amp;'Combined Table'!$B41,'Maul Outcomes - Attack'!$A$1:$A$1067&amp;'Maul Outcomes - Attack'!$B$1:$B$1067,0))),"",INDEX('Maul Outcomes - Attack'!C$1:C$1067,MATCH('Combined Table'!$A41&amp;'Combined Table'!$B41,'Maul Outcomes - Attack'!$A$1:$A$1067&amp;'Maul Outcomes - Attack'!$B$1:$B$1067,0)))</f>
        <v>1</v>
      </c>
      <c r="DU41" s="13" t="str">
        <f t="array" ref="DU41">IF(ISNA(INDEX('Maul Outcomes - Attack'!D$1:D$1067,MATCH('Combined Table'!$A41&amp;'Combined Table'!$B41,'Maul Outcomes - Attack'!$A$1:$A$1067&amp;'Maul Outcomes - Attack'!$B$1:$B$1067,0))),"",INDEX('Maul Outcomes - Attack'!D$1:D$1067,MATCH('Combined Table'!$A41&amp;'Combined Table'!$B41,'Maul Outcomes - Attack'!$A$1:$A$1067&amp;'Maul Outcomes - Attack'!$B$1:$B$1067,0)))</f>
        <v/>
      </c>
      <c r="DV41" s="13">
        <f t="array" ref="DV41">IF(ISNA(INDEX('Maul Outcomes - Attack'!E$1:E$1067,MATCH('Combined Table'!$A41&amp;'Combined Table'!$B41,'Maul Outcomes - Attack'!$A$1:$A$1067&amp;'Maul Outcomes - Attack'!$B$1:$B$1067,0))),"",INDEX('Maul Outcomes - Attack'!E$1:E$1067,MATCH('Combined Table'!$A41&amp;'Combined Table'!$B41,'Maul Outcomes - Attack'!$A$1:$A$1067&amp;'Maul Outcomes - Attack'!$B$1:$B$1067,0)))</f>
        <v>1</v>
      </c>
      <c r="DW41" s="13">
        <f t="array" ref="DW41">IF(ISNA(INDEX('Maul Outcomes - Attack'!F$1:F$1067,MATCH('Combined Table'!$A41&amp;'Combined Table'!$B41,'Maul Outcomes - Attack'!$A$1:$A$1067&amp;'Maul Outcomes - Attack'!$B$1:$B$1067,0))),"",INDEX('Maul Outcomes - Attack'!F$1:F$1067,MATCH('Combined Table'!$A41&amp;'Combined Table'!$B41,'Maul Outcomes - Attack'!$A$1:$A$1067&amp;'Maul Outcomes - Attack'!$B$1:$B$1067,0)))</f>
        <v>1</v>
      </c>
      <c r="DX41" s="13" t="str">
        <f t="array" ref="DX41">IF(ISNA(INDEX('Maul Outcomes - Attack'!G$1:G$1067,MATCH('Combined Table'!$A41&amp;'Combined Table'!$B41,'Maul Outcomes - Attack'!$A$1:$A$1067&amp;'Maul Outcomes - Attack'!$B$1:$B$1067,0))),"",INDEX('Maul Outcomes - Attack'!G$1:G$1067,MATCH('Combined Table'!$A41&amp;'Combined Table'!$B41,'Maul Outcomes - Attack'!$A$1:$A$1067&amp;'Maul Outcomes - Attack'!$B$1:$B$1067,0)))</f>
        <v/>
      </c>
      <c r="DY41" s="13" t="str">
        <f t="array" ref="DY41">IF(ISNA(INDEX('Maul Outcomes - Attack'!H$1:H$1067,MATCH('Combined Table'!$A41&amp;'Combined Table'!$B41,'Maul Outcomes - Attack'!$A$1:$A$1067&amp;'Maul Outcomes - Attack'!$B$1:$B$1067,0))),"",INDEX('Maul Outcomes - Attack'!H$1:H$1067,MATCH('Combined Table'!$A41&amp;'Combined Table'!$B41,'Maul Outcomes - Attack'!$A$1:$A$1067&amp;'Maul Outcomes - Attack'!$B$1:$B$1067,0)))</f>
        <v/>
      </c>
      <c r="DZ41" s="13">
        <f t="array" ref="DZ41">IF(ISNA(INDEX('Maul Outcomes - Attack'!I$1:I$1067,MATCH('Combined Table'!$A41&amp;'Combined Table'!$B41,'Maul Outcomes - Attack'!$A$1:$A$1067&amp;'Maul Outcomes - Attack'!$B$1:$B$1067,0))),"",INDEX('Maul Outcomes - Attack'!I$1:I$1067,MATCH('Combined Table'!$A41&amp;'Combined Table'!$B41,'Maul Outcomes - Attack'!$A$1:$A$1067&amp;'Maul Outcomes - Attack'!$B$1:$B$1067,0)))</f>
        <v>1</v>
      </c>
      <c r="EA41" s="13">
        <f t="array" ref="EA41">IF(ISNA(INDEX('Maul Outcomes - Attack'!J$1:J$1067,MATCH('Combined Table'!$A41&amp;'Combined Table'!$B41,'Maul Outcomes - Attack'!$A$1:$A$1067&amp;'Maul Outcomes - Attack'!$B$1:$B$1067,0))),"",INDEX('Maul Outcomes - Attack'!J$1:J$1067,MATCH('Combined Table'!$A41&amp;'Combined Table'!$B41,'Maul Outcomes - Attack'!$A$1:$A$1067&amp;'Maul Outcomes - Attack'!$B$1:$B$1067,0)))</f>
        <v>2</v>
      </c>
      <c r="EB41" s="13" t="e">
        <f t="array" ref="EB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C41" s="13" t="e">
        <f t="array" ref="EC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D41" s="13" t="e">
        <f t="array" ref="ED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E41" s="13" t="e">
        <f t="array" ref="EE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F41" s="13" t="e">
        <f t="array" ref="EF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G41" s="13" t="e">
        <f t="array" ref="EG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H41" s="13" t="e">
        <f t="array" ref="EH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I41" s="13" t="e">
        <f t="array" ref="EI41">IF(ISNA(INDEX('Maul Outcomes - Attack'!#REF!,MATCH('Combined Table'!$A41&amp;'Combined Table'!$B41,'Maul Outcomes - Attack'!$A$1:$A$1067&amp;'Maul Outcomes - Attack'!$B$1:$B$1067,0))),"",INDEX('Maul Outcomes - Attack'!#REF!,MATCH('Combined Table'!$A41&amp;'Combined Table'!$B41,'Maul Outcomes - Attack'!$A$1:$A$1067&amp;'Maul Outcomes - Attack'!$B$1:$B$1067,0)))</f>
        <v>#REF!</v>
      </c>
      <c r="EJ41" s="1">
        <f t="array" ref="EJ41">IF(ISNA(INDEX('Lineout Success'!C$1:C$1067,MATCH('Combined Table'!$A41&amp;'Combined Table'!$B41,'Lineout Success'!$A$1:$A$1067&amp;'Lineout Success'!$B$1:$B$1067,0))),"",INDEX('Lineout Success'!C$1:C$1067,MATCH('Combined Table'!$A41&amp;'Combined Table'!$B41,'Lineout Success'!$A$1:$A$1067&amp;'Lineout Success'!$B$1:$B$1067,0)))</f>
        <v>9</v>
      </c>
      <c r="EK41" s="13">
        <f t="array" ref="EK41">IF(ISNA(INDEX('Lineout Success'!D$1:D$1067,MATCH('Combined Table'!$A41&amp;'Combined Table'!$B41,'Lineout Success'!$A$1:$A$1067&amp;'Lineout Success'!$B$1:$B$1067,0))),"",INDEX('Lineout Success'!D$1:D$1067,MATCH('Combined Table'!$A41&amp;'Combined Table'!$B41,'Lineout Success'!$A$1:$A$1067&amp;'Lineout Success'!$B$1:$B$1067,0)))</f>
        <v>90</v>
      </c>
      <c r="EL41" s="13">
        <f t="array" ref="EL41">IF(ISNA(INDEX('Lineout Success'!E$1:E$1067,MATCH('Combined Table'!$A41&amp;'Combined Table'!$B41,'Lineout Success'!$A$1:$A$1067&amp;'Lineout Success'!$B$1:$B$1067,0))),"",INDEX('Lineout Success'!E$1:E$1067,MATCH('Combined Table'!$A41&amp;'Combined Table'!$B41,'Lineout Success'!$A$1:$A$1067&amp;'Lineout Success'!$B$1:$B$1067,0)))</f>
        <v>1</v>
      </c>
      <c r="EM41" s="13">
        <f t="array" ref="EM41">IF(ISNA(INDEX('Lineout Success'!F$1:F$1067,MATCH('Combined Table'!$A41&amp;'Combined Table'!$B41,'Lineout Success'!$A$1:$A$1067&amp;'Lineout Success'!$B$1:$B$1067,0))),"",INDEX('Lineout Success'!F$1:F$1067,MATCH('Combined Table'!$A41&amp;'Combined Table'!$B41,'Lineout Success'!$A$1:$A$1067&amp;'Lineout Success'!$B$1:$B$1067,0)))</f>
        <v>10</v>
      </c>
      <c r="EN41" s="13">
        <f t="array" ref="EN41">IF(ISNA(INDEX('Lineout Success'!G$1:G$1067,MATCH('Combined Table'!$A41&amp;'Combined Table'!$B41,'Lineout Success'!$A$1:$A$1067&amp;'Lineout Success'!$B$1:$B$1067,0))),"",INDEX('Lineout Success'!G$1:G$1067,MATCH('Combined Table'!$A41&amp;'Combined Table'!$B41,'Lineout Success'!$A$1:$A$1067&amp;'Lineout Success'!$B$1:$B$1067,0)))</f>
        <v>10</v>
      </c>
      <c r="EO41" s="13">
        <f t="array" ref="EO41">IF(ISNA(INDEX('Lineout Success'!H$1:H$1067,MATCH('Combined Table'!$A41&amp;'Combined Table'!$B41,'Lineout Success'!$A$1:$A$1067&amp;'Lineout Success'!$B$1:$B$1067,0))),"",INDEX('Lineout Success'!H$1:H$1067,MATCH('Combined Table'!$A41&amp;'Combined Table'!$B41,'Lineout Success'!$A$1:$A$1067&amp;'Lineout Success'!$B$1:$B$1067,0)))</f>
        <v>1</v>
      </c>
      <c r="EP41" s="13">
        <f t="array" ref="EP41">IF(ISNA(INDEX('Lineout Success'!I$1:I$1067,MATCH('Combined Table'!$A41&amp;'Combined Table'!$B41,'Lineout Success'!$A$1:$A$1067&amp;'Lineout Success'!$B$1:$B$1067,0))),"",INDEX('Lineout Success'!I$1:I$1067,MATCH('Combined Table'!$A41&amp;'Combined Table'!$B41,'Lineout Success'!$A$1:$A$1067&amp;'Lineout Success'!$B$1:$B$1067,0)))</f>
        <v>11.1</v>
      </c>
      <c r="EQ41" s="13">
        <f t="array" ref="EQ41">IF(ISNA(INDEX('Lineout Success'!J$1:J$1067,MATCH('Combined Table'!$A41&amp;'Combined Table'!$B41,'Lineout Success'!$A$1:$A$1067&amp;'Lineout Success'!$B$1:$B$1067,0))),"",INDEX('Lineout Success'!J$1:J$1067,MATCH('Combined Table'!$A41&amp;'Combined Table'!$B41,'Lineout Success'!$A$1:$A$1067&amp;'Lineout Success'!$B$1:$B$1067,0)))</f>
        <v>8</v>
      </c>
      <c r="ER41" s="13">
        <f t="array" ref="ER41">IF(ISNA(INDEX('Lineout Success'!K$1:K$1067,MATCH('Combined Table'!$A41&amp;'Combined Table'!$B41,'Lineout Success'!$A$1:$A$1067&amp;'Lineout Success'!$B$1:$B$1067,0))),"",INDEX('Lineout Success'!K$1:K$1067,MATCH('Combined Table'!$A41&amp;'Combined Table'!$B41,'Lineout Success'!$A$1:$A$1067&amp;'Lineout Success'!$B$1:$B$1067,0)))</f>
        <v>88.9</v>
      </c>
      <c r="ES41" s="13">
        <f t="array" ref="ES41">IF(ISNA(INDEX('Lineout Success'!L$1:L$1067,MATCH('Combined Table'!$A41&amp;'Combined Table'!$B41,'Lineout Success'!$A$1:$A$1067&amp;'Lineout Success'!$B$1:$B$1067,0))),"",INDEX('Lineout Success'!L$1:L$1067,MATCH('Combined Table'!$A41&amp;'Combined Table'!$B41,'Lineout Success'!$A$1:$A$1067&amp;'Lineout Success'!$B$1:$B$1067,0)))</f>
        <v>9</v>
      </c>
      <c r="ET41" s="13">
        <f t="array" ref="ET41">IF(ISNA(INDEX('Lineout Success'!M$1:M$1067,MATCH('Combined Table'!$A41&amp;'Combined Table'!$B41,'Lineout Success'!$A$1:$A$1067&amp;'Lineout Success'!$B$1:$B$1067,0))),"",INDEX('Lineout Success'!M$1:M$1067,MATCH('Combined Table'!$A41&amp;'Combined Table'!$B41,'Lineout Success'!$A$1:$A$1067&amp;'Lineout Success'!$B$1:$B$1067,0)))</f>
        <v>10</v>
      </c>
      <c r="EU41" s="13">
        <f t="array" ref="EU41">IF(ISNA(INDEX('Lineout Success'!N$1:N$1067,MATCH('Combined Table'!$A41&amp;'Combined Table'!$B41,'Lineout Success'!$A$1:$A$1067&amp;'Lineout Success'!$B$1:$B$1067,0))),"",INDEX('Lineout Success'!N$1:N$1067,MATCH('Combined Table'!$A41&amp;'Combined Table'!$B41,'Lineout Success'!$A$1:$A$1067&amp;'Lineout Success'!$B$1:$B$1067,0)))</f>
        <v>52.6</v>
      </c>
      <c r="EV41" s="13">
        <f t="array" ref="EV41">IF(ISNA(INDEX('Lineout Success'!O$1:O$1067,MATCH('Combined Table'!$A41&amp;'Combined Table'!$B41,'Lineout Success'!$A$1:$A$1067&amp;'Lineout Success'!$B$1:$B$1067,0))),"",INDEX('Lineout Success'!O$1:O$1067,MATCH('Combined Table'!$A41&amp;'Combined Table'!$B41,'Lineout Success'!$A$1:$A$1067&amp;'Lineout Success'!$B$1:$B$1067,0)))</f>
        <v>9</v>
      </c>
      <c r="EW41" s="13">
        <f t="array" ref="EW41">IF(ISNA(INDEX('Lineout Success'!P$1:P$1067,MATCH('Combined Table'!$A41&amp;'Combined Table'!$B41,'Lineout Success'!$A$1:$A$1067&amp;'Lineout Success'!$B$1:$B$1067,0))),"",INDEX('Lineout Success'!P$1:P$1067,MATCH('Combined Table'!$A41&amp;'Combined Table'!$B41,'Lineout Success'!$A$1:$A$1067&amp;'Lineout Success'!$B$1:$B$1067,0)))</f>
        <v>47.4</v>
      </c>
      <c r="EX41" s="13">
        <f t="array" ref="EX41">IF(ISNA(INDEX('Lineout Success'!Q$1:Q$1067,MATCH('Combined Table'!$A41&amp;'Combined Table'!$B41,'Lineout Success'!$A$1:$A$1067&amp;'Lineout Success'!$B$1:$B$1067,0))),"",INDEX('Lineout Success'!Q$1:Q$1067,MATCH('Combined Table'!$A41&amp;'Combined Table'!$B41,'Lineout Success'!$A$1:$A$1067&amp;'Lineout Success'!$B$1:$B$1067,0)))</f>
        <v>19</v>
      </c>
      <c r="EY41" s="1" t="str">
        <f t="array" ref="EY41">IF(ISNA(INDEX('Lineout Throwing'!C$1:C$1067,MATCH('Combined Table'!$A41&amp;'Combined Table'!$B41,'Lineout Throwing'!$A$1:$A$1067&amp;'Lineout Throwing'!$B$1:$B$1067,0))),"",INDEX('Lineout Throwing'!C$1:C$1067,MATCH('Combined Table'!$A41&amp;'Combined Table'!$B41,'Lineout Throwing'!$A$1:$A$1067&amp;'Lineout Throwing'!$B$1:$B$1067,0)))</f>
        <v/>
      </c>
      <c r="EZ41" s="13" t="str">
        <f t="array" ref="EZ41">IF(ISNA(INDEX('Lineout Throwing'!D$1:D$1067,MATCH('Combined Table'!$A41&amp;'Combined Table'!$B41,'Lineout Throwing'!$A$1:$A$1067&amp;'Lineout Throwing'!$B$1:$B$1067,0))),"",INDEX('Lineout Throwing'!D$1:D$1067,MATCH('Combined Table'!$A41&amp;'Combined Table'!$B41,'Lineout Throwing'!$A$1:$A$1067&amp;'Lineout Throwing'!$B$1:$B$1067,0)))</f>
        <v/>
      </c>
      <c r="FA41" s="13" t="str">
        <f t="array" ref="FA41">IF(ISNA(INDEX('Lineout Throwing'!E$1:E$1067,MATCH('Combined Table'!$A41&amp;'Combined Table'!$B41,'Lineout Throwing'!$A$1:$A$1067&amp;'Lineout Throwing'!$B$1:$B$1067,0))),"",INDEX('Lineout Throwing'!E$1:E$1067,MATCH('Combined Table'!$A41&amp;'Combined Table'!$B41,'Lineout Throwing'!$A$1:$A$1067&amp;'Lineout Throwing'!$B$1:$B$1067,0)))</f>
        <v/>
      </c>
      <c r="FB41" s="13" t="str">
        <f t="array" ref="FB41">IF(ISNA(INDEX('Lineout Throwing'!F$1:F$1067,MATCH('Combined Table'!$A41&amp;'Combined Table'!$B41,'Lineout Throwing'!$A$1:$A$1067&amp;'Lineout Throwing'!$B$1:$B$1067,0))),"",INDEX('Lineout Throwing'!F$1:F$1067,MATCH('Combined Table'!$A41&amp;'Combined Table'!$B41,'Lineout Throwing'!$A$1:$A$1067&amp;'Lineout Throwing'!$B$1:$B$1067,0)))</f>
        <v/>
      </c>
      <c r="FC41" s="13">
        <f t="array" ref="FC41">IF(ISNA(INDEX('Lineout Throwing'!G$1:G$1067,MATCH('Combined Table'!$A41&amp;'Combined Table'!$B41,'Lineout Throwing'!$A$1:$A$1067&amp;'Lineout Throwing'!$B$1:$B$1067,0))),"",INDEX('Lineout Throwing'!G$1:G$1067,MATCH('Combined Table'!$A41&amp;'Combined Table'!$B41,'Lineout Throwing'!$A$1:$A$1067&amp;'Lineout Throwing'!$B$1:$B$1067,0)))</f>
        <v>2</v>
      </c>
      <c r="FD41" s="13">
        <f t="array" ref="FD41">IF(ISNA(INDEX('Lineout Throwing'!H$1:H$1067,MATCH('Combined Table'!$A41&amp;'Combined Table'!$B41,'Lineout Throwing'!$A$1:$A$1067&amp;'Lineout Throwing'!$B$1:$B$1067,0))),"",INDEX('Lineout Throwing'!H$1:H$1067,MATCH('Combined Table'!$A41&amp;'Combined Table'!$B41,'Lineout Throwing'!$A$1:$A$1067&amp;'Lineout Throwing'!$B$1:$B$1067,0)))</f>
        <v>20</v>
      </c>
      <c r="FE41" s="13">
        <f t="array" ref="FE41">IF(ISNA(INDEX('Lineout Throwing'!I$1:I$1067,MATCH('Combined Table'!$A41&amp;'Combined Table'!$B41,'Lineout Throwing'!$A$1:$A$1067&amp;'Lineout Throwing'!$B$1:$B$1067,0))),"",INDEX('Lineout Throwing'!I$1:I$1067,MATCH('Combined Table'!$A41&amp;'Combined Table'!$B41,'Lineout Throwing'!$A$1:$A$1067&amp;'Lineout Throwing'!$B$1:$B$1067,0)))</f>
        <v>4</v>
      </c>
      <c r="FF41" s="13">
        <f t="array" ref="FF41">IF(ISNA(INDEX('Lineout Throwing'!J$1:J$1067,MATCH('Combined Table'!$A41&amp;'Combined Table'!$B41,'Lineout Throwing'!$A$1:$A$1067&amp;'Lineout Throwing'!$B$1:$B$1067,0))),"",INDEX('Lineout Throwing'!J$1:J$1067,MATCH('Combined Table'!$A41&amp;'Combined Table'!$B41,'Lineout Throwing'!$A$1:$A$1067&amp;'Lineout Throwing'!$B$1:$B$1067,0)))</f>
        <v>40</v>
      </c>
      <c r="FG41" s="13" t="str">
        <f t="array" ref="FG41">IF(ISNA(INDEX('Lineout Throwing'!K$1:K$1067,MATCH('Combined Table'!$A41&amp;'Combined Table'!$B41,'Lineout Throwing'!$A$1:$A$1067&amp;'Lineout Throwing'!$B$1:$B$1067,0))),"",INDEX('Lineout Throwing'!K$1:K$1067,MATCH('Combined Table'!$A41&amp;'Combined Table'!$B41,'Lineout Throwing'!$A$1:$A$1067&amp;'Lineout Throwing'!$B$1:$B$1067,0)))</f>
        <v/>
      </c>
      <c r="FH41" s="13" t="str">
        <f t="array" ref="FH41">IF(ISNA(INDEX('Lineout Throwing'!L$1:L$1067,MATCH('Combined Table'!$A41&amp;'Combined Table'!$B41,'Lineout Throwing'!$A$1:$A$1067&amp;'Lineout Throwing'!$B$1:$B$1067,0))),"",INDEX('Lineout Throwing'!L$1:L$1067,MATCH('Combined Table'!$A41&amp;'Combined Table'!$B41,'Lineout Throwing'!$A$1:$A$1067&amp;'Lineout Throwing'!$B$1:$B$1067,0)))</f>
        <v/>
      </c>
      <c r="FI41" s="13">
        <f t="array" ref="FI41">IF(ISNA(INDEX('Lineout Throwing'!M$1:M$1067,MATCH('Combined Table'!$A41&amp;'Combined Table'!$B41,'Lineout Throwing'!$A$1:$A$1067&amp;'Lineout Throwing'!$B$1:$B$1067,0))),"",INDEX('Lineout Throwing'!M$1:M$1067,MATCH('Combined Table'!$A41&amp;'Combined Table'!$B41,'Lineout Throwing'!$A$1:$A$1067&amp;'Lineout Throwing'!$B$1:$B$1067,0)))</f>
        <v>4</v>
      </c>
      <c r="FJ41" s="13">
        <f t="array" ref="FJ41">IF(ISNA(INDEX('Lineout Throwing'!N$1:N$1067,MATCH('Combined Table'!$A41&amp;'Combined Table'!$B41,'Lineout Throwing'!$A$1:$A$1067&amp;'Lineout Throwing'!$B$1:$B$1067,0))),"",INDEX('Lineout Throwing'!N$1:N$1067,MATCH('Combined Table'!$A41&amp;'Combined Table'!$B41,'Lineout Throwing'!$A$1:$A$1067&amp;'Lineout Throwing'!$B$1:$B$1067,0)))</f>
        <v>40</v>
      </c>
      <c r="FK41" s="13" t="str">
        <f t="array" ref="FK41">IF(ISNA(INDEX('Lineout Throwing'!O$1:O$1067,MATCH('Combined Table'!$A41&amp;'Combined Table'!$B41,'Lineout Throwing'!$A$1:$A$1067&amp;'Lineout Throwing'!$B$1:$B$1067,0))),"",INDEX('Lineout Throwing'!O$1:O$1067,MATCH('Combined Table'!$A41&amp;'Combined Table'!$B41,'Lineout Throwing'!$A$1:$A$1067&amp;'Lineout Throwing'!$B$1:$B$1067,0)))</f>
        <v/>
      </c>
      <c r="FL41" s="13" t="str">
        <f t="array" ref="FL41">IF(ISNA(INDEX('Lineout Throwing'!P$1:P$1067,MATCH('Combined Table'!$A41&amp;'Combined Table'!$B41,'Lineout Throwing'!$A$1:$A$1067&amp;'Lineout Throwing'!$B$1:$B$1067,0))),"",INDEX('Lineout Throwing'!P$1:P$1067,MATCH('Combined Table'!$A41&amp;'Combined Table'!$B41,'Lineout Throwing'!$A$1:$A$1067&amp;'Lineout Throwing'!$B$1:$B$1067,0)))</f>
        <v/>
      </c>
      <c r="FM41" s="13" t="str">
        <f t="array" ref="FM41">IF(ISNA(INDEX('Lineout Throwing'!Q$1:Q$1067,MATCH('Combined Table'!$A41&amp;'Combined Table'!$B41,'Lineout Throwing'!$A$1:$A$1067&amp;'Lineout Throwing'!$B$1:$B$1067,0))),"",INDEX('Lineout Throwing'!Q$1:Q$1067,MATCH('Combined Table'!$A41&amp;'Combined Table'!$B41,'Lineout Throwing'!$A$1:$A$1067&amp;'Lineout Throwing'!$B$1:$B$1067,0)))</f>
        <v/>
      </c>
      <c r="FN41" s="13" t="str">
        <f t="array" ref="FN41">IF(ISNA(INDEX('Lineout Throwing'!R$1:R$1067,MATCH('Combined Table'!$A41&amp;'Combined Table'!$B41,'Lineout Throwing'!$A$1:$A$1067&amp;'Lineout Throwing'!$B$1:$B$1067,0))),"",INDEX('Lineout Throwing'!R$1:R$1067,MATCH('Combined Table'!$A41&amp;'Combined Table'!$B41,'Lineout Throwing'!$A$1:$A$1067&amp;'Lineout Throwing'!$B$1:$B$1067,0)))</f>
        <v/>
      </c>
      <c r="FO41" s="13">
        <f t="array" ref="FO41">IF(ISNA(INDEX('Lineout Throwing'!S$1:S$1067,MATCH('Combined Table'!$A41&amp;'Combined Table'!$B41,'Lineout Throwing'!$A$1:$A$1067&amp;'Lineout Throwing'!$B$1:$B$1067,0))),"",INDEX('Lineout Throwing'!S$1:S$1067,MATCH('Combined Table'!$A41&amp;'Combined Table'!$B41,'Lineout Throwing'!$A$1:$A$1067&amp;'Lineout Throwing'!$B$1:$B$1067,0)))</f>
        <v>10</v>
      </c>
      <c r="FP41" s="13">
        <f t="array" ref="FP41">IF(ISNA(INDEX('Lineout Throwing'!T$1:T$1067,MATCH('Combined Table'!$A41&amp;'Combined Table'!$B41,'Lineout Throwing'!$A$1:$A$1067&amp;'Lineout Throwing'!$B$1:$B$1067,0))),"",INDEX('Lineout Throwing'!T$1:T$1067,MATCH('Combined Table'!$A41&amp;'Combined Table'!$B41,'Lineout Throwing'!$A$1:$A$1067&amp;'Lineout Throwing'!$B$1:$B$1067,0)))</f>
        <v>9</v>
      </c>
      <c r="FQ41" s="13">
        <f t="array" ref="FQ41">IF(ISNA(INDEX('Lineout Throwing'!U$1:U$1067,MATCH('Combined Table'!$A41&amp;'Combined Table'!$B41,'Lineout Throwing'!$A$1:$A$1067&amp;'Lineout Throwing'!$B$1:$B$1067,0))),"",INDEX('Lineout Throwing'!U$1:U$1067,MATCH('Combined Table'!$A41&amp;'Combined Table'!$B41,'Lineout Throwing'!$A$1:$A$1067&amp;'Lineout Throwing'!$B$1:$B$1067,0)))</f>
        <v>90</v>
      </c>
      <c r="FR41" s="13">
        <f t="array" ref="FR41">IF(ISNA(INDEX('Lineout Throwing'!V$1:V$1067,MATCH('Combined Table'!$A41&amp;'Combined Table'!$B41,'Lineout Throwing'!$A$1:$A$1067&amp;'Lineout Throwing'!$B$1:$B$1067,0))),"",INDEX('Lineout Throwing'!V$1:V$1067,MATCH('Combined Table'!$A41&amp;'Combined Table'!$B41,'Lineout Throwing'!$A$1:$A$1067&amp;'Lineout Throwing'!$B$1:$B$1067,0)))</f>
        <v>1</v>
      </c>
      <c r="FS41" s="13">
        <f t="array" ref="FS41">IF(ISNA(INDEX('Lineout Throwing'!W$1:W$1067,MATCH('Combined Table'!$A41&amp;'Combined Table'!$B41,'Lineout Throwing'!$A$1:$A$1067&amp;'Lineout Throwing'!$B$1:$B$1067,0))),"",INDEX('Lineout Throwing'!W$1:W$1067,MATCH('Combined Table'!$A41&amp;'Combined Table'!$B41,'Lineout Throwing'!$A$1:$A$1067&amp;'Lineout Throwing'!$B$1:$B$1067,0)))</f>
        <v>10</v>
      </c>
      <c r="FT41" s="1">
        <f t="array" ref="FT41">IF(ISNA(INDEX('Scrum Own Feed'!C$1:C$1067,MATCH('Combined Table'!$A41&amp;'Combined Table'!$B41,'Scrum Own Feed'!$A$1:$A$1067&amp;'Scrum Own Feed'!$B$1:$B$1067,0))),"",INDEX('Scrum Own Feed'!C$1:C$1067,MATCH('Combined Table'!$A41&amp;'Combined Table'!$B41,'Scrum Own Feed'!$A$1:$A$1067&amp;'Scrum Own Feed'!$B$1:$B$1067,0)))</f>
        <v>4</v>
      </c>
      <c r="FU41" s="13">
        <f t="array" ref="FU41">IF(ISNA(INDEX('Scrum Own Feed'!D$1:D$1067,MATCH('Combined Table'!$A41&amp;'Combined Table'!$B41,'Scrum Own Feed'!$A$1:$A$1067&amp;'Scrum Own Feed'!$B$1:$B$1067,0))),"",INDEX('Scrum Own Feed'!D$1:D$1067,MATCH('Combined Table'!$A41&amp;'Combined Table'!$B41,'Scrum Own Feed'!$A$1:$A$1067&amp;'Scrum Own Feed'!$B$1:$B$1067,0)))</f>
        <v>100</v>
      </c>
      <c r="FV41" s="13" t="str">
        <f t="array" ref="FV41">IF(ISNA(INDEX('Scrum Own Feed'!E$1:E$1067,MATCH('Combined Table'!$A41&amp;'Combined Table'!$B41,'Scrum Own Feed'!$A$1:$A$1067&amp;'Scrum Own Feed'!$B$1:$B$1067,0))),"",INDEX('Scrum Own Feed'!E$1:E$1067,MATCH('Combined Table'!$A41&amp;'Combined Table'!$B41,'Scrum Own Feed'!$A$1:$A$1067&amp;'Scrum Own Feed'!$B$1:$B$1067,0)))</f>
        <v/>
      </c>
      <c r="FW41" s="13" t="str">
        <f t="array" ref="FW41">IF(ISNA(INDEX('Scrum Own Feed'!F$1:F$1067,MATCH('Combined Table'!$A41&amp;'Combined Table'!$B41,'Scrum Own Feed'!$A$1:$A$1067&amp;'Scrum Own Feed'!$B$1:$B$1067,0))),"",INDEX('Scrum Own Feed'!F$1:F$1067,MATCH('Combined Table'!$A41&amp;'Combined Table'!$B41,'Scrum Own Feed'!$A$1:$A$1067&amp;'Scrum Own Feed'!$B$1:$B$1067,0)))</f>
        <v/>
      </c>
      <c r="FX41" s="13" t="str">
        <f t="array" ref="FX41">IF(ISNA(INDEX('Scrum Own Feed'!G$1:G$1067,MATCH('Combined Table'!$A41&amp;'Combined Table'!$B41,'Scrum Own Feed'!$A$1:$A$1067&amp;'Scrum Own Feed'!$B$1:$B$1067,0))),"",INDEX('Scrum Own Feed'!G$1:G$1067,MATCH('Combined Table'!$A41&amp;'Combined Table'!$B41,'Scrum Own Feed'!$A$1:$A$1067&amp;'Scrum Own Feed'!$B$1:$B$1067,0)))</f>
        <v/>
      </c>
      <c r="FY41" s="13">
        <f t="array" ref="FY41">IF(ISNA(INDEX('Scrum Own Feed'!H$1:H$1067,MATCH('Combined Table'!$A41&amp;'Combined Table'!$B41,'Scrum Own Feed'!$A$1:$A$1067&amp;'Scrum Own Feed'!$B$1:$B$1067,0))),"",INDEX('Scrum Own Feed'!H$1:H$1067,MATCH('Combined Table'!$A41&amp;'Combined Table'!$B41,'Scrum Own Feed'!$A$1:$A$1067&amp;'Scrum Own Feed'!$B$1:$B$1067,0)))</f>
        <v>4</v>
      </c>
      <c r="FZ41" s="13">
        <f t="array" ref="FZ41">IF(ISNA(INDEX('Scrum Own Feed'!I$1:I$1067,MATCH('Combined Table'!$A41&amp;'Combined Table'!$B41,'Scrum Own Feed'!$A$1:$A$1067&amp;'Scrum Own Feed'!$B$1:$B$1067,0))),"",INDEX('Scrum Own Feed'!I$1:I$1067,MATCH('Combined Table'!$A41&amp;'Combined Table'!$B41,'Scrum Own Feed'!$A$1:$A$1067&amp;'Scrum Own Feed'!$B$1:$B$1067,0)))</f>
        <v>100</v>
      </c>
      <c r="GA41" s="13" t="str">
        <f t="array" ref="GA41">IF(ISNA(INDEX('Scrum Own Feed'!J$1:J$1067,MATCH('Combined Table'!$A41&amp;'Combined Table'!$B41,'Scrum Own Feed'!$A$1:$A$1067&amp;'Scrum Own Feed'!$B$1:$B$1067,0))),"",INDEX('Scrum Own Feed'!J$1:J$1067,MATCH('Combined Table'!$A41&amp;'Combined Table'!$B41,'Scrum Own Feed'!$A$1:$A$1067&amp;'Scrum Own Feed'!$B$1:$B$1067,0)))</f>
        <v/>
      </c>
      <c r="GB41" s="13" t="str">
        <f t="array" ref="GB41">IF(ISNA(INDEX('Scrum Own Feed'!K$1:K$1067,MATCH('Combined Table'!$A41&amp;'Combined Table'!$B41,'Scrum Own Feed'!$A$1:$A$1067&amp;'Scrum Own Feed'!$B$1:$B$1067,0))),"",INDEX('Scrum Own Feed'!K$1:K$1067,MATCH('Combined Table'!$A41&amp;'Combined Table'!$B41,'Scrum Own Feed'!$A$1:$A$1067&amp;'Scrum Own Feed'!$B$1:$B$1067,0)))</f>
        <v/>
      </c>
      <c r="GC41" s="13" t="str">
        <f t="array" ref="GC41">IF(ISNA(INDEX('Scrum Own Feed'!L$1:L$1067,MATCH('Combined Table'!$A41&amp;'Combined Table'!$B41,'Scrum Own Feed'!$A$1:$A$1067&amp;'Scrum Own Feed'!$B$1:$B$1067,0))),"",INDEX('Scrum Own Feed'!L$1:L$1067,MATCH('Combined Table'!$A41&amp;'Combined Table'!$B41,'Scrum Own Feed'!$A$1:$A$1067&amp;'Scrum Own Feed'!$B$1:$B$1067,0)))</f>
        <v/>
      </c>
      <c r="GD41" s="13" t="str">
        <f t="array" ref="GD41">IF(ISNA(INDEX('Scrum Own Feed'!M$1:M$1067,MATCH('Combined Table'!$A41&amp;'Combined Table'!$B41,'Scrum Own Feed'!$A$1:$A$1067&amp;'Scrum Own Feed'!$B$1:$B$1067,0))),"",INDEX('Scrum Own Feed'!M$1:M$1067,MATCH('Combined Table'!$A41&amp;'Combined Table'!$B41,'Scrum Own Feed'!$A$1:$A$1067&amp;'Scrum Own Feed'!$B$1:$B$1067,0)))</f>
        <v/>
      </c>
      <c r="GE41" s="13" t="str">
        <f t="array" ref="GE41">IF(ISNA(INDEX('Scrum Own Feed'!N$1:N$1067,MATCH('Combined Table'!$A41&amp;'Combined Table'!$B41,'Scrum Own Feed'!$A$1:$A$1067&amp;'Scrum Own Feed'!$B$1:$B$1067,0))),"",INDEX('Scrum Own Feed'!N$1:N$1067,MATCH('Combined Table'!$A41&amp;'Combined Table'!$B41,'Scrum Own Feed'!$A$1:$A$1067&amp;'Scrum Own Feed'!$B$1:$B$1067,0)))</f>
        <v/>
      </c>
      <c r="GF41" s="13" t="str">
        <f t="array" ref="GF41">IF(ISNA(INDEX('Scrum Own Feed'!O$1:O$1067,MATCH('Combined Table'!$A41&amp;'Combined Table'!$B41,'Scrum Own Feed'!$A$1:$A$1067&amp;'Scrum Own Feed'!$B$1:$B$1067,0))),"",INDEX('Scrum Own Feed'!O$1:O$1067,MATCH('Combined Table'!$A41&amp;'Combined Table'!$B41,'Scrum Own Feed'!$A$1:$A$1067&amp;'Scrum Own Feed'!$B$1:$B$1067,0)))</f>
        <v/>
      </c>
      <c r="GG41" s="13" t="str">
        <f t="array" ref="GG41">IF(ISNA(INDEX('Scrum Own Feed'!P$1:P$1067,MATCH('Combined Table'!$A41&amp;'Combined Table'!$B41,'Scrum Own Feed'!$A$1:$A$1067&amp;'Scrum Own Feed'!$B$1:$B$1067,0))),"",INDEX('Scrum Own Feed'!P$1:P$1067,MATCH('Combined Table'!$A41&amp;'Combined Table'!$B41,'Scrum Own Feed'!$A$1:$A$1067&amp;'Scrum Own Feed'!$B$1:$B$1067,0)))</f>
        <v/>
      </c>
      <c r="GH41" s="13">
        <f t="array" ref="GH41">IF(ISNA(INDEX('Scrum Own Feed'!Q$1:Q$1067,MATCH('Combined Table'!$A41&amp;'Combined Table'!$B41,'Scrum Own Feed'!$A$1:$A$1067&amp;'Scrum Own Feed'!$B$1:$B$1067,0))),"",INDEX('Scrum Own Feed'!Q$1:Q$1067,MATCH('Combined Table'!$A41&amp;'Combined Table'!$B41,'Scrum Own Feed'!$A$1:$A$1067&amp;'Scrum Own Feed'!$B$1:$B$1067,0)))</f>
        <v>4</v>
      </c>
      <c r="GI41" s="1">
        <f t="array" ref="GI41">IF(ISNA(INDEX('Scrum Opp Feed'!C$1:C$1067,MATCH('Combined Table'!$A41&amp;'Combined Table'!$B41,'Scrum Opp Feed'!$A$1:$A$1067&amp;'Scrum Opp Feed'!$B$1:$B$1067,0))),"",INDEX('Scrum Opp Feed'!C$1:C$1067,MATCH('Combined Table'!$A41&amp;'Combined Table'!$B41,'Scrum Opp Feed'!$A$1:$A$1067&amp;'Scrum Opp Feed'!$B$1:$B$1067,0)))</f>
        <v>1</v>
      </c>
      <c r="GJ41" s="13">
        <f t="array" ref="GJ41">IF(ISNA(INDEX('Scrum Opp Feed'!D$1:D$1067,MATCH('Combined Table'!$A41&amp;'Combined Table'!$B41,'Scrum Opp Feed'!$A$1:$A$1067&amp;'Scrum Opp Feed'!$B$1:$B$1067,0))),"",INDEX('Scrum Opp Feed'!D$1:D$1067,MATCH('Combined Table'!$A41&amp;'Combined Table'!$B41,'Scrum Opp Feed'!$A$1:$A$1067&amp;'Scrum Opp Feed'!$B$1:$B$1067,0)))</f>
        <v>16.7</v>
      </c>
      <c r="GK41" s="13" t="str">
        <f t="array" ref="GK41">IF(ISNA(INDEX('Scrum Opp Feed'!E$1:E$1067,MATCH('Combined Table'!$A41&amp;'Combined Table'!$B41,'Scrum Opp Feed'!$A$1:$A$1067&amp;'Scrum Opp Feed'!$B$1:$B$1067,0))),"",INDEX('Scrum Opp Feed'!E$1:E$1067,MATCH('Combined Table'!$A41&amp;'Combined Table'!$B41,'Scrum Opp Feed'!$A$1:$A$1067&amp;'Scrum Opp Feed'!$B$1:$B$1067,0)))</f>
        <v/>
      </c>
      <c r="GL41" s="13" t="str">
        <f t="array" ref="GL41">IF(ISNA(INDEX('Scrum Opp Feed'!F$1:F$1067,MATCH('Combined Table'!$A41&amp;'Combined Table'!$B41,'Scrum Opp Feed'!$A$1:$A$1067&amp;'Scrum Opp Feed'!$B$1:$B$1067,0))),"",INDEX('Scrum Opp Feed'!F$1:F$1067,MATCH('Combined Table'!$A41&amp;'Combined Table'!$B41,'Scrum Opp Feed'!$A$1:$A$1067&amp;'Scrum Opp Feed'!$B$1:$B$1067,0)))</f>
        <v/>
      </c>
      <c r="GM41" s="13" t="str">
        <f t="array" ref="GM41">IF(ISNA(INDEX('Scrum Opp Feed'!G$1:G$1067,MATCH('Combined Table'!$A41&amp;'Combined Table'!$B41,'Scrum Opp Feed'!$A$1:$A$1067&amp;'Scrum Opp Feed'!$B$1:$B$1067,0))),"",INDEX('Scrum Opp Feed'!G$1:G$1067,MATCH('Combined Table'!$A41&amp;'Combined Table'!$B41,'Scrum Opp Feed'!$A$1:$A$1067&amp;'Scrum Opp Feed'!$B$1:$B$1067,0)))</f>
        <v/>
      </c>
      <c r="GN41" s="13">
        <f t="array" ref="GN41">IF(ISNA(INDEX('Scrum Opp Feed'!H$1:H$1067,MATCH('Combined Table'!$A41&amp;'Combined Table'!$B41,'Scrum Opp Feed'!$A$1:$A$1067&amp;'Scrum Opp Feed'!$B$1:$B$1067,0))),"",INDEX('Scrum Opp Feed'!H$1:H$1067,MATCH('Combined Table'!$A41&amp;'Combined Table'!$B41,'Scrum Opp Feed'!$A$1:$A$1067&amp;'Scrum Opp Feed'!$B$1:$B$1067,0)))</f>
        <v>1</v>
      </c>
      <c r="GO41" s="13">
        <f t="array" ref="GO41">IF(ISNA(INDEX('Scrum Opp Feed'!I$1:I$1067,MATCH('Combined Table'!$A41&amp;'Combined Table'!$B41,'Scrum Opp Feed'!$A$1:$A$1067&amp;'Scrum Opp Feed'!$B$1:$B$1067,0))),"",INDEX('Scrum Opp Feed'!I$1:I$1067,MATCH('Combined Table'!$A41&amp;'Combined Table'!$B41,'Scrum Opp Feed'!$A$1:$A$1067&amp;'Scrum Opp Feed'!$B$1:$B$1067,0)))</f>
        <v>16.7</v>
      </c>
      <c r="GP41" s="13">
        <f t="array" ref="GP41">IF(ISNA(INDEX('Scrum Opp Feed'!J$1:J$1067,MATCH('Combined Table'!$A41&amp;'Combined Table'!$B41,'Scrum Opp Feed'!$A$1:$A$1067&amp;'Scrum Opp Feed'!$B$1:$B$1067,0))),"",INDEX('Scrum Opp Feed'!J$1:J$1067,MATCH('Combined Table'!$A41&amp;'Combined Table'!$B41,'Scrum Opp Feed'!$A$1:$A$1067&amp;'Scrum Opp Feed'!$B$1:$B$1067,0)))</f>
        <v>4</v>
      </c>
      <c r="GQ41" s="13">
        <f t="array" ref="GQ41">IF(ISNA(INDEX('Scrum Opp Feed'!K$1:K$1067,MATCH('Combined Table'!$A41&amp;'Combined Table'!$B41,'Scrum Opp Feed'!$A$1:$A$1067&amp;'Scrum Opp Feed'!$B$1:$B$1067,0))),"",INDEX('Scrum Opp Feed'!K$1:K$1067,MATCH('Combined Table'!$A41&amp;'Combined Table'!$B41,'Scrum Opp Feed'!$A$1:$A$1067&amp;'Scrum Opp Feed'!$B$1:$B$1067,0)))</f>
        <v>66.7</v>
      </c>
      <c r="GR41" s="13" t="str">
        <f t="array" ref="GR41">IF(ISNA(INDEX('Scrum Opp Feed'!L$1:L$1067,MATCH('Combined Table'!$A41&amp;'Combined Table'!$B41,'Scrum Opp Feed'!$A$1:$A$1067&amp;'Scrum Opp Feed'!$B$1:$B$1067,0))),"",INDEX('Scrum Opp Feed'!L$1:L$1067,MATCH('Combined Table'!$A41&amp;'Combined Table'!$B41,'Scrum Opp Feed'!$A$1:$A$1067&amp;'Scrum Opp Feed'!$B$1:$B$1067,0)))</f>
        <v/>
      </c>
      <c r="GS41" s="13">
        <f t="array" ref="GS41">IF(ISNA(INDEX('Scrum Opp Feed'!M$1:M$1067,MATCH('Combined Table'!$A41&amp;'Combined Table'!$B41,'Scrum Opp Feed'!$A$1:$A$1067&amp;'Scrum Opp Feed'!$B$1:$B$1067,0))),"",INDEX('Scrum Opp Feed'!M$1:M$1067,MATCH('Combined Table'!$A41&amp;'Combined Table'!$B41,'Scrum Opp Feed'!$A$1:$A$1067&amp;'Scrum Opp Feed'!$B$1:$B$1067,0)))</f>
        <v>1</v>
      </c>
      <c r="GT41" s="13" t="str">
        <f t="array" ref="GT41">IF(ISNA(INDEX('Scrum Opp Feed'!N$1:N$1067,MATCH('Combined Table'!$A41&amp;'Combined Table'!$B41,'Scrum Opp Feed'!$A$1:$A$1067&amp;'Scrum Opp Feed'!$B$1:$B$1067,0))),"",INDEX('Scrum Opp Feed'!N$1:N$1067,MATCH('Combined Table'!$A41&amp;'Combined Table'!$B41,'Scrum Opp Feed'!$A$1:$A$1067&amp;'Scrum Opp Feed'!$B$1:$B$1067,0)))</f>
        <v/>
      </c>
      <c r="GU41" s="13">
        <f t="array" ref="GU41">IF(ISNA(INDEX('Scrum Opp Feed'!O$1:O$1067,MATCH('Combined Table'!$A41&amp;'Combined Table'!$B41,'Scrum Opp Feed'!$A$1:$A$1067&amp;'Scrum Opp Feed'!$B$1:$B$1067,0))),"",INDEX('Scrum Opp Feed'!O$1:O$1067,MATCH('Combined Table'!$A41&amp;'Combined Table'!$B41,'Scrum Opp Feed'!$A$1:$A$1067&amp;'Scrum Opp Feed'!$B$1:$B$1067,0)))</f>
        <v>5</v>
      </c>
      <c r="GV41" s="13">
        <f t="array" ref="GV41">IF(ISNA(INDEX('Scrum Opp Feed'!P$1:P$1067,MATCH('Combined Table'!$A41&amp;'Combined Table'!$B41,'Scrum Opp Feed'!$A$1:$A$1067&amp;'Scrum Opp Feed'!$B$1:$B$1067,0))),"",INDEX('Scrum Opp Feed'!P$1:P$1067,MATCH('Combined Table'!$A41&amp;'Combined Table'!$B41,'Scrum Opp Feed'!$A$1:$A$1067&amp;'Scrum Opp Feed'!$B$1:$B$1067,0)))</f>
        <v>83.3</v>
      </c>
      <c r="GW41" s="13">
        <f t="array" ref="GW41">IF(ISNA(INDEX('Scrum Opp Feed'!Q$1:Q$1067,MATCH('Combined Table'!$A41&amp;'Combined Table'!$B41,'Scrum Opp Feed'!$A$1:$A$1067&amp;'Scrum Opp Feed'!$B$1:$B$1067,0))),"",INDEX('Scrum Opp Feed'!Q$1:Q$1067,MATCH('Combined Table'!$A41&amp;'Combined Table'!$B41,'Scrum Opp Feed'!$A$1:$A$1067&amp;'Scrum Opp Feed'!$B$1:$B$1067,0)))</f>
        <v>6</v>
      </c>
      <c r="GX41" s="1">
        <f t="array" ref="GX41">IF(ISNA(INDEX('Restart 50m'!C$1:C$1067,MATCH('Combined Table'!$A41&amp;'Combined Table'!$B41,'Restart 50m'!$A$1:$A$1067&amp;'Restart 50m'!$B$1:$B$1067,0))),"",INDEX('Restart 50m'!C$1:C$1067,MATCH('Combined Table'!$A41&amp;'Combined Table'!$B41,'Restart 50m'!$A$1:$A$1067&amp;'Restart 50m'!$B$1:$B$1067,0)))</f>
        <v>2</v>
      </c>
      <c r="GY41" s="13" t="str">
        <f t="array" ref="GY41">IF(ISNA(INDEX('Restart 50m'!D$1:D$1067,MATCH('Combined Table'!$A41&amp;'Combined Table'!$B41,'Restart 50m'!$A$1:$A$1067&amp;'Restart 50m'!$B$1:$B$1067,0))),"",INDEX('Restart 50m'!D$1:D$1067,MATCH('Combined Table'!$A41&amp;'Combined Table'!$B41,'Restart 50m'!$A$1:$A$1067&amp;'Restart 50m'!$B$1:$B$1067,0)))</f>
        <v/>
      </c>
      <c r="GZ41" s="13">
        <f t="array" ref="GZ41">IF(ISNA(INDEX('Restart 50m'!E$1:E$1067,MATCH('Combined Table'!$A41&amp;'Combined Table'!$B41,'Restart 50m'!$A$1:$A$1067&amp;'Restart 50m'!$B$1:$B$1067,0))),"",INDEX('Restart 50m'!E$1:E$1067,MATCH('Combined Table'!$A41&amp;'Combined Table'!$B41,'Restart 50m'!$A$1:$A$1067&amp;'Restart 50m'!$B$1:$B$1067,0)))</f>
        <v>2</v>
      </c>
      <c r="HA41" s="13">
        <f t="array" ref="HA41">IF(ISNA(INDEX('Restart 50m'!F$1:F$1067,MATCH('Combined Table'!$A41&amp;'Combined Table'!$B41,'Restart 50m'!$A$1:$A$1067&amp;'Restart 50m'!$B$1:$B$1067,0))),"",INDEX('Restart 50m'!F$1:F$1067,MATCH('Combined Table'!$A41&amp;'Combined Table'!$B41,'Restart 50m'!$A$1:$A$1067&amp;'Restart 50m'!$B$1:$B$1067,0)))</f>
        <v>50</v>
      </c>
      <c r="HB41" s="13">
        <f t="array" ref="HB41">IF(ISNA(INDEX('Restart 50m'!G$1:G$1067,MATCH('Combined Table'!$A41&amp;'Combined Table'!$B41,'Restart 50m'!$A$1:$A$1067&amp;'Restart 50m'!$B$1:$B$1067,0))),"",INDEX('Restart 50m'!G$1:G$1067,MATCH('Combined Table'!$A41&amp;'Combined Table'!$B41,'Restart 50m'!$A$1:$A$1067&amp;'Restart 50m'!$B$1:$B$1067,0)))</f>
        <v>1</v>
      </c>
      <c r="HC41" s="13" t="str">
        <f t="array" ref="HC41">IF(ISNA(INDEX('Restart 50m'!H$1:H$1067,MATCH('Combined Table'!$A41&amp;'Combined Table'!$B41,'Restart 50m'!$A$1:$A$1067&amp;'Restart 50m'!$B$1:$B$1067,0))),"",INDEX('Restart 50m'!H$1:H$1067,MATCH('Combined Table'!$A41&amp;'Combined Table'!$B41,'Restart 50m'!$A$1:$A$1067&amp;'Restart 50m'!$B$1:$B$1067,0)))</f>
        <v/>
      </c>
      <c r="HD41" s="13">
        <f t="array" ref="HD41">IF(ISNA(INDEX('Restart 50m'!I$1:I$1067,MATCH('Combined Table'!$A41&amp;'Combined Table'!$B41,'Restart 50m'!$A$1:$A$1067&amp;'Restart 50m'!$B$1:$B$1067,0))),"",INDEX('Restart 50m'!I$1:I$1067,MATCH('Combined Table'!$A41&amp;'Combined Table'!$B41,'Restart 50m'!$A$1:$A$1067&amp;'Restart 50m'!$B$1:$B$1067,0)))</f>
        <v>1</v>
      </c>
      <c r="HE41" s="13">
        <f t="array" ref="HE41">IF(ISNA(INDEX('Restart 50m'!J$1:J$1067,MATCH('Combined Table'!$A41&amp;'Combined Table'!$B41,'Restart 50m'!$A$1:$A$1067&amp;'Restart 50m'!$B$1:$B$1067,0))),"",INDEX('Restart 50m'!J$1:J$1067,MATCH('Combined Table'!$A41&amp;'Combined Table'!$B41,'Restart 50m'!$A$1:$A$1067&amp;'Restart 50m'!$B$1:$B$1067,0)))</f>
        <v>2</v>
      </c>
      <c r="HF41" s="13">
        <f t="array" ref="HF41">IF(ISNA(INDEX('Restart 50m'!K$1:K$1067,MATCH('Combined Table'!$A41&amp;'Combined Table'!$B41,'Restart 50m'!$A$1:$A$1067&amp;'Restart 50m'!$B$1:$B$1067,0))),"",INDEX('Restart 50m'!K$1:K$1067,MATCH('Combined Table'!$A41&amp;'Combined Table'!$B41,'Restart 50m'!$A$1:$A$1067&amp;'Restart 50m'!$B$1:$B$1067,0)))</f>
        <v>4</v>
      </c>
      <c r="HG41" s="13" t="str">
        <f t="array" ref="HG41">IF(ISNA(INDEX('Restart 50m'!L$1:L$1067,MATCH('Combined Table'!$A41&amp;'Combined Table'!$B41,'Restart 50m'!$A$1:$A$1067&amp;'Restart 50m'!$B$1:$B$1067,0))),"",INDEX('Restart 50m'!L$1:L$1067,MATCH('Combined Table'!$A41&amp;'Combined Table'!$B41,'Restart 50m'!$A$1:$A$1067&amp;'Restart 50m'!$B$1:$B$1067,0)))</f>
        <v/>
      </c>
      <c r="HH41" s="13" t="str">
        <f t="array" ref="HH41">IF(ISNA(INDEX('Restart 50m'!M$1:M$1067,MATCH('Combined Table'!$A41&amp;'Combined Table'!$B41,'Restart 50m'!$A$1:$A$1067&amp;'Restart 50m'!$B$1:$B$1067,0))),"",INDEX('Restart 50m'!M$1:M$1067,MATCH('Combined Table'!$A41&amp;'Combined Table'!$B41,'Restart 50m'!$A$1:$A$1067&amp;'Restart 50m'!$B$1:$B$1067,0)))</f>
        <v/>
      </c>
      <c r="HI41" s="13" t="str">
        <f t="array" ref="HI41">IF(ISNA(INDEX('Restart 50m'!N$1:N$1067,MATCH('Combined Table'!$A41&amp;'Combined Table'!$B41,'Restart 50m'!$A$1:$A$1067&amp;'Restart 50m'!$B$1:$B$1067,0))),"",INDEX('Restart 50m'!N$1:N$1067,MATCH('Combined Table'!$A41&amp;'Combined Table'!$B41,'Restart 50m'!$A$1:$A$1067&amp;'Restart 50m'!$B$1:$B$1067,0)))</f>
        <v/>
      </c>
      <c r="HJ41" s="13" t="str">
        <f t="array" ref="HJ41">IF(ISNA(INDEX('Restart 50m'!O$1:O$1067,MATCH('Combined Table'!$A41&amp;'Combined Table'!$B41,'Restart 50m'!$A$1:$A$1067&amp;'Restart 50m'!$B$1:$B$1067,0))),"",INDEX('Restart 50m'!O$1:O$1067,MATCH('Combined Table'!$A41&amp;'Combined Table'!$B41,'Restart 50m'!$A$1:$A$1067&amp;'Restart 50m'!$B$1:$B$1067,0)))</f>
        <v/>
      </c>
      <c r="HK41" s="13">
        <f t="array" ref="HK41">IF(ISNA(INDEX('Restart 50m'!P$1:P$1067,MATCH('Combined Table'!$A41&amp;'Combined Table'!$B41,'Restart 50m'!$A$1:$A$1067&amp;'Restart 50m'!$B$1:$B$1067,0))),"",INDEX('Restart 50m'!P$1:P$1067,MATCH('Combined Table'!$A41&amp;'Combined Table'!$B41,'Restart 50m'!$A$1:$A$1067&amp;'Restart 50m'!$B$1:$B$1067,0)))</f>
        <v>2</v>
      </c>
      <c r="HL41" s="13" t="str">
        <f t="array" ref="HL41">IF(ISNA(INDEX('Restart 50m'!Q$1:Q$1067,MATCH('Combined Table'!$A41&amp;'Combined Table'!$B41,'Restart 50m'!$A$1:$A$1067&amp;'Restart 50m'!$B$1:$B$1067,0))),"",INDEX('Restart 50m'!Q$1:Q$1067,MATCH('Combined Table'!$A41&amp;'Combined Table'!$B41,'Restart 50m'!$A$1:$A$1067&amp;'Restart 50m'!$B$1:$B$1067,0)))</f>
        <v/>
      </c>
      <c r="HM41" s="13" t="str">
        <f t="array" ref="HM41">IF(ISNA(INDEX('Restart 50m'!R$1:R$1067,MATCH('Combined Table'!$A41&amp;'Combined Table'!$B41,'Restart 50m'!$A$1:$A$1067&amp;'Restart 50m'!$B$1:$B$1067,0))),"",INDEX('Restart 50m'!R$1:R$1067,MATCH('Combined Table'!$A41&amp;'Combined Table'!$B41,'Restart 50m'!$A$1:$A$1067&amp;'Restart 50m'!$B$1:$B$1067,0)))</f>
        <v/>
      </c>
      <c r="HN41" s="13">
        <f t="array" ref="HN41">IF(ISNA(INDEX('Restart 50m'!S$1:S$1067,MATCH('Combined Table'!$A41&amp;'Combined Table'!$B41,'Restart 50m'!$A$1:$A$1067&amp;'Restart 50m'!$B$1:$B$1067,0))),"",INDEX('Restart 50m'!S$1:S$1067,MATCH('Combined Table'!$A41&amp;'Combined Table'!$B41,'Restart 50m'!$A$1:$A$1067&amp;'Restart 50m'!$B$1:$B$1067,0)))</f>
        <v>2</v>
      </c>
      <c r="HO41" s="13">
        <f t="array" ref="HO41">IF(ISNA(INDEX('Restart 50m'!T$1:T$1067,MATCH('Combined Table'!$A41&amp;'Combined Table'!$B41,'Restart 50m'!$A$1:$A$1067&amp;'Restart 50m'!$B$1:$B$1067,0))),"",INDEX('Restart 50m'!T$1:T$1067,MATCH('Combined Table'!$A41&amp;'Combined Table'!$B41,'Restart 50m'!$A$1:$A$1067&amp;'Restart 50m'!$B$1:$B$1067,0)))</f>
        <v>2</v>
      </c>
      <c r="HP41" s="13">
        <f t="array" ref="HP41">IF(ISNA(INDEX('Restart 50m'!U$1:U$1067,MATCH('Combined Table'!$A41&amp;'Combined Table'!$B41,'Restart 50m'!$A$1:$A$1067&amp;'Restart 50m'!$B$1:$B$1067,0))),"",INDEX('Restart 50m'!U$1:U$1067,MATCH('Combined Table'!$A41&amp;'Combined Table'!$B41,'Restart 50m'!$A$1:$A$1067&amp;'Restart 50m'!$B$1:$B$1067,0)))</f>
        <v>6</v>
      </c>
      <c r="HQ41" s="1" t="str">
        <f t="array" ref="HQ41">IF(ISNA(INDEX('Restart 22m'!C$1:C$1067,MATCH('Combined Table'!$A41&amp;'Combined Table'!$B41,'Restart 22m'!$A$1:$A$1067&amp;'Restart 22m'!$B$1:$B$1067,0))),"",INDEX('Restart 22m'!C$1:C$1067,MATCH('Combined Table'!$A41&amp;'Combined Table'!$B41,'Restart 22m'!$A$1:$A$1067&amp;'Restart 22m'!$B$1:$B$1067,0)))</f>
        <v/>
      </c>
      <c r="HR41" s="13" t="str">
        <f t="array" ref="HR41">IF(ISNA(INDEX('Restart 22m'!D$1:D$1067,MATCH('Combined Table'!$A41&amp;'Combined Table'!$B41,'Restart 22m'!$A$1:$A$1067&amp;'Restart 22m'!$B$1:$B$1067,0))),"",INDEX('Restart 22m'!D$1:D$1067,MATCH('Combined Table'!$A41&amp;'Combined Table'!$B41,'Restart 22m'!$A$1:$A$1067&amp;'Restart 22m'!$B$1:$B$1067,0)))</f>
        <v/>
      </c>
      <c r="HS41" s="13" t="str">
        <f t="array" ref="HS41">IF(ISNA(INDEX('Restart 22m'!E$1:E$1067,MATCH('Combined Table'!$A41&amp;'Combined Table'!$B41,'Restart 22m'!$A$1:$A$1067&amp;'Restart 22m'!$B$1:$B$1067,0))),"",INDEX('Restart 22m'!E$1:E$1067,MATCH('Combined Table'!$A41&amp;'Combined Table'!$B41,'Restart 22m'!$A$1:$A$1067&amp;'Restart 22m'!$B$1:$B$1067,0)))</f>
        <v/>
      </c>
      <c r="HT41" s="13" t="str">
        <f t="array" ref="HT41">IF(ISNA(INDEX('Restart 22m'!F$1:F$1067,MATCH('Combined Table'!$A41&amp;'Combined Table'!$B41,'Restart 22m'!$A$1:$A$1067&amp;'Restart 22m'!$B$1:$B$1067,0))),"",INDEX('Restart 22m'!F$1:F$1067,MATCH('Combined Table'!$A41&amp;'Combined Table'!$B41,'Restart 22m'!$A$1:$A$1067&amp;'Restart 22m'!$B$1:$B$1067,0)))</f>
        <v/>
      </c>
      <c r="HU41" s="13" t="str">
        <f t="array" ref="HU41">IF(ISNA(INDEX('Restart 22m'!G$1:G$1067,MATCH('Combined Table'!$A41&amp;'Combined Table'!$B41,'Restart 22m'!$A$1:$A$1067&amp;'Restart 22m'!$B$1:$B$1067,0))),"",INDEX('Restart 22m'!G$1:G$1067,MATCH('Combined Table'!$A41&amp;'Combined Table'!$B41,'Restart 22m'!$A$1:$A$1067&amp;'Restart 22m'!$B$1:$B$1067,0)))</f>
        <v/>
      </c>
      <c r="HV41" s="13" t="str">
        <f t="array" ref="HV41">IF(ISNA(INDEX('Restart 22m'!H$1:H$1067,MATCH('Combined Table'!$A41&amp;'Combined Table'!$B41,'Restart 22m'!$A$1:$A$1067&amp;'Restart 22m'!$B$1:$B$1067,0))),"",INDEX('Restart 22m'!H$1:H$1067,MATCH('Combined Table'!$A41&amp;'Combined Table'!$B41,'Restart 22m'!$A$1:$A$1067&amp;'Restart 22m'!$B$1:$B$1067,0)))</f>
        <v/>
      </c>
      <c r="HW41" s="13" t="str">
        <f t="array" ref="HW41">IF(ISNA(INDEX('Restart 22m'!I$1:I$1067,MATCH('Combined Table'!$A41&amp;'Combined Table'!$B41,'Restart 22m'!$A$1:$A$1067&amp;'Restart 22m'!$B$1:$B$1067,0))),"",INDEX('Restart 22m'!I$1:I$1067,MATCH('Combined Table'!$A41&amp;'Combined Table'!$B41,'Restart 22m'!$A$1:$A$1067&amp;'Restart 22m'!$B$1:$B$1067,0)))</f>
        <v/>
      </c>
      <c r="HX41" s="13" t="str">
        <f t="array" ref="HX41">IF(ISNA(INDEX('Restart 22m'!J$1:J$1067,MATCH('Combined Table'!$A41&amp;'Combined Table'!$B41,'Restart 22m'!$A$1:$A$1067&amp;'Restart 22m'!$B$1:$B$1067,0))),"",INDEX('Restart 22m'!J$1:J$1067,MATCH('Combined Table'!$A41&amp;'Combined Table'!$B41,'Restart 22m'!$A$1:$A$1067&amp;'Restart 22m'!$B$1:$B$1067,0)))</f>
        <v/>
      </c>
      <c r="HY41" s="13" t="str">
        <f t="array" ref="HY41">IF(ISNA(INDEX('Restart 22m'!K$1:K$1067,MATCH('Combined Table'!$A41&amp;'Combined Table'!$B41,'Restart 22m'!$A$1:$A$1067&amp;'Restart 22m'!$B$1:$B$1067,0))),"",INDEX('Restart 22m'!K$1:K$1067,MATCH('Combined Table'!$A41&amp;'Combined Table'!$B41,'Restart 22m'!$A$1:$A$1067&amp;'Restart 22m'!$B$1:$B$1067,0)))</f>
        <v/>
      </c>
      <c r="HZ41" s="13" t="str">
        <f t="array" ref="HZ41">IF(ISNA(INDEX('Restart 22m'!L$1:L$1067,MATCH('Combined Table'!$A41&amp;'Combined Table'!$B41,'Restart 22m'!$A$1:$A$1067&amp;'Restart 22m'!$B$1:$B$1067,0))),"",INDEX('Restart 22m'!L$1:L$1067,MATCH('Combined Table'!$A41&amp;'Combined Table'!$B41,'Restart 22m'!$A$1:$A$1067&amp;'Restart 22m'!$B$1:$B$1067,0)))</f>
        <v/>
      </c>
      <c r="IA41" s="13" t="str">
        <f t="array" ref="IA41">IF(ISNA(INDEX('Restart 22m'!M$1:M$1067,MATCH('Combined Table'!$A41&amp;'Combined Table'!$B41,'Restart 22m'!$A$1:$A$1067&amp;'Restart 22m'!$B$1:$B$1067,0))),"",INDEX('Restart 22m'!M$1:M$1067,MATCH('Combined Table'!$A41&amp;'Combined Table'!$B41,'Restart 22m'!$A$1:$A$1067&amp;'Restart 22m'!$B$1:$B$1067,0)))</f>
        <v/>
      </c>
      <c r="IB41" s="13" t="str">
        <f t="array" ref="IB41">IF(ISNA(INDEX('Restart 22m'!N$1:N$1067,MATCH('Combined Table'!$A41&amp;'Combined Table'!$B41,'Restart 22m'!$A$1:$A$1067&amp;'Restart 22m'!$B$1:$B$1067,0))),"",INDEX('Restart 22m'!N$1:N$1067,MATCH('Combined Table'!$A41&amp;'Combined Table'!$B41,'Restart 22m'!$A$1:$A$1067&amp;'Restart 22m'!$B$1:$B$1067,0)))</f>
        <v/>
      </c>
      <c r="IC41" s="13" t="str">
        <f t="array" ref="IC41">IF(ISNA(INDEX('Restart 22m'!O$1:O$1067,MATCH('Combined Table'!$A41&amp;'Combined Table'!$B41,'Restart 22m'!$A$1:$A$1067&amp;'Restart 22m'!$B$1:$B$1067,0))),"",INDEX('Restart 22m'!O$1:O$1067,MATCH('Combined Table'!$A41&amp;'Combined Table'!$B41,'Restart 22m'!$A$1:$A$1067&amp;'Restart 22m'!$B$1:$B$1067,0)))</f>
        <v/>
      </c>
      <c r="ID41" s="13" t="str">
        <f t="array" ref="ID41">IF(ISNA(INDEX('Restart 22m'!P$1:P$1067,MATCH('Combined Table'!$A41&amp;'Combined Table'!$B41,'Restart 22m'!$A$1:$A$1067&amp;'Restart 22m'!$B$1:$B$1067,0))),"",INDEX('Restart 22m'!P$1:P$1067,MATCH('Combined Table'!$A41&amp;'Combined Table'!$B41,'Restart 22m'!$A$1:$A$1067&amp;'Restart 22m'!$B$1:$B$1067,0)))</f>
        <v/>
      </c>
      <c r="IE41" s="13" t="str">
        <f t="array" ref="IE41">IF(ISNA(INDEX('Restart 22m'!Q$1:Q$1067,MATCH('Combined Table'!$A41&amp;'Combined Table'!$B41,'Restart 22m'!$A$1:$A$1067&amp;'Restart 22m'!$B$1:$B$1067,0))),"",INDEX('Restart 22m'!Q$1:Q$1067,MATCH('Combined Table'!$A41&amp;'Combined Table'!$B41,'Restart 22m'!$A$1:$A$1067&amp;'Restart 22m'!$B$1:$B$1067,0)))</f>
        <v/>
      </c>
      <c r="IF41" s="13" t="str">
        <f t="array" ref="IF41">IF(ISNA(INDEX('Restart 22m'!R$1:R$1067,MATCH('Combined Table'!$A41&amp;'Combined Table'!$B41,'Restart 22m'!$A$1:$A$1067&amp;'Restart 22m'!$B$1:$B$1067,0))),"",INDEX('Restart 22m'!R$1:R$1067,MATCH('Combined Table'!$A41&amp;'Combined Table'!$B41,'Restart 22m'!$A$1:$A$1067&amp;'Restart 22m'!$B$1:$B$1067,0)))</f>
        <v/>
      </c>
      <c r="IG41" s="13" t="str">
        <f t="array" ref="IG41">IF(ISNA(INDEX('Restart 22m'!S$1:S$1067,MATCH('Combined Table'!$A41&amp;'Combined Table'!$B41,'Restart 22m'!$A$1:$A$1067&amp;'Restart 22m'!$B$1:$B$1067,0))),"",INDEX('Restart 22m'!S$1:S$1067,MATCH('Combined Table'!$A41&amp;'Combined Table'!$B41,'Restart 22m'!$A$1:$A$1067&amp;'Restart 22m'!$B$1:$B$1067,0)))</f>
        <v/>
      </c>
      <c r="IH41" s="13" t="str">
        <f t="array" ref="IH41">IF(ISNA(INDEX('Restart 22m'!T$1:T$1067,MATCH('Combined Table'!$A41&amp;'Combined Table'!$B41,'Restart 22m'!$A$1:$A$1067&amp;'Restart 22m'!$B$1:$B$1067,0))),"",INDEX('Restart 22m'!T$1:T$1067,MATCH('Combined Table'!$A41&amp;'Combined Table'!$B41,'Restart 22m'!$A$1:$A$1067&amp;'Restart 22m'!$B$1:$B$1067,0)))</f>
        <v/>
      </c>
      <c r="II41" s="13" t="str">
        <f t="array" ref="II41">IF(ISNA(INDEX('Restart 22m'!U$1:U$1067,MATCH('Combined Table'!$A41&amp;'Combined Table'!$B41,'Restart 22m'!$A$1:$A$1067&amp;'Restart 22m'!$B$1:$B$1067,0))),"",INDEX('Restart 22m'!U$1:U$1067,MATCH('Combined Table'!$A41&amp;'Combined Table'!$B41,'Restart 22m'!$A$1:$A$1067&amp;'Restart 22m'!$B$1:$B$1067,0)))</f>
        <v/>
      </c>
      <c r="IJ41" s="13"/>
    </row>
    <row r="42" spans="1:244" x14ac:dyDescent="0.25">
      <c r="A42" s="2" t="s">
        <v>8</v>
      </c>
      <c r="B42" s="3">
        <v>3</v>
      </c>
      <c r="C42" s="13">
        <f t="array" ref="C42">INDEX('Points Table'!C$1:C$1067,MATCH('Combined Table'!$A42&amp;'Combined Table'!$B42,$A$1:$A$1067&amp;$B$1:$B$1067,0))</f>
        <v>15</v>
      </c>
      <c r="D42" s="13">
        <f t="array" ref="D42">INDEX('Points Table'!D$1:D$1067,MATCH('Combined Table'!$A42&amp;'Combined Table'!$B42,$A$1:$A$1067&amp;$B$1:$B$1067,0))</f>
        <v>2</v>
      </c>
      <c r="E42" s="13">
        <f t="array" ref="E42">INDEX('Points Table'!E$1:E$1067,MATCH('Combined Table'!$A42&amp;'Combined Table'!$B42,$A$1:$A$1067&amp;$B$1:$B$1067,0))</f>
        <v>1</v>
      </c>
      <c r="F42" s="13">
        <f t="array" ref="F42">INDEX('Points Table'!F$1:F$1067,MATCH('Combined Table'!$A42&amp;'Combined Table'!$B42,$A$1:$A$1067&amp;$B$1:$B$1067,0))</f>
        <v>1</v>
      </c>
      <c r="G42" s="13">
        <f t="array" ref="G42">INDEX('Points Table'!G$1:G$1067,MATCH('Combined Table'!$A42&amp;'Combined Table'!$B42,$A$1:$A$1067&amp;$B$1:$B$1067,0))</f>
        <v>66.7</v>
      </c>
      <c r="H42" s="13" t="str">
        <f t="array" ref="H42">INDEX('Points Table'!H$1:H$1067,MATCH('Combined Table'!$A42&amp;'Combined Table'!$B42,$A$1:$A$1067&amp;$B$1:$B$1067,0))</f>
        <v/>
      </c>
      <c r="I42" s="13" t="str">
        <f t="array" ref="I42">INDEX('Possesion Times'!C$1:C$1067,MATCH('Combined Table'!$A42&amp;'Combined Table'!$B42,$A$1:$A$1067&amp;$B$1:$B$1067,0))</f>
        <v>3:00</v>
      </c>
      <c r="J42" s="13" t="str">
        <f t="array" ref="J42">INDEX('Possesion Times'!D$1:D$1067,MATCH('Combined Table'!$A42&amp;'Combined Table'!$B42,$A$1:$A$1067&amp;$B$1:$B$1067,0))</f>
        <v>2:07</v>
      </c>
      <c r="K42" s="13" t="str">
        <f t="array" ref="K42">INDEX('Possesion Times'!E$1:E$1067,MATCH('Combined Table'!$A42&amp;'Combined Table'!$B42,$A$1:$A$1067&amp;$B$1:$B$1067,0))</f>
        <v>5:07</v>
      </c>
      <c r="L42" s="13">
        <f t="array" ref="L42">INDEX('Possesion Times'!F$1:F$1067,MATCH('Combined Table'!$A42&amp;'Combined Table'!$B42,$A$1:$A$1067&amp;$B$1:$B$1067,0))</f>
        <v>17.3</v>
      </c>
      <c r="M42" s="13" t="str">
        <f t="array" ref="M42">INDEX('Possesion Times'!G$1:G$1067,MATCH('Combined Table'!$A42&amp;'Combined Table'!$B42,$A$1:$A$1067&amp;$B$1:$B$1067,0))</f>
        <v>2:48</v>
      </c>
      <c r="N42" s="13" t="str">
        <f t="array" ref="N42">INDEX('Possesion Times'!H$1:H$1067,MATCH('Combined Table'!$A42&amp;'Combined Table'!$B42,$A$1:$A$1067&amp;$B$1:$B$1067,0))</f>
        <v>1:08</v>
      </c>
      <c r="O42" s="13" t="str">
        <f t="array" ref="O42">INDEX('Possesion Times'!I$1:I$1067,MATCH('Combined Table'!$A42&amp;'Combined Table'!$B42,$A$1:$A$1067&amp;$B$1:$B$1067,0))</f>
        <v>3:55</v>
      </c>
      <c r="P42" s="13">
        <f t="array" ref="P42">INDEX('Possesion Times'!J$1:J$1067,MATCH('Combined Table'!$A42&amp;'Combined Table'!$B42,$A$1:$A$1067&amp;$B$1:$B$1067,0))</f>
        <v>13.3</v>
      </c>
      <c r="Q42" s="13" t="str">
        <f t="array" ref="Q42">INDEX('Possesion Times'!K$1:K$1067,MATCH('Combined Table'!$A42&amp;'Combined Table'!$B42,$A$1:$A$1067&amp;$B$1:$B$1067,0))</f>
        <v>2:00</v>
      </c>
      <c r="R42" s="13" t="str">
        <f t="array" ref="R42">INDEX('Possesion Times'!L$1:L$1067,MATCH('Combined Table'!$A42&amp;'Combined Table'!$B42,$A$1:$A$1067&amp;$B$1:$B$1067,0))</f>
        <v>4:14</v>
      </c>
      <c r="S42" s="13" t="str">
        <f t="array" ref="S42">INDEX('Possesion Times'!M$1:M$1067,MATCH('Combined Table'!$A42&amp;'Combined Table'!$B42,$A$1:$A$1067&amp;$B$1:$B$1067,0))</f>
        <v>6:15</v>
      </c>
      <c r="T42" s="13">
        <f t="array" ref="T42">INDEX('Possesion Times'!N$1:N$1067,MATCH('Combined Table'!$A42&amp;'Combined Table'!$B42,$A$1:$A$1067&amp;$B$1:$B$1067,0))</f>
        <v>21.1</v>
      </c>
      <c r="U42" s="13" t="str">
        <f t="array" ref="U42">INDEX('Possesion Times'!O$1:O$1067,MATCH('Combined Table'!$A42&amp;'Combined Table'!$B42,$A$1:$A$1067&amp;$B$1:$B$1067,0))</f>
        <v>0:33</v>
      </c>
      <c r="V42" s="13" t="str">
        <f t="array" ref="V42">INDEX('Possesion Times'!P$1:P$1067,MATCH('Combined Table'!$A42&amp;'Combined Table'!$B42,$A$1:$A$1067&amp;$B$1:$B$1067,0))</f>
        <v>2:51</v>
      </c>
      <c r="W42" s="13" t="str">
        <f t="array" ref="W42">INDEX('Possesion Times'!Q$1:Q$1067,MATCH('Combined Table'!$A42&amp;'Combined Table'!$B42,$A$1:$A$1067&amp;$B$1:$B$1067,0))</f>
        <v>3:24</v>
      </c>
      <c r="X42" s="13">
        <f t="array" ref="X42">INDEX('Possesion Times'!R$1:R$1067,MATCH('Combined Table'!$A42&amp;'Combined Table'!$B42,$A$1:$A$1067&amp;$B$1:$B$1067,0))</f>
        <v>11.5</v>
      </c>
      <c r="Y42" s="13" t="str">
        <f t="array" ref="Y42">INDEX('Possesion Times'!S$1:S$1067,MATCH('Combined Table'!$A42&amp;'Combined Table'!$B42,$A$1:$A$1067&amp;$B$1:$B$1067,0))</f>
        <v>8:21</v>
      </c>
      <c r="Z42" s="13" t="str">
        <f t="array" ref="Z42">INDEX('Possesion Times'!T$1:T$1067,MATCH('Combined Table'!$A42&amp;'Combined Table'!$B42,$A$1:$A$1067&amp;$B$1:$B$1067,0))</f>
        <v>10:20</v>
      </c>
      <c r="AA42" s="13" t="str">
        <f t="array" ref="AA42">INDEX('Possesion Times'!U$1:U$1067,MATCH('Combined Table'!$A42&amp;'Combined Table'!$B42,$A$1:$A$1067&amp;$B$1:$B$1067,0))</f>
        <v>18:41</v>
      </c>
      <c r="AB42" s="13">
        <f t="array" ref="AB42">INDEX('Possesion Times'!V$1:V$1067,MATCH('Combined Table'!$A42&amp;'Combined Table'!$B42,$A$1:$A$1067&amp;$B$1:$B$1067,0))</f>
        <v>63.2</v>
      </c>
      <c r="AC42" s="1">
        <f t="array" ref="AC42">INDEX('Possession Source'!C$1:C$1067,MATCH('Combined Table'!$A42&amp;'Combined Table'!$B42,$A$1:$A$1067&amp;$B$1:$B$1067,0))</f>
        <v>9</v>
      </c>
      <c r="AD42" s="13">
        <f t="array" ref="AD42">INDEX('Possession Source'!D$1:D$1067,MATCH('Combined Table'!$A42&amp;'Combined Table'!$B42,$A$1:$A$1067&amp;$B$1:$B$1067,0))</f>
        <v>5</v>
      </c>
      <c r="AE42" s="13">
        <f t="array" ref="AE42">INDEX('Possession Source'!E$1:E$1067,MATCH('Combined Table'!$A42&amp;'Combined Table'!$B42,$A$1:$A$1067&amp;$B$1:$B$1067,0))</f>
        <v>2</v>
      </c>
      <c r="AF42" s="13" t="str">
        <f t="array" ref="AF42">INDEX('Possession Source'!F$1:F$1067,MATCH('Combined Table'!$A42&amp;'Combined Table'!$B42,$A$1:$A$1067&amp;$B$1:$B$1067,0))</f>
        <v/>
      </c>
      <c r="AG42" s="13">
        <f t="array" ref="AG42">INDEX('Possession Source'!G$1:G$1067,MATCH('Combined Table'!$A42&amp;'Combined Table'!$B42,$A$1:$A$1067&amp;$B$1:$B$1067,0))</f>
        <v>16</v>
      </c>
      <c r="AH42" s="13">
        <f t="array" ref="AH42">INDEX('Possession Source'!H$1:H$1067,MATCH('Combined Table'!$A42&amp;'Combined Table'!$B42,$A$1:$A$1067&amp;$B$1:$B$1067,0))</f>
        <v>10</v>
      </c>
      <c r="AI42" s="13">
        <f t="array" ref="AI42">INDEX('Possession Source'!I$1:I$1067,MATCH('Combined Table'!$A42&amp;'Combined Table'!$B42,$A$1:$A$1067&amp;$B$1:$B$1067,0))</f>
        <v>1</v>
      </c>
      <c r="AJ42" s="13">
        <f t="array" ref="AJ42">INDEX('Possession Source'!J$1:J$1067,MATCH('Combined Table'!$A42&amp;'Combined Table'!$B42,$A$1:$A$1067&amp;$B$1:$B$1067,0))</f>
        <v>6</v>
      </c>
      <c r="AK42" s="13">
        <f t="array" ref="AK42">INDEX('Possession Source'!K$1:K$1067,MATCH('Combined Table'!$A42&amp;'Combined Table'!$B42,$A$1:$A$1067&amp;$B$1:$B$1067,0))</f>
        <v>1</v>
      </c>
      <c r="AL42" s="13" t="str">
        <f t="array" ref="AL42">INDEX('Possession Source'!L$1:L$1067,MATCH('Combined Table'!$A42&amp;'Combined Table'!$B42,$A$1:$A$1067&amp;$B$1:$B$1067,0))</f>
        <v/>
      </c>
      <c r="AM42" s="13">
        <f t="array" ref="AM42">INDEX('Possession Source'!M$1:M$1067,MATCH('Combined Table'!$A42&amp;'Combined Table'!$B42,$A$1:$A$1067&amp;$B$1:$B$1067,0))</f>
        <v>2</v>
      </c>
      <c r="AN42" s="13" t="str">
        <f t="array" ref="AN42">INDEX('Possession Source'!N$1:N$1067,MATCH('Combined Table'!$A42&amp;'Combined Table'!$B42,$A$1:$A$1067&amp;$B$1:$B$1067,0))</f>
        <v/>
      </c>
      <c r="AO42" s="13">
        <f t="array" ref="AO42">INDEX('Possession Source'!O$1:O$1067,MATCH('Combined Table'!$A42&amp;'Combined Table'!$B42,$A$1:$A$1067&amp;$B$1:$B$1067,0))</f>
        <v>1</v>
      </c>
      <c r="AP42" s="13">
        <f t="array" ref="AP42">INDEX('Possession Source'!P$1:P$1067,MATCH('Combined Table'!$A42&amp;'Combined Table'!$B42,$A$1:$A$1067&amp;$B$1:$B$1067,0))</f>
        <v>21</v>
      </c>
      <c r="AQ42" s="13">
        <f t="array" ref="AQ42">INDEX('Possession Source'!Q$1:Q$1067,MATCH('Combined Table'!$A42&amp;'Combined Table'!$B42,$A$1:$A$1067&amp;$B$1:$B$1067,0))</f>
        <v>37</v>
      </c>
      <c r="AR42" s="1" t="str">
        <f t="array" ref="AR42">INDEX('Penalties Frees conceded'!C$1:C$1067,MATCH('Combined Table'!$A42&amp;'Combined Table'!$B42,$A$1:$A$1067&amp;$B$1:$B$1067,0))</f>
        <v/>
      </c>
      <c r="AS42" s="13">
        <f t="array" ref="AS42">INDEX('Penalties Frees conceded'!D$1:D$1067,MATCH('Combined Table'!$A42&amp;'Combined Table'!$B42,$A$1:$A$1067&amp;$B$1:$B$1067,0))</f>
        <v>3</v>
      </c>
      <c r="AT42" s="13" t="str">
        <f t="array" ref="AT42">INDEX('Penalties Frees conceded'!E$1:E$1067,MATCH('Combined Table'!$A42&amp;'Combined Table'!$B42,$A$1:$A$1067&amp;$B$1:$B$1067,0))</f>
        <v/>
      </c>
      <c r="AU42" s="13">
        <f t="array" ref="AU42">INDEX('Penalties Frees conceded'!F$1:F$1067,MATCH('Combined Table'!$A42&amp;'Combined Table'!$B42,$A$1:$A$1067&amp;$B$1:$B$1067,0))</f>
        <v>1</v>
      </c>
      <c r="AV42" s="13" t="str">
        <f t="array" ref="AV42">INDEX('Penalties Frees conceded'!G$1:G$1067,MATCH('Combined Table'!$A42&amp;'Combined Table'!$B42,$A$1:$A$1067&amp;$B$1:$B$1067,0))</f>
        <v/>
      </c>
      <c r="AW42" s="13" t="str">
        <f t="array" ref="AW42">INDEX('Penalties Frees conceded'!H$1:H$1067,MATCH('Combined Table'!$A42&amp;'Combined Table'!$B42,$A$1:$A$1067&amp;$B$1:$B$1067,0))</f>
        <v/>
      </c>
      <c r="AX42" s="13">
        <f t="array" ref="AX42">INDEX('Penalties Frees conceded'!I$1:I$1067,MATCH('Combined Table'!$A42&amp;'Combined Table'!$B42,$A$1:$A$1067&amp;$B$1:$B$1067,0))</f>
        <v>4</v>
      </c>
      <c r="AY42" s="13" t="str">
        <f t="array" ref="AY42">INDEX('Penalties Frees conceded'!J$1:J$1067,MATCH('Combined Table'!$A42&amp;'Combined Table'!$B42,$A$1:$A$1067&amp;$B$1:$B$1067,0))</f>
        <v/>
      </c>
      <c r="AZ42" s="13" t="str">
        <f t="array" ref="AZ42">INDEX('Penalties Frees conceded'!K$1:K$1067,MATCH('Combined Table'!$A42&amp;'Combined Table'!$B42,$A$1:$A$1067&amp;$B$1:$B$1067,0))</f>
        <v/>
      </c>
      <c r="BA42" s="13" t="str">
        <f t="array" ref="BA42">INDEX('Penalties Frees conceded'!L$1:L$1067,MATCH('Combined Table'!$A42&amp;'Combined Table'!$B42,$A$1:$A$1067&amp;$B$1:$B$1067,0))</f>
        <v/>
      </c>
      <c r="BB42" s="13">
        <f t="array" ref="BB42">INDEX('Penalties Frees conceded'!M$1:M$1067,MATCH('Combined Table'!$A42&amp;'Combined Table'!$B42,$A$1:$A$1067&amp;$B$1:$B$1067,0))</f>
        <v>1</v>
      </c>
      <c r="BC42" s="13" t="str">
        <f t="array" ref="BC42">INDEX('Penalties Frees conceded'!N$1:N$1067,MATCH('Combined Table'!$A42&amp;'Combined Table'!$B42,$A$1:$A$1067&amp;$B$1:$B$1067,0))</f>
        <v/>
      </c>
      <c r="BD42" s="13" t="str">
        <f t="array" ref="BD42">INDEX('Penalties Frees conceded'!O$1:O$1067,MATCH('Combined Table'!$A42&amp;'Combined Table'!$B42,$A$1:$A$1067&amp;$B$1:$B$1067,0))</f>
        <v/>
      </c>
      <c r="BE42" s="13">
        <f t="array" ref="BE42">INDEX('Penalties Frees conceded'!P$1:P$1067,MATCH('Combined Table'!$A42&amp;'Combined Table'!$B42,$A$1:$A$1067&amp;$B$1:$B$1067,0))</f>
        <v>1</v>
      </c>
      <c r="BF42" s="13">
        <f t="array" ref="BF42">INDEX('Penalties Frees conceded'!Q$1:Q$1067,MATCH('Combined Table'!$A42&amp;'Combined Table'!$B42,$A$1:$A$1067&amp;$B$1:$B$1067,0))</f>
        <v>5</v>
      </c>
      <c r="BG42" s="1">
        <f t="array" ref="BG42">INDEX('Attack Possession'!C$1:C$1067,MATCH('Combined Table'!$A42&amp;'Combined Table'!$B42,$A$1:$A$1067&amp;$B$1:$B$1067,0))</f>
        <v>8</v>
      </c>
      <c r="BH42" s="13">
        <f t="array" ref="BH42">INDEX('Attack Possession'!D$1:D$1067,MATCH('Combined Table'!$A42&amp;'Combined Table'!$B42,$A$1:$A$1067&amp;$B$1:$B$1067,0))</f>
        <v>66</v>
      </c>
      <c r="BI42" s="13">
        <f t="array" ref="BI42">INDEX('Attack Possession'!E$1:E$1067,MATCH('Combined Table'!$A42&amp;'Combined Table'!$B42,$A$1:$A$1067&amp;$B$1:$B$1067,0))</f>
        <v>55.5</v>
      </c>
      <c r="BJ42" s="13">
        <f t="array" ref="BJ42">INDEX('Attack Possession'!F$1:F$1067,MATCH('Combined Table'!$A42&amp;'Combined Table'!$B42,$A$1:$A$1067&amp;$B$1:$B$1067,0))</f>
        <v>4.2</v>
      </c>
      <c r="BK42" s="13">
        <f t="array" ref="BK42">INDEX('Attack Possession'!G$1:G$1067,MATCH('Combined Table'!$A42&amp;'Combined Table'!$B42,$A$1:$A$1067&amp;$B$1:$B$1067,0))</f>
        <v>7</v>
      </c>
      <c r="BL42" s="13">
        <f t="array" ref="BL42">INDEX('Attack Possession'!H$1:H$1067,MATCH('Combined Table'!$A42&amp;'Combined Table'!$B42,$A$1:$A$1067&amp;$B$1:$B$1067,0))</f>
        <v>9</v>
      </c>
      <c r="BM42" s="13">
        <f t="array" ref="BM42">INDEX('Attack Possession'!I$1:I$1067,MATCH('Combined Table'!$A42&amp;'Combined Table'!$B42,$A$1:$A$1067&amp;$B$1:$B$1067,0))</f>
        <v>8</v>
      </c>
      <c r="BN42" s="13">
        <f t="array" ref="BN42">INDEX('Attack Possession'!J$1:J$1067,MATCH('Combined Table'!$A42&amp;'Combined Table'!$B42,$A$1:$A$1067&amp;$B$1:$B$1067,0))</f>
        <v>2</v>
      </c>
      <c r="BO42" s="13" t="str">
        <f t="array" ref="BO42">INDEX('Attack Possession'!K$1:K$1067,MATCH('Combined Table'!$A42&amp;'Combined Table'!$B42,$A$1:$A$1067&amp;$B$1:$B$1067,0))</f>
        <v/>
      </c>
      <c r="BP42" s="13">
        <f t="array" ref="BP42">INDEX('Attack Possession'!L$1:L$1067,MATCH('Combined Table'!$A42&amp;'Combined Table'!$B42,$A$1:$A$1067&amp;$B$1:$B$1067,0))</f>
        <v>3</v>
      </c>
      <c r="BQ42" s="13">
        <f t="array" ref="BQ42">INDEX('Attack Possession'!M$1:M$1067,MATCH('Combined Table'!$A42&amp;'Combined Table'!$B42,$A$1:$A$1067&amp;$B$1:$B$1067,0))</f>
        <v>2</v>
      </c>
      <c r="BR42" s="13" t="str">
        <f t="array" ref="BR42">INDEX('Attack Possession'!N$1:N$1067,MATCH('Combined Table'!$A42&amp;'Combined Table'!$B42,$A$1:$A$1067&amp;$B$1:$B$1067,0))</f>
        <v/>
      </c>
      <c r="BS42" s="13">
        <f t="array" ref="BS42">INDEX('Attack Possession'!O$1:O$1067,MATCH('Combined Table'!$A42&amp;'Combined Table'!$B42,$A$1:$A$1067&amp;$B$1:$B$1067,0))</f>
        <v>6</v>
      </c>
      <c r="BT42" s="13">
        <f t="array" ref="BT42">INDEX('Attack Possession'!P$1:P$1067,MATCH('Combined Table'!$A42&amp;'Combined Table'!$B42,$A$1:$A$1067&amp;$B$1:$B$1067,0))</f>
        <v>37</v>
      </c>
      <c r="BU42" s="13">
        <f t="array" ref="BU42">INDEX('Attack Possession'!Q$1:Q$1067,MATCH('Combined Table'!$A42&amp;'Combined Table'!$B42,$A$1:$A$1067&amp;$B$1:$B$1067,0))</f>
        <v>157</v>
      </c>
      <c r="BV42" s="1">
        <f t="array" ref="BV42">INDEX('Kicks in Play'!C$1:C$1067,MATCH('Combined Table'!$A42&amp;'Combined Table'!$B42,$A$1:$A$1067&amp;$B$1:$B$1067,0))</f>
        <v>6</v>
      </c>
      <c r="BW42" s="13">
        <f t="array" ref="BW42">INDEX('Kicks in Play'!D$1:D$1067,MATCH('Combined Table'!$A42&amp;'Combined Table'!$B42,$A$1:$A$1067&amp;$B$1:$B$1067,0))</f>
        <v>218</v>
      </c>
      <c r="BX42" s="13">
        <f t="array" ref="BX42">INDEX('Kicks in Play'!E$1:E$1067,MATCH('Combined Table'!$A42&amp;'Combined Table'!$B42,$A$1:$A$1067&amp;$B$1:$B$1067,0))</f>
        <v>36.299999999999997</v>
      </c>
      <c r="BY42" s="13">
        <f t="array" ref="BY42">INDEX('Kicks in Play'!F$1:F$1067,MATCH('Combined Table'!$A42&amp;'Combined Table'!$B42,$A$1:$A$1067&amp;$B$1:$B$1067,0))</f>
        <v>2</v>
      </c>
      <c r="BZ42" s="13">
        <f t="array" ref="BZ42">INDEX('Kicks in Play'!G$1:G$1067,MATCH('Combined Table'!$A42&amp;'Combined Table'!$B42,$A$1:$A$1067&amp;$B$1:$B$1067,0))</f>
        <v>49</v>
      </c>
      <c r="CA42" s="13">
        <f t="array" ref="CA42">INDEX('Kicks in Play'!H$1:H$1067,MATCH('Combined Table'!$A42&amp;'Combined Table'!$B42,$A$1:$A$1067&amp;$B$1:$B$1067,0))</f>
        <v>4</v>
      </c>
      <c r="CB42" s="13">
        <f t="array" ref="CB42">INDEX('Kicks in Play'!I$1:I$1067,MATCH('Combined Table'!$A42&amp;'Combined Table'!$B42,$A$1:$A$1067&amp;$B$1:$B$1067,0))</f>
        <v>133</v>
      </c>
      <c r="CC42" s="13">
        <f t="array" ref="CC42">INDEX('Kicks in Play'!J$1:J$1067,MATCH('Combined Table'!$A42&amp;'Combined Table'!$B42,$A$1:$A$1067&amp;$B$1:$B$1067,0))</f>
        <v>2</v>
      </c>
      <c r="CD42" s="13">
        <f t="array" ref="CD42">INDEX('Kicks in Play'!K$1:K$1067,MATCH('Combined Table'!$A42&amp;'Combined Table'!$B42,$A$1:$A$1067&amp;$B$1:$B$1067,0))</f>
        <v>20</v>
      </c>
      <c r="CE42" s="13" t="str">
        <f t="array" ref="CE42">INDEX('Kicks in Play'!L$1:L$1067,MATCH('Combined Table'!$A42&amp;'Combined Table'!$B42,$A$1:$A$1067&amp;$B$1:$B$1067,0))</f>
        <v/>
      </c>
      <c r="CF42" s="13" t="str">
        <f t="array" ref="CF42">INDEX('Kicks in Play'!M$1:M$1067,MATCH('Combined Table'!$A42&amp;'Combined Table'!$B42,$A$1:$A$1067&amp;$B$1:$B$1067,0))</f>
        <v/>
      </c>
      <c r="CG42" s="13" t="str">
        <f t="array" ref="CG42">INDEX('Kicks in Play'!N$1:N$1067,MATCH('Combined Table'!$A42&amp;'Combined Table'!$B42,$A$1:$A$1067&amp;$B$1:$B$1067,0))</f>
        <v/>
      </c>
      <c r="CH42" s="13" t="str">
        <f t="array" ref="CH42">INDEX('Kicks in Play'!O$1:O$1067,MATCH('Combined Table'!$A42&amp;'Combined Table'!$B42,$A$1:$A$1067&amp;$B$1:$B$1067,0))</f>
        <v/>
      </c>
      <c r="CI42" s="13" t="str">
        <f t="array" ref="CI42">INDEX('Kicks in Play'!P$1:P$1067,MATCH('Combined Table'!$A42&amp;'Combined Table'!$B42,$A$1:$A$1067&amp;$B$1:$B$1067,0))</f>
        <v/>
      </c>
      <c r="CJ42" s="13">
        <f t="array" ref="CJ42">INDEX('Kicks in Play'!Q$1:Q$1067,MATCH('Combined Table'!$A42&amp;'Combined Table'!$B42,$A$1:$A$1067&amp;$B$1:$B$1067,0))</f>
        <v>14</v>
      </c>
      <c r="CK42" s="13">
        <f t="array" ref="CK42">INDEX('Kicks in Play'!R$1:R$1067,MATCH('Combined Table'!$A42&amp;'Combined Table'!$B42,$A$1:$A$1067&amp;$B$1:$B$1067,0))</f>
        <v>420</v>
      </c>
      <c r="CL42" s="1">
        <f t="array" ref="CL42">INDEX('Defence Report'!C$1:C$1067,MATCH('Combined Table'!$A42&amp;'Combined Table'!$B42,$A$1:$A$1067&amp;$B$1:$B$1067,0))</f>
        <v>69</v>
      </c>
      <c r="CM42" s="13">
        <f t="array" ref="CM42">INDEX('Defence Report'!D$1:D$1067,MATCH('Combined Table'!$A42&amp;'Combined Table'!$B42,$A$1:$A$1067&amp;$B$1:$B$1067,0))</f>
        <v>14</v>
      </c>
      <c r="CN42" s="13" t="str">
        <f t="array" ref="CN42">INDEX('Defence Report'!E$1:E$1067,MATCH('Combined Table'!$A42&amp;'Combined Table'!$B42,$A$1:$A$1067&amp;$B$1:$B$1067,0))</f>
        <v/>
      </c>
      <c r="CO42" s="13">
        <f t="array" ref="CO42">INDEX('Defence Report'!F$1:F$1067,MATCH('Combined Table'!$A42&amp;'Combined Table'!$B42,$A$1:$A$1067&amp;$B$1:$B$1067,0))</f>
        <v>60</v>
      </c>
      <c r="CP42" s="13">
        <f t="array" ref="CP42">INDEX('Defence Report'!G$1:G$1067,MATCH('Combined Table'!$A42&amp;'Combined Table'!$B42,$A$1:$A$1067&amp;$B$1:$B$1067,0))</f>
        <v>9</v>
      </c>
      <c r="CQ42" s="13">
        <f t="array" ref="CQ42">INDEX('Defence Report'!H$1:H$1067,MATCH('Combined Table'!$A42&amp;'Combined Table'!$B42,$A$1:$A$1067&amp;$B$1:$B$1067,0))</f>
        <v>81.099999999999994</v>
      </c>
      <c r="CR42" s="13">
        <f t="array" ref="CR42">INDEX('Defence Report'!I$1:I$1067,MATCH('Combined Table'!$A42&amp;'Combined Table'!$B42,$A$1:$A$1067&amp;$B$1:$B$1067,0))</f>
        <v>83.1</v>
      </c>
      <c r="CS42" s="13">
        <f t="array" ref="CS42">INDEX('Defence Report'!J$1:J$1067,MATCH('Combined Table'!$A42&amp;'Combined Table'!$B42,$A$1:$A$1067&amp;$B$1:$B$1067,0))</f>
        <v>9</v>
      </c>
      <c r="CT42" s="13">
        <f t="array" ref="CT42">INDEX('Defence Report'!K$1:K$1067,MATCH('Combined Table'!$A42&amp;'Combined Table'!$B42,$A$1:$A$1067&amp;$B$1:$B$1067,0))</f>
        <v>32</v>
      </c>
      <c r="CU42" s="13">
        <f t="array" ref="CU42">INDEX('Defence Report'!L$1:L$1067,MATCH('Combined Table'!$A42&amp;'Combined Table'!$B42,$A$1:$A$1067&amp;$B$1:$B$1067,0))</f>
        <v>42</v>
      </c>
      <c r="CV42" s="13">
        <f t="array" ref="CV42">INDEX('Defence Report'!M$1:M$1067,MATCH('Combined Table'!$A42&amp;'Combined Table'!$B42,$A$1:$A$1067&amp;$B$1:$B$1067,0))</f>
        <v>49.4</v>
      </c>
      <c r="CW42" s="13">
        <f t="array" ref="CW42">INDEX('Defence Report'!N$1:N$1067,MATCH('Combined Table'!$A42&amp;'Combined Table'!$B42,$A$1:$A$1067&amp;$B$1:$B$1067,0))</f>
        <v>45</v>
      </c>
      <c r="CX42" s="13">
        <f t="array" ref="CX42">INDEX('Defence Report'!O$1:O$1067,MATCH('Combined Table'!$A42&amp;'Combined Table'!$B42,$A$1:$A$1067&amp;$B$1:$B$1067,0))</f>
        <v>8</v>
      </c>
      <c r="CY42" s="13">
        <f t="array" ref="CY42">INDEX('Defence Report'!P$1:P$1067,MATCH('Combined Table'!$A42&amp;'Combined Table'!$B42,$A$1:$A$1067&amp;$B$1:$B$1067,0))</f>
        <v>7</v>
      </c>
      <c r="CZ42" s="13">
        <f t="array" ref="CZ42">INDEX('Defence Report'!Q$1:Q$1067,MATCH('Combined Table'!$A42&amp;'Combined Table'!$B42,$A$1:$A$1067&amp;$B$1:$B$1067,0))</f>
        <v>15</v>
      </c>
      <c r="DA42" s="13">
        <f t="array" ref="DA42">INDEX('Defence Report'!R$1:R$1067,MATCH('Combined Table'!$A42&amp;'Combined Table'!$B42,$A$1:$A$1067&amp;$B$1:$B$1067,0))</f>
        <v>8</v>
      </c>
      <c r="DB42" s="13">
        <f t="array" ref="DB42">INDEX('Defence Report'!S$1:S$1067,MATCH('Combined Table'!$A42&amp;'Combined Table'!$B42,$A$1:$A$1067&amp;$B$1:$B$1067,0))</f>
        <v>1</v>
      </c>
      <c r="DC42" s="13">
        <f t="array" ref="DC42">INDEX('Defence Report'!T$1:T$1067,MATCH('Combined Table'!$A42&amp;'Combined Table'!$B42,$A$1:$A$1067&amp;$B$1:$B$1067,0))</f>
        <v>1</v>
      </c>
      <c r="DD42" s="13">
        <f t="array" ref="DD42">INDEX('Defence Report'!U$1:U$1067,MATCH('Combined Table'!$A42&amp;'Combined Table'!$B42,$A$1:$A$1067&amp;$B$1:$B$1067,0))</f>
        <v>9</v>
      </c>
      <c r="DE42" s="13">
        <f t="array" ref="DE42">INDEX('Defence Report'!V$1:V$1067,MATCH('Combined Table'!$A42&amp;'Combined Table'!$B42,$A$1:$A$1067&amp;$B$1:$B$1067,0))</f>
        <v>0</v>
      </c>
      <c r="DF42" s="13">
        <f t="array" ref="DF42">INDEX('Defence Report'!W$1:W$1067,MATCH('Combined Table'!$A42&amp;'Combined Table'!$B42,$A$1:$A$1067&amp;$B$1:$B$1067,0))</f>
        <v>0</v>
      </c>
      <c r="DG42" s="13">
        <f t="array" ref="DG42">INDEX('Defence Report'!X$1:X$1067,MATCH('Combined Table'!$A42&amp;'Combined Table'!$B42,$A$1:$A$1067&amp;$B$1:$B$1067,0))</f>
        <v>1</v>
      </c>
      <c r="DH42" s="1">
        <f t="array" ref="DH42">INDEX('Ruck Speed'!C$1:C$1067,MATCH('Combined Table'!$A42&amp;'Combined Table'!$B42,$A$1:$A$1067&amp;$B$1:$B$1067,0))</f>
        <v>10</v>
      </c>
      <c r="DI42" s="13">
        <f t="array" ref="DI42">INDEX('Ruck Speed'!D$1:D$1067,MATCH('Combined Table'!$A42&amp;'Combined Table'!$B42,$A$1:$A$1067&amp;$B$1:$B$1067,0))</f>
        <v>34</v>
      </c>
      <c r="DJ42" s="13">
        <f t="array" ref="DJ42">INDEX('Ruck Speed'!E$1:E$1067,MATCH('Combined Table'!$A42&amp;'Combined Table'!$B42,$A$1:$A$1067&amp;$B$1:$B$1067,0))</f>
        <v>68</v>
      </c>
      <c r="DK42" s="13">
        <f t="array" ref="DK42">INDEX('Ruck Speed'!F$1:F$1067,MATCH('Combined Table'!$A42&amp;'Combined Table'!$B42,$A$1:$A$1067&amp;$B$1:$B$1067,0))</f>
        <v>112</v>
      </c>
      <c r="DL42" s="13">
        <f t="array" ref="DL42">INDEX('Ruck Speed'!G$1:G$1067,MATCH('Combined Table'!$A42&amp;'Combined Table'!$B42,$A$1:$A$1067&amp;$B$1:$B$1067,0))</f>
        <v>60.7</v>
      </c>
      <c r="DM42" s="13">
        <f t="array" ref="DM42">INDEX('Ruck Speed'!H$1:H$1067,MATCH('Combined Table'!$A42&amp;'Combined Table'!$B42,$A$1:$A$1067&amp;$B$1:$B$1067,0))</f>
        <v>5</v>
      </c>
      <c r="DN42" s="13">
        <f t="array" ref="DN42">INDEX('Ruck Speed'!I$1:I$1067,MATCH('Combined Table'!$A42&amp;'Combined Table'!$B42,$A$1:$A$1067&amp;$B$1:$B$1067,0))</f>
        <v>1</v>
      </c>
      <c r="DO42" s="13">
        <f t="array" ref="DO42">INDEX('Ruck Speed'!J$1:J$1067,MATCH('Combined Table'!$A42&amp;'Combined Table'!$B42,$A$1:$A$1067&amp;$B$1:$B$1067,0))</f>
        <v>8</v>
      </c>
      <c r="DP42" s="13">
        <f t="array" ref="DP42">INDEX('Ruck Speed'!K$1:K$1067,MATCH('Combined Table'!$A42&amp;'Combined Table'!$B42,$A$1:$A$1067&amp;$B$1:$B$1067,0))</f>
        <v>29</v>
      </c>
      <c r="DQ42" s="13">
        <f t="array" ref="DQ42">INDEX('Ruck Speed'!L$1:L$1067,MATCH('Combined Table'!$A42&amp;'Combined Table'!$B42,$A$1:$A$1067&amp;$B$1:$B$1067,0))</f>
        <v>38</v>
      </c>
      <c r="DR42" s="13">
        <f t="array" ref="DR42">INDEX('Ruck Speed'!M$1:M$1067,MATCH('Combined Table'!$A42&amp;'Combined Table'!$B42,$A$1:$A$1067&amp;$B$1:$B$1067,0))</f>
        <v>76.3</v>
      </c>
      <c r="DS42" s="13">
        <f t="array" ref="DS42">INDEX('Ruck Speed'!N$1:N$1067,MATCH('Combined Table'!$A42&amp;'Combined Table'!$B42,$A$1:$A$1067&amp;$B$1:$B$1067,0))</f>
        <v>3</v>
      </c>
      <c r="DT42" s="1">
        <f t="array" ref="DT42">IF(ISNA(INDEX('Maul Outcomes - Attack'!C$1:C$1067,MATCH('Combined Table'!$A42&amp;'Combined Table'!$B42,'Maul Outcomes - Attack'!$A$1:$A$1067&amp;'Maul Outcomes - Attack'!$B$1:$B$1067,0))),"",INDEX('Maul Outcomes - Attack'!C$1:C$1067,MATCH('Combined Table'!$A42&amp;'Combined Table'!$B42,'Maul Outcomes - Attack'!$A$1:$A$1067&amp;'Maul Outcomes - Attack'!$B$1:$B$1067,0)))</f>
        <v>4</v>
      </c>
      <c r="DU42" s="13" t="str">
        <f t="array" ref="DU42">IF(ISNA(INDEX('Maul Outcomes - Attack'!D$1:D$1067,MATCH('Combined Table'!$A42&amp;'Combined Table'!$B42,'Maul Outcomes - Attack'!$A$1:$A$1067&amp;'Maul Outcomes - Attack'!$B$1:$B$1067,0))),"",INDEX('Maul Outcomes - Attack'!D$1:D$1067,MATCH('Combined Table'!$A42&amp;'Combined Table'!$B42,'Maul Outcomes - Attack'!$A$1:$A$1067&amp;'Maul Outcomes - Attack'!$B$1:$B$1067,0)))</f>
        <v/>
      </c>
      <c r="DV42" s="13">
        <f t="array" ref="DV42">IF(ISNA(INDEX('Maul Outcomes - Attack'!E$1:E$1067,MATCH('Combined Table'!$A42&amp;'Combined Table'!$B42,'Maul Outcomes - Attack'!$A$1:$A$1067&amp;'Maul Outcomes - Attack'!$B$1:$B$1067,0))),"",INDEX('Maul Outcomes - Attack'!E$1:E$1067,MATCH('Combined Table'!$A42&amp;'Combined Table'!$B42,'Maul Outcomes - Attack'!$A$1:$A$1067&amp;'Maul Outcomes - Attack'!$B$1:$B$1067,0)))</f>
        <v>4</v>
      </c>
      <c r="DW42" s="13" t="str">
        <f t="array" ref="DW42">IF(ISNA(INDEX('Maul Outcomes - Attack'!F$1:F$1067,MATCH('Combined Table'!$A42&amp;'Combined Table'!$B42,'Maul Outcomes - Attack'!$A$1:$A$1067&amp;'Maul Outcomes - Attack'!$B$1:$B$1067,0))),"",INDEX('Maul Outcomes - Attack'!F$1:F$1067,MATCH('Combined Table'!$A42&amp;'Combined Table'!$B42,'Maul Outcomes - Attack'!$A$1:$A$1067&amp;'Maul Outcomes - Attack'!$B$1:$B$1067,0)))</f>
        <v/>
      </c>
      <c r="DX42" s="13" t="str">
        <f t="array" ref="DX42">IF(ISNA(INDEX('Maul Outcomes - Attack'!G$1:G$1067,MATCH('Combined Table'!$A42&amp;'Combined Table'!$B42,'Maul Outcomes - Attack'!$A$1:$A$1067&amp;'Maul Outcomes - Attack'!$B$1:$B$1067,0))),"",INDEX('Maul Outcomes - Attack'!G$1:G$1067,MATCH('Combined Table'!$A42&amp;'Combined Table'!$B42,'Maul Outcomes - Attack'!$A$1:$A$1067&amp;'Maul Outcomes - Attack'!$B$1:$B$1067,0)))</f>
        <v/>
      </c>
      <c r="DY42" s="13" t="str">
        <f t="array" ref="DY42">IF(ISNA(INDEX('Maul Outcomes - Attack'!H$1:H$1067,MATCH('Combined Table'!$A42&amp;'Combined Table'!$B42,'Maul Outcomes - Attack'!$A$1:$A$1067&amp;'Maul Outcomes - Attack'!$B$1:$B$1067,0))),"",INDEX('Maul Outcomes - Attack'!H$1:H$1067,MATCH('Combined Table'!$A42&amp;'Combined Table'!$B42,'Maul Outcomes - Attack'!$A$1:$A$1067&amp;'Maul Outcomes - Attack'!$B$1:$B$1067,0)))</f>
        <v/>
      </c>
      <c r="DZ42" s="13" t="str">
        <f t="array" ref="DZ42">IF(ISNA(INDEX('Maul Outcomes - Attack'!I$1:I$1067,MATCH('Combined Table'!$A42&amp;'Combined Table'!$B42,'Maul Outcomes - Attack'!$A$1:$A$1067&amp;'Maul Outcomes - Attack'!$B$1:$B$1067,0))),"",INDEX('Maul Outcomes - Attack'!I$1:I$1067,MATCH('Combined Table'!$A42&amp;'Combined Table'!$B42,'Maul Outcomes - Attack'!$A$1:$A$1067&amp;'Maul Outcomes - Attack'!$B$1:$B$1067,0)))</f>
        <v/>
      </c>
      <c r="EA42" s="13">
        <f t="array" ref="EA42">IF(ISNA(INDEX('Maul Outcomes - Attack'!J$1:J$1067,MATCH('Combined Table'!$A42&amp;'Combined Table'!$B42,'Maul Outcomes - Attack'!$A$1:$A$1067&amp;'Maul Outcomes - Attack'!$B$1:$B$1067,0))),"",INDEX('Maul Outcomes - Attack'!J$1:J$1067,MATCH('Combined Table'!$A42&amp;'Combined Table'!$B42,'Maul Outcomes - Attack'!$A$1:$A$1067&amp;'Maul Outcomes - Attack'!$B$1:$B$1067,0)))</f>
        <v>4</v>
      </c>
      <c r="EB42" s="13" t="e">
        <f t="array" ref="EB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C42" s="13" t="e">
        <f t="array" ref="EC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D42" s="13" t="e">
        <f t="array" ref="ED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E42" s="13" t="e">
        <f t="array" ref="EE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F42" s="13" t="e">
        <f t="array" ref="EF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G42" s="13" t="e">
        <f t="array" ref="EG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H42" s="13" t="e">
        <f t="array" ref="EH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I42" s="13" t="e">
        <f t="array" ref="EI42">IF(ISNA(INDEX('Maul Outcomes - Attack'!#REF!,MATCH('Combined Table'!$A42&amp;'Combined Table'!$B42,'Maul Outcomes - Attack'!$A$1:$A$1067&amp;'Maul Outcomes - Attack'!$B$1:$B$1067,0))),"",INDEX('Maul Outcomes - Attack'!#REF!,MATCH('Combined Table'!$A42&amp;'Combined Table'!$B42,'Maul Outcomes - Attack'!$A$1:$A$1067&amp;'Maul Outcomes - Attack'!$B$1:$B$1067,0)))</f>
        <v>#REF!</v>
      </c>
      <c r="EJ42" s="1">
        <f t="array" ref="EJ42">IF(ISNA(INDEX('Lineout Success'!C$1:C$1067,MATCH('Combined Table'!$A42&amp;'Combined Table'!$B42,'Lineout Success'!$A$1:$A$1067&amp;'Lineout Success'!$B$1:$B$1067,0))),"",INDEX('Lineout Success'!C$1:C$1067,MATCH('Combined Table'!$A42&amp;'Combined Table'!$B42,'Lineout Success'!$A$1:$A$1067&amp;'Lineout Success'!$B$1:$B$1067,0)))</f>
        <v>9</v>
      </c>
      <c r="EK42" s="13">
        <f t="array" ref="EK42">IF(ISNA(INDEX('Lineout Success'!D$1:D$1067,MATCH('Combined Table'!$A42&amp;'Combined Table'!$B42,'Lineout Success'!$A$1:$A$1067&amp;'Lineout Success'!$B$1:$B$1067,0))),"",INDEX('Lineout Success'!D$1:D$1067,MATCH('Combined Table'!$A42&amp;'Combined Table'!$B42,'Lineout Success'!$A$1:$A$1067&amp;'Lineout Success'!$B$1:$B$1067,0)))</f>
        <v>81.8</v>
      </c>
      <c r="EL42" s="13">
        <f t="array" ref="EL42">IF(ISNA(INDEX('Lineout Success'!E$1:E$1067,MATCH('Combined Table'!$A42&amp;'Combined Table'!$B42,'Lineout Success'!$A$1:$A$1067&amp;'Lineout Success'!$B$1:$B$1067,0))),"",INDEX('Lineout Success'!E$1:E$1067,MATCH('Combined Table'!$A42&amp;'Combined Table'!$B42,'Lineout Success'!$A$1:$A$1067&amp;'Lineout Success'!$B$1:$B$1067,0)))</f>
        <v>2</v>
      </c>
      <c r="EM42" s="13">
        <f t="array" ref="EM42">IF(ISNA(INDEX('Lineout Success'!F$1:F$1067,MATCH('Combined Table'!$A42&amp;'Combined Table'!$B42,'Lineout Success'!$A$1:$A$1067&amp;'Lineout Success'!$B$1:$B$1067,0))),"",INDEX('Lineout Success'!F$1:F$1067,MATCH('Combined Table'!$A42&amp;'Combined Table'!$B42,'Lineout Success'!$A$1:$A$1067&amp;'Lineout Success'!$B$1:$B$1067,0)))</f>
        <v>18.2</v>
      </c>
      <c r="EN42" s="13">
        <f t="array" ref="EN42">IF(ISNA(INDEX('Lineout Success'!G$1:G$1067,MATCH('Combined Table'!$A42&amp;'Combined Table'!$B42,'Lineout Success'!$A$1:$A$1067&amp;'Lineout Success'!$B$1:$B$1067,0))),"",INDEX('Lineout Success'!G$1:G$1067,MATCH('Combined Table'!$A42&amp;'Combined Table'!$B42,'Lineout Success'!$A$1:$A$1067&amp;'Lineout Success'!$B$1:$B$1067,0)))</f>
        <v>11</v>
      </c>
      <c r="EO42" s="13">
        <f t="array" ref="EO42">IF(ISNA(INDEX('Lineout Success'!H$1:H$1067,MATCH('Combined Table'!$A42&amp;'Combined Table'!$B42,'Lineout Success'!$A$1:$A$1067&amp;'Lineout Success'!$B$1:$B$1067,0))),"",INDEX('Lineout Success'!H$1:H$1067,MATCH('Combined Table'!$A42&amp;'Combined Table'!$B42,'Lineout Success'!$A$1:$A$1067&amp;'Lineout Success'!$B$1:$B$1067,0)))</f>
        <v>1</v>
      </c>
      <c r="EP42" s="13">
        <f t="array" ref="EP42">IF(ISNA(INDEX('Lineout Success'!I$1:I$1067,MATCH('Combined Table'!$A42&amp;'Combined Table'!$B42,'Lineout Success'!$A$1:$A$1067&amp;'Lineout Success'!$B$1:$B$1067,0))),"",INDEX('Lineout Success'!I$1:I$1067,MATCH('Combined Table'!$A42&amp;'Combined Table'!$B42,'Lineout Success'!$A$1:$A$1067&amp;'Lineout Success'!$B$1:$B$1067,0)))</f>
        <v>8.3000000000000007</v>
      </c>
      <c r="EQ42" s="13">
        <f t="array" ref="EQ42">IF(ISNA(INDEX('Lineout Success'!J$1:J$1067,MATCH('Combined Table'!$A42&amp;'Combined Table'!$B42,'Lineout Success'!$A$1:$A$1067&amp;'Lineout Success'!$B$1:$B$1067,0))),"",INDEX('Lineout Success'!J$1:J$1067,MATCH('Combined Table'!$A42&amp;'Combined Table'!$B42,'Lineout Success'!$A$1:$A$1067&amp;'Lineout Success'!$B$1:$B$1067,0)))</f>
        <v>11</v>
      </c>
      <c r="ER42" s="13">
        <f t="array" ref="ER42">IF(ISNA(INDEX('Lineout Success'!K$1:K$1067,MATCH('Combined Table'!$A42&amp;'Combined Table'!$B42,'Lineout Success'!$A$1:$A$1067&amp;'Lineout Success'!$B$1:$B$1067,0))),"",INDEX('Lineout Success'!K$1:K$1067,MATCH('Combined Table'!$A42&amp;'Combined Table'!$B42,'Lineout Success'!$A$1:$A$1067&amp;'Lineout Success'!$B$1:$B$1067,0)))</f>
        <v>91.7</v>
      </c>
      <c r="ES42" s="13">
        <f t="array" ref="ES42">IF(ISNA(INDEX('Lineout Success'!L$1:L$1067,MATCH('Combined Table'!$A42&amp;'Combined Table'!$B42,'Lineout Success'!$A$1:$A$1067&amp;'Lineout Success'!$B$1:$B$1067,0))),"",INDEX('Lineout Success'!L$1:L$1067,MATCH('Combined Table'!$A42&amp;'Combined Table'!$B42,'Lineout Success'!$A$1:$A$1067&amp;'Lineout Success'!$B$1:$B$1067,0)))</f>
        <v>12</v>
      </c>
      <c r="ET42" s="13">
        <f t="array" ref="ET42">IF(ISNA(INDEX('Lineout Success'!M$1:M$1067,MATCH('Combined Table'!$A42&amp;'Combined Table'!$B42,'Lineout Success'!$A$1:$A$1067&amp;'Lineout Success'!$B$1:$B$1067,0))),"",INDEX('Lineout Success'!M$1:M$1067,MATCH('Combined Table'!$A42&amp;'Combined Table'!$B42,'Lineout Success'!$A$1:$A$1067&amp;'Lineout Success'!$B$1:$B$1067,0)))</f>
        <v>10</v>
      </c>
      <c r="EU42" s="13">
        <f t="array" ref="EU42">IF(ISNA(INDEX('Lineout Success'!N$1:N$1067,MATCH('Combined Table'!$A42&amp;'Combined Table'!$B42,'Lineout Success'!$A$1:$A$1067&amp;'Lineout Success'!$B$1:$B$1067,0))),"",INDEX('Lineout Success'!N$1:N$1067,MATCH('Combined Table'!$A42&amp;'Combined Table'!$B42,'Lineout Success'!$A$1:$A$1067&amp;'Lineout Success'!$B$1:$B$1067,0)))</f>
        <v>43.5</v>
      </c>
      <c r="EV42" s="13">
        <f t="array" ref="EV42">IF(ISNA(INDEX('Lineout Success'!O$1:O$1067,MATCH('Combined Table'!$A42&amp;'Combined Table'!$B42,'Lineout Success'!$A$1:$A$1067&amp;'Lineout Success'!$B$1:$B$1067,0))),"",INDEX('Lineout Success'!O$1:O$1067,MATCH('Combined Table'!$A42&amp;'Combined Table'!$B42,'Lineout Success'!$A$1:$A$1067&amp;'Lineout Success'!$B$1:$B$1067,0)))</f>
        <v>13</v>
      </c>
      <c r="EW42" s="13">
        <f t="array" ref="EW42">IF(ISNA(INDEX('Lineout Success'!P$1:P$1067,MATCH('Combined Table'!$A42&amp;'Combined Table'!$B42,'Lineout Success'!$A$1:$A$1067&amp;'Lineout Success'!$B$1:$B$1067,0))),"",INDEX('Lineout Success'!P$1:P$1067,MATCH('Combined Table'!$A42&amp;'Combined Table'!$B42,'Lineout Success'!$A$1:$A$1067&amp;'Lineout Success'!$B$1:$B$1067,0)))</f>
        <v>56.5</v>
      </c>
      <c r="EX42" s="13">
        <f t="array" ref="EX42">IF(ISNA(INDEX('Lineout Success'!Q$1:Q$1067,MATCH('Combined Table'!$A42&amp;'Combined Table'!$B42,'Lineout Success'!$A$1:$A$1067&amp;'Lineout Success'!$B$1:$B$1067,0))),"",INDEX('Lineout Success'!Q$1:Q$1067,MATCH('Combined Table'!$A42&amp;'Combined Table'!$B42,'Lineout Success'!$A$1:$A$1067&amp;'Lineout Success'!$B$1:$B$1067,0)))</f>
        <v>23</v>
      </c>
      <c r="EY42" s="1" t="str">
        <f t="array" ref="EY42">IF(ISNA(INDEX('Lineout Throwing'!C$1:C$1067,MATCH('Combined Table'!$A42&amp;'Combined Table'!$B42,'Lineout Throwing'!$A$1:$A$1067&amp;'Lineout Throwing'!$B$1:$B$1067,0))),"",INDEX('Lineout Throwing'!C$1:C$1067,MATCH('Combined Table'!$A42&amp;'Combined Table'!$B42,'Lineout Throwing'!$A$1:$A$1067&amp;'Lineout Throwing'!$B$1:$B$1067,0)))</f>
        <v/>
      </c>
      <c r="EZ42" s="13" t="str">
        <f t="array" ref="EZ42">IF(ISNA(INDEX('Lineout Throwing'!D$1:D$1067,MATCH('Combined Table'!$A42&amp;'Combined Table'!$B42,'Lineout Throwing'!$A$1:$A$1067&amp;'Lineout Throwing'!$B$1:$B$1067,0))),"",INDEX('Lineout Throwing'!D$1:D$1067,MATCH('Combined Table'!$A42&amp;'Combined Table'!$B42,'Lineout Throwing'!$A$1:$A$1067&amp;'Lineout Throwing'!$B$1:$B$1067,0)))</f>
        <v/>
      </c>
      <c r="FA42" s="13" t="str">
        <f t="array" ref="FA42">IF(ISNA(INDEX('Lineout Throwing'!E$1:E$1067,MATCH('Combined Table'!$A42&amp;'Combined Table'!$B42,'Lineout Throwing'!$A$1:$A$1067&amp;'Lineout Throwing'!$B$1:$B$1067,0))),"",INDEX('Lineout Throwing'!E$1:E$1067,MATCH('Combined Table'!$A42&amp;'Combined Table'!$B42,'Lineout Throwing'!$A$1:$A$1067&amp;'Lineout Throwing'!$B$1:$B$1067,0)))</f>
        <v/>
      </c>
      <c r="FB42" s="13" t="str">
        <f t="array" ref="FB42">IF(ISNA(INDEX('Lineout Throwing'!F$1:F$1067,MATCH('Combined Table'!$A42&amp;'Combined Table'!$B42,'Lineout Throwing'!$A$1:$A$1067&amp;'Lineout Throwing'!$B$1:$B$1067,0))),"",INDEX('Lineout Throwing'!F$1:F$1067,MATCH('Combined Table'!$A42&amp;'Combined Table'!$B42,'Lineout Throwing'!$A$1:$A$1067&amp;'Lineout Throwing'!$B$1:$B$1067,0)))</f>
        <v/>
      </c>
      <c r="FC42" s="13" t="str">
        <f t="array" ref="FC42">IF(ISNA(INDEX('Lineout Throwing'!G$1:G$1067,MATCH('Combined Table'!$A42&amp;'Combined Table'!$B42,'Lineout Throwing'!$A$1:$A$1067&amp;'Lineout Throwing'!$B$1:$B$1067,0))),"",INDEX('Lineout Throwing'!G$1:G$1067,MATCH('Combined Table'!$A42&amp;'Combined Table'!$B42,'Lineout Throwing'!$A$1:$A$1067&amp;'Lineout Throwing'!$B$1:$B$1067,0)))</f>
        <v/>
      </c>
      <c r="FD42" s="13" t="str">
        <f t="array" ref="FD42">IF(ISNA(INDEX('Lineout Throwing'!H$1:H$1067,MATCH('Combined Table'!$A42&amp;'Combined Table'!$B42,'Lineout Throwing'!$A$1:$A$1067&amp;'Lineout Throwing'!$B$1:$B$1067,0))),"",INDEX('Lineout Throwing'!H$1:H$1067,MATCH('Combined Table'!$A42&amp;'Combined Table'!$B42,'Lineout Throwing'!$A$1:$A$1067&amp;'Lineout Throwing'!$B$1:$B$1067,0)))</f>
        <v/>
      </c>
      <c r="FE42" s="13">
        <f t="array" ref="FE42">IF(ISNA(INDEX('Lineout Throwing'!I$1:I$1067,MATCH('Combined Table'!$A42&amp;'Combined Table'!$B42,'Lineout Throwing'!$A$1:$A$1067&amp;'Lineout Throwing'!$B$1:$B$1067,0))),"",INDEX('Lineout Throwing'!I$1:I$1067,MATCH('Combined Table'!$A42&amp;'Combined Table'!$B42,'Lineout Throwing'!$A$1:$A$1067&amp;'Lineout Throwing'!$B$1:$B$1067,0)))</f>
        <v>3</v>
      </c>
      <c r="FF42" s="13">
        <f t="array" ref="FF42">IF(ISNA(INDEX('Lineout Throwing'!J$1:J$1067,MATCH('Combined Table'!$A42&amp;'Combined Table'!$B42,'Lineout Throwing'!$A$1:$A$1067&amp;'Lineout Throwing'!$B$1:$B$1067,0))),"",INDEX('Lineout Throwing'!J$1:J$1067,MATCH('Combined Table'!$A42&amp;'Combined Table'!$B42,'Lineout Throwing'!$A$1:$A$1067&amp;'Lineout Throwing'!$B$1:$B$1067,0)))</f>
        <v>27.3</v>
      </c>
      <c r="FG42" s="13">
        <f t="array" ref="FG42">IF(ISNA(INDEX('Lineout Throwing'!K$1:K$1067,MATCH('Combined Table'!$A42&amp;'Combined Table'!$B42,'Lineout Throwing'!$A$1:$A$1067&amp;'Lineout Throwing'!$B$1:$B$1067,0))),"",INDEX('Lineout Throwing'!K$1:K$1067,MATCH('Combined Table'!$A42&amp;'Combined Table'!$B42,'Lineout Throwing'!$A$1:$A$1067&amp;'Lineout Throwing'!$B$1:$B$1067,0)))</f>
        <v>4</v>
      </c>
      <c r="FH42" s="13">
        <f t="array" ref="FH42">IF(ISNA(INDEX('Lineout Throwing'!L$1:L$1067,MATCH('Combined Table'!$A42&amp;'Combined Table'!$B42,'Lineout Throwing'!$A$1:$A$1067&amp;'Lineout Throwing'!$B$1:$B$1067,0))),"",INDEX('Lineout Throwing'!L$1:L$1067,MATCH('Combined Table'!$A42&amp;'Combined Table'!$B42,'Lineout Throwing'!$A$1:$A$1067&amp;'Lineout Throwing'!$B$1:$B$1067,0)))</f>
        <v>36.4</v>
      </c>
      <c r="FI42" s="13">
        <f t="array" ref="FI42">IF(ISNA(INDEX('Lineout Throwing'!M$1:M$1067,MATCH('Combined Table'!$A42&amp;'Combined Table'!$B42,'Lineout Throwing'!$A$1:$A$1067&amp;'Lineout Throwing'!$B$1:$B$1067,0))),"",INDEX('Lineout Throwing'!M$1:M$1067,MATCH('Combined Table'!$A42&amp;'Combined Table'!$B42,'Lineout Throwing'!$A$1:$A$1067&amp;'Lineout Throwing'!$B$1:$B$1067,0)))</f>
        <v>4</v>
      </c>
      <c r="FJ42" s="13">
        <f t="array" ref="FJ42">IF(ISNA(INDEX('Lineout Throwing'!N$1:N$1067,MATCH('Combined Table'!$A42&amp;'Combined Table'!$B42,'Lineout Throwing'!$A$1:$A$1067&amp;'Lineout Throwing'!$B$1:$B$1067,0))),"",INDEX('Lineout Throwing'!N$1:N$1067,MATCH('Combined Table'!$A42&amp;'Combined Table'!$B42,'Lineout Throwing'!$A$1:$A$1067&amp;'Lineout Throwing'!$B$1:$B$1067,0)))</f>
        <v>36.4</v>
      </c>
      <c r="FK42" s="13" t="str">
        <f t="array" ref="FK42">IF(ISNA(INDEX('Lineout Throwing'!O$1:O$1067,MATCH('Combined Table'!$A42&amp;'Combined Table'!$B42,'Lineout Throwing'!$A$1:$A$1067&amp;'Lineout Throwing'!$B$1:$B$1067,0))),"",INDEX('Lineout Throwing'!O$1:O$1067,MATCH('Combined Table'!$A42&amp;'Combined Table'!$B42,'Lineout Throwing'!$A$1:$A$1067&amp;'Lineout Throwing'!$B$1:$B$1067,0)))</f>
        <v/>
      </c>
      <c r="FL42" s="13" t="str">
        <f t="array" ref="FL42">IF(ISNA(INDEX('Lineout Throwing'!P$1:P$1067,MATCH('Combined Table'!$A42&amp;'Combined Table'!$B42,'Lineout Throwing'!$A$1:$A$1067&amp;'Lineout Throwing'!$B$1:$B$1067,0))),"",INDEX('Lineout Throwing'!P$1:P$1067,MATCH('Combined Table'!$A42&amp;'Combined Table'!$B42,'Lineout Throwing'!$A$1:$A$1067&amp;'Lineout Throwing'!$B$1:$B$1067,0)))</f>
        <v/>
      </c>
      <c r="FM42" s="13" t="str">
        <f t="array" ref="FM42">IF(ISNA(INDEX('Lineout Throwing'!Q$1:Q$1067,MATCH('Combined Table'!$A42&amp;'Combined Table'!$B42,'Lineout Throwing'!$A$1:$A$1067&amp;'Lineout Throwing'!$B$1:$B$1067,0))),"",INDEX('Lineout Throwing'!Q$1:Q$1067,MATCH('Combined Table'!$A42&amp;'Combined Table'!$B42,'Lineout Throwing'!$A$1:$A$1067&amp;'Lineout Throwing'!$B$1:$B$1067,0)))</f>
        <v/>
      </c>
      <c r="FN42" s="13" t="str">
        <f t="array" ref="FN42">IF(ISNA(INDEX('Lineout Throwing'!R$1:R$1067,MATCH('Combined Table'!$A42&amp;'Combined Table'!$B42,'Lineout Throwing'!$A$1:$A$1067&amp;'Lineout Throwing'!$B$1:$B$1067,0))),"",INDEX('Lineout Throwing'!R$1:R$1067,MATCH('Combined Table'!$A42&amp;'Combined Table'!$B42,'Lineout Throwing'!$A$1:$A$1067&amp;'Lineout Throwing'!$B$1:$B$1067,0)))</f>
        <v/>
      </c>
      <c r="FO42" s="13">
        <f t="array" ref="FO42">IF(ISNA(INDEX('Lineout Throwing'!S$1:S$1067,MATCH('Combined Table'!$A42&amp;'Combined Table'!$B42,'Lineout Throwing'!$A$1:$A$1067&amp;'Lineout Throwing'!$B$1:$B$1067,0))),"",INDEX('Lineout Throwing'!S$1:S$1067,MATCH('Combined Table'!$A42&amp;'Combined Table'!$B42,'Lineout Throwing'!$A$1:$A$1067&amp;'Lineout Throwing'!$B$1:$B$1067,0)))</f>
        <v>11</v>
      </c>
      <c r="FP42" s="13">
        <f t="array" ref="FP42">IF(ISNA(INDEX('Lineout Throwing'!T$1:T$1067,MATCH('Combined Table'!$A42&amp;'Combined Table'!$B42,'Lineout Throwing'!$A$1:$A$1067&amp;'Lineout Throwing'!$B$1:$B$1067,0))),"",INDEX('Lineout Throwing'!T$1:T$1067,MATCH('Combined Table'!$A42&amp;'Combined Table'!$B42,'Lineout Throwing'!$A$1:$A$1067&amp;'Lineout Throwing'!$B$1:$B$1067,0)))</f>
        <v>9</v>
      </c>
      <c r="FQ42" s="13">
        <f t="array" ref="FQ42">IF(ISNA(INDEX('Lineout Throwing'!U$1:U$1067,MATCH('Combined Table'!$A42&amp;'Combined Table'!$B42,'Lineout Throwing'!$A$1:$A$1067&amp;'Lineout Throwing'!$B$1:$B$1067,0))),"",INDEX('Lineout Throwing'!U$1:U$1067,MATCH('Combined Table'!$A42&amp;'Combined Table'!$B42,'Lineout Throwing'!$A$1:$A$1067&amp;'Lineout Throwing'!$B$1:$B$1067,0)))</f>
        <v>81.8</v>
      </c>
      <c r="FR42" s="13">
        <f t="array" ref="FR42">IF(ISNA(INDEX('Lineout Throwing'!V$1:V$1067,MATCH('Combined Table'!$A42&amp;'Combined Table'!$B42,'Lineout Throwing'!$A$1:$A$1067&amp;'Lineout Throwing'!$B$1:$B$1067,0))),"",INDEX('Lineout Throwing'!V$1:V$1067,MATCH('Combined Table'!$A42&amp;'Combined Table'!$B42,'Lineout Throwing'!$A$1:$A$1067&amp;'Lineout Throwing'!$B$1:$B$1067,0)))</f>
        <v>2</v>
      </c>
      <c r="FS42" s="13">
        <f t="array" ref="FS42">IF(ISNA(INDEX('Lineout Throwing'!W$1:W$1067,MATCH('Combined Table'!$A42&amp;'Combined Table'!$B42,'Lineout Throwing'!$A$1:$A$1067&amp;'Lineout Throwing'!$B$1:$B$1067,0))),"",INDEX('Lineout Throwing'!W$1:W$1067,MATCH('Combined Table'!$A42&amp;'Combined Table'!$B42,'Lineout Throwing'!$A$1:$A$1067&amp;'Lineout Throwing'!$B$1:$B$1067,0)))</f>
        <v>18.2</v>
      </c>
      <c r="FT42" s="1">
        <f t="array" ref="FT42">IF(ISNA(INDEX('Scrum Own Feed'!C$1:C$1067,MATCH('Combined Table'!$A42&amp;'Combined Table'!$B42,'Scrum Own Feed'!$A$1:$A$1067&amp;'Scrum Own Feed'!$B$1:$B$1067,0))),"",INDEX('Scrum Own Feed'!C$1:C$1067,MATCH('Combined Table'!$A42&amp;'Combined Table'!$B42,'Scrum Own Feed'!$A$1:$A$1067&amp;'Scrum Own Feed'!$B$1:$B$1067,0)))</f>
        <v>5</v>
      </c>
      <c r="FU42" s="13">
        <f t="array" ref="FU42">IF(ISNA(INDEX('Scrum Own Feed'!D$1:D$1067,MATCH('Combined Table'!$A42&amp;'Combined Table'!$B42,'Scrum Own Feed'!$A$1:$A$1067&amp;'Scrum Own Feed'!$B$1:$B$1067,0))),"",INDEX('Scrum Own Feed'!D$1:D$1067,MATCH('Combined Table'!$A42&amp;'Combined Table'!$B42,'Scrum Own Feed'!$A$1:$A$1067&amp;'Scrum Own Feed'!$B$1:$B$1067,0)))</f>
        <v>41.7</v>
      </c>
      <c r="FV42" s="13">
        <f t="array" ref="FV42">IF(ISNA(INDEX('Scrum Own Feed'!E$1:E$1067,MATCH('Combined Table'!$A42&amp;'Combined Table'!$B42,'Scrum Own Feed'!$A$1:$A$1067&amp;'Scrum Own Feed'!$B$1:$B$1067,0))),"",INDEX('Scrum Own Feed'!E$1:E$1067,MATCH('Combined Table'!$A42&amp;'Combined Table'!$B42,'Scrum Own Feed'!$A$1:$A$1067&amp;'Scrum Own Feed'!$B$1:$B$1067,0)))</f>
        <v>1</v>
      </c>
      <c r="FW42" s="13">
        <f t="array" ref="FW42">IF(ISNA(INDEX('Scrum Own Feed'!F$1:F$1067,MATCH('Combined Table'!$A42&amp;'Combined Table'!$B42,'Scrum Own Feed'!$A$1:$A$1067&amp;'Scrum Own Feed'!$B$1:$B$1067,0))),"",INDEX('Scrum Own Feed'!F$1:F$1067,MATCH('Combined Table'!$A42&amp;'Combined Table'!$B42,'Scrum Own Feed'!$A$1:$A$1067&amp;'Scrum Own Feed'!$B$1:$B$1067,0)))</f>
        <v>2</v>
      </c>
      <c r="FX42" s="13" t="str">
        <f t="array" ref="FX42">IF(ISNA(INDEX('Scrum Own Feed'!G$1:G$1067,MATCH('Combined Table'!$A42&amp;'Combined Table'!$B42,'Scrum Own Feed'!$A$1:$A$1067&amp;'Scrum Own Feed'!$B$1:$B$1067,0))),"",INDEX('Scrum Own Feed'!G$1:G$1067,MATCH('Combined Table'!$A42&amp;'Combined Table'!$B42,'Scrum Own Feed'!$A$1:$A$1067&amp;'Scrum Own Feed'!$B$1:$B$1067,0)))</f>
        <v/>
      </c>
      <c r="FY42" s="13">
        <f t="array" ref="FY42">IF(ISNA(INDEX('Scrum Own Feed'!H$1:H$1067,MATCH('Combined Table'!$A42&amp;'Combined Table'!$B42,'Scrum Own Feed'!$A$1:$A$1067&amp;'Scrum Own Feed'!$B$1:$B$1067,0))),"",INDEX('Scrum Own Feed'!H$1:H$1067,MATCH('Combined Table'!$A42&amp;'Combined Table'!$B42,'Scrum Own Feed'!$A$1:$A$1067&amp;'Scrum Own Feed'!$B$1:$B$1067,0)))</f>
        <v>8</v>
      </c>
      <c r="FZ42" s="13">
        <f t="array" ref="FZ42">IF(ISNA(INDEX('Scrum Own Feed'!I$1:I$1067,MATCH('Combined Table'!$A42&amp;'Combined Table'!$B42,'Scrum Own Feed'!$A$1:$A$1067&amp;'Scrum Own Feed'!$B$1:$B$1067,0))),"",INDEX('Scrum Own Feed'!I$1:I$1067,MATCH('Combined Table'!$A42&amp;'Combined Table'!$B42,'Scrum Own Feed'!$A$1:$A$1067&amp;'Scrum Own Feed'!$B$1:$B$1067,0)))</f>
        <v>66.7</v>
      </c>
      <c r="GA42" s="13">
        <f t="array" ref="GA42">IF(ISNA(INDEX('Scrum Own Feed'!J$1:J$1067,MATCH('Combined Table'!$A42&amp;'Combined Table'!$B42,'Scrum Own Feed'!$A$1:$A$1067&amp;'Scrum Own Feed'!$B$1:$B$1067,0))),"",INDEX('Scrum Own Feed'!J$1:J$1067,MATCH('Combined Table'!$A42&amp;'Combined Table'!$B42,'Scrum Own Feed'!$A$1:$A$1067&amp;'Scrum Own Feed'!$B$1:$B$1067,0)))</f>
        <v>1</v>
      </c>
      <c r="GB42" s="13">
        <f t="array" ref="GB42">IF(ISNA(INDEX('Scrum Own Feed'!K$1:K$1067,MATCH('Combined Table'!$A42&amp;'Combined Table'!$B42,'Scrum Own Feed'!$A$1:$A$1067&amp;'Scrum Own Feed'!$B$1:$B$1067,0))),"",INDEX('Scrum Own Feed'!K$1:K$1067,MATCH('Combined Table'!$A42&amp;'Combined Table'!$B42,'Scrum Own Feed'!$A$1:$A$1067&amp;'Scrum Own Feed'!$B$1:$B$1067,0)))</f>
        <v>8.3000000000000007</v>
      </c>
      <c r="GC42" s="13" t="str">
        <f t="array" ref="GC42">IF(ISNA(INDEX('Scrum Own Feed'!L$1:L$1067,MATCH('Combined Table'!$A42&amp;'Combined Table'!$B42,'Scrum Own Feed'!$A$1:$A$1067&amp;'Scrum Own Feed'!$B$1:$B$1067,0))),"",INDEX('Scrum Own Feed'!L$1:L$1067,MATCH('Combined Table'!$A42&amp;'Combined Table'!$B42,'Scrum Own Feed'!$A$1:$A$1067&amp;'Scrum Own Feed'!$B$1:$B$1067,0)))</f>
        <v/>
      </c>
      <c r="GD42" s="13" t="str">
        <f t="array" ref="GD42">IF(ISNA(INDEX('Scrum Own Feed'!M$1:M$1067,MATCH('Combined Table'!$A42&amp;'Combined Table'!$B42,'Scrum Own Feed'!$A$1:$A$1067&amp;'Scrum Own Feed'!$B$1:$B$1067,0))),"",INDEX('Scrum Own Feed'!M$1:M$1067,MATCH('Combined Table'!$A42&amp;'Combined Table'!$B42,'Scrum Own Feed'!$A$1:$A$1067&amp;'Scrum Own Feed'!$B$1:$B$1067,0)))</f>
        <v/>
      </c>
      <c r="GE42" s="13">
        <f t="array" ref="GE42">IF(ISNA(INDEX('Scrum Own Feed'!N$1:N$1067,MATCH('Combined Table'!$A42&amp;'Combined Table'!$B42,'Scrum Own Feed'!$A$1:$A$1067&amp;'Scrum Own Feed'!$B$1:$B$1067,0))),"",INDEX('Scrum Own Feed'!N$1:N$1067,MATCH('Combined Table'!$A42&amp;'Combined Table'!$B42,'Scrum Own Feed'!$A$1:$A$1067&amp;'Scrum Own Feed'!$B$1:$B$1067,0)))</f>
        <v>3</v>
      </c>
      <c r="GF42" s="13">
        <f t="array" ref="GF42">IF(ISNA(INDEX('Scrum Own Feed'!O$1:O$1067,MATCH('Combined Table'!$A42&amp;'Combined Table'!$B42,'Scrum Own Feed'!$A$1:$A$1067&amp;'Scrum Own Feed'!$B$1:$B$1067,0))),"",INDEX('Scrum Own Feed'!O$1:O$1067,MATCH('Combined Table'!$A42&amp;'Combined Table'!$B42,'Scrum Own Feed'!$A$1:$A$1067&amp;'Scrum Own Feed'!$B$1:$B$1067,0)))</f>
        <v>4</v>
      </c>
      <c r="GG42" s="13">
        <f t="array" ref="GG42">IF(ISNA(INDEX('Scrum Own Feed'!P$1:P$1067,MATCH('Combined Table'!$A42&amp;'Combined Table'!$B42,'Scrum Own Feed'!$A$1:$A$1067&amp;'Scrum Own Feed'!$B$1:$B$1067,0))),"",INDEX('Scrum Own Feed'!P$1:P$1067,MATCH('Combined Table'!$A42&amp;'Combined Table'!$B42,'Scrum Own Feed'!$A$1:$A$1067&amp;'Scrum Own Feed'!$B$1:$B$1067,0)))</f>
        <v>33.299999999999997</v>
      </c>
      <c r="GH42" s="13">
        <f t="array" ref="GH42">IF(ISNA(INDEX('Scrum Own Feed'!Q$1:Q$1067,MATCH('Combined Table'!$A42&amp;'Combined Table'!$B42,'Scrum Own Feed'!$A$1:$A$1067&amp;'Scrum Own Feed'!$B$1:$B$1067,0))),"",INDEX('Scrum Own Feed'!Q$1:Q$1067,MATCH('Combined Table'!$A42&amp;'Combined Table'!$B42,'Scrum Own Feed'!$A$1:$A$1067&amp;'Scrum Own Feed'!$B$1:$B$1067,0)))</f>
        <v>12</v>
      </c>
      <c r="GI42" s="1" t="str">
        <f t="array" ref="GI42">IF(ISNA(INDEX('Scrum Opp Feed'!C$1:C$1067,MATCH('Combined Table'!$A42&amp;'Combined Table'!$B42,'Scrum Opp Feed'!$A$1:$A$1067&amp;'Scrum Opp Feed'!$B$1:$B$1067,0))),"",INDEX('Scrum Opp Feed'!C$1:C$1067,MATCH('Combined Table'!$A42&amp;'Combined Table'!$B42,'Scrum Opp Feed'!$A$1:$A$1067&amp;'Scrum Opp Feed'!$B$1:$B$1067,0)))</f>
        <v/>
      </c>
      <c r="GJ42" s="13" t="str">
        <f t="array" ref="GJ42">IF(ISNA(INDEX('Scrum Opp Feed'!D$1:D$1067,MATCH('Combined Table'!$A42&amp;'Combined Table'!$B42,'Scrum Opp Feed'!$A$1:$A$1067&amp;'Scrum Opp Feed'!$B$1:$B$1067,0))),"",INDEX('Scrum Opp Feed'!D$1:D$1067,MATCH('Combined Table'!$A42&amp;'Combined Table'!$B42,'Scrum Opp Feed'!$A$1:$A$1067&amp;'Scrum Opp Feed'!$B$1:$B$1067,0)))</f>
        <v/>
      </c>
      <c r="GK42" s="13" t="str">
        <f t="array" ref="GK42">IF(ISNA(INDEX('Scrum Opp Feed'!E$1:E$1067,MATCH('Combined Table'!$A42&amp;'Combined Table'!$B42,'Scrum Opp Feed'!$A$1:$A$1067&amp;'Scrum Opp Feed'!$B$1:$B$1067,0))),"",INDEX('Scrum Opp Feed'!E$1:E$1067,MATCH('Combined Table'!$A42&amp;'Combined Table'!$B42,'Scrum Opp Feed'!$A$1:$A$1067&amp;'Scrum Opp Feed'!$B$1:$B$1067,0)))</f>
        <v/>
      </c>
      <c r="GL42" s="13" t="str">
        <f t="array" ref="GL42">IF(ISNA(INDEX('Scrum Opp Feed'!F$1:F$1067,MATCH('Combined Table'!$A42&amp;'Combined Table'!$B42,'Scrum Opp Feed'!$A$1:$A$1067&amp;'Scrum Opp Feed'!$B$1:$B$1067,0))),"",INDEX('Scrum Opp Feed'!F$1:F$1067,MATCH('Combined Table'!$A42&amp;'Combined Table'!$B42,'Scrum Opp Feed'!$A$1:$A$1067&amp;'Scrum Opp Feed'!$B$1:$B$1067,0)))</f>
        <v/>
      </c>
      <c r="GM42" s="13">
        <f t="array" ref="GM42">IF(ISNA(INDEX('Scrum Opp Feed'!G$1:G$1067,MATCH('Combined Table'!$A42&amp;'Combined Table'!$B42,'Scrum Opp Feed'!$A$1:$A$1067&amp;'Scrum Opp Feed'!$B$1:$B$1067,0))),"",INDEX('Scrum Opp Feed'!G$1:G$1067,MATCH('Combined Table'!$A42&amp;'Combined Table'!$B42,'Scrum Opp Feed'!$A$1:$A$1067&amp;'Scrum Opp Feed'!$B$1:$B$1067,0)))</f>
        <v>1</v>
      </c>
      <c r="GN42" s="13">
        <f t="array" ref="GN42">IF(ISNA(INDEX('Scrum Opp Feed'!H$1:H$1067,MATCH('Combined Table'!$A42&amp;'Combined Table'!$B42,'Scrum Opp Feed'!$A$1:$A$1067&amp;'Scrum Opp Feed'!$B$1:$B$1067,0))),"",INDEX('Scrum Opp Feed'!H$1:H$1067,MATCH('Combined Table'!$A42&amp;'Combined Table'!$B42,'Scrum Opp Feed'!$A$1:$A$1067&amp;'Scrum Opp Feed'!$B$1:$B$1067,0)))</f>
        <v>1</v>
      </c>
      <c r="GO42" s="13">
        <f t="array" ref="GO42">IF(ISNA(INDEX('Scrum Opp Feed'!I$1:I$1067,MATCH('Combined Table'!$A42&amp;'Combined Table'!$B42,'Scrum Opp Feed'!$A$1:$A$1067&amp;'Scrum Opp Feed'!$B$1:$B$1067,0))),"",INDEX('Scrum Opp Feed'!I$1:I$1067,MATCH('Combined Table'!$A42&amp;'Combined Table'!$B42,'Scrum Opp Feed'!$A$1:$A$1067&amp;'Scrum Opp Feed'!$B$1:$B$1067,0)))</f>
        <v>33.299999999999997</v>
      </c>
      <c r="GP42" s="13">
        <f t="array" ref="GP42">IF(ISNA(INDEX('Scrum Opp Feed'!J$1:J$1067,MATCH('Combined Table'!$A42&amp;'Combined Table'!$B42,'Scrum Opp Feed'!$A$1:$A$1067&amp;'Scrum Opp Feed'!$B$1:$B$1067,0))),"",INDEX('Scrum Opp Feed'!J$1:J$1067,MATCH('Combined Table'!$A42&amp;'Combined Table'!$B42,'Scrum Opp Feed'!$A$1:$A$1067&amp;'Scrum Opp Feed'!$B$1:$B$1067,0)))</f>
        <v>2</v>
      </c>
      <c r="GQ42" s="13">
        <f t="array" ref="GQ42">IF(ISNA(INDEX('Scrum Opp Feed'!K$1:K$1067,MATCH('Combined Table'!$A42&amp;'Combined Table'!$B42,'Scrum Opp Feed'!$A$1:$A$1067&amp;'Scrum Opp Feed'!$B$1:$B$1067,0))),"",INDEX('Scrum Opp Feed'!K$1:K$1067,MATCH('Combined Table'!$A42&amp;'Combined Table'!$B42,'Scrum Opp Feed'!$A$1:$A$1067&amp;'Scrum Opp Feed'!$B$1:$B$1067,0)))</f>
        <v>66.7</v>
      </c>
      <c r="GR42" s="13" t="str">
        <f t="array" ref="GR42">IF(ISNA(INDEX('Scrum Opp Feed'!L$1:L$1067,MATCH('Combined Table'!$A42&amp;'Combined Table'!$B42,'Scrum Opp Feed'!$A$1:$A$1067&amp;'Scrum Opp Feed'!$B$1:$B$1067,0))),"",INDEX('Scrum Opp Feed'!L$1:L$1067,MATCH('Combined Table'!$A42&amp;'Combined Table'!$B42,'Scrum Opp Feed'!$A$1:$A$1067&amp;'Scrum Opp Feed'!$B$1:$B$1067,0)))</f>
        <v/>
      </c>
      <c r="GS42" s="13" t="str">
        <f t="array" ref="GS42">IF(ISNA(INDEX('Scrum Opp Feed'!M$1:M$1067,MATCH('Combined Table'!$A42&amp;'Combined Table'!$B42,'Scrum Opp Feed'!$A$1:$A$1067&amp;'Scrum Opp Feed'!$B$1:$B$1067,0))),"",INDEX('Scrum Opp Feed'!M$1:M$1067,MATCH('Combined Table'!$A42&amp;'Combined Table'!$B42,'Scrum Opp Feed'!$A$1:$A$1067&amp;'Scrum Opp Feed'!$B$1:$B$1067,0)))</f>
        <v/>
      </c>
      <c r="GT42" s="13" t="str">
        <f t="array" ref="GT42">IF(ISNA(INDEX('Scrum Opp Feed'!N$1:N$1067,MATCH('Combined Table'!$A42&amp;'Combined Table'!$B42,'Scrum Opp Feed'!$A$1:$A$1067&amp;'Scrum Opp Feed'!$B$1:$B$1067,0))),"",INDEX('Scrum Opp Feed'!N$1:N$1067,MATCH('Combined Table'!$A42&amp;'Combined Table'!$B42,'Scrum Opp Feed'!$A$1:$A$1067&amp;'Scrum Opp Feed'!$B$1:$B$1067,0)))</f>
        <v/>
      </c>
      <c r="GU42" s="13">
        <f t="array" ref="GU42">IF(ISNA(INDEX('Scrum Opp Feed'!O$1:O$1067,MATCH('Combined Table'!$A42&amp;'Combined Table'!$B42,'Scrum Opp Feed'!$A$1:$A$1067&amp;'Scrum Opp Feed'!$B$1:$B$1067,0))),"",INDEX('Scrum Opp Feed'!O$1:O$1067,MATCH('Combined Table'!$A42&amp;'Combined Table'!$B42,'Scrum Opp Feed'!$A$1:$A$1067&amp;'Scrum Opp Feed'!$B$1:$B$1067,0)))</f>
        <v>2</v>
      </c>
      <c r="GV42" s="13">
        <f t="array" ref="GV42">IF(ISNA(INDEX('Scrum Opp Feed'!P$1:P$1067,MATCH('Combined Table'!$A42&amp;'Combined Table'!$B42,'Scrum Opp Feed'!$A$1:$A$1067&amp;'Scrum Opp Feed'!$B$1:$B$1067,0))),"",INDEX('Scrum Opp Feed'!P$1:P$1067,MATCH('Combined Table'!$A42&amp;'Combined Table'!$B42,'Scrum Opp Feed'!$A$1:$A$1067&amp;'Scrum Opp Feed'!$B$1:$B$1067,0)))</f>
        <v>66.7</v>
      </c>
      <c r="GW42" s="13">
        <f t="array" ref="GW42">IF(ISNA(INDEX('Scrum Opp Feed'!Q$1:Q$1067,MATCH('Combined Table'!$A42&amp;'Combined Table'!$B42,'Scrum Opp Feed'!$A$1:$A$1067&amp;'Scrum Opp Feed'!$B$1:$B$1067,0))),"",INDEX('Scrum Opp Feed'!Q$1:Q$1067,MATCH('Combined Table'!$A42&amp;'Combined Table'!$B42,'Scrum Opp Feed'!$A$1:$A$1067&amp;'Scrum Opp Feed'!$B$1:$B$1067,0)))</f>
        <v>3</v>
      </c>
      <c r="GX42" s="1">
        <f t="array" ref="GX42">IF(ISNA(INDEX('Restart 50m'!C$1:C$1067,MATCH('Combined Table'!$A42&amp;'Combined Table'!$B42,'Restart 50m'!$A$1:$A$1067&amp;'Restart 50m'!$B$1:$B$1067,0))),"",INDEX('Restart 50m'!C$1:C$1067,MATCH('Combined Table'!$A42&amp;'Combined Table'!$B42,'Restart 50m'!$A$1:$A$1067&amp;'Restart 50m'!$B$1:$B$1067,0)))</f>
        <v>1</v>
      </c>
      <c r="GY42" s="13" t="str">
        <f t="array" ref="GY42">IF(ISNA(INDEX('Restart 50m'!D$1:D$1067,MATCH('Combined Table'!$A42&amp;'Combined Table'!$B42,'Restart 50m'!$A$1:$A$1067&amp;'Restart 50m'!$B$1:$B$1067,0))),"",INDEX('Restart 50m'!D$1:D$1067,MATCH('Combined Table'!$A42&amp;'Combined Table'!$B42,'Restart 50m'!$A$1:$A$1067&amp;'Restart 50m'!$B$1:$B$1067,0)))</f>
        <v/>
      </c>
      <c r="GZ42" s="13">
        <f t="array" ref="GZ42">IF(ISNA(INDEX('Restart 50m'!E$1:E$1067,MATCH('Combined Table'!$A42&amp;'Combined Table'!$B42,'Restart 50m'!$A$1:$A$1067&amp;'Restart 50m'!$B$1:$B$1067,0))),"",INDEX('Restart 50m'!E$1:E$1067,MATCH('Combined Table'!$A42&amp;'Combined Table'!$B42,'Restart 50m'!$A$1:$A$1067&amp;'Restart 50m'!$B$1:$B$1067,0)))</f>
        <v>1</v>
      </c>
      <c r="HA42" s="13">
        <f t="array" ref="HA42">IF(ISNA(INDEX('Restart 50m'!F$1:F$1067,MATCH('Combined Table'!$A42&amp;'Combined Table'!$B42,'Restart 50m'!$A$1:$A$1067&amp;'Restart 50m'!$B$1:$B$1067,0))),"",INDEX('Restart 50m'!F$1:F$1067,MATCH('Combined Table'!$A42&amp;'Combined Table'!$B42,'Restart 50m'!$A$1:$A$1067&amp;'Restart 50m'!$B$1:$B$1067,0)))</f>
        <v>25</v>
      </c>
      <c r="HB42" s="13">
        <f t="array" ref="HB42">IF(ISNA(INDEX('Restart 50m'!G$1:G$1067,MATCH('Combined Table'!$A42&amp;'Combined Table'!$B42,'Restart 50m'!$A$1:$A$1067&amp;'Restart 50m'!$B$1:$B$1067,0))),"",INDEX('Restart 50m'!G$1:G$1067,MATCH('Combined Table'!$A42&amp;'Combined Table'!$B42,'Restart 50m'!$A$1:$A$1067&amp;'Restart 50m'!$B$1:$B$1067,0)))</f>
        <v>3</v>
      </c>
      <c r="HC42" s="13" t="str">
        <f t="array" ref="HC42">IF(ISNA(INDEX('Restart 50m'!H$1:H$1067,MATCH('Combined Table'!$A42&amp;'Combined Table'!$B42,'Restart 50m'!$A$1:$A$1067&amp;'Restart 50m'!$B$1:$B$1067,0))),"",INDEX('Restart 50m'!H$1:H$1067,MATCH('Combined Table'!$A42&amp;'Combined Table'!$B42,'Restart 50m'!$A$1:$A$1067&amp;'Restart 50m'!$B$1:$B$1067,0)))</f>
        <v/>
      </c>
      <c r="HD42" s="13" t="str">
        <f t="array" ref="HD42">IF(ISNA(INDEX('Restart 50m'!I$1:I$1067,MATCH('Combined Table'!$A42&amp;'Combined Table'!$B42,'Restart 50m'!$A$1:$A$1067&amp;'Restart 50m'!$B$1:$B$1067,0))),"",INDEX('Restart 50m'!I$1:I$1067,MATCH('Combined Table'!$A42&amp;'Combined Table'!$B42,'Restart 50m'!$A$1:$A$1067&amp;'Restart 50m'!$B$1:$B$1067,0)))</f>
        <v/>
      </c>
      <c r="HE42" s="13">
        <f t="array" ref="HE42">IF(ISNA(INDEX('Restart 50m'!J$1:J$1067,MATCH('Combined Table'!$A42&amp;'Combined Table'!$B42,'Restart 50m'!$A$1:$A$1067&amp;'Restart 50m'!$B$1:$B$1067,0))),"",INDEX('Restart 50m'!J$1:J$1067,MATCH('Combined Table'!$A42&amp;'Combined Table'!$B42,'Restart 50m'!$A$1:$A$1067&amp;'Restart 50m'!$B$1:$B$1067,0)))</f>
        <v>3</v>
      </c>
      <c r="HF42" s="13">
        <f t="array" ref="HF42">IF(ISNA(INDEX('Restart 50m'!K$1:K$1067,MATCH('Combined Table'!$A42&amp;'Combined Table'!$B42,'Restart 50m'!$A$1:$A$1067&amp;'Restart 50m'!$B$1:$B$1067,0))),"",INDEX('Restart 50m'!K$1:K$1067,MATCH('Combined Table'!$A42&amp;'Combined Table'!$B42,'Restart 50m'!$A$1:$A$1067&amp;'Restart 50m'!$B$1:$B$1067,0)))</f>
        <v>4</v>
      </c>
      <c r="HG42" s="13" t="str">
        <f t="array" ref="HG42">IF(ISNA(INDEX('Restart 50m'!L$1:L$1067,MATCH('Combined Table'!$A42&amp;'Combined Table'!$B42,'Restart 50m'!$A$1:$A$1067&amp;'Restart 50m'!$B$1:$B$1067,0))),"",INDEX('Restart 50m'!L$1:L$1067,MATCH('Combined Table'!$A42&amp;'Combined Table'!$B42,'Restart 50m'!$A$1:$A$1067&amp;'Restart 50m'!$B$1:$B$1067,0)))</f>
        <v/>
      </c>
      <c r="HH42" s="13" t="str">
        <f t="array" ref="HH42">IF(ISNA(INDEX('Restart 50m'!M$1:M$1067,MATCH('Combined Table'!$A42&amp;'Combined Table'!$B42,'Restart 50m'!$A$1:$A$1067&amp;'Restart 50m'!$B$1:$B$1067,0))),"",INDEX('Restart 50m'!M$1:M$1067,MATCH('Combined Table'!$A42&amp;'Combined Table'!$B42,'Restart 50m'!$A$1:$A$1067&amp;'Restart 50m'!$B$1:$B$1067,0)))</f>
        <v/>
      </c>
      <c r="HI42" s="13" t="str">
        <f t="array" ref="HI42">IF(ISNA(INDEX('Restart 50m'!N$1:N$1067,MATCH('Combined Table'!$A42&amp;'Combined Table'!$B42,'Restart 50m'!$A$1:$A$1067&amp;'Restart 50m'!$B$1:$B$1067,0))),"",INDEX('Restart 50m'!N$1:N$1067,MATCH('Combined Table'!$A42&amp;'Combined Table'!$B42,'Restart 50m'!$A$1:$A$1067&amp;'Restart 50m'!$B$1:$B$1067,0)))</f>
        <v/>
      </c>
      <c r="HJ42" s="13" t="str">
        <f t="array" ref="HJ42">IF(ISNA(INDEX('Restart 50m'!O$1:O$1067,MATCH('Combined Table'!$A42&amp;'Combined Table'!$B42,'Restart 50m'!$A$1:$A$1067&amp;'Restart 50m'!$B$1:$B$1067,0))),"",INDEX('Restart 50m'!O$1:O$1067,MATCH('Combined Table'!$A42&amp;'Combined Table'!$B42,'Restart 50m'!$A$1:$A$1067&amp;'Restart 50m'!$B$1:$B$1067,0)))</f>
        <v/>
      </c>
      <c r="HK42" s="13">
        <f t="array" ref="HK42">IF(ISNA(INDEX('Restart 50m'!P$1:P$1067,MATCH('Combined Table'!$A42&amp;'Combined Table'!$B42,'Restart 50m'!$A$1:$A$1067&amp;'Restart 50m'!$B$1:$B$1067,0))),"",INDEX('Restart 50m'!P$1:P$1067,MATCH('Combined Table'!$A42&amp;'Combined Table'!$B42,'Restart 50m'!$A$1:$A$1067&amp;'Restart 50m'!$B$1:$B$1067,0)))</f>
        <v>3</v>
      </c>
      <c r="HL42" s="13" t="str">
        <f t="array" ref="HL42">IF(ISNA(INDEX('Restart 50m'!Q$1:Q$1067,MATCH('Combined Table'!$A42&amp;'Combined Table'!$B42,'Restart 50m'!$A$1:$A$1067&amp;'Restart 50m'!$B$1:$B$1067,0))),"",INDEX('Restart 50m'!Q$1:Q$1067,MATCH('Combined Table'!$A42&amp;'Combined Table'!$B42,'Restart 50m'!$A$1:$A$1067&amp;'Restart 50m'!$B$1:$B$1067,0)))</f>
        <v/>
      </c>
      <c r="HM42" s="13" t="str">
        <f t="array" ref="HM42">IF(ISNA(INDEX('Restart 50m'!R$1:R$1067,MATCH('Combined Table'!$A42&amp;'Combined Table'!$B42,'Restart 50m'!$A$1:$A$1067&amp;'Restart 50m'!$B$1:$B$1067,0))),"",INDEX('Restart 50m'!R$1:R$1067,MATCH('Combined Table'!$A42&amp;'Combined Table'!$B42,'Restart 50m'!$A$1:$A$1067&amp;'Restart 50m'!$B$1:$B$1067,0)))</f>
        <v/>
      </c>
      <c r="HN42" s="13">
        <f t="array" ref="HN42">IF(ISNA(INDEX('Restart 50m'!S$1:S$1067,MATCH('Combined Table'!$A42&amp;'Combined Table'!$B42,'Restart 50m'!$A$1:$A$1067&amp;'Restart 50m'!$B$1:$B$1067,0))),"",INDEX('Restart 50m'!S$1:S$1067,MATCH('Combined Table'!$A42&amp;'Combined Table'!$B42,'Restart 50m'!$A$1:$A$1067&amp;'Restart 50m'!$B$1:$B$1067,0)))</f>
        <v>3</v>
      </c>
      <c r="HO42" s="13">
        <f t="array" ref="HO42">IF(ISNA(INDEX('Restart 50m'!T$1:T$1067,MATCH('Combined Table'!$A42&amp;'Combined Table'!$B42,'Restart 50m'!$A$1:$A$1067&amp;'Restart 50m'!$B$1:$B$1067,0))),"",INDEX('Restart 50m'!T$1:T$1067,MATCH('Combined Table'!$A42&amp;'Combined Table'!$B42,'Restart 50m'!$A$1:$A$1067&amp;'Restart 50m'!$B$1:$B$1067,0)))</f>
        <v>3</v>
      </c>
      <c r="HP42" s="13">
        <f t="array" ref="HP42">IF(ISNA(INDEX('Restart 50m'!U$1:U$1067,MATCH('Combined Table'!$A42&amp;'Combined Table'!$B42,'Restart 50m'!$A$1:$A$1067&amp;'Restart 50m'!$B$1:$B$1067,0))),"",INDEX('Restart 50m'!U$1:U$1067,MATCH('Combined Table'!$A42&amp;'Combined Table'!$B42,'Restart 50m'!$A$1:$A$1067&amp;'Restart 50m'!$B$1:$B$1067,0)))</f>
        <v>7</v>
      </c>
      <c r="HQ42" s="1" t="str">
        <f t="array" ref="HQ42">IF(ISNA(INDEX('Restart 22m'!C$1:C$1067,MATCH('Combined Table'!$A42&amp;'Combined Table'!$B42,'Restart 22m'!$A$1:$A$1067&amp;'Restart 22m'!$B$1:$B$1067,0))),"",INDEX('Restart 22m'!C$1:C$1067,MATCH('Combined Table'!$A42&amp;'Combined Table'!$B42,'Restart 22m'!$A$1:$A$1067&amp;'Restart 22m'!$B$1:$B$1067,0)))</f>
        <v/>
      </c>
      <c r="HR42" s="13" t="str">
        <f t="array" ref="HR42">IF(ISNA(INDEX('Restart 22m'!D$1:D$1067,MATCH('Combined Table'!$A42&amp;'Combined Table'!$B42,'Restart 22m'!$A$1:$A$1067&amp;'Restart 22m'!$B$1:$B$1067,0))),"",INDEX('Restart 22m'!D$1:D$1067,MATCH('Combined Table'!$A42&amp;'Combined Table'!$B42,'Restart 22m'!$A$1:$A$1067&amp;'Restart 22m'!$B$1:$B$1067,0)))</f>
        <v/>
      </c>
      <c r="HS42" s="13" t="str">
        <f t="array" ref="HS42">IF(ISNA(INDEX('Restart 22m'!E$1:E$1067,MATCH('Combined Table'!$A42&amp;'Combined Table'!$B42,'Restart 22m'!$A$1:$A$1067&amp;'Restart 22m'!$B$1:$B$1067,0))),"",INDEX('Restart 22m'!E$1:E$1067,MATCH('Combined Table'!$A42&amp;'Combined Table'!$B42,'Restart 22m'!$A$1:$A$1067&amp;'Restart 22m'!$B$1:$B$1067,0)))</f>
        <v/>
      </c>
      <c r="HT42" s="13" t="str">
        <f t="array" ref="HT42">IF(ISNA(INDEX('Restart 22m'!F$1:F$1067,MATCH('Combined Table'!$A42&amp;'Combined Table'!$B42,'Restart 22m'!$A$1:$A$1067&amp;'Restart 22m'!$B$1:$B$1067,0))),"",INDEX('Restart 22m'!F$1:F$1067,MATCH('Combined Table'!$A42&amp;'Combined Table'!$B42,'Restart 22m'!$A$1:$A$1067&amp;'Restart 22m'!$B$1:$B$1067,0)))</f>
        <v/>
      </c>
      <c r="HU42" s="13">
        <f t="array" ref="HU42">IF(ISNA(INDEX('Restart 22m'!G$1:G$1067,MATCH('Combined Table'!$A42&amp;'Combined Table'!$B42,'Restart 22m'!$A$1:$A$1067&amp;'Restart 22m'!$B$1:$B$1067,0))),"",INDEX('Restart 22m'!G$1:G$1067,MATCH('Combined Table'!$A42&amp;'Combined Table'!$B42,'Restart 22m'!$A$1:$A$1067&amp;'Restart 22m'!$B$1:$B$1067,0)))</f>
        <v>1</v>
      </c>
      <c r="HV42" s="13" t="str">
        <f t="array" ref="HV42">IF(ISNA(INDEX('Restart 22m'!H$1:H$1067,MATCH('Combined Table'!$A42&amp;'Combined Table'!$B42,'Restart 22m'!$A$1:$A$1067&amp;'Restart 22m'!$B$1:$B$1067,0))),"",INDEX('Restart 22m'!H$1:H$1067,MATCH('Combined Table'!$A42&amp;'Combined Table'!$B42,'Restart 22m'!$A$1:$A$1067&amp;'Restart 22m'!$B$1:$B$1067,0)))</f>
        <v/>
      </c>
      <c r="HW42" s="13" t="str">
        <f t="array" ref="HW42">IF(ISNA(INDEX('Restart 22m'!I$1:I$1067,MATCH('Combined Table'!$A42&amp;'Combined Table'!$B42,'Restart 22m'!$A$1:$A$1067&amp;'Restart 22m'!$B$1:$B$1067,0))),"",INDEX('Restart 22m'!I$1:I$1067,MATCH('Combined Table'!$A42&amp;'Combined Table'!$B42,'Restart 22m'!$A$1:$A$1067&amp;'Restart 22m'!$B$1:$B$1067,0)))</f>
        <v/>
      </c>
      <c r="HX42" s="13">
        <f t="array" ref="HX42">IF(ISNA(INDEX('Restart 22m'!J$1:J$1067,MATCH('Combined Table'!$A42&amp;'Combined Table'!$B42,'Restart 22m'!$A$1:$A$1067&amp;'Restart 22m'!$B$1:$B$1067,0))),"",INDEX('Restart 22m'!J$1:J$1067,MATCH('Combined Table'!$A42&amp;'Combined Table'!$B42,'Restart 22m'!$A$1:$A$1067&amp;'Restart 22m'!$B$1:$B$1067,0)))</f>
        <v>1</v>
      </c>
      <c r="HY42" s="13">
        <f t="array" ref="HY42">IF(ISNA(INDEX('Restart 22m'!K$1:K$1067,MATCH('Combined Table'!$A42&amp;'Combined Table'!$B42,'Restart 22m'!$A$1:$A$1067&amp;'Restart 22m'!$B$1:$B$1067,0))),"",INDEX('Restart 22m'!K$1:K$1067,MATCH('Combined Table'!$A42&amp;'Combined Table'!$B42,'Restart 22m'!$A$1:$A$1067&amp;'Restart 22m'!$B$1:$B$1067,0)))</f>
        <v>1</v>
      </c>
      <c r="HZ42" s="13" t="str">
        <f t="array" ref="HZ42">IF(ISNA(INDEX('Restart 22m'!L$1:L$1067,MATCH('Combined Table'!$A42&amp;'Combined Table'!$B42,'Restart 22m'!$A$1:$A$1067&amp;'Restart 22m'!$B$1:$B$1067,0))),"",INDEX('Restart 22m'!L$1:L$1067,MATCH('Combined Table'!$A42&amp;'Combined Table'!$B42,'Restart 22m'!$A$1:$A$1067&amp;'Restart 22m'!$B$1:$B$1067,0)))</f>
        <v/>
      </c>
      <c r="IA42" s="13" t="str">
        <f t="array" ref="IA42">IF(ISNA(INDEX('Restart 22m'!M$1:M$1067,MATCH('Combined Table'!$A42&amp;'Combined Table'!$B42,'Restart 22m'!$A$1:$A$1067&amp;'Restart 22m'!$B$1:$B$1067,0))),"",INDEX('Restart 22m'!M$1:M$1067,MATCH('Combined Table'!$A42&amp;'Combined Table'!$B42,'Restart 22m'!$A$1:$A$1067&amp;'Restart 22m'!$B$1:$B$1067,0)))</f>
        <v/>
      </c>
      <c r="IB42" s="13" t="str">
        <f t="array" ref="IB42">IF(ISNA(INDEX('Restart 22m'!N$1:N$1067,MATCH('Combined Table'!$A42&amp;'Combined Table'!$B42,'Restart 22m'!$A$1:$A$1067&amp;'Restart 22m'!$B$1:$B$1067,0))),"",INDEX('Restart 22m'!N$1:N$1067,MATCH('Combined Table'!$A42&amp;'Combined Table'!$B42,'Restart 22m'!$A$1:$A$1067&amp;'Restart 22m'!$B$1:$B$1067,0)))</f>
        <v/>
      </c>
      <c r="IC42" s="13" t="str">
        <f t="array" ref="IC42">IF(ISNA(INDEX('Restart 22m'!O$1:O$1067,MATCH('Combined Table'!$A42&amp;'Combined Table'!$B42,'Restart 22m'!$A$1:$A$1067&amp;'Restart 22m'!$B$1:$B$1067,0))),"",INDEX('Restart 22m'!O$1:O$1067,MATCH('Combined Table'!$A42&amp;'Combined Table'!$B42,'Restart 22m'!$A$1:$A$1067&amp;'Restart 22m'!$B$1:$B$1067,0)))</f>
        <v/>
      </c>
      <c r="ID42" s="13" t="str">
        <f t="array" ref="ID42">IF(ISNA(INDEX('Restart 22m'!P$1:P$1067,MATCH('Combined Table'!$A42&amp;'Combined Table'!$B42,'Restart 22m'!$A$1:$A$1067&amp;'Restart 22m'!$B$1:$B$1067,0))),"",INDEX('Restart 22m'!P$1:P$1067,MATCH('Combined Table'!$A42&amp;'Combined Table'!$B42,'Restart 22m'!$A$1:$A$1067&amp;'Restart 22m'!$B$1:$B$1067,0)))</f>
        <v/>
      </c>
      <c r="IE42" s="13" t="str">
        <f t="array" ref="IE42">IF(ISNA(INDEX('Restart 22m'!Q$1:Q$1067,MATCH('Combined Table'!$A42&amp;'Combined Table'!$B42,'Restart 22m'!$A$1:$A$1067&amp;'Restart 22m'!$B$1:$B$1067,0))),"",INDEX('Restart 22m'!Q$1:Q$1067,MATCH('Combined Table'!$A42&amp;'Combined Table'!$B42,'Restart 22m'!$A$1:$A$1067&amp;'Restart 22m'!$B$1:$B$1067,0)))</f>
        <v/>
      </c>
      <c r="IF42" s="13" t="str">
        <f t="array" ref="IF42">IF(ISNA(INDEX('Restart 22m'!R$1:R$1067,MATCH('Combined Table'!$A42&amp;'Combined Table'!$B42,'Restart 22m'!$A$1:$A$1067&amp;'Restart 22m'!$B$1:$B$1067,0))),"",INDEX('Restart 22m'!R$1:R$1067,MATCH('Combined Table'!$A42&amp;'Combined Table'!$B42,'Restart 22m'!$A$1:$A$1067&amp;'Restart 22m'!$B$1:$B$1067,0)))</f>
        <v/>
      </c>
      <c r="IG42" s="13" t="str">
        <f t="array" ref="IG42">IF(ISNA(INDEX('Restart 22m'!S$1:S$1067,MATCH('Combined Table'!$A42&amp;'Combined Table'!$B42,'Restart 22m'!$A$1:$A$1067&amp;'Restart 22m'!$B$1:$B$1067,0))),"",INDEX('Restart 22m'!S$1:S$1067,MATCH('Combined Table'!$A42&amp;'Combined Table'!$B42,'Restart 22m'!$A$1:$A$1067&amp;'Restart 22m'!$B$1:$B$1067,0)))</f>
        <v/>
      </c>
      <c r="IH42" s="13" t="str">
        <f t="array" ref="IH42">IF(ISNA(INDEX('Restart 22m'!T$1:T$1067,MATCH('Combined Table'!$A42&amp;'Combined Table'!$B42,'Restart 22m'!$A$1:$A$1067&amp;'Restart 22m'!$B$1:$B$1067,0))),"",INDEX('Restart 22m'!T$1:T$1067,MATCH('Combined Table'!$A42&amp;'Combined Table'!$B42,'Restart 22m'!$A$1:$A$1067&amp;'Restart 22m'!$B$1:$B$1067,0)))</f>
        <v/>
      </c>
      <c r="II42" s="13">
        <f t="array" ref="II42">IF(ISNA(INDEX('Restart 22m'!U$1:U$1067,MATCH('Combined Table'!$A42&amp;'Combined Table'!$B42,'Restart 22m'!$A$1:$A$1067&amp;'Restart 22m'!$B$1:$B$1067,0))),"",INDEX('Restart 22m'!U$1:U$1067,MATCH('Combined Table'!$A42&amp;'Combined Table'!$B42,'Restart 22m'!$A$1:$A$1067&amp;'Restart 22m'!$B$1:$B$1067,0)))</f>
        <v>1</v>
      </c>
      <c r="IJ42" s="13"/>
    </row>
    <row r="43" spans="1:244" x14ac:dyDescent="0.25">
      <c r="A43" s="5" t="s">
        <v>9</v>
      </c>
      <c r="B43" s="3">
        <v>3</v>
      </c>
      <c r="C43" s="13">
        <f t="array" ref="C43">INDEX('Points Table'!C$1:C$1067,MATCH('Combined Table'!$A43&amp;'Combined Table'!$B43,$A$1:$A$1067&amp;$B$1:$B$1067,0))</f>
        <v>24</v>
      </c>
      <c r="D43" s="13">
        <f t="array" ref="D43">INDEX('Points Table'!D$1:D$1067,MATCH('Combined Table'!$A43&amp;'Combined Table'!$B43,$A$1:$A$1067&amp;$B$1:$B$1067,0))</f>
        <v>2</v>
      </c>
      <c r="E43" s="13">
        <f t="array" ref="E43">INDEX('Points Table'!E$1:E$1067,MATCH('Combined Table'!$A43&amp;'Combined Table'!$B43,$A$1:$A$1067&amp;$B$1:$B$1067,0))</f>
        <v>1</v>
      </c>
      <c r="F43" s="13">
        <f t="array" ref="F43">INDEX('Points Table'!F$1:F$1067,MATCH('Combined Table'!$A43&amp;'Combined Table'!$B43,$A$1:$A$1067&amp;$B$1:$B$1067,0))</f>
        <v>4</v>
      </c>
      <c r="G43" s="13">
        <f t="array" ref="G43">INDEX('Points Table'!G$1:G$1067,MATCH('Combined Table'!$A43&amp;'Combined Table'!$B43,$A$1:$A$1067&amp;$B$1:$B$1067,0))</f>
        <v>83.3</v>
      </c>
      <c r="H43" s="13" t="str">
        <f t="array" ref="H43">INDEX('Points Table'!H$1:H$1067,MATCH('Combined Table'!$A43&amp;'Combined Table'!$B43,$A$1:$A$1067&amp;$B$1:$B$1067,0))</f>
        <v/>
      </c>
      <c r="I43" s="13" t="str">
        <f t="array" ref="I43">INDEX('Possesion Times'!C$1:C$1067,MATCH('Combined Table'!$A43&amp;'Combined Table'!$B43,$A$1:$A$1067&amp;$B$1:$B$1067,0))</f>
        <v>1:43</v>
      </c>
      <c r="J43" s="13" t="str">
        <f t="array" ref="J43">INDEX('Possesion Times'!D$1:D$1067,MATCH('Combined Table'!$A43&amp;'Combined Table'!$B43,$A$1:$A$1067&amp;$B$1:$B$1067,0))</f>
        <v>1:51</v>
      </c>
      <c r="K43" s="13" t="str">
        <f t="array" ref="K43">INDEX('Possesion Times'!E$1:E$1067,MATCH('Combined Table'!$A43&amp;'Combined Table'!$B43,$A$1:$A$1067&amp;$B$1:$B$1067,0))</f>
        <v>3:33</v>
      </c>
      <c r="L43" s="13">
        <f t="array" ref="L43">INDEX('Possesion Times'!F$1:F$1067,MATCH('Combined Table'!$A43&amp;'Combined Table'!$B43,$A$1:$A$1067&amp;$B$1:$B$1067,0))</f>
        <v>12.7</v>
      </c>
      <c r="M43" s="13" t="str">
        <f t="array" ref="M43">INDEX('Possesion Times'!G$1:G$1067,MATCH('Combined Table'!$A43&amp;'Combined Table'!$B43,$A$1:$A$1067&amp;$B$1:$B$1067,0))</f>
        <v>2:15</v>
      </c>
      <c r="N43" s="13" t="str">
        <f t="array" ref="N43">INDEX('Possesion Times'!H$1:H$1067,MATCH('Combined Table'!$A43&amp;'Combined Table'!$B43,$A$1:$A$1067&amp;$B$1:$B$1067,0))</f>
        <v>1:20</v>
      </c>
      <c r="O43" s="13" t="str">
        <f t="array" ref="O43">INDEX('Possesion Times'!I$1:I$1067,MATCH('Combined Table'!$A43&amp;'Combined Table'!$B43,$A$1:$A$1067&amp;$B$1:$B$1067,0))</f>
        <v>3:35</v>
      </c>
      <c r="P43" s="13">
        <f t="array" ref="P43">INDEX('Possesion Times'!J$1:J$1067,MATCH('Combined Table'!$A43&amp;'Combined Table'!$B43,$A$1:$A$1067&amp;$B$1:$B$1067,0))</f>
        <v>12.8</v>
      </c>
      <c r="Q43" s="13" t="str">
        <f t="array" ref="Q43">INDEX('Possesion Times'!K$1:K$1067,MATCH('Combined Table'!$A43&amp;'Combined Table'!$B43,$A$1:$A$1067&amp;$B$1:$B$1067,0))</f>
        <v>1:14</v>
      </c>
      <c r="R43" s="13" t="str">
        <f t="array" ref="R43">INDEX('Possesion Times'!L$1:L$1067,MATCH('Combined Table'!$A43&amp;'Combined Table'!$B43,$A$1:$A$1067&amp;$B$1:$B$1067,0))</f>
        <v>1:27</v>
      </c>
      <c r="S43" s="13" t="str">
        <f t="array" ref="S43">INDEX('Possesion Times'!M$1:M$1067,MATCH('Combined Table'!$A43&amp;'Combined Table'!$B43,$A$1:$A$1067&amp;$B$1:$B$1067,0))</f>
        <v>2:40</v>
      </c>
      <c r="T43" s="13">
        <f t="array" ref="T43">INDEX('Possesion Times'!N$1:N$1067,MATCH('Combined Table'!$A43&amp;'Combined Table'!$B43,$A$1:$A$1067&amp;$B$1:$B$1067,0))</f>
        <v>9.5</v>
      </c>
      <c r="U43" s="13" t="str">
        <f t="array" ref="U43">INDEX('Possesion Times'!O$1:O$1067,MATCH('Combined Table'!$A43&amp;'Combined Table'!$B43,$A$1:$A$1067&amp;$B$1:$B$1067,0))</f>
        <v>1:55</v>
      </c>
      <c r="V43" s="13" t="str">
        <f t="array" ref="V43">INDEX('Possesion Times'!P$1:P$1067,MATCH('Combined Table'!$A43&amp;'Combined Table'!$B43,$A$1:$A$1067&amp;$B$1:$B$1067,0))</f>
        <v>0:56</v>
      </c>
      <c r="W43" s="13" t="str">
        <f t="array" ref="W43">INDEX('Possesion Times'!Q$1:Q$1067,MATCH('Combined Table'!$A43&amp;'Combined Table'!$B43,$A$1:$A$1067&amp;$B$1:$B$1067,0))</f>
        <v>2:51</v>
      </c>
      <c r="X43" s="13">
        <f t="array" ref="X43">INDEX('Possesion Times'!R$1:R$1067,MATCH('Combined Table'!$A43&amp;'Combined Table'!$B43,$A$1:$A$1067&amp;$B$1:$B$1067,0))</f>
        <v>10.199999999999999</v>
      </c>
      <c r="Y43" s="13" t="str">
        <f t="array" ref="Y43">INDEX('Possesion Times'!S$1:S$1067,MATCH('Combined Table'!$A43&amp;'Combined Table'!$B43,$A$1:$A$1067&amp;$B$1:$B$1067,0))</f>
        <v>7:06</v>
      </c>
      <c r="Z43" s="13" t="str">
        <f t="array" ref="Z43">INDEX('Possesion Times'!T$1:T$1067,MATCH('Combined Table'!$A43&amp;'Combined Table'!$B43,$A$1:$A$1067&amp;$B$1:$B$1067,0))</f>
        <v>5:34</v>
      </c>
      <c r="AA43" s="13" t="str">
        <f t="array" ref="AA43">INDEX('Possesion Times'!U$1:U$1067,MATCH('Combined Table'!$A43&amp;'Combined Table'!$B43,$A$1:$A$1067&amp;$B$1:$B$1067,0))</f>
        <v>12:40</v>
      </c>
      <c r="AB43" s="13">
        <f t="array" ref="AB43">INDEX('Possesion Times'!V$1:V$1067,MATCH('Combined Table'!$A43&amp;'Combined Table'!$B43,$A$1:$A$1067&amp;$B$1:$B$1067,0))</f>
        <v>45.2</v>
      </c>
      <c r="AC43" s="1">
        <f t="array" ref="AC43">INDEX('Possession Source'!C$1:C$1067,MATCH('Combined Table'!$A43&amp;'Combined Table'!$B43,$A$1:$A$1067&amp;$B$1:$B$1067,0))</f>
        <v>13</v>
      </c>
      <c r="AD43" s="13">
        <f t="array" ref="AD43">INDEX('Possession Source'!D$1:D$1067,MATCH('Combined Table'!$A43&amp;'Combined Table'!$B43,$A$1:$A$1067&amp;$B$1:$B$1067,0))</f>
        <v>6</v>
      </c>
      <c r="AE43" s="13">
        <f t="array" ref="AE43">INDEX('Possession Source'!E$1:E$1067,MATCH('Combined Table'!$A43&amp;'Combined Table'!$B43,$A$1:$A$1067&amp;$B$1:$B$1067,0))</f>
        <v>5</v>
      </c>
      <c r="AF43" s="13" t="str">
        <f t="array" ref="AF43">INDEX('Possession Source'!F$1:F$1067,MATCH('Combined Table'!$A43&amp;'Combined Table'!$B43,$A$1:$A$1067&amp;$B$1:$B$1067,0))</f>
        <v/>
      </c>
      <c r="AG43" s="13">
        <f t="array" ref="AG43">INDEX('Possession Source'!G$1:G$1067,MATCH('Combined Table'!$A43&amp;'Combined Table'!$B43,$A$1:$A$1067&amp;$B$1:$B$1067,0))</f>
        <v>24</v>
      </c>
      <c r="AH43" s="13">
        <f t="array" ref="AH43">INDEX('Possession Source'!H$1:H$1067,MATCH('Combined Table'!$A43&amp;'Combined Table'!$B43,$A$1:$A$1067&amp;$B$1:$B$1067,0))</f>
        <v>6</v>
      </c>
      <c r="AI43" s="13" t="str">
        <f t="array" ref="AI43">INDEX('Possession Source'!I$1:I$1067,MATCH('Combined Table'!$A43&amp;'Combined Table'!$B43,$A$1:$A$1067&amp;$B$1:$B$1067,0))</f>
        <v/>
      </c>
      <c r="AJ43" s="13">
        <f t="array" ref="AJ43">INDEX('Possession Source'!J$1:J$1067,MATCH('Combined Table'!$A43&amp;'Combined Table'!$B43,$A$1:$A$1067&amp;$B$1:$B$1067,0))</f>
        <v>9</v>
      </c>
      <c r="AK43" s="13" t="str">
        <f t="array" ref="AK43">INDEX('Possession Source'!K$1:K$1067,MATCH('Combined Table'!$A43&amp;'Combined Table'!$B43,$A$1:$A$1067&amp;$B$1:$B$1067,0))</f>
        <v/>
      </c>
      <c r="AL43" s="13" t="str">
        <f t="array" ref="AL43">INDEX('Possession Source'!L$1:L$1067,MATCH('Combined Table'!$A43&amp;'Combined Table'!$B43,$A$1:$A$1067&amp;$B$1:$B$1067,0))</f>
        <v/>
      </c>
      <c r="AM43" s="13">
        <f t="array" ref="AM43">INDEX('Possession Source'!M$1:M$1067,MATCH('Combined Table'!$A43&amp;'Combined Table'!$B43,$A$1:$A$1067&amp;$B$1:$B$1067,0))</f>
        <v>1</v>
      </c>
      <c r="AN43" s="13" t="str">
        <f t="array" ref="AN43">INDEX('Possession Source'!N$1:N$1067,MATCH('Combined Table'!$A43&amp;'Combined Table'!$B43,$A$1:$A$1067&amp;$B$1:$B$1067,0))</f>
        <v/>
      </c>
      <c r="AO43" s="13">
        <f t="array" ref="AO43">INDEX('Possession Source'!O$1:O$1067,MATCH('Combined Table'!$A43&amp;'Combined Table'!$B43,$A$1:$A$1067&amp;$B$1:$B$1067,0))</f>
        <v>1</v>
      </c>
      <c r="AP43" s="13">
        <f t="array" ref="AP43">INDEX('Possession Source'!P$1:P$1067,MATCH('Combined Table'!$A43&amp;'Combined Table'!$B43,$A$1:$A$1067&amp;$B$1:$B$1067,0))</f>
        <v>17</v>
      </c>
      <c r="AQ43" s="13">
        <f t="array" ref="AQ43">INDEX('Possession Source'!Q$1:Q$1067,MATCH('Combined Table'!$A43&amp;'Combined Table'!$B43,$A$1:$A$1067&amp;$B$1:$B$1067,0))</f>
        <v>41</v>
      </c>
      <c r="AR43" s="1" t="str">
        <f t="array" ref="AR43">INDEX('Penalties Frees conceded'!C$1:C$1067,MATCH('Combined Table'!$A43&amp;'Combined Table'!$B43,$A$1:$A$1067&amp;$B$1:$B$1067,0))</f>
        <v/>
      </c>
      <c r="AS43" s="13" t="str">
        <f t="array" ref="AS43">INDEX('Penalties Frees conceded'!D$1:D$1067,MATCH('Combined Table'!$A43&amp;'Combined Table'!$B43,$A$1:$A$1067&amp;$B$1:$B$1067,0))</f>
        <v/>
      </c>
      <c r="AT43" s="13" t="str">
        <f t="array" ref="AT43">INDEX('Penalties Frees conceded'!E$1:E$1067,MATCH('Combined Table'!$A43&amp;'Combined Table'!$B43,$A$1:$A$1067&amp;$B$1:$B$1067,0))</f>
        <v/>
      </c>
      <c r="AU43" s="13">
        <f t="array" ref="AU43">INDEX('Penalties Frees conceded'!F$1:F$1067,MATCH('Combined Table'!$A43&amp;'Combined Table'!$B43,$A$1:$A$1067&amp;$B$1:$B$1067,0))</f>
        <v>2</v>
      </c>
      <c r="AV43" s="13" t="str">
        <f t="array" ref="AV43">INDEX('Penalties Frees conceded'!G$1:G$1067,MATCH('Combined Table'!$A43&amp;'Combined Table'!$B43,$A$1:$A$1067&amp;$B$1:$B$1067,0))</f>
        <v/>
      </c>
      <c r="AW43" s="13" t="str">
        <f t="array" ref="AW43">INDEX('Penalties Frees conceded'!H$1:H$1067,MATCH('Combined Table'!$A43&amp;'Combined Table'!$B43,$A$1:$A$1067&amp;$B$1:$B$1067,0))</f>
        <v/>
      </c>
      <c r="AX43" s="13">
        <f t="array" ref="AX43">INDEX('Penalties Frees conceded'!I$1:I$1067,MATCH('Combined Table'!$A43&amp;'Combined Table'!$B43,$A$1:$A$1067&amp;$B$1:$B$1067,0))</f>
        <v>2</v>
      </c>
      <c r="AY43" s="13">
        <f t="array" ref="AY43">INDEX('Penalties Frees conceded'!J$1:J$1067,MATCH('Combined Table'!$A43&amp;'Combined Table'!$B43,$A$1:$A$1067&amp;$B$1:$B$1067,0))</f>
        <v>2</v>
      </c>
      <c r="AZ43" s="13">
        <f t="array" ref="AZ43">INDEX('Penalties Frees conceded'!K$1:K$1067,MATCH('Combined Table'!$A43&amp;'Combined Table'!$B43,$A$1:$A$1067&amp;$B$1:$B$1067,0))</f>
        <v>1</v>
      </c>
      <c r="BA43" s="13">
        <f t="array" ref="BA43">INDEX('Penalties Frees conceded'!L$1:L$1067,MATCH('Combined Table'!$A43&amp;'Combined Table'!$B43,$A$1:$A$1067&amp;$B$1:$B$1067,0))</f>
        <v>1</v>
      </c>
      <c r="BB43" s="13">
        <f t="array" ref="BB43">INDEX('Penalties Frees conceded'!M$1:M$1067,MATCH('Combined Table'!$A43&amp;'Combined Table'!$B43,$A$1:$A$1067&amp;$B$1:$B$1067,0))</f>
        <v>3</v>
      </c>
      <c r="BC43" s="13" t="str">
        <f t="array" ref="BC43">INDEX('Penalties Frees conceded'!N$1:N$1067,MATCH('Combined Table'!$A43&amp;'Combined Table'!$B43,$A$1:$A$1067&amp;$B$1:$B$1067,0))</f>
        <v/>
      </c>
      <c r="BD43" s="13" t="str">
        <f t="array" ref="BD43">INDEX('Penalties Frees conceded'!O$1:O$1067,MATCH('Combined Table'!$A43&amp;'Combined Table'!$B43,$A$1:$A$1067&amp;$B$1:$B$1067,0))</f>
        <v/>
      </c>
      <c r="BE43" s="13">
        <f t="array" ref="BE43">INDEX('Penalties Frees conceded'!P$1:P$1067,MATCH('Combined Table'!$A43&amp;'Combined Table'!$B43,$A$1:$A$1067&amp;$B$1:$B$1067,0))</f>
        <v>7</v>
      </c>
      <c r="BF43" s="13">
        <f t="array" ref="BF43">INDEX('Penalties Frees conceded'!Q$1:Q$1067,MATCH('Combined Table'!$A43&amp;'Combined Table'!$B43,$A$1:$A$1067&amp;$B$1:$B$1067,0))</f>
        <v>9</v>
      </c>
      <c r="BG43" s="1">
        <f t="array" ref="BG43">INDEX('Attack Possession'!C$1:C$1067,MATCH('Combined Table'!$A43&amp;'Combined Table'!$B43,$A$1:$A$1067&amp;$B$1:$B$1067,0))</f>
        <v>4</v>
      </c>
      <c r="BH43" s="13">
        <f t="array" ref="BH43">INDEX('Attack Possession'!D$1:D$1067,MATCH('Combined Table'!$A43&amp;'Combined Table'!$B43,$A$1:$A$1067&amp;$B$1:$B$1067,0))</f>
        <v>25</v>
      </c>
      <c r="BI43" s="13">
        <f t="array" ref="BI43">INDEX('Attack Possession'!E$1:E$1067,MATCH('Combined Table'!$A43&amp;'Combined Table'!$B43,$A$1:$A$1067&amp;$B$1:$B$1067,0))</f>
        <v>46.3</v>
      </c>
      <c r="BJ43" s="13">
        <f t="array" ref="BJ43">INDEX('Attack Possession'!F$1:F$1067,MATCH('Combined Table'!$A43&amp;'Combined Table'!$B43,$A$1:$A$1067&amp;$B$1:$B$1067,0))</f>
        <v>2.5</v>
      </c>
      <c r="BK43" s="13">
        <f t="array" ref="BK43">INDEX('Attack Possession'!G$1:G$1067,MATCH('Combined Table'!$A43&amp;'Combined Table'!$B43,$A$1:$A$1067&amp;$B$1:$B$1067,0))</f>
        <v>19</v>
      </c>
      <c r="BL43" s="13">
        <f t="array" ref="BL43">INDEX('Attack Possession'!H$1:H$1067,MATCH('Combined Table'!$A43&amp;'Combined Table'!$B43,$A$1:$A$1067&amp;$B$1:$B$1067,0))</f>
        <v>10</v>
      </c>
      <c r="BM43" s="13">
        <f t="array" ref="BM43">INDEX('Attack Possession'!I$1:I$1067,MATCH('Combined Table'!$A43&amp;'Combined Table'!$B43,$A$1:$A$1067&amp;$B$1:$B$1067,0))</f>
        <v>5</v>
      </c>
      <c r="BN43" s="13">
        <f t="array" ref="BN43">INDEX('Attack Possession'!J$1:J$1067,MATCH('Combined Table'!$A43&amp;'Combined Table'!$B43,$A$1:$A$1067&amp;$B$1:$B$1067,0))</f>
        <v>2</v>
      </c>
      <c r="BO43" s="13">
        <f t="array" ref="BO43">INDEX('Attack Possession'!K$1:K$1067,MATCH('Combined Table'!$A43&amp;'Combined Table'!$B43,$A$1:$A$1067&amp;$B$1:$B$1067,0))</f>
        <v>1</v>
      </c>
      <c r="BP43" s="13" t="str">
        <f t="array" ref="BP43">INDEX('Attack Possession'!L$1:L$1067,MATCH('Combined Table'!$A43&amp;'Combined Table'!$B43,$A$1:$A$1067&amp;$B$1:$B$1067,0))</f>
        <v/>
      </c>
      <c r="BQ43" s="13">
        <f t="array" ref="BQ43">INDEX('Attack Possession'!M$1:M$1067,MATCH('Combined Table'!$A43&amp;'Combined Table'!$B43,$A$1:$A$1067&amp;$B$1:$B$1067,0))</f>
        <v>1</v>
      </c>
      <c r="BR43" s="13">
        <f t="array" ref="BR43">INDEX('Attack Possession'!N$1:N$1067,MATCH('Combined Table'!$A43&amp;'Combined Table'!$B43,$A$1:$A$1067&amp;$B$1:$B$1067,0))</f>
        <v>2</v>
      </c>
      <c r="BS43" s="13">
        <f t="array" ref="BS43">INDEX('Attack Possession'!O$1:O$1067,MATCH('Combined Table'!$A43&amp;'Combined Table'!$B43,$A$1:$A$1067&amp;$B$1:$B$1067,0))</f>
        <v>1</v>
      </c>
      <c r="BT43" s="13">
        <f t="array" ref="BT43">INDEX('Attack Possession'!P$1:P$1067,MATCH('Combined Table'!$A43&amp;'Combined Table'!$B43,$A$1:$A$1067&amp;$B$1:$B$1067,0))</f>
        <v>41</v>
      </c>
      <c r="BU43" s="13">
        <f t="array" ref="BU43">INDEX('Attack Possession'!Q$1:Q$1067,MATCH('Combined Table'!$A43&amp;'Combined Table'!$B43,$A$1:$A$1067&amp;$B$1:$B$1067,0))</f>
        <v>101</v>
      </c>
      <c r="BV43" s="1">
        <f t="array" ref="BV43">INDEX('Kicks in Play'!C$1:C$1067,MATCH('Combined Table'!$A43&amp;'Combined Table'!$B43,$A$1:$A$1067&amp;$B$1:$B$1067,0))</f>
        <v>7</v>
      </c>
      <c r="BW43" s="13">
        <f t="array" ref="BW43">INDEX('Kicks in Play'!D$1:D$1067,MATCH('Combined Table'!$A43&amp;'Combined Table'!$B43,$A$1:$A$1067&amp;$B$1:$B$1067,0))</f>
        <v>248</v>
      </c>
      <c r="BX43" s="13">
        <f t="array" ref="BX43">INDEX('Kicks in Play'!E$1:E$1067,MATCH('Combined Table'!$A43&amp;'Combined Table'!$B43,$A$1:$A$1067&amp;$B$1:$B$1067,0))</f>
        <v>35.4</v>
      </c>
      <c r="BY43" s="13">
        <f t="array" ref="BY43">INDEX('Kicks in Play'!F$1:F$1067,MATCH('Combined Table'!$A43&amp;'Combined Table'!$B43,$A$1:$A$1067&amp;$B$1:$B$1067,0))</f>
        <v>2</v>
      </c>
      <c r="BZ43" s="13">
        <f t="array" ref="BZ43">INDEX('Kicks in Play'!G$1:G$1067,MATCH('Combined Table'!$A43&amp;'Combined Table'!$B43,$A$1:$A$1067&amp;$B$1:$B$1067,0))</f>
        <v>63</v>
      </c>
      <c r="CA43" s="13">
        <f t="array" ref="CA43">INDEX('Kicks in Play'!H$1:H$1067,MATCH('Combined Table'!$A43&amp;'Combined Table'!$B43,$A$1:$A$1067&amp;$B$1:$B$1067,0))</f>
        <v>2</v>
      </c>
      <c r="CB43" s="13">
        <f t="array" ref="CB43">INDEX('Kicks in Play'!I$1:I$1067,MATCH('Combined Table'!$A43&amp;'Combined Table'!$B43,$A$1:$A$1067&amp;$B$1:$B$1067,0))</f>
        <v>28</v>
      </c>
      <c r="CC43" s="13">
        <f t="array" ref="CC43">INDEX('Kicks in Play'!J$1:J$1067,MATCH('Combined Table'!$A43&amp;'Combined Table'!$B43,$A$1:$A$1067&amp;$B$1:$B$1067,0))</f>
        <v>1</v>
      </c>
      <c r="CD43" s="13">
        <f t="array" ref="CD43">INDEX('Kicks in Play'!K$1:K$1067,MATCH('Combined Table'!$A43&amp;'Combined Table'!$B43,$A$1:$A$1067&amp;$B$1:$B$1067,0))</f>
        <v>20</v>
      </c>
      <c r="CE43" s="13" t="str">
        <f t="array" ref="CE43">INDEX('Kicks in Play'!L$1:L$1067,MATCH('Combined Table'!$A43&amp;'Combined Table'!$B43,$A$1:$A$1067&amp;$B$1:$B$1067,0))</f>
        <v/>
      </c>
      <c r="CF43" s="13" t="str">
        <f t="array" ref="CF43">INDEX('Kicks in Play'!M$1:M$1067,MATCH('Combined Table'!$A43&amp;'Combined Table'!$B43,$A$1:$A$1067&amp;$B$1:$B$1067,0))</f>
        <v/>
      </c>
      <c r="CG43" s="13">
        <f t="array" ref="CG43">INDEX('Kicks in Play'!N$1:N$1067,MATCH('Combined Table'!$A43&amp;'Combined Table'!$B43,$A$1:$A$1067&amp;$B$1:$B$1067,0))</f>
        <v>2</v>
      </c>
      <c r="CH43" s="13">
        <f t="array" ref="CH43">INDEX('Kicks in Play'!O$1:O$1067,MATCH('Combined Table'!$A43&amp;'Combined Table'!$B43,$A$1:$A$1067&amp;$B$1:$B$1067,0))</f>
        <v>74</v>
      </c>
      <c r="CI43" s="13" t="str">
        <f t="array" ref="CI43">INDEX('Kicks in Play'!P$1:P$1067,MATCH('Combined Table'!$A43&amp;'Combined Table'!$B43,$A$1:$A$1067&amp;$B$1:$B$1067,0))</f>
        <v/>
      </c>
      <c r="CJ43" s="13">
        <f t="array" ref="CJ43">INDEX('Kicks in Play'!Q$1:Q$1067,MATCH('Combined Table'!$A43&amp;'Combined Table'!$B43,$A$1:$A$1067&amp;$B$1:$B$1067,0))</f>
        <v>14</v>
      </c>
      <c r="CK43" s="13">
        <f t="array" ref="CK43">INDEX('Kicks in Play'!R$1:R$1067,MATCH('Combined Table'!$A43&amp;'Combined Table'!$B43,$A$1:$A$1067&amp;$B$1:$B$1067,0))</f>
        <v>433</v>
      </c>
      <c r="CL43" s="1">
        <f t="array" ref="CL43">INDEX('Defence Report'!C$1:C$1067,MATCH('Combined Table'!$A43&amp;'Combined Table'!$B43,$A$1:$A$1067&amp;$B$1:$B$1067,0))</f>
        <v>112</v>
      </c>
      <c r="CM43" s="13">
        <f t="array" ref="CM43">INDEX('Defence Report'!D$1:D$1067,MATCH('Combined Table'!$A43&amp;'Combined Table'!$B43,$A$1:$A$1067&amp;$B$1:$B$1067,0))</f>
        <v>29</v>
      </c>
      <c r="CN43" s="13">
        <f t="array" ref="CN43">INDEX('Defence Report'!E$1:E$1067,MATCH('Combined Table'!$A43&amp;'Combined Table'!$B43,$A$1:$A$1067&amp;$B$1:$B$1067,0))</f>
        <v>4</v>
      </c>
      <c r="CO43" s="13">
        <f t="array" ref="CO43">INDEX('Defence Report'!F$1:F$1067,MATCH('Combined Table'!$A43&amp;'Combined Table'!$B43,$A$1:$A$1067&amp;$B$1:$B$1067,0))</f>
        <v>88</v>
      </c>
      <c r="CP43" s="13">
        <f t="array" ref="CP43">INDEX('Defence Report'!G$1:G$1067,MATCH('Combined Table'!$A43&amp;'Combined Table'!$B43,$A$1:$A$1067&amp;$B$1:$B$1067,0))</f>
        <v>24</v>
      </c>
      <c r="CQ43" s="13">
        <f t="array" ref="CQ43">INDEX('Defence Report'!H$1:H$1067,MATCH('Combined Table'!$A43&amp;'Combined Table'!$B43,$A$1:$A$1067&amp;$B$1:$B$1067,0))</f>
        <v>75.2</v>
      </c>
      <c r="CR43" s="13">
        <f t="array" ref="CR43">INDEX('Defence Report'!I$1:I$1067,MATCH('Combined Table'!$A43&amp;'Combined Table'!$B43,$A$1:$A$1067&amp;$B$1:$B$1067,0))</f>
        <v>77.2</v>
      </c>
      <c r="CS43" s="13">
        <f t="array" ref="CS43">INDEX('Defence Report'!J$1:J$1067,MATCH('Combined Table'!$A43&amp;'Combined Table'!$B43,$A$1:$A$1067&amp;$B$1:$B$1067,0))</f>
        <v>8</v>
      </c>
      <c r="CT43" s="13">
        <f t="array" ref="CT43">INDEX('Defence Report'!K$1:K$1067,MATCH('Combined Table'!$A43&amp;'Combined Table'!$B43,$A$1:$A$1067&amp;$B$1:$B$1067,0))</f>
        <v>60</v>
      </c>
      <c r="CU43" s="13">
        <f t="array" ref="CU43">INDEX('Defence Report'!L$1:L$1067,MATCH('Combined Table'!$A43&amp;'Combined Table'!$B43,$A$1:$A$1067&amp;$B$1:$B$1067,0))</f>
        <v>77</v>
      </c>
      <c r="CV43" s="13">
        <f t="array" ref="CV43">INDEX('Defence Report'!M$1:M$1067,MATCH('Combined Table'!$A43&amp;'Combined Table'!$B43,$A$1:$A$1067&amp;$B$1:$B$1067,0))</f>
        <v>46.9</v>
      </c>
      <c r="CW43" s="13">
        <f t="array" ref="CW43">INDEX('Defence Report'!N$1:N$1067,MATCH('Combined Table'!$A43&amp;'Combined Table'!$B43,$A$1:$A$1067&amp;$B$1:$B$1067,0))</f>
        <v>74</v>
      </c>
      <c r="CX43" s="13">
        <f t="array" ref="CX43">INDEX('Defence Report'!O$1:O$1067,MATCH('Combined Table'!$A43&amp;'Combined Table'!$B43,$A$1:$A$1067&amp;$B$1:$B$1067,0))</f>
        <v>20</v>
      </c>
      <c r="CY43" s="13">
        <f t="array" ref="CY43">INDEX('Defence Report'!P$1:P$1067,MATCH('Combined Table'!$A43&amp;'Combined Table'!$B43,$A$1:$A$1067&amp;$B$1:$B$1067,0))</f>
        <v>19</v>
      </c>
      <c r="CZ43" s="13">
        <f t="array" ref="CZ43">INDEX('Defence Report'!Q$1:Q$1067,MATCH('Combined Table'!$A43&amp;'Combined Table'!$B43,$A$1:$A$1067&amp;$B$1:$B$1067,0))</f>
        <v>39</v>
      </c>
      <c r="DA43" s="13">
        <f t="array" ref="DA43">INDEX('Defence Report'!R$1:R$1067,MATCH('Combined Table'!$A43&amp;'Combined Table'!$B43,$A$1:$A$1067&amp;$B$1:$B$1067,0))</f>
        <v>8</v>
      </c>
      <c r="DB43" s="13" t="str">
        <f t="array" ref="DB43">INDEX('Defence Report'!S$1:S$1067,MATCH('Combined Table'!$A43&amp;'Combined Table'!$B43,$A$1:$A$1067&amp;$B$1:$B$1067,0))</f>
        <v/>
      </c>
      <c r="DC43" s="13" t="str">
        <f t="array" ref="DC43">INDEX('Defence Report'!T$1:T$1067,MATCH('Combined Table'!$A43&amp;'Combined Table'!$B43,$A$1:$A$1067&amp;$B$1:$B$1067,0))</f>
        <v/>
      </c>
      <c r="DD43" s="13">
        <f t="array" ref="DD43">INDEX('Defence Report'!U$1:U$1067,MATCH('Combined Table'!$A43&amp;'Combined Table'!$B43,$A$1:$A$1067&amp;$B$1:$B$1067,0))</f>
        <v>8</v>
      </c>
      <c r="DE43" s="13">
        <f t="array" ref="DE43">INDEX('Defence Report'!V$1:V$1067,MATCH('Combined Table'!$A43&amp;'Combined Table'!$B43,$A$1:$A$1067&amp;$B$1:$B$1067,0))</f>
        <v>0</v>
      </c>
      <c r="DF43" s="13">
        <f t="array" ref="DF43">INDEX('Defence Report'!W$1:W$1067,MATCH('Combined Table'!$A43&amp;'Combined Table'!$B43,$A$1:$A$1067&amp;$B$1:$B$1067,0))</f>
        <v>0</v>
      </c>
      <c r="DG43" s="13">
        <f t="array" ref="DG43">INDEX('Defence Report'!X$1:X$1067,MATCH('Combined Table'!$A43&amp;'Combined Table'!$B43,$A$1:$A$1067&amp;$B$1:$B$1067,0))</f>
        <v>7</v>
      </c>
      <c r="DH43" s="1">
        <f t="array" ref="DH43">INDEX('Ruck Speed'!C$1:C$1067,MATCH('Combined Table'!$A43&amp;'Combined Table'!$B43,$A$1:$A$1067&amp;$B$1:$B$1067,0))</f>
        <v>11</v>
      </c>
      <c r="DI43" s="13">
        <f t="array" ref="DI43">INDEX('Ruck Speed'!D$1:D$1067,MATCH('Combined Table'!$A43&amp;'Combined Table'!$B43,$A$1:$A$1067&amp;$B$1:$B$1067,0))</f>
        <v>13</v>
      </c>
      <c r="DJ43" s="13">
        <f t="array" ref="DJ43">INDEX('Ruck Speed'!E$1:E$1067,MATCH('Combined Table'!$A43&amp;'Combined Table'!$B43,$A$1:$A$1067&amp;$B$1:$B$1067,0))</f>
        <v>23</v>
      </c>
      <c r="DK43" s="13">
        <f t="array" ref="DK43">INDEX('Ruck Speed'!F$1:F$1067,MATCH('Combined Table'!$A43&amp;'Combined Table'!$B43,$A$1:$A$1067&amp;$B$1:$B$1067,0))</f>
        <v>47</v>
      </c>
      <c r="DL43" s="13">
        <f t="array" ref="DL43">INDEX('Ruck Speed'!G$1:G$1067,MATCH('Combined Table'!$A43&amp;'Combined Table'!$B43,$A$1:$A$1067&amp;$B$1:$B$1067,0))</f>
        <v>48.9</v>
      </c>
      <c r="DM43" s="13">
        <f t="array" ref="DM43">INDEX('Ruck Speed'!H$1:H$1067,MATCH('Combined Table'!$A43&amp;'Combined Table'!$B43,$A$1:$A$1067&amp;$B$1:$B$1067,0))</f>
        <v>11</v>
      </c>
      <c r="DN43" s="13">
        <f t="array" ref="DN43">INDEX('Ruck Speed'!I$1:I$1067,MATCH('Combined Table'!$A43&amp;'Combined Table'!$B43,$A$1:$A$1067&amp;$B$1:$B$1067,0))</f>
        <v>5</v>
      </c>
      <c r="DO43" s="13">
        <f t="array" ref="DO43">INDEX('Ruck Speed'!J$1:J$1067,MATCH('Combined Table'!$A43&amp;'Combined Table'!$B43,$A$1:$A$1067&amp;$B$1:$B$1067,0))</f>
        <v>21</v>
      </c>
      <c r="DP43" s="13">
        <f t="array" ref="DP43">INDEX('Ruck Speed'!K$1:K$1067,MATCH('Combined Table'!$A43&amp;'Combined Table'!$B43,$A$1:$A$1067&amp;$B$1:$B$1067,0))</f>
        <v>38</v>
      </c>
      <c r="DQ43" s="13">
        <f t="array" ref="DQ43">INDEX('Ruck Speed'!L$1:L$1067,MATCH('Combined Table'!$A43&amp;'Combined Table'!$B43,$A$1:$A$1067&amp;$B$1:$B$1067,0))</f>
        <v>64</v>
      </c>
      <c r="DR43" s="13">
        <f t="array" ref="DR43">INDEX('Ruck Speed'!M$1:M$1067,MATCH('Combined Table'!$A43&amp;'Combined Table'!$B43,$A$1:$A$1067&amp;$B$1:$B$1067,0))</f>
        <v>59.4</v>
      </c>
      <c r="DS43" s="13">
        <f t="array" ref="DS43">INDEX('Ruck Speed'!N$1:N$1067,MATCH('Combined Table'!$A43&amp;'Combined Table'!$B43,$A$1:$A$1067&amp;$B$1:$B$1067,0))</f>
        <v>7</v>
      </c>
      <c r="DT43" s="1">
        <f t="array" ref="DT43">IF(ISNA(INDEX('Maul Outcomes - Attack'!C$1:C$1067,MATCH('Combined Table'!$A43&amp;'Combined Table'!$B43,'Maul Outcomes - Attack'!$A$1:$A$1067&amp;'Maul Outcomes - Attack'!$B$1:$B$1067,0))),"",INDEX('Maul Outcomes - Attack'!C$1:C$1067,MATCH('Combined Table'!$A43&amp;'Combined Table'!$B43,'Maul Outcomes - Attack'!$A$1:$A$1067&amp;'Maul Outcomes - Attack'!$B$1:$B$1067,0)))</f>
        <v>4</v>
      </c>
      <c r="DU43" s="13">
        <f t="array" ref="DU43">IF(ISNA(INDEX('Maul Outcomes - Attack'!D$1:D$1067,MATCH('Combined Table'!$A43&amp;'Combined Table'!$B43,'Maul Outcomes - Attack'!$A$1:$A$1067&amp;'Maul Outcomes - Attack'!$B$1:$B$1067,0))),"",INDEX('Maul Outcomes - Attack'!D$1:D$1067,MATCH('Combined Table'!$A43&amp;'Combined Table'!$B43,'Maul Outcomes - Attack'!$A$1:$A$1067&amp;'Maul Outcomes - Attack'!$B$1:$B$1067,0)))</f>
        <v>2</v>
      </c>
      <c r="DV43" s="13">
        <f t="array" ref="DV43">IF(ISNA(INDEX('Maul Outcomes - Attack'!E$1:E$1067,MATCH('Combined Table'!$A43&amp;'Combined Table'!$B43,'Maul Outcomes - Attack'!$A$1:$A$1067&amp;'Maul Outcomes - Attack'!$B$1:$B$1067,0))),"",INDEX('Maul Outcomes - Attack'!E$1:E$1067,MATCH('Combined Table'!$A43&amp;'Combined Table'!$B43,'Maul Outcomes - Attack'!$A$1:$A$1067&amp;'Maul Outcomes - Attack'!$B$1:$B$1067,0)))</f>
        <v>6</v>
      </c>
      <c r="DW43" s="13">
        <f t="array" ref="DW43">IF(ISNA(INDEX('Maul Outcomes - Attack'!F$1:F$1067,MATCH('Combined Table'!$A43&amp;'Combined Table'!$B43,'Maul Outcomes - Attack'!$A$1:$A$1067&amp;'Maul Outcomes - Attack'!$B$1:$B$1067,0))),"",INDEX('Maul Outcomes - Attack'!F$1:F$1067,MATCH('Combined Table'!$A43&amp;'Combined Table'!$B43,'Maul Outcomes - Attack'!$A$1:$A$1067&amp;'Maul Outcomes - Attack'!$B$1:$B$1067,0)))</f>
        <v>1</v>
      </c>
      <c r="DX43" s="13" t="str">
        <f t="array" ref="DX43">IF(ISNA(INDEX('Maul Outcomes - Attack'!G$1:G$1067,MATCH('Combined Table'!$A43&amp;'Combined Table'!$B43,'Maul Outcomes - Attack'!$A$1:$A$1067&amp;'Maul Outcomes - Attack'!$B$1:$B$1067,0))),"",INDEX('Maul Outcomes - Attack'!G$1:G$1067,MATCH('Combined Table'!$A43&amp;'Combined Table'!$B43,'Maul Outcomes - Attack'!$A$1:$A$1067&amp;'Maul Outcomes - Attack'!$B$1:$B$1067,0)))</f>
        <v/>
      </c>
      <c r="DY43" s="13" t="str">
        <f t="array" ref="DY43">IF(ISNA(INDEX('Maul Outcomes - Attack'!H$1:H$1067,MATCH('Combined Table'!$A43&amp;'Combined Table'!$B43,'Maul Outcomes - Attack'!$A$1:$A$1067&amp;'Maul Outcomes - Attack'!$B$1:$B$1067,0))),"",INDEX('Maul Outcomes - Attack'!H$1:H$1067,MATCH('Combined Table'!$A43&amp;'Combined Table'!$B43,'Maul Outcomes - Attack'!$A$1:$A$1067&amp;'Maul Outcomes - Attack'!$B$1:$B$1067,0)))</f>
        <v/>
      </c>
      <c r="DZ43" s="13">
        <f t="array" ref="DZ43">IF(ISNA(INDEX('Maul Outcomes - Attack'!I$1:I$1067,MATCH('Combined Table'!$A43&amp;'Combined Table'!$B43,'Maul Outcomes - Attack'!$A$1:$A$1067&amp;'Maul Outcomes - Attack'!$B$1:$B$1067,0))),"",INDEX('Maul Outcomes - Attack'!I$1:I$1067,MATCH('Combined Table'!$A43&amp;'Combined Table'!$B43,'Maul Outcomes - Attack'!$A$1:$A$1067&amp;'Maul Outcomes - Attack'!$B$1:$B$1067,0)))</f>
        <v>1</v>
      </c>
      <c r="EA43" s="13">
        <f t="array" ref="EA43">IF(ISNA(INDEX('Maul Outcomes - Attack'!J$1:J$1067,MATCH('Combined Table'!$A43&amp;'Combined Table'!$B43,'Maul Outcomes - Attack'!$A$1:$A$1067&amp;'Maul Outcomes - Attack'!$B$1:$B$1067,0))),"",INDEX('Maul Outcomes - Attack'!J$1:J$1067,MATCH('Combined Table'!$A43&amp;'Combined Table'!$B43,'Maul Outcomes - Attack'!$A$1:$A$1067&amp;'Maul Outcomes - Attack'!$B$1:$B$1067,0)))</f>
        <v>7</v>
      </c>
      <c r="EB43" s="13" t="e">
        <f t="array" ref="EB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C43" s="13" t="e">
        <f t="array" ref="EC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D43" s="13" t="e">
        <f t="array" ref="ED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E43" s="13" t="e">
        <f t="array" ref="EE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F43" s="13" t="e">
        <f t="array" ref="EF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G43" s="13" t="e">
        <f t="array" ref="EG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H43" s="13" t="e">
        <f t="array" ref="EH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I43" s="13" t="e">
        <f t="array" ref="EI43">IF(ISNA(INDEX('Maul Outcomes - Attack'!#REF!,MATCH('Combined Table'!$A43&amp;'Combined Table'!$B43,'Maul Outcomes - Attack'!$A$1:$A$1067&amp;'Maul Outcomes - Attack'!$B$1:$B$1067,0))),"",INDEX('Maul Outcomes - Attack'!#REF!,MATCH('Combined Table'!$A43&amp;'Combined Table'!$B43,'Maul Outcomes - Attack'!$A$1:$A$1067&amp;'Maul Outcomes - Attack'!$B$1:$B$1067,0)))</f>
        <v>#REF!</v>
      </c>
      <c r="EJ43" s="1">
        <f t="array" ref="EJ43">IF(ISNA(INDEX('Lineout Success'!C$1:C$1067,MATCH('Combined Table'!$A43&amp;'Combined Table'!$B43,'Lineout Success'!$A$1:$A$1067&amp;'Lineout Success'!$B$1:$B$1067,0))),"",INDEX('Lineout Success'!C$1:C$1067,MATCH('Combined Table'!$A43&amp;'Combined Table'!$B43,'Lineout Success'!$A$1:$A$1067&amp;'Lineout Success'!$B$1:$B$1067,0)))</f>
        <v>13</v>
      </c>
      <c r="EK43" s="13">
        <f t="array" ref="EK43">IF(ISNA(INDEX('Lineout Success'!D$1:D$1067,MATCH('Combined Table'!$A43&amp;'Combined Table'!$B43,'Lineout Success'!$A$1:$A$1067&amp;'Lineout Success'!$B$1:$B$1067,0))),"",INDEX('Lineout Success'!D$1:D$1067,MATCH('Combined Table'!$A43&amp;'Combined Table'!$B43,'Lineout Success'!$A$1:$A$1067&amp;'Lineout Success'!$B$1:$B$1067,0)))</f>
        <v>86.7</v>
      </c>
      <c r="EL43" s="13">
        <f t="array" ref="EL43">IF(ISNA(INDEX('Lineout Success'!E$1:E$1067,MATCH('Combined Table'!$A43&amp;'Combined Table'!$B43,'Lineout Success'!$A$1:$A$1067&amp;'Lineout Success'!$B$1:$B$1067,0))),"",INDEX('Lineout Success'!E$1:E$1067,MATCH('Combined Table'!$A43&amp;'Combined Table'!$B43,'Lineout Success'!$A$1:$A$1067&amp;'Lineout Success'!$B$1:$B$1067,0)))</f>
        <v>2</v>
      </c>
      <c r="EM43" s="13">
        <f t="array" ref="EM43">IF(ISNA(INDEX('Lineout Success'!F$1:F$1067,MATCH('Combined Table'!$A43&amp;'Combined Table'!$B43,'Lineout Success'!$A$1:$A$1067&amp;'Lineout Success'!$B$1:$B$1067,0))),"",INDEX('Lineout Success'!F$1:F$1067,MATCH('Combined Table'!$A43&amp;'Combined Table'!$B43,'Lineout Success'!$A$1:$A$1067&amp;'Lineout Success'!$B$1:$B$1067,0)))</f>
        <v>13.3</v>
      </c>
      <c r="EN43" s="13">
        <f t="array" ref="EN43">IF(ISNA(INDEX('Lineout Success'!G$1:G$1067,MATCH('Combined Table'!$A43&amp;'Combined Table'!$B43,'Lineout Success'!$A$1:$A$1067&amp;'Lineout Success'!$B$1:$B$1067,0))),"",INDEX('Lineout Success'!G$1:G$1067,MATCH('Combined Table'!$A43&amp;'Combined Table'!$B43,'Lineout Success'!$A$1:$A$1067&amp;'Lineout Success'!$B$1:$B$1067,0)))</f>
        <v>15</v>
      </c>
      <c r="EO43" s="13" t="str">
        <f t="array" ref="EO43">IF(ISNA(INDEX('Lineout Success'!H$1:H$1067,MATCH('Combined Table'!$A43&amp;'Combined Table'!$B43,'Lineout Success'!$A$1:$A$1067&amp;'Lineout Success'!$B$1:$B$1067,0))),"",INDEX('Lineout Success'!H$1:H$1067,MATCH('Combined Table'!$A43&amp;'Combined Table'!$B43,'Lineout Success'!$A$1:$A$1067&amp;'Lineout Success'!$B$1:$B$1067,0)))</f>
        <v/>
      </c>
      <c r="EP43" s="13" t="str">
        <f t="array" ref="EP43">IF(ISNA(INDEX('Lineout Success'!I$1:I$1067,MATCH('Combined Table'!$A43&amp;'Combined Table'!$B43,'Lineout Success'!$A$1:$A$1067&amp;'Lineout Success'!$B$1:$B$1067,0))),"",INDEX('Lineout Success'!I$1:I$1067,MATCH('Combined Table'!$A43&amp;'Combined Table'!$B43,'Lineout Success'!$A$1:$A$1067&amp;'Lineout Success'!$B$1:$B$1067,0)))</f>
        <v/>
      </c>
      <c r="EQ43" s="13">
        <f t="array" ref="EQ43">IF(ISNA(INDEX('Lineout Success'!J$1:J$1067,MATCH('Combined Table'!$A43&amp;'Combined Table'!$B43,'Lineout Success'!$A$1:$A$1067&amp;'Lineout Success'!$B$1:$B$1067,0))),"",INDEX('Lineout Success'!J$1:J$1067,MATCH('Combined Table'!$A43&amp;'Combined Table'!$B43,'Lineout Success'!$A$1:$A$1067&amp;'Lineout Success'!$B$1:$B$1067,0)))</f>
        <v>11</v>
      </c>
      <c r="ER43" s="13">
        <f t="array" ref="ER43">IF(ISNA(INDEX('Lineout Success'!K$1:K$1067,MATCH('Combined Table'!$A43&amp;'Combined Table'!$B43,'Lineout Success'!$A$1:$A$1067&amp;'Lineout Success'!$B$1:$B$1067,0))),"",INDEX('Lineout Success'!K$1:K$1067,MATCH('Combined Table'!$A43&amp;'Combined Table'!$B43,'Lineout Success'!$A$1:$A$1067&amp;'Lineout Success'!$B$1:$B$1067,0)))</f>
        <v>100</v>
      </c>
      <c r="ES43" s="13">
        <f t="array" ref="ES43">IF(ISNA(INDEX('Lineout Success'!L$1:L$1067,MATCH('Combined Table'!$A43&amp;'Combined Table'!$B43,'Lineout Success'!$A$1:$A$1067&amp;'Lineout Success'!$B$1:$B$1067,0))),"",INDEX('Lineout Success'!L$1:L$1067,MATCH('Combined Table'!$A43&amp;'Combined Table'!$B43,'Lineout Success'!$A$1:$A$1067&amp;'Lineout Success'!$B$1:$B$1067,0)))</f>
        <v>11</v>
      </c>
      <c r="ET43" s="13">
        <f t="array" ref="ET43">IF(ISNA(INDEX('Lineout Success'!M$1:M$1067,MATCH('Combined Table'!$A43&amp;'Combined Table'!$B43,'Lineout Success'!$A$1:$A$1067&amp;'Lineout Success'!$B$1:$B$1067,0))),"",INDEX('Lineout Success'!M$1:M$1067,MATCH('Combined Table'!$A43&amp;'Combined Table'!$B43,'Lineout Success'!$A$1:$A$1067&amp;'Lineout Success'!$B$1:$B$1067,0)))</f>
        <v>13</v>
      </c>
      <c r="EU43" s="13">
        <f t="array" ref="EU43">IF(ISNA(INDEX('Lineout Success'!N$1:N$1067,MATCH('Combined Table'!$A43&amp;'Combined Table'!$B43,'Lineout Success'!$A$1:$A$1067&amp;'Lineout Success'!$B$1:$B$1067,0))),"",INDEX('Lineout Success'!N$1:N$1067,MATCH('Combined Table'!$A43&amp;'Combined Table'!$B43,'Lineout Success'!$A$1:$A$1067&amp;'Lineout Success'!$B$1:$B$1067,0)))</f>
        <v>50</v>
      </c>
      <c r="EV43" s="13">
        <f t="array" ref="EV43">IF(ISNA(INDEX('Lineout Success'!O$1:O$1067,MATCH('Combined Table'!$A43&amp;'Combined Table'!$B43,'Lineout Success'!$A$1:$A$1067&amp;'Lineout Success'!$B$1:$B$1067,0))),"",INDEX('Lineout Success'!O$1:O$1067,MATCH('Combined Table'!$A43&amp;'Combined Table'!$B43,'Lineout Success'!$A$1:$A$1067&amp;'Lineout Success'!$B$1:$B$1067,0)))</f>
        <v>13</v>
      </c>
      <c r="EW43" s="13">
        <f t="array" ref="EW43">IF(ISNA(INDEX('Lineout Success'!P$1:P$1067,MATCH('Combined Table'!$A43&amp;'Combined Table'!$B43,'Lineout Success'!$A$1:$A$1067&amp;'Lineout Success'!$B$1:$B$1067,0))),"",INDEX('Lineout Success'!P$1:P$1067,MATCH('Combined Table'!$A43&amp;'Combined Table'!$B43,'Lineout Success'!$A$1:$A$1067&amp;'Lineout Success'!$B$1:$B$1067,0)))</f>
        <v>50</v>
      </c>
      <c r="EX43" s="13">
        <f t="array" ref="EX43">IF(ISNA(INDEX('Lineout Success'!Q$1:Q$1067,MATCH('Combined Table'!$A43&amp;'Combined Table'!$B43,'Lineout Success'!$A$1:$A$1067&amp;'Lineout Success'!$B$1:$B$1067,0))),"",INDEX('Lineout Success'!Q$1:Q$1067,MATCH('Combined Table'!$A43&amp;'Combined Table'!$B43,'Lineout Success'!$A$1:$A$1067&amp;'Lineout Success'!$B$1:$B$1067,0)))</f>
        <v>26</v>
      </c>
      <c r="EY43" s="1" t="str">
        <f t="array" ref="EY43">IF(ISNA(INDEX('Lineout Throwing'!C$1:C$1067,MATCH('Combined Table'!$A43&amp;'Combined Table'!$B43,'Lineout Throwing'!$A$1:$A$1067&amp;'Lineout Throwing'!$B$1:$B$1067,0))),"",INDEX('Lineout Throwing'!C$1:C$1067,MATCH('Combined Table'!$A43&amp;'Combined Table'!$B43,'Lineout Throwing'!$A$1:$A$1067&amp;'Lineout Throwing'!$B$1:$B$1067,0)))</f>
        <v/>
      </c>
      <c r="EZ43" s="13" t="str">
        <f t="array" ref="EZ43">IF(ISNA(INDEX('Lineout Throwing'!D$1:D$1067,MATCH('Combined Table'!$A43&amp;'Combined Table'!$B43,'Lineout Throwing'!$A$1:$A$1067&amp;'Lineout Throwing'!$B$1:$B$1067,0))),"",INDEX('Lineout Throwing'!D$1:D$1067,MATCH('Combined Table'!$A43&amp;'Combined Table'!$B43,'Lineout Throwing'!$A$1:$A$1067&amp;'Lineout Throwing'!$B$1:$B$1067,0)))</f>
        <v/>
      </c>
      <c r="FA43" s="13" t="str">
        <f t="array" ref="FA43">IF(ISNA(INDEX('Lineout Throwing'!E$1:E$1067,MATCH('Combined Table'!$A43&amp;'Combined Table'!$B43,'Lineout Throwing'!$A$1:$A$1067&amp;'Lineout Throwing'!$B$1:$B$1067,0))),"",INDEX('Lineout Throwing'!E$1:E$1067,MATCH('Combined Table'!$A43&amp;'Combined Table'!$B43,'Lineout Throwing'!$A$1:$A$1067&amp;'Lineout Throwing'!$B$1:$B$1067,0)))</f>
        <v/>
      </c>
      <c r="FB43" s="13" t="str">
        <f t="array" ref="FB43">IF(ISNA(INDEX('Lineout Throwing'!F$1:F$1067,MATCH('Combined Table'!$A43&amp;'Combined Table'!$B43,'Lineout Throwing'!$A$1:$A$1067&amp;'Lineout Throwing'!$B$1:$B$1067,0))),"",INDEX('Lineout Throwing'!F$1:F$1067,MATCH('Combined Table'!$A43&amp;'Combined Table'!$B43,'Lineout Throwing'!$A$1:$A$1067&amp;'Lineout Throwing'!$B$1:$B$1067,0)))</f>
        <v/>
      </c>
      <c r="FC43" s="13">
        <f t="array" ref="FC43">IF(ISNA(INDEX('Lineout Throwing'!G$1:G$1067,MATCH('Combined Table'!$A43&amp;'Combined Table'!$B43,'Lineout Throwing'!$A$1:$A$1067&amp;'Lineout Throwing'!$B$1:$B$1067,0))),"",INDEX('Lineout Throwing'!G$1:G$1067,MATCH('Combined Table'!$A43&amp;'Combined Table'!$B43,'Lineout Throwing'!$A$1:$A$1067&amp;'Lineout Throwing'!$B$1:$B$1067,0)))</f>
        <v>4</v>
      </c>
      <c r="FD43" s="13">
        <f t="array" ref="FD43">IF(ISNA(INDEX('Lineout Throwing'!H$1:H$1067,MATCH('Combined Table'!$A43&amp;'Combined Table'!$B43,'Lineout Throwing'!$A$1:$A$1067&amp;'Lineout Throwing'!$B$1:$B$1067,0))),"",INDEX('Lineout Throwing'!H$1:H$1067,MATCH('Combined Table'!$A43&amp;'Combined Table'!$B43,'Lineout Throwing'!$A$1:$A$1067&amp;'Lineout Throwing'!$B$1:$B$1067,0)))</f>
        <v>26.7</v>
      </c>
      <c r="FE43" s="13">
        <f t="array" ref="FE43">IF(ISNA(INDEX('Lineout Throwing'!I$1:I$1067,MATCH('Combined Table'!$A43&amp;'Combined Table'!$B43,'Lineout Throwing'!$A$1:$A$1067&amp;'Lineout Throwing'!$B$1:$B$1067,0))),"",INDEX('Lineout Throwing'!I$1:I$1067,MATCH('Combined Table'!$A43&amp;'Combined Table'!$B43,'Lineout Throwing'!$A$1:$A$1067&amp;'Lineout Throwing'!$B$1:$B$1067,0)))</f>
        <v>8</v>
      </c>
      <c r="FF43" s="13">
        <f t="array" ref="FF43">IF(ISNA(INDEX('Lineout Throwing'!J$1:J$1067,MATCH('Combined Table'!$A43&amp;'Combined Table'!$B43,'Lineout Throwing'!$A$1:$A$1067&amp;'Lineout Throwing'!$B$1:$B$1067,0))),"",INDEX('Lineout Throwing'!J$1:J$1067,MATCH('Combined Table'!$A43&amp;'Combined Table'!$B43,'Lineout Throwing'!$A$1:$A$1067&amp;'Lineout Throwing'!$B$1:$B$1067,0)))</f>
        <v>53.3</v>
      </c>
      <c r="FG43" s="13" t="str">
        <f t="array" ref="FG43">IF(ISNA(INDEX('Lineout Throwing'!K$1:K$1067,MATCH('Combined Table'!$A43&amp;'Combined Table'!$B43,'Lineout Throwing'!$A$1:$A$1067&amp;'Lineout Throwing'!$B$1:$B$1067,0))),"",INDEX('Lineout Throwing'!K$1:K$1067,MATCH('Combined Table'!$A43&amp;'Combined Table'!$B43,'Lineout Throwing'!$A$1:$A$1067&amp;'Lineout Throwing'!$B$1:$B$1067,0)))</f>
        <v/>
      </c>
      <c r="FH43" s="13" t="str">
        <f t="array" ref="FH43">IF(ISNA(INDEX('Lineout Throwing'!L$1:L$1067,MATCH('Combined Table'!$A43&amp;'Combined Table'!$B43,'Lineout Throwing'!$A$1:$A$1067&amp;'Lineout Throwing'!$B$1:$B$1067,0))),"",INDEX('Lineout Throwing'!L$1:L$1067,MATCH('Combined Table'!$A43&amp;'Combined Table'!$B43,'Lineout Throwing'!$A$1:$A$1067&amp;'Lineout Throwing'!$B$1:$B$1067,0)))</f>
        <v/>
      </c>
      <c r="FI43" s="13">
        <f t="array" ref="FI43">IF(ISNA(INDEX('Lineout Throwing'!M$1:M$1067,MATCH('Combined Table'!$A43&amp;'Combined Table'!$B43,'Lineout Throwing'!$A$1:$A$1067&amp;'Lineout Throwing'!$B$1:$B$1067,0))),"",INDEX('Lineout Throwing'!M$1:M$1067,MATCH('Combined Table'!$A43&amp;'Combined Table'!$B43,'Lineout Throwing'!$A$1:$A$1067&amp;'Lineout Throwing'!$B$1:$B$1067,0)))</f>
        <v>3</v>
      </c>
      <c r="FJ43" s="13">
        <f t="array" ref="FJ43">IF(ISNA(INDEX('Lineout Throwing'!N$1:N$1067,MATCH('Combined Table'!$A43&amp;'Combined Table'!$B43,'Lineout Throwing'!$A$1:$A$1067&amp;'Lineout Throwing'!$B$1:$B$1067,0))),"",INDEX('Lineout Throwing'!N$1:N$1067,MATCH('Combined Table'!$A43&amp;'Combined Table'!$B43,'Lineout Throwing'!$A$1:$A$1067&amp;'Lineout Throwing'!$B$1:$B$1067,0)))</f>
        <v>20</v>
      </c>
      <c r="FK43" s="13" t="str">
        <f t="array" ref="FK43">IF(ISNA(INDEX('Lineout Throwing'!O$1:O$1067,MATCH('Combined Table'!$A43&amp;'Combined Table'!$B43,'Lineout Throwing'!$A$1:$A$1067&amp;'Lineout Throwing'!$B$1:$B$1067,0))),"",INDEX('Lineout Throwing'!O$1:O$1067,MATCH('Combined Table'!$A43&amp;'Combined Table'!$B43,'Lineout Throwing'!$A$1:$A$1067&amp;'Lineout Throwing'!$B$1:$B$1067,0)))</f>
        <v/>
      </c>
      <c r="FL43" s="13" t="str">
        <f t="array" ref="FL43">IF(ISNA(INDEX('Lineout Throwing'!P$1:P$1067,MATCH('Combined Table'!$A43&amp;'Combined Table'!$B43,'Lineout Throwing'!$A$1:$A$1067&amp;'Lineout Throwing'!$B$1:$B$1067,0))),"",INDEX('Lineout Throwing'!P$1:P$1067,MATCH('Combined Table'!$A43&amp;'Combined Table'!$B43,'Lineout Throwing'!$A$1:$A$1067&amp;'Lineout Throwing'!$B$1:$B$1067,0)))</f>
        <v/>
      </c>
      <c r="FM43" s="13" t="str">
        <f t="array" ref="FM43">IF(ISNA(INDEX('Lineout Throwing'!Q$1:Q$1067,MATCH('Combined Table'!$A43&amp;'Combined Table'!$B43,'Lineout Throwing'!$A$1:$A$1067&amp;'Lineout Throwing'!$B$1:$B$1067,0))),"",INDEX('Lineout Throwing'!Q$1:Q$1067,MATCH('Combined Table'!$A43&amp;'Combined Table'!$B43,'Lineout Throwing'!$A$1:$A$1067&amp;'Lineout Throwing'!$B$1:$B$1067,0)))</f>
        <v/>
      </c>
      <c r="FN43" s="13" t="str">
        <f t="array" ref="FN43">IF(ISNA(INDEX('Lineout Throwing'!R$1:R$1067,MATCH('Combined Table'!$A43&amp;'Combined Table'!$B43,'Lineout Throwing'!$A$1:$A$1067&amp;'Lineout Throwing'!$B$1:$B$1067,0))),"",INDEX('Lineout Throwing'!R$1:R$1067,MATCH('Combined Table'!$A43&amp;'Combined Table'!$B43,'Lineout Throwing'!$A$1:$A$1067&amp;'Lineout Throwing'!$B$1:$B$1067,0)))</f>
        <v/>
      </c>
      <c r="FO43" s="13">
        <f t="array" ref="FO43">IF(ISNA(INDEX('Lineout Throwing'!S$1:S$1067,MATCH('Combined Table'!$A43&amp;'Combined Table'!$B43,'Lineout Throwing'!$A$1:$A$1067&amp;'Lineout Throwing'!$B$1:$B$1067,0))),"",INDEX('Lineout Throwing'!S$1:S$1067,MATCH('Combined Table'!$A43&amp;'Combined Table'!$B43,'Lineout Throwing'!$A$1:$A$1067&amp;'Lineout Throwing'!$B$1:$B$1067,0)))</f>
        <v>15</v>
      </c>
      <c r="FP43" s="13">
        <f t="array" ref="FP43">IF(ISNA(INDEX('Lineout Throwing'!T$1:T$1067,MATCH('Combined Table'!$A43&amp;'Combined Table'!$B43,'Lineout Throwing'!$A$1:$A$1067&amp;'Lineout Throwing'!$B$1:$B$1067,0))),"",INDEX('Lineout Throwing'!T$1:T$1067,MATCH('Combined Table'!$A43&amp;'Combined Table'!$B43,'Lineout Throwing'!$A$1:$A$1067&amp;'Lineout Throwing'!$B$1:$B$1067,0)))</f>
        <v>13</v>
      </c>
      <c r="FQ43" s="13">
        <f t="array" ref="FQ43">IF(ISNA(INDEX('Lineout Throwing'!U$1:U$1067,MATCH('Combined Table'!$A43&amp;'Combined Table'!$B43,'Lineout Throwing'!$A$1:$A$1067&amp;'Lineout Throwing'!$B$1:$B$1067,0))),"",INDEX('Lineout Throwing'!U$1:U$1067,MATCH('Combined Table'!$A43&amp;'Combined Table'!$B43,'Lineout Throwing'!$A$1:$A$1067&amp;'Lineout Throwing'!$B$1:$B$1067,0)))</f>
        <v>86.7</v>
      </c>
      <c r="FR43" s="13">
        <f t="array" ref="FR43">IF(ISNA(INDEX('Lineout Throwing'!V$1:V$1067,MATCH('Combined Table'!$A43&amp;'Combined Table'!$B43,'Lineout Throwing'!$A$1:$A$1067&amp;'Lineout Throwing'!$B$1:$B$1067,0))),"",INDEX('Lineout Throwing'!V$1:V$1067,MATCH('Combined Table'!$A43&amp;'Combined Table'!$B43,'Lineout Throwing'!$A$1:$A$1067&amp;'Lineout Throwing'!$B$1:$B$1067,0)))</f>
        <v>2</v>
      </c>
      <c r="FS43" s="13">
        <f t="array" ref="FS43">IF(ISNA(INDEX('Lineout Throwing'!W$1:W$1067,MATCH('Combined Table'!$A43&amp;'Combined Table'!$B43,'Lineout Throwing'!$A$1:$A$1067&amp;'Lineout Throwing'!$B$1:$B$1067,0))),"",INDEX('Lineout Throwing'!W$1:W$1067,MATCH('Combined Table'!$A43&amp;'Combined Table'!$B43,'Lineout Throwing'!$A$1:$A$1067&amp;'Lineout Throwing'!$B$1:$B$1067,0)))</f>
        <v>13.3</v>
      </c>
      <c r="FT43" s="1">
        <f t="array" ref="FT43">IF(ISNA(INDEX('Scrum Own Feed'!C$1:C$1067,MATCH('Combined Table'!$A43&amp;'Combined Table'!$B43,'Scrum Own Feed'!$A$1:$A$1067&amp;'Scrum Own Feed'!$B$1:$B$1067,0))),"",INDEX('Scrum Own Feed'!C$1:C$1067,MATCH('Combined Table'!$A43&amp;'Combined Table'!$B43,'Scrum Own Feed'!$A$1:$A$1067&amp;'Scrum Own Feed'!$B$1:$B$1067,0)))</f>
        <v>5</v>
      </c>
      <c r="FU43" s="13">
        <f t="array" ref="FU43">IF(ISNA(INDEX('Scrum Own Feed'!D$1:D$1067,MATCH('Combined Table'!$A43&amp;'Combined Table'!$B43,'Scrum Own Feed'!$A$1:$A$1067&amp;'Scrum Own Feed'!$B$1:$B$1067,0))),"",INDEX('Scrum Own Feed'!D$1:D$1067,MATCH('Combined Table'!$A43&amp;'Combined Table'!$B43,'Scrum Own Feed'!$A$1:$A$1067&amp;'Scrum Own Feed'!$B$1:$B$1067,0)))</f>
        <v>83.3</v>
      </c>
      <c r="FV43" s="13" t="str">
        <f t="array" ref="FV43">IF(ISNA(INDEX('Scrum Own Feed'!E$1:E$1067,MATCH('Combined Table'!$A43&amp;'Combined Table'!$B43,'Scrum Own Feed'!$A$1:$A$1067&amp;'Scrum Own Feed'!$B$1:$B$1067,0))),"",INDEX('Scrum Own Feed'!E$1:E$1067,MATCH('Combined Table'!$A43&amp;'Combined Table'!$B43,'Scrum Own Feed'!$A$1:$A$1067&amp;'Scrum Own Feed'!$B$1:$B$1067,0)))</f>
        <v/>
      </c>
      <c r="FW43" s="13">
        <f t="array" ref="FW43">IF(ISNA(INDEX('Scrum Own Feed'!F$1:F$1067,MATCH('Combined Table'!$A43&amp;'Combined Table'!$B43,'Scrum Own Feed'!$A$1:$A$1067&amp;'Scrum Own Feed'!$B$1:$B$1067,0))),"",INDEX('Scrum Own Feed'!F$1:F$1067,MATCH('Combined Table'!$A43&amp;'Combined Table'!$B43,'Scrum Own Feed'!$A$1:$A$1067&amp;'Scrum Own Feed'!$B$1:$B$1067,0)))</f>
        <v>1</v>
      </c>
      <c r="FX43" s="13" t="str">
        <f t="array" ref="FX43">IF(ISNA(INDEX('Scrum Own Feed'!G$1:G$1067,MATCH('Combined Table'!$A43&amp;'Combined Table'!$B43,'Scrum Own Feed'!$A$1:$A$1067&amp;'Scrum Own Feed'!$B$1:$B$1067,0))),"",INDEX('Scrum Own Feed'!G$1:G$1067,MATCH('Combined Table'!$A43&amp;'Combined Table'!$B43,'Scrum Own Feed'!$A$1:$A$1067&amp;'Scrum Own Feed'!$B$1:$B$1067,0)))</f>
        <v/>
      </c>
      <c r="FY43" s="13">
        <f t="array" ref="FY43">IF(ISNA(INDEX('Scrum Own Feed'!H$1:H$1067,MATCH('Combined Table'!$A43&amp;'Combined Table'!$B43,'Scrum Own Feed'!$A$1:$A$1067&amp;'Scrum Own Feed'!$B$1:$B$1067,0))),"",INDEX('Scrum Own Feed'!H$1:H$1067,MATCH('Combined Table'!$A43&amp;'Combined Table'!$B43,'Scrum Own Feed'!$A$1:$A$1067&amp;'Scrum Own Feed'!$B$1:$B$1067,0)))</f>
        <v>6</v>
      </c>
      <c r="FZ43" s="13">
        <f t="array" ref="FZ43">IF(ISNA(INDEX('Scrum Own Feed'!I$1:I$1067,MATCH('Combined Table'!$A43&amp;'Combined Table'!$B43,'Scrum Own Feed'!$A$1:$A$1067&amp;'Scrum Own Feed'!$B$1:$B$1067,0))),"",INDEX('Scrum Own Feed'!I$1:I$1067,MATCH('Combined Table'!$A43&amp;'Combined Table'!$B43,'Scrum Own Feed'!$A$1:$A$1067&amp;'Scrum Own Feed'!$B$1:$B$1067,0)))</f>
        <v>100</v>
      </c>
      <c r="GA43" s="13" t="str">
        <f t="array" ref="GA43">IF(ISNA(INDEX('Scrum Own Feed'!J$1:J$1067,MATCH('Combined Table'!$A43&amp;'Combined Table'!$B43,'Scrum Own Feed'!$A$1:$A$1067&amp;'Scrum Own Feed'!$B$1:$B$1067,0))),"",INDEX('Scrum Own Feed'!J$1:J$1067,MATCH('Combined Table'!$A43&amp;'Combined Table'!$B43,'Scrum Own Feed'!$A$1:$A$1067&amp;'Scrum Own Feed'!$B$1:$B$1067,0)))</f>
        <v/>
      </c>
      <c r="GB43" s="13" t="str">
        <f t="array" ref="GB43">IF(ISNA(INDEX('Scrum Own Feed'!K$1:K$1067,MATCH('Combined Table'!$A43&amp;'Combined Table'!$B43,'Scrum Own Feed'!$A$1:$A$1067&amp;'Scrum Own Feed'!$B$1:$B$1067,0))),"",INDEX('Scrum Own Feed'!K$1:K$1067,MATCH('Combined Table'!$A43&amp;'Combined Table'!$B43,'Scrum Own Feed'!$A$1:$A$1067&amp;'Scrum Own Feed'!$B$1:$B$1067,0)))</f>
        <v/>
      </c>
      <c r="GC43" s="13" t="str">
        <f t="array" ref="GC43">IF(ISNA(INDEX('Scrum Own Feed'!L$1:L$1067,MATCH('Combined Table'!$A43&amp;'Combined Table'!$B43,'Scrum Own Feed'!$A$1:$A$1067&amp;'Scrum Own Feed'!$B$1:$B$1067,0))),"",INDEX('Scrum Own Feed'!L$1:L$1067,MATCH('Combined Table'!$A43&amp;'Combined Table'!$B43,'Scrum Own Feed'!$A$1:$A$1067&amp;'Scrum Own Feed'!$B$1:$B$1067,0)))</f>
        <v/>
      </c>
      <c r="GD43" s="13" t="str">
        <f t="array" ref="GD43">IF(ISNA(INDEX('Scrum Own Feed'!M$1:M$1067,MATCH('Combined Table'!$A43&amp;'Combined Table'!$B43,'Scrum Own Feed'!$A$1:$A$1067&amp;'Scrum Own Feed'!$B$1:$B$1067,0))),"",INDEX('Scrum Own Feed'!M$1:M$1067,MATCH('Combined Table'!$A43&amp;'Combined Table'!$B43,'Scrum Own Feed'!$A$1:$A$1067&amp;'Scrum Own Feed'!$B$1:$B$1067,0)))</f>
        <v/>
      </c>
      <c r="GE43" s="13" t="str">
        <f t="array" ref="GE43">IF(ISNA(INDEX('Scrum Own Feed'!N$1:N$1067,MATCH('Combined Table'!$A43&amp;'Combined Table'!$B43,'Scrum Own Feed'!$A$1:$A$1067&amp;'Scrum Own Feed'!$B$1:$B$1067,0))),"",INDEX('Scrum Own Feed'!N$1:N$1067,MATCH('Combined Table'!$A43&amp;'Combined Table'!$B43,'Scrum Own Feed'!$A$1:$A$1067&amp;'Scrum Own Feed'!$B$1:$B$1067,0)))</f>
        <v/>
      </c>
      <c r="GF43" s="13" t="str">
        <f t="array" ref="GF43">IF(ISNA(INDEX('Scrum Own Feed'!O$1:O$1067,MATCH('Combined Table'!$A43&amp;'Combined Table'!$B43,'Scrum Own Feed'!$A$1:$A$1067&amp;'Scrum Own Feed'!$B$1:$B$1067,0))),"",INDEX('Scrum Own Feed'!O$1:O$1067,MATCH('Combined Table'!$A43&amp;'Combined Table'!$B43,'Scrum Own Feed'!$A$1:$A$1067&amp;'Scrum Own Feed'!$B$1:$B$1067,0)))</f>
        <v/>
      </c>
      <c r="GG43" s="13" t="str">
        <f t="array" ref="GG43">IF(ISNA(INDEX('Scrum Own Feed'!P$1:P$1067,MATCH('Combined Table'!$A43&amp;'Combined Table'!$B43,'Scrum Own Feed'!$A$1:$A$1067&amp;'Scrum Own Feed'!$B$1:$B$1067,0))),"",INDEX('Scrum Own Feed'!P$1:P$1067,MATCH('Combined Table'!$A43&amp;'Combined Table'!$B43,'Scrum Own Feed'!$A$1:$A$1067&amp;'Scrum Own Feed'!$B$1:$B$1067,0)))</f>
        <v/>
      </c>
      <c r="GH43" s="13">
        <f t="array" ref="GH43">IF(ISNA(INDEX('Scrum Own Feed'!Q$1:Q$1067,MATCH('Combined Table'!$A43&amp;'Combined Table'!$B43,'Scrum Own Feed'!$A$1:$A$1067&amp;'Scrum Own Feed'!$B$1:$B$1067,0))),"",INDEX('Scrum Own Feed'!Q$1:Q$1067,MATCH('Combined Table'!$A43&amp;'Combined Table'!$B43,'Scrum Own Feed'!$A$1:$A$1067&amp;'Scrum Own Feed'!$B$1:$B$1067,0)))</f>
        <v>6</v>
      </c>
      <c r="GI43" s="1" t="str">
        <f t="array" ref="GI43">IF(ISNA(INDEX('Scrum Opp Feed'!C$1:C$1067,MATCH('Combined Table'!$A43&amp;'Combined Table'!$B43,'Scrum Opp Feed'!$A$1:$A$1067&amp;'Scrum Opp Feed'!$B$1:$B$1067,0))),"",INDEX('Scrum Opp Feed'!C$1:C$1067,MATCH('Combined Table'!$A43&amp;'Combined Table'!$B43,'Scrum Opp Feed'!$A$1:$A$1067&amp;'Scrum Opp Feed'!$B$1:$B$1067,0)))</f>
        <v/>
      </c>
      <c r="GJ43" s="13" t="str">
        <f t="array" ref="GJ43">IF(ISNA(INDEX('Scrum Opp Feed'!D$1:D$1067,MATCH('Combined Table'!$A43&amp;'Combined Table'!$B43,'Scrum Opp Feed'!$A$1:$A$1067&amp;'Scrum Opp Feed'!$B$1:$B$1067,0))),"",INDEX('Scrum Opp Feed'!D$1:D$1067,MATCH('Combined Table'!$A43&amp;'Combined Table'!$B43,'Scrum Opp Feed'!$A$1:$A$1067&amp;'Scrum Opp Feed'!$B$1:$B$1067,0)))</f>
        <v/>
      </c>
      <c r="GK43" s="13" t="str">
        <f t="array" ref="GK43">IF(ISNA(INDEX('Scrum Opp Feed'!E$1:E$1067,MATCH('Combined Table'!$A43&amp;'Combined Table'!$B43,'Scrum Opp Feed'!$A$1:$A$1067&amp;'Scrum Opp Feed'!$B$1:$B$1067,0))),"",INDEX('Scrum Opp Feed'!E$1:E$1067,MATCH('Combined Table'!$A43&amp;'Combined Table'!$B43,'Scrum Opp Feed'!$A$1:$A$1067&amp;'Scrum Opp Feed'!$B$1:$B$1067,0)))</f>
        <v/>
      </c>
      <c r="GL43" s="13" t="str">
        <f t="array" ref="GL43">IF(ISNA(INDEX('Scrum Opp Feed'!F$1:F$1067,MATCH('Combined Table'!$A43&amp;'Combined Table'!$B43,'Scrum Opp Feed'!$A$1:$A$1067&amp;'Scrum Opp Feed'!$B$1:$B$1067,0))),"",INDEX('Scrum Opp Feed'!F$1:F$1067,MATCH('Combined Table'!$A43&amp;'Combined Table'!$B43,'Scrum Opp Feed'!$A$1:$A$1067&amp;'Scrum Opp Feed'!$B$1:$B$1067,0)))</f>
        <v/>
      </c>
      <c r="GM43" s="13" t="str">
        <f t="array" ref="GM43">IF(ISNA(INDEX('Scrum Opp Feed'!G$1:G$1067,MATCH('Combined Table'!$A43&amp;'Combined Table'!$B43,'Scrum Opp Feed'!$A$1:$A$1067&amp;'Scrum Opp Feed'!$B$1:$B$1067,0))),"",INDEX('Scrum Opp Feed'!G$1:G$1067,MATCH('Combined Table'!$A43&amp;'Combined Table'!$B43,'Scrum Opp Feed'!$A$1:$A$1067&amp;'Scrum Opp Feed'!$B$1:$B$1067,0)))</f>
        <v/>
      </c>
      <c r="GN43" s="13" t="str">
        <f t="array" ref="GN43">IF(ISNA(INDEX('Scrum Opp Feed'!H$1:H$1067,MATCH('Combined Table'!$A43&amp;'Combined Table'!$B43,'Scrum Opp Feed'!$A$1:$A$1067&amp;'Scrum Opp Feed'!$B$1:$B$1067,0))),"",INDEX('Scrum Opp Feed'!H$1:H$1067,MATCH('Combined Table'!$A43&amp;'Combined Table'!$B43,'Scrum Opp Feed'!$A$1:$A$1067&amp;'Scrum Opp Feed'!$B$1:$B$1067,0)))</f>
        <v/>
      </c>
      <c r="GO43" s="13" t="str">
        <f t="array" ref="GO43">IF(ISNA(INDEX('Scrum Opp Feed'!I$1:I$1067,MATCH('Combined Table'!$A43&amp;'Combined Table'!$B43,'Scrum Opp Feed'!$A$1:$A$1067&amp;'Scrum Opp Feed'!$B$1:$B$1067,0))),"",INDEX('Scrum Opp Feed'!I$1:I$1067,MATCH('Combined Table'!$A43&amp;'Combined Table'!$B43,'Scrum Opp Feed'!$A$1:$A$1067&amp;'Scrum Opp Feed'!$B$1:$B$1067,0)))</f>
        <v/>
      </c>
      <c r="GP43" s="13">
        <f t="array" ref="GP43">IF(ISNA(INDEX('Scrum Opp Feed'!J$1:J$1067,MATCH('Combined Table'!$A43&amp;'Combined Table'!$B43,'Scrum Opp Feed'!$A$1:$A$1067&amp;'Scrum Opp Feed'!$B$1:$B$1067,0))),"",INDEX('Scrum Opp Feed'!J$1:J$1067,MATCH('Combined Table'!$A43&amp;'Combined Table'!$B43,'Scrum Opp Feed'!$A$1:$A$1067&amp;'Scrum Opp Feed'!$B$1:$B$1067,0)))</f>
        <v>8</v>
      </c>
      <c r="GQ43" s="13">
        <f t="array" ref="GQ43">IF(ISNA(INDEX('Scrum Opp Feed'!K$1:K$1067,MATCH('Combined Table'!$A43&amp;'Combined Table'!$B43,'Scrum Opp Feed'!$A$1:$A$1067&amp;'Scrum Opp Feed'!$B$1:$B$1067,0))),"",INDEX('Scrum Opp Feed'!K$1:K$1067,MATCH('Combined Table'!$A43&amp;'Combined Table'!$B43,'Scrum Opp Feed'!$A$1:$A$1067&amp;'Scrum Opp Feed'!$B$1:$B$1067,0)))</f>
        <v>88.9</v>
      </c>
      <c r="GR43" s="13">
        <f t="array" ref="GR43">IF(ISNA(INDEX('Scrum Opp Feed'!L$1:L$1067,MATCH('Combined Table'!$A43&amp;'Combined Table'!$B43,'Scrum Opp Feed'!$A$1:$A$1067&amp;'Scrum Opp Feed'!$B$1:$B$1067,0))),"",INDEX('Scrum Opp Feed'!L$1:L$1067,MATCH('Combined Table'!$A43&amp;'Combined Table'!$B43,'Scrum Opp Feed'!$A$1:$A$1067&amp;'Scrum Opp Feed'!$B$1:$B$1067,0)))</f>
        <v>1</v>
      </c>
      <c r="GS43" s="13" t="str">
        <f t="array" ref="GS43">IF(ISNA(INDEX('Scrum Opp Feed'!M$1:M$1067,MATCH('Combined Table'!$A43&amp;'Combined Table'!$B43,'Scrum Opp Feed'!$A$1:$A$1067&amp;'Scrum Opp Feed'!$B$1:$B$1067,0))),"",INDEX('Scrum Opp Feed'!M$1:M$1067,MATCH('Combined Table'!$A43&amp;'Combined Table'!$B43,'Scrum Opp Feed'!$A$1:$A$1067&amp;'Scrum Opp Feed'!$B$1:$B$1067,0)))</f>
        <v/>
      </c>
      <c r="GT43" s="13" t="str">
        <f t="array" ref="GT43">IF(ISNA(INDEX('Scrum Opp Feed'!N$1:N$1067,MATCH('Combined Table'!$A43&amp;'Combined Table'!$B43,'Scrum Opp Feed'!$A$1:$A$1067&amp;'Scrum Opp Feed'!$B$1:$B$1067,0))),"",INDEX('Scrum Opp Feed'!N$1:N$1067,MATCH('Combined Table'!$A43&amp;'Combined Table'!$B43,'Scrum Opp Feed'!$A$1:$A$1067&amp;'Scrum Opp Feed'!$B$1:$B$1067,0)))</f>
        <v/>
      </c>
      <c r="GU43" s="13">
        <f t="array" ref="GU43">IF(ISNA(INDEX('Scrum Opp Feed'!O$1:O$1067,MATCH('Combined Table'!$A43&amp;'Combined Table'!$B43,'Scrum Opp Feed'!$A$1:$A$1067&amp;'Scrum Opp Feed'!$B$1:$B$1067,0))),"",INDEX('Scrum Opp Feed'!O$1:O$1067,MATCH('Combined Table'!$A43&amp;'Combined Table'!$B43,'Scrum Opp Feed'!$A$1:$A$1067&amp;'Scrum Opp Feed'!$B$1:$B$1067,0)))</f>
        <v>9</v>
      </c>
      <c r="GV43" s="13">
        <f t="array" ref="GV43">IF(ISNA(INDEX('Scrum Opp Feed'!P$1:P$1067,MATCH('Combined Table'!$A43&amp;'Combined Table'!$B43,'Scrum Opp Feed'!$A$1:$A$1067&amp;'Scrum Opp Feed'!$B$1:$B$1067,0))),"",INDEX('Scrum Opp Feed'!P$1:P$1067,MATCH('Combined Table'!$A43&amp;'Combined Table'!$B43,'Scrum Opp Feed'!$A$1:$A$1067&amp;'Scrum Opp Feed'!$B$1:$B$1067,0)))</f>
        <v>100</v>
      </c>
      <c r="GW43" s="13">
        <f t="array" ref="GW43">IF(ISNA(INDEX('Scrum Opp Feed'!Q$1:Q$1067,MATCH('Combined Table'!$A43&amp;'Combined Table'!$B43,'Scrum Opp Feed'!$A$1:$A$1067&amp;'Scrum Opp Feed'!$B$1:$B$1067,0))),"",INDEX('Scrum Opp Feed'!Q$1:Q$1067,MATCH('Combined Table'!$A43&amp;'Combined Table'!$B43,'Scrum Opp Feed'!$A$1:$A$1067&amp;'Scrum Opp Feed'!$B$1:$B$1067,0)))</f>
        <v>9</v>
      </c>
      <c r="GX43" s="1" t="str">
        <f t="array" ref="GX43">IF(ISNA(INDEX('Restart 50m'!C$1:C$1067,MATCH('Combined Table'!$A43&amp;'Combined Table'!$B43,'Restart 50m'!$A$1:$A$1067&amp;'Restart 50m'!$B$1:$B$1067,0))),"",INDEX('Restart 50m'!C$1:C$1067,MATCH('Combined Table'!$A43&amp;'Combined Table'!$B43,'Restart 50m'!$A$1:$A$1067&amp;'Restart 50m'!$B$1:$B$1067,0)))</f>
        <v/>
      </c>
      <c r="GY43" s="13">
        <f t="array" ref="GY43">IF(ISNA(INDEX('Restart 50m'!D$1:D$1067,MATCH('Combined Table'!$A43&amp;'Combined Table'!$B43,'Restart 50m'!$A$1:$A$1067&amp;'Restart 50m'!$B$1:$B$1067,0))),"",INDEX('Restart 50m'!D$1:D$1067,MATCH('Combined Table'!$A43&amp;'Combined Table'!$B43,'Restart 50m'!$A$1:$A$1067&amp;'Restart 50m'!$B$1:$B$1067,0)))</f>
        <v>1</v>
      </c>
      <c r="GZ43" s="13">
        <f t="array" ref="GZ43">IF(ISNA(INDEX('Restart 50m'!E$1:E$1067,MATCH('Combined Table'!$A43&amp;'Combined Table'!$B43,'Restart 50m'!$A$1:$A$1067&amp;'Restart 50m'!$B$1:$B$1067,0))),"",INDEX('Restart 50m'!E$1:E$1067,MATCH('Combined Table'!$A43&amp;'Combined Table'!$B43,'Restart 50m'!$A$1:$A$1067&amp;'Restart 50m'!$B$1:$B$1067,0)))</f>
        <v>1</v>
      </c>
      <c r="HA43" s="13">
        <f t="array" ref="HA43">IF(ISNA(INDEX('Restart 50m'!F$1:F$1067,MATCH('Combined Table'!$A43&amp;'Combined Table'!$B43,'Restart 50m'!$A$1:$A$1067&amp;'Restart 50m'!$B$1:$B$1067,0))),"",INDEX('Restart 50m'!F$1:F$1067,MATCH('Combined Table'!$A43&amp;'Combined Table'!$B43,'Restart 50m'!$A$1:$A$1067&amp;'Restart 50m'!$B$1:$B$1067,0)))</f>
        <v>50</v>
      </c>
      <c r="HB43" s="13">
        <f t="array" ref="HB43">IF(ISNA(INDEX('Restart 50m'!G$1:G$1067,MATCH('Combined Table'!$A43&amp;'Combined Table'!$B43,'Restart 50m'!$A$1:$A$1067&amp;'Restart 50m'!$B$1:$B$1067,0))),"",INDEX('Restart 50m'!G$1:G$1067,MATCH('Combined Table'!$A43&amp;'Combined Table'!$B43,'Restart 50m'!$A$1:$A$1067&amp;'Restart 50m'!$B$1:$B$1067,0)))</f>
        <v>1</v>
      </c>
      <c r="HC43" s="13" t="str">
        <f t="array" ref="HC43">IF(ISNA(INDEX('Restart 50m'!H$1:H$1067,MATCH('Combined Table'!$A43&amp;'Combined Table'!$B43,'Restart 50m'!$A$1:$A$1067&amp;'Restart 50m'!$B$1:$B$1067,0))),"",INDEX('Restart 50m'!H$1:H$1067,MATCH('Combined Table'!$A43&amp;'Combined Table'!$B43,'Restart 50m'!$A$1:$A$1067&amp;'Restart 50m'!$B$1:$B$1067,0)))</f>
        <v/>
      </c>
      <c r="HD43" s="13" t="str">
        <f t="array" ref="HD43">IF(ISNA(INDEX('Restart 50m'!I$1:I$1067,MATCH('Combined Table'!$A43&amp;'Combined Table'!$B43,'Restart 50m'!$A$1:$A$1067&amp;'Restart 50m'!$B$1:$B$1067,0))),"",INDEX('Restart 50m'!I$1:I$1067,MATCH('Combined Table'!$A43&amp;'Combined Table'!$B43,'Restart 50m'!$A$1:$A$1067&amp;'Restart 50m'!$B$1:$B$1067,0)))</f>
        <v/>
      </c>
      <c r="HE43" s="13">
        <f t="array" ref="HE43">IF(ISNA(INDEX('Restart 50m'!J$1:J$1067,MATCH('Combined Table'!$A43&amp;'Combined Table'!$B43,'Restart 50m'!$A$1:$A$1067&amp;'Restart 50m'!$B$1:$B$1067,0))),"",INDEX('Restart 50m'!J$1:J$1067,MATCH('Combined Table'!$A43&amp;'Combined Table'!$B43,'Restart 50m'!$A$1:$A$1067&amp;'Restart 50m'!$B$1:$B$1067,0)))</f>
        <v>1</v>
      </c>
      <c r="HF43" s="13">
        <f t="array" ref="HF43">IF(ISNA(INDEX('Restart 50m'!K$1:K$1067,MATCH('Combined Table'!$A43&amp;'Combined Table'!$B43,'Restart 50m'!$A$1:$A$1067&amp;'Restart 50m'!$B$1:$B$1067,0))),"",INDEX('Restart 50m'!K$1:K$1067,MATCH('Combined Table'!$A43&amp;'Combined Table'!$B43,'Restart 50m'!$A$1:$A$1067&amp;'Restart 50m'!$B$1:$B$1067,0)))</f>
        <v>2</v>
      </c>
      <c r="HG43" s="13" t="str">
        <f t="array" ref="HG43">IF(ISNA(INDEX('Restart 50m'!L$1:L$1067,MATCH('Combined Table'!$A43&amp;'Combined Table'!$B43,'Restart 50m'!$A$1:$A$1067&amp;'Restart 50m'!$B$1:$B$1067,0))),"",INDEX('Restart 50m'!L$1:L$1067,MATCH('Combined Table'!$A43&amp;'Combined Table'!$B43,'Restart 50m'!$A$1:$A$1067&amp;'Restart 50m'!$B$1:$B$1067,0)))</f>
        <v/>
      </c>
      <c r="HH43" s="13">
        <f t="array" ref="HH43">IF(ISNA(INDEX('Restart 50m'!M$1:M$1067,MATCH('Combined Table'!$A43&amp;'Combined Table'!$B43,'Restart 50m'!$A$1:$A$1067&amp;'Restart 50m'!$B$1:$B$1067,0))),"",INDEX('Restart 50m'!M$1:M$1067,MATCH('Combined Table'!$A43&amp;'Combined Table'!$B43,'Restart 50m'!$A$1:$A$1067&amp;'Restart 50m'!$B$1:$B$1067,0)))</f>
        <v>1</v>
      </c>
      <c r="HI43" s="13">
        <f t="array" ref="HI43">IF(ISNA(INDEX('Restart 50m'!N$1:N$1067,MATCH('Combined Table'!$A43&amp;'Combined Table'!$B43,'Restart 50m'!$A$1:$A$1067&amp;'Restart 50m'!$B$1:$B$1067,0))),"",INDEX('Restart 50m'!N$1:N$1067,MATCH('Combined Table'!$A43&amp;'Combined Table'!$B43,'Restart 50m'!$A$1:$A$1067&amp;'Restart 50m'!$B$1:$B$1067,0)))</f>
        <v>1</v>
      </c>
      <c r="HJ43" s="13">
        <f t="array" ref="HJ43">IF(ISNA(INDEX('Restart 50m'!O$1:O$1067,MATCH('Combined Table'!$A43&amp;'Combined Table'!$B43,'Restart 50m'!$A$1:$A$1067&amp;'Restart 50m'!$B$1:$B$1067,0))),"",INDEX('Restart 50m'!O$1:O$1067,MATCH('Combined Table'!$A43&amp;'Combined Table'!$B43,'Restart 50m'!$A$1:$A$1067&amp;'Restart 50m'!$B$1:$B$1067,0)))</f>
        <v>12.5</v>
      </c>
      <c r="HK43" s="13">
        <f t="array" ref="HK43">IF(ISNA(INDEX('Restart 50m'!P$1:P$1067,MATCH('Combined Table'!$A43&amp;'Combined Table'!$B43,'Restart 50m'!$A$1:$A$1067&amp;'Restart 50m'!$B$1:$B$1067,0))),"",INDEX('Restart 50m'!P$1:P$1067,MATCH('Combined Table'!$A43&amp;'Combined Table'!$B43,'Restart 50m'!$A$1:$A$1067&amp;'Restart 50m'!$B$1:$B$1067,0)))</f>
        <v>7</v>
      </c>
      <c r="HL43" s="13" t="str">
        <f t="array" ref="HL43">IF(ISNA(INDEX('Restart 50m'!Q$1:Q$1067,MATCH('Combined Table'!$A43&amp;'Combined Table'!$B43,'Restart 50m'!$A$1:$A$1067&amp;'Restart 50m'!$B$1:$B$1067,0))),"",INDEX('Restart 50m'!Q$1:Q$1067,MATCH('Combined Table'!$A43&amp;'Combined Table'!$B43,'Restart 50m'!$A$1:$A$1067&amp;'Restart 50m'!$B$1:$B$1067,0)))</f>
        <v/>
      </c>
      <c r="HM43" s="13" t="str">
        <f t="array" ref="HM43">IF(ISNA(INDEX('Restart 50m'!R$1:R$1067,MATCH('Combined Table'!$A43&amp;'Combined Table'!$B43,'Restart 50m'!$A$1:$A$1067&amp;'Restart 50m'!$B$1:$B$1067,0))),"",INDEX('Restart 50m'!R$1:R$1067,MATCH('Combined Table'!$A43&amp;'Combined Table'!$B43,'Restart 50m'!$A$1:$A$1067&amp;'Restart 50m'!$B$1:$B$1067,0)))</f>
        <v/>
      </c>
      <c r="HN43" s="13">
        <f t="array" ref="HN43">IF(ISNA(INDEX('Restart 50m'!S$1:S$1067,MATCH('Combined Table'!$A43&amp;'Combined Table'!$B43,'Restart 50m'!$A$1:$A$1067&amp;'Restart 50m'!$B$1:$B$1067,0))),"",INDEX('Restart 50m'!S$1:S$1067,MATCH('Combined Table'!$A43&amp;'Combined Table'!$B43,'Restart 50m'!$A$1:$A$1067&amp;'Restart 50m'!$B$1:$B$1067,0)))</f>
        <v>7</v>
      </c>
      <c r="HO43" s="13">
        <f t="array" ref="HO43">IF(ISNA(INDEX('Restart 50m'!T$1:T$1067,MATCH('Combined Table'!$A43&amp;'Combined Table'!$B43,'Restart 50m'!$A$1:$A$1067&amp;'Restart 50m'!$B$1:$B$1067,0))),"",INDEX('Restart 50m'!T$1:T$1067,MATCH('Combined Table'!$A43&amp;'Combined Table'!$B43,'Restart 50m'!$A$1:$A$1067&amp;'Restart 50m'!$B$1:$B$1067,0)))</f>
        <v>8</v>
      </c>
      <c r="HP43" s="13">
        <f t="array" ref="HP43">IF(ISNA(INDEX('Restart 50m'!U$1:U$1067,MATCH('Combined Table'!$A43&amp;'Combined Table'!$B43,'Restart 50m'!$A$1:$A$1067&amp;'Restart 50m'!$B$1:$B$1067,0))),"",INDEX('Restart 50m'!U$1:U$1067,MATCH('Combined Table'!$A43&amp;'Combined Table'!$B43,'Restart 50m'!$A$1:$A$1067&amp;'Restart 50m'!$B$1:$B$1067,0)))</f>
        <v>10</v>
      </c>
      <c r="HQ43" s="1" t="str">
        <f t="array" ref="HQ43">IF(ISNA(INDEX('Restart 22m'!C$1:C$1067,MATCH('Combined Table'!$A43&amp;'Combined Table'!$B43,'Restart 22m'!$A$1:$A$1067&amp;'Restart 22m'!$B$1:$B$1067,0))),"",INDEX('Restart 22m'!C$1:C$1067,MATCH('Combined Table'!$A43&amp;'Combined Table'!$B43,'Restart 22m'!$A$1:$A$1067&amp;'Restart 22m'!$B$1:$B$1067,0)))</f>
        <v/>
      </c>
      <c r="HR43" s="13" t="str">
        <f t="array" ref="HR43">IF(ISNA(INDEX('Restart 22m'!D$1:D$1067,MATCH('Combined Table'!$A43&amp;'Combined Table'!$B43,'Restart 22m'!$A$1:$A$1067&amp;'Restart 22m'!$B$1:$B$1067,0))),"",INDEX('Restart 22m'!D$1:D$1067,MATCH('Combined Table'!$A43&amp;'Combined Table'!$B43,'Restart 22m'!$A$1:$A$1067&amp;'Restart 22m'!$B$1:$B$1067,0)))</f>
        <v/>
      </c>
      <c r="HS43" s="13" t="str">
        <f t="array" ref="HS43">IF(ISNA(INDEX('Restart 22m'!E$1:E$1067,MATCH('Combined Table'!$A43&amp;'Combined Table'!$B43,'Restart 22m'!$A$1:$A$1067&amp;'Restart 22m'!$B$1:$B$1067,0))),"",INDEX('Restart 22m'!E$1:E$1067,MATCH('Combined Table'!$A43&amp;'Combined Table'!$B43,'Restart 22m'!$A$1:$A$1067&amp;'Restart 22m'!$B$1:$B$1067,0)))</f>
        <v/>
      </c>
      <c r="HT43" s="13" t="str">
        <f t="array" ref="HT43">IF(ISNA(INDEX('Restart 22m'!F$1:F$1067,MATCH('Combined Table'!$A43&amp;'Combined Table'!$B43,'Restart 22m'!$A$1:$A$1067&amp;'Restart 22m'!$B$1:$B$1067,0))),"",INDEX('Restart 22m'!F$1:F$1067,MATCH('Combined Table'!$A43&amp;'Combined Table'!$B43,'Restart 22m'!$A$1:$A$1067&amp;'Restart 22m'!$B$1:$B$1067,0)))</f>
        <v/>
      </c>
      <c r="HU43" s="13" t="str">
        <f t="array" ref="HU43">IF(ISNA(INDEX('Restart 22m'!G$1:G$1067,MATCH('Combined Table'!$A43&amp;'Combined Table'!$B43,'Restart 22m'!$A$1:$A$1067&amp;'Restart 22m'!$B$1:$B$1067,0))),"",INDEX('Restart 22m'!G$1:G$1067,MATCH('Combined Table'!$A43&amp;'Combined Table'!$B43,'Restart 22m'!$A$1:$A$1067&amp;'Restart 22m'!$B$1:$B$1067,0)))</f>
        <v/>
      </c>
      <c r="HV43" s="13" t="str">
        <f t="array" ref="HV43">IF(ISNA(INDEX('Restart 22m'!H$1:H$1067,MATCH('Combined Table'!$A43&amp;'Combined Table'!$B43,'Restart 22m'!$A$1:$A$1067&amp;'Restart 22m'!$B$1:$B$1067,0))),"",INDEX('Restart 22m'!H$1:H$1067,MATCH('Combined Table'!$A43&amp;'Combined Table'!$B43,'Restart 22m'!$A$1:$A$1067&amp;'Restart 22m'!$B$1:$B$1067,0)))</f>
        <v/>
      </c>
      <c r="HW43" s="13" t="str">
        <f t="array" ref="HW43">IF(ISNA(INDEX('Restart 22m'!I$1:I$1067,MATCH('Combined Table'!$A43&amp;'Combined Table'!$B43,'Restart 22m'!$A$1:$A$1067&amp;'Restart 22m'!$B$1:$B$1067,0))),"",INDEX('Restart 22m'!I$1:I$1067,MATCH('Combined Table'!$A43&amp;'Combined Table'!$B43,'Restart 22m'!$A$1:$A$1067&amp;'Restart 22m'!$B$1:$B$1067,0)))</f>
        <v/>
      </c>
      <c r="HX43" s="13" t="str">
        <f t="array" ref="HX43">IF(ISNA(INDEX('Restart 22m'!J$1:J$1067,MATCH('Combined Table'!$A43&amp;'Combined Table'!$B43,'Restart 22m'!$A$1:$A$1067&amp;'Restart 22m'!$B$1:$B$1067,0))),"",INDEX('Restart 22m'!J$1:J$1067,MATCH('Combined Table'!$A43&amp;'Combined Table'!$B43,'Restart 22m'!$A$1:$A$1067&amp;'Restart 22m'!$B$1:$B$1067,0)))</f>
        <v/>
      </c>
      <c r="HY43" s="13" t="str">
        <f t="array" ref="HY43">IF(ISNA(INDEX('Restart 22m'!K$1:K$1067,MATCH('Combined Table'!$A43&amp;'Combined Table'!$B43,'Restart 22m'!$A$1:$A$1067&amp;'Restart 22m'!$B$1:$B$1067,0))),"",INDEX('Restart 22m'!K$1:K$1067,MATCH('Combined Table'!$A43&amp;'Combined Table'!$B43,'Restart 22m'!$A$1:$A$1067&amp;'Restart 22m'!$B$1:$B$1067,0)))</f>
        <v/>
      </c>
      <c r="HZ43" s="13" t="str">
        <f t="array" ref="HZ43">IF(ISNA(INDEX('Restart 22m'!L$1:L$1067,MATCH('Combined Table'!$A43&amp;'Combined Table'!$B43,'Restart 22m'!$A$1:$A$1067&amp;'Restart 22m'!$B$1:$B$1067,0))),"",INDEX('Restart 22m'!L$1:L$1067,MATCH('Combined Table'!$A43&amp;'Combined Table'!$B43,'Restart 22m'!$A$1:$A$1067&amp;'Restart 22m'!$B$1:$B$1067,0)))</f>
        <v/>
      </c>
      <c r="IA43" s="13" t="str">
        <f t="array" ref="IA43">IF(ISNA(INDEX('Restart 22m'!M$1:M$1067,MATCH('Combined Table'!$A43&amp;'Combined Table'!$B43,'Restart 22m'!$A$1:$A$1067&amp;'Restart 22m'!$B$1:$B$1067,0))),"",INDEX('Restart 22m'!M$1:M$1067,MATCH('Combined Table'!$A43&amp;'Combined Table'!$B43,'Restart 22m'!$A$1:$A$1067&amp;'Restart 22m'!$B$1:$B$1067,0)))</f>
        <v/>
      </c>
      <c r="IB43" s="13" t="str">
        <f t="array" ref="IB43">IF(ISNA(INDEX('Restart 22m'!N$1:N$1067,MATCH('Combined Table'!$A43&amp;'Combined Table'!$B43,'Restart 22m'!$A$1:$A$1067&amp;'Restart 22m'!$B$1:$B$1067,0))),"",INDEX('Restart 22m'!N$1:N$1067,MATCH('Combined Table'!$A43&amp;'Combined Table'!$B43,'Restart 22m'!$A$1:$A$1067&amp;'Restart 22m'!$B$1:$B$1067,0)))</f>
        <v/>
      </c>
      <c r="IC43" s="13" t="str">
        <f t="array" ref="IC43">IF(ISNA(INDEX('Restart 22m'!O$1:O$1067,MATCH('Combined Table'!$A43&amp;'Combined Table'!$B43,'Restart 22m'!$A$1:$A$1067&amp;'Restart 22m'!$B$1:$B$1067,0))),"",INDEX('Restart 22m'!O$1:O$1067,MATCH('Combined Table'!$A43&amp;'Combined Table'!$B43,'Restart 22m'!$A$1:$A$1067&amp;'Restart 22m'!$B$1:$B$1067,0)))</f>
        <v/>
      </c>
      <c r="ID43" s="13" t="str">
        <f t="array" ref="ID43">IF(ISNA(INDEX('Restart 22m'!P$1:P$1067,MATCH('Combined Table'!$A43&amp;'Combined Table'!$B43,'Restart 22m'!$A$1:$A$1067&amp;'Restart 22m'!$B$1:$B$1067,0))),"",INDEX('Restart 22m'!P$1:P$1067,MATCH('Combined Table'!$A43&amp;'Combined Table'!$B43,'Restart 22m'!$A$1:$A$1067&amp;'Restart 22m'!$B$1:$B$1067,0)))</f>
        <v/>
      </c>
      <c r="IE43" s="13" t="str">
        <f t="array" ref="IE43">IF(ISNA(INDEX('Restart 22m'!Q$1:Q$1067,MATCH('Combined Table'!$A43&amp;'Combined Table'!$B43,'Restart 22m'!$A$1:$A$1067&amp;'Restart 22m'!$B$1:$B$1067,0))),"",INDEX('Restart 22m'!Q$1:Q$1067,MATCH('Combined Table'!$A43&amp;'Combined Table'!$B43,'Restart 22m'!$A$1:$A$1067&amp;'Restart 22m'!$B$1:$B$1067,0)))</f>
        <v/>
      </c>
      <c r="IF43" s="13" t="str">
        <f t="array" ref="IF43">IF(ISNA(INDEX('Restart 22m'!R$1:R$1067,MATCH('Combined Table'!$A43&amp;'Combined Table'!$B43,'Restart 22m'!$A$1:$A$1067&amp;'Restart 22m'!$B$1:$B$1067,0))),"",INDEX('Restart 22m'!R$1:R$1067,MATCH('Combined Table'!$A43&amp;'Combined Table'!$B43,'Restart 22m'!$A$1:$A$1067&amp;'Restart 22m'!$B$1:$B$1067,0)))</f>
        <v/>
      </c>
      <c r="IG43" s="13" t="str">
        <f t="array" ref="IG43">IF(ISNA(INDEX('Restart 22m'!S$1:S$1067,MATCH('Combined Table'!$A43&amp;'Combined Table'!$B43,'Restart 22m'!$A$1:$A$1067&amp;'Restart 22m'!$B$1:$B$1067,0))),"",INDEX('Restart 22m'!S$1:S$1067,MATCH('Combined Table'!$A43&amp;'Combined Table'!$B43,'Restart 22m'!$A$1:$A$1067&amp;'Restart 22m'!$B$1:$B$1067,0)))</f>
        <v/>
      </c>
      <c r="IH43" s="13" t="str">
        <f t="array" ref="IH43">IF(ISNA(INDEX('Restart 22m'!T$1:T$1067,MATCH('Combined Table'!$A43&amp;'Combined Table'!$B43,'Restart 22m'!$A$1:$A$1067&amp;'Restart 22m'!$B$1:$B$1067,0))),"",INDEX('Restart 22m'!T$1:T$1067,MATCH('Combined Table'!$A43&amp;'Combined Table'!$B43,'Restart 22m'!$A$1:$A$1067&amp;'Restart 22m'!$B$1:$B$1067,0)))</f>
        <v/>
      </c>
      <c r="II43" s="13" t="str">
        <f t="array" ref="II43">IF(ISNA(INDEX('Restart 22m'!U$1:U$1067,MATCH('Combined Table'!$A43&amp;'Combined Table'!$B43,'Restart 22m'!$A$1:$A$1067&amp;'Restart 22m'!$B$1:$B$1067,0))),"",INDEX('Restart 22m'!U$1:U$1067,MATCH('Combined Table'!$A43&amp;'Combined Table'!$B43,'Restart 22m'!$A$1:$A$1067&amp;'Restart 22m'!$B$1:$B$1067,0)))</f>
        <v/>
      </c>
      <c r="IJ43" s="13"/>
    </row>
    <row r="44" spans="1:244" x14ac:dyDescent="0.25">
      <c r="A44" s="2" t="s">
        <v>11</v>
      </c>
      <c r="B44" s="3">
        <v>3</v>
      </c>
      <c r="C44" s="13">
        <f t="array" ref="C44">INDEX('Points Table'!C$1:C$1067,MATCH('Combined Table'!$A44&amp;'Combined Table'!$B44,$A$1:$A$1067&amp;$B$1:$B$1067,0))</f>
        <v>23</v>
      </c>
      <c r="D44" s="13">
        <f t="array" ref="D44">INDEX('Points Table'!D$1:D$1067,MATCH('Combined Table'!$A44&amp;'Combined Table'!$B44,$A$1:$A$1067&amp;$B$1:$B$1067,0))</f>
        <v>3</v>
      </c>
      <c r="E44" s="13">
        <f t="array" ref="E44">INDEX('Points Table'!E$1:E$1067,MATCH('Combined Table'!$A44&amp;'Combined Table'!$B44,$A$1:$A$1067&amp;$B$1:$B$1067,0))</f>
        <v>1</v>
      </c>
      <c r="F44" s="13">
        <f t="array" ref="F44">INDEX('Points Table'!F$1:F$1067,MATCH('Combined Table'!$A44&amp;'Combined Table'!$B44,$A$1:$A$1067&amp;$B$1:$B$1067,0))</f>
        <v>2</v>
      </c>
      <c r="G44" s="13">
        <f t="array" ref="G44">INDEX('Points Table'!G$1:G$1067,MATCH('Combined Table'!$A44&amp;'Combined Table'!$B44,$A$1:$A$1067&amp;$B$1:$B$1067,0))</f>
        <v>50</v>
      </c>
      <c r="H44" s="13" t="str">
        <f t="array" ref="H44">INDEX('Points Table'!H$1:H$1067,MATCH('Combined Table'!$A44&amp;'Combined Table'!$B44,$A$1:$A$1067&amp;$B$1:$B$1067,0))</f>
        <v/>
      </c>
      <c r="I44" s="13" t="str">
        <f t="array" ref="I44">INDEX('Possesion Times'!C$1:C$1067,MATCH('Combined Table'!$A44&amp;'Combined Table'!$B44,$A$1:$A$1067&amp;$B$1:$B$1067,0))</f>
        <v>2:12</v>
      </c>
      <c r="J44" s="13" t="str">
        <f t="array" ref="J44">INDEX('Possesion Times'!D$1:D$1067,MATCH('Combined Table'!$A44&amp;'Combined Table'!$B44,$A$1:$A$1067&amp;$B$1:$B$1067,0))</f>
        <v>1:27</v>
      </c>
      <c r="K44" s="13" t="str">
        <f t="array" ref="K44">INDEX('Possesion Times'!E$1:E$1067,MATCH('Combined Table'!$A44&amp;'Combined Table'!$B44,$A$1:$A$1067&amp;$B$1:$B$1067,0))</f>
        <v>3:39</v>
      </c>
      <c r="L44" s="13">
        <f t="array" ref="L44">INDEX('Possesion Times'!F$1:F$1067,MATCH('Combined Table'!$A44&amp;'Combined Table'!$B44,$A$1:$A$1067&amp;$B$1:$B$1067,0))</f>
        <v>9.6</v>
      </c>
      <c r="M44" s="13" t="str">
        <f t="array" ref="M44">INDEX('Possesion Times'!G$1:G$1067,MATCH('Combined Table'!$A44&amp;'Combined Table'!$B44,$A$1:$A$1067&amp;$B$1:$B$1067,0))</f>
        <v>1:57</v>
      </c>
      <c r="N44" s="13" t="str">
        <f t="array" ref="N44">INDEX('Possesion Times'!H$1:H$1067,MATCH('Combined Table'!$A44&amp;'Combined Table'!$B44,$A$1:$A$1067&amp;$B$1:$B$1067,0))</f>
        <v>2:01</v>
      </c>
      <c r="O44" s="13" t="str">
        <f t="array" ref="O44">INDEX('Possesion Times'!I$1:I$1067,MATCH('Combined Table'!$A44&amp;'Combined Table'!$B44,$A$1:$A$1067&amp;$B$1:$B$1067,0))</f>
        <v>3:59</v>
      </c>
      <c r="P44" s="13">
        <f t="array" ref="P44">INDEX('Possesion Times'!J$1:J$1067,MATCH('Combined Table'!$A44&amp;'Combined Table'!$B44,$A$1:$A$1067&amp;$B$1:$B$1067,0))</f>
        <v>10.5</v>
      </c>
      <c r="Q44" s="13" t="str">
        <f t="array" ref="Q44">INDEX('Possesion Times'!K$1:K$1067,MATCH('Combined Table'!$A44&amp;'Combined Table'!$B44,$A$1:$A$1067&amp;$B$1:$B$1067,0))</f>
        <v>1:33</v>
      </c>
      <c r="R44" s="13" t="str">
        <f t="array" ref="R44">INDEX('Possesion Times'!L$1:L$1067,MATCH('Combined Table'!$A44&amp;'Combined Table'!$B44,$A$1:$A$1067&amp;$B$1:$B$1067,0))</f>
        <v>3:34</v>
      </c>
      <c r="S44" s="13" t="str">
        <f t="array" ref="S44">INDEX('Possesion Times'!M$1:M$1067,MATCH('Combined Table'!$A44&amp;'Combined Table'!$B44,$A$1:$A$1067&amp;$B$1:$B$1067,0))</f>
        <v>5:07</v>
      </c>
      <c r="T44" s="13">
        <f t="array" ref="T44">INDEX('Possesion Times'!N$1:N$1067,MATCH('Combined Table'!$A44&amp;'Combined Table'!$B44,$A$1:$A$1067&amp;$B$1:$B$1067,0))</f>
        <v>13.5</v>
      </c>
      <c r="U44" s="13" t="str">
        <f t="array" ref="U44">INDEX('Possesion Times'!O$1:O$1067,MATCH('Combined Table'!$A44&amp;'Combined Table'!$B44,$A$1:$A$1067&amp;$B$1:$B$1067,0))</f>
        <v>0:36</v>
      </c>
      <c r="V44" s="13" t="str">
        <f t="array" ref="V44">INDEX('Possesion Times'!P$1:P$1067,MATCH('Combined Table'!$A44&amp;'Combined Table'!$B44,$A$1:$A$1067&amp;$B$1:$B$1067,0))</f>
        <v>1:10</v>
      </c>
      <c r="W44" s="13" t="str">
        <f t="array" ref="W44">INDEX('Possesion Times'!Q$1:Q$1067,MATCH('Combined Table'!$A44&amp;'Combined Table'!$B44,$A$1:$A$1067&amp;$B$1:$B$1067,0))</f>
        <v>1:46</v>
      </c>
      <c r="X44" s="13">
        <f t="array" ref="X44">INDEX('Possesion Times'!R$1:R$1067,MATCH('Combined Table'!$A44&amp;'Combined Table'!$B44,$A$1:$A$1067&amp;$B$1:$B$1067,0))</f>
        <v>4.5999999999999996</v>
      </c>
      <c r="Y44" s="13" t="str">
        <f t="array" ref="Y44">INDEX('Possesion Times'!S$1:S$1067,MATCH('Combined Table'!$A44&amp;'Combined Table'!$B44,$A$1:$A$1067&amp;$B$1:$B$1067,0))</f>
        <v>6:18</v>
      </c>
      <c r="Z44" s="13" t="str">
        <f t="array" ref="Z44">INDEX('Possesion Times'!T$1:T$1067,MATCH('Combined Table'!$A44&amp;'Combined Table'!$B44,$A$1:$A$1067&amp;$B$1:$B$1067,0))</f>
        <v>8:13</v>
      </c>
      <c r="AA44" s="13" t="str">
        <f t="array" ref="AA44">INDEX('Possesion Times'!U$1:U$1067,MATCH('Combined Table'!$A44&amp;'Combined Table'!$B44,$A$1:$A$1067&amp;$B$1:$B$1067,0))</f>
        <v>14:31</v>
      </c>
      <c r="AB44" s="13">
        <f t="array" ref="AB44">INDEX('Possesion Times'!V$1:V$1067,MATCH('Combined Table'!$A44&amp;'Combined Table'!$B44,$A$1:$A$1067&amp;$B$1:$B$1067,0))</f>
        <v>38.4</v>
      </c>
      <c r="AC44" s="1">
        <f t="array" ref="AC44">INDEX('Possession Source'!C$1:C$1067,MATCH('Combined Table'!$A44&amp;'Combined Table'!$B44,$A$1:$A$1067&amp;$B$1:$B$1067,0))</f>
        <v>11</v>
      </c>
      <c r="AD44" s="13">
        <f t="array" ref="AD44">INDEX('Possession Source'!D$1:D$1067,MATCH('Combined Table'!$A44&amp;'Combined Table'!$B44,$A$1:$A$1067&amp;$B$1:$B$1067,0))</f>
        <v>4</v>
      </c>
      <c r="AE44" s="13">
        <f t="array" ref="AE44">INDEX('Possession Source'!E$1:E$1067,MATCH('Combined Table'!$A44&amp;'Combined Table'!$B44,$A$1:$A$1067&amp;$B$1:$B$1067,0))</f>
        <v>5</v>
      </c>
      <c r="AF44" s="13" t="str">
        <f t="array" ref="AF44">INDEX('Possession Source'!F$1:F$1067,MATCH('Combined Table'!$A44&amp;'Combined Table'!$B44,$A$1:$A$1067&amp;$B$1:$B$1067,0))</f>
        <v/>
      </c>
      <c r="AG44" s="13">
        <f t="array" ref="AG44">INDEX('Possession Source'!G$1:G$1067,MATCH('Combined Table'!$A44&amp;'Combined Table'!$B44,$A$1:$A$1067&amp;$B$1:$B$1067,0))</f>
        <v>20</v>
      </c>
      <c r="AH44" s="13">
        <f t="array" ref="AH44">INDEX('Possession Source'!H$1:H$1067,MATCH('Combined Table'!$A44&amp;'Combined Table'!$B44,$A$1:$A$1067&amp;$B$1:$B$1067,0))</f>
        <v>10</v>
      </c>
      <c r="AI44" s="13" t="str">
        <f t="array" ref="AI44">INDEX('Possession Source'!I$1:I$1067,MATCH('Combined Table'!$A44&amp;'Combined Table'!$B44,$A$1:$A$1067&amp;$B$1:$B$1067,0))</f>
        <v/>
      </c>
      <c r="AJ44" s="13">
        <f t="array" ref="AJ44">INDEX('Possession Source'!J$1:J$1067,MATCH('Combined Table'!$A44&amp;'Combined Table'!$B44,$A$1:$A$1067&amp;$B$1:$B$1067,0))</f>
        <v>5</v>
      </c>
      <c r="AK44" s="13" t="str">
        <f t="array" ref="AK44">INDEX('Possession Source'!K$1:K$1067,MATCH('Combined Table'!$A44&amp;'Combined Table'!$B44,$A$1:$A$1067&amp;$B$1:$B$1067,0))</f>
        <v/>
      </c>
      <c r="AL44" s="13" t="str">
        <f t="array" ref="AL44">INDEX('Possession Source'!L$1:L$1067,MATCH('Combined Table'!$A44&amp;'Combined Table'!$B44,$A$1:$A$1067&amp;$B$1:$B$1067,0))</f>
        <v/>
      </c>
      <c r="AM44" s="13" t="str">
        <f t="array" ref="AM44">INDEX('Possession Source'!M$1:M$1067,MATCH('Combined Table'!$A44&amp;'Combined Table'!$B44,$A$1:$A$1067&amp;$B$1:$B$1067,0))</f>
        <v/>
      </c>
      <c r="AN44" s="13" t="str">
        <f t="array" ref="AN44">INDEX('Possession Source'!N$1:N$1067,MATCH('Combined Table'!$A44&amp;'Combined Table'!$B44,$A$1:$A$1067&amp;$B$1:$B$1067,0))</f>
        <v/>
      </c>
      <c r="AO44" s="13">
        <f t="array" ref="AO44">INDEX('Possession Source'!O$1:O$1067,MATCH('Combined Table'!$A44&amp;'Combined Table'!$B44,$A$1:$A$1067&amp;$B$1:$B$1067,0))</f>
        <v>1</v>
      </c>
      <c r="AP44" s="13">
        <f t="array" ref="AP44">INDEX('Possession Source'!P$1:P$1067,MATCH('Combined Table'!$A44&amp;'Combined Table'!$B44,$A$1:$A$1067&amp;$B$1:$B$1067,0))</f>
        <v>16</v>
      </c>
      <c r="AQ44" s="13">
        <f t="array" ref="AQ44">INDEX('Possession Source'!Q$1:Q$1067,MATCH('Combined Table'!$A44&amp;'Combined Table'!$B44,$A$1:$A$1067&amp;$B$1:$B$1067,0))</f>
        <v>36</v>
      </c>
      <c r="AR44" s="1">
        <f t="array" ref="AR44">INDEX('Penalties Frees conceded'!C$1:C$1067,MATCH('Combined Table'!$A44&amp;'Combined Table'!$B44,$A$1:$A$1067&amp;$B$1:$B$1067,0))</f>
        <v>1</v>
      </c>
      <c r="AS44" s="13" t="str">
        <f t="array" ref="AS44">INDEX('Penalties Frees conceded'!D$1:D$1067,MATCH('Combined Table'!$A44&amp;'Combined Table'!$B44,$A$1:$A$1067&amp;$B$1:$B$1067,0))</f>
        <v/>
      </c>
      <c r="AT44" s="13" t="str">
        <f t="array" ref="AT44">INDEX('Penalties Frees conceded'!E$1:E$1067,MATCH('Combined Table'!$A44&amp;'Combined Table'!$B44,$A$1:$A$1067&amp;$B$1:$B$1067,0))</f>
        <v/>
      </c>
      <c r="AU44" s="13">
        <f t="array" ref="AU44">INDEX('Penalties Frees conceded'!F$1:F$1067,MATCH('Combined Table'!$A44&amp;'Combined Table'!$B44,$A$1:$A$1067&amp;$B$1:$B$1067,0))</f>
        <v>1</v>
      </c>
      <c r="AV44" s="13" t="str">
        <f t="array" ref="AV44">INDEX('Penalties Frees conceded'!G$1:G$1067,MATCH('Combined Table'!$A44&amp;'Combined Table'!$B44,$A$1:$A$1067&amp;$B$1:$B$1067,0))</f>
        <v/>
      </c>
      <c r="AW44" s="13" t="str">
        <f t="array" ref="AW44">INDEX('Penalties Frees conceded'!H$1:H$1067,MATCH('Combined Table'!$A44&amp;'Combined Table'!$B44,$A$1:$A$1067&amp;$B$1:$B$1067,0))</f>
        <v/>
      </c>
      <c r="AX44" s="13">
        <f t="array" ref="AX44">INDEX('Penalties Frees conceded'!I$1:I$1067,MATCH('Combined Table'!$A44&amp;'Combined Table'!$B44,$A$1:$A$1067&amp;$B$1:$B$1067,0))</f>
        <v>2</v>
      </c>
      <c r="AY44" s="13">
        <f t="array" ref="AY44">INDEX('Penalties Frees conceded'!J$1:J$1067,MATCH('Combined Table'!$A44&amp;'Combined Table'!$B44,$A$1:$A$1067&amp;$B$1:$B$1067,0))</f>
        <v>3</v>
      </c>
      <c r="AZ44" s="13" t="str">
        <f t="array" ref="AZ44">INDEX('Penalties Frees conceded'!K$1:K$1067,MATCH('Combined Table'!$A44&amp;'Combined Table'!$B44,$A$1:$A$1067&amp;$B$1:$B$1067,0))</f>
        <v/>
      </c>
      <c r="BA44" s="13">
        <f t="array" ref="BA44">INDEX('Penalties Frees conceded'!L$1:L$1067,MATCH('Combined Table'!$A44&amp;'Combined Table'!$B44,$A$1:$A$1067&amp;$B$1:$B$1067,0))</f>
        <v>1</v>
      </c>
      <c r="BB44" s="13">
        <f t="array" ref="BB44">INDEX('Penalties Frees conceded'!M$1:M$1067,MATCH('Combined Table'!$A44&amp;'Combined Table'!$B44,$A$1:$A$1067&amp;$B$1:$B$1067,0))</f>
        <v>2</v>
      </c>
      <c r="BC44" s="13">
        <f t="array" ref="BC44">INDEX('Penalties Frees conceded'!N$1:N$1067,MATCH('Combined Table'!$A44&amp;'Combined Table'!$B44,$A$1:$A$1067&amp;$B$1:$B$1067,0))</f>
        <v>2</v>
      </c>
      <c r="BD44" s="13">
        <f t="array" ref="BD44">INDEX('Penalties Frees conceded'!O$1:O$1067,MATCH('Combined Table'!$A44&amp;'Combined Table'!$B44,$A$1:$A$1067&amp;$B$1:$B$1067,0))</f>
        <v>1</v>
      </c>
      <c r="BE44" s="13">
        <f t="array" ref="BE44">INDEX('Penalties Frees conceded'!P$1:P$1067,MATCH('Combined Table'!$A44&amp;'Combined Table'!$B44,$A$1:$A$1067&amp;$B$1:$B$1067,0))</f>
        <v>9</v>
      </c>
      <c r="BF44" s="13">
        <f t="array" ref="BF44">INDEX('Penalties Frees conceded'!Q$1:Q$1067,MATCH('Combined Table'!$A44&amp;'Combined Table'!$B44,$A$1:$A$1067&amp;$B$1:$B$1067,0))</f>
        <v>11</v>
      </c>
      <c r="BG44" s="1">
        <f t="array" ref="BG44">INDEX('Attack Possession'!C$1:C$1067,MATCH('Combined Table'!$A44&amp;'Combined Table'!$B44,$A$1:$A$1067&amp;$B$1:$B$1067,0))</f>
        <v>3</v>
      </c>
      <c r="BH44" s="13">
        <f t="array" ref="BH44">INDEX('Attack Possession'!D$1:D$1067,MATCH('Combined Table'!$A44&amp;'Combined Table'!$B44,$A$1:$A$1067&amp;$B$1:$B$1067,0))</f>
        <v>34</v>
      </c>
      <c r="BI44" s="13">
        <f t="array" ref="BI44">INDEX('Attack Possession'!E$1:E$1067,MATCH('Combined Table'!$A44&amp;'Combined Table'!$B44,$A$1:$A$1067&amp;$B$1:$B$1067,0))</f>
        <v>45.3</v>
      </c>
      <c r="BJ44" s="13">
        <f t="array" ref="BJ44">INDEX('Attack Possession'!F$1:F$1067,MATCH('Combined Table'!$A44&amp;'Combined Table'!$B44,$A$1:$A$1067&amp;$B$1:$B$1067,0))</f>
        <v>3.2</v>
      </c>
      <c r="BK44" s="13">
        <f t="array" ref="BK44">INDEX('Attack Possession'!G$1:G$1067,MATCH('Combined Table'!$A44&amp;'Combined Table'!$B44,$A$1:$A$1067&amp;$B$1:$B$1067,0))</f>
        <v>13</v>
      </c>
      <c r="BL44" s="13">
        <f t="array" ref="BL44">INDEX('Attack Possession'!H$1:H$1067,MATCH('Combined Table'!$A44&amp;'Combined Table'!$B44,$A$1:$A$1067&amp;$B$1:$B$1067,0))</f>
        <v>7</v>
      </c>
      <c r="BM44" s="13">
        <f t="array" ref="BM44">INDEX('Attack Possession'!I$1:I$1067,MATCH('Combined Table'!$A44&amp;'Combined Table'!$B44,$A$1:$A$1067&amp;$B$1:$B$1067,0))</f>
        <v>6</v>
      </c>
      <c r="BN44" s="13">
        <f t="array" ref="BN44">INDEX('Attack Possession'!J$1:J$1067,MATCH('Combined Table'!$A44&amp;'Combined Table'!$B44,$A$1:$A$1067&amp;$B$1:$B$1067,0))</f>
        <v>2</v>
      </c>
      <c r="BO44" s="13">
        <f t="array" ref="BO44">INDEX('Attack Possession'!K$1:K$1067,MATCH('Combined Table'!$A44&amp;'Combined Table'!$B44,$A$1:$A$1067&amp;$B$1:$B$1067,0))</f>
        <v>2</v>
      </c>
      <c r="BP44" s="13">
        <f t="array" ref="BP44">INDEX('Attack Possession'!L$1:L$1067,MATCH('Combined Table'!$A44&amp;'Combined Table'!$B44,$A$1:$A$1067&amp;$B$1:$B$1067,0))</f>
        <v>2</v>
      </c>
      <c r="BQ44" s="13">
        <f t="array" ref="BQ44">INDEX('Attack Possession'!M$1:M$1067,MATCH('Combined Table'!$A44&amp;'Combined Table'!$B44,$A$1:$A$1067&amp;$B$1:$B$1067,0))</f>
        <v>1</v>
      </c>
      <c r="BR44" s="13">
        <f t="array" ref="BR44">INDEX('Attack Possession'!N$1:N$1067,MATCH('Combined Table'!$A44&amp;'Combined Table'!$B44,$A$1:$A$1067&amp;$B$1:$B$1067,0))</f>
        <v>1</v>
      </c>
      <c r="BS44" s="13">
        <f t="array" ref="BS44">INDEX('Attack Possession'!O$1:O$1067,MATCH('Combined Table'!$A44&amp;'Combined Table'!$B44,$A$1:$A$1067&amp;$B$1:$B$1067,0))</f>
        <v>2</v>
      </c>
      <c r="BT44" s="13">
        <f t="array" ref="BT44">INDEX('Attack Possession'!P$1:P$1067,MATCH('Combined Table'!$A44&amp;'Combined Table'!$B44,$A$1:$A$1067&amp;$B$1:$B$1067,0))</f>
        <v>36</v>
      </c>
      <c r="BU44" s="13">
        <f t="array" ref="BU44">INDEX('Attack Possession'!Q$1:Q$1067,MATCH('Combined Table'!$A44&amp;'Combined Table'!$B44,$A$1:$A$1067&amp;$B$1:$B$1067,0))</f>
        <v>116</v>
      </c>
      <c r="BV44" s="1">
        <f t="array" ref="BV44">INDEX('Kicks in Play'!C$1:C$1067,MATCH('Combined Table'!$A44&amp;'Combined Table'!$B44,$A$1:$A$1067&amp;$B$1:$B$1067,0))</f>
        <v>10</v>
      </c>
      <c r="BW44" s="13">
        <f t="array" ref="BW44">INDEX('Kicks in Play'!D$1:D$1067,MATCH('Combined Table'!$A44&amp;'Combined Table'!$B44,$A$1:$A$1067&amp;$B$1:$B$1067,0))</f>
        <v>376</v>
      </c>
      <c r="BX44" s="13">
        <f t="array" ref="BX44">INDEX('Kicks in Play'!E$1:E$1067,MATCH('Combined Table'!$A44&amp;'Combined Table'!$B44,$A$1:$A$1067&amp;$B$1:$B$1067,0))</f>
        <v>37.6</v>
      </c>
      <c r="BY44" s="13">
        <f t="array" ref="BY44">INDEX('Kicks in Play'!F$1:F$1067,MATCH('Combined Table'!$A44&amp;'Combined Table'!$B44,$A$1:$A$1067&amp;$B$1:$B$1067,0))</f>
        <v>5</v>
      </c>
      <c r="BZ44" s="13">
        <f t="array" ref="BZ44">INDEX('Kicks in Play'!G$1:G$1067,MATCH('Combined Table'!$A44&amp;'Combined Table'!$B44,$A$1:$A$1067&amp;$B$1:$B$1067,0))</f>
        <v>142</v>
      </c>
      <c r="CA44" s="13">
        <f t="array" ref="CA44">INDEX('Kicks in Play'!H$1:H$1067,MATCH('Combined Table'!$A44&amp;'Combined Table'!$B44,$A$1:$A$1067&amp;$B$1:$B$1067,0))</f>
        <v>3</v>
      </c>
      <c r="CB44" s="13">
        <f t="array" ref="CB44">INDEX('Kicks in Play'!I$1:I$1067,MATCH('Combined Table'!$A44&amp;'Combined Table'!$B44,$A$1:$A$1067&amp;$B$1:$B$1067,0))</f>
        <v>85</v>
      </c>
      <c r="CC44" s="13">
        <f t="array" ref="CC44">INDEX('Kicks in Play'!J$1:J$1067,MATCH('Combined Table'!$A44&amp;'Combined Table'!$B44,$A$1:$A$1067&amp;$B$1:$B$1067,0))</f>
        <v>1</v>
      </c>
      <c r="CD44" s="13">
        <f t="array" ref="CD44">INDEX('Kicks in Play'!K$1:K$1067,MATCH('Combined Table'!$A44&amp;'Combined Table'!$B44,$A$1:$A$1067&amp;$B$1:$B$1067,0))</f>
        <v>21</v>
      </c>
      <c r="CE44" s="13" t="str">
        <f t="array" ref="CE44">INDEX('Kicks in Play'!L$1:L$1067,MATCH('Combined Table'!$A44&amp;'Combined Table'!$B44,$A$1:$A$1067&amp;$B$1:$B$1067,0))</f>
        <v/>
      </c>
      <c r="CF44" s="13" t="str">
        <f t="array" ref="CF44">INDEX('Kicks in Play'!M$1:M$1067,MATCH('Combined Table'!$A44&amp;'Combined Table'!$B44,$A$1:$A$1067&amp;$B$1:$B$1067,0))</f>
        <v/>
      </c>
      <c r="CG44" s="13">
        <f t="array" ref="CG44">INDEX('Kicks in Play'!N$1:N$1067,MATCH('Combined Table'!$A44&amp;'Combined Table'!$B44,$A$1:$A$1067&amp;$B$1:$B$1067,0))</f>
        <v>3</v>
      </c>
      <c r="CH44" s="13">
        <f t="array" ref="CH44">INDEX('Kicks in Play'!O$1:O$1067,MATCH('Combined Table'!$A44&amp;'Combined Table'!$B44,$A$1:$A$1067&amp;$B$1:$B$1067,0))</f>
        <v>59</v>
      </c>
      <c r="CI44" s="13" t="str">
        <f t="array" ref="CI44">INDEX('Kicks in Play'!P$1:P$1067,MATCH('Combined Table'!$A44&amp;'Combined Table'!$B44,$A$1:$A$1067&amp;$B$1:$B$1067,0))</f>
        <v/>
      </c>
      <c r="CJ44" s="13">
        <f t="array" ref="CJ44">INDEX('Kicks in Play'!Q$1:Q$1067,MATCH('Combined Table'!$A44&amp;'Combined Table'!$B44,$A$1:$A$1067&amp;$B$1:$B$1067,0))</f>
        <v>22</v>
      </c>
      <c r="CK44" s="13">
        <f t="array" ref="CK44">INDEX('Kicks in Play'!R$1:R$1067,MATCH('Combined Table'!$A44&amp;'Combined Table'!$B44,$A$1:$A$1067&amp;$B$1:$B$1067,0))</f>
        <v>683</v>
      </c>
      <c r="CL44" s="1">
        <f t="array" ref="CL44">INDEX('Defence Report'!C$1:C$1067,MATCH('Combined Table'!$A44&amp;'Combined Table'!$B44,$A$1:$A$1067&amp;$B$1:$B$1067,0))</f>
        <v>195</v>
      </c>
      <c r="CM44" s="13">
        <f t="array" ref="CM44">INDEX('Defence Report'!D$1:D$1067,MATCH('Combined Table'!$A44&amp;'Combined Table'!$B44,$A$1:$A$1067&amp;$B$1:$B$1067,0))</f>
        <v>36</v>
      </c>
      <c r="CN44" s="13">
        <f t="array" ref="CN44">INDEX('Defence Report'!E$1:E$1067,MATCH('Combined Table'!$A44&amp;'Combined Table'!$B44,$A$1:$A$1067&amp;$B$1:$B$1067,0))</f>
        <v>1</v>
      </c>
      <c r="CO44" s="13">
        <f t="array" ref="CO44">INDEX('Defence Report'!F$1:F$1067,MATCH('Combined Table'!$A44&amp;'Combined Table'!$B44,$A$1:$A$1067&amp;$B$1:$B$1067,0))</f>
        <v>149</v>
      </c>
      <c r="CP44" s="13">
        <f t="array" ref="CP44">INDEX('Defence Report'!G$1:G$1067,MATCH('Combined Table'!$A44&amp;'Combined Table'!$B44,$A$1:$A$1067&amp;$B$1:$B$1067,0))</f>
        <v>46</v>
      </c>
      <c r="CQ44" s="13">
        <f t="array" ref="CQ44">INDEX('Defence Report'!H$1:H$1067,MATCH('Combined Table'!$A44&amp;'Combined Table'!$B44,$A$1:$A$1067&amp;$B$1:$B$1067,0))</f>
        <v>80.5</v>
      </c>
      <c r="CR44" s="13">
        <f t="array" ref="CR44">INDEX('Defence Report'!I$1:I$1067,MATCH('Combined Table'!$A44&amp;'Combined Table'!$B44,$A$1:$A$1067&amp;$B$1:$B$1067,0))</f>
        <v>84.1</v>
      </c>
      <c r="CS44" s="13">
        <f t="array" ref="CS44">INDEX('Defence Report'!J$1:J$1067,MATCH('Combined Table'!$A44&amp;'Combined Table'!$B44,$A$1:$A$1067&amp;$B$1:$B$1067,0))</f>
        <v>14</v>
      </c>
      <c r="CT44" s="13">
        <f t="array" ref="CT44">INDEX('Defence Report'!K$1:K$1067,MATCH('Combined Table'!$A44&amp;'Combined Table'!$B44,$A$1:$A$1067&amp;$B$1:$B$1067,0))</f>
        <v>94</v>
      </c>
      <c r="CU44" s="13">
        <f t="array" ref="CU44">INDEX('Defence Report'!L$1:L$1067,MATCH('Combined Table'!$A44&amp;'Combined Table'!$B44,$A$1:$A$1067&amp;$B$1:$B$1067,0))</f>
        <v>124</v>
      </c>
      <c r="CV44" s="13">
        <f t="array" ref="CV44">INDEX('Defence Report'!M$1:M$1067,MATCH('Combined Table'!$A44&amp;'Combined Table'!$B44,$A$1:$A$1067&amp;$B$1:$B$1067,0))</f>
        <v>46.6</v>
      </c>
      <c r="CW44" s="13">
        <f t="array" ref="CW44">INDEX('Defence Report'!N$1:N$1067,MATCH('Combined Table'!$A44&amp;'Combined Table'!$B44,$A$1:$A$1067&amp;$B$1:$B$1067,0))</f>
        <v>128</v>
      </c>
      <c r="CX44" s="13">
        <f t="array" ref="CX44">INDEX('Defence Report'!O$1:O$1067,MATCH('Combined Table'!$A44&amp;'Combined Table'!$B44,$A$1:$A$1067&amp;$B$1:$B$1067,0))</f>
        <v>66</v>
      </c>
      <c r="CY44" s="13">
        <f t="array" ref="CY44">INDEX('Defence Report'!P$1:P$1067,MATCH('Combined Table'!$A44&amp;'Combined Table'!$B44,$A$1:$A$1067&amp;$B$1:$B$1067,0))</f>
        <v>19</v>
      </c>
      <c r="CZ44" s="13">
        <f t="array" ref="CZ44">INDEX('Defence Report'!Q$1:Q$1067,MATCH('Combined Table'!$A44&amp;'Combined Table'!$B44,$A$1:$A$1067&amp;$B$1:$B$1067,0))</f>
        <v>85</v>
      </c>
      <c r="DA44" s="13">
        <f t="array" ref="DA44">INDEX('Defence Report'!R$1:R$1067,MATCH('Combined Table'!$A44&amp;'Combined Table'!$B44,$A$1:$A$1067&amp;$B$1:$B$1067,0))</f>
        <v>11</v>
      </c>
      <c r="DB44" s="13" t="str">
        <f t="array" ref="DB44">INDEX('Defence Report'!S$1:S$1067,MATCH('Combined Table'!$A44&amp;'Combined Table'!$B44,$A$1:$A$1067&amp;$B$1:$B$1067,0))</f>
        <v/>
      </c>
      <c r="DC44" s="13" t="str">
        <f t="array" ref="DC44">INDEX('Defence Report'!T$1:T$1067,MATCH('Combined Table'!$A44&amp;'Combined Table'!$B44,$A$1:$A$1067&amp;$B$1:$B$1067,0))</f>
        <v/>
      </c>
      <c r="DD44" s="13">
        <f t="array" ref="DD44">INDEX('Defence Report'!U$1:U$1067,MATCH('Combined Table'!$A44&amp;'Combined Table'!$B44,$A$1:$A$1067&amp;$B$1:$B$1067,0))</f>
        <v>11</v>
      </c>
      <c r="DE44" s="13">
        <f t="array" ref="DE44">INDEX('Defence Report'!V$1:V$1067,MATCH('Combined Table'!$A44&amp;'Combined Table'!$B44,$A$1:$A$1067&amp;$B$1:$B$1067,0))</f>
        <v>0</v>
      </c>
      <c r="DF44" s="13">
        <f t="array" ref="DF44">INDEX('Defence Report'!W$1:W$1067,MATCH('Combined Table'!$A44&amp;'Combined Table'!$B44,$A$1:$A$1067&amp;$B$1:$B$1067,0))</f>
        <v>0</v>
      </c>
      <c r="DG44" s="13">
        <f t="array" ref="DG44">INDEX('Defence Report'!X$1:X$1067,MATCH('Combined Table'!$A44&amp;'Combined Table'!$B44,$A$1:$A$1067&amp;$B$1:$B$1067,0))</f>
        <v>9</v>
      </c>
      <c r="DH44" s="1">
        <f t="array" ref="DH44">INDEX('Ruck Speed'!C$1:C$1067,MATCH('Combined Table'!$A44&amp;'Combined Table'!$B44,$A$1:$A$1067&amp;$B$1:$B$1067,0))</f>
        <v>10</v>
      </c>
      <c r="DI44" s="13">
        <f t="array" ref="DI44">INDEX('Ruck Speed'!D$1:D$1067,MATCH('Combined Table'!$A44&amp;'Combined Table'!$B44,$A$1:$A$1067&amp;$B$1:$B$1067,0))</f>
        <v>27</v>
      </c>
      <c r="DJ44" s="13">
        <f t="array" ref="DJ44">INDEX('Ruck Speed'!E$1:E$1067,MATCH('Combined Table'!$A44&amp;'Combined Table'!$B44,$A$1:$A$1067&amp;$B$1:$B$1067,0))</f>
        <v>33</v>
      </c>
      <c r="DK44" s="13">
        <f t="array" ref="DK44">INDEX('Ruck Speed'!F$1:F$1067,MATCH('Combined Table'!$A44&amp;'Combined Table'!$B44,$A$1:$A$1067&amp;$B$1:$B$1067,0))</f>
        <v>70</v>
      </c>
      <c r="DL44" s="13">
        <f t="array" ref="DL44">INDEX('Ruck Speed'!G$1:G$1067,MATCH('Combined Table'!$A44&amp;'Combined Table'!$B44,$A$1:$A$1067&amp;$B$1:$B$1067,0))</f>
        <v>47.1</v>
      </c>
      <c r="DM44" s="13">
        <f t="array" ref="DM44">INDEX('Ruck Speed'!H$1:H$1067,MATCH('Combined Table'!$A44&amp;'Combined Table'!$B44,$A$1:$A$1067&amp;$B$1:$B$1067,0))</f>
        <v>8</v>
      </c>
      <c r="DN44" s="13">
        <f t="array" ref="DN44">INDEX('Ruck Speed'!I$1:I$1067,MATCH('Combined Table'!$A44&amp;'Combined Table'!$B44,$A$1:$A$1067&amp;$B$1:$B$1067,0))</f>
        <v>15</v>
      </c>
      <c r="DO44" s="13">
        <f t="array" ref="DO44">INDEX('Ruck Speed'!J$1:J$1067,MATCH('Combined Table'!$A44&amp;'Combined Table'!$B44,$A$1:$A$1067&amp;$B$1:$B$1067,0))</f>
        <v>45</v>
      </c>
      <c r="DP44" s="13">
        <f t="array" ref="DP44">INDEX('Ruck Speed'!K$1:K$1067,MATCH('Combined Table'!$A44&amp;'Combined Table'!$B44,$A$1:$A$1067&amp;$B$1:$B$1067,0))</f>
        <v>50</v>
      </c>
      <c r="DQ44" s="13">
        <f t="array" ref="DQ44">INDEX('Ruck Speed'!L$1:L$1067,MATCH('Combined Table'!$A44&amp;'Combined Table'!$B44,$A$1:$A$1067&amp;$B$1:$B$1067,0))</f>
        <v>110</v>
      </c>
      <c r="DR44" s="13">
        <f t="array" ref="DR44">INDEX('Ruck Speed'!M$1:M$1067,MATCH('Combined Table'!$A44&amp;'Combined Table'!$B44,$A$1:$A$1067&amp;$B$1:$B$1067,0))</f>
        <v>45.5</v>
      </c>
      <c r="DS44" s="13">
        <f t="array" ref="DS44">INDEX('Ruck Speed'!N$1:N$1067,MATCH('Combined Table'!$A44&amp;'Combined Table'!$B44,$A$1:$A$1067&amp;$B$1:$B$1067,0))</f>
        <v>11</v>
      </c>
      <c r="DT44" s="1">
        <f t="array" ref="DT44">IF(ISNA(INDEX('Maul Outcomes - Attack'!C$1:C$1067,MATCH('Combined Table'!$A44&amp;'Combined Table'!$B44,'Maul Outcomes - Attack'!$A$1:$A$1067&amp;'Maul Outcomes - Attack'!$B$1:$B$1067,0))),"",INDEX('Maul Outcomes - Attack'!C$1:C$1067,MATCH('Combined Table'!$A44&amp;'Combined Table'!$B44,'Maul Outcomes - Attack'!$A$1:$A$1067&amp;'Maul Outcomes - Attack'!$B$1:$B$1067,0)))</f>
        <v>1</v>
      </c>
      <c r="DU44" s="13" t="str">
        <f t="array" ref="DU44">IF(ISNA(INDEX('Maul Outcomes - Attack'!D$1:D$1067,MATCH('Combined Table'!$A44&amp;'Combined Table'!$B44,'Maul Outcomes - Attack'!$A$1:$A$1067&amp;'Maul Outcomes - Attack'!$B$1:$B$1067,0))),"",INDEX('Maul Outcomes - Attack'!D$1:D$1067,MATCH('Combined Table'!$A44&amp;'Combined Table'!$B44,'Maul Outcomes - Attack'!$A$1:$A$1067&amp;'Maul Outcomes - Attack'!$B$1:$B$1067,0)))</f>
        <v/>
      </c>
      <c r="DV44" s="13">
        <f t="array" ref="DV44">IF(ISNA(INDEX('Maul Outcomes - Attack'!E$1:E$1067,MATCH('Combined Table'!$A44&amp;'Combined Table'!$B44,'Maul Outcomes - Attack'!$A$1:$A$1067&amp;'Maul Outcomes - Attack'!$B$1:$B$1067,0))),"",INDEX('Maul Outcomes - Attack'!E$1:E$1067,MATCH('Combined Table'!$A44&amp;'Combined Table'!$B44,'Maul Outcomes - Attack'!$A$1:$A$1067&amp;'Maul Outcomes - Attack'!$B$1:$B$1067,0)))</f>
        <v>1</v>
      </c>
      <c r="DW44" s="13" t="str">
        <f t="array" ref="DW44">IF(ISNA(INDEX('Maul Outcomes - Attack'!F$1:F$1067,MATCH('Combined Table'!$A44&amp;'Combined Table'!$B44,'Maul Outcomes - Attack'!$A$1:$A$1067&amp;'Maul Outcomes - Attack'!$B$1:$B$1067,0))),"",INDEX('Maul Outcomes - Attack'!F$1:F$1067,MATCH('Combined Table'!$A44&amp;'Combined Table'!$B44,'Maul Outcomes - Attack'!$A$1:$A$1067&amp;'Maul Outcomes - Attack'!$B$1:$B$1067,0)))</f>
        <v/>
      </c>
      <c r="DX44" s="13" t="str">
        <f t="array" ref="DX44">IF(ISNA(INDEX('Maul Outcomes - Attack'!G$1:G$1067,MATCH('Combined Table'!$A44&amp;'Combined Table'!$B44,'Maul Outcomes - Attack'!$A$1:$A$1067&amp;'Maul Outcomes - Attack'!$B$1:$B$1067,0))),"",INDEX('Maul Outcomes - Attack'!G$1:G$1067,MATCH('Combined Table'!$A44&amp;'Combined Table'!$B44,'Maul Outcomes - Attack'!$A$1:$A$1067&amp;'Maul Outcomes - Attack'!$B$1:$B$1067,0)))</f>
        <v/>
      </c>
      <c r="DY44" s="13" t="str">
        <f t="array" ref="DY44">IF(ISNA(INDEX('Maul Outcomes - Attack'!H$1:H$1067,MATCH('Combined Table'!$A44&amp;'Combined Table'!$B44,'Maul Outcomes - Attack'!$A$1:$A$1067&amp;'Maul Outcomes - Attack'!$B$1:$B$1067,0))),"",INDEX('Maul Outcomes - Attack'!H$1:H$1067,MATCH('Combined Table'!$A44&amp;'Combined Table'!$B44,'Maul Outcomes - Attack'!$A$1:$A$1067&amp;'Maul Outcomes - Attack'!$B$1:$B$1067,0)))</f>
        <v/>
      </c>
      <c r="DZ44" s="13" t="str">
        <f t="array" ref="DZ44">IF(ISNA(INDEX('Maul Outcomes - Attack'!I$1:I$1067,MATCH('Combined Table'!$A44&amp;'Combined Table'!$B44,'Maul Outcomes - Attack'!$A$1:$A$1067&amp;'Maul Outcomes - Attack'!$B$1:$B$1067,0))),"",INDEX('Maul Outcomes - Attack'!I$1:I$1067,MATCH('Combined Table'!$A44&amp;'Combined Table'!$B44,'Maul Outcomes - Attack'!$A$1:$A$1067&amp;'Maul Outcomes - Attack'!$B$1:$B$1067,0)))</f>
        <v/>
      </c>
      <c r="EA44" s="13">
        <f t="array" ref="EA44">IF(ISNA(INDEX('Maul Outcomes - Attack'!J$1:J$1067,MATCH('Combined Table'!$A44&amp;'Combined Table'!$B44,'Maul Outcomes - Attack'!$A$1:$A$1067&amp;'Maul Outcomes - Attack'!$B$1:$B$1067,0))),"",INDEX('Maul Outcomes - Attack'!J$1:J$1067,MATCH('Combined Table'!$A44&amp;'Combined Table'!$B44,'Maul Outcomes - Attack'!$A$1:$A$1067&amp;'Maul Outcomes - Attack'!$B$1:$B$1067,0)))</f>
        <v>1</v>
      </c>
      <c r="EB44" s="13" t="e">
        <f t="array" ref="EB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C44" s="13" t="e">
        <f t="array" ref="EC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D44" s="13" t="e">
        <f t="array" ref="ED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E44" s="13" t="e">
        <f t="array" ref="EE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F44" s="13" t="e">
        <f t="array" ref="EF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G44" s="13" t="e">
        <f t="array" ref="EG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H44" s="13" t="e">
        <f t="array" ref="EH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I44" s="13" t="e">
        <f t="array" ref="EI44">IF(ISNA(INDEX('Maul Outcomes - Attack'!#REF!,MATCH('Combined Table'!$A44&amp;'Combined Table'!$B44,'Maul Outcomes - Attack'!$A$1:$A$1067&amp;'Maul Outcomes - Attack'!$B$1:$B$1067,0))),"",INDEX('Maul Outcomes - Attack'!#REF!,MATCH('Combined Table'!$A44&amp;'Combined Table'!$B44,'Maul Outcomes - Attack'!$A$1:$A$1067&amp;'Maul Outcomes - Attack'!$B$1:$B$1067,0)))</f>
        <v>#REF!</v>
      </c>
      <c r="EJ44" s="1">
        <f t="array" ref="EJ44">IF(ISNA(INDEX('Lineout Success'!C$1:C$1067,MATCH('Combined Table'!$A44&amp;'Combined Table'!$B44,'Lineout Success'!$A$1:$A$1067&amp;'Lineout Success'!$B$1:$B$1067,0))),"",INDEX('Lineout Success'!C$1:C$1067,MATCH('Combined Table'!$A44&amp;'Combined Table'!$B44,'Lineout Success'!$A$1:$A$1067&amp;'Lineout Success'!$B$1:$B$1067,0)))</f>
        <v>11</v>
      </c>
      <c r="EK44" s="13">
        <f t="array" ref="EK44">IF(ISNA(INDEX('Lineout Success'!D$1:D$1067,MATCH('Combined Table'!$A44&amp;'Combined Table'!$B44,'Lineout Success'!$A$1:$A$1067&amp;'Lineout Success'!$B$1:$B$1067,0))),"",INDEX('Lineout Success'!D$1:D$1067,MATCH('Combined Table'!$A44&amp;'Combined Table'!$B44,'Lineout Success'!$A$1:$A$1067&amp;'Lineout Success'!$B$1:$B$1067,0)))</f>
        <v>84.6</v>
      </c>
      <c r="EL44" s="13">
        <f t="array" ref="EL44">IF(ISNA(INDEX('Lineout Success'!E$1:E$1067,MATCH('Combined Table'!$A44&amp;'Combined Table'!$B44,'Lineout Success'!$A$1:$A$1067&amp;'Lineout Success'!$B$1:$B$1067,0))),"",INDEX('Lineout Success'!E$1:E$1067,MATCH('Combined Table'!$A44&amp;'Combined Table'!$B44,'Lineout Success'!$A$1:$A$1067&amp;'Lineout Success'!$B$1:$B$1067,0)))</f>
        <v>2</v>
      </c>
      <c r="EM44" s="13">
        <f t="array" ref="EM44">IF(ISNA(INDEX('Lineout Success'!F$1:F$1067,MATCH('Combined Table'!$A44&amp;'Combined Table'!$B44,'Lineout Success'!$A$1:$A$1067&amp;'Lineout Success'!$B$1:$B$1067,0))),"",INDEX('Lineout Success'!F$1:F$1067,MATCH('Combined Table'!$A44&amp;'Combined Table'!$B44,'Lineout Success'!$A$1:$A$1067&amp;'Lineout Success'!$B$1:$B$1067,0)))</f>
        <v>15.4</v>
      </c>
      <c r="EN44" s="13">
        <f t="array" ref="EN44">IF(ISNA(INDEX('Lineout Success'!G$1:G$1067,MATCH('Combined Table'!$A44&amp;'Combined Table'!$B44,'Lineout Success'!$A$1:$A$1067&amp;'Lineout Success'!$B$1:$B$1067,0))),"",INDEX('Lineout Success'!G$1:G$1067,MATCH('Combined Table'!$A44&amp;'Combined Table'!$B44,'Lineout Success'!$A$1:$A$1067&amp;'Lineout Success'!$B$1:$B$1067,0)))</f>
        <v>13</v>
      </c>
      <c r="EO44" s="13" t="str">
        <f t="array" ref="EO44">IF(ISNA(INDEX('Lineout Success'!H$1:H$1067,MATCH('Combined Table'!$A44&amp;'Combined Table'!$B44,'Lineout Success'!$A$1:$A$1067&amp;'Lineout Success'!$B$1:$B$1067,0))),"",INDEX('Lineout Success'!H$1:H$1067,MATCH('Combined Table'!$A44&amp;'Combined Table'!$B44,'Lineout Success'!$A$1:$A$1067&amp;'Lineout Success'!$B$1:$B$1067,0)))</f>
        <v/>
      </c>
      <c r="EP44" s="13" t="str">
        <f t="array" ref="EP44">IF(ISNA(INDEX('Lineout Success'!I$1:I$1067,MATCH('Combined Table'!$A44&amp;'Combined Table'!$B44,'Lineout Success'!$A$1:$A$1067&amp;'Lineout Success'!$B$1:$B$1067,0))),"",INDEX('Lineout Success'!I$1:I$1067,MATCH('Combined Table'!$A44&amp;'Combined Table'!$B44,'Lineout Success'!$A$1:$A$1067&amp;'Lineout Success'!$B$1:$B$1067,0)))</f>
        <v/>
      </c>
      <c r="EQ44" s="13">
        <f t="array" ref="EQ44">IF(ISNA(INDEX('Lineout Success'!J$1:J$1067,MATCH('Combined Table'!$A44&amp;'Combined Table'!$B44,'Lineout Success'!$A$1:$A$1067&amp;'Lineout Success'!$B$1:$B$1067,0))),"",INDEX('Lineout Success'!J$1:J$1067,MATCH('Combined Table'!$A44&amp;'Combined Table'!$B44,'Lineout Success'!$A$1:$A$1067&amp;'Lineout Success'!$B$1:$B$1067,0)))</f>
        <v>14</v>
      </c>
      <c r="ER44" s="13">
        <f t="array" ref="ER44">IF(ISNA(INDEX('Lineout Success'!K$1:K$1067,MATCH('Combined Table'!$A44&amp;'Combined Table'!$B44,'Lineout Success'!$A$1:$A$1067&amp;'Lineout Success'!$B$1:$B$1067,0))),"",INDEX('Lineout Success'!K$1:K$1067,MATCH('Combined Table'!$A44&amp;'Combined Table'!$B44,'Lineout Success'!$A$1:$A$1067&amp;'Lineout Success'!$B$1:$B$1067,0)))</f>
        <v>100</v>
      </c>
      <c r="ES44" s="13">
        <f t="array" ref="ES44">IF(ISNA(INDEX('Lineout Success'!L$1:L$1067,MATCH('Combined Table'!$A44&amp;'Combined Table'!$B44,'Lineout Success'!$A$1:$A$1067&amp;'Lineout Success'!$B$1:$B$1067,0))),"",INDEX('Lineout Success'!L$1:L$1067,MATCH('Combined Table'!$A44&amp;'Combined Table'!$B44,'Lineout Success'!$A$1:$A$1067&amp;'Lineout Success'!$B$1:$B$1067,0)))</f>
        <v>14</v>
      </c>
      <c r="ET44" s="13">
        <f t="array" ref="ET44">IF(ISNA(INDEX('Lineout Success'!M$1:M$1067,MATCH('Combined Table'!$A44&amp;'Combined Table'!$B44,'Lineout Success'!$A$1:$A$1067&amp;'Lineout Success'!$B$1:$B$1067,0))),"",INDEX('Lineout Success'!M$1:M$1067,MATCH('Combined Table'!$A44&amp;'Combined Table'!$B44,'Lineout Success'!$A$1:$A$1067&amp;'Lineout Success'!$B$1:$B$1067,0)))</f>
        <v>11</v>
      </c>
      <c r="EU44" s="13">
        <f t="array" ref="EU44">IF(ISNA(INDEX('Lineout Success'!N$1:N$1067,MATCH('Combined Table'!$A44&amp;'Combined Table'!$B44,'Lineout Success'!$A$1:$A$1067&amp;'Lineout Success'!$B$1:$B$1067,0))),"",INDEX('Lineout Success'!N$1:N$1067,MATCH('Combined Table'!$A44&amp;'Combined Table'!$B44,'Lineout Success'!$A$1:$A$1067&amp;'Lineout Success'!$B$1:$B$1067,0)))</f>
        <v>40.700000000000003</v>
      </c>
      <c r="EV44" s="13">
        <f t="array" ref="EV44">IF(ISNA(INDEX('Lineout Success'!O$1:O$1067,MATCH('Combined Table'!$A44&amp;'Combined Table'!$B44,'Lineout Success'!$A$1:$A$1067&amp;'Lineout Success'!$B$1:$B$1067,0))),"",INDEX('Lineout Success'!O$1:O$1067,MATCH('Combined Table'!$A44&amp;'Combined Table'!$B44,'Lineout Success'!$A$1:$A$1067&amp;'Lineout Success'!$B$1:$B$1067,0)))</f>
        <v>16</v>
      </c>
      <c r="EW44" s="13">
        <f t="array" ref="EW44">IF(ISNA(INDEX('Lineout Success'!P$1:P$1067,MATCH('Combined Table'!$A44&amp;'Combined Table'!$B44,'Lineout Success'!$A$1:$A$1067&amp;'Lineout Success'!$B$1:$B$1067,0))),"",INDEX('Lineout Success'!P$1:P$1067,MATCH('Combined Table'!$A44&amp;'Combined Table'!$B44,'Lineout Success'!$A$1:$A$1067&amp;'Lineout Success'!$B$1:$B$1067,0)))</f>
        <v>59.3</v>
      </c>
      <c r="EX44" s="13">
        <f t="array" ref="EX44">IF(ISNA(INDEX('Lineout Success'!Q$1:Q$1067,MATCH('Combined Table'!$A44&amp;'Combined Table'!$B44,'Lineout Success'!$A$1:$A$1067&amp;'Lineout Success'!$B$1:$B$1067,0))),"",INDEX('Lineout Success'!Q$1:Q$1067,MATCH('Combined Table'!$A44&amp;'Combined Table'!$B44,'Lineout Success'!$A$1:$A$1067&amp;'Lineout Success'!$B$1:$B$1067,0)))</f>
        <v>27</v>
      </c>
      <c r="EY44" s="1" t="str">
        <f t="array" ref="EY44">IF(ISNA(INDEX('Lineout Throwing'!C$1:C$1067,MATCH('Combined Table'!$A44&amp;'Combined Table'!$B44,'Lineout Throwing'!$A$1:$A$1067&amp;'Lineout Throwing'!$B$1:$B$1067,0))),"",INDEX('Lineout Throwing'!C$1:C$1067,MATCH('Combined Table'!$A44&amp;'Combined Table'!$B44,'Lineout Throwing'!$A$1:$A$1067&amp;'Lineout Throwing'!$B$1:$B$1067,0)))</f>
        <v/>
      </c>
      <c r="EZ44" s="13" t="str">
        <f t="array" ref="EZ44">IF(ISNA(INDEX('Lineout Throwing'!D$1:D$1067,MATCH('Combined Table'!$A44&amp;'Combined Table'!$B44,'Lineout Throwing'!$A$1:$A$1067&amp;'Lineout Throwing'!$B$1:$B$1067,0))),"",INDEX('Lineout Throwing'!D$1:D$1067,MATCH('Combined Table'!$A44&amp;'Combined Table'!$B44,'Lineout Throwing'!$A$1:$A$1067&amp;'Lineout Throwing'!$B$1:$B$1067,0)))</f>
        <v/>
      </c>
      <c r="FA44" s="13" t="str">
        <f t="array" ref="FA44">IF(ISNA(INDEX('Lineout Throwing'!E$1:E$1067,MATCH('Combined Table'!$A44&amp;'Combined Table'!$B44,'Lineout Throwing'!$A$1:$A$1067&amp;'Lineout Throwing'!$B$1:$B$1067,0))),"",INDEX('Lineout Throwing'!E$1:E$1067,MATCH('Combined Table'!$A44&amp;'Combined Table'!$B44,'Lineout Throwing'!$A$1:$A$1067&amp;'Lineout Throwing'!$B$1:$B$1067,0)))</f>
        <v/>
      </c>
      <c r="FB44" s="13" t="str">
        <f t="array" ref="FB44">IF(ISNA(INDEX('Lineout Throwing'!F$1:F$1067,MATCH('Combined Table'!$A44&amp;'Combined Table'!$B44,'Lineout Throwing'!$A$1:$A$1067&amp;'Lineout Throwing'!$B$1:$B$1067,0))),"",INDEX('Lineout Throwing'!F$1:F$1067,MATCH('Combined Table'!$A44&amp;'Combined Table'!$B44,'Lineout Throwing'!$A$1:$A$1067&amp;'Lineout Throwing'!$B$1:$B$1067,0)))</f>
        <v/>
      </c>
      <c r="FC44" s="13" t="str">
        <f t="array" ref="FC44">IF(ISNA(INDEX('Lineout Throwing'!G$1:G$1067,MATCH('Combined Table'!$A44&amp;'Combined Table'!$B44,'Lineout Throwing'!$A$1:$A$1067&amp;'Lineout Throwing'!$B$1:$B$1067,0))),"",INDEX('Lineout Throwing'!G$1:G$1067,MATCH('Combined Table'!$A44&amp;'Combined Table'!$B44,'Lineout Throwing'!$A$1:$A$1067&amp;'Lineout Throwing'!$B$1:$B$1067,0)))</f>
        <v/>
      </c>
      <c r="FD44" s="13" t="str">
        <f t="array" ref="FD44">IF(ISNA(INDEX('Lineout Throwing'!H$1:H$1067,MATCH('Combined Table'!$A44&amp;'Combined Table'!$B44,'Lineout Throwing'!$A$1:$A$1067&amp;'Lineout Throwing'!$B$1:$B$1067,0))),"",INDEX('Lineout Throwing'!H$1:H$1067,MATCH('Combined Table'!$A44&amp;'Combined Table'!$B44,'Lineout Throwing'!$A$1:$A$1067&amp;'Lineout Throwing'!$B$1:$B$1067,0)))</f>
        <v/>
      </c>
      <c r="FE44" s="13">
        <f t="array" ref="FE44">IF(ISNA(INDEX('Lineout Throwing'!I$1:I$1067,MATCH('Combined Table'!$A44&amp;'Combined Table'!$B44,'Lineout Throwing'!$A$1:$A$1067&amp;'Lineout Throwing'!$B$1:$B$1067,0))),"",INDEX('Lineout Throwing'!I$1:I$1067,MATCH('Combined Table'!$A44&amp;'Combined Table'!$B44,'Lineout Throwing'!$A$1:$A$1067&amp;'Lineout Throwing'!$B$1:$B$1067,0)))</f>
        <v>5</v>
      </c>
      <c r="FF44" s="13">
        <f t="array" ref="FF44">IF(ISNA(INDEX('Lineout Throwing'!J$1:J$1067,MATCH('Combined Table'!$A44&amp;'Combined Table'!$B44,'Lineout Throwing'!$A$1:$A$1067&amp;'Lineout Throwing'!$B$1:$B$1067,0))),"",INDEX('Lineout Throwing'!J$1:J$1067,MATCH('Combined Table'!$A44&amp;'Combined Table'!$B44,'Lineout Throwing'!$A$1:$A$1067&amp;'Lineout Throwing'!$B$1:$B$1067,0)))</f>
        <v>38.5</v>
      </c>
      <c r="FG44" s="13" t="str">
        <f t="array" ref="FG44">IF(ISNA(INDEX('Lineout Throwing'!K$1:K$1067,MATCH('Combined Table'!$A44&amp;'Combined Table'!$B44,'Lineout Throwing'!$A$1:$A$1067&amp;'Lineout Throwing'!$B$1:$B$1067,0))),"",INDEX('Lineout Throwing'!K$1:K$1067,MATCH('Combined Table'!$A44&amp;'Combined Table'!$B44,'Lineout Throwing'!$A$1:$A$1067&amp;'Lineout Throwing'!$B$1:$B$1067,0)))</f>
        <v/>
      </c>
      <c r="FH44" s="13" t="str">
        <f t="array" ref="FH44">IF(ISNA(INDEX('Lineout Throwing'!L$1:L$1067,MATCH('Combined Table'!$A44&amp;'Combined Table'!$B44,'Lineout Throwing'!$A$1:$A$1067&amp;'Lineout Throwing'!$B$1:$B$1067,0))),"",INDEX('Lineout Throwing'!L$1:L$1067,MATCH('Combined Table'!$A44&amp;'Combined Table'!$B44,'Lineout Throwing'!$A$1:$A$1067&amp;'Lineout Throwing'!$B$1:$B$1067,0)))</f>
        <v/>
      </c>
      <c r="FI44" s="13">
        <f t="array" ref="FI44">IF(ISNA(INDEX('Lineout Throwing'!M$1:M$1067,MATCH('Combined Table'!$A44&amp;'Combined Table'!$B44,'Lineout Throwing'!$A$1:$A$1067&amp;'Lineout Throwing'!$B$1:$B$1067,0))),"",INDEX('Lineout Throwing'!M$1:M$1067,MATCH('Combined Table'!$A44&amp;'Combined Table'!$B44,'Lineout Throwing'!$A$1:$A$1067&amp;'Lineout Throwing'!$B$1:$B$1067,0)))</f>
        <v>7</v>
      </c>
      <c r="FJ44" s="13">
        <f t="array" ref="FJ44">IF(ISNA(INDEX('Lineout Throwing'!N$1:N$1067,MATCH('Combined Table'!$A44&amp;'Combined Table'!$B44,'Lineout Throwing'!$A$1:$A$1067&amp;'Lineout Throwing'!$B$1:$B$1067,0))),"",INDEX('Lineout Throwing'!N$1:N$1067,MATCH('Combined Table'!$A44&amp;'Combined Table'!$B44,'Lineout Throwing'!$A$1:$A$1067&amp;'Lineout Throwing'!$B$1:$B$1067,0)))</f>
        <v>53.8</v>
      </c>
      <c r="FK44" s="13" t="str">
        <f t="array" ref="FK44">IF(ISNA(INDEX('Lineout Throwing'!O$1:O$1067,MATCH('Combined Table'!$A44&amp;'Combined Table'!$B44,'Lineout Throwing'!$A$1:$A$1067&amp;'Lineout Throwing'!$B$1:$B$1067,0))),"",INDEX('Lineout Throwing'!O$1:O$1067,MATCH('Combined Table'!$A44&amp;'Combined Table'!$B44,'Lineout Throwing'!$A$1:$A$1067&amp;'Lineout Throwing'!$B$1:$B$1067,0)))</f>
        <v/>
      </c>
      <c r="FL44" s="13" t="str">
        <f t="array" ref="FL44">IF(ISNA(INDEX('Lineout Throwing'!P$1:P$1067,MATCH('Combined Table'!$A44&amp;'Combined Table'!$B44,'Lineout Throwing'!$A$1:$A$1067&amp;'Lineout Throwing'!$B$1:$B$1067,0))),"",INDEX('Lineout Throwing'!P$1:P$1067,MATCH('Combined Table'!$A44&amp;'Combined Table'!$B44,'Lineout Throwing'!$A$1:$A$1067&amp;'Lineout Throwing'!$B$1:$B$1067,0)))</f>
        <v/>
      </c>
      <c r="FM44" s="13">
        <f t="array" ref="FM44">IF(ISNA(INDEX('Lineout Throwing'!Q$1:Q$1067,MATCH('Combined Table'!$A44&amp;'Combined Table'!$B44,'Lineout Throwing'!$A$1:$A$1067&amp;'Lineout Throwing'!$B$1:$B$1067,0))),"",INDEX('Lineout Throwing'!Q$1:Q$1067,MATCH('Combined Table'!$A44&amp;'Combined Table'!$B44,'Lineout Throwing'!$A$1:$A$1067&amp;'Lineout Throwing'!$B$1:$B$1067,0)))</f>
        <v>1</v>
      </c>
      <c r="FN44" s="13">
        <f t="array" ref="FN44">IF(ISNA(INDEX('Lineout Throwing'!R$1:R$1067,MATCH('Combined Table'!$A44&amp;'Combined Table'!$B44,'Lineout Throwing'!$A$1:$A$1067&amp;'Lineout Throwing'!$B$1:$B$1067,0))),"",INDEX('Lineout Throwing'!R$1:R$1067,MATCH('Combined Table'!$A44&amp;'Combined Table'!$B44,'Lineout Throwing'!$A$1:$A$1067&amp;'Lineout Throwing'!$B$1:$B$1067,0)))</f>
        <v>7.7</v>
      </c>
      <c r="FO44" s="13">
        <f t="array" ref="FO44">IF(ISNA(INDEX('Lineout Throwing'!S$1:S$1067,MATCH('Combined Table'!$A44&amp;'Combined Table'!$B44,'Lineout Throwing'!$A$1:$A$1067&amp;'Lineout Throwing'!$B$1:$B$1067,0))),"",INDEX('Lineout Throwing'!S$1:S$1067,MATCH('Combined Table'!$A44&amp;'Combined Table'!$B44,'Lineout Throwing'!$A$1:$A$1067&amp;'Lineout Throwing'!$B$1:$B$1067,0)))</f>
        <v>13</v>
      </c>
      <c r="FP44" s="13">
        <f t="array" ref="FP44">IF(ISNA(INDEX('Lineout Throwing'!T$1:T$1067,MATCH('Combined Table'!$A44&amp;'Combined Table'!$B44,'Lineout Throwing'!$A$1:$A$1067&amp;'Lineout Throwing'!$B$1:$B$1067,0))),"",INDEX('Lineout Throwing'!T$1:T$1067,MATCH('Combined Table'!$A44&amp;'Combined Table'!$B44,'Lineout Throwing'!$A$1:$A$1067&amp;'Lineout Throwing'!$B$1:$B$1067,0)))</f>
        <v>11</v>
      </c>
      <c r="FQ44" s="13">
        <f t="array" ref="FQ44">IF(ISNA(INDEX('Lineout Throwing'!U$1:U$1067,MATCH('Combined Table'!$A44&amp;'Combined Table'!$B44,'Lineout Throwing'!$A$1:$A$1067&amp;'Lineout Throwing'!$B$1:$B$1067,0))),"",INDEX('Lineout Throwing'!U$1:U$1067,MATCH('Combined Table'!$A44&amp;'Combined Table'!$B44,'Lineout Throwing'!$A$1:$A$1067&amp;'Lineout Throwing'!$B$1:$B$1067,0)))</f>
        <v>84.6</v>
      </c>
      <c r="FR44" s="13">
        <f t="array" ref="FR44">IF(ISNA(INDEX('Lineout Throwing'!V$1:V$1067,MATCH('Combined Table'!$A44&amp;'Combined Table'!$B44,'Lineout Throwing'!$A$1:$A$1067&amp;'Lineout Throwing'!$B$1:$B$1067,0))),"",INDEX('Lineout Throwing'!V$1:V$1067,MATCH('Combined Table'!$A44&amp;'Combined Table'!$B44,'Lineout Throwing'!$A$1:$A$1067&amp;'Lineout Throwing'!$B$1:$B$1067,0)))</f>
        <v>2</v>
      </c>
      <c r="FS44" s="13">
        <f t="array" ref="FS44">IF(ISNA(INDEX('Lineout Throwing'!W$1:W$1067,MATCH('Combined Table'!$A44&amp;'Combined Table'!$B44,'Lineout Throwing'!$A$1:$A$1067&amp;'Lineout Throwing'!$B$1:$B$1067,0))),"",INDEX('Lineout Throwing'!W$1:W$1067,MATCH('Combined Table'!$A44&amp;'Combined Table'!$B44,'Lineout Throwing'!$A$1:$A$1067&amp;'Lineout Throwing'!$B$1:$B$1067,0)))</f>
        <v>15.4</v>
      </c>
      <c r="FT44" s="1">
        <f t="array" ref="FT44">IF(ISNA(INDEX('Scrum Own Feed'!C$1:C$1067,MATCH('Combined Table'!$A44&amp;'Combined Table'!$B44,'Scrum Own Feed'!$A$1:$A$1067&amp;'Scrum Own Feed'!$B$1:$B$1067,0))),"",INDEX('Scrum Own Feed'!C$1:C$1067,MATCH('Combined Table'!$A44&amp;'Combined Table'!$B44,'Scrum Own Feed'!$A$1:$A$1067&amp;'Scrum Own Feed'!$B$1:$B$1067,0)))</f>
        <v>4</v>
      </c>
      <c r="FU44" s="13">
        <f t="array" ref="FU44">IF(ISNA(INDEX('Scrum Own Feed'!D$1:D$1067,MATCH('Combined Table'!$A44&amp;'Combined Table'!$B44,'Scrum Own Feed'!$A$1:$A$1067&amp;'Scrum Own Feed'!$B$1:$B$1067,0))),"",INDEX('Scrum Own Feed'!D$1:D$1067,MATCH('Combined Table'!$A44&amp;'Combined Table'!$B44,'Scrum Own Feed'!$A$1:$A$1067&amp;'Scrum Own Feed'!$B$1:$B$1067,0)))</f>
        <v>80</v>
      </c>
      <c r="FV44" s="13">
        <f t="array" ref="FV44">IF(ISNA(INDEX('Scrum Own Feed'!E$1:E$1067,MATCH('Combined Table'!$A44&amp;'Combined Table'!$B44,'Scrum Own Feed'!$A$1:$A$1067&amp;'Scrum Own Feed'!$B$1:$B$1067,0))),"",INDEX('Scrum Own Feed'!E$1:E$1067,MATCH('Combined Table'!$A44&amp;'Combined Table'!$B44,'Scrum Own Feed'!$A$1:$A$1067&amp;'Scrum Own Feed'!$B$1:$B$1067,0)))</f>
        <v>1</v>
      </c>
      <c r="FW44" s="13" t="str">
        <f t="array" ref="FW44">IF(ISNA(INDEX('Scrum Own Feed'!F$1:F$1067,MATCH('Combined Table'!$A44&amp;'Combined Table'!$B44,'Scrum Own Feed'!$A$1:$A$1067&amp;'Scrum Own Feed'!$B$1:$B$1067,0))),"",INDEX('Scrum Own Feed'!F$1:F$1067,MATCH('Combined Table'!$A44&amp;'Combined Table'!$B44,'Scrum Own Feed'!$A$1:$A$1067&amp;'Scrum Own Feed'!$B$1:$B$1067,0)))</f>
        <v/>
      </c>
      <c r="FX44" s="13" t="str">
        <f t="array" ref="FX44">IF(ISNA(INDEX('Scrum Own Feed'!G$1:G$1067,MATCH('Combined Table'!$A44&amp;'Combined Table'!$B44,'Scrum Own Feed'!$A$1:$A$1067&amp;'Scrum Own Feed'!$B$1:$B$1067,0))),"",INDEX('Scrum Own Feed'!G$1:G$1067,MATCH('Combined Table'!$A44&amp;'Combined Table'!$B44,'Scrum Own Feed'!$A$1:$A$1067&amp;'Scrum Own Feed'!$B$1:$B$1067,0)))</f>
        <v/>
      </c>
      <c r="FY44" s="13">
        <f t="array" ref="FY44">IF(ISNA(INDEX('Scrum Own Feed'!H$1:H$1067,MATCH('Combined Table'!$A44&amp;'Combined Table'!$B44,'Scrum Own Feed'!$A$1:$A$1067&amp;'Scrum Own Feed'!$B$1:$B$1067,0))),"",INDEX('Scrum Own Feed'!H$1:H$1067,MATCH('Combined Table'!$A44&amp;'Combined Table'!$B44,'Scrum Own Feed'!$A$1:$A$1067&amp;'Scrum Own Feed'!$B$1:$B$1067,0)))</f>
        <v>5</v>
      </c>
      <c r="FZ44" s="13">
        <f t="array" ref="FZ44">IF(ISNA(INDEX('Scrum Own Feed'!I$1:I$1067,MATCH('Combined Table'!$A44&amp;'Combined Table'!$B44,'Scrum Own Feed'!$A$1:$A$1067&amp;'Scrum Own Feed'!$B$1:$B$1067,0))),"",INDEX('Scrum Own Feed'!I$1:I$1067,MATCH('Combined Table'!$A44&amp;'Combined Table'!$B44,'Scrum Own Feed'!$A$1:$A$1067&amp;'Scrum Own Feed'!$B$1:$B$1067,0)))</f>
        <v>100</v>
      </c>
      <c r="GA44" s="13" t="str">
        <f t="array" ref="GA44">IF(ISNA(INDEX('Scrum Own Feed'!J$1:J$1067,MATCH('Combined Table'!$A44&amp;'Combined Table'!$B44,'Scrum Own Feed'!$A$1:$A$1067&amp;'Scrum Own Feed'!$B$1:$B$1067,0))),"",INDEX('Scrum Own Feed'!J$1:J$1067,MATCH('Combined Table'!$A44&amp;'Combined Table'!$B44,'Scrum Own Feed'!$A$1:$A$1067&amp;'Scrum Own Feed'!$B$1:$B$1067,0)))</f>
        <v/>
      </c>
      <c r="GB44" s="13" t="str">
        <f t="array" ref="GB44">IF(ISNA(INDEX('Scrum Own Feed'!K$1:K$1067,MATCH('Combined Table'!$A44&amp;'Combined Table'!$B44,'Scrum Own Feed'!$A$1:$A$1067&amp;'Scrum Own Feed'!$B$1:$B$1067,0))),"",INDEX('Scrum Own Feed'!K$1:K$1067,MATCH('Combined Table'!$A44&amp;'Combined Table'!$B44,'Scrum Own Feed'!$A$1:$A$1067&amp;'Scrum Own Feed'!$B$1:$B$1067,0)))</f>
        <v/>
      </c>
      <c r="GC44" s="13" t="str">
        <f t="array" ref="GC44">IF(ISNA(INDEX('Scrum Own Feed'!L$1:L$1067,MATCH('Combined Table'!$A44&amp;'Combined Table'!$B44,'Scrum Own Feed'!$A$1:$A$1067&amp;'Scrum Own Feed'!$B$1:$B$1067,0))),"",INDEX('Scrum Own Feed'!L$1:L$1067,MATCH('Combined Table'!$A44&amp;'Combined Table'!$B44,'Scrum Own Feed'!$A$1:$A$1067&amp;'Scrum Own Feed'!$B$1:$B$1067,0)))</f>
        <v/>
      </c>
      <c r="GD44" s="13" t="str">
        <f t="array" ref="GD44">IF(ISNA(INDEX('Scrum Own Feed'!M$1:M$1067,MATCH('Combined Table'!$A44&amp;'Combined Table'!$B44,'Scrum Own Feed'!$A$1:$A$1067&amp;'Scrum Own Feed'!$B$1:$B$1067,0))),"",INDEX('Scrum Own Feed'!M$1:M$1067,MATCH('Combined Table'!$A44&amp;'Combined Table'!$B44,'Scrum Own Feed'!$A$1:$A$1067&amp;'Scrum Own Feed'!$B$1:$B$1067,0)))</f>
        <v/>
      </c>
      <c r="GE44" s="13" t="str">
        <f t="array" ref="GE44">IF(ISNA(INDEX('Scrum Own Feed'!N$1:N$1067,MATCH('Combined Table'!$A44&amp;'Combined Table'!$B44,'Scrum Own Feed'!$A$1:$A$1067&amp;'Scrum Own Feed'!$B$1:$B$1067,0))),"",INDEX('Scrum Own Feed'!N$1:N$1067,MATCH('Combined Table'!$A44&amp;'Combined Table'!$B44,'Scrum Own Feed'!$A$1:$A$1067&amp;'Scrum Own Feed'!$B$1:$B$1067,0)))</f>
        <v/>
      </c>
      <c r="GF44" s="13" t="str">
        <f t="array" ref="GF44">IF(ISNA(INDEX('Scrum Own Feed'!O$1:O$1067,MATCH('Combined Table'!$A44&amp;'Combined Table'!$B44,'Scrum Own Feed'!$A$1:$A$1067&amp;'Scrum Own Feed'!$B$1:$B$1067,0))),"",INDEX('Scrum Own Feed'!O$1:O$1067,MATCH('Combined Table'!$A44&amp;'Combined Table'!$B44,'Scrum Own Feed'!$A$1:$A$1067&amp;'Scrum Own Feed'!$B$1:$B$1067,0)))</f>
        <v/>
      </c>
      <c r="GG44" s="13" t="str">
        <f t="array" ref="GG44">IF(ISNA(INDEX('Scrum Own Feed'!P$1:P$1067,MATCH('Combined Table'!$A44&amp;'Combined Table'!$B44,'Scrum Own Feed'!$A$1:$A$1067&amp;'Scrum Own Feed'!$B$1:$B$1067,0))),"",INDEX('Scrum Own Feed'!P$1:P$1067,MATCH('Combined Table'!$A44&amp;'Combined Table'!$B44,'Scrum Own Feed'!$A$1:$A$1067&amp;'Scrum Own Feed'!$B$1:$B$1067,0)))</f>
        <v/>
      </c>
      <c r="GH44" s="13">
        <f t="array" ref="GH44">IF(ISNA(INDEX('Scrum Own Feed'!Q$1:Q$1067,MATCH('Combined Table'!$A44&amp;'Combined Table'!$B44,'Scrum Own Feed'!$A$1:$A$1067&amp;'Scrum Own Feed'!$B$1:$B$1067,0))),"",INDEX('Scrum Own Feed'!Q$1:Q$1067,MATCH('Combined Table'!$A44&amp;'Combined Table'!$B44,'Scrum Own Feed'!$A$1:$A$1067&amp;'Scrum Own Feed'!$B$1:$B$1067,0)))</f>
        <v>5</v>
      </c>
      <c r="GI44" s="1" t="str">
        <f t="array" ref="GI44">IF(ISNA(INDEX('Scrum Opp Feed'!C$1:C$1067,MATCH('Combined Table'!$A44&amp;'Combined Table'!$B44,'Scrum Opp Feed'!$A$1:$A$1067&amp;'Scrum Opp Feed'!$B$1:$B$1067,0))),"",INDEX('Scrum Opp Feed'!C$1:C$1067,MATCH('Combined Table'!$A44&amp;'Combined Table'!$B44,'Scrum Opp Feed'!$A$1:$A$1067&amp;'Scrum Opp Feed'!$B$1:$B$1067,0)))</f>
        <v/>
      </c>
      <c r="GJ44" s="13" t="str">
        <f t="array" ref="GJ44">IF(ISNA(INDEX('Scrum Opp Feed'!D$1:D$1067,MATCH('Combined Table'!$A44&amp;'Combined Table'!$B44,'Scrum Opp Feed'!$A$1:$A$1067&amp;'Scrum Opp Feed'!$B$1:$B$1067,0))),"",INDEX('Scrum Opp Feed'!D$1:D$1067,MATCH('Combined Table'!$A44&amp;'Combined Table'!$B44,'Scrum Opp Feed'!$A$1:$A$1067&amp;'Scrum Opp Feed'!$B$1:$B$1067,0)))</f>
        <v/>
      </c>
      <c r="GK44" s="13" t="str">
        <f t="array" ref="GK44">IF(ISNA(INDEX('Scrum Opp Feed'!E$1:E$1067,MATCH('Combined Table'!$A44&amp;'Combined Table'!$B44,'Scrum Opp Feed'!$A$1:$A$1067&amp;'Scrum Opp Feed'!$B$1:$B$1067,0))),"",INDEX('Scrum Opp Feed'!E$1:E$1067,MATCH('Combined Table'!$A44&amp;'Combined Table'!$B44,'Scrum Opp Feed'!$A$1:$A$1067&amp;'Scrum Opp Feed'!$B$1:$B$1067,0)))</f>
        <v/>
      </c>
      <c r="GL44" s="13" t="str">
        <f t="array" ref="GL44">IF(ISNA(INDEX('Scrum Opp Feed'!F$1:F$1067,MATCH('Combined Table'!$A44&amp;'Combined Table'!$B44,'Scrum Opp Feed'!$A$1:$A$1067&amp;'Scrum Opp Feed'!$B$1:$B$1067,0))),"",INDEX('Scrum Opp Feed'!F$1:F$1067,MATCH('Combined Table'!$A44&amp;'Combined Table'!$B44,'Scrum Opp Feed'!$A$1:$A$1067&amp;'Scrum Opp Feed'!$B$1:$B$1067,0)))</f>
        <v/>
      </c>
      <c r="GM44" s="13" t="str">
        <f t="array" ref="GM44">IF(ISNA(INDEX('Scrum Opp Feed'!G$1:G$1067,MATCH('Combined Table'!$A44&amp;'Combined Table'!$B44,'Scrum Opp Feed'!$A$1:$A$1067&amp;'Scrum Opp Feed'!$B$1:$B$1067,0))),"",INDEX('Scrum Opp Feed'!G$1:G$1067,MATCH('Combined Table'!$A44&amp;'Combined Table'!$B44,'Scrum Opp Feed'!$A$1:$A$1067&amp;'Scrum Opp Feed'!$B$1:$B$1067,0)))</f>
        <v/>
      </c>
      <c r="GN44" s="13" t="str">
        <f t="array" ref="GN44">IF(ISNA(INDEX('Scrum Opp Feed'!H$1:H$1067,MATCH('Combined Table'!$A44&amp;'Combined Table'!$B44,'Scrum Opp Feed'!$A$1:$A$1067&amp;'Scrum Opp Feed'!$B$1:$B$1067,0))),"",INDEX('Scrum Opp Feed'!H$1:H$1067,MATCH('Combined Table'!$A44&amp;'Combined Table'!$B44,'Scrum Opp Feed'!$A$1:$A$1067&amp;'Scrum Opp Feed'!$B$1:$B$1067,0)))</f>
        <v/>
      </c>
      <c r="GO44" s="13" t="str">
        <f t="array" ref="GO44">IF(ISNA(INDEX('Scrum Opp Feed'!I$1:I$1067,MATCH('Combined Table'!$A44&amp;'Combined Table'!$B44,'Scrum Opp Feed'!$A$1:$A$1067&amp;'Scrum Opp Feed'!$B$1:$B$1067,0))),"",INDEX('Scrum Opp Feed'!I$1:I$1067,MATCH('Combined Table'!$A44&amp;'Combined Table'!$B44,'Scrum Opp Feed'!$A$1:$A$1067&amp;'Scrum Opp Feed'!$B$1:$B$1067,0)))</f>
        <v/>
      </c>
      <c r="GP44" s="13">
        <f t="array" ref="GP44">IF(ISNA(INDEX('Scrum Opp Feed'!J$1:J$1067,MATCH('Combined Table'!$A44&amp;'Combined Table'!$B44,'Scrum Opp Feed'!$A$1:$A$1067&amp;'Scrum Opp Feed'!$B$1:$B$1067,0))),"",INDEX('Scrum Opp Feed'!J$1:J$1067,MATCH('Combined Table'!$A44&amp;'Combined Table'!$B44,'Scrum Opp Feed'!$A$1:$A$1067&amp;'Scrum Opp Feed'!$B$1:$B$1067,0)))</f>
        <v>5</v>
      </c>
      <c r="GQ44" s="13">
        <f t="array" ref="GQ44">IF(ISNA(INDEX('Scrum Opp Feed'!K$1:K$1067,MATCH('Combined Table'!$A44&amp;'Combined Table'!$B44,'Scrum Opp Feed'!$A$1:$A$1067&amp;'Scrum Opp Feed'!$B$1:$B$1067,0))),"",INDEX('Scrum Opp Feed'!K$1:K$1067,MATCH('Combined Table'!$A44&amp;'Combined Table'!$B44,'Scrum Opp Feed'!$A$1:$A$1067&amp;'Scrum Opp Feed'!$B$1:$B$1067,0)))</f>
        <v>100</v>
      </c>
      <c r="GR44" s="13" t="str">
        <f t="array" ref="GR44">IF(ISNA(INDEX('Scrum Opp Feed'!L$1:L$1067,MATCH('Combined Table'!$A44&amp;'Combined Table'!$B44,'Scrum Opp Feed'!$A$1:$A$1067&amp;'Scrum Opp Feed'!$B$1:$B$1067,0))),"",INDEX('Scrum Opp Feed'!L$1:L$1067,MATCH('Combined Table'!$A44&amp;'Combined Table'!$B44,'Scrum Opp Feed'!$A$1:$A$1067&amp;'Scrum Opp Feed'!$B$1:$B$1067,0)))</f>
        <v/>
      </c>
      <c r="GS44" s="13" t="str">
        <f t="array" ref="GS44">IF(ISNA(INDEX('Scrum Opp Feed'!M$1:M$1067,MATCH('Combined Table'!$A44&amp;'Combined Table'!$B44,'Scrum Opp Feed'!$A$1:$A$1067&amp;'Scrum Opp Feed'!$B$1:$B$1067,0))),"",INDEX('Scrum Opp Feed'!M$1:M$1067,MATCH('Combined Table'!$A44&amp;'Combined Table'!$B44,'Scrum Opp Feed'!$A$1:$A$1067&amp;'Scrum Opp Feed'!$B$1:$B$1067,0)))</f>
        <v/>
      </c>
      <c r="GT44" s="13" t="str">
        <f t="array" ref="GT44">IF(ISNA(INDEX('Scrum Opp Feed'!N$1:N$1067,MATCH('Combined Table'!$A44&amp;'Combined Table'!$B44,'Scrum Opp Feed'!$A$1:$A$1067&amp;'Scrum Opp Feed'!$B$1:$B$1067,0))),"",INDEX('Scrum Opp Feed'!N$1:N$1067,MATCH('Combined Table'!$A44&amp;'Combined Table'!$B44,'Scrum Opp Feed'!$A$1:$A$1067&amp;'Scrum Opp Feed'!$B$1:$B$1067,0)))</f>
        <v/>
      </c>
      <c r="GU44" s="13">
        <f t="array" ref="GU44">IF(ISNA(INDEX('Scrum Opp Feed'!O$1:O$1067,MATCH('Combined Table'!$A44&amp;'Combined Table'!$B44,'Scrum Opp Feed'!$A$1:$A$1067&amp;'Scrum Opp Feed'!$B$1:$B$1067,0))),"",INDEX('Scrum Opp Feed'!O$1:O$1067,MATCH('Combined Table'!$A44&amp;'Combined Table'!$B44,'Scrum Opp Feed'!$A$1:$A$1067&amp;'Scrum Opp Feed'!$B$1:$B$1067,0)))</f>
        <v>5</v>
      </c>
      <c r="GV44" s="13">
        <f t="array" ref="GV44">IF(ISNA(INDEX('Scrum Opp Feed'!P$1:P$1067,MATCH('Combined Table'!$A44&amp;'Combined Table'!$B44,'Scrum Opp Feed'!$A$1:$A$1067&amp;'Scrum Opp Feed'!$B$1:$B$1067,0))),"",INDEX('Scrum Opp Feed'!P$1:P$1067,MATCH('Combined Table'!$A44&amp;'Combined Table'!$B44,'Scrum Opp Feed'!$A$1:$A$1067&amp;'Scrum Opp Feed'!$B$1:$B$1067,0)))</f>
        <v>100</v>
      </c>
      <c r="GW44" s="13">
        <f t="array" ref="GW44">IF(ISNA(INDEX('Scrum Opp Feed'!Q$1:Q$1067,MATCH('Combined Table'!$A44&amp;'Combined Table'!$B44,'Scrum Opp Feed'!$A$1:$A$1067&amp;'Scrum Opp Feed'!$B$1:$B$1067,0))),"",INDEX('Scrum Opp Feed'!Q$1:Q$1067,MATCH('Combined Table'!$A44&amp;'Combined Table'!$B44,'Scrum Opp Feed'!$A$1:$A$1067&amp;'Scrum Opp Feed'!$B$1:$B$1067,0)))</f>
        <v>5</v>
      </c>
      <c r="GX44" s="1" t="str">
        <f t="array" ref="GX44">IF(ISNA(INDEX('Restart 50m'!C$1:C$1067,MATCH('Combined Table'!$A44&amp;'Combined Table'!$B44,'Restart 50m'!$A$1:$A$1067&amp;'Restart 50m'!$B$1:$B$1067,0))),"",INDEX('Restart 50m'!C$1:C$1067,MATCH('Combined Table'!$A44&amp;'Combined Table'!$B44,'Restart 50m'!$A$1:$A$1067&amp;'Restart 50m'!$B$1:$B$1067,0)))</f>
        <v/>
      </c>
      <c r="GY44" s="13" t="str">
        <f t="array" ref="GY44">IF(ISNA(INDEX('Restart 50m'!D$1:D$1067,MATCH('Combined Table'!$A44&amp;'Combined Table'!$B44,'Restart 50m'!$A$1:$A$1067&amp;'Restart 50m'!$B$1:$B$1067,0))),"",INDEX('Restart 50m'!D$1:D$1067,MATCH('Combined Table'!$A44&amp;'Combined Table'!$B44,'Restart 50m'!$A$1:$A$1067&amp;'Restart 50m'!$B$1:$B$1067,0)))</f>
        <v/>
      </c>
      <c r="GZ44" s="13" t="str">
        <f t="array" ref="GZ44">IF(ISNA(INDEX('Restart 50m'!E$1:E$1067,MATCH('Combined Table'!$A44&amp;'Combined Table'!$B44,'Restart 50m'!$A$1:$A$1067&amp;'Restart 50m'!$B$1:$B$1067,0))),"",INDEX('Restart 50m'!E$1:E$1067,MATCH('Combined Table'!$A44&amp;'Combined Table'!$B44,'Restart 50m'!$A$1:$A$1067&amp;'Restart 50m'!$B$1:$B$1067,0)))</f>
        <v/>
      </c>
      <c r="HA44" s="13" t="str">
        <f t="array" ref="HA44">IF(ISNA(INDEX('Restart 50m'!F$1:F$1067,MATCH('Combined Table'!$A44&amp;'Combined Table'!$B44,'Restart 50m'!$A$1:$A$1067&amp;'Restart 50m'!$B$1:$B$1067,0))),"",INDEX('Restart 50m'!F$1:F$1067,MATCH('Combined Table'!$A44&amp;'Combined Table'!$B44,'Restart 50m'!$A$1:$A$1067&amp;'Restart 50m'!$B$1:$B$1067,0)))</f>
        <v/>
      </c>
      <c r="HB44" s="13" t="str">
        <f t="array" ref="HB44">IF(ISNA(INDEX('Restart 50m'!G$1:G$1067,MATCH('Combined Table'!$A44&amp;'Combined Table'!$B44,'Restart 50m'!$A$1:$A$1067&amp;'Restart 50m'!$B$1:$B$1067,0))),"",INDEX('Restart 50m'!G$1:G$1067,MATCH('Combined Table'!$A44&amp;'Combined Table'!$B44,'Restart 50m'!$A$1:$A$1067&amp;'Restart 50m'!$B$1:$B$1067,0)))</f>
        <v/>
      </c>
      <c r="HC44" s="13">
        <f t="array" ref="HC44">IF(ISNA(INDEX('Restart 50m'!H$1:H$1067,MATCH('Combined Table'!$A44&amp;'Combined Table'!$B44,'Restart 50m'!$A$1:$A$1067&amp;'Restart 50m'!$B$1:$B$1067,0))),"",INDEX('Restart 50m'!H$1:H$1067,MATCH('Combined Table'!$A44&amp;'Combined Table'!$B44,'Restart 50m'!$A$1:$A$1067&amp;'Restart 50m'!$B$1:$B$1067,0)))</f>
        <v>1</v>
      </c>
      <c r="HD44" s="13" t="str">
        <f t="array" ref="HD44">IF(ISNA(INDEX('Restart 50m'!I$1:I$1067,MATCH('Combined Table'!$A44&amp;'Combined Table'!$B44,'Restart 50m'!$A$1:$A$1067&amp;'Restart 50m'!$B$1:$B$1067,0))),"",INDEX('Restart 50m'!I$1:I$1067,MATCH('Combined Table'!$A44&amp;'Combined Table'!$B44,'Restart 50m'!$A$1:$A$1067&amp;'Restart 50m'!$B$1:$B$1067,0)))</f>
        <v/>
      </c>
      <c r="HE44" s="13">
        <f t="array" ref="HE44">IF(ISNA(INDEX('Restart 50m'!J$1:J$1067,MATCH('Combined Table'!$A44&amp;'Combined Table'!$B44,'Restart 50m'!$A$1:$A$1067&amp;'Restart 50m'!$B$1:$B$1067,0))),"",INDEX('Restart 50m'!J$1:J$1067,MATCH('Combined Table'!$A44&amp;'Combined Table'!$B44,'Restart 50m'!$A$1:$A$1067&amp;'Restart 50m'!$B$1:$B$1067,0)))</f>
        <v>1</v>
      </c>
      <c r="HF44" s="13">
        <f t="array" ref="HF44">IF(ISNA(INDEX('Restart 50m'!K$1:K$1067,MATCH('Combined Table'!$A44&amp;'Combined Table'!$B44,'Restart 50m'!$A$1:$A$1067&amp;'Restart 50m'!$B$1:$B$1067,0))),"",INDEX('Restart 50m'!K$1:K$1067,MATCH('Combined Table'!$A44&amp;'Combined Table'!$B44,'Restart 50m'!$A$1:$A$1067&amp;'Restart 50m'!$B$1:$B$1067,0)))</f>
        <v>1</v>
      </c>
      <c r="HG44" s="13" t="str">
        <f t="array" ref="HG44">IF(ISNA(INDEX('Restart 50m'!L$1:L$1067,MATCH('Combined Table'!$A44&amp;'Combined Table'!$B44,'Restart 50m'!$A$1:$A$1067&amp;'Restart 50m'!$B$1:$B$1067,0))),"",INDEX('Restart 50m'!L$1:L$1067,MATCH('Combined Table'!$A44&amp;'Combined Table'!$B44,'Restart 50m'!$A$1:$A$1067&amp;'Restart 50m'!$B$1:$B$1067,0)))</f>
        <v/>
      </c>
      <c r="HH44" s="13" t="str">
        <f t="array" ref="HH44">IF(ISNA(INDEX('Restart 50m'!M$1:M$1067,MATCH('Combined Table'!$A44&amp;'Combined Table'!$B44,'Restart 50m'!$A$1:$A$1067&amp;'Restart 50m'!$B$1:$B$1067,0))),"",INDEX('Restart 50m'!M$1:M$1067,MATCH('Combined Table'!$A44&amp;'Combined Table'!$B44,'Restart 50m'!$A$1:$A$1067&amp;'Restart 50m'!$B$1:$B$1067,0)))</f>
        <v/>
      </c>
      <c r="HI44" s="13" t="str">
        <f t="array" ref="HI44">IF(ISNA(INDEX('Restart 50m'!N$1:N$1067,MATCH('Combined Table'!$A44&amp;'Combined Table'!$B44,'Restart 50m'!$A$1:$A$1067&amp;'Restart 50m'!$B$1:$B$1067,0))),"",INDEX('Restart 50m'!N$1:N$1067,MATCH('Combined Table'!$A44&amp;'Combined Table'!$B44,'Restart 50m'!$A$1:$A$1067&amp;'Restart 50m'!$B$1:$B$1067,0)))</f>
        <v/>
      </c>
      <c r="HJ44" s="13" t="str">
        <f t="array" ref="HJ44">IF(ISNA(INDEX('Restart 50m'!O$1:O$1067,MATCH('Combined Table'!$A44&amp;'Combined Table'!$B44,'Restart 50m'!$A$1:$A$1067&amp;'Restart 50m'!$B$1:$B$1067,0))),"",INDEX('Restart 50m'!O$1:O$1067,MATCH('Combined Table'!$A44&amp;'Combined Table'!$B44,'Restart 50m'!$A$1:$A$1067&amp;'Restart 50m'!$B$1:$B$1067,0)))</f>
        <v/>
      </c>
      <c r="HK44" s="13">
        <f t="array" ref="HK44">IF(ISNA(INDEX('Restart 50m'!P$1:P$1067,MATCH('Combined Table'!$A44&amp;'Combined Table'!$B44,'Restart 50m'!$A$1:$A$1067&amp;'Restart 50m'!$B$1:$B$1067,0))),"",INDEX('Restart 50m'!P$1:P$1067,MATCH('Combined Table'!$A44&amp;'Combined Table'!$B44,'Restart 50m'!$A$1:$A$1067&amp;'Restart 50m'!$B$1:$B$1067,0)))</f>
        <v>5</v>
      </c>
      <c r="HL44" s="13" t="str">
        <f t="array" ref="HL44">IF(ISNA(INDEX('Restart 50m'!Q$1:Q$1067,MATCH('Combined Table'!$A44&amp;'Combined Table'!$B44,'Restart 50m'!$A$1:$A$1067&amp;'Restart 50m'!$B$1:$B$1067,0))),"",INDEX('Restart 50m'!Q$1:Q$1067,MATCH('Combined Table'!$A44&amp;'Combined Table'!$B44,'Restart 50m'!$A$1:$A$1067&amp;'Restart 50m'!$B$1:$B$1067,0)))</f>
        <v/>
      </c>
      <c r="HM44" s="13" t="str">
        <f t="array" ref="HM44">IF(ISNA(INDEX('Restart 50m'!R$1:R$1067,MATCH('Combined Table'!$A44&amp;'Combined Table'!$B44,'Restart 50m'!$A$1:$A$1067&amp;'Restart 50m'!$B$1:$B$1067,0))),"",INDEX('Restart 50m'!R$1:R$1067,MATCH('Combined Table'!$A44&amp;'Combined Table'!$B44,'Restart 50m'!$A$1:$A$1067&amp;'Restart 50m'!$B$1:$B$1067,0)))</f>
        <v/>
      </c>
      <c r="HN44" s="13">
        <f t="array" ref="HN44">IF(ISNA(INDEX('Restart 50m'!S$1:S$1067,MATCH('Combined Table'!$A44&amp;'Combined Table'!$B44,'Restart 50m'!$A$1:$A$1067&amp;'Restart 50m'!$B$1:$B$1067,0))),"",INDEX('Restart 50m'!S$1:S$1067,MATCH('Combined Table'!$A44&amp;'Combined Table'!$B44,'Restart 50m'!$A$1:$A$1067&amp;'Restart 50m'!$B$1:$B$1067,0)))</f>
        <v>5</v>
      </c>
      <c r="HO44" s="13">
        <f t="array" ref="HO44">IF(ISNA(INDEX('Restart 50m'!T$1:T$1067,MATCH('Combined Table'!$A44&amp;'Combined Table'!$B44,'Restart 50m'!$A$1:$A$1067&amp;'Restart 50m'!$B$1:$B$1067,0))),"",INDEX('Restart 50m'!T$1:T$1067,MATCH('Combined Table'!$A44&amp;'Combined Table'!$B44,'Restart 50m'!$A$1:$A$1067&amp;'Restart 50m'!$B$1:$B$1067,0)))</f>
        <v>5</v>
      </c>
      <c r="HP44" s="13">
        <f t="array" ref="HP44">IF(ISNA(INDEX('Restart 50m'!U$1:U$1067,MATCH('Combined Table'!$A44&amp;'Combined Table'!$B44,'Restart 50m'!$A$1:$A$1067&amp;'Restart 50m'!$B$1:$B$1067,0))),"",INDEX('Restart 50m'!U$1:U$1067,MATCH('Combined Table'!$A44&amp;'Combined Table'!$B44,'Restart 50m'!$A$1:$A$1067&amp;'Restart 50m'!$B$1:$B$1067,0)))</f>
        <v>6</v>
      </c>
      <c r="HQ44" s="1" t="str">
        <f t="array" ref="HQ44">IF(ISNA(INDEX('Restart 22m'!C$1:C$1067,MATCH('Combined Table'!$A44&amp;'Combined Table'!$B44,'Restart 22m'!$A$1:$A$1067&amp;'Restart 22m'!$B$1:$B$1067,0))),"",INDEX('Restart 22m'!C$1:C$1067,MATCH('Combined Table'!$A44&amp;'Combined Table'!$B44,'Restart 22m'!$A$1:$A$1067&amp;'Restart 22m'!$B$1:$B$1067,0)))</f>
        <v/>
      </c>
      <c r="HR44" s="13" t="str">
        <f t="array" ref="HR44">IF(ISNA(INDEX('Restart 22m'!D$1:D$1067,MATCH('Combined Table'!$A44&amp;'Combined Table'!$B44,'Restart 22m'!$A$1:$A$1067&amp;'Restart 22m'!$B$1:$B$1067,0))),"",INDEX('Restart 22m'!D$1:D$1067,MATCH('Combined Table'!$A44&amp;'Combined Table'!$B44,'Restart 22m'!$A$1:$A$1067&amp;'Restart 22m'!$B$1:$B$1067,0)))</f>
        <v/>
      </c>
      <c r="HS44" s="13" t="str">
        <f t="array" ref="HS44">IF(ISNA(INDEX('Restart 22m'!E$1:E$1067,MATCH('Combined Table'!$A44&amp;'Combined Table'!$B44,'Restart 22m'!$A$1:$A$1067&amp;'Restart 22m'!$B$1:$B$1067,0))),"",INDEX('Restart 22m'!E$1:E$1067,MATCH('Combined Table'!$A44&amp;'Combined Table'!$B44,'Restart 22m'!$A$1:$A$1067&amp;'Restart 22m'!$B$1:$B$1067,0)))</f>
        <v/>
      </c>
      <c r="HT44" s="13" t="str">
        <f t="array" ref="HT44">IF(ISNA(INDEX('Restart 22m'!F$1:F$1067,MATCH('Combined Table'!$A44&amp;'Combined Table'!$B44,'Restart 22m'!$A$1:$A$1067&amp;'Restart 22m'!$B$1:$B$1067,0))),"",INDEX('Restart 22m'!F$1:F$1067,MATCH('Combined Table'!$A44&amp;'Combined Table'!$B44,'Restart 22m'!$A$1:$A$1067&amp;'Restart 22m'!$B$1:$B$1067,0)))</f>
        <v/>
      </c>
      <c r="HU44" s="13" t="str">
        <f t="array" ref="HU44">IF(ISNA(INDEX('Restart 22m'!G$1:G$1067,MATCH('Combined Table'!$A44&amp;'Combined Table'!$B44,'Restart 22m'!$A$1:$A$1067&amp;'Restart 22m'!$B$1:$B$1067,0))),"",INDEX('Restart 22m'!G$1:G$1067,MATCH('Combined Table'!$A44&amp;'Combined Table'!$B44,'Restart 22m'!$A$1:$A$1067&amp;'Restart 22m'!$B$1:$B$1067,0)))</f>
        <v/>
      </c>
      <c r="HV44" s="13">
        <f t="array" ref="HV44">IF(ISNA(INDEX('Restart 22m'!H$1:H$1067,MATCH('Combined Table'!$A44&amp;'Combined Table'!$B44,'Restart 22m'!$A$1:$A$1067&amp;'Restart 22m'!$B$1:$B$1067,0))),"",INDEX('Restart 22m'!H$1:H$1067,MATCH('Combined Table'!$A44&amp;'Combined Table'!$B44,'Restart 22m'!$A$1:$A$1067&amp;'Restart 22m'!$B$1:$B$1067,0)))</f>
        <v>1</v>
      </c>
      <c r="HW44" s="13" t="str">
        <f t="array" ref="HW44">IF(ISNA(INDEX('Restart 22m'!I$1:I$1067,MATCH('Combined Table'!$A44&amp;'Combined Table'!$B44,'Restart 22m'!$A$1:$A$1067&amp;'Restart 22m'!$B$1:$B$1067,0))),"",INDEX('Restart 22m'!I$1:I$1067,MATCH('Combined Table'!$A44&amp;'Combined Table'!$B44,'Restart 22m'!$A$1:$A$1067&amp;'Restart 22m'!$B$1:$B$1067,0)))</f>
        <v/>
      </c>
      <c r="HX44" s="13">
        <f t="array" ref="HX44">IF(ISNA(INDEX('Restart 22m'!J$1:J$1067,MATCH('Combined Table'!$A44&amp;'Combined Table'!$B44,'Restart 22m'!$A$1:$A$1067&amp;'Restart 22m'!$B$1:$B$1067,0))),"",INDEX('Restart 22m'!J$1:J$1067,MATCH('Combined Table'!$A44&amp;'Combined Table'!$B44,'Restart 22m'!$A$1:$A$1067&amp;'Restart 22m'!$B$1:$B$1067,0)))</f>
        <v>1</v>
      </c>
      <c r="HY44" s="13">
        <f t="array" ref="HY44">IF(ISNA(INDEX('Restart 22m'!K$1:K$1067,MATCH('Combined Table'!$A44&amp;'Combined Table'!$B44,'Restart 22m'!$A$1:$A$1067&amp;'Restart 22m'!$B$1:$B$1067,0))),"",INDEX('Restart 22m'!K$1:K$1067,MATCH('Combined Table'!$A44&amp;'Combined Table'!$B44,'Restart 22m'!$A$1:$A$1067&amp;'Restart 22m'!$B$1:$B$1067,0)))</f>
        <v>1</v>
      </c>
      <c r="HZ44" s="13" t="str">
        <f t="array" ref="HZ44">IF(ISNA(INDEX('Restart 22m'!L$1:L$1067,MATCH('Combined Table'!$A44&amp;'Combined Table'!$B44,'Restart 22m'!$A$1:$A$1067&amp;'Restart 22m'!$B$1:$B$1067,0))),"",INDEX('Restart 22m'!L$1:L$1067,MATCH('Combined Table'!$A44&amp;'Combined Table'!$B44,'Restart 22m'!$A$1:$A$1067&amp;'Restart 22m'!$B$1:$B$1067,0)))</f>
        <v/>
      </c>
      <c r="IA44" s="13" t="str">
        <f t="array" ref="IA44">IF(ISNA(INDEX('Restart 22m'!M$1:M$1067,MATCH('Combined Table'!$A44&amp;'Combined Table'!$B44,'Restart 22m'!$A$1:$A$1067&amp;'Restart 22m'!$B$1:$B$1067,0))),"",INDEX('Restart 22m'!M$1:M$1067,MATCH('Combined Table'!$A44&amp;'Combined Table'!$B44,'Restart 22m'!$A$1:$A$1067&amp;'Restart 22m'!$B$1:$B$1067,0)))</f>
        <v/>
      </c>
      <c r="IB44" s="13" t="str">
        <f t="array" ref="IB44">IF(ISNA(INDEX('Restart 22m'!N$1:N$1067,MATCH('Combined Table'!$A44&amp;'Combined Table'!$B44,'Restart 22m'!$A$1:$A$1067&amp;'Restart 22m'!$B$1:$B$1067,0))),"",INDEX('Restart 22m'!N$1:N$1067,MATCH('Combined Table'!$A44&amp;'Combined Table'!$B44,'Restart 22m'!$A$1:$A$1067&amp;'Restart 22m'!$B$1:$B$1067,0)))</f>
        <v/>
      </c>
      <c r="IC44" s="13" t="str">
        <f t="array" ref="IC44">IF(ISNA(INDEX('Restart 22m'!O$1:O$1067,MATCH('Combined Table'!$A44&amp;'Combined Table'!$B44,'Restart 22m'!$A$1:$A$1067&amp;'Restart 22m'!$B$1:$B$1067,0))),"",INDEX('Restart 22m'!O$1:O$1067,MATCH('Combined Table'!$A44&amp;'Combined Table'!$B44,'Restart 22m'!$A$1:$A$1067&amp;'Restart 22m'!$B$1:$B$1067,0)))</f>
        <v/>
      </c>
      <c r="ID44" s="13" t="str">
        <f t="array" ref="ID44">IF(ISNA(INDEX('Restart 22m'!P$1:P$1067,MATCH('Combined Table'!$A44&amp;'Combined Table'!$B44,'Restart 22m'!$A$1:$A$1067&amp;'Restart 22m'!$B$1:$B$1067,0))),"",INDEX('Restart 22m'!P$1:P$1067,MATCH('Combined Table'!$A44&amp;'Combined Table'!$B44,'Restart 22m'!$A$1:$A$1067&amp;'Restart 22m'!$B$1:$B$1067,0)))</f>
        <v/>
      </c>
      <c r="IE44" s="13" t="str">
        <f t="array" ref="IE44">IF(ISNA(INDEX('Restart 22m'!Q$1:Q$1067,MATCH('Combined Table'!$A44&amp;'Combined Table'!$B44,'Restart 22m'!$A$1:$A$1067&amp;'Restart 22m'!$B$1:$B$1067,0))),"",INDEX('Restart 22m'!Q$1:Q$1067,MATCH('Combined Table'!$A44&amp;'Combined Table'!$B44,'Restart 22m'!$A$1:$A$1067&amp;'Restart 22m'!$B$1:$B$1067,0)))</f>
        <v/>
      </c>
      <c r="IF44" s="13" t="str">
        <f t="array" ref="IF44">IF(ISNA(INDEX('Restart 22m'!R$1:R$1067,MATCH('Combined Table'!$A44&amp;'Combined Table'!$B44,'Restart 22m'!$A$1:$A$1067&amp;'Restart 22m'!$B$1:$B$1067,0))),"",INDEX('Restart 22m'!R$1:R$1067,MATCH('Combined Table'!$A44&amp;'Combined Table'!$B44,'Restart 22m'!$A$1:$A$1067&amp;'Restart 22m'!$B$1:$B$1067,0)))</f>
        <v/>
      </c>
      <c r="IG44" s="13" t="str">
        <f t="array" ref="IG44">IF(ISNA(INDEX('Restart 22m'!S$1:S$1067,MATCH('Combined Table'!$A44&amp;'Combined Table'!$B44,'Restart 22m'!$A$1:$A$1067&amp;'Restart 22m'!$B$1:$B$1067,0))),"",INDEX('Restart 22m'!S$1:S$1067,MATCH('Combined Table'!$A44&amp;'Combined Table'!$B44,'Restart 22m'!$A$1:$A$1067&amp;'Restart 22m'!$B$1:$B$1067,0)))</f>
        <v/>
      </c>
      <c r="IH44" s="13" t="str">
        <f t="array" ref="IH44">IF(ISNA(INDEX('Restart 22m'!T$1:T$1067,MATCH('Combined Table'!$A44&amp;'Combined Table'!$B44,'Restart 22m'!$A$1:$A$1067&amp;'Restart 22m'!$B$1:$B$1067,0))),"",INDEX('Restart 22m'!T$1:T$1067,MATCH('Combined Table'!$A44&amp;'Combined Table'!$B44,'Restart 22m'!$A$1:$A$1067&amp;'Restart 22m'!$B$1:$B$1067,0)))</f>
        <v/>
      </c>
      <c r="II44" s="13">
        <f t="array" ref="II44">IF(ISNA(INDEX('Restart 22m'!U$1:U$1067,MATCH('Combined Table'!$A44&amp;'Combined Table'!$B44,'Restart 22m'!$A$1:$A$1067&amp;'Restart 22m'!$B$1:$B$1067,0))),"",INDEX('Restart 22m'!U$1:U$1067,MATCH('Combined Table'!$A44&amp;'Combined Table'!$B44,'Restart 22m'!$A$1:$A$1067&amp;'Restart 22m'!$B$1:$B$1067,0)))</f>
        <v>1</v>
      </c>
      <c r="IJ44" s="13"/>
    </row>
    <row r="45" spans="1:244" x14ac:dyDescent="0.25">
      <c r="A45" s="5" t="s">
        <v>12</v>
      </c>
      <c r="B45" s="3">
        <v>3</v>
      </c>
      <c r="C45" s="13">
        <f t="array" ref="C45">INDEX('Points Table'!C$1:C$1067,MATCH('Combined Table'!$A45&amp;'Combined Table'!$B45,$A$1:$A$1067&amp;$B$1:$B$1067,0))</f>
        <v>34</v>
      </c>
      <c r="D45" s="13">
        <f t="array" ref="D45">INDEX('Points Table'!D$1:D$1067,MATCH('Combined Table'!$A45&amp;'Combined Table'!$B45,$A$1:$A$1067&amp;$B$1:$B$1067,0))</f>
        <v>4</v>
      </c>
      <c r="E45" s="13">
        <f t="array" ref="E45">INDEX('Points Table'!E$1:E$1067,MATCH('Combined Table'!$A45&amp;'Combined Table'!$B45,$A$1:$A$1067&amp;$B$1:$B$1067,0))</f>
        <v>4</v>
      </c>
      <c r="F45" s="13">
        <f t="array" ref="F45">INDEX('Points Table'!F$1:F$1067,MATCH('Combined Table'!$A45&amp;'Combined Table'!$B45,$A$1:$A$1067&amp;$B$1:$B$1067,0))</f>
        <v>1</v>
      </c>
      <c r="G45" s="13">
        <f t="array" ref="G45">INDEX('Points Table'!G$1:G$1067,MATCH('Combined Table'!$A45&amp;'Combined Table'!$B45,$A$1:$A$1067&amp;$B$1:$B$1067,0))</f>
        <v>100</v>
      </c>
      <c r="H45" s="13">
        <f t="array" ref="H45">INDEX('Points Table'!H$1:H$1067,MATCH('Combined Table'!$A45&amp;'Combined Table'!$B45,$A$1:$A$1067&amp;$B$1:$B$1067,0))</f>
        <v>1</v>
      </c>
      <c r="I45" s="13" t="str">
        <f t="array" ref="I45">INDEX('Possesion Times'!C$1:C$1067,MATCH('Combined Table'!$A45&amp;'Combined Table'!$B45,$A$1:$A$1067&amp;$B$1:$B$1067,0))</f>
        <v>1:41</v>
      </c>
      <c r="J45" s="13" t="str">
        <f t="array" ref="J45">INDEX('Possesion Times'!D$1:D$1067,MATCH('Combined Table'!$A45&amp;'Combined Table'!$B45,$A$1:$A$1067&amp;$B$1:$B$1067,0))</f>
        <v>0:58</v>
      </c>
      <c r="K45" s="13" t="str">
        <f t="array" ref="K45">INDEX('Possesion Times'!E$1:E$1067,MATCH('Combined Table'!$A45&amp;'Combined Table'!$B45,$A$1:$A$1067&amp;$B$1:$B$1067,0))</f>
        <v>2:39</v>
      </c>
      <c r="L45" s="13">
        <f t="array" ref="L45">INDEX('Possesion Times'!F$1:F$1067,MATCH('Combined Table'!$A45&amp;'Combined Table'!$B45,$A$1:$A$1067&amp;$B$1:$B$1067,0))</f>
        <v>9</v>
      </c>
      <c r="M45" s="13" t="str">
        <f t="array" ref="M45">INDEX('Possesion Times'!G$1:G$1067,MATCH('Combined Table'!$A45&amp;'Combined Table'!$B45,$A$1:$A$1067&amp;$B$1:$B$1067,0))</f>
        <v>1:12</v>
      </c>
      <c r="N45" s="13" t="str">
        <f t="array" ref="N45">INDEX('Possesion Times'!H$1:H$1067,MATCH('Combined Table'!$A45&amp;'Combined Table'!$B45,$A$1:$A$1067&amp;$B$1:$B$1067,0))</f>
        <v>1:38</v>
      </c>
      <c r="O45" s="13" t="str">
        <f t="array" ref="O45">INDEX('Possesion Times'!I$1:I$1067,MATCH('Combined Table'!$A45&amp;'Combined Table'!$B45,$A$1:$A$1067&amp;$B$1:$B$1067,0))</f>
        <v>2:49</v>
      </c>
      <c r="P45" s="13">
        <f t="array" ref="P45">INDEX('Possesion Times'!J$1:J$1067,MATCH('Combined Table'!$A45&amp;'Combined Table'!$B45,$A$1:$A$1067&amp;$B$1:$B$1067,0))</f>
        <v>9.6</v>
      </c>
      <c r="Q45" s="13" t="str">
        <f t="array" ref="Q45">INDEX('Possesion Times'!K$1:K$1067,MATCH('Combined Table'!$A45&amp;'Combined Table'!$B45,$A$1:$A$1067&amp;$B$1:$B$1067,0))</f>
        <v>3:00</v>
      </c>
      <c r="R45" s="13" t="str">
        <f t="array" ref="R45">INDEX('Possesion Times'!L$1:L$1067,MATCH('Combined Table'!$A45&amp;'Combined Table'!$B45,$A$1:$A$1067&amp;$B$1:$B$1067,0))</f>
        <v>0:50</v>
      </c>
      <c r="S45" s="13" t="str">
        <f t="array" ref="S45">INDEX('Possesion Times'!M$1:M$1067,MATCH('Combined Table'!$A45&amp;'Combined Table'!$B45,$A$1:$A$1067&amp;$B$1:$B$1067,0))</f>
        <v>3:49</v>
      </c>
      <c r="T45" s="13">
        <f t="array" ref="T45">INDEX('Possesion Times'!N$1:N$1067,MATCH('Combined Table'!$A45&amp;'Combined Table'!$B45,$A$1:$A$1067&amp;$B$1:$B$1067,0))</f>
        <v>12.9</v>
      </c>
      <c r="U45" s="13" t="str">
        <f t="array" ref="U45">INDEX('Possesion Times'!O$1:O$1067,MATCH('Combined Table'!$A45&amp;'Combined Table'!$B45,$A$1:$A$1067&amp;$B$1:$B$1067,0))</f>
        <v>1:01</v>
      </c>
      <c r="V45" s="13" t="str">
        <f t="array" ref="V45">INDEX('Possesion Times'!P$1:P$1067,MATCH('Combined Table'!$A45&amp;'Combined Table'!$B45,$A$1:$A$1067&amp;$B$1:$B$1067,0))</f>
        <v>0:34</v>
      </c>
      <c r="W45" s="13" t="str">
        <f t="array" ref="W45">INDEX('Possesion Times'!Q$1:Q$1067,MATCH('Combined Table'!$A45&amp;'Combined Table'!$B45,$A$1:$A$1067&amp;$B$1:$B$1067,0))</f>
        <v>1:35</v>
      </c>
      <c r="X45" s="13">
        <f t="array" ref="X45">INDEX('Possesion Times'!R$1:R$1067,MATCH('Combined Table'!$A45&amp;'Combined Table'!$B45,$A$1:$A$1067&amp;$B$1:$B$1067,0))</f>
        <v>5.4</v>
      </c>
      <c r="Y45" s="13" t="str">
        <f t="array" ref="Y45">INDEX('Possesion Times'!S$1:S$1067,MATCH('Combined Table'!$A45&amp;'Combined Table'!$B45,$A$1:$A$1067&amp;$B$1:$B$1067,0))</f>
        <v>6:53</v>
      </c>
      <c r="Z45" s="13" t="str">
        <f t="array" ref="Z45">INDEX('Possesion Times'!T$1:T$1067,MATCH('Combined Table'!$A45&amp;'Combined Table'!$B45,$A$1:$A$1067&amp;$B$1:$B$1067,0))</f>
        <v>4:00</v>
      </c>
      <c r="AA45" s="13" t="str">
        <f t="array" ref="AA45">INDEX('Possesion Times'!U$1:U$1067,MATCH('Combined Table'!$A45&amp;'Combined Table'!$B45,$A$1:$A$1067&amp;$B$1:$B$1067,0))</f>
        <v>10:53</v>
      </c>
      <c r="AB45" s="13">
        <f t="array" ref="AB45">INDEX('Possesion Times'!V$1:V$1067,MATCH('Combined Table'!$A45&amp;'Combined Table'!$B45,$A$1:$A$1067&amp;$B$1:$B$1067,0))</f>
        <v>36.799999999999997</v>
      </c>
      <c r="AC45" s="1">
        <f t="array" ref="AC45">INDEX('Possession Source'!C$1:C$1067,MATCH('Combined Table'!$A45&amp;'Combined Table'!$B45,$A$1:$A$1067&amp;$B$1:$B$1067,0))</f>
        <v>11</v>
      </c>
      <c r="AD45" s="13">
        <f t="array" ref="AD45">INDEX('Possession Source'!D$1:D$1067,MATCH('Combined Table'!$A45&amp;'Combined Table'!$B45,$A$1:$A$1067&amp;$B$1:$B$1067,0))</f>
        <v>2</v>
      </c>
      <c r="AE45" s="13">
        <f t="array" ref="AE45">INDEX('Possession Source'!E$1:E$1067,MATCH('Combined Table'!$A45&amp;'Combined Table'!$B45,$A$1:$A$1067&amp;$B$1:$B$1067,0))</f>
        <v>5</v>
      </c>
      <c r="AF45" s="13">
        <f t="array" ref="AF45">INDEX('Possession Source'!F$1:F$1067,MATCH('Combined Table'!$A45&amp;'Combined Table'!$B45,$A$1:$A$1067&amp;$B$1:$B$1067,0))</f>
        <v>1</v>
      </c>
      <c r="AG45" s="13">
        <f t="array" ref="AG45">INDEX('Possession Source'!G$1:G$1067,MATCH('Combined Table'!$A45&amp;'Combined Table'!$B45,$A$1:$A$1067&amp;$B$1:$B$1067,0))</f>
        <v>19</v>
      </c>
      <c r="AH45" s="13">
        <f t="array" ref="AH45">INDEX('Possession Source'!H$1:H$1067,MATCH('Combined Table'!$A45&amp;'Combined Table'!$B45,$A$1:$A$1067&amp;$B$1:$B$1067,0))</f>
        <v>4</v>
      </c>
      <c r="AI45" s="13" t="str">
        <f t="array" ref="AI45">INDEX('Possession Source'!I$1:I$1067,MATCH('Combined Table'!$A45&amp;'Combined Table'!$B45,$A$1:$A$1067&amp;$B$1:$B$1067,0))</f>
        <v/>
      </c>
      <c r="AJ45" s="13">
        <f t="array" ref="AJ45">INDEX('Possession Source'!J$1:J$1067,MATCH('Combined Table'!$A45&amp;'Combined Table'!$B45,$A$1:$A$1067&amp;$B$1:$B$1067,0))</f>
        <v>7</v>
      </c>
      <c r="AK45" s="13">
        <f t="array" ref="AK45">INDEX('Possession Source'!K$1:K$1067,MATCH('Combined Table'!$A45&amp;'Combined Table'!$B45,$A$1:$A$1067&amp;$B$1:$B$1067,0))</f>
        <v>2</v>
      </c>
      <c r="AL45" s="13">
        <f t="array" ref="AL45">INDEX('Possession Source'!L$1:L$1067,MATCH('Combined Table'!$A45&amp;'Combined Table'!$B45,$A$1:$A$1067&amp;$B$1:$B$1067,0))</f>
        <v>1</v>
      </c>
      <c r="AM45" s="13">
        <f t="array" ref="AM45">INDEX('Possession Source'!M$1:M$1067,MATCH('Combined Table'!$A45&amp;'Combined Table'!$B45,$A$1:$A$1067&amp;$B$1:$B$1067,0))</f>
        <v>1</v>
      </c>
      <c r="AN45" s="13">
        <f t="array" ref="AN45">INDEX('Possession Source'!N$1:N$1067,MATCH('Combined Table'!$A45&amp;'Combined Table'!$B45,$A$1:$A$1067&amp;$B$1:$B$1067,0))</f>
        <v>1</v>
      </c>
      <c r="AO45" s="13" t="str">
        <f t="array" ref="AO45">INDEX('Possession Source'!O$1:O$1067,MATCH('Combined Table'!$A45&amp;'Combined Table'!$B45,$A$1:$A$1067&amp;$B$1:$B$1067,0))</f>
        <v/>
      </c>
      <c r="AP45" s="13">
        <f t="array" ref="AP45">INDEX('Possession Source'!P$1:P$1067,MATCH('Combined Table'!$A45&amp;'Combined Table'!$B45,$A$1:$A$1067&amp;$B$1:$B$1067,0))</f>
        <v>16</v>
      </c>
      <c r="AQ45" s="13">
        <f t="array" ref="AQ45">INDEX('Possession Source'!Q$1:Q$1067,MATCH('Combined Table'!$A45&amp;'Combined Table'!$B45,$A$1:$A$1067&amp;$B$1:$B$1067,0))</f>
        <v>35</v>
      </c>
      <c r="AR45" s="1" t="str">
        <f t="array" ref="AR45">INDEX('Penalties Frees conceded'!C$1:C$1067,MATCH('Combined Table'!$A45&amp;'Combined Table'!$B45,$A$1:$A$1067&amp;$B$1:$B$1067,0))</f>
        <v/>
      </c>
      <c r="AS45" s="13">
        <f t="array" ref="AS45">INDEX('Penalties Frees conceded'!D$1:D$1067,MATCH('Combined Table'!$A45&amp;'Combined Table'!$B45,$A$1:$A$1067&amp;$B$1:$B$1067,0))</f>
        <v>1</v>
      </c>
      <c r="AT45" s="13" t="str">
        <f t="array" ref="AT45">INDEX('Penalties Frees conceded'!E$1:E$1067,MATCH('Combined Table'!$A45&amp;'Combined Table'!$B45,$A$1:$A$1067&amp;$B$1:$B$1067,0))</f>
        <v/>
      </c>
      <c r="AU45" s="13" t="str">
        <f t="array" ref="AU45">INDEX('Penalties Frees conceded'!F$1:F$1067,MATCH('Combined Table'!$A45&amp;'Combined Table'!$B45,$A$1:$A$1067&amp;$B$1:$B$1067,0))</f>
        <v/>
      </c>
      <c r="AV45" s="13" t="str">
        <f t="array" ref="AV45">INDEX('Penalties Frees conceded'!G$1:G$1067,MATCH('Combined Table'!$A45&amp;'Combined Table'!$B45,$A$1:$A$1067&amp;$B$1:$B$1067,0))</f>
        <v/>
      </c>
      <c r="AW45" s="13" t="str">
        <f t="array" ref="AW45">INDEX('Penalties Frees conceded'!H$1:H$1067,MATCH('Combined Table'!$A45&amp;'Combined Table'!$B45,$A$1:$A$1067&amp;$B$1:$B$1067,0))</f>
        <v/>
      </c>
      <c r="AX45" s="13">
        <f t="array" ref="AX45">INDEX('Penalties Frees conceded'!I$1:I$1067,MATCH('Combined Table'!$A45&amp;'Combined Table'!$B45,$A$1:$A$1067&amp;$B$1:$B$1067,0))</f>
        <v>1</v>
      </c>
      <c r="AY45" s="13">
        <f t="array" ref="AY45">INDEX('Penalties Frees conceded'!J$1:J$1067,MATCH('Combined Table'!$A45&amp;'Combined Table'!$B45,$A$1:$A$1067&amp;$B$1:$B$1067,0))</f>
        <v>4</v>
      </c>
      <c r="AZ45" s="13">
        <f t="array" ref="AZ45">INDEX('Penalties Frees conceded'!K$1:K$1067,MATCH('Combined Table'!$A45&amp;'Combined Table'!$B45,$A$1:$A$1067&amp;$B$1:$B$1067,0))</f>
        <v>3</v>
      </c>
      <c r="BA45" s="13" t="str">
        <f t="array" ref="BA45">INDEX('Penalties Frees conceded'!L$1:L$1067,MATCH('Combined Table'!$A45&amp;'Combined Table'!$B45,$A$1:$A$1067&amp;$B$1:$B$1067,0))</f>
        <v/>
      </c>
      <c r="BB45" s="13">
        <f t="array" ref="BB45">INDEX('Penalties Frees conceded'!M$1:M$1067,MATCH('Combined Table'!$A45&amp;'Combined Table'!$B45,$A$1:$A$1067&amp;$B$1:$B$1067,0))</f>
        <v>3</v>
      </c>
      <c r="BC45" s="13" t="str">
        <f t="array" ref="BC45">INDEX('Penalties Frees conceded'!N$1:N$1067,MATCH('Combined Table'!$A45&amp;'Combined Table'!$B45,$A$1:$A$1067&amp;$B$1:$B$1067,0))</f>
        <v/>
      </c>
      <c r="BD45" s="13" t="str">
        <f t="array" ref="BD45">INDEX('Penalties Frees conceded'!O$1:O$1067,MATCH('Combined Table'!$A45&amp;'Combined Table'!$B45,$A$1:$A$1067&amp;$B$1:$B$1067,0))</f>
        <v/>
      </c>
      <c r="BE45" s="13">
        <f t="array" ref="BE45">INDEX('Penalties Frees conceded'!P$1:P$1067,MATCH('Combined Table'!$A45&amp;'Combined Table'!$B45,$A$1:$A$1067&amp;$B$1:$B$1067,0))</f>
        <v>10</v>
      </c>
      <c r="BF45" s="13">
        <f t="array" ref="BF45">INDEX('Penalties Frees conceded'!Q$1:Q$1067,MATCH('Combined Table'!$A45&amp;'Combined Table'!$B45,$A$1:$A$1067&amp;$B$1:$B$1067,0))</f>
        <v>11</v>
      </c>
      <c r="BG45" s="1">
        <f t="array" ref="BG45">INDEX('Attack Possession'!C$1:C$1067,MATCH('Combined Table'!$A45&amp;'Combined Table'!$B45,$A$1:$A$1067&amp;$B$1:$B$1067,0))</f>
        <v>10</v>
      </c>
      <c r="BH45" s="13">
        <f t="array" ref="BH45">INDEX('Attack Possession'!D$1:D$1067,MATCH('Combined Table'!$A45&amp;'Combined Table'!$B45,$A$1:$A$1067&amp;$B$1:$B$1067,0))</f>
        <v>28</v>
      </c>
      <c r="BI45" s="13">
        <f t="array" ref="BI45">INDEX('Attack Possession'!E$1:E$1067,MATCH('Combined Table'!$A45&amp;'Combined Table'!$B45,$A$1:$A$1067&amp;$B$1:$B$1067,0))</f>
        <v>58.3</v>
      </c>
      <c r="BJ45" s="13">
        <f t="array" ref="BJ45">INDEX('Attack Possession'!F$1:F$1067,MATCH('Combined Table'!$A45&amp;'Combined Table'!$B45,$A$1:$A$1067&amp;$B$1:$B$1067,0))</f>
        <v>2.2000000000000002</v>
      </c>
      <c r="BK45" s="13">
        <f t="array" ref="BK45">INDEX('Attack Possession'!G$1:G$1067,MATCH('Combined Table'!$A45&amp;'Combined Table'!$B45,$A$1:$A$1067&amp;$B$1:$B$1067,0))</f>
        <v>15</v>
      </c>
      <c r="BL45" s="13">
        <f t="array" ref="BL45">INDEX('Attack Possession'!H$1:H$1067,MATCH('Combined Table'!$A45&amp;'Combined Table'!$B45,$A$1:$A$1067&amp;$B$1:$B$1067,0))</f>
        <v>8</v>
      </c>
      <c r="BM45" s="13">
        <f t="array" ref="BM45">INDEX('Attack Possession'!I$1:I$1067,MATCH('Combined Table'!$A45&amp;'Combined Table'!$B45,$A$1:$A$1067&amp;$B$1:$B$1067,0))</f>
        <v>6</v>
      </c>
      <c r="BN45" s="13">
        <f t="array" ref="BN45">INDEX('Attack Possession'!J$1:J$1067,MATCH('Combined Table'!$A45&amp;'Combined Table'!$B45,$A$1:$A$1067&amp;$B$1:$B$1067,0))</f>
        <v>3</v>
      </c>
      <c r="BO45" s="13">
        <f t="array" ref="BO45">INDEX('Attack Possession'!K$1:K$1067,MATCH('Combined Table'!$A45&amp;'Combined Table'!$B45,$A$1:$A$1067&amp;$B$1:$B$1067,0))</f>
        <v>2</v>
      </c>
      <c r="BP45" s="13" t="str">
        <f t="array" ref="BP45">INDEX('Attack Possession'!L$1:L$1067,MATCH('Combined Table'!$A45&amp;'Combined Table'!$B45,$A$1:$A$1067&amp;$B$1:$B$1067,0))</f>
        <v/>
      </c>
      <c r="BQ45" s="13">
        <f t="array" ref="BQ45">INDEX('Attack Possession'!M$1:M$1067,MATCH('Combined Table'!$A45&amp;'Combined Table'!$B45,$A$1:$A$1067&amp;$B$1:$B$1067,0))</f>
        <v>1</v>
      </c>
      <c r="BR45" s="13" t="str">
        <f t="array" ref="BR45">INDEX('Attack Possession'!N$1:N$1067,MATCH('Combined Table'!$A45&amp;'Combined Table'!$B45,$A$1:$A$1067&amp;$B$1:$B$1067,0))</f>
        <v/>
      </c>
      <c r="BS45" s="13" t="str">
        <f t="array" ref="BS45">INDEX('Attack Possession'!O$1:O$1067,MATCH('Combined Table'!$A45&amp;'Combined Table'!$B45,$A$1:$A$1067&amp;$B$1:$B$1067,0))</f>
        <v/>
      </c>
      <c r="BT45" s="13">
        <f t="array" ref="BT45">INDEX('Attack Possession'!P$1:P$1067,MATCH('Combined Table'!$A45&amp;'Combined Table'!$B45,$A$1:$A$1067&amp;$B$1:$B$1067,0))</f>
        <v>35</v>
      </c>
      <c r="BU45" s="13">
        <f t="array" ref="BU45">INDEX('Attack Possession'!Q$1:Q$1067,MATCH('Combined Table'!$A45&amp;'Combined Table'!$B45,$A$1:$A$1067&amp;$B$1:$B$1067,0))</f>
        <v>78</v>
      </c>
      <c r="BV45" s="1">
        <f t="array" ref="BV45">INDEX('Kicks in Play'!C$1:C$1067,MATCH('Combined Table'!$A45&amp;'Combined Table'!$B45,$A$1:$A$1067&amp;$B$1:$B$1067,0))</f>
        <v>5</v>
      </c>
      <c r="BW45" s="13">
        <f t="array" ref="BW45">INDEX('Kicks in Play'!D$1:D$1067,MATCH('Combined Table'!$A45&amp;'Combined Table'!$B45,$A$1:$A$1067&amp;$B$1:$B$1067,0))</f>
        <v>231</v>
      </c>
      <c r="BX45" s="13">
        <f t="array" ref="BX45">INDEX('Kicks in Play'!E$1:E$1067,MATCH('Combined Table'!$A45&amp;'Combined Table'!$B45,$A$1:$A$1067&amp;$B$1:$B$1067,0))</f>
        <v>46.2</v>
      </c>
      <c r="BY45" s="13">
        <f t="array" ref="BY45">INDEX('Kicks in Play'!F$1:F$1067,MATCH('Combined Table'!$A45&amp;'Combined Table'!$B45,$A$1:$A$1067&amp;$B$1:$B$1067,0))</f>
        <v>2</v>
      </c>
      <c r="BZ45" s="13">
        <f t="array" ref="BZ45">INDEX('Kicks in Play'!G$1:G$1067,MATCH('Combined Table'!$A45&amp;'Combined Table'!$B45,$A$1:$A$1067&amp;$B$1:$B$1067,0))</f>
        <v>41</v>
      </c>
      <c r="CA45" s="13">
        <f t="array" ref="CA45">INDEX('Kicks in Play'!H$1:H$1067,MATCH('Combined Table'!$A45&amp;'Combined Table'!$B45,$A$1:$A$1067&amp;$B$1:$B$1067,0))</f>
        <v>6</v>
      </c>
      <c r="CB45" s="13">
        <f t="array" ref="CB45">INDEX('Kicks in Play'!I$1:I$1067,MATCH('Combined Table'!$A45&amp;'Combined Table'!$B45,$A$1:$A$1067&amp;$B$1:$B$1067,0))</f>
        <v>177</v>
      </c>
      <c r="CC45" s="13">
        <f t="array" ref="CC45">INDEX('Kicks in Play'!J$1:J$1067,MATCH('Combined Table'!$A45&amp;'Combined Table'!$B45,$A$1:$A$1067&amp;$B$1:$B$1067,0))</f>
        <v>2</v>
      </c>
      <c r="CD45" s="13">
        <f t="array" ref="CD45">INDEX('Kicks in Play'!K$1:K$1067,MATCH('Combined Table'!$A45&amp;'Combined Table'!$B45,$A$1:$A$1067&amp;$B$1:$B$1067,0))</f>
        <v>31</v>
      </c>
      <c r="CE45" s="13">
        <f t="array" ref="CE45">INDEX('Kicks in Play'!L$1:L$1067,MATCH('Combined Table'!$A45&amp;'Combined Table'!$B45,$A$1:$A$1067&amp;$B$1:$B$1067,0))</f>
        <v>1</v>
      </c>
      <c r="CF45" s="13">
        <f t="array" ref="CF45">INDEX('Kicks in Play'!M$1:M$1067,MATCH('Combined Table'!$A45&amp;'Combined Table'!$B45,$A$1:$A$1067&amp;$B$1:$B$1067,0))</f>
        <v>22</v>
      </c>
      <c r="CG45" s="13">
        <f t="array" ref="CG45">INDEX('Kicks in Play'!N$1:N$1067,MATCH('Combined Table'!$A45&amp;'Combined Table'!$B45,$A$1:$A$1067&amp;$B$1:$B$1067,0))</f>
        <v>2</v>
      </c>
      <c r="CH45" s="13">
        <f t="array" ref="CH45">INDEX('Kicks in Play'!O$1:O$1067,MATCH('Combined Table'!$A45&amp;'Combined Table'!$B45,$A$1:$A$1067&amp;$B$1:$B$1067,0))</f>
        <v>13</v>
      </c>
      <c r="CI45" s="13" t="str">
        <f t="array" ref="CI45">INDEX('Kicks in Play'!P$1:P$1067,MATCH('Combined Table'!$A45&amp;'Combined Table'!$B45,$A$1:$A$1067&amp;$B$1:$B$1067,0))</f>
        <v/>
      </c>
      <c r="CJ45" s="13">
        <f t="array" ref="CJ45">INDEX('Kicks in Play'!Q$1:Q$1067,MATCH('Combined Table'!$A45&amp;'Combined Table'!$B45,$A$1:$A$1067&amp;$B$1:$B$1067,0))</f>
        <v>18</v>
      </c>
      <c r="CK45" s="13">
        <f t="array" ref="CK45">INDEX('Kicks in Play'!R$1:R$1067,MATCH('Combined Table'!$A45&amp;'Combined Table'!$B45,$A$1:$A$1067&amp;$B$1:$B$1067,0))</f>
        <v>515</v>
      </c>
      <c r="CL45" s="1">
        <f t="array" ref="CL45">INDEX('Defence Report'!C$1:C$1067,MATCH('Combined Table'!$A45&amp;'Combined Table'!$B45,$A$1:$A$1067&amp;$B$1:$B$1067,0))</f>
        <v>168</v>
      </c>
      <c r="CM45" s="13">
        <f t="array" ref="CM45">INDEX('Defence Report'!D$1:D$1067,MATCH('Combined Table'!$A45&amp;'Combined Table'!$B45,$A$1:$A$1067&amp;$B$1:$B$1067,0))</f>
        <v>25</v>
      </c>
      <c r="CN45" s="13">
        <f t="array" ref="CN45">INDEX('Defence Report'!E$1:E$1067,MATCH('Combined Table'!$A45&amp;'Combined Table'!$B45,$A$1:$A$1067&amp;$B$1:$B$1067,0))</f>
        <v>2</v>
      </c>
      <c r="CO45" s="13">
        <f t="array" ref="CO45">INDEX('Defence Report'!F$1:F$1067,MATCH('Combined Table'!$A45&amp;'Combined Table'!$B45,$A$1:$A$1067&amp;$B$1:$B$1067,0))</f>
        <v>138</v>
      </c>
      <c r="CP45" s="13">
        <f t="array" ref="CP45">INDEX('Defence Report'!G$1:G$1067,MATCH('Combined Table'!$A45&amp;'Combined Table'!$B45,$A$1:$A$1067&amp;$B$1:$B$1067,0))</f>
        <v>30</v>
      </c>
      <c r="CQ45" s="13">
        <f t="array" ref="CQ45">INDEX('Defence Report'!H$1:H$1067,MATCH('Combined Table'!$A45&amp;'Combined Table'!$B45,$A$1:$A$1067&amp;$B$1:$B$1067,0))</f>
        <v>84.7</v>
      </c>
      <c r="CR45" s="13">
        <f t="array" ref="CR45">INDEX('Defence Report'!I$1:I$1067,MATCH('Combined Table'!$A45&amp;'Combined Table'!$B45,$A$1:$A$1067&amp;$B$1:$B$1067,0))</f>
        <v>86.2</v>
      </c>
      <c r="CS45" s="13">
        <f t="array" ref="CS45">INDEX('Defence Report'!J$1:J$1067,MATCH('Combined Table'!$A45&amp;'Combined Table'!$B45,$A$1:$A$1067&amp;$B$1:$B$1067,0))</f>
        <v>17</v>
      </c>
      <c r="CT45" s="13">
        <f t="array" ref="CT45">INDEX('Defence Report'!K$1:K$1067,MATCH('Combined Table'!$A45&amp;'Combined Table'!$B45,$A$1:$A$1067&amp;$B$1:$B$1067,0))</f>
        <v>106</v>
      </c>
      <c r="CU45" s="13">
        <f t="array" ref="CU45">INDEX('Defence Report'!L$1:L$1067,MATCH('Combined Table'!$A45&amp;'Combined Table'!$B45,$A$1:$A$1067&amp;$B$1:$B$1067,0))</f>
        <v>72</v>
      </c>
      <c r="CV45" s="13">
        <f t="array" ref="CV45">INDEX('Defence Report'!M$1:M$1067,MATCH('Combined Table'!$A45&amp;'Combined Table'!$B45,$A$1:$A$1067&amp;$B$1:$B$1067,0))</f>
        <v>63.1</v>
      </c>
      <c r="CW45" s="13">
        <f t="array" ref="CW45">INDEX('Defence Report'!N$1:N$1067,MATCH('Combined Table'!$A45&amp;'Combined Table'!$B45,$A$1:$A$1067&amp;$B$1:$B$1067,0))</f>
        <v>121</v>
      </c>
      <c r="CX45" s="13">
        <f t="array" ref="CX45">INDEX('Defence Report'!O$1:O$1067,MATCH('Combined Table'!$A45&amp;'Combined Table'!$B45,$A$1:$A$1067&amp;$B$1:$B$1067,0))</f>
        <v>47</v>
      </c>
      <c r="CY45" s="13">
        <f t="array" ref="CY45">INDEX('Defence Report'!P$1:P$1067,MATCH('Combined Table'!$A45&amp;'Combined Table'!$B45,$A$1:$A$1067&amp;$B$1:$B$1067,0))</f>
        <v>8</v>
      </c>
      <c r="CZ45" s="13">
        <f t="array" ref="CZ45">INDEX('Defence Report'!Q$1:Q$1067,MATCH('Combined Table'!$A45&amp;'Combined Table'!$B45,$A$1:$A$1067&amp;$B$1:$B$1067,0))</f>
        <v>55</v>
      </c>
      <c r="DA45" s="13">
        <f t="array" ref="DA45">INDEX('Defence Report'!R$1:R$1067,MATCH('Combined Table'!$A45&amp;'Combined Table'!$B45,$A$1:$A$1067&amp;$B$1:$B$1067,0))</f>
        <v>6</v>
      </c>
      <c r="DB45" s="13">
        <f t="array" ref="DB45">INDEX('Defence Report'!S$1:S$1067,MATCH('Combined Table'!$A45&amp;'Combined Table'!$B45,$A$1:$A$1067&amp;$B$1:$B$1067,0))</f>
        <v>1</v>
      </c>
      <c r="DC45" s="13">
        <f t="array" ref="DC45">INDEX('Defence Report'!T$1:T$1067,MATCH('Combined Table'!$A45&amp;'Combined Table'!$B45,$A$1:$A$1067&amp;$B$1:$B$1067,0))</f>
        <v>4</v>
      </c>
      <c r="DD45" s="13">
        <f t="array" ref="DD45">INDEX('Defence Report'!U$1:U$1067,MATCH('Combined Table'!$A45&amp;'Combined Table'!$B45,$A$1:$A$1067&amp;$B$1:$B$1067,0))</f>
        <v>7</v>
      </c>
      <c r="DE45" s="13">
        <f t="array" ref="DE45">INDEX('Defence Report'!V$1:V$1067,MATCH('Combined Table'!$A45&amp;'Combined Table'!$B45,$A$1:$A$1067&amp;$B$1:$B$1067,0))</f>
        <v>0</v>
      </c>
      <c r="DF45" s="13">
        <f t="array" ref="DF45">INDEX('Defence Report'!W$1:W$1067,MATCH('Combined Table'!$A45&amp;'Combined Table'!$B45,$A$1:$A$1067&amp;$B$1:$B$1067,0))</f>
        <v>0</v>
      </c>
      <c r="DG45" s="13">
        <f t="array" ref="DG45">INDEX('Defence Report'!X$1:X$1067,MATCH('Combined Table'!$A45&amp;'Combined Table'!$B45,$A$1:$A$1067&amp;$B$1:$B$1067,0))</f>
        <v>10</v>
      </c>
      <c r="DH45" s="1">
        <f t="array" ref="DH45">INDEX('Ruck Speed'!C$1:C$1067,MATCH('Combined Table'!$A45&amp;'Combined Table'!$B45,$A$1:$A$1067&amp;$B$1:$B$1067,0))</f>
        <v>1</v>
      </c>
      <c r="DI45" s="13">
        <f t="array" ref="DI45">INDEX('Ruck Speed'!D$1:D$1067,MATCH('Combined Table'!$A45&amp;'Combined Table'!$B45,$A$1:$A$1067&amp;$B$1:$B$1067,0))</f>
        <v>8</v>
      </c>
      <c r="DJ45" s="13">
        <f t="array" ref="DJ45">INDEX('Ruck Speed'!E$1:E$1067,MATCH('Combined Table'!$A45&amp;'Combined Table'!$B45,$A$1:$A$1067&amp;$B$1:$B$1067,0))</f>
        <v>29</v>
      </c>
      <c r="DK45" s="13">
        <f t="array" ref="DK45">INDEX('Ruck Speed'!F$1:F$1067,MATCH('Combined Table'!$A45&amp;'Combined Table'!$B45,$A$1:$A$1067&amp;$B$1:$B$1067,0))</f>
        <v>38</v>
      </c>
      <c r="DL45" s="13">
        <f t="array" ref="DL45">INDEX('Ruck Speed'!G$1:G$1067,MATCH('Combined Table'!$A45&amp;'Combined Table'!$B45,$A$1:$A$1067&amp;$B$1:$B$1067,0))</f>
        <v>76.3</v>
      </c>
      <c r="DM45" s="13">
        <f t="array" ref="DM45">INDEX('Ruck Speed'!H$1:H$1067,MATCH('Combined Table'!$A45&amp;'Combined Table'!$B45,$A$1:$A$1067&amp;$B$1:$B$1067,0))</f>
        <v>3</v>
      </c>
      <c r="DN45" s="13">
        <f t="array" ref="DN45">INDEX('Ruck Speed'!I$1:I$1067,MATCH('Combined Table'!$A45&amp;'Combined Table'!$B45,$A$1:$A$1067&amp;$B$1:$B$1067,0))</f>
        <v>10</v>
      </c>
      <c r="DO45" s="13">
        <f t="array" ref="DO45">INDEX('Ruck Speed'!J$1:J$1067,MATCH('Combined Table'!$A45&amp;'Combined Table'!$B45,$A$1:$A$1067&amp;$B$1:$B$1067,0))</f>
        <v>34</v>
      </c>
      <c r="DP45" s="13">
        <f t="array" ref="DP45">INDEX('Ruck Speed'!K$1:K$1067,MATCH('Combined Table'!$A45&amp;'Combined Table'!$B45,$A$1:$A$1067&amp;$B$1:$B$1067,0))</f>
        <v>68</v>
      </c>
      <c r="DQ45" s="13">
        <f t="array" ref="DQ45">INDEX('Ruck Speed'!L$1:L$1067,MATCH('Combined Table'!$A45&amp;'Combined Table'!$B45,$A$1:$A$1067&amp;$B$1:$B$1067,0))</f>
        <v>112</v>
      </c>
      <c r="DR45" s="13">
        <f t="array" ref="DR45">INDEX('Ruck Speed'!M$1:M$1067,MATCH('Combined Table'!$A45&amp;'Combined Table'!$B45,$A$1:$A$1067&amp;$B$1:$B$1067,0))</f>
        <v>60.7</v>
      </c>
      <c r="DS45" s="13">
        <f t="array" ref="DS45">INDEX('Ruck Speed'!N$1:N$1067,MATCH('Combined Table'!$A45&amp;'Combined Table'!$B45,$A$1:$A$1067&amp;$B$1:$B$1067,0))</f>
        <v>5</v>
      </c>
      <c r="DT45" s="1">
        <f t="array" ref="DT45">IF(ISNA(INDEX('Maul Outcomes - Attack'!C$1:C$1067,MATCH('Combined Table'!$A45&amp;'Combined Table'!$B45,'Maul Outcomes - Attack'!$A$1:$A$1067&amp;'Maul Outcomes - Attack'!$B$1:$B$1067,0))),"",INDEX('Maul Outcomes - Attack'!C$1:C$1067,MATCH('Combined Table'!$A45&amp;'Combined Table'!$B45,'Maul Outcomes - Attack'!$A$1:$A$1067&amp;'Maul Outcomes - Attack'!$B$1:$B$1067,0)))</f>
        <v>3</v>
      </c>
      <c r="DU45" s="13" t="str">
        <f t="array" ref="DU45">IF(ISNA(INDEX('Maul Outcomes - Attack'!D$1:D$1067,MATCH('Combined Table'!$A45&amp;'Combined Table'!$B45,'Maul Outcomes - Attack'!$A$1:$A$1067&amp;'Maul Outcomes - Attack'!$B$1:$B$1067,0))),"",INDEX('Maul Outcomes - Attack'!D$1:D$1067,MATCH('Combined Table'!$A45&amp;'Combined Table'!$B45,'Maul Outcomes - Attack'!$A$1:$A$1067&amp;'Maul Outcomes - Attack'!$B$1:$B$1067,0)))</f>
        <v/>
      </c>
      <c r="DV45" s="13">
        <f t="array" ref="DV45">IF(ISNA(INDEX('Maul Outcomes - Attack'!E$1:E$1067,MATCH('Combined Table'!$A45&amp;'Combined Table'!$B45,'Maul Outcomes - Attack'!$A$1:$A$1067&amp;'Maul Outcomes - Attack'!$B$1:$B$1067,0))),"",INDEX('Maul Outcomes - Attack'!E$1:E$1067,MATCH('Combined Table'!$A45&amp;'Combined Table'!$B45,'Maul Outcomes - Attack'!$A$1:$A$1067&amp;'Maul Outcomes - Attack'!$B$1:$B$1067,0)))</f>
        <v>3</v>
      </c>
      <c r="DW45" s="13">
        <f t="array" ref="DW45">IF(ISNA(INDEX('Maul Outcomes - Attack'!F$1:F$1067,MATCH('Combined Table'!$A45&amp;'Combined Table'!$B45,'Maul Outcomes - Attack'!$A$1:$A$1067&amp;'Maul Outcomes - Attack'!$B$1:$B$1067,0))),"",INDEX('Maul Outcomes - Attack'!F$1:F$1067,MATCH('Combined Table'!$A45&amp;'Combined Table'!$B45,'Maul Outcomes - Attack'!$A$1:$A$1067&amp;'Maul Outcomes - Attack'!$B$1:$B$1067,0)))</f>
        <v>1</v>
      </c>
      <c r="DX45" s="13" t="str">
        <f t="array" ref="DX45">IF(ISNA(INDEX('Maul Outcomes - Attack'!G$1:G$1067,MATCH('Combined Table'!$A45&amp;'Combined Table'!$B45,'Maul Outcomes - Attack'!$A$1:$A$1067&amp;'Maul Outcomes - Attack'!$B$1:$B$1067,0))),"",INDEX('Maul Outcomes - Attack'!G$1:G$1067,MATCH('Combined Table'!$A45&amp;'Combined Table'!$B45,'Maul Outcomes - Attack'!$A$1:$A$1067&amp;'Maul Outcomes - Attack'!$B$1:$B$1067,0)))</f>
        <v/>
      </c>
      <c r="DY45" s="13" t="str">
        <f t="array" ref="DY45">IF(ISNA(INDEX('Maul Outcomes - Attack'!H$1:H$1067,MATCH('Combined Table'!$A45&amp;'Combined Table'!$B45,'Maul Outcomes - Attack'!$A$1:$A$1067&amp;'Maul Outcomes - Attack'!$B$1:$B$1067,0))),"",INDEX('Maul Outcomes - Attack'!H$1:H$1067,MATCH('Combined Table'!$A45&amp;'Combined Table'!$B45,'Maul Outcomes - Attack'!$A$1:$A$1067&amp;'Maul Outcomes - Attack'!$B$1:$B$1067,0)))</f>
        <v/>
      </c>
      <c r="DZ45" s="13">
        <f t="array" ref="DZ45">IF(ISNA(INDEX('Maul Outcomes - Attack'!I$1:I$1067,MATCH('Combined Table'!$A45&amp;'Combined Table'!$B45,'Maul Outcomes - Attack'!$A$1:$A$1067&amp;'Maul Outcomes - Attack'!$B$1:$B$1067,0))),"",INDEX('Maul Outcomes - Attack'!I$1:I$1067,MATCH('Combined Table'!$A45&amp;'Combined Table'!$B45,'Maul Outcomes - Attack'!$A$1:$A$1067&amp;'Maul Outcomes - Attack'!$B$1:$B$1067,0)))</f>
        <v>1</v>
      </c>
      <c r="EA45" s="13">
        <f t="array" ref="EA45">IF(ISNA(INDEX('Maul Outcomes - Attack'!J$1:J$1067,MATCH('Combined Table'!$A45&amp;'Combined Table'!$B45,'Maul Outcomes - Attack'!$A$1:$A$1067&amp;'Maul Outcomes - Attack'!$B$1:$B$1067,0))),"",INDEX('Maul Outcomes - Attack'!J$1:J$1067,MATCH('Combined Table'!$A45&amp;'Combined Table'!$B45,'Maul Outcomes - Attack'!$A$1:$A$1067&amp;'Maul Outcomes - Attack'!$B$1:$B$1067,0)))</f>
        <v>4</v>
      </c>
      <c r="EB45" s="13" t="e">
        <f t="array" ref="EB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C45" s="13" t="e">
        <f t="array" ref="EC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D45" s="13" t="e">
        <f t="array" ref="ED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E45" s="13" t="e">
        <f t="array" ref="EE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F45" s="13" t="e">
        <f t="array" ref="EF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G45" s="13" t="e">
        <f t="array" ref="EG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H45" s="13" t="e">
        <f t="array" ref="EH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I45" s="13" t="e">
        <f t="array" ref="EI45">IF(ISNA(INDEX('Maul Outcomes - Attack'!#REF!,MATCH('Combined Table'!$A45&amp;'Combined Table'!$B45,'Maul Outcomes - Attack'!$A$1:$A$1067&amp;'Maul Outcomes - Attack'!$B$1:$B$1067,0))),"",INDEX('Maul Outcomes - Attack'!#REF!,MATCH('Combined Table'!$A45&amp;'Combined Table'!$B45,'Maul Outcomes - Attack'!$A$1:$A$1067&amp;'Maul Outcomes - Attack'!$B$1:$B$1067,0)))</f>
        <v>#REF!</v>
      </c>
      <c r="EJ45" s="1">
        <f t="array" ref="EJ45">IF(ISNA(INDEX('Lineout Success'!C$1:C$1067,MATCH('Combined Table'!$A45&amp;'Combined Table'!$B45,'Lineout Success'!$A$1:$A$1067&amp;'Lineout Success'!$B$1:$B$1067,0))),"",INDEX('Lineout Success'!C$1:C$1067,MATCH('Combined Table'!$A45&amp;'Combined Table'!$B45,'Lineout Success'!$A$1:$A$1067&amp;'Lineout Success'!$B$1:$B$1067,0)))</f>
        <v>11</v>
      </c>
      <c r="EK45" s="13">
        <f t="array" ref="EK45">IF(ISNA(INDEX('Lineout Success'!D$1:D$1067,MATCH('Combined Table'!$A45&amp;'Combined Table'!$B45,'Lineout Success'!$A$1:$A$1067&amp;'Lineout Success'!$B$1:$B$1067,0))),"",INDEX('Lineout Success'!D$1:D$1067,MATCH('Combined Table'!$A45&amp;'Combined Table'!$B45,'Lineout Success'!$A$1:$A$1067&amp;'Lineout Success'!$B$1:$B$1067,0)))</f>
        <v>91.7</v>
      </c>
      <c r="EL45" s="13">
        <f t="array" ref="EL45">IF(ISNA(INDEX('Lineout Success'!E$1:E$1067,MATCH('Combined Table'!$A45&amp;'Combined Table'!$B45,'Lineout Success'!$A$1:$A$1067&amp;'Lineout Success'!$B$1:$B$1067,0))),"",INDEX('Lineout Success'!E$1:E$1067,MATCH('Combined Table'!$A45&amp;'Combined Table'!$B45,'Lineout Success'!$A$1:$A$1067&amp;'Lineout Success'!$B$1:$B$1067,0)))</f>
        <v>1</v>
      </c>
      <c r="EM45" s="13">
        <f t="array" ref="EM45">IF(ISNA(INDEX('Lineout Success'!F$1:F$1067,MATCH('Combined Table'!$A45&amp;'Combined Table'!$B45,'Lineout Success'!$A$1:$A$1067&amp;'Lineout Success'!$B$1:$B$1067,0))),"",INDEX('Lineout Success'!F$1:F$1067,MATCH('Combined Table'!$A45&amp;'Combined Table'!$B45,'Lineout Success'!$A$1:$A$1067&amp;'Lineout Success'!$B$1:$B$1067,0)))</f>
        <v>8.3000000000000007</v>
      </c>
      <c r="EN45" s="13">
        <f t="array" ref="EN45">IF(ISNA(INDEX('Lineout Success'!G$1:G$1067,MATCH('Combined Table'!$A45&amp;'Combined Table'!$B45,'Lineout Success'!$A$1:$A$1067&amp;'Lineout Success'!$B$1:$B$1067,0))),"",INDEX('Lineout Success'!G$1:G$1067,MATCH('Combined Table'!$A45&amp;'Combined Table'!$B45,'Lineout Success'!$A$1:$A$1067&amp;'Lineout Success'!$B$1:$B$1067,0)))</f>
        <v>12</v>
      </c>
      <c r="EO45" s="13">
        <f t="array" ref="EO45">IF(ISNA(INDEX('Lineout Success'!H$1:H$1067,MATCH('Combined Table'!$A45&amp;'Combined Table'!$B45,'Lineout Success'!$A$1:$A$1067&amp;'Lineout Success'!$B$1:$B$1067,0))),"",INDEX('Lineout Success'!H$1:H$1067,MATCH('Combined Table'!$A45&amp;'Combined Table'!$B45,'Lineout Success'!$A$1:$A$1067&amp;'Lineout Success'!$B$1:$B$1067,0)))</f>
        <v>2</v>
      </c>
      <c r="EP45" s="13">
        <f t="array" ref="EP45">IF(ISNA(INDEX('Lineout Success'!I$1:I$1067,MATCH('Combined Table'!$A45&amp;'Combined Table'!$B45,'Lineout Success'!$A$1:$A$1067&amp;'Lineout Success'!$B$1:$B$1067,0))),"",INDEX('Lineout Success'!I$1:I$1067,MATCH('Combined Table'!$A45&amp;'Combined Table'!$B45,'Lineout Success'!$A$1:$A$1067&amp;'Lineout Success'!$B$1:$B$1067,0)))</f>
        <v>18.2</v>
      </c>
      <c r="EQ45" s="13">
        <f t="array" ref="EQ45">IF(ISNA(INDEX('Lineout Success'!J$1:J$1067,MATCH('Combined Table'!$A45&amp;'Combined Table'!$B45,'Lineout Success'!$A$1:$A$1067&amp;'Lineout Success'!$B$1:$B$1067,0))),"",INDEX('Lineout Success'!J$1:J$1067,MATCH('Combined Table'!$A45&amp;'Combined Table'!$B45,'Lineout Success'!$A$1:$A$1067&amp;'Lineout Success'!$B$1:$B$1067,0)))</f>
        <v>9</v>
      </c>
      <c r="ER45" s="13">
        <f t="array" ref="ER45">IF(ISNA(INDEX('Lineout Success'!K$1:K$1067,MATCH('Combined Table'!$A45&amp;'Combined Table'!$B45,'Lineout Success'!$A$1:$A$1067&amp;'Lineout Success'!$B$1:$B$1067,0))),"",INDEX('Lineout Success'!K$1:K$1067,MATCH('Combined Table'!$A45&amp;'Combined Table'!$B45,'Lineout Success'!$A$1:$A$1067&amp;'Lineout Success'!$B$1:$B$1067,0)))</f>
        <v>81.8</v>
      </c>
      <c r="ES45" s="13">
        <f t="array" ref="ES45">IF(ISNA(INDEX('Lineout Success'!L$1:L$1067,MATCH('Combined Table'!$A45&amp;'Combined Table'!$B45,'Lineout Success'!$A$1:$A$1067&amp;'Lineout Success'!$B$1:$B$1067,0))),"",INDEX('Lineout Success'!L$1:L$1067,MATCH('Combined Table'!$A45&amp;'Combined Table'!$B45,'Lineout Success'!$A$1:$A$1067&amp;'Lineout Success'!$B$1:$B$1067,0)))</f>
        <v>11</v>
      </c>
      <c r="ET45" s="13">
        <f t="array" ref="ET45">IF(ISNA(INDEX('Lineout Success'!M$1:M$1067,MATCH('Combined Table'!$A45&amp;'Combined Table'!$B45,'Lineout Success'!$A$1:$A$1067&amp;'Lineout Success'!$B$1:$B$1067,0))),"",INDEX('Lineout Success'!M$1:M$1067,MATCH('Combined Table'!$A45&amp;'Combined Table'!$B45,'Lineout Success'!$A$1:$A$1067&amp;'Lineout Success'!$B$1:$B$1067,0)))</f>
        <v>13</v>
      </c>
      <c r="EU45" s="13">
        <f t="array" ref="EU45">IF(ISNA(INDEX('Lineout Success'!N$1:N$1067,MATCH('Combined Table'!$A45&amp;'Combined Table'!$B45,'Lineout Success'!$A$1:$A$1067&amp;'Lineout Success'!$B$1:$B$1067,0))),"",INDEX('Lineout Success'!N$1:N$1067,MATCH('Combined Table'!$A45&amp;'Combined Table'!$B45,'Lineout Success'!$A$1:$A$1067&amp;'Lineout Success'!$B$1:$B$1067,0)))</f>
        <v>56.5</v>
      </c>
      <c r="EV45" s="13">
        <f t="array" ref="EV45">IF(ISNA(INDEX('Lineout Success'!O$1:O$1067,MATCH('Combined Table'!$A45&amp;'Combined Table'!$B45,'Lineout Success'!$A$1:$A$1067&amp;'Lineout Success'!$B$1:$B$1067,0))),"",INDEX('Lineout Success'!O$1:O$1067,MATCH('Combined Table'!$A45&amp;'Combined Table'!$B45,'Lineout Success'!$A$1:$A$1067&amp;'Lineout Success'!$B$1:$B$1067,0)))</f>
        <v>10</v>
      </c>
      <c r="EW45" s="13">
        <f t="array" ref="EW45">IF(ISNA(INDEX('Lineout Success'!P$1:P$1067,MATCH('Combined Table'!$A45&amp;'Combined Table'!$B45,'Lineout Success'!$A$1:$A$1067&amp;'Lineout Success'!$B$1:$B$1067,0))),"",INDEX('Lineout Success'!P$1:P$1067,MATCH('Combined Table'!$A45&amp;'Combined Table'!$B45,'Lineout Success'!$A$1:$A$1067&amp;'Lineout Success'!$B$1:$B$1067,0)))</f>
        <v>43.5</v>
      </c>
      <c r="EX45" s="13">
        <f t="array" ref="EX45">IF(ISNA(INDEX('Lineout Success'!Q$1:Q$1067,MATCH('Combined Table'!$A45&amp;'Combined Table'!$B45,'Lineout Success'!$A$1:$A$1067&amp;'Lineout Success'!$B$1:$B$1067,0))),"",INDEX('Lineout Success'!Q$1:Q$1067,MATCH('Combined Table'!$A45&amp;'Combined Table'!$B45,'Lineout Success'!$A$1:$A$1067&amp;'Lineout Success'!$B$1:$B$1067,0)))</f>
        <v>23</v>
      </c>
      <c r="EY45" s="1" t="str">
        <f t="array" ref="EY45">IF(ISNA(INDEX('Lineout Throwing'!C$1:C$1067,MATCH('Combined Table'!$A45&amp;'Combined Table'!$B45,'Lineout Throwing'!$A$1:$A$1067&amp;'Lineout Throwing'!$B$1:$B$1067,0))),"",INDEX('Lineout Throwing'!C$1:C$1067,MATCH('Combined Table'!$A45&amp;'Combined Table'!$B45,'Lineout Throwing'!$A$1:$A$1067&amp;'Lineout Throwing'!$B$1:$B$1067,0)))</f>
        <v/>
      </c>
      <c r="EZ45" s="13" t="str">
        <f t="array" ref="EZ45">IF(ISNA(INDEX('Lineout Throwing'!D$1:D$1067,MATCH('Combined Table'!$A45&amp;'Combined Table'!$B45,'Lineout Throwing'!$A$1:$A$1067&amp;'Lineout Throwing'!$B$1:$B$1067,0))),"",INDEX('Lineout Throwing'!D$1:D$1067,MATCH('Combined Table'!$A45&amp;'Combined Table'!$B45,'Lineout Throwing'!$A$1:$A$1067&amp;'Lineout Throwing'!$B$1:$B$1067,0)))</f>
        <v/>
      </c>
      <c r="FA45" s="13">
        <f t="array" ref="FA45">IF(ISNA(INDEX('Lineout Throwing'!E$1:E$1067,MATCH('Combined Table'!$A45&amp;'Combined Table'!$B45,'Lineout Throwing'!$A$1:$A$1067&amp;'Lineout Throwing'!$B$1:$B$1067,0))),"",INDEX('Lineout Throwing'!E$1:E$1067,MATCH('Combined Table'!$A45&amp;'Combined Table'!$B45,'Lineout Throwing'!$A$1:$A$1067&amp;'Lineout Throwing'!$B$1:$B$1067,0)))</f>
        <v>2</v>
      </c>
      <c r="FB45" s="13">
        <f t="array" ref="FB45">IF(ISNA(INDEX('Lineout Throwing'!F$1:F$1067,MATCH('Combined Table'!$A45&amp;'Combined Table'!$B45,'Lineout Throwing'!$A$1:$A$1067&amp;'Lineout Throwing'!$B$1:$B$1067,0))),"",INDEX('Lineout Throwing'!F$1:F$1067,MATCH('Combined Table'!$A45&amp;'Combined Table'!$B45,'Lineout Throwing'!$A$1:$A$1067&amp;'Lineout Throwing'!$B$1:$B$1067,0)))</f>
        <v>16.7</v>
      </c>
      <c r="FC45" s="13" t="str">
        <f t="array" ref="FC45">IF(ISNA(INDEX('Lineout Throwing'!G$1:G$1067,MATCH('Combined Table'!$A45&amp;'Combined Table'!$B45,'Lineout Throwing'!$A$1:$A$1067&amp;'Lineout Throwing'!$B$1:$B$1067,0))),"",INDEX('Lineout Throwing'!G$1:G$1067,MATCH('Combined Table'!$A45&amp;'Combined Table'!$B45,'Lineout Throwing'!$A$1:$A$1067&amp;'Lineout Throwing'!$B$1:$B$1067,0)))</f>
        <v/>
      </c>
      <c r="FD45" s="13" t="str">
        <f t="array" ref="FD45">IF(ISNA(INDEX('Lineout Throwing'!H$1:H$1067,MATCH('Combined Table'!$A45&amp;'Combined Table'!$B45,'Lineout Throwing'!$A$1:$A$1067&amp;'Lineout Throwing'!$B$1:$B$1067,0))),"",INDEX('Lineout Throwing'!H$1:H$1067,MATCH('Combined Table'!$A45&amp;'Combined Table'!$B45,'Lineout Throwing'!$A$1:$A$1067&amp;'Lineout Throwing'!$B$1:$B$1067,0)))</f>
        <v/>
      </c>
      <c r="FE45" s="13">
        <f t="array" ref="FE45">IF(ISNA(INDEX('Lineout Throwing'!I$1:I$1067,MATCH('Combined Table'!$A45&amp;'Combined Table'!$B45,'Lineout Throwing'!$A$1:$A$1067&amp;'Lineout Throwing'!$B$1:$B$1067,0))),"",INDEX('Lineout Throwing'!I$1:I$1067,MATCH('Combined Table'!$A45&amp;'Combined Table'!$B45,'Lineout Throwing'!$A$1:$A$1067&amp;'Lineout Throwing'!$B$1:$B$1067,0)))</f>
        <v>4</v>
      </c>
      <c r="FF45" s="13">
        <f t="array" ref="FF45">IF(ISNA(INDEX('Lineout Throwing'!J$1:J$1067,MATCH('Combined Table'!$A45&amp;'Combined Table'!$B45,'Lineout Throwing'!$A$1:$A$1067&amp;'Lineout Throwing'!$B$1:$B$1067,0))),"",INDEX('Lineout Throwing'!J$1:J$1067,MATCH('Combined Table'!$A45&amp;'Combined Table'!$B45,'Lineout Throwing'!$A$1:$A$1067&amp;'Lineout Throwing'!$B$1:$B$1067,0)))</f>
        <v>33.299999999999997</v>
      </c>
      <c r="FG45" s="13" t="str">
        <f t="array" ref="FG45">IF(ISNA(INDEX('Lineout Throwing'!K$1:K$1067,MATCH('Combined Table'!$A45&amp;'Combined Table'!$B45,'Lineout Throwing'!$A$1:$A$1067&amp;'Lineout Throwing'!$B$1:$B$1067,0))),"",INDEX('Lineout Throwing'!K$1:K$1067,MATCH('Combined Table'!$A45&amp;'Combined Table'!$B45,'Lineout Throwing'!$A$1:$A$1067&amp;'Lineout Throwing'!$B$1:$B$1067,0)))</f>
        <v/>
      </c>
      <c r="FH45" s="13" t="str">
        <f t="array" ref="FH45">IF(ISNA(INDEX('Lineout Throwing'!L$1:L$1067,MATCH('Combined Table'!$A45&amp;'Combined Table'!$B45,'Lineout Throwing'!$A$1:$A$1067&amp;'Lineout Throwing'!$B$1:$B$1067,0))),"",INDEX('Lineout Throwing'!L$1:L$1067,MATCH('Combined Table'!$A45&amp;'Combined Table'!$B45,'Lineout Throwing'!$A$1:$A$1067&amp;'Lineout Throwing'!$B$1:$B$1067,0)))</f>
        <v/>
      </c>
      <c r="FI45" s="13">
        <f t="array" ref="FI45">IF(ISNA(INDEX('Lineout Throwing'!M$1:M$1067,MATCH('Combined Table'!$A45&amp;'Combined Table'!$B45,'Lineout Throwing'!$A$1:$A$1067&amp;'Lineout Throwing'!$B$1:$B$1067,0))),"",INDEX('Lineout Throwing'!M$1:M$1067,MATCH('Combined Table'!$A45&amp;'Combined Table'!$B45,'Lineout Throwing'!$A$1:$A$1067&amp;'Lineout Throwing'!$B$1:$B$1067,0)))</f>
        <v>5</v>
      </c>
      <c r="FJ45" s="13">
        <f t="array" ref="FJ45">IF(ISNA(INDEX('Lineout Throwing'!N$1:N$1067,MATCH('Combined Table'!$A45&amp;'Combined Table'!$B45,'Lineout Throwing'!$A$1:$A$1067&amp;'Lineout Throwing'!$B$1:$B$1067,0))),"",INDEX('Lineout Throwing'!N$1:N$1067,MATCH('Combined Table'!$A45&amp;'Combined Table'!$B45,'Lineout Throwing'!$A$1:$A$1067&amp;'Lineout Throwing'!$B$1:$B$1067,0)))</f>
        <v>41.7</v>
      </c>
      <c r="FK45" s="13" t="str">
        <f t="array" ref="FK45">IF(ISNA(INDEX('Lineout Throwing'!O$1:O$1067,MATCH('Combined Table'!$A45&amp;'Combined Table'!$B45,'Lineout Throwing'!$A$1:$A$1067&amp;'Lineout Throwing'!$B$1:$B$1067,0))),"",INDEX('Lineout Throwing'!O$1:O$1067,MATCH('Combined Table'!$A45&amp;'Combined Table'!$B45,'Lineout Throwing'!$A$1:$A$1067&amp;'Lineout Throwing'!$B$1:$B$1067,0)))</f>
        <v/>
      </c>
      <c r="FL45" s="13" t="str">
        <f t="array" ref="FL45">IF(ISNA(INDEX('Lineout Throwing'!P$1:P$1067,MATCH('Combined Table'!$A45&amp;'Combined Table'!$B45,'Lineout Throwing'!$A$1:$A$1067&amp;'Lineout Throwing'!$B$1:$B$1067,0))),"",INDEX('Lineout Throwing'!P$1:P$1067,MATCH('Combined Table'!$A45&amp;'Combined Table'!$B45,'Lineout Throwing'!$A$1:$A$1067&amp;'Lineout Throwing'!$B$1:$B$1067,0)))</f>
        <v/>
      </c>
      <c r="FM45" s="13">
        <f t="array" ref="FM45">IF(ISNA(INDEX('Lineout Throwing'!Q$1:Q$1067,MATCH('Combined Table'!$A45&amp;'Combined Table'!$B45,'Lineout Throwing'!$A$1:$A$1067&amp;'Lineout Throwing'!$B$1:$B$1067,0))),"",INDEX('Lineout Throwing'!Q$1:Q$1067,MATCH('Combined Table'!$A45&amp;'Combined Table'!$B45,'Lineout Throwing'!$A$1:$A$1067&amp;'Lineout Throwing'!$B$1:$B$1067,0)))</f>
        <v>1</v>
      </c>
      <c r="FN45" s="13">
        <f t="array" ref="FN45">IF(ISNA(INDEX('Lineout Throwing'!R$1:R$1067,MATCH('Combined Table'!$A45&amp;'Combined Table'!$B45,'Lineout Throwing'!$A$1:$A$1067&amp;'Lineout Throwing'!$B$1:$B$1067,0))),"",INDEX('Lineout Throwing'!R$1:R$1067,MATCH('Combined Table'!$A45&amp;'Combined Table'!$B45,'Lineout Throwing'!$A$1:$A$1067&amp;'Lineout Throwing'!$B$1:$B$1067,0)))</f>
        <v>8.3000000000000007</v>
      </c>
      <c r="FO45" s="13">
        <f t="array" ref="FO45">IF(ISNA(INDEX('Lineout Throwing'!S$1:S$1067,MATCH('Combined Table'!$A45&amp;'Combined Table'!$B45,'Lineout Throwing'!$A$1:$A$1067&amp;'Lineout Throwing'!$B$1:$B$1067,0))),"",INDEX('Lineout Throwing'!S$1:S$1067,MATCH('Combined Table'!$A45&amp;'Combined Table'!$B45,'Lineout Throwing'!$A$1:$A$1067&amp;'Lineout Throwing'!$B$1:$B$1067,0)))</f>
        <v>12</v>
      </c>
      <c r="FP45" s="13">
        <f t="array" ref="FP45">IF(ISNA(INDEX('Lineout Throwing'!T$1:T$1067,MATCH('Combined Table'!$A45&amp;'Combined Table'!$B45,'Lineout Throwing'!$A$1:$A$1067&amp;'Lineout Throwing'!$B$1:$B$1067,0))),"",INDEX('Lineout Throwing'!T$1:T$1067,MATCH('Combined Table'!$A45&amp;'Combined Table'!$B45,'Lineout Throwing'!$A$1:$A$1067&amp;'Lineout Throwing'!$B$1:$B$1067,0)))</f>
        <v>11</v>
      </c>
      <c r="FQ45" s="13">
        <f t="array" ref="FQ45">IF(ISNA(INDEX('Lineout Throwing'!U$1:U$1067,MATCH('Combined Table'!$A45&amp;'Combined Table'!$B45,'Lineout Throwing'!$A$1:$A$1067&amp;'Lineout Throwing'!$B$1:$B$1067,0))),"",INDEX('Lineout Throwing'!U$1:U$1067,MATCH('Combined Table'!$A45&amp;'Combined Table'!$B45,'Lineout Throwing'!$A$1:$A$1067&amp;'Lineout Throwing'!$B$1:$B$1067,0)))</f>
        <v>91.7</v>
      </c>
      <c r="FR45" s="13">
        <f t="array" ref="FR45">IF(ISNA(INDEX('Lineout Throwing'!V$1:V$1067,MATCH('Combined Table'!$A45&amp;'Combined Table'!$B45,'Lineout Throwing'!$A$1:$A$1067&amp;'Lineout Throwing'!$B$1:$B$1067,0))),"",INDEX('Lineout Throwing'!V$1:V$1067,MATCH('Combined Table'!$A45&amp;'Combined Table'!$B45,'Lineout Throwing'!$A$1:$A$1067&amp;'Lineout Throwing'!$B$1:$B$1067,0)))</f>
        <v>1</v>
      </c>
      <c r="FS45" s="13">
        <f t="array" ref="FS45">IF(ISNA(INDEX('Lineout Throwing'!W$1:W$1067,MATCH('Combined Table'!$A45&amp;'Combined Table'!$B45,'Lineout Throwing'!$A$1:$A$1067&amp;'Lineout Throwing'!$B$1:$B$1067,0))),"",INDEX('Lineout Throwing'!W$1:W$1067,MATCH('Combined Table'!$A45&amp;'Combined Table'!$B45,'Lineout Throwing'!$A$1:$A$1067&amp;'Lineout Throwing'!$B$1:$B$1067,0)))</f>
        <v>8.3000000000000007</v>
      </c>
      <c r="FT45" s="1">
        <f t="array" ref="FT45">IF(ISNA(INDEX('Scrum Own Feed'!C$1:C$1067,MATCH('Combined Table'!$A45&amp;'Combined Table'!$B45,'Scrum Own Feed'!$A$1:$A$1067&amp;'Scrum Own Feed'!$B$1:$B$1067,0))),"",INDEX('Scrum Own Feed'!C$1:C$1067,MATCH('Combined Table'!$A45&amp;'Combined Table'!$B45,'Scrum Own Feed'!$A$1:$A$1067&amp;'Scrum Own Feed'!$B$1:$B$1067,0)))</f>
        <v>2</v>
      </c>
      <c r="FU45" s="13">
        <f t="array" ref="FU45">IF(ISNA(INDEX('Scrum Own Feed'!D$1:D$1067,MATCH('Combined Table'!$A45&amp;'Combined Table'!$B45,'Scrum Own Feed'!$A$1:$A$1067&amp;'Scrum Own Feed'!$B$1:$B$1067,0))),"",INDEX('Scrum Own Feed'!D$1:D$1067,MATCH('Combined Table'!$A45&amp;'Combined Table'!$B45,'Scrum Own Feed'!$A$1:$A$1067&amp;'Scrum Own Feed'!$B$1:$B$1067,0)))</f>
        <v>66.7</v>
      </c>
      <c r="FV45" s="13" t="str">
        <f t="array" ref="FV45">IF(ISNA(INDEX('Scrum Own Feed'!E$1:E$1067,MATCH('Combined Table'!$A45&amp;'Combined Table'!$B45,'Scrum Own Feed'!$A$1:$A$1067&amp;'Scrum Own Feed'!$B$1:$B$1067,0))),"",INDEX('Scrum Own Feed'!E$1:E$1067,MATCH('Combined Table'!$A45&amp;'Combined Table'!$B45,'Scrum Own Feed'!$A$1:$A$1067&amp;'Scrum Own Feed'!$B$1:$B$1067,0)))</f>
        <v/>
      </c>
      <c r="FW45" s="13" t="str">
        <f t="array" ref="FW45">IF(ISNA(INDEX('Scrum Own Feed'!F$1:F$1067,MATCH('Combined Table'!$A45&amp;'Combined Table'!$B45,'Scrum Own Feed'!$A$1:$A$1067&amp;'Scrum Own Feed'!$B$1:$B$1067,0))),"",INDEX('Scrum Own Feed'!F$1:F$1067,MATCH('Combined Table'!$A45&amp;'Combined Table'!$B45,'Scrum Own Feed'!$A$1:$A$1067&amp;'Scrum Own Feed'!$B$1:$B$1067,0)))</f>
        <v/>
      </c>
      <c r="FX45" s="13" t="str">
        <f t="array" ref="FX45">IF(ISNA(INDEX('Scrum Own Feed'!G$1:G$1067,MATCH('Combined Table'!$A45&amp;'Combined Table'!$B45,'Scrum Own Feed'!$A$1:$A$1067&amp;'Scrum Own Feed'!$B$1:$B$1067,0))),"",INDEX('Scrum Own Feed'!G$1:G$1067,MATCH('Combined Table'!$A45&amp;'Combined Table'!$B45,'Scrum Own Feed'!$A$1:$A$1067&amp;'Scrum Own Feed'!$B$1:$B$1067,0)))</f>
        <v/>
      </c>
      <c r="FY45" s="13">
        <f t="array" ref="FY45">IF(ISNA(INDEX('Scrum Own Feed'!H$1:H$1067,MATCH('Combined Table'!$A45&amp;'Combined Table'!$B45,'Scrum Own Feed'!$A$1:$A$1067&amp;'Scrum Own Feed'!$B$1:$B$1067,0))),"",INDEX('Scrum Own Feed'!H$1:H$1067,MATCH('Combined Table'!$A45&amp;'Combined Table'!$B45,'Scrum Own Feed'!$A$1:$A$1067&amp;'Scrum Own Feed'!$B$1:$B$1067,0)))</f>
        <v>2</v>
      </c>
      <c r="FZ45" s="13">
        <f t="array" ref="FZ45">IF(ISNA(INDEX('Scrum Own Feed'!I$1:I$1067,MATCH('Combined Table'!$A45&amp;'Combined Table'!$B45,'Scrum Own Feed'!$A$1:$A$1067&amp;'Scrum Own Feed'!$B$1:$B$1067,0))),"",INDEX('Scrum Own Feed'!I$1:I$1067,MATCH('Combined Table'!$A45&amp;'Combined Table'!$B45,'Scrum Own Feed'!$A$1:$A$1067&amp;'Scrum Own Feed'!$B$1:$B$1067,0)))</f>
        <v>66.7</v>
      </c>
      <c r="GA45" s="13" t="str">
        <f t="array" ref="GA45">IF(ISNA(INDEX('Scrum Own Feed'!J$1:J$1067,MATCH('Combined Table'!$A45&amp;'Combined Table'!$B45,'Scrum Own Feed'!$A$1:$A$1067&amp;'Scrum Own Feed'!$B$1:$B$1067,0))),"",INDEX('Scrum Own Feed'!J$1:J$1067,MATCH('Combined Table'!$A45&amp;'Combined Table'!$B45,'Scrum Own Feed'!$A$1:$A$1067&amp;'Scrum Own Feed'!$B$1:$B$1067,0)))</f>
        <v/>
      </c>
      <c r="GB45" s="13" t="str">
        <f t="array" ref="GB45">IF(ISNA(INDEX('Scrum Own Feed'!K$1:K$1067,MATCH('Combined Table'!$A45&amp;'Combined Table'!$B45,'Scrum Own Feed'!$A$1:$A$1067&amp;'Scrum Own Feed'!$B$1:$B$1067,0))),"",INDEX('Scrum Own Feed'!K$1:K$1067,MATCH('Combined Table'!$A45&amp;'Combined Table'!$B45,'Scrum Own Feed'!$A$1:$A$1067&amp;'Scrum Own Feed'!$B$1:$B$1067,0)))</f>
        <v/>
      </c>
      <c r="GC45" s="13" t="str">
        <f t="array" ref="GC45">IF(ISNA(INDEX('Scrum Own Feed'!L$1:L$1067,MATCH('Combined Table'!$A45&amp;'Combined Table'!$B45,'Scrum Own Feed'!$A$1:$A$1067&amp;'Scrum Own Feed'!$B$1:$B$1067,0))),"",INDEX('Scrum Own Feed'!L$1:L$1067,MATCH('Combined Table'!$A45&amp;'Combined Table'!$B45,'Scrum Own Feed'!$A$1:$A$1067&amp;'Scrum Own Feed'!$B$1:$B$1067,0)))</f>
        <v/>
      </c>
      <c r="GD45" s="13" t="str">
        <f t="array" ref="GD45">IF(ISNA(INDEX('Scrum Own Feed'!M$1:M$1067,MATCH('Combined Table'!$A45&amp;'Combined Table'!$B45,'Scrum Own Feed'!$A$1:$A$1067&amp;'Scrum Own Feed'!$B$1:$B$1067,0))),"",INDEX('Scrum Own Feed'!M$1:M$1067,MATCH('Combined Table'!$A45&amp;'Combined Table'!$B45,'Scrum Own Feed'!$A$1:$A$1067&amp;'Scrum Own Feed'!$B$1:$B$1067,0)))</f>
        <v/>
      </c>
      <c r="GE45" s="13">
        <f t="array" ref="GE45">IF(ISNA(INDEX('Scrum Own Feed'!N$1:N$1067,MATCH('Combined Table'!$A45&amp;'Combined Table'!$B45,'Scrum Own Feed'!$A$1:$A$1067&amp;'Scrum Own Feed'!$B$1:$B$1067,0))),"",INDEX('Scrum Own Feed'!N$1:N$1067,MATCH('Combined Table'!$A45&amp;'Combined Table'!$B45,'Scrum Own Feed'!$A$1:$A$1067&amp;'Scrum Own Feed'!$B$1:$B$1067,0)))</f>
        <v>1</v>
      </c>
      <c r="GF45" s="13">
        <f t="array" ref="GF45">IF(ISNA(INDEX('Scrum Own Feed'!O$1:O$1067,MATCH('Combined Table'!$A45&amp;'Combined Table'!$B45,'Scrum Own Feed'!$A$1:$A$1067&amp;'Scrum Own Feed'!$B$1:$B$1067,0))),"",INDEX('Scrum Own Feed'!O$1:O$1067,MATCH('Combined Table'!$A45&amp;'Combined Table'!$B45,'Scrum Own Feed'!$A$1:$A$1067&amp;'Scrum Own Feed'!$B$1:$B$1067,0)))</f>
        <v>1</v>
      </c>
      <c r="GG45" s="13">
        <f t="array" ref="GG45">IF(ISNA(INDEX('Scrum Own Feed'!P$1:P$1067,MATCH('Combined Table'!$A45&amp;'Combined Table'!$B45,'Scrum Own Feed'!$A$1:$A$1067&amp;'Scrum Own Feed'!$B$1:$B$1067,0))),"",INDEX('Scrum Own Feed'!P$1:P$1067,MATCH('Combined Table'!$A45&amp;'Combined Table'!$B45,'Scrum Own Feed'!$A$1:$A$1067&amp;'Scrum Own Feed'!$B$1:$B$1067,0)))</f>
        <v>33.299999999999997</v>
      </c>
      <c r="GH45" s="13">
        <f t="array" ref="GH45">IF(ISNA(INDEX('Scrum Own Feed'!Q$1:Q$1067,MATCH('Combined Table'!$A45&amp;'Combined Table'!$B45,'Scrum Own Feed'!$A$1:$A$1067&amp;'Scrum Own Feed'!$B$1:$B$1067,0))),"",INDEX('Scrum Own Feed'!Q$1:Q$1067,MATCH('Combined Table'!$A45&amp;'Combined Table'!$B45,'Scrum Own Feed'!$A$1:$A$1067&amp;'Scrum Own Feed'!$B$1:$B$1067,0)))</f>
        <v>3</v>
      </c>
      <c r="GI45" s="1">
        <f t="array" ref="GI45">IF(ISNA(INDEX('Scrum Opp Feed'!C$1:C$1067,MATCH('Combined Table'!$A45&amp;'Combined Table'!$B45,'Scrum Opp Feed'!$A$1:$A$1067&amp;'Scrum Opp Feed'!$B$1:$B$1067,0))),"",INDEX('Scrum Opp Feed'!C$1:C$1067,MATCH('Combined Table'!$A45&amp;'Combined Table'!$B45,'Scrum Opp Feed'!$A$1:$A$1067&amp;'Scrum Opp Feed'!$B$1:$B$1067,0)))</f>
        <v>1</v>
      </c>
      <c r="GJ45" s="13">
        <f t="array" ref="GJ45">IF(ISNA(INDEX('Scrum Opp Feed'!D$1:D$1067,MATCH('Combined Table'!$A45&amp;'Combined Table'!$B45,'Scrum Opp Feed'!$A$1:$A$1067&amp;'Scrum Opp Feed'!$B$1:$B$1067,0))),"",INDEX('Scrum Opp Feed'!D$1:D$1067,MATCH('Combined Table'!$A45&amp;'Combined Table'!$B45,'Scrum Opp Feed'!$A$1:$A$1067&amp;'Scrum Opp Feed'!$B$1:$B$1067,0)))</f>
        <v>8.3000000000000007</v>
      </c>
      <c r="GK45" s="13" t="str">
        <f t="array" ref="GK45">IF(ISNA(INDEX('Scrum Opp Feed'!E$1:E$1067,MATCH('Combined Table'!$A45&amp;'Combined Table'!$B45,'Scrum Opp Feed'!$A$1:$A$1067&amp;'Scrum Opp Feed'!$B$1:$B$1067,0))),"",INDEX('Scrum Opp Feed'!E$1:E$1067,MATCH('Combined Table'!$A45&amp;'Combined Table'!$B45,'Scrum Opp Feed'!$A$1:$A$1067&amp;'Scrum Opp Feed'!$B$1:$B$1067,0)))</f>
        <v/>
      </c>
      <c r="GL45" s="13" t="str">
        <f t="array" ref="GL45">IF(ISNA(INDEX('Scrum Opp Feed'!F$1:F$1067,MATCH('Combined Table'!$A45&amp;'Combined Table'!$B45,'Scrum Opp Feed'!$A$1:$A$1067&amp;'Scrum Opp Feed'!$B$1:$B$1067,0))),"",INDEX('Scrum Opp Feed'!F$1:F$1067,MATCH('Combined Table'!$A45&amp;'Combined Table'!$B45,'Scrum Opp Feed'!$A$1:$A$1067&amp;'Scrum Opp Feed'!$B$1:$B$1067,0)))</f>
        <v/>
      </c>
      <c r="GM45" s="13">
        <f t="array" ref="GM45">IF(ISNA(INDEX('Scrum Opp Feed'!G$1:G$1067,MATCH('Combined Table'!$A45&amp;'Combined Table'!$B45,'Scrum Opp Feed'!$A$1:$A$1067&amp;'Scrum Opp Feed'!$B$1:$B$1067,0))),"",INDEX('Scrum Opp Feed'!G$1:G$1067,MATCH('Combined Table'!$A45&amp;'Combined Table'!$B45,'Scrum Opp Feed'!$A$1:$A$1067&amp;'Scrum Opp Feed'!$B$1:$B$1067,0)))</f>
        <v>3</v>
      </c>
      <c r="GN45" s="13">
        <f t="array" ref="GN45">IF(ISNA(INDEX('Scrum Opp Feed'!H$1:H$1067,MATCH('Combined Table'!$A45&amp;'Combined Table'!$B45,'Scrum Opp Feed'!$A$1:$A$1067&amp;'Scrum Opp Feed'!$B$1:$B$1067,0))),"",INDEX('Scrum Opp Feed'!H$1:H$1067,MATCH('Combined Table'!$A45&amp;'Combined Table'!$B45,'Scrum Opp Feed'!$A$1:$A$1067&amp;'Scrum Opp Feed'!$B$1:$B$1067,0)))</f>
        <v>4</v>
      </c>
      <c r="GO45" s="13">
        <f t="array" ref="GO45">IF(ISNA(INDEX('Scrum Opp Feed'!I$1:I$1067,MATCH('Combined Table'!$A45&amp;'Combined Table'!$B45,'Scrum Opp Feed'!$A$1:$A$1067&amp;'Scrum Opp Feed'!$B$1:$B$1067,0))),"",INDEX('Scrum Opp Feed'!I$1:I$1067,MATCH('Combined Table'!$A45&amp;'Combined Table'!$B45,'Scrum Opp Feed'!$A$1:$A$1067&amp;'Scrum Opp Feed'!$B$1:$B$1067,0)))</f>
        <v>33.299999999999997</v>
      </c>
      <c r="GP45" s="13">
        <f t="array" ref="GP45">IF(ISNA(INDEX('Scrum Opp Feed'!J$1:J$1067,MATCH('Combined Table'!$A45&amp;'Combined Table'!$B45,'Scrum Opp Feed'!$A$1:$A$1067&amp;'Scrum Opp Feed'!$B$1:$B$1067,0))),"",INDEX('Scrum Opp Feed'!J$1:J$1067,MATCH('Combined Table'!$A45&amp;'Combined Table'!$B45,'Scrum Opp Feed'!$A$1:$A$1067&amp;'Scrum Opp Feed'!$B$1:$B$1067,0)))</f>
        <v>5</v>
      </c>
      <c r="GQ45" s="13">
        <f t="array" ref="GQ45">IF(ISNA(INDEX('Scrum Opp Feed'!K$1:K$1067,MATCH('Combined Table'!$A45&amp;'Combined Table'!$B45,'Scrum Opp Feed'!$A$1:$A$1067&amp;'Scrum Opp Feed'!$B$1:$B$1067,0))),"",INDEX('Scrum Opp Feed'!K$1:K$1067,MATCH('Combined Table'!$A45&amp;'Combined Table'!$B45,'Scrum Opp Feed'!$A$1:$A$1067&amp;'Scrum Opp Feed'!$B$1:$B$1067,0)))</f>
        <v>41.7</v>
      </c>
      <c r="GR45" s="13">
        <f t="array" ref="GR45">IF(ISNA(INDEX('Scrum Opp Feed'!L$1:L$1067,MATCH('Combined Table'!$A45&amp;'Combined Table'!$B45,'Scrum Opp Feed'!$A$1:$A$1067&amp;'Scrum Opp Feed'!$B$1:$B$1067,0))),"",INDEX('Scrum Opp Feed'!L$1:L$1067,MATCH('Combined Table'!$A45&amp;'Combined Table'!$B45,'Scrum Opp Feed'!$A$1:$A$1067&amp;'Scrum Opp Feed'!$B$1:$B$1067,0)))</f>
        <v>1</v>
      </c>
      <c r="GS45" s="13">
        <f t="array" ref="GS45">IF(ISNA(INDEX('Scrum Opp Feed'!M$1:M$1067,MATCH('Combined Table'!$A45&amp;'Combined Table'!$B45,'Scrum Opp Feed'!$A$1:$A$1067&amp;'Scrum Opp Feed'!$B$1:$B$1067,0))),"",INDEX('Scrum Opp Feed'!M$1:M$1067,MATCH('Combined Table'!$A45&amp;'Combined Table'!$B45,'Scrum Opp Feed'!$A$1:$A$1067&amp;'Scrum Opp Feed'!$B$1:$B$1067,0)))</f>
        <v>2</v>
      </c>
      <c r="GT45" s="13" t="str">
        <f t="array" ref="GT45">IF(ISNA(INDEX('Scrum Opp Feed'!N$1:N$1067,MATCH('Combined Table'!$A45&amp;'Combined Table'!$B45,'Scrum Opp Feed'!$A$1:$A$1067&amp;'Scrum Opp Feed'!$B$1:$B$1067,0))),"",INDEX('Scrum Opp Feed'!N$1:N$1067,MATCH('Combined Table'!$A45&amp;'Combined Table'!$B45,'Scrum Opp Feed'!$A$1:$A$1067&amp;'Scrum Opp Feed'!$B$1:$B$1067,0)))</f>
        <v/>
      </c>
      <c r="GU45" s="13">
        <f t="array" ref="GU45">IF(ISNA(INDEX('Scrum Opp Feed'!O$1:O$1067,MATCH('Combined Table'!$A45&amp;'Combined Table'!$B45,'Scrum Opp Feed'!$A$1:$A$1067&amp;'Scrum Opp Feed'!$B$1:$B$1067,0))),"",INDEX('Scrum Opp Feed'!O$1:O$1067,MATCH('Combined Table'!$A45&amp;'Combined Table'!$B45,'Scrum Opp Feed'!$A$1:$A$1067&amp;'Scrum Opp Feed'!$B$1:$B$1067,0)))</f>
        <v>8</v>
      </c>
      <c r="GV45" s="13">
        <f t="array" ref="GV45">IF(ISNA(INDEX('Scrum Opp Feed'!P$1:P$1067,MATCH('Combined Table'!$A45&amp;'Combined Table'!$B45,'Scrum Opp Feed'!$A$1:$A$1067&amp;'Scrum Opp Feed'!$B$1:$B$1067,0))),"",INDEX('Scrum Opp Feed'!P$1:P$1067,MATCH('Combined Table'!$A45&amp;'Combined Table'!$B45,'Scrum Opp Feed'!$A$1:$A$1067&amp;'Scrum Opp Feed'!$B$1:$B$1067,0)))</f>
        <v>66.7</v>
      </c>
      <c r="GW45" s="13">
        <f t="array" ref="GW45">IF(ISNA(INDEX('Scrum Opp Feed'!Q$1:Q$1067,MATCH('Combined Table'!$A45&amp;'Combined Table'!$B45,'Scrum Opp Feed'!$A$1:$A$1067&amp;'Scrum Opp Feed'!$B$1:$B$1067,0))),"",INDEX('Scrum Opp Feed'!Q$1:Q$1067,MATCH('Combined Table'!$A45&amp;'Combined Table'!$B45,'Scrum Opp Feed'!$A$1:$A$1067&amp;'Scrum Opp Feed'!$B$1:$B$1067,0)))</f>
        <v>12</v>
      </c>
      <c r="GX45" s="1" t="str">
        <f t="array" ref="GX45">IF(ISNA(INDEX('Restart 50m'!C$1:C$1067,MATCH('Combined Table'!$A45&amp;'Combined Table'!$B45,'Restart 50m'!$A$1:$A$1067&amp;'Restart 50m'!$B$1:$B$1067,0))),"",INDEX('Restart 50m'!C$1:C$1067,MATCH('Combined Table'!$A45&amp;'Combined Table'!$B45,'Restart 50m'!$A$1:$A$1067&amp;'Restart 50m'!$B$1:$B$1067,0)))</f>
        <v/>
      </c>
      <c r="GY45" s="13">
        <f t="array" ref="GY45">IF(ISNA(INDEX('Restart 50m'!D$1:D$1067,MATCH('Combined Table'!$A45&amp;'Combined Table'!$B45,'Restart 50m'!$A$1:$A$1067&amp;'Restart 50m'!$B$1:$B$1067,0))),"",INDEX('Restart 50m'!D$1:D$1067,MATCH('Combined Table'!$A45&amp;'Combined Table'!$B45,'Restart 50m'!$A$1:$A$1067&amp;'Restart 50m'!$B$1:$B$1067,0)))</f>
        <v>2</v>
      </c>
      <c r="GZ45" s="13">
        <f t="array" ref="GZ45">IF(ISNA(INDEX('Restart 50m'!E$1:E$1067,MATCH('Combined Table'!$A45&amp;'Combined Table'!$B45,'Restart 50m'!$A$1:$A$1067&amp;'Restart 50m'!$B$1:$B$1067,0))),"",INDEX('Restart 50m'!E$1:E$1067,MATCH('Combined Table'!$A45&amp;'Combined Table'!$B45,'Restart 50m'!$A$1:$A$1067&amp;'Restart 50m'!$B$1:$B$1067,0)))</f>
        <v>2</v>
      </c>
      <c r="HA45" s="13">
        <f t="array" ref="HA45">IF(ISNA(INDEX('Restart 50m'!F$1:F$1067,MATCH('Combined Table'!$A45&amp;'Combined Table'!$B45,'Restart 50m'!$A$1:$A$1067&amp;'Restart 50m'!$B$1:$B$1067,0))),"",INDEX('Restart 50m'!F$1:F$1067,MATCH('Combined Table'!$A45&amp;'Combined Table'!$B45,'Restart 50m'!$A$1:$A$1067&amp;'Restart 50m'!$B$1:$B$1067,0)))</f>
        <v>66.7</v>
      </c>
      <c r="HB45" s="13">
        <f t="array" ref="HB45">IF(ISNA(INDEX('Restart 50m'!G$1:G$1067,MATCH('Combined Table'!$A45&amp;'Combined Table'!$B45,'Restart 50m'!$A$1:$A$1067&amp;'Restart 50m'!$B$1:$B$1067,0))),"",INDEX('Restart 50m'!G$1:G$1067,MATCH('Combined Table'!$A45&amp;'Combined Table'!$B45,'Restart 50m'!$A$1:$A$1067&amp;'Restart 50m'!$B$1:$B$1067,0)))</f>
        <v>1</v>
      </c>
      <c r="HC45" s="13" t="str">
        <f t="array" ref="HC45">IF(ISNA(INDEX('Restart 50m'!H$1:H$1067,MATCH('Combined Table'!$A45&amp;'Combined Table'!$B45,'Restart 50m'!$A$1:$A$1067&amp;'Restart 50m'!$B$1:$B$1067,0))),"",INDEX('Restart 50m'!H$1:H$1067,MATCH('Combined Table'!$A45&amp;'Combined Table'!$B45,'Restart 50m'!$A$1:$A$1067&amp;'Restart 50m'!$B$1:$B$1067,0)))</f>
        <v/>
      </c>
      <c r="HD45" s="13" t="str">
        <f t="array" ref="HD45">IF(ISNA(INDEX('Restart 50m'!I$1:I$1067,MATCH('Combined Table'!$A45&amp;'Combined Table'!$B45,'Restart 50m'!$A$1:$A$1067&amp;'Restart 50m'!$B$1:$B$1067,0))),"",INDEX('Restart 50m'!I$1:I$1067,MATCH('Combined Table'!$A45&amp;'Combined Table'!$B45,'Restart 50m'!$A$1:$A$1067&amp;'Restart 50m'!$B$1:$B$1067,0)))</f>
        <v/>
      </c>
      <c r="HE45" s="13">
        <f t="array" ref="HE45">IF(ISNA(INDEX('Restart 50m'!J$1:J$1067,MATCH('Combined Table'!$A45&amp;'Combined Table'!$B45,'Restart 50m'!$A$1:$A$1067&amp;'Restart 50m'!$B$1:$B$1067,0))),"",INDEX('Restart 50m'!J$1:J$1067,MATCH('Combined Table'!$A45&amp;'Combined Table'!$B45,'Restart 50m'!$A$1:$A$1067&amp;'Restart 50m'!$B$1:$B$1067,0)))</f>
        <v>1</v>
      </c>
      <c r="HF45" s="13">
        <f t="array" ref="HF45">IF(ISNA(INDEX('Restart 50m'!K$1:K$1067,MATCH('Combined Table'!$A45&amp;'Combined Table'!$B45,'Restart 50m'!$A$1:$A$1067&amp;'Restart 50m'!$B$1:$B$1067,0))),"",INDEX('Restart 50m'!K$1:K$1067,MATCH('Combined Table'!$A45&amp;'Combined Table'!$B45,'Restart 50m'!$A$1:$A$1067&amp;'Restart 50m'!$B$1:$B$1067,0)))</f>
        <v>3</v>
      </c>
      <c r="HG45" s="13" t="str">
        <f t="array" ref="HG45">IF(ISNA(INDEX('Restart 50m'!L$1:L$1067,MATCH('Combined Table'!$A45&amp;'Combined Table'!$B45,'Restart 50m'!$A$1:$A$1067&amp;'Restart 50m'!$B$1:$B$1067,0))),"",INDEX('Restart 50m'!L$1:L$1067,MATCH('Combined Table'!$A45&amp;'Combined Table'!$B45,'Restart 50m'!$A$1:$A$1067&amp;'Restart 50m'!$B$1:$B$1067,0)))</f>
        <v/>
      </c>
      <c r="HH45" s="13" t="str">
        <f t="array" ref="HH45">IF(ISNA(INDEX('Restart 50m'!M$1:M$1067,MATCH('Combined Table'!$A45&amp;'Combined Table'!$B45,'Restart 50m'!$A$1:$A$1067&amp;'Restart 50m'!$B$1:$B$1067,0))),"",INDEX('Restart 50m'!M$1:M$1067,MATCH('Combined Table'!$A45&amp;'Combined Table'!$B45,'Restart 50m'!$A$1:$A$1067&amp;'Restart 50m'!$B$1:$B$1067,0)))</f>
        <v/>
      </c>
      <c r="HI45" s="13" t="str">
        <f t="array" ref="HI45">IF(ISNA(INDEX('Restart 50m'!N$1:N$1067,MATCH('Combined Table'!$A45&amp;'Combined Table'!$B45,'Restart 50m'!$A$1:$A$1067&amp;'Restart 50m'!$B$1:$B$1067,0))),"",INDEX('Restart 50m'!N$1:N$1067,MATCH('Combined Table'!$A45&amp;'Combined Table'!$B45,'Restart 50m'!$A$1:$A$1067&amp;'Restart 50m'!$B$1:$B$1067,0)))</f>
        <v/>
      </c>
      <c r="HJ45" s="13" t="str">
        <f t="array" ref="HJ45">IF(ISNA(INDEX('Restart 50m'!O$1:O$1067,MATCH('Combined Table'!$A45&amp;'Combined Table'!$B45,'Restart 50m'!$A$1:$A$1067&amp;'Restart 50m'!$B$1:$B$1067,0))),"",INDEX('Restart 50m'!O$1:O$1067,MATCH('Combined Table'!$A45&amp;'Combined Table'!$B45,'Restart 50m'!$A$1:$A$1067&amp;'Restart 50m'!$B$1:$B$1067,0)))</f>
        <v/>
      </c>
      <c r="HK45" s="13">
        <f t="array" ref="HK45">IF(ISNA(INDEX('Restart 50m'!P$1:P$1067,MATCH('Combined Table'!$A45&amp;'Combined Table'!$B45,'Restart 50m'!$A$1:$A$1067&amp;'Restart 50m'!$B$1:$B$1067,0))),"",INDEX('Restart 50m'!P$1:P$1067,MATCH('Combined Table'!$A45&amp;'Combined Table'!$B45,'Restart 50m'!$A$1:$A$1067&amp;'Restart 50m'!$B$1:$B$1067,0)))</f>
        <v>1</v>
      </c>
      <c r="HL45" s="13" t="str">
        <f t="array" ref="HL45">IF(ISNA(INDEX('Restart 50m'!Q$1:Q$1067,MATCH('Combined Table'!$A45&amp;'Combined Table'!$B45,'Restart 50m'!$A$1:$A$1067&amp;'Restart 50m'!$B$1:$B$1067,0))),"",INDEX('Restart 50m'!Q$1:Q$1067,MATCH('Combined Table'!$A45&amp;'Combined Table'!$B45,'Restart 50m'!$A$1:$A$1067&amp;'Restart 50m'!$B$1:$B$1067,0)))</f>
        <v/>
      </c>
      <c r="HM45" s="13" t="str">
        <f t="array" ref="HM45">IF(ISNA(INDEX('Restart 50m'!R$1:R$1067,MATCH('Combined Table'!$A45&amp;'Combined Table'!$B45,'Restart 50m'!$A$1:$A$1067&amp;'Restart 50m'!$B$1:$B$1067,0))),"",INDEX('Restart 50m'!R$1:R$1067,MATCH('Combined Table'!$A45&amp;'Combined Table'!$B45,'Restart 50m'!$A$1:$A$1067&amp;'Restart 50m'!$B$1:$B$1067,0)))</f>
        <v/>
      </c>
      <c r="HN45" s="13">
        <f t="array" ref="HN45">IF(ISNA(INDEX('Restart 50m'!S$1:S$1067,MATCH('Combined Table'!$A45&amp;'Combined Table'!$B45,'Restart 50m'!$A$1:$A$1067&amp;'Restart 50m'!$B$1:$B$1067,0))),"",INDEX('Restart 50m'!S$1:S$1067,MATCH('Combined Table'!$A45&amp;'Combined Table'!$B45,'Restart 50m'!$A$1:$A$1067&amp;'Restart 50m'!$B$1:$B$1067,0)))</f>
        <v>1</v>
      </c>
      <c r="HO45" s="13">
        <f t="array" ref="HO45">IF(ISNA(INDEX('Restart 50m'!T$1:T$1067,MATCH('Combined Table'!$A45&amp;'Combined Table'!$B45,'Restart 50m'!$A$1:$A$1067&amp;'Restart 50m'!$B$1:$B$1067,0))),"",INDEX('Restart 50m'!T$1:T$1067,MATCH('Combined Table'!$A45&amp;'Combined Table'!$B45,'Restart 50m'!$A$1:$A$1067&amp;'Restart 50m'!$B$1:$B$1067,0)))</f>
        <v>1</v>
      </c>
      <c r="HP45" s="13">
        <f t="array" ref="HP45">IF(ISNA(INDEX('Restart 50m'!U$1:U$1067,MATCH('Combined Table'!$A45&amp;'Combined Table'!$B45,'Restart 50m'!$A$1:$A$1067&amp;'Restart 50m'!$B$1:$B$1067,0))),"",INDEX('Restart 50m'!U$1:U$1067,MATCH('Combined Table'!$A45&amp;'Combined Table'!$B45,'Restart 50m'!$A$1:$A$1067&amp;'Restart 50m'!$B$1:$B$1067,0)))</f>
        <v>4</v>
      </c>
      <c r="HQ45" s="1">
        <f t="array" ref="HQ45">IF(ISNA(INDEX('Restart 22m'!C$1:C$1067,MATCH('Combined Table'!$A45&amp;'Combined Table'!$B45,'Restart 22m'!$A$1:$A$1067&amp;'Restart 22m'!$B$1:$B$1067,0))),"",INDEX('Restart 22m'!C$1:C$1067,MATCH('Combined Table'!$A45&amp;'Combined Table'!$B45,'Restart 22m'!$A$1:$A$1067&amp;'Restart 22m'!$B$1:$B$1067,0)))</f>
        <v>1</v>
      </c>
      <c r="HR45" s="13" t="str">
        <f t="array" ref="HR45">IF(ISNA(INDEX('Restart 22m'!D$1:D$1067,MATCH('Combined Table'!$A45&amp;'Combined Table'!$B45,'Restart 22m'!$A$1:$A$1067&amp;'Restart 22m'!$B$1:$B$1067,0))),"",INDEX('Restart 22m'!D$1:D$1067,MATCH('Combined Table'!$A45&amp;'Combined Table'!$B45,'Restart 22m'!$A$1:$A$1067&amp;'Restart 22m'!$B$1:$B$1067,0)))</f>
        <v/>
      </c>
      <c r="HS45" s="13">
        <f t="array" ref="HS45">IF(ISNA(INDEX('Restart 22m'!E$1:E$1067,MATCH('Combined Table'!$A45&amp;'Combined Table'!$B45,'Restart 22m'!$A$1:$A$1067&amp;'Restart 22m'!$B$1:$B$1067,0))),"",INDEX('Restart 22m'!E$1:E$1067,MATCH('Combined Table'!$A45&amp;'Combined Table'!$B45,'Restart 22m'!$A$1:$A$1067&amp;'Restart 22m'!$B$1:$B$1067,0)))</f>
        <v>1</v>
      </c>
      <c r="HT45" s="13">
        <f t="array" ref="HT45">IF(ISNA(INDEX('Restart 22m'!F$1:F$1067,MATCH('Combined Table'!$A45&amp;'Combined Table'!$B45,'Restart 22m'!$A$1:$A$1067&amp;'Restart 22m'!$B$1:$B$1067,0))),"",INDEX('Restart 22m'!F$1:F$1067,MATCH('Combined Table'!$A45&amp;'Combined Table'!$B45,'Restart 22m'!$A$1:$A$1067&amp;'Restart 22m'!$B$1:$B$1067,0)))</f>
        <v>100</v>
      </c>
      <c r="HU45" s="13" t="str">
        <f t="array" ref="HU45">IF(ISNA(INDEX('Restart 22m'!G$1:G$1067,MATCH('Combined Table'!$A45&amp;'Combined Table'!$B45,'Restart 22m'!$A$1:$A$1067&amp;'Restart 22m'!$B$1:$B$1067,0))),"",INDEX('Restart 22m'!G$1:G$1067,MATCH('Combined Table'!$A45&amp;'Combined Table'!$B45,'Restart 22m'!$A$1:$A$1067&amp;'Restart 22m'!$B$1:$B$1067,0)))</f>
        <v/>
      </c>
      <c r="HV45" s="13" t="str">
        <f t="array" ref="HV45">IF(ISNA(INDEX('Restart 22m'!H$1:H$1067,MATCH('Combined Table'!$A45&amp;'Combined Table'!$B45,'Restart 22m'!$A$1:$A$1067&amp;'Restart 22m'!$B$1:$B$1067,0))),"",INDEX('Restart 22m'!H$1:H$1067,MATCH('Combined Table'!$A45&amp;'Combined Table'!$B45,'Restart 22m'!$A$1:$A$1067&amp;'Restart 22m'!$B$1:$B$1067,0)))</f>
        <v/>
      </c>
      <c r="HW45" s="13" t="str">
        <f t="array" ref="HW45">IF(ISNA(INDEX('Restart 22m'!I$1:I$1067,MATCH('Combined Table'!$A45&amp;'Combined Table'!$B45,'Restart 22m'!$A$1:$A$1067&amp;'Restart 22m'!$B$1:$B$1067,0))),"",INDEX('Restart 22m'!I$1:I$1067,MATCH('Combined Table'!$A45&amp;'Combined Table'!$B45,'Restart 22m'!$A$1:$A$1067&amp;'Restart 22m'!$B$1:$B$1067,0)))</f>
        <v/>
      </c>
      <c r="HX45" s="13" t="str">
        <f t="array" ref="HX45">IF(ISNA(INDEX('Restart 22m'!J$1:J$1067,MATCH('Combined Table'!$A45&amp;'Combined Table'!$B45,'Restart 22m'!$A$1:$A$1067&amp;'Restart 22m'!$B$1:$B$1067,0))),"",INDEX('Restart 22m'!J$1:J$1067,MATCH('Combined Table'!$A45&amp;'Combined Table'!$B45,'Restart 22m'!$A$1:$A$1067&amp;'Restart 22m'!$B$1:$B$1067,0)))</f>
        <v/>
      </c>
      <c r="HY45" s="13">
        <f t="array" ref="HY45">IF(ISNA(INDEX('Restart 22m'!K$1:K$1067,MATCH('Combined Table'!$A45&amp;'Combined Table'!$B45,'Restart 22m'!$A$1:$A$1067&amp;'Restart 22m'!$B$1:$B$1067,0))),"",INDEX('Restart 22m'!K$1:K$1067,MATCH('Combined Table'!$A45&amp;'Combined Table'!$B45,'Restart 22m'!$A$1:$A$1067&amp;'Restart 22m'!$B$1:$B$1067,0)))</f>
        <v>1</v>
      </c>
      <c r="HZ45" s="13" t="str">
        <f t="array" ref="HZ45">IF(ISNA(INDEX('Restart 22m'!L$1:L$1067,MATCH('Combined Table'!$A45&amp;'Combined Table'!$B45,'Restart 22m'!$A$1:$A$1067&amp;'Restart 22m'!$B$1:$B$1067,0))),"",INDEX('Restart 22m'!L$1:L$1067,MATCH('Combined Table'!$A45&amp;'Combined Table'!$B45,'Restart 22m'!$A$1:$A$1067&amp;'Restart 22m'!$B$1:$B$1067,0)))</f>
        <v/>
      </c>
      <c r="IA45" s="13" t="str">
        <f t="array" ref="IA45">IF(ISNA(INDEX('Restart 22m'!M$1:M$1067,MATCH('Combined Table'!$A45&amp;'Combined Table'!$B45,'Restart 22m'!$A$1:$A$1067&amp;'Restart 22m'!$B$1:$B$1067,0))),"",INDEX('Restart 22m'!M$1:M$1067,MATCH('Combined Table'!$A45&amp;'Combined Table'!$B45,'Restart 22m'!$A$1:$A$1067&amp;'Restart 22m'!$B$1:$B$1067,0)))</f>
        <v/>
      </c>
      <c r="IB45" s="13" t="str">
        <f t="array" ref="IB45">IF(ISNA(INDEX('Restart 22m'!N$1:N$1067,MATCH('Combined Table'!$A45&amp;'Combined Table'!$B45,'Restart 22m'!$A$1:$A$1067&amp;'Restart 22m'!$B$1:$B$1067,0))),"",INDEX('Restart 22m'!N$1:N$1067,MATCH('Combined Table'!$A45&amp;'Combined Table'!$B45,'Restart 22m'!$A$1:$A$1067&amp;'Restart 22m'!$B$1:$B$1067,0)))</f>
        <v/>
      </c>
      <c r="IC45" s="13" t="str">
        <f t="array" ref="IC45">IF(ISNA(INDEX('Restart 22m'!O$1:O$1067,MATCH('Combined Table'!$A45&amp;'Combined Table'!$B45,'Restart 22m'!$A$1:$A$1067&amp;'Restart 22m'!$B$1:$B$1067,0))),"",INDEX('Restart 22m'!O$1:O$1067,MATCH('Combined Table'!$A45&amp;'Combined Table'!$B45,'Restart 22m'!$A$1:$A$1067&amp;'Restart 22m'!$B$1:$B$1067,0)))</f>
        <v/>
      </c>
      <c r="ID45" s="13" t="str">
        <f t="array" ref="ID45">IF(ISNA(INDEX('Restart 22m'!P$1:P$1067,MATCH('Combined Table'!$A45&amp;'Combined Table'!$B45,'Restart 22m'!$A$1:$A$1067&amp;'Restart 22m'!$B$1:$B$1067,0))),"",INDEX('Restart 22m'!P$1:P$1067,MATCH('Combined Table'!$A45&amp;'Combined Table'!$B45,'Restart 22m'!$A$1:$A$1067&amp;'Restart 22m'!$B$1:$B$1067,0)))</f>
        <v/>
      </c>
      <c r="IE45" s="13" t="str">
        <f t="array" ref="IE45">IF(ISNA(INDEX('Restart 22m'!Q$1:Q$1067,MATCH('Combined Table'!$A45&amp;'Combined Table'!$B45,'Restart 22m'!$A$1:$A$1067&amp;'Restart 22m'!$B$1:$B$1067,0))),"",INDEX('Restart 22m'!Q$1:Q$1067,MATCH('Combined Table'!$A45&amp;'Combined Table'!$B45,'Restart 22m'!$A$1:$A$1067&amp;'Restart 22m'!$B$1:$B$1067,0)))</f>
        <v/>
      </c>
      <c r="IF45" s="13" t="str">
        <f t="array" ref="IF45">IF(ISNA(INDEX('Restart 22m'!R$1:R$1067,MATCH('Combined Table'!$A45&amp;'Combined Table'!$B45,'Restart 22m'!$A$1:$A$1067&amp;'Restart 22m'!$B$1:$B$1067,0))),"",INDEX('Restart 22m'!R$1:R$1067,MATCH('Combined Table'!$A45&amp;'Combined Table'!$B45,'Restart 22m'!$A$1:$A$1067&amp;'Restart 22m'!$B$1:$B$1067,0)))</f>
        <v/>
      </c>
      <c r="IG45" s="13" t="str">
        <f t="array" ref="IG45">IF(ISNA(INDEX('Restart 22m'!S$1:S$1067,MATCH('Combined Table'!$A45&amp;'Combined Table'!$B45,'Restart 22m'!$A$1:$A$1067&amp;'Restart 22m'!$B$1:$B$1067,0))),"",INDEX('Restart 22m'!S$1:S$1067,MATCH('Combined Table'!$A45&amp;'Combined Table'!$B45,'Restart 22m'!$A$1:$A$1067&amp;'Restart 22m'!$B$1:$B$1067,0)))</f>
        <v/>
      </c>
      <c r="IH45" s="13" t="str">
        <f t="array" ref="IH45">IF(ISNA(INDEX('Restart 22m'!T$1:T$1067,MATCH('Combined Table'!$A45&amp;'Combined Table'!$B45,'Restart 22m'!$A$1:$A$1067&amp;'Restart 22m'!$B$1:$B$1067,0))),"",INDEX('Restart 22m'!T$1:T$1067,MATCH('Combined Table'!$A45&amp;'Combined Table'!$B45,'Restart 22m'!$A$1:$A$1067&amp;'Restart 22m'!$B$1:$B$1067,0)))</f>
        <v/>
      </c>
      <c r="II45" s="13">
        <f t="array" ref="II45">IF(ISNA(INDEX('Restart 22m'!U$1:U$1067,MATCH('Combined Table'!$A45&amp;'Combined Table'!$B45,'Restart 22m'!$A$1:$A$1067&amp;'Restart 22m'!$B$1:$B$1067,0))),"",INDEX('Restart 22m'!U$1:U$1067,MATCH('Combined Table'!$A45&amp;'Combined Table'!$B45,'Restart 22m'!$A$1:$A$1067&amp;'Restart 22m'!$B$1:$B$1067,0)))</f>
        <v>1</v>
      </c>
      <c r="IJ45" s="13"/>
    </row>
    <row r="46" spans="1:244" x14ac:dyDescent="0.25">
      <c r="A46" s="2" t="s">
        <v>14</v>
      </c>
      <c r="B46" s="3">
        <v>3</v>
      </c>
      <c r="C46" s="13">
        <f t="array" ref="C46">INDEX('Points Table'!C$1:C$1067,MATCH('Combined Table'!$A46&amp;'Combined Table'!$B46,$A$1:$A$1067&amp;$B$1:$B$1067,0))</f>
        <v>58</v>
      </c>
      <c r="D46" s="13">
        <f t="array" ref="D46">INDEX('Points Table'!D$1:D$1067,MATCH('Combined Table'!$A46&amp;'Combined Table'!$B46,$A$1:$A$1067&amp;$B$1:$B$1067,0))</f>
        <v>7</v>
      </c>
      <c r="E46" s="13">
        <f t="array" ref="E46">INDEX('Points Table'!E$1:E$1067,MATCH('Combined Table'!$A46&amp;'Combined Table'!$B46,$A$1:$A$1067&amp;$B$1:$B$1067,0))</f>
        <v>7</v>
      </c>
      <c r="F46" s="13">
        <f t="array" ref="F46">INDEX('Points Table'!F$1:F$1067,MATCH('Combined Table'!$A46&amp;'Combined Table'!$B46,$A$1:$A$1067&amp;$B$1:$B$1067,0))</f>
        <v>3</v>
      </c>
      <c r="G46" s="13">
        <f t="array" ref="G46">INDEX('Points Table'!G$1:G$1067,MATCH('Combined Table'!$A46&amp;'Combined Table'!$B46,$A$1:$A$1067&amp;$B$1:$B$1067,0))</f>
        <v>100</v>
      </c>
      <c r="H46" s="13" t="str">
        <f t="array" ref="H46">INDEX('Points Table'!H$1:H$1067,MATCH('Combined Table'!$A46&amp;'Combined Table'!$B46,$A$1:$A$1067&amp;$B$1:$B$1067,0))</f>
        <v/>
      </c>
      <c r="I46" s="13" t="str">
        <f t="array" ref="I46">INDEX('Possesion Times'!C$1:C$1067,MATCH('Combined Table'!$A46&amp;'Combined Table'!$B46,$A$1:$A$1067&amp;$B$1:$B$1067,0))</f>
        <v>1:18</v>
      </c>
      <c r="J46" s="13" t="str">
        <f t="array" ref="J46">INDEX('Possesion Times'!D$1:D$1067,MATCH('Combined Table'!$A46&amp;'Combined Table'!$B46,$A$1:$A$1067&amp;$B$1:$B$1067,0))</f>
        <v>2:14</v>
      </c>
      <c r="K46" s="13" t="str">
        <f t="array" ref="K46">INDEX('Possesion Times'!E$1:E$1067,MATCH('Combined Table'!$A46&amp;'Combined Table'!$B46,$A$1:$A$1067&amp;$B$1:$B$1067,0))</f>
        <v>3:32</v>
      </c>
      <c r="L46" s="13">
        <f t="array" ref="L46">INDEX('Possesion Times'!F$1:F$1067,MATCH('Combined Table'!$A46&amp;'Combined Table'!$B46,$A$1:$A$1067&amp;$B$1:$B$1067,0))</f>
        <v>12.6</v>
      </c>
      <c r="M46" s="13" t="str">
        <f t="array" ref="M46">INDEX('Possesion Times'!G$1:G$1067,MATCH('Combined Table'!$A46&amp;'Combined Table'!$B46,$A$1:$A$1067&amp;$B$1:$B$1067,0))</f>
        <v>1:33</v>
      </c>
      <c r="N46" s="13" t="str">
        <f t="array" ref="N46">INDEX('Possesion Times'!H$1:H$1067,MATCH('Combined Table'!$A46&amp;'Combined Table'!$B46,$A$1:$A$1067&amp;$B$1:$B$1067,0))</f>
        <v>2:32</v>
      </c>
      <c r="O46" s="13" t="str">
        <f t="array" ref="O46">INDEX('Possesion Times'!I$1:I$1067,MATCH('Combined Table'!$A46&amp;'Combined Table'!$B46,$A$1:$A$1067&amp;$B$1:$B$1067,0))</f>
        <v>4:05</v>
      </c>
      <c r="P46" s="13">
        <f t="array" ref="P46">INDEX('Possesion Times'!J$1:J$1067,MATCH('Combined Table'!$A46&amp;'Combined Table'!$B46,$A$1:$A$1067&amp;$B$1:$B$1067,0))</f>
        <v>14.6</v>
      </c>
      <c r="Q46" s="13" t="str">
        <f t="array" ref="Q46">INDEX('Possesion Times'!K$1:K$1067,MATCH('Combined Table'!$A46&amp;'Combined Table'!$B46,$A$1:$A$1067&amp;$B$1:$B$1067,0))</f>
        <v>1:22</v>
      </c>
      <c r="R46" s="13" t="str">
        <f t="array" ref="R46">INDEX('Possesion Times'!L$1:L$1067,MATCH('Combined Table'!$A46&amp;'Combined Table'!$B46,$A$1:$A$1067&amp;$B$1:$B$1067,0))</f>
        <v>2:14</v>
      </c>
      <c r="S46" s="13" t="str">
        <f t="array" ref="S46">INDEX('Possesion Times'!M$1:M$1067,MATCH('Combined Table'!$A46&amp;'Combined Table'!$B46,$A$1:$A$1067&amp;$B$1:$B$1067,0))</f>
        <v>3:36</v>
      </c>
      <c r="T46" s="13">
        <f t="array" ref="T46">INDEX('Possesion Times'!N$1:N$1067,MATCH('Combined Table'!$A46&amp;'Combined Table'!$B46,$A$1:$A$1067&amp;$B$1:$B$1067,0))</f>
        <v>12.8</v>
      </c>
      <c r="U46" s="13" t="str">
        <f t="array" ref="U46">INDEX('Possesion Times'!O$1:O$1067,MATCH('Combined Table'!$A46&amp;'Combined Table'!$B46,$A$1:$A$1067&amp;$B$1:$B$1067,0))</f>
        <v>1:32</v>
      </c>
      <c r="V46" s="13" t="str">
        <f t="array" ref="V46">INDEX('Possesion Times'!P$1:P$1067,MATCH('Combined Table'!$A46&amp;'Combined Table'!$B46,$A$1:$A$1067&amp;$B$1:$B$1067,0))</f>
        <v>2:36</v>
      </c>
      <c r="W46" s="13" t="str">
        <f t="array" ref="W46">INDEX('Possesion Times'!Q$1:Q$1067,MATCH('Combined Table'!$A46&amp;'Combined Table'!$B46,$A$1:$A$1067&amp;$B$1:$B$1067,0))</f>
        <v>4:08</v>
      </c>
      <c r="X46" s="13">
        <f t="array" ref="X46">INDEX('Possesion Times'!R$1:R$1067,MATCH('Combined Table'!$A46&amp;'Combined Table'!$B46,$A$1:$A$1067&amp;$B$1:$B$1067,0))</f>
        <v>14.8</v>
      </c>
      <c r="Y46" s="13" t="str">
        <f t="array" ref="Y46">INDEX('Possesion Times'!S$1:S$1067,MATCH('Combined Table'!$A46&amp;'Combined Table'!$B46,$A$1:$A$1067&amp;$B$1:$B$1067,0))</f>
        <v>5:45</v>
      </c>
      <c r="Z46" s="13" t="str">
        <f t="array" ref="Z46">INDEX('Possesion Times'!T$1:T$1067,MATCH('Combined Table'!$A46&amp;'Combined Table'!$B46,$A$1:$A$1067&amp;$B$1:$B$1067,0))</f>
        <v>9:36</v>
      </c>
      <c r="AA46" s="13" t="str">
        <f t="array" ref="AA46">INDEX('Possesion Times'!U$1:U$1067,MATCH('Combined Table'!$A46&amp;'Combined Table'!$B46,$A$1:$A$1067&amp;$B$1:$B$1067,0))</f>
        <v>15:21</v>
      </c>
      <c r="AB46" s="13">
        <f t="array" ref="AB46">INDEX('Possesion Times'!V$1:V$1067,MATCH('Combined Table'!$A46&amp;'Combined Table'!$B46,$A$1:$A$1067&amp;$B$1:$B$1067,0))</f>
        <v>54.8</v>
      </c>
      <c r="AC46" s="1">
        <f t="array" ref="AC46">INDEX('Possession Source'!C$1:C$1067,MATCH('Combined Table'!$A46&amp;'Combined Table'!$B46,$A$1:$A$1067&amp;$B$1:$B$1067,0))</f>
        <v>11</v>
      </c>
      <c r="AD46" s="13">
        <f t="array" ref="AD46">INDEX('Possession Source'!D$1:D$1067,MATCH('Combined Table'!$A46&amp;'Combined Table'!$B46,$A$1:$A$1067&amp;$B$1:$B$1067,0))</f>
        <v>8</v>
      </c>
      <c r="AE46" s="13">
        <f t="array" ref="AE46">INDEX('Possession Source'!E$1:E$1067,MATCH('Combined Table'!$A46&amp;'Combined Table'!$B46,$A$1:$A$1067&amp;$B$1:$B$1067,0))</f>
        <v>8</v>
      </c>
      <c r="AF46" s="13" t="str">
        <f t="array" ref="AF46">INDEX('Possession Source'!F$1:F$1067,MATCH('Combined Table'!$A46&amp;'Combined Table'!$B46,$A$1:$A$1067&amp;$B$1:$B$1067,0))</f>
        <v/>
      </c>
      <c r="AG46" s="13">
        <f t="array" ref="AG46">INDEX('Possession Source'!G$1:G$1067,MATCH('Combined Table'!$A46&amp;'Combined Table'!$B46,$A$1:$A$1067&amp;$B$1:$B$1067,0))</f>
        <v>27</v>
      </c>
      <c r="AH46" s="13">
        <f t="array" ref="AH46">INDEX('Possession Source'!H$1:H$1067,MATCH('Combined Table'!$A46&amp;'Combined Table'!$B46,$A$1:$A$1067&amp;$B$1:$B$1067,0))</f>
        <v>7</v>
      </c>
      <c r="AI46" s="13">
        <f t="array" ref="AI46">INDEX('Possession Source'!I$1:I$1067,MATCH('Combined Table'!$A46&amp;'Combined Table'!$B46,$A$1:$A$1067&amp;$B$1:$B$1067,0))</f>
        <v>1</v>
      </c>
      <c r="AJ46" s="13">
        <f t="array" ref="AJ46">INDEX('Possession Source'!J$1:J$1067,MATCH('Combined Table'!$A46&amp;'Combined Table'!$B46,$A$1:$A$1067&amp;$B$1:$B$1067,0))</f>
        <v>5</v>
      </c>
      <c r="AK46" s="13">
        <f t="array" ref="AK46">INDEX('Possession Source'!K$1:K$1067,MATCH('Combined Table'!$A46&amp;'Combined Table'!$B46,$A$1:$A$1067&amp;$B$1:$B$1067,0))</f>
        <v>2</v>
      </c>
      <c r="AL46" s="13" t="str">
        <f t="array" ref="AL46">INDEX('Possession Source'!L$1:L$1067,MATCH('Combined Table'!$A46&amp;'Combined Table'!$B46,$A$1:$A$1067&amp;$B$1:$B$1067,0))</f>
        <v/>
      </c>
      <c r="AM46" s="13" t="str">
        <f t="array" ref="AM46">INDEX('Possession Source'!M$1:M$1067,MATCH('Combined Table'!$A46&amp;'Combined Table'!$B46,$A$1:$A$1067&amp;$B$1:$B$1067,0))</f>
        <v/>
      </c>
      <c r="AN46" s="13" t="str">
        <f t="array" ref="AN46">INDEX('Possession Source'!N$1:N$1067,MATCH('Combined Table'!$A46&amp;'Combined Table'!$B46,$A$1:$A$1067&amp;$B$1:$B$1067,0))</f>
        <v/>
      </c>
      <c r="AO46" s="13" t="str">
        <f t="array" ref="AO46">INDEX('Possession Source'!O$1:O$1067,MATCH('Combined Table'!$A46&amp;'Combined Table'!$B46,$A$1:$A$1067&amp;$B$1:$B$1067,0))</f>
        <v/>
      </c>
      <c r="AP46" s="13">
        <f t="array" ref="AP46">INDEX('Possession Source'!P$1:P$1067,MATCH('Combined Table'!$A46&amp;'Combined Table'!$B46,$A$1:$A$1067&amp;$B$1:$B$1067,0))</f>
        <v>15</v>
      </c>
      <c r="AQ46" s="13">
        <f t="array" ref="AQ46">INDEX('Possession Source'!Q$1:Q$1067,MATCH('Combined Table'!$A46&amp;'Combined Table'!$B46,$A$1:$A$1067&amp;$B$1:$B$1067,0))</f>
        <v>42</v>
      </c>
      <c r="AR46" s="1" t="str">
        <f t="array" ref="AR46">INDEX('Penalties Frees conceded'!C$1:C$1067,MATCH('Combined Table'!$A46&amp;'Combined Table'!$B46,$A$1:$A$1067&amp;$B$1:$B$1067,0))</f>
        <v/>
      </c>
      <c r="AS46" s="13" t="str">
        <f t="array" ref="AS46">INDEX('Penalties Frees conceded'!D$1:D$1067,MATCH('Combined Table'!$A46&amp;'Combined Table'!$B46,$A$1:$A$1067&amp;$B$1:$B$1067,0))</f>
        <v/>
      </c>
      <c r="AT46" s="13" t="str">
        <f t="array" ref="AT46">INDEX('Penalties Frees conceded'!E$1:E$1067,MATCH('Combined Table'!$A46&amp;'Combined Table'!$B46,$A$1:$A$1067&amp;$B$1:$B$1067,0))</f>
        <v/>
      </c>
      <c r="AU46" s="13">
        <f t="array" ref="AU46">INDEX('Penalties Frees conceded'!F$1:F$1067,MATCH('Combined Table'!$A46&amp;'Combined Table'!$B46,$A$1:$A$1067&amp;$B$1:$B$1067,0))</f>
        <v>1</v>
      </c>
      <c r="AV46" s="13" t="str">
        <f t="array" ref="AV46">INDEX('Penalties Frees conceded'!G$1:G$1067,MATCH('Combined Table'!$A46&amp;'Combined Table'!$B46,$A$1:$A$1067&amp;$B$1:$B$1067,0))</f>
        <v/>
      </c>
      <c r="AW46" s="13" t="str">
        <f t="array" ref="AW46">INDEX('Penalties Frees conceded'!H$1:H$1067,MATCH('Combined Table'!$A46&amp;'Combined Table'!$B46,$A$1:$A$1067&amp;$B$1:$B$1067,0))</f>
        <v/>
      </c>
      <c r="AX46" s="13">
        <f t="array" ref="AX46">INDEX('Penalties Frees conceded'!I$1:I$1067,MATCH('Combined Table'!$A46&amp;'Combined Table'!$B46,$A$1:$A$1067&amp;$B$1:$B$1067,0))</f>
        <v>1</v>
      </c>
      <c r="AY46" s="13">
        <f t="array" ref="AY46">INDEX('Penalties Frees conceded'!J$1:J$1067,MATCH('Combined Table'!$A46&amp;'Combined Table'!$B46,$A$1:$A$1067&amp;$B$1:$B$1067,0))</f>
        <v>1</v>
      </c>
      <c r="AZ46" s="13">
        <f t="array" ref="AZ46">INDEX('Penalties Frees conceded'!K$1:K$1067,MATCH('Combined Table'!$A46&amp;'Combined Table'!$B46,$A$1:$A$1067&amp;$B$1:$B$1067,0))</f>
        <v>1</v>
      </c>
      <c r="BA46" s="13">
        <f t="array" ref="BA46">INDEX('Penalties Frees conceded'!L$1:L$1067,MATCH('Combined Table'!$A46&amp;'Combined Table'!$B46,$A$1:$A$1067&amp;$B$1:$B$1067,0))</f>
        <v>2</v>
      </c>
      <c r="BB46" s="13">
        <f t="array" ref="BB46">INDEX('Penalties Frees conceded'!M$1:M$1067,MATCH('Combined Table'!$A46&amp;'Combined Table'!$B46,$A$1:$A$1067&amp;$B$1:$B$1067,0))</f>
        <v>6</v>
      </c>
      <c r="BC46" s="13">
        <f t="array" ref="BC46">INDEX('Penalties Frees conceded'!N$1:N$1067,MATCH('Combined Table'!$A46&amp;'Combined Table'!$B46,$A$1:$A$1067&amp;$B$1:$B$1067,0))</f>
        <v>2</v>
      </c>
      <c r="BD46" s="13">
        <f t="array" ref="BD46">INDEX('Penalties Frees conceded'!O$1:O$1067,MATCH('Combined Table'!$A46&amp;'Combined Table'!$B46,$A$1:$A$1067&amp;$B$1:$B$1067,0))</f>
        <v>1</v>
      </c>
      <c r="BE46" s="13">
        <f t="array" ref="BE46">INDEX('Penalties Frees conceded'!P$1:P$1067,MATCH('Combined Table'!$A46&amp;'Combined Table'!$B46,$A$1:$A$1067&amp;$B$1:$B$1067,0))</f>
        <v>13</v>
      </c>
      <c r="BF46" s="13">
        <f t="array" ref="BF46">INDEX('Penalties Frees conceded'!Q$1:Q$1067,MATCH('Combined Table'!$A46&amp;'Combined Table'!$B46,$A$1:$A$1067&amp;$B$1:$B$1067,0))</f>
        <v>14</v>
      </c>
      <c r="BG46" s="1">
        <f t="array" ref="BG46">INDEX('Attack Possession'!C$1:C$1067,MATCH('Combined Table'!$A46&amp;'Combined Table'!$B46,$A$1:$A$1067&amp;$B$1:$B$1067,0))</f>
        <v>12</v>
      </c>
      <c r="BH46" s="13">
        <f t="array" ref="BH46">INDEX('Attack Possession'!D$1:D$1067,MATCH('Combined Table'!$A46&amp;'Combined Table'!$B46,$A$1:$A$1067&amp;$B$1:$B$1067,0))</f>
        <v>59</v>
      </c>
      <c r="BI46" s="13">
        <f t="array" ref="BI46">INDEX('Attack Possession'!E$1:E$1067,MATCH('Combined Table'!$A46&amp;'Combined Table'!$B46,$A$1:$A$1067&amp;$B$1:$B$1067,0))</f>
        <v>75.599999999999994</v>
      </c>
      <c r="BJ46" s="13">
        <f t="array" ref="BJ46">INDEX('Attack Possession'!F$1:F$1067,MATCH('Combined Table'!$A46&amp;'Combined Table'!$B46,$A$1:$A$1067&amp;$B$1:$B$1067,0))</f>
        <v>2.7</v>
      </c>
      <c r="BK46" s="13">
        <f t="array" ref="BK46">INDEX('Attack Possession'!G$1:G$1067,MATCH('Combined Table'!$A46&amp;'Combined Table'!$B46,$A$1:$A$1067&amp;$B$1:$B$1067,0))</f>
        <v>16</v>
      </c>
      <c r="BL46" s="13">
        <f t="array" ref="BL46">INDEX('Attack Possession'!H$1:H$1067,MATCH('Combined Table'!$A46&amp;'Combined Table'!$B46,$A$1:$A$1067&amp;$B$1:$B$1067,0))</f>
        <v>10</v>
      </c>
      <c r="BM46" s="13">
        <f t="array" ref="BM46">INDEX('Attack Possession'!I$1:I$1067,MATCH('Combined Table'!$A46&amp;'Combined Table'!$B46,$A$1:$A$1067&amp;$B$1:$B$1067,0))</f>
        <v>6</v>
      </c>
      <c r="BN46" s="13">
        <f t="array" ref="BN46">INDEX('Attack Possession'!J$1:J$1067,MATCH('Combined Table'!$A46&amp;'Combined Table'!$B46,$A$1:$A$1067&amp;$B$1:$B$1067,0))</f>
        <v>3</v>
      </c>
      <c r="BO46" s="13">
        <f t="array" ref="BO46">INDEX('Attack Possession'!K$1:K$1067,MATCH('Combined Table'!$A46&amp;'Combined Table'!$B46,$A$1:$A$1067&amp;$B$1:$B$1067,0))</f>
        <v>2</v>
      </c>
      <c r="BP46" s="13">
        <f t="array" ref="BP46">INDEX('Attack Possession'!L$1:L$1067,MATCH('Combined Table'!$A46&amp;'Combined Table'!$B46,$A$1:$A$1067&amp;$B$1:$B$1067,0))</f>
        <v>1</v>
      </c>
      <c r="BQ46" s="13">
        <f t="array" ref="BQ46">INDEX('Attack Possession'!M$1:M$1067,MATCH('Combined Table'!$A46&amp;'Combined Table'!$B46,$A$1:$A$1067&amp;$B$1:$B$1067,0))</f>
        <v>2</v>
      </c>
      <c r="BR46" s="13" t="str">
        <f t="array" ref="BR46">INDEX('Attack Possession'!N$1:N$1067,MATCH('Combined Table'!$A46&amp;'Combined Table'!$B46,$A$1:$A$1067&amp;$B$1:$B$1067,0))</f>
        <v/>
      </c>
      <c r="BS46" s="13">
        <f t="array" ref="BS46">INDEX('Attack Possession'!O$1:O$1067,MATCH('Combined Table'!$A46&amp;'Combined Table'!$B46,$A$1:$A$1067&amp;$B$1:$B$1067,0))</f>
        <v>2</v>
      </c>
      <c r="BT46" s="13">
        <f t="array" ref="BT46">INDEX('Attack Possession'!P$1:P$1067,MATCH('Combined Table'!$A46&amp;'Combined Table'!$B46,$A$1:$A$1067&amp;$B$1:$B$1067,0))</f>
        <v>42</v>
      </c>
      <c r="BU46" s="13">
        <f t="array" ref="BU46">INDEX('Attack Possession'!Q$1:Q$1067,MATCH('Combined Table'!$A46&amp;'Combined Table'!$B46,$A$1:$A$1067&amp;$B$1:$B$1067,0))</f>
        <v>115</v>
      </c>
      <c r="BV46" s="1">
        <f t="array" ref="BV46">INDEX('Kicks in Play'!C$1:C$1067,MATCH('Combined Table'!$A46&amp;'Combined Table'!$B46,$A$1:$A$1067&amp;$B$1:$B$1067,0))</f>
        <v>8</v>
      </c>
      <c r="BW46" s="13">
        <f t="array" ref="BW46">INDEX('Kicks in Play'!D$1:D$1067,MATCH('Combined Table'!$A46&amp;'Combined Table'!$B46,$A$1:$A$1067&amp;$B$1:$B$1067,0))</f>
        <v>355</v>
      </c>
      <c r="BX46" s="13">
        <f t="array" ref="BX46">INDEX('Kicks in Play'!E$1:E$1067,MATCH('Combined Table'!$A46&amp;'Combined Table'!$B46,$A$1:$A$1067&amp;$B$1:$B$1067,0))</f>
        <v>44.4</v>
      </c>
      <c r="BY46" s="13">
        <f t="array" ref="BY46">INDEX('Kicks in Play'!F$1:F$1067,MATCH('Combined Table'!$A46&amp;'Combined Table'!$B46,$A$1:$A$1067&amp;$B$1:$B$1067,0))</f>
        <v>1</v>
      </c>
      <c r="BZ46" s="13">
        <f t="array" ref="BZ46">INDEX('Kicks in Play'!G$1:G$1067,MATCH('Combined Table'!$A46&amp;'Combined Table'!$B46,$A$1:$A$1067&amp;$B$1:$B$1067,0))</f>
        <v>30</v>
      </c>
      <c r="CA46" s="13" t="str">
        <f t="array" ref="CA46">INDEX('Kicks in Play'!H$1:H$1067,MATCH('Combined Table'!$A46&amp;'Combined Table'!$B46,$A$1:$A$1067&amp;$B$1:$B$1067,0))</f>
        <v/>
      </c>
      <c r="CB46" s="13" t="str">
        <f t="array" ref="CB46">INDEX('Kicks in Play'!I$1:I$1067,MATCH('Combined Table'!$A46&amp;'Combined Table'!$B46,$A$1:$A$1067&amp;$B$1:$B$1067,0))</f>
        <v/>
      </c>
      <c r="CC46" s="13">
        <f t="array" ref="CC46">INDEX('Kicks in Play'!J$1:J$1067,MATCH('Combined Table'!$A46&amp;'Combined Table'!$B46,$A$1:$A$1067&amp;$B$1:$B$1067,0))</f>
        <v>1</v>
      </c>
      <c r="CD46" s="13">
        <f t="array" ref="CD46">INDEX('Kicks in Play'!K$1:K$1067,MATCH('Combined Table'!$A46&amp;'Combined Table'!$B46,$A$1:$A$1067&amp;$B$1:$B$1067,0))</f>
        <v>11</v>
      </c>
      <c r="CE46" s="13" t="str">
        <f t="array" ref="CE46">INDEX('Kicks in Play'!L$1:L$1067,MATCH('Combined Table'!$A46&amp;'Combined Table'!$B46,$A$1:$A$1067&amp;$B$1:$B$1067,0))</f>
        <v/>
      </c>
      <c r="CF46" s="13" t="str">
        <f t="array" ref="CF46">INDEX('Kicks in Play'!M$1:M$1067,MATCH('Combined Table'!$A46&amp;'Combined Table'!$B46,$A$1:$A$1067&amp;$B$1:$B$1067,0))</f>
        <v/>
      </c>
      <c r="CG46" s="13">
        <f t="array" ref="CG46">INDEX('Kicks in Play'!N$1:N$1067,MATCH('Combined Table'!$A46&amp;'Combined Table'!$B46,$A$1:$A$1067&amp;$B$1:$B$1067,0))</f>
        <v>1</v>
      </c>
      <c r="CH46" s="13">
        <f t="array" ref="CH46">INDEX('Kicks in Play'!O$1:O$1067,MATCH('Combined Table'!$A46&amp;'Combined Table'!$B46,$A$1:$A$1067&amp;$B$1:$B$1067,0))</f>
        <v>28</v>
      </c>
      <c r="CI46" s="13" t="str">
        <f t="array" ref="CI46">INDEX('Kicks in Play'!P$1:P$1067,MATCH('Combined Table'!$A46&amp;'Combined Table'!$B46,$A$1:$A$1067&amp;$B$1:$B$1067,0))</f>
        <v/>
      </c>
      <c r="CJ46" s="13">
        <f t="array" ref="CJ46">INDEX('Kicks in Play'!Q$1:Q$1067,MATCH('Combined Table'!$A46&amp;'Combined Table'!$B46,$A$1:$A$1067&amp;$B$1:$B$1067,0))</f>
        <v>11</v>
      </c>
      <c r="CK46" s="13">
        <f t="array" ref="CK46">INDEX('Kicks in Play'!R$1:R$1067,MATCH('Combined Table'!$A46&amp;'Combined Table'!$B46,$A$1:$A$1067&amp;$B$1:$B$1067,0))</f>
        <v>424</v>
      </c>
      <c r="CL46" s="1">
        <f t="array" ref="CL46">INDEX('Defence Report'!C$1:C$1067,MATCH('Combined Table'!$A46&amp;'Combined Table'!$B46,$A$1:$A$1067&amp;$B$1:$B$1067,0))</f>
        <v>83</v>
      </c>
      <c r="CM46" s="13">
        <f t="array" ref="CM46">INDEX('Defence Report'!D$1:D$1067,MATCH('Combined Table'!$A46&amp;'Combined Table'!$B46,$A$1:$A$1067&amp;$B$1:$B$1067,0))</f>
        <v>12</v>
      </c>
      <c r="CN46" s="13">
        <f t="array" ref="CN46">INDEX('Defence Report'!E$1:E$1067,MATCH('Combined Table'!$A46&amp;'Combined Table'!$B46,$A$1:$A$1067&amp;$B$1:$B$1067,0))</f>
        <v>3</v>
      </c>
      <c r="CO46" s="13">
        <f t="array" ref="CO46">INDEX('Defence Report'!F$1:F$1067,MATCH('Combined Table'!$A46&amp;'Combined Table'!$B46,$A$1:$A$1067&amp;$B$1:$B$1067,0))</f>
        <v>70</v>
      </c>
      <c r="CP46" s="13">
        <f t="array" ref="CP46">INDEX('Defence Report'!G$1:G$1067,MATCH('Combined Table'!$A46&amp;'Combined Table'!$B46,$A$1:$A$1067&amp;$B$1:$B$1067,0))</f>
        <v>13</v>
      </c>
      <c r="CQ46" s="13">
        <f t="array" ref="CQ46">INDEX('Defence Report'!H$1:H$1067,MATCH('Combined Table'!$A46&amp;'Combined Table'!$B46,$A$1:$A$1067&amp;$B$1:$B$1067,0))</f>
        <v>85.4</v>
      </c>
      <c r="CR46" s="13">
        <f t="array" ref="CR46">INDEX('Defence Report'!I$1:I$1067,MATCH('Combined Table'!$A46&amp;'Combined Table'!$B46,$A$1:$A$1067&amp;$B$1:$B$1067,0))</f>
        <v>84.7</v>
      </c>
      <c r="CS46" s="13">
        <f t="array" ref="CS46">INDEX('Defence Report'!J$1:J$1067,MATCH('Combined Table'!$A46&amp;'Combined Table'!$B46,$A$1:$A$1067&amp;$B$1:$B$1067,0))</f>
        <v>10</v>
      </c>
      <c r="CT46" s="13">
        <f t="array" ref="CT46">INDEX('Defence Report'!K$1:K$1067,MATCH('Combined Table'!$A46&amp;'Combined Table'!$B46,$A$1:$A$1067&amp;$B$1:$B$1067,0))</f>
        <v>41</v>
      </c>
      <c r="CU46" s="13">
        <f t="array" ref="CU46">INDEX('Defence Report'!L$1:L$1067,MATCH('Combined Table'!$A46&amp;'Combined Table'!$B46,$A$1:$A$1067&amp;$B$1:$B$1067,0))</f>
        <v>47</v>
      </c>
      <c r="CV46" s="13">
        <f t="array" ref="CV46">INDEX('Defence Report'!M$1:M$1067,MATCH('Combined Table'!$A46&amp;'Combined Table'!$B46,$A$1:$A$1067&amp;$B$1:$B$1067,0))</f>
        <v>52</v>
      </c>
      <c r="CW46" s="13">
        <f t="array" ref="CW46">INDEX('Defence Report'!N$1:N$1067,MATCH('Combined Table'!$A46&amp;'Combined Table'!$B46,$A$1:$A$1067&amp;$B$1:$B$1067,0))</f>
        <v>65</v>
      </c>
      <c r="CX46" s="13">
        <f t="array" ref="CX46">INDEX('Defence Report'!O$1:O$1067,MATCH('Combined Table'!$A46&amp;'Combined Table'!$B46,$A$1:$A$1067&amp;$B$1:$B$1067,0))</f>
        <v>32</v>
      </c>
      <c r="CY46" s="13">
        <f t="array" ref="CY46">INDEX('Defence Report'!P$1:P$1067,MATCH('Combined Table'!$A46&amp;'Combined Table'!$B46,$A$1:$A$1067&amp;$B$1:$B$1067,0))</f>
        <v>14</v>
      </c>
      <c r="CZ46" s="13">
        <f t="array" ref="CZ46">INDEX('Defence Report'!Q$1:Q$1067,MATCH('Combined Table'!$A46&amp;'Combined Table'!$B46,$A$1:$A$1067&amp;$B$1:$B$1067,0))</f>
        <v>46</v>
      </c>
      <c r="DA46" s="13">
        <f t="array" ref="DA46">INDEX('Defence Report'!R$1:R$1067,MATCH('Combined Table'!$A46&amp;'Combined Table'!$B46,$A$1:$A$1067&amp;$B$1:$B$1067,0))</f>
        <v>7</v>
      </c>
      <c r="DB46" s="13" t="str">
        <f t="array" ref="DB46">INDEX('Defence Report'!S$1:S$1067,MATCH('Combined Table'!$A46&amp;'Combined Table'!$B46,$A$1:$A$1067&amp;$B$1:$B$1067,0))</f>
        <v/>
      </c>
      <c r="DC46" s="13" t="str">
        <f t="array" ref="DC46">INDEX('Defence Report'!T$1:T$1067,MATCH('Combined Table'!$A46&amp;'Combined Table'!$B46,$A$1:$A$1067&amp;$B$1:$B$1067,0))</f>
        <v/>
      </c>
      <c r="DD46" s="13">
        <f t="array" ref="DD46">INDEX('Defence Report'!U$1:U$1067,MATCH('Combined Table'!$A46&amp;'Combined Table'!$B46,$A$1:$A$1067&amp;$B$1:$B$1067,0))</f>
        <v>7</v>
      </c>
      <c r="DE46" s="13">
        <f t="array" ref="DE46">INDEX('Defence Report'!V$1:V$1067,MATCH('Combined Table'!$A46&amp;'Combined Table'!$B46,$A$1:$A$1067&amp;$B$1:$B$1067,0))</f>
        <v>0</v>
      </c>
      <c r="DF46" s="13">
        <f t="array" ref="DF46">INDEX('Defence Report'!W$1:W$1067,MATCH('Combined Table'!$A46&amp;'Combined Table'!$B46,$A$1:$A$1067&amp;$B$1:$B$1067,0))</f>
        <v>0</v>
      </c>
      <c r="DG46" s="13">
        <f t="array" ref="DG46">INDEX('Defence Report'!X$1:X$1067,MATCH('Combined Table'!$A46&amp;'Combined Table'!$B46,$A$1:$A$1067&amp;$B$1:$B$1067,0))</f>
        <v>13</v>
      </c>
      <c r="DH46" s="1">
        <f t="array" ref="DH46">INDEX('Ruck Speed'!C$1:C$1067,MATCH('Combined Table'!$A46&amp;'Combined Table'!$B46,$A$1:$A$1067&amp;$B$1:$B$1067,0))</f>
        <v>5</v>
      </c>
      <c r="DI46" s="13">
        <f t="array" ref="DI46">INDEX('Ruck Speed'!D$1:D$1067,MATCH('Combined Table'!$A46&amp;'Combined Table'!$B46,$A$1:$A$1067&amp;$B$1:$B$1067,0))</f>
        <v>21</v>
      </c>
      <c r="DJ46" s="13">
        <f t="array" ref="DJ46">INDEX('Ruck Speed'!E$1:E$1067,MATCH('Combined Table'!$A46&amp;'Combined Table'!$B46,$A$1:$A$1067&amp;$B$1:$B$1067,0))</f>
        <v>38</v>
      </c>
      <c r="DK46" s="13">
        <f t="array" ref="DK46">INDEX('Ruck Speed'!F$1:F$1067,MATCH('Combined Table'!$A46&amp;'Combined Table'!$B46,$A$1:$A$1067&amp;$B$1:$B$1067,0))</f>
        <v>64</v>
      </c>
      <c r="DL46" s="13">
        <f t="array" ref="DL46">INDEX('Ruck Speed'!G$1:G$1067,MATCH('Combined Table'!$A46&amp;'Combined Table'!$B46,$A$1:$A$1067&amp;$B$1:$B$1067,0))</f>
        <v>59.4</v>
      </c>
      <c r="DM46" s="13">
        <f t="array" ref="DM46">INDEX('Ruck Speed'!H$1:H$1067,MATCH('Combined Table'!$A46&amp;'Combined Table'!$B46,$A$1:$A$1067&amp;$B$1:$B$1067,0))</f>
        <v>7</v>
      </c>
      <c r="DN46" s="13">
        <f t="array" ref="DN46">INDEX('Ruck Speed'!I$1:I$1067,MATCH('Combined Table'!$A46&amp;'Combined Table'!$B46,$A$1:$A$1067&amp;$B$1:$B$1067,0))</f>
        <v>11</v>
      </c>
      <c r="DO46" s="13">
        <f t="array" ref="DO46">INDEX('Ruck Speed'!J$1:J$1067,MATCH('Combined Table'!$A46&amp;'Combined Table'!$B46,$A$1:$A$1067&amp;$B$1:$B$1067,0))</f>
        <v>13</v>
      </c>
      <c r="DP46" s="13">
        <f t="array" ref="DP46">INDEX('Ruck Speed'!K$1:K$1067,MATCH('Combined Table'!$A46&amp;'Combined Table'!$B46,$A$1:$A$1067&amp;$B$1:$B$1067,0))</f>
        <v>23</v>
      </c>
      <c r="DQ46" s="13">
        <f t="array" ref="DQ46">INDEX('Ruck Speed'!L$1:L$1067,MATCH('Combined Table'!$A46&amp;'Combined Table'!$B46,$A$1:$A$1067&amp;$B$1:$B$1067,0))</f>
        <v>47</v>
      </c>
      <c r="DR46" s="13">
        <f t="array" ref="DR46">INDEX('Ruck Speed'!M$1:M$1067,MATCH('Combined Table'!$A46&amp;'Combined Table'!$B46,$A$1:$A$1067&amp;$B$1:$B$1067,0))</f>
        <v>48.9</v>
      </c>
      <c r="DS46" s="13">
        <f t="array" ref="DS46">INDEX('Ruck Speed'!N$1:N$1067,MATCH('Combined Table'!$A46&amp;'Combined Table'!$B46,$A$1:$A$1067&amp;$B$1:$B$1067,0))</f>
        <v>11</v>
      </c>
      <c r="DT46" s="1">
        <f t="array" ref="DT46">IF(ISNA(INDEX('Maul Outcomes - Attack'!C$1:C$1067,MATCH('Combined Table'!$A46&amp;'Combined Table'!$B46,'Maul Outcomes - Attack'!$A$1:$A$1067&amp;'Maul Outcomes - Attack'!$B$1:$B$1067,0))),"",INDEX('Maul Outcomes - Attack'!C$1:C$1067,MATCH('Combined Table'!$A46&amp;'Combined Table'!$B46,'Maul Outcomes - Attack'!$A$1:$A$1067&amp;'Maul Outcomes - Attack'!$B$1:$B$1067,0)))</f>
        <v>3</v>
      </c>
      <c r="DU46" s="13" t="str">
        <f t="array" ref="DU46">IF(ISNA(INDEX('Maul Outcomes - Attack'!D$1:D$1067,MATCH('Combined Table'!$A46&amp;'Combined Table'!$B46,'Maul Outcomes - Attack'!$A$1:$A$1067&amp;'Maul Outcomes - Attack'!$B$1:$B$1067,0))),"",INDEX('Maul Outcomes - Attack'!D$1:D$1067,MATCH('Combined Table'!$A46&amp;'Combined Table'!$B46,'Maul Outcomes - Attack'!$A$1:$A$1067&amp;'Maul Outcomes - Attack'!$B$1:$B$1067,0)))</f>
        <v/>
      </c>
      <c r="DV46" s="13">
        <f t="array" ref="DV46">IF(ISNA(INDEX('Maul Outcomes - Attack'!E$1:E$1067,MATCH('Combined Table'!$A46&amp;'Combined Table'!$B46,'Maul Outcomes - Attack'!$A$1:$A$1067&amp;'Maul Outcomes - Attack'!$B$1:$B$1067,0))),"",INDEX('Maul Outcomes - Attack'!E$1:E$1067,MATCH('Combined Table'!$A46&amp;'Combined Table'!$B46,'Maul Outcomes - Attack'!$A$1:$A$1067&amp;'Maul Outcomes - Attack'!$B$1:$B$1067,0)))</f>
        <v>3</v>
      </c>
      <c r="DW46" s="13" t="str">
        <f t="array" ref="DW46">IF(ISNA(INDEX('Maul Outcomes - Attack'!F$1:F$1067,MATCH('Combined Table'!$A46&amp;'Combined Table'!$B46,'Maul Outcomes - Attack'!$A$1:$A$1067&amp;'Maul Outcomes - Attack'!$B$1:$B$1067,0))),"",INDEX('Maul Outcomes - Attack'!F$1:F$1067,MATCH('Combined Table'!$A46&amp;'Combined Table'!$B46,'Maul Outcomes - Attack'!$A$1:$A$1067&amp;'Maul Outcomes - Attack'!$B$1:$B$1067,0)))</f>
        <v/>
      </c>
      <c r="DX46" s="13" t="str">
        <f t="array" ref="DX46">IF(ISNA(INDEX('Maul Outcomes - Attack'!G$1:G$1067,MATCH('Combined Table'!$A46&amp;'Combined Table'!$B46,'Maul Outcomes - Attack'!$A$1:$A$1067&amp;'Maul Outcomes - Attack'!$B$1:$B$1067,0))),"",INDEX('Maul Outcomes - Attack'!G$1:G$1067,MATCH('Combined Table'!$A46&amp;'Combined Table'!$B46,'Maul Outcomes - Attack'!$A$1:$A$1067&amp;'Maul Outcomes - Attack'!$B$1:$B$1067,0)))</f>
        <v/>
      </c>
      <c r="DY46" s="13" t="str">
        <f t="array" ref="DY46">IF(ISNA(INDEX('Maul Outcomes - Attack'!H$1:H$1067,MATCH('Combined Table'!$A46&amp;'Combined Table'!$B46,'Maul Outcomes - Attack'!$A$1:$A$1067&amp;'Maul Outcomes - Attack'!$B$1:$B$1067,0))),"",INDEX('Maul Outcomes - Attack'!H$1:H$1067,MATCH('Combined Table'!$A46&amp;'Combined Table'!$B46,'Maul Outcomes - Attack'!$A$1:$A$1067&amp;'Maul Outcomes - Attack'!$B$1:$B$1067,0)))</f>
        <v/>
      </c>
      <c r="DZ46" s="13" t="str">
        <f t="array" ref="DZ46">IF(ISNA(INDEX('Maul Outcomes - Attack'!I$1:I$1067,MATCH('Combined Table'!$A46&amp;'Combined Table'!$B46,'Maul Outcomes - Attack'!$A$1:$A$1067&amp;'Maul Outcomes - Attack'!$B$1:$B$1067,0))),"",INDEX('Maul Outcomes - Attack'!I$1:I$1067,MATCH('Combined Table'!$A46&amp;'Combined Table'!$B46,'Maul Outcomes - Attack'!$A$1:$A$1067&amp;'Maul Outcomes - Attack'!$B$1:$B$1067,0)))</f>
        <v/>
      </c>
      <c r="EA46" s="13">
        <f t="array" ref="EA46">IF(ISNA(INDEX('Maul Outcomes - Attack'!J$1:J$1067,MATCH('Combined Table'!$A46&amp;'Combined Table'!$B46,'Maul Outcomes - Attack'!$A$1:$A$1067&amp;'Maul Outcomes - Attack'!$B$1:$B$1067,0))),"",INDEX('Maul Outcomes - Attack'!J$1:J$1067,MATCH('Combined Table'!$A46&amp;'Combined Table'!$B46,'Maul Outcomes - Attack'!$A$1:$A$1067&amp;'Maul Outcomes - Attack'!$B$1:$B$1067,0)))</f>
        <v>3</v>
      </c>
      <c r="EB46" s="13" t="e">
        <f t="array" ref="EB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C46" s="13" t="e">
        <f t="array" ref="EC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D46" s="13" t="e">
        <f t="array" ref="ED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E46" s="13" t="e">
        <f t="array" ref="EE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F46" s="13" t="e">
        <f t="array" ref="EF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G46" s="13" t="e">
        <f t="array" ref="EG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H46" s="13" t="e">
        <f t="array" ref="EH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I46" s="13" t="e">
        <f t="array" ref="EI46">IF(ISNA(INDEX('Maul Outcomes - Attack'!#REF!,MATCH('Combined Table'!$A46&amp;'Combined Table'!$B46,'Maul Outcomes - Attack'!$A$1:$A$1067&amp;'Maul Outcomes - Attack'!$B$1:$B$1067,0))),"",INDEX('Maul Outcomes - Attack'!#REF!,MATCH('Combined Table'!$A46&amp;'Combined Table'!$B46,'Maul Outcomes - Attack'!$A$1:$A$1067&amp;'Maul Outcomes - Attack'!$B$1:$B$1067,0)))</f>
        <v>#REF!</v>
      </c>
      <c r="EJ46" s="1">
        <f t="array" ref="EJ46">IF(ISNA(INDEX('Lineout Success'!C$1:C$1067,MATCH('Combined Table'!$A46&amp;'Combined Table'!$B46,'Lineout Success'!$A$1:$A$1067&amp;'Lineout Success'!$B$1:$B$1067,0))),"",INDEX('Lineout Success'!C$1:C$1067,MATCH('Combined Table'!$A46&amp;'Combined Table'!$B46,'Lineout Success'!$A$1:$A$1067&amp;'Lineout Success'!$B$1:$B$1067,0)))</f>
        <v>11</v>
      </c>
      <c r="EK46" s="13">
        <f t="array" ref="EK46">IF(ISNA(INDEX('Lineout Success'!D$1:D$1067,MATCH('Combined Table'!$A46&amp;'Combined Table'!$B46,'Lineout Success'!$A$1:$A$1067&amp;'Lineout Success'!$B$1:$B$1067,0))),"",INDEX('Lineout Success'!D$1:D$1067,MATCH('Combined Table'!$A46&amp;'Combined Table'!$B46,'Lineout Success'!$A$1:$A$1067&amp;'Lineout Success'!$B$1:$B$1067,0)))</f>
        <v>100</v>
      </c>
      <c r="EL46" s="13" t="str">
        <f t="array" ref="EL46">IF(ISNA(INDEX('Lineout Success'!E$1:E$1067,MATCH('Combined Table'!$A46&amp;'Combined Table'!$B46,'Lineout Success'!$A$1:$A$1067&amp;'Lineout Success'!$B$1:$B$1067,0))),"",INDEX('Lineout Success'!E$1:E$1067,MATCH('Combined Table'!$A46&amp;'Combined Table'!$B46,'Lineout Success'!$A$1:$A$1067&amp;'Lineout Success'!$B$1:$B$1067,0)))</f>
        <v/>
      </c>
      <c r="EM46" s="13" t="str">
        <f t="array" ref="EM46">IF(ISNA(INDEX('Lineout Success'!F$1:F$1067,MATCH('Combined Table'!$A46&amp;'Combined Table'!$B46,'Lineout Success'!$A$1:$A$1067&amp;'Lineout Success'!$B$1:$B$1067,0))),"",INDEX('Lineout Success'!F$1:F$1067,MATCH('Combined Table'!$A46&amp;'Combined Table'!$B46,'Lineout Success'!$A$1:$A$1067&amp;'Lineout Success'!$B$1:$B$1067,0)))</f>
        <v/>
      </c>
      <c r="EN46" s="13">
        <f t="array" ref="EN46">IF(ISNA(INDEX('Lineout Success'!G$1:G$1067,MATCH('Combined Table'!$A46&amp;'Combined Table'!$B46,'Lineout Success'!$A$1:$A$1067&amp;'Lineout Success'!$B$1:$B$1067,0))),"",INDEX('Lineout Success'!G$1:G$1067,MATCH('Combined Table'!$A46&amp;'Combined Table'!$B46,'Lineout Success'!$A$1:$A$1067&amp;'Lineout Success'!$B$1:$B$1067,0)))</f>
        <v>11</v>
      </c>
      <c r="EO46" s="13">
        <f t="array" ref="EO46">IF(ISNA(INDEX('Lineout Success'!H$1:H$1067,MATCH('Combined Table'!$A46&amp;'Combined Table'!$B46,'Lineout Success'!$A$1:$A$1067&amp;'Lineout Success'!$B$1:$B$1067,0))),"",INDEX('Lineout Success'!H$1:H$1067,MATCH('Combined Table'!$A46&amp;'Combined Table'!$B46,'Lineout Success'!$A$1:$A$1067&amp;'Lineout Success'!$B$1:$B$1067,0)))</f>
        <v>2</v>
      </c>
      <c r="EP46" s="13">
        <f t="array" ref="EP46">IF(ISNA(INDEX('Lineout Success'!I$1:I$1067,MATCH('Combined Table'!$A46&amp;'Combined Table'!$B46,'Lineout Success'!$A$1:$A$1067&amp;'Lineout Success'!$B$1:$B$1067,0))),"",INDEX('Lineout Success'!I$1:I$1067,MATCH('Combined Table'!$A46&amp;'Combined Table'!$B46,'Lineout Success'!$A$1:$A$1067&amp;'Lineout Success'!$B$1:$B$1067,0)))</f>
        <v>13.3</v>
      </c>
      <c r="EQ46" s="13">
        <f t="array" ref="EQ46">IF(ISNA(INDEX('Lineout Success'!J$1:J$1067,MATCH('Combined Table'!$A46&amp;'Combined Table'!$B46,'Lineout Success'!$A$1:$A$1067&amp;'Lineout Success'!$B$1:$B$1067,0))),"",INDEX('Lineout Success'!J$1:J$1067,MATCH('Combined Table'!$A46&amp;'Combined Table'!$B46,'Lineout Success'!$A$1:$A$1067&amp;'Lineout Success'!$B$1:$B$1067,0)))</f>
        <v>13</v>
      </c>
      <c r="ER46" s="13">
        <f t="array" ref="ER46">IF(ISNA(INDEX('Lineout Success'!K$1:K$1067,MATCH('Combined Table'!$A46&amp;'Combined Table'!$B46,'Lineout Success'!$A$1:$A$1067&amp;'Lineout Success'!$B$1:$B$1067,0))),"",INDEX('Lineout Success'!K$1:K$1067,MATCH('Combined Table'!$A46&amp;'Combined Table'!$B46,'Lineout Success'!$A$1:$A$1067&amp;'Lineout Success'!$B$1:$B$1067,0)))</f>
        <v>86.7</v>
      </c>
      <c r="ES46" s="13">
        <f t="array" ref="ES46">IF(ISNA(INDEX('Lineout Success'!L$1:L$1067,MATCH('Combined Table'!$A46&amp;'Combined Table'!$B46,'Lineout Success'!$A$1:$A$1067&amp;'Lineout Success'!$B$1:$B$1067,0))),"",INDEX('Lineout Success'!L$1:L$1067,MATCH('Combined Table'!$A46&amp;'Combined Table'!$B46,'Lineout Success'!$A$1:$A$1067&amp;'Lineout Success'!$B$1:$B$1067,0)))</f>
        <v>15</v>
      </c>
      <c r="ET46" s="13">
        <f t="array" ref="ET46">IF(ISNA(INDEX('Lineout Success'!M$1:M$1067,MATCH('Combined Table'!$A46&amp;'Combined Table'!$B46,'Lineout Success'!$A$1:$A$1067&amp;'Lineout Success'!$B$1:$B$1067,0))),"",INDEX('Lineout Success'!M$1:M$1067,MATCH('Combined Table'!$A46&amp;'Combined Table'!$B46,'Lineout Success'!$A$1:$A$1067&amp;'Lineout Success'!$B$1:$B$1067,0)))</f>
        <v>13</v>
      </c>
      <c r="EU46" s="13">
        <f t="array" ref="EU46">IF(ISNA(INDEX('Lineout Success'!N$1:N$1067,MATCH('Combined Table'!$A46&amp;'Combined Table'!$B46,'Lineout Success'!$A$1:$A$1067&amp;'Lineout Success'!$B$1:$B$1067,0))),"",INDEX('Lineout Success'!N$1:N$1067,MATCH('Combined Table'!$A46&amp;'Combined Table'!$B46,'Lineout Success'!$A$1:$A$1067&amp;'Lineout Success'!$B$1:$B$1067,0)))</f>
        <v>50</v>
      </c>
      <c r="EV46" s="13">
        <f t="array" ref="EV46">IF(ISNA(INDEX('Lineout Success'!O$1:O$1067,MATCH('Combined Table'!$A46&amp;'Combined Table'!$B46,'Lineout Success'!$A$1:$A$1067&amp;'Lineout Success'!$B$1:$B$1067,0))),"",INDEX('Lineout Success'!O$1:O$1067,MATCH('Combined Table'!$A46&amp;'Combined Table'!$B46,'Lineout Success'!$A$1:$A$1067&amp;'Lineout Success'!$B$1:$B$1067,0)))</f>
        <v>13</v>
      </c>
      <c r="EW46" s="13">
        <f t="array" ref="EW46">IF(ISNA(INDEX('Lineout Success'!P$1:P$1067,MATCH('Combined Table'!$A46&amp;'Combined Table'!$B46,'Lineout Success'!$A$1:$A$1067&amp;'Lineout Success'!$B$1:$B$1067,0))),"",INDEX('Lineout Success'!P$1:P$1067,MATCH('Combined Table'!$A46&amp;'Combined Table'!$B46,'Lineout Success'!$A$1:$A$1067&amp;'Lineout Success'!$B$1:$B$1067,0)))</f>
        <v>50</v>
      </c>
      <c r="EX46" s="13">
        <f t="array" ref="EX46">IF(ISNA(INDEX('Lineout Success'!Q$1:Q$1067,MATCH('Combined Table'!$A46&amp;'Combined Table'!$B46,'Lineout Success'!$A$1:$A$1067&amp;'Lineout Success'!$B$1:$B$1067,0))),"",INDEX('Lineout Success'!Q$1:Q$1067,MATCH('Combined Table'!$A46&amp;'Combined Table'!$B46,'Lineout Success'!$A$1:$A$1067&amp;'Lineout Success'!$B$1:$B$1067,0)))</f>
        <v>26</v>
      </c>
      <c r="EY46" s="1" t="str">
        <f t="array" ref="EY46">IF(ISNA(INDEX('Lineout Throwing'!C$1:C$1067,MATCH('Combined Table'!$A46&amp;'Combined Table'!$B46,'Lineout Throwing'!$A$1:$A$1067&amp;'Lineout Throwing'!$B$1:$B$1067,0))),"",INDEX('Lineout Throwing'!C$1:C$1067,MATCH('Combined Table'!$A46&amp;'Combined Table'!$B46,'Lineout Throwing'!$A$1:$A$1067&amp;'Lineout Throwing'!$B$1:$B$1067,0)))</f>
        <v/>
      </c>
      <c r="EZ46" s="13" t="str">
        <f t="array" ref="EZ46">IF(ISNA(INDEX('Lineout Throwing'!D$1:D$1067,MATCH('Combined Table'!$A46&amp;'Combined Table'!$B46,'Lineout Throwing'!$A$1:$A$1067&amp;'Lineout Throwing'!$B$1:$B$1067,0))),"",INDEX('Lineout Throwing'!D$1:D$1067,MATCH('Combined Table'!$A46&amp;'Combined Table'!$B46,'Lineout Throwing'!$A$1:$A$1067&amp;'Lineout Throwing'!$B$1:$B$1067,0)))</f>
        <v/>
      </c>
      <c r="FA46" s="13">
        <f t="array" ref="FA46">IF(ISNA(INDEX('Lineout Throwing'!E$1:E$1067,MATCH('Combined Table'!$A46&amp;'Combined Table'!$B46,'Lineout Throwing'!$A$1:$A$1067&amp;'Lineout Throwing'!$B$1:$B$1067,0))),"",INDEX('Lineout Throwing'!E$1:E$1067,MATCH('Combined Table'!$A46&amp;'Combined Table'!$B46,'Lineout Throwing'!$A$1:$A$1067&amp;'Lineout Throwing'!$B$1:$B$1067,0)))</f>
        <v>1</v>
      </c>
      <c r="FB46" s="13">
        <f t="array" ref="FB46">IF(ISNA(INDEX('Lineout Throwing'!F$1:F$1067,MATCH('Combined Table'!$A46&amp;'Combined Table'!$B46,'Lineout Throwing'!$A$1:$A$1067&amp;'Lineout Throwing'!$B$1:$B$1067,0))),"",INDEX('Lineout Throwing'!F$1:F$1067,MATCH('Combined Table'!$A46&amp;'Combined Table'!$B46,'Lineout Throwing'!$A$1:$A$1067&amp;'Lineout Throwing'!$B$1:$B$1067,0)))</f>
        <v>10</v>
      </c>
      <c r="FC46" s="13" t="str">
        <f t="array" ref="FC46">IF(ISNA(INDEX('Lineout Throwing'!G$1:G$1067,MATCH('Combined Table'!$A46&amp;'Combined Table'!$B46,'Lineout Throwing'!$A$1:$A$1067&amp;'Lineout Throwing'!$B$1:$B$1067,0))),"",INDEX('Lineout Throwing'!G$1:G$1067,MATCH('Combined Table'!$A46&amp;'Combined Table'!$B46,'Lineout Throwing'!$A$1:$A$1067&amp;'Lineout Throwing'!$B$1:$B$1067,0)))</f>
        <v/>
      </c>
      <c r="FD46" s="13" t="str">
        <f t="array" ref="FD46">IF(ISNA(INDEX('Lineout Throwing'!H$1:H$1067,MATCH('Combined Table'!$A46&amp;'Combined Table'!$B46,'Lineout Throwing'!$A$1:$A$1067&amp;'Lineout Throwing'!$B$1:$B$1067,0))),"",INDEX('Lineout Throwing'!H$1:H$1067,MATCH('Combined Table'!$A46&amp;'Combined Table'!$B46,'Lineout Throwing'!$A$1:$A$1067&amp;'Lineout Throwing'!$B$1:$B$1067,0)))</f>
        <v/>
      </c>
      <c r="FE46" s="13">
        <f t="array" ref="FE46">IF(ISNA(INDEX('Lineout Throwing'!I$1:I$1067,MATCH('Combined Table'!$A46&amp;'Combined Table'!$B46,'Lineout Throwing'!$A$1:$A$1067&amp;'Lineout Throwing'!$B$1:$B$1067,0))),"",INDEX('Lineout Throwing'!I$1:I$1067,MATCH('Combined Table'!$A46&amp;'Combined Table'!$B46,'Lineout Throwing'!$A$1:$A$1067&amp;'Lineout Throwing'!$B$1:$B$1067,0)))</f>
        <v>2</v>
      </c>
      <c r="FF46" s="13">
        <f t="array" ref="FF46">IF(ISNA(INDEX('Lineout Throwing'!J$1:J$1067,MATCH('Combined Table'!$A46&amp;'Combined Table'!$B46,'Lineout Throwing'!$A$1:$A$1067&amp;'Lineout Throwing'!$B$1:$B$1067,0))),"",INDEX('Lineout Throwing'!J$1:J$1067,MATCH('Combined Table'!$A46&amp;'Combined Table'!$B46,'Lineout Throwing'!$A$1:$A$1067&amp;'Lineout Throwing'!$B$1:$B$1067,0)))</f>
        <v>20</v>
      </c>
      <c r="FG46" s="13">
        <f t="array" ref="FG46">IF(ISNA(INDEX('Lineout Throwing'!K$1:K$1067,MATCH('Combined Table'!$A46&amp;'Combined Table'!$B46,'Lineout Throwing'!$A$1:$A$1067&amp;'Lineout Throwing'!$B$1:$B$1067,0))),"",INDEX('Lineout Throwing'!K$1:K$1067,MATCH('Combined Table'!$A46&amp;'Combined Table'!$B46,'Lineout Throwing'!$A$1:$A$1067&amp;'Lineout Throwing'!$B$1:$B$1067,0)))</f>
        <v>3</v>
      </c>
      <c r="FH46" s="13">
        <f t="array" ref="FH46">IF(ISNA(INDEX('Lineout Throwing'!L$1:L$1067,MATCH('Combined Table'!$A46&amp;'Combined Table'!$B46,'Lineout Throwing'!$A$1:$A$1067&amp;'Lineout Throwing'!$B$1:$B$1067,0))),"",INDEX('Lineout Throwing'!L$1:L$1067,MATCH('Combined Table'!$A46&amp;'Combined Table'!$B46,'Lineout Throwing'!$A$1:$A$1067&amp;'Lineout Throwing'!$B$1:$B$1067,0)))</f>
        <v>30</v>
      </c>
      <c r="FI46" s="13">
        <f t="array" ref="FI46">IF(ISNA(INDEX('Lineout Throwing'!M$1:M$1067,MATCH('Combined Table'!$A46&amp;'Combined Table'!$B46,'Lineout Throwing'!$A$1:$A$1067&amp;'Lineout Throwing'!$B$1:$B$1067,0))),"",INDEX('Lineout Throwing'!M$1:M$1067,MATCH('Combined Table'!$A46&amp;'Combined Table'!$B46,'Lineout Throwing'!$A$1:$A$1067&amp;'Lineout Throwing'!$B$1:$B$1067,0)))</f>
        <v>2</v>
      </c>
      <c r="FJ46" s="13">
        <f t="array" ref="FJ46">IF(ISNA(INDEX('Lineout Throwing'!N$1:N$1067,MATCH('Combined Table'!$A46&amp;'Combined Table'!$B46,'Lineout Throwing'!$A$1:$A$1067&amp;'Lineout Throwing'!$B$1:$B$1067,0))),"",INDEX('Lineout Throwing'!N$1:N$1067,MATCH('Combined Table'!$A46&amp;'Combined Table'!$B46,'Lineout Throwing'!$A$1:$A$1067&amp;'Lineout Throwing'!$B$1:$B$1067,0)))</f>
        <v>20</v>
      </c>
      <c r="FK46" s="13" t="str">
        <f t="array" ref="FK46">IF(ISNA(INDEX('Lineout Throwing'!O$1:O$1067,MATCH('Combined Table'!$A46&amp;'Combined Table'!$B46,'Lineout Throwing'!$A$1:$A$1067&amp;'Lineout Throwing'!$B$1:$B$1067,0))),"",INDEX('Lineout Throwing'!O$1:O$1067,MATCH('Combined Table'!$A46&amp;'Combined Table'!$B46,'Lineout Throwing'!$A$1:$A$1067&amp;'Lineout Throwing'!$B$1:$B$1067,0)))</f>
        <v/>
      </c>
      <c r="FL46" s="13" t="str">
        <f t="array" ref="FL46">IF(ISNA(INDEX('Lineout Throwing'!P$1:P$1067,MATCH('Combined Table'!$A46&amp;'Combined Table'!$B46,'Lineout Throwing'!$A$1:$A$1067&amp;'Lineout Throwing'!$B$1:$B$1067,0))),"",INDEX('Lineout Throwing'!P$1:P$1067,MATCH('Combined Table'!$A46&amp;'Combined Table'!$B46,'Lineout Throwing'!$A$1:$A$1067&amp;'Lineout Throwing'!$B$1:$B$1067,0)))</f>
        <v/>
      </c>
      <c r="FM46" s="13">
        <f t="array" ref="FM46">IF(ISNA(INDEX('Lineout Throwing'!Q$1:Q$1067,MATCH('Combined Table'!$A46&amp;'Combined Table'!$B46,'Lineout Throwing'!$A$1:$A$1067&amp;'Lineout Throwing'!$B$1:$B$1067,0))),"",INDEX('Lineout Throwing'!Q$1:Q$1067,MATCH('Combined Table'!$A46&amp;'Combined Table'!$B46,'Lineout Throwing'!$A$1:$A$1067&amp;'Lineout Throwing'!$B$1:$B$1067,0)))</f>
        <v>3</v>
      </c>
      <c r="FN46" s="13">
        <f t="array" ref="FN46">IF(ISNA(INDEX('Lineout Throwing'!R$1:R$1067,MATCH('Combined Table'!$A46&amp;'Combined Table'!$B46,'Lineout Throwing'!$A$1:$A$1067&amp;'Lineout Throwing'!$B$1:$B$1067,0))),"",INDEX('Lineout Throwing'!R$1:R$1067,MATCH('Combined Table'!$A46&amp;'Combined Table'!$B46,'Lineout Throwing'!$A$1:$A$1067&amp;'Lineout Throwing'!$B$1:$B$1067,0)))</f>
        <v>30</v>
      </c>
      <c r="FO46" s="13">
        <f t="array" ref="FO46">IF(ISNA(INDEX('Lineout Throwing'!S$1:S$1067,MATCH('Combined Table'!$A46&amp;'Combined Table'!$B46,'Lineout Throwing'!$A$1:$A$1067&amp;'Lineout Throwing'!$B$1:$B$1067,0))),"",INDEX('Lineout Throwing'!S$1:S$1067,MATCH('Combined Table'!$A46&amp;'Combined Table'!$B46,'Lineout Throwing'!$A$1:$A$1067&amp;'Lineout Throwing'!$B$1:$B$1067,0)))</f>
        <v>10</v>
      </c>
      <c r="FP46" s="13">
        <f t="array" ref="FP46">IF(ISNA(INDEX('Lineout Throwing'!T$1:T$1067,MATCH('Combined Table'!$A46&amp;'Combined Table'!$B46,'Lineout Throwing'!$A$1:$A$1067&amp;'Lineout Throwing'!$B$1:$B$1067,0))),"",INDEX('Lineout Throwing'!T$1:T$1067,MATCH('Combined Table'!$A46&amp;'Combined Table'!$B46,'Lineout Throwing'!$A$1:$A$1067&amp;'Lineout Throwing'!$B$1:$B$1067,0)))</f>
        <v>11</v>
      </c>
      <c r="FQ46" s="13">
        <f t="array" ref="FQ46">IF(ISNA(INDEX('Lineout Throwing'!U$1:U$1067,MATCH('Combined Table'!$A46&amp;'Combined Table'!$B46,'Lineout Throwing'!$A$1:$A$1067&amp;'Lineout Throwing'!$B$1:$B$1067,0))),"",INDEX('Lineout Throwing'!U$1:U$1067,MATCH('Combined Table'!$A46&amp;'Combined Table'!$B46,'Lineout Throwing'!$A$1:$A$1067&amp;'Lineout Throwing'!$B$1:$B$1067,0)))</f>
        <v>100</v>
      </c>
      <c r="FR46" s="13" t="str">
        <f t="array" ref="FR46">IF(ISNA(INDEX('Lineout Throwing'!V$1:V$1067,MATCH('Combined Table'!$A46&amp;'Combined Table'!$B46,'Lineout Throwing'!$A$1:$A$1067&amp;'Lineout Throwing'!$B$1:$B$1067,0))),"",INDEX('Lineout Throwing'!V$1:V$1067,MATCH('Combined Table'!$A46&amp;'Combined Table'!$B46,'Lineout Throwing'!$A$1:$A$1067&amp;'Lineout Throwing'!$B$1:$B$1067,0)))</f>
        <v/>
      </c>
      <c r="FS46" s="13" t="str">
        <f t="array" ref="FS46">IF(ISNA(INDEX('Lineout Throwing'!W$1:W$1067,MATCH('Combined Table'!$A46&amp;'Combined Table'!$B46,'Lineout Throwing'!$A$1:$A$1067&amp;'Lineout Throwing'!$B$1:$B$1067,0))),"",INDEX('Lineout Throwing'!W$1:W$1067,MATCH('Combined Table'!$A46&amp;'Combined Table'!$B46,'Lineout Throwing'!$A$1:$A$1067&amp;'Lineout Throwing'!$B$1:$B$1067,0)))</f>
        <v/>
      </c>
      <c r="FT46" s="1">
        <f t="array" ref="FT46">IF(ISNA(INDEX('Scrum Own Feed'!C$1:C$1067,MATCH('Combined Table'!$A46&amp;'Combined Table'!$B46,'Scrum Own Feed'!$A$1:$A$1067&amp;'Scrum Own Feed'!$B$1:$B$1067,0))),"",INDEX('Scrum Own Feed'!C$1:C$1067,MATCH('Combined Table'!$A46&amp;'Combined Table'!$B46,'Scrum Own Feed'!$A$1:$A$1067&amp;'Scrum Own Feed'!$B$1:$B$1067,0)))</f>
        <v>8</v>
      </c>
      <c r="FU46" s="13">
        <f t="array" ref="FU46">IF(ISNA(INDEX('Scrum Own Feed'!D$1:D$1067,MATCH('Combined Table'!$A46&amp;'Combined Table'!$B46,'Scrum Own Feed'!$A$1:$A$1067&amp;'Scrum Own Feed'!$B$1:$B$1067,0))),"",INDEX('Scrum Own Feed'!D$1:D$1067,MATCH('Combined Table'!$A46&amp;'Combined Table'!$B46,'Scrum Own Feed'!$A$1:$A$1067&amp;'Scrum Own Feed'!$B$1:$B$1067,0)))</f>
        <v>88.9</v>
      </c>
      <c r="FV46" s="13">
        <f t="array" ref="FV46">IF(ISNA(INDEX('Scrum Own Feed'!E$1:E$1067,MATCH('Combined Table'!$A46&amp;'Combined Table'!$B46,'Scrum Own Feed'!$A$1:$A$1067&amp;'Scrum Own Feed'!$B$1:$B$1067,0))),"",INDEX('Scrum Own Feed'!E$1:E$1067,MATCH('Combined Table'!$A46&amp;'Combined Table'!$B46,'Scrum Own Feed'!$A$1:$A$1067&amp;'Scrum Own Feed'!$B$1:$B$1067,0)))</f>
        <v>1</v>
      </c>
      <c r="FW46" s="13" t="str">
        <f t="array" ref="FW46">IF(ISNA(INDEX('Scrum Own Feed'!F$1:F$1067,MATCH('Combined Table'!$A46&amp;'Combined Table'!$B46,'Scrum Own Feed'!$A$1:$A$1067&amp;'Scrum Own Feed'!$B$1:$B$1067,0))),"",INDEX('Scrum Own Feed'!F$1:F$1067,MATCH('Combined Table'!$A46&amp;'Combined Table'!$B46,'Scrum Own Feed'!$A$1:$A$1067&amp;'Scrum Own Feed'!$B$1:$B$1067,0)))</f>
        <v/>
      </c>
      <c r="FX46" s="13" t="str">
        <f t="array" ref="FX46">IF(ISNA(INDEX('Scrum Own Feed'!G$1:G$1067,MATCH('Combined Table'!$A46&amp;'Combined Table'!$B46,'Scrum Own Feed'!$A$1:$A$1067&amp;'Scrum Own Feed'!$B$1:$B$1067,0))),"",INDEX('Scrum Own Feed'!G$1:G$1067,MATCH('Combined Table'!$A46&amp;'Combined Table'!$B46,'Scrum Own Feed'!$A$1:$A$1067&amp;'Scrum Own Feed'!$B$1:$B$1067,0)))</f>
        <v/>
      </c>
      <c r="FY46" s="13">
        <f t="array" ref="FY46">IF(ISNA(INDEX('Scrum Own Feed'!H$1:H$1067,MATCH('Combined Table'!$A46&amp;'Combined Table'!$B46,'Scrum Own Feed'!$A$1:$A$1067&amp;'Scrum Own Feed'!$B$1:$B$1067,0))),"",INDEX('Scrum Own Feed'!H$1:H$1067,MATCH('Combined Table'!$A46&amp;'Combined Table'!$B46,'Scrum Own Feed'!$A$1:$A$1067&amp;'Scrum Own Feed'!$B$1:$B$1067,0)))</f>
        <v>9</v>
      </c>
      <c r="FZ46" s="13">
        <f t="array" ref="FZ46">IF(ISNA(INDEX('Scrum Own Feed'!I$1:I$1067,MATCH('Combined Table'!$A46&amp;'Combined Table'!$B46,'Scrum Own Feed'!$A$1:$A$1067&amp;'Scrum Own Feed'!$B$1:$B$1067,0))),"",INDEX('Scrum Own Feed'!I$1:I$1067,MATCH('Combined Table'!$A46&amp;'Combined Table'!$B46,'Scrum Own Feed'!$A$1:$A$1067&amp;'Scrum Own Feed'!$B$1:$B$1067,0)))</f>
        <v>100</v>
      </c>
      <c r="GA46" s="13" t="str">
        <f t="array" ref="GA46">IF(ISNA(INDEX('Scrum Own Feed'!J$1:J$1067,MATCH('Combined Table'!$A46&amp;'Combined Table'!$B46,'Scrum Own Feed'!$A$1:$A$1067&amp;'Scrum Own Feed'!$B$1:$B$1067,0))),"",INDEX('Scrum Own Feed'!J$1:J$1067,MATCH('Combined Table'!$A46&amp;'Combined Table'!$B46,'Scrum Own Feed'!$A$1:$A$1067&amp;'Scrum Own Feed'!$B$1:$B$1067,0)))</f>
        <v/>
      </c>
      <c r="GB46" s="13" t="str">
        <f t="array" ref="GB46">IF(ISNA(INDEX('Scrum Own Feed'!K$1:K$1067,MATCH('Combined Table'!$A46&amp;'Combined Table'!$B46,'Scrum Own Feed'!$A$1:$A$1067&amp;'Scrum Own Feed'!$B$1:$B$1067,0))),"",INDEX('Scrum Own Feed'!K$1:K$1067,MATCH('Combined Table'!$A46&amp;'Combined Table'!$B46,'Scrum Own Feed'!$A$1:$A$1067&amp;'Scrum Own Feed'!$B$1:$B$1067,0)))</f>
        <v/>
      </c>
      <c r="GC46" s="13" t="str">
        <f t="array" ref="GC46">IF(ISNA(INDEX('Scrum Own Feed'!L$1:L$1067,MATCH('Combined Table'!$A46&amp;'Combined Table'!$B46,'Scrum Own Feed'!$A$1:$A$1067&amp;'Scrum Own Feed'!$B$1:$B$1067,0))),"",INDEX('Scrum Own Feed'!L$1:L$1067,MATCH('Combined Table'!$A46&amp;'Combined Table'!$B46,'Scrum Own Feed'!$A$1:$A$1067&amp;'Scrum Own Feed'!$B$1:$B$1067,0)))</f>
        <v/>
      </c>
      <c r="GD46" s="13" t="str">
        <f t="array" ref="GD46">IF(ISNA(INDEX('Scrum Own Feed'!M$1:M$1067,MATCH('Combined Table'!$A46&amp;'Combined Table'!$B46,'Scrum Own Feed'!$A$1:$A$1067&amp;'Scrum Own Feed'!$B$1:$B$1067,0))),"",INDEX('Scrum Own Feed'!M$1:M$1067,MATCH('Combined Table'!$A46&amp;'Combined Table'!$B46,'Scrum Own Feed'!$A$1:$A$1067&amp;'Scrum Own Feed'!$B$1:$B$1067,0)))</f>
        <v/>
      </c>
      <c r="GE46" s="13" t="str">
        <f t="array" ref="GE46">IF(ISNA(INDEX('Scrum Own Feed'!N$1:N$1067,MATCH('Combined Table'!$A46&amp;'Combined Table'!$B46,'Scrum Own Feed'!$A$1:$A$1067&amp;'Scrum Own Feed'!$B$1:$B$1067,0))),"",INDEX('Scrum Own Feed'!N$1:N$1067,MATCH('Combined Table'!$A46&amp;'Combined Table'!$B46,'Scrum Own Feed'!$A$1:$A$1067&amp;'Scrum Own Feed'!$B$1:$B$1067,0)))</f>
        <v/>
      </c>
      <c r="GF46" s="13" t="str">
        <f t="array" ref="GF46">IF(ISNA(INDEX('Scrum Own Feed'!O$1:O$1067,MATCH('Combined Table'!$A46&amp;'Combined Table'!$B46,'Scrum Own Feed'!$A$1:$A$1067&amp;'Scrum Own Feed'!$B$1:$B$1067,0))),"",INDEX('Scrum Own Feed'!O$1:O$1067,MATCH('Combined Table'!$A46&amp;'Combined Table'!$B46,'Scrum Own Feed'!$A$1:$A$1067&amp;'Scrum Own Feed'!$B$1:$B$1067,0)))</f>
        <v/>
      </c>
      <c r="GG46" s="13" t="str">
        <f t="array" ref="GG46">IF(ISNA(INDEX('Scrum Own Feed'!P$1:P$1067,MATCH('Combined Table'!$A46&amp;'Combined Table'!$B46,'Scrum Own Feed'!$A$1:$A$1067&amp;'Scrum Own Feed'!$B$1:$B$1067,0))),"",INDEX('Scrum Own Feed'!P$1:P$1067,MATCH('Combined Table'!$A46&amp;'Combined Table'!$B46,'Scrum Own Feed'!$A$1:$A$1067&amp;'Scrum Own Feed'!$B$1:$B$1067,0)))</f>
        <v/>
      </c>
      <c r="GH46" s="13">
        <f t="array" ref="GH46">IF(ISNA(INDEX('Scrum Own Feed'!Q$1:Q$1067,MATCH('Combined Table'!$A46&amp;'Combined Table'!$B46,'Scrum Own Feed'!$A$1:$A$1067&amp;'Scrum Own Feed'!$B$1:$B$1067,0))),"",INDEX('Scrum Own Feed'!Q$1:Q$1067,MATCH('Combined Table'!$A46&amp;'Combined Table'!$B46,'Scrum Own Feed'!$A$1:$A$1067&amp;'Scrum Own Feed'!$B$1:$B$1067,0)))</f>
        <v>9</v>
      </c>
      <c r="GI46" s="1" t="str">
        <f t="array" ref="GI46">IF(ISNA(INDEX('Scrum Opp Feed'!C$1:C$1067,MATCH('Combined Table'!$A46&amp;'Combined Table'!$B46,'Scrum Opp Feed'!$A$1:$A$1067&amp;'Scrum Opp Feed'!$B$1:$B$1067,0))),"",INDEX('Scrum Opp Feed'!C$1:C$1067,MATCH('Combined Table'!$A46&amp;'Combined Table'!$B46,'Scrum Opp Feed'!$A$1:$A$1067&amp;'Scrum Opp Feed'!$B$1:$B$1067,0)))</f>
        <v/>
      </c>
      <c r="GJ46" s="13" t="str">
        <f t="array" ref="GJ46">IF(ISNA(INDEX('Scrum Opp Feed'!D$1:D$1067,MATCH('Combined Table'!$A46&amp;'Combined Table'!$B46,'Scrum Opp Feed'!$A$1:$A$1067&amp;'Scrum Opp Feed'!$B$1:$B$1067,0))),"",INDEX('Scrum Opp Feed'!D$1:D$1067,MATCH('Combined Table'!$A46&amp;'Combined Table'!$B46,'Scrum Opp Feed'!$A$1:$A$1067&amp;'Scrum Opp Feed'!$B$1:$B$1067,0)))</f>
        <v/>
      </c>
      <c r="GK46" s="13" t="str">
        <f t="array" ref="GK46">IF(ISNA(INDEX('Scrum Opp Feed'!E$1:E$1067,MATCH('Combined Table'!$A46&amp;'Combined Table'!$B46,'Scrum Opp Feed'!$A$1:$A$1067&amp;'Scrum Opp Feed'!$B$1:$B$1067,0))),"",INDEX('Scrum Opp Feed'!E$1:E$1067,MATCH('Combined Table'!$A46&amp;'Combined Table'!$B46,'Scrum Opp Feed'!$A$1:$A$1067&amp;'Scrum Opp Feed'!$B$1:$B$1067,0)))</f>
        <v/>
      </c>
      <c r="GL46" s="13" t="str">
        <f t="array" ref="GL46">IF(ISNA(INDEX('Scrum Opp Feed'!F$1:F$1067,MATCH('Combined Table'!$A46&amp;'Combined Table'!$B46,'Scrum Opp Feed'!$A$1:$A$1067&amp;'Scrum Opp Feed'!$B$1:$B$1067,0))),"",INDEX('Scrum Opp Feed'!F$1:F$1067,MATCH('Combined Table'!$A46&amp;'Combined Table'!$B46,'Scrum Opp Feed'!$A$1:$A$1067&amp;'Scrum Opp Feed'!$B$1:$B$1067,0)))</f>
        <v/>
      </c>
      <c r="GM46" s="13" t="str">
        <f t="array" ref="GM46">IF(ISNA(INDEX('Scrum Opp Feed'!G$1:G$1067,MATCH('Combined Table'!$A46&amp;'Combined Table'!$B46,'Scrum Opp Feed'!$A$1:$A$1067&amp;'Scrum Opp Feed'!$B$1:$B$1067,0))),"",INDEX('Scrum Opp Feed'!G$1:G$1067,MATCH('Combined Table'!$A46&amp;'Combined Table'!$B46,'Scrum Opp Feed'!$A$1:$A$1067&amp;'Scrum Opp Feed'!$B$1:$B$1067,0)))</f>
        <v/>
      </c>
      <c r="GN46" s="13" t="str">
        <f t="array" ref="GN46">IF(ISNA(INDEX('Scrum Opp Feed'!H$1:H$1067,MATCH('Combined Table'!$A46&amp;'Combined Table'!$B46,'Scrum Opp Feed'!$A$1:$A$1067&amp;'Scrum Opp Feed'!$B$1:$B$1067,0))),"",INDEX('Scrum Opp Feed'!H$1:H$1067,MATCH('Combined Table'!$A46&amp;'Combined Table'!$B46,'Scrum Opp Feed'!$A$1:$A$1067&amp;'Scrum Opp Feed'!$B$1:$B$1067,0)))</f>
        <v/>
      </c>
      <c r="GO46" s="13" t="str">
        <f t="array" ref="GO46">IF(ISNA(INDEX('Scrum Opp Feed'!I$1:I$1067,MATCH('Combined Table'!$A46&amp;'Combined Table'!$B46,'Scrum Opp Feed'!$A$1:$A$1067&amp;'Scrum Opp Feed'!$B$1:$B$1067,0))),"",INDEX('Scrum Opp Feed'!I$1:I$1067,MATCH('Combined Table'!$A46&amp;'Combined Table'!$B46,'Scrum Opp Feed'!$A$1:$A$1067&amp;'Scrum Opp Feed'!$B$1:$B$1067,0)))</f>
        <v/>
      </c>
      <c r="GP46" s="13">
        <f t="array" ref="GP46">IF(ISNA(INDEX('Scrum Opp Feed'!J$1:J$1067,MATCH('Combined Table'!$A46&amp;'Combined Table'!$B46,'Scrum Opp Feed'!$A$1:$A$1067&amp;'Scrum Opp Feed'!$B$1:$B$1067,0))),"",INDEX('Scrum Opp Feed'!J$1:J$1067,MATCH('Combined Table'!$A46&amp;'Combined Table'!$B46,'Scrum Opp Feed'!$A$1:$A$1067&amp;'Scrum Opp Feed'!$B$1:$B$1067,0)))</f>
        <v>5</v>
      </c>
      <c r="GQ46" s="13">
        <f t="array" ref="GQ46">IF(ISNA(INDEX('Scrum Opp Feed'!K$1:K$1067,MATCH('Combined Table'!$A46&amp;'Combined Table'!$B46,'Scrum Opp Feed'!$A$1:$A$1067&amp;'Scrum Opp Feed'!$B$1:$B$1067,0))),"",INDEX('Scrum Opp Feed'!K$1:K$1067,MATCH('Combined Table'!$A46&amp;'Combined Table'!$B46,'Scrum Opp Feed'!$A$1:$A$1067&amp;'Scrum Opp Feed'!$B$1:$B$1067,0)))</f>
        <v>83.3</v>
      </c>
      <c r="GR46" s="13" t="str">
        <f t="array" ref="GR46">IF(ISNA(INDEX('Scrum Opp Feed'!L$1:L$1067,MATCH('Combined Table'!$A46&amp;'Combined Table'!$B46,'Scrum Opp Feed'!$A$1:$A$1067&amp;'Scrum Opp Feed'!$B$1:$B$1067,0))),"",INDEX('Scrum Opp Feed'!L$1:L$1067,MATCH('Combined Table'!$A46&amp;'Combined Table'!$B46,'Scrum Opp Feed'!$A$1:$A$1067&amp;'Scrum Opp Feed'!$B$1:$B$1067,0)))</f>
        <v/>
      </c>
      <c r="GS46" s="13">
        <f t="array" ref="GS46">IF(ISNA(INDEX('Scrum Opp Feed'!M$1:M$1067,MATCH('Combined Table'!$A46&amp;'Combined Table'!$B46,'Scrum Opp Feed'!$A$1:$A$1067&amp;'Scrum Opp Feed'!$B$1:$B$1067,0))),"",INDEX('Scrum Opp Feed'!M$1:M$1067,MATCH('Combined Table'!$A46&amp;'Combined Table'!$B46,'Scrum Opp Feed'!$A$1:$A$1067&amp;'Scrum Opp Feed'!$B$1:$B$1067,0)))</f>
        <v>1</v>
      </c>
      <c r="GT46" s="13" t="str">
        <f t="array" ref="GT46">IF(ISNA(INDEX('Scrum Opp Feed'!N$1:N$1067,MATCH('Combined Table'!$A46&amp;'Combined Table'!$B46,'Scrum Opp Feed'!$A$1:$A$1067&amp;'Scrum Opp Feed'!$B$1:$B$1067,0))),"",INDEX('Scrum Opp Feed'!N$1:N$1067,MATCH('Combined Table'!$A46&amp;'Combined Table'!$B46,'Scrum Opp Feed'!$A$1:$A$1067&amp;'Scrum Opp Feed'!$B$1:$B$1067,0)))</f>
        <v/>
      </c>
      <c r="GU46" s="13">
        <f t="array" ref="GU46">IF(ISNA(INDEX('Scrum Opp Feed'!O$1:O$1067,MATCH('Combined Table'!$A46&amp;'Combined Table'!$B46,'Scrum Opp Feed'!$A$1:$A$1067&amp;'Scrum Opp Feed'!$B$1:$B$1067,0))),"",INDEX('Scrum Opp Feed'!O$1:O$1067,MATCH('Combined Table'!$A46&amp;'Combined Table'!$B46,'Scrum Opp Feed'!$A$1:$A$1067&amp;'Scrum Opp Feed'!$B$1:$B$1067,0)))</f>
        <v>6</v>
      </c>
      <c r="GV46" s="13">
        <f t="array" ref="GV46">IF(ISNA(INDEX('Scrum Opp Feed'!P$1:P$1067,MATCH('Combined Table'!$A46&amp;'Combined Table'!$B46,'Scrum Opp Feed'!$A$1:$A$1067&amp;'Scrum Opp Feed'!$B$1:$B$1067,0))),"",INDEX('Scrum Opp Feed'!P$1:P$1067,MATCH('Combined Table'!$A46&amp;'Combined Table'!$B46,'Scrum Opp Feed'!$A$1:$A$1067&amp;'Scrum Opp Feed'!$B$1:$B$1067,0)))</f>
        <v>100</v>
      </c>
      <c r="GW46" s="13">
        <f t="array" ref="GW46">IF(ISNA(INDEX('Scrum Opp Feed'!Q$1:Q$1067,MATCH('Combined Table'!$A46&amp;'Combined Table'!$B46,'Scrum Opp Feed'!$A$1:$A$1067&amp;'Scrum Opp Feed'!$B$1:$B$1067,0))),"",INDEX('Scrum Opp Feed'!Q$1:Q$1067,MATCH('Combined Table'!$A46&amp;'Combined Table'!$B46,'Scrum Opp Feed'!$A$1:$A$1067&amp;'Scrum Opp Feed'!$B$1:$B$1067,0)))</f>
        <v>6</v>
      </c>
      <c r="GX46" s="1" t="str">
        <f t="array" ref="GX46">IF(ISNA(INDEX('Restart 50m'!C$1:C$1067,MATCH('Combined Table'!$A46&amp;'Combined Table'!$B46,'Restart 50m'!$A$1:$A$1067&amp;'Restart 50m'!$B$1:$B$1067,0))),"",INDEX('Restart 50m'!C$1:C$1067,MATCH('Combined Table'!$A46&amp;'Combined Table'!$B46,'Restart 50m'!$A$1:$A$1067&amp;'Restart 50m'!$B$1:$B$1067,0)))</f>
        <v/>
      </c>
      <c r="GY46" s="13" t="str">
        <f t="array" ref="GY46">IF(ISNA(INDEX('Restart 50m'!D$1:D$1067,MATCH('Combined Table'!$A46&amp;'Combined Table'!$B46,'Restart 50m'!$A$1:$A$1067&amp;'Restart 50m'!$B$1:$B$1067,0))),"",INDEX('Restart 50m'!D$1:D$1067,MATCH('Combined Table'!$A46&amp;'Combined Table'!$B46,'Restart 50m'!$A$1:$A$1067&amp;'Restart 50m'!$B$1:$B$1067,0)))</f>
        <v/>
      </c>
      <c r="GZ46" s="13" t="str">
        <f t="array" ref="GZ46">IF(ISNA(INDEX('Restart 50m'!E$1:E$1067,MATCH('Combined Table'!$A46&amp;'Combined Table'!$B46,'Restart 50m'!$A$1:$A$1067&amp;'Restart 50m'!$B$1:$B$1067,0))),"",INDEX('Restart 50m'!E$1:E$1067,MATCH('Combined Table'!$A46&amp;'Combined Table'!$B46,'Restart 50m'!$A$1:$A$1067&amp;'Restart 50m'!$B$1:$B$1067,0)))</f>
        <v/>
      </c>
      <c r="HA46" s="13" t="str">
        <f t="array" ref="HA46">IF(ISNA(INDEX('Restart 50m'!F$1:F$1067,MATCH('Combined Table'!$A46&amp;'Combined Table'!$B46,'Restart 50m'!$A$1:$A$1067&amp;'Restart 50m'!$B$1:$B$1067,0))),"",INDEX('Restart 50m'!F$1:F$1067,MATCH('Combined Table'!$A46&amp;'Combined Table'!$B46,'Restart 50m'!$A$1:$A$1067&amp;'Restart 50m'!$B$1:$B$1067,0)))</f>
        <v/>
      </c>
      <c r="HB46" s="13">
        <f t="array" ref="HB46">IF(ISNA(INDEX('Restart 50m'!G$1:G$1067,MATCH('Combined Table'!$A46&amp;'Combined Table'!$B46,'Restart 50m'!$A$1:$A$1067&amp;'Restart 50m'!$B$1:$B$1067,0))),"",INDEX('Restart 50m'!G$1:G$1067,MATCH('Combined Table'!$A46&amp;'Combined Table'!$B46,'Restart 50m'!$A$1:$A$1067&amp;'Restart 50m'!$B$1:$B$1067,0)))</f>
        <v>1</v>
      </c>
      <c r="HC46" s="13">
        <f t="array" ref="HC46">IF(ISNA(INDEX('Restart 50m'!H$1:H$1067,MATCH('Combined Table'!$A46&amp;'Combined Table'!$B46,'Restart 50m'!$A$1:$A$1067&amp;'Restart 50m'!$B$1:$B$1067,0))),"",INDEX('Restart 50m'!H$1:H$1067,MATCH('Combined Table'!$A46&amp;'Combined Table'!$B46,'Restart 50m'!$A$1:$A$1067&amp;'Restart 50m'!$B$1:$B$1067,0)))</f>
        <v>1</v>
      </c>
      <c r="HD46" s="13" t="str">
        <f t="array" ref="HD46">IF(ISNA(INDEX('Restart 50m'!I$1:I$1067,MATCH('Combined Table'!$A46&amp;'Combined Table'!$B46,'Restart 50m'!$A$1:$A$1067&amp;'Restart 50m'!$B$1:$B$1067,0))),"",INDEX('Restart 50m'!I$1:I$1067,MATCH('Combined Table'!$A46&amp;'Combined Table'!$B46,'Restart 50m'!$A$1:$A$1067&amp;'Restart 50m'!$B$1:$B$1067,0)))</f>
        <v/>
      </c>
      <c r="HE46" s="13">
        <f t="array" ref="HE46">IF(ISNA(INDEX('Restart 50m'!J$1:J$1067,MATCH('Combined Table'!$A46&amp;'Combined Table'!$B46,'Restart 50m'!$A$1:$A$1067&amp;'Restart 50m'!$B$1:$B$1067,0))),"",INDEX('Restart 50m'!J$1:J$1067,MATCH('Combined Table'!$A46&amp;'Combined Table'!$B46,'Restart 50m'!$A$1:$A$1067&amp;'Restart 50m'!$B$1:$B$1067,0)))</f>
        <v>2</v>
      </c>
      <c r="HF46" s="13">
        <f t="array" ref="HF46">IF(ISNA(INDEX('Restart 50m'!K$1:K$1067,MATCH('Combined Table'!$A46&amp;'Combined Table'!$B46,'Restart 50m'!$A$1:$A$1067&amp;'Restart 50m'!$B$1:$B$1067,0))),"",INDEX('Restart 50m'!K$1:K$1067,MATCH('Combined Table'!$A46&amp;'Combined Table'!$B46,'Restart 50m'!$A$1:$A$1067&amp;'Restart 50m'!$B$1:$B$1067,0)))</f>
        <v>2</v>
      </c>
      <c r="HG46" s="13" t="str">
        <f t="array" ref="HG46">IF(ISNA(INDEX('Restart 50m'!L$1:L$1067,MATCH('Combined Table'!$A46&amp;'Combined Table'!$B46,'Restart 50m'!$A$1:$A$1067&amp;'Restart 50m'!$B$1:$B$1067,0))),"",INDEX('Restart 50m'!L$1:L$1067,MATCH('Combined Table'!$A46&amp;'Combined Table'!$B46,'Restart 50m'!$A$1:$A$1067&amp;'Restart 50m'!$B$1:$B$1067,0)))</f>
        <v/>
      </c>
      <c r="HH46" s="13" t="str">
        <f t="array" ref="HH46">IF(ISNA(INDEX('Restart 50m'!M$1:M$1067,MATCH('Combined Table'!$A46&amp;'Combined Table'!$B46,'Restart 50m'!$A$1:$A$1067&amp;'Restart 50m'!$B$1:$B$1067,0))),"",INDEX('Restart 50m'!M$1:M$1067,MATCH('Combined Table'!$A46&amp;'Combined Table'!$B46,'Restart 50m'!$A$1:$A$1067&amp;'Restart 50m'!$B$1:$B$1067,0)))</f>
        <v/>
      </c>
      <c r="HI46" s="13" t="str">
        <f t="array" ref="HI46">IF(ISNA(INDEX('Restart 50m'!N$1:N$1067,MATCH('Combined Table'!$A46&amp;'Combined Table'!$B46,'Restart 50m'!$A$1:$A$1067&amp;'Restart 50m'!$B$1:$B$1067,0))),"",INDEX('Restart 50m'!N$1:N$1067,MATCH('Combined Table'!$A46&amp;'Combined Table'!$B46,'Restart 50m'!$A$1:$A$1067&amp;'Restart 50m'!$B$1:$B$1067,0)))</f>
        <v/>
      </c>
      <c r="HJ46" s="13" t="str">
        <f t="array" ref="HJ46">IF(ISNA(INDEX('Restart 50m'!O$1:O$1067,MATCH('Combined Table'!$A46&amp;'Combined Table'!$B46,'Restart 50m'!$A$1:$A$1067&amp;'Restart 50m'!$B$1:$B$1067,0))),"",INDEX('Restart 50m'!O$1:O$1067,MATCH('Combined Table'!$A46&amp;'Combined Table'!$B46,'Restart 50m'!$A$1:$A$1067&amp;'Restart 50m'!$B$1:$B$1067,0)))</f>
        <v/>
      </c>
      <c r="HK46" s="13">
        <f t="array" ref="HK46">IF(ISNA(INDEX('Restart 50m'!P$1:P$1067,MATCH('Combined Table'!$A46&amp;'Combined Table'!$B46,'Restart 50m'!$A$1:$A$1067&amp;'Restart 50m'!$B$1:$B$1067,0))),"",INDEX('Restart 50m'!P$1:P$1067,MATCH('Combined Table'!$A46&amp;'Combined Table'!$B46,'Restart 50m'!$A$1:$A$1067&amp;'Restart 50m'!$B$1:$B$1067,0)))</f>
        <v>4</v>
      </c>
      <c r="HL46" s="13" t="str">
        <f t="array" ref="HL46">IF(ISNA(INDEX('Restart 50m'!Q$1:Q$1067,MATCH('Combined Table'!$A46&amp;'Combined Table'!$B46,'Restart 50m'!$A$1:$A$1067&amp;'Restart 50m'!$B$1:$B$1067,0))),"",INDEX('Restart 50m'!Q$1:Q$1067,MATCH('Combined Table'!$A46&amp;'Combined Table'!$B46,'Restart 50m'!$A$1:$A$1067&amp;'Restart 50m'!$B$1:$B$1067,0)))</f>
        <v/>
      </c>
      <c r="HM46" s="13" t="str">
        <f t="array" ref="HM46">IF(ISNA(INDEX('Restart 50m'!R$1:R$1067,MATCH('Combined Table'!$A46&amp;'Combined Table'!$B46,'Restart 50m'!$A$1:$A$1067&amp;'Restart 50m'!$B$1:$B$1067,0))),"",INDEX('Restart 50m'!R$1:R$1067,MATCH('Combined Table'!$A46&amp;'Combined Table'!$B46,'Restart 50m'!$A$1:$A$1067&amp;'Restart 50m'!$B$1:$B$1067,0)))</f>
        <v/>
      </c>
      <c r="HN46" s="13">
        <f t="array" ref="HN46">IF(ISNA(INDEX('Restart 50m'!S$1:S$1067,MATCH('Combined Table'!$A46&amp;'Combined Table'!$B46,'Restart 50m'!$A$1:$A$1067&amp;'Restart 50m'!$B$1:$B$1067,0))),"",INDEX('Restart 50m'!S$1:S$1067,MATCH('Combined Table'!$A46&amp;'Combined Table'!$B46,'Restart 50m'!$A$1:$A$1067&amp;'Restart 50m'!$B$1:$B$1067,0)))</f>
        <v>4</v>
      </c>
      <c r="HO46" s="13">
        <f t="array" ref="HO46">IF(ISNA(INDEX('Restart 50m'!T$1:T$1067,MATCH('Combined Table'!$A46&amp;'Combined Table'!$B46,'Restart 50m'!$A$1:$A$1067&amp;'Restart 50m'!$B$1:$B$1067,0))),"",INDEX('Restart 50m'!T$1:T$1067,MATCH('Combined Table'!$A46&amp;'Combined Table'!$B46,'Restart 50m'!$A$1:$A$1067&amp;'Restart 50m'!$B$1:$B$1067,0)))</f>
        <v>4</v>
      </c>
      <c r="HP46" s="13">
        <f t="array" ref="HP46">IF(ISNA(INDEX('Restart 50m'!U$1:U$1067,MATCH('Combined Table'!$A46&amp;'Combined Table'!$B46,'Restart 50m'!$A$1:$A$1067&amp;'Restart 50m'!$B$1:$B$1067,0))),"",INDEX('Restart 50m'!U$1:U$1067,MATCH('Combined Table'!$A46&amp;'Combined Table'!$B46,'Restart 50m'!$A$1:$A$1067&amp;'Restart 50m'!$B$1:$B$1067,0)))</f>
        <v>6</v>
      </c>
      <c r="HQ46" s="1" t="str">
        <f t="array" ref="HQ46">IF(ISNA(INDEX('Restart 22m'!C$1:C$1067,MATCH('Combined Table'!$A46&amp;'Combined Table'!$B46,'Restart 22m'!$A$1:$A$1067&amp;'Restart 22m'!$B$1:$B$1067,0))),"",INDEX('Restart 22m'!C$1:C$1067,MATCH('Combined Table'!$A46&amp;'Combined Table'!$B46,'Restart 22m'!$A$1:$A$1067&amp;'Restart 22m'!$B$1:$B$1067,0)))</f>
        <v/>
      </c>
      <c r="HR46" s="13" t="str">
        <f t="array" ref="HR46">IF(ISNA(INDEX('Restart 22m'!D$1:D$1067,MATCH('Combined Table'!$A46&amp;'Combined Table'!$B46,'Restart 22m'!$A$1:$A$1067&amp;'Restart 22m'!$B$1:$B$1067,0))),"",INDEX('Restart 22m'!D$1:D$1067,MATCH('Combined Table'!$A46&amp;'Combined Table'!$B46,'Restart 22m'!$A$1:$A$1067&amp;'Restart 22m'!$B$1:$B$1067,0)))</f>
        <v/>
      </c>
      <c r="HS46" s="13" t="str">
        <f t="array" ref="HS46">IF(ISNA(INDEX('Restart 22m'!E$1:E$1067,MATCH('Combined Table'!$A46&amp;'Combined Table'!$B46,'Restart 22m'!$A$1:$A$1067&amp;'Restart 22m'!$B$1:$B$1067,0))),"",INDEX('Restart 22m'!E$1:E$1067,MATCH('Combined Table'!$A46&amp;'Combined Table'!$B46,'Restart 22m'!$A$1:$A$1067&amp;'Restart 22m'!$B$1:$B$1067,0)))</f>
        <v/>
      </c>
      <c r="HT46" s="13" t="str">
        <f t="array" ref="HT46">IF(ISNA(INDEX('Restart 22m'!F$1:F$1067,MATCH('Combined Table'!$A46&amp;'Combined Table'!$B46,'Restart 22m'!$A$1:$A$1067&amp;'Restart 22m'!$B$1:$B$1067,0))),"",INDEX('Restart 22m'!F$1:F$1067,MATCH('Combined Table'!$A46&amp;'Combined Table'!$B46,'Restart 22m'!$A$1:$A$1067&amp;'Restart 22m'!$B$1:$B$1067,0)))</f>
        <v/>
      </c>
      <c r="HU46" s="13" t="str">
        <f t="array" ref="HU46">IF(ISNA(INDEX('Restart 22m'!G$1:G$1067,MATCH('Combined Table'!$A46&amp;'Combined Table'!$B46,'Restart 22m'!$A$1:$A$1067&amp;'Restart 22m'!$B$1:$B$1067,0))),"",INDEX('Restart 22m'!G$1:G$1067,MATCH('Combined Table'!$A46&amp;'Combined Table'!$B46,'Restart 22m'!$A$1:$A$1067&amp;'Restart 22m'!$B$1:$B$1067,0)))</f>
        <v/>
      </c>
      <c r="HV46" s="13" t="str">
        <f t="array" ref="HV46">IF(ISNA(INDEX('Restart 22m'!H$1:H$1067,MATCH('Combined Table'!$A46&amp;'Combined Table'!$B46,'Restart 22m'!$A$1:$A$1067&amp;'Restart 22m'!$B$1:$B$1067,0))),"",INDEX('Restart 22m'!H$1:H$1067,MATCH('Combined Table'!$A46&amp;'Combined Table'!$B46,'Restart 22m'!$A$1:$A$1067&amp;'Restart 22m'!$B$1:$B$1067,0)))</f>
        <v/>
      </c>
      <c r="HW46" s="13" t="str">
        <f t="array" ref="HW46">IF(ISNA(INDEX('Restart 22m'!I$1:I$1067,MATCH('Combined Table'!$A46&amp;'Combined Table'!$B46,'Restart 22m'!$A$1:$A$1067&amp;'Restart 22m'!$B$1:$B$1067,0))),"",INDEX('Restart 22m'!I$1:I$1067,MATCH('Combined Table'!$A46&amp;'Combined Table'!$B46,'Restart 22m'!$A$1:$A$1067&amp;'Restart 22m'!$B$1:$B$1067,0)))</f>
        <v/>
      </c>
      <c r="HX46" s="13" t="str">
        <f t="array" ref="HX46">IF(ISNA(INDEX('Restart 22m'!J$1:J$1067,MATCH('Combined Table'!$A46&amp;'Combined Table'!$B46,'Restart 22m'!$A$1:$A$1067&amp;'Restart 22m'!$B$1:$B$1067,0))),"",INDEX('Restart 22m'!J$1:J$1067,MATCH('Combined Table'!$A46&amp;'Combined Table'!$B46,'Restart 22m'!$A$1:$A$1067&amp;'Restart 22m'!$B$1:$B$1067,0)))</f>
        <v/>
      </c>
      <c r="HY46" s="13" t="str">
        <f t="array" ref="HY46">IF(ISNA(INDEX('Restart 22m'!K$1:K$1067,MATCH('Combined Table'!$A46&amp;'Combined Table'!$B46,'Restart 22m'!$A$1:$A$1067&amp;'Restart 22m'!$B$1:$B$1067,0))),"",INDEX('Restart 22m'!K$1:K$1067,MATCH('Combined Table'!$A46&amp;'Combined Table'!$B46,'Restart 22m'!$A$1:$A$1067&amp;'Restart 22m'!$B$1:$B$1067,0)))</f>
        <v/>
      </c>
      <c r="HZ46" s="13" t="str">
        <f t="array" ref="HZ46">IF(ISNA(INDEX('Restart 22m'!L$1:L$1067,MATCH('Combined Table'!$A46&amp;'Combined Table'!$B46,'Restart 22m'!$A$1:$A$1067&amp;'Restart 22m'!$B$1:$B$1067,0))),"",INDEX('Restart 22m'!L$1:L$1067,MATCH('Combined Table'!$A46&amp;'Combined Table'!$B46,'Restart 22m'!$A$1:$A$1067&amp;'Restart 22m'!$B$1:$B$1067,0)))</f>
        <v/>
      </c>
      <c r="IA46" s="13" t="str">
        <f t="array" ref="IA46">IF(ISNA(INDEX('Restart 22m'!M$1:M$1067,MATCH('Combined Table'!$A46&amp;'Combined Table'!$B46,'Restart 22m'!$A$1:$A$1067&amp;'Restart 22m'!$B$1:$B$1067,0))),"",INDEX('Restart 22m'!M$1:M$1067,MATCH('Combined Table'!$A46&amp;'Combined Table'!$B46,'Restart 22m'!$A$1:$A$1067&amp;'Restart 22m'!$B$1:$B$1067,0)))</f>
        <v/>
      </c>
      <c r="IB46" s="13" t="str">
        <f t="array" ref="IB46">IF(ISNA(INDEX('Restart 22m'!N$1:N$1067,MATCH('Combined Table'!$A46&amp;'Combined Table'!$B46,'Restart 22m'!$A$1:$A$1067&amp;'Restart 22m'!$B$1:$B$1067,0))),"",INDEX('Restart 22m'!N$1:N$1067,MATCH('Combined Table'!$A46&amp;'Combined Table'!$B46,'Restart 22m'!$A$1:$A$1067&amp;'Restart 22m'!$B$1:$B$1067,0)))</f>
        <v/>
      </c>
      <c r="IC46" s="13" t="str">
        <f t="array" ref="IC46">IF(ISNA(INDEX('Restart 22m'!O$1:O$1067,MATCH('Combined Table'!$A46&amp;'Combined Table'!$B46,'Restart 22m'!$A$1:$A$1067&amp;'Restart 22m'!$B$1:$B$1067,0))),"",INDEX('Restart 22m'!O$1:O$1067,MATCH('Combined Table'!$A46&amp;'Combined Table'!$B46,'Restart 22m'!$A$1:$A$1067&amp;'Restart 22m'!$B$1:$B$1067,0)))</f>
        <v/>
      </c>
      <c r="ID46" s="13" t="str">
        <f t="array" ref="ID46">IF(ISNA(INDEX('Restart 22m'!P$1:P$1067,MATCH('Combined Table'!$A46&amp;'Combined Table'!$B46,'Restart 22m'!$A$1:$A$1067&amp;'Restart 22m'!$B$1:$B$1067,0))),"",INDEX('Restart 22m'!P$1:P$1067,MATCH('Combined Table'!$A46&amp;'Combined Table'!$B46,'Restart 22m'!$A$1:$A$1067&amp;'Restart 22m'!$B$1:$B$1067,0)))</f>
        <v/>
      </c>
      <c r="IE46" s="13" t="str">
        <f t="array" ref="IE46">IF(ISNA(INDEX('Restart 22m'!Q$1:Q$1067,MATCH('Combined Table'!$A46&amp;'Combined Table'!$B46,'Restart 22m'!$A$1:$A$1067&amp;'Restart 22m'!$B$1:$B$1067,0))),"",INDEX('Restart 22m'!Q$1:Q$1067,MATCH('Combined Table'!$A46&amp;'Combined Table'!$B46,'Restart 22m'!$A$1:$A$1067&amp;'Restart 22m'!$B$1:$B$1067,0)))</f>
        <v/>
      </c>
      <c r="IF46" s="13" t="str">
        <f t="array" ref="IF46">IF(ISNA(INDEX('Restart 22m'!R$1:R$1067,MATCH('Combined Table'!$A46&amp;'Combined Table'!$B46,'Restart 22m'!$A$1:$A$1067&amp;'Restart 22m'!$B$1:$B$1067,0))),"",INDEX('Restart 22m'!R$1:R$1067,MATCH('Combined Table'!$A46&amp;'Combined Table'!$B46,'Restart 22m'!$A$1:$A$1067&amp;'Restart 22m'!$B$1:$B$1067,0)))</f>
        <v/>
      </c>
      <c r="IG46" s="13" t="str">
        <f t="array" ref="IG46">IF(ISNA(INDEX('Restart 22m'!S$1:S$1067,MATCH('Combined Table'!$A46&amp;'Combined Table'!$B46,'Restart 22m'!$A$1:$A$1067&amp;'Restart 22m'!$B$1:$B$1067,0))),"",INDEX('Restart 22m'!S$1:S$1067,MATCH('Combined Table'!$A46&amp;'Combined Table'!$B46,'Restart 22m'!$A$1:$A$1067&amp;'Restart 22m'!$B$1:$B$1067,0)))</f>
        <v/>
      </c>
      <c r="IH46" s="13" t="str">
        <f t="array" ref="IH46">IF(ISNA(INDEX('Restart 22m'!T$1:T$1067,MATCH('Combined Table'!$A46&amp;'Combined Table'!$B46,'Restart 22m'!$A$1:$A$1067&amp;'Restart 22m'!$B$1:$B$1067,0))),"",INDEX('Restart 22m'!T$1:T$1067,MATCH('Combined Table'!$A46&amp;'Combined Table'!$B46,'Restart 22m'!$A$1:$A$1067&amp;'Restart 22m'!$B$1:$B$1067,0)))</f>
        <v/>
      </c>
      <c r="II46" s="13" t="str">
        <f t="array" ref="II46">IF(ISNA(INDEX('Restart 22m'!U$1:U$1067,MATCH('Combined Table'!$A46&amp;'Combined Table'!$B46,'Restart 22m'!$A$1:$A$1067&amp;'Restart 22m'!$B$1:$B$1067,0))),"",INDEX('Restart 22m'!U$1:U$1067,MATCH('Combined Table'!$A46&amp;'Combined Table'!$B46,'Restart 22m'!$A$1:$A$1067&amp;'Restart 22m'!$B$1:$B$1067,0)))</f>
        <v/>
      </c>
      <c r="IJ46" s="13"/>
    </row>
    <row r="47" spans="1:244" x14ac:dyDescent="0.25">
      <c r="A47" s="5" t="s">
        <v>15</v>
      </c>
      <c r="B47" s="3">
        <v>3</v>
      </c>
      <c r="C47" s="13">
        <f t="array" ref="C47">INDEX('Points Table'!C$1:C$1067,MATCH('Combined Table'!$A47&amp;'Combined Table'!$B47,$A$1:$A$1067&amp;$B$1:$B$1067,0))</f>
        <v>32</v>
      </c>
      <c r="D47" s="13">
        <f t="array" ref="D47">INDEX('Points Table'!D$1:D$1067,MATCH('Combined Table'!$A47&amp;'Combined Table'!$B47,$A$1:$A$1067&amp;$B$1:$B$1067,0))</f>
        <v>4</v>
      </c>
      <c r="E47" s="13">
        <f t="array" ref="E47">INDEX('Points Table'!E$1:E$1067,MATCH('Combined Table'!$A47&amp;'Combined Table'!$B47,$A$1:$A$1067&amp;$B$1:$B$1067,0))</f>
        <v>3</v>
      </c>
      <c r="F47" s="13">
        <f t="array" ref="F47">INDEX('Points Table'!F$1:F$1067,MATCH('Combined Table'!$A47&amp;'Combined Table'!$B47,$A$1:$A$1067&amp;$B$1:$B$1067,0))</f>
        <v>2</v>
      </c>
      <c r="G47" s="13">
        <f t="array" ref="G47">INDEX('Points Table'!G$1:G$1067,MATCH('Combined Table'!$A47&amp;'Combined Table'!$B47,$A$1:$A$1067&amp;$B$1:$B$1067,0))</f>
        <v>83.3</v>
      </c>
      <c r="H47" s="13" t="str">
        <f t="array" ref="H47">INDEX('Points Table'!H$1:H$1067,MATCH('Combined Table'!$A47&amp;'Combined Table'!$B47,$A$1:$A$1067&amp;$B$1:$B$1067,0))</f>
        <v/>
      </c>
      <c r="I47" s="13" t="str">
        <f t="array" ref="I47">INDEX('Possesion Times'!C$1:C$1067,MATCH('Combined Table'!$A47&amp;'Combined Table'!$B47,$A$1:$A$1067&amp;$B$1:$B$1067,0))</f>
        <v>0:51</v>
      </c>
      <c r="J47" s="13" t="str">
        <f t="array" ref="J47">INDEX('Possesion Times'!D$1:D$1067,MATCH('Combined Table'!$A47&amp;'Combined Table'!$B47,$A$1:$A$1067&amp;$B$1:$B$1067,0))</f>
        <v>2:14</v>
      </c>
      <c r="K47" s="13" t="str">
        <f t="array" ref="K47">INDEX('Possesion Times'!E$1:E$1067,MATCH('Combined Table'!$A47&amp;'Combined Table'!$B47,$A$1:$A$1067&amp;$B$1:$B$1067,0))</f>
        <v>3:05</v>
      </c>
      <c r="L47" s="13">
        <f t="array" ref="L47">INDEX('Possesion Times'!F$1:F$1067,MATCH('Combined Table'!$A47&amp;'Combined Table'!$B47,$A$1:$A$1067&amp;$B$1:$B$1067,0))</f>
        <v>10.3</v>
      </c>
      <c r="M47" s="13" t="str">
        <f t="array" ref="M47">INDEX('Possesion Times'!G$1:G$1067,MATCH('Combined Table'!$A47&amp;'Combined Table'!$B47,$A$1:$A$1067&amp;$B$1:$B$1067,0))</f>
        <v>2:04</v>
      </c>
      <c r="N47" s="13" t="str">
        <f t="array" ref="N47">INDEX('Possesion Times'!H$1:H$1067,MATCH('Combined Table'!$A47&amp;'Combined Table'!$B47,$A$1:$A$1067&amp;$B$1:$B$1067,0))</f>
        <v>1:38</v>
      </c>
      <c r="O47" s="13" t="str">
        <f t="array" ref="O47">INDEX('Possesion Times'!I$1:I$1067,MATCH('Combined Table'!$A47&amp;'Combined Table'!$B47,$A$1:$A$1067&amp;$B$1:$B$1067,0))</f>
        <v>3:43</v>
      </c>
      <c r="P47" s="13">
        <f t="array" ref="P47">INDEX('Possesion Times'!J$1:J$1067,MATCH('Combined Table'!$A47&amp;'Combined Table'!$B47,$A$1:$A$1067&amp;$B$1:$B$1067,0))</f>
        <v>12.4</v>
      </c>
      <c r="Q47" s="13" t="str">
        <f t="array" ref="Q47">INDEX('Possesion Times'!K$1:K$1067,MATCH('Combined Table'!$A47&amp;'Combined Table'!$B47,$A$1:$A$1067&amp;$B$1:$B$1067,0))</f>
        <v>1:33</v>
      </c>
      <c r="R47" s="13" t="str">
        <f t="array" ref="R47">INDEX('Possesion Times'!L$1:L$1067,MATCH('Combined Table'!$A47&amp;'Combined Table'!$B47,$A$1:$A$1067&amp;$B$1:$B$1067,0))</f>
        <v>2:50</v>
      </c>
      <c r="S47" s="13" t="str">
        <f t="array" ref="S47">INDEX('Possesion Times'!M$1:M$1067,MATCH('Combined Table'!$A47&amp;'Combined Table'!$B47,$A$1:$A$1067&amp;$B$1:$B$1067,0))</f>
        <v>4:24</v>
      </c>
      <c r="T47" s="13">
        <f t="array" ref="T47">INDEX('Possesion Times'!N$1:N$1067,MATCH('Combined Table'!$A47&amp;'Combined Table'!$B47,$A$1:$A$1067&amp;$B$1:$B$1067,0))</f>
        <v>14.7</v>
      </c>
      <c r="U47" s="13" t="str">
        <f t="array" ref="U47">INDEX('Possesion Times'!O$1:O$1067,MATCH('Combined Table'!$A47&amp;'Combined Table'!$B47,$A$1:$A$1067&amp;$B$1:$B$1067,0))</f>
        <v>0:31</v>
      </c>
      <c r="V47" s="13" t="str">
        <f t="array" ref="V47">INDEX('Possesion Times'!P$1:P$1067,MATCH('Combined Table'!$A47&amp;'Combined Table'!$B47,$A$1:$A$1067&amp;$B$1:$B$1067,0))</f>
        <v>4:22</v>
      </c>
      <c r="W47" s="13" t="str">
        <f t="array" ref="W47">INDEX('Possesion Times'!Q$1:Q$1067,MATCH('Combined Table'!$A47&amp;'Combined Table'!$B47,$A$1:$A$1067&amp;$B$1:$B$1067,0))</f>
        <v>4:53</v>
      </c>
      <c r="X47" s="13">
        <f t="array" ref="X47">INDEX('Possesion Times'!R$1:R$1067,MATCH('Combined Table'!$A47&amp;'Combined Table'!$B47,$A$1:$A$1067&amp;$B$1:$B$1067,0))</f>
        <v>16.3</v>
      </c>
      <c r="Y47" s="13" t="str">
        <f t="array" ref="Y47">INDEX('Possesion Times'!S$1:S$1067,MATCH('Combined Table'!$A47&amp;'Combined Table'!$B47,$A$1:$A$1067&amp;$B$1:$B$1067,0))</f>
        <v>5:00</v>
      </c>
      <c r="Z47" s="13" t="str">
        <f t="array" ref="Z47">INDEX('Possesion Times'!T$1:T$1067,MATCH('Combined Table'!$A47&amp;'Combined Table'!$B47,$A$1:$A$1067&amp;$B$1:$B$1067,0))</f>
        <v>11:04</v>
      </c>
      <c r="AA47" s="13" t="str">
        <f t="array" ref="AA47">INDEX('Possesion Times'!U$1:U$1067,MATCH('Combined Table'!$A47&amp;'Combined Table'!$B47,$A$1:$A$1067&amp;$B$1:$B$1067,0))</f>
        <v>16:04</v>
      </c>
      <c r="AB47" s="13">
        <f t="array" ref="AB47">INDEX('Possesion Times'!V$1:V$1067,MATCH('Combined Table'!$A47&amp;'Combined Table'!$B47,$A$1:$A$1067&amp;$B$1:$B$1067,0))</f>
        <v>53.8</v>
      </c>
      <c r="AC47" s="1">
        <f t="array" ref="AC47">INDEX('Possession Source'!C$1:C$1067,MATCH('Combined Table'!$A47&amp;'Combined Table'!$B47,$A$1:$A$1067&amp;$B$1:$B$1067,0))</f>
        <v>8</v>
      </c>
      <c r="AD47" s="13">
        <f t="array" ref="AD47">INDEX('Possession Source'!D$1:D$1067,MATCH('Combined Table'!$A47&amp;'Combined Table'!$B47,$A$1:$A$1067&amp;$B$1:$B$1067,0))</f>
        <v>6</v>
      </c>
      <c r="AE47" s="13">
        <f t="array" ref="AE47">INDEX('Possession Source'!E$1:E$1067,MATCH('Combined Table'!$A47&amp;'Combined Table'!$B47,$A$1:$A$1067&amp;$B$1:$B$1067,0))</f>
        <v>5</v>
      </c>
      <c r="AF47" s="13" t="str">
        <f t="array" ref="AF47">INDEX('Possession Source'!F$1:F$1067,MATCH('Combined Table'!$A47&amp;'Combined Table'!$B47,$A$1:$A$1067&amp;$B$1:$B$1067,0))</f>
        <v/>
      </c>
      <c r="AG47" s="13">
        <f t="array" ref="AG47">INDEX('Possession Source'!G$1:G$1067,MATCH('Combined Table'!$A47&amp;'Combined Table'!$B47,$A$1:$A$1067&amp;$B$1:$B$1067,0))</f>
        <v>19</v>
      </c>
      <c r="AH47" s="13">
        <f t="array" ref="AH47">INDEX('Possession Source'!H$1:H$1067,MATCH('Combined Table'!$A47&amp;'Combined Table'!$B47,$A$1:$A$1067&amp;$B$1:$B$1067,0))</f>
        <v>18</v>
      </c>
      <c r="AI47" s="13">
        <f t="array" ref="AI47">INDEX('Possession Source'!I$1:I$1067,MATCH('Combined Table'!$A47&amp;'Combined Table'!$B47,$A$1:$A$1067&amp;$B$1:$B$1067,0))</f>
        <v>1</v>
      </c>
      <c r="AJ47" s="13">
        <f t="array" ref="AJ47">INDEX('Possession Source'!J$1:J$1067,MATCH('Combined Table'!$A47&amp;'Combined Table'!$B47,$A$1:$A$1067&amp;$B$1:$B$1067,0))</f>
        <v>6</v>
      </c>
      <c r="AK47" s="13">
        <f t="array" ref="AK47">INDEX('Possession Source'!K$1:K$1067,MATCH('Combined Table'!$A47&amp;'Combined Table'!$B47,$A$1:$A$1067&amp;$B$1:$B$1067,0))</f>
        <v>1</v>
      </c>
      <c r="AL47" s="13" t="str">
        <f t="array" ref="AL47">INDEX('Possession Source'!L$1:L$1067,MATCH('Combined Table'!$A47&amp;'Combined Table'!$B47,$A$1:$A$1067&amp;$B$1:$B$1067,0))</f>
        <v/>
      </c>
      <c r="AM47" s="13" t="str">
        <f t="array" ref="AM47">INDEX('Possession Source'!M$1:M$1067,MATCH('Combined Table'!$A47&amp;'Combined Table'!$B47,$A$1:$A$1067&amp;$B$1:$B$1067,0))</f>
        <v/>
      </c>
      <c r="AN47" s="13" t="str">
        <f t="array" ref="AN47">INDEX('Possession Source'!N$1:N$1067,MATCH('Combined Table'!$A47&amp;'Combined Table'!$B47,$A$1:$A$1067&amp;$B$1:$B$1067,0))</f>
        <v/>
      </c>
      <c r="AO47" s="13" t="str">
        <f t="array" ref="AO47">INDEX('Possession Source'!O$1:O$1067,MATCH('Combined Table'!$A47&amp;'Combined Table'!$B47,$A$1:$A$1067&amp;$B$1:$B$1067,0))</f>
        <v/>
      </c>
      <c r="AP47" s="13">
        <f t="array" ref="AP47">INDEX('Possession Source'!P$1:P$1067,MATCH('Combined Table'!$A47&amp;'Combined Table'!$B47,$A$1:$A$1067&amp;$B$1:$B$1067,0))</f>
        <v>26</v>
      </c>
      <c r="AQ47" s="13">
        <f t="array" ref="AQ47">INDEX('Possession Source'!Q$1:Q$1067,MATCH('Combined Table'!$A47&amp;'Combined Table'!$B47,$A$1:$A$1067&amp;$B$1:$B$1067,0))</f>
        <v>45</v>
      </c>
      <c r="AR47" s="1">
        <f t="array" ref="AR47">INDEX('Penalties Frees conceded'!C$1:C$1067,MATCH('Combined Table'!$A47&amp;'Combined Table'!$B47,$A$1:$A$1067&amp;$B$1:$B$1067,0))</f>
        <v>2</v>
      </c>
      <c r="AS47" s="13" t="str">
        <f t="array" ref="AS47">INDEX('Penalties Frees conceded'!D$1:D$1067,MATCH('Combined Table'!$A47&amp;'Combined Table'!$B47,$A$1:$A$1067&amp;$B$1:$B$1067,0))</f>
        <v/>
      </c>
      <c r="AT47" s="13" t="str">
        <f t="array" ref="AT47">INDEX('Penalties Frees conceded'!E$1:E$1067,MATCH('Combined Table'!$A47&amp;'Combined Table'!$B47,$A$1:$A$1067&amp;$B$1:$B$1067,0))</f>
        <v/>
      </c>
      <c r="AU47" s="13" t="str">
        <f t="array" ref="AU47">INDEX('Penalties Frees conceded'!F$1:F$1067,MATCH('Combined Table'!$A47&amp;'Combined Table'!$B47,$A$1:$A$1067&amp;$B$1:$B$1067,0))</f>
        <v/>
      </c>
      <c r="AV47" s="13" t="str">
        <f t="array" ref="AV47">INDEX('Penalties Frees conceded'!G$1:G$1067,MATCH('Combined Table'!$A47&amp;'Combined Table'!$B47,$A$1:$A$1067&amp;$B$1:$B$1067,0))</f>
        <v/>
      </c>
      <c r="AW47" s="13" t="str">
        <f t="array" ref="AW47">INDEX('Penalties Frees conceded'!H$1:H$1067,MATCH('Combined Table'!$A47&amp;'Combined Table'!$B47,$A$1:$A$1067&amp;$B$1:$B$1067,0))</f>
        <v/>
      </c>
      <c r="AX47" s="13">
        <f t="array" ref="AX47">INDEX('Penalties Frees conceded'!I$1:I$1067,MATCH('Combined Table'!$A47&amp;'Combined Table'!$B47,$A$1:$A$1067&amp;$B$1:$B$1067,0))</f>
        <v>2</v>
      </c>
      <c r="AY47" s="13">
        <f t="array" ref="AY47">INDEX('Penalties Frees conceded'!J$1:J$1067,MATCH('Combined Table'!$A47&amp;'Combined Table'!$B47,$A$1:$A$1067&amp;$B$1:$B$1067,0))</f>
        <v>1</v>
      </c>
      <c r="AZ47" s="13">
        <f t="array" ref="AZ47">INDEX('Penalties Frees conceded'!K$1:K$1067,MATCH('Combined Table'!$A47&amp;'Combined Table'!$B47,$A$1:$A$1067&amp;$B$1:$B$1067,0))</f>
        <v>1</v>
      </c>
      <c r="BA47" s="13" t="str">
        <f t="array" ref="BA47">INDEX('Penalties Frees conceded'!L$1:L$1067,MATCH('Combined Table'!$A47&amp;'Combined Table'!$B47,$A$1:$A$1067&amp;$B$1:$B$1067,0))</f>
        <v/>
      </c>
      <c r="BB47" s="13">
        <f t="array" ref="BB47">INDEX('Penalties Frees conceded'!M$1:M$1067,MATCH('Combined Table'!$A47&amp;'Combined Table'!$B47,$A$1:$A$1067&amp;$B$1:$B$1067,0))</f>
        <v>2</v>
      </c>
      <c r="BC47" s="13" t="str">
        <f t="array" ref="BC47">INDEX('Penalties Frees conceded'!N$1:N$1067,MATCH('Combined Table'!$A47&amp;'Combined Table'!$B47,$A$1:$A$1067&amp;$B$1:$B$1067,0))</f>
        <v/>
      </c>
      <c r="BD47" s="13">
        <f t="array" ref="BD47">INDEX('Penalties Frees conceded'!O$1:O$1067,MATCH('Combined Table'!$A47&amp;'Combined Table'!$B47,$A$1:$A$1067&amp;$B$1:$B$1067,0))</f>
        <v>1</v>
      </c>
      <c r="BE47" s="13">
        <f t="array" ref="BE47">INDEX('Penalties Frees conceded'!P$1:P$1067,MATCH('Combined Table'!$A47&amp;'Combined Table'!$B47,$A$1:$A$1067&amp;$B$1:$B$1067,0))</f>
        <v>5</v>
      </c>
      <c r="BF47" s="13">
        <f t="array" ref="BF47">INDEX('Penalties Frees conceded'!Q$1:Q$1067,MATCH('Combined Table'!$A47&amp;'Combined Table'!$B47,$A$1:$A$1067&amp;$B$1:$B$1067,0))</f>
        <v>7</v>
      </c>
      <c r="BG47" s="1">
        <f t="array" ref="BG47">INDEX('Attack Possession'!C$1:C$1067,MATCH('Combined Table'!$A47&amp;'Combined Table'!$B47,$A$1:$A$1067&amp;$B$1:$B$1067,0))</f>
        <v>7</v>
      </c>
      <c r="BH47" s="13">
        <f t="array" ref="BH47">INDEX('Attack Possession'!D$1:D$1067,MATCH('Combined Table'!$A47&amp;'Combined Table'!$B47,$A$1:$A$1067&amp;$B$1:$B$1067,0))</f>
        <v>43</v>
      </c>
      <c r="BI47" s="13">
        <f t="array" ref="BI47">INDEX('Attack Possession'!E$1:E$1067,MATCH('Combined Table'!$A47&amp;'Combined Table'!$B47,$A$1:$A$1067&amp;$B$1:$B$1067,0))</f>
        <v>59.7</v>
      </c>
      <c r="BJ47" s="13">
        <f t="array" ref="BJ47">INDEX('Attack Possession'!F$1:F$1067,MATCH('Combined Table'!$A47&amp;'Combined Table'!$B47,$A$1:$A$1067&amp;$B$1:$B$1067,0))</f>
        <v>2.8</v>
      </c>
      <c r="BK47" s="13">
        <f t="array" ref="BK47">INDEX('Attack Possession'!G$1:G$1067,MATCH('Combined Table'!$A47&amp;'Combined Table'!$B47,$A$1:$A$1067&amp;$B$1:$B$1067,0))</f>
        <v>20</v>
      </c>
      <c r="BL47" s="13">
        <f t="array" ref="BL47">INDEX('Attack Possession'!H$1:H$1067,MATCH('Combined Table'!$A47&amp;'Combined Table'!$B47,$A$1:$A$1067&amp;$B$1:$B$1067,0))</f>
        <v>10</v>
      </c>
      <c r="BM47" s="13">
        <f t="array" ref="BM47">INDEX('Attack Possession'!I$1:I$1067,MATCH('Combined Table'!$A47&amp;'Combined Table'!$B47,$A$1:$A$1067&amp;$B$1:$B$1067,0))</f>
        <v>4</v>
      </c>
      <c r="BN47" s="13">
        <f t="array" ref="BN47">INDEX('Attack Possession'!J$1:J$1067,MATCH('Combined Table'!$A47&amp;'Combined Table'!$B47,$A$1:$A$1067&amp;$B$1:$B$1067,0))</f>
        <v>3</v>
      </c>
      <c r="BO47" s="13">
        <f t="array" ref="BO47">INDEX('Attack Possession'!K$1:K$1067,MATCH('Combined Table'!$A47&amp;'Combined Table'!$B47,$A$1:$A$1067&amp;$B$1:$B$1067,0))</f>
        <v>2</v>
      </c>
      <c r="BP47" s="13">
        <f t="array" ref="BP47">INDEX('Attack Possession'!L$1:L$1067,MATCH('Combined Table'!$A47&amp;'Combined Table'!$B47,$A$1:$A$1067&amp;$B$1:$B$1067,0))</f>
        <v>2</v>
      </c>
      <c r="BQ47" s="13" t="str">
        <f t="array" ref="BQ47">INDEX('Attack Possession'!M$1:M$1067,MATCH('Combined Table'!$A47&amp;'Combined Table'!$B47,$A$1:$A$1067&amp;$B$1:$B$1067,0))</f>
        <v/>
      </c>
      <c r="BR47" s="13">
        <f t="array" ref="BR47">INDEX('Attack Possession'!N$1:N$1067,MATCH('Combined Table'!$A47&amp;'Combined Table'!$B47,$A$1:$A$1067&amp;$B$1:$B$1067,0))</f>
        <v>1</v>
      </c>
      <c r="BS47" s="13">
        <f t="array" ref="BS47">INDEX('Attack Possession'!O$1:O$1067,MATCH('Combined Table'!$A47&amp;'Combined Table'!$B47,$A$1:$A$1067&amp;$B$1:$B$1067,0))</f>
        <v>3</v>
      </c>
      <c r="BT47" s="13">
        <f t="array" ref="BT47">INDEX('Attack Possession'!P$1:P$1067,MATCH('Combined Table'!$A47&amp;'Combined Table'!$B47,$A$1:$A$1067&amp;$B$1:$B$1067,0))</f>
        <v>45</v>
      </c>
      <c r="BU47" s="13">
        <f t="array" ref="BU47">INDEX('Attack Possession'!Q$1:Q$1067,MATCH('Combined Table'!$A47&amp;'Combined Table'!$B47,$A$1:$A$1067&amp;$B$1:$B$1067,0))</f>
        <v>125</v>
      </c>
      <c r="BV47" s="1">
        <f t="array" ref="BV47">INDEX('Kicks in Play'!C$1:C$1067,MATCH('Combined Table'!$A47&amp;'Combined Table'!$B47,$A$1:$A$1067&amp;$B$1:$B$1067,0))</f>
        <v>13</v>
      </c>
      <c r="BW47" s="13">
        <f t="array" ref="BW47">INDEX('Kicks in Play'!D$1:D$1067,MATCH('Combined Table'!$A47&amp;'Combined Table'!$B47,$A$1:$A$1067&amp;$B$1:$B$1067,0))</f>
        <v>723</v>
      </c>
      <c r="BX47" s="13">
        <f t="array" ref="BX47">INDEX('Kicks in Play'!E$1:E$1067,MATCH('Combined Table'!$A47&amp;'Combined Table'!$B47,$A$1:$A$1067&amp;$B$1:$B$1067,0))</f>
        <v>55.6</v>
      </c>
      <c r="BY47" s="13" t="str">
        <f t="array" ref="BY47">INDEX('Kicks in Play'!F$1:F$1067,MATCH('Combined Table'!$A47&amp;'Combined Table'!$B47,$A$1:$A$1067&amp;$B$1:$B$1067,0))</f>
        <v/>
      </c>
      <c r="BZ47" s="13" t="str">
        <f t="array" ref="BZ47">INDEX('Kicks in Play'!G$1:G$1067,MATCH('Combined Table'!$A47&amp;'Combined Table'!$B47,$A$1:$A$1067&amp;$B$1:$B$1067,0))</f>
        <v/>
      </c>
      <c r="CA47" s="13">
        <f t="array" ref="CA47">INDEX('Kicks in Play'!H$1:H$1067,MATCH('Combined Table'!$A47&amp;'Combined Table'!$B47,$A$1:$A$1067&amp;$B$1:$B$1067,0))</f>
        <v>5</v>
      </c>
      <c r="CB47" s="13">
        <f t="array" ref="CB47">INDEX('Kicks in Play'!I$1:I$1067,MATCH('Combined Table'!$A47&amp;'Combined Table'!$B47,$A$1:$A$1067&amp;$B$1:$B$1067,0))</f>
        <v>99</v>
      </c>
      <c r="CC47" s="13">
        <f t="array" ref="CC47">INDEX('Kicks in Play'!J$1:J$1067,MATCH('Combined Table'!$A47&amp;'Combined Table'!$B47,$A$1:$A$1067&amp;$B$1:$B$1067,0))</f>
        <v>1</v>
      </c>
      <c r="CD47" s="13">
        <f t="array" ref="CD47">INDEX('Kicks in Play'!K$1:K$1067,MATCH('Combined Table'!$A47&amp;'Combined Table'!$B47,$A$1:$A$1067&amp;$B$1:$B$1067,0))</f>
        <v>39</v>
      </c>
      <c r="CE47" s="13" t="str">
        <f t="array" ref="CE47">INDEX('Kicks in Play'!L$1:L$1067,MATCH('Combined Table'!$A47&amp;'Combined Table'!$B47,$A$1:$A$1067&amp;$B$1:$B$1067,0))</f>
        <v/>
      </c>
      <c r="CF47" s="13" t="str">
        <f t="array" ref="CF47">INDEX('Kicks in Play'!M$1:M$1067,MATCH('Combined Table'!$A47&amp;'Combined Table'!$B47,$A$1:$A$1067&amp;$B$1:$B$1067,0))</f>
        <v/>
      </c>
      <c r="CG47" s="13">
        <f t="array" ref="CG47">INDEX('Kicks in Play'!N$1:N$1067,MATCH('Combined Table'!$A47&amp;'Combined Table'!$B47,$A$1:$A$1067&amp;$B$1:$B$1067,0))</f>
        <v>4</v>
      </c>
      <c r="CH47" s="13">
        <f t="array" ref="CH47">INDEX('Kicks in Play'!O$1:O$1067,MATCH('Combined Table'!$A47&amp;'Combined Table'!$B47,$A$1:$A$1067&amp;$B$1:$B$1067,0))</f>
        <v>123</v>
      </c>
      <c r="CI47" s="13" t="str">
        <f t="array" ref="CI47">INDEX('Kicks in Play'!P$1:P$1067,MATCH('Combined Table'!$A47&amp;'Combined Table'!$B47,$A$1:$A$1067&amp;$B$1:$B$1067,0))</f>
        <v/>
      </c>
      <c r="CJ47" s="13">
        <f t="array" ref="CJ47">INDEX('Kicks in Play'!Q$1:Q$1067,MATCH('Combined Table'!$A47&amp;'Combined Table'!$B47,$A$1:$A$1067&amp;$B$1:$B$1067,0))</f>
        <v>23</v>
      </c>
      <c r="CK47" s="13">
        <f t="array" ref="CK47">INDEX('Kicks in Play'!R$1:R$1067,MATCH('Combined Table'!$A47&amp;'Combined Table'!$B47,$A$1:$A$1067&amp;$B$1:$B$1067,0))</f>
        <v>984</v>
      </c>
      <c r="CL47" s="1">
        <f t="array" ref="CL47">INDEX('Defence Report'!C$1:C$1067,MATCH('Combined Table'!$A47&amp;'Combined Table'!$B47,$A$1:$A$1067&amp;$B$1:$B$1067,0))</f>
        <v>95</v>
      </c>
      <c r="CM47" s="13">
        <f t="array" ref="CM47">INDEX('Defence Report'!D$1:D$1067,MATCH('Combined Table'!$A47&amp;'Combined Table'!$B47,$A$1:$A$1067&amp;$B$1:$B$1067,0))</f>
        <v>19</v>
      </c>
      <c r="CN47" s="13">
        <f t="array" ref="CN47">INDEX('Defence Report'!E$1:E$1067,MATCH('Combined Table'!$A47&amp;'Combined Table'!$B47,$A$1:$A$1067&amp;$B$1:$B$1067,0))</f>
        <v>1</v>
      </c>
      <c r="CO47" s="13">
        <f t="array" ref="CO47">INDEX('Defence Report'!F$1:F$1067,MATCH('Combined Table'!$A47&amp;'Combined Table'!$B47,$A$1:$A$1067&amp;$B$1:$B$1067,0))</f>
        <v>81</v>
      </c>
      <c r="CP47" s="13">
        <f t="array" ref="CP47">INDEX('Defence Report'!G$1:G$1067,MATCH('Combined Table'!$A47&amp;'Combined Table'!$B47,$A$1:$A$1067&amp;$B$1:$B$1067,0))</f>
        <v>14</v>
      </c>
      <c r="CQ47" s="13">
        <f t="array" ref="CQ47">INDEX('Defence Report'!H$1:H$1067,MATCH('Combined Table'!$A47&amp;'Combined Table'!$B47,$A$1:$A$1067&amp;$B$1:$B$1067,0))</f>
        <v>81</v>
      </c>
      <c r="CR47" s="13">
        <f t="array" ref="CR47">INDEX('Defence Report'!I$1:I$1067,MATCH('Combined Table'!$A47&amp;'Combined Table'!$B47,$A$1:$A$1067&amp;$B$1:$B$1067,0))</f>
        <v>82.6</v>
      </c>
      <c r="CS47" s="13">
        <f t="array" ref="CS47">INDEX('Defence Report'!J$1:J$1067,MATCH('Combined Table'!$A47&amp;'Combined Table'!$B47,$A$1:$A$1067&amp;$B$1:$B$1067,0))</f>
        <v>5</v>
      </c>
      <c r="CT47" s="13">
        <f t="array" ref="CT47">INDEX('Defence Report'!K$1:K$1067,MATCH('Combined Table'!$A47&amp;'Combined Table'!$B47,$A$1:$A$1067&amp;$B$1:$B$1067,0))</f>
        <v>66</v>
      </c>
      <c r="CU47" s="13">
        <f t="array" ref="CU47">INDEX('Defence Report'!L$1:L$1067,MATCH('Combined Table'!$A47&amp;'Combined Table'!$B47,$A$1:$A$1067&amp;$B$1:$B$1067,0))</f>
        <v>44</v>
      </c>
      <c r="CV47" s="13">
        <f t="array" ref="CV47">INDEX('Defence Report'!M$1:M$1067,MATCH('Combined Table'!$A47&amp;'Combined Table'!$B47,$A$1:$A$1067&amp;$B$1:$B$1067,0))</f>
        <v>61.7</v>
      </c>
      <c r="CW47" s="13">
        <f t="array" ref="CW47">INDEX('Defence Report'!N$1:N$1067,MATCH('Combined Table'!$A47&amp;'Combined Table'!$B47,$A$1:$A$1067&amp;$B$1:$B$1067,0))</f>
        <v>60</v>
      </c>
      <c r="CX47" s="13">
        <f t="array" ref="CX47">INDEX('Defence Report'!O$1:O$1067,MATCH('Combined Table'!$A47&amp;'Combined Table'!$B47,$A$1:$A$1067&amp;$B$1:$B$1067,0))</f>
        <v>9</v>
      </c>
      <c r="CY47" s="13">
        <f t="array" ref="CY47">INDEX('Defence Report'!P$1:P$1067,MATCH('Combined Table'!$A47&amp;'Combined Table'!$B47,$A$1:$A$1067&amp;$B$1:$B$1067,0))</f>
        <v>32</v>
      </c>
      <c r="CZ47" s="13">
        <f t="array" ref="CZ47">INDEX('Defence Report'!Q$1:Q$1067,MATCH('Combined Table'!$A47&amp;'Combined Table'!$B47,$A$1:$A$1067&amp;$B$1:$B$1067,0))</f>
        <v>41</v>
      </c>
      <c r="DA47" s="13">
        <f t="array" ref="DA47">INDEX('Defence Report'!R$1:R$1067,MATCH('Combined Table'!$A47&amp;'Combined Table'!$B47,$A$1:$A$1067&amp;$B$1:$B$1067,0))</f>
        <v>6</v>
      </c>
      <c r="DB47" s="13">
        <f t="array" ref="DB47">INDEX('Defence Report'!S$1:S$1067,MATCH('Combined Table'!$A47&amp;'Combined Table'!$B47,$A$1:$A$1067&amp;$B$1:$B$1067,0))</f>
        <v>1</v>
      </c>
      <c r="DC47" s="13">
        <f t="array" ref="DC47">INDEX('Defence Report'!T$1:T$1067,MATCH('Combined Table'!$A47&amp;'Combined Table'!$B47,$A$1:$A$1067&amp;$B$1:$B$1067,0))</f>
        <v>1</v>
      </c>
      <c r="DD47" s="13">
        <f t="array" ref="DD47">INDEX('Defence Report'!U$1:U$1067,MATCH('Combined Table'!$A47&amp;'Combined Table'!$B47,$A$1:$A$1067&amp;$B$1:$B$1067,0))</f>
        <v>7</v>
      </c>
      <c r="DE47" s="13">
        <f t="array" ref="DE47">INDEX('Defence Report'!V$1:V$1067,MATCH('Combined Table'!$A47&amp;'Combined Table'!$B47,$A$1:$A$1067&amp;$B$1:$B$1067,0))</f>
        <v>0</v>
      </c>
      <c r="DF47" s="13">
        <f t="array" ref="DF47">INDEX('Defence Report'!W$1:W$1067,MATCH('Combined Table'!$A47&amp;'Combined Table'!$B47,$A$1:$A$1067&amp;$B$1:$B$1067,0))</f>
        <v>0</v>
      </c>
      <c r="DG47" s="13">
        <f t="array" ref="DG47">INDEX('Defence Report'!X$1:X$1067,MATCH('Combined Table'!$A47&amp;'Combined Table'!$B47,$A$1:$A$1067&amp;$B$1:$B$1067,0))</f>
        <v>5</v>
      </c>
      <c r="DH47" s="1">
        <f t="array" ref="DH47">INDEX('Ruck Speed'!C$1:C$1067,MATCH('Combined Table'!$A47&amp;'Combined Table'!$B47,$A$1:$A$1067&amp;$B$1:$B$1067,0))</f>
        <v>9</v>
      </c>
      <c r="DI47" s="13">
        <f t="array" ref="DI47">INDEX('Ruck Speed'!D$1:D$1067,MATCH('Combined Table'!$A47&amp;'Combined Table'!$B47,$A$1:$A$1067&amp;$B$1:$B$1067,0))</f>
        <v>15</v>
      </c>
      <c r="DJ47" s="13">
        <f t="array" ref="DJ47">INDEX('Ruck Speed'!E$1:E$1067,MATCH('Combined Table'!$A47&amp;'Combined Table'!$B47,$A$1:$A$1067&amp;$B$1:$B$1067,0))</f>
        <v>49</v>
      </c>
      <c r="DK47" s="13">
        <f t="array" ref="DK47">INDEX('Ruck Speed'!F$1:F$1067,MATCH('Combined Table'!$A47&amp;'Combined Table'!$B47,$A$1:$A$1067&amp;$B$1:$B$1067,0))</f>
        <v>73</v>
      </c>
      <c r="DL47" s="13">
        <f t="array" ref="DL47">INDEX('Ruck Speed'!G$1:G$1067,MATCH('Combined Table'!$A47&amp;'Combined Table'!$B47,$A$1:$A$1067&amp;$B$1:$B$1067,0))</f>
        <v>67.099999999999994</v>
      </c>
      <c r="DM47" s="13">
        <f t="array" ref="DM47">INDEX('Ruck Speed'!H$1:H$1067,MATCH('Combined Table'!$A47&amp;'Combined Table'!$B47,$A$1:$A$1067&amp;$B$1:$B$1067,0))</f>
        <v>5</v>
      </c>
      <c r="DN47" s="13">
        <f t="array" ref="DN47">INDEX('Ruck Speed'!I$1:I$1067,MATCH('Combined Table'!$A47&amp;'Combined Table'!$B47,$A$1:$A$1067&amp;$B$1:$B$1067,0))</f>
        <v>2</v>
      </c>
      <c r="DO47" s="13">
        <f t="array" ref="DO47">INDEX('Ruck Speed'!J$1:J$1067,MATCH('Combined Table'!$A47&amp;'Combined Table'!$B47,$A$1:$A$1067&amp;$B$1:$B$1067,0))</f>
        <v>13</v>
      </c>
      <c r="DP47" s="13">
        <f t="array" ref="DP47">INDEX('Ruck Speed'!K$1:K$1067,MATCH('Combined Table'!$A47&amp;'Combined Table'!$B47,$A$1:$A$1067&amp;$B$1:$B$1067,0))</f>
        <v>38</v>
      </c>
      <c r="DQ47" s="13">
        <f t="array" ref="DQ47">INDEX('Ruck Speed'!L$1:L$1067,MATCH('Combined Table'!$A47&amp;'Combined Table'!$B47,$A$1:$A$1067&amp;$B$1:$B$1067,0))</f>
        <v>53</v>
      </c>
      <c r="DR47" s="13">
        <f t="array" ref="DR47">INDEX('Ruck Speed'!M$1:M$1067,MATCH('Combined Table'!$A47&amp;'Combined Table'!$B47,$A$1:$A$1067&amp;$B$1:$B$1067,0))</f>
        <v>71.7</v>
      </c>
      <c r="DS47" s="13">
        <f t="array" ref="DS47">INDEX('Ruck Speed'!N$1:N$1067,MATCH('Combined Table'!$A47&amp;'Combined Table'!$B47,$A$1:$A$1067&amp;$B$1:$B$1067,0))</f>
        <v>5</v>
      </c>
      <c r="DT47" s="1">
        <f t="array" ref="DT47">IF(ISNA(INDEX('Maul Outcomes - Attack'!C$1:C$1067,MATCH('Combined Table'!$A47&amp;'Combined Table'!$B47,'Maul Outcomes - Attack'!$A$1:$A$1067&amp;'Maul Outcomes - Attack'!$B$1:$B$1067,0))),"",INDEX('Maul Outcomes - Attack'!C$1:C$1067,MATCH('Combined Table'!$A47&amp;'Combined Table'!$B47,'Maul Outcomes - Attack'!$A$1:$A$1067&amp;'Maul Outcomes - Attack'!$B$1:$B$1067,0)))</f>
        <v>3</v>
      </c>
      <c r="DU47" s="13">
        <f t="array" ref="DU47">IF(ISNA(INDEX('Maul Outcomes - Attack'!D$1:D$1067,MATCH('Combined Table'!$A47&amp;'Combined Table'!$B47,'Maul Outcomes - Attack'!$A$1:$A$1067&amp;'Maul Outcomes - Attack'!$B$1:$B$1067,0))),"",INDEX('Maul Outcomes - Attack'!D$1:D$1067,MATCH('Combined Table'!$A47&amp;'Combined Table'!$B47,'Maul Outcomes - Attack'!$A$1:$A$1067&amp;'Maul Outcomes - Attack'!$B$1:$B$1067,0)))</f>
        <v>1</v>
      </c>
      <c r="DV47" s="13">
        <f t="array" ref="DV47">IF(ISNA(INDEX('Maul Outcomes - Attack'!E$1:E$1067,MATCH('Combined Table'!$A47&amp;'Combined Table'!$B47,'Maul Outcomes - Attack'!$A$1:$A$1067&amp;'Maul Outcomes - Attack'!$B$1:$B$1067,0))),"",INDEX('Maul Outcomes - Attack'!E$1:E$1067,MATCH('Combined Table'!$A47&amp;'Combined Table'!$B47,'Maul Outcomes - Attack'!$A$1:$A$1067&amp;'Maul Outcomes - Attack'!$B$1:$B$1067,0)))</f>
        <v>4</v>
      </c>
      <c r="DW47" s="13" t="str">
        <f t="array" ref="DW47">IF(ISNA(INDEX('Maul Outcomes - Attack'!F$1:F$1067,MATCH('Combined Table'!$A47&amp;'Combined Table'!$B47,'Maul Outcomes - Attack'!$A$1:$A$1067&amp;'Maul Outcomes - Attack'!$B$1:$B$1067,0))),"",INDEX('Maul Outcomes - Attack'!F$1:F$1067,MATCH('Combined Table'!$A47&amp;'Combined Table'!$B47,'Maul Outcomes - Attack'!$A$1:$A$1067&amp;'Maul Outcomes - Attack'!$B$1:$B$1067,0)))</f>
        <v/>
      </c>
      <c r="DX47" s="13" t="str">
        <f t="array" ref="DX47">IF(ISNA(INDEX('Maul Outcomes - Attack'!G$1:G$1067,MATCH('Combined Table'!$A47&amp;'Combined Table'!$B47,'Maul Outcomes - Attack'!$A$1:$A$1067&amp;'Maul Outcomes - Attack'!$B$1:$B$1067,0))),"",INDEX('Maul Outcomes - Attack'!G$1:G$1067,MATCH('Combined Table'!$A47&amp;'Combined Table'!$B47,'Maul Outcomes - Attack'!$A$1:$A$1067&amp;'Maul Outcomes - Attack'!$B$1:$B$1067,0)))</f>
        <v/>
      </c>
      <c r="DY47" s="13">
        <f t="array" ref="DY47">IF(ISNA(INDEX('Maul Outcomes - Attack'!H$1:H$1067,MATCH('Combined Table'!$A47&amp;'Combined Table'!$B47,'Maul Outcomes - Attack'!$A$1:$A$1067&amp;'Maul Outcomes - Attack'!$B$1:$B$1067,0))),"",INDEX('Maul Outcomes - Attack'!H$1:H$1067,MATCH('Combined Table'!$A47&amp;'Combined Table'!$B47,'Maul Outcomes - Attack'!$A$1:$A$1067&amp;'Maul Outcomes - Attack'!$B$1:$B$1067,0)))</f>
        <v>1</v>
      </c>
      <c r="DZ47" s="13">
        <f t="array" ref="DZ47">IF(ISNA(INDEX('Maul Outcomes - Attack'!I$1:I$1067,MATCH('Combined Table'!$A47&amp;'Combined Table'!$B47,'Maul Outcomes - Attack'!$A$1:$A$1067&amp;'Maul Outcomes - Attack'!$B$1:$B$1067,0))),"",INDEX('Maul Outcomes - Attack'!I$1:I$1067,MATCH('Combined Table'!$A47&amp;'Combined Table'!$B47,'Maul Outcomes - Attack'!$A$1:$A$1067&amp;'Maul Outcomes - Attack'!$B$1:$B$1067,0)))</f>
        <v>1</v>
      </c>
      <c r="EA47" s="13">
        <f t="array" ref="EA47">IF(ISNA(INDEX('Maul Outcomes - Attack'!J$1:J$1067,MATCH('Combined Table'!$A47&amp;'Combined Table'!$B47,'Maul Outcomes - Attack'!$A$1:$A$1067&amp;'Maul Outcomes - Attack'!$B$1:$B$1067,0))),"",INDEX('Maul Outcomes - Attack'!J$1:J$1067,MATCH('Combined Table'!$A47&amp;'Combined Table'!$B47,'Maul Outcomes - Attack'!$A$1:$A$1067&amp;'Maul Outcomes - Attack'!$B$1:$B$1067,0)))</f>
        <v>5</v>
      </c>
      <c r="EB47" s="13" t="e">
        <f t="array" ref="EB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C47" s="13" t="e">
        <f t="array" ref="EC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D47" s="13" t="e">
        <f t="array" ref="ED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E47" s="13" t="e">
        <f t="array" ref="EE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F47" s="13" t="e">
        <f t="array" ref="EF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G47" s="13" t="e">
        <f t="array" ref="EG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H47" s="13" t="e">
        <f t="array" ref="EH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I47" s="13" t="e">
        <f t="array" ref="EI47">IF(ISNA(INDEX('Maul Outcomes - Attack'!#REF!,MATCH('Combined Table'!$A47&amp;'Combined Table'!$B47,'Maul Outcomes - Attack'!$A$1:$A$1067&amp;'Maul Outcomes - Attack'!$B$1:$B$1067,0))),"",INDEX('Maul Outcomes - Attack'!#REF!,MATCH('Combined Table'!$A47&amp;'Combined Table'!$B47,'Maul Outcomes - Attack'!$A$1:$A$1067&amp;'Maul Outcomes - Attack'!$B$1:$B$1067,0)))</f>
        <v>#REF!</v>
      </c>
      <c r="EJ47" s="1">
        <f t="array" ref="EJ47">IF(ISNA(INDEX('Lineout Success'!C$1:C$1067,MATCH('Combined Table'!$A47&amp;'Combined Table'!$B47,'Lineout Success'!$A$1:$A$1067&amp;'Lineout Success'!$B$1:$B$1067,0))),"",INDEX('Lineout Success'!C$1:C$1067,MATCH('Combined Table'!$A47&amp;'Combined Table'!$B47,'Lineout Success'!$A$1:$A$1067&amp;'Lineout Success'!$B$1:$B$1067,0)))</f>
        <v>9</v>
      </c>
      <c r="EK47" s="13">
        <f t="array" ref="EK47">IF(ISNA(INDEX('Lineout Success'!D$1:D$1067,MATCH('Combined Table'!$A47&amp;'Combined Table'!$B47,'Lineout Success'!$A$1:$A$1067&amp;'Lineout Success'!$B$1:$B$1067,0))),"",INDEX('Lineout Success'!D$1:D$1067,MATCH('Combined Table'!$A47&amp;'Combined Table'!$B47,'Lineout Success'!$A$1:$A$1067&amp;'Lineout Success'!$B$1:$B$1067,0)))</f>
        <v>100</v>
      </c>
      <c r="EL47" s="13" t="str">
        <f t="array" ref="EL47">IF(ISNA(INDEX('Lineout Success'!E$1:E$1067,MATCH('Combined Table'!$A47&amp;'Combined Table'!$B47,'Lineout Success'!$A$1:$A$1067&amp;'Lineout Success'!$B$1:$B$1067,0))),"",INDEX('Lineout Success'!E$1:E$1067,MATCH('Combined Table'!$A47&amp;'Combined Table'!$B47,'Lineout Success'!$A$1:$A$1067&amp;'Lineout Success'!$B$1:$B$1067,0)))</f>
        <v/>
      </c>
      <c r="EM47" s="13" t="str">
        <f t="array" ref="EM47">IF(ISNA(INDEX('Lineout Success'!F$1:F$1067,MATCH('Combined Table'!$A47&amp;'Combined Table'!$B47,'Lineout Success'!$A$1:$A$1067&amp;'Lineout Success'!$B$1:$B$1067,0))),"",INDEX('Lineout Success'!F$1:F$1067,MATCH('Combined Table'!$A47&amp;'Combined Table'!$B47,'Lineout Success'!$A$1:$A$1067&amp;'Lineout Success'!$B$1:$B$1067,0)))</f>
        <v/>
      </c>
      <c r="EN47" s="13">
        <f t="array" ref="EN47">IF(ISNA(INDEX('Lineout Success'!G$1:G$1067,MATCH('Combined Table'!$A47&amp;'Combined Table'!$B47,'Lineout Success'!$A$1:$A$1067&amp;'Lineout Success'!$B$1:$B$1067,0))),"",INDEX('Lineout Success'!G$1:G$1067,MATCH('Combined Table'!$A47&amp;'Combined Table'!$B47,'Lineout Success'!$A$1:$A$1067&amp;'Lineout Success'!$B$1:$B$1067,0)))</f>
        <v>9</v>
      </c>
      <c r="EO47" s="13">
        <f t="array" ref="EO47">IF(ISNA(INDEX('Lineout Success'!H$1:H$1067,MATCH('Combined Table'!$A47&amp;'Combined Table'!$B47,'Lineout Success'!$A$1:$A$1067&amp;'Lineout Success'!$B$1:$B$1067,0))),"",INDEX('Lineout Success'!H$1:H$1067,MATCH('Combined Table'!$A47&amp;'Combined Table'!$B47,'Lineout Success'!$A$1:$A$1067&amp;'Lineout Success'!$B$1:$B$1067,0)))</f>
        <v>1</v>
      </c>
      <c r="EP47" s="13">
        <f t="array" ref="EP47">IF(ISNA(INDEX('Lineout Success'!I$1:I$1067,MATCH('Combined Table'!$A47&amp;'Combined Table'!$B47,'Lineout Success'!$A$1:$A$1067&amp;'Lineout Success'!$B$1:$B$1067,0))),"",INDEX('Lineout Success'!I$1:I$1067,MATCH('Combined Table'!$A47&amp;'Combined Table'!$B47,'Lineout Success'!$A$1:$A$1067&amp;'Lineout Success'!$B$1:$B$1067,0)))</f>
        <v>12.5</v>
      </c>
      <c r="EQ47" s="13">
        <f t="array" ref="EQ47">IF(ISNA(INDEX('Lineout Success'!J$1:J$1067,MATCH('Combined Table'!$A47&amp;'Combined Table'!$B47,'Lineout Success'!$A$1:$A$1067&amp;'Lineout Success'!$B$1:$B$1067,0))),"",INDEX('Lineout Success'!J$1:J$1067,MATCH('Combined Table'!$A47&amp;'Combined Table'!$B47,'Lineout Success'!$A$1:$A$1067&amp;'Lineout Success'!$B$1:$B$1067,0)))</f>
        <v>7</v>
      </c>
      <c r="ER47" s="13">
        <f t="array" ref="ER47">IF(ISNA(INDEX('Lineout Success'!K$1:K$1067,MATCH('Combined Table'!$A47&amp;'Combined Table'!$B47,'Lineout Success'!$A$1:$A$1067&amp;'Lineout Success'!$B$1:$B$1067,0))),"",INDEX('Lineout Success'!K$1:K$1067,MATCH('Combined Table'!$A47&amp;'Combined Table'!$B47,'Lineout Success'!$A$1:$A$1067&amp;'Lineout Success'!$B$1:$B$1067,0)))</f>
        <v>87.5</v>
      </c>
      <c r="ES47" s="13">
        <f t="array" ref="ES47">IF(ISNA(INDEX('Lineout Success'!L$1:L$1067,MATCH('Combined Table'!$A47&amp;'Combined Table'!$B47,'Lineout Success'!$A$1:$A$1067&amp;'Lineout Success'!$B$1:$B$1067,0))),"",INDEX('Lineout Success'!L$1:L$1067,MATCH('Combined Table'!$A47&amp;'Combined Table'!$B47,'Lineout Success'!$A$1:$A$1067&amp;'Lineout Success'!$B$1:$B$1067,0)))</f>
        <v>8</v>
      </c>
      <c r="ET47" s="13">
        <f t="array" ref="ET47">IF(ISNA(INDEX('Lineout Success'!M$1:M$1067,MATCH('Combined Table'!$A47&amp;'Combined Table'!$B47,'Lineout Success'!$A$1:$A$1067&amp;'Lineout Success'!$B$1:$B$1067,0))),"",INDEX('Lineout Success'!M$1:M$1067,MATCH('Combined Table'!$A47&amp;'Combined Table'!$B47,'Lineout Success'!$A$1:$A$1067&amp;'Lineout Success'!$B$1:$B$1067,0)))</f>
        <v>10</v>
      </c>
      <c r="EU47" s="13">
        <f t="array" ref="EU47">IF(ISNA(INDEX('Lineout Success'!N$1:N$1067,MATCH('Combined Table'!$A47&amp;'Combined Table'!$B47,'Lineout Success'!$A$1:$A$1067&amp;'Lineout Success'!$B$1:$B$1067,0))),"",INDEX('Lineout Success'!N$1:N$1067,MATCH('Combined Table'!$A47&amp;'Combined Table'!$B47,'Lineout Success'!$A$1:$A$1067&amp;'Lineout Success'!$B$1:$B$1067,0)))</f>
        <v>58.8</v>
      </c>
      <c r="EV47" s="13">
        <f t="array" ref="EV47">IF(ISNA(INDEX('Lineout Success'!O$1:O$1067,MATCH('Combined Table'!$A47&amp;'Combined Table'!$B47,'Lineout Success'!$A$1:$A$1067&amp;'Lineout Success'!$B$1:$B$1067,0))),"",INDEX('Lineout Success'!O$1:O$1067,MATCH('Combined Table'!$A47&amp;'Combined Table'!$B47,'Lineout Success'!$A$1:$A$1067&amp;'Lineout Success'!$B$1:$B$1067,0)))</f>
        <v>7</v>
      </c>
      <c r="EW47" s="13">
        <f t="array" ref="EW47">IF(ISNA(INDEX('Lineout Success'!P$1:P$1067,MATCH('Combined Table'!$A47&amp;'Combined Table'!$B47,'Lineout Success'!$A$1:$A$1067&amp;'Lineout Success'!$B$1:$B$1067,0))),"",INDEX('Lineout Success'!P$1:P$1067,MATCH('Combined Table'!$A47&amp;'Combined Table'!$B47,'Lineout Success'!$A$1:$A$1067&amp;'Lineout Success'!$B$1:$B$1067,0)))</f>
        <v>41.2</v>
      </c>
      <c r="EX47" s="13">
        <f t="array" ref="EX47">IF(ISNA(INDEX('Lineout Success'!Q$1:Q$1067,MATCH('Combined Table'!$A47&amp;'Combined Table'!$B47,'Lineout Success'!$A$1:$A$1067&amp;'Lineout Success'!$B$1:$B$1067,0))),"",INDEX('Lineout Success'!Q$1:Q$1067,MATCH('Combined Table'!$A47&amp;'Combined Table'!$B47,'Lineout Success'!$A$1:$A$1067&amp;'Lineout Success'!$B$1:$B$1067,0)))</f>
        <v>17</v>
      </c>
      <c r="EY47" s="1" t="str">
        <f t="array" ref="EY47">IF(ISNA(INDEX('Lineout Throwing'!C$1:C$1067,MATCH('Combined Table'!$A47&amp;'Combined Table'!$B47,'Lineout Throwing'!$A$1:$A$1067&amp;'Lineout Throwing'!$B$1:$B$1067,0))),"",INDEX('Lineout Throwing'!C$1:C$1067,MATCH('Combined Table'!$A47&amp;'Combined Table'!$B47,'Lineout Throwing'!$A$1:$A$1067&amp;'Lineout Throwing'!$B$1:$B$1067,0)))</f>
        <v/>
      </c>
      <c r="EZ47" s="13" t="str">
        <f t="array" ref="EZ47">IF(ISNA(INDEX('Lineout Throwing'!D$1:D$1067,MATCH('Combined Table'!$A47&amp;'Combined Table'!$B47,'Lineout Throwing'!$A$1:$A$1067&amp;'Lineout Throwing'!$B$1:$B$1067,0))),"",INDEX('Lineout Throwing'!D$1:D$1067,MATCH('Combined Table'!$A47&amp;'Combined Table'!$B47,'Lineout Throwing'!$A$1:$A$1067&amp;'Lineout Throwing'!$B$1:$B$1067,0)))</f>
        <v/>
      </c>
      <c r="FA47" s="13" t="str">
        <f t="array" ref="FA47">IF(ISNA(INDEX('Lineout Throwing'!E$1:E$1067,MATCH('Combined Table'!$A47&amp;'Combined Table'!$B47,'Lineout Throwing'!$A$1:$A$1067&amp;'Lineout Throwing'!$B$1:$B$1067,0))),"",INDEX('Lineout Throwing'!E$1:E$1067,MATCH('Combined Table'!$A47&amp;'Combined Table'!$B47,'Lineout Throwing'!$A$1:$A$1067&amp;'Lineout Throwing'!$B$1:$B$1067,0)))</f>
        <v/>
      </c>
      <c r="FB47" s="13" t="str">
        <f t="array" ref="FB47">IF(ISNA(INDEX('Lineout Throwing'!F$1:F$1067,MATCH('Combined Table'!$A47&amp;'Combined Table'!$B47,'Lineout Throwing'!$A$1:$A$1067&amp;'Lineout Throwing'!$B$1:$B$1067,0))),"",INDEX('Lineout Throwing'!F$1:F$1067,MATCH('Combined Table'!$A47&amp;'Combined Table'!$B47,'Lineout Throwing'!$A$1:$A$1067&amp;'Lineout Throwing'!$B$1:$B$1067,0)))</f>
        <v/>
      </c>
      <c r="FC47" s="13">
        <f t="array" ref="FC47">IF(ISNA(INDEX('Lineout Throwing'!G$1:G$1067,MATCH('Combined Table'!$A47&amp;'Combined Table'!$B47,'Lineout Throwing'!$A$1:$A$1067&amp;'Lineout Throwing'!$B$1:$B$1067,0))),"",INDEX('Lineout Throwing'!G$1:G$1067,MATCH('Combined Table'!$A47&amp;'Combined Table'!$B47,'Lineout Throwing'!$A$1:$A$1067&amp;'Lineout Throwing'!$B$1:$B$1067,0)))</f>
        <v>2</v>
      </c>
      <c r="FD47" s="13">
        <f t="array" ref="FD47">IF(ISNA(INDEX('Lineout Throwing'!H$1:H$1067,MATCH('Combined Table'!$A47&amp;'Combined Table'!$B47,'Lineout Throwing'!$A$1:$A$1067&amp;'Lineout Throwing'!$B$1:$B$1067,0))),"",INDEX('Lineout Throwing'!H$1:H$1067,MATCH('Combined Table'!$A47&amp;'Combined Table'!$B47,'Lineout Throwing'!$A$1:$A$1067&amp;'Lineout Throwing'!$B$1:$B$1067,0)))</f>
        <v>22.2</v>
      </c>
      <c r="FE47" s="13">
        <f t="array" ref="FE47">IF(ISNA(INDEX('Lineout Throwing'!I$1:I$1067,MATCH('Combined Table'!$A47&amp;'Combined Table'!$B47,'Lineout Throwing'!$A$1:$A$1067&amp;'Lineout Throwing'!$B$1:$B$1067,0))),"",INDEX('Lineout Throwing'!I$1:I$1067,MATCH('Combined Table'!$A47&amp;'Combined Table'!$B47,'Lineout Throwing'!$A$1:$A$1067&amp;'Lineout Throwing'!$B$1:$B$1067,0)))</f>
        <v>3</v>
      </c>
      <c r="FF47" s="13">
        <f t="array" ref="FF47">IF(ISNA(INDEX('Lineout Throwing'!J$1:J$1067,MATCH('Combined Table'!$A47&amp;'Combined Table'!$B47,'Lineout Throwing'!$A$1:$A$1067&amp;'Lineout Throwing'!$B$1:$B$1067,0))),"",INDEX('Lineout Throwing'!J$1:J$1067,MATCH('Combined Table'!$A47&amp;'Combined Table'!$B47,'Lineout Throwing'!$A$1:$A$1067&amp;'Lineout Throwing'!$B$1:$B$1067,0)))</f>
        <v>33.299999999999997</v>
      </c>
      <c r="FG47" s="13">
        <f t="array" ref="FG47">IF(ISNA(INDEX('Lineout Throwing'!K$1:K$1067,MATCH('Combined Table'!$A47&amp;'Combined Table'!$B47,'Lineout Throwing'!$A$1:$A$1067&amp;'Lineout Throwing'!$B$1:$B$1067,0))),"",INDEX('Lineout Throwing'!K$1:K$1067,MATCH('Combined Table'!$A47&amp;'Combined Table'!$B47,'Lineout Throwing'!$A$1:$A$1067&amp;'Lineout Throwing'!$B$1:$B$1067,0)))</f>
        <v>3</v>
      </c>
      <c r="FH47" s="13">
        <f t="array" ref="FH47">IF(ISNA(INDEX('Lineout Throwing'!L$1:L$1067,MATCH('Combined Table'!$A47&amp;'Combined Table'!$B47,'Lineout Throwing'!$A$1:$A$1067&amp;'Lineout Throwing'!$B$1:$B$1067,0))),"",INDEX('Lineout Throwing'!L$1:L$1067,MATCH('Combined Table'!$A47&amp;'Combined Table'!$B47,'Lineout Throwing'!$A$1:$A$1067&amp;'Lineout Throwing'!$B$1:$B$1067,0)))</f>
        <v>33.299999999999997</v>
      </c>
      <c r="FI47" s="13">
        <f t="array" ref="FI47">IF(ISNA(INDEX('Lineout Throwing'!M$1:M$1067,MATCH('Combined Table'!$A47&amp;'Combined Table'!$B47,'Lineout Throwing'!$A$1:$A$1067&amp;'Lineout Throwing'!$B$1:$B$1067,0))),"",INDEX('Lineout Throwing'!M$1:M$1067,MATCH('Combined Table'!$A47&amp;'Combined Table'!$B47,'Lineout Throwing'!$A$1:$A$1067&amp;'Lineout Throwing'!$B$1:$B$1067,0)))</f>
        <v>1</v>
      </c>
      <c r="FJ47" s="13">
        <f t="array" ref="FJ47">IF(ISNA(INDEX('Lineout Throwing'!N$1:N$1067,MATCH('Combined Table'!$A47&amp;'Combined Table'!$B47,'Lineout Throwing'!$A$1:$A$1067&amp;'Lineout Throwing'!$B$1:$B$1067,0))),"",INDEX('Lineout Throwing'!N$1:N$1067,MATCH('Combined Table'!$A47&amp;'Combined Table'!$B47,'Lineout Throwing'!$A$1:$A$1067&amp;'Lineout Throwing'!$B$1:$B$1067,0)))</f>
        <v>11.1</v>
      </c>
      <c r="FK47" s="13" t="str">
        <f t="array" ref="FK47">IF(ISNA(INDEX('Lineout Throwing'!O$1:O$1067,MATCH('Combined Table'!$A47&amp;'Combined Table'!$B47,'Lineout Throwing'!$A$1:$A$1067&amp;'Lineout Throwing'!$B$1:$B$1067,0))),"",INDEX('Lineout Throwing'!O$1:O$1067,MATCH('Combined Table'!$A47&amp;'Combined Table'!$B47,'Lineout Throwing'!$A$1:$A$1067&amp;'Lineout Throwing'!$B$1:$B$1067,0)))</f>
        <v/>
      </c>
      <c r="FL47" s="13" t="str">
        <f t="array" ref="FL47">IF(ISNA(INDEX('Lineout Throwing'!P$1:P$1067,MATCH('Combined Table'!$A47&amp;'Combined Table'!$B47,'Lineout Throwing'!$A$1:$A$1067&amp;'Lineout Throwing'!$B$1:$B$1067,0))),"",INDEX('Lineout Throwing'!P$1:P$1067,MATCH('Combined Table'!$A47&amp;'Combined Table'!$B47,'Lineout Throwing'!$A$1:$A$1067&amp;'Lineout Throwing'!$B$1:$B$1067,0)))</f>
        <v/>
      </c>
      <c r="FM47" s="13" t="str">
        <f t="array" ref="FM47">IF(ISNA(INDEX('Lineout Throwing'!Q$1:Q$1067,MATCH('Combined Table'!$A47&amp;'Combined Table'!$B47,'Lineout Throwing'!$A$1:$A$1067&amp;'Lineout Throwing'!$B$1:$B$1067,0))),"",INDEX('Lineout Throwing'!Q$1:Q$1067,MATCH('Combined Table'!$A47&amp;'Combined Table'!$B47,'Lineout Throwing'!$A$1:$A$1067&amp;'Lineout Throwing'!$B$1:$B$1067,0)))</f>
        <v/>
      </c>
      <c r="FN47" s="13" t="str">
        <f t="array" ref="FN47">IF(ISNA(INDEX('Lineout Throwing'!R$1:R$1067,MATCH('Combined Table'!$A47&amp;'Combined Table'!$B47,'Lineout Throwing'!$A$1:$A$1067&amp;'Lineout Throwing'!$B$1:$B$1067,0))),"",INDEX('Lineout Throwing'!R$1:R$1067,MATCH('Combined Table'!$A47&amp;'Combined Table'!$B47,'Lineout Throwing'!$A$1:$A$1067&amp;'Lineout Throwing'!$B$1:$B$1067,0)))</f>
        <v/>
      </c>
      <c r="FO47" s="13">
        <f t="array" ref="FO47">IF(ISNA(INDEX('Lineout Throwing'!S$1:S$1067,MATCH('Combined Table'!$A47&amp;'Combined Table'!$B47,'Lineout Throwing'!$A$1:$A$1067&amp;'Lineout Throwing'!$B$1:$B$1067,0))),"",INDEX('Lineout Throwing'!S$1:S$1067,MATCH('Combined Table'!$A47&amp;'Combined Table'!$B47,'Lineout Throwing'!$A$1:$A$1067&amp;'Lineout Throwing'!$B$1:$B$1067,0)))</f>
        <v>9</v>
      </c>
      <c r="FP47" s="13">
        <f t="array" ref="FP47">IF(ISNA(INDEX('Lineout Throwing'!T$1:T$1067,MATCH('Combined Table'!$A47&amp;'Combined Table'!$B47,'Lineout Throwing'!$A$1:$A$1067&amp;'Lineout Throwing'!$B$1:$B$1067,0))),"",INDEX('Lineout Throwing'!T$1:T$1067,MATCH('Combined Table'!$A47&amp;'Combined Table'!$B47,'Lineout Throwing'!$A$1:$A$1067&amp;'Lineout Throwing'!$B$1:$B$1067,0)))</f>
        <v>9</v>
      </c>
      <c r="FQ47" s="13">
        <f t="array" ref="FQ47">IF(ISNA(INDEX('Lineout Throwing'!U$1:U$1067,MATCH('Combined Table'!$A47&amp;'Combined Table'!$B47,'Lineout Throwing'!$A$1:$A$1067&amp;'Lineout Throwing'!$B$1:$B$1067,0))),"",INDEX('Lineout Throwing'!U$1:U$1067,MATCH('Combined Table'!$A47&amp;'Combined Table'!$B47,'Lineout Throwing'!$A$1:$A$1067&amp;'Lineout Throwing'!$B$1:$B$1067,0)))</f>
        <v>100</v>
      </c>
      <c r="FR47" s="13" t="str">
        <f t="array" ref="FR47">IF(ISNA(INDEX('Lineout Throwing'!V$1:V$1067,MATCH('Combined Table'!$A47&amp;'Combined Table'!$B47,'Lineout Throwing'!$A$1:$A$1067&amp;'Lineout Throwing'!$B$1:$B$1067,0))),"",INDEX('Lineout Throwing'!V$1:V$1067,MATCH('Combined Table'!$A47&amp;'Combined Table'!$B47,'Lineout Throwing'!$A$1:$A$1067&amp;'Lineout Throwing'!$B$1:$B$1067,0)))</f>
        <v/>
      </c>
      <c r="FS47" s="13" t="str">
        <f t="array" ref="FS47">IF(ISNA(INDEX('Lineout Throwing'!W$1:W$1067,MATCH('Combined Table'!$A47&amp;'Combined Table'!$B47,'Lineout Throwing'!$A$1:$A$1067&amp;'Lineout Throwing'!$B$1:$B$1067,0))),"",INDEX('Lineout Throwing'!W$1:W$1067,MATCH('Combined Table'!$A47&amp;'Combined Table'!$B47,'Lineout Throwing'!$A$1:$A$1067&amp;'Lineout Throwing'!$B$1:$B$1067,0)))</f>
        <v/>
      </c>
      <c r="FT47" s="1">
        <f t="array" ref="FT47">IF(ISNA(INDEX('Scrum Own Feed'!C$1:C$1067,MATCH('Combined Table'!$A47&amp;'Combined Table'!$B47,'Scrum Own Feed'!$A$1:$A$1067&amp;'Scrum Own Feed'!$B$1:$B$1067,0))),"",INDEX('Scrum Own Feed'!C$1:C$1067,MATCH('Combined Table'!$A47&amp;'Combined Table'!$B47,'Scrum Own Feed'!$A$1:$A$1067&amp;'Scrum Own Feed'!$B$1:$B$1067,0)))</f>
        <v>6</v>
      </c>
      <c r="FU47" s="13">
        <f t="array" ref="FU47">IF(ISNA(INDEX('Scrum Own Feed'!D$1:D$1067,MATCH('Combined Table'!$A47&amp;'Combined Table'!$B47,'Scrum Own Feed'!$A$1:$A$1067&amp;'Scrum Own Feed'!$B$1:$B$1067,0))),"",INDEX('Scrum Own Feed'!D$1:D$1067,MATCH('Combined Table'!$A47&amp;'Combined Table'!$B47,'Scrum Own Feed'!$A$1:$A$1067&amp;'Scrum Own Feed'!$B$1:$B$1067,0)))</f>
        <v>75</v>
      </c>
      <c r="FV47" s="13" t="str">
        <f t="array" ref="FV47">IF(ISNA(INDEX('Scrum Own Feed'!E$1:E$1067,MATCH('Combined Table'!$A47&amp;'Combined Table'!$B47,'Scrum Own Feed'!$A$1:$A$1067&amp;'Scrum Own Feed'!$B$1:$B$1067,0))),"",INDEX('Scrum Own Feed'!E$1:E$1067,MATCH('Combined Table'!$A47&amp;'Combined Table'!$B47,'Scrum Own Feed'!$A$1:$A$1067&amp;'Scrum Own Feed'!$B$1:$B$1067,0)))</f>
        <v/>
      </c>
      <c r="FW47" s="13">
        <f t="array" ref="FW47">IF(ISNA(INDEX('Scrum Own Feed'!F$1:F$1067,MATCH('Combined Table'!$A47&amp;'Combined Table'!$B47,'Scrum Own Feed'!$A$1:$A$1067&amp;'Scrum Own Feed'!$B$1:$B$1067,0))),"",INDEX('Scrum Own Feed'!F$1:F$1067,MATCH('Combined Table'!$A47&amp;'Combined Table'!$B47,'Scrum Own Feed'!$A$1:$A$1067&amp;'Scrum Own Feed'!$B$1:$B$1067,0)))</f>
        <v>1</v>
      </c>
      <c r="FX47" s="13" t="str">
        <f t="array" ref="FX47">IF(ISNA(INDEX('Scrum Own Feed'!G$1:G$1067,MATCH('Combined Table'!$A47&amp;'Combined Table'!$B47,'Scrum Own Feed'!$A$1:$A$1067&amp;'Scrum Own Feed'!$B$1:$B$1067,0))),"",INDEX('Scrum Own Feed'!G$1:G$1067,MATCH('Combined Table'!$A47&amp;'Combined Table'!$B47,'Scrum Own Feed'!$A$1:$A$1067&amp;'Scrum Own Feed'!$B$1:$B$1067,0)))</f>
        <v/>
      </c>
      <c r="FY47" s="13">
        <f t="array" ref="FY47">IF(ISNA(INDEX('Scrum Own Feed'!H$1:H$1067,MATCH('Combined Table'!$A47&amp;'Combined Table'!$B47,'Scrum Own Feed'!$A$1:$A$1067&amp;'Scrum Own Feed'!$B$1:$B$1067,0))),"",INDEX('Scrum Own Feed'!H$1:H$1067,MATCH('Combined Table'!$A47&amp;'Combined Table'!$B47,'Scrum Own Feed'!$A$1:$A$1067&amp;'Scrum Own Feed'!$B$1:$B$1067,0)))</f>
        <v>7</v>
      </c>
      <c r="FZ47" s="13">
        <f t="array" ref="FZ47">IF(ISNA(INDEX('Scrum Own Feed'!I$1:I$1067,MATCH('Combined Table'!$A47&amp;'Combined Table'!$B47,'Scrum Own Feed'!$A$1:$A$1067&amp;'Scrum Own Feed'!$B$1:$B$1067,0))),"",INDEX('Scrum Own Feed'!I$1:I$1067,MATCH('Combined Table'!$A47&amp;'Combined Table'!$B47,'Scrum Own Feed'!$A$1:$A$1067&amp;'Scrum Own Feed'!$B$1:$B$1067,0)))</f>
        <v>87.5</v>
      </c>
      <c r="GA47" s="13">
        <f t="array" ref="GA47">IF(ISNA(INDEX('Scrum Own Feed'!J$1:J$1067,MATCH('Combined Table'!$A47&amp;'Combined Table'!$B47,'Scrum Own Feed'!$A$1:$A$1067&amp;'Scrum Own Feed'!$B$1:$B$1067,0))),"",INDEX('Scrum Own Feed'!J$1:J$1067,MATCH('Combined Table'!$A47&amp;'Combined Table'!$B47,'Scrum Own Feed'!$A$1:$A$1067&amp;'Scrum Own Feed'!$B$1:$B$1067,0)))</f>
        <v>1</v>
      </c>
      <c r="GB47" s="13">
        <f t="array" ref="GB47">IF(ISNA(INDEX('Scrum Own Feed'!K$1:K$1067,MATCH('Combined Table'!$A47&amp;'Combined Table'!$B47,'Scrum Own Feed'!$A$1:$A$1067&amp;'Scrum Own Feed'!$B$1:$B$1067,0))),"",INDEX('Scrum Own Feed'!K$1:K$1067,MATCH('Combined Table'!$A47&amp;'Combined Table'!$B47,'Scrum Own Feed'!$A$1:$A$1067&amp;'Scrum Own Feed'!$B$1:$B$1067,0)))</f>
        <v>12.5</v>
      </c>
      <c r="GC47" s="13" t="str">
        <f t="array" ref="GC47">IF(ISNA(INDEX('Scrum Own Feed'!L$1:L$1067,MATCH('Combined Table'!$A47&amp;'Combined Table'!$B47,'Scrum Own Feed'!$A$1:$A$1067&amp;'Scrum Own Feed'!$B$1:$B$1067,0))),"",INDEX('Scrum Own Feed'!L$1:L$1067,MATCH('Combined Table'!$A47&amp;'Combined Table'!$B47,'Scrum Own Feed'!$A$1:$A$1067&amp;'Scrum Own Feed'!$B$1:$B$1067,0)))</f>
        <v/>
      </c>
      <c r="GD47" s="13" t="str">
        <f t="array" ref="GD47">IF(ISNA(INDEX('Scrum Own Feed'!M$1:M$1067,MATCH('Combined Table'!$A47&amp;'Combined Table'!$B47,'Scrum Own Feed'!$A$1:$A$1067&amp;'Scrum Own Feed'!$B$1:$B$1067,0))),"",INDEX('Scrum Own Feed'!M$1:M$1067,MATCH('Combined Table'!$A47&amp;'Combined Table'!$B47,'Scrum Own Feed'!$A$1:$A$1067&amp;'Scrum Own Feed'!$B$1:$B$1067,0)))</f>
        <v/>
      </c>
      <c r="GE47" s="13" t="str">
        <f t="array" ref="GE47">IF(ISNA(INDEX('Scrum Own Feed'!N$1:N$1067,MATCH('Combined Table'!$A47&amp;'Combined Table'!$B47,'Scrum Own Feed'!$A$1:$A$1067&amp;'Scrum Own Feed'!$B$1:$B$1067,0))),"",INDEX('Scrum Own Feed'!N$1:N$1067,MATCH('Combined Table'!$A47&amp;'Combined Table'!$B47,'Scrum Own Feed'!$A$1:$A$1067&amp;'Scrum Own Feed'!$B$1:$B$1067,0)))</f>
        <v/>
      </c>
      <c r="GF47" s="13">
        <f t="array" ref="GF47">IF(ISNA(INDEX('Scrum Own Feed'!O$1:O$1067,MATCH('Combined Table'!$A47&amp;'Combined Table'!$B47,'Scrum Own Feed'!$A$1:$A$1067&amp;'Scrum Own Feed'!$B$1:$B$1067,0))),"",INDEX('Scrum Own Feed'!O$1:O$1067,MATCH('Combined Table'!$A47&amp;'Combined Table'!$B47,'Scrum Own Feed'!$A$1:$A$1067&amp;'Scrum Own Feed'!$B$1:$B$1067,0)))</f>
        <v>1</v>
      </c>
      <c r="GG47" s="13">
        <f t="array" ref="GG47">IF(ISNA(INDEX('Scrum Own Feed'!P$1:P$1067,MATCH('Combined Table'!$A47&amp;'Combined Table'!$B47,'Scrum Own Feed'!$A$1:$A$1067&amp;'Scrum Own Feed'!$B$1:$B$1067,0))),"",INDEX('Scrum Own Feed'!P$1:P$1067,MATCH('Combined Table'!$A47&amp;'Combined Table'!$B47,'Scrum Own Feed'!$A$1:$A$1067&amp;'Scrum Own Feed'!$B$1:$B$1067,0)))</f>
        <v>12.5</v>
      </c>
      <c r="GH47" s="13">
        <f t="array" ref="GH47">IF(ISNA(INDEX('Scrum Own Feed'!Q$1:Q$1067,MATCH('Combined Table'!$A47&amp;'Combined Table'!$B47,'Scrum Own Feed'!$A$1:$A$1067&amp;'Scrum Own Feed'!$B$1:$B$1067,0))),"",INDEX('Scrum Own Feed'!Q$1:Q$1067,MATCH('Combined Table'!$A47&amp;'Combined Table'!$B47,'Scrum Own Feed'!$A$1:$A$1067&amp;'Scrum Own Feed'!$B$1:$B$1067,0)))</f>
        <v>8</v>
      </c>
      <c r="GI47" s="1" t="str">
        <f t="array" ref="GI47">IF(ISNA(INDEX('Scrum Opp Feed'!C$1:C$1067,MATCH('Combined Table'!$A47&amp;'Combined Table'!$B47,'Scrum Opp Feed'!$A$1:$A$1067&amp;'Scrum Opp Feed'!$B$1:$B$1067,0))),"",INDEX('Scrum Opp Feed'!C$1:C$1067,MATCH('Combined Table'!$A47&amp;'Combined Table'!$B47,'Scrum Opp Feed'!$A$1:$A$1067&amp;'Scrum Opp Feed'!$B$1:$B$1067,0)))</f>
        <v/>
      </c>
      <c r="GJ47" s="13" t="str">
        <f t="array" ref="GJ47">IF(ISNA(INDEX('Scrum Opp Feed'!D$1:D$1067,MATCH('Combined Table'!$A47&amp;'Combined Table'!$B47,'Scrum Opp Feed'!$A$1:$A$1067&amp;'Scrum Opp Feed'!$B$1:$B$1067,0))),"",INDEX('Scrum Opp Feed'!D$1:D$1067,MATCH('Combined Table'!$A47&amp;'Combined Table'!$B47,'Scrum Opp Feed'!$A$1:$A$1067&amp;'Scrum Opp Feed'!$B$1:$B$1067,0)))</f>
        <v/>
      </c>
      <c r="GK47" s="13" t="str">
        <f t="array" ref="GK47">IF(ISNA(INDEX('Scrum Opp Feed'!E$1:E$1067,MATCH('Combined Table'!$A47&amp;'Combined Table'!$B47,'Scrum Opp Feed'!$A$1:$A$1067&amp;'Scrum Opp Feed'!$B$1:$B$1067,0))),"",INDEX('Scrum Opp Feed'!E$1:E$1067,MATCH('Combined Table'!$A47&amp;'Combined Table'!$B47,'Scrum Opp Feed'!$A$1:$A$1067&amp;'Scrum Opp Feed'!$B$1:$B$1067,0)))</f>
        <v/>
      </c>
      <c r="GL47" s="13" t="str">
        <f t="array" ref="GL47">IF(ISNA(INDEX('Scrum Opp Feed'!F$1:F$1067,MATCH('Combined Table'!$A47&amp;'Combined Table'!$B47,'Scrum Opp Feed'!$A$1:$A$1067&amp;'Scrum Opp Feed'!$B$1:$B$1067,0))),"",INDEX('Scrum Opp Feed'!F$1:F$1067,MATCH('Combined Table'!$A47&amp;'Combined Table'!$B47,'Scrum Opp Feed'!$A$1:$A$1067&amp;'Scrum Opp Feed'!$B$1:$B$1067,0)))</f>
        <v/>
      </c>
      <c r="GM47" s="13">
        <f t="array" ref="GM47">IF(ISNA(INDEX('Scrum Opp Feed'!G$1:G$1067,MATCH('Combined Table'!$A47&amp;'Combined Table'!$B47,'Scrum Opp Feed'!$A$1:$A$1067&amp;'Scrum Opp Feed'!$B$1:$B$1067,0))),"",INDEX('Scrum Opp Feed'!G$1:G$1067,MATCH('Combined Table'!$A47&amp;'Combined Table'!$B47,'Scrum Opp Feed'!$A$1:$A$1067&amp;'Scrum Opp Feed'!$B$1:$B$1067,0)))</f>
        <v>1</v>
      </c>
      <c r="GN47" s="13">
        <f t="array" ref="GN47">IF(ISNA(INDEX('Scrum Opp Feed'!H$1:H$1067,MATCH('Combined Table'!$A47&amp;'Combined Table'!$B47,'Scrum Opp Feed'!$A$1:$A$1067&amp;'Scrum Opp Feed'!$B$1:$B$1067,0))),"",INDEX('Scrum Opp Feed'!H$1:H$1067,MATCH('Combined Table'!$A47&amp;'Combined Table'!$B47,'Scrum Opp Feed'!$A$1:$A$1067&amp;'Scrum Opp Feed'!$B$1:$B$1067,0)))</f>
        <v>1</v>
      </c>
      <c r="GO47" s="13">
        <f t="array" ref="GO47">IF(ISNA(INDEX('Scrum Opp Feed'!I$1:I$1067,MATCH('Combined Table'!$A47&amp;'Combined Table'!$B47,'Scrum Opp Feed'!$A$1:$A$1067&amp;'Scrum Opp Feed'!$B$1:$B$1067,0))),"",INDEX('Scrum Opp Feed'!I$1:I$1067,MATCH('Combined Table'!$A47&amp;'Combined Table'!$B47,'Scrum Opp Feed'!$A$1:$A$1067&amp;'Scrum Opp Feed'!$B$1:$B$1067,0)))</f>
        <v>12.5</v>
      </c>
      <c r="GP47" s="13">
        <f t="array" ref="GP47">IF(ISNA(INDEX('Scrum Opp Feed'!J$1:J$1067,MATCH('Combined Table'!$A47&amp;'Combined Table'!$B47,'Scrum Opp Feed'!$A$1:$A$1067&amp;'Scrum Opp Feed'!$B$1:$B$1067,0))),"",INDEX('Scrum Opp Feed'!J$1:J$1067,MATCH('Combined Table'!$A47&amp;'Combined Table'!$B47,'Scrum Opp Feed'!$A$1:$A$1067&amp;'Scrum Opp Feed'!$B$1:$B$1067,0)))</f>
        <v>6</v>
      </c>
      <c r="GQ47" s="13">
        <f t="array" ref="GQ47">IF(ISNA(INDEX('Scrum Opp Feed'!K$1:K$1067,MATCH('Combined Table'!$A47&amp;'Combined Table'!$B47,'Scrum Opp Feed'!$A$1:$A$1067&amp;'Scrum Opp Feed'!$B$1:$B$1067,0))),"",INDEX('Scrum Opp Feed'!K$1:K$1067,MATCH('Combined Table'!$A47&amp;'Combined Table'!$B47,'Scrum Opp Feed'!$A$1:$A$1067&amp;'Scrum Opp Feed'!$B$1:$B$1067,0)))</f>
        <v>75</v>
      </c>
      <c r="GR47" s="13">
        <f t="array" ref="GR47">IF(ISNA(INDEX('Scrum Opp Feed'!L$1:L$1067,MATCH('Combined Table'!$A47&amp;'Combined Table'!$B47,'Scrum Opp Feed'!$A$1:$A$1067&amp;'Scrum Opp Feed'!$B$1:$B$1067,0))),"",INDEX('Scrum Opp Feed'!L$1:L$1067,MATCH('Combined Table'!$A47&amp;'Combined Table'!$B47,'Scrum Opp Feed'!$A$1:$A$1067&amp;'Scrum Opp Feed'!$B$1:$B$1067,0)))</f>
        <v>1</v>
      </c>
      <c r="GS47" s="13" t="str">
        <f t="array" ref="GS47">IF(ISNA(INDEX('Scrum Opp Feed'!M$1:M$1067,MATCH('Combined Table'!$A47&amp;'Combined Table'!$B47,'Scrum Opp Feed'!$A$1:$A$1067&amp;'Scrum Opp Feed'!$B$1:$B$1067,0))),"",INDEX('Scrum Opp Feed'!M$1:M$1067,MATCH('Combined Table'!$A47&amp;'Combined Table'!$B47,'Scrum Opp Feed'!$A$1:$A$1067&amp;'Scrum Opp Feed'!$B$1:$B$1067,0)))</f>
        <v/>
      </c>
      <c r="GT47" s="13" t="str">
        <f t="array" ref="GT47">IF(ISNA(INDEX('Scrum Opp Feed'!N$1:N$1067,MATCH('Combined Table'!$A47&amp;'Combined Table'!$B47,'Scrum Opp Feed'!$A$1:$A$1067&amp;'Scrum Opp Feed'!$B$1:$B$1067,0))),"",INDEX('Scrum Opp Feed'!N$1:N$1067,MATCH('Combined Table'!$A47&amp;'Combined Table'!$B47,'Scrum Opp Feed'!$A$1:$A$1067&amp;'Scrum Opp Feed'!$B$1:$B$1067,0)))</f>
        <v/>
      </c>
      <c r="GU47" s="13">
        <f t="array" ref="GU47">IF(ISNA(INDEX('Scrum Opp Feed'!O$1:O$1067,MATCH('Combined Table'!$A47&amp;'Combined Table'!$B47,'Scrum Opp Feed'!$A$1:$A$1067&amp;'Scrum Opp Feed'!$B$1:$B$1067,0))),"",INDEX('Scrum Opp Feed'!O$1:O$1067,MATCH('Combined Table'!$A47&amp;'Combined Table'!$B47,'Scrum Opp Feed'!$A$1:$A$1067&amp;'Scrum Opp Feed'!$B$1:$B$1067,0)))</f>
        <v>7</v>
      </c>
      <c r="GV47" s="13">
        <f t="array" ref="GV47">IF(ISNA(INDEX('Scrum Opp Feed'!P$1:P$1067,MATCH('Combined Table'!$A47&amp;'Combined Table'!$B47,'Scrum Opp Feed'!$A$1:$A$1067&amp;'Scrum Opp Feed'!$B$1:$B$1067,0))),"",INDEX('Scrum Opp Feed'!P$1:P$1067,MATCH('Combined Table'!$A47&amp;'Combined Table'!$B47,'Scrum Opp Feed'!$A$1:$A$1067&amp;'Scrum Opp Feed'!$B$1:$B$1067,0)))</f>
        <v>87.5</v>
      </c>
      <c r="GW47" s="13">
        <f t="array" ref="GW47">IF(ISNA(INDEX('Scrum Opp Feed'!Q$1:Q$1067,MATCH('Combined Table'!$A47&amp;'Combined Table'!$B47,'Scrum Opp Feed'!$A$1:$A$1067&amp;'Scrum Opp Feed'!$B$1:$B$1067,0))),"",INDEX('Scrum Opp Feed'!Q$1:Q$1067,MATCH('Combined Table'!$A47&amp;'Combined Table'!$B47,'Scrum Opp Feed'!$A$1:$A$1067&amp;'Scrum Opp Feed'!$B$1:$B$1067,0)))</f>
        <v>8</v>
      </c>
      <c r="GX47" s="1" t="str">
        <f t="array" ref="GX47">IF(ISNA(INDEX('Restart 50m'!C$1:C$1067,MATCH('Combined Table'!$A47&amp;'Combined Table'!$B47,'Restart 50m'!$A$1:$A$1067&amp;'Restart 50m'!$B$1:$B$1067,0))),"",INDEX('Restart 50m'!C$1:C$1067,MATCH('Combined Table'!$A47&amp;'Combined Table'!$B47,'Restart 50m'!$A$1:$A$1067&amp;'Restart 50m'!$B$1:$B$1067,0)))</f>
        <v/>
      </c>
      <c r="GY47" s="13" t="str">
        <f t="array" ref="GY47">IF(ISNA(INDEX('Restart 50m'!D$1:D$1067,MATCH('Combined Table'!$A47&amp;'Combined Table'!$B47,'Restart 50m'!$A$1:$A$1067&amp;'Restart 50m'!$B$1:$B$1067,0))),"",INDEX('Restart 50m'!D$1:D$1067,MATCH('Combined Table'!$A47&amp;'Combined Table'!$B47,'Restart 50m'!$A$1:$A$1067&amp;'Restart 50m'!$B$1:$B$1067,0)))</f>
        <v/>
      </c>
      <c r="GZ47" s="13" t="str">
        <f t="array" ref="GZ47">IF(ISNA(INDEX('Restart 50m'!E$1:E$1067,MATCH('Combined Table'!$A47&amp;'Combined Table'!$B47,'Restart 50m'!$A$1:$A$1067&amp;'Restart 50m'!$B$1:$B$1067,0))),"",INDEX('Restart 50m'!E$1:E$1067,MATCH('Combined Table'!$A47&amp;'Combined Table'!$B47,'Restart 50m'!$A$1:$A$1067&amp;'Restart 50m'!$B$1:$B$1067,0)))</f>
        <v/>
      </c>
      <c r="HA47" s="13" t="str">
        <f t="array" ref="HA47">IF(ISNA(INDEX('Restart 50m'!F$1:F$1067,MATCH('Combined Table'!$A47&amp;'Combined Table'!$B47,'Restart 50m'!$A$1:$A$1067&amp;'Restart 50m'!$B$1:$B$1067,0))),"",INDEX('Restart 50m'!F$1:F$1067,MATCH('Combined Table'!$A47&amp;'Combined Table'!$B47,'Restart 50m'!$A$1:$A$1067&amp;'Restart 50m'!$B$1:$B$1067,0)))</f>
        <v/>
      </c>
      <c r="HB47" s="13" t="str">
        <f t="array" ref="HB47">IF(ISNA(INDEX('Restart 50m'!G$1:G$1067,MATCH('Combined Table'!$A47&amp;'Combined Table'!$B47,'Restart 50m'!$A$1:$A$1067&amp;'Restart 50m'!$B$1:$B$1067,0))),"",INDEX('Restart 50m'!G$1:G$1067,MATCH('Combined Table'!$A47&amp;'Combined Table'!$B47,'Restart 50m'!$A$1:$A$1067&amp;'Restart 50m'!$B$1:$B$1067,0)))</f>
        <v/>
      </c>
      <c r="HC47" s="13" t="str">
        <f t="array" ref="HC47">IF(ISNA(INDEX('Restart 50m'!H$1:H$1067,MATCH('Combined Table'!$A47&amp;'Combined Table'!$B47,'Restart 50m'!$A$1:$A$1067&amp;'Restart 50m'!$B$1:$B$1067,0))),"",INDEX('Restart 50m'!H$1:H$1067,MATCH('Combined Table'!$A47&amp;'Combined Table'!$B47,'Restart 50m'!$A$1:$A$1067&amp;'Restart 50m'!$B$1:$B$1067,0)))</f>
        <v/>
      </c>
      <c r="HD47" s="13" t="str">
        <f t="array" ref="HD47">IF(ISNA(INDEX('Restart 50m'!I$1:I$1067,MATCH('Combined Table'!$A47&amp;'Combined Table'!$B47,'Restart 50m'!$A$1:$A$1067&amp;'Restart 50m'!$B$1:$B$1067,0))),"",INDEX('Restart 50m'!I$1:I$1067,MATCH('Combined Table'!$A47&amp;'Combined Table'!$B47,'Restart 50m'!$A$1:$A$1067&amp;'Restart 50m'!$B$1:$B$1067,0)))</f>
        <v/>
      </c>
      <c r="HE47" s="13" t="str">
        <f t="array" ref="HE47">IF(ISNA(INDEX('Restart 50m'!J$1:J$1067,MATCH('Combined Table'!$A47&amp;'Combined Table'!$B47,'Restart 50m'!$A$1:$A$1067&amp;'Restart 50m'!$B$1:$B$1067,0))),"",INDEX('Restart 50m'!J$1:J$1067,MATCH('Combined Table'!$A47&amp;'Combined Table'!$B47,'Restart 50m'!$A$1:$A$1067&amp;'Restart 50m'!$B$1:$B$1067,0)))</f>
        <v/>
      </c>
      <c r="HF47" s="13" t="str">
        <f t="array" ref="HF47">IF(ISNA(INDEX('Restart 50m'!K$1:K$1067,MATCH('Combined Table'!$A47&amp;'Combined Table'!$B47,'Restart 50m'!$A$1:$A$1067&amp;'Restart 50m'!$B$1:$B$1067,0))),"",INDEX('Restart 50m'!K$1:K$1067,MATCH('Combined Table'!$A47&amp;'Combined Table'!$B47,'Restart 50m'!$A$1:$A$1067&amp;'Restart 50m'!$B$1:$B$1067,0)))</f>
        <v/>
      </c>
      <c r="HG47" s="13" t="str">
        <f t="array" ref="HG47">IF(ISNA(INDEX('Restart 50m'!L$1:L$1067,MATCH('Combined Table'!$A47&amp;'Combined Table'!$B47,'Restart 50m'!$A$1:$A$1067&amp;'Restart 50m'!$B$1:$B$1067,0))),"",INDEX('Restart 50m'!L$1:L$1067,MATCH('Combined Table'!$A47&amp;'Combined Table'!$B47,'Restart 50m'!$A$1:$A$1067&amp;'Restart 50m'!$B$1:$B$1067,0)))</f>
        <v/>
      </c>
      <c r="HH47" s="13" t="str">
        <f t="array" ref="HH47">IF(ISNA(INDEX('Restart 50m'!M$1:M$1067,MATCH('Combined Table'!$A47&amp;'Combined Table'!$B47,'Restart 50m'!$A$1:$A$1067&amp;'Restart 50m'!$B$1:$B$1067,0))),"",INDEX('Restart 50m'!M$1:M$1067,MATCH('Combined Table'!$A47&amp;'Combined Table'!$B47,'Restart 50m'!$A$1:$A$1067&amp;'Restart 50m'!$B$1:$B$1067,0)))</f>
        <v/>
      </c>
      <c r="HI47" s="13" t="str">
        <f t="array" ref="HI47">IF(ISNA(INDEX('Restart 50m'!N$1:N$1067,MATCH('Combined Table'!$A47&amp;'Combined Table'!$B47,'Restart 50m'!$A$1:$A$1067&amp;'Restart 50m'!$B$1:$B$1067,0))),"",INDEX('Restart 50m'!N$1:N$1067,MATCH('Combined Table'!$A47&amp;'Combined Table'!$B47,'Restart 50m'!$A$1:$A$1067&amp;'Restart 50m'!$B$1:$B$1067,0)))</f>
        <v/>
      </c>
      <c r="HJ47" s="13" t="str">
        <f t="array" ref="HJ47">IF(ISNA(INDEX('Restart 50m'!O$1:O$1067,MATCH('Combined Table'!$A47&amp;'Combined Table'!$B47,'Restart 50m'!$A$1:$A$1067&amp;'Restart 50m'!$B$1:$B$1067,0))),"",INDEX('Restart 50m'!O$1:O$1067,MATCH('Combined Table'!$A47&amp;'Combined Table'!$B47,'Restart 50m'!$A$1:$A$1067&amp;'Restart 50m'!$B$1:$B$1067,0)))</f>
        <v/>
      </c>
      <c r="HK47" s="13">
        <f t="array" ref="HK47">IF(ISNA(INDEX('Restart 50m'!P$1:P$1067,MATCH('Combined Table'!$A47&amp;'Combined Table'!$B47,'Restart 50m'!$A$1:$A$1067&amp;'Restart 50m'!$B$1:$B$1067,0))),"",INDEX('Restart 50m'!P$1:P$1067,MATCH('Combined Table'!$A47&amp;'Combined Table'!$B47,'Restart 50m'!$A$1:$A$1067&amp;'Restart 50m'!$B$1:$B$1067,0)))</f>
        <v>6</v>
      </c>
      <c r="HL47" s="13" t="str">
        <f t="array" ref="HL47">IF(ISNA(INDEX('Restart 50m'!Q$1:Q$1067,MATCH('Combined Table'!$A47&amp;'Combined Table'!$B47,'Restart 50m'!$A$1:$A$1067&amp;'Restart 50m'!$B$1:$B$1067,0))),"",INDEX('Restart 50m'!Q$1:Q$1067,MATCH('Combined Table'!$A47&amp;'Combined Table'!$B47,'Restart 50m'!$A$1:$A$1067&amp;'Restart 50m'!$B$1:$B$1067,0)))</f>
        <v/>
      </c>
      <c r="HM47" s="13" t="str">
        <f t="array" ref="HM47">IF(ISNA(INDEX('Restart 50m'!R$1:R$1067,MATCH('Combined Table'!$A47&amp;'Combined Table'!$B47,'Restart 50m'!$A$1:$A$1067&amp;'Restart 50m'!$B$1:$B$1067,0))),"",INDEX('Restart 50m'!R$1:R$1067,MATCH('Combined Table'!$A47&amp;'Combined Table'!$B47,'Restart 50m'!$A$1:$A$1067&amp;'Restart 50m'!$B$1:$B$1067,0)))</f>
        <v/>
      </c>
      <c r="HN47" s="13">
        <f t="array" ref="HN47">IF(ISNA(INDEX('Restart 50m'!S$1:S$1067,MATCH('Combined Table'!$A47&amp;'Combined Table'!$B47,'Restart 50m'!$A$1:$A$1067&amp;'Restart 50m'!$B$1:$B$1067,0))),"",INDEX('Restart 50m'!S$1:S$1067,MATCH('Combined Table'!$A47&amp;'Combined Table'!$B47,'Restart 50m'!$A$1:$A$1067&amp;'Restart 50m'!$B$1:$B$1067,0)))</f>
        <v>6</v>
      </c>
      <c r="HO47" s="13">
        <f t="array" ref="HO47">IF(ISNA(INDEX('Restart 50m'!T$1:T$1067,MATCH('Combined Table'!$A47&amp;'Combined Table'!$B47,'Restart 50m'!$A$1:$A$1067&amp;'Restart 50m'!$B$1:$B$1067,0))),"",INDEX('Restart 50m'!T$1:T$1067,MATCH('Combined Table'!$A47&amp;'Combined Table'!$B47,'Restart 50m'!$A$1:$A$1067&amp;'Restart 50m'!$B$1:$B$1067,0)))</f>
        <v>6</v>
      </c>
      <c r="HP47" s="13">
        <f t="array" ref="HP47">IF(ISNA(INDEX('Restart 50m'!U$1:U$1067,MATCH('Combined Table'!$A47&amp;'Combined Table'!$B47,'Restart 50m'!$A$1:$A$1067&amp;'Restart 50m'!$B$1:$B$1067,0))),"",INDEX('Restart 50m'!U$1:U$1067,MATCH('Combined Table'!$A47&amp;'Combined Table'!$B47,'Restart 50m'!$A$1:$A$1067&amp;'Restart 50m'!$B$1:$B$1067,0)))</f>
        <v>6</v>
      </c>
      <c r="HQ47" s="1" t="str">
        <f t="array" ref="HQ47">IF(ISNA(INDEX('Restart 22m'!C$1:C$1067,MATCH('Combined Table'!$A47&amp;'Combined Table'!$B47,'Restart 22m'!$A$1:$A$1067&amp;'Restart 22m'!$B$1:$B$1067,0))),"",INDEX('Restart 22m'!C$1:C$1067,MATCH('Combined Table'!$A47&amp;'Combined Table'!$B47,'Restart 22m'!$A$1:$A$1067&amp;'Restart 22m'!$B$1:$B$1067,0)))</f>
        <v/>
      </c>
      <c r="HR47" s="13" t="str">
        <f t="array" ref="HR47">IF(ISNA(INDEX('Restart 22m'!D$1:D$1067,MATCH('Combined Table'!$A47&amp;'Combined Table'!$B47,'Restart 22m'!$A$1:$A$1067&amp;'Restart 22m'!$B$1:$B$1067,0))),"",INDEX('Restart 22m'!D$1:D$1067,MATCH('Combined Table'!$A47&amp;'Combined Table'!$B47,'Restart 22m'!$A$1:$A$1067&amp;'Restart 22m'!$B$1:$B$1067,0)))</f>
        <v/>
      </c>
      <c r="HS47" s="13" t="str">
        <f t="array" ref="HS47">IF(ISNA(INDEX('Restart 22m'!E$1:E$1067,MATCH('Combined Table'!$A47&amp;'Combined Table'!$B47,'Restart 22m'!$A$1:$A$1067&amp;'Restart 22m'!$B$1:$B$1067,0))),"",INDEX('Restart 22m'!E$1:E$1067,MATCH('Combined Table'!$A47&amp;'Combined Table'!$B47,'Restart 22m'!$A$1:$A$1067&amp;'Restart 22m'!$B$1:$B$1067,0)))</f>
        <v/>
      </c>
      <c r="HT47" s="13" t="str">
        <f t="array" ref="HT47">IF(ISNA(INDEX('Restart 22m'!F$1:F$1067,MATCH('Combined Table'!$A47&amp;'Combined Table'!$B47,'Restart 22m'!$A$1:$A$1067&amp;'Restart 22m'!$B$1:$B$1067,0))),"",INDEX('Restart 22m'!F$1:F$1067,MATCH('Combined Table'!$A47&amp;'Combined Table'!$B47,'Restart 22m'!$A$1:$A$1067&amp;'Restart 22m'!$B$1:$B$1067,0)))</f>
        <v/>
      </c>
      <c r="HU47" s="13" t="str">
        <f t="array" ref="HU47">IF(ISNA(INDEX('Restart 22m'!G$1:G$1067,MATCH('Combined Table'!$A47&amp;'Combined Table'!$B47,'Restart 22m'!$A$1:$A$1067&amp;'Restart 22m'!$B$1:$B$1067,0))),"",INDEX('Restart 22m'!G$1:G$1067,MATCH('Combined Table'!$A47&amp;'Combined Table'!$B47,'Restart 22m'!$A$1:$A$1067&amp;'Restart 22m'!$B$1:$B$1067,0)))</f>
        <v/>
      </c>
      <c r="HV47" s="13" t="str">
        <f t="array" ref="HV47">IF(ISNA(INDEX('Restart 22m'!H$1:H$1067,MATCH('Combined Table'!$A47&amp;'Combined Table'!$B47,'Restart 22m'!$A$1:$A$1067&amp;'Restart 22m'!$B$1:$B$1067,0))),"",INDEX('Restart 22m'!H$1:H$1067,MATCH('Combined Table'!$A47&amp;'Combined Table'!$B47,'Restart 22m'!$A$1:$A$1067&amp;'Restart 22m'!$B$1:$B$1067,0)))</f>
        <v/>
      </c>
      <c r="HW47" s="13" t="str">
        <f t="array" ref="HW47">IF(ISNA(INDEX('Restart 22m'!I$1:I$1067,MATCH('Combined Table'!$A47&amp;'Combined Table'!$B47,'Restart 22m'!$A$1:$A$1067&amp;'Restart 22m'!$B$1:$B$1067,0))),"",INDEX('Restart 22m'!I$1:I$1067,MATCH('Combined Table'!$A47&amp;'Combined Table'!$B47,'Restart 22m'!$A$1:$A$1067&amp;'Restart 22m'!$B$1:$B$1067,0)))</f>
        <v/>
      </c>
      <c r="HX47" s="13" t="str">
        <f t="array" ref="HX47">IF(ISNA(INDEX('Restart 22m'!J$1:J$1067,MATCH('Combined Table'!$A47&amp;'Combined Table'!$B47,'Restart 22m'!$A$1:$A$1067&amp;'Restart 22m'!$B$1:$B$1067,0))),"",INDEX('Restart 22m'!J$1:J$1067,MATCH('Combined Table'!$A47&amp;'Combined Table'!$B47,'Restart 22m'!$A$1:$A$1067&amp;'Restart 22m'!$B$1:$B$1067,0)))</f>
        <v/>
      </c>
      <c r="HY47" s="13" t="str">
        <f t="array" ref="HY47">IF(ISNA(INDEX('Restart 22m'!K$1:K$1067,MATCH('Combined Table'!$A47&amp;'Combined Table'!$B47,'Restart 22m'!$A$1:$A$1067&amp;'Restart 22m'!$B$1:$B$1067,0))),"",INDEX('Restart 22m'!K$1:K$1067,MATCH('Combined Table'!$A47&amp;'Combined Table'!$B47,'Restart 22m'!$A$1:$A$1067&amp;'Restart 22m'!$B$1:$B$1067,0)))</f>
        <v/>
      </c>
      <c r="HZ47" s="13" t="str">
        <f t="array" ref="HZ47">IF(ISNA(INDEX('Restart 22m'!L$1:L$1067,MATCH('Combined Table'!$A47&amp;'Combined Table'!$B47,'Restart 22m'!$A$1:$A$1067&amp;'Restart 22m'!$B$1:$B$1067,0))),"",INDEX('Restart 22m'!L$1:L$1067,MATCH('Combined Table'!$A47&amp;'Combined Table'!$B47,'Restart 22m'!$A$1:$A$1067&amp;'Restart 22m'!$B$1:$B$1067,0)))</f>
        <v/>
      </c>
      <c r="IA47" s="13" t="str">
        <f t="array" ref="IA47">IF(ISNA(INDEX('Restart 22m'!M$1:M$1067,MATCH('Combined Table'!$A47&amp;'Combined Table'!$B47,'Restart 22m'!$A$1:$A$1067&amp;'Restart 22m'!$B$1:$B$1067,0))),"",INDEX('Restart 22m'!M$1:M$1067,MATCH('Combined Table'!$A47&amp;'Combined Table'!$B47,'Restart 22m'!$A$1:$A$1067&amp;'Restart 22m'!$B$1:$B$1067,0)))</f>
        <v/>
      </c>
      <c r="IB47" s="13" t="str">
        <f t="array" ref="IB47">IF(ISNA(INDEX('Restart 22m'!N$1:N$1067,MATCH('Combined Table'!$A47&amp;'Combined Table'!$B47,'Restart 22m'!$A$1:$A$1067&amp;'Restart 22m'!$B$1:$B$1067,0))),"",INDEX('Restart 22m'!N$1:N$1067,MATCH('Combined Table'!$A47&amp;'Combined Table'!$B47,'Restart 22m'!$A$1:$A$1067&amp;'Restart 22m'!$B$1:$B$1067,0)))</f>
        <v/>
      </c>
      <c r="IC47" s="13" t="str">
        <f t="array" ref="IC47">IF(ISNA(INDEX('Restart 22m'!O$1:O$1067,MATCH('Combined Table'!$A47&amp;'Combined Table'!$B47,'Restart 22m'!$A$1:$A$1067&amp;'Restart 22m'!$B$1:$B$1067,0))),"",INDEX('Restart 22m'!O$1:O$1067,MATCH('Combined Table'!$A47&amp;'Combined Table'!$B47,'Restart 22m'!$A$1:$A$1067&amp;'Restart 22m'!$B$1:$B$1067,0)))</f>
        <v/>
      </c>
      <c r="ID47" s="13">
        <f t="array" ref="ID47">IF(ISNA(INDEX('Restart 22m'!P$1:P$1067,MATCH('Combined Table'!$A47&amp;'Combined Table'!$B47,'Restart 22m'!$A$1:$A$1067&amp;'Restart 22m'!$B$1:$B$1067,0))),"",INDEX('Restart 22m'!P$1:P$1067,MATCH('Combined Table'!$A47&amp;'Combined Table'!$B47,'Restart 22m'!$A$1:$A$1067&amp;'Restart 22m'!$B$1:$B$1067,0)))</f>
        <v>2</v>
      </c>
      <c r="IE47" s="13" t="str">
        <f t="array" ref="IE47">IF(ISNA(INDEX('Restart 22m'!Q$1:Q$1067,MATCH('Combined Table'!$A47&amp;'Combined Table'!$B47,'Restart 22m'!$A$1:$A$1067&amp;'Restart 22m'!$B$1:$B$1067,0))),"",INDEX('Restart 22m'!Q$1:Q$1067,MATCH('Combined Table'!$A47&amp;'Combined Table'!$B47,'Restart 22m'!$A$1:$A$1067&amp;'Restart 22m'!$B$1:$B$1067,0)))</f>
        <v/>
      </c>
      <c r="IF47" s="13" t="str">
        <f t="array" ref="IF47">IF(ISNA(INDEX('Restart 22m'!R$1:R$1067,MATCH('Combined Table'!$A47&amp;'Combined Table'!$B47,'Restart 22m'!$A$1:$A$1067&amp;'Restart 22m'!$B$1:$B$1067,0))),"",INDEX('Restart 22m'!R$1:R$1067,MATCH('Combined Table'!$A47&amp;'Combined Table'!$B47,'Restart 22m'!$A$1:$A$1067&amp;'Restart 22m'!$B$1:$B$1067,0)))</f>
        <v/>
      </c>
      <c r="IG47" s="13">
        <f t="array" ref="IG47">IF(ISNA(INDEX('Restart 22m'!S$1:S$1067,MATCH('Combined Table'!$A47&amp;'Combined Table'!$B47,'Restart 22m'!$A$1:$A$1067&amp;'Restart 22m'!$B$1:$B$1067,0))),"",INDEX('Restart 22m'!S$1:S$1067,MATCH('Combined Table'!$A47&amp;'Combined Table'!$B47,'Restart 22m'!$A$1:$A$1067&amp;'Restart 22m'!$B$1:$B$1067,0)))</f>
        <v>2</v>
      </c>
      <c r="IH47" s="13">
        <f t="array" ref="IH47">IF(ISNA(INDEX('Restart 22m'!T$1:T$1067,MATCH('Combined Table'!$A47&amp;'Combined Table'!$B47,'Restart 22m'!$A$1:$A$1067&amp;'Restart 22m'!$B$1:$B$1067,0))),"",INDEX('Restart 22m'!T$1:T$1067,MATCH('Combined Table'!$A47&amp;'Combined Table'!$B47,'Restart 22m'!$A$1:$A$1067&amp;'Restart 22m'!$B$1:$B$1067,0)))</f>
        <v>2</v>
      </c>
      <c r="II47" s="13">
        <f t="array" ref="II47">IF(ISNA(INDEX('Restart 22m'!U$1:U$1067,MATCH('Combined Table'!$A47&amp;'Combined Table'!$B47,'Restart 22m'!$A$1:$A$1067&amp;'Restart 22m'!$B$1:$B$1067,0))),"",INDEX('Restart 22m'!U$1:U$1067,MATCH('Combined Table'!$A47&amp;'Combined Table'!$B47,'Restart 22m'!$A$1:$A$1067&amp;'Restart 22m'!$B$1:$B$1067,0)))</f>
        <v>2</v>
      </c>
      <c r="IJ47" s="13"/>
    </row>
    <row r="48" spans="1:244" x14ac:dyDescent="0.25">
      <c r="A48" s="2" t="s">
        <v>16</v>
      </c>
      <c r="B48" s="3">
        <v>3</v>
      </c>
      <c r="C48" s="13">
        <f t="array" ref="C48">INDEX('Points Table'!C$1:C$1067,MATCH('Combined Table'!$A48&amp;'Combined Table'!$B48,$A$1:$A$1067&amp;$B$1:$B$1067,0))</f>
        <v>31</v>
      </c>
      <c r="D48" s="13">
        <f t="array" ref="D48">INDEX('Points Table'!D$1:D$1067,MATCH('Combined Table'!$A48&amp;'Combined Table'!$B48,$A$1:$A$1067&amp;$B$1:$B$1067,0))</f>
        <v>4</v>
      </c>
      <c r="E48" s="13">
        <f t="array" ref="E48">INDEX('Points Table'!E$1:E$1067,MATCH('Combined Table'!$A48&amp;'Combined Table'!$B48,$A$1:$A$1067&amp;$B$1:$B$1067,0))</f>
        <v>4</v>
      </c>
      <c r="F48" s="13">
        <f t="array" ref="F48">INDEX('Points Table'!F$1:F$1067,MATCH('Combined Table'!$A48&amp;'Combined Table'!$B48,$A$1:$A$1067&amp;$B$1:$B$1067,0))</f>
        <v>1</v>
      </c>
      <c r="G48" s="13">
        <f t="array" ref="G48">INDEX('Points Table'!G$1:G$1067,MATCH('Combined Table'!$A48&amp;'Combined Table'!$B48,$A$1:$A$1067&amp;$B$1:$B$1067,0))</f>
        <v>100</v>
      </c>
      <c r="H48" s="13" t="str">
        <f t="array" ref="H48">INDEX('Points Table'!H$1:H$1067,MATCH('Combined Table'!$A48&amp;'Combined Table'!$B48,$A$1:$A$1067&amp;$B$1:$B$1067,0))</f>
        <v/>
      </c>
      <c r="I48" s="13" t="str">
        <f t="array" ref="I48">INDEX('Possesion Times'!C$1:C$1067,MATCH('Combined Table'!$A48&amp;'Combined Table'!$B48,$A$1:$A$1067&amp;$B$1:$B$1067,0))</f>
        <v>2:24</v>
      </c>
      <c r="J48" s="13" t="str">
        <f t="array" ref="J48">INDEX('Possesion Times'!D$1:D$1067,MATCH('Combined Table'!$A48&amp;'Combined Table'!$B48,$A$1:$A$1067&amp;$B$1:$B$1067,0))</f>
        <v>2:14</v>
      </c>
      <c r="K48" s="13" t="str">
        <f t="array" ref="K48">INDEX('Possesion Times'!E$1:E$1067,MATCH('Combined Table'!$A48&amp;'Combined Table'!$B48,$A$1:$A$1067&amp;$B$1:$B$1067,0))</f>
        <v>4:38</v>
      </c>
      <c r="L48" s="13">
        <f t="array" ref="L48">INDEX('Possesion Times'!F$1:F$1067,MATCH('Combined Table'!$A48&amp;'Combined Table'!$B48,$A$1:$A$1067&amp;$B$1:$B$1067,0))</f>
        <v>13.4</v>
      </c>
      <c r="M48" s="13" t="str">
        <f t="array" ref="M48">INDEX('Possesion Times'!G$1:G$1067,MATCH('Combined Table'!$A48&amp;'Combined Table'!$B48,$A$1:$A$1067&amp;$B$1:$B$1067,0))</f>
        <v>1:48</v>
      </c>
      <c r="N48" s="13" t="str">
        <f t="array" ref="N48">INDEX('Possesion Times'!H$1:H$1067,MATCH('Combined Table'!$A48&amp;'Combined Table'!$B48,$A$1:$A$1067&amp;$B$1:$B$1067,0))</f>
        <v>2:28</v>
      </c>
      <c r="O48" s="13" t="str">
        <f t="array" ref="O48">INDEX('Possesion Times'!I$1:I$1067,MATCH('Combined Table'!$A48&amp;'Combined Table'!$B48,$A$1:$A$1067&amp;$B$1:$B$1067,0))</f>
        <v>4:16</v>
      </c>
      <c r="P48" s="13">
        <f t="array" ref="P48">INDEX('Possesion Times'!J$1:J$1067,MATCH('Combined Table'!$A48&amp;'Combined Table'!$B48,$A$1:$A$1067&amp;$B$1:$B$1067,0))</f>
        <v>12.4</v>
      </c>
      <c r="Q48" s="13" t="str">
        <f t="array" ref="Q48">INDEX('Possesion Times'!K$1:K$1067,MATCH('Combined Table'!$A48&amp;'Combined Table'!$B48,$A$1:$A$1067&amp;$B$1:$B$1067,0))</f>
        <v>1:56</v>
      </c>
      <c r="R48" s="13" t="str">
        <f t="array" ref="R48">INDEX('Possesion Times'!L$1:L$1067,MATCH('Combined Table'!$A48&amp;'Combined Table'!$B48,$A$1:$A$1067&amp;$B$1:$B$1067,0))</f>
        <v>3:27</v>
      </c>
      <c r="S48" s="13" t="str">
        <f t="array" ref="S48">INDEX('Possesion Times'!M$1:M$1067,MATCH('Combined Table'!$A48&amp;'Combined Table'!$B48,$A$1:$A$1067&amp;$B$1:$B$1067,0))</f>
        <v>5:22</v>
      </c>
      <c r="T48" s="13">
        <f t="array" ref="T48">INDEX('Possesion Times'!N$1:N$1067,MATCH('Combined Table'!$A48&amp;'Combined Table'!$B48,$A$1:$A$1067&amp;$B$1:$B$1067,0))</f>
        <v>15.6</v>
      </c>
      <c r="U48" s="13" t="str">
        <f t="array" ref="U48">INDEX('Possesion Times'!O$1:O$1067,MATCH('Combined Table'!$A48&amp;'Combined Table'!$B48,$A$1:$A$1067&amp;$B$1:$B$1067,0))</f>
        <v>2:59</v>
      </c>
      <c r="V48" s="13" t="str">
        <f t="array" ref="V48">INDEX('Possesion Times'!P$1:P$1067,MATCH('Combined Table'!$A48&amp;'Combined Table'!$B48,$A$1:$A$1067&amp;$B$1:$B$1067,0))</f>
        <v>2:54</v>
      </c>
      <c r="W48" s="13" t="str">
        <f t="array" ref="W48">INDEX('Possesion Times'!Q$1:Q$1067,MATCH('Combined Table'!$A48&amp;'Combined Table'!$B48,$A$1:$A$1067&amp;$B$1:$B$1067,0))</f>
        <v>5:53</v>
      </c>
      <c r="X48" s="13">
        <f t="array" ref="X48">INDEX('Possesion Times'!R$1:R$1067,MATCH('Combined Table'!$A48&amp;'Combined Table'!$B48,$A$1:$A$1067&amp;$B$1:$B$1067,0))</f>
        <v>17.100000000000001</v>
      </c>
      <c r="Y48" s="13" t="str">
        <f t="array" ref="Y48">INDEX('Possesion Times'!S$1:S$1067,MATCH('Combined Table'!$A48&amp;'Combined Table'!$B48,$A$1:$A$1067&amp;$B$1:$B$1067,0))</f>
        <v>9:07</v>
      </c>
      <c r="Z48" s="13" t="str">
        <f t="array" ref="Z48">INDEX('Possesion Times'!T$1:T$1067,MATCH('Combined Table'!$A48&amp;'Combined Table'!$B48,$A$1:$A$1067&amp;$B$1:$B$1067,0))</f>
        <v>11:02</v>
      </c>
      <c r="AA48" s="13" t="str">
        <f t="array" ref="AA48">INDEX('Possesion Times'!U$1:U$1067,MATCH('Combined Table'!$A48&amp;'Combined Table'!$B48,$A$1:$A$1067&amp;$B$1:$B$1067,0))</f>
        <v>20:09</v>
      </c>
      <c r="AB48" s="13">
        <f t="array" ref="AB48">INDEX('Possesion Times'!V$1:V$1067,MATCH('Combined Table'!$A48&amp;'Combined Table'!$B48,$A$1:$A$1067&amp;$B$1:$B$1067,0))</f>
        <v>58.5</v>
      </c>
      <c r="AC48" s="1">
        <f t="array" ref="AC48">INDEX('Possession Source'!C$1:C$1067,MATCH('Combined Table'!$A48&amp;'Combined Table'!$B48,$A$1:$A$1067&amp;$B$1:$B$1067,0))</f>
        <v>18</v>
      </c>
      <c r="AD48" s="13">
        <f t="array" ref="AD48">INDEX('Possession Source'!D$1:D$1067,MATCH('Combined Table'!$A48&amp;'Combined Table'!$B48,$A$1:$A$1067&amp;$B$1:$B$1067,0))</f>
        <v>2</v>
      </c>
      <c r="AE48" s="13">
        <f t="array" ref="AE48">INDEX('Possession Source'!E$1:E$1067,MATCH('Combined Table'!$A48&amp;'Combined Table'!$B48,$A$1:$A$1067&amp;$B$1:$B$1067,0))</f>
        <v>5</v>
      </c>
      <c r="AF48" s="13" t="str">
        <f t="array" ref="AF48">INDEX('Possession Source'!F$1:F$1067,MATCH('Combined Table'!$A48&amp;'Combined Table'!$B48,$A$1:$A$1067&amp;$B$1:$B$1067,0))</f>
        <v/>
      </c>
      <c r="AG48" s="13">
        <f t="array" ref="AG48">INDEX('Possession Source'!G$1:G$1067,MATCH('Combined Table'!$A48&amp;'Combined Table'!$B48,$A$1:$A$1067&amp;$B$1:$B$1067,0))</f>
        <v>25</v>
      </c>
      <c r="AH48" s="13">
        <f t="array" ref="AH48">INDEX('Possession Source'!H$1:H$1067,MATCH('Combined Table'!$A48&amp;'Combined Table'!$B48,$A$1:$A$1067&amp;$B$1:$B$1067,0))</f>
        <v>10</v>
      </c>
      <c r="AI48" s="13">
        <f t="array" ref="AI48">INDEX('Possession Source'!I$1:I$1067,MATCH('Combined Table'!$A48&amp;'Combined Table'!$B48,$A$1:$A$1067&amp;$B$1:$B$1067,0))</f>
        <v>1</v>
      </c>
      <c r="AJ48" s="13">
        <f t="array" ref="AJ48">INDEX('Possession Source'!J$1:J$1067,MATCH('Combined Table'!$A48&amp;'Combined Table'!$B48,$A$1:$A$1067&amp;$B$1:$B$1067,0))</f>
        <v>4</v>
      </c>
      <c r="AK48" s="13">
        <f t="array" ref="AK48">INDEX('Possession Source'!K$1:K$1067,MATCH('Combined Table'!$A48&amp;'Combined Table'!$B48,$A$1:$A$1067&amp;$B$1:$B$1067,0))</f>
        <v>3</v>
      </c>
      <c r="AL48" s="13">
        <f t="array" ref="AL48">INDEX('Possession Source'!L$1:L$1067,MATCH('Combined Table'!$A48&amp;'Combined Table'!$B48,$A$1:$A$1067&amp;$B$1:$B$1067,0))</f>
        <v>2</v>
      </c>
      <c r="AM48" s="13" t="str">
        <f t="array" ref="AM48">INDEX('Possession Source'!M$1:M$1067,MATCH('Combined Table'!$A48&amp;'Combined Table'!$B48,$A$1:$A$1067&amp;$B$1:$B$1067,0))</f>
        <v/>
      </c>
      <c r="AN48" s="13" t="str">
        <f t="array" ref="AN48">INDEX('Possession Source'!N$1:N$1067,MATCH('Combined Table'!$A48&amp;'Combined Table'!$B48,$A$1:$A$1067&amp;$B$1:$B$1067,0))</f>
        <v/>
      </c>
      <c r="AO48" s="13" t="str">
        <f t="array" ref="AO48">INDEX('Possession Source'!O$1:O$1067,MATCH('Combined Table'!$A48&amp;'Combined Table'!$B48,$A$1:$A$1067&amp;$B$1:$B$1067,0))</f>
        <v/>
      </c>
      <c r="AP48" s="13">
        <f t="array" ref="AP48">INDEX('Possession Source'!P$1:P$1067,MATCH('Combined Table'!$A48&amp;'Combined Table'!$B48,$A$1:$A$1067&amp;$B$1:$B$1067,0))</f>
        <v>20</v>
      </c>
      <c r="AQ48" s="13">
        <f t="array" ref="AQ48">INDEX('Possession Source'!Q$1:Q$1067,MATCH('Combined Table'!$A48&amp;'Combined Table'!$B48,$A$1:$A$1067&amp;$B$1:$B$1067,0))</f>
        <v>45</v>
      </c>
      <c r="AR48" s="1" t="str">
        <f t="array" ref="AR48">INDEX('Penalties Frees conceded'!C$1:C$1067,MATCH('Combined Table'!$A48&amp;'Combined Table'!$B48,$A$1:$A$1067&amp;$B$1:$B$1067,0))</f>
        <v/>
      </c>
      <c r="AS48" s="13" t="str">
        <f t="array" ref="AS48">INDEX('Penalties Frees conceded'!D$1:D$1067,MATCH('Combined Table'!$A48&amp;'Combined Table'!$B48,$A$1:$A$1067&amp;$B$1:$B$1067,0))</f>
        <v/>
      </c>
      <c r="AT48" s="13" t="str">
        <f t="array" ref="AT48">INDEX('Penalties Frees conceded'!E$1:E$1067,MATCH('Combined Table'!$A48&amp;'Combined Table'!$B48,$A$1:$A$1067&amp;$B$1:$B$1067,0))</f>
        <v/>
      </c>
      <c r="AU48" s="13">
        <f t="array" ref="AU48">INDEX('Penalties Frees conceded'!F$1:F$1067,MATCH('Combined Table'!$A48&amp;'Combined Table'!$B48,$A$1:$A$1067&amp;$B$1:$B$1067,0))</f>
        <v>4</v>
      </c>
      <c r="AV48" s="13" t="str">
        <f t="array" ref="AV48">INDEX('Penalties Frees conceded'!G$1:G$1067,MATCH('Combined Table'!$A48&amp;'Combined Table'!$B48,$A$1:$A$1067&amp;$B$1:$B$1067,0))</f>
        <v/>
      </c>
      <c r="AW48" s="13" t="str">
        <f t="array" ref="AW48">INDEX('Penalties Frees conceded'!H$1:H$1067,MATCH('Combined Table'!$A48&amp;'Combined Table'!$B48,$A$1:$A$1067&amp;$B$1:$B$1067,0))</f>
        <v/>
      </c>
      <c r="AX48" s="13">
        <f t="array" ref="AX48">INDEX('Penalties Frees conceded'!I$1:I$1067,MATCH('Combined Table'!$A48&amp;'Combined Table'!$B48,$A$1:$A$1067&amp;$B$1:$B$1067,0))</f>
        <v>4</v>
      </c>
      <c r="AY48" s="13">
        <f t="array" ref="AY48">INDEX('Penalties Frees conceded'!J$1:J$1067,MATCH('Combined Table'!$A48&amp;'Combined Table'!$B48,$A$1:$A$1067&amp;$B$1:$B$1067,0))</f>
        <v>2</v>
      </c>
      <c r="AZ48" s="13">
        <f t="array" ref="AZ48">INDEX('Penalties Frees conceded'!K$1:K$1067,MATCH('Combined Table'!$A48&amp;'Combined Table'!$B48,$A$1:$A$1067&amp;$B$1:$B$1067,0))</f>
        <v>3</v>
      </c>
      <c r="BA48" s="13" t="str">
        <f t="array" ref="BA48">INDEX('Penalties Frees conceded'!L$1:L$1067,MATCH('Combined Table'!$A48&amp;'Combined Table'!$B48,$A$1:$A$1067&amp;$B$1:$B$1067,0))</f>
        <v/>
      </c>
      <c r="BB48" s="13">
        <f t="array" ref="BB48">INDEX('Penalties Frees conceded'!M$1:M$1067,MATCH('Combined Table'!$A48&amp;'Combined Table'!$B48,$A$1:$A$1067&amp;$B$1:$B$1067,0))</f>
        <v>3</v>
      </c>
      <c r="BC48" s="13" t="str">
        <f t="array" ref="BC48">INDEX('Penalties Frees conceded'!N$1:N$1067,MATCH('Combined Table'!$A48&amp;'Combined Table'!$B48,$A$1:$A$1067&amp;$B$1:$B$1067,0))</f>
        <v/>
      </c>
      <c r="BD48" s="13" t="str">
        <f t="array" ref="BD48">INDEX('Penalties Frees conceded'!O$1:O$1067,MATCH('Combined Table'!$A48&amp;'Combined Table'!$B48,$A$1:$A$1067&amp;$B$1:$B$1067,0))</f>
        <v/>
      </c>
      <c r="BE48" s="13">
        <f t="array" ref="BE48">INDEX('Penalties Frees conceded'!P$1:P$1067,MATCH('Combined Table'!$A48&amp;'Combined Table'!$B48,$A$1:$A$1067&amp;$B$1:$B$1067,0))</f>
        <v>8</v>
      </c>
      <c r="BF48" s="13">
        <f t="array" ref="BF48">INDEX('Penalties Frees conceded'!Q$1:Q$1067,MATCH('Combined Table'!$A48&amp;'Combined Table'!$B48,$A$1:$A$1067&amp;$B$1:$B$1067,0))</f>
        <v>12</v>
      </c>
      <c r="BG48" s="1">
        <f t="array" ref="BG48">INDEX('Attack Possession'!C$1:C$1067,MATCH('Combined Table'!$A48&amp;'Combined Table'!$B48,$A$1:$A$1067&amp;$B$1:$B$1067,0))</f>
        <v>9</v>
      </c>
      <c r="BH48" s="13">
        <f t="array" ref="BH48">INDEX('Attack Possession'!D$1:D$1067,MATCH('Combined Table'!$A48&amp;'Combined Table'!$B48,$A$1:$A$1067&amp;$B$1:$B$1067,0))</f>
        <v>45</v>
      </c>
      <c r="BI48" s="13">
        <f t="array" ref="BI48">INDEX('Attack Possession'!E$1:E$1067,MATCH('Combined Table'!$A48&amp;'Combined Table'!$B48,$A$1:$A$1067&amp;$B$1:$B$1067,0))</f>
        <v>45</v>
      </c>
      <c r="BJ48" s="13">
        <f t="array" ref="BJ48">INDEX('Attack Possession'!F$1:F$1067,MATCH('Combined Table'!$A48&amp;'Combined Table'!$B48,$A$1:$A$1067&amp;$B$1:$B$1067,0))</f>
        <v>3.2</v>
      </c>
      <c r="BK48" s="13">
        <f t="array" ref="BK48">INDEX('Attack Possession'!G$1:G$1067,MATCH('Combined Table'!$A48&amp;'Combined Table'!$B48,$A$1:$A$1067&amp;$B$1:$B$1067,0))</f>
        <v>12</v>
      </c>
      <c r="BL48" s="13">
        <f t="array" ref="BL48">INDEX('Attack Possession'!H$1:H$1067,MATCH('Combined Table'!$A48&amp;'Combined Table'!$B48,$A$1:$A$1067&amp;$B$1:$B$1067,0))</f>
        <v>16</v>
      </c>
      <c r="BM48" s="13">
        <f t="array" ref="BM48">INDEX('Attack Possession'!I$1:I$1067,MATCH('Combined Table'!$A48&amp;'Combined Table'!$B48,$A$1:$A$1067&amp;$B$1:$B$1067,0))</f>
        <v>6</v>
      </c>
      <c r="BN48" s="13">
        <f t="array" ref="BN48">INDEX('Attack Possession'!J$1:J$1067,MATCH('Combined Table'!$A48&amp;'Combined Table'!$B48,$A$1:$A$1067&amp;$B$1:$B$1067,0))</f>
        <v>4</v>
      </c>
      <c r="BO48" s="13" t="str">
        <f t="array" ref="BO48">INDEX('Attack Possession'!K$1:K$1067,MATCH('Combined Table'!$A48&amp;'Combined Table'!$B48,$A$1:$A$1067&amp;$B$1:$B$1067,0))</f>
        <v/>
      </c>
      <c r="BP48" s="13">
        <f t="array" ref="BP48">INDEX('Attack Possession'!L$1:L$1067,MATCH('Combined Table'!$A48&amp;'Combined Table'!$B48,$A$1:$A$1067&amp;$B$1:$B$1067,0))</f>
        <v>1</v>
      </c>
      <c r="BQ48" s="13">
        <f t="array" ref="BQ48">INDEX('Attack Possession'!M$1:M$1067,MATCH('Combined Table'!$A48&amp;'Combined Table'!$B48,$A$1:$A$1067&amp;$B$1:$B$1067,0))</f>
        <v>2</v>
      </c>
      <c r="BR48" s="13">
        <f t="array" ref="BR48">INDEX('Attack Possession'!N$1:N$1067,MATCH('Combined Table'!$A48&amp;'Combined Table'!$B48,$A$1:$A$1067&amp;$B$1:$B$1067,0))</f>
        <v>1</v>
      </c>
      <c r="BS48" s="13">
        <f t="array" ref="BS48">INDEX('Attack Possession'!O$1:O$1067,MATCH('Combined Table'!$A48&amp;'Combined Table'!$B48,$A$1:$A$1067&amp;$B$1:$B$1067,0))</f>
        <v>3</v>
      </c>
      <c r="BT48" s="13">
        <f t="array" ref="BT48">INDEX('Attack Possession'!P$1:P$1067,MATCH('Combined Table'!$A48&amp;'Combined Table'!$B48,$A$1:$A$1067&amp;$B$1:$B$1067,0))</f>
        <v>45</v>
      </c>
      <c r="BU48" s="13">
        <f t="array" ref="BU48">INDEX('Attack Possession'!Q$1:Q$1067,MATCH('Combined Table'!$A48&amp;'Combined Table'!$B48,$A$1:$A$1067&amp;$B$1:$B$1067,0))</f>
        <v>143</v>
      </c>
      <c r="BV48" s="1">
        <f t="array" ref="BV48">INDEX('Kicks in Play'!C$1:C$1067,MATCH('Combined Table'!$A48&amp;'Combined Table'!$B48,$A$1:$A$1067&amp;$B$1:$B$1067,0))</f>
        <v>9</v>
      </c>
      <c r="BW48" s="13">
        <f t="array" ref="BW48">INDEX('Kicks in Play'!D$1:D$1067,MATCH('Combined Table'!$A48&amp;'Combined Table'!$B48,$A$1:$A$1067&amp;$B$1:$B$1067,0))</f>
        <v>277</v>
      </c>
      <c r="BX48" s="13">
        <f t="array" ref="BX48">INDEX('Kicks in Play'!E$1:E$1067,MATCH('Combined Table'!$A48&amp;'Combined Table'!$B48,$A$1:$A$1067&amp;$B$1:$B$1067,0))</f>
        <v>30.8</v>
      </c>
      <c r="BY48" s="13">
        <f t="array" ref="BY48">INDEX('Kicks in Play'!F$1:F$1067,MATCH('Combined Table'!$A48&amp;'Combined Table'!$B48,$A$1:$A$1067&amp;$B$1:$B$1067,0))</f>
        <v>7</v>
      </c>
      <c r="BZ48" s="13">
        <f t="array" ref="BZ48">INDEX('Kicks in Play'!G$1:G$1067,MATCH('Combined Table'!$A48&amp;'Combined Table'!$B48,$A$1:$A$1067&amp;$B$1:$B$1067,0))</f>
        <v>178</v>
      </c>
      <c r="CA48" s="13">
        <f t="array" ref="CA48">INDEX('Kicks in Play'!H$1:H$1067,MATCH('Combined Table'!$A48&amp;'Combined Table'!$B48,$A$1:$A$1067&amp;$B$1:$B$1067,0))</f>
        <v>2</v>
      </c>
      <c r="CB48" s="13">
        <f t="array" ref="CB48">INDEX('Kicks in Play'!I$1:I$1067,MATCH('Combined Table'!$A48&amp;'Combined Table'!$B48,$A$1:$A$1067&amp;$B$1:$B$1067,0))</f>
        <v>26</v>
      </c>
      <c r="CC48" s="13" t="str">
        <f t="array" ref="CC48">INDEX('Kicks in Play'!J$1:J$1067,MATCH('Combined Table'!$A48&amp;'Combined Table'!$B48,$A$1:$A$1067&amp;$B$1:$B$1067,0))</f>
        <v/>
      </c>
      <c r="CD48" s="13" t="str">
        <f t="array" ref="CD48">INDEX('Kicks in Play'!K$1:K$1067,MATCH('Combined Table'!$A48&amp;'Combined Table'!$B48,$A$1:$A$1067&amp;$B$1:$B$1067,0))</f>
        <v/>
      </c>
      <c r="CE48" s="13" t="str">
        <f t="array" ref="CE48">INDEX('Kicks in Play'!L$1:L$1067,MATCH('Combined Table'!$A48&amp;'Combined Table'!$B48,$A$1:$A$1067&amp;$B$1:$B$1067,0))</f>
        <v/>
      </c>
      <c r="CF48" s="13" t="str">
        <f t="array" ref="CF48">INDEX('Kicks in Play'!M$1:M$1067,MATCH('Combined Table'!$A48&amp;'Combined Table'!$B48,$A$1:$A$1067&amp;$B$1:$B$1067,0))</f>
        <v/>
      </c>
      <c r="CG48" s="13">
        <f t="array" ref="CG48">INDEX('Kicks in Play'!N$1:N$1067,MATCH('Combined Table'!$A48&amp;'Combined Table'!$B48,$A$1:$A$1067&amp;$B$1:$B$1067,0))</f>
        <v>2</v>
      </c>
      <c r="CH48" s="13">
        <f t="array" ref="CH48">INDEX('Kicks in Play'!O$1:O$1067,MATCH('Combined Table'!$A48&amp;'Combined Table'!$B48,$A$1:$A$1067&amp;$B$1:$B$1067,0))</f>
        <v>29</v>
      </c>
      <c r="CI48" s="13" t="str">
        <f t="array" ref="CI48">INDEX('Kicks in Play'!P$1:P$1067,MATCH('Combined Table'!$A48&amp;'Combined Table'!$B48,$A$1:$A$1067&amp;$B$1:$B$1067,0))</f>
        <v/>
      </c>
      <c r="CJ48" s="13">
        <f t="array" ref="CJ48">INDEX('Kicks in Play'!Q$1:Q$1067,MATCH('Combined Table'!$A48&amp;'Combined Table'!$B48,$A$1:$A$1067&amp;$B$1:$B$1067,0))</f>
        <v>20</v>
      </c>
      <c r="CK48" s="13">
        <f t="array" ref="CK48">INDEX('Kicks in Play'!R$1:R$1067,MATCH('Combined Table'!$A48&amp;'Combined Table'!$B48,$A$1:$A$1067&amp;$B$1:$B$1067,0))</f>
        <v>510</v>
      </c>
      <c r="CL48" s="1">
        <f t="array" ref="CL48">INDEX('Defence Report'!C$1:C$1067,MATCH('Combined Table'!$A48&amp;'Combined Table'!$B48,$A$1:$A$1067&amp;$B$1:$B$1067,0))</f>
        <v>113</v>
      </c>
      <c r="CM48" s="13">
        <f t="array" ref="CM48">INDEX('Defence Report'!D$1:D$1067,MATCH('Combined Table'!$A48&amp;'Combined Table'!$B48,$A$1:$A$1067&amp;$B$1:$B$1067,0))</f>
        <v>18</v>
      </c>
      <c r="CN48" s="13">
        <f t="array" ref="CN48">INDEX('Defence Report'!E$1:E$1067,MATCH('Combined Table'!$A48&amp;'Combined Table'!$B48,$A$1:$A$1067&amp;$B$1:$B$1067,0))</f>
        <v>1</v>
      </c>
      <c r="CO48" s="13">
        <f t="array" ref="CO48">INDEX('Defence Report'!F$1:F$1067,MATCH('Combined Table'!$A48&amp;'Combined Table'!$B48,$A$1:$A$1067&amp;$B$1:$B$1067,0))</f>
        <v>91</v>
      </c>
      <c r="CP48" s="13">
        <f t="array" ref="CP48">INDEX('Defence Report'!G$1:G$1067,MATCH('Combined Table'!$A48&amp;'Combined Table'!$B48,$A$1:$A$1067&amp;$B$1:$B$1067,0))</f>
        <v>22</v>
      </c>
      <c r="CQ48" s="13">
        <f t="array" ref="CQ48">INDEX('Defence Report'!H$1:H$1067,MATCH('Combined Table'!$A48&amp;'Combined Table'!$B48,$A$1:$A$1067&amp;$B$1:$B$1067,0))</f>
        <v>83.5</v>
      </c>
      <c r="CR48" s="13">
        <f t="array" ref="CR48">INDEX('Defence Report'!I$1:I$1067,MATCH('Combined Table'!$A48&amp;'Combined Table'!$B48,$A$1:$A$1067&amp;$B$1:$B$1067,0))</f>
        <v>85.6</v>
      </c>
      <c r="CS48" s="13">
        <f t="array" ref="CS48">INDEX('Defence Report'!J$1:J$1067,MATCH('Combined Table'!$A48&amp;'Combined Table'!$B48,$A$1:$A$1067&amp;$B$1:$B$1067,0))</f>
        <v>10</v>
      </c>
      <c r="CT48" s="13">
        <f t="array" ref="CT48">INDEX('Defence Report'!K$1:K$1067,MATCH('Combined Table'!$A48&amp;'Combined Table'!$B48,$A$1:$A$1067&amp;$B$1:$B$1067,0))</f>
        <v>72</v>
      </c>
      <c r="CU48" s="13">
        <f t="array" ref="CU48">INDEX('Defence Report'!L$1:L$1067,MATCH('Combined Table'!$A48&amp;'Combined Table'!$B48,$A$1:$A$1067&amp;$B$1:$B$1067,0))</f>
        <v>50</v>
      </c>
      <c r="CV48" s="13">
        <f t="array" ref="CV48">INDEX('Defence Report'!M$1:M$1067,MATCH('Combined Table'!$A48&amp;'Combined Table'!$B48,$A$1:$A$1067&amp;$B$1:$B$1067,0))</f>
        <v>62.1</v>
      </c>
      <c r="CW48" s="13">
        <f t="array" ref="CW48">INDEX('Defence Report'!N$1:N$1067,MATCH('Combined Table'!$A48&amp;'Combined Table'!$B48,$A$1:$A$1067&amp;$B$1:$B$1067,0))</f>
        <v>88</v>
      </c>
      <c r="CX48" s="13">
        <f t="array" ref="CX48">INDEX('Defence Report'!O$1:O$1067,MATCH('Combined Table'!$A48&amp;'Combined Table'!$B48,$A$1:$A$1067&amp;$B$1:$B$1067,0))</f>
        <v>36</v>
      </c>
      <c r="CY48" s="13">
        <f t="array" ref="CY48">INDEX('Defence Report'!P$1:P$1067,MATCH('Combined Table'!$A48&amp;'Combined Table'!$B48,$A$1:$A$1067&amp;$B$1:$B$1067,0))</f>
        <v>24</v>
      </c>
      <c r="CZ48" s="13">
        <f t="array" ref="CZ48">INDEX('Defence Report'!Q$1:Q$1067,MATCH('Combined Table'!$A48&amp;'Combined Table'!$B48,$A$1:$A$1067&amp;$B$1:$B$1067,0))</f>
        <v>60</v>
      </c>
      <c r="DA48" s="13">
        <f t="array" ref="DA48">INDEX('Defence Report'!R$1:R$1067,MATCH('Combined Table'!$A48&amp;'Combined Table'!$B48,$A$1:$A$1067&amp;$B$1:$B$1067,0))</f>
        <v>7</v>
      </c>
      <c r="DB48" s="13">
        <f t="array" ref="DB48">INDEX('Defence Report'!S$1:S$1067,MATCH('Combined Table'!$A48&amp;'Combined Table'!$B48,$A$1:$A$1067&amp;$B$1:$B$1067,0))</f>
        <v>2</v>
      </c>
      <c r="DC48" s="13">
        <f t="array" ref="DC48">INDEX('Defence Report'!T$1:T$1067,MATCH('Combined Table'!$A48&amp;'Combined Table'!$B48,$A$1:$A$1067&amp;$B$1:$B$1067,0))</f>
        <v>2</v>
      </c>
      <c r="DD48" s="13">
        <f t="array" ref="DD48">INDEX('Defence Report'!U$1:U$1067,MATCH('Combined Table'!$A48&amp;'Combined Table'!$B48,$A$1:$A$1067&amp;$B$1:$B$1067,0))</f>
        <v>9</v>
      </c>
      <c r="DE48" s="13">
        <f t="array" ref="DE48">INDEX('Defence Report'!V$1:V$1067,MATCH('Combined Table'!$A48&amp;'Combined Table'!$B48,$A$1:$A$1067&amp;$B$1:$B$1067,0))</f>
        <v>0</v>
      </c>
      <c r="DF48" s="13">
        <f t="array" ref="DF48">INDEX('Defence Report'!W$1:W$1067,MATCH('Combined Table'!$A48&amp;'Combined Table'!$B48,$A$1:$A$1067&amp;$B$1:$B$1067,0))</f>
        <v>0</v>
      </c>
      <c r="DG48" s="13">
        <f t="array" ref="DG48">INDEX('Defence Report'!X$1:X$1067,MATCH('Combined Table'!$A48&amp;'Combined Table'!$B48,$A$1:$A$1067&amp;$B$1:$B$1067,0))</f>
        <v>8</v>
      </c>
      <c r="DH48" s="1">
        <f t="array" ref="DH48">INDEX('Ruck Speed'!C$1:C$1067,MATCH('Combined Table'!$A48&amp;'Combined Table'!$B48,$A$1:$A$1067&amp;$B$1:$B$1067,0))</f>
        <v>11</v>
      </c>
      <c r="DI48" s="13">
        <f t="array" ref="DI48">INDEX('Ruck Speed'!D$1:D$1067,MATCH('Combined Table'!$A48&amp;'Combined Table'!$B48,$A$1:$A$1067&amp;$B$1:$B$1067,0))</f>
        <v>34</v>
      </c>
      <c r="DJ48" s="13">
        <f t="array" ref="DJ48">INDEX('Ruck Speed'!E$1:E$1067,MATCH('Combined Table'!$A48&amp;'Combined Table'!$B48,$A$1:$A$1067&amp;$B$1:$B$1067,0))</f>
        <v>40</v>
      </c>
      <c r="DK48" s="13">
        <f t="array" ref="DK48">INDEX('Ruck Speed'!F$1:F$1067,MATCH('Combined Table'!$A48&amp;'Combined Table'!$B48,$A$1:$A$1067&amp;$B$1:$B$1067,0))</f>
        <v>85</v>
      </c>
      <c r="DL48" s="13">
        <f t="array" ref="DL48">INDEX('Ruck Speed'!G$1:G$1067,MATCH('Combined Table'!$A48&amp;'Combined Table'!$B48,$A$1:$A$1067&amp;$B$1:$B$1067,0))</f>
        <v>47.1</v>
      </c>
      <c r="DM48" s="13">
        <f t="array" ref="DM48">INDEX('Ruck Speed'!H$1:H$1067,MATCH('Combined Table'!$A48&amp;'Combined Table'!$B48,$A$1:$A$1067&amp;$B$1:$B$1067,0))</f>
        <v>9</v>
      </c>
      <c r="DN48" s="13">
        <f t="array" ref="DN48">INDEX('Ruck Speed'!I$1:I$1067,MATCH('Combined Table'!$A48&amp;'Combined Table'!$B48,$A$1:$A$1067&amp;$B$1:$B$1067,0))</f>
        <v>8</v>
      </c>
      <c r="DO48" s="13">
        <f t="array" ref="DO48">INDEX('Ruck Speed'!J$1:J$1067,MATCH('Combined Table'!$A48&amp;'Combined Table'!$B48,$A$1:$A$1067&amp;$B$1:$B$1067,0))</f>
        <v>22</v>
      </c>
      <c r="DP48" s="13">
        <f t="array" ref="DP48">INDEX('Ruck Speed'!K$1:K$1067,MATCH('Combined Table'!$A48&amp;'Combined Table'!$B48,$A$1:$A$1067&amp;$B$1:$B$1067,0))</f>
        <v>44</v>
      </c>
      <c r="DQ48" s="13">
        <f t="array" ref="DQ48">INDEX('Ruck Speed'!L$1:L$1067,MATCH('Combined Table'!$A48&amp;'Combined Table'!$B48,$A$1:$A$1067&amp;$B$1:$B$1067,0))</f>
        <v>74</v>
      </c>
      <c r="DR48" s="13">
        <f t="array" ref="DR48">INDEX('Ruck Speed'!M$1:M$1067,MATCH('Combined Table'!$A48&amp;'Combined Table'!$B48,$A$1:$A$1067&amp;$B$1:$B$1067,0))</f>
        <v>59.5</v>
      </c>
      <c r="DS48" s="13">
        <f t="array" ref="DS48">INDEX('Ruck Speed'!N$1:N$1067,MATCH('Combined Table'!$A48&amp;'Combined Table'!$B48,$A$1:$A$1067&amp;$B$1:$B$1067,0))</f>
        <v>9</v>
      </c>
      <c r="DT48" s="1">
        <f t="array" ref="DT48">IF(ISNA(INDEX('Maul Outcomes - Attack'!C$1:C$1067,MATCH('Combined Table'!$A48&amp;'Combined Table'!$B48,'Maul Outcomes - Attack'!$A$1:$A$1067&amp;'Maul Outcomes - Attack'!$B$1:$B$1067,0))),"",INDEX('Maul Outcomes - Attack'!C$1:C$1067,MATCH('Combined Table'!$A48&amp;'Combined Table'!$B48,'Maul Outcomes - Attack'!$A$1:$A$1067&amp;'Maul Outcomes - Attack'!$B$1:$B$1067,0)))</f>
        <v>7</v>
      </c>
      <c r="DU48" s="13">
        <f t="array" ref="DU48">IF(ISNA(INDEX('Maul Outcomes - Attack'!D$1:D$1067,MATCH('Combined Table'!$A48&amp;'Combined Table'!$B48,'Maul Outcomes - Attack'!$A$1:$A$1067&amp;'Maul Outcomes - Attack'!$B$1:$B$1067,0))),"",INDEX('Maul Outcomes - Attack'!D$1:D$1067,MATCH('Combined Table'!$A48&amp;'Combined Table'!$B48,'Maul Outcomes - Attack'!$A$1:$A$1067&amp;'Maul Outcomes - Attack'!$B$1:$B$1067,0)))</f>
        <v>2</v>
      </c>
      <c r="DV48" s="13">
        <f t="array" ref="DV48">IF(ISNA(INDEX('Maul Outcomes - Attack'!E$1:E$1067,MATCH('Combined Table'!$A48&amp;'Combined Table'!$B48,'Maul Outcomes - Attack'!$A$1:$A$1067&amp;'Maul Outcomes - Attack'!$B$1:$B$1067,0))),"",INDEX('Maul Outcomes - Attack'!E$1:E$1067,MATCH('Combined Table'!$A48&amp;'Combined Table'!$B48,'Maul Outcomes - Attack'!$A$1:$A$1067&amp;'Maul Outcomes - Attack'!$B$1:$B$1067,0)))</f>
        <v>9</v>
      </c>
      <c r="DW48" s="13">
        <f t="array" ref="DW48">IF(ISNA(INDEX('Maul Outcomes - Attack'!F$1:F$1067,MATCH('Combined Table'!$A48&amp;'Combined Table'!$B48,'Maul Outcomes - Attack'!$A$1:$A$1067&amp;'Maul Outcomes - Attack'!$B$1:$B$1067,0))),"",INDEX('Maul Outcomes - Attack'!F$1:F$1067,MATCH('Combined Table'!$A48&amp;'Combined Table'!$B48,'Maul Outcomes - Attack'!$A$1:$A$1067&amp;'Maul Outcomes - Attack'!$B$1:$B$1067,0)))</f>
        <v>2</v>
      </c>
      <c r="DX48" s="13" t="str">
        <f t="array" ref="DX48">IF(ISNA(INDEX('Maul Outcomes - Attack'!G$1:G$1067,MATCH('Combined Table'!$A48&amp;'Combined Table'!$B48,'Maul Outcomes - Attack'!$A$1:$A$1067&amp;'Maul Outcomes - Attack'!$B$1:$B$1067,0))),"",INDEX('Maul Outcomes - Attack'!G$1:G$1067,MATCH('Combined Table'!$A48&amp;'Combined Table'!$B48,'Maul Outcomes - Attack'!$A$1:$A$1067&amp;'Maul Outcomes - Attack'!$B$1:$B$1067,0)))</f>
        <v/>
      </c>
      <c r="DY48" s="13" t="str">
        <f t="array" ref="DY48">IF(ISNA(INDEX('Maul Outcomes - Attack'!H$1:H$1067,MATCH('Combined Table'!$A48&amp;'Combined Table'!$B48,'Maul Outcomes - Attack'!$A$1:$A$1067&amp;'Maul Outcomes - Attack'!$B$1:$B$1067,0))),"",INDEX('Maul Outcomes - Attack'!H$1:H$1067,MATCH('Combined Table'!$A48&amp;'Combined Table'!$B48,'Maul Outcomes - Attack'!$A$1:$A$1067&amp;'Maul Outcomes - Attack'!$B$1:$B$1067,0)))</f>
        <v/>
      </c>
      <c r="DZ48" s="13">
        <f t="array" ref="DZ48">IF(ISNA(INDEX('Maul Outcomes - Attack'!I$1:I$1067,MATCH('Combined Table'!$A48&amp;'Combined Table'!$B48,'Maul Outcomes - Attack'!$A$1:$A$1067&amp;'Maul Outcomes - Attack'!$B$1:$B$1067,0))),"",INDEX('Maul Outcomes - Attack'!I$1:I$1067,MATCH('Combined Table'!$A48&amp;'Combined Table'!$B48,'Maul Outcomes - Attack'!$A$1:$A$1067&amp;'Maul Outcomes - Attack'!$B$1:$B$1067,0)))</f>
        <v>2</v>
      </c>
      <c r="EA48" s="13">
        <f t="array" ref="EA48">IF(ISNA(INDEX('Maul Outcomes - Attack'!J$1:J$1067,MATCH('Combined Table'!$A48&amp;'Combined Table'!$B48,'Maul Outcomes - Attack'!$A$1:$A$1067&amp;'Maul Outcomes - Attack'!$B$1:$B$1067,0))),"",INDEX('Maul Outcomes - Attack'!J$1:J$1067,MATCH('Combined Table'!$A48&amp;'Combined Table'!$B48,'Maul Outcomes - Attack'!$A$1:$A$1067&amp;'Maul Outcomes - Attack'!$B$1:$B$1067,0)))</f>
        <v>11</v>
      </c>
      <c r="EB48" s="13" t="e">
        <f t="array" ref="EB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C48" s="13" t="e">
        <f t="array" ref="EC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D48" s="13" t="e">
        <f t="array" ref="ED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E48" s="13" t="e">
        <f t="array" ref="EE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F48" s="13" t="e">
        <f t="array" ref="EF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G48" s="13" t="e">
        <f t="array" ref="EG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H48" s="13" t="e">
        <f t="array" ref="EH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I48" s="13" t="e">
        <f t="array" ref="EI48">IF(ISNA(INDEX('Maul Outcomes - Attack'!#REF!,MATCH('Combined Table'!$A48&amp;'Combined Table'!$B48,'Maul Outcomes - Attack'!$A$1:$A$1067&amp;'Maul Outcomes - Attack'!$B$1:$B$1067,0))),"",INDEX('Maul Outcomes - Attack'!#REF!,MATCH('Combined Table'!$A48&amp;'Combined Table'!$B48,'Maul Outcomes - Attack'!$A$1:$A$1067&amp;'Maul Outcomes - Attack'!$B$1:$B$1067,0)))</f>
        <v>#REF!</v>
      </c>
      <c r="EJ48" s="1">
        <f t="array" ref="EJ48">IF(ISNA(INDEX('Lineout Success'!C$1:C$1067,MATCH('Combined Table'!$A48&amp;'Combined Table'!$B48,'Lineout Success'!$A$1:$A$1067&amp;'Lineout Success'!$B$1:$B$1067,0))),"",INDEX('Lineout Success'!C$1:C$1067,MATCH('Combined Table'!$A48&amp;'Combined Table'!$B48,'Lineout Success'!$A$1:$A$1067&amp;'Lineout Success'!$B$1:$B$1067,0)))</f>
        <v>19</v>
      </c>
      <c r="EK48" s="13">
        <f t="array" ref="EK48">IF(ISNA(INDEX('Lineout Success'!D$1:D$1067,MATCH('Combined Table'!$A48&amp;'Combined Table'!$B48,'Lineout Success'!$A$1:$A$1067&amp;'Lineout Success'!$B$1:$B$1067,0))),"",INDEX('Lineout Success'!D$1:D$1067,MATCH('Combined Table'!$A48&amp;'Combined Table'!$B48,'Lineout Success'!$A$1:$A$1067&amp;'Lineout Success'!$B$1:$B$1067,0)))</f>
        <v>95</v>
      </c>
      <c r="EL48" s="13">
        <f t="array" ref="EL48">IF(ISNA(INDEX('Lineout Success'!E$1:E$1067,MATCH('Combined Table'!$A48&amp;'Combined Table'!$B48,'Lineout Success'!$A$1:$A$1067&amp;'Lineout Success'!$B$1:$B$1067,0))),"",INDEX('Lineout Success'!E$1:E$1067,MATCH('Combined Table'!$A48&amp;'Combined Table'!$B48,'Lineout Success'!$A$1:$A$1067&amp;'Lineout Success'!$B$1:$B$1067,0)))</f>
        <v>1</v>
      </c>
      <c r="EM48" s="13">
        <f t="array" ref="EM48">IF(ISNA(INDEX('Lineout Success'!F$1:F$1067,MATCH('Combined Table'!$A48&amp;'Combined Table'!$B48,'Lineout Success'!$A$1:$A$1067&amp;'Lineout Success'!$B$1:$B$1067,0))),"",INDEX('Lineout Success'!F$1:F$1067,MATCH('Combined Table'!$A48&amp;'Combined Table'!$B48,'Lineout Success'!$A$1:$A$1067&amp;'Lineout Success'!$B$1:$B$1067,0)))</f>
        <v>5</v>
      </c>
      <c r="EN48" s="13">
        <f t="array" ref="EN48">IF(ISNA(INDEX('Lineout Success'!G$1:G$1067,MATCH('Combined Table'!$A48&amp;'Combined Table'!$B48,'Lineout Success'!$A$1:$A$1067&amp;'Lineout Success'!$B$1:$B$1067,0))),"",INDEX('Lineout Success'!G$1:G$1067,MATCH('Combined Table'!$A48&amp;'Combined Table'!$B48,'Lineout Success'!$A$1:$A$1067&amp;'Lineout Success'!$B$1:$B$1067,0)))</f>
        <v>20</v>
      </c>
      <c r="EO48" s="13">
        <f t="array" ref="EO48">IF(ISNA(INDEX('Lineout Success'!H$1:H$1067,MATCH('Combined Table'!$A48&amp;'Combined Table'!$B48,'Lineout Success'!$A$1:$A$1067&amp;'Lineout Success'!$B$1:$B$1067,0))),"",INDEX('Lineout Success'!H$1:H$1067,MATCH('Combined Table'!$A48&amp;'Combined Table'!$B48,'Lineout Success'!$A$1:$A$1067&amp;'Lineout Success'!$B$1:$B$1067,0)))</f>
        <v>3</v>
      </c>
      <c r="EP48" s="13">
        <f t="array" ref="EP48">IF(ISNA(INDEX('Lineout Success'!I$1:I$1067,MATCH('Combined Table'!$A48&amp;'Combined Table'!$B48,'Lineout Success'!$A$1:$A$1067&amp;'Lineout Success'!$B$1:$B$1067,0))),"",INDEX('Lineout Success'!I$1:I$1067,MATCH('Combined Table'!$A48&amp;'Combined Table'!$B48,'Lineout Success'!$A$1:$A$1067&amp;'Lineout Success'!$B$1:$B$1067,0)))</f>
        <v>23.1</v>
      </c>
      <c r="EQ48" s="13">
        <f t="array" ref="EQ48">IF(ISNA(INDEX('Lineout Success'!J$1:J$1067,MATCH('Combined Table'!$A48&amp;'Combined Table'!$B48,'Lineout Success'!$A$1:$A$1067&amp;'Lineout Success'!$B$1:$B$1067,0))),"",INDEX('Lineout Success'!J$1:J$1067,MATCH('Combined Table'!$A48&amp;'Combined Table'!$B48,'Lineout Success'!$A$1:$A$1067&amp;'Lineout Success'!$B$1:$B$1067,0)))</f>
        <v>10</v>
      </c>
      <c r="ER48" s="13">
        <f t="array" ref="ER48">IF(ISNA(INDEX('Lineout Success'!K$1:K$1067,MATCH('Combined Table'!$A48&amp;'Combined Table'!$B48,'Lineout Success'!$A$1:$A$1067&amp;'Lineout Success'!$B$1:$B$1067,0))),"",INDEX('Lineout Success'!K$1:K$1067,MATCH('Combined Table'!$A48&amp;'Combined Table'!$B48,'Lineout Success'!$A$1:$A$1067&amp;'Lineout Success'!$B$1:$B$1067,0)))</f>
        <v>76.900000000000006</v>
      </c>
      <c r="ES48" s="13">
        <f t="array" ref="ES48">IF(ISNA(INDEX('Lineout Success'!L$1:L$1067,MATCH('Combined Table'!$A48&amp;'Combined Table'!$B48,'Lineout Success'!$A$1:$A$1067&amp;'Lineout Success'!$B$1:$B$1067,0))),"",INDEX('Lineout Success'!L$1:L$1067,MATCH('Combined Table'!$A48&amp;'Combined Table'!$B48,'Lineout Success'!$A$1:$A$1067&amp;'Lineout Success'!$B$1:$B$1067,0)))</f>
        <v>13</v>
      </c>
      <c r="ET48" s="13">
        <f t="array" ref="ET48">IF(ISNA(INDEX('Lineout Success'!M$1:M$1067,MATCH('Combined Table'!$A48&amp;'Combined Table'!$B48,'Lineout Success'!$A$1:$A$1067&amp;'Lineout Success'!$B$1:$B$1067,0))),"",INDEX('Lineout Success'!M$1:M$1067,MATCH('Combined Table'!$A48&amp;'Combined Table'!$B48,'Lineout Success'!$A$1:$A$1067&amp;'Lineout Success'!$B$1:$B$1067,0)))</f>
        <v>22</v>
      </c>
      <c r="EU48" s="13">
        <f t="array" ref="EU48">IF(ISNA(INDEX('Lineout Success'!N$1:N$1067,MATCH('Combined Table'!$A48&amp;'Combined Table'!$B48,'Lineout Success'!$A$1:$A$1067&amp;'Lineout Success'!$B$1:$B$1067,0))),"",INDEX('Lineout Success'!N$1:N$1067,MATCH('Combined Table'!$A48&amp;'Combined Table'!$B48,'Lineout Success'!$A$1:$A$1067&amp;'Lineout Success'!$B$1:$B$1067,0)))</f>
        <v>66.7</v>
      </c>
      <c r="EV48" s="13">
        <f t="array" ref="EV48">IF(ISNA(INDEX('Lineout Success'!O$1:O$1067,MATCH('Combined Table'!$A48&amp;'Combined Table'!$B48,'Lineout Success'!$A$1:$A$1067&amp;'Lineout Success'!$B$1:$B$1067,0))),"",INDEX('Lineout Success'!O$1:O$1067,MATCH('Combined Table'!$A48&amp;'Combined Table'!$B48,'Lineout Success'!$A$1:$A$1067&amp;'Lineout Success'!$B$1:$B$1067,0)))</f>
        <v>11</v>
      </c>
      <c r="EW48" s="13">
        <f t="array" ref="EW48">IF(ISNA(INDEX('Lineout Success'!P$1:P$1067,MATCH('Combined Table'!$A48&amp;'Combined Table'!$B48,'Lineout Success'!$A$1:$A$1067&amp;'Lineout Success'!$B$1:$B$1067,0))),"",INDEX('Lineout Success'!P$1:P$1067,MATCH('Combined Table'!$A48&amp;'Combined Table'!$B48,'Lineout Success'!$A$1:$A$1067&amp;'Lineout Success'!$B$1:$B$1067,0)))</f>
        <v>33.299999999999997</v>
      </c>
      <c r="EX48" s="13">
        <f t="array" ref="EX48">IF(ISNA(INDEX('Lineout Success'!Q$1:Q$1067,MATCH('Combined Table'!$A48&amp;'Combined Table'!$B48,'Lineout Success'!$A$1:$A$1067&amp;'Lineout Success'!$B$1:$B$1067,0))),"",INDEX('Lineout Success'!Q$1:Q$1067,MATCH('Combined Table'!$A48&amp;'Combined Table'!$B48,'Lineout Success'!$A$1:$A$1067&amp;'Lineout Success'!$B$1:$B$1067,0)))</f>
        <v>33</v>
      </c>
      <c r="EY48" s="1" t="str">
        <f t="array" ref="EY48">IF(ISNA(INDEX('Lineout Throwing'!C$1:C$1067,MATCH('Combined Table'!$A48&amp;'Combined Table'!$B48,'Lineout Throwing'!$A$1:$A$1067&amp;'Lineout Throwing'!$B$1:$B$1067,0))),"",INDEX('Lineout Throwing'!C$1:C$1067,MATCH('Combined Table'!$A48&amp;'Combined Table'!$B48,'Lineout Throwing'!$A$1:$A$1067&amp;'Lineout Throwing'!$B$1:$B$1067,0)))</f>
        <v/>
      </c>
      <c r="EZ48" s="13" t="str">
        <f t="array" ref="EZ48">IF(ISNA(INDEX('Lineout Throwing'!D$1:D$1067,MATCH('Combined Table'!$A48&amp;'Combined Table'!$B48,'Lineout Throwing'!$A$1:$A$1067&amp;'Lineout Throwing'!$B$1:$B$1067,0))),"",INDEX('Lineout Throwing'!D$1:D$1067,MATCH('Combined Table'!$A48&amp;'Combined Table'!$B48,'Lineout Throwing'!$A$1:$A$1067&amp;'Lineout Throwing'!$B$1:$B$1067,0)))</f>
        <v/>
      </c>
      <c r="FA48" s="13" t="str">
        <f t="array" ref="FA48">IF(ISNA(INDEX('Lineout Throwing'!E$1:E$1067,MATCH('Combined Table'!$A48&amp;'Combined Table'!$B48,'Lineout Throwing'!$A$1:$A$1067&amp;'Lineout Throwing'!$B$1:$B$1067,0))),"",INDEX('Lineout Throwing'!E$1:E$1067,MATCH('Combined Table'!$A48&amp;'Combined Table'!$B48,'Lineout Throwing'!$A$1:$A$1067&amp;'Lineout Throwing'!$B$1:$B$1067,0)))</f>
        <v/>
      </c>
      <c r="FB48" s="13" t="str">
        <f t="array" ref="FB48">IF(ISNA(INDEX('Lineout Throwing'!F$1:F$1067,MATCH('Combined Table'!$A48&amp;'Combined Table'!$B48,'Lineout Throwing'!$A$1:$A$1067&amp;'Lineout Throwing'!$B$1:$B$1067,0))),"",INDEX('Lineout Throwing'!F$1:F$1067,MATCH('Combined Table'!$A48&amp;'Combined Table'!$B48,'Lineout Throwing'!$A$1:$A$1067&amp;'Lineout Throwing'!$B$1:$B$1067,0)))</f>
        <v/>
      </c>
      <c r="FC48" s="13">
        <f t="array" ref="FC48">IF(ISNA(INDEX('Lineout Throwing'!G$1:G$1067,MATCH('Combined Table'!$A48&amp;'Combined Table'!$B48,'Lineout Throwing'!$A$1:$A$1067&amp;'Lineout Throwing'!$B$1:$B$1067,0))),"",INDEX('Lineout Throwing'!G$1:G$1067,MATCH('Combined Table'!$A48&amp;'Combined Table'!$B48,'Lineout Throwing'!$A$1:$A$1067&amp;'Lineout Throwing'!$B$1:$B$1067,0)))</f>
        <v>2</v>
      </c>
      <c r="FD48" s="13">
        <f t="array" ref="FD48">IF(ISNA(INDEX('Lineout Throwing'!H$1:H$1067,MATCH('Combined Table'!$A48&amp;'Combined Table'!$B48,'Lineout Throwing'!$A$1:$A$1067&amp;'Lineout Throwing'!$B$1:$B$1067,0))),"",INDEX('Lineout Throwing'!H$1:H$1067,MATCH('Combined Table'!$A48&amp;'Combined Table'!$B48,'Lineout Throwing'!$A$1:$A$1067&amp;'Lineout Throwing'!$B$1:$B$1067,0)))</f>
        <v>10</v>
      </c>
      <c r="FE48" s="13">
        <f t="array" ref="FE48">IF(ISNA(INDEX('Lineout Throwing'!I$1:I$1067,MATCH('Combined Table'!$A48&amp;'Combined Table'!$B48,'Lineout Throwing'!$A$1:$A$1067&amp;'Lineout Throwing'!$B$1:$B$1067,0))),"",INDEX('Lineout Throwing'!I$1:I$1067,MATCH('Combined Table'!$A48&amp;'Combined Table'!$B48,'Lineout Throwing'!$A$1:$A$1067&amp;'Lineout Throwing'!$B$1:$B$1067,0)))</f>
        <v>6</v>
      </c>
      <c r="FF48" s="13">
        <f t="array" ref="FF48">IF(ISNA(INDEX('Lineout Throwing'!J$1:J$1067,MATCH('Combined Table'!$A48&amp;'Combined Table'!$B48,'Lineout Throwing'!$A$1:$A$1067&amp;'Lineout Throwing'!$B$1:$B$1067,0))),"",INDEX('Lineout Throwing'!J$1:J$1067,MATCH('Combined Table'!$A48&amp;'Combined Table'!$B48,'Lineout Throwing'!$A$1:$A$1067&amp;'Lineout Throwing'!$B$1:$B$1067,0)))</f>
        <v>30</v>
      </c>
      <c r="FG48" s="13">
        <f t="array" ref="FG48">IF(ISNA(INDEX('Lineout Throwing'!K$1:K$1067,MATCH('Combined Table'!$A48&amp;'Combined Table'!$B48,'Lineout Throwing'!$A$1:$A$1067&amp;'Lineout Throwing'!$B$1:$B$1067,0))),"",INDEX('Lineout Throwing'!K$1:K$1067,MATCH('Combined Table'!$A48&amp;'Combined Table'!$B48,'Lineout Throwing'!$A$1:$A$1067&amp;'Lineout Throwing'!$B$1:$B$1067,0)))</f>
        <v>9</v>
      </c>
      <c r="FH48" s="13">
        <f t="array" ref="FH48">IF(ISNA(INDEX('Lineout Throwing'!L$1:L$1067,MATCH('Combined Table'!$A48&amp;'Combined Table'!$B48,'Lineout Throwing'!$A$1:$A$1067&amp;'Lineout Throwing'!$B$1:$B$1067,0))),"",INDEX('Lineout Throwing'!L$1:L$1067,MATCH('Combined Table'!$A48&amp;'Combined Table'!$B48,'Lineout Throwing'!$A$1:$A$1067&amp;'Lineout Throwing'!$B$1:$B$1067,0)))</f>
        <v>45</v>
      </c>
      <c r="FI48" s="13">
        <f t="array" ref="FI48">IF(ISNA(INDEX('Lineout Throwing'!M$1:M$1067,MATCH('Combined Table'!$A48&amp;'Combined Table'!$B48,'Lineout Throwing'!$A$1:$A$1067&amp;'Lineout Throwing'!$B$1:$B$1067,0))),"",INDEX('Lineout Throwing'!M$1:M$1067,MATCH('Combined Table'!$A48&amp;'Combined Table'!$B48,'Lineout Throwing'!$A$1:$A$1067&amp;'Lineout Throwing'!$B$1:$B$1067,0)))</f>
        <v>3</v>
      </c>
      <c r="FJ48" s="13">
        <f t="array" ref="FJ48">IF(ISNA(INDEX('Lineout Throwing'!N$1:N$1067,MATCH('Combined Table'!$A48&amp;'Combined Table'!$B48,'Lineout Throwing'!$A$1:$A$1067&amp;'Lineout Throwing'!$B$1:$B$1067,0))),"",INDEX('Lineout Throwing'!N$1:N$1067,MATCH('Combined Table'!$A48&amp;'Combined Table'!$B48,'Lineout Throwing'!$A$1:$A$1067&amp;'Lineout Throwing'!$B$1:$B$1067,0)))</f>
        <v>15</v>
      </c>
      <c r="FK48" s="13" t="str">
        <f t="array" ref="FK48">IF(ISNA(INDEX('Lineout Throwing'!O$1:O$1067,MATCH('Combined Table'!$A48&amp;'Combined Table'!$B48,'Lineout Throwing'!$A$1:$A$1067&amp;'Lineout Throwing'!$B$1:$B$1067,0))),"",INDEX('Lineout Throwing'!O$1:O$1067,MATCH('Combined Table'!$A48&amp;'Combined Table'!$B48,'Lineout Throwing'!$A$1:$A$1067&amp;'Lineout Throwing'!$B$1:$B$1067,0)))</f>
        <v/>
      </c>
      <c r="FL48" s="13" t="str">
        <f t="array" ref="FL48">IF(ISNA(INDEX('Lineout Throwing'!P$1:P$1067,MATCH('Combined Table'!$A48&amp;'Combined Table'!$B48,'Lineout Throwing'!$A$1:$A$1067&amp;'Lineout Throwing'!$B$1:$B$1067,0))),"",INDEX('Lineout Throwing'!P$1:P$1067,MATCH('Combined Table'!$A48&amp;'Combined Table'!$B48,'Lineout Throwing'!$A$1:$A$1067&amp;'Lineout Throwing'!$B$1:$B$1067,0)))</f>
        <v/>
      </c>
      <c r="FM48" s="13" t="str">
        <f t="array" ref="FM48">IF(ISNA(INDEX('Lineout Throwing'!Q$1:Q$1067,MATCH('Combined Table'!$A48&amp;'Combined Table'!$B48,'Lineout Throwing'!$A$1:$A$1067&amp;'Lineout Throwing'!$B$1:$B$1067,0))),"",INDEX('Lineout Throwing'!Q$1:Q$1067,MATCH('Combined Table'!$A48&amp;'Combined Table'!$B48,'Lineout Throwing'!$A$1:$A$1067&amp;'Lineout Throwing'!$B$1:$B$1067,0)))</f>
        <v/>
      </c>
      <c r="FN48" s="13" t="str">
        <f t="array" ref="FN48">IF(ISNA(INDEX('Lineout Throwing'!R$1:R$1067,MATCH('Combined Table'!$A48&amp;'Combined Table'!$B48,'Lineout Throwing'!$A$1:$A$1067&amp;'Lineout Throwing'!$B$1:$B$1067,0))),"",INDEX('Lineout Throwing'!R$1:R$1067,MATCH('Combined Table'!$A48&amp;'Combined Table'!$B48,'Lineout Throwing'!$A$1:$A$1067&amp;'Lineout Throwing'!$B$1:$B$1067,0)))</f>
        <v/>
      </c>
      <c r="FO48" s="13">
        <f t="array" ref="FO48">IF(ISNA(INDEX('Lineout Throwing'!S$1:S$1067,MATCH('Combined Table'!$A48&amp;'Combined Table'!$B48,'Lineout Throwing'!$A$1:$A$1067&amp;'Lineout Throwing'!$B$1:$B$1067,0))),"",INDEX('Lineout Throwing'!S$1:S$1067,MATCH('Combined Table'!$A48&amp;'Combined Table'!$B48,'Lineout Throwing'!$A$1:$A$1067&amp;'Lineout Throwing'!$B$1:$B$1067,0)))</f>
        <v>20</v>
      </c>
      <c r="FP48" s="13">
        <f t="array" ref="FP48">IF(ISNA(INDEX('Lineout Throwing'!T$1:T$1067,MATCH('Combined Table'!$A48&amp;'Combined Table'!$B48,'Lineout Throwing'!$A$1:$A$1067&amp;'Lineout Throwing'!$B$1:$B$1067,0))),"",INDEX('Lineout Throwing'!T$1:T$1067,MATCH('Combined Table'!$A48&amp;'Combined Table'!$B48,'Lineout Throwing'!$A$1:$A$1067&amp;'Lineout Throwing'!$B$1:$B$1067,0)))</f>
        <v>19</v>
      </c>
      <c r="FQ48" s="13">
        <f t="array" ref="FQ48">IF(ISNA(INDEX('Lineout Throwing'!U$1:U$1067,MATCH('Combined Table'!$A48&amp;'Combined Table'!$B48,'Lineout Throwing'!$A$1:$A$1067&amp;'Lineout Throwing'!$B$1:$B$1067,0))),"",INDEX('Lineout Throwing'!U$1:U$1067,MATCH('Combined Table'!$A48&amp;'Combined Table'!$B48,'Lineout Throwing'!$A$1:$A$1067&amp;'Lineout Throwing'!$B$1:$B$1067,0)))</f>
        <v>95</v>
      </c>
      <c r="FR48" s="13">
        <f t="array" ref="FR48">IF(ISNA(INDEX('Lineout Throwing'!V$1:V$1067,MATCH('Combined Table'!$A48&amp;'Combined Table'!$B48,'Lineout Throwing'!$A$1:$A$1067&amp;'Lineout Throwing'!$B$1:$B$1067,0))),"",INDEX('Lineout Throwing'!V$1:V$1067,MATCH('Combined Table'!$A48&amp;'Combined Table'!$B48,'Lineout Throwing'!$A$1:$A$1067&amp;'Lineout Throwing'!$B$1:$B$1067,0)))</f>
        <v>1</v>
      </c>
      <c r="FS48" s="13">
        <f t="array" ref="FS48">IF(ISNA(INDEX('Lineout Throwing'!W$1:W$1067,MATCH('Combined Table'!$A48&amp;'Combined Table'!$B48,'Lineout Throwing'!$A$1:$A$1067&amp;'Lineout Throwing'!$B$1:$B$1067,0))),"",INDEX('Lineout Throwing'!W$1:W$1067,MATCH('Combined Table'!$A48&amp;'Combined Table'!$B48,'Lineout Throwing'!$A$1:$A$1067&amp;'Lineout Throwing'!$B$1:$B$1067,0)))</f>
        <v>5</v>
      </c>
      <c r="FT48" s="1" t="str">
        <f t="array" ref="FT48">IF(ISNA(INDEX('Scrum Own Feed'!C$1:C$1067,MATCH('Combined Table'!$A48&amp;'Combined Table'!$B48,'Scrum Own Feed'!$A$1:$A$1067&amp;'Scrum Own Feed'!$B$1:$B$1067,0))),"",INDEX('Scrum Own Feed'!C$1:C$1067,MATCH('Combined Table'!$A48&amp;'Combined Table'!$B48,'Scrum Own Feed'!$A$1:$A$1067&amp;'Scrum Own Feed'!$B$1:$B$1067,0)))</f>
        <v/>
      </c>
      <c r="FU48" s="13" t="str">
        <f t="array" ref="FU48">IF(ISNA(INDEX('Scrum Own Feed'!D$1:D$1067,MATCH('Combined Table'!$A48&amp;'Combined Table'!$B48,'Scrum Own Feed'!$A$1:$A$1067&amp;'Scrum Own Feed'!$B$1:$B$1067,0))),"",INDEX('Scrum Own Feed'!D$1:D$1067,MATCH('Combined Table'!$A48&amp;'Combined Table'!$B48,'Scrum Own Feed'!$A$1:$A$1067&amp;'Scrum Own Feed'!$B$1:$B$1067,0)))</f>
        <v/>
      </c>
      <c r="FV48" s="13" t="str">
        <f t="array" ref="FV48">IF(ISNA(INDEX('Scrum Own Feed'!E$1:E$1067,MATCH('Combined Table'!$A48&amp;'Combined Table'!$B48,'Scrum Own Feed'!$A$1:$A$1067&amp;'Scrum Own Feed'!$B$1:$B$1067,0))),"",INDEX('Scrum Own Feed'!E$1:E$1067,MATCH('Combined Table'!$A48&amp;'Combined Table'!$B48,'Scrum Own Feed'!$A$1:$A$1067&amp;'Scrum Own Feed'!$B$1:$B$1067,0)))</f>
        <v/>
      </c>
      <c r="FW48" s="13">
        <f t="array" ref="FW48">IF(ISNA(INDEX('Scrum Own Feed'!F$1:F$1067,MATCH('Combined Table'!$A48&amp;'Combined Table'!$B48,'Scrum Own Feed'!$A$1:$A$1067&amp;'Scrum Own Feed'!$B$1:$B$1067,0))),"",INDEX('Scrum Own Feed'!F$1:F$1067,MATCH('Combined Table'!$A48&amp;'Combined Table'!$B48,'Scrum Own Feed'!$A$1:$A$1067&amp;'Scrum Own Feed'!$B$1:$B$1067,0)))</f>
        <v>3</v>
      </c>
      <c r="FX48" s="13" t="str">
        <f t="array" ref="FX48">IF(ISNA(INDEX('Scrum Own Feed'!G$1:G$1067,MATCH('Combined Table'!$A48&amp;'Combined Table'!$B48,'Scrum Own Feed'!$A$1:$A$1067&amp;'Scrum Own Feed'!$B$1:$B$1067,0))),"",INDEX('Scrum Own Feed'!G$1:G$1067,MATCH('Combined Table'!$A48&amp;'Combined Table'!$B48,'Scrum Own Feed'!$A$1:$A$1067&amp;'Scrum Own Feed'!$B$1:$B$1067,0)))</f>
        <v/>
      </c>
      <c r="FY48" s="13">
        <f t="array" ref="FY48">IF(ISNA(INDEX('Scrum Own Feed'!H$1:H$1067,MATCH('Combined Table'!$A48&amp;'Combined Table'!$B48,'Scrum Own Feed'!$A$1:$A$1067&amp;'Scrum Own Feed'!$B$1:$B$1067,0))),"",INDEX('Scrum Own Feed'!H$1:H$1067,MATCH('Combined Table'!$A48&amp;'Combined Table'!$B48,'Scrum Own Feed'!$A$1:$A$1067&amp;'Scrum Own Feed'!$B$1:$B$1067,0)))</f>
        <v>3</v>
      </c>
      <c r="FZ48" s="13">
        <f t="array" ref="FZ48">IF(ISNA(INDEX('Scrum Own Feed'!I$1:I$1067,MATCH('Combined Table'!$A48&amp;'Combined Table'!$B48,'Scrum Own Feed'!$A$1:$A$1067&amp;'Scrum Own Feed'!$B$1:$B$1067,0))),"",INDEX('Scrum Own Feed'!I$1:I$1067,MATCH('Combined Table'!$A48&amp;'Combined Table'!$B48,'Scrum Own Feed'!$A$1:$A$1067&amp;'Scrum Own Feed'!$B$1:$B$1067,0)))</f>
        <v>100</v>
      </c>
      <c r="GA48" s="13" t="str">
        <f t="array" ref="GA48">IF(ISNA(INDEX('Scrum Own Feed'!J$1:J$1067,MATCH('Combined Table'!$A48&amp;'Combined Table'!$B48,'Scrum Own Feed'!$A$1:$A$1067&amp;'Scrum Own Feed'!$B$1:$B$1067,0))),"",INDEX('Scrum Own Feed'!J$1:J$1067,MATCH('Combined Table'!$A48&amp;'Combined Table'!$B48,'Scrum Own Feed'!$A$1:$A$1067&amp;'Scrum Own Feed'!$B$1:$B$1067,0)))</f>
        <v/>
      </c>
      <c r="GB48" s="13" t="str">
        <f t="array" ref="GB48">IF(ISNA(INDEX('Scrum Own Feed'!K$1:K$1067,MATCH('Combined Table'!$A48&amp;'Combined Table'!$B48,'Scrum Own Feed'!$A$1:$A$1067&amp;'Scrum Own Feed'!$B$1:$B$1067,0))),"",INDEX('Scrum Own Feed'!K$1:K$1067,MATCH('Combined Table'!$A48&amp;'Combined Table'!$B48,'Scrum Own Feed'!$A$1:$A$1067&amp;'Scrum Own Feed'!$B$1:$B$1067,0)))</f>
        <v/>
      </c>
      <c r="GC48" s="13" t="str">
        <f t="array" ref="GC48">IF(ISNA(INDEX('Scrum Own Feed'!L$1:L$1067,MATCH('Combined Table'!$A48&amp;'Combined Table'!$B48,'Scrum Own Feed'!$A$1:$A$1067&amp;'Scrum Own Feed'!$B$1:$B$1067,0))),"",INDEX('Scrum Own Feed'!L$1:L$1067,MATCH('Combined Table'!$A48&amp;'Combined Table'!$B48,'Scrum Own Feed'!$A$1:$A$1067&amp;'Scrum Own Feed'!$B$1:$B$1067,0)))</f>
        <v/>
      </c>
      <c r="GD48" s="13" t="str">
        <f t="array" ref="GD48">IF(ISNA(INDEX('Scrum Own Feed'!M$1:M$1067,MATCH('Combined Table'!$A48&amp;'Combined Table'!$B48,'Scrum Own Feed'!$A$1:$A$1067&amp;'Scrum Own Feed'!$B$1:$B$1067,0))),"",INDEX('Scrum Own Feed'!M$1:M$1067,MATCH('Combined Table'!$A48&amp;'Combined Table'!$B48,'Scrum Own Feed'!$A$1:$A$1067&amp;'Scrum Own Feed'!$B$1:$B$1067,0)))</f>
        <v/>
      </c>
      <c r="GE48" s="13" t="str">
        <f t="array" ref="GE48">IF(ISNA(INDEX('Scrum Own Feed'!N$1:N$1067,MATCH('Combined Table'!$A48&amp;'Combined Table'!$B48,'Scrum Own Feed'!$A$1:$A$1067&amp;'Scrum Own Feed'!$B$1:$B$1067,0))),"",INDEX('Scrum Own Feed'!N$1:N$1067,MATCH('Combined Table'!$A48&amp;'Combined Table'!$B48,'Scrum Own Feed'!$A$1:$A$1067&amp;'Scrum Own Feed'!$B$1:$B$1067,0)))</f>
        <v/>
      </c>
      <c r="GF48" s="13" t="str">
        <f t="array" ref="GF48">IF(ISNA(INDEX('Scrum Own Feed'!O$1:O$1067,MATCH('Combined Table'!$A48&amp;'Combined Table'!$B48,'Scrum Own Feed'!$A$1:$A$1067&amp;'Scrum Own Feed'!$B$1:$B$1067,0))),"",INDEX('Scrum Own Feed'!O$1:O$1067,MATCH('Combined Table'!$A48&amp;'Combined Table'!$B48,'Scrum Own Feed'!$A$1:$A$1067&amp;'Scrum Own Feed'!$B$1:$B$1067,0)))</f>
        <v/>
      </c>
      <c r="GG48" s="13" t="str">
        <f t="array" ref="GG48">IF(ISNA(INDEX('Scrum Own Feed'!P$1:P$1067,MATCH('Combined Table'!$A48&amp;'Combined Table'!$B48,'Scrum Own Feed'!$A$1:$A$1067&amp;'Scrum Own Feed'!$B$1:$B$1067,0))),"",INDEX('Scrum Own Feed'!P$1:P$1067,MATCH('Combined Table'!$A48&amp;'Combined Table'!$B48,'Scrum Own Feed'!$A$1:$A$1067&amp;'Scrum Own Feed'!$B$1:$B$1067,0)))</f>
        <v/>
      </c>
      <c r="GH48" s="13">
        <f t="array" ref="GH48">IF(ISNA(INDEX('Scrum Own Feed'!Q$1:Q$1067,MATCH('Combined Table'!$A48&amp;'Combined Table'!$B48,'Scrum Own Feed'!$A$1:$A$1067&amp;'Scrum Own Feed'!$B$1:$B$1067,0))),"",INDEX('Scrum Own Feed'!Q$1:Q$1067,MATCH('Combined Table'!$A48&amp;'Combined Table'!$B48,'Scrum Own Feed'!$A$1:$A$1067&amp;'Scrum Own Feed'!$B$1:$B$1067,0)))</f>
        <v>3</v>
      </c>
      <c r="GI48" s="1">
        <f t="array" ref="GI48">IF(ISNA(INDEX('Scrum Opp Feed'!C$1:C$1067,MATCH('Combined Table'!$A48&amp;'Combined Table'!$B48,'Scrum Opp Feed'!$A$1:$A$1067&amp;'Scrum Opp Feed'!$B$1:$B$1067,0))),"",INDEX('Scrum Opp Feed'!C$1:C$1067,MATCH('Combined Table'!$A48&amp;'Combined Table'!$B48,'Scrum Opp Feed'!$A$1:$A$1067&amp;'Scrum Opp Feed'!$B$1:$B$1067,0)))</f>
        <v>1</v>
      </c>
      <c r="GJ48" s="13">
        <f t="array" ref="GJ48">IF(ISNA(INDEX('Scrum Opp Feed'!D$1:D$1067,MATCH('Combined Table'!$A48&amp;'Combined Table'!$B48,'Scrum Opp Feed'!$A$1:$A$1067&amp;'Scrum Opp Feed'!$B$1:$B$1067,0))),"",INDEX('Scrum Opp Feed'!D$1:D$1067,MATCH('Combined Table'!$A48&amp;'Combined Table'!$B48,'Scrum Opp Feed'!$A$1:$A$1067&amp;'Scrum Opp Feed'!$B$1:$B$1067,0)))</f>
        <v>14.3</v>
      </c>
      <c r="GK48" s="13" t="str">
        <f t="array" ref="GK48">IF(ISNA(INDEX('Scrum Opp Feed'!E$1:E$1067,MATCH('Combined Table'!$A48&amp;'Combined Table'!$B48,'Scrum Opp Feed'!$A$1:$A$1067&amp;'Scrum Opp Feed'!$B$1:$B$1067,0))),"",INDEX('Scrum Opp Feed'!E$1:E$1067,MATCH('Combined Table'!$A48&amp;'Combined Table'!$B48,'Scrum Opp Feed'!$A$1:$A$1067&amp;'Scrum Opp Feed'!$B$1:$B$1067,0)))</f>
        <v/>
      </c>
      <c r="GL48" s="13" t="str">
        <f t="array" ref="GL48">IF(ISNA(INDEX('Scrum Opp Feed'!F$1:F$1067,MATCH('Combined Table'!$A48&amp;'Combined Table'!$B48,'Scrum Opp Feed'!$A$1:$A$1067&amp;'Scrum Opp Feed'!$B$1:$B$1067,0))),"",INDEX('Scrum Opp Feed'!F$1:F$1067,MATCH('Combined Table'!$A48&amp;'Combined Table'!$B48,'Scrum Opp Feed'!$A$1:$A$1067&amp;'Scrum Opp Feed'!$B$1:$B$1067,0)))</f>
        <v/>
      </c>
      <c r="GM48" s="13">
        <f t="array" ref="GM48">IF(ISNA(INDEX('Scrum Opp Feed'!G$1:G$1067,MATCH('Combined Table'!$A48&amp;'Combined Table'!$B48,'Scrum Opp Feed'!$A$1:$A$1067&amp;'Scrum Opp Feed'!$B$1:$B$1067,0))),"",INDEX('Scrum Opp Feed'!G$1:G$1067,MATCH('Combined Table'!$A48&amp;'Combined Table'!$B48,'Scrum Opp Feed'!$A$1:$A$1067&amp;'Scrum Opp Feed'!$B$1:$B$1067,0)))</f>
        <v>1</v>
      </c>
      <c r="GN48" s="13">
        <f t="array" ref="GN48">IF(ISNA(INDEX('Scrum Opp Feed'!H$1:H$1067,MATCH('Combined Table'!$A48&amp;'Combined Table'!$B48,'Scrum Opp Feed'!$A$1:$A$1067&amp;'Scrum Opp Feed'!$B$1:$B$1067,0))),"",INDEX('Scrum Opp Feed'!H$1:H$1067,MATCH('Combined Table'!$A48&amp;'Combined Table'!$B48,'Scrum Opp Feed'!$A$1:$A$1067&amp;'Scrum Opp Feed'!$B$1:$B$1067,0)))</f>
        <v>2</v>
      </c>
      <c r="GO48" s="13">
        <f t="array" ref="GO48">IF(ISNA(INDEX('Scrum Opp Feed'!I$1:I$1067,MATCH('Combined Table'!$A48&amp;'Combined Table'!$B48,'Scrum Opp Feed'!$A$1:$A$1067&amp;'Scrum Opp Feed'!$B$1:$B$1067,0))),"",INDEX('Scrum Opp Feed'!I$1:I$1067,MATCH('Combined Table'!$A48&amp;'Combined Table'!$B48,'Scrum Opp Feed'!$A$1:$A$1067&amp;'Scrum Opp Feed'!$B$1:$B$1067,0)))</f>
        <v>28.6</v>
      </c>
      <c r="GP48" s="13">
        <f t="array" ref="GP48">IF(ISNA(INDEX('Scrum Opp Feed'!J$1:J$1067,MATCH('Combined Table'!$A48&amp;'Combined Table'!$B48,'Scrum Opp Feed'!$A$1:$A$1067&amp;'Scrum Opp Feed'!$B$1:$B$1067,0))),"",INDEX('Scrum Opp Feed'!J$1:J$1067,MATCH('Combined Table'!$A48&amp;'Combined Table'!$B48,'Scrum Opp Feed'!$A$1:$A$1067&amp;'Scrum Opp Feed'!$B$1:$B$1067,0)))</f>
        <v>2</v>
      </c>
      <c r="GQ48" s="13">
        <f t="array" ref="GQ48">IF(ISNA(INDEX('Scrum Opp Feed'!K$1:K$1067,MATCH('Combined Table'!$A48&amp;'Combined Table'!$B48,'Scrum Opp Feed'!$A$1:$A$1067&amp;'Scrum Opp Feed'!$B$1:$B$1067,0))),"",INDEX('Scrum Opp Feed'!K$1:K$1067,MATCH('Combined Table'!$A48&amp;'Combined Table'!$B48,'Scrum Opp Feed'!$A$1:$A$1067&amp;'Scrum Opp Feed'!$B$1:$B$1067,0)))</f>
        <v>28.6</v>
      </c>
      <c r="GR48" s="13">
        <f t="array" ref="GR48">IF(ISNA(INDEX('Scrum Opp Feed'!L$1:L$1067,MATCH('Combined Table'!$A48&amp;'Combined Table'!$B48,'Scrum Opp Feed'!$A$1:$A$1067&amp;'Scrum Opp Feed'!$B$1:$B$1067,0))),"",INDEX('Scrum Opp Feed'!L$1:L$1067,MATCH('Combined Table'!$A48&amp;'Combined Table'!$B48,'Scrum Opp Feed'!$A$1:$A$1067&amp;'Scrum Opp Feed'!$B$1:$B$1067,0)))</f>
        <v>2</v>
      </c>
      <c r="GS48" s="13">
        <f t="array" ref="GS48">IF(ISNA(INDEX('Scrum Opp Feed'!M$1:M$1067,MATCH('Combined Table'!$A48&amp;'Combined Table'!$B48,'Scrum Opp Feed'!$A$1:$A$1067&amp;'Scrum Opp Feed'!$B$1:$B$1067,0))),"",INDEX('Scrum Opp Feed'!M$1:M$1067,MATCH('Combined Table'!$A48&amp;'Combined Table'!$B48,'Scrum Opp Feed'!$A$1:$A$1067&amp;'Scrum Opp Feed'!$B$1:$B$1067,0)))</f>
        <v>1</v>
      </c>
      <c r="GT48" s="13" t="str">
        <f t="array" ref="GT48">IF(ISNA(INDEX('Scrum Opp Feed'!N$1:N$1067,MATCH('Combined Table'!$A48&amp;'Combined Table'!$B48,'Scrum Opp Feed'!$A$1:$A$1067&amp;'Scrum Opp Feed'!$B$1:$B$1067,0))),"",INDEX('Scrum Opp Feed'!N$1:N$1067,MATCH('Combined Table'!$A48&amp;'Combined Table'!$B48,'Scrum Opp Feed'!$A$1:$A$1067&amp;'Scrum Opp Feed'!$B$1:$B$1067,0)))</f>
        <v/>
      </c>
      <c r="GU48" s="13">
        <f t="array" ref="GU48">IF(ISNA(INDEX('Scrum Opp Feed'!O$1:O$1067,MATCH('Combined Table'!$A48&amp;'Combined Table'!$B48,'Scrum Opp Feed'!$A$1:$A$1067&amp;'Scrum Opp Feed'!$B$1:$B$1067,0))),"",INDEX('Scrum Opp Feed'!O$1:O$1067,MATCH('Combined Table'!$A48&amp;'Combined Table'!$B48,'Scrum Opp Feed'!$A$1:$A$1067&amp;'Scrum Opp Feed'!$B$1:$B$1067,0)))</f>
        <v>5</v>
      </c>
      <c r="GV48" s="13">
        <f t="array" ref="GV48">IF(ISNA(INDEX('Scrum Opp Feed'!P$1:P$1067,MATCH('Combined Table'!$A48&amp;'Combined Table'!$B48,'Scrum Opp Feed'!$A$1:$A$1067&amp;'Scrum Opp Feed'!$B$1:$B$1067,0))),"",INDEX('Scrum Opp Feed'!P$1:P$1067,MATCH('Combined Table'!$A48&amp;'Combined Table'!$B48,'Scrum Opp Feed'!$A$1:$A$1067&amp;'Scrum Opp Feed'!$B$1:$B$1067,0)))</f>
        <v>71.400000000000006</v>
      </c>
      <c r="GW48" s="13">
        <f t="array" ref="GW48">IF(ISNA(INDEX('Scrum Opp Feed'!Q$1:Q$1067,MATCH('Combined Table'!$A48&amp;'Combined Table'!$B48,'Scrum Opp Feed'!$A$1:$A$1067&amp;'Scrum Opp Feed'!$B$1:$B$1067,0))),"",INDEX('Scrum Opp Feed'!Q$1:Q$1067,MATCH('Combined Table'!$A48&amp;'Combined Table'!$B48,'Scrum Opp Feed'!$A$1:$A$1067&amp;'Scrum Opp Feed'!$B$1:$B$1067,0)))</f>
        <v>7</v>
      </c>
      <c r="GX48" s="1" t="str">
        <f t="array" ref="GX48">IF(ISNA(INDEX('Restart 50m'!C$1:C$1067,MATCH('Combined Table'!$A48&amp;'Combined Table'!$B48,'Restart 50m'!$A$1:$A$1067&amp;'Restart 50m'!$B$1:$B$1067,0))),"",INDEX('Restart 50m'!C$1:C$1067,MATCH('Combined Table'!$A48&amp;'Combined Table'!$B48,'Restart 50m'!$A$1:$A$1067&amp;'Restart 50m'!$B$1:$B$1067,0)))</f>
        <v/>
      </c>
      <c r="GY48" s="13" t="str">
        <f t="array" ref="GY48">IF(ISNA(INDEX('Restart 50m'!D$1:D$1067,MATCH('Combined Table'!$A48&amp;'Combined Table'!$B48,'Restart 50m'!$A$1:$A$1067&amp;'Restart 50m'!$B$1:$B$1067,0))),"",INDEX('Restart 50m'!D$1:D$1067,MATCH('Combined Table'!$A48&amp;'Combined Table'!$B48,'Restart 50m'!$A$1:$A$1067&amp;'Restart 50m'!$B$1:$B$1067,0)))</f>
        <v/>
      </c>
      <c r="GZ48" s="13" t="str">
        <f t="array" ref="GZ48">IF(ISNA(INDEX('Restart 50m'!E$1:E$1067,MATCH('Combined Table'!$A48&amp;'Combined Table'!$B48,'Restart 50m'!$A$1:$A$1067&amp;'Restart 50m'!$B$1:$B$1067,0))),"",INDEX('Restart 50m'!E$1:E$1067,MATCH('Combined Table'!$A48&amp;'Combined Table'!$B48,'Restart 50m'!$A$1:$A$1067&amp;'Restart 50m'!$B$1:$B$1067,0)))</f>
        <v/>
      </c>
      <c r="HA48" s="13" t="str">
        <f t="array" ref="HA48">IF(ISNA(INDEX('Restart 50m'!F$1:F$1067,MATCH('Combined Table'!$A48&amp;'Combined Table'!$B48,'Restart 50m'!$A$1:$A$1067&amp;'Restart 50m'!$B$1:$B$1067,0))),"",INDEX('Restart 50m'!F$1:F$1067,MATCH('Combined Table'!$A48&amp;'Combined Table'!$B48,'Restart 50m'!$A$1:$A$1067&amp;'Restart 50m'!$B$1:$B$1067,0)))</f>
        <v/>
      </c>
      <c r="HB48" s="13" t="str">
        <f t="array" ref="HB48">IF(ISNA(INDEX('Restart 50m'!G$1:G$1067,MATCH('Combined Table'!$A48&amp;'Combined Table'!$B48,'Restart 50m'!$A$1:$A$1067&amp;'Restart 50m'!$B$1:$B$1067,0))),"",INDEX('Restart 50m'!G$1:G$1067,MATCH('Combined Table'!$A48&amp;'Combined Table'!$B48,'Restart 50m'!$A$1:$A$1067&amp;'Restart 50m'!$B$1:$B$1067,0)))</f>
        <v/>
      </c>
      <c r="HC48" s="13" t="str">
        <f t="array" ref="HC48">IF(ISNA(INDEX('Restart 50m'!H$1:H$1067,MATCH('Combined Table'!$A48&amp;'Combined Table'!$B48,'Restart 50m'!$A$1:$A$1067&amp;'Restart 50m'!$B$1:$B$1067,0))),"",INDEX('Restart 50m'!H$1:H$1067,MATCH('Combined Table'!$A48&amp;'Combined Table'!$B48,'Restart 50m'!$A$1:$A$1067&amp;'Restart 50m'!$B$1:$B$1067,0)))</f>
        <v/>
      </c>
      <c r="HD48" s="13" t="str">
        <f t="array" ref="HD48">IF(ISNA(INDEX('Restart 50m'!I$1:I$1067,MATCH('Combined Table'!$A48&amp;'Combined Table'!$B48,'Restart 50m'!$A$1:$A$1067&amp;'Restart 50m'!$B$1:$B$1067,0))),"",INDEX('Restart 50m'!I$1:I$1067,MATCH('Combined Table'!$A48&amp;'Combined Table'!$B48,'Restart 50m'!$A$1:$A$1067&amp;'Restart 50m'!$B$1:$B$1067,0)))</f>
        <v/>
      </c>
      <c r="HE48" s="13" t="str">
        <f t="array" ref="HE48">IF(ISNA(INDEX('Restart 50m'!J$1:J$1067,MATCH('Combined Table'!$A48&amp;'Combined Table'!$B48,'Restart 50m'!$A$1:$A$1067&amp;'Restart 50m'!$B$1:$B$1067,0))),"",INDEX('Restart 50m'!J$1:J$1067,MATCH('Combined Table'!$A48&amp;'Combined Table'!$B48,'Restart 50m'!$A$1:$A$1067&amp;'Restart 50m'!$B$1:$B$1067,0)))</f>
        <v/>
      </c>
      <c r="HF48" s="13" t="str">
        <f t="array" ref="HF48">IF(ISNA(INDEX('Restart 50m'!K$1:K$1067,MATCH('Combined Table'!$A48&amp;'Combined Table'!$B48,'Restart 50m'!$A$1:$A$1067&amp;'Restart 50m'!$B$1:$B$1067,0))),"",INDEX('Restart 50m'!K$1:K$1067,MATCH('Combined Table'!$A48&amp;'Combined Table'!$B48,'Restart 50m'!$A$1:$A$1067&amp;'Restart 50m'!$B$1:$B$1067,0)))</f>
        <v/>
      </c>
      <c r="HG48" s="13" t="str">
        <f t="array" ref="HG48">IF(ISNA(INDEX('Restart 50m'!L$1:L$1067,MATCH('Combined Table'!$A48&amp;'Combined Table'!$B48,'Restart 50m'!$A$1:$A$1067&amp;'Restart 50m'!$B$1:$B$1067,0))),"",INDEX('Restart 50m'!L$1:L$1067,MATCH('Combined Table'!$A48&amp;'Combined Table'!$B48,'Restart 50m'!$A$1:$A$1067&amp;'Restart 50m'!$B$1:$B$1067,0)))</f>
        <v/>
      </c>
      <c r="HH48" s="13" t="str">
        <f t="array" ref="HH48">IF(ISNA(INDEX('Restart 50m'!M$1:M$1067,MATCH('Combined Table'!$A48&amp;'Combined Table'!$B48,'Restart 50m'!$A$1:$A$1067&amp;'Restart 50m'!$B$1:$B$1067,0))),"",INDEX('Restart 50m'!M$1:M$1067,MATCH('Combined Table'!$A48&amp;'Combined Table'!$B48,'Restart 50m'!$A$1:$A$1067&amp;'Restart 50m'!$B$1:$B$1067,0)))</f>
        <v/>
      </c>
      <c r="HI48" s="13" t="str">
        <f t="array" ref="HI48">IF(ISNA(INDEX('Restart 50m'!N$1:N$1067,MATCH('Combined Table'!$A48&amp;'Combined Table'!$B48,'Restart 50m'!$A$1:$A$1067&amp;'Restart 50m'!$B$1:$B$1067,0))),"",INDEX('Restart 50m'!N$1:N$1067,MATCH('Combined Table'!$A48&amp;'Combined Table'!$B48,'Restart 50m'!$A$1:$A$1067&amp;'Restart 50m'!$B$1:$B$1067,0)))</f>
        <v/>
      </c>
      <c r="HJ48" s="13" t="str">
        <f t="array" ref="HJ48">IF(ISNA(INDEX('Restart 50m'!O$1:O$1067,MATCH('Combined Table'!$A48&amp;'Combined Table'!$B48,'Restart 50m'!$A$1:$A$1067&amp;'Restart 50m'!$B$1:$B$1067,0))),"",INDEX('Restart 50m'!O$1:O$1067,MATCH('Combined Table'!$A48&amp;'Combined Table'!$B48,'Restart 50m'!$A$1:$A$1067&amp;'Restart 50m'!$B$1:$B$1067,0)))</f>
        <v/>
      </c>
      <c r="HK48" s="13">
        <f t="array" ref="HK48">IF(ISNA(INDEX('Restart 50m'!P$1:P$1067,MATCH('Combined Table'!$A48&amp;'Combined Table'!$B48,'Restart 50m'!$A$1:$A$1067&amp;'Restart 50m'!$B$1:$B$1067,0))),"",INDEX('Restart 50m'!P$1:P$1067,MATCH('Combined Table'!$A48&amp;'Combined Table'!$B48,'Restart 50m'!$A$1:$A$1067&amp;'Restart 50m'!$B$1:$B$1067,0)))</f>
        <v>3</v>
      </c>
      <c r="HL48" s="13" t="str">
        <f t="array" ref="HL48">IF(ISNA(INDEX('Restart 50m'!Q$1:Q$1067,MATCH('Combined Table'!$A48&amp;'Combined Table'!$B48,'Restart 50m'!$A$1:$A$1067&amp;'Restart 50m'!$B$1:$B$1067,0))),"",INDEX('Restart 50m'!Q$1:Q$1067,MATCH('Combined Table'!$A48&amp;'Combined Table'!$B48,'Restart 50m'!$A$1:$A$1067&amp;'Restart 50m'!$B$1:$B$1067,0)))</f>
        <v/>
      </c>
      <c r="HM48" s="13" t="str">
        <f t="array" ref="HM48">IF(ISNA(INDEX('Restart 50m'!R$1:R$1067,MATCH('Combined Table'!$A48&amp;'Combined Table'!$B48,'Restart 50m'!$A$1:$A$1067&amp;'Restart 50m'!$B$1:$B$1067,0))),"",INDEX('Restart 50m'!R$1:R$1067,MATCH('Combined Table'!$A48&amp;'Combined Table'!$B48,'Restart 50m'!$A$1:$A$1067&amp;'Restart 50m'!$B$1:$B$1067,0)))</f>
        <v/>
      </c>
      <c r="HN48" s="13">
        <f t="array" ref="HN48">IF(ISNA(INDEX('Restart 50m'!S$1:S$1067,MATCH('Combined Table'!$A48&amp;'Combined Table'!$B48,'Restart 50m'!$A$1:$A$1067&amp;'Restart 50m'!$B$1:$B$1067,0))),"",INDEX('Restart 50m'!S$1:S$1067,MATCH('Combined Table'!$A48&amp;'Combined Table'!$B48,'Restart 50m'!$A$1:$A$1067&amp;'Restart 50m'!$B$1:$B$1067,0)))</f>
        <v>3</v>
      </c>
      <c r="HO48" s="13">
        <f t="array" ref="HO48">IF(ISNA(INDEX('Restart 50m'!T$1:T$1067,MATCH('Combined Table'!$A48&amp;'Combined Table'!$B48,'Restart 50m'!$A$1:$A$1067&amp;'Restart 50m'!$B$1:$B$1067,0))),"",INDEX('Restart 50m'!T$1:T$1067,MATCH('Combined Table'!$A48&amp;'Combined Table'!$B48,'Restart 50m'!$A$1:$A$1067&amp;'Restart 50m'!$B$1:$B$1067,0)))</f>
        <v>3</v>
      </c>
      <c r="HP48" s="13">
        <f t="array" ref="HP48">IF(ISNA(INDEX('Restart 50m'!U$1:U$1067,MATCH('Combined Table'!$A48&amp;'Combined Table'!$B48,'Restart 50m'!$A$1:$A$1067&amp;'Restart 50m'!$B$1:$B$1067,0))),"",INDEX('Restart 50m'!U$1:U$1067,MATCH('Combined Table'!$A48&amp;'Combined Table'!$B48,'Restart 50m'!$A$1:$A$1067&amp;'Restart 50m'!$B$1:$B$1067,0)))</f>
        <v>3</v>
      </c>
      <c r="HQ48" s="1" t="str">
        <f t="array" ref="HQ48">IF(ISNA(INDEX('Restart 22m'!C$1:C$1067,MATCH('Combined Table'!$A48&amp;'Combined Table'!$B48,'Restart 22m'!$A$1:$A$1067&amp;'Restart 22m'!$B$1:$B$1067,0))),"",INDEX('Restart 22m'!C$1:C$1067,MATCH('Combined Table'!$A48&amp;'Combined Table'!$B48,'Restart 22m'!$A$1:$A$1067&amp;'Restart 22m'!$B$1:$B$1067,0)))</f>
        <v/>
      </c>
      <c r="HR48" s="13" t="str">
        <f t="array" ref="HR48">IF(ISNA(INDEX('Restart 22m'!D$1:D$1067,MATCH('Combined Table'!$A48&amp;'Combined Table'!$B48,'Restart 22m'!$A$1:$A$1067&amp;'Restart 22m'!$B$1:$B$1067,0))),"",INDEX('Restart 22m'!D$1:D$1067,MATCH('Combined Table'!$A48&amp;'Combined Table'!$B48,'Restart 22m'!$A$1:$A$1067&amp;'Restart 22m'!$B$1:$B$1067,0)))</f>
        <v/>
      </c>
      <c r="HS48" s="13" t="str">
        <f t="array" ref="HS48">IF(ISNA(INDEX('Restart 22m'!E$1:E$1067,MATCH('Combined Table'!$A48&amp;'Combined Table'!$B48,'Restart 22m'!$A$1:$A$1067&amp;'Restart 22m'!$B$1:$B$1067,0))),"",INDEX('Restart 22m'!E$1:E$1067,MATCH('Combined Table'!$A48&amp;'Combined Table'!$B48,'Restart 22m'!$A$1:$A$1067&amp;'Restart 22m'!$B$1:$B$1067,0)))</f>
        <v/>
      </c>
      <c r="HT48" s="13" t="str">
        <f t="array" ref="HT48">IF(ISNA(INDEX('Restart 22m'!F$1:F$1067,MATCH('Combined Table'!$A48&amp;'Combined Table'!$B48,'Restart 22m'!$A$1:$A$1067&amp;'Restart 22m'!$B$1:$B$1067,0))),"",INDEX('Restart 22m'!F$1:F$1067,MATCH('Combined Table'!$A48&amp;'Combined Table'!$B48,'Restart 22m'!$A$1:$A$1067&amp;'Restart 22m'!$B$1:$B$1067,0)))</f>
        <v/>
      </c>
      <c r="HU48" s="13" t="str">
        <f t="array" ref="HU48">IF(ISNA(INDEX('Restart 22m'!G$1:G$1067,MATCH('Combined Table'!$A48&amp;'Combined Table'!$B48,'Restart 22m'!$A$1:$A$1067&amp;'Restart 22m'!$B$1:$B$1067,0))),"",INDEX('Restart 22m'!G$1:G$1067,MATCH('Combined Table'!$A48&amp;'Combined Table'!$B48,'Restart 22m'!$A$1:$A$1067&amp;'Restart 22m'!$B$1:$B$1067,0)))</f>
        <v/>
      </c>
      <c r="HV48" s="13" t="str">
        <f t="array" ref="HV48">IF(ISNA(INDEX('Restart 22m'!H$1:H$1067,MATCH('Combined Table'!$A48&amp;'Combined Table'!$B48,'Restart 22m'!$A$1:$A$1067&amp;'Restart 22m'!$B$1:$B$1067,0))),"",INDEX('Restart 22m'!H$1:H$1067,MATCH('Combined Table'!$A48&amp;'Combined Table'!$B48,'Restart 22m'!$A$1:$A$1067&amp;'Restart 22m'!$B$1:$B$1067,0)))</f>
        <v/>
      </c>
      <c r="HW48" s="13" t="str">
        <f t="array" ref="HW48">IF(ISNA(INDEX('Restart 22m'!I$1:I$1067,MATCH('Combined Table'!$A48&amp;'Combined Table'!$B48,'Restart 22m'!$A$1:$A$1067&amp;'Restart 22m'!$B$1:$B$1067,0))),"",INDEX('Restart 22m'!I$1:I$1067,MATCH('Combined Table'!$A48&amp;'Combined Table'!$B48,'Restart 22m'!$A$1:$A$1067&amp;'Restart 22m'!$B$1:$B$1067,0)))</f>
        <v/>
      </c>
      <c r="HX48" s="13" t="str">
        <f t="array" ref="HX48">IF(ISNA(INDEX('Restart 22m'!J$1:J$1067,MATCH('Combined Table'!$A48&amp;'Combined Table'!$B48,'Restart 22m'!$A$1:$A$1067&amp;'Restart 22m'!$B$1:$B$1067,0))),"",INDEX('Restart 22m'!J$1:J$1067,MATCH('Combined Table'!$A48&amp;'Combined Table'!$B48,'Restart 22m'!$A$1:$A$1067&amp;'Restart 22m'!$B$1:$B$1067,0)))</f>
        <v/>
      </c>
      <c r="HY48" s="13" t="str">
        <f t="array" ref="HY48">IF(ISNA(INDEX('Restart 22m'!K$1:K$1067,MATCH('Combined Table'!$A48&amp;'Combined Table'!$B48,'Restart 22m'!$A$1:$A$1067&amp;'Restart 22m'!$B$1:$B$1067,0))),"",INDEX('Restart 22m'!K$1:K$1067,MATCH('Combined Table'!$A48&amp;'Combined Table'!$B48,'Restart 22m'!$A$1:$A$1067&amp;'Restart 22m'!$B$1:$B$1067,0)))</f>
        <v/>
      </c>
      <c r="HZ48" s="13" t="str">
        <f t="array" ref="HZ48">IF(ISNA(INDEX('Restart 22m'!L$1:L$1067,MATCH('Combined Table'!$A48&amp;'Combined Table'!$B48,'Restart 22m'!$A$1:$A$1067&amp;'Restart 22m'!$B$1:$B$1067,0))),"",INDEX('Restart 22m'!L$1:L$1067,MATCH('Combined Table'!$A48&amp;'Combined Table'!$B48,'Restart 22m'!$A$1:$A$1067&amp;'Restart 22m'!$B$1:$B$1067,0)))</f>
        <v/>
      </c>
      <c r="IA48" s="13" t="str">
        <f t="array" ref="IA48">IF(ISNA(INDEX('Restart 22m'!M$1:M$1067,MATCH('Combined Table'!$A48&amp;'Combined Table'!$B48,'Restart 22m'!$A$1:$A$1067&amp;'Restart 22m'!$B$1:$B$1067,0))),"",INDEX('Restart 22m'!M$1:M$1067,MATCH('Combined Table'!$A48&amp;'Combined Table'!$B48,'Restart 22m'!$A$1:$A$1067&amp;'Restart 22m'!$B$1:$B$1067,0)))</f>
        <v/>
      </c>
      <c r="IB48" s="13" t="str">
        <f t="array" ref="IB48">IF(ISNA(INDEX('Restart 22m'!N$1:N$1067,MATCH('Combined Table'!$A48&amp;'Combined Table'!$B48,'Restart 22m'!$A$1:$A$1067&amp;'Restart 22m'!$B$1:$B$1067,0))),"",INDEX('Restart 22m'!N$1:N$1067,MATCH('Combined Table'!$A48&amp;'Combined Table'!$B48,'Restart 22m'!$A$1:$A$1067&amp;'Restart 22m'!$B$1:$B$1067,0)))</f>
        <v/>
      </c>
      <c r="IC48" s="13" t="str">
        <f t="array" ref="IC48">IF(ISNA(INDEX('Restart 22m'!O$1:O$1067,MATCH('Combined Table'!$A48&amp;'Combined Table'!$B48,'Restart 22m'!$A$1:$A$1067&amp;'Restart 22m'!$B$1:$B$1067,0))),"",INDEX('Restart 22m'!O$1:O$1067,MATCH('Combined Table'!$A48&amp;'Combined Table'!$B48,'Restart 22m'!$A$1:$A$1067&amp;'Restart 22m'!$B$1:$B$1067,0)))</f>
        <v/>
      </c>
      <c r="ID48" s="13" t="str">
        <f t="array" ref="ID48">IF(ISNA(INDEX('Restart 22m'!P$1:P$1067,MATCH('Combined Table'!$A48&amp;'Combined Table'!$B48,'Restart 22m'!$A$1:$A$1067&amp;'Restart 22m'!$B$1:$B$1067,0))),"",INDEX('Restart 22m'!P$1:P$1067,MATCH('Combined Table'!$A48&amp;'Combined Table'!$B48,'Restart 22m'!$A$1:$A$1067&amp;'Restart 22m'!$B$1:$B$1067,0)))</f>
        <v/>
      </c>
      <c r="IE48" s="13" t="str">
        <f t="array" ref="IE48">IF(ISNA(INDEX('Restart 22m'!Q$1:Q$1067,MATCH('Combined Table'!$A48&amp;'Combined Table'!$B48,'Restart 22m'!$A$1:$A$1067&amp;'Restart 22m'!$B$1:$B$1067,0))),"",INDEX('Restart 22m'!Q$1:Q$1067,MATCH('Combined Table'!$A48&amp;'Combined Table'!$B48,'Restart 22m'!$A$1:$A$1067&amp;'Restart 22m'!$B$1:$B$1067,0)))</f>
        <v/>
      </c>
      <c r="IF48" s="13" t="str">
        <f t="array" ref="IF48">IF(ISNA(INDEX('Restart 22m'!R$1:R$1067,MATCH('Combined Table'!$A48&amp;'Combined Table'!$B48,'Restart 22m'!$A$1:$A$1067&amp;'Restart 22m'!$B$1:$B$1067,0))),"",INDEX('Restart 22m'!R$1:R$1067,MATCH('Combined Table'!$A48&amp;'Combined Table'!$B48,'Restart 22m'!$A$1:$A$1067&amp;'Restart 22m'!$B$1:$B$1067,0)))</f>
        <v/>
      </c>
      <c r="IG48" s="13" t="str">
        <f t="array" ref="IG48">IF(ISNA(INDEX('Restart 22m'!S$1:S$1067,MATCH('Combined Table'!$A48&amp;'Combined Table'!$B48,'Restart 22m'!$A$1:$A$1067&amp;'Restart 22m'!$B$1:$B$1067,0))),"",INDEX('Restart 22m'!S$1:S$1067,MATCH('Combined Table'!$A48&amp;'Combined Table'!$B48,'Restart 22m'!$A$1:$A$1067&amp;'Restart 22m'!$B$1:$B$1067,0)))</f>
        <v/>
      </c>
      <c r="IH48" s="13" t="str">
        <f t="array" ref="IH48">IF(ISNA(INDEX('Restart 22m'!T$1:T$1067,MATCH('Combined Table'!$A48&amp;'Combined Table'!$B48,'Restart 22m'!$A$1:$A$1067&amp;'Restart 22m'!$B$1:$B$1067,0))),"",INDEX('Restart 22m'!T$1:T$1067,MATCH('Combined Table'!$A48&amp;'Combined Table'!$B48,'Restart 22m'!$A$1:$A$1067&amp;'Restart 22m'!$B$1:$B$1067,0)))</f>
        <v/>
      </c>
      <c r="II48" s="13" t="str">
        <f t="array" ref="II48">IF(ISNA(INDEX('Restart 22m'!U$1:U$1067,MATCH('Combined Table'!$A48&amp;'Combined Table'!$B48,'Restart 22m'!$A$1:$A$1067&amp;'Restart 22m'!$B$1:$B$1067,0))),"",INDEX('Restart 22m'!U$1:U$1067,MATCH('Combined Table'!$A48&amp;'Combined Table'!$B48,'Restart 22m'!$A$1:$A$1067&amp;'Restart 22m'!$B$1:$B$1067,0)))</f>
        <v/>
      </c>
      <c r="IJ48" s="13"/>
    </row>
    <row r="49" spans="1:244" x14ac:dyDescent="0.25">
      <c r="A49" s="5" t="s">
        <v>17</v>
      </c>
      <c r="B49" s="3">
        <v>3</v>
      </c>
      <c r="C49" s="13">
        <f t="array" ref="C49">INDEX('Points Table'!C$1:C$1067,MATCH('Combined Table'!$A49&amp;'Combined Table'!$B49,$A$1:$A$1067&amp;$B$1:$B$1067,0))</f>
        <v>19</v>
      </c>
      <c r="D49" s="13">
        <f t="array" ref="D49">INDEX('Points Table'!D$1:D$1067,MATCH('Combined Table'!$A49&amp;'Combined Table'!$B49,$A$1:$A$1067&amp;$B$1:$B$1067,0))</f>
        <v>2</v>
      </c>
      <c r="E49" s="13" t="str">
        <f t="array" ref="E49">INDEX('Points Table'!E$1:E$1067,MATCH('Combined Table'!$A49&amp;'Combined Table'!$B49,$A$1:$A$1067&amp;$B$1:$B$1067,0))</f>
        <v/>
      </c>
      <c r="F49" s="13">
        <f t="array" ref="F49">INDEX('Points Table'!F$1:F$1067,MATCH('Combined Table'!$A49&amp;'Combined Table'!$B49,$A$1:$A$1067&amp;$B$1:$B$1067,0))</f>
        <v>3</v>
      </c>
      <c r="G49" s="13">
        <f t="array" ref="G49">INDEX('Points Table'!G$1:G$1067,MATCH('Combined Table'!$A49&amp;'Combined Table'!$B49,$A$1:$A$1067&amp;$B$1:$B$1067,0))</f>
        <v>42.9</v>
      </c>
      <c r="H49" s="13" t="str">
        <f t="array" ref="H49">INDEX('Points Table'!H$1:H$1067,MATCH('Combined Table'!$A49&amp;'Combined Table'!$B49,$A$1:$A$1067&amp;$B$1:$B$1067,0))</f>
        <v/>
      </c>
      <c r="I49" s="13" t="str">
        <f t="array" ref="I49">INDEX('Possesion Times'!C$1:C$1067,MATCH('Combined Table'!$A49&amp;'Combined Table'!$B49,$A$1:$A$1067&amp;$B$1:$B$1067,0))</f>
        <v>2:27</v>
      </c>
      <c r="J49" s="13" t="str">
        <f t="array" ref="J49">INDEX('Possesion Times'!D$1:D$1067,MATCH('Combined Table'!$A49&amp;'Combined Table'!$B49,$A$1:$A$1067&amp;$B$1:$B$1067,0))</f>
        <v>1:50</v>
      </c>
      <c r="K49" s="13" t="str">
        <f t="array" ref="K49">INDEX('Possesion Times'!E$1:E$1067,MATCH('Combined Table'!$A49&amp;'Combined Table'!$B49,$A$1:$A$1067&amp;$B$1:$B$1067,0))</f>
        <v>4:17</v>
      </c>
      <c r="L49" s="13">
        <f t="array" ref="L49">INDEX('Possesion Times'!F$1:F$1067,MATCH('Combined Table'!$A49&amp;'Combined Table'!$B49,$A$1:$A$1067&amp;$B$1:$B$1067,0))</f>
        <v>11.3</v>
      </c>
      <c r="M49" s="13" t="str">
        <f t="array" ref="M49">INDEX('Possesion Times'!G$1:G$1067,MATCH('Combined Table'!$A49&amp;'Combined Table'!$B49,$A$1:$A$1067&amp;$B$1:$B$1067,0))</f>
        <v>1:29</v>
      </c>
      <c r="N49" s="13" t="str">
        <f t="array" ref="N49">INDEX('Possesion Times'!H$1:H$1067,MATCH('Combined Table'!$A49&amp;'Combined Table'!$B49,$A$1:$A$1067&amp;$B$1:$B$1067,0))</f>
        <v>2:33</v>
      </c>
      <c r="O49" s="13" t="str">
        <f t="array" ref="O49">INDEX('Possesion Times'!I$1:I$1067,MATCH('Combined Table'!$A49&amp;'Combined Table'!$B49,$A$1:$A$1067&amp;$B$1:$B$1067,0))</f>
        <v>4:02</v>
      </c>
      <c r="P49" s="13">
        <f t="array" ref="P49">INDEX('Possesion Times'!J$1:J$1067,MATCH('Combined Table'!$A49&amp;'Combined Table'!$B49,$A$1:$A$1067&amp;$B$1:$B$1067,0))</f>
        <v>10.7</v>
      </c>
      <c r="Q49" s="13" t="str">
        <f t="array" ref="Q49">INDEX('Possesion Times'!K$1:K$1067,MATCH('Combined Table'!$A49&amp;'Combined Table'!$B49,$A$1:$A$1067&amp;$B$1:$B$1067,0))</f>
        <v>3:13</v>
      </c>
      <c r="R49" s="13" t="str">
        <f t="array" ref="R49">INDEX('Possesion Times'!L$1:L$1067,MATCH('Combined Table'!$A49&amp;'Combined Table'!$B49,$A$1:$A$1067&amp;$B$1:$B$1067,0))</f>
        <v>3:38</v>
      </c>
      <c r="S49" s="13" t="str">
        <f t="array" ref="S49">INDEX('Possesion Times'!M$1:M$1067,MATCH('Combined Table'!$A49&amp;'Combined Table'!$B49,$A$1:$A$1067&amp;$B$1:$B$1067,0))</f>
        <v>6:51</v>
      </c>
      <c r="T49" s="13">
        <f t="array" ref="T49">INDEX('Possesion Times'!N$1:N$1067,MATCH('Combined Table'!$A49&amp;'Combined Table'!$B49,$A$1:$A$1067&amp;$B$1:$B$1067,0))</f>
        <v>18.100000000000001</v>
      </c>
      <c r="U49" s="13" t="str">
        <f t="array" ref="U49">INDEX('Possesion Times'!O$1:O$1067,MATCH('Combined Table'!$A49&amp;'Combined Table'!$B49,$A$1:$A$1067&amp;$B$1:$B$1067,0))</f>
        <v>2:58</v>
      </c>
      <c r="V49" s="13" t="str">
        <f t="array" ref="V49">INDEX('Possesion Times'!P$1:P$1067,MATCH('Combined Table'!$A49&amp;'Combined Table'!$B49,$A$1:$A$1067&amp;$B$1:$B$1067,0))</f>
        <v>5:11</v>
      </c>
      <c r="W49" s="13" t="str">
        <f t="array" ref="W49">INDEX('Possesion Times'!Q$1:Q$1067,MATCH('Combined Table'!$A49&amp;'Combined Table'!$B49,$A$1:$A$1067&amp;$B$1:$B$1067,0))</f>
        <v>8:09</v>
      </c>
      <c r="X49" s="13">
        <f t="array" ref="X49">INDEX('Possesion Times'!R$1:R$1067,MATCH('Combined Table'!$A49&amp;'Combined Table'!$B49,$A$1:$A$1067&amp;$B$1:$B$1067,0))</f>
        <v>21.5</v>
      </c>
      <c r="Y49" s="13" t="str">
        <f t="array" ref="Y49">INDEX('Possesion Times'!S$1:S$1067,MATCH('Combined Table'!$A49&amp;'Combined Table'!$B49,$A$1:$A$1067&amp;$B$1:$B$1067,0))</f>
        <v>10:07</v>
      </c>
      <c r="Z49" s="13" t="str">
        <f t="array" ref="Z49">INDEX('Possesion Times'!T$1:T$1067,MATCH('Combined Table'!$A49&amp;'Combined Table'!$B49,$A$1:$A$1067&amp;$B$1:$B$1067,0))</f>
        <v>13:12</v>
      </c>
      <c r="AA49" s="13" t="str">
        <f t="array" ref="AA49">INDEX('Possesion Times'!U$1:U$1067,MATCH('Combined Table'!$A49&amp;'Combined Table'!$B49,$A$1:$A$1067&amp;$B$1:$B$1067,0))</f>
        <v>23:19</v>
      </c>
      <c r="AB49" s="13">
        <f t="array" ref="AB49">INDEX('Possesion Times'!V$1:V$1067,MATCH('Combined Table'!$A49&amp;'Combined Table'!$B49,$A$1:$A$1067&amp;$B$1:$B$1067,0))</f>
        <v>61.6</v>
      </c>
      <c r="AC49" s="1">
        <f t="array" ref="AC49">INDEX('Possession Source'!C$1:C$1067,MATCH('Combined Table'!$A49&amp;'Combined Table'!$B49,$A$1:$A$1067&amp;$B$1:$B$1067,0))</f>
        <v>14</v>
      </c>
      <c r="AD49" s="13">
        <f t="array" ref="AD49">INDEX('Possession Source'!D$1:D$1067,MATCH('Combined Table'!$A49&amp;'Combined Table'!$B49,$A$1:$A$1067&amp;$B$1:$B$1067,0))</f>
        <v>5</v>
      </c>
      <c r="AE49" s="13">
        <f t="array" ref="AE49">INDEX('Possession Source'!E$1:E$1067,MATCH('Combined Table'!$A49&amp;'Combined Table'!$B49,$A$1:$A$1067&amp;$B$1:$B$1067,0))</f>
        <v>5</v>
      </c>
      <c r="AF49" s="13">
        <f t="array" ref="AF49">INDEX('Possession Source'!F$1:F$1067,MATCH('Combined Table'!$A49&amp;'Combined Table'!$B49,$A$1:$A$1067&amp;$B$1:$B$1067,0))</f>
        <v>1</v>
      </c>
      <c r="AG49" s="13">
        <f t="array" ref="AG49">INDEX('Possession Source'!G$1:G$1067,MATCH('Combined Table'!$A49&amp;'Combined Table'!$B49,$A$1:$A$1067&amp;$B$1:$B$1067,0))</f>
        <v>25</v>
      </c>
      <c r="AH49" s="13">
        <f t="array" ref="AH49">INDEX('Possession Source'!H$1:H$1067,MATCH('Combined Table'!$A49&amp;'Combined Table'!$B49,$A$1:$A$1067&amp;$B$1:$B$1067,0))</f>
        <v>12</v>
      </c>
      <c r="AI49" s="13" t="str">
        <f t="array" ref="AI49">INDEX('Possession Source'!I$1:I$1067,MATCH('Combined Table'!$A49&amp;'Combined Table'!$B49,$A$1:$A$1067&amp;$B$1:$B$1067,0))</f>
        <v/>
      </c>
      <c r="AJ49" s="13">
        <f t="array" ref="AJ49">INDEX('Possession Source'!J$1:J$1067,MATCH('Combined Table'!$A49&amp;'Combined Table'!$B49,$A$1:$A$1067&amp;$B$1:$B$1067,0))</f>
        <v>3</v>
      </c>
      <c r="AK49" s="13">
        <f t="array" ref="AK49">INDEX('Possession Source'!K$1:K$1067,MATCH('Combined Table'!$A49&amp;'Combined Table'!$B49,$A$1:$A$1067&amp;$B$1:$B$1067,0))</f>
        <v>2</v>
      </c>
      <c r="AL49" s="13" t="str">
        <f t="array" ref="AL49">INDEX('Possession Source'!L$1:L$1067,MATCH('Combined Table'!$A49&amp;'Combined Table'!$B49,$A$1:$A$1067&amp;$B$1:$B$1067,0))</f>
        <v/>
      </c>
      <c r="AM49" s="13" t="str">
        <f t="array" ref="AM49">INDEX('Possession Source'!M$1:M$1067,MATCH('Combined Table'!$A49&amp;'Combined Table'!$B49,$A$1:$A$1067&amp;$B$1:$B$1067,0))</f>
        <v/>
      </c>
      <c r="AN49" s="13">
        <f t="array" ref="AN49">INDEX('Possession Source'!N$1:N$1067,MATCH('Combined Table'!$A49&amp;'Combined Table'!$B49,$A$1:$A$1067&amp;$B$1:$B$1067,0))</f>
        <v>1</v>
      </c>
      <c r="AO49" s="13" t="str">
        <f t="array" ref="AO49">INDEX('Possession Source'!O$1:O$1067,MATCH('Combined Table'!$A49&amp;'Combined Table'!$B49,$A$1:$A$1067&amp;$B$1:$B$1067,0))</f>
        <v/>
      </c>
      <c r="AP49" s="13">
        <f t="array" ref="AP49">INDEX('Possession Source'!P$1:P$1067,MATCH('Combined Table'!$A49&amp;'Combined Table'!$B49,$A$1:$A$1067&amp;$B$1:$B$1067,0))</f>
        <v>18</v>
      </c>
      <c r="AQ49" s="13">
        <f t="array" ref="AQ49">INDEX('Possession Source'!Q$1:Q$1067,MATCH('Combined Table'!$A49&amp;'Combined Table'!$B49,$A$1:$A$1067&amp;$B$1:$B$1067,0))</f>
        <v>43</v>
      </c>
      <c r="AR49" s="1" t="str">
        <f t="array" ref="AR49">INDEX('Penalties Frees conceded'!C$1:C$1067,MATCH('Combined Table'!$A49&amp;'Combined Table'!$B49,$A$1:$A$1067&amp;$B$1:$B$1067,0))</f>
        <v/>
      </c>
      <c r="AS49" s="13" t="str">
        <f t="array" ref="AS49">INDEX('Penalties Frees conceded'!D$1:D$1067,MATCH('Combined Table'!$A49&amp;'Combined Table'!$B49,$A$1:$A$1067&amp;$B$1:$B$1067,0))</f>
        <v/>
      </c>
      <c r="AT49" s="13" t="str">
        <f t="array" ref="AT49">INDEX('Penalties Frees conceded'!E$1:E$1067,MATCH('Combined Table'!$A49&amp;'Combined Table'!$B49,$A$1:$A$1067&amp;$B$1:$B$1067,0))</f>
        <v/>
      </c>
      <c r="AU49" s="13">
        <f t="array" ref="AU49">INDEX('Penalties Frees conceded'!F$1:F$1067,MATCH('Combined Table'!$A49&amp;'Combined Table'!$B49,$A$1:$A$1067&amp;$B$1:$B$1067,0))</f>
        <v>3</v>
      </c>
      <c r="AV49" s="13" t="str">
        <f t="array" ref="AV49">INDEX('Penalties Frees conceded'!G$1:G$1067,MATCH('Combined Table'!$A49&amp;'Combined Table'!$B49,$A$1:$A$1067&amp;$B$1:$B$1067,0))</f>
        <v/>
      </c>
      <c r="AW49" s="13" t="str">
        <f t="array" ref="AW49">INDEX('Penalties Frees conceded'!H$1:H$1067,MATCH('Combined Table'!$A49&amp;'Combined Table'!$B49,$A$1:$A$1067&amp;$B$1:$B$1067,0))</f>
        <v/>
      </c>
      <c r="AX49" s="13">
        <f t="array" ref="AX49">INDEX('Penalties Frees conceded'!I$1:I$1067,MATCH('Combined Table'!$A49&amp;'Combined Table'!$B49,$A$1:$A$1067&amp;$B$1:$B$1067,0))</f>
        <v>3</v>
      </c>
      <c r="AY49" s="13">
        <f t="array" ref="AY49">INDEX('Penalties Frees conceded'!J$1:J$1067,MATCH('Combined Table'!$A49&amp;'Combined Table'!$B49,$A$1:$A$1067&amp;$B$1:$B$1067,0))</f>
        <v>1</v>
      </c>
      <c r="AZ49" s="13">
        <f t="array" ref="AZ49">INDEX('Penalties Frees conceded'!K$1:K$1067,MATCH('Combined Table'!$A49&amp;'Combined Table'!$B49,$A$1:$A$1067&amp;$B$1:$B$1067,0))</f>
        <v>1</v>
      </c>
      <c r="BA49" s="13">
        <f t="array" ref="BA49">INDEX('Penalties Frees conceded'!L$1:L$1067,MATCH('Combined Table'!$A49&amp;'Combined Table'!$B49,$A$1:$A$1067&amp;$B$1:$B$1067,0))</f>
        <v>1</v>
      </c>
      <c r="BB49" s="13">
        <f t="array" ref="BB49">INDEX('Penalties Frees conceded'!M$1:M$1067,MATCH('Combined Table'!$A49&amp;'Combined Table'!$B49,$A$1:$A$1067&amp;$B$1:$B$1067,0))</f>
        <v>3</v>
      </c>
      <c r="BC49" s="13" t="str">
        <f t="array" ref="BC49">INDEX('Penalties Frees conceded'!N$1:N$1067,MATCH('Combined Table'!$A49&amp;'Combined Table'!$B49,$A$1:$A$1067&amp;$B$1:$B$1067,0))</f>
        <v/>
      </c>
      <c r="BD49" s="13">
        <f t="array" ref="BD49">INDEX('Penalties Frees conceded'!O$1:O$1067,MATCH('Combined Table'!$A49&amp;'Combined Table'!$B49,$A$1:$A$1067&amp;$B$1:$B$1067,0))</f>
        <v>1</v>
      </c>
      <c r="BE49" s="13">
        <f t="array" ref="BE49">INDEX('Penalties Frees conceded'!P$1:P$1067,MATCH('Combined Table'!$A49&amp;'Combined Table'!$B49,$A$1:$A$1067&amp;$B$1:$B$1067,0))</f>
        <v>7</v>
      </c>
      <c r="BF49" s="13">
        <f t="array" ref="BF49">INDEX('Penalties Frees conceded'!Q$1:Q$1067,MATCH('Combined Table'!$A49&amp;'Combined Table'!$B49,$A$1:$A$1067&amp;$B$1:$B$1067,0))</f>
        <v>10</v>
      </c>
      <c r="BG49" s="1">
        <f t="array" ref="BG49">INDEX('Attack Possession'!C$1:C$1067,MATCH('Combined Table'!$A49&amp;'Combined Table'!$B49,$A$1:$A$1067&amp;$B$1:$B$1067,0))</f>
        <v>14</v>
      </c>
      <c r="BH49" s="13">
        <f t="array" ref="BH49">INDEX('Attack Possession'!D$1:D$1067,MATCH('Combined Table'!$A49&amp;'Combined Table'!$B49,$A$1:$A$1067&amp;$B$1:$B$1067,0))</f>
        <v>76</v>
      </c>
      <c r="BI49" s="13">
        <f t="array" ref="BI49">INDEX('Attack Possession'!E$1:E$1067,MATCH('Combined Table'!$A49&amp;'Combined Table'!$B49,$A$1:$A$1067&amp;$B$1:$B$1067,0))</f>
        <v>58.9</v>
      </c>
      <c r="BJ49" s="13">
        <f t="array" ref="BJ49">INDEX('Attack Possession'!F$1:F$1067,MATCH('Combined Table'!$A49&amp;'Combined Table'!$B49,$A$1:$A$1067&amp;$B$1:$B$1067,0))</f>
        <v>3.9</v>
      </c>
      <c r="BK49" s="13">
        <f t="array" ref="BK49">INDEX('Attack Possession'!G$1:G$1067,MATCH('Combined Table'!$A49&amp;'Combined Table'!$B49,$A$1:$A$1067&amp;$B$1:$B$1067,0))</f>
        <v>10</v>
      </c>
      <c r="BL49" s="13">
        <f t="array" ref="BL49">INDEX('Attack Possession'!H$1:H$1067,MATCH('Combined Table'!$A49&amp;'Combined Table'!$B49,$A$1:$A$1067&amp;$B$1:$B$1067,0))</f>
        <v>9</v>
      </c>
      <c r="BM49" s="13">
        <f t="array" ref="BM49">INDEX('Attack Possession'!I$1:I$1067,MATCH('Combined Table'!$A49&amp;'Combined Table'!$B49,$A$1:$A$1067&amp;$B$1:$B$1067,0))</f>
        <v>5</v>
      </c>
      <c r="BN49" s="13">
        <f t="array" ref="BN49">INDEX('Attack Possession'!J$1:J$1067,MATCH('Combined Table'!$A49&amp;'Combined Table'!$B49,$A$1:$A$1067&amp;$B$1:$B$1067,0))</f>
        <v>7</v>
      </c>
      <c r="BO49" s="13">
        <f t="array" ref="BO49">INDEX('Attack Possession'!K$1:K$1067,MATCH('Combined Table'!$A49&amp;'Combined Table'!$B49,$A$1:$A$1067&amp;$B$1:$B$1067,0))</f>
        <v>2</v>
      </c>
      <c r="BP49" s="13">
        <f t="array" ref="BP49">INDEX('Attack Possession'!L$1:L$1067,MATCH('Combined Table'!$A49&amp;'Combined Table'!$B49,$A$1:$A$1067&amp;$B$1:$B$1067,0))</f>
        <v>3</v>
      </c>
      <c r="BQ49" s="13">
        <f t="array" ref="BQ49">INDEX('Attack Possession'!M$1:M$1067,MATCH('Combined Table'!$A49&amp;'Combined Table'!$B49,$A$1:$A$1067&amp;$B$1:$B$1067,0))</f>
        <v>1</v>
      </c>
      <c r="BR49" s="13">
        <f t="array" ref="BR49">INDEX('Attack Possession'!N$1:N$1067,MATCH('Combined Table'!$A49&amp;'Combined Table'!$B49,$A$1:$A$1067&amp;$B$1:$B$1067,0))</f>
        <v>2</v>
      </c>
      <c r="BS49" s="13">
        <f t="array" ref="BS49">INDEX('Attack Possession'!O$1:O$1067,MATCH('Combined Table'!$A49&amp;'Combined Table'!$B49,$A$1:$A$1067&amp;$B$1:$B$1067,0))</f>
        <v>4</v>
      </c>
      <c r="BT49" s="13">
        <f t="array" ref="BT49">INDEX('Attack Possession'!P$1:P$1067,MATCH('Combined Table'!$A49&amp;'Combined Table'!$B49,$A$1:$A$1067&amp;$B$1:$B$1067,0))</f>
        <v>43</v>
      </c>
      <c r="BU49" s="13">
        <f t="array" ref="BU49">INDEX('Attack Possession'!Q$1:Q$1067,MATCH('Combined Table'!$A49&amp;'Combined Table'!$B49,$A$1:$A$1067&amp;$B$1:$B$1067,0))</f>
        <v>168</v>
      </c>
      <c r="BV49" s="1">
        <f t="array" ref="BV49">INDEX('Kicks in Play'!C$1:C$1067,MATCH('Combined Table'!$A49&amp;'Combined Table'!$B49,$A$1:$A$1067&amp;$B$1:$B$1067,0))</f>
        <v>7</v>
      </c>
      <c r="BW49" s="13">
        <f t="array" ref="BW49">INDEX('Kicks in Play'!D$1:D$1067,MATCH('Combined Table'!$A49&amp;'Combined Table'!$B49,$A$1:$A$1067&amp;$B$1:$B$1067,0))</f>
        <v>281</v>
      </c>
      <c r="BX49" s="13">
        <f t="array" ref="BX49">INDEX('Kicks in Play'!E$1:E$1067,MATCH('Combined Table'!$A49&amp;'Combined Table'!$B49,$A$1:$A$1067&amp;$B$1:$B$1067,0))</f>
        <v>40.1</v>
      </c>
      <c r="BY49" s="13">
        <f t="array" ref="BY49">INDEX('Kicks in Play'!F$1:F$1067,MATCH('Combined Table'!$A49&amp;'Combined Table'!$B49,$A$1:$A$1067&amp;$B$1:$B$1067,0))</f>
        <v>1</v>
      </c>
      <c r="BZ49" s="13">
        <f t="array" ref="BZ49">INDEX('Kicks in Play'!G$1:G$1067,MATCH('Combined Table'!$A49&amp;'Combined Table'!$B49,$A$1:$A$1067&amp;$B$1:$B$1067,0))</f>
        <v>20</v>
      </c>
      <c r="CA49" s="13">
        <f t="array" ref="CA49">INDEX('Kicks in Play'!H$1:H$1067,MATCH('Combined Table'!$A49&amp;'Combined Table'!$B49,$A$1:$A$1067&amp;$B$1:$B$1067,0))</f>
        <v>3</v>
      </c>
      <c r="CB49" s="13">
        <f t="array" ref="CB49">INDEX('Kicks in Play'!I$1:I$1067,MATCH('Combined Table'!$A49&amp;'Combined Table'!$B49,$A$1:$A$1067&amp;$B$1:$B$1067,0))</f>
        <v>57</v>
      </c>
      <c r="CC49" s="13">
        <f t="array" ref="CC49">INDEX('Kicks in Play'!J$1:J$1067,MATCH('Combined Table'!$A49&amp;'Combined Table'!$B49,$A$1:$A$1067&amp;$B$1:$B$1067,0))</f>
        <v>4</v>
      </c>
      <c r="CD49" s="13">
        <f t="array" ref="CD49">INDEX('Kicks in Play'!K$1:K$1067,MATCH('Combined Table'!$A49&amp;'Combined Table'!$B49,$A$1:$A$1067&amp;$B$1:$B$1067,0))</f>
        <v>52</v>
      </c>
      <c r="CE49" s="13">
        <f t="array" ref="CE49">INDEX('Kicks in Play'!L$1:L$1067,MATCH('Combined Table'!$A49&amp;'Combined Table'!$B49,$A$1:$A$1067&amp;$B$1:$B$1067,0))</f>
        <v>1</v>
      </c>
      <c r="CF49" s="13">
        <f t="array" ref="CF49">INDEX('Kicks in Play'!M$1:M$1067,MATCH('Combined Table'!$A49&amp;'Combined Table'!$B49,$A$1:$A$1067&amp;$B$1:$B$1067,0))</f>
        <v>-3</v>
      </c>
      <c r="CG49" s="13">
        <f t="array" ref="CG49">INDEX('Kicks in Play'!N$1:N$1067,MATCH('Combined Table'!$A49&amp;'Combined Table'!$B49,$A$1:$A$1067&amp;$B$1:$B$1067,0))</f>
        <v>3</v>
      </c>
      <c r="CH49" s="13">
        <f t="array" ref="CH49">INDEX('Kicks in Play'!O$1:O$1067,MATCH('Combined Table'!$A49&amp;'Combined Table'!$B49,$A$1:$A$1067&amp;$B$1:$B$1067,0))</f>
        <v>49</v>
      </c>
      <c r="CI49" s="13">
        <f t="array" ref="CI49">INDEX('Kicks in Play'!P$1:P$1067,MATCH('Combined Table'!$A49&amp;'Combined Table'!$B49,$A$1:$A$1067&amp;$B$1:$B$1067,0))</f>
        <v>1</v>
      </c>
      <c r="CJ49" s="13">
        <f t="array" ref="CJ49">INDEX('Kicks in Play'!Q$1:Q$1067,MATCH('Combined Table'!$A49&amp;'Combined Table'!$B49,$A$1:$A$1067&amp;$B$1:$B$1067,0))</f>
        <v>19</v>
      </c>
      <c r="CK49" s="13">
        <f t="array" ref="CK49">INDEX('Kicks in Play'!R$1:R$1067,MATCH('Combined Table'!$A49&amp;'Combined Table'!$B49,$A$1:$A$1067&amp;$B$1:$B$1067,0))</f>
        <v>456</v>
      </c>
      <c r="CL49" s="1">
        <f t="array" ref="CL49">INDEX('Defence Report'!C$1:C$1067,MATCH('Combined Table'!$A49&amp;'Combined Table'!$B49,$A$1:$A$1067&amp;$B$1:$B$1067,0))</f>
        <v>125</v>
      </c>
      <c r="CM49" s="13">
        <f t="array" ref="CM49">INDEX('Defence Report'!D$1:D$1067,MATCH('Combined Table'!$A49&amp;'Combined Table'!$B49,$A$1:$A$1067&amp;$B$1:$B$1067,0))</f>
        <v>16</v>
      </c>
      <c r="CN49" s="13">
        <f t="array" ref="CN49">INDEX('Defence Report'!E$1:E$1067,MATCH('Combined Table'!$A49&amp;'Combined Table'!$B49,$A$1:$A$1067&amp;$B$1:$B$1067,0))</f>
        <v>1</v>
      </c>
      <c r="CO49" s="13">
        <f t="array" ref="CO49">INDEX('Defence Report'!F$1:F$1067,MATCH('Combined Table'!$A49&amp;'Combined Table'!$B49,$A$1:$A$1067&amp;$B$1:$B$1067,0))</f>
        <v>86</v>
      </c>
      <c r="CP49" s="13">
        <f t="array" ref="CP49">INDEX('Defence Report'!G$1:G$1067,MATCH('Combined Table'!$A49&amp;'Combined Table'!$B49,$A$1:$A$1067&amp;$B$1:$B$1067,0))</f>
        <v>39</v>
      </c>
      <c r="CQ49" s="13">
        <f t="array" ref="CQ49">INDEX('Defence Report'!H$1:H$1067,MATCH('Combined Table'!$A49&amp;'Combined Table'!$B49,$A$1:$A$1067&amp;$B$1:$B$1067,0))</f>
        <v>84.3</v>
      </c>
      <c r="CR49" s="13">
        <f t="array" ref="CR49">INDEX('Defence Report'!I$1:I$1067,MATCH('Combined Table'!$A49&amp;'Combined Table'!$B49,$A$1:$A$1067&amp;$B$1:$B$1067,0))</f>
        <v>88</v>
      </c>
      <c r="CS49" s="13">
        <f t="array" ref="CS49">INDEX('Defence Report'!J$1:J$1067,MATCH('Combined Table'!$A49&amp;'Combined Table'!$B49,$A$1:$A$1067&amp;$B$1:$B$1067,0))</f>
        <v>8</v>
      </c>
      <c r="CT49" s="13">
        <f t="array" ref="CT49">INDEX('Defence Report'!K$1:K$1067,MATCH('Combined Table'!$A49&amp;'Combined Table'!$B49,$A$1:$A$1067&amp;$B$1:$B$1067,0))</f>
        <v>82</v>
      </c>
      <c r="CU49" s="13">
        <f t="array" ref="CU49">INDEX('Defence Report'!L$1:L$1067,MATCH('Combined Table'!$A49&amp;'Combined Table'!$B49,$A$1:$A$1067&amp;$B$1:$B$1067,0))</f>
        <v>52</v>
      </c>
      <c r="CV49" s="13">
        <f t="array" ref="CV49">INDEX('Defence Report'!M$1:M$1067,MATCH('Combined Table'!$A49&amp;'Combined Table'!$B49,$A$1:$A$1067&amp;$B$1:$B$1067,0))</f>
        <v>63.4</v>
      </c>
      <c r="CW49" s="13">
        <f t="array" ref="CW49">INDEX('Defence Report'!N$1:N$1067,MATCH('Combined Table'!$A49&amp;'Combined Table'!$B49,$A$1:$A$1067&amp;$B$1:$B$1067,0))</f>
        <v>79</v>
      </c>
      <c r="CX49" s="13">
        <f t="array" ref="CX49">INDEX('Defence Report'!O$1:O$1067,MATCH('Combined Table'!$A49&amp;'Combined Table'!$B49,$A$1:$A$1067&amp;$B$1:$B$1067,0))</f>
        <v>36</v>
      </c>
      <c r="CY49" s="13">
        <f t="array" ref="CY49">INDEX('Defence Report'!P$1:P$1067,MATCH('Combined Table'!$A49&amp;'Combined Table'!$B49,$A$1:$A$1067&amp;$B$1:$B$1067,0))</f>
        <v>12</v>
      </c>
      <c r="CZ49" s="13">
        <f t="array" ref="CZ49">INDEX('Defence Report'!Q$1:Q$1067,MATCH('Combined Table'!$A49&amp;'Combined Table'!$B49,$A$1:$A$1067&amp;$B$1:$B$1067,0))</f>
        <v>48</v>
      </c>
      <c r="DA49" s="13">
        <f t="array" ref="DA49">INDEX('Defence Report'!R$1:R$1067,MATCH('Combined Table'!$A49&amp;'Combined Table'!$B49,$A$1:$A$1067&amp;$B$1:$B$1067,0))</f>
        <v>4</v>
      </c>
      <c r="DB49" s="13">
        <f t="array" ref="DB49">INDEX('Defence Report'!S$1:S$1067,MATCH('Combined Table'!$A49&amp;'Combined Table'!$B49,$A$1:$A$1067&amp;$B$1:$B$1067,0))</f>
        <v>1</v>
      </c>
      <c r="DC49" s="13" t="str">
        <f t="array" ref="DC49">INDEX('Defence Report'!T$1:T$1067,MATCH('Combined Table'!$A49&amp;'Combined Table'!$B49,$A$1:$A$1067&amp;$B$1:$B$1067,0))</f>
        <v/>
      </c>
      <c r="DD49" s="13">
        <f t="array" ref="DD49">INDEX('Defence Report'!U$1:U$1067,MATCH('Combined Table'!$A49&amp;'Combined Table'!$B49,$A$1:$A$1067&amp;$B$1:$B$1067,0))</f>
        <v>5</v>
      </c>
      <c r="DE49" s="13">
        <f t="array" ref="DE49">INDEX('Defence Report'!V$1:V$1067,MATCH('Combined Table'!$A49&amp;'Combined Table'!$B49,$A$1:$A$1067&amp;$B$1:$B$1067,0))</f>
        <v>0</v>
      </c>
      <c r="DF49" s="13">
        <f t="array" ref="DF49">INDEX('Defence Report'!W$1:W$1067,MATCH('Combined Table'!$A49&amp;'Combined Table'!$B49,$A$1:$A$1067&amp;$B$1:$B$1067,0))</f>
        <v>0</v>
      </c>
      <c r="DG49" s="13">
        <f t="array" ref="DG49">INDEX('Defence Report'!X$1:X$1067,MATCH('Combined Table'!$A49&amp;'Combined Table'!$B49,$A$1:$A$1067&amp;$B$1:$B$1067,0))</f>
        <v>7</v>
      </c>
      <c r="DH49" s="1">
        <f t="array" ref="DH49">INDEX('Ruck Speed'!C$1:C$1067,MATCH('Combined Table'!$A49&amp;'Combined Table'!$B49,$A$1:$A$1067&amp;$B$1:$B$1067,0))</f>
        <v>15</v>
      </c>
      <c r="DI49" s="13">
        <f t="array" ref="DI49">INDEX('Ruck Speed'!D$1:D$1067,MATCH('Combined Table'!$A49&amp;'Combined Table'!$B49,$A$1:$A$1067&amp;$B$1:$B$1067,0))</f>
        <v>45</v>
      </c>
      <c r="DJ49" s="13">
        <f t="array" ref="DJ49">INDEX('Ruck Speed'!E$1:E$1067,MATCH('Combined Table'!$A49&amp;'Combined Table'!$B49,$A$1:$A$1067&amp;$B$1:$B$1067,0))</f>
        <v>50</v>
      </c>
      <c r="DK49" s="13">
        <f t="array" ref="DK49">INDEX('Ruck Speed'!F$1:F$1067,MATCH('Combined Table'!$A49&amp;'Combined Table'!$B49,$A$1:$A$1067&amp;$B$1:$B$1067,0))</f>
        <v>110</v>
      </c>
      <c r="DL49" s="13">
        <f t="array" ref="DL49">INDEX('Ruck Speed'!G$1:G$1067,MATCH('Combined Table'!$A49&amp;'Combined Table'!$B49,$A$1:$A$1067&amp;$B$1:$B$1067,0))</f>
        <v>45.5</v>
      </c>
      <c r="DM49" s="13">
        <f t="array" ref="DM49">INDEX('Ruck Speed'!H$1:H$1067,MATCH('Combined Table'!$A49&amp;'Combined Table'!$B49,$A$1:$A$1067&amp;$B$1:$B$1067,0))</f>
        <v>11</v>
      </c>
      <c r="DN49" s="13">
        <f t="array" ref="DN49">INDEX('Ruck Speed'!I$1:I$1067,MATCH('Combined Table'!$A49&amp;'Combined Table'!$B49,$A$1:$A$1067&amp;$B$1:$B$1067,0))</f>
        <v>10</v>
      </c>
      <c r="DO49" s="13">
        <f t="array" ref="DO49">INDEX('Ruck Speed'!J$1:J$1067,MATCH('Combined Table'!$A49&amp;'Combined Table'!$B49,$A$1:$A$1067&amp;$B$1:$B$1067,0))</f>
        <v>27</v>
      </c>
      <c r="DP49" s="13">
        <f t="array" ref="DP49">INDEX('Ruck Speed'!K$1:K$1067,MATCH('Combined Table'!$A49&amp;'Combined Table'!$B49,$A$1:$A$1067&amp;$B$1:$B$1067,0))</f>
        <v>33</v>
      </c>
      <c r="DQ49" s="13">
        <f t="array" ref="DQ49">INDEX('Ruck Speed'!L$1:L$1067,MATCH('Combined Table'!$A49&amp;'Combined Table'!$B49,$A$1:$A$1067&amp;$B$1:$B$1067,0))</f>
        <v>70</v>
      </c>
      <c r="DR49" s="13">
        <f t="array" ref="DR49">INDEX('Ruck Speed'!M$1:M$1067,MATCH('Combined Table'!$A49&amp;'Combined Table'!$B49,$A$1:$A$1067&amp;$B$1:$B$1067,0))</f>
        <v>47.1</v>
      </c>
      <c r="DS49" s="13">
        <f t="array" ref="DS49">INDEX('Ruck Speed'!N$1:N$1067,MATCH('Combined Table'!$A49&amp;'Combined Table'!$B49,$A$1:$A$1067&amp;$B$1:$B$1067,0))</f>
        <v>8</v>
      </c>
      <c r="DT49" s="1">
        <f t="array" ref="DT49">IF(ISNA(INDEX('Maul Outcomes - Attack'!C$1:C$1067,MATCH('Combined Table'!$A49&amp;'Combined Table'!$B49,'Maul Outcomes - Attack'!$A$1:$A$1067&amp;'Maul Outcomes - Attack'!$B$1:$B$1067,0))),"",INDEX('Maul Outcomes - Attack'!C$1:C$1067,MATCH('Combined Table'!$A49&amp;'Combined Table'!$B49,'Maul Outcomes - Attack'!$A$1:$A$1067&amp;'Maul Outcomes - Attack'!$B$1:$B$1067,0)))</f>
        <v>4</v>
      </c>
      <c r="DU49" s="13">
        <f t="array" ref="DU49">IF(ISNA(INDEX('Maul Outcomes - Attack'!D$1:D$1067,MATCH('Combined Table'!$A49&amp;'Combined Table'!$B49,'Maul Outcomes - Attack'!$A$1:$A$1067&amp;'Maul Outcomes - Attack'!$B$1:$B$1067,0))),"",INDEX('Maul Outcomes - Attack'!D$1:D$1067,MATCH('Combined Table'!$A49&amp;'Combined Table'!$B49,'Maul Outcomes - Attack'!$A$1:$A$1067&amp;'Maul Outcomes - Attack'!$B$1:$B$1067,0)))</f>
        <v>2</v>
      </c>
      <c r="DV49" s="13">
        <f t="array" ref="DV49">IF(ISNA(INDEX('Maul Outcomes - Attack'!E$1:E$1067,MATCH('Combined Table'!$A49&amp;'Combined Table'!$B49,'Maul Outcomes - Attack'!$A$1:$A$1067&amp;'Maul Outcomes - Attack'!$B$1:$B$1067,0))),"",INDEX('Maul Outcomes - Attack'!E$1:E$1067,MATCH('Combined Table'!$A49&amp;'Combined Table'!$B49,'Maul Outcomes - Attack'!$A$1:$A$1067&amp;'Maul Outcomes - Attack'!$B$1:$B$1067,0)))</f>
        <v>6</v>
      </c>
      <c r="DW49" s="13">
        <f t="array" ref="DW49">IF(ISNA(INDEX('Maul Outcomes - Attack'!F$1:F$1067,MATCH('Combined Table'!$A49&amp;'Combined Table'!$B49,'Maul Outcomes - Attack'!$A$1:$A$1067&amp;'Maul Outcomes - Attack'!$B$1:$B$1067,0))),"",INDEX('Maul Outcomes - Attack'!F$1:F$1067,MATCH('Combined Table'!$A49&amp;'Combined Table'!$B49,'Maul Outcomes - Attack'!$A$1:$A$1067&amp;'Maul Outcomes - Attack'!$B$1:$B$1067,0)))</f>
        <v>1</v>
      </c>
      <c r="DX49" s="13" t="str">
        <f t="array" ref="DX49">IF(ISNA(INDEX('Maul Outcomes - Attack'!G$1:G$1067,MATCH('Combined Table'!$A49&amp;'Combined Table'!$B49,'Maul Outcomes - Attack'!$A$1:$A$1067&amp;'Maul Outcomes - Attack'!$B$1:$B$1067,0))),"",INDEX('Maul Outcomes - Attack'!G$1:G$1067,MATCH('Combined Table'!$A49&amp;'Combined Table'!$B49,'Maul Outcomes - Attack'!$A$1:$A$1067&amp;'Maul Outcomes - Attack'!$B$1:$B$1067,0)))</f>
        <v/>
      </c>
      <c r="DY49" s="13" t="str">
        <f t="array" ref="DY49">IF(ISNA(INDEX('Maul Outcomes - Attack'!H$1:H$1067,MATCH('Combined Table'!$A49&amp;'Combined Table'!$B49,'Maul Outcomes - Attack'!$A$1:$A$1067&amp;'Maul Outcomes - Attack'!$B$1:$B$1067,0))),"",INDEX('Maul Outcomes - Attack'!H$1:H$1067,MATCH('Combined Table'!$A49&amp;'Combined Table'!$B49,'Maul Outcomes - Attack'!$A$1:$A$1067&amp;'Maul Outcomes - Attack'!$B$1:$B$1067,0)))</f>
        <v/>
      </c>
      <c r="DZ49" s="13">
        <f t="array" ref="DZ49">IF(ISNA(INDEX('Maul Outcomes - Attack'!I$1:I$1067,MATCH('Combined Table'!$A49&amp;'Combined Table'!$B49,'Maul Outcomes - Attack'!$A$1:$A$1067&amp;'Maul Outcomes - Attack'!$B$1:$B$1067,0))),"",INDEX('Maul Outcomes - Attack'!I$1:I$1067,MATCH('Combined Table'!$A49&amp;'Combined Table'!$B49,'Maul Outcomes - Attack'!$A$1:$A$1067&amp;'Maul Outcomes - Attack'!$B$1:$B$1067,0)))</f>
        <v>1</v>
      </c>
      <c r="EA49" s="13">
        <f t="array" ref="EA49">IF(ISNA(INDEX('Maul Outcomes - Attack'!J$1:J$1067,MATCH('Combined Table'!$A49&amp;'Combined Table'!$B49,'Maul Outcomes - Attack'!$A$1:$A$1067&amp;'Maul Outcomes - Attack'!$B$1:$B$1067,0))),"",INDEX('Maul Outcomes - Attack'!J$1:J$1067,MATCH('Combined Table'!$A49&amp;'Combined Table'!$B49,'Maul Outcomes - Attack'!$A$1:$A$1067&amp;'Maul Outcomes - Attack'!$B$1:$B$1067,0)))</f>
        <v>7</v>
      </c>
      <c r="EB49" s="13" t="e">
        <f t="array" ref="EB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C49" s="13" t="e">
        <f t="array" ref="EC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D49" s="13" t="e">
        <f t="array" ref="ED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E49" s="13" t="e">
        <f t="array" ref="EE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F49" s="13" t="e">
        <f t="array" ref="EF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G49" s="13" t="e">
        <f t="array" ref="EG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H49" s="13" t="e">
        <f t="array" ref="EH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I49" s="13" t="e">
        <f t="array" ref="EI49">IF(ISNA(INDEX('Maul Outcomes - Attack'!#REF!,MATCH('Combined Table'!$A49&amp;'Combined Table'!$B49,'Maul Outcomes - Attack'!$A$1:$A$1067&amp;'Maul Outcomes - Attack'!$B$1:$B$1067,0))),"",INDEX('Maul Outcomes - Attack'!#REF!,MATCH('Combined Table'!$A49&amp;'Combined Table'!$B49,'Maul Outcomes - Attack'!$A$1:$A$1067&amp;'Maul Outcomes - Attack'!$B$1:$B$1067,0)))</f>
        <v>#REF!</v>
      </c>
      <c r="EJ49" s="1">
        <f t="array" ref="EJ49">IF(ISNA(INDEX('Lineout Success'!C$1:C$1067,MATCH('Combined Table'!$A49&amp;'Combined Table'!$B49,'Lineout Success'!$A$1:$A$1067&amp;'Lineout Success'!$B$1:$B$1067,0))),"",INDEX('Lineout Success'!C$1:C$1067,MATCH('Combined Table'!$A49&amp;'Combined Table'!$B49,'Lineout Success'!$A$1:$A$1067&amp;'Lineout Success'!$B$1:$B$1067,0)))</f>
        <v>14</v>
      </c>
      <c r="EK49" s="13">
        <f t="array" ref="EK49">IF(ISNA(INDEX('Lineout Success'!D$1:D$1067,MATCH('Combined Table'!$A49&amp;'Combined Table'!$B49,'Lineout Success'!$A$1:$A$1067&amp;'Lineout Success'!$B$1:$B$1067,0))),"",INDEX('Lineout Success'!D$1:D$1067,MATCH('Combined Table'!$A49&amp;'Combined Table'!$B49,'Lineout Success'!$A$1:$A$1067&amp;'Lineout Success'!$B$1:$B$1067,0)))</f>
        <v>100</v>
      </c>
      <c r="EL49" s="13" t="str">
        <f t="array" ref="EL49">IF(ISNA(INDEX('Lineout Success'!E$1:E$1067,MATCH('Combined Table'!$A49&amp;'Combined Table'!$B49,'Lineout Success'!$A$1:$A$1067&amp;'Lineout Success'!$B$1:$B$1067,0))),"",INDEX('Lineout Success'!E$1:E$1067,MATCH('Combined Table'!$A49&amp;'Combined Table'!$B49,'Lineout Success'!$A$1:$A$1067&amp;'Lineout Success'!$B$1:$B$1067,0)))</f>
        <v/>
      </c>
      <c r="EM49" s="13" t="str">
        <f t="array" ref="EM49">IF(ISNA(INDEX('Lineout Success'!F$1:F$1067,MATCH('Combined Table'!$A49&amp;'Combined Table'!$B49,'Lineout Success'!$A$1:$A$1067&amp;'Lineout Success'!$B$1:$B$1067,0))),"",INDEX('Lineout Success'!F$1:F$1067,MATCH('Combined Table'!$A49&amp;'Combined Table'!$B49,'Lineout Success'!$A$1:$A$1067&amp;'Lineout Success'!$B$1:$B$1067,0)))</f>
        <v/>
      </c>
      <c r="EN49" s="13">
        <f t="array" ref="EN49">IF(ISNA(INDEX('Lineout Success'!G$1:G$1067,MATCH('Combined Table'!$A49&amp;'Combined Table'!$B49,'Lineout Success'!$A$1:$A$1067&amp;'Lineout Success'!$B$1:$B$1067,0))),"",INDEX('Lineout Success'!G$1:G$1067,MATCH('Combined Table'!$A49&amp;'Combined Table'!$B49,'Lineout Success'!$A$1:$A$1067&amp;'Lineout Success'!$B$1:$B$1067,0)))</f>
        <v>14</v>
      </c>
      <c r="EO49" s="13">
        <f t="array" ref="EO49">IF(ISNA(INDEX('Lineout Success'!H$1:H$1067,MATCH('Combined Table'!$A49&amp;'Combined Table'!$B49,'Lineout Success'!$A$1:$A$1067&amp;'Lineout Success'!$B$1:$B$1067,0))),"",INDEX('Lineout Success'!H$1:H$1067,MATCH('Combined Table'!$A49&amp;'Combined Table'!$B49,'Lineout Success'!$A$1:$A$1067&amp;'Lineout Success'!$B$1:$B$1067,0)))</f>
        <v>2</v>
      </c>
      <c r="EP49" s="13">
        <f t="array" ref="EP49">IF(ISNA(INDEX('Lineout Success'!I$1:I$1067,MATCH('Combined Table'!$A49&amp;'Combined Table'!$B49,'Lineout Success'!$A$1:$A$1067&amp;'Lineout Success'!$B$1:$B$1067,0))),"",INDEX('Lineout Success'!I$1:I$1067,MATCH('Combined Table'!$A49&amp;'Combined Table'!$B49,'Lineout Success'!$A$1:$A$1067&amp;'Lineout Success'!$B$1:$B$1067,0)))</f>
        <v>15.4</v>
      </c>
      <c r="EQ49" s="13">
        <f t="array" ref="EQ49">IF(ISNA(INDEX('Lineout Success'!J$1:J$1067,MATCH('Combined Table'!$A49&amp;'Combined Table'!$B49,'Lineout Success'!$A$1:$A$1067&amp;'Lineout Success'!$B$1:$B$1067,0))),"",INDEX('Lineout Success'!J$1:J$1067,MATCH('Combined Table'!$A49&amp;'Combined Table'!$B49,'Lineout Success'!$A$1:$A$1067&amp;'Lineout Success'!$B$1:$B$1067,0)))</f>
        <v>11</v>
      </c>
      <c r="ER49" s="13">
        <f t="array" ref="ER49">IF(ISNA(INDEX('Lineout Success'!K$1:K$1067,MATCH('Combined Table'!$A49&amp;'Combined Table'!$B49,'Lineout Success'!$A$1:$A$1067&amp;'Lineout Success'!$B$1:$B$1067,0))),"",INDEX('Lineout Success'!K$1:K$1067,MATCH('Combined Table'!$A49&amp;'Combined Table'!$B49,'Lineout Success'!$A$1:$A$1067&amp;'Lineout Success'!$B$1:$B$1067,0)))</f>
        <v>84.6</v>
      </c>
      <c r="ES49" s="13">
        <f t="array" ref="ES49">IF(ISNA(INDEX('Lineout Success'!L$1:L$1067,MATCH('Combined Table'!$A49&amp;'Combined Table'!$B49,'Lineout Success'!$A$1:$A$1067&amp;'Lineout Success'!$B$1:$B$1067,0))),"",INDEX('Lineout Success'!L$1:L$1067,MATCH('Combined Table'!$A49&amp;'Combined Table'!$B49,'Lineout Success'!$A$1:$A$1067&amp;'Lineout Success'!$B$1:$B$1067,0)))</f>
        <v>13</v>
      </c>
      <c r="ET49" s="13">
        <f t="array" ref="ET49">IF(ISNA(INDEX('Lineout Success'!M$1:M$1067,MATCH('Combined Table'!$A49&amp;'Combined Table'!$B49,'Lineout Success'!$A$1:$A$1067&amp;'Lineout Success'!$B$1:$B$1067,0))),"",INDEX('Lineout Success'!M$1:M$1067,MATCH('Combined Table'!$A49&amp;'Combined Table'!$B49,'Lineout Success'!$A$1:$A$1067&amp;'Lineout Success'!$B$1:$B$1067,0)))</f>
        <v>16</v>
      </c>
      <c r="EU49" s="13">
        <f t="array" ref="EU49">IF(ISNA(INDEX('Lineout Success'!N$1:N$1067,MATCH('Combined Table'!$A49&amp;'Combined Table'!$B49,'Lineout Success'!$A$1:$A$1067&amp;'Lineout Success'!$B$1:$B$1067,0))),"",INDEX('Lineout Success'!N$1:N$1067,MATCH('Combined Table'!$A49&amp;'Combined Table'!$B49,'Lineout Success'!$A$1:$A$1067&amp;'Lineout Success'!$B$1:$B$1067,0)))</f>
        <v>59.3</v>
      </c>
      <c r="EV49" s="13">
        <f t="array" ref="EV49">IF(ISNA(INDEX('Lineout Success'!O$1:O$1067,MATCH('Combined Table'!$A49&amp;'Combined Table'!$B49,'Lineout Success'!$A$1:$A$1067&amp;'Lineout Success'!$B$1:$B$1067,0))),"",INDEX('Lineout Success'!O$1:O$1067,MATCH('Combined Table'!$A49&amp;'Combined Table'!$B49,'Lineout Success'!$A$1:$A$1067&amp;'Lineout Success'!$B$1:$B$1067,0)))</f>
        <v>11</v>
      </c>
      <c r="EW49" s="13">
        <f t="array" ref="EW49">IF(ISNA(INDEX('Lineout Success'!P$1:P$1067,MATCH('Combined Table'!$A49&amp;'Combined Table'!$B49,'Lineout Success'!$A$1:$A$1067&amp;'Lineout Success'!$B$1:$B$1067,0))),"",INDEX('Lineout Success'!P$1:P$1067,MATCH('Combined Table'!$A49&amp;'Combined Table'!$B49,'Lineout Success'!$A$1:$A$1067&amp;'Lineout Success'!$B$1:$B$1067,0)))</f>
        <v>40.700000000000003</v>
      </c>
      <c r="EX49" s="13">
        <f t="array" ref="EX49">IF(ISNA(INDEX('Lineout Success'!Q$1:Q$1067,MATCH('Combined Table'!$A49&amp;'Combined Table'!$B49,'Lineout Success'!$A$1:$A$1067&amp;'Lineout Success'!$B$1:$B$1067,0))),"",INDEX('Lineout Success'!Q$1:Q$1067,MATCH('Combined Table'!$A49&amp;'Combined Table'!$B49,'Lineout Success'!$A$1:$A$1067&amp;'Lineout Success'!$B$1:$B$1067,0)))</f>
        <v>27</v>
      </c>
      <c r="EY49" s="1" t="str">
        <f t="array" ref="EY49">IF(ISNA(INDEX('Lineout Throwing'!C$1:C$1067,MATCH('Combined Table'!$A49&amp;'Combined Table'!$B49,'Lineout Throwing'!$A$1:$A$1067&amp;'Lineout Throwing'!$B$1:$B$1067,0))),"",INDEX('Lineout Throwing'!C$1:C$1067,MATCH('Combined Table'!$A49&amp;'Combined Table'!$B49,'Lineout Throwing'!$A$1:$A$1067&amp;'Lineout Throwing'!$B$1:$B$1067,0)))</f>
        <v/>
      </c>
      <c r="EZ49" s="13" t="str">
        <f t="array" ref="EZ49">IF(ISNA(INDEX('Lineout Throwing'!D$1:D$1067,MATCH('Combined Table'!$A49&amp;'Combined Table'!$B49,'Lineout Throwing'!$A$1:$A$1067&amp;'Lineout Throwing'!$B$1:$B$1067,0))),"",INDEX('Lineout Throwing'!D$1:D$1067,MATCH('Combined Table'!$A49&amp;'Combined Table'!$B49,'Lineout Throwing'!$A$1:$A$1067&amp;'Lineout Throwing'!$B$1:$B$1067,0)))</f>
        <v/>
      </c>
      <c r="FA49" s="13" t="str">
        <f t="array" ref="FA49">IF(ISNA(INDEX('Lineout Throwing'!E$1:E$1067,MATCH('Combined Table'!$A49&amp;'Combined Table'!$B49,'Lineout Throwing'!$A$1:$A$1067&amp;'Lineout Throwing'!$B$1:$B$1067,0))),"",INDEX('Lineout Throwing'!E$1:E$1067,MATCH('Combined Table'!$A49&amp;'Combined Table'!$B49,'Lineout Throwing'!$A$1:$A$1067&amp;'Lineout Throwing'!$B$1:$B$1067,0)))</f>
        <v/>
      </c>
      <c r="FB49" s="13" t="str">
        <f t="array" ref="FB49">IF(ISNA(INDEX('Lineout Throwing'!F$1:F$1067,MATCH('Combined Table'!$A49&amp;'Combined Table'!$B49,'Lineout Throwing'!$A$1:$A$1067&amp;'Lineout Throwing'!$B$1:$B$1067,0))),"",INDEX('Lineout Throwing'!F$1:F$1067,MATCH('Combined Table'!$A49&amp;'Combined Table'!$B49,'Lineout Throwing'!$A$1:$A$1067&amp;'Lineout Throwing'!$B$1:$B$1067,0)))</f>
        <v/>
      </c>
      <c r="FC49" s="13" t="str">
        <f t="array" ref="FC49">IF(ISNA(INDEX('Lineout Throwing'!G$1:G$1067,MATCH('Combined Table'!$A49&amp;'Combined Table'!$B49,'Lineout Throwing'!$A$1:$A$1067&amp;'Lineout Throwing'!$B$1:$B$1067,0))),"",INDEX('Lineout Throwing'!G$1:G$1067,MATCH('Combined Table'!$A49&amp;'Combined Table'!$B49,'Lineout Throwing'!$A$1:$A$1067&amp;'Lineout Throwing'!$B$1:$B$1067,0)))</f>
        <v/>
      </c>
      <c r="FD49" s="13" t="str">
        <f t="array" ref="FD49">IF(ISNA(INDEX('Lineout Throwing'!H$1:H$1067,MATCH('Combined Table'!$A49&amp;'Combined Table'!$B49,'Lineout Throwing'!$A$1:$A$1067&amp;'Lineout Throwing'!$B$1:$B$1067,0))),"",INDEX('Lineout Throwing'!H$1:H$1067,MATCH('Combined Table'!$A49&amp;'Combined Table'!$B49,'Lineout Throwing'!$A$1:$A$1067&amp;'Lineout Throwing'!$B$1:$B$1067,0)))</f>
        <v/>
      </c>
      <c r="FE49" s="13">
        <f t="array" ref="FE49">IF(ISNA(INDEX('Lineout Throwing'!I$1:I$1067,MATCH('Combined Table'!$A49&amp;'Combined Table'!$B49,'Lineout Throwing'!$A$1:$A$1067&amp;'Lineout Throwing'!$B$1:$B$1067,0))),"",INDEX('Lineout Throwing'!I$1:I$1067,MATCH('Combined Table'!$A49&amp;'Combined Table'!$B49,'Lineout Throwing'!$A$1:$A$1067&amp;'Lineout Throwing'!$B$1:$B$1067,0)))</f>
        <v>2</v>
      </c>
      <c r="FF49" s="13">
        <f t="array" ref="FF49">IF(ISNA(INDEX('Lineout Throwing'!J$1:J$1067,MATCH('Combined Table'!$A49&amp;'Combined Table'!$B49,'Lineout Throwing'!$A$1:$A$1067&amp;'Lineout Throwing'!$B$1:$B$1067,0))),"",INDEX('Lineout Throwing'!J$1:J$1067,MATCH('Combined Table'!$A49&amp;'Combined Table'!$B49,'Lineout Throwing'!$A$1:$A$1067&amp;'Lineout Throwing'!$B$1:$B$1067,0)))</f>
        <v>15.4</v>
      </c>
      <c r="FG49" s="13">
        <f t="array" ref="FG49">IF(ISNA(INDEX('Lineout Throwing'!K$1:K$1067,MATCH('Combined Table'!$A49&amp;'Combined Table'!$B49,'Lineout Throwing'!$A$1:$A$1067&amp;'Lineout Throwing'!$B$1:$B$1067,0))),"",INDEX('Lineout Throwing'!K$1:K$1067,MATCH('Combined Table'!$A49&amp;'Combined Table'!$B49,'Lineout Throwing'!$A$1:$A$1067&amp;'Lineout Throwing'!$B$1:$B$1067,0)))</f>
        <v>1</v>
      </c>
      <c r="FH49" s="13">
        <f t="array" ref="FH49">IF(ISNA(INDEX('Lineout Throwing'!L$1:L$1067,MATCH('Combined Table'!$A49&amp;'Combined Table'!$B49,'Lineout Throwing'!$A$1:$A$1067&amp;'Lineout Throwing'!$B$1:$B$1067,0))),"",INDEX('Lineout Throwing'!L$1:L$1067,MATCH('Combined Table'!$A49&amp;'Combined Table'!$B49,'Lineout Throwing'!$A$1:$A$1067&amp;'Lineout Throwing'!$B$1:$B$1067,0)))</f>
        <v>7.7</v>
      </c>
      <c r="FI49" s="13">
        <f t="array" ref="FI49">IF(ISNA(INDEX('Lineout Throwing'!M$1:M$1067,MATCH('Combined Table'!$A49&amp;'Combined Table'!$B49,'Lineout Throwing'!$A$1:$A$1067&amp;'Lineout Throwing'!$B$1:$B$1067,0))),"",INDEX('Lineout Throwing'!M$1:M$1067,MATCH('Combined Table'!$A49&amp;'Combined Table'!$B49,'Lineout Throwing'!$A$1:$A$1067&amp;'Lineout Throwing'!$B$1:$B$1067,0)))</f>
        <v>10</v>
      </c>
      <c r="FJ49" s="13">
        <f t="array" ref="FJ49">IF(ISNA(INDEX('Lineout Throwing'!N$1:N$1067,MATCH('Combined Table'!$A49&amp;'Combined Table'!$B49,'Lineout Throwing'!$A$1:$A$1067&amp;'Lineout Throwing'!$B$1:$B$1067,0))),"",INDEX('Lineout Throwing'!N$1:N$1067,MATCH('Combined Table'!$A49&amp;'Combined Table'!$B49,'Lineout Throwing'!$A$1:$A$1067&amp;'Lineout Throwing'!$B$1:$B$1067,0)))</f>
        <v>76.900000000000006</v>
      </c>
      <c r="FK49" s="13" t="str">
        <f t="array" ref="FK49">IF(ISNA(INDEX('Lineout Throwing'!O$1:O$1067,MATCH('Combined Table'!$A49&amp;'Combined Table'!$B49,'Lineout Throwing'!$A$1:$A$1067&amp;'Lineout Throwing'!$B$1:$B$1067,0))),"",INDEX('Lineout Throwing'!O$1:O$1067,MATCH('Combined Table'!$A49&amp;'Combined Table'!$B49,'Lineout Throwing'!$A$1:$A$1067&amp;'Lineout Throwing'!$B$1:$B$1067,0)))</f>
        <v/>
      </c>
      <c r="FL49" s="13" t="str">
        <f t="array" ref="FL49">IF(ISNA(INDEX('Lineout Throwing'!P$1:P$1067,MATCH('Combined Table'!$A49&amp;'Combined Table'!$B49,'Lineout Throwing'!$A$1:$A$1067&amp;'Lineout Throwing'!$B$1:$B$1067,0))),"",INDEX('Lineout Throwing'!P$1:P$1067,MATCH('Combined Table'!$A49&amp;'Combined Table'!$B49,'Lineout Throwing'!$A$1:$A$1067&amp;'Lineout Throwing'!$B$1:$B$1067,0)))</f>
        <v/>
      </c>
      <c r="FM49" s="13">
        <f t="array" ref="FM49">IF(ISNA(INDEX('Lineout Throwing'!Q$1:Q$1067,MATCH('Combined Table'!$A49&amp;'Combined Table'!$B49,'Lineout Throwing'!$A$1:$A$1067&amp;'Lineout Throwing'!$B$1:$B$1067,0))),"",INDEX('Lineout Throwing'!Q$1:Q$1067,MATCH('Combined Table'!$A49&amp;'Combined Table'!$B49,'Lineout Throwing'!$A$1:$A$1067&amp;'Lineout Throwing'!$B$1:$B$1067,0)))</f>
        <v>1</v>
      </c>
      <c r="FN49" s="13">
        <f t="array" ref="FN49">IF(ISNA(INDEX('Lineout Throwing'!R$1:R$1067,MATCH('Combined Table'!$A49&amp;'Combined Table'!$B49,'Lineout Throwing'!$A$1:$A$1067&amp;'Lineout Throwing'!$B$1:$B$1067,0))),"",INDEX('Lineout Throwing'!R$1:R$1067,MATCH('Combined Table'!$A49&amp;'Combined Table'!$B49,'Lineout Throwing'!$A$1:$A$1067&amp;'Lineout Throwing'!$B$1:$B$1067,0)))</f>
        <v>7.7</v>
      </c>
      <c r="FO49" s="13">
        <f t="array" ref="FO49">IF(ISNA(INDEX('Lineout Throwing'!S$1:S$1067,MATCH('Combined Table'!$A49&amp;'Combined Table'!$B49,'Lineout Throwing'!$A$1:$A$1067&amp;'Lineout Throwing'!$B$1:$B$1067,0))),"",INDEX('Lineout Throwing'!S$1:S$1067,MATCH('Combined Table'!$A49&amp;'Combined Table'!$B49,'Lineout Throwing'!$A$1:$A$1067&amp;'Lineout Throwing'!$B$1:$B$1067,0)))</f>
        <v>13</v>
      </c>
      <c r="FP49" s="13">
        <f t="array" ref="FP49">IF(ISNA(INDEX('Lineout Throwing'!T$1:T$1067,MATCH('Combined Table'!$A49&amp;'Combined Table'!$B49,'Lineout Throwing'!$A$1:$A$1067&amp;'Lineout Throwing'!$B$1:$B$1067,0))),"",INDEX('Lineout Throwing'!T$1:T$1067,MATCH('Combined Table'!$A49&amp;'Combined Table'!$B49,'Lineout Throwing'!$A$1:$A$1067&amp;'Lineout Throwing'!$B$1:$B$1067,0)))</f>
        <v>14</v>
      </c>
      <c r="FQ49" s="13">
        <f t="array" ref="FQ49">IF(ISNA(INDEX('Lineout Throwing'!U$1:U$1067,MATCH('Combined Table'!$A49&amp;'Combined Table'!$B49,'Lineout Throwing'!$A$1:$A$1067&amp;'Lineout Throwing'!$B$1:$B$1067,0))),"",INDEX('Lineout Throwing'!U$1:U$1067,MATCH('Combined Table'!$A49&amp;'Combined Table'!$B49,'Lineout Throwing'!$A$1:$A$1067&amp;'Lineout Throwing'!$B$1:$B$1067,0)))</f>
        <v>100</v>
      </c>
      <c r="FR49" s="13" t="str">
        <f t="array" ref="FR49">IF(ISNA(INDEX('Lineout Throwing'!V$1:V$1067,MATCH('Combined Table'!$A49&amp;'Combined Table'!$B49,'Lineout Throwing'!$A$1:$A$1067&amp;'Lineout Throwing'!$B$1:$B$1067,0))),"",INDEX('Lineout Throwing'!V$1:V$1067,MATCH('Combined Table'!$A49&amp;'Combined Table'!$B49,'Lineout Throwing'!$A$1:$A$1067&amp;'Lineout Throwing'!$B$1:$B$1067,0)))</f>
        <v/>
      </c>
      <c r="FS49" s="13" t="str">
        <f t="array" ref="FS49">IF(ISNA(INDEX('Lineout Throwing'!W$1:W$1067,MATCH('Combined Table'!$A49&amp;'Combined Table'!$B49,'Lineout Throwing'!$A$1:$A$1067&amp;'Lineout Throwing'!$B$1:$B$1067,0))),"",INDEX('Lineout Throwing'!W$1:W$1067,MATCH('Combined Table'!$A49&amp;'Combined Table'!$B49,'Lineout Throwing'!$A$1:$A$1067&amp;'Lineout Throwing'!$B$1:$B$1067,0)))</f>
        <v/>
      </c>
      <c r="FT49" s="1">
        <f t="array" ref="FT49">IF(ISNA(INDEX('Scrum Own Feed'!C$1:C$1067,MATCH('Combined Table'!$A49&amp;'Combined Table'!$B49,'Scrum Own Feed'!$A$1:$A$1067&amp;'Scrum Own Feed'!$B$1:$B$1067,0))),"",INDEX('Scrum Own Feed'!C$1:C$1067,MATCH('Combined Table'!$A49&amp;'Combined Table'!$B49,'Scrum Own Feed'!$A$1:$A$1067&amp;'Scrum Own Feed'!$B$1:$B$1067,0)))</f>
        <v>5</v>
      </c>
      <c r="FU49" s="13">
        <f t="array" ref="FU49">IF(ISNA(INDEX('Scrum Own Feed'!D$1:D$1067,MATCH('Combined Table'!$A49&amp;'Combined Table'!$B49,'Scrum Own Feed'!$A$1:$A$1067&amp;'Scrum Own Feed'!$B$1:$B$1067,0))),"",INDEX('Scrum Own Feed'!D$1:D$1067,MATCH('Combined Table'!$A49&amp;'Combined Table'!$B49,'Scrum Own Feed'!$A$1:$A$1067&amp;'Scrum Own Feed'!$B$1:$B$1067,0)))</f>
        <v>100</v>
      </c>
      <c r="FV49" s="13" t="str">
        <f t="array" ref="FV49">IF(ISNA(INDEX('Scrum Own Feed'!E$1:E$1067,MATCH('Combined Table'!$A49&amp;'Combined Table'!$B49,'Scrum Own Feed'!$A$1:$A$1067&amp;'Scrum Own Feed'!$B$1:$B$1067,0))),"",INDEX('Scrum Own Feed'!E$1:E$1067,MATCH('Combined Table'!$A49&amp;'Combined Table'!$B49,'Scrum Own Feed'!$A$1:$A$1067&amp;'Scrum Own Feed'!$B$1:$B$1067,0)))</f>
        <v/>
      </c>
      <c r="FW49" s="13" t="str">
        <f t="array" ref="FW49">IF(ISNA(INDEX('Scrum Own Feed'!F$1:F$1067,MATCH('Combined Table'!$A49&amp;'Combined Table'!$B49,'Scrum Own Feed'!$A$1:$A$1067&amp;'Scrum Own Feed'!$B$1:$B$1067,0))),"",INDEX('Scrum Own Feed'!F$1:F$1067,MATCH('Combined Table'!$A49&amp;'Combined Table'!$B49,'Scrum Own Feed'!$A$1:$A$1067&amp;'Scrum Own Feed'!$B$1:$B$1067,0)))</f>
        <v/>
      </c>
      <c r="FX49" s="13" t="str">
        <f t="array" ref="FX49">IF(ISNA(INDEX('Scrum Own Feed'!G$1:G$1067,MATCH('Combined Table'!$A49&amp;'Combined Table'!$B49,'Scrum Own Feed'!$A$1:$A$1067&amp;'Scrum Own Feed'!$B$1:$B$1067,0))),"",INDEX('Scrum Own Feed'!G$1:G$1067,MATCH('Combined Table'!$A49&amp;'Combined Table'!$B49,'Scrum Own Feed'!$A$1:$A$1067&amp;'Scrum Own Feed'!$B$1:$B$1067,0)))</f>
        <v/>
      </c>
      <c r="FY49" s="13">
        <f t="array" ref="FY49">IF(ISNA(INDEX('Scrum Own Feed'!H$1:H$1067,MATCH('Combined Table'!$A49&amp;'Combined Table'!$B49,'Scrum Own Feed'!$A$1:$A$1067&amp;'Scrum Own Feed'!$B$1:$B$1067,0))),"",INDEX('Scrum Own Feed'!H$1:H$1067,MATCH('Combined Table'!$A49&amp;'Combined Table'!$B49,'Scrum Own Feed'!$A$1:$A$1067&amp;'Scrum Own Feed'!$B$1:$B$1067,0)))</f>
        <v>5</v>
      </c>
      <c r="FZ49" s="13">
        <f t="array" ref="FZ49">IF(ISNA(INDEX('Scrum Own Feed'!I$1:I$1067,MATCH('Combined Table'!$A49&amp;'Combined Table'!$B49,'Scrum Own Feed'!$A$1:$A$1067&amp;'Scrum Own Feed'!$B$1:$B$1067,0))),"",INDEX('Scrum Own Feed'!I$1:I$1067,MATCH('Combined Table'!$A49&amp;'Combined Table'!$B49,'Scrum Own Feed'!$A$1:$A$1067&amp;'Scrum Own Feed'!$B$1:$B$1067,0)))</f>
        <v>100</v>
      </c>
      <c r="GA49" s="13" t="str">
        <f t="array" ref="GA49">IF(ISNA(INDEX('Scrum Own Feed'!J$1:J$1067,MATCH('Combined Table'!$A49&amp;'Combined Table'!$B49,'Scrum Own Feed'!$A$1:$A$1067&amp;'Scrum Own Feed'!$B$1:$B$1067,0))),"",INDEX('Scrum Own Feed'!J$1:J$1067,MATCH('Combined Table'!$A49&amp;'Combined Table'!$B49,'Scrum Own Feed'!$A$1:$A$1067&amp;'Scrum Own Feed'!$B$1:$B$1067,0)))</f>
        <v/>
      </c>
      <c r="GB49" s="13" t="str">
        <f t="array" ref="GB49">IF(ISNA(INDEX('Scrum Own Feed'!K$1:K$1067,MATCH('Combined Table'!$A49&amp;'Combined Table'!$B49,'Scrum Own Feed'!$A$1:$A$1067&amp;'Scrum Own Feed'!$B$1:$B$1067,0))),"",INDEX('Scrum Own Feed'!K$1:K$1067,MATCH('Combined Table'!$A49&amp;'Combined Table'!$B49,'Scrum Own Feed'!$A$1:$A$1067&amp;'Scrum Own Feed'!$B$1:$B$1067,0)))</f>
        <v/>
      </c>
      <c r="GC49" s="13" t="str">
        <f t="array" ref="GC49">IF(ISNA(INDEX('Scrum Own Feed'!L$1:L$1067,MATCH('Combined Table'!$A49&amp;'Combined Table'!$B49,'Scrum Own Feed'!$A$1:$A$1067&amp;'Scrum Own Feed'!$B$1:$B$1067,0))),"",INDEX('Scrum Own Feed'!L$1:L$1067,MATCH('Combined Table'!$A49&amp;'Combined Table'!$B49,'Scrum Own Feed'!$A$1:$A$1067&amp;'Scrum Own Feed'!$B$1:$B$1067,0)))</f>
        <v/>
      </c>
      <c r="GD49" s="13" t="str">
        <f t="array" ref="GD49">IF(ISNA(INDEX('Scrum Own Feed'!M$1:M$1067,MATCH('Combined Table'!$A49&amp;'Combined Table'!$B49,'Scrum Own Feed'!$A$1:$A$1067&amp;'Scrum Own Feed'!$B$1:$B$1067,0))),"",INDEX('Scrum Own Feed'!M$1:M$1067,MATCH('Combined Table'!$A49&amp;'Combined Table'!$B49,'Scrum Own Feed'!$A$1:$A$1067&amp;'Scrum Own Feed'!$B$1:$B$1067,0)))</f>
        <v/>
      </c>
      <c r="GE49" s="13" t="str">
        <f t="array" ref="GE49">IF(ISNA(INDEX('Scrum Own Feed'!N$1:N$1067,MATCH('Combined Table'!$A49&amp;'Combined Table'!$B49,'Scrum Own Feed'!$A$1:$A$1067&amp;'Scrum Own Feed'!$B$1:$B$1067,0))),"",INDEX('Scrum Own Feed'!N$1:N$1067,MATCH('Combined Table'!$A49&amp;'Combined Table'!$B49,'Scrum Own Feed'!$A$1:$A$1067&amp;'Scrum Own Feed'!$B$1:$B$1067,0)))</f>
        <v/>
      </c>
      <c r="GF49" s="13" t="str">
        <f t="array" ref="GF49">IF(ISNA(INDEX('Scrum Own Feed'!O$1:O$1067,MATCH('Combined Table'!$A49&amp;'Combined Table'!$B49,'Scrum Own Feed'!$A$1:$A$1067&amp;'Scrum Own Feed'!$B$1:$B$1067,0))),"",INDEX('Scrum Own Feed'!O$1:O$1067,MATCH('Combined Table'!$A49&amp;'Combined Table'!$B49,'Scrum Own Feed'!$A$1:$A$1067&amp;'Scrum Own Feed'!$B$1:$B$1067,0)))</f>
        <v/>
      </c>
      <c r="GG49" s="13" t="str">
        <f t="array" ref="GG49">IF(ISNA(INDEX('Scrum Own Feed'!P$1:P$1067,MATCH('Combined Table'!$A49&amp;'Combined Table'!$B49,'Scrum Own Feed'!$A$1:$A$1067&amp;'Scrum Own Feed'!$B$1:$B$1067,0))),"",INDEX('Scrum Own Feed'!P$1:P$1067,MATCH('Combined Table'!$A49&amp;'Combined Table'!$B49,'Scrum Own Feed'!$A$1:$A$1067&amp;'Scrum Own Feed'!$B$1:$B$1067,0)))</f>
        <v/>
      </c>
      <c r="GH49" s="13">
        <f t="array" ref="GH49">IF(ISNA(INDEX('Scrum Own Feed'!Q$1:Q$1067,MATCH('Combined Table'!$A49&amp;'Combined Table'!$B49,'Scrum Own Feed'!$A$1:$A$1067&amp;'Scrum Own Feed'!$B$1:$B$1067,0))),"",INDEX('Scrum Own Feed'!Q$1:Q$1067,MATCH('Combined Table'!$A49&amp;'Combined Table'!$B49,'Scrum Own Feed'!$A$1:$A$1067&amp;'Scrum Own Feed'!$B$1:$B$1067,0)))</f>
        <v>5</v>
      </c>
      <c r="GI49" s="1" t="str">
        <f t="array" ref="GI49">IF(ISNA(INDEX('Scrum Opp Feed'!C$1:C$1067,MATCH('Combined Table'!$A49&amp;'Combined Table'!$B49,'Scrum Opp Feed'!$A$1:$A$1067&amp;'Scrum Opp Feed'!$B$1:$B$1067,0))),"",INDEX('Scrum Opp Feed'!C$1:C$1067,MATCH('Combined Table'!$A49&amp;'Combined Table'!$B49,'Scrum Opp Feed'!$A$1:$A$1067&amp;'Scrum Opp Feed'!$B$1:$B$1067,0)))</f>
        <v/>
      </c>
      <c r="GJ49" s="13" t="str">
        <f t="array" ref="GJ49">IF(ISNA(INDEX('Scrum Opp Feed'!D$1:D$1067,MATCH('Combined Table'!$A49&amp;'Combined Table'!$B49,'Scrum Opp Feed'!$A$1:$A$1067&amp;'Scrum Opp Feed'!$B$1:$B$1067,0))),"",INDEX('Scrum Opp Feed'!D$1:D$1067,MATCH('Combined Table'!$A49&amp;'Combined Table'!$B49,'Scrum Opp Feed'!$A$1:$A$1067&amp;'Scrum Opp Feed'!$B$1:$B$1067,0)))</f>
        <v/>
      </c>
      <c r="GK49" s="13" t="str">
        <f t="array" ref="GK49">IF(ISNA(INDEX('Scrum Opp Feed'!E$1:E$1067,MATCH('Combined Table'!$A49&amp;'Combined Table'!$B49,'Scrum Opp Feed'!$A$1:$A$1067&amp;'Scrum Opp Feed'!$B$1:$B$1067,0))),"",INDEX('Scrum Opp Feed'!E$1:E$1067,MATCH('Combined Table'!$A49&amp;'Combined Table'!$B49,'Scrum Opp Feed'!$A$1:$A$1067&amp;'Scrum Opp Feed'!$B$1:$B$1067,0)))</f>
        <v/>
      </c>
      <c r="GL49" s="13" t="str">
        <f t="array" ref="GL49">IF(ISNA(INDEX('Scrum Opp Feed'!F$1:F$1067,MATCH('Combined Table'!$A49&amp;'Combined Table'!$B49,'Scrum Opp Feed'!$A$1:$A$1067&amp;'Scrum Opp Feed'!$B$1:$B$1067,0))),"",INDEX('Scrum Opp Feed'!F$1:F$1067,MATCH('Combined Table'!$A49&amp;'Combined Table'!$B49,'Scrum Opp Feed'!$A$1:$A$1067&amp;'Scrum Opp Feed'!$B$1:$B$1067,0)))</f>
        <v/>
      </c>
      <c r="GM49" s="13" t="str">
        <f t="array" ref="GM49">IF(ISNA(INDEX('Scrum Opp Feed'!G$1:G$1067,MATCH('Combined Table'!$A49&amp;'Combined Table'!$B49,'Scrum Opp Feed'!$A$1:$A$1067&amp;'Scrum Opp Feed'!$B$1:$B$1067,0))),"",INDEX('Scrum Opp Feed'!G$1:G$1067,MATCH('Combined Table'!$A49&amp;'Combined Table'!$B49,'Scrum Opp Feed'!$A$1:$A$1067&amp;'Scrum Opp Feed'!$B$1:$B$1067,0)))</f>
        <v/>
      </c>
      <c r="GN49" s="13" t="str">
        <f t="array" ref="GN49">IF(ISNA(INDEX('Scrum Opp Feed'!H$1:H$1067,MATCH('Combined Table'!$A49&amp;'Combined Table'!$B49,'Scrum Opp Feed'!$A$1:$A$1067&amp;'Scrum Opp Feed'!$B$1:$B$1067,0))),"",INDEX('Scrum Opp Feed'!H$1:H$1067,MATCH('Combined Table'!$A49&amp;'Combined Table'!$B49,'Scrum Opp Feed'!$A$1:$A$1067&amp;'Scrum Opp Feed'!$B$1:$B$1067,0)))</f>
        <v/>
      </c>
      <c r="GO49" s="13" t="str">
        <f t="array" ref="GO49">IF(ISNA(INDEX('Scrum Opp Feed'!I$1:I$1067,MATCH('Combined Table'!$A49&amp;'Combined Table'!$B49,'Scrum Opp Feed'!$A$1:$A$1067&amp;'Scrum Opp Feed'!$B$1:$B$1067,0))),"",INDEX('Scrum Opp Feed'!I$1:I$1067,MATCH('Combined Table'!$A49&amp;'Combined Table'!$B49,'Scrum Opp Feed'!$A$1:$A$1067&amp;'Scrum Opp Feed'!$B$1:$B$1067,0)))</f>
        <v/>
      </c>
      <c r="GP49" s="13">
        <f t="array" ref="GP49">IF(ISNA(INDEX('Scrum Opp Feed'!J$1:J$1067,MATCH('Combined Table'!$A49&amp;'Combined Table'!$B49,'Scrum Opp Feed'!$A$1:$A$1067&amp;'Scrum Opp Feed'!$B$1:$B$1067,0))),"",INDEX('Scrum Opp Feed'!J$1:J$1067,MATCH('Combined Table'!$A49&amp;'Combined Table'!$B49,'Scrum Opp Feed'!$A$1:$A$1067&amp;'Scrum Opp Feed'!$B$1:$B$1067,0)))</f>
        <v>4</v>
      </c>
      <c r="GQ49" s="13">
        <f t="array" ref="GQ49">IF(ISNA(INDEX('Scrum Opp Feed'!K$1:K$1067,MATCH('Combined Table'!$A49&amp;'Combined Table'!$B49,'Scrum Opp Feed'!$A$1:$A$1067&amp;'Scrum Opp Feed'!$B$1:$B$1067,0))),"",INDEX('Scrum Opp Feed'!K$1:K$1067,MATCH('Combined Table'!$A49&amp;'Combined Table'!$B49,'Scrum Opp Feed'!$A$1:$A$1067&amp;'Scrum Opp Feed'!$B$1:$B$1067,0)))</f>
        <v>80</v>
      </c>
      <c r="GR49" s="13">
        <f t="array" ref="GR49">IF(ISNA(INDEX('Scrum Opp Feed'!L$1:L$1067,MATCH('Combined Table'!$A49&amp;'Combined Table'!$B49,'Scrum Opp Feed'!$A$1:$A$1067&amp;'Scrum Opp Feed'!$B$1:$B$1067,0))),"",INDEX('Scrum Opp Feed'!L$1:L$1067,MATCH('Combined Table'!$A49&amp;'Combined Table'!$B49,'Scrum Opp Feed'!$A$1:$A$1067&amp;'Scrum Opp Feed'!$B$1:$B$1067,0)))</f>
        <v>1</v>
      </c>
      <c r="GS49" s="13" t="str">
        <f t="array" ref="GS49">IF(ISNA(INDEX('Scrum Opp Feed'!M$1:M$1067,MATCH('Combined Table'!$A49&amp;'Combined Table'!$B49,'Scrum Opp Feed'!$A$1:$A$1067&amp;'Scrum Opp Feed'!$B$1:$B$1067,0))),"",INDEX('Scrum Opp Feed'!M$1:M$1067,MATCH('Combined Table'!$A49&amp;'Combined Table'!$B49,'Scrum Opp Feed'!$A$1:$A$1067&amp;'Scrum Opp Feed'!$B$1:$B$1067,0)))</f>
        <v/>
      </c>
      <c r="GT49" s="13" t="str">
        <f t="array" ref="GT49">IF(ISNA(INDEX('Scrum Opp Feed'!N$1:N$1067,MATCH('Combined Table'!$A49&amp;'Combined Table'!$B49,'Scrum Opp Feed'!$A$1:$A$1067&amp;'Scrum Opp Feed'!$B$1:$B$1067,0))),"",INDEX('Scrum Opp Feed'!N$1:N$1067,MATCH('Combined Table'!$A49&amp;'Combined Table'!$B49,'Scrum Opp Feed'!$A$1:$A$1067&amp;'Scrum Opp Feed'!$B$1:$B$1067,0)))</f>
        <v/>
      </c>
      <c r="GU49" s="13">
        <f t="array" ref="GU49">IF(ISNA(INDEX('Scrum Opp Feed'!O$1:O$1067,MATCH('Combined Table'!$A49&amp;'Combined Table'!$B49,'Scrum Opp Feed'!$A$1:$A$1067&amp;'Scrum Opp Feed'!$B$1:$B$1067,0))),"",INDEX('Scrum Opp Feed'!O$1:O$1067,MATCH('Combined Table'!$A49&amp;'Combined Table'!$B49,'Scrum Opp Feed'!$A$1:$A$1067&amp;'Scrum Opp Feed'!$B$1:$B$1067,0)))</f>
        <v>5</v>
      </c>
      <c r="GV49" s="13">
        <f t="array" ref="GV49">IF(ISNA(INDEX('Scrum Opp Feed'!P$1:P$1067,MATCH('Combined Table'!$A49&amp;'Combined Table'!$B49,'Scrum Opp Feed'!$A$1:$A$1067&amp;'Scrum Opp Feed'!$B$1:$B$1067,0))),"",INDEX('Scrum Opp Feed'!P$1:P$1067,MATCH('Combined Table'!$A49&amp;'Combined Table'!$B49,'Scrum Opp Feed'!$A$1:$A$1067&amp;'Scrum Opp Feed'!$B$1:$B$1067,0)))</f>
        <v>100</v>
      </c>
      <c r="GW49" s="13">
        <f t="array" ref="GW49">IF(ISNA(INDEX('Scrum Opp Feed'!Q$1:Q$1067,MATCH('Combined Table'!$A49&amp;'Combined Table'!$B49,'Scrum Opp Feed'!$A$1:$A$1067&amp;'Scrum Opp Feed'!$B$1:$B$1067,0))),"",INDEX('Scrum Opp Feed'!Q$1:Q$1067,MATCH('Combined Table'!$A49&amp;'Combined Table'!$B49,'Scrum Opp Feed'!$A$1:$A$1067&amp;'Scrum Opp Feed'!$B$1:$B$1067,0)))</f>
        <v>5</v>
      </c>
      <c r="GX49" s="1" t="str">
        <f t="array" ref="GX49">IF(ISNA(INDEX('Restart 50m'!C$1:C$1067,MATCH('Combined Table'!$A49&amp;'Combined Table'!$B49,'Restart 50m'!$A$1:$A$1067&amp;'Restart 50m'!$B$1:$B$1067,0))),"",INDEX('Restart 50m'!C$1:C$1067,MATCH('Combined Table'!$A49&amp;'Combined Table'!$B49,'Restart 50m'!$A$1:$A$1067&amp;'Restart 50m'!$B$1:$B$1067,0)))</f>
        <v/>
      </c>
      <c r="GY49" s="13">
        <f t="array" ref="GY49">IF(ISNA(INDEX('Restart 50m'!D$1:D$1067,MATCH('Combined Table'!$A49&amp;'Combined Table'!$B49,'Restart 50m'!$A$1:$A$1067&amp;'Restart 50m'!$B$1:$B$1067,0))),"",INDEX('Restart 50m'!D$1:D$1067,MATCH('Combined Table'!$A49&amp;'Combined Table'!$B49,'Restart 50m'!$A$1:$A$1067&amp;'Restart 50m'!$B$1:$B$1067,0)))</f>
        <v>1</v>
      </c>
      <c r="GZ49" s="13">
        <f t="array" ref="GZ49">IF(ISNA(INDEX('Restart 50m'!E$1:E$1067,MATCH('Combined Table'!$A49&amp;'Combined Table'!$B49,'Restart 50m'!$A$1:$A$1067&amp;'Restart 50m'!$B$1:$B$1067,0))),"",INDEX('Restart 50m'!E$1:E$1067,MATCH('Combined Table'!$A49&amp;'Combined Table'!$B49,'Restart 50m'!$A$1:$A$1067&amp;'Restart 50m'!$B$1:$B$1067,0)))</f>
        <v>1</v>
      </c>
      <c r="HA49" s="13">
        <f t="array" ref="HA49">IF(ISNA(INDEX('Restart 50m'!F$1:F$1067,MATCH('Combined Table'!$A49&amp;'Combined Table'!$B49,'Restart 50m'!$A$1:$A$1067&amp;'Restart 50m'!$B$1:$B$1067,0))),"",INDEX('Restart 50m'!F$1:F$1067,MATCH('Combined Table'!$A49&amp;'Combined Table'!$B49,'Restart 50m'!$A$1:$A$1067&amp;'Restart 50m'!$B$1:$B$1067,0)))</f>
        <v>33.299999999999997</v>
      </c>
      <c r="HB49" s="13">
        <f t="array" ref="HB49">IF(ISNA(INDEX('Restart 50m'!G$1:G$1067,MATCH('Combined Table'!$A49&amp;'Combined Table'!$B49,'Restart 50m'!$A$1:$A$1067&amp;'Restart 50m'!$B$1:$B$1067,0))),"",INDEX('Restart 50m'!G$1:G$1067,MATCH('Combined Table'!$A49&amp;'Combined Table'!$B49,'Restart 50m'!$A$1:$A$1067&amp;'Restart 50m'!$B$1:$B$1067,0)))</f>
        <v>2</v>
      </c>
      <c r="HC49" s="13" t="str">
        <f t="array" ref="HC49">IF(ISNA(INDEX('Restart 50m'!H$1:H$1067,MATCH('Combined Table'!$A49&amp;'Combined Table'!$B49,'Restart 50m'!$A$1:$A$1067&amp;'Restart 50m'!$B$1:$B$1067,0))),"",INDEX('Restart 50m'!H$1:H$1067,MATCH('Combined Table'!$A49&amp;'Combined Table'!$B49,'Restart 50m'!$A$1:$A$1067&amp;'Restart 50m'!$B$1:$B$1067,0)))</f>
        <v/>
      </c>
      <c r="HD49" s="13" t="str">
        <f t="array" ref="HD49">IF(ISNA(INDEX('Restart 50m'!I$1:I$1067,MATCH('Combined Table'!$A49&amp;'Combined Table'!$B49,'Restart 50m'!$A$1:$A$1067&amp;'Restart 50m'!$B$1:$B$1067,0))),"",INDEX('Restart 50m'!I$1:I$1067,MATCH('Combined Table'!$A49&amp;'Combined Table'!$B49,'Restart 50m'!$A$1:$A$1067&amp;'Restart 50m'!$B$1:$B$1067,0)))</f>
        <v/>
      </c>
      <c r="HE49" s="13">
        <f t="array" ref="HE49">IF(ISNA(INDEX('Restart 50m'!J$1:J$1067,MATCH('Combined Table'!$A49&amp;'Combined Table'!$B49,'Restart 50m'!$A$1:$A$1067&amp;'Restart 50m'!$B$1:$B$1067,0))),"",INDEX('Restart 50m'!J$1:J$1067,MATCH('Combined Table'!$A49&amp;'Combined Table'!$B49,'Restart 50m'!$A$1:$A$1067&amp;'Restart 50m'!$B$1:$B$1067,0)))</f>
        <v>2</v>
      </c>
      <c r="HF49" s="13">
        <f t="array" ref="HF49">IF(ISNA(INDEX('Restart 50m'!K$1:K$1067,MATCH('Combined Table'!$A49&amp;'Combined Table'!$B49,'Restart 50m'!$A$1:$A$1067&amp;'Restart 50m'!$B$1:$B$1067,0))),"",INDEX('Restart 50m'!K$1:K$1067,MATCH('Combined Table'!$A49&amp;'Combined Table'!$B49,'Restart 50m'!$A$1:$A$1067&amp;'Restart 50m'!$B$1:$B$1067,0)))</f>
        <v>3</v>
      </c>
      <c r="HG49" s="13" t="str">
        <f t="array" ref="HG49">IF(ISNA(INDEX('Restart 50m'!L$1:L$1067,MATCH('Combined Table'!$A49&amp;'Combined Table'!$B49,'Restart 50m'!$A$1:$A$1067&amp;'Restart 50m'!$B$1:$B$1067,0))),"",INDEX('Restart 50m'!L$1:L$1067,MATCH('Combined Table'!$A49&amp;'Combined Table'!$B49,'Restart 50m'!$A$1:$A$1067&amp;'Restart 50m'!$B$1:$B$1067,0)))</f>
        <v/>
      </c>
      <c r="HH49" s="13" t="str">
        <f t="array" ref="HH49">IF(ISNA(INDEX('Restart 50m'!M$1:M$1067,MATCH('Combined Table'!$A49&amp;'Combined Table'!$B49,'Restart 50m'!$A$1:$A$1067&amp;'Restart 50m'!$B$1:$B$1067,0))),"",INDEX('Restart 50m'!M$1:M$1067,MATCH('Combined Table'!$A49&amp;'Combined Table'!$B49,'Restart 50m'!$A$1:$A$1067&amp;'Restart 50m'!$B$1:$B$1067,0)))</f>
        <v/>
      </c>
      <c r="HI49" s="13" t="str">
        <f t="array" ref="HI49">IF(ISNA(INDEX('Restart 50m'!N$1:N$1067,MATCH('Combined Table'!$A49&amp;'Combined Table'!$B49,'Restart 50m'!$A$1:$A$1067&amp;'Restart 50m'!$B$1:$B$1067,0))),"",INDEX('Restart 50m'!N$1:N$1067,MATCH('Combined Table'!$A49&amp;'Combined Table'!$B49,'Restart 50m'!$A$1:$A$1067&amp;'Restart 50m'!$B$1:$B$1067,0)))</f>
        <v/>
      </c>
      <c r="HJ49" s="13" t="str">
        <f t="array" ref="HJ49">IF(ISNA(INDEX('Restart 50m'!O$1:O$1067,MATCH('Combined Table'!$A49&amp;'Combined Table'!$B49,'Restart 50m'!$A$1:$A$1067&amp;'Restart 50m'!$B$1:$B$1067,0))),"",INDEX('Restart 50m'!O$1:O$1067,MATCH('Combined Table'!$A49&amp;'Combined Table'!$B49,'Restart 50m'!$A$1:$A$1067&amp;'Restart 50m'!$B$1:$B$1067,0)))</f>
        <v/>
      </c>
      <c r="HK49" s="13">
        <f t="array" ref="HK49">IF(ISNA(INDEX('Restart 50m'!P$1:P$1067,MATCH('Combined Table'!$A49&amp;'Combined Table'!$B49,'Restart 50m'!$A$1:$A$1067&amp;'Restart 50m'!$B$1:$B$1067,0))),"",INDEX('Restart 50m'!P$1:P$1067,MATCH('Combined Table'!$A49&amp;'Combined Table'!$B49,'Restart 50m'!$A$1:$A$1067&amp;'Restart 50m'!$B$1:$B$1067,0)))</f>
        <v>3</v>
      </c>
      <c r="HL49" s="13" t="str">
        <f t="array" ref="HL49">IF(ISNA(INDEX('Restart 50m'!Q$1:Q$1067,MATCH('Combined Table'!$A49&amp;'Combined Table'!$B49,'Restart 50m'!$A$1:$A$1067&amp;'Restart 50m'!$B$1:$B$1067,0))),"",INDEX('Restart 50m'!Q$1:Q$1067,MATCH('Combined Table'!$A49&amp;'Combined Table'!$B49,'Restart 50m'!$A$1:$A$1067&amp;'Restart 50m'!$B$1:$B$1067,0)))</f>
        <v/>
      </c>
      <c r="HM49" s="13" t="str">
        <f t="array" ref="HM49">IF(ISNA(INDEX('Restart 50m'!R$1:R$1067,MATCH('Combined Table'!$A49&amp;'Combined Table'!$B49,'Restart 50m'!$A$1:$A$1067&amp;'Restart 50m'!$B$1:$B$1067,0))),"",INDEX('Restart 50m'!R$1:R$1067,MATCH('Combined Table'!$A49&amp;'Combined Table'!$B49,'Restart 50m'!$A$1:$A$1067&amp;'Restart 50m'!$B$1:$B$1067,0)))</f>
        <v/>
      </c>
      <c r="HN49" s="13">
        <f t="array" ref="HN49">IF(ISNA(INDEX('Restart 50m'!S$1:S$1067,MATCH('Combined Table'!$A49&amp;'Combined Table'!$B49,'Restart 50m'!$A$1:$A$1067&amp;'Restart 50m'!$B$1:$B$1067,0))),"",INDEX('Restart 50m'!S$1:S$1067,MATCH('Combined Table'!$A49&amp;'Combined Table'!$B49,'Restart 50m'!$A$1:$A$1067&amp;'Restart 50m'!$B$1:$B$1067,0)))</f>
        <v>3</v>
      </c>
      <c r="HO49" s="13">
        <f t="array" ref="HO49">IF(ISNA(INDEX('Restart 50m'!T$1:T$1067,MATCH('Combined Table'!$A49&amp;'Combined Table'!$B49,'Restart 50m'!$A$1:$A$1067&amp;'Restart 50m'!$B$1:$B$1067,0))),"",INDEX('Restart 50m'!T$1:T$1067,MATCH('Combined Table'!$A49&amp;'Combined Table'!$B49,'Restart 50m'!$A$1:$A$1067&amp;'Restart 50m'!$B$1:$B$1067,0)))</f>
        <v>3</v>
      </c>
      <c r="HP49" s="13">
        <f t="array" ref="HP49">IF(ISNA(INDEX('Restart 50m'!U$1:U$1067,MATCH('Combined Table'!$A49&amp;'Combined Table'!$B49,'Restart 50m'!$A$1:$A$1067&amp;'Restart 50m'!$B$1:$B$1067,0))),"",INDEX('Restart 50m'!U$1:U$1067,MATCH('Combined Table'!$A49&amp;'Combined Table'!$B49,'Restart 50m'!$A$1:$A$1067&amp;'Restart 50m'!$B$1:$B$1067,0)))</f>
        <v>6</v>
      </c>
      <c r="HQ49" s="1">
        <f t="array" ref="HQ49">IF(ISNA(INDEX('Restart 22m'!C$1:C$1067,MATCH('Combined Table'!$A49&amp;'Combined Table'!$B49,'Restart 22m'!$A$1:$A$1067&amp;'Restart 22m'!$B$1:$B$1067,0))),"",INDEX('Restart 22m'!C$1:C$1067,MATCH('Combined Table'!$A49&amp;'Combined Table'!$B49,'Restart 22m'!$A$1:$A$1067&amp;'Restart 22m'!$B$1:$B$1067,0)))</f>
        <v>1</v>
      </c>
      <c r="HR49" s="13" t="str">
        <f t="array" ref="HR49">IF(ISNA(INDEX('Restart 22m'!D$1:D$1067,MATCH('Combined Table'!$A49&amp;'Combined Table'!$B49,'Restart 22m'!$A$1:$A$1067&amp;'Restart 22m'!$B$1:$B$1067,0))),"",INDEX('Restart 22m'!D$1:D$1067,MATCH('Combined Table'!$A49&amp;'Combined Table'!$B49,'Restart 22m'!$A$1:$A$1067&amp;'Restart 22m'!$B$1:$B$1067,0)))</f>
        <v/>
      </c>
      <c r="HS49" s="13">
        <f t="array" ref="HS49">IF(ISNA(INDEX('Restart 22m'!E$1:E$1067,MATCH('Combined Table'!$A49&amp;'Combined Table'!$B49,'Restart 22m'!$A$1:$A$1067&amp;'Restart 22m'!$B$1:$B$1067,0))),"",INDEX('Restart 22m'!E$1:E$1067,MATCH('Combined Table'!$A49&amp;'Combined Table'!$B49,'Restart 22m'!$A$1:$A$1067&amp;'Restart 22m'!$B$1:$B$1067,0)))</f>
        <v>1</v>
      </c>
      <c r="HT49" s="13">
        <f t="array" ref="HT49">IF(ISNA(INDEX('Restart 22m'!F$1:F$1067,MATCH('Combined Table'!$A49&amp;'Combined Table'!$B49,'Restart 22m'!$A$1:$A$1067&amp;'Restart 22m'!$B$1:$B$1067,0))),"",INDEX('Restart 22m'!F$1:F$1067,MATCH('Combined Table'!$A49&amp;'Combined Table'!$B49,'Restart 22m'!$A$1:$A$1067&amp;'Restart 22m'!$B$1:$B$1067,0)))</f>
        <v>100</v>
      </c>
      <c r="HU49" s="13" t="str">
        <f t="array" ref="HU49">IF(ISNA(INDEX('Restart 22m'!G$1:G$1067,MATCH('Combined Table'!$A49&amp;'Combined Table'!$B49,'Restart 22m'!$A$1:$A$1067&amp;'Restart 22m'!$B$1:$B$1067,0))),"",INDEX('Restart 22m'!G$1:G$1067,MATCH('Combined Table'!$A49&amp;'Combined Table'!$B49,'Restart 22m'!$A$1:$A$1067&amp;'Restart 22m'!$B$1:$B$1067,0)))</f>
        <v/>
      </c>
      <c r="HV49" s="13" t="str">
        <f t="array" ref="HV49">IF(ISNA(INDEX('Restart 22m'!H$1:H$1067,MATCH('Combined Table'!$A49&amp;'Combined Table'!$B49,'Restart 22m'!$A$1:$A$1067&amp;'Restart 22m'!$B$1:$B$1067,0))),"",INDEX('Restart 22m'!H$1:H$1067,MATCH('Combined Table'!$A49&amp;'Combined Table'!$B49,'Restart 22m'!$A$1:$A$1067&amp;'Restart 22m'!$B$1:$B$1067,0)))</f>
        <v/>
      </c>
      <c r="HW49" s="13" t="str">
        <f t="array" ref="HW49">IF(ISNA(INDEX('Restart 22m'!I$1:I$1067,MATCH('Combined Table'!$A49&amp;'Combined Table'!$B49,'Restart 22m'!$A$1:$A$1067&amp;'Restart 22m'!$B$1:$B$1067,0))),"",INDEX('Restart 22m'!I$1:I$1067,MATCH('Combined Table'!$A49&amp;'Combined Table'!$B49,'Restart 22m'!$A$1:$A$1067&amp;'Restart 22m'!$B$1:$B$1067,0)))</f>
        <v/>
      </c>
      <c r="HX49" s="13" t="str">
        <f t="array" ref="HX49">IF(ISNA(INDEX('Restart 22m'!J$1:J$1067,MATCH('Combined Table'!$A49&amp;'Combined Table'!$B49,'Restart 22m'!$A$1:$A$1067&amp;'Restart 22m'!$B$1:$B$1067,0))),"",INDEX('Restart 22m'!J$1:J$1067,MATCH('Combined Table'!$A49&amp;'Combined Table'!$B49,'Restart 22m'!$A$1:$A$1067&amp;'Restart 22m'!$B$1:$B$1067,0)))</f>
        <v/>
      </c>
      <c r="HY49" s="13">
        <f t="array" ref="HY49">IF(ISNA(INDEX('Restart 22m'!K$1:K$1067,MATCH('Combined Table'!$A49&amp;'Combined Table'!$B49,'Restart 22m'!$A$1:$A$1067&amp;'Restart 22m'!$B$1:$B$1067,0))),"",INDEX('Restart 22m'!K$1:K$1067,MATCH('Combined Table'!$A49&amp;'Combined Table'!$B49,'Restart 22m'!$A$1:$A$1067&amp;'Restart 22m'!$B$1:$B$1067,0)))</f>
        <v>1</v>
      </c>
      <c r="HZ49" s="13" t="str">
        <f t="array" ref="HZ49">IF(ISNA(INDEX('Restart 22m'!L$1:L$1067,MATCH('Combined Table'!$A49&amp;'Combined Table'!$B49,'Restart 22m'!$A$1:$A$1067&amp;'Restart 22m'!$B$1:$B$1067,0))),"",INDEX('Restart 22m'!L$1:L$1067,MATCH('Combined Table'!$A49&amp;'Combined Table'!$B49,'Restart 22m'!$A$1:$A$1067&amp;'Restart 22m'!$B$1:$B$1067,0)))</f>
        <v/>
      </c>
      <c r="IA49" s="13" t="str">
        <f t="array" ref="IA49">IF(ISNA(INDEX('Restart 22m'!M$1:M$1067,MATCH('Combined Table'!$A49&amp;'Combined Table'!$B49,'Restart 22m'!$A$1:$A$1067&amp;'Restart 22m'!$B$1:$B$1067,0))),"",INDEX('Restart 22m'!M$1:M$1067,MATCH('Combined Table'!$A49&amp;'Combined Table'!$B49,'Restart 22m'!$A$1:$A$1067&amp;'Restart 22m'!$B$1:$B$1067,0)))</f>
        <v/>
      </c>
      <c r="IB49" s="13" t="str">
        <f t="array" ref="IB49">IF(ISNA(INDEX('Restart 22m'!N$1:N$1067,MATCH('Combined Table'!$A49&amp;'Combined Table'!$B49,'Restart 22m'!$A$1:$A$1067&amp;'Restart 22m'!$B$1:$B$1067,0))),"",INDEX('Restart 22m'!N$1:N$1067,MATCH('Combined Table'!$A49&amp;'Combined Table'!$B49,'Restart 22m'!$A$1:$A$1067&amp;'Restart 22m'!$B$1:$B$1067,0)))</f>
        <v/>
      </c>
      <c r="IC49" s="13" t="str">
        <f t="array" ref="IC49">IF(ISNA(INDEX('Restart 22m'!O$1:O$1067,MATCH('Combined Table'!$A49&amp;'Combined Table'!$B49,'Restart 22m'!$A$1:$A$1067&amp;'Restart 22m'!$B$1:$B$1067,0))),"",INDEX('Restart 22m'!O$1:O$1067,MATCH('Combined Table'!$A49&amp;'Combined Table'!$B49,'Restart 22m'!$A$1:$A$1067&amp;'Restart 22m'!$B$1:$B$1067,0)))</f>
        <v/>
      </c>
      <c r="ID49" s="13" t="str">
        <f t="array" ref="ID49">IF(ISNA(INDEX('Restart 22m'!P$1:P$1067,MATCH('Combined Table'!$A49&amp;'Combined Table'!$B49,'Restart 22m'!$A$1:$A$1067&amp;'Restart 22m'!$B$1:$B$1067,0))),"",INDEX('Restart 22m'!P$1:P$1067,MATCH('Combined Table'!$A49&amp;'Combined Table'!$B49,'Restart 22m'!$A$1:$A$1067&amp;'Restart 22m'!$B$1:$B$1067,0)))</f>
        <v/>
      </c>
      <c r="IE49" s="13" t="str">
        <f t="array" ref="IE49">IF(ISNA(INDEX('Restart 22m'!Q$1:Q$1067,MATCH('Combined Table'!$A49&amp;'Combined Table'!$B49,'Restart 22m'!$A$1:$A$1067&amp;'Restart 22m'!$B$1:$B$1067,0))),"",INDEX('Restart 22m'!Q$1:Q$1067,MATCH('Combined Table'!$A49&amp;'Combined Table'!$B49,'Restart 22m'!$A$1:$A$1067&amp;'Restart 22m'!$B$1:$B$1067,0)))</f>
        <v/>
      </c>
      <c r="IF49" s="13" t="str">
        <f t="array" ref="IF49">IF(ISNA(INDEX('Restart 22m'!R$1:R$1067,MATCH('Combined Table'!$A49&amp;'Combined Table'!$B49,'Restart 22m'!$A$1:$A$1067&amp;'Restart 22m'!$B$1:$B$1067,0))),"",INDEX('Restart 22m'!R$1:R$1067,MATCH('Combined Table'!$A49&amp;'Combined Table'!$B49,'Restart 22m'!$A$1:$A$1067&amp;'Restart 22m'!$B$1:$B$1067,0)))</f>
        <v/>
      </c>
      <c r="IG49" s="13" t="str">
        <f t="array" ref="IG49">IF(ISNA(INDEX('Restart 22m'!S$1:S$1067,MATCH('Combined Table'!$A49&amp;'Combined Table'!$B49,'Restart 22m'!$A$1:$A$1067&amp;'Restart 22m'!$B$1:$B$1067,0))),"",INDEX('Restart 22m'!S$1:S$1067,MATCH('Combined Table'!$A49&amp;'Combined Table'!$B49,'Restart 22m'!$A$1:$A$1067&amp;'Restart 22m'!$B$1:$B$1067,0)))</f>
        <v/>
      </c>
      <c r="IH49" s="13" t="str">
        <f t="array" ref="IH49">IF(ISNA(INDEX('Restart 22m'!T$1:T$1067,MATCH('Combined Table'!$A49&amp;'Combined Table'!$B49,'Restart 22m'!$A$1:$A$1067&amp;'Restart 22m'!$B$1:$B$1067,0))),"",INDEX('Restart 22m'!T$1:T$1067,MATCH('Combined Table'!$A49&amp;'Combined Table'!$B49,'Restart 22m'!$A$1:$A$1067&amp;'Restart 22m'!$B$1:$B$1067,0)))</f>
        <v/>
      </c>
      <c r="II49" s="13">
        <f t="array" ref="II49">IF(ISNA(INDEX('Restart 22m'!U$1:U$1067,MATCH('Combined Table'!$A49&amp;'Combined Table'!$B49,'Restart 22m'!$A$1:$A$1067&amp;'Restart 22m'!$B$1:$B$1067,0))),"",INDEX('Restart 22m'!U$1:U$1067,MATCH('Combined Table'!$A49&amp;'Combined Table'!$B49,'Restart 22m'!$A$1:$A$1067&amp;'Restart 22m'!$B$1:$B$1067,0)))</f>
        <v>1</v>
      </c>
      <c r="IJ49" s="13"/>
    </row>
    <row r="50" spans="1:244" ht="22.5" x14ac:dyDescent="0.25">
      <c r="A50" s="2" t="s">
        <v>230</v>
      </c>
      <c r="B50" s="3">
        <v>4</v>
      </c>
      <c r="C50" s="13">
        <f t="array" ref="C50">INDEX('Points Table'!C$1:C$1067,MATCH('Combined Table'!$A50&amp;'Combined Table'!$B50,$A$1:$A$1067&amp;$B$1:$B$1067,0))</f>
        <v>6</v>
      </c>
      <c r="D50" s="13" t="str">
        <f t="array" ref="D50">INDEX('Points Table'!D$1:D$1067,MATCH('Combined Table'!$A50&amp;'Combined Table'!$B50,$A$1:$A$1067&amp;$B$1:$B$1067,0))</f>
        <v/>
      </c>
      <c r="E50" s="13" t="str">
        <f t="array" ref="E50">INDEX('Points Table'!E$1:E$1067,MATCH('Combined Table'!$A50&amp;'Combined Table'!$B50,$A$1:$A$1067&amp;$B$1:$B$1067,0))</f>
        <v/>
      </c>
      <c r="F50" s="13">
        <f t="array" ref="F50">INDEX('Points Table'!F$1:F$1067,MATCH('Combined Table'!$A50&amp;'Combined Table'!$B50,$A$1:$A$1067&amp;$B$1:$B$1067,0))</f>
        <v>2</v>
      </c>
      <c r="G50" s="13">
        <f t="array" ref="G50">INDEX('Points Table'!G$1:G$1067,MATCH('Combined Table'!$A50&amp;'Combined Table'!$B50,$A$1:$A$1067&amp;$B$1:$B$1067,0))</f>
        <v>66.7</v>
      </c>
      <c r="H50" s="13" t="str">
        <f t="array" ref="H50">INDEX('Points Table'!H$1:H$1067,MATCH('Combined Table'!$A50&amp;'Combined Table'!$B50,$A$1:$A$1067&amp;$B$1:$B$1067,0))</f>
        <v/>
      </c>
      <c r="I50" s="13" t="str">
        <f t="array" ref="I50">INDEX('Possesion Times'!C$1:C$1067,MATCH('Combined Table'!$A50&amp;'Combined Table'!$B50,$A$1:$A$1067&amp;$B$1:$B$1067,0))</f>
        <v>2:16</v>
      </c>
      <c r="J50" s="13" t="str">
        <f t="array" ref="J50">INDEX('Possesion Times'!D$1:D$1067,MATCH('Combined Table'!$A50&amp;'Combined Table'!$B50,$A$1:$A$1067&amp;$B$1:$B$1067,0))</f>
        <v>1:46</v>
      </c>
      <c r="K50" s="13" t="str">
        <f t="array" ref="K50">INDEX('Possesion Times'!E$1:E$1067,MATCH('Combined Table'!$A50&amp;'Combined Table'!$B50,$A$1:$A$1067&amp;$B$1:$B$1067,0))</f>
        <v>4:01</v>
      </c>
      <c r="L50" s="13">
        <f t="array" ref="L50">INDEX('Possesion Times'!F$1:F$1067,MATCH('Combined Table'!$A50&amp;'Combined Table'!$B50,$A$1:$A$1067&amp;$B$1:$B$1067,0))</f>
        <v>11.7</v>
      </c>
      <c r="M50" s="13" t="str">
        <f t="array" ref="M50">INDEX('Possesion Times'!G$1:G$1067,MATCH('Combined Table'!$A50&amp;'Combined Table'!$B50,$A$1:$A$1067&amp;$B$1:$B$1067,0))</f>
        <v>1:06</v>
      </c>
      <c r="N50" s="13" t="str">
        <f t="array" ref="N50">INDEX('Possesion Times'!H$1:H$1067,MATCH('Combined Table'!$A50&amp;'Combined Table'!$B50,$A$1:$A$1067&amp;$B$1:$B$1067,0))</f>
        <v>2:26</v>
      </c>
      <c r="O50" s="13" t="str">
        <f t="array" ref="O50">INDEX('Possesion Times'!I$1:I$1067,MATCH('Combined Table'!$A50&amp;'Combined Table'!$B50,$A$1:$A$1067&amp;$B$1:$B$1067,0))</f>
        <v>3:32</v>
      </c>
      <c r="P50" s="13">
        <f t="array" ref="P50">INDEX('Possesion Times'!J$1:J$1067,MATCH('Combined Table'!$A50&amp;'Combined Table'!$B50,$A$1:$A$1067&amp;$B$1:$B$1067,0))</f>
        <v>10.4</v>
      </c>
      <c r="Q50" s="13" t="str">
        <f t="array" ref="Q50">INDEX('Possesion Times'!K$1:K$1067,MATCH('Combined Table'!$A50&amp;'Combined Table'!$B50,$A$1:$A$1067&amp;$B$1:$B$1067,0))</f>
        <v>4:08</v>
      </c>
      <c r="R50" s="13" t="str">
        <f t="array" ref="R50">INDEX('Possesion Times'!L$1:L$1067,MATCH('Combined Table'!$A50&amp;'Combined Table'!$B50,$A$1:$A$1067&amp;$B$1:$B$1067,0))</f>
        <v>2:14</v>
      </c>
      <c r="S50" s="13" t="str">
        <f t="array" ref="S50">INDEX('Possesion Times'!M$1:M$1067,MATCH('Combined Table'!$A50&amp;'Combined Table'!$B50,$A$1:$A$1067&amp;$B$1:$B$1067,0))</f>
        <v>6:23</v>
      </c>
      <c r="T50" s="13">
        <f t="array" ref="T50">INDEX('Possesion Times'!N$1:N$1067,MATCH('Combined Table'!$A50&amp;'Combined Table'!$B50,$A$1:$A$1067&amp;$B$1:$B$1067,0))</f>
        <v>18.600000000000001</v>
      </c>
      <c r="U50" s="13" t="str">
        <f t="array" ref="U50">INDEX('Possesion Times'!O$1:O$1067,MATCH('Combined Table'!$A50&amp;'Combined Table'!$B50,$A$1:$A$1067&amp;$B$1:$B$1067,0))</f>
        <v>1:00</v>
      </c>
      <c r="V50" s="13" t="str">
        <f t="array" ref="V50">INDEX('Possesion Times'!P$1:P$1067,MATCH('Combined Table'!$A50&amp;'Combined Table'!$B50,$A$1:$A$1067&amp;$B$1:$B$1067,0))</f>
        <v>0:55</v>
      </c>
      <c r="W50" s="13" t="str">
        <f t="array" ref="W50">INDEX('Possesion Times'!Q$1:Q$1067,MATCH('Combined Table'!$A50&amp;'Combined Table'!$B50,$A$1:$A$1067&amp;$B$1:$B$1067,0))</f>
        <v>1:55</v>
      </c>
      <c r="X50" s="13">
        <f t="array" ref="X50">INDEX('Possesion Times'!R$1:R$1067,MATCH('Combined Table'!$A50&amp;'Combined Table'!$B50,$A$1:$A$1067&amp;$B$1:$B$1067,0))</f>
        <v>5.6</v>
      </c>
      <c r="Y50" s="13" t="str">
        <f t="array" ref="Y50">INDEX('Possesion Times'!S$1:S$1067,MATCH('Combined Table'!$A50&amp;'Combined Table'!$B50,$A$1:$A$1067&amp;$B$1:$B$1067,0))</f>
        <v>8:30</v>
      </c>
      <c r="Z50" s="13" t="str">
        <f t="array" ref="Z50">INDEX('Possesion Times'!T$1:T$1067,MATCH('Combined Table'!$A50&amp;'Combined Table'!$B50,$A$1:$A$1067&amp;$B$1:$B$1067,0))</f>
        <v>7:21</v>
      </c>
      <c r="AA50" s="13" t="str">
        <f t="array" ref="AA50">INDEX('Possesion Times'!U$1:U$1067,MATCH('Combined Table'!$A50&amp;'Combined Table'!$B50,$A$1:$A$1067&amp;$B$1:$B$1067,0))</f>
        <v>15:51</v>
      </c>
      <c r="AB50" s="13">
        <f t="array" ref="AB50">INDEX('Possesion Times'!V$1:V$1067,MATCH('Combined Table'!$A50&amp;'Combined Table'!$B50,$A$1:$A$1067&amp;$B$1:$B$1067,0))</f>
        <v>46.3</v>
      </c>
      <c r="AC50" s="1">
        <f t="array" ref="AC50">INDEX('Possession Source'!C$1:C$1067,MATCH('Combined Table'!$A50&amp;'Combined Table'!$B50,$A$1:$A$1067&amp;$B$1:$B$1067,0))</f>
        <v>15</v>
      </c>
      <c r="AD50" s="13">
        <f t="array" ref="AD50">INDEX('Possession Source'!D$1:D$1067,MATCH('Combined Table'!$A50&amp;'Combined Table'!$B50,$A$1:$A$1067&amp;$B$1:$B$1067,0))</f>
        <v>8</v>
      </c>
      <c r="AE50" s="13">
        <f t="array" ref="AE50">INDEX('Possession Source'!E$1:E$1067,MATCH('Combined Table'!$A50&amp;'Combined Table'!$B50,$A$1:$A$1067&amp;$B$1:$B$1067,0))</f>
        <v>3</v>
      </c>
      <c r="AF50" s="13" t="str">
        <f t="array" ref="AF50">INDEX('Possession Source'!F$1:F$1067,MATCH('Combined Table'!$A50&amp;'Combined Table'!$B50,$A$1:$A$1067&amp;$B$1:$B$1067,0))</f>
        <v/>
      </c>
      <c r="AG50" s="13">
        <f t="array" ref="AG50">INDEX('Possession Source'!G$1:G$1067,MATCH('Combined Table'!$A50&amp;'Combined Table'!$B50,$A$1:$A$1067&amp;$B$1:$B$1067,0))</f>
        <v>26</v>
      </c>
      <c r="AH50" s="13">
        <f t="array" ref="AH50">INDEX('Possession Source'!H$1:H$1067,MATCH('Combined Table'!$A50&amp;'Combined Table'!$B50,$A$1:$A$1067&amp;$B$1:$B$1067,0))</f>
        <v>14</v>
      </c>
      <c r="AI50" s="13" t="str">
        <f t="array" ref="AI50">INDEX('Possession Source'!I$1:I$1067,MATCH('Combined Table'!$A50&amp;'Combined Table'!$B50,$A$1:$A$1067&amp;$B$1:$B$1067,0))</f>
        <v/>
      </c>
      <c r="AJ50" s="13">
        <f t="array" ref="AJ50">INDEX('Possession Source'!J$1:J$1067,MATCH('Combined Table'!$A50&amp;'Combined Table'!$B50,$A$1:$A$1067&amp;$B$1:$B$1067,0))</f>
        <v>2</v>
      </c>
      <c r="AK50" s="13">
        <f t="array" ref="AK50">INDEX('Possession Source'!K$1:K$1067,MATCH('Combined Table'!$A50&amp;'Combined Table'!$B50,$A$1:$A$1067&amp;$B$1:$B$1067,0))</f>
        <v>1</v>
      </c>
      <c r="AL50" s="13" t="str">
        <f t="array" ref="AL50">INDEX('Possession Source'!L$1:L$1067,MATCH('Combined Table'!$A50&amp;'Combined Table'!$B50,$A$1:$A$1067&amp;$B$1:$B$1067,0))</f>
        <v/>
      </c>
      <c r="AM50" s="13">
        <f t="array" ref="AM50">INDEX('Possession Source'!M$1:M$1067,MATCH('Combined Table'!$A50&amp;'Combined Table'!$B50,$A$1:$A$1067&amp;$B$1:$B$1067,0))</f>
        <v>1</v>
      </c>
      <c r="AN50" s="13" t="str">
        <f t="array" ref="AN50">INDEX('Possession Source'!N$1:N$1067,MATCH('Combined Table'!$A50&amp;'Combined Table'!$B50,$A$1:$A$1067&amp;$B$1:$B$1067,0))</f>
        <v/>
      </c>
      <c r="AO50" s="13" t="str">
        <f t="array" ref="AO50">INDEX('Possession Source'!O$1:O$1067,MATCH('Combined Table'!$A50&amp;'Combined Table'!$B50,$A$1:$A$1067&amp;$B$1:$B$1067,0))</f>
        <v/>
      </c>
      <c r="AP50" s="13">
        <f t="array" ref="AP50">INDEX('Possession Source'!P$1:P$1067,MATCH('Combined Table'!$A50&amp;'Combined Table'!$B50,$A$1:$A$1067&amp;$B$1:$B$1067,0))</f>
        <v>18</v>
      </c>
      <c r="AQ50" s="13">
        <f t="array" ref="AQ50">INDEX('Possession Source'!Q$1:Q$1067,MATCH('Combined Table'!$A50&amp;'Combined Table'!$B50,$A$1:$A$1067&amp;$B$1:$B$1067,0))</f>
        <v>44</v>
      </c>
      <c r="AR50" s="1" t="str">
        <f t="array" ref="AR50">INDEX('Penalties Frees conceded'!C$1:C$1067,MATCH('Combined Table'!$A50&amp;'Combined Table'!$B50,$A$1:$A$1067&amp;$B$1:$B$1067,0))</f>
        <v/>
      </c>
      <c r="AS50" s="13" t="str">
        <f t="array" ref="AS50">INDEX('Penalties Frees conceded'!D$1:D$1067,MATCH('Combined Table'!$A50&amp;'Combined Table'!$B50,$A$1:$A$1067&amp;$B$1:$B$1067,0))</f>
        <v/>
      </c>
      <c r="AT50" s="13" t="str">
        <f t="array" ref="AT50">INDEX('Penalties Frees conceded'!E$1:E$1067,MATCH('Combined Table'!$A50&amp;'Combined Table'!$B50,$A$1:$A$1067&amp;$B$1:$B$1067,0))</f>
        <v/>
      </c>
      <c r="AU50" s="13">
        <f t="array" ref="AU50">INDEX('Penalties Frees conceded'!F$1:F$1067,MATCH('Combined Table'!$A50&amp;'Combined Table'!$B50,$A$1:$A$1067&amp;$B$1:$B$1067,0))</f>
        <v>3</v>
      </c>
      <c r="AV50" s="13" t="str">
        <f t="array" ref="AV50">INDEX('Penalties Frees conceded'!G$1:G$1067,MATCH('Combined Table'!$A50&amp;'Combined Table'!$B50,$A$1:$A$1067&amp;$B$1:$B$1067,0))</f>
        <v/>
      </c>
      <c r="AW50" s="13" t="str">
        <f t="array" ref="AW50">INDEX('Penalties Frees conceded'!H$1:H$1067,MATCH('Combined Table'!$A50&amp;'Combined Table'!$B50,$A$1:$A$1067&amp;$B$1:$B$1067,0))</f>
        <v/>
      </c>
      <c r="AX50" s="13">
        <f t="array" ref="AX50">INDEX('Penalties Frees conceded'!I$1:I$1067,MATCH('Combined Table'!$A50&amp;'Combined Table'!$B50,$A$1:$A$1067&amp;$B$1:$B$1067,0))</f>
        <v>3</v>
      </c>
      <c r="AY50" s="13">
        <f t="array" ref="AY50">INDEX('Penalties Frees conceded'!J$1:J$1067,MATCH('Combined Table'!$A50&amp;'Combined Table'!$B50,$A$1:$A$1067&amp;$B$1:$B$1067,0))</f>
        <v>3</v>
      </c>
      <c r="AZ50" s="13">
        <f t="array" ref="AZ50">INDEX('Penalties Frees conceded'!K$1:K$1067,MATCH('Combined Table'!$A50&amp;'Combined Table'!$B50,$A$1:$A$1067&amp;$B$1:$B$1067,0))</f>
        <v>1</v>
      </c>
      <c r="BA50" s="13" t="str">
        <f t="array" ref="BA50">INDEX('Penalties Frees conceded'!L$1:L$1067,MATCH('Combined Table'!$A50&amp;'Combined Table'!$B50,$A$1:$A$1067&amp;$B$1:$B$1067,0))</f>
        <v/>
      </c>
      <c r="BB50" s="13">
        <f t="array" ref="BB50">INDEX('Penalties Frees conceded'!M$1:M$1067,MATCH('Combined Table'!$A50&amp;'Combined Table'!$B50,$A$1:$A$1067&amp;$B$1:$B$1067,0))</f>
        <v>1</v>
      </c>
      <c r="BC50" s="13" t="str">
        <f t="array" ref="BC50">INDEX('Penalties Frees conceded'!N$1:N$1067,MATCH('Combined Table'!$A50&amp;'Combined Table'!$B50,$A$1:$A$1067&amp;$B$1:$B$1067,0))</f>
        <v/>
      </c>
      <c r="BD50" s="13">
        <f t="array" ref="BD50">INDEX('Penalties Frees conceded'!O$1:O$1067,MATCH('Combined Table'!$A50&amp;'Combined Table'!$B50,$A$1:$A$1067&amp;$B$1:$B$1067,0))</f>
        <v>1</v>
      </c>
      <c r="BE50" s="13">
        <f t="array" ref="BE50">INDEX('Penalties Frees conceded'!P$1:P$1067,MATCH('Combined Table'!$A50&amp;'Combined Table'!$B50,$A$1:$A$1067&amp;$B$1:$B$1067,0))</f>
        <v>6</v>
      </c>
      <c r="BF50" s="13">
        <f t="array" ref="BF50">INDEX('Penalties Frees conceded'!Q$1:Q$1067,MATCH('Combined Table'!$A50&amp;'Combined Table'!$B50,$A$1:$A$1067&amp;$B$1:$B$1067,0))</f>
        <v>9</v>
      </c>
      <c r="BG50" s="1">
        <f t="array" ref="BG50">INDEX('Attack Possession'!C$1:C$1067,MATCH('Combined Table'!$A50&amp;'Combined Table'!$B50,$A$1:$A$1067&amp;$B$1:$B$1067,0))</f>
        <v>4</v>
      </c>
      <c r="BH50" s="13">
        <f t="array" ref="BH50">INDEX('Attack Possession'!D$1:D$1067,MATCH('Combined Table'!$A50&amp;'Combined Table'!$B50,$A$1:$A$1067&amp;$B$1:$B$1067,0))</f>
        <v>28</v>
      </c>
      <c r="BI50" s="13">
        <f t="array" ref="BI50">INDEX('Attack Possession'!E$1:E$1067,MATCH('Combined Table'!$A50&amp;'Combined Table'!$B50,$A$1:$A$1067&amp;$B$1:$B$1067,0))</f>
        <v>42.4</v>
      </c>
      <c r="BJ50" s="13">
        <f t="array" ref="BJ50">INDEX('Attack Possession'!F$1:F$1067,MATCH('Combined Table'!$A50&amp;'Combined Table'!$B50,$A$1:$A$1067&amp;$B$1:$B$1067,0))</f>
        <v>2.8</v>
      </c>
      <c r="BK50" s="13">
        <f t="array" ref="BK50">INDEX('Attack Possession'!G$1:G$1067,MATCH('Combined Table'!$A50&amp;'Combined Table'!$B50,$A$1:$A$1067&amp;$B$1:$B$1067,0))</f>
        <v>15</v>
      </c>
      <c r="BL50" s="13">
        <f t="array" ref="BL50">INDEX('Attack Possession'!H$1:H$1067,MATCH('Combined Table'!$A50&amp;'Combined Table'!$B50,$A$1:$A$1067&amp;$B$1:$B$1067,0))</f>
        <v>12</v>
      </c>
      <c r="BM50" s="13">
        <f t="array" ref="BM50">INDEX('Attack Possession'!I$1:I$1067,MATCH('Combined Table'!$A50&amp;'Combined Table'!$B50,$A$1:$A$1067&amp;$B$1:$B$1067,0))</f>
        <v>6</v>
      </c>
      <c r="BN50" s="13">
        <f t="array" ref="BN50">INDEX('Attack Possession'!J$1:J$1067,MATCH('Combined Table'!$A50&amp;'Combined Table'!$B50,$A$1:$A$1067&amp;$B$1:$B$1067,0))</f>
        <v>4</v>
      </c>
      <c r="BO50" s="13">
        <f t="array" ref="BO50">INDEX('Attack Possession'!K$1:K$1067,MATCH('Combined Table'!$A50&amp;'Combined Table'!$B50,$A$1:$A$1067&amp;$B$1:$B$1067,0))</f>
        <v>2</v>
      </c>
      <c r="BP50" s="13">
        <f t="array" ref="BP50">INDEX('Attack Possession'!L$1:L$1067,MATCH('Combined Table'!$A50&amp;'Combined Table'!$B50,$A$1:$A$1067&amp;$B$1:$B$1067,0))</f>
        <v>3</v>
      </c>
      <c r="BQ50" s="13" t="str">
        <f t="array" ref="BQ50">INDEX('Attack Possession'!M$1:M$1067,MATCH('Combined Table'!$A50&amp;'Combined Table'!$B50,$A$1:$A$1067&amp;$B$1:$B$1067,0))</f>
        <v/>
      </c>
      <c r="BR50" s="13" t="str">
        <f t="array" ref="BR50">INDEX('Attack Possession'!N$1:N$1067,MATCH('Combined Table'!$A50&amp;'Combined Table'!$B50,$A$1:$A$1067&amp;$B$1:$B$1067,0))</f>
        <v/>
      </c>
      <c r="BS50" s="13">
        <f t="array" ref="BS50">INDEX('Attack Possession'!O$1:O$1067,MATCH('Combined Table'!$A50&amp;'Combined Table'!$B50,$A$1:$A$1067&amp;$B$1:$B$1067,0))</f>
        <v>2</v>
      </c>
      <c r="BT50" s="13">
        <f t="array" ref="BT50">INDEX('Attack Possession'!P$1:P$1067,MATCH('Combined Table'!$A50&amp;'Combined Table'!$B50,$A$1:$A$1067&amp;$B$1:$B$1067,0))</f>
        <v>44</v>
      </c>
      <c r="BU50" s="13">
        <f t="array" ref="BU50">INDEX('Attack Possession'!Q$1:Q$1067,MATCH('Combined Table'!$A50&amp;'Combined Table'!$B50,$A$1:$A$1067&amp;$B$1:$B$1067,0))</f>
        <v>121</v>
      </c>
      <c r="BV50" s="1">
        <f t="array" ref="BV50">INDEX('Kicks in Play'!C$1:C$1067,MATCH('Combined Table'!$A50&amp;'Combined Table'!$B50,$A$1:$A$1067&amp;$B$1:$B$1067,0))</f>
        <v>15</v>
      </c>
      <c r="BW50" s="13">
        <f t="array" ref="BW50">INDEX('Kicks in Play'!D$1:D$1067,MATCH('Combined Table'!$A50&amp;'Combined Table'!$B50,$A$1:$A$1067&amp;$B$1:$B$1067,0))</f>
        <v>624</v>
      </c>
      <c r="BX50" s="13">
        <f t="array" ref="BX50">INDEX('Kicks in Play'!E$1:E$1067,MATCH('Combined Table'!$A50&amp;'Combined Table'!$B50,$A$1:$A$1067&amp;$B$1:$B$1067,0))</f>
        <v>41.6</v>
      </c>
      <c r="BY50" s="13">
        <f t="array" ref="BY50">INDEX('Kicks in Play'!F$1:F$1067,MATCH('Combined Table'!$A50&amp;'Combined Table'!$B50,$A$1:$A$1067&amp;$B$1:$B$1067,0))</f>
        <v>1</v>
      </c>
      <c r="BZ50" s="13">
        <f t="array" ref="BZ50">INDEX('Kicks in Play'!G$1:G$1067,MATCH('Combined Table'!$A50&amp;'Combined Table'!$B50,$A$1:$A$1067&amp;$B$1:$B$1067,0))</f>
        <v>17</v>
      </c>
      <c r="CA50" s="13">
        <f t="array" ref="CA50">INDEX('Kicks in Play'!H$1:H$1067,MATCH('Combined Table'!$A50&amp;'Combined Table'!$B50,$A$1:$A$1067&amp;$B$1:$B$1067,0))</f>
        <v>1</v>
      </c>
      <c r="CB50" s="13">
        <f t="array" ref="CB50">INDEX('Kicks in Play'!I$1:I$1067,MATCH('Combined Table'!$A50&amp;'Combined Table'!$B50,$A$1:$A$1067&amp;$B$1:$B$1067,0))</f>
        <v>31</v>
      </c>
      <c r="CC50" s="13">
        <f t="array" ref="CC50">INDEX('Kicks in Play'!J$1:J$1067,MATCH('Combined Table'!$A50&amp;'Combined Table'!$B50,$A$1:$A$1067&amp;$B$1:$B$1067,0))</f>
        <v>2</v>
      </c>
      <c r="CD50" s="13">
        <f t="array" ref="CD50">INDEX('Kicks in Play'!K$1:K$1067,MATCH('Combined Table'!$A50&amp;'Combined Table'!$B50,$A$1:$A$1067&amp;$B$1:$B$1067,0))</f>
        <v>54</v>
      </c>
      <c r="CE50" s="13">
        <f t="array" ref="CE50">INDEX('Kicks in Play'!L$1:L$1067,MATCH('Combined Table'!$A50&amp;'Combined Table'!$B50,$A$1:$A$1067&amp;$B$1:$B$1067,0))</f>
        <v>1</v>
      </c>
      <c r="CF50" s="13">
        <f t="array" ref="CF50">INDEX('Kicks in Play'!M$1:M$1067,MATCH('Combined Table'!$A50&amp;'Combined Table'!$B50,$A$1:$A$1067&amp;$B$1:$B$1067,0))</f>
        <v>17</v>
      </c>
      <c r="CG50" s="13" t="str">
        <f t="array" ref="CG50">INDEX('Kicks in Play'!N$1:N$1067,MATCH('Combined Table'!$A50&amp;'Combined Table'!$B50,$A$1:$A$1067&amp;$B$1:$B$1067,0))</f>
        <v/>
      </c>
      <c r="CH50" s="13" t="str">
        <f t="array" ref="CH50">INDEX('Kicks in Play'!O$1:O$1067,MATCH('Combined Table'!$A50&amp;'Combined Table'!$B50,$A$1:$A$1067&amp;$B$1:$B$1067,0))</f>
        <v/>
      </c>
      <c r="CI50" s="13" t="str">
        <f t="array" ref="CI50">INDEX('Kicks in Play'!P$1:P$1067,MATCH('Combined Table'!$A50&amp;'Combined Table'!$B50,$A$1:$A$1067&amp;$B$1:$B$1067,0))</f>
        <v/>
      </c>
      <c r="CJ50" s="13">
        <f t="array" ref="CJ50">INDEX('Kicks in Play'!Q$1:Q$1067,MATCH('Combined Table'!$A50&amp;'Combined Table'!$B50,$A$1:$A$1067&amp;$B$1:$B$1067,0))</f>
        <v>20</v>
      </c>
      <c r="CK50" s="13">
        <f t="array" ref="CK50">INDEX('Kicks in Play'!R$1:R$1067,MATCH('Combined Table'!$A50&amp;'Combined Table'!$B50,$A$1:$A$1067&amp;$B$1:$B$1067,0))</f>
        <v>743</v>
      </c>
      <c r="CL50" s="1">
        <f t="array" ref="CL50">INDEX('Defence Report'!C$1:C$1067,MATCH('Combined Table'!$A50&amp;'Combined Table'!$B50,$A$1:$A$1067&amp;$B$1:$B$1067,0))</f>
        <v>153</v>
      </c>
      <c r="CM50" s="13">
        <f t="array" ref="CM50">INDEX('Defence Report'!D$1:D$1067,MATCH('Combined Table'!$A50&amp;'Combined Table'!$B50,$A$1:$A$1067&amp;$B$1:$B$1067,0))</f>
        <v>35</v>
      </c>
      <c r="CN50" s="13">
        <f t="array" ref="CN50">INDEX('Defence Report'!E$1:E$1067,MATCH('Combined Table'!$A50&amp;'Combined Table'!$B50,$A$1:$A$1067&amp;$B$1:$B$1067,0))</f>
        <v>1</v>
      </c>
      <c r="CO50" s="13">
        <f t="array" ref="CO50">INDEX('Defence Report'!F$1:F$1067,MATCH('Combined Table'!$A50&amp;'Combined Table'!$B50,$A$1:$A$1067&amp;$B$1:$B$1067,0))</f>
        <v>125</v>
      </c>
      <c r="CP50" s="13">
        <f t="array" ref="CP50">INDEX('Defence Report'!G$1:G$1067,MATCH('Combined Table'!$A50&amp;'Combined Table'!$B50,$A$1:$A$1067&amp;$B$1:$B$1067,0))</f>
        <v>28</v>
      </c>
      <c r="CQ50" s="13">
        <f t="array" ref="CQ50">INDEX('Defence Report'!H$1:H$1067,MATCH('Combined Table'!$A50&amp;'Combined Table'!$B50,$A$1:$A$1067&amp;$B$1:$B$1067,0))</f>
        <v>78.099999999999994</v>
      </c>
      <c r="CR50" s="13">
        <f t="array" ref="CR50">INDEX('Defence Report'!I$1:I$1067,MATCH('Combined Table'!$A50&amp;'Combined Table'!$B50,$A$1:$A$1067&amp;$B$1:$B$1067,0))</f>
        <v>81</v>
      </c>
      <c r="CS50" s="13">
        <f t="array" ref="CS50">INDEX('Defence Report'!J$1:J$1067,MATCH('Combined Table'!$A50&amp;'Combined Table'!$B50,$A$1:$A$1067&amp;$B$1:$B$1067,0))</f>
        <v>10</v>
      </c>
      <c r="CT50" s="13">
        <f t="array" ref="CT50">INDEX('Defence Report'!K$1:K$1067,MATCH('Combined Table'!$A50&amp;'Combined Table'!$B50,$A$1:$A$1067&amp;$B$1:$B$1067,0))</f>
        <v>75</v>
      </c>
      <c r="CU50" s="13">
        <f t="array" ref="CU50">INDEX('Defence Report'!L$1:L$1067,MATCH('Combined Table'!$A50&amp;'Combined Table'!$B50,$A$1:$A$1067&amp;$B$1:$B$1067,0))</f>
        <v>104</v>
      </c>
      <c r="CV50" s="13">
        <f t="array" ref="CV50">INDEX('Defence Report'!M$1:M$1067,MATCH('Combined Table'!$A50&amp;'Combined Table'!$B50,$A$1:$A$1067&amp;$B$1:$B$1067,0))</f>
        <v>45</v>
      </c>
      <c r="CW50" s="13">
        <f t="array" ref="CW50">INDEX('Defence Report'!N$1:N$1067,MATCH('Combined Table'!$A50&amp;'Combined Table'!$B50,$A$1:$A$1067&amp;$B$1:$B$1067,0))</f>
        <v>101</v>
      </c>
      <c r="CX50" s="13">
        <f t="array" ref="CX50">INDEX('Defence Report'!O$1:O$1067,MATCH('Combined Table'!$A50&amp;'Combined Table'!$B50,$A$1:$A$1067&amp;$B$1:$B$1067,0))</f>
        <v>26</v>
      </c>
      <c r="CY50" s="13">
        <f t="array" ref="CY50">INDEX('Defence Report'!P$1:P$1067,MATCH('Combined Table'!$A50&amp;'Combined Table'!$B50,$A$1:$A$1067&amp;$B$1:$B$1067,0))</f>
        <v>20</v>
      </c>
      <c r="CZ50" s="13">
        <f t="array" ref="CZ50">INDEX('Defence Report'!Q$1:Q$1067,MATCH('Combined Table'!$A50&amp;'Combined Table'!$B50,$A$1:$A$1067&amp;$B$1:$B$1067,0))</f>
        <v>46</v>
      </c>
      <c r="DA50" s="13">
        <f t="array" ref="DA50">INDEX('Defence Report'!R$1:R$1067,MATCH('Combined Table'!$A50&amp;'Combined Table'!$B50,$A$1:$A$1067&amp;$B$1:$B$1067,0))</f>
        <v>7</v>
      </c>
      <c r="DB50" s="13">
        <f t="array" ref="DB50">INDEX('Defence Report'!S$1:S$1067,MATCH('Combined Table'!$A50&amp;'Combined Table'!$B50,$A$1:$A$1067&amp;$B$1:$B$1067,0))</f>
        <v>1</v>
      </c>
      <c r="DC50" s="13" t="str">
        <f t="array" ref="DC50">INDEX('Defence Report'!T$1:T$1067,MATCH('Combined Table'!$A50&amp;'Combined Table'!$B50,$A$1:$A$1067&amp;$B$1:$B$1067,0))</f>
        <v/>
      </c>
      <c r="DD50" s="13">
        <f t="array" ref="DD50">INDEX('Defence Report'!U$1:U$1067,MATCH('Combined Table'!$A50&amp;'Combined Table'!$B50,$A$1:$A$1067&amp;$B$1:$B$1067,0))</f>
        <v>8</v>
      </c>
      <c r="DE50" s="13">
        <f t="array" ref="DE50">INDEX('Defence Report'!V$1:V$1067,MATCH('Combined Table'!$A50&amp;'Combined Table'!$B50,$A$1:$A$1067&amp;$B$1:$B$1067,0))</f>
        <v>0</v>
      </c>
      <c r="DF50" s="13">
        <f t="array" ref="DF50">INDEX('Defence Report'!W$1:W$1067,MATCH('Combined Table'!$A50&amp;'Combined Table'!$B50,$A$1:$A$1067&amp;$B$1:$B$1067,0))</f>
        <v>0</v>
      </c>
      <c r="DG50" s="13">
        <f t="array" ref="DG50">INDEX('Defence Report'!X$1:X$1067,MATCH('Combined Table'!$A50&amp;'Combined Table'!$B50,$A$1:$A$1067&amp;$B$1:$B$1067,0))</f>
        <v>6</v>
      </c>
      <c r="DH50" s="1">
        <f t="array" ref="DH50">INDEX('Ruck Speed'!C$1:C$1067,MATCH('Combined Table'!$A50&amp;'Combined Table'!$B50,$A$1:$A$1067&amp;$B$1:$B$1067,0))</f>
        <v>8</v>
      </c>
      <c r="DI50" s="13">
        <f t="array" ref="DI50">INDEX('Ruck Speed'!D$1:D$1067,MATCH('Combined Table'!$A50&amp;'Combined Table'!$B50,$A$1:$A$1067&amp;$B$1:$B$1067,0))</f>
        <v>31</v>
      </c>
      <c r="DJ50" s="13">
        <f t="array" ref="DJ50">INDEX('Ruck Speed'!E$1:E$1067,MATCH('Combined Table'!$A50&amp;'Combined Table'!$B50,$A$1:$A$1067&amp;$B$1:$B$1067,0))</f>
        <v>28</v>
      </c>
      <c r="DK50" s="13">
        <f t="array" ref="DK50">INDEX('Ruck Speed'!F$1:F$1067,MATCH('Combined Table'!$A50&amp;'Combined Table'!$B50,$A$1:$A$1067&amp;$B$1:$B$1067,0))</f>
        <v>67</v>
      </c>
      <c r="DL50" s="13">
        <f t="array" ref="DL50">INDEX('Ruck Speed'!G$1:G$1067,MATCH('Combined Table'!$A50&amp;'Combined Table'!$B50,$A$1:$A$1067&amp;$B$1:$B$1067,0))</f>
        <v>41.8</v>
      </c>
      <c r="DM50" s="13">
        <f t="array" ref="DM50">INDEX('Ruck Speed'!H$1:H$1067,MATCH('Combined Table'!$A50&amp;'Combined Table'!$B50,$A$1:$A$1067&amp;$B$1:$B$1067,0))</f>
        <v>10</v>
      </c>
      <c r="DN50" s="13">
        <f t="array" ref="DN50">INDEX('Ruck Speed'!I$1:I$1067,MATCH('Combined Table'!$A50&amp;'Combined Table'!$B50,$A$1:$A$1067&amp;$B$1:$B$1067,0))</f>
        <v>7</v>
      </c>
      <c r="DO50" s="13">
        <f t="array" ref="DO50">INDEX('Ruck Speed'!J$1:J$1067,MATCH('Combined Table'!$A50&amp;'Combined Table'!$B50,$A$1:$A$1067&amp;$B$1:$B$1067,0))</f>
        <v>24</v>
      </c>
      <c r="DP50" s="13">
        <f t="array" ref="DP50">INDEX('Ruck Speed'!K$1:K$1067,MATCH('Combined Table'!$A50&amp;'Combined Table'!$B50,$A$1:$A$1067&amp;$B$1:$B$1067,0))</f>
        <v>63</v>
      </c>
      <c r="DQ50" s="13">
        <f t="array" ref="DQ50">INDEX('Ruck Speed'!L$1:L$1067,MATCH('Combined Table'!$A50&amp;'Combined Table'!$B50,$A$1:$A$1067&amp;$B$1:$B$1067,0))</f>
        <v>94</v>
      </c>
      <c r="DR50" s="13">
        <f t="array" ref="DR50">INDEX('Ruck Speed'!M$1:M$1067,MATCH('Combined Table'!$A50&amp;'Combined Table'!$B50,$A$1:$A$1067&amp;$B$1:$B$1067,0))</f>
        <v>67</v>
      </c>
      <c r="DS50" s="13">
        <f t="array" ref="DS50">INDEX('Ruck Speed'!N$1:N$1067,MATCH('Combined Table'!$A50&amp;'Combined Table'!$B50,$A$1:$A$1067&amp;$B$1:$B$1067,0))</f>
        <v>6</v>
      </c>
      <c r="DT50" s="1">
        <f t="array" ref="DT50">IF(ISNA(INDEX('Maul Outcomes - Attack'!C$1:C$1067,MATCH('Combined Table'!$A50&amp;'Combined Table'!$B50,'Maul Outcomes - Attack'!$A$1:$A$1067&amp;'Maul Outcomes - Attack'!$B$1:$B$1067,0))),"",INDEX('Maul Outcomes - Attack'!C$1:C$1067,MATCH('Combined Table'!$A50&amp;'Combined Table'!$B50,'Maul Outcomes - Attack'!$A$1:$A$1067&amp;'Maul Outcomes - Attack'!$B$1:$B$1067,0)))</f>
        <v>4</v>
      </c>
      <c r="DU50" s="13">
        <f t="array" ref="DU50">IF(ISNA(INDEX('Maul Outcomes - Attack'!D$1:D$1067,MATCH('Combined Table'!$A50&amp;'Combined Table'!$B50,'Maul Outcomes - Attack'!$A$1:$A$1067&amp;'Maul Outcomes - Attack'!$B$1:$B$1067,0))),"",INDEX('Maul Outcomes - Attack'!D$1:D$1067,MATCH('Combined Table'!$A50&amp;'Combined Table'!$B50,'Maul Outcomes - Attack'!$A$1:$A$1067&amp;'Maul Outcomes - Attack'!$B$1:$B$1067,0)))</f>
        <v>1</v>
      </c>
      <c r="DV50" s="13">
        <f t="array" ref="DV50">IF(ISNA(INDEX('Maul Outcomes - Attack'!E$1:E$1067,MATCH('Combined Table'!$A50&amp;'Combined Table'!$B50,'Maul Outcomes - Attack'!$A$1:$A$1067&amp;'Maul Outcomes - Attack'!$B$1:$B$1067,0))),"",INDEX('Maul Outcomes - Attack'!E$1:E$1067,MATCH('Combined Table'!$A50&amp;'Combined Table'!$B50,'Maul Outcomes - Attack'!$A$1:$A$1067&amp;'Maul Outcomes - Attack'!$B$1:$B$1067,0)))</f>
        <v>5</v>
      </c>
      <c r="DW50" s="13">
        <f t="array" ref="DW50">IF(ISNA(INDEX('Maul Outcomes - Attack'!F$1:F$1067,MATCH('Combined Table'!$A50&amp;'Combined Table'!$B50,'Maul Outcomes - Attack'!$A$1:$A$1067&amp;'Maul Outcomes - Attack'!$B$1:$B$1067,0))),"",INDEX('Maul Outcomes - Attack'!F$1:F$1067,MATCH('Combined Table'!$A50&amp;'Combined Table'!$B50,'Maul Outcomes - Attack'!$A$1:$A$1067&amp;'Maul Outcomes - Attack'!$B$1:$B$1067,0)))</f>
        <v>1</v>
      </c>
      <c r="DX50" s="13" t="str">
        <f t="array" ref="DX50">IF(ISNA(INDEX('Maul Outcomes - Attack'!G$1:G$1067,MATCH('Combined Table'!$A50&amp;'Combined Table'!$B50,'Maul Outcomes - Attack'!$A$1:$A$1067&amp;'Maul Outcomes - Attack'!$B$1:$B$1067,0))),"",INDEX('Maul Outcomes - Attack'!G$1:G$1067,MATCH('Combined Table'!$A50&amp;'Combined Table'!$B50,'Maul Outcomes - Attack'!$A$1:$A$1067&amp;'Maul Outcomes - Attack'!$B$1:$B$1067,0)))</f>
        <v/>
      </c>
      <c r="DY50" s="13" t="str">
        <f t="array" ref="DY50">IF(ISNA(INDEX('Maul Outcomes - Attack'!H$1:H$1067,MATCH('Combined Table'!$A50&amp;'Combined Table'!$B50,'Maul Outcomes - Attack'!$A$1:$A$1067&amp;'Maul Outcomes - Attack'!$B$1:$B$1067,0))),"",INDEX('Maul Outcomes - Attack'!H$1:H$1067,MATCH('Combined Table'!$A50&amp;'Combined Table'!$B50,'Maul Outcomes - Attack'!$A$1:$A$1067&amp;'Maul Outcomes - Attack'!$B$1:$B$1067,0)))</f>
        <v/>
      </c>
      <c r="DZ50" s="13">
        <f t="array" ref="DZ50">IF(ISNA(INDEX('Maul Outcomes - Attack'!I$1:I$1067,MATCH('Combined Table'!$A50&amp;'Combined Table'!$B50,'Maul Outcomes - Attack'!$A$1:$A$1067&amp;'Maul Outcomes - Attack'!$B$1:$B$1067,0))),"",INDEX('Maul Outcomes - Attack'!I$1:I$1067,MATCH('Combined Table'!$A50&amp;'Combined Table'!$B50,'Maul Outcomes - Attack'!$A$1:$A$1067&amp;'Maul Outcomes - Attack'!$B$1:$B$1067,0)))</f>
        <v>1</v>
      </c>
      <c r="EA50" s="13">
        <f t="array" ref="EA50">IF(ISNA(INDEX('Maul Outcomes - Attack'!J$1:J$1067,MATCH('Combined Table'!$A50&amp;'Combined Table'!$B50,'Maul Outcomes - Attack'!$A$1:$A$1067&amp;'Maul Outcomes - Attack'!$B$1:$B$1067,0))),"",INDEX('Maul Outcomes - Attack'!J$1:J$1067,MATCH('Combined Table'!$A50&amp;'Combined Table'!$B50,'Maul Outcomes - Attack'!$A$1:$A$1067&amp;'Maul Outcomes - Attack'!$B$1:$B$1067,0)))</f>
        <v>6</v>
      </c>
      <c r="EB50" s="13" t="e">
        <f t="array" ref="EB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C50" s="13" t="e">
        <f t="array" ref="EC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D50" s="13" t="e">
        <f t="array" ref="ED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E50" s="13" t="e">
        <f t="array" ref="EE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F50" s="13" t="e">
        <f t="array" ref="EF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G50" s="13" t="e">
        <f t="array" ref="EG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H50" s="13" t="e">
        <f t="array" ref="EH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I50" s="13" t="e">
        <f t="array" ref="EI50">IF(ISNA(INDEX('Maul Outcomes - Attack'!#REF!,MATCH('Combined Table'!$A50&amp;'Combined Table'!$B50,'Maul Outcomes - Attack'!$A$1:$A$1067&amp;'Maul Outcomes - Attack'!$B$1:$B$1067,0))),"",INDEX('Maul Outcomes - Attack'!#REF!,MATCH('Combined Table'!$A50&amp;'Combined Table'!$B50,'Maul Outcomes - Attack'!$A$1:$A$1067&amp;'Maul Outcomes - Attack'!$B$1:$B$1067,0)))</f>
        <v>#REF!</v>
      </c>
      <c r="EJ50" s="1">
        <f t="array" ref="EJ50">IF(ISNA(INDEX('Lineout Success'!C$1:C$1067,MATCH('Combined Table'!$A50&amp;'Combined Table'!$B50,'Lineout Success'!$A$1:$A$1067&amp;'Lineout Success'!$B$1:$B$1067,0))),"",INDEX('Lineout Success'!C$1:C$1067,MATCH('Combined Table'!$A50&amp;'Combined Table'!$B50,'Lineout Success'!$A$1:$A$1067&amp;'Lineout Success'!$B$1:$B$1067,0)))</f>
        <v>15</v>
      </c>
      <c r="EK50" s="13">
        <f t="array" ref="EK50">IF(ISNA(INDEX('Lineout Success'!D$1:D$1067,MATCH('Combined Table'!$A50&amp;'Combined Table'!$B50,'Lineout Success'!$A$1:$A$1067&amp;'Lineout Success'!$B$1:$B$1067,0))),"",INDEX('Lineout Success'!D$1:D$1067,MATCH('Combined Table'!$A50&amp;'Combined Table'!$B50,'Lineout Success'!$A$1:$A$1067&amp;'Lineout Success'!$B$1:$B$1067,0)))</f>
        <v>100</v>
      </c>
      <c r="EL50" s="13" t="str">
        <f t="array" ref="EL50">IF(ISNA(INDEX('Lineout Success'!E$1:E$1067,MATCH('Combined Table'!$A50&amp;'Combined Table'!$B50,'Lineout Success'!$A$1:$A$1067&amp;'Lineout Success'!$B$1:$B$1067,0))),"",INDEX('Lineout Success'!E$1:E$1067,MATCH('Combined Table'!$A50&amp;'Combined Table'!$B50,'Lineout Success'!$A$1:$A$1067&amp;'Lineout Success'!$B$1:$B$1067,0)))</f>
        <v/>
      </c>
      <c r="EM50" s="13" t="str">
        <f t="array" ref="EM50">IF(ISNA(INDEX('Lineout Success'!F$1:F$1067,MATCH('Combined Table'!$A50&amp;'Combined Table'!$B50,'Lineout Success'!$A$1:$A$1067&amp;'Lineout Success'!$B$1:$B$1067,0))),"",INDEX('Lineout Success'!F$1:F$1067,MATCH('Combined Table'!$A50&amp;'Combined Table'!$B50,'Lineout Success'!$A$1:$A$1067&amp;'Lineout Success'!$B$1:$B$1067,0)))</f>
        <v/>
      </c>
      <c r="EN50" s="13">
        <f t="array" ref="EN50">IF(ISNA(INDEX('Lineout Success'!G$1:G$1067,MATCH('Combined Table'!$A50&amp;'Combined Table'!$B50,'Lineout Success'!$A$1:$A$1067&amp;'Lineout Success'!$B$1:$B$1067,0))),"",INDEX('Lineout Success'!G$1:G$1067,MATCH('Combined Table'!$A50&amp;'Combined Table'!$B50,'Lineout Success'!$A$1:$A$1067&amp;'Lineout Success'!$B$1:$B$1067,0)))</f>
        <v>15</v>
      </c>
      <c r="EO50" s="13">
        <f t="array" ref="EO50">IF(ISNA(INDEX('Lineout Success'!H$1:H$1067,MATCH('Combined Table'!$A50&amp;'Combined Table'!$B50,'Lineout Success'!$A$1:$A$1067&amp;'Lineout Success'!$B$1:$B$1067,0))),"",INDEX('Lineout Success'!H$1:H$1067,MATCH('Combined Table'!$A50&amp;'Combined Table'!$B50,'Lineout Success'!$A$1:$A$1067&amp;'Lineout Success'!$B$1:$B$1067,0)))</f>
        <v>1</v>
      </c>
      <c r="EP50" s="13">
        <f t="array" ref="EP50">IF(ISNA(INDEX('Lineout Success'!I$1:I$1067,MATCH('Combined Table'!$A50&amp;'Combined Table'!$B50,'Lineout Success'!$A$1:$A$1067&amp;'Lineout Success'!$B$1:$B$1067,0))),"",INDEX('Lineout Success'!I$1:I$1067,MATCH('Combined Table'!$A50&amp;'Combined Table'!$B50,'Lineout Success'!$A$1:$A$1067&amp;'Lineout Success'!$B$1:$B$1067,0)))</f>
        <v>10</v>
      </c>
      <c r="EQ50" s="13">
        <f t="array" ref="EQ50">IF(ISNA(INDEX('Lineout Success'!J$1:J$1067,MATCH('Combined Table'!$A50&amp;'Combined Table'!$B50,'Lineout Success'!$A$1:$A$1067&amp;'Lineout Success'!$B$1:$B$1067,0))),"",INDEX('Lineout Success'!J$1:J$1067,MATCH('Combined Table'!$A50&amp;'Combined Table'!$B50,'Lineout Success'!$A$1:$A$1067&amp;'Lineout Success'!$B$1:$B$1067,0)))</f>
        <v>9</v>
      </c>
      <c r="ER50" s="13">
        <f t="array" ref="ER50">IF(ISNA(INDEX('Lineout Success'!K$1:K$1067,MATCH('Combined Table'!$A50&amp;'Combined Table'!$B50,'Lineout Success'!$A$1:$A$1067&amp;'Lineout Success'!$B$1:$B$1067,0))),"",INDEX('Lineout Success'!K$1:K$1067,MATCH('Combined Table'!$A50&amp;'Combined Table'!$B50,'Lineout Success'!$A$1:$A$1067&amp;'Lineout Success'!$B$1:$B$1067,0)))</f>
        <v>90</v>
      </c>
      <c r="ES50" s="13">
        <f t="array" ref="ES50">IF(ISNA(INDEX('Lineout Success'!L$1:L$1067,MATCH('Combined Table'!$A50&amp;'Combined Table'!$B50,'Lineout Success'!$A$1:$A$1067&amp;'Lineout Success'!$B$1:$B$1067,0))),"",INDEX('Lineout Success'!L$1:L$1067,MATCH('Combined Table'!$A50&amp;'Combined Table'!$B50,'Lineout Success'!$A$1:$A$1067&amp;'Lineout Success'!$B$1:$B$1067,0)))</f>
        <v>10</v>
      </c>
      <c r="ET50" s="13">
        <f t="array" ref="ET50">IF(ISNA(INDEX('Lineout Success'!M$1:M$1067,MATCH('Combined Table'!$A50&amp;'Combined Table'!$B50,'Lineout Success'!$A$1:$A$1067&amp;'Lineout Success'!$B$1:$B$1067,0))),"",INDEX('Lineout Success'!M$1:M$1067,MATCH('Combined Table'!$A50&amp;'Combined Table'!$B50,'Lineout Success'!$A$1:$A$1067&amp;'Lineout Success'!$B$1:$B$1067,0)))</f>
        <v>16</v>
      </c>
      <c r="EU50" s="13">
        <f t="array" ref="EU50">IF(ISNA(INDEX('Lineout Success'!N$1:N$1067,MATCH('Combined Table'!$A50&amp;'Combined Table'!$B50,'Lineout Success'!$A$1:$A$1067&amp;'Lineout Success'!$B$1:$B$1067,0))),"",INDEX('Lineout Success'!N$1:N$1067,MATCH('Combined Table'!$A50&amp;'Combined Table'!$B50,'Lineout Success'!$A$1:$A$1067&amp;'Lineout Success'!$B$1:$B$1067,0)))</f>
        <v>64</v>
      </c>
      <c r="EV50" s="13">
        <f t="array" ref="EV50">IF(ISNA(INDEX('Lineout Success'!O$1:O$1067,MATCH('Combined Table'!$A50&amp;'Combined Table'!$B50,'Lineout Success'!$A$1:$A$1067&amp;'Lineout Success'!$B$1:$B$1067,0))),"",INDEX('Lineout Success'!O$1:O$1067,MATCH('Combined Table'!$A50&amp;'Combined Table'!$B50,'Lineout Success'!$A$1:$A$1067&amp;'Lineout Success'!$B$1:$B$1067,0)))</f>
        <v>9</v>
      </c>
      <c r="EW50" s="13">
        <f t="array" ref="EW50">IF(ISNA(INDEX('Lineout Success'!P$1:P$1067,MATCH('Combined Table'!$A50&amp;'Combined Table'!$B50,'Lineout Success'!$A$1:$A$1067&amp;'Lineout Success'!$B$1:$B$1067,0))),"",INDEX('Lineout Success'!P$1:P$1067,MATCH('Combined Table'!$A50&amp;'Combined Table'!$B50,'Lineout Success'!$A$1:$A$1067&amp;'Lineout Success'!$B$1:$B$1067,0)))</f>
        <v>36</v>
      </c>
      <c r="EX50" s="13">
        <f t="array" ref="EX50">IF(ISNA(INDEX('Lineout Success'!Q$1:Q$1067,MATCH('Combined Table'!$A50&amp;'Combined Table'!$B50,'Lineout Success'!$A$1:$A$1067&amp;'Lineout Success'!$B$1:$B$1067,0))),"",INDEX('Lineout Success'!Q$1:Q$1067,MATCH('Combined Table'!$A50&amp;'Combined Table'!$B50,'Lineout Success'!$A$1:$A$1067&amp;'Lineout Success'!$B$1:$B$1067,0)))</f>
        <v>25</v>
      </c>
      <c r="EY50" s="1" t="str">
        <f t="array" ref="EY50">IF(ISNA(INDEX('Lineout Throwing'!C$1:C$1067,MATCH('Combined Table'!$A50&amp;'Combined Table'!$B50,'Lineout Throwing'!$A$1:$A$1067&amp;'Lineout Throwing'!$B$1:$B$1067,0))),"",INDEX('Lineout Throwing'!C$1:C$1067,MATCH('Combined Table'!$A50&amp;'Combined Table'!$B50,'Lineout Throwing'!$A$1:$A$1067&amp;'Lineout Throwing'!$B$1:$B$1067,0)))</f>
        <v/>
      </c>
      <c r="EZ50" s="13" t="str">
        <f t="array" ref="EZ50">IF(ISNA(INDEX('Lineout Throwing'!D$1:D$1067,MATCH('Combined Table'!$A50&amp;'Combined Table'!$B50,'Lineout Throwing'!$A$1:$A$1067&amp;'Lineout Throwing'!$B$1:$B$1067,0))),"",INDEX('Lineout Throwing'!D$1:D$1067,MATCH('Combined Table'!$A50&amp;'Combined Table'!$B50,'Lineout Throwing'!$A$1:$A$1067&amp;'Lineout Throwing'!$B$1:$B$1067,0)))</f>
        <v/>
      </c>
      <c r="FA50" s="13" t="str">
        <f t="array" ref="FA50">IF(ISNA(INDEX('Lineout Throwing'!E$1:E$1067,MATCH('Combined Table'!$A50&amp;'Combined Table'!$B50,'Lineout Throwing'!$A$1:$A$1067&amp;'Lineout Throwing'!$B$1:$B$1067,0))),"",INDEX('Lineout Throwing'!E$1:E$1067,MATCH('Combined Table'!$A50&amp;'Combined Table'!$B50,'Lineout Throwing'!$A$1:$A$1067&amp;'Lineout Throwing'!$B$1:$B$1067,0)))</f>
        <v/>
      </c>
      <c r="FB50" s="13" t="str">
        <f t="array" ref="FB50">IF(ISNA(INDEX('Lineout Throwing'!F$1:F$1067,MATCH('Combined Table'!$A50&amp;'Combined Table'!$B50,'Lineout Throwing'!$A$1:$A$1067&amp;'Lineout Throwing'!$B$1:$B$1067,0))),"",INDEX('Lineout Throwing'!F$1:F$1067,MATCH('Combined Table'!$A50&amp;'Combined Table'!$B50,'Lineout Throwing'!$A$1:$A$1067&amp;'Lineout Throwing'!$B$1:$B$1067,0)))</f>
        <v/>
      </c>
      <c r="FC50" s="13">
        <f t="array" ref="FC50">IF(ISNA(INDEX('Lineout Throwing'!G$1:G$1067,MATCH('Combined Table'!$A50&amp;'Combined Table'!$B50,'Lineout Throwing'!$A$1:$A$1067&amp;'Lineout Throwing'!$B$1:$B$1067,0))),"",INDEX('Lineout Throwing'!G$1:G$1067,MATCH('Combined Table'!$A50&amp;'Combined Table'!$B50,'Lineout Throwing'!$A$1:$A$1067&amp;'Lineout Throwing'!$B$1:$B$1067,0)))</f>
        <v>4</v>
      </c>
      <c r="FD50" s="13">
        <f t="array" ref="FD50">IF(ISNA(INDEX('Lineout Throwing'!H$1:H$1067,MATCH('Combined Table'!$A50&amp;'Combined Table'!$B50,'Lineout Throwing'!$A$1:$A$1067&amp;'Lineout Throwing'!$B$1:$B$1067,0))),"",INDEX('Lineout Throwing'!H$1:H$1067,MATCH('Combined Table'!$A50&amp;'Combined Table'!$B50,'Lineout Throwing'!$A$1:$A$1067&amp;'Lineout Throwing'!$B$1:$B$1067,0)))</f>
        <v>26.7</v>
      </c>
      <c r="FE50" s="13">
        <f t="array" ref="FE50">IF(ISNA(INDEX('Lineout Throwing'!I$1:I$1067,MATCH('Combined Table'!$A50&amp;'Combined Table'!$B50,'Lineout Throwing'!$A$1:$A$1067&amp;'Lineout Throwing'!$B$1:$B$1067,0))),"",INDEX('Lineout Throwing'!I$1:I$1067,MATCH('Combined Table'!$A50&amp;'Combined Table'!$B50,'Lineout Throwing'!$A$1:$A$1067&amp;'Lineout Throwing'!$B$1:$B$1067,0)))</f>
        <v>1</v>
      </c>
      <c r="FF50" s="13">
        <f t="array" ref="FF50">IF(ISNA(INDEX('Lineout Throwing'!J$1:J$1067,MATCH('Combined Table'!$A50&amp;'Combined Table'!$B50,'Lineout Throwing'!$A$1:$A$1067&amp;'Lineout Throwing'!$B$1:$B$1067,0))),"",INDEX('Lineout Throwing'!J$1:J$1067,MATCH('Combined Table'!$A50&amp;'Combined Table'!$B50,'Lineout Throwing'!$A$1:$A$1067&amp;'Lineout Throwing'!$B$1:$B$1067,0)))</f>
        <v>6.7</v>
      </c>
      <c r="FG50" s="13" t="str">
        <f t="array" ref="FG50">IF(ISNA(INDEX('Lineout Throwing'!K$1:K$1067,MATCH('Combined Table'!$A50&amp;'Combined Table'!$B50,'Lineout Throwing'!$A$1:$A$1067&amp;'Lineout Throwing'!$B$1:$B$1067,0))),"",INDEX('Lineout Throwing'!K$1:K$1067,MATCH('Combined Table'!$A50&amp;'Combined Table'!$B50,'Lineout Throwing'!$A$1:$A$1067&amp;'Lineout Throwing'!$B$1:$B$1067,0)))</f>
        <v/>
      </c>
      <c r="FH50" s="13" t="str">
        <f t="array" ref="FH50">IF(ISNA(INDEX('Lineout Throwing'!L$1:L$1067,MATCH('Combined Table'!$A50&amp;'Combined Table'!$B50,'Lineout Throwing'!$A$1:$A$1067&amp;'Lineout Throwing'!$B$1:$B$1067,0))),"",INDEX('Lineout Throwing'!L$1:L$1067,MATCH('Combined Table'!$A50&amp;'Combined Table'!$B50,'Lineout Throwing'!$A$1:$A$1067&amp;'Lineout Throwing'!$B$1:$B$1067,0)))</f>
        <v/>
      </c>
      <c r="FI50" s="13">
        <f t="array" ref="FI50">IF(ISNA(INDEX('Lineout Throwing'!M$1:M$1067,MATCH('Combined Table'!$A50&amp;'Combined Table'!$B50,'Lineout Throwing'!$A$1:$A$1067&amp;'Lineout Throwing'!$B$1:$B$1067,0))),"",INDEX('Lineout Throwing'!M$1:M$1067,MATCH('Combined Table'!$A50&amp;'Combined Table'!$B50,'Lineout Throwing'!$A$1:$A$1067&amp;'Lineout Throwing'!$B$1:$B$1067,0)))</f>
        <v>9</v>
      </c>
      <c r="FJ50" s="13">
        <f t="array" ref="FJ50">IF(ISNA(INDEX('Lineout Throwing'!N$1:N$1067,MATCH('Combined Table'!$A50&amp;'Combined Table'!$B50,'Lineout Throwing'!$A$1:$A$1067&amp;'Lineout Throwing'!$B$1:$B$1067,0))),"",INDEX('Lineout Throwing'!N$1:N$1067,MATCH('Combined Table'!$A50&amp;'Combined Table'!$B50,'Lineout Throwing'!$A$1:$A$1067&amp;'Lineout Throwing'!$B$1:$B$1067,0)))</f>
        <v>60</v>
      </c>
      <c r="FK50" s="13" t="str">
        <f t="array" ref="FK50">IF(ISNA(INDEX('Lineout Throwing'!O$1:O$1067,MATCH('Combined Table'!$A50&amp;'Combined Table'!$B50,'Lineout Throwing'!$A$1:$A$1067&amp;'Lineout Throwing'!$B$1:$B$1067,0))),"",INDEX('Lineout Throwing'!O$1:O$1067,MATCH('Combined Table'!$A50&amp;'Combined Table'!$B50,'Lineout Throwing'!$A$1:$A$1067&amp;'Lineout Throwing'!$B$1:$B$1067,0)))</f>
        <v/>
      </c>
      <c r="FL50" s="13" t="str">
        <f t="array" ref="FL50">IF(ISNA(INDEX('Lineout Throwing'!P$1:P$1067,MATCH('Combined Table'!$A50&amp;'Combined Table'!$B50,'Lineout Throwing'!$A$1:$A$1067&amp;'Lineout Throwing'!$B$1:$B$1067,0))),"",INDEX('Lineout Throwing'!P$1:P$1067,MATCH('Combined Table'!$A50&amp;'Combined Table'!$B50,'Lineout Throwing'!$A$1:$A$1067&amp;'Lineout Throwing'!$B$1:$B$1067,0)))</f>
        <v/>
      </c>
      <c r="FM50" s="13">
        <f t="array" ref="FM50">IF(ISNA(INDEX('Lineout Throwing'!Q$1:Q$1067,MATCH('Combined Table'!$A50&amp;'Combined Table'!$B50,'Lineout Throwing'!$A$1:$A$1067&amp;'Lineout Throwing'!$B$1:$B$1067,0))),"",INDEX('Lineout Throwing'!Q$1:Q$1067,MATCH('Combined Table'!$A50&amp;'Combined Table'!$B50,'Lineout Throwing'!$A$1:$A$1067&amp;'Lineout Throwing'!$B$1:$B$1067,0)))</f>
        <v>1</v>
      </c>
      <c r="FN50" s="13">
        <f t="array" ref="FN50">IF(ISNA(INDEX('Lineout Throwing'!R$1:R$1067,MATCH('Combined Table'!$A50&amp;'Combined Table'!$B50,'Lineout Throwing'!$A$1:$A$1067&amp;'Lineout Throwing'!$B$1:$B$1067,0))),"",INDEX('Lineout Throwing'!R$1:R$1067,MATCH('Combined Table'!$A50&amp;'Combined Table'!$B50,'Lineout Throwing'!$A$1:$A$1067&amp;'Lineout Throwing'!$B$1:$B$1067,0)))</f>
        <v>6.7</v>
      </c>
      <c r="FO50" s="13">
        <f t="array" ref="FO50">IF(ISNA(INDEX('Lineout Throwing'!S$1:S$1067,MATCH('Combined Table'!$A50&amp;'Combined Table'!$B50,'Lineout Throwing'!$A$1:$A$1067&amp;'Lineout Throwing'!$B$1:$B$1067,0))),"",INDEX('Lineout Throwing'!S$1:S$1067,MATCH('Combined Table'!$A50&amp;'Combined Table'!$B50,'Lineout Throwing'!$A$1:$A$1067&amp;'Lineout Throwing'!$B$1:$B$1067,0)))</f>
        <v>15</v>
      </c>
      <c r="FP50" s="13">
        <f t="array" ref="FP50">IF(ISNA(INDEX('Lineout Throwing'!T$1:T$1067,MATCH('Combined Table'!$A50&amp;'Combined Table'!$B50,'Lineout Throwing'!$A$1:$A$1067&amp;'Lineout Throwing'!$B$1:$B$1067,0))),"",INDEX('Lineout Throwing'!T$1:T$1067,MATCH('Combined Table'!$A50&amp;'Combined Table'!$B50,'Lineout Throwing'!$A$1:$A$1067&amp;'Lineout Throwing'!$B$1:$B$1067,0)))</f>
        <v>15</v>
      </c>
      <c r="FQ50" s="13">
        <f t="array" ref="FQ50">IF(ISNA(INDEX('Lineout Throwing'!U$1:U$1067,MATCH('Combined Table'!$A50&amp;'Combined Table'!$B50,'Lineout Throwing'!$A$1:$A$1067&amp;'Lineout Throwing'!$B$1:$B$1067,0))),"",INDEX('Lineout Throwing'!U$1:U$1067,MATCH('Combined Table'!$A50&amp;'Combined Table'!$B50,'Lineout Throwing'!$A$1:$A$1067&amp;'Lineout Throwing'!$B$1:$B$1067,0)))</f>
        <v>100</v>
      </c>
      <c r="FR50" s="13" t="str">
        <f t="array" ref="FR50">IF(ISNA(INDEX('Lineout Throwing'!V$1:V$1067,MATCH('Combined Table'!$A50&amp;'Combined Table'!$B50,'Lineout Throwing'!$A$1:$A$1067&amp;'Lineout Throwing'!$B$1:$B$1067,0))),"",INDEX('Lineout Throwing'!V$1:V$1067,MATCH('Combined Table'!$A50&amp;'Combined Table'!$B50,'Lineout Throwing'!$A$1:$A$1067&amp;'Lineout Throwing'!$B$1:$B$1067,0)))</f>
        <v/>
      </c>
      <c r="FS50" s="13" t="str">
        <f t="array" ref="FS50">IF(ISNA(INDEX('Lineout Throwing'!W$1:W$1067,MATCH('Combined Table'!$A50&amp;'Combined Table'!$B50,'Lineout Throwing'!$A$1:$A$1067&amp;'Lineout Throwing'!$B$1:$B$1067,0))),"",INDEX('Lineout Throwing'!W$1:W$1067,MATCH('Combined Table'!$A50&amp;'Combined Table'!$B50,'Lineout Throwing'!$A$1:$A$1067&amp;'Lineout Throwing'!$B$1:$B$1067,0)))</f>
        <v/>
      </c>
      <c r="FT50" s="1">
        <f t="array" ref="FT50">IF(ISNA(INDEX('Scrum Own Feed'!C$1:C$1067,MATCH('Combined Table'!$A50&amp;'Combined Table'!$B50,'Scrum Own Feed'!$A$1:$A$1067&amp;'Scrum Own Feed'!$B$1:$B$1067,0))),"",INDEX('Scrum Own Feed'!C$1:C$1067,MATCH('Combined Table'!$A50&amp;'Combined Table'!$B50,'Scrum Own Feed'!$A$1:$A$1067&amp;'Scrum Own Feed'!$B$1:$B$1067,0)))</f>
        <v>8</v>
      </c>
      <c r="FU50" s="13">
        <f t="array" ref="FU50">IF(ISNA(INDEX('Scrum Own Feed'!D$1:D$1067,MATCH('Combined Table'!$A50&amp;'Combined Table'!$B50,'Scrum Own Feed'!$A$1:$A$1067&amp;'Scrum Own Feed'!$B$1:$B$1067,0))),"",INDEX('Scrum Own Feed'!D$1:D$1067,MATCH('Combined Table'!$A50&amp;'Combined Table'!$B50,'Scrum Own Feed'!$A$1:$A$1067&amp;'Scrum Own Feed'!$B$1:$B$1067,0)))</f>
        <v>100</v>
      </c>
      <c r="FV50" s="13" t="str">
        <f t="array" ref="FV50">IF(ISNA(INDEX('Scrum Own Feed'!E$1:E$1067,MATCH('Combined Table'!$A50&amp;'Combined Table'!$B50,'Scrum Own Feed'!$A$1:$A$1067&amp;'Scrum Own Feed'!$B$1:$B$1067,0))),"",INDEX('Scrum Own Feed'!E$1:E$1067,MATCH('Combined Table'!$A50&amp;'Combined Table'!$B50,'Scrum Own Feed'!$A$1:$A$1067&amp;'Scrum Own Feed'!$B$1:$B$1067,0)))</f>
        <v/>
      </c>
      <c r="FW50" s="13" t="str">
        <f t="array" ref="FW50">IF(ISNA(INDEX('Scrum Own Feed'!F$1:F$1067,MATCH('Combined Table'!$A50&amp;'Combined Table'!$B50,'Scrum Own Feed'!$A$1:$A$1067&amp;'Scrum Own Feed'!$B$1:$B$1067,0))),"",INDEX('Scrum Own Feed'!F$1:F$1067,MATCH('Combined Table'!$A50&amp;'Combined Table'!$B50,'Scrum Own Feed'!$A$1:$A$1067&amp;'Scrum Own Feed'!$B$1:$B$1067,0)))</f>
        <v/>
      </c>
      <c r="FX50" s="13" t="str">
        <f t="array" ref="FX50">IF(ISNA(INDEX('Scrum Own Feed'!G$1:G$1067,MATCH('Combined Table'!$A50&amp;'Combined Table'!$B50,'Scrum Own Feed'!$A$1:$A$1067&amp;'Scrum Own Feed'!$B$1:$B$1067,0))),"",INDEX('Scrum Own Feed'!G$1:G$1067,MATCH('Combined Table'!$A50&amp;'Combined Table'!$B50,'Scrum Own Feed'!$A$1:$A$1067&amp;'Scrum Own Feed'!$B$1:$B$1067,0)))</f>
        <v/>
      </c>
      <c r="FY50" s="13">
        <f t="array" ref="FY50">IF(ISNA(INDEX('Scrum Own Feed'!H$1:H$1067,MATCH('Combined Table'!$A50&amp;'Combined Table'!$B50,'Scrum Own Feed'!$A$1:$A$1067&amp;'Scrum Own Feed'!$B$1:$B$1067,0))),"",INDEX('Scrum Own Feed'!H$1:H$1067,MATCH('Combined Table'!$A50&amp;'Combined Table'!$B50,'Scrum Own Feed'!$A$1:$A$1067&amp;'Scrum Own Feed'!$B$1:$B$1067,0)))</f>
        <v>8</v>
      </c>
      <c r="FZ50" s="13">
        <f t="array" ref="FZ50">IF(ISNA(INDEX('Scrum Own Feed'!I$1:I$1067,MATCH('Combined Table'!$A50&amp;'Combined Table'!$B50,'Scrum Own Feed'!$A$1:$A$1067&amp;'Scrum Own Feed'!$B$1:$B$1067,0))),"",INDEX('Scrum Own Feed'!I$1:I$1067,MATCH('Combined Table'!$A50&amp;'Combined Table'!$B50,'Scrum Own Feed'!$A$1:$A$1067&amp;'Scrum Own Feed'!$B$1:$B$1067,0)))</f>
        <v>100</v>
      </c>
      <c r="GA50" s="13" t="str">
        <f t="array" ref="GA50">IF(ISNA(INDEX('Scrum Own Feed'!J$1:J$1067,MATCH('Combined Table'!$A50&amp;'Combined Table'!$B50,'Scrum Own Feed'!$A$1:$A$1067&amp;'Scrum Own Feed'!$B$1:$B$1067,0))),"",INDEX('Scrum Own Feed'!J$1:J$1067,MATCH('Combined Table'!$A50&amp;'Combined Table'!$B50,'Scrum Own Feed'!$A$1:$A$1067&amp;'Scrum Own Feed'!$B$1:$B$1067,0)))</f>
        <v/>
      </c>
      <c r="GB50" s="13" t="str">
        <f t="array" ref="GB50">IF(ISNA(INDEX('Scrum Own Feed'!K$1:K$1067,MATCH('Combined Table'!$A50&amp;'Combined Table'!$B50,'Scrum Own Feed'!$A$1:$A$1067&amp;'Scrum Own Feed'!$B$1:$B$1067,0))),"",INDEX('Scrum Own Feed'!K$1:K$1067,MATCH('Combined Table'!$A50&amp;'Combined Table'!$B50,'Scrum Own Feed'!$A$1:$A$1067&amp;'Scrum Own Feed'!$B$1:$B$1067,0)))</f>
        <v/>
      </c>
      <c r="GC50" s="13" t="str">
        <f t="array" ref="GC50">IF(ISNA(INDEX('Scrum Own Feed'!L$1:L$1067,MATCH('Combined Table'!$A50&amp;'Combined Table'!$B50,'Scrum Own Feed'!$A$1:$A$1067&amp;'Scrum Own Feed'!$B$1:$B$1067,0))),"",INDEX('Scrum Own Feed'!L$1:L$1067,MATCH('Combined Table'!$A50&amp;'Combined Table'!$B50,'Scrum Own Feed'!$A$1:$A$1067&amp;'Scrum Own Feed'!$B$1:$B$1067,0)))</f>
        <v/>
      </c>
      <c r="GD50" s="13" t="str">
        <f t="array" ref="GD50">IF(ISNA(INDEX('Scrum Own Feed'!M$1:M$1067,MATCH('Combined Table'!$A50&amp;'Combined Table'!$B50,'Scrum Own Feed'!$A$1:$A$1067&amp;'Scrum Own Feed'!$B$1:$B$1067,0))),"",INDEX('Scrum Own Feed'!M$1:M$1067,MATCH('Combined Table'!$A50&amp;'Combined Table'!$B50,'Scrum Own Feed'!$A$1:$A$1067&amp;'Scrum Own Feed'!$B$1:$B$1067,0)))</f>
        <v/>
      </c>
      <c r="GE50" s="13" t="str">
        <f t="array" ref="GE50">IF(ISNA(INDEX('Scrum Own Feed'!N$1:N$1067,MATCH('Combined Table'!$A50&amp;'Combined Table'!$B50,'Scrum Own Feed'!$A$1:$A$1067&amp;'Scrum Own Feed'!$B$1:$B$1067,0))),"",INDEX('Scrum Own Feed'!N$1:N$1067,MATCH('Combined Table'!$A50&amp;'Combined Table'!$B50,'Scrum Own Feed'!$A$1:$A$1067&amp;'Scrum Own Feed'!$B$1:$B$1067,0)))</f>
        <v/>
      </c>
      <c r="GF50" s="13" t="str">
        <f t="array" ref="GF50">IF(ISNA(INDEX('Scrum Own Feed'!O$1:O$1067,MATCH('Combined Table'!$A50&amp;'Combined Table'!$B50,'Scrum Own Feed'!$A$1:$A$1067&amp;'Scrum Own Feed'!$B$1:$B$1067,0))),"",INDEX('Scrum Own Feed'!O$1:O$1067,MATCH('Combined Table'!$A50&amp;'Combined Table'!$B50,'Scrum Own Feed'!$A$1:$A$1067&amp;'Scrum Own Feed'!$B$1:$B$1067,0)))</f>
        <v/>
      </c>
      <c r="GG50" s="13" t="str">
        <f t="array" ref="GG50">IF(ISNA(INDEX('Scrum Own Feed'!P$1:P$1067,MATCH('Combined Table'!$A50&amp;'Combined Table'!$B50,'Scrum Own Feed'!$A$1:$A$1067&amp;'Scrum Own Feed'!$B$1:$B$1067,0))),"",INDEX('Scrum Own Feed'!P$1:P$1067,MATCH('Combined Table'!$A50&amp;'Combined Table'!$B50,'Scrum Own Feed'!$A$1:$A$1067&amp;'Scrum Own Feed'!$B$1:$B$1067,0)))</f>
        <v/>
      </c>
      <c r="GH50" s="13">
        <f t="array" ref="GH50">IF(ISNA(INDEX('Scrum Own Feed'!Q$1:Q$1067,MATCH('Combined Table'!$A50&amp;'Combined Table'!$B50,'Scrum Own Feed'!$A$1:$A$1067&amp;'Scrum Own Feed'!$B$1:$B$1067,0))),"",INDEX('Scrum Own Feed'!Q$1:Q$1067,MATCH('Combined Table'!$A50&amp;'Combined Table'!$B50,'Scrum Own Feed'!$A$1:$A$1067&amp;'Scrum Own Feed'!$B$1:$B$1067,0)))</f>
        <v>8</v>
      </c>
      <c r="GI50" s="1" t="str">
        <f t="array" ref="GI50">IF(ISNA(INDEX('Scrum Opp Feed'!C$1:C$1067,MATCH('Combined Table'!$A50&amp;'Combined Table'!$B50,'Scrum Opp Feed'!$A$1:$A$1067&amp;'Scrum Opp Feed'!$B$1:$B$1067,0))),"",INDEX('Scrum Opp Feed'!C$1:C$1067,MATCH('Combined Table'!$A50&amp;'Combined Table'!$B50,'Scrum Opp Feed'!$A$1:$A$1067&amp;'Scrum Opp Feed'!$B$1:$B$1067,0)))</f>
        <v/>
      </c>
      <c r="GJ50" s="13" t="str">
        <f t="array" ref="GJ50">IF(ISNA(INDEX('Scrum Opp Feed'!D$1:D$1067,MATCH('Combined Table'!$A50&amp;'Combined Table'!$B50,'Scrum Opp Feed'!$A$1:$A$1067&amp;'Scrum Opp Feed'!$B$1:$B$1067,0))),"",INDEX('Scrum Opp Feed'!D$1:D$1067,MATCH('Combined Table'!$A50&amp;'Combined Table'!$B50,'Scrum Opp Feed'!$A$1:$A$1067&amp;'Scrum Opp Feed'!$B$1:$B$1067,0)))</f>
        <v/>
      </c>
      <c r="GK50" s="13" t="str">
        <f t="array" ref="GK50">IF(ISNA(INDEX('Scrum Opp Feed'!E$1:E$1067,MATCH('Combined Table'!$A50&amp;'Combined Table'!$B50,'Scrum Opp Feed'!$A$1:$A$1067&amp;'Scrum Opp Feed'!$B$1:$B$1067,0))),"",INDEX('Scrum Opp Feed'!E$1:E$1067,MATCH('Combined Table'!$A50&amp;'Combined Table'!$B50,'Scrum Opp Feed'!$A$1:$A$1067&amp;'Scrum Opp Feed'!$B$1:$B$1067,0)))</f>
        <v/>
      </c>
      <c r="GL50" s="13" t="str">
        <f t="array" ref="GL50">IF(ISNA(INDEX('Scrum Opp Feed'!F$1:F$1067,MATCH('Combined Table'!$A50&amp;'Combined Table'!$B50,'Scrum Opp Feed'!$A$1:$A$1067&amp;'Scrum Opp Feed'!$B$1:$B$1067,0))),"",INDEX('Scrum Opp Feed'!F$1:F$1067,MATCH('Combined Table'!$A50&amp;'Combined Table'!$B50,'Scrum Opp Feed'!$A$1:$A$1067&amp;'Scrum Opp Feed'!$B$1:$B$1067,0)))</f>
        <v/>
      </c>
      <c r="GM50" s="13" t="str">
        <f t="array" ref="GM50">IF(ISNA(INDEX('Scrum Opp Feed'!G$1:G$1067,MATCH('Combined Table'!$A50&amp;'Combined Table'!$B50,'Scrum Opp Feed'!$A$1:$A$1067&amp;'Scrum Opp Feed'!$B$1:$B$1067,0))),"",INDEX('Scrum Opp Feed'!G$1:G$1067,MATCH('Combined Table'!$A50&amp;'Combined Table'!$B50,'Scrum Opp Feed'!$A$1:$A$1067&amp;'Scrum Opp Feed'!$B$1:$B$1067,0)))</f>
        <v/>
      </c>
      <c r="GN50" s="13" t="str">
        <f t="array" ref="GN50">IF(ISNA(INDEX('Scrum Opp Feed'!H$1:H$1067,MATCH('Combined Table'!$A50&amp;'Combined Table'!$B50,'Scrum Opp Feed'!$A$1:$A$1067&amp;'Scrum Opp Feed'!$B$1:$B$1067,0))),"",INDEX('Scrum Opp Feed'!H$1:H$1067,MATCH('Combined Table'!$A50&amp;'Combined Table'!$B50,'Scrum Opp Feed'!$A$1:$A$1067&amp;'Scrum Opp Feed'!$B$1:$B$1067,0)))</f>
        <v/>
      </c>
      <c r="GO50" s="13" t="str">
        <f t="array" ref="GO50">IF(ISNA(INDEX('Scrum Opp Feed'!I$1:I$1067,MATCH('Combined Table'!$A50&amp;'Combined Table'!$B50,'Scrum Opp Feed'!$A$1:$A$1067&amp;'Scrum Opp Feed'!$B$1:$B$1067,0))),"",INDEX('Scrum Opp Feed'!I$1:I$1067,MATCH('Combined Table'!$A50&amp;'Combined Table'!$B50,'Scrum Opp Feed'!$A$1:$A$1067&amp;'Scrum Opp Feed'!$B$1:$B$1067,0)))</f>
        <v/>
      </c>
      <c r="GP50" s="13">
        <f t="array" ref="GP50">IF(ISNA(INDEX('Scrum Opp Feed'!J$1:J$1067,MATCH('Combined Table'!$A50&amp;'Combined Table'!$B50,'Scrum Opp Feed'!$A$1:$A$1067&amp;'Scrum Opp Feed'!$B$1:$B$1067,0))),"",INDEX('Scrum Opp Feed'!J$1:J$1067,MATCH('Combined Table'!$A50&amp;'Combined Table'!$B50,'Scrum Opp Feed'!$A$1:$A$1067&amp;'Scrum Opp Feed'!$B$1:$B$1067,0)))</f>
        <v>2</v>
      </c>
      <c r="GQ50" s="13">
        <f t="array" ref="GQ50">IF(ISNA(INDEX('Scrum Opp Feed'!K$1:K$1067,MATCH('Combined Table'!$A50&amp;'Combined Table'!$B50,'Scrum Opp Feed'!$A$1:$A$1067&amp;'Scrum Opp Feed'!$B$1:$B$1067,0))),"",INDEX('Scrum Opp Feed'!K$1:K$1067,MATCH('Combined Table'!$A50&amp;'Combined Table'!$B50,'Scrum Opp Feed'!$A$1:$A$1067&amp;'Scrum Opp Feed'!$B$1:$B$1067,0)))</f>
        <v>66.7</v>
      </c>
      <c r="GR50" s="13" t="str">
        <f t="array" ref="GR50">IF(ISNA(INDEX('Scrum Opp Feed'!L$1:L$1067,MATCH('Combined Table'!$A50&amp;'Combined Table'!$B50,'Scrum Opp Feed'!$A$1:$A$1067&amp;'Scrum Opp Feed'!$B$1:$B$1067,0))),"",INDEX('Scrum Opp Feed'!L$1:L$1067,MATCH('Combined Table'!$A50&amp;'Combined Table'!$B50,'Scrum Opp Feed'!$A$1:$A$1067&amp;'Scrum Opp Feed'!$B$1:$B$1067,0)))</f>
        <v/>
      </c>
      <c r="GS50" s="13">
        <f t="array" ref="GS50">IF(ISNA(INDEX('Scrum Opp Feed'!M$1:M$1067,MATCH('Combined Table'!$A50&amp;'Combined Table'!$B50,'Scrum Opp Feed'!$A$1:$A$1067&amp;'Scrum Opp Feed'!$B$1:$B$1067,0))),"",INDEX('Scrum Opp Feed'!M$1:M$1067,MATCH('Combined Table'!$A50&amp;'Combined Table'!$B50,'Scrum Opp Feed'!$A$1:$A$1067&amp;'Scrum Opp Feed'!$B$1:$B$1067,0)))</f>
        <v>1</v>
      </c>
      <c r="GT50" s="13" t="str">
        <f t="array" ref="GT50">IF(ISNA(INDEX('Scrum Opp Feed'!N$1:N$1067,MATCH('Combined Table'!$A50&amp;'Combined Table'!$B50,'Scrum Opp Feed'!$A$1:$A$1067&amp;'Scrum Opp Feed'!$B$1:$B$1067,0))),"",INDEX('Scrum Opp Feed'!N$1:N$1067,MATCH('Combined Table'!$A50&amp;'Combined Table'!$B50,'Scrum Opp Feed'!$A$1:$A$1067&amp;'Scrum Opp Feed'!$B$1:$B$1067,0)))</f>
        <v/>
      </c>
      <c r="GU50" s="13">
        <f t="array" ref="GU50">IF(ISNA(INDEX('Scrum Opp Feed'!O$1:O$1067,MATCH('Combined Table'!$A50&amp;'Combined Table'!$B50,'Scrum Opp Feed'!$A$1:$A$1067&amp;'Scrum Opp Feed'!$B$1:$B$1067,0))),"",INDEX('Scrum Opp Feed'!O$1:O$1067,MATCH('Combined Table'!$A50&amp;'Combined Table'!$B50,'Scrum Opp Feed'!$A$1:$A$1067&amp;'Scrum Opp Feed'!$B$1:$B$1067,0)))</f>
        <v>3</v>
      </c>
      <c r="GV50" s="13">
        <f t="array" ref="GV50">IF(ISNA(INDEX('Scrum Opp Feed'!P$1:P$1067,MATCH('Combined Table'!$A50&amp;'Combined Table'!$B50,'Scrum Opp Feed'!$A$1:$A$1067&amp;'Scrum Opp Feed'!$B$1:$B$1067,0))),"",INDEX('Scrum Opp Feed'!P$1:P$1067,MATCH('Combined Table'!$A50&amp;'Combined Table'!$B50,'Scrum Opp Feed'!$A$1:$A$1067&amp;'Scrum Opp Feed'!$B$1:$B$1067,0)))</f>
        <v>100</v>
      </c>
      <c r="GW50" s="13">
        <f t="array" ref="GW50">IF(ISNA(INDEX('Scrum Opp Feed'!Q$1:Q$1067,MATCH('Combined Table'!$A50&amp;'Combined Table'!$B50,'Scrum Opp Feed'!$A$1:$A$1067&amp;'Scrum Opp Feed'!$B$1:$B$1067,0))),"",INDEX('Scrum Opp Feed'!Q$1:Q$1067,MATCH('Combined Table'!$A50&amp;'Combined Table'!$B50,'Scrum Opp Feed'!$A$1:$A$1067&amp;'Scrum Opp Feed'!$B$1:$B$1067,0)))</f>
        <v>3</v>
      </c>
      <c r="GX50" s="1">
        <f t="array" ref="GX50">IF(ISNA(INDEX('Restart 50m'!C$1:C$1067,MATCH('Combined Table'!$A50&amp;'Combined Table'!$B50,'Restart 50m'!$A$1:$A$1067&amp;'Restart 50m'!$B$1:$B$1067,0))),"",INDEX('Restart 50m'!C$1:C$1067,MATCH('Combined Table'!$A50&amp;'Combined Table'!$B50,'Restart 50m'!$A$1:$A$1067&amp;'Restart 50m'!$B$1:$B$1067,0)))</f>
        <v>1</v>
      </c>
      <c r="GY50" s="13">
        <f t="array" ref="GY50">IF(ISNA(INDEX('Restart 50m'!D$1:D$1067,MATCH('Combined Table'!$A50&amp;'Combined Table'!$B50,'Restart 50m'!$A$1:$A$1067&amp;'Restart 50m'!$B$1:$B$1067,0))),"",INDEX('Restart 50m'!D$1:D$1067,MATCH('Combined Table'!$A50&amp;'Combined Table'!$B50,'Restart 50m'!$A$1:$A$1067&amp;'Restart 50m'!$B$1:$B$1067,0)))</f>
        <v>2</v>
      </c>
      <c r="GZ50" s="13">
        <f t="array" ref="GZ50">IF(ISNA(INDEX('Restart 50m'!E$1:E$1067,MATCH('Combined Table'!$A50&amp;'Combined Table'!$B50,'Restart 50m'!$A$1:$A$1067&amp;'Restart 50m'!$B$1:$B$1067,0))),"",INDEX('Restart 50m'!E$1:E$1067,MATCH('Combined Table'!$A50&amp;'Combined Table'!$B50,'Restart 50m'!$A$1:$A$1067&amp;'Restart 50m'!$B$1:$B$1067,0)))</f>
        <v>3</v>
      </c>
      <c r="HA50" s="13">
        <f t="array" ref="HA50">IF(ISNA(INDEX('Restart 50m'!F$1:F$1067,MATCH('Combined Table'!$A50&amp;'Combined Table'!$B50,'Restart 50m'!$A$1:$A$1067&amp;'Restart 50m'!$B$1:$B$1067,0))),"",INDEX('Restart 50m'!F$1:F$1067,MATCH('Combined Table'!$A50&amp;'Combined Table'!$B50,'Restart 50m'!$A$1:$A$1067&amp;'Restart 50m'!$B$1:$B$1067,0)))</f>
        <v>42.9</v>
      </c>
      <c r="HB50" s="13">
        <f t="array" ref="HB50">IF(ISNA(INDEX('Restart 50m'!G$1:G$1067,MATCH('Combined Table'!$A50&amp;'Combined Table'!$B50,'Restart 50m'!$A$1:$A$1067&amp;'Restart 50m'!$B$1:$B$1067,0))),"",INDEX('Restart 50m'!G$1:G$1067,MATCH('Combined Table'!$A50&amp;'Combined Table'!$B50,'Restart 50m'!$A$1:$A$1067&amp;'Restart 50m'!$B$1:$B$1067,0)))</f>
        <v>4</v>
      </c>
      <c r="HC50" s="13" t="str">
        <f t="array" ref="HC50">IF(ISNA(INDEX('Restart 50m'!H$1:H$1067,MATCH('Combined Table'!$A50&amp;'Combined Table'!$B50,'Restart 50m'!$A$1:$A$1067&amp;'Restart 50m'!$B$1:$B$1067,0))),"",INDEX('Restart 50m'!H$1:H$1067,MATCH('Combined Table'!$A50&amp;'Combined Table'!$B50,'Restart 50m'!$A$1:$A$1067&amp;'Restart 50m'!$B$1:$B$1067,0)))</f>
        <v/>
      </c>
      <c r="HD50" s="13" t="str">
        <f t="array" ref="HD50">IF(ISNA(INDEX('Restart 50m'!I$1:I$1067,MATCH('Combined Table'!$A50&amp;'Combined Table'!$B50,'Restart 50m'!$A$1:$A$1067&amp;'Restart 50m'!$B$1:$B$1067,0))),"",INDEX('Restart 50m'!I$1:I$1067,MATCH('Combined Table'!$A50&amp;'Combined Table'!$B50,'Restart 50m'!$A$1:$A$1067&amp;'Restart 50m'!$B$1:$B$1067,0)))</f>
        <v/>
      </c>
      <c r="HE50" s="13">
        <f t="array" ref="HE50">IF(ISNA(INDEX('Restart 50m'!J$1:J$1067,MATCH('Combined Table'!$A50&amp;'Combined Table'!$B50,'Restart 50m'!$A$1:$A$1067&amp;'Restart 50m'!$B$1:$B$1067,0))),"",INDEX('Restart 50m'!J$1:J$1067,MATCH('Combined Table'!$A50&amp;'Combined Table'!$B50,'Restart 50m'!$A$1:$A$1067&amp;'Restart 50m'!$B$1:$B$1067,0)))</f>
        <v>4</v>
      </c>
      <c r="HF50" s="13">
        <f t="array" ref="HF50">IF(ISNA(INDEX('Restart 50m'!K$1:K$1067,MATCH('Combined Table'!$A50&amp;'Combined Table'!$B50,'Restart 50m'!$A$1:$A$1067&amp;'Restart 50m'!$B$1:$B$1067,0))),"",INDEX('Restart 50m'!K$1:K$1067,MATCH('Combined Table'!$A50&amp;'Combined Table'!$B50,'Restart 50m'!$A$1:$A$1067&amp;'Restart 50m'!$B$1:$B$1067,0)))</f>
        <v>7</v>
      </c>
      <c r="HG50" s="13" t="str">
        <f t="array" ref="HG50">IF(ISNA(INDEX('Restart 50m'!L$1:L$1067,MATCH('Combined Table'!$A50&amp;'Combined Table'!$B50,'Restart 50m'!$A$1:$A$1067&amp;'Restart 50m'!$B$1:$B$1067,0))),"",INDEX('Restart 50m'!L$1:L$1067,MATCH('Combined Table'!$A50&amp;'Combined Table'!$B50,'Restart 50m'!$A$1:$A$1067&amp;'Restart 50m'!$B$1:$B$1067,0)))</f>
        <v/>
      </c>
      <c r="HH50" s="13" t="str">
        <f t="array" ref="HH50">IF(ISNA(INDEX('Restart 50m'!M$1:M$1067,MATCH('Combined Table'!$A50&amp;'Combined Table'!$B50,'Restart 50m'!$A$1:$A$1067&amp;'Restart 50m'!$B$1:$B$1067,0))),"",INDEX('Restart 50m'!M$1:M$1067,MATCH('Combined Table'!$A50&amp;'Combined Table'!$B50,'Restart 50m'!$A$1:$A$1067&amp;'Restart 50m'!$B$1:$B$1067,0)))</f>
        <v/>
      </c>
      <c r="HI50" s="13" t="str">
        <f t="array" ref="HI50">IF(ISNA(INDEX('Restart 50m'!N$1:N$1067,MATCH('Combined Table'!$A50&amp;'Combined Table'!$B50,'Restart 50m'!$A$1:$A$1067&amp;'Restart 50m'!$B$1:$B$1067,0))),"",INDEX('Restart 50m'!N$1:N$1067,MATCH('Combined Table'!$A50&amp;'Combined Table'!$B50,'Restart 50m'!$A$1:$A$1067&amp;'Restart 50m'!$B$1:$B$1067,0)))</f>
        <v/>
      </c>
      <c r="HJ50" s="13" t="str">
        <f t="array" ref="HJ50">IF(ISNA(INDEX('Restart 50m'!O$1:O$1067,MATCH('Combined Table'!$A50&amp;'Combined Table'!$B50,'Restart 50m'!$A$1:$A$1067&amp;'Restart 50m'!$B$1:$B$1067,0))),"",INDEX('Restart 50m'!O$1:O$1067,MATCH('Combined Table'!$A50&amp;'Combined Table'!$B50,'Restart 50m'!$A$1:$A$1067&amp;'Restart 50m'!$B$1:$B$1067,0)))</f>
        <v/>
      </c>
      <c r="HK50" s="13">
        <f t="array" ref="HK50">IF(ISNA(INDEX('Restart 50m'!P$1:P$1067,MATCH('Combined Table'!$A50&amp;'Combined Table'!$B50,'Restart 50m'!$A$1:$A$1067&amp;'Restart 50m'!$B$1:$B$1067,0))),"",INDEX('Restart 50m'!P$1:P$1067,MATCH('Combined Table'!$A50&amp;'Combined Table'!$B50,'Restart 50m'!$A$1:$A$1067&amp;'Restart 50m'!$B$1:$B$1067,0)))</f>
        <v>1</v>
      </c>
      <c r="HL50" s="13" t="str">
        <f t="array" ref="HL50">IF(ISNA(INDEX('Restart 50m'!Q$1:Q$1067,MATCH('Combined Table'!$A50&amp;'Combined Table'!$B50,'Restart 50m'!$A$1:$A$1067&amp;'Restart 50m'!$B$1:$B$1067,0))),"",INDEX('Restart 50m'!Q$1:Q$1067,MATCH('Combined Table'!$A50&amp;'Combined Table'!$B50,'Restart 50m'!$A$1:$A$1067&amp;'Restart 50m'!$B$1:$B$1067,0)))</f>
        <v/>
      </c>
      <c r="HM50" s="13" t="str">
        <f t="array" ref="HM50">IF(ISNA(INDEX('Restart 50m'!R$1:R$1067,MATCH('Combined Table'!$A50&amp;'Combined Table'!$B50,'Restart 50m'!$A$1:$A$1067&amp;'Restart 50m'!$B$1:$B$1067,0))),"",INDEX('Restart 50m'!R$1:R$1067,MATCH('Combined Table'!$A50&amp;'Combined Table'!$B50,'Restart 50m'!$A$1:$A$1067&amp;'Restart 50m'!$B$1:$B$1067,0)))</f>
        <v/>
      </c>
      <c r="HN50" s="13">
        <f t="array" ref="HN50">IF(ISNA(INDEX('Restart 50m'!S$1:S$1067,MATCH('Combined Table'!$A50&amp;'Combined Table'!$B50,'Restart 50m'!$A$1:$A$1067&amp;'Restart 50m'!$B$1:$B$1067,0))),"",INDEX('Restart 50m'!S$1:S$1067,MATCH('Combined Table'!$A50&amp;'Combined Table'!$B50,'Restart 50m'!$A$1:$A$1067&amp;'Restart 50m'!$B$1:$B$1067,0)))</f>
        <v>1</v>
      </c>
      <c r="HO50" s="13">
        <f t="array" ref="HO50">IF(ISNA(INDEX('Restart 50m'!T$1:T$1067,MATCH('Combined Table'!$A50&amp;'Combined Table'!$B50,'Restart 50m'!$A$1:$A$1067&amp;'Restart 50m'!$B$1:$B$1067,0))),"",INDEX('Restart 50m'!T$1:T$1067,MATCH('Combined Table'!$A50&amp;'Combined Table'!$B50,'Restart 50m'!$A$1:$A$1067&amp;'Restart 50m'!$B$1:$B$1067,0)))</f>
        <v>1</v>
      </c>
      <c r="HP50" s="13">
        <f t="array" ref="HP50">IF(ISNA(INDEX('Restart 50m'!U$1:U$1067,MATCH('Combined Table'!$A50&amp;'Combined Table'!$B50,'Restart 50m'!$A$1:$A$1067&amp;'Restart 50m'!$B$1:$B$1067,0))),"",INDEX('Restart 50m'!U$1:U$1067,MATCH('Combined Table'!$A50&amp;'Combined Table'!$B50,'Restart 50m'!$A$1:$A$1067&amp;'Restart 50m'!$B$1:$B$1067,0)))</f>
        <v>8</v>
      </c>
      <c r="HQ50" s="1" t="str">
        <f t="array" ref="HQ50">IF(ISNA(INDEX('Restart 22m'!C$1:C$1067,MATCH('Combined Table'!$A50&amp;'Combined Table'!$B50,'Restart 22m'!$A$1:$A$1067&amp;'Restart 22m'!$B$1:$B$1067,0))),"",INDEX('Restart 22m'!C$1:C$1067,MATCH('Combined Table'!$A50&amp;'Combined Table'!$B50,'Restart 22m'!$A$1:$A$1067&amp;'Restart 22m'!$B$1:$B$1067,0)))</f>
        <v/>
      </c>
      <c r="HR50" s="13" t="str">
        <f t="array" ref="HR50">IF(ISNA(INDEX('Restart 22m'!D$1:D$1067,MATCH('Combined Table'!$A50&amp;'Combined Table'!$B50,'Restart 22m'!$A$1:$A$1067&amp;'Restart 22m'!$B$1:$B$1067,0))),"",INDEX('Restart 22m'!D$1:D$1067,MATCH('Combined Table'!$A50&amp;'Combined Table'!$B50,'Restart 22m'!$A$1:$A$1067&amp;'Restart 22m'!$B$1:$B$1067,0)))</f>
        <v/>
      </c>
      <c r="HS50" s="13" t="str">
        <f t="array" ref="HS50">IF(ISNA(INDEX('Restart 22m'!E$1:E$1067,MATCH('Combined Table'!$A50&amp;'Combined Table'!$B50,'Restart 22m'!$A$1:$A$1067&amp;'Restart 22m'!$B$1:$B$1067,0))),"",INDEX('Restart 22m'!E$1:E$1067,MATCH('Combined Table'!$A50&amp;'Combined Table'!$B50,'Restart 22m'!$A$1:$A$1067&amp;'Restart 22m'!$B$1:$B$1067,0)))</f>
        <v/>
      </c>
      <c r="HT50" s="13" t="str">
        <f t="array" ref="HT50">IF(ISNA(INDEX('Restart 22m'!F$1:F$1067,MATCH('Combined Table'!$A50&amp;'Combined Table'!$B50,'Restart 22m'!$A$1:$A$1067&amp;'Restart 22m'!$B$1:$B$1067,0))),"",INDEX('Restart 22m'!F$1:F$1067,MATCH('Combined Table'!$A50&amp;'Combined Table'!$B50,'Restart 22m'!$A$1:$A$1067&amp;'Restart 22m'!$B$1:$B$1067,0)))</f>
        <v/>
      </c>
      <c r="HU50" s="13" t="str">
        <f t="array" ref="HU50">IF(ISNA(INDEX('Restart 22m'!G$1:G$1067,MATCH('Combined Table'!$A50&amp;'Combined Table'!$B50,'Restart 22m'!$A$1:$A$1067&amp;'Restart 22m'!$B$1:$B$1067,0))),"",INDEX('Restart 22m'!G$1:G$1067,MATCH('Combined Table'!$A50&amp;'Combined Table'!$B50,'Restart 22m'!$A$1:$A$1067&amp;'Restart 22m'!$B$1:$B$1067,0)))</f>
        <v/>
      </c>
      <c r="HV50" s="13" t="str">
        <f t="array" ref="HV50">IF(ISNA(INDEX('Restart 22m'!H$1:H$1067,MATCH('Combined Table'!$A50&amp;'Combined Table'!$B50,'Restart 22m'!$A$1:$A$1067&amp;'Restart 22m'!$B$1:$B$1067,0))),"",INDEX('Restart 22m'!H$1:H$1067,MATCH('Combined Table'!$A50&amp;'Combined Table'!$B50,'Restart 22m'!$A$1:$A$1067&amp;'Restart 22m'!$B$1:$B$1067,0)))</f>
        <v/>
      </c>
      <c r="HW50" s="13" t="str">
        <f t="array" ref="HW50">IF(ISNA(INDEX('Restart 22m'!I$1:I$1067,MATCH('Combined Table'!$A50&amp;'Combined Table'!$B50,'Restart 22m'!$A$1:$A$1067&amp;'Restart 22m'!$B$1:$B$1067,0))),"",INDEX('Restart 22m'!I$1:I$1067,MATCH('Combined Table'!$A50&amp;'Combined Table'!$B50,'Restart 22m'!$A$1:$A$1067&amp;'Restart 22m'!$B$1:$B$1067,0)))</f>
        <v/>
      </c>
      <c r="HX50" s="13" t="str">
        <f t="array" ref="HX50">IF(ISNA(INDEX('Restart 22m'!J$1:J$1067,MATCH('Combined Table'!$A50&amp;'Combined Table'!$B50,'Restart 22m'!$A$1:$A$1067&amp;'Restart 22m'!$B$1:$B$1067,0))),"",INDEX('Restart 22m'!J$1:J$1067,MATCH('Combined Table'!$A50&amp;'Combined Table'!$B50,'Restart 22m'!$A$1:$A$1067&amp;'Restart 22m'!$B$1:$B$1067,0)))</f>
        <v/>
      </c>
      <c r="HY50" s="13" t="str">
        <f t="array" ref="HY50">IF(ISNA(INDEX('Restart 22m'!K$1:K$1067,MATCH('Combined Table'!$A50&amp;'Combined Table'!$B50,'Restart 22m'!$A$1:$A$1067&amp;'Restart 22m'!$B$1:$B$1067,0))),"",INDEX('Restart 22m'!K$1:K$1067,MATCH('Combined Table'!$A50&amp;'Combined Table'!$B50,'Restart 22m'!$A$1:$A$1067&amp;'Restart 22m'!$B$1:$B$1067,0)))</f>
        <v/>
      </c>
      <c r="HZ50" s="13" t="str">
        <f t="array" ref="HZ50">IF(ISNA(INDEX('Restart 22m'!L$1:L$1067,MATCH('Combined Table'!$A50&amp;'Combined Table'!$B50,'Restart 22m'!$A$1:$A$1067&amp;'Restart 22m'!$B$1:$B$1067,0))),"",INDEX('Restart 22m'!L$1:L$1067,MATCH('Combined Table'!$A50&amp;'Combined Table'!$B50,'Restart 22m'!$A$1:$A$1067&amp;'Restart 22m'!$B$1:$B$1067,0)))</f>
        <v/>
      </c>
      <c r="IA50" s="13" t="str">
        <f t="array" ref="IA50">IF(ISNA(INDEX('Restart 22m'!M$1:M$1067,MATCH('Combined Table'!$A50&amp;'Combined Table'!$B50,'Restart 22m'!$A$1:$A$1067&amp;'Restart 22m'!$B$1:$B$1067,0))),"",INDEX('Restart 22m'!M$1:M$1067,MATCH('Combined Table'!$A50&amp;'Combined Table'!$B50,'Restart 22m'!$A$1:$A$1067&amp;'Restart 22m'!$B$1:$B$1067,0)))</f>
        <v/>
      </c>
      <c r="IB50" s="13" t="str">
        <f t="array" ref="IB50">IF(ISNA(INDEX('Restart 22m'!N$1:N$1067,MATCH('Combined Table'!$A50&amp;'Combined Table'!$B50,'Restart 22m'!$A$1:$A$1067&amp;'Restart 22m'!$B$1:$B$1067,0))),"",INDEX('Restart 22m'!N$1:N$1067,MATCH('Combined Table'!$A50&amp;'Combined Table'!$B50,'Restart 22m'!$A$1:$A$1067&amp;'Restart 22m'!$B$1:$B$1067,0)))</f>
        <v/>
      </c>
      <c r="IC50" s="13" t="str">
        <f t="array" ref="IC50">IF(ISNA(INDEX('Restart 22m'!O$1:O$1067,MATCH('Combined Table'!$A50&amp;'Combined Table'!$B50,'Restart 22m'!$A$1:$A$1067&amp;'Restart 22m'!$B$1:$B$1067,0))),"",INDEX('Restart 22m'!O$1:O$1067,MATCH('Combined Table'!$A50&amp;'Combined Table'!$B50,'Restart 22m'!$A$1:$A$1067&amp;'Restart 22m'!$B$1:$B$1067,0)))</f>
        <v/>
      </c>
      <c r="ID50" s="13">
        <f t="array" ref="ID50">IF(ISNA(INDEX('Restart 22m'!P$1:P$1067,MATCH('Combined Table'!$A50&amp;'Combined Table'!$B50,'Restart 22m'!$A$1:$A$1067&amp;'Restart 22m'!$B$1:$B$1067,0))),"",INDEX('Restart 22m'!P$1:P$1067,MATCH('Combined Table'!$A50&amp;'Combined Table'!$B50,'Restart 22m'!$A$1:$A$1067&amp;'Restart 22m'!$B$1:$B$1067,0)))</f>
        <v>1</v>
      </c>
      <c r="IE50" s="13" t="str">
        <f t="array" ref="IE50">IF(ISNA(INDEX('Restart 22m'!Q$1:Q$1067,MATCH('Combined Table'!$A50&amp;'Combined Table'!$B50,'Restart 22m'!$A$1:$A$1067&amp;'Restart 22m'!$B$1:$B$1067,0))),"",INDEX('Restart 22m'!Q$1:Q$1067,MATCH('Combined Table'!$A50&amp;'Combined Table'!$B50,'Restart 22m'!$A$1:$A$1067&amp;'Restart 22m'!$B$1:$B$1067,0)))</f>
        <v/>
      </c>
      <c r="IF50" s="13" t="str">
        <f t="array" ref="IF50">IF(ISNA(INDEX('Restart 22m'!R$1:R$1067,MATCH('Combined Table'!$A50&amp;'Combined Table'!$B50,'Restart 22m'!$A$1:$A$1067&amp;'Restart 22m'!$B$1:$B$1067,0))),"",INDEX('Restart 22m'!R$1:R$1067,MATCH('Combined Table'!$A50&amp;'Combined Table'!$B50,'Restart 22m'!$A$1:$A$1067&amp;'Restart 22m'!$B$1:$B$1067,0)))</f>
        <v/>
      </c>
      <c r="IG50" s="13">
        <f t="array" ref="IG50">IF(ISNA(INDEX('Restart 22m'!S$1:S$1067,MATCH('Combined Table'!$A50&amp;'Combined Table'!$B50,'Restart 22m'!$A$1:$A$1067&amp;'Restart 22m'!$B$1:$B$1067,0))),"",INDEX('Restart 22m'!S$1:S$1067,MATCH('Combined Table'!$A50&amp;'Combined Table'!$B50,'Restart 22m'!$A$1:$A$1067&amp;'Restart 22m'!$B$1:$B$1067,0)))</f>
        <v>1</v>
      </c>
      <c r="IH50" s="13">
        <f t="array" ref="IH50">IF(ISNA(INDEX('Restart 22m'!T$1:T$1067,MATCH('Combined Table'!$A50&amp;'Combined Table'!$B50,'Restart 22m'!$A$1:$A$1067&amp;'Restart 22m'!$B$1:$B$1067,0))),"",INDEX('Restart 22m'!T$1:T$1067,MATCH('Combined Table'!$A50&amp;'Combined Table'!$B50,'Restart 22m'!$A$1:$A$1067&amp;'Restart 22m'!$B$1:$B$1067,0)))</f>
        <v>1</v>
      </c>
      <c r="II50" s="13">
        <f t="array" ref="II50">IF(ISNA(INDEX('Restart 22m'!U$1:U$1067,MATCH('Combined Table'!$A50&amp;'Combined Table'!$B50,'Restart 22m'!$A$1:$A$1067&amp;'Restart 22m'!$B$1:$B$1067,0))),"",INDEX('Restart 22m'!U$1:U$1067,MATCH('Combined Table'!$A50&amp;'Combined Table'!$B50,'Restart 22m'!$A$1:$A$1067&amp;'Restart 22m'!$B$1:$B$1067,0)))</f>
        <v>1</v>
      </c>
      <c r="IJ50" s="13"/>
    </row>
    <row r="51" spans="1:244" x14ac:dyDescent="0.25">
      <c r="A51" s="5" t="s">
        <v>2</v>
      </c>
      <c r="B51" s="3">
        <v>4</v>
      </c>
      <c r="C51" s="13">
        <f t="array" ref="C51">INDEX('Points Table'!C$1:C$1067,MATCH('Combined Table'!$A51&amp;'Combined Table'!$B51,$A$1:$A$1067&amp;$B$1:$B$1067,0))</f>
        <v>26</v>
      </c>
      <c r="D51" s="13">
        <f t="array" ref="D51">INDEX('Points Table'!D$1:D$1067,MATCH('Combined Table'!$A51&amp;'Combined Table'!$B51,$A$1:$A$1067&amp;$B$1:$B$1067,0))</f>
        <v>4</v>
      </c>
      <c r="E51" s="13">
        <f t="array" ref="E51">INDEX('Points Table'!E$1:E$1067,MATCH('Combined Table'!$A51&amp;'Combined Table'!$B51,$A$1:$A$1067&amp;$B$1:$B$1067,0))</f>
        <v>3</v>
      </c>
      <c r="F51" s="13" t="str">
        <f t="array" ref="F51">INDEX('Points Table'!F$1:F$1067,MATCH('Combined Table'!$A51&amp;'Combined Table'!$B51,$A$1:$A$1067&amp;$B$1:$B$1067,0))</f>
        <v/>
      </c>
      <c r="G51" s="13">
        <f t="array" ref="G51">INDEX('Points Table'!G$1:G$1067,MATCH('Combined Table'!$A51&amp;'Combined Table'!$B51,$A$1:$A$1067&amp;$B$1:$B$1067,0))</f>
        <v>50</v>
      </c>
      <c r="H51" s="13" t="str">
        <f t="array" ref="H51">INDEX('Points Table'!H$1:H$1067,MATCH('Combined Table'!$A51&amp;'Combined Table'!$B51,$A$1:$A$1067&amp;$B$1:$B$1067,0))</f>
        <v/>
      </c>
      <c r="I51" s="13" t="str">
        <f t="array" ref="I51">INDEX('Possesion Times'!C$1:C$1067,MATCH('Combined Table'!$A51&amp;'Combined Table'!$B51,$A$1:$A$1067&amp;$B$1:$B$1067,0))</f>
        <v>2:54</v>
      </c>
      <c r="J51" s="13" t="str">
        <f t="array" ref="J51">INDEX('Possesion Times'!D$1:D$1067,MATCH('Combined Table'!$A51&amp;'Combined Table'!$B51,$A$1:$A$1067&amp;$B$1:$B$1067,0))</f>
        <v>3:17</v>
      </c>
      <c r="K51" s="13" t="str">
        <f t="array" ref="K51">INDEX('Possesion Times'!E$1:E$1067,MATCH('Combined Table'!$A51&amp;'Combined Table'!$B51,$A$1:$A$1067&amp;$B$1:$B$1067,0))</f>
        <v>6:11</v>
      </c>
      <c r="L51" s="13">
        <f t="array" ref="L51">INDEX('Possesion Times'!F$1:F$1067,MATCH('Combined Table'!$A51&amp;'Combined Table'!$B51,$A$1:$A$1067&amp;$B$1:$B$1067,0))</f>
        <v>18</v>
      </c>
      <c r="M51" s="13" t="str">
        <f t="array" ref="M51">INDEX('Possesion Times'!G$1:G$1067,MATCH('Combined Table'!$A51&amp;'Combined Table'!$B51,$A$1:$A$1067&amp;$B$1:$B$1067,0))</f>
        <v>3:34</v>
      </c>
      <c r="N51" s="13" t="str">
        <f t="array" ref="N51">INDEX('Possesion Times'!H$1:H$1067,MATCH('Combined Table'!$A51&amp;'Combined Table'!$B51,$A$1:$A$1067&amp;$B$1:$B$1067,0))</f>
        <v>3:23</v>
      </c>
      <c r="O51" s="13" t="str">
        <f t="array" ref="O51">INDEX('Possesion Times'!I$1:I$1067,MATCH('Combined Table'!$A51&amp;'Combined Table'!$B51,$A$1:$A$1067&amp;$B$1:$B$1067,0))</f>
        <v>6:56</v>
      </c>
      <c r="P51" s="13">
        <f t="array" ref="P51">INDEX('Possesion Times'!J$1:J$1067,MATCH('Combined Table'!$A51&amp;'Combined Table'!$B51,$A$1:$A$1067&amp;$B$1:$B$1067,0))</f>
        <v>20.3</v>
      </c>
      <c r="Q51" s="13" t="str">
        <f t="array" ref="Q51">INDEX('Possesion Times'!K$1:K$1067,MATCH('Combined Table'!$A51&amp;'Combined Table'!$B51,$A$1:$A$1067&amp;$B$1:$B$1067,0))</f>
        <v>2:55</v>
      </c>
      <c r="R51" s="13" t="str">
        <f t="array" ref="R51">INDEX('Possesion Times'!L$1:L$1067,MATCH('Combined Table'!$A51&amp;'Combined Table'!$B51,$A$1:$A$1067&amp;$B$1:$B$1067,0))</f>
        <v>2:14</v>
      </c>
      <c r="S51" s="13" t="str">
        <f t="array" ref="S51">INDEX('Possesion Times'!M$1:M$1067,MATCH('Combined Table'!$A51&amp;'Combined Table'!$B51,$A$1:$A$1067&amp;$B$1:$B$1067,0))</f>
        <v>5:08</v>
      </c>
      <c r="T51" s="13">
        <f t="array" ref="T51">INDEX('Possesion Times'!N$1:N$1067,MATCH('Combined Table'!$A51&amp;'Combined Table'!$B51,$A$1:$A$1067&amp;$B$1:$B$1067,0))</f>
        <v>15</v>
      </c>
      <c r="U51" s="13" t="str">
        <f t="array" ref="U51">INDEX('Possesion Times'!O$1:O$1067,MATCH('Combined Table'!$A51&amp;'Combined Table'!$B51,$A$1:$A$1067&amp;$B$1:$B$1067,0))</f>
        <v>0:43</v>
      </c>
      <c r="V51" s="13" t="str">
        <f t="array" ref="V51">INDEX('Possesion Times'!P$1:P$1067,MATCH('Combined Table'!$A51&amp;'Combined Table'!$B51,$A$1:$A$1067&amp;$B$1:$B$1067,0))</f>
        <v>2:02</v>
      </c>
      <c r="W51" s="13" t="str">
        <f t="array" ref="W51">INDEX('Possesion Times'!Q$1:Q$1067,MATCH('Combined Table'!$A51&amp;'Combined Table'!$B51,$A$1:$A$1067&amp;$B$1:$B$1067,0))</f>
        <v>2:46</v>
      </c>
      <c r="X51" s="13">
        <f t="array" ref="X51">INDEX('Possesion Times'!R$1:R$1067,MATCH('Combined Table'!$A51&amp;'Combined Table'!$B51,$A$1:$A$1067&amp;$B$1:$B$1067,0))</f>
        <v>8.1</v>
      </c>
      <c r="Y51" s="13" t="str">
        <f t="array" ref="Y51">INDEX('Possesion Times'!S$1:S$1067,MATCH('Combined Table'!$A51&amp;'Combined Table'!$B51,$A$1:$A$1067&amp;$B$1:$B$1067,0))</f>
        <v>10:05</v>
      </c>
      <c r="Z51" s="13" t="str">
        <f t="array" ref="Z51">INDEX('Possesion Times'!T$1:T$1067,MATCH('Combined Table'!$A51&amp;'Combined Table'!$B51,$A$1:$A$1067&amp;$B$1:$B$1067,0))</f>
        <v>10:56</v>
      </c>
      <c r="AA51" s="13" t="str">
        <f t="array" ref="AA51">INDEX('Possesion Times'!U$1:U$1067,MATCH('Combined Table'!$A51&amp;'Combined Table'!$B51,$A$1:$A$1067&amp;$B$1:$B$1067,0))</f>
        <v>21:01</v>
      </c>
      <c r="AB51" s="13">
        <f t="array" ref="AB51">INDEX('Possesion Times'!V$1:V$1067,MATCH('Combined Table'!$A51&amp;'Combined Table'!$B51,$A$1:$A$1067&amp;$B$1:$B$1067,0))</f>
        <v>61.4</v>
      </c>
      <c r="AC51" s="1">
        <f t="array" ref="AC51">INDEX('Possession Source'!C$1:C$1067,MATCH('Combined Table'!$A51&amp;'Combined Table'!$B51,$A$1:$A$1067&amp;$B$1:$B$1067,0))</f>
        <v>12</v>
      </c>
      <c r="AD51" s="13">
        <f t="array" ref="AD51">INDEX('Possession Source'!D$1:D$1067,MATCH('Combined Table'!$A51&amp;'Combined Table'!$B51,$A$1:$A$1067&amp;$B$1:$B$1067,0))</f>
        <v>1</v>
      </c>
      <c r="AE51" s="13">
        <f t="array" ref="AE51">INDEX('Possession Source'!E$1:E$1067,MATCH('Combined Table'!$A51&amp;'Combined Table'!$B51,$A$1:$A$1067&amp;$B$1:$B$1067,0))</f>
        <v>5</v>
      </c>
      <c r="AF51" s="13">
        <f t="array" ref="AF51">INDEX('Possession Source'!F$1:F$1067,MATCH('Combined Table'!$A51&amp;'Combined Table'!$B51,$A$1:$A$1067&amp;$B$1:$B$1067,0))</f>
        <v>2</v>
      </c>
      <c r="AG51" s="13">
        <f t="array" ref="AG51">INDEX('Possession Source'!G$1:G$1067,MATCH('Combined Table'!$A51&amp;'Combined Table'!$B51,$A$1:$A$1067&amp;$B$1:$B$1067,0))</f>
        <v>20</v>
      </c>
      <c r="AH51" s="13">
        <f t="array" ref="AH51">INDEX('Possession Source'!H$1:H$1067,MATCH('Combined Table'!$A51&amp;'Combined Table'!$B51,$A$1:$A$1067&amp;$B$1:$B$1067,0))</f>
        <v>24</v>
      </c>
      <c r="AI51" s="13" t="str">
        <f t="array" ref="AI51">INDEX('Possession Source'!I$1:I$1067,MATCH('Combined Table'!$A51&amp;'Combined Table'!$B51,$A$1:$A$1067&amp;$B$1:$B$1067,0))</f>
        <v/>
      </c>
      <c r="AJ51" s="13">
        <f t="array" ref="AJ51">INDEX('Possession Source'!J$1:J$1067,MATCH('Combined Table'!$A51&amp;'Combined Table'!$B51,$A$1:$A$1067&amp;$B$1:$B$1067,0))</f>
        <v>6</v>
      </c>
      <c r="AK51" s="13">
        <f t="array" ref="AK51">INDEX('Possession Source'!K$1:K$1067,MATCH('Combined Table'!$A51&amp;'Combined Table'!$B51,$A$1:$A$1067&amp;$B$1:$B$1067,0))</f>
        <v>2</v>
      </c>
      <c r="AL51" s="13" t="str">
        <f t="array" ref="AL51">INDEX('Possession Source'!L$1:L$1067,MATCH('Combined Table'!$A51&amp;'Combined Table'!$B51,$A$1:$A$1067&amp;$B$1:$B$1067,0))</f>
        <v/>
      </c>
      <c r="AM51" s="13">
        <f t="array" ref="AM51">INDEX('Possession Source'!M$1:M$1067,MATCH('Combined Table'!$A51&amp;'Combined Table'!$B51,$A$1:$A$1067&amp;$B$1:$B$1067,0))</f>
        <v>2</v>
      </c>
      <c r="AN51" s="13" t="str">
        <f t="array" ref="AN51">INDEX('Possession Source'!N$1:N$1067,MATCH('Combined Table'!$A51&amp;'Combined Table'!$B51,$A$1:$A$1067&amp;$B$1:$B$1067,0))</f>
        <v/>
      </c>
      <c r="AO51" s="13">
        <f t="array" ref="AO51">INDEX('Possession Source'!O$1:O$1067,MATCH('Combined Table'!$A51&amp;'Combined Table'!$B51,$A$1:$A$1067&amp;$B$1:$B$1067,0))</f>
        <v>1</v>
      </c>
      <c r="AP51" s="13">
        <f t="array" ref="AP51">INDEX('Possession Source'!P$1:P$1067,MATCH('Combined Table'!$A51&amp;'Combined Table'!$B51,$A$1:$A$1067&amp;$B$1:$B$1067,0))</f>
        <v>35</v>
      </c>
      <c r="AQ51" s="13">
        <f t="array" ref="AQ51">INDEX('Possession Source'!Q$1:Q$1067,MATCH('Combined Table'!$A51&amp;'Combined Table'!$B51,$A$1:$A$1067&amp;$B$1:$B$1067,0))</f>
        <v>55</v>
      </c>
      <c r="AR51" s="1" t="str">
        <f t="array" ref="AR51">INDEX('Penalties Frees conceded'!C$1:C$1067,MATCH('Combined Table'!$A51&amp;'Combined Table'!$B51,$A$1:$A$1067&amp;$B$1:$B$1067,0))</f>
        <v/>
      </c>
      <c r="AS51" s="13">
        <f t="array" ref="AS51">INDEX('Penalties Frees conceded'!D$1:D$1067,MATCH('Combined Table'!$A51&amp;'Combined Table'!$B51,$A$1:$A$1067&amp;$B$1:$B$1067,0))</f>
        <v>1</v>
      </c>
      <c r="AT51" s="13" t="str">
        <f t="array" ref="AT51">INDEX('Penalties Frees conceded'!E$1:E$1067,MATCH('Combined Table'!$A51&amp;'Combined Table'!$B51,$A$1:$A$1067&amp;$B$1:$B$1067,0))</f>
        <v/>
      </c>
      <c r="AU51" s="13">
        <f t="array" ref="AU51">INDEX('Penalties Frees conceded'!F$1:F$1067,MATCH('Combined Table'!$A51&amp;'Combined Table'!$B51,$A$1:$A$1067&amp;$B$1:$B$1067,0))</f>
        <v>1</v>
      </c>
      <c r="AV51" s="13" t="str">
        <f t="array" ref="AV51">INDEX('Penalties Frees conceded'!G$1:G$1067,MATCH('Combined Table'!$A51&amp;'Combined Table'!$B51,$A$1:$A$1067&amp;$B$1:$B$1067,0))</f>
        <v/>
      </c>
      <c r="AW51" s="13" t="str">
        <f t="array" ref="AW51">INDEX('Penalties Frees conceded'!H$1:H$1067,MATCH('Combined Table'!$A51&amp;'Combined Table'!$B51,$A$1:$A$1067&amp;$B$1:$B$1067,0))</f>
        <v/>
      </c>
      <c r="AX51" s="13">
        <f t="array" ref="AX51">INDEX('Penalties Frees conceded'!I$1:I$1067,MATCH('Combined Table'!$A51&amp;'Combined Table'!$B51,$A$1:$A$1067&amp;$B$1:$B$1067,0))</f>
        <v>2</v>
      </c>
      <c r="AY51" s="13">
        <f t="array" ref="AY51">INDEX('Penalties Frees conceded'!J$1:J$1067,MATCH('Combined Table'!$A51&amp;'Combined Table'!$B51,$A$1:$A$1067&amp;$B$1:$B$1067,0))</f>
        <v>2</v>
      </c>
      <c r="AZ51" s="13" t="str">
        <f t="array" ref="AZ51">INDEX('Penalties Frees conceded'!K$1:K$1067,MATCH('Combined Table'!$A51&amp;'Combined Table'!$B51,$A$1:$A$1067&amp;$B$1:$B$1067,0))</f>
        <v/>
      </c>
      <c r="BA51" s="13" t="str">
        <f t="array" ref="BA51">INDEX('Penalties Frees conceded'!L$1:L$1067,MATCH('Combined Table'!$A51&amp;'Combined Table'!$B51,$A$1:$A$1067&amp;$B$1:$B$1067,0))</f>
        <v/>
      </c>
      <c r="BB51" s="13" t="str">
        <f t="array" ref="BB51">INDEX('Penalties Frees conceded'!M$1:M$1067,MATCH('Combined Table'!$A51&amp;'Combined Table'!$B51,$A$1:$A$1067&amp;$B$1:$B$1067,0))</f>
        <v/>
      </c>
      <c r="BC51" s="13" t="str">
        <f t="array" ref="BC51">INDEX('Penalties Frees conceded'!N$1:N$1067,MATCH('Combined Table'!$A51&amp;'Combined Table'!$B51,$A$1:$A$1067&amp;$B$1:$B$1067,0))</f>
        <v/>
      </c>
      <c r="BD51" s="13" t="str">
        <f t="array" ref="BD51">INDEX('Penalties Frees conceded'!O$1:O$1067,MATCH('Combined Table'!$A51&amp;'Combined Table'!$B51,$A$1:$A$1067&amp;$B$1:$B$1067,0))</f>
        <v/>
      </c>
      <c r="BE51" s="13">
        <f t="array" ref="BE51">INDEX('Penalties Frees conceded'!P$1:P$1067,MATCH('Combined Table'!$A51&amp;'Combined Table'!$B51,$A$1:$A$1067&amp;$B$1:$B$1067,0))</f>
        <v>2</v>
      </c>
      <c r="BF51" s="13">
        <f t="array" ref="BF51">INDEX('Penalties Frees conceded'!Q$1:Q$1067,MATCH('Combined Table'!$A51&amp;'Combined Table'!$B51,$A$1:$A$1067&amp;$B$1:$B$1067,0))</f>
        <v>4</v>
      </c>
      <c r="BG51" s="1">
        <f t="array" ref="BG51">INDEX('Attack Possession'!C$1:C$1067,MATCH('Combined Table'!$A51&amp;'Combined Table'!$B51,$A$1:$A$1067&amp;$B$1:$B$1067,0))</f>
        <v>14</v>
      </c>
      <c r="BH51" s="13">
        <f t="array" ref="BH51">INDEX('Attack Possession'!D$1:D$1067,MATCH('Combined Table'!$A51&amp;'Combined Table'!$B51,$A$1:$A$1067&amp;$B$1:$B$1067,0))</f>
        <v>52</v>
      </c>
      <c r="BI51" s="13">
        <f t="array" ref="BI51">INDEX('Attack Possession'!E$1:E$1067,MATCH('Combined Table'!$A51&amp;'Combined Table'!$B51,$A$1:$A$1067&amp;$B$1:$B$1067,0))</f>
        <v>52</v>
      </c>
      <c r="BJ51" s="13">
        <f t="array" ref="BJ51">INDEX('Attack Possession'!F$1:F$1067,MATCH('Combined Table'!$A51&amp;'Combined Table'!$B51,$A$1:$A$1067&amp;$B$1:$B$1067,0))</f>
        <v>3</v>
      </c>
      <c r="BK51" s="13">
        <f t="array" ref="BK51">INDEX('Attack Possession'!G$1:G$1067,MATCH('Combined Table'!$A51&amp;'Combined Table'!$B51,$A$1:$A$1067&amp;$B$1:$B$1067,0))</f>
        <v>20</v>
      </c>
      <c r="BL51" s="13">
        <f t="array" ref="BL51">INDEX('Attack Possession'!H$1:H$1067,MATCH('Combined Table'!$A51&amp;'Combined Table'!$B51,$A$1:$A$1067&amp;$B$1:$B$1067,0))</f>
        <v>10</v>
      </c>
      <c r="BM51" s="13">
        <f t="array" ref="BM51">INDEX('Attack Possession'!I$1:I$1067,MATCH('Combined Table'!$A51&amp;'Combined Table'!$B51,$A$1:$A$1067&amp;$B$1:$B$1067,0))</f>
        <v>6</v>
      </c>
      <c r="BN51" s="13">
        <f t="array" ref="BN51">INDEX('Attack Possession'!J$1:J$1067,MATCH('Combined Table'!$A51&amp;'Combined Table'!$B51,$A$1:$A$1067&amp;$B$1:$B$1067,0))</f>
        <v>8</v>
      </c>
      <c r="BO51" s="13">
        <f t="array" ref="BO51">INDEX('Attack Possession'!K$1:K$1067,MATCH('Combined Table'!$A51&amp;'Combined Table'!$B51,$A$1:$A$1067&amp;$B$1:$B$1067,0))</f>
        <v>4</v>
      </c>
      <c r="BP51" s="13">
        <f t="array" ref="BP51">INDEX('Attack Possession'!L$1:L$1067,MATCH('Combined Table'!$A51&amp;'Combined Table'!$B51,$A$1:$A$1067&amp;$B$1:$B$1067,0))</f>
        <v>1</v>
      </c>
      <c r="BQ51" s="13">
        <f t="array" ref="BQ51">INDEX('Attack Possession'!M$1:M$1067,MATCH('Combined Table'!$A51&amp;'Combined Table'!$B51,$A$1:$A$1067&amp;$B$1:$B$1067,0))</f>
        <v>1</v>
      </c>
      <c r="BR51" s="13">
        <f t="array" ref="BR51">INDEX('Attack Possession'!N$1:N$1067,MATCH('Combined Table'!$A51&amp;'Combined Table'!$B51,$A$1:$A$1067&amp;$B$1:$B$1067,0))</f>
        <v>3</v>
      </c>
      <c r="BS51" s="13">
        <f t="array" ref="BS51">INDEX('Attack Possession'!O$1:O$1067,MATCH('Combined Table'!$A51&amp;'Combined Table'!$B51,$A$1:$A$1067&amp;$B$1:$B$1067,0))</f>
        <v>2</v>
      </c>
      <c r="BT51" s="13">
        <f t="array" ref="BT51">INDEX('Attack Possession'!P$1:P$1067,MATCH('Combined Table'!$A51&amp;'Combined Table'!$B51,$A$1:$A$1067&amp;$B$1:$B$1067,0))</f>
        <v>55</v>
      </c>
      <c r="BU51" s="13">
        <f t="array" ref="BU51">INDEX('Attack Possession'!Q$1:Q$1067,MATCH('Combined Table'!$A51&amp;'Combined Table'!$B51,$A$1:$A$1067&amp;$B$1:$B$1067,0))</f>
        <v>166</v>
      </c>
      <c r="BV51" s="1">
        <f t="array" ref="BV51">INDEX('Kicks in Play'!C$1:C$1067,MATCH('Combined Table'!$A51&amp;'Combined Table'!$B51,$A$1:$A$1067&amp;$B$1:$B$1067,0))</f>
        <v>15</v>
      </c>
      <c r="BW51" s="13">
        <f t="array" ref="BW51">INDEX('Kicks in Play'!D$1:D$1067,MATCH('Combined Table'!$A51&amp;'Combined Table'!$B51,$A$1:$A$1067&amp;$B$1:$B$1067,0))</f>
        <v>666</v>
      </c>
      <c r="BX51" s="13">
        <f t="array" ref="BX51">INDEX('Kicks in Play'!E$1:E$1067,MATCH('Combined Table'!$A51&amp;'Combined Table'!$B51,$A$1:$A$1067&amp;$B$1:$B$1067,0))</f>
        <v>44.4</v>
      </c>
      <c r="BY51" s="13">
        <f t="array" ref="BY51">INDEX('Kicks in Play'!F$1:F$1067,MATCH('Combined Table'!$A51&amp;'Combined Table'!$B51,$A$1:$A$1067&amp;$B$1:$B$1067,0))</f>
        <v>4</v>
      </c>
      <c r="BZ51" s="13">
        <f t="array" ref="BZ51">INDEX('Kicks in Play'!G$1:G$1067,MATCH('Combined Table'!$A51&amp;'Combined Table'!$B51,$A$1:$A$1067&amp;$B$1:$B$1067,0))</f>
        <v>115</v>
      </c>
      <c r="CA51" s="13">
        <f t="array" ref="CA51">INDEX('Kicks in Play'!H$1:H$1067,MATCH('Combined Table'!$A51&amp;'Combined Table'!$B51,$A$1:$A$1067&amp;$B$1:$B$1067,0))</f>
        <v>5</v>
      </c>
      <c r="CB51" s="13">
        <f t="array" ref="CB51">INDEX('Kicks in Play'!I$1:I$1067,MATCH('Combined Table'!$A51&amp;'Combined Table'!$B51,$A$1:$A$1067&amp;$B$1:$B$1067,0))</f>
        <v>109</v>
      </c>
      <c r="CC51" s="13">
        <f t="array" ref="CC51">INDEX('Kicks in Play'!J$1:J$1067,MATCH('Combined Table'!$A51&amp;'Combined Table'!$B51,$A$1:$A$1067&amp;$B$1:$B$1067,0))</f>
        <v>2</v>
      </c>
      <c r="CD51" s="13">
        <f t="array" ref="CD51">INDEX('Kicks in Play'!K$1:K$1067,MATCH('Combined Table'!$A51&amp;'Combined Table'!$B51,$A$1:$A$1067&amp;$B$1:$B$1067,0))</f>
        <v>33</v>
      </c>
      <c r="CE51" s="13">
        <f t="array" ref="CE51">INDEX('Kicks in Play'!L$1:L$1067,MATCH('Combined Table'!$A51&amp;'Combined Table'!$B51,$A$1:$A$1067&amp;$B$1:$B$1067,0))</f>
        <v>1</v>
      </c>
      <c r="CF51" s="13">
        <f t="array" ref="CF51">INDEX('Kicks in Play'!M$1:M$1067,MATCH('Combined Table'!$A51&amp;'Combined Table'!$B51,$A$1:$A$1067&amp;$B$1:$B$1067,0))</f>
        <v>14</v>
      </c>
      <c r="CG51" s="13">
        <f t="array" ref="CG51">INDEX('Kicks in Play'!N$1:N$1067,MATCH('Combined Table'!$A51&amp;'Combined Table'!$B51,$A$1:$A$1067&amp;$B$1:$B$1067,0))</f>
        <v>2</v>
      </c>
      <c r="CH51" s="13">
        <f t="array" ref="CH51">INDEX('Kicks in Play'!O$1:O$1067,MATCH('Combined Table'!$A51&amp;'Combined Table'!$B51,$A$1:$A$1067&amp;$B$1:$B$1067,0))</f>
        <v>50</v>
      </c>
      <c r="CI51" s="13" t="str">
        <f t="array" ref="CI51">INDEX('Kicks in Play'!P$1:P$1067,MATCH('Combined Table'!$A51&amp;'Combined Table'!$B51,$A$1:$A$1067&amp;$B$1:$B$1067,0))</f>
        <v/>
      </c>
      <c r="CJ51" s="13">
        <f t="array" ref="CJ51">INDEX('Kicks in Play'!Q$1:Q$1067,MATCH('Combined Table'!$A51&amp;'Combined Table'!$B51,$A$1:$A$1067&amp;$B$1:$B$1067,0))</f>
        <v>29</v>
      </c>
      <c r="CK51" s="13">
        <f t="array" ref="CK51">INDEX('Kicks in Play'!R$1:R$1067,MATCH('Combined Table'!$A51&amp;'Combined Table'!$B51,$A$1:$A$1067&amp;$B$1:$B$1067,0))</f>
        <v>987</v>
      </c>
      <c r="CL51" s="1">
        <f t="array" ref="CL51">INDEX('Defence Report'!C$1:C$1067,MATCH('Combined Table'!$A51&amp;'Combined Table'!$B51,$A$1:$A$1067&amp;$B$1:$B$1067,0))</f>
        <v>65</v>
      </c>
      <c r="CM51" s="13">
        <f t="array" ref="CM51">INDEX('Defence Report'!D$1:D$1067,MATCH('Combined Table'!$A51&amp;'Combined Table'!$B51,$A$1:$A$1067&amp;$B$1:$B$1067,0))</f>
        <v>18</v>
      </c>
      <c r="CN51" s="13" t="str">
        <f t="array" ref="CN51">INDEX('Defence Report'!E$1:E$1067,MATCH('Combined Table'!$A51&amp;'Combined Table'!$B51,$A$1:$A$1067&amp;$B$1:$B$1067,0))</f>
        <v/>
      </c>
      <c r="CO51" s="13">
        <f t="array" ref="CO51">INDEX('Defence Report'!F$1:F$1067,MATCH('Combined Table'!$A51&amp;'Combined Table'!$B51,$A$1:$A$1067&amp;$B$1:$B$1067,0))</f>
        <v>61</v>
      </c>
      <c r="CP51" s="13">
        <f t="array" ref="CP51">INDEX('Defence Report'!G$1:G$1067,MATCH('Combined Table'!$A51&amp;'Combined Table'!$B51,$A$1:$A$1067&amp;$B$1:$B$1067,0))</f>
        <v>4</v>
      </c>
      <c r="CQ51" s="13">
        <f t="array" ref="CQ51">INDEX('Defence Report'!H$1:H$1067,MATCH('Combined Table'!$A51&amp;'Combined Table'!$B51,$A$1:$A$1067&amp;$B$1:$B$1067,0))</f>
        <v>77.2</v>
      </c>
      <c r="CR51" s="13">
        <f t="array" ref="CR51">INDEX('Defence Report'!I$1:I$1067,MATCH('Combined Table'!$A51&amp;'Combined Table'!$B51,$A$1:$A$1067&amp;$B$1:$B$1067,0))</f>
        <v>78.3</v>
      </c>
      <c r="CS51" s="13">
        <f t="array" ref="CS51">INDEX('Defence Report'!J$1:J$1067,MATCH('Combined Table'!$A51&amp;'Combined Table'!$B51,$A$1:$A$1067&amp;$B$1:$B$1067,0))</f>
        <v>10</v>
      </c>
      <c r="CT51" s="13">
        <f t="array" ref="CT51">INDEX('Defence Report'!K$1:K$1067,MATCH('Combined Table'!$A51&amp;'Combined Table'!$B51,$A$1:$A$1067&amp;$B$1:$B$1067,0))</f>
        <v>39</v>
      </c>
      <c r="CU51" s="13">
        <f t="array" ref="CU51">INDEX('Defence Report'!L$1:L$1067,MATCH('Combined Table'!$A51&amp;'Combined Table'!$B51,$A$1:$A$1067&amp;$B$1:$B$1067,0))</f>
        <v>34</v>
      </c>
      <c r="CV51" s="13">
        <f t="array" ref="CV51">INDEX('Defence Report'!M$1:M$1067,MATCH('Combined Table'!$A51&amp;'Combined Table'!$B51,$A$1:$A$1067&amp;$B$1:$B$1067,0))</f>
        <v>59</v>
      </c>
      <c r="CW51" s="13">
        <f t="array" ref="CW51">INDEX('Defence Report'!N$1:N$1067,MATCH('Combined Table'!$A51&amp;'Combined Table'!$B51,$A$1:$A$1067&amp;$B$1:$B$1067,0))</f>
        <v>47</v>
      </c>
      <c r="CX51" s="13">
        <f t="array" ref="CX51">INDEX('Defence Report'!O$1:O$1067,MATCH('Combined Table'!$A51&amp;'Combined Table'!$B51,$A$1:$A$1067&amp;$B$1:$B$1067,0))</f>
        <v>23</v>
      </c>
      <c r="CY51" s="13">
        <f t="array" ref="CY51">INDEX('Defence Report'!P$1:P$1067,MATCH('Combined Table'!$A51&amp;'Combined Table'!$B51,$A$1:$A$1067&amp;$B$1:$B$1067,0))</f>
        <v>15</v>
      </c>
      <c r="CZ51" s="13">
        <f t="array" ref="CZ51">INDEX('Defence Report'!Q$1:Q$1067,MATCH('Combined Table'!$A51&amp;'Combined Table'!$B51,$A$1:$A$1067&amp;$B$1:$B$1067,0))</f>
        <v>38</v>
      </c>
      <c r="DA51" s="13">
        <f t="array" ref="DA51">INDEX('Defence Report'!R$1:R$1067,MATCH('Combined Table'!$A51&amp;'Combined Table'!$B51,$A$1:$A$1067&amp;$B$1:$B$1067,0))</f>
        <v>6</v>
      </c>
      <c r="DB51" s="13" t="str">
        <f t="array" ref="DB51">INDEX('Defence Report'!S$1:S$1067,MATCH('Combined Table'!$A51&amp;'Combined Table'!$B51,$A$1:$A$1067&amp;$B$1:$B$1067,0))</f>
        <v/>
      </c>
      <c r="DC51" s="13">
        <f t="array" ref="DC51">INDEX('Defence Report'!T$1:T$1067,MATCH('Combined Table'!$A51&amp;'Combined Table'!$B51,$A$1:$A$1067&amp;$B$1:$B$1067,0))</f>
        <v>1</v>
      </c>
      <c r="DD51" s="13">
        <f t="array" ref="DD51">INDEX('Defence Report'!U$1:U$1067,MATCH('Combined Table'!$A51&amp;'Combined Table'!$B51,$A$1:$A$1067&amp;$B$1:$B$1067,0))</f>
        <v>6</v>
      </c>
      <c r="DE51" s="13">
        <f t="array" ref="DE51">INDEX('Defence Report'!V$1:V$1067,MATCH('Combined Table'!$A51&amp;'Combined Table'!$B51,$A$1:$A$1067&amp;$B$1:$B$1067,0))</f>
        <v>0</v>
      </c>
      <c r="DF51" s="13">
        <f t="array" ref="DF51">INDEX('Defence Report'!W$1:W$1067,MATCH('Combined Table'!$A51&amp;'Combined Table'!$B51,$A$1:$A$1067&amp;$B$1:$B$1067,0))</f>
        <v>0</v>
      </c>
      <c r="DG51" s="13">
        <f t="array" ref="DG51">INDEX('Defence Report'!X$1:X$1067,MATCH('Combined Table'!$A51&amp;'Combined Table'!$B51,$A$1:$A$1067&amp;$B$1:$B$1067,0))</f>
        <v>2</v>
      </c>
      <c r="DH51" s="1">
        <f t="array" ref="DH51">INDEX('Ruck Speed'!C$1:C$1067,MATCH('Combined Table'!$A51&amp;'Combined Table'!$B51,$A$1:$A$1067&amp;$B$1:$B$1067,0))</f>
        <v>7</v>
      </c>
      <c r="DI51" s="13">
        <f t="array" ref="DI51">INDEX('Ruck Speed'!D$1:D$1067,MATCH('Combined Table'!$A51&amp;'Combined Table'!$B51,$A$1:$A$1067&amp;$B$1:$B$1067,0))</f>
        <v>36</v>
      </c>
      <c r="DJ51" s="13">
        <f t="array" ref="DJ51">INDEX('Ruck Speed'!E$1:E$1067,MATCH('Combined Table'!$A51&amp;'Combined Table'!$B51,$A$1:$A$1067&amp;$B$1:$B$1067,0))</f>
        <v>58</v>
      </c>
      <c r="DK51" s="13">
        <f t="array" ref="DK51">INDEX('Ruck Speed'!F$1:F$1067,MATCH('Combined Table'!$A51&amp;'Combined Table'!$B51,$A$1:$A$1067&amp;$B$1:$B$1067,0))</f>
        <v>101</v>
      </c>
      <c r="DL51" s="13">
        <f t="array" ref="DL51">INDEX('Ruck Speed'!G$1:G$1067,MATCH('Combined Table'!$A51&amp;'Combined Table'!$B51,$A$1:$A$1067&amp;$B$1:$B$1067,0))</f>
        <v>57.4</v>
      </c>
      <c r="DM51" s="13">
        <f t="array" ref="DM51">INDEX('Ruck Speed'!H$1:H$1067,MATCH('Combined Table'!$A51&amp;'Combined Table'!$B51,$A$1:$A$1067&amp;$B$1:$B$1067,0))</f>
        <v>6</v>
      </c>
      <c r="DN51" s="13">
        <f t="array" ref="DN51">INDEX('Ruck Speed'!I$1:I$1067,MATCH('Combined Table'!$A51&amp;'Combined Table'!$B51,$A$1:$A$1067&amp;$B$1:$B$1067,0))</f>
        <v>8</v>
      </c>
      <c r="DO51" s="13">
        <f t="array" ref="DO51">INDEX('Ruck Speed'!J$1:J$1067,MATCH('Combined Table'!$A51&amp;'Combined Table'!$B51,$A$1:$A$1067&amp;$B$1:$B$1067,0))</f>
        <v>18</v>
      </c>
      <c r="DP51" s="13">
        <f t="array" ref="DP51">INDEX('Ruck Speed'!K$1:K$1067,MATCH('Combined Table'!$A51&amp;'Combined Table'!$B51,$A$1:$A$1067&amp;$B$1:$B$1067,0))</f>
        <v>16</v>
      </c>
      <c r="DQ51" s="13">
        <f t="array" ref="DQ51">INDEX('Ruck Speed'!L$1:L$1067,MATCH('Combined Table'!$A51&amp;'Combined Table'!$B51,$A$1:$A$1067&amp;$B$1:$B$1067,0))</f>
        <v>42</v>
      </c>
      <c r="DR51" s="13">
        <f t="array" ref="DR51">INDEX('Ruck Speed'!M$1:M$1067,MATCH('Combined Table'!$A51&amp;'Combined Table'!$B51,$A$1:$A$1067&amp;$B$1:$B$1067,0))</f>
        <v>38.1</v>
      </c>
      <c r="DS51" s="13">
        <f t="array" ref="DS51">INDEX('Ruck Speed'!N$1:N$1067,MATCH('Combined Table'!$A51&amp;'Combined Table'!$B51,$A$1:$A$1067&amp;$B$1:$B$1067,0))</f>
        <v>3</v>
      </c>
      <c r="DT51" s="1">
        <f t="array" ref="DT51">IF(ISNA(INDEX('Maul Outcomes - Attack'!C$1:C$1067,MATCH('Combined Table'!$A51&amp;'Combined Table'!$B51,'Maul Outcomes - Attack'!$A$1:$A$1067&amp;'Maul Outcomes - Attack'!$B$1:$B$1067,0))),"",INDEX('Maul Outcomes - Attack'!C$1:C$1067,MATCH('Combined Table'!$A51&amp;'Combined Table'!$B51,'Maul Outcomes - Attack'!$A$1:$A$1067&amp;'Maul Outcomes - Attack'!$B$1:$B$1067,0)))</f>
        <v>2</v>
      </c>
      <c r="DU51" s="13" t="str">
        <f t="array" ref="DU51">IF(ISNA(INDEX('Maul Outcomes - Attack'!D$1:D$1067,MATCH('Combined Table'!$A51&amp;'Combined Table'!$B51,'Maul Outcomes - Attack'!$A$1:$A$1067&amp;'Maul Outcomes - Attack'!$B$1:$B$1067,0))),"",INDEX('Maul Outcomes - Attack'!D$1:D$1067,MATCH('Combined Table'!$A51&amp;'Combined Table'!$B51,'Maul Outcomes - Attack'!$A$1:$A$1067&amp;'Maul Outcomes - Attack'!$B$1:$B$1067,0)))</f>
        <v/>
      </c>
      <c r="DV51" s="13">
        <f t="array" ref="DV51">IF(ISNA(INDEX('Maul Outcomes - Attack'!E$1:E$1067,MATCH('Combined Table'!$A51&amp;'Combined Table'!$B51,'Maul Outcomes - Attack'!$A$1:$A$1067&amp;'Maul Outcomes - Attack'!$B$1:$B$1067,0))),"",INDEX('Maul Outcomes - Attack'!E$1:E$1067,MATCH('Combined Table'!$A51&amp;'Combined Table'!$B51,'Maul Outcomes - Attack'!$A$1:$A$1067&amp;'Maul Outcomes - Attack'!$B$1:$B$1067,0)))</f>
        <v>2</v>
      </c>
      <c r="DW51" s="13">
        <f t="array" ref="DW51">IF(ISNA(INDEX('Maul Outcomes - Attack'!F$1:F$1067,MATCH('Combined Table'!$A51&amp;'Combined Table'!$B51,'Maul Outcomes - Attack'!$A$1:$A$1067&amp;'Maul Outcomes - Attack'!$B$1:$B$1067,0))),"",INDEX('Maul Outcomes - Attack'!F$1:F$1067,MATCH('Combined Table'!$A51&amp;'Combined Table'!$B51,'Maul Outcomes - Attack'!$A$1:$A$1067&amp;'Maul Outcomes - Attack'!$B$1:$B$1067,0)))</f>
        <v>2</v>
      </c>
      <c r="DX51" s="13" t="str">
        <f t="array" ref="DX51">IF(ISNA(INDEX('Maul Outcomes - Attack'!G$1:G$1067,MATCH('Combined Table'!$A51&amp;'Combined Table'!$B51,'Maul Outcomes - Attack'!$A$1:$A$1067&amp;'Maul Outcomes - Attack'!$B$1:$B$1067,0))),"",INDEX('Maul Outcomes - Attack'!G$1:G$1067,MATCH('Combined Table'!$A51&amp;'Combined Table'!$B51,'Maul Outcomes - Attack'!$A$1:$A$1067&amp;'Maul Outcomes - Attack'!$B$1:$B$1067,0)))</f>
        <v/>
      </c>
      <c r="DY51" s="13" t="str">
        <f t="array" ref="DY51">IF(ISNA(INDEX('Maul Outcomes - Attack'!H$1:H$1067,MATCH('Combined Table'!$A51&amp;'Combined Table'!$B51,'Maul Outcomes - Attack'!$A$1:$A$1067&amp;'Maul Outcomes - Attack'!$B$1:$B$1067,0))),"",INDEX('Maul Outcomes - Attack'!H$1:H$1067,MATCH('Combined Table'!$A51&amp;'Combined Table'!$B51,'Maul Outcomes - Attack'!$A$1:$A$1067&amp;'Maul Outcomes - Attack'!$B$1:$B$1067,0)))</f>
        <v/>
      </c>
      <c r="DZ51" s="13">
        <f t="array" ref="DZ51">IF(ISNA(INDEX('Maul Outcomes - Attack'!I$1:I$1067,MATCH('Combined Table'!$A51&amp;'Combined Table'!$B51,'Maul Outcomes - Attack'!$A$1:$A$1067&amp;'Maul Outcomes - Attack'!$B$1:$B$1067,0))),"",INDEX('Maul Outcomes - Attack'!I$1:I$1067,MATCH('Combined Table'!$A51&amp;'Combined Table'!$B51,'Maul Outcomes - Attack'!$A$1:$A$1067&amp;'Maul Outcomes - Attack'!$B$1:$B$1067,0)))</f>
        <v>2</v>
      </c>
      <c r="EA51" s="13">
        <f t="array" ref="EA51">IF(ISNA(INDEX('Maul Outcomes - Attack'!J$1:J$1067,MATCH('Combined Table'!$A51&amp;'Combined Table'!$B51,'Maul Outcomes - Attack'!$A$1:$A$1067&amp;'Maul Outcomes - Attack'!$B$1:$B$1067,0))),"",INDEX('Maul Outcomes - Attack'!J$1:J$1067,MATCH('Combined Table'!$A51&amp;'Combined Table'!$B51,'Maul Outcomes - Attack'!$A$1:$A$1067&amp;'Maul Outcomes - Attack'!$B$1:$B$1067,0)))</f>
        <v>4</v>
      </c>
      <c r="EB51" s="13" t="e">
        <f t="array" ref="EB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C51" s="13" t="e">
        <f t="array" ref="EC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D51" s="13" t="e">
        <f t="array" ref="ED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E51" s="13" t="e">
        <f t="array" ref="EE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F51" s="13" t="e">
        <f t="array" ref="EF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G51" s="13" t="e">
        <f t="array" ref="EG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H51" s="13" t="e">
        <f t="array" ref="EH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I51" s="13" t="e">
        <f t="array" ref="EI51">IF(ISNA(INDEX('Maul Outcomes - Attack'!#REF!,MATCH('Combined Table'!$A51&amp;'Combined Table'!$B51,'Maul Outcomes - Attack'!$A$1:$A$1067&amp;'Maul Outcomes - Attack'!$B$1:$B$1067,0))),"",INDEX('Maul Outcomes - Attack'!#REF!,MATCH('Combined Table'!$A51&amp;'Combined Table'!$B51,'Maul Outcomes - Attack'!$A$1:$A$1067&amp;'Maul Outcomes - Attack'!$B$1:$B$1067,0)))</f>
        <v>#REF!</v>
      </c>
      <c r="EJ51" s="1">
        <f t="array" ref="EJ51">IF(ISNA(INDEX('Lineout Success'!C$1:C$1067,MATCH('Combined Table'!$A51&amp;'Combined Table'!$B51,'Lineout Success'!$A$1:$A$1067&amp;'Lineout Success'!$B$1:$B$1067,0))),"",INDEX('Lineout Success'!C$1:C$1067,MATCH('Combined Table'!$A51&amp;'Combined Table'!$B51,'Lineout Success'!$A$1:$A$1067&amp;'Lineout Success'!$B$1:$B$1067,0)))</f>
        <v>12</v>
      </c>
      <c r="EK51" s="13">
        <f t="array" ref="EK51">IF(ISNA(INDEX('Lineout Success'!D$1:D$1067,MATCH('Combined Table'!$A51&amp;'Combined Table'!$B51,'Lineout Success'!$A$1:$A$1067&amp;'Lineout Success'!$B$1:$B$1067,0))),"",INDEX('Lineout Success'!D$1:D$1067,MATCH('Combined Table'!$A51&amp;'Combined Table'!$B51,'Lineout Success'!$A$1:$A$1067&amp;'Lineout Success'!$B$1:$B$1067,0)))</f>
        <v>80</v>
      </c>
      <c r="EL51" s="13">
        <f t="array" ref="EL51">IF(ISNA(INDEX('Lineout Success'!E$1:E$1067,MATCH('Combined Table'!$A51&amp;'Combined Table'!$B51,'Lineout Success'!$A$1:$A$1067&amp;'Lineout Success'!$B$1:$B$1067,0))),"",INDEX('Lineout Success'!E$1:E$1067,MATCH('Combined Table'!$A51&amp;'Combined Table'!$B51,'Lineout Success'!$A$1:$A$1067&amp;'Lineout Success'!$B$1:$B$1067,0)))</f>
        <v>3</v>
      </c>
      <c r="EM51" s="13">
        <f t="array" ref="EM51">IF(ISNA(INDEX('Lineout Success'!F$1:F$1067,MATCH('Combined Table'!$A51&amp;'Combined Table'!$B51,'Lineout Success'!$A$1:$A$1067&amp;'Lineout Success'!$B$1:$B$1067,0))),"",INDEX('Lineout Success'!F$1:F$1067,MATCH('Combined Table'!$A51&amp;'Combined Table'!$B51,'Lineout Success'!$A$1:$A$1067&amp;'Lineout Success'!$B$1:$B$1067,0)))</f>
        <v>20</v>
      </c>
      <c r="EN51" s="13">
        <f t="array" ref="EN51">IF(ISNA(INDEX('Lineout Success'!G$1:G$1067,MATCH('Combined Table'!$A51&amp;'Combined Table'!$B51,'Lineout Success'!$A$1:$A$1067&amp;'Lineout Success'!$B$1:$B$1067,0))),"",INDEX('Lineout Success'!G$1:G$1067,MATCH('Combined Table'!$A51&amp;'Combined Table'!$B51,'Lineout Success'!$A$1:$A$1067&amp;'Lineout Success'!$B$1:$B$1067,0)))</f>
        <v>15</v>
      </c>
      <c r="EO51" s="13">
        <f t="array" ref="EO51">IF(ISNA(INDEX('Lineout Success'!H$1:H$1067,MATCH('Combined Table'!$A51&amp;'Combined Table'!$B51,'Lineout Success'!$A$1:$A$1067&amp;'Lineout Success'!$B$1:$B$1067,0))),"",INDEX('Lineout Success'!H$1:H$1067,MATCH('Combined Table'!$A51&amp;'Combined Table'!$B51,'Lineout Success'!$A$1:$A$1067&amp;'Lineout Success'!$B$1:$B$1067,0)))</f>
        <v>2</v>
      </c>
      <c r="EP51" s="13">
        <f t="array" ref="EP51">IF(ISNA(INDEX('Lineout Success'!I$1:I$1067,MATCH('Combined Table'!$A51&amp;'Combined Table'!$B51,'Lineout Success'!$A$1:$A$1067&amp;'Lineout Success'!$B$1:$B$1067,0))),"",INDEX('Lineout Success'!I$1:I$1067,MATCH('Combined Table'!$A51&amp;'Combined Table'!$B51,'Lineout Success'!$A$1:$A$1067&amp;'Lineout Success'!$B$1:$B$1067,0)))</f>
        <v>15.4</v>
      </c>
      <c r="EQ51" s="13">
        <f t="array" ref="EQ51">IF(ISNA(INDEX('Lineout Success'!J$1:J$1067,MATCH('Combined Table'!$A51&amp;'Combined Table'!$B51,'Lineout Success'!$A$1:$A$1067&amp;'Lineout Success'!$B$1:$B$1067,0))),"",INDEX('Lineout Success'!J$1:J$1067,MATCH('Combined Table'!$A51&amp;'Combined Table'!$B51,'Lineout Success'!$A$1:$A$1067&amp;'Lineout Success'!$B$1:$B$1067,0)))</f>
        <v>11</v>
      </c>
      <c r="ER51" s="13">
        <f t="array" ref="ER51">IF(ISNA(INDEX('Lineout Success'!K$1:K$1067,MATCH('Combined Table'!$A51&amp;'Combined Table'!$B51,'Lineout Success'!$A$1:$A$1067&amp;'Lineout Success'!$B$1:$B$1067,0))),"",INDEX('Lineout Success'!K$1:K$1067,MATCH('Combined Table'!$A51&amp;'Combined Table'!$B51,'Lineout Success'!$A$1:$A$1067&amp;'Lineout Success'!$B$1:$B$1067,0)))</f>
        <v>84.6</v>
      </c>
      <c r="ES51" s="13">
        <f t="array" ref="ES51">IF(ISNA(INDEX('Lineout Success'!L$1:L$1067,MATCH('Combined Table'!$A51&amp;'Combined Table'!$B51,'Lineout Success'!$A$1:$A$1067&amp;'Lineout Success'!$B$1:$B$1067,0))),"",INDEX('Lineout Success'!L$1:L$1067,MATCH('Combined Table'!$A51&amp;'Combined Table'!$B51,'Lineout Success'!$A$1:$A$1067&amp;'Lineout Success'!$B$1:$B$1067,0)))</f>
        <v>13</v>
      </c>
      <c r="ET51" s="13">
        <f t="array" ref="ET51">IF(ISNA(INDEX('Lineout Success'!M$1:M$1067,MATCH('Combined Table'!$A51&amp;'Combined Table'!$B51,'Lineout Success'!$A$1:$A$1067&amp;'Lineout Success'!$B$1:$B$1067,0))),"",INDEX('Lineout Success'!M$1:M$1067,MATCH('Combined Table'!$A51&amp;'Combined Table'!$B51,'Lineout Success'!$A$1:$A$1067&amp;'Lineout Success'!$B$1:$B$1067,0)))</f>
        <v>14</v>
      </c>
      <c r="EU51" s="13">
        <f t="array" ref="EU51">IF(ISNA(INDEX('Lineout Success'!N$1:N$1067,MATCH('Combined Table'!$A51&amp;'Combined Table'!$B51,'Lineout Success'!$A$1:$A$1067&amp;'Lineout Success'!$B$1:$B$1067,0))),"",INDEX('Lineout Success'!N$1:N$1067,MATCH('Combined Table'!$A51&amp;'Combined Table'!$B51,'Lineout Success'!$A$1:$A$1067&amp;'Lineout Success'!$B$1:$B$1067,0)))</f>
        <v>50</v>
      </c>
      <c r="EV51" s="13">
        <f t="array" ref="EV51">IF(ISNA(INDEX('Lineout Success'!O$1:O$1067,MATCH('Combined Table'!$A51&amp;'Combined Table'!$B51,'Lineout Success'!$A$1:$A$1067&amp;'Lineout Success'!$B$1:$B$1067,0))),"",INDEX('Lineout Success'!O$1:O$1067,MATCH('Combined Table'!$A51&amp;'Combined Table'!$B51,'Lineout Success'!$A$1:$A$1067&amp;'Lineout Success'!$B$1:$B$1067,0)))</f>
        <v>14</v>
      </c>
      <c r="EW51" s="13">
        <f t="array" ref="EW51">IF(ISNA(INDEX('Lineout Success'!P$1:P$1067,MATCH('Combined Table'!$A51&amp;'Combined Table'!$B51,'Lineout Success'!$A$1:$A$1067&amp;'Lineout Success'!$B$1:$B$1067,0))),"",INDEX('Lineout Success'!P$1:P$1067,MATCH('Combined Table'!$A51&amp;'Combined Table'!$B51,'Lineout Success'!$A$1:$A$1067&amp;'Lineout Success'!$B$1:$B$1067,0)))</f>
        <v>50</v>
      </c>
      <c r="EX51" s="13">
        <f t="array" ref="EX51">IF(ISNA(INDEX('Lineout Success'!Q$1:Q$1067,MATCH('Combined Table'!$A51&amp;'Combined Table'!$B51,'Lineout Success'!$A$1:$A$1067&amp;'Lineout Success'!$B$1:$B$1067,0))),"",INDEX('Lineout Success'!Q$1:Q$1067,MATCH('Combined Table'!$A51&amp;'Combined Table'!$B51,'Lineout Success'!$A$1:$A$1067&amp;'Lineout Success'!$B$1:$B$1067,0)))</f>
        <v>28</v>
      </c>
      <c r="EY51" s="1" t="str">
        <f t="array" ref="EY51">IF(ISNA(INDEX('Lineout Throwing'!C$1:C$1067,MATCH('Combined Table'!$A51&amp;'Combined Table'!$B51,'Lineout Throwing'!$A$1:$A$1067&amp;'Lineout Throwing'!$B$1:$B$1067,0))),"",INDEX('Lineout Throwing'!C$1:C$1067,MATCH('Combined Table'!$A51&amp;'Combined Table'!$B51,'Lineout Throwing'!$A$1:$A$1067&amp;'Lineout Throwing'!$B$1:$B$1067,0)))</f>
        <v/>
      </c>
      <c r="EZ51" s="13" t="str">
        <f t="array" ref="EZ51">IF(ISNA(INDEX('Lineout Throwing'!D$1:D$1067,MATCH('Combined Table'!$A51&amp;'Combined Table'!$B51,'Lineout Throwing'!$A$1:$A$1067&amp;'Lineout Throwing'!$B$1:$B$1067,0))),"",INDEX('Lineout Throwing'!D$1:D$1067,MATCH('Combined Table'!$A51&amp;'Combined Table'!$B51,'Lineout Throwing'!$A$1:$A$1067&amp;'Lineout Throwing'!$B$1:$B$1067,0)))</f>
        <v/>
      </c>
      <c r="FA51" s="13" t="str">
        <f t="array" ref="FA51">IF(ISNA(INDEX('Lineout Throwing'!E$1:E$1067,MATCH('Combined Table'!$A51&amp;'Combined Table'!$B51,'Lineout Throwing'!$A$1:$A$1067&amp;'Lineout Throwing'!$B$1:$B$1067,0))),"",INDEX('Lineout Throwing'!E$1:E$1067,MATCH('Combined Table'!$A51&amp;'Combined Table'!$B51,'Lineout Throwing'!$A$1:$A$1067&amp;'Lineout Throwing'!$B$1:$B$1067,0)))</f>
        <v/>
      </c>
      <c r="FB51" s="13" t="str">
        <f t="array" ref="FB51">IF(ISNA(INDEX('Lineout Throwing'!F$1:F$1067,MATCH('Combined Table'!$A51&amp;'Combined Table'!$B51,'Lineout Throwing'!$A$1:$A$1067&amp;'Lineout Throwing'!$B$1:$B$1067,0))),"",INDEX('Lineout Throwing'!F$1:F$1067,MATCH('Combined Table'!$A51&amp;'Combined Table'!$B51,'Lineout Throwing'!$A$1:$A$1067&amp;'Lineout Throwing'!$B$1:$B$1067,0)))</f>
        <v/>
      </c>
      <c r="FC51" s="13" t="str">
        <f t="array" ref="FC51">IF(ISNA(INDEX('Lineout Throwing'!G$1:G$1067,MATCH('Combined Table'!$A51&amp;'Combined Table'!$B51,'Lineout Throwing'!$A$1:$A$1067&amp;'Lineout Throwing'!$B$1:$B$1067,0))),"",INDEX('Lineout Throwing'!G$1:G$1067,MATCH('Combined Table'!$A51&amp;'Combined Table'!$B51,'Lineout Throwing'!$A$1:$A$1067&amp;'Lineout Throwing'!$B$1:$B$1067,0)))</f>
        <v/>
      </c>
      <c r="FD51" s="13" t="str">
        <f t="array" ref="FD51">IF(ISNA(INDEX('Lineout Throwing'!H$1:H$1067,MATCH('Combined Table'!$A51&amp;'Combined Table'!$B51,'Lineout Throwing'!$A$1:$A$1067&amp;'Lineout Throwing'!$B$1:$B$1067,0))),"",INDEX('Lineout Throwing'!H$1:H$1067,MATCH('Combined Table'!$A51&amp;'Combined Table'!$B51,'Lineout Throwing'!$A$1:$A$1067&amp;'Lineout Throwing'!$B$1:$B$1067,0)))</f>
        <v/>
      </c>
      <c r="FE51" s="13">
        <f t="array" ref="FE51">IF(ISNA(INDEX('Lineout Throwing'!I$1:I$1067,MATCH('Combined Table'!$A51&amp;'Combined Table'!$B51,'Lineout Throwing'!$A$1:$A$1067&amp;'Lineout Throwing'!$B$1:$B$1067,0))),"",INDEX('Lineout Throwing'!I$1:I$1067,MATCH('Combined Table'!$A51&amp;'Combined Table'!$B51,'Lineout Throwing'!$A$1:$A$1067&amp;'Lineout Throwing'!$B$1:$B$1067,0)))</f>
        <v>6</v>
      </c>
      <c r="FF51" s="13">
        <f t="array" ref="FF51">IF(ISNA(INDEX('Lineout Throwing'!J$1:J$1067,MATCH('Combined Table'!$A51&amp;'Combined Table'!$B51,'Lineout Throwing'!$A$1:$A$1067&amp;'Lineout Throwing'!$B$1:$B$1067,0))),"",INDEX('Lineout Throwing'!J$1:J$1067,MATCH('Combined Table'!$A51&amp;'Combined Table'!$B51,'Lineout Throwing'!$A$1:$A$1067&amp;'Lineout Throwing'!$B$1:$B$1067,0)))</f>
        <v>42.9</v>
      </c>
      <c r="FG51" s="13" t="str">
        <f t="array" ref="FG51">IF(ISNA(INDEX('Lineout Throwing'!K$1:K$1067,MATCH('Combined Table'!$A51&amp;'Combined Table'!$B51,'Lineout Throwing'!$A$1:$A$1067&amp;'Lineout Throwing'!$B$1:$B$1067,0))),"",INDEX('Lineout Throwing'!K$1:K$1067,MATCH('Combined Table'!$A51&amp;'Combined Table'!$B51,'Lineout Throwing'!$A$1:$A$1067&amp;'Lineout Throwing'!$B$1:$B$1067,0)))</f>
        <v/>
      </c>
      <c r="FH51" s="13" t="str">
        <f t="array" ref="FH51">IF(ISNA(INDEX('Lineout Throwing'!L$1:L$1067,MATCH('Combined Table'!$A51&amp;'Combined Table'!$B51,'Lineout Throwing'!$A$1:$A$1067&amp;'Lineout Throwing'!$B$1:$B$1067,0))),"",INDEX('Lineout Throwing'!L$1:L$1067,MATCH('Combined Table'!$A51&amp;'Combined Table'!$B51,'Lineout Throwing'!$A$1:$A$1067&amp;'Lineout Throwing'!$B$1:$B$1067,0)))</f>
        <v/>
      </c>
      <c r="FI51" s="13">
        <f t="array" ref="FI51">IF(ISNA(INDEX('Lineout Throwing'!M$1:M$1067,MATCH('Combined Table'!$A51&amp;'Combined Table'!$B51,'Lineout Throwing'!$A$1:$A$1067&amp;'Lineout Throwing'!$B$1:$B$1067,0))),"",INDEX('Lineout Throwing'!M$1:M$1067,MATCH('Combined Table'!$A51&amp;'Combined Table'!$B51,'Lineout Throwing'!$A$1:$A$1067&amp;'Lineout Throwing'!$B$1:$B$1067,0)))</f>
        <v>7</v>
      </c>
      <c r="FJ51" s="13">
        <f t="array" ref="FJ51">IF(ISNA(INDEX('Lineout Throwing'!N$1:N$1067,MATCH('Combined Table'!$A51&amp;'Combined Table'!$B51,'Lineout Throwing'!$A$1:$A$1067&amp;'Lineout Throwing'!$B$1:$B$1067,0))),"",INDEX('Lineout Throwing'!N$1:N$1067,MATCH('Combined Table'!$A51&amp;'Combined Table'!$B51,'Lineout Throwing'!$A$1:$A$1067&amp;'Lineout Throwing'!$B$1:$B$1067,0)))</f>
        <v>50</v>
      </c>
      <c r="FK51" s="13" t="str">
        <f t="array" ref="FK51">IF(ISNA(INDEX('Lineout Throwing'!O$1:O$1067,MATCH('Combined Table'!$A51&amp;'Combined Table'!$B51,'Lineout Throwing'!$A$1:$A$1067&amp;'Lineout Throwing'!$B$1:$B$1067,0))),"",INDEX('Lineout Throwing'!O$1:O$1067,MATCH('Combined Table'!$A51&amp;'Combined Table'!$B51,'Lineout Throwing'!$A$1:$A$1067&amp;'Lineout Throwing'!$B$1:$B$1067,0)))</f>
        <v/>
      </c>
      <c r="FL51" s="13" t="str">
        <f t="array" ref="FL51">IF(ISNA(INDEX('Lineout Throwing'!P$1:P$1067,MATCH('Combined Table'!$A51&amp;'Combined Table'!$B51,'Lineout Throwing'!$A$1:$A$1067&amp;'Lineout Throwing'!$B$1:$B$1067,0))),"",INDEX('Lineout Throwing'!P$1:P$1067,MATCH('Combined Table'!$A51&amp;'Combined Table'!$B51,'Lineout Throwing'!$A$1:$A$1067&amp;'Lineout Throwing'!$B$1:$B$1067,0)))</f>
        <v/>
      </c>
      <c r="FM51" s="13">
        <f t="array" ref="FM51">IF(ISNA(INDEX('Lineout Throwing'!Q$1:Q$1067,MATCH('Combined Table'!$A51&amp;'Combined Table'!$B51,'Lineout Throwing'!$A$1:$A$1067&amp;'Lineout Throwing'!$B$1:$B$1067,0))),"",INDEX('Lineout Throwing'!Q$1:Q$1067,MATCH('Combined Table'!$A51&amp;'Combined Table'!$B51,'Lineout Throwing'!$A$1:$A$1067&amp;'Lineout Throwing'!$B$1:$B$1067,0)))</f>
        <v>2</v>
      </c>
      <c r="FN51" s="13">
        <f t="array" ref="FN51">IF(ISNA(INDEX('Lineout Throwing'!R$1:R$1067,MATCH('Combined Table'!$A51&amp;'Combined Table'!$B51,'Lineout Throwing'!$A$1:$A$1067&amp;'Lineout Throwing'!$B$1:$B$1067,0))),"",INDEX('Lineout Throwing'!R$1:R$1067,MATCH('Combined Table'!$A51&amp;'Combined Table'!$B51,'Lineout Throwing'!$A$1:$A$1067&amp;'Lineout Throwing'!$B$1:$B$1067,0)))</f>
        <v>14.3</v>
      </c>
      <c r="FO51" s="13">
        <f t="array" ref="FO51">IF(ISNA(INDEX('Lineout Throwing'!S$1:S$1067,MATCH('Combined Table'!$A51&amp;'Combined Table'!$B51,'Lineout Throwing'!$A$1:$A$1067&amp;'Lineout Throwing'!$B$1:$B$1067,0))),"",INDEX('Lineout Throwing'!S$1:S$1067,MATCH('Combined Table'!$A51&amp;'Combined Table'!$B51,'Lineout Throwing'!$A$1:$A$1067&amp;'Lineout Throwing'!$B$1:$B$1067,0)))</f>
        <v>14</v>
      </c>
      <c r="FP51" s="13">
        <f t="array" ref="FP51">IF(ISNA(INDEX('Lineout Throwing'!T$1:T$1067,MATCH('Combined Table'!$A51&amp;'Combined Table'!$B51,'Lineout Throwing'!$A$1:$A$1067&amp;'Lineout Throwing'!$B$1:$B$1067,0))),"",INDEX('Lineout Throwing'!T$1:T$1067,MATCH('Combined Table'!$A51&amp;'Combined Table'!$B51,'Lineout Throwing'!$A$1:$A$1067&amp;'Lineout Throwing'!$B$1:$B$1067,0)))</f>
        <v>12</v>
      </c>
      <c r="FQ51" s="13">
        <f t="array" ref="FQ51">IF(ISNA(INDEX('Lineout Throwing'!U$1:U$1067,MATCH('Combined Table'!$A51&amp;'Combined Table'!$B51,'Lineout Throwing'!$A$1:$A$1067&amp;'Lineout Throwing'!$B$1:$B$1067,0))),"",INDEX('Lineout Throwing'!U$1:U$1067,MATCH('Combined Table'!$A51&amp;'Combined Table'!$B51,'Lineout Throwing'!$A$1:$A$1067&amp;'Lineout Throwing'!$B$1:$B$1067,0)))</f>
        <v>80</v>
      </c>
      <c r="FR51" s="13">
        <f t="array" ref="FR51">IF(ISNA(INDEX('Lineout Throwing'!V$1:V$1067,MATCH('Combined Table'!$A51&amp;'Combined Table'!$B51,'Lineout Throwing'!$A$1:$A$1067&amp;'Lineout Throwing'!$B$1:$B$1067,0))),"",INDEX('Lineout Throwing'!V$1:V$1067,MATCH('Combined Table'!$A51&amp;'Combined Table'!$B51,'Lineout Throwing'!$A$1:$A$1067&amp;'Lineout Throwing'!$B$1:$B$1067,0)))</f>
        <v>3</v>
      </c>
      <c r="FS51" s="13">
        <f t="array" ref="FS51">IF(ISNA(INDEX('Lineout Throwing'!W$1:W$1067,MATCH('Combined Table'!$A51&amp;'Combined Table'!$B51,'Lineout Throwing'!$A$1:$A$1067&amp;'Lineout Throwing'!$B$1:$B$1067,0))),"",INDEX('Lineout Throwing'!W$1:W$1067,MATCH('Combined Table'!$A51&amp;'Combined Table'!$B51,'Lineout Throwing'!$A$1:$A$1067&amp;'Lineout Throwing'!$B$1:$B$1067,0)))</f>
        <v>20</v>
      </c>
      <c r="FT51" s="1">
        <f t="array" ref="FT51">IF(ISNA(INDEX('Scrum Own Feed'!C$1:C$1067,MATCH('Combined Table'!$A51&amp;'Combined Table'!$B51,'Scrum Own Feed'!$A$1:$A$1067&amp;'Scrum Own Feed'!$B$1:$B$1067,0))),"",INDEX('Scrum Own Feed'!C$1:C$1067,MATCH('Combined Table'!$A51&amp;'Combined Table'!$B51,'Scrum Own Feed'!$A$1:$A$1067&amp;'Scrum Own Feed'!$B$1:$B$1067,0)))</f>
        <v>1</v>
      </c>
      <c r="FU51" s="13">
        <f t="array" ref="FU51">IF(ISNA(INDEX('Scrum Own Feed'!D$1:D$1067,MATCH('Combined Table'!$A51&amp;'Combined Table'!$B51,'Scrum Own Feed'!$A$1:$A$1067&amp;'Scrum Own Feed'!$B$1:$B$1067,0))),"",INDEX('Scrum Own Feed'!D$1:D$1067,MATCH('Combined Table'!$A51&amp;'Combined Table'!$B51,'Scrum Own Feed'!$A$1:$A$1067&amp;'Scrum Own Feed'!$B$1:$B$1067,0)))</f>
        <v>50</v>
      </c>
      <c r="FV51" s="13" t="str">
        <f t="array" ref="FV51">IF(ISNA(INDEX('Scrum Own Feed'!E$1:E$1067,MATCH('Combined Table'!$A51&amp;'Combined Table'!$B51,'Scrum Own Feed'!$A$1:$A$1067&amp;'Scrum Own Feed'!$B$1:$B$1067,0))),"",INDEX('Scrum Own Feed'!E$1:E$1067,MATCH('Combined Table'!$A51&amp;'Combined Table'!$B51,'Scrum Own Feed'!$A$1:$A$1067&amp;'Scrum Own Feed'!$B$1:$B$1067,0)))</f>
        <v/>
      </c>
      <c r="FW51" s="13" t="str">
        <f t="array" ref="FW51">IF(ISNA(INDEX('Scrum Own Feed'!F$1:F$1067,MATCH('Combined Table'!$A51&amp;'Combined Table'!$B51,'Scrum Own Feed'!$A$1:$A$1067&amp;'Scrum Own Feed'!$B$1:$B$1067,0))),"",INDEX('Scrum Own Feed'!F$1:F$1067,MATCH('Combined Table'!$A51&amp;'Combined Table'!$B51,'Scrum Own Feed'!$A$1:$A$1067&amp;'Scrum Own Feed'!$B$1:$B$1067,0)))</f>
        <v/>
      </c>
      <c r="FX51" s="13" t="str">
        <f t="array" ref="FX51">IF(ISNA(INDEX('Scrum Own Feed'!G$1:G$1067,MATCH('Combined Table'!$A51&amp;'Combined Table'!$B51,'Scrum Own Feed'!$A$1:$A$1067&amp;'Scrum Own Feed'!$B$1:$B$1067,0))),"",INDEX('Scrum Own Feed'!G$1:G$1067,MATCH('Combined Table'!$A51&amp;'Combined Table'!$B51,'Scrum Own Feed'!$A$1:$A$1067&amp;'Scrum Own Feed'!$B$1:$B$1067,0)))</f>
        <v/>
      </c>
      <c r="FY51" s="13">
        <f t="array" ref="FY51">IF(ISNA(INDEX('Scrum Own Feed'!H$1:H$1067,MATCH('Combined Table'!$A51&amp;'Combined Table'!$B51,'Scrum Own Feed'!$A$1:$A$1067&amp;'Scrum Own Feed'!$B$1:$B$1067,0))),"",INDEX('Scrum Own Feed'!H$1:H$1067,MATCH('Combined Table'!$A51&amp;'Combined Table'!$B51,'Scrum Own Feed'!$A$1:$A$1067&amp;'Scrum Own Feed'!$B$1:$B$1067,0)))</f>
        <v>1</v>
      </c>
      <c r="FZ51" s="13">
        <f t="array" ref="FZ51">IF(ISNA(INDEX('Scrum Own Feed'!I$1:I$1067,MATCH('Combined Table'!$A51&amp;'Combined Table'!$B51,'Scrum Own Feed'!$A$1:$A$1067&amp;'Scrum Own Feed'!$B$1:$B$1067,0))),"",INDEX('Scrum Own Feed'!I$1:I$1067,MATCH('Combined Table'!$A51&amp;'Combined Table'!$B51,'Scrum Own Feed'!$A$1:$A$1067&amp;'Scrum Own Feed'!$B$1:$B$1067,0)))</f>
        <v>50</v>
      </c>
      <c r="GA51" s="13" t="str">
        <f t="array" ref="GA51">IF(ISNA(INDEX('Scrum Own Feed'!J$1:J$1067,MATCH('Combined Table'!$A51&amp;'Combined Table'!$B51,'Scrum Own Feed'!$A$1:$A$1067&amp;'Scrum Own Feed'!$B$1:$B$1067,0))),"",INDEX('Scrum Own Feed'!J$1:J$1067,MATCH('Combined Table'!$A51&amp;'Combined Table'!$B51,'Scrum Own Feed'!$A$1:$A$1067&amp;'Scrum Own Feed'!$B$1:$B$1067,0)))</f>
        <v/>
      </c>
      <c r="GB51" s="13" t="str">
        <f t="array" ref="GB51">IF(ISNA(INDEX('Scrum Own Feed'!K$1:K$1067,MATCH('Combined Table'!$A51&amp;'Combined Table'!$B51,'Scrum Own Feed'!$A$1:$A$1067&amp;'Scrum Own Feed'!$B$1:$B$1067,0))),"",INDEX('Scrum Own Feed'!K$1:K$1067,MATCH('Combined Table'!$A51&amp;'Combined Table'!$B51,'Scrum Own Feed'!$A$1:$A$1067&amp;'Scrum Own Feed'!$B$1:$B$1067,0)))</f>
        <v/>
      </c>
      <c r="GC51" s="13" t="str">
        <f t="array" ref="GC51">IF(ISNA(INDEX('Scrum Own Feed'!L$1:L$1067,MATCH('Combined Table'!$A51&amp;'Combined Table'!$B51,'Scrum Own Feed'!$A$1:$A$1067&amp;'Scrum Own Feed'!$B$1:$B$1067,0))),"",INDEX('Scrum Own Feed'!L$1:L$1067,MATCH('Combined Table'!$A51&amp;'Combined Table'!$B51,'Scrum Own Feed'!$A$1:$A$1067&amp;'Scrum Own Feed'!$B$1:$B$1067,0)))</f>
        <v/>
      </c>
      <c r="GD51" s="13" t="str">
        <f t="array" ref="GD51">IF(ISNA(INDEX('Scrum Own Feed'!M$1:M$1067,MATCH('Combined Table'!$A51&amp;'Combined Table'!$B51,'Scrum Own Feed'!$A$1:$A$1067&amp;'Scrum Own Feed'!$B$1:$B$1067,0))),"",INDEX('Scrum Own Feed'!M$1:M$1067,MATCH('Combined Table'!$A51&amp;'Combined Table'!$B51,'Scrum Own Feed'!$A$1:$A$1067&amp;'Scrum Own Feed'!$B$1:$B$1067,0)))</f>
        <v/>
      </c>
      <c r="GE51" s="13">
        <f t="array" ref="GE51">IF(ISNA(INDEX('Scrum Own Feed'!N$1:N$1067,MATCH('Combined Table'!$A51&amp;'Combined Table'!$B51,'Scrum Own Feed'!$A$1:$A$1067&amp;'Scrum Own Feed'!$B$1:$B$1067,0))),"",INDEX('Scrum Own Feed'!N$1:N$1067,MATCH('Combined Table'!$A51&amp;'Combined Table'!$B51,'Scrum Own Feed'!$A$1:$A$1067&amp;'Scrum Own Feed'!$B$1:$B$1067,0)))</f>
        <v>1</v>
      </c>
      <c r="GF51" s="13">
        <f t="array" ref="GF51">IF(ISNA(INDEX('Scrum Own Feed'!O$1:O$1067,MATCH('Combined Table'!$A51&amp;'Combined Table'!$B51,'Scrum Own Feed'!$A$1:$A$1067&amp;'Scrum Own Feed'!$B$1:$B$1067,0))),"",INDEX('Scrum Own Feed'!O$1:O$1067,MATCH('Combined Table'!$A51&amp;'Combined Table'!$B51,'Scrum Own Feed'!$A$1:$A$1067&amp;'Scrum Own Feed'!$B$1:$B$1067,0)))</f>
        <v>1</v>
      </c>
      <c r="GG51" s="13">
        <f t="array" ref="GG51">IF(ISNA(INDEX('Scrum Own Feed'!P$1:P$1067,MATCH('Combined Table'!$A51&amp;'Combined Table'!$B51,'Scrum Own Feed'!$A$1:$A$1067&amp;'Scrum Own Feed'!$B$1:$B$1067,0))),"",INDEX('Scrum Own Feed'!P$1:P$1067,MATCH('Combined Table'!$A51&amp;'Combined Table'!$B51,'Scrum Own Feed'!$A$1:$A$1067&amp;'Scrum Own Feed'!$B$1:$B$1067,0)))</f>
        <v>50</v>
      </c>
      <c r="GH51" s="13">
        <f t="array" ref="GH51">IF(ISNA(INDEX('Scrum Own Feed'!Q$1:Q$1067,MATCH('Combined Table'!$A51&amp;'Combined Table'!$B51,'Scrum Own Feed'!$A$1:$A$1067&amp;'Scrum Own Feed'!$B$1:$B$1067,0))),"",INDEX('Scrum Own Feed'!Q$1:Q$1067,MATCH('Combined Table'!$A51&amp;'Combined Table'!$B51,'Scrum Own Feed'!$A$1:$A$1067&amp;'Scrum Own Feed'!$B$1:$B$1067,0)))</f>
        <v>2</v>
      </c>
      <c r="GI51" s="1" t="str">
        <f t="array" ref="GI51">IF(ISNA(INDEX('Scrum Opp Feed'!C$1:C$1067,MATCH('Combined Table'!$A51&amp;'Combined Table'!$B51,'Scrum Opp Feed'!$A$1:$A$1067&amp;'Scrum Opp Feed'!$B$1:$B$1067,0))),"",INDEX('Scrum Opp Feed'!C$1:C$1067,MATCH('Combined Table'!$A51&amp;'Combined Table'!$B51,'Scrum Opp Feed'!$A$1:$A$1067&amp;'Scrum Opp Feed'!$B$1:$B$1067,0)))</f>
        <v/>
      </c>
      <c r="GJ51" s="13" t="str">
        <f t="array" ref="GJ51">IF(ISNA(INDEX('Scrum Opp Feed'!D$1:D$1067,MATCH('Combined Table'!$A51&amp;'Combined Table'!$B51,'Scrum Opp Feed'!$A$1:$A$1067&amp;'Scrum Opp Feed'!$B$1:$B$1067,0))),"",INDEX('Scrum Opp Feed'!D$1:D$1067,MATCH('Combined Table'!$A51&amp;'Combined Table'!$B51,'Scrum Opp Feed'!$A$1:$A$1067&amp;'Scrum Opp Feed'!$B$1:$B$1067,0)))</f>
        <v/>
      </c>
      <c r="GK51" s="13" t="str">
        <f t="array" ref="GK51">IF(ISNA(INDEX('Scrum Opp Feed'!E$1:E$1067,MATCH('Combined Table'!$A51&amp;'Combined Table'!$B51,'Scrum Opp Feed'!$A$1:$A$1067&amp;'Scrum Opp Feed'!$B$1:$B$1067,0))),"",INDEX('Scrum Opp Feed'!E$1:E$1067,MATCH('Combined Table'!$A51&amp;'Combined Table'!$B51,'Scrum Opp Feed'!$A$1:$A$1067&amp;'Scrum Opp Feed'!$B$1:$B$1067,0)))</f>
        <v/>
      </c>
      <c r="GL51" s="13">
        <f t="array" ref="GL51">IF(ISNA(INDEX('Scrum Opp Feed'!F$1:F$1067,MATCH('Combined Table'!$A51&amp;'Combined Table'!$B51,'Scrum Opp Feed'!$A$1:$A$1067&amp;'Scrum Opp Feed'!$B$1:$B$1067,0))),"",INDEX('Scrum Opp Feed'!F$1:F$1067,MATCH('Combined Table'!$A51&amp;'Combined Table'!$B51,'Scrum Opp Feed'!$A$1:$A$1067&amp;'Scrum Opp Feed'!$B$1:$B$1067,0)))</f>
        <v>1</v>
      </c>
      <c r="GM51" s="13" t="str">
        <f t="array" ref="GM51">IF(ISNA(INDEX('Scrum Opp Feed'!G$1:G$1067,MATCH('Combined Table'!$A51&amp;'Combined Table'!$B51,'Scrum Opp Feed'!$A$1:$A$1067&amp;'Scrum Opp Feed'!$B$1:$B$1067,0))),"",INDEX('Scrum Opp Feed'!G$1:G$1067,MATCH('Combined Table'!$A51&amp;'Combined Table'!$B51,'Scrum Opp Feed'!$A$1:$A$1067&amp;'Scrum Opp Feed'!$B$1:$B$1067,0)))</f>
        <v/>
      </c>
      <c r="GN51" s="13">
        <f t="array" ref="GN51">IF(ISNA(INDEX('Scrum Opp Feed'!H$1:H$1067,MATCH('Combined Table'!$A51&amp;'Combined Table'!$B51,'Scrum Opp Feed'!$A$1:$A$1067&amp;'Scrum Opp Feed'!$B$1:$B$1067,0))),"",INDEX('Scrum Opp Feed'!H$1:H$1067,MATCH('Combined Table'!$A51&amp;'Combined Table'!$B51,'Scrum Opp Feed'!$A$1:$A$1067&amp;'Scrum Opp Feed'!$B$1:$B$1067,0)))</f>
        <v>1</v>
      </c>
      <c r="GO51" s="13">
        <f t="array" ref="GO51">IF(ISNA(INDEX('Scrum Opp Feed'!I$1:I$1067,MATCH('Combined Table'!$A51&amp;'Combined Table'!$B51,'Scrum Opp Feed'!$A$1:$A$1067&amp;'Scrum Opp Feed'!$B$1:$B$1067,0))),"",INDEX('Scrum Opp Feed'!I$1:I$1067,MATCH('Combined Table'!$A51&amp;'Combined Table'!$B51,'Scrum Opp Feed'!$A$1:$A$1067&amp;'Scrum Opp Feed'!$B$1:$B$1067,0)))</f>
        <v>12.5</v>
      </c>
      <c r="GP51" s="13">
        <f t="array" ref="GP51">IF(ISNA(INDEX('Scrum Opp Feed'!J$1:J$1067,MATCH('Combined Table'!$A51&amp;'Combined Table'!$B51,'Scrum Opp Feed'!$A$1:$A$1067&amp;'Scrum Opp Feed'!$B$1:$B$1067,0))),"",INDEX('Scrum Opp Feed'!J$1:J$1067,MATCH('Combined Table'!$A51&amp;'Combined Table'!$B51,'Scrum Opp Feed'!$A$1:$A$1067&amp;'Scrum Opp Feed'!$B$1:$B$1067,0)))</f>
        <v>7</v>
      </c>
      <c r="GQ51" s="13">
        <f t="array" ref="GQ51">IF(ISNA(INDEX('Scrum Opp Feed'!K$1:K$1067,MATCH('Combined Table'!$A51&amp;'Combined Table'!$B51,'Scrum Opp Feed'!$A$1:$A$1067&amp;'Scrum Opp Feed'!$B$1:$B$1067,0))),"",INDEX('Scrum Opp Feed'!K$1:K$1067,MATCH('Combined Table'!$A51&amp;'Combined Table'!$B51,'Scrum Opp Feed'!$A$1:$A$1067&amp;'Scrum Opp Feed'!$B$1:$B$1067,0)))</f>
        <v>87.5</v>
      </c>
      <c r="GR51" s="13" t="str">
        <f t="array" ref="GR51">IF(ISNA(INDEX('Scrum Opp Feed'!L$1:L$1067,MATCH('Combined Table'!$A51&amp;'Combined Table'!$B51,'Scrum Opp Feed'!$A$1:$A$1067&amp;'Scrum Opp Feed'!$B$1:$B$1067,0))),"",INDEX('Scrum Opp Feed'!L$1:L$1067,MATCH('Combined Table'!$A51&amp;'Combined Table'!$B51,'Scrum Opp Feed'!$A$1:$A$1067&amp;'Scrum Opp Feed'!$B$1:$B$1067,0)))</f>
        <v/>
      </c>
      <c r="GS51" s="13" t="str">
        <f t="array" ref="GS51">IF(ISNA(INDEX('Scrum Opp Feed'!M$1:M$1067,MATCH('Combined Table'!$A51&amp;'Combined Table'!$B51,'Scrum Opp Feed'!$A$1:$A$1067&amp;'Scrum Opp Feed'!$B$1:$B$1067,0))),"",INDEX('Scrum Opp Feed'!M$1:M$1067,MATCH('Combined Table'!$A51&amp;'Combined Table'!$B51,'Scrum Opp Feed'!$A$1:$A$1067&amp;'Scrum Opp Feed'!$B$1:$B$1067,0)))</f>
        <v/>
      </c>
      <c r="GT51" s="13" t="str">
        <f t="array" ref="GT51">IF(ISNA(INDEX('Scrum Opp Feed'!N$1:N$1067,MATCH('Combined Table'!$A51&amp;'Combined Table'!$B51,'Scrum Opp Feed'!$A$1:$A$1067&amp;'Scrum Opp Feed'!$B$1:$B$1067,0))),"",INDEX('Scrum Opp Feed'!N$1:N$1067,MATCH('Combined Table'!$A51&amp;'Combined Table'!$B51,'Scrum Opp Feed'!$A$1:$A$1067&amp;'Scrum Opp Feed'!$B$1:$B$1067,0)))</f>
        <v/>
      </c>
      <c r="GU51" s="13">
        <f t="array" ref="GU51">IF(ISNA(INDEX('Scrum Opp Feed'!O$1:O$1067,MATCH('Combined Table'!$A51&amp;'Combined Table'!$B51,'Scrum Opp Feed'!$A$1:$A$1067&amp;'Scrum Opp Feed'!$B$1:$B$1067,0))),"",INDEX('Scrum Opp Feed'!O$1:O$1067,MATCH('Combined Table'!$A51&amp;'Combined Table'!$B51,'Scrum Opp Feed'!$A$1:$A$1067&amp;'Scrum Opp Feed'!$B$1:$B$1067,0)))</f>
        <v>7</v>
      </c>
      <c r="GV51" s="13">
        <f t="array" ref="GV51">IF(ISNA(INDEX('Scrum Opp Feed'!P$1:P$1067,MATCH('Combined Table'!$A51&amp;'Combined Table'!$B51,'Scrum Opp Feed'!$A$1:$A$1067&amp;'Scrum Opp Feed'!$B$1:$B$1067,0))),"",INDEX('Scrum Opp Feed'!P$1:P$1067,MATCH('Combined Table'!$A51&amp;'Combined Table'!$B51,'Scrum Opp Feed'!$A$1:$A$1067&amp;'Scrum Opp Feed'!$B$1:$B$1067,0)))</f>
        <v>87.5</v>
      </c>
      <c r="GW51" s="13">
        <f t="array" ref="GW51">IF(ISNA(INDEX('Scrum Opp Feed'!Q$1:Q$1067,MATCH('Combined Table'!$A51&amp;'Combined Table'!$B51,'Scrum Opp Feed'!$A$1:$A$1067&amp;'Scrum Opp Feed'!$B$1:$B$1067,0))),"",INDEX('Scrum Opp Feed'!Q$1:Q$1067,MATCH('Combined Table'!$A51&amp;'Combined Table'!$B51,'Scrum Opp Feed'!$A$1:$A$1067&amp;'Scrum Opp Feed'!$B$1:$B$1067,0)))</f>
        <v>8</v>
      </c>
      <c r="GX51" s="1">
        <f t="array" ref="GX51">IF(ISNA(INDEX('Restart 50m'!C$1:C$1067,MATCH('Combined Table'!$A51&amp;'Combined Table'!$B51,'Restart 50m'!$A$1:$A$1067&amp;'Restart 50m'!$B$1:$B$1067,0))),"",INDEX('Restart 50m'!C$1:C$1067,MATCH('Combined Table'!$A51&amp;'Combined Table'!$B51,'Restart 50m'!$A$1:$A$1067&amp;'Restart 50m'!$B$1:$B$1067,0)))</f>
        <v>2</v>
      </c>
      <c r="GY51" s="13" t="str">
        <f t="array" ref="GY51">IF(ISNA(INDEX('Restart 50m'!D$1:D$1067,MATCH('Combined Table'!$A51&amp;'Combined Table'!$B51,'Restart 50m'!$A$1:$A$1067&amp;'Restart 50m'!$B$1:$B$1067,0))),"",INDEX('Restart 50m'!D$1:D$1067,MATCH('Combined Table'!$A51&amp;'Combined Table'!$B51,'Restart 50m'!$A$1:$A$1067&amp;'Restart 50m'!$B$1:$B$1067,0)))</f>
        <v/>
      </c>
      <c r="GZ51" s="13">
        <f t="array" ref="GZ51">IF(ISNA(INDEX('Restart 50m'!E$1:E$1067,MATCH('Combined Table'!$A51&amp;'Combined Table'!$B51,'Restart 50m'!$A$1:$A$1067&amp;'Restart 50m'!$B$1:$B$1067,0))),"",INDEX('Restart 50m'!E$1:E$1067,MATCH('Combined Table'!$A51&amp;'Combined Table'!$B51,'Restart 50m'!$A$1:$A$1067&amp;'Restart 50m'!$B$1:$B$1067,0)))</f>
        <v>2</v>
      </c>
      <c r="HA51" s="13">
        <f t="array" ref="HA51">IF(ISNA(INDEX('Restart 50m'!F$1:F$1067,MATCH('Combined Table'!$A51&amp;'Combined Table'!$B51,'Restart 50m'!$A$1:$A$1067&amp;'Restart 50m'!$B$1:$B$1067,0))),"",INDEX('Restart 50m'!F$1:F$1067,MATCH('Combined Table'!$A51&amp;'Combined Table'!$B51,'Restart 50m'!$A$1:$A$1067&amp;'Restart 50m'!$B$1:$B$1067,0)))</f>
        <v>33.299999999999997</v>
      </c>
      <c r="HB51" s="13">
        <f t="array" ref="HB51">IF(ISNA(INDEX('Restart 50m'!G$1:G$1067,MATCH('Combined Table'!$A51&amp;'Combined Table'!$B51,'Restart 50m'!$A$1:$A$1067&amp;'Restart 50m'!$B$1:$B$1067,0))),"",INDEX('Restart 50m'!G$1:G$1067,MATCH('Combined Table'!$A51&amp;'Combined Table'!$B51,'Restart 50m'!$A$1:$A$1067&amp;'Restart 50m'!$B$1:$B$1067,0)))</f>
        <v>4</v>
      </c>
      <c r="HC51" s="13" t="str">
        <f t="array" ref="HC51">IF(ISNA(INDEX('Restart 50m'!H$1:H$1067,MATCH('Combined Table'!$A51&amp;'Combined Table'!$B51,'Restart 50m'!$A$1:$A$1067&amp;'Restart 50m'!$B$1:$B$1067,0))),"",INDEX('Restart 50m'!H$1:H$1067,MATCH('Combined Table'!$A51&amp;'Combined Table'!$B51,'Restart 50m'!$A$1:$A$1067&amp;'Restart 50m'!$B$1:$B$1067,0)))</f>
        <v/>
      </c>
      <c r="HD51" s="13" t="str">
        <f t="array" ref="HD51">IF(ISNA(INDEX('Restart 50m'!I$1:I$1067,MATCH('Combined Table'!$A51&amp;'Combined Table'!$B51,'Restart 50m'!$A$1:$A$1067&amp;'Restart 50m'!$B$1:$B$1067,0))),"",INDEX('Restart 50m'!I$1:I$1067,MATCH('Combined Table'!$A51&amp;'Combined Table'!$B51,'Restart 50m'!$A$1:$A$1067&amp;'Restart 50m'!$B$1:$B$1067,0)))</f>
        <v/>
      </c>
      <c r="HE51" s="13">
        <f t="array" ref="HE51">IF(ISNA(INDEX('Restart 50m'!J$1:J$1067,MATCH('Combined Table'!$A51&amp;'Combined Table'!$B51,'Restart 50m'!$A$1:$A$1067&amp;'Restart 50m'!$B$1:$B$1067,0))),"",INDEX('Restart 50m'!J$1:J$1067,MATCH('Combined Table'!$A51&amp;'Combined Table'!$B51,'Restart 50m'!$A$1:$A$1067&amp;'Restart 50m'!$B$1:$B$1067,0)))</f>
        <v>4</v>
      </c>
      <c r="HF51" s="13">
        <f t="array" ref="HF51">IF(ISNA(INDEX('Restart 50m'!K$1:K$1067,MATCH('Combined Table'!$A51&amp;'Combined Table'!$B51,'Restart 50m'!$A$1:$A$1067&amp;'Restart 50m'!$B$1:$B$1067,0))),"",INDEX('Restart 50m'!K$1:K$1067,MATCH('Combined Table'!$A51&amp;'Combined Table'!$B51,'Restart 50m'!$A$1:$A$1067&amp;'Restart 50m'!$B$1:$B$1067,0)))</f>
        <v>6</v>
      </c>
      <c r="HG51" s="13" t="str">
        <f t="array" ref="HG51">IF(ISNA(INDEX('Restart 50m'!L$1:L$1067,MATCH('Combined Table'!$A51&amp;'Combined Table'!$B51,'Restart 50m'!$A$1:$A$1067&amp;'Restart 50m'!$B$1:$B$1067,0))),"",INDEX('Restart 50m'!L$1:L$1067,MATCH('Combined Table'!$A51&amp;'Combined Table'!$B51,'Restart 50m'!$A$1:$A$1067&amp;'Restart 50m'!$B$1:$B$1067,0)))</f>
        <v/>
      </c>
      <c r="HH51" s="13" t="str">
        <f t="array" ref="HH51">IF(ISNA(INDEX('Restart 50m'!M$1:M$1067,MATCH('Combined Table'!$A51&amp;'Combined Table'!$B51,'Restart 50m'!$A$1:$A$1067&amp;'Restart 50m'!$B$1:$B$1067,0))),"",INDEX('Restart 50m'!M$1:M$1067,MATCH('Combined Table'!$A51&amp;'Combined Table'!$B51,'Restart 50m'!$A$1:$A$1067&amp;'Restart 50m'!$B$1:$B$1067,0)))</f>
        <v/>
      </c>
      <c r="HI51" s="13" t="str">
        <f t="array" ref="HI51">IF(ISNA(INDEX('Restart 50m'!N$1:N$1067,MATCH('Combined Table'!$A51&amp;'Combined Table'!$B51,'Restart 50m'!$A$1:$A$1067&amp;'Restart 50m'!$B$1:$B$1067,0))),"",INDEX('Restart 50m'!N$1:N$1067,MATCH('Combined Table'!$A51&amp;'Combined Table'!$B51,'Restart 50m'!$A$1:$A$1067&amp;'Restart 50m'!$B$1:$B$1067,0)))</f>
        <v/>
      </c>
      <c r="HJ51" s="13" t="str">
        <f t="array" ref="HJ51">IF(ISNA(INDEX('Restart 50m'!O$1:O$1067,MATCH('Combined Table'!$A51&amp;'Combined Table'!$B51,'Restart 50m'!$A$1:$A$1067&amp;'Restart 50m'!$B$1:$B$1067,0))),"",INDEX('Restart 50m'!O$1:O$1067,MATCH('Combined Table'!$A51&amp;'Combined Table'!$B51,'Restart 50m'!$A$1:$A$1067&amp;'Restart 50m'!$B$1:$B$1067,0)))</f>
        <v/>
      </c>
      <c r="HK51" s="13">
        <f t="array" ref="HK51">IF(ISNA(INDEX('Restart 50m'!P$1:P$1067,MATCH('Combined Table'!$A51&amp;'Combined Table'!$B51,'Restart 50m'!$A$1:$A$1067&amp;'Restart 50m'!$B$1:$B$1067,0))),"",INDEX('Restart 50m'!P$1:P$1067,MATCH('Combined Table'!$A51&amp;'Combined Table'!$B51,'Restart 50m'!$A$1:$A$1067&amp;'Restart 50m'!$B$1:$B$1067,0)))</f>
        <v>1</v>
      </c>
      <c r="HL51" s="13" t="str">
        <f t="array" ref="HL51">IF(ISNA(INDEX('Restart 50m'!Q$1:Q$1067,MATCH('Combined Table'!$A51&amp;'Combined Table'!$B51,'Restart 50m'!$A$1:$A$1067&amp;'Restart 50m'!$B$1:$B$1067,0))),"",INDEX('Restart 50m'!Q$1:Q$1067,MATCH('Combined Table'!$A51&amp;'Combined Table'!$B51,'Restart 50m'!$A$1:$A$1067&amp;'Restart 50m'!$B$1:$B$1067,0)))</f>
        <v/>
      </c>
      <c r="HM51" s="13" t="str">
        <f t="array" ref="HM51">IF(ISNA(INDEX('Restart 50m'!R$1:R$1067,MATCH('Combined Table'!$A51&amp;'Combined Table'!$B51,'Restart 50m'!$A$1:$A$1067&amp;'Restart 50m'!$B$1:$B$1067,0))),"",INDEX('Restart 50m'!R$1:R$1067,MATCH('Combined Table'!$A51&amp;'Combined Table'!$B51,'Restart 50m'!$A$1:$A$1067&amp;'Restart 50m'!$B$1:$B$1067,0)))</f>
        <v/>
      </c>
      <c r="HN51" s="13">
        <f t="array" ref="HN51">IF(ISNA(INDEX('Restart 50m'!S$1:S$1067,MATCH('Combined Table'!$A51&amp;'Combined Table'!$B51,'Restart 50m'!$A$1:$A$1067&amp;'Restart 50m'!$B$1:$B$1067,0))),"",INDEX('Restart 50m'!S$1:S$1067,MATCH('Combined Table'!$A51&amp;'Combined Table'!$B51,'Restart 50m'!$A$1:$A$1067&amp;'Restart 50m'!$B$1:$B$1067,0)))</f>
        <v>1</v>
      </c>
      <c r="HO51" s="13">
        <f t="array" ref="HO51">IF(ISNA(INDEX('Restart 50m'!T$1:T$1067,MATCH('Combined Table'!$A51&amp;'Combined Table'!$B51,'Restart 50m'!$A$1:$A$1067&amp;'Restart 50m'!$B$1:$B$1067,0))),"",INDEX('Restart 50m'!T$1:T$1067,MATCH('Combined Table'!$A51&amp;'Combined Table'!$B51,'Restart 50m'!$A$1:$A$1067&amp;'Restart 50m'!$B$1:$B$1067,0)))</f>
        <v>1</v>
      </c>
      <c r="HP51" s="13">
        <f t="array" ref="HP51">IF(ISNA(INDEX('Restart 50m'!U$1:U$1067,MATCH('Combined Table'!$A51&amp;'Combined Table'!$B51,'Restart 50m'!$A$1:$A$1067&amp;'Restart 50m'!$B$1:$B$1067,0))),"",INDEX('Restart 50m'!U$1:U$1067,MATCH('Combined Table'!$A51&amp;'Combined Table'!$B51,'Restart 50m'!$A$1:$A$1067&amp;'Restart 50m'!$B$1:$B$1067,0)))</f>
        <v>7</v>
      </c>
      <c r="HQ51" s="1" t="str">
        <f t="array" ref="HQ51">IF(ISNA(INDEX('Restart 22m'!C$1:C$1067,MATCH('Combined Table'!$A51&amp;'Combined Table'!$B51,'Restart 22m'!$A$1:$A$1067&amp;'Restart 22m'!$B$1:$B$1067,0))),"",INDEX('Restart 22m'!C$1:C$1067,MATCH('Combined Table'!$A51&amp;'Combined Table'!$B51,'Restart 22m'!$A$1:$A$1067&amp;'Restart 22m'!$B$1:$B$1067,0)))</f>
        <v/>
      </c>
      <c r="HR51" s="13" t="str">
        <f t="array" ref="HR51">IF(ISNA(INDEX('Restart 22m'!D$1:D$1067,MATCH('Combined Table'!$A51&amp;'Combined Table'!$B51,'Restart 22m'!$A$1:$A$1067&amp;'Restart 22m'!$B$1:$B$1067,0))),"",INDEX('Restart 22m'!D$1:D$1067,MATCH('Combined Table'!$A51&amp;'Combined Table'!$B51,'Restart 22m'!$A$1:$A$1067&amp;'Restart 22m'!$B$1:$B$1067,0)))</f>
        <v/>
      </c>
      <c r="HS51" s="13" t="str">
        <f t="array" ref="HS51">IF(ISNA(INDEX('Restart 22m'!E$1:E$1067,MATCH('Combined Table'!$A51&amp;'Combined Table'!$B51,'Restart 22m'!$A$1:$A$1067&amp;'Restart 22m'!$B$1:$B$1067,0))),"",INDEX('Restart 22m'!E$1:E$1067,MATCH('Combined Table'!$A51&amp;'Combined Table'!$B51,'Restart 22m'!$A$1:$A$1067&amp;'Restart 22m'!$B$1:$B$1067,0)))</f>
        <v/>
      </c>
      <c r="HT51" s="13" t="str">
        <f t="array" ref="HT51">IF(ISNA(INDEX('Restart 22m'!F$1:F$1067,MATCH('Combined Table'!$A51&amp;'Combined Table'!$B51,'Restart 22m'!$A$1:$A$1067&amp;'Restart 22m'!$B$1:$B$1067,0))),"",INDEX('Restart 22m'!F$1:F$1067,MATCH('Combined Table'!$A51&amp;'Combined Table'!$B51,'Restart 22m'!$A$1:$A$1067&amp;'Restart 22m'!$B$1:$B$1067,0)))</f>
        <v/>
      </c>
      <c r="HU51" s="13" t="str">
        <f t="array" ref="HU51">IF(ISNA(INDEX('Restart 22m'!G$1:G$1067,MATCH('Combined Table'!$A51&amp;'Combined Table'!$B51,'Restart 22m'!$A$1:$A$1067&amp;'Restart 22m'!$B$1:$B$1067,0))),"",INDEX('Restart 22m'!G$1:G$1067,MATCH('Combined Table'!$A51&amp;'Combined Table'!$B51,'Restart 22m'!$A$1:$A$1067&amp;'Restart 22m'!$B$1:$B$1067,0)))</f>
        <v/>
      </c>
      <c r="HV51" s="13" t="str">
        <f t="array" ref="HV51">IF(ISNA(INDEX('Restart 22m'!H$1:H$1067,MATCH('Combined Table'!$A51&amp;'Combined Table'!$B51,'Restart 22m'!$A$1:$A$1067&amp;'Restart 22m'!$B$1:$B$1067,0))),"",INDEX('Restart 22m'!H$1:H$1067,MATCH('Combined Table'!$A51&amp;'Combined Table'!$B51,'Restart 22m'!$A$1:$A$1067&amp;'Restart 22m'!$B$1:$B$1067,0)))</f>
        <v/>
      </c>
      <c r="HW51" s="13" t="str">
        <f t="array" ref="HW51">IF(ISNA(INDEX('Restart 22m'!I$1:I$1067,MATCH('Combined Table'!$A51&amp;'Combined Table'!$B51,'Restart 22m'!$A$1:$A$1067&amp;'Restart 22m'!$B$1:$B$1067,0))),"",INDEX('Restart 22m'!I$1:I$1067,MATCH('Combined Table'!$A51&amp;'Combined Table'!$B51,'Restart 22m'!$A$1:$A$1067&amp;'Restart 22m'!$B$1:$B$1067,0)))</f>
        <v/>
      </c>
      <c r="HX51" s="13" t="str">
        <f t="array" ref="HX51">IF(ISNA(INDEX('Restart 22m'!J$1:J$1067,MATCH('Combined Table'!$A51&amp;'Combined Table'!$B51,'Restart 22m'!$A$1:$A$1067&amp;'Restart 22m'!$B$1:$B$1067,0))),"",INDEX('Restart 22m'!J$1:J$1067,MATCH('Combined Table'!$A51&amp;'Combined Table'!$B51,'Restart 22m'!$A$1:$A$1067&amp;'Restart 22m'!$B$1:$B$1067,0)))</f>
        <v/>
      </c>
      <c r="HY51" s="13" t="str">
        <f t="array" ref="HY51">IF(ISNA(INDEX('Restart 22m'!K$1:K$1067,MATCH('Combined Table'!$A51&amp;'Combined Table'!$B51,'Restart 22m'!$A$1:$A$1067&amp;'Restart 22m'!$B$1:$B$1067,0))),"",INDEX('Restart 22m'!K$1:K$1067,MATCH('Combined Table'!$A51&amp;'Combined Table'!$B51,'Restart 22m'!$A$1:$A$1067&amp;'Restart 22m'!$B$1:$B$1067,0)))</f>
        <v/>
      </c>
      <c r="HZ51" s="13" t="str">
        <f t="array" ref="HZ51">IF(ISNA(INDEX('Restart 22m'!L$1:L$1067,MATCH('Combined Table'!$A51&amp;'Combined Table'!$B51,'Restart 22m'!$A$1:$A$1067&amp;'Restart 22m'!$B$1:$B$1067,0))),"",INDEX('Restart 22m'!L$1:L$1067,MATCH('Combined Table'!$A51&amp;'Combined Table'!$B51,'Restart 22m'!$A$1:$A$1067&amp;'Restart 22m'!$B$1:$B$1067,0)))</f>
        <v/>
      </c>
      <c r="IA51" s="13" t="str">
        <f t="array" ref="IA51">IF(ISNA(INDEX('Restart 22m'!M$1:M$1067,MATCH('Combined Table'!$A51&amp;'Combined Table'!$B51,'Restart 22m'!$A$1:$A$1067&amp;'Restart 22m'!$B$1:$B$1067,0))),"",INDEX('Restart 22m'!M$1:M$1067,MATCH('Combined Table'!$A51&amp;'Combined Table'!$B51,'Restart 22m'!$A$1:$A$1067&amp;'Restart 22m'!$B$1:$B$1067,0)))</f>
        <v/>
      </c>
      <c r="IB51" s="13" t="str">
        <f t="array" ref="IB51">IF(ISNA(INDEX('Restart 22m'!N$1:N$1067,MATCH('Combined Table'!$A51&amp;'Combined Table'!$B51,'Restart 22m'!$A$1:$A$1067&amp;'Restart 22m'!$B$1:$B$1067,0))),"",INDEX('Restart 22m'!N$1:N$1067,MATCH('Combined Table'!$A51&amp;'Combined Table'!$B51,'Restart 22m'!$A$1:$A$1067&amp;'Restart 22m'!$B$1:$B$1067,0)))</f>
        <v/>
      </c>
      <c r="IC51" s="13" t="str">
        <f t="array" ref="IC51">IF(ISNA(INDEX('Restart 22m'!O$1:O$1067,MATCH('Combined Table'!$A51&amp;'Combined Table'!$B51,'Restart 22m'!$A$1:$A$1067&amp;'Restart 22m'!$B$1:$B$1067,0))),"",INDEX('Restart 22m'!O$1:O$1067,MATCH('Combined Table'!$A51&amp;'Combined Table'!$B51,'Restart 22m'!$A$1:$A$1067&amp;'Restart 22m'!$B$1:$B$1067,0)))</f>
        <v/>
      </c>
      <c r="ID51" s="13">
        <f t="array" ref="ID51">IF(ISNA(INDEX('Restart 22m'!P$1:P$1067,MATCH('Combined Table'!$A51&amp;'Combined Table'!$B51,'Restart 22m'!$A$1:$A$1067&amp;'Restart 22m'!$B$1:$B$1067,0))),"",INDEX('Restart 22m'!P$1:P$1067,MATCH('Combined Table'!$A51&amp;'Combined Table'!$B51,'Restart 22m'!$A$1:$A$1067&amp;'Restart 22m'!$B$1:$B$1067,0)))</f>
        <v>1</v>
      </c>
      <c r="IE51" s="13" t="str">
        <f t="array" ref="IE51">IF(ISNA(INDEX('Restart 22m'!Q$1:Q$1067,MATCH('Combined Table'!$A51&amp;'Combined Table'!$B51,'Restart 22m'!$A$1:$A$1067&amp;'Restart 22m'!$B$1:$B$1067,0))),"",INDEX('Restart 22m'!Q$1:Q$1067,MATCH('Combined Table'!$A51&amp;'Combined Table'!$B51,'Restart 22m'!$A$1:$A$1067&amp;'Restart 22m'!$B$1:$B$1067,0)))</f>
        <v/>
      </c>
      <c r="IF51" s="13" t="str">
        <f t="array" ref="IF51">IF(ISNA(INDEX('Restart 22m'!R$1:R$1067,MATCH('Combined Table'!$A51&amp;'Combined Table'!$B51,'Restart 22m'!$A$1:$A$1067&amp;'Restart 22m'!$B$1:$B$1067,0))),"",INDEX('Restart 22m'!R$1:R$1067,MATCH('Combined Table'!$A51&amp;'Combined Table'!$B51,'Restart 22m'!$A$1:$A$1067&amp;'Restart 22m'!$B$1:$B$1067,0)))</f>
        <v/>
      </c>
      <c r="IG51" s="13">
        <f t="array" ref="IG51">IF(ISNA(INDEX('Restart 22m'!S$1:S$1067,MATCH('Combined Table'!$A51&amp;'Combined Table'!$B51,'Restart 22m'!$A$1:$A$1067&amp;'Restart 22m'!$B$1:$B$1067,0))),"",INDEX('Restart 22m'!S$1:S$1067,MATCH('Combined Table'!$A51&amp;'Combined Table'!$B51,'Restart 22m'!$A$1:$A$1067&amp;'Restart 22m'!$B$1:$B$1067,0)))</f>
        <v>1</v>
      </c>
      <c r="IH51" s="13">
        <f t="array" ref="IH51">IF(ISNA(INDEX('Restart 22m'!T$1:T$1067,MATCH('Combined Table'!$A51&amp;'Combined Table'!$B51,'Restart 22m'!$A$1:$A$1067&amp;'Restart 22m'!$B$1:$B$1067,0))),"",INDEX('Restart 22m'!T$1:T$1067,MATCH('Combined Table'!$A51&amp;'Combined Table'!$B51,'Restart 22m'!$A$1:$A$1067&amp;'Restart 22m'!$B$1:$B$1067,0)))</f>
        <v>1</v>
      </c>
      <c r="II51" s="13">
        <f t="array" ref="II51">IF(ISNA(INDEX('Restart 22m'!U$1:U$1067,MATCH('Combined Table'!$A51&amp;'Combined Table'!$B51,'Restart 22m'!$A$1:$A$1067&amp;'Restart 22m'!$B$1:$B$1067,0))),"",INDEX('Restart 22m'!U$1:U$1067,MATCH('Combined Table'!$A51&amp;'Combined Table'!$B51,'Restart 22m'!$A$1:$A$1067&amp;'Restart 22m'!$B$1:$B$1067,0)))</f>
        <v>1</v>
      </c>
      <c r="IJ51" s="13"/>
    </row>
    <row r="52" spans="1:244" x14ac:dyDescent="0.25">
      <c r="A52" s="2" t="s">
        <v>4</v>
      </c>
      <c r="B52" s="3">
        <v>4</v>
      </c>
      <c r="C52" s="13">
        <f t="array" ref="C52">INDEX('Points Table'!C$1:C$1067,MATCH('Combined Table'!$A52&amp;'Combined Table'!$B52,$A$1:$A$1067&amp;$B$1:$B$1067,0))</f>
        <v>9</v>
      </c>
      <c r="D52" s="13" t="str">
        <f t="array" ref="D52">INDEX('Points Table'!D$1:D$1067,MATCH('Combined Table'!$A52&amp;'Combined Table'!$B52,$A$1:$A$1067&amp;$B$1:$B$1067,0))</f>
        <v/>
      </c>
      <c r="E52" s="13" t="str">
        <f t="array" ref="E52">INDEX('Points Table'!E$1:E$1067,MATCH('Combined Table'!$A52&amp;'Combined Table'!$B52,$A$1:$A$1067&amp;$B$1:$B$1067,0))</f>
        <v/>
      </c>
      <c r="F52" s="13">
        <f t="array" ref="F52">INDEX('Points Table'!F$1:F$1067,MATCH('Combined Table'!$A52&amp;'Combined Table'!$B52,$A$1:$A$1067&amp;$B$1:$B$1067,0))</f>
        <v>3</v>
      </c>
      <c r="G52" s="13">
        <f t="array" ref="G52">INDEX('Points Table'!G$1:G$1067,MATCH('Combined Table'!$A52&amp;'Combined Table'!$B52,$A$1:$A$1067&amp;$B$1:$B$1067,0))</f>
        <v>100</v>
      </c>
      <c r="H52" s="13" t="str">
        <f t="array" ref="H52">INDEX('Points Table'!H$1:H$1067,MATCH('Combined Table'!$A52&amp;'Combined Table'!$B52,$A$1:$A$1067&amp;$B$1:$B$1067,0))</f>
        <v/>
      </c>
      <c r="I52" s="13" t="str">
        <f t="array" ref="I52">INDEX('Possesion Times'!C$1:C$1067,MATCH('Combined Table'!$A52&amp;'Combined Table'!$B52,$A$1:$A$1067&amp;$B$1:$B$1067,0))</f>
        <v>1:16</v>
      </c>
      <c r="J52" s="13" t="str">
        <f t="array" ref="J52">INDEX('Possesion Times'!D$1:D$1067,MATCH('Combined Table'!$A52&amp;'Combined Table'!$B52,$A$1:$A$1067&amp;$B$1:$B$1067,0))</f>
        <v>2:23</v>
      </c>
      <c r="K52" s="13" t="str">
        <f t="array" ref="K52">INDEX('Possesion Times'!E$1:E$1067,MATCH('Combined Table'!$A52&amp;'Combined Table'!$B52,$A$1:$A$1067&amp;$B$1:$B$1067,0))</f>
        <v>3:39</v>
      </c>
      <c r="L52" s="13">
        <f t="array" ref="L52">INDEX('Possesion Times'!F$1:F$1067,MATCH('Combined Table'!$A52&amp;'Combined Table'!$B52,$A$1:$A$1067&amp;$B$1:$B$1067,0))</f>
        <v>9.8000000000000007</v>
      </c>
      <c r="M52" s="13" t="str">
        <f t="array" ref="M52">INDEX('Possesion Times'!G$1:G$1067,MATCH('Combined Table'!$A52&amp;'Combined Table'!$B52,$A$1:$A$1067&amp;$B$1:$B$1067,0))</f>
        <v>1:41</v>
      </c>
      <c r="N52" s="13" t="str">
        <f t="array" ref="N52">INDEX('Possesion Times'!H$1:H$1067,MATCH('Combined Table'!$A52&amp;'Combined Table'!$B52,$A$1:$A$1067&amp;$B$1:$B$1067,0))</f>
        <v>2:15</v>
      </c>
      <c r="O52" s="13" t="str">
        <f t="array" ref="O52">INDEX('Possesion Times'!I$1:I$1067,MATCH('Combined Table'!$A52&amp;'Combined Table'!$B52,$A$1:$A$1067&amp;$B$1:$B$1067,0))</f>
        <v>3:56</v>
      </c>
      <c r="P52" s="13">
        <f t="array" ref="P52">INDEX('Possesion Times'!J$1:J$1067,MATCH('Combined Table'!$A52&amp;'Combined Table'!$B52,$A$1:$A$1067&amp;$B$1:$B$1067,0))</f>
        <v>10.6</v>
      </c>
      <c r="Q52" s="13" t="str">
        <f t="array" ref="Q52">INDEX('Possesion Times'!K$1:K$1067,MATCH('Combined Table'!$A52&amp;'Combined Table'!$B52,$A$1:$A$1067&amp;$B$1:$B$1067,0))</f>
        <v>2:32</v>
      </c>
      <c r="R52" s="13" t="str">
        <f t="array" ref="R52">INDEX('Possesion Times'!L$1:L$1067,MATCH('Combined Table'!$A52&amp;'Combined Table'!$B52,$A$1:$A$1067&amp;$B$1:$B$1067,0))</f>
        <v>3:37</v>
      </c>
      <c r="S52" s="13" t="str">
        <f t="array" ref="S52">INDEX('Possesion Times'!M$1:M$1067,MATCH('Combined Table'!$A52&amp;'Combined Table'!$B52,$A$1:$A$1067&amp;$B$1:$B$1067,0))</f>
        <v>6:09</v>
      </c>
      <c r="T52" s="13">
        <f t="array" ref="T52">INDEX('Possesion Times'!N$1:N$1067,MATCH('Combined Table'!$A52&amp;'Combined Table'!$B52,$A$1:$A$1067&amp;$B$1:$B$1067,0))</f>
        <v>16.5</v>
      </c>
      <c r="U52" s="13" t="str">
        <f t="array" ref="U52">INDEX('Possesion Times'!O$1:O$1067,MATCH('Combined Table'!$A52&amp;'Combined Table'!$B52,$A$1:$A$1067&amp;$B$1:$B$1067,0))</f>
        <v>2:19</v>
      </c>
      <c r="V52" s="13" t="str">
        <f t="array" ref="V52">INDEX('Possesion Times'!P$1:P$1067,MATCH('Combined Table'!$A52&amp;'Combined Table'!$B52,$A$1:$A$1067&amp;$B$1:$B$1067,0))</f>
        <v>2:27</v>
      </c>
      <c r="W52" s="13" t="str">
        <f t="array" ref="W52">INDEX('Possesion Times'!Q$1:Q$1067,MATCH('Combined Table'!$A52&amp;'Combined Table'!$B52,$A$1:$A$1067&amp;$B$1:$B$1067,0))</f>
        <v>4:47</v>
      </c>
      <c r="X52" s="13">
        <f t="array" ref="X52">INDEX('Possesion Times'!R$1:R$1067,MATCH('Combined Table'!$A52&amp;'Combined Table'!$B52,$A$1:$A$1067&amp;$B$1:$B$1067,0))</f>
        <v>12.8</v>
      </c>
      <c r="Y52" s="13" t="str">
        <f t="array" ref="Y52">INDEX('Possesion Times'!S$1:S$1067,MATCH('Combined Table'!$A52&amp;'Combined Table'!$B52,$A$1:$A$1067&amp;$B$1:$B$1067,0))</f>
        <v>7:49</v>
      </c>
      <c r="Z52" s="13" t="str">
        <f t="array" ref="Z52">INDEX('Possesion Times'!T$1:T$1067,MATCH('Combined Table'!$A52&amp;'Combined Table'!$B52,$A$1:$A$1067&amp;$B$1:$B$1067,0))</f>
        <v>10:43</v>
      </c>
      <c r="AA52" s="13" t="str">
        <f t="array" ref="AA52">INDEX('Possesion Times'!U$1:U$1067,MATCH('Combined Table'!$A52&amp;'Combined Table'!$B52,$A$1:$A$1067&amp;$B$1:$B$1067,0))</f>
        <v>18:32</v>
      </c>
      <c r="AB52" s="13">
        <f t="array" ref="AB52">INDEX('Possesion Times'!V$1:V$1067,MATCH('Combined Table'!$A52&amp;'Combined Table'!$B52,$A$1:$A$1067&amp;$B$1:$B$1067,0))</f>
        <v>49.7</v>
      </c>
      <c r="AC52" s="1">
        <f t="array" ref="AC52">INDEX('Possession Source'!C$1:C$1067,MATCH('Combined Table'!$A52&amp;'Combined Table'!$B52,$A$1:$A$1067&amp;$B$1:$B$1067,0))</f>
        <v>10</v>
      </c>
      <c r="AD52" s="13">
        <f t="array" ref="AD52">INDEX('Possession Source'!D$1:D$1067,MATCH('Combined Table'!$A52&amp;'Combined Table'!$B52,$A$1:$A$1067&amp;$B$1:$B$1067,0))</f>
        <v>5</v>
      </c>
      <c r="AE52" s="13">
        <f t="array" ref="AE52">INDEX('Possession Source'!E$1:E$1067,MATCH('Combined Table'!$A52&amp;'Combined Table'!$B52,$A$1:$A$1067&amp;$B$1:$B$1067,0))</f>
        <v>4</v>
      </c>
      <c r="AF52" s="13" t="str">
        <f t="array" ref="AF52">INDEX('Possession Source'!F$1:F$1067,MATCH('Combined Table'!$A52&amp;'Combined Table'!$B52,$A$1:$A$1067&amp;$B$1:$B$1067,0))</f>
        <v/>
      </c>
      <c r="AG52" s="13">
        <f t="array" ref="AG52">INDEX('Possession Source'!G$1:G$1067,MATCH('Combined Table'!$A52&amp;'Combined Table'!$B52,$A$1:$A$1067&amp;$B$1:$B$1067,0))</f>
        <v>19</v>
      </c>
      <c r="AH52" s="13">
        <f t="array" ref="AH52">INDEX('Possession Source'!H$1:H$1067,MATCH('Combined Table'!$A52&amp;'Combined Table'!$B52,$A$1:$A$1067&amp;$B$1:$B$1067,0))</f>
        <v>13</v>
      </c>
      <c r="AI52" s="13">
        <f t="array" ref="AI52">INDEX('Possession Source'!I$1:I$1067,MATCH('Combined Table'!$A52&amp;'Combined Table'!$B52,$A$1:$A$1067&amp;$B$1:$B$1067,0))</f>
        <v>1</v>
      </c>
      <c r="AJ52" s="13">
        <f t="array" ref="AJ52">INDEX('Possession Source'!J$1:J$1067,MATCH('Combined Table'!$A52&amp;'Combined Table'!$B52,$A$1:$A$1067&amp;$B$1:$B$1067,0))</f>
        <v>4</v>
      </c>
      <c r="AK52" s="13">
        <f t="array" ref="AK52">INDEX('Possession Source'!K$1:K$1067,MATCH('Combined Table'!$A52&amp;'Combined Table'!$B52,$A$1:$A$1067&amp;$B$1:$B$1067,0))</f>
        <v>1</v>
      </c>
      <c r="AL52" s="13" t="str">
        <f t="array" ref="AL52">INDEX('Possession Source'!L$1:L$1067,MATCH('Combined Table'!$A52&amp;'Combined Table'!$B52,$A$1:$A$1067&amp;$B$1:$B$1067,0))</f>
        <v/>
      </c>
      <c r="AM52" s="13" t="str">
        <f t="array" ref="AM52">INDEX('Possession Source'!M$1:M$1067,MATCH('Combined Table'!$A52&amp;'Combined Table'!$B52,$A$1:$A$1067&amp;$B$1:$B$1067,0))</f>
        <v/>
      </c>
      <c r="AN52" s="13" t="str">
        <f t="array" ref="AN52">INDEX('Possession Source'!N$1:N$1067,MATCH('Combined Table'!$A52&amp;'Combined Table'!$B52,$A$1:$A$1067&amp;$B$1:$B$1067,0))</f>
        <v/>
      </c>
      <c r="AO52" s="13" t="str">
        <f t="array" ref="AO52">INDEX('Possession Source'!O$1:O$1067,MATCH('Combined Table'!$A52&amp;'Combined Table'!$B52,$A$1:$A$1067&amp;$B$1:$B$1067,0))</f>
        <v/>
      </c>
      <c r="AP52" s="13">
        <f t="array" ref="AP52">INDEX('Possession Source'!P$1:P$1067,MATCH('Combined Table'!$A52&amp;'Combined Table'!$B52,$A$1:$A$1067&amp;$B$1:$B$1067,0))</f>
        <v>19</v>
      </c>
      <c r="AQ52" s="13">
        <f t="array" ref="AQ52">INDEX('Possession Source'!Q$1:Q$1067,MATCH('Combined Table'!$A52&amp;'Combined Table'!$B52,$A$1:$A$1067&amp;$B$1:$B$1067,0))</f>
        <v>38</v>
      </c>
      <c r="AR52" s="1" t="str">
        <f t="array" ref="AR52">INDEX('Penalties Frees conceded'!C$1:C$1067,MATCH('Combined Table'!$A52&amp;'Combined Table'!$B52,$A$1:$A$1067&amp;$B$1:$B$1067,0))</f>
        <v/>
      </c>
      <c r="AS52" s="13">
        <f t="array" ref="AS52">INDEX('Penalties Frees conceded'!D$1:D$1067,MATCH('Combined Table'!$A52&amp;'Combined Table'!$B52,$A$1:$A$1067&amp;$B$1:$B$1067,0))</f>
        <v>1</v>
      </c>
      <c r="AT52" s="13" t="str">
        <f t="array" ref="AT52">INDEX('Penalties Frees conceded'!E$1:E$1067,MATCH('Combined Table'!$A52&amp;'Combined Table'!$B52,$A$1:$A$1067&amp;$B$1:$B$1067,0))</f>
        <v/>
      </c>
      <c r="AU52" s="13">
        <f t="array" ref="AU52">INDEX('Penalties Frees conceded'!F$1:F$1067,MATCH('Combined Table'!$A52&amp;'Combined Table'!$B52,$A$1:$A$1067&amp;$B$1:$B$1067,0))</f>
        <v>4</v>
      </c>
      <c r="AV52" s="13" t="str">
        <f t="array" ref="AV52">INDEX('Penalties Frees conceded'!G$1:G$1067,MATCH('Combined Table'!$A52&amp;'Combined Table'!$B52,$A$1:$A$1067&amp;$B$1:$B$1067,0))</f>
        <v/>
      </c>
      <c r="AW52" s="13" t="str">
        <f t="array" ref="AW52">INDEX('Penalties Frees conceded'!H$1:H$1067,MATCH('Combined Table'!$A52&amp;'Combined Table'!$B52,$A$1:$A$1067&amp;$B$1:$B$1067,0))</f>
        <v/>
      </c>
      <c r="AX52" s="13">
        <f t="array" ref="AX52">INDEX('Penalties Frees conceded'!I$1:I$1067,MATCH('Combined Table'!$A52&amp;'Combined Table'!$B52,$A$1:$A$1067&amp;$B$1:$B$1067,0))</f>
        <v>5</v>
      </c>
      <c r="AY52" s="13">
        <f t="array" ref="AY52">INDEX('Penalties Frees conceded'!J$1:J$1067,MATCH('Combined Table'!$A52&amp;'Combined Table'!$B52,$A$1:$A$1067&amp;$B$1:$B$1067,0))</f>
        <v>1</v>
      </c>
      <c r="AZ52" s="13">
        <f t="array" ref="AZ52">INDEX('Penalties Frees conceded'!K$1:K$1067,MATCH('Combined Table'!$A52&amp;'Combined Table'!$B52,$A$1:$A$1067&amp;$B$1:$B$1067,0))</f>
        <v>4</v>
      </c>
      <c r="BA52" s="13" t="str">
        <f t="array" ref="BA52">INDEX('Penalties Frees conceded'!L$1:L$1067,MATCH('Combined Table'!$A52&amp;'Combined Table'!$B52,$A$1:$A$1067&amp;$B$1:$B$1067,0))</f>
        <v/>
      </c>
      <c r="BB52" s="13">
        <f t="array" ref="BB52">INDEX('Penalties Frees conceded'!M$1:M$1067,MATCH('Combined Table'!$A52&amp;'Combined Table'!$B52,$A$1:$A$1067&amp;$B$1:$B$1067,0))</f>
        <v>3</v>
      </c>
      <c r="BC52" s="13" t="str">
        <f t="array" ref="BC52">INDEX('Penalties Frees conceded'!N$1:N$1067,MATCH('Combined Table'!$A52&amp;'Combined Table'!$B52,$A$1:$A$1067&amp;$B$1:$B$1067,0))</f>
        <v/>
      </c>
      <c r="BD52" s="13">
        <f t="array" ref="BD52">INDEX('Penalties Frees conceded'!O$1:O$1067,MATCH('Combined Table'!$A52&amp;'Combined Table'!$B52,$A$1:$A$1067&amp;$B$1:$B$1067,0))</f>
        <v>1</v>
      </c>
      <c r="BE52" s="13">
        <f t="array" ref="BE52">INDEX('Penalties Frees conceded'!P$1:P$1067,MATCH('Combined Table'!$A52&amp;'Combined Table'!$B52,$A$1:$A$1067&amp;$B$1:$B$1067,0))</f>
        <v>9</v>
      </c>
      <c r="BF52" s="13">
        <f t="array" ref="BF52">INDEX('Penalties Frees conceded'!Q$1:Q$1067,MATCH('Combined Table'!$A52&amp;'Combined Table'!$B52,$A$1:$A$1067&amp;$B$1:$B$1067,0))</f>
        <v>14</v>
      </c>
      <c r="BG52" s="1">
        <f t="array" ref="BG52">INDEX('Attack Possession'!C$1:C$1067,MATCH('Combined Table'!$A52&amp;'Combined Table'!$B52,$A$1:$A$1067&amp;$B$1:$B$1067,0))</f>
        <v>6</v>
      </c>
      <c r="BH52" s="13">
        <f t="array" ref="BH52">INDEX('Attack Possession'!D$1:D$1067,MATCH('Combined Table'!$A52&amp;'Combined Table'!$B52,$A$1:$A$1067&amp;$B$1:$B$1067,0))</f>
        <v>41</v>
      </c>
      <c r="BI52" s="13">
        <f t="array" ref="BI52">INDEX('Attack Possession'!E$1:E$1067,MATCH('Combined Table'!$A52&amp;'Combined Table'!$B52,$A$1:$A$1067&amp;$B$1:$B$1067,0))</f>
        <v>46.1</v>
      </c>
      <c r="BJ52" s="13">
        <f t="array" ref="BJ52">INDEX('Attack Possession'!F$1:F$1067,MATCH('Combined Table'!$A52&amp;'Combined Table'!$B52,$A$1:$A$1067&amp;$B$1:$B$1067,0))</f>
        <v>3.4</v>
      </c>
      <c r="BK52" s="13">
        <f t="array" ref="BK52">INDEX('Attack Possession'!G$1:G$1067,MATCH('Combined Table'!$A52&amp;'Combined Table'!$B52,$A$1:$A$1067&amp;$B$1:$B$1067,0))</f>
        <v>10</v>
      </c>
      <c r="BL52" s="13">
        <f t="array" ref="BL52">INDEX('Attack Possession'!H$1:H$1067,MATCH('Combined Table'!$A52&amp;'Combined Table'!$B52,$A$1:$A$1067&amp;$B$1:$B$1067,0))</f>
        <v>12</v>
      </c>
      <c r="BM52" s="13">
        <f t="array" ref="BM52">INDEX('Attack Possession'!I$1:I$1067,MATCH('Combined Table'!$A52&amp;'Combined Table'!$B52,$A$1:$A$1067&amp;$B$1:$B$1067,0))</f>
        <v>6</v>
      </c>
      <c r="BN52" s="13" t="str">
        <f t="array" ref="BN52">INDEX('Attack Possession'!J$1:J$1067,MATCH('Combined Table'!$A52&amp;'Combined Table'!$B52,$A$1:$A$1067&amp;$B$1:$B$1067,0))</f>
        <v/>
      </c>
      <c r="BO52" s="13">
        <f t="array" ref="BO52">INDEX('Attack Possession'!K$1:K$1067,MATCH('Combined Table'!$A52&amp;'Combined Table'!$B52,$A$1:$A$1067&amp;$B$1:$B$1067,0))</f>
        <v>4</v>
      </c>
      <c r="BP52" s="13">
        <f t="array" ref="BP52">INDEX('Attack Possession'!L$1:L$1067,MATCH('Combined Table'!$A52&amp;'Combined Table'!$B52,$A$1:$A$1067&amp;$B$1:$B$1067,0))</f>
        <v>3</v>
      </c>
      <c r="BQ52" s="13" t="str">
        <f t="array" ref="BQ52">INDEX('Attack Possession'!M$1:M$1067,MATCH('Combined Table'!$A52&amp;'Combined Table'!$B52,$A$1:$A$1067&amp;$B$1:$B$1067,0))</f>
        <v/>
      </c>
      <c r="BR52" s="13">
        <f t="array" ref="BR52">INDEX('Attack Possession'!N$1:N$1067,MATCH('Combined Table'!$A52&amp;'Combined Table'!$B52,$A$1:$A$1067&amp;$B$1:$B$1067,0))</f>
        <v>1</v>
      </c>
      <c r="BS52" s="13">
        <f t="array" ref="BS52">INDEX('Attack Possession'!O$1:O$1067,MATCH('Combined Table'!$A52&amp;'Combined Table'!$B52,$A$1:$A$1067&amp;$B$1:$B$1067,0))</f>
        <v>2</v>
      </c>
      <c r="BT52" s="13">
        <f t="array" ref="BT52">INDEX('Attack Possession'!P$1:P$1067,MATCH('Combined Table'!$A52&amp;'Combined Table'!$B52,$A$1:$A$1067&amp;$B$1:$B$1067,0))</f>
        <v>38</v>
      </c>
      <c r="BU52" s="13">
        <f t="array" ref="BU52">INDEX('Attack Possession'!Q$1:Q$1067,MATCH('Combined Table'!$A52&amp;'Combined Table'!$B52,$A$1:$A$1067&amp;$B$1:$B$1067,0))</f>
        <v>128</v>
      </c>
      <c r="BV52" s="1">
        <f t="array" ref="BV52">INDEX('Kicks in Play'!C$1:C$1067,MATCH('Combined Table'!$A52&amp;'Combined Table'!$B52,$A$1:$A$1067&amp;$B$1:$B$1067,0))</f>
        <v>14</v>
      </c>
      <c r="BW52" s="13">
        <f t="array" ref="BW52">INDEX('Kicks in Play'!D$1:D$1067,MATCH('Combined Table'!$A52&amp;'Combined Table'!$B52,$A$1:$A$1067&amp;$B$1:$B$1067,0))</f>
        <v>669</v>
      </c>
      <c r="BX52" s="13">
        <f t="array" ref="BX52">INDEX('Kicks in Play'!E$1:E$1067,MATCH('Combined Table'!$A52&amp;'Combined Table'!$B52,$A$1:$A$1067&amp;$B$1:$B$1067,0))</f>
        <v>47.8</v>
      </c>
      <c r="BY52" s="13" t="str">
        <f t="array" ref="BY52">INDEX('Kicks in Play'!F$1:F$1067,MATCH('Combined Table'!$A52&amp;'Combined Table'!$B52,$A$1:$A$1067&amp;$B$1:$B$1067,0))</f>
        <v/>
      </c>
      <c r="BZ52" s="13" t="str">
        <f t="array" ref="BZ52">INDEX('Kicks in Play'!G$1:G$1067,MATCH('Combined Table'!$A52&amp;'Combined Table'!$B52,$A$1:$A$1067&amp;$B$1:$B$1067,0))</f>
        <v/>
      </c>
      <c r="CA52" s="13">
        <f t="array" ref="CA52">INDEX('Kicks in Play'!H$1:H$1067,MATCH('Combined Table'!$A52&amp;'Combined Table'!$B52,$A$1:$A$1067&amp;$B$1:$B$1067,0))</f>
        <v>3</v>
      </c>
      <c r="CB52" s="13">
        <f t="array" ref="CB52">INDEX('Kicks in Play'!I$1:I$1067,MATCH('Combined Table'!$A52&amp;'Combined Table'!$B52,$A$1:$A$1067&amp;$B$1:$B$1067,0))</f>
        <v>85</v>
      </c>
      <c r="CC52" s="13">
        <f t="array" ref="CC52">INDEX('Kicks in Play'!J$1:J$1067,MATCH('Combined Table'!$A52&amp;'Combined Table'!$B52,$A$1:$A$1067&amp;$B$1:$B$1067,0))</f>
        <v>2</v>
      </c>
      <c r="CD52" s="13">
        <f t="array" ref="CD52">INDEX('Kicks in Play'!K$1:K$1067,MATCH('Combined Table'!$A52&amp;'Combined Table'!$B52,$A$1:$A$1067&amp;$B$1:$B$1067,0))</f>
        <v>42</v>
      </c>
      <c r="CE52" s="13">
        <f t="array" ref="CE52">INDEX('Kicks in Play'!L$1:L$1067,MATCH('Combined Table'!$A52&amp;'Combined Table'!$B52,$A$1:$A$1067&amp;$B$1:$B$1067,0))</f>
        <v>1</v>
      </c>
      <c r="CF52" s="13">
        <f t="array" ref="CF52">INDEX('Kicks in Play'!M$1:M$1067,MATCH('Combined Table'!$A52&amp;'Combined Table'!$B52,$A$1:$A$1067&amp;$B$1:$B$1067,0))</f>
        <v>9</v>
      </c>
      <c r="CG52" s="13">
        <f t="array" ref="CG52">INDEX('Kicks in Play'!N$1:N$1067,MATCH('Combined Table'!$A52&amp;'Combined Table'!$B52,$A$1:$A$1067&amp;$B$1:$B$1067,0))</f>
        <v>1</v>
      </c>
      <c r="CH52" s="13">
        <f t="array" ref="CH52">INDEX('Kicks in Play'!O$1:O$1067,MATCH('Combined Table'!$A52&amp;'Combined Table'!$B52,$A$1:$A$1067&amp;$B$1:$B$1067,0))</f>
        <v>18</v>
      </c>
      <c r="CI52" s="13" t="str">
        <f t="array" ref="CI52">INDEX('Kicks in Play'!P$1:P$1067,MATCH('Combined Table'!$A52&amp;'Combined Table'!$B52,$A$1:$A$1067&amp;$B$1:$B$1067,0))</f>
        <v/>
      </c>
      <c r="CJ52" s="13">
        <f t="array" ref="CJ52">INDEX('Kicks in Play'!Q$1:Q$1067,MATCH('Combined Table'!$A52&amp;'Combined Table'!$B52,$A$1:$A$1067&amp;$B$1:$B$1067,0))</f>
        <v>21</v>
      </c>
      <c r="CK52" s="13">
        <f t="array" ref="CK52">INDEX('Kicks in Play'!R$1:R$1067,MATCH('Combined Table'!$A52&amp;'Combined Table'!$B52,$A$1:$A$1067&amp;$B$1:$B$1067,0))</f>
        <v>823</v>
      </c>
      <c r="CL52" s="1">
        <f t="array" ref="CL52">INDEX('Defence Report'!C$1:C$1067,MATCH('Combined Table'!$A52&amp;'Combined Table'!$B52,$A$1:$A$1067&amp;$B$1:$B$1067,0))</f>
        <v>126</v>
      </c>
      <c r="CM52" s="13">
        <f t="array" ref="CM52">INDEX('Defence Report'!D$1:D$1067,MATCH('Combined Table'!$A52&amp;'Combined Table'!$B52,$A$1:$A$1067&amp;$B$1:$B$1067,0))</f>
        <v>28</v>
      </c>
      <c r="CN52" s="13">
        <f t="array" ref="CN52">INDEX('Defence Report'!E$1:E$1067,MATCH('Combined Table'!$A52&amp;'Combined Table'!$B52,$A$1:$A$1067&amp;$B$1:$B$1067,0))</f>
        <v>3</v>
      </c>
      <c r="CO52" s="13">
        <f t="array" ref="CO52">INDEX('Defence Report'!F$1:F$1067,MATCH('Combined Table'!$A52&amp;'Combined Table'!$B52,$A$1:$A$1067&amp;$B$1:$B$1067,0))</f>
        <v>81</v>
      </c>
      <c r="CP52" s="13">
        <f t="array" ref="CP52">INDEX('Defence Report'!G$1:G$1067,MATCH('Combined Table'!$A52&amp;'Combined Table'!$B52,$A$1:$A$1067&amp;$B$1:$B$1067,0))</f>
        <v>45</v>
      </c>
      <c r="CQ52" s="13">
        <f t="array" ref="CQ52">INDEX('Defence Report'!H$1:H$1067,MATCH('Combined Table'!$A52&amp;'Combined Table'!$B52,$A$1:$A$1067&amp;$B$1:$B$1067,0))</f>
        <v>74.3</v>
      </c>
      <c r="CR52" s="13">
        <f t="array" ref="CR52">INDEX('Defence Report'!I$1:I$1067,MATCH('Combined Table'!$A52&amp;'Combined Table'!$B52,$A$1:$A$1067&amp;$B$1:$B$1067,0))</f>
        <v>80.3</v>
      </c>
      <c r="CS52" s="13">
        <f t="array" ref="CS52">INDEX('Defence Report'!J$1:J$1067,MATCH('Combined Table'!$A52&amp;'Combined Table'!$B52,$A$1:$A$1067&amp;$B$1:$B$1067,0))</f>
        <v>4</v>
      </c>
      <c r="CT52" s="13">
        <f t="array" ref="CT52">INDEX('Defence Report'!K$1:K$1067,MATCH('Combined Table'!$A52&amp;'Combined Table'!$B52,$A$1:$A$1067&amp;$B$1:$B$1067,0))</f>
        <v>102</v>
      </c>
      <c r="CU52" s="13">
        <f t="array" ref="CU52">INDEX('Defence Report'!L$1:L$1067,MATCH('Combined Table'!$A52&amp;'Combined Table'!$B52,$A$1:$A$1067&amp;$B$1:$B$1067,0))</f>
        <v>51</v>
      </c>
      <c r="CV52" s="13">
        <f t="array" ref="CV52">INDEX('Defence Report'!M$1:M$1067,MATCH('Combined Table'!$A52&amp;'Combined Table'!$B52,$A$1:$A$1067&amp;$B$1:$B$1067,0))</f>
        <v>67.5</v>
      </c>
      <c r="CW52" s="13">
        <f t="array" ref="CW52">INDEX('Defence Report'!N$1:N$1067,MATCH('Combined Table'!$A52&amp;'Combined Table'!$B52,$A$1:$A$1067&amp;$B$1:$B$1067,0))</f>
        <v>69</v>
      </c>
      <c r="CX52" s="13">
        <f t="array" ref="CX52">INDEX('Defence Report'!O$1:O$1067,MATCH('Combined Table'!$A52&amp;'Combined Table'!$B52,$A$1:$A$1067&amp;$B$1:$B$1067,0))</f>
        <v>14</v>
      </c>
      <c r="CY52" s="13">
        <f t="array" ref="CY52">INDEX('Defence Report'!P$1:P$1067,MATCH('Combined Table'!$A52&amp;'Combined Table'!$B52,$A$1:$A$1067&amp;$B$1:$B$1067,0))</f>
        <v>17</v>
      </c>
      <c r="CZ52" s="13">
        <f t="array" ref="CZ52">INDEX('Defence Report'!Q$1:Q$1067,MATCH('Combined Table'!$A52&amp;'Combined Table'!$B52,$A$1:$A$1067&amp;$B$1:$B$1067,0))</f>
        <v>31</v>
      </c>
      <c r="DA52" s="13">
        <f t="array" ref="DA52">INDEX('Defence Report'!R$1:R$1067,MATCH('Combined Table'!$A52&amp;'Combined Table'!$B52,$A$1:$A$1067&amp;$B$1:$B$1067,0))</f>
        <v>3</v>
      </c>
      <c r="DB52" s="13" t="str">
        <f t="array" ref="DB52">INDEX('Defence Report'!S$1:S$1067,MATCH('Combined Table'!$A52&amp;'Combined Table'!$B52,$A$1:$A$1067&amp;$B$1:$B$1067,0))</f>
        <v/>
      </c>
      <c r="DC52" s="13" t="str">
        <f t="array" ref="DC52">INDEX('Defence Report'!T$1:T$1067,MATCH('Combined Table'!$A52&amp;'Combined Table'!$B52,$A$1:$A$1067&amp;$B$1:$B$1067,0))</f>
        <v/>
      </c>
      <c r="DD52" s="13">
        <f t="array" ref="DD52">INDEX('Defence Report'!U$1:U$1067,MATCH('Combined Table'!$A52&amp;'Combined Table'!$B52,$A$1:$A$1067&amp;$B$1:$B$1067,0))</f>
        <v>3</v>
      </c>
      <c r="DE52" s="13">
        <f t="array" ref="DE52">INDEX('Defence Report'!V$1:V$1067,MATCH('Combined Table'!$A52&amp;'Combined Table'!$B52,$A$1:$A$1067&amp;$B$1:$B$1067,0))</f>
        <v>0</v>
      </c>
      <c r="DF52" s="13">
        <f t="array" ref="DF52">INDEX('Defence Report'!W$1:W$1067,MATCH('Combined Table'!$A52&amp;'Combined Table'!$B52,$A$1:$A$1067&amp;$B$1:$B$1067,0))</f>
        <v>0</v>
      </c>
      <c r="DG52" s="13">
        <f t="array" ref="DG52">INDEX('Defence Report'!X$1:X$1067,MATCH('Combined Table'!$A52&amp;'Combined Table'!$B52,$A$1:$A$1067&amp;$B$1:$B$1067,0))</f>
        <v>9</v>
      </c>
      <c r="DH52" s="1">
        <f t="array" ref="DH52">INDEX('Ruck Speed'!C$1:C$1067,MATCH('Combined Table'!$A52&amp;'Combined Table'!$B52,$A$1:$A$1067&amp;$B$1:$B$1067,0))</f>
        <v>7</v>
      </c>
      <c r="DI52" s="13">
        <f t="array" ref="DI52">INDEX('Ruck Speed'!D$1:D$1067,MATCH('Combined Table'!$A52&amp;'Combined Table'!$B52,$A$1:$A$1067&amp;$B$1:$B$1067,0))</f>
        <v>24</v>
      </c>
      <c r="DJ52" s="13">
        <f t="array" ref="DJ52">INDEX('Ruck Speed'!E$1:E$1067,MATCH('Combined Table'!$A52&amp;'Combined Table'!$B52,$A$1:$A$1067&amp;$B$1:$B$1067,0))</f>
        <v>50</v>
      </c>
      <c r="DK52" s="13">
        <f t="array" ref="DK52">INDEX('Ruck Speed'!F$1:F$1067,MATCH('Combined Table'!$A52&amp;'Combined Table'!$B52,$A$1:$A$1067&amp;$B$1:$B$1067,0))</f>
        <v>81</v>
      </c>
      <c r="DL52" s="13">
        <f t="array" ref="DL52">INDEX('Ruck Speed'!G$1:G$1067,MATCH('Combined Table'!$A52&amp;'Combined Table'!$B52,$A$1:$A$1067&amp;$B$1:$B$1067,0))</f>
        <v>61.7</v>
      </c>
      <c r="DM52" s="13">
        <f t="array" ref="DM52">INDEX('Ruck Speed'!H$1:H$1067,MATCH('Combined Table'!$A52&amp;'Combined Table'!$B52,$A$1:$A$1067&amp;$B$1:$B$1067,0))</f>
        <v>7</v>
      </c>
      <c r="DN52" s="13">
        <f t="array" ref="DN52">INDEX('Ruck Speed'!I$1:I$1067,MATCH('Combined Table'!$A52&amp;'Combined Table'!$B52,$A$1:$A$1067&amp;$B$1:$B$1067,0))</f>
        <v>3</v>
      </c>
      <c r="DO52" s="13">
        <f t="array" ref="DO52">INDEX('Ruck Speed'!J$1:J$1067,MATCH('Combined Table'!$A52&amp;'Combined Table'!$B52,$A$1:$A$1067&amp;$B$1:$B$1067,0))</f>
        <v>26</v>
      </c>
      <c r="DP52" s="13">
        <f t="array" ref="DP52">INDEX('Ruck Speed'!K$1:K$1067,MATCH('Combined Table'!$A52&amp;'Combined Table'!$B52,$A$1:$A$1067&amp;$B$1:$B$1067,0))</f>
        <v>33</v>
      </c>
      <c r="DQ52" s="13">
        <f t="array" ref="DQ52">INDEX('Ruck Speed'!L$1:L$1067,MATCH('Combined Table'!$A52&amp;'Combined Table'!$B52,$A$1:$A$1067&amp;$B$1:$B$1067,0))</f>
        <v>62</v>
      </c>
      <c r="DR52" s="13">
        <f t="array" ref="DR52">INDEX('Ruck Speed'!M$1:M$1067,MATCH('Combined Table'!$A52&amp;'Combined Table'!$B52,$A$1:$A$1067&amp;$B$1:$B$1067,0))</f>
        <v>53.2</v>
      </c>
      <c r="DS52" s="13">
        <f t="array" ref="DS52">INDEX('Ruck Speed'!N$1:N$1067,MATCH('Combined Table'!$A52&amp;'Combined Table'!$B52,$A$1:$A$1067&amp;$B$1:$B$1067,0))</f>
        <v>7</v>
      </c>
      <c r="DT52" s="1">
        <f t="array" ref="DT52">IF(ISNA(INDEX('Maul Outcomes - Attack'!C$1:C$1067,MATCH('Combined Table'!$A52&amp;'Combined Table'!$B52,'Maul Outcomes - Attack'!$A$1:$A$1067&amp;'Maul Outcomes - Attack'!$B$1:$B$1067,0))),"",INDEX('Maul Outcomes - Attack'!C$1:C$1067,MATCH('Combined Table'!$A52&amp;'Combined Table'!$B52,'Maul Outcomes - Attack'!$A$1:$A$1067&amp;'Maul Outcomes - Attack'!$B$1:$B$1067,0)))</f>
        <v>1</v>
      </c>
      <c r="DU52" s="13" t="str">
        <f t="array" ref="DU52">IF(ISNA(INDEX('Maul Outcomes - Attack'!D$1:D$1067,MATCH('Combined Table'!$A52&amp;'Combined Table'!$B52,'Maul Outcomes - Attack'!$A$1:$A$1067&amp;'Maul Outcomes - Attack'!$B$1:$B$1067,0))),"",INDEX('Maul Outcomes - Attack'!D$1:D$1067,MATCH('Combined Table'!$A52&amp;'Combined Table'!$B52,'Maul Outcomes - Attack'!$A$1:$A$1067&amp;'Maul Outcomes - Attack'!$B$1:$B$1067,0)))</f>
        <v/>
      </c>
      <c r="DV52" s="13">
        <f t="array" ref="DV52">IF(ISNA(INDEX('Maul Outcomes - Attack'!E$1:E$1067,MATCH('Combined Table'!$A52&amp;'Combined Table'!$B52,'Maul Outcomes - Attack'!$A$1:$A$1067&amp;'Maul Outcomes - Attack'!$B$1:$B$1067,0))),"",INDEX('Maul Outcomes - Attack'!E$1:E$1067,MATCH('Combined Table'!$A52&amp;'Combined Table'!$B52,'Maul Outcomes - Attack'!$A$1:$A$1067&amp;'Maul Outcomes - Attack'!$B$1:$B$1067,0)))</f>
        <v>1</v>
      </c>
      <c r="DW52" s="13" t="str">
        <f t="array" ref="DW52">IF(ISNA(INDEX('Maul Outcomes - Attack'!F$1:F$1067,MATCH('Combined Table'!$A52&amp;'Combined Table'!$B52,'Maul Outcomes - Attack'!$A$1:$A$1067&amp;'Maul Outcomes - Attack'!$B$1:$B$1067,0))),"",INDEX('Maul Outcomes - Attack'!F$1:F$1067,MATCH('Combined Table'!$A52&amp;'Combined Table'!$B52,'Maul Outcomes - Attack'!$A$1:$A$1067&amp;'Maul Outcomes - Attack'!$B$1:$B$1067,0)))</f>
        <v/>
      </c>
      <c r="DX52" s="13" t="str">
        <f t="array" ref="DX52">IF(ISNA(INDEX('Maul Outcomes - Attack'!G$1:G$1067,MATCH('Combined Table'!$A52&amp;'Combined Table'!$B52,'Maul Outcomes - Attack'!$A$1:$A$1067&amp;'Maul Outcomes - Attack'!$B$1:$B$1067,0))),"",INDEX('Maul Outcomes - Attack'!G$1:G$1067,MATCH('Combined Table'!$A52&amp;'Combined Table'!$B52,'Maul Outcomes - Attack'!$A$1:$A$1067&amp;'Maul Outcomes - Attack'!$B$1:$B$1067,0)))</f>
        <v/>
      </c>
      <c r="DY52" s="13" t="str">
        <f t="array" ref="DY52">IF(ISNA(INDEX('Maul Outcomes - Attack'!H$1:H$1067,MATCH('Combined Table'!$A52&amp;'Combined Table'!$B52,'Maul Outcomes - Attack'!$A$1:$A$1067&amp;'Maul Outcomes - Attack'!$B$1:$B$1067,0))),"",INDEX('Maul Outcomes - Attack'!H$1:H$1067,MATCH('Combined Table'!$A52&amp;'Combined Table'!$B52,'Maul Outcomes - Attack'!$A$1:$A$1067&amp;'Maul Outcomes - Attack'!$B$1:$B$1067,0)))</f>
        <v/>
      </c>
      <c r="DZ52" s="13" t="str">
        <f t="array" ref="DZ52">IF(ISNA(INDEX('Maul Outcomes - Attack'!I$1:I$1067,MATCH('Combined Table'!$A52&amp;'Combined Table'!$B52,'Maul Outcomes - Attack'!$A$1:$A$1067&amp;'Maul Outcomes - Attack'!$B$1:$B$1067,0))),"",INDEX('Maul Outcomes - Attack'!I$1:I$1067,MATCH('Combined Table'!$A52&amp;'Combined Table'!$B52,'Maul Outcomes - Attack'!$A$1:$A$1067&amp;'Maul Outcomes - Attack'!$B$1:$B$1067,0)))</f>
        <v/>
      </c>
      <c r="EA52" s="13">
        <f t="array" ref="EA52">IF(ISNA(INDEX('Maul Outcomes - Attack'!J$1:J$1067,MATCH('Combined Table'!$A52&amp;'Combined Table'!$B52,'Maul Outcomes - Attack'!$A$1:$A$1067&amp;'Maul Outcomes - Attack'!$B$1:$B$1067,0))),"",INDEX('Maul Outcomes - Attack'!J$1:J$1067,MATCH('Combined Table'!$A52&amp;'Combined Table'!$B52,'Maul Outcomes - Attack'!$A$1:$A$1067&amp;'Maul Outcomes - Attack'!$B$1:$B$1067,0)))</f>
        <v>1</v>
      </c>
      <c r="EB52" s="13" t="e">
        <f t="array" ref="EB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C52" s="13" t="e">
        <f t="array" ref="EC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D52" s="13" t="e">
        <f t="array" ref="ED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E52" s="13" t="e">
        <f t="array" ref="EE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F52" s="13" t="e">
        <f t="array" ref="EF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G52" s="13" t="e">
        <f t="array" ref="EG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H52" s="13" t="e">
        <f t="array" ref="EH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I52" s="13" t="e">
        <f t="array" ref="EI52">IF(ISNA(INDEX('Maul Outcomes - Attack'!#REF!,MATCH('Combined Table'!$A52&amp;'Combined Table'!$B52,'Maul Outcomes - Attack'!$A$1:$A$1067&amp;'Maul Outcomes - Attack'!$B$1:$B$1067,0))),"",INDEX('Maul Outcomes - Attack'!#REF!,MATCH('Combined Table'!$A52&amp;'Combined Table'!$B52,'Maul Outcomes - Attack'!$A$1:$A$1067&amp;'Maul Outcomes - Attack'!$B$1:$B$1067,0)))</f>
        <v>#REF!</v>
      </c>
      <c r="EJ52" s="1">
        <f t="array" ref="EJ52">IF(ISNA(INDEX('Lineout Success'!C$1:C$1067,MATCH('Combined Table'!$A52&amp;'Combined Table'!$B52,'Lineout Success'!$A$1:$A$1067&amp;'Lineout Success'!$B$1:$B$1067,0))),"",INDEX('Lineout Success'!C$1:C$1067,MATCH('Combined Table'!$A52&amp;'Combined Table'!$B52,'Lineout Success'!$A$1:$A$1067&amp;'Lineout Success'!$B$1:$B$1067,0)))</f>
        <v>11</v>
      </c>
      <c r="EK52" s="13">
        <f t="array" ref="EK52">IF(ISNA(INDEX('Lineout Success'!D$1:D$1067,MATCH('Combined Table'!$A52&amp;'Combined Table'!$B52,'Lineout Success'!$A$1:$A$1067&amp;'Lineout Success'!$B$1:$B$1067,0))),"",INDEX('Lineout Success'!D$1:D$1067,MATCH('Combined Table'!$A52&amp;'Combined Table'!$B52,'Lineout Success'!$A$1:$A$1067&amp;'Lineout Success'!$B$1:$B$1067,0)))</f>
        <v>78.599999999999994</v>
      </c>
      <c r="EL52" s="13">
        <f t="array" ref="EL52">IF(ISNA(INDEX('Lineout Success'!E$1:E$1067,MATCH('Combined Table'!$A52&amp;'Combined Table'!$B52,'Lineout Success'!$A$1:$A$1067&amp;'Lineout Success'!$B$1:$B$1067,0))),"",INDEX('Lineout Success'!E$1:E$1067,MATCH('Combined Table'!$A52&amp;'Combined Table'!$B52,'Lineout Success'!$A$1:$A$1067&amp;'Lineout Success'!$B$1:$B$1067,0)))</f>
        <v>3</v>
      </c>
      <c r="EM52" s="13">
        <f t="array" ref="EM52">IF(ISNA(INDEX('Lineout Success'!F$1:F$1067,MATCH('Combined Table'!$A52&amp;'Combined Table'!$B52,'Lineout Success'!$A$1:$A$1067&amp;'Lineout Success'!$B$1:$B$1067,0))),"",INDEX('Lineout Success'!F$1:F$1067,MATCH('Combined Table'!$A52&amp;'Combined Table'!$B52,'Lineout Success'!$A$1:$A$1067&amp;'Lineout Success'!$B$1:$B$1067,0)))</f>
        <v>21.4</v>
      </c>
      <c r="EN52" s="13">
        <f t="array" ref="EN52">IF(ISNA(INDEX('Lineout Success'!G$1:G$1067,MATCH('Combined Table'!$A52&amp;'Combined Table'!$B52,'Lineout Success'!$A$1:$A$1067&amp;'Lineout Success'!$B$1:$B$1067,0))),"",INDEX('Lineout Success'!G$1:G$1067,MATCH('Combined Table'!$A52&amp;'Combined Table'!$B52,'Lineout Success'!$A$1:$A$1067&amp;'Lineout Success'!$B$1:$B$1067,0)))</f>
        <v>14</v>
      </c>
      <c r="EO52" s="13">
        <f t="array" ref="EO52">IF(ISNA(INDEX('Lineout Success'!H$1:H$1067,MATCH('Combined Table'!$A52&amp;'Combined Table'!$B52,'Lineout Success'!$A$1:$A$1067&amp;'Lineout Success'!$B$1:$B$1067,0))),"",INDEX('Lineout Success'!H$1:H$1067,MATCH('Combined Table'!$A52&amp;'Combined Table'!$B52,'Lineout Success'!$A$1:$A$1067&amp;'Lineout Success'!$B$1:$B$1067,0)))</f>
        <v>1</v>
      </c>
      <c r="EP52" s="13">
        <f t="array" ref="EP52">IF(ISNA(INDEX('Lineout Success'!I$1:I$1067,MATCH('Combined Table'!$A52&amp;'Combined Table'!$B52,'Lineout Success'!$A$1:$A$1067&amp;'Lineout Success'!$B$1:$B$1067,0))),"",INDEX('Lineout Success'!I$1:I$1067,MATCH('Combined Table'!$A52&amp;'Combined Table'!$B52,'Lineout Success'!$A$1:$A$1067&amp;'Lineout Success'!$B$1:$B$1067,0)))</f>
        <v>10</v>
      </c>
      <c r="EQ52" s="13">
        <f t="array" ref="EQ52">IF(ISNA(INDEX('Lineout Success'!J$1:J$1067,MATCH('Combined Table'!$A52&amp;'Combined Table'!$B52,'Lineout Success'!$A$1:$A$1067&amp;'Lineout Success'!$B$1:$B$1067,0))),"",INDEX('Lineout Success'!J$1:J$1067,MATCH('Combined Table'!$A52&amp;'Combined Table'!$B52,'Lineout Success'!$A$1:$A$1067&amp;'Lineout Success'!$B$1:$B$1067,0)))</f>
        <v>9</v>
      </c>
      <c r="ER52" s="13">
        <f t="array" ref="ER52">IF(ISNA(INDEX('Lineout Success'!K$1:K$1067,MATCH('Combined Table'!$A52&amp;'Combined Table'!$B52,'Lineout Success'!$A$1:$A$1067&amp;'Lineout Success'!$B$1:$B$1067,0))),"",INDEX('Lineout Success'!K$1:K$1067,MATCH('Combined Table'!$A52&amp;'Combined Table'!$B52,'Lineout Success'!$A$1:$A$1067&amp;'Lineout Success'!$B$1:$B$1067,0)))</f>
        <v>90</v>
      </c>
      <c r="ES52" s="13">
        <f t="array" ref="ES52">IF(ISNA(INDEX('Lineout Success'!L$1:L$1067,MATCH('Combined Table'!$A52&amp;'Combined Table'!$B52,'Lineout Success'!$A$1:$A$1067&amp;'Lineout Success'!$B$1:$B$1067,0))),"",INDEX('Lineout Success'!L$1:L$1067,MATCH('Combined Table'!$A52&amp;'Combined Table'!$B52,'Lineout Success'!$A$1:$A$1067&amp;'Lineout Success'!$B$1:$B$1067,0)))</f>
        <v>10</v>
      </c>
      <c r="ET52" s="13">
        <f t="array" ref="ET52">IF(ISNA(INDEX('Lineout Success'!M$1:M$1067,MATCH('Combined Table'!$A52&amp;'Combined Table'!$B52,'Lineout Success'!$A$1:$A$1067&amp;'Lineout Success'!$B$1:$B$1067,0))),"",INDEX('Lineout Success'!M$1:M$1067,MATCH('Combined Table'!$A52&amp;'Combined Table'!$B52,'Lineout Success'!$A$1:$A$1067&amp;'Lineout Success'!$B$1:$B$1067,0)))</f>
        <v>12</v>
      </c>
      <c r="EU52" s="13">
        <f t="array" ref="EU52">IF(ISNA(INDEX('Lineout Success'!N$1:N$1067,MATCH('Combined Table'!$A52&amp;'Combined Table'!$B52,'Lineout Success'!$A$1:$A$1067&amp;'Lineout Success'!$B$1:$B$1067,0))),"",INDEX('Lineout Success'!N$1:N$1067,MATCH('Combined Table'!$A52&amp;'Combined Table'!$B52,'Lineout Success'!$A$1:$A$1067&amp;'Lineout Success'!$B$1:$B$1067,0)))</f>
        <v>50</v>
      </c>
      <c r="EV52" s="13">
        <f t="array" ref="EV52">IF(ISNA(INDEX('Lineout Success'!O$1:O$1067,MATCH('Combined Table'!$A52&amp;'Combined Table'!$B52,'Lineout Success'!$A$1:$A$1067&amp;'Lineout Success'!$B$1:$B$1067,0))),"",INDEX('Lineout Success'!O$1:O$1067,MATCH('Combined Table'!$A52&amp;'Combined Table'!$B52,'Lineout Success'!$A$1:$A$1067&amp;'Lineout Success'!$B$1:$B$1067,0)))</f>
        <v>12</v>
      </c>
      <c r="EW52" s="13">
        <f t="array" ref="EW52">IF(ISNA(INDEX('Lineout Success'!P$1:P$1067,MATCH('Combined Table'!$A52&amp;'Combined Table'!$B52,'Lineout Success'!$A$1:$A$1067&amp;'Lineout Success'!$B$1:$B$1067,0))),"",INDEX('Lineout Success'!P$1:P$1067,MATCH('Combined Table'!$A52&amp;'Combined Table'!$B52,'Lineout Success'!$A$1:$A$1067&amp;'Lineout Success'!$B$1:$B$1067,0)))</f>
        <v>50</v>
      </c>
      <c r="EX52" s="13">
        <f t="array" ref="EX52">IF(ISNA(INDEX('Lineout Success'!Q$1:Q$1067,MATCH('Combined Table'!$A52&amp;'Combined Table'!$B52,'Lineout Success'!$A$1:$A$1067&amp;'Lineout Success'!$B$1:$B$1067,0))),"",INDEX('Lineout Success'!Q$1:Q$1067,MATCH('Combined Table'!$A52&amp;'Combined Table'!$B52,'Lineout Success'!$A$1:$A$1067&amp;'Lineout Success'!$B$1:$B$1067,0)))</f>
        <v>24</v>
      </c>
      <c r="EY52" s="1" t="str">
        <f t="array" ref="EY52">IF(ISNA(INDEX('Lineout Throwing'!C$1:C$1067,MATCH('Combined Table'!$A52&amp;'Combined Table'!$B52,'Lineout Throwing'!$A$1:$A$1067&amp;'Lineout Throwing'!$B$1:$B$1067,0))),"",INDEX('Lineout Throwing'!C$1:C$1067,MATCH('Combined Table'!$A52&amp;'Combined Table'!$B52,'Lineout Throwing'!$A$1:$A$1067&amp;'Lineout Throwing'!$B$1:$B$1067,0)))</f>
        <v/>
      </c>
      <c r="EZ52" s="13" t="str">
        <f t="array" ref="EZ52">IF(ISNA(INDEX('Lineout Throwing'!D$1:D$1067,MATCH('Combined Table'!$A52&amp;'Combined Table'!$B52,'Lineout Throwing'!$A$1:$A$1067&amp;'Lineout Throwing'!$B$1:$B$1067,0))),"",INDEX('Lineout Throwing'!D$1:D$1067,MATCH('Combined Table'!$A52&amp;'Combined Table'!$B52,'Lineout Throwing'!$A$1:$A$1067&amp;'Lineout Throwing'!$B$1:$B$1067,0)))</f>
        <v/>
      </c>
      <c r="FA52" s="13" t="str">
        <f t="array" ref="FA52">IF(ISNA(INDEX('Lineout Throwing'!E$1:E$1067,MATCH('Combined Table'!$A52&amp;'Combined Table'!$B52,'Lineout Throwing'!$A$1:$A$1067&amp;'Lineout Throwing'!$B$1:$B$1067,0))),"",INDEX('Lineout Throwing'!E$1:E$1067,MATCH('Combined Table'!$A52&amp;'Combined Table'!$B52,'Lineout Throwing'!$A$1:$A$1067&amp;'Lineout Throwing'!$B$1:$B$1067,0)))</f>
        <v/>
      </c>
      <c r="FB52" s="13" t="str">
        <f t="array" ref="FB52">IF(ISNA(INDEX('Lineout Throwing'!F$1:F$1067,MATCH('Combined Table'!$A52&amp;'Combined Table'!$B52,'Lineout Throwing'!$A$1:$A$1067&amp;'Lineout Throwing'!$B$1:$B$1067,0))),"",INDEX('Lineout Throwing'!F$1:F$1067,MATCH('Combined Table'!$A52&amp;'Combined Table'!$B52,'Lineout Throwing'!$A$1:$A$1067&amp;'Lineout Throwing'!$B$1:$B$1067,0)))</f>
        <v/>
      </c>
      <c r="FC52" s="13">
        <f t="array" ref="FC52">IF(ISNA(INDEX('Lineout Throwing'!G$1:G$1067,MATCH('Combined Table'!$A52&amp;'Combined Table'!$B52,'Lineout Throwing'!$A$1:$A$1067&amp;'Lineout Throwing'!$B$1:$B$1067,0))),"",INDEX('Lineout Throwing'!G$1:G$1067,MATCH('Combined Table'!$A52&amp;'Combined Table'!$B52,'Lineout Throwing'!$A$1:$A$1067&amp;'Lineout Throwing'!$B$1:$B$1067,0)))</f>
        <v>2</v>
      </c>
      <c r="FD52" s="13">
        <f t="array" ref="FD52">IF(ISNA(INDEX('Lineout Throwing'!H$1:H$1067,MATCH('Combined Table'!$A52&amp;'Combined Table'!$B52,'Lineout Throwing'!$A$1:$A$1067&amp;'Lineout Throwing'!$B$1:$B$1067,0))),"",INDEX('Lineout Throwing'!H$1:H$1067,MATCH('Combined Table'!$A52&amp;'Combined Table'!$B52,'Lineout Throwing'!$A$1:$A$1067&amp;'Lineout Throwing'!$B$1:$B$1067,0)))</f>
        <v>15.4</v>
      </c>
      <c r="FE52" s="13">
        <f t="array" ref="FE52">IF(ISNA(INDEX('Lineout Throwing'!I$1:I$1067,MATCH('Combined Table'!$A52&amp;'Combined Table'!$B52,'Lineout Throwing'!$A$1:$A$1067&amp;'Lineout Throwing'!$B$1:$B$1067,0))),"",INDEX('Lineout Throwing'!I$1:I$1067,MATCH('Combined Table'!$A52&amp;'Combined Table'!$B52,'Lineout Throwing'!$A$1:$A$1067&amp;'Lineout Throwing'!$B$1:$B$1067,0)))</f>
        <v>4</v>
      </c>
      <c r="FF52" s="13">
        <f t="array" ref="FF52">IF(ISNA(INDEX('Lineout Throwing'!J$1:J$1067,MATCH('Combined Table'!$A52&amp;'Combined Table'!$B52,'Lineout Throwing'!$A$1:$A$1067&amp;'Lineout Throwing'!$B$1:$B$1067,0))),"",INDEX('Lineout Throwing'!J$1:J$1067,MATCH('Combined Table'!$A52&amp;'Combined Table'!$B52,'Lineout Throwing'!$A$1:$A$1067&amp;'Lineout Throwing'!$B$1:$B$1067,0)))</f>
        <v>30.8</v>
      </c>
      <c r="FG52" s="13" t="str">
        <f t="array" ref="FG52">IF(ISNA(INDEX('Lineout Throwing'!K$1:K$1067,MATCH('Combined Table'!$A52&amp;'Combined Table'!$B52,'Lineout Throwing'!$A$1:$A$1067&amp;'Lineout Throwing'!$B$1:$B$1067,0))),"",INDEX('Lineout Throwing'!K$1:K$1067,MATCH('Combined Table'!$A52&amp;'Combined Table'!$B52,'Lineout Throwing'!$A$1:$A$1067&amp;'Lineout Throwing'!$B$1:$B$1067,0)))</f>
        <v/>
      </c>
      <c r="FH52" s="13" t="str">
        <f t="array" ref="FH52">IF(ISNA(INDEX('Lineout Throwing'!L$1:L$1067,MATCH('Combined Table'!$A52&amp;'Combined Table'!$B52,'Lineout Throwing'!$A$1:$A$1067&amp;'Lineout Throwing'!$B$1:$B$1067,0))),"",INDEX('Lineout Throwing'!L$1:L$1067,MATCH('Combined Table'!$A52&amp;'Combined Table'!$B52,'Lineout Throwing'!$A$1:$A$1067&amp;'Lineout Throwing'!$B$1:$B$1067,0)))</f>
        <v/>
      </c>
      <c r="FI52" s="13">
        <f t="array" ref="FI52">IF(ISNA(INDEX('Lineout Throwing'!M$1:M$1067,MATCH('Combined Table'!$A52&amp;'Combined Table'!$B52,'Lineout Throwing'!$A$1:$A$1067&amp;'Lineout Throwing'!$B$1:$B$1067,0))),"",INDEX('Lineout Throwing'!M$1:M$1067,MATCH('Combined Table'!$A52&amp;'Combined Table'!$B52,'Lineout Throwing'!$A$1:$A$1067&amp;'Lineout Throwing'!$B$1:$B$1067,0)))</f>
        <v>8</v>
      </c>
      <c r="FJ52" s="13">
        <f t="array" ref="FJ52">IF(ISNA(INDEX('Lineout Throwing'!N$1:N$1067,MATCH('Combined Table'!$A52&amp;'Combined Table'!$B52,'Lineout Throwing'!$A$1:$A$1067&amp;'Lineout Throwing'!$B$1:$B$1067,0))),"",INDEX('Lineout Throwing'!N$1:N$1067,MATCH('Combined Table'!$A52&amp;'Combined Table'!$B52,'Lineout Throwing'!$A$1:$A$1067&amp;'Lineout Throwing'!$B$1:$B$1067,0)))</f>
        <v>61.5</v>
      </c>
      <c r="FK52" s="13" t="str">
        <f t="array" ref="FK52">IF(ISNA(INDEX('Lineout Throwing'!O$1:O$1067,MATCH('Combined Table'!$A52&amp;'Combined Table'!$B52,'Lineout Throwing'!$A$1:$A$1067&amp;'Lineout Throwing'!$B$1:$B$1067,0))),"",INDEX('Lineout Throwing'!O$1:O$1067,MATCH('Combined Table'!$A52&amp;'Combined Table'!$B52,'Lineout Throwing'!$A$1:$A$1067&amp;'Lineout Throwing'!$B$1:$B$1067,0)))</f>
        <v/>
      </c>
      <c r="FL52" s="13" t="str">
        <f t="array" ref="FL52">IF(ISNA(INDEX('Lineout Throwing'!P$1:P$1067,MATCH('Combined Table'!$A52&amp;'Combined Table'!$B52,'Lineout Throwing'!$A$1:$A$1067&amp;'Lineout Throwing'!$B$1:$B$1067,0))),"",INDEX('Lineout Throwing'!P$1:P$1067,MATCH('Combined Table'!$A52&amp;'Combined Table'!$B52,'Lineout Throwing'!$A$1:$A$1067&amp;'Lineout Throwing'!$B$1:$B$1067,0)))</f>
        <v/>
      </c>
      <c r="FM52" s="13" t="str">
        <f t="array" ref="FM52">IF(ISNA(INDEX('Lineout Throwing'!Q$1:Q$1067,MATCH('Combined Table'!$A52&amp;'Combined Table'!$B52,'Lineout Throwing'!$A$1:$A$1067&amp;'Lineout Throwing'!$B$1:$B$1067,0))),"",INDEX('Lineout Throwing'!Q$1:Q$1067,MATCH('Combined Table'!$A52&amp;'Combined Table'!$B52,'Lineout Throwing'!$A$1:$A$1067&amp;'Lineout Throwing'!$B$1:$B$1067,0)))</f>
        <v/>
      </c>
      <c r="FN52" s="13" t="str">
        <f t="array" ref="FN52">IF(ISNA(INDEX('Lineout Throwing'!R$1:R$1067,MATCH('Combined Table'!$A52&amp;'Combined Table'!$B52,'Lineout Throwing'!$A$1:$A$1067&amp;'Lineout Throwing'!$B$1:$B$1067,0))),"",INDEX('Lineout Throwing'!R$1:R$1067,MATCH('Combined Table'!$A52&amp;'Combined Table'!$B52,'Lineout Throwing'!$A$1:$A$1067&amp;'Lineout Throwing'!$B$1:$B$1067,0)))</f>
        <v/>
      </c>
      <c r="FO52" s="13">
        <f t="array" ref="FO52">IF(ISNA(INDEX('Lineout Throwing'!S$1:S$1067,MATCH('Combined Table'!$A52&amp;'Combined Table'!$B52,'Lineout Throwing'!$A$1:$A$1067&amp;'Lineout Throwing'!$B$1:$B$1067,0))),"",INDEX('Lineout Throwing'!S$1:S$1067,MATCH('Combined Table'!$A52&amp;'Combined Table'!$B52,'Lineout Throwing'!$A$1:$A$1067&amp;'Lineout Throwing'!$B$1:$B$1067,0)))</f>
        <v>13</v>
      </c>
      <c r="FP52" s="13">
        <f t="array" ref="FP52">IF(ISNA(INDEX('Lineout Throwing'!T$1:T$1067,MATCH('Combined Table'!$A52&amp;'Combined Table'!$B52,'Lineout Throwing'!$A$1:$A$1067&amp;'Lineout Throwing'!$B$1:$B$1067,0))),"",INDEX('Lineout Throwing'!T$1:T$1067,MATCH('Combined Table'!$A52&amp;'Combined Table'!$B52,'Lineout Throwing'!$A$1:$A$1067&amp;'Lineout Throwing'!$B$1:$B$1067,0)))</f>
        <v>11</v>
      </c>
      <c r="FQ52" s="13">
        <f t="array" ref="FQ52">IF(ISNA(INDEX('Lineout Throwing'!U$1:U$1067,MATCH('Combined Table'!$A52&amp;'Combined Table'!$B52,'Lineout Throwing'!$A$1:$A$1067&amp;'Lineout Throwing'!$B$1:$B$1067,0))),"",INDEX('Lineout Throwing'!U$1:U$1067,MATCH('Combined Table'!$A52&amp;'Combined Table'!$B52,'Lineout Throwing'!$A$1:$A$1067&amp;'Lineout Throwing'!$B$1:$B$1067,0)))</f>
        <v>78.599999999999994</v>
      </c>
      <c r="FR52" s="13">
        <f t="array" ref="FR52">IF(ISNA(INDEX('Lineout Throwing'!V$1:V$1067,MATCH('Combined Table'!$A52&amp;'Combined Table'!$B52,'Lineout Throwing'!$A$1:$A$1067&amp;'Lineout Throwing'!$B$1:$B$1067,0))),"",INDEX('Lineout Throwing'!V$1:V$1067,MATCH('Combined Table'!$A52&amp;'Combined Table'!$B52,'Lineout Throwing'!$A$1:$A$1067&amp;'Lineout Throwing'!$B$1:$B$1067,0)))</f>
        <v>3</v>
      </c>
      <c r="FS52" s="13">
        <f t="array" ref="FS52">IF(ISNA(INDEX('Lineout Throwing'!W$1:W$1067,MATCH('Combined Table'!$A52&amp;'Combined Table'!$B52,'Lineout Throwing'!$A$1:$A$1067&amp;'Lineout Throwing'!$B$1:$B$1067,0))),"",INDEX('Lineout Throwing'!W$1:W$1067,MATCH('Combined Table'!$A52&amp;'Combined Table'!$B52,'Lineout Throwing'!$A$1:$A$1067&amp;'Lineout Throwing'!$B$1:$B$1067,0)))</f>
        <v>21.4</v>
      </c>
      <c r="FT52" s="1">
        <f t="array" ref="FT52">IF(ISNA(INDEX('Scrum Own Feed'!C$1:C$1067,MATCH('Combined Table'!$A52&amp;'Combined Table'!$B52,'Scrum Own Feed'!$A$1:$A$1067&amp;'Scrum Own Feed'!$B$1:$B$1067,0))),"",INDEX('Scrum Own Feed'!C$1:C$1067,MATCH('Combined Table'!$A52&amp;'Combined Table'!$B52,'Scrum Own Feed'!$A$1:$A$1067&amp;'Scrum Own Feed'!$B$1:$B$1067,0)))</f>
        <v>5</v>
      </c>
      <c r="FU52" s="13">
        <f t="array" ref="FU52">IF(ISNA(INDEX('Scrum Own Feed'!D$1:D$1067,MATCH('Combined Table'!$A52&amp;'Combined Table'!$B52,'Scrum Own Feed'!$A$1:$A$1067&amp;'Scrum Own Feed'!$B$1:$B$1067,0))),"",INDEX('Scrum Own Feed'!D$1:D$1067,MATCH('Combined Table'!$A52&amp;'Combined Table'!$B52,'Scrum Own Feed'!$A$1:$A$1067&amp;'Scrum Own Feed'!$B$1:$B$1067,0)))</f>
        <v>83.3</v>
      </c>
      <c r="FV52" s="13" t="str">
        <f t="array" ref="FV52">IF(ISNA(INDEX('Scrum Own Feed'!E$1:E$1067,MATCH('Combined Table'!$A52&amp;'Combined Table'!$B52,'Scrum Own Feed'!$A$1:$A$1067&amp;'Scrum Own Feed'!$B$1:$B$1067,0))),"",INDEX('Scrum Own Feed'!E$1:E$1067,MATCH('Combined Table'!$A52&amp;'Combined Table'!$B52,'Scrum Own Feed'!$A$1:$A$1067&amp;'Scrum Own Feed'!$B$1:$B$1067,0)))</f>
        <v/>
      </c>
      <c r="FW52" s="13" t="str">
        <f t="array" ref="FW52">IF(ISNA(INDEX('Scrum Own Feed'!F$1:F$1067,MATCH('Combined Table'!$A52&amp;'Combined Table'!$B52,'Scrum Own Feed'!$A$1:$A$1067&amp;'Scrum Own Feed'!$B$1:$B$1067,0))),"",INDEX('Scrum Own Feed'!F$1:F$1067,MATCH('Combined Table'!$A52&amp;'Combined Table'!$B52,'Scrum Own Feed'!$A$1:$A$1067&amp;'Scrum Own Feed'!$B$1:$B$1067,0)))</f>
        <v/>
      </c>
      <c r="FX52" s="13" t="str">
        <f t="array" ref="FX52">IF(ISNA(INDEX('Scrum Own Feed'!G$1:G$1067,MATCH('Combined Table'!$A52&amp;'Combined Table'!$B52,'Scrum Own Feed'!$A$1:$A$1067&amp;'Scrum Own Feed'!$B$1:$B$1067,0))),"",INDEX('Scrum Own Feed'!G$1:G$1067,MATCH('Combined Table'!$A52&amp;'Combined Table'!$B52,'Scrum Own Feed'!$A$1:$A$1067&amp;'Scrum Own Feed'!$B$1:$B$1067,0)))</f>
        <v/>
      </c>
      <c r="FY52" s="13">
        <f t="array" ref="FY52">IF(ISNA(INDEX('Scrum Own Feed'!H$1:H$1067,MATCH('Combined Table'!$A52&amp;'Combined Table'!$B52,'Scrum Own Feed'!$A$1:$A$1067&amp;'Scrum Own Feed'!$B$1:$B$1067,0))),"",INDEX('Scrum Own Feed'!H$1:H$1067,MATCH('Combined Table'!$A52&amp;'Combined Table'!$B52,'Scrum Own Feed'!$A$1:$A$1067&amp;'Scrum Own Feed'!$B$1:$B$1067,0)))</f>
        <v>5</v>
      </c>
      <c r="FZ52" s="13">
        <f t="array" ref="FZ52">IF(ISNA(INDEX('Scrum Own Feed'!I$1:I$1067,MATCH('Combined Table'!$A52&amp;'Combined Table'!$B52,'Scrum Own Feed'!$A$1:$A$1067&amp;'Scrum Own Feed'!$B$1:$B$1067,0))),"",INDEX('Scrum Own Feed'!I$1:I$1067,MATCH('Combined Table'!$A52&amp;'Combined Table'!$B52,'Scrum Own Feed'!$A$1:$A$1067&amp;'Scrum Own Feed'!$B$1:$B$1067,0)))</f>
        <v>83.3</v>
      </c>
      <c r="GA52" s="13" t="str">
        <f t="array" ref="GA52">IF(ISNA(INDEX('Scrum Own Feed'!J$1:J$1067,MATCH('Combined Table'!$A52&amp;'Combined Table'!$B52,'Scrum Own Feed'!$A$1:$A$1067&amp;'Scrum Own Feed'!$B$1:$B$1067,0))),"",INDEX('Scrum Own Feed'!J$1:J$1067,MATCH('Combined Table'!$A52&amp;'Combined Table'!$B52,'Scrum Own Feed'!$A$1:$A$1067&amp;'Scrum Own Feed'!$B$1:$B$1067,0)))</f>
        <v/>
      </c>
      <c r="GB52" s="13" t="str">
        <f t="array" ref="GB52">IF(ISNA(INDEX('Scrum Own Feed'!K$1:K$1067,MATCH('Combined Table'!$A52&amp;'Combined Table'!$B52,'Scrum Own Feed'!$A$1:$A$1067&amp;'Scrum Own Feed'!$B$1:$B$1067,0))),"",INDEX('Scrum Own Feed'!K$1:K$1067,MATCH('Combined Table'!$A52&amp;'Combined Table'!$B52,'Scrum Own Feed'!$A$1:$A$1067&amp;'Scrum Own Feed'!$B$1:$B$1067,0)))</f>
        <v/>
      </c>
      <c r="GC52" s="13" t="str">
        <f t="array" ref="GC52">IF(ISNA(INDEX('Scrum Own Feed'!L$1:L$1067,MATCH('Combined Table'!$A52&amp;'Combined Table'!$B52,'Scrum Own Feed'!$A$1:$A$1067&amp;'Scrum Own Feed'!$B$1:$B$1067,0))),"",INDEX('Scrum Own Feed'!L$1:L$1067,MATCH('Combined Table'!$A52&amp;'Combined Table'!$B52,'Scrum Own Feed'!$A$1:$A$1067&amp;'Scrum Own Feed'!$B$1:$B$1067,0)))</f>
        <v/>
      </c>
      <c r="GD52" s="13">
        <f t="array" ref="GD52">IF(ISNA(INDEX('Scrum Own Feed'!M$1:M$1067,MATCH('Combined Table'!$A52&amp;'Combined Table'!$B52,'Scrum Own Feed'!$A$1:$A$1067&amp;'Scrum Own Feed'!$B$1:$B$1067,0))),"",INDEX('Scrum Own Feed'!M$1:M$1067,MATCH('Combined Table'!$A52&amp;'Combined Table'!$B52,'Scrum Own Feed'!$A$1:$A$1067&amp;'Scrum Own Feed'!$B$1:$B$1067,0)))</f>
        <v>1</v>
      </c>
      <c r="GE52" s="13" t="str">
        <f t="array" ref="GE52">IF(ISNA(INDEX('Scrum Own Feed'!N$1:N$1067,MATCH('Combined Table'!$A52&amp;'Combined Table'!$B52,'Scrum Own Feed'!$A$1:$A$1067&amp;'Scrum Own Feed'!$B$1:$B$1067,0))),"",INDEX('Scrum Own Feed'!N$1:N$1067,MATCH('Combined Table'!$A52&amp;'Combined Table'!$B52,'Scrum Own Feed'!$A$1:$A$1067&amp;'Scrum Own Feed'!$B$1:$B$1067,0)))</f>
        <v/>
      </c>
      <c r="GF52" s="13">
        <f t="array" ref="GF52">IF(ISNA(INDEX('Scrum Own Feed'!O$1:O$1067,MATCH('Combined Table'!$A52&amp;'Combined Table'!$B52,'Scrum Own Feed'!$A$1:$A$1067&amp;'Scrum Own Feed'!$B$1:$B$1067,0))),"",INDEX('Scrum Own Feed'!O$1:O$1067,MATCH('Combined Table'!$A52&amp;'Combined Table'!$B52,'Scrum Own Feed'!$A$1:$A$1067&amp;'Scrum Own Feed'!$B$1:$B$1067,0)))</f>
        <v>1</v>
      </c>
      <c r="GG52" s="13">
        <f t="array" ref="GG52">IF(ISNA(INDEX('Scrum Own Feed'!P$1:P$1067,MATCH('Combined Table'!$A52&amp;'Combined Table'!$B52,'Scrum Own Feed'!$A$1:$A$1067&amp;'Scrum Own Feed'!$B$1:$B$1067,0))),"",INDEX('Scrum Own Feed'!P$1:P$1067,MATCH('Combined Table'!$A52&amp;'Combined Table'!$B52,'Scrum Own Feed'!$A$1:$A$1067&amp;'Scrum Own Feed'!$B$1:$B$1067,0)))</f>
        <v>16.7</v>
      </c>
      <c r="GH52" s="13">
        <f t="array" ref="GH52">IF(ISNA(INDEX('Scrum Own Feed'!Q$1:Q$1067,MATCH('Combined Table'!$A52&amp;'Combined Table'!$B52,'Scrum Own Feed'!$A$1:$A$1067&amp;'Scrum Own Feed'!$B$1:$B$1067,0))),"",INDEX('Scrum Own Feed'!Q$1:Q$1067,MATCH('Combined Table'!$A52&amp;'Combined Table'!$B52,'Scrum Own Feed'!$A$1:$A$1067&amp;'Scrum Own Feed'!$B$1:$B$1067,0)))</f>
        <v>6</v>
      </c>
      <c r="GI52" s="1" t="str">
        <f t="array" ref="GI52">IF(ISNA(INDEX('Scrum Opp Feed'!C$1:C$1067,MATCH('Combined Table'!$A52&amp;'Combined Table'!$B52,'Scrum Opp Feed'!$A$1:$A$1067&amp;'Scrum Opp Feed'!$B$1:$B$1067,0))),"",INDEX('Scrum Opp Feed'!C$1:C$1067,MATCH('Combined Table'!$A52&amp;'Combined Table'!$B52,'Scrum Opp Feed'!$A$1:$A$1067&amp;'Scrum Opp Feed'!$B$1:$B$1067,0)))</f>
        <v/>
      </c>
      <c r="GJ52" s="13" t="str">
        <f t="array" ref="GJ52">IF(ISNA(INDEX('Scrum Opp Feed'!D$1:D$1067,MATCH('Combined Table'!$A52&amp;'Combined Table'!$B52,'Scrum Opp Feed'!$A$1:$A$1067&amp;'Scrum Opp Feed'!$B$1:$B$1067,0))),"",INDEX('Scrum Opp Feed'!D$1:D$1067,MATCH('Combined Table'!$A52&amp;'Combined Table'!$B52,'Scrum Opp Feed'!$A$1:$A$1067&amp;'Scrum Opp Feed'!$B$1:$B$1067,0)))</f>
        <v/>
      </c>
      <c r="GK52" s="13" t="str">
        <f t="array" ref="GK52">IF(ISNA(INDEX('Scrum Opp Feed'!E$1:E$1067,MATCH('Combined Table'!$A52&amp;'Combined Table'!$B52,'Scrum Opp Feed'!$A$1:$A$1067&amp;'Scrum Opp Feed'!$B$1:$B$1067,0))),"",INDEX('Scrum Opp Feed'!E$1:E$1067,MATCH('Combined Table'!$A52&amp;'Combined Table'!$B52,'Scrum Opp Feed'!$A$1:$A$1067&amp;'Scrum Opp Feed'!$B$1:$B$1067,0)))</f>
        <v/>
      </c>
      <c r="GL52" s="13" t="str">
        <f t="array" ref="GL52">IF(ISNA(INDEX('Scrum Opp Feed'!F$1:F$1067,MATCH('Combined Table'!$A52&amp;'Combined Table'!$B52,'Scrum Opp Feed'!$A$1:$A$1067&amp;'Scrum Opp Feed'!$B$1:$B$1067,0))),"",INDEX('Scrum Opp Feed'!F$1:F$1067,MATCH('Combined Table'!$A52&amp;'Combined Table'!$B52,'Scrum Opp Feed'!$A$1:$A$1067&amp;'Scrum Opp Feed'!$B$1:$B$1067,0)))</f>
        <v/>
      </c>
      <c r="GM52" s="13" t="str">
        <f t="array" ref="GM52">IF(ISNA(INDEX('Scrum Opp Feed'!G$1:G$1067,MATCH('Combined Table'!$A52&amp;'Combined Table'!$B52,'Scrum Opp Feed'!$A$1:$A$1067&amp;'Scrum Opp Feed'!$B$1:$B$1067,0))),"",INDEX('Scrum Opp Feed'!G$1:G$1067,MATCH('Combined Table'!$A52&amp;'Combined Table'!$B52,'Scrum Opp Feed'!$A$1:$A$1067&amp;'Scrum Opp Feed'!$B$1:$B$1067,0)))</f>
        <v/>
      </c>
      <c r="GN52" s="13" t="str">
        <f t="array" ref="GN52">IF(ISNA(INDEX('Scrum Opp Feed'!H$1:H$1067,MATCH('Combined Table'!$A52&amp;'Combined Table'!$B52,'Scrum Opp Feed'!$A$1:$A$1067&amp;'Scrum Opp Feed'!$B$1:$B$1067,0))),"",INDEX('Scrum Opp Feed'!H$1:H$1067,MATCH('Combined Table'!$A52&amp;'Combined Table'!$B52,'Scrum Opp Feed'!$A$1:$A$1067&amp;'Scrum Opp Feed'!$B$1:$B$1067,0)))</f>
        <v/>
      </c>
      <c r="GO52" s="13" t="str">
        <f t="array" ref="GO52">IF(ISNA(INDEX('Scrum Opp Feed'!I$1:I$1067,MATCH('Combined Table'!$A52&amp;'Combined Table'!$B52,'Scrum Opp Feed'!$A$1:$A$1067&amp;'Scrum Opp Feed'!$B$1:$B$1067,0))),"",INDEX('Scrum Opp Feed'!I$1:I$1067,MATCH('Combined Table'!$A52&amp;'Combined Table'!$B52,'Scrum Opp Feed'!$A$1:$A$1067&amp;'Scrum Opp Feed'!$B$1:$B$1067,0)))</f>
        <v/>
      </c>
      <c r="GP52" s="13">
        <f t="array" ref="GP52">IF(ISNA(INDEX('Scrum Opp Feed'!J$1:J$1067,MATCH('Combined Table'!$A52&amp;'Combined Table'!$B52,'Scrum Opp Feed'!$A$1:$A$1067&amp;'Scrum Opp Feed'!$B$1:$B$1067,0))),"",INDEX('Scrum Opp Feed'!J$1:J$1067,MATCH('Combined Table'!$A52&amp;'Combined Table'!$B52,'Scrum Opp Feed'!$A$1:$A$1067&amp;'Scrum Opp Feed'!$B$1:$B$1067,0)))</f>
        <v>6</v>
      </c>
      <c r="GQ52" s="13">
        <f t="array" ref="GQ52">IF(ISNA(INDEX('Scrum Opp Feed'!K$1:K$1067,MATCH('Combined Table'!$A52&amp;'Combined Table'!$B52,'Scrum Opp Feed'!$A$1:$A$1067&amp;'Scrum Opp Feed'!$B$1:$B$1067,0))),"",INDEX('Scrum Opp Feed'!K$1:K$1067,MATCH('Combined Table'!$A52&amp;'Combined Table'!$B52,'Scrum Opp Feed'!$A$1:$A$1067&amp;'Scrum Opp Feed'!$B$1:$B$1067,0)))</f>
        <v>60</v>
      </c>
      <c r="GR52" s="13">
        <f t="array" ref="GR52">IF(ISNA(INDEX('Scrum Opp Feed'!L$1:L$1067,MATCH('Combined Table'!$A52&amp;'Combined Table'!$B52,'Scrum Opp Feed'!$A$1:$A$1067&amp;'Scrum Opp Feed'!$B$1:$B$1067,0))),"",INDEX('Scrum Opp Feed'!L$1:L$1067,MATCH('Combined Table'!$A52&amp;'Combined Table'!$B52,'Scrum Opp Feed'!$A$1:$A$1067&amp;'Scrum Opp Feed'!$B$1:$B$1067,0)))</f>
        <v>1</v>
      </c>
      <c r="GS52" s="13">
        <f t="array" ref="GS52">IF(ISNA(INDEX('Scrum Opp Feed'!M$1:M$1067,MATCH('Combined Table'!$A52&amp;'Combined Table'!$B52,'Scrum Opp Feed'!$A$1:$A$1067&amp;'Scrum Opp Feed'!$B$1:$B$1067,0))),"",INDEX('Scrum Opp Feed'!M$1:M$1067,MATCH('Combined Table'!$A52&amp;'Combined Table'!$B52,'Scrum Opp Feed'!$A$1:$A$1067&amp;'Scrum Opp Feed'!$B$1:$B$1067,0)))</f>
        <v>3</v>
      </c>
      <c r="GT52" s="13" t="str">
        <f t="array" ref="GT52">IF(ISNA(INDEX('Scrum Opp Feed'!N$1:N$1067,MATCH('Combined Table'!$A52&amp;'Combined Table'!$B52,'Scrum Opp Feed'!$A$1:$A$1067&amp;'Scrum Opp Feed'!$B$1:$B$1067,0))),"",INDEX('Scrum Opp Feed'!N$1:N$1067,MATCH('Combined Table'!$A52&amp;'Combined Table'!$B52,'Scrum Opp Feed'!$A$1:$A$1067&amp;'Scrum Opp Feed'!$B$1:$B$1067,0)))</f>
        <v/>
      </c>
      <c r="GU52" s="13">
        <f t="array" ref="GU52">IF(ISNA(INDEX('Scrum Opp Feed'!O$1:O$1067,MATCH('Combined Table'!$A52&amp;'Combined Table'!$B52,'Scrum Opp Feed'!$A$1:$A$1067&amp;'Scrum Opp Feed'!$B$1:$B$1067,0))),"",INDEX('Scrum Opp Feed'!O$1:O$1067,MATCH('Combined Table'!$A52&amp;'Combined Table'!$B52,'Scrum Opp Feed'!$A$1:$A$1067&amp;'Scrum Opp Feed'!$B$1:$B$1067,0)))</f>
        <v>10</v>
      </c>
      <c r="GV52" s="13">
        <f t="array" ref="GV52">IF(ISNA(INDEX('Scrum Opp Feed'!P$1:P$1067,MATCH('Combined Table'!$A52&amp;'Combined Table'!$B52,'Scrum Opp Feed'!$A$1:$A$1067&amp;'Scrum Opp Feed'!$B$1:$B$1067,0))),"",INDEX('Scrum Opp Feed'!P$1:P$1067,MATCH('Combined Table'!$A52&amp;'Combined Table'!$B52,'Scrum Opp Feed'!$A$1:$A$1067&amp;'Scrum Opp Feed'!$B$1:$B$1067,0)))</f>
        <v>100</v>
      </c>
      <c r="GW52" s="13">
        <f t="array" ref="GW52">IF(ISNA(INDEX('Scrum Opp Feed'!Q$1:Q$1067,MATCH('Combined Table'!$A52&amp;'Combined Table'!$B52,'Scrum Opp Feed'!$A$1:$A$1067&amp;'Scrum Opp Feed'!$B$1:$B$1067,0))),"",INDEX('Scrum Opp Feed'!Q$1:Q$1067,MATCH('Combined Table'!$A52&amp;'Combined Table'!$B52,'Scrum Opp Feed'!$A$1:$A$1067&amp;'Scrum Opp Feed'!$B$1:$B$1067,0)))</f>
        <v>10</v>
      </c>
      <c r="GX52" s="1" t="str">
        <f t="array" ref="GX52">IF(ISNA(INDEX('Restart 50m'!C$1:C$1067,MATCH('Combined Table'!$A52&amp;'Combined Table'!$B52,'Restart 50m'!$A$1:$A$1067&amp;'Restart 50m'!$B$1:$B$1067,0))),"",INDEX('Restart 50m'!C$1:C$1067,MATCH('Combined Table'!$A52&amp;'Combined Table'!$B52,'Restart 50m'!$A$1:$A$1067&amp;'Restart 50m'!$B$1:$B$1067,0)))</f>
        <v/>
      </c>
      <c r="GY52" s="13" t="str">
        <f t="array" ref="GY52">IF(ISNA(INDEX('Restart 50m'!D$1:D$1067,MATCH('Combined Table'!$A52&amp;'Combined Table'!$B52,'Restart 50m'!$A$1:$A$1067&amp;'Restart 50m'!$B$1:$B$1067,0))),"",INDEX('Restart 50m'!D$1:D$1067,MATCH('Combined Table'!$A52&amp;'Combined Table'!$B52,'Restart 50m'!$A$1:$A$1067&amp;'Restart 50m'!$B$1:$B$1067,0)))</f>
        <v/>
      </c>
      <c r="GZ52" s="13" t="str">
        <f t="array" ref="GZ52">IF(ISNA(INDEX('Restart 50m'!E$1:E$1067,MATCH('Combined Table'!$A52&amp;'Combined Table'!$B52,'Restart 50m'!$A$1:$A$1067&amp;'Restart 50m'!$B$1:$B$1067,0))),"",INDEX('Restart 50m'!E$1:E$1067,MATCH('Combined Table'!$A52&amp;'Combined Table'!$B52,'Restart 50m'!$A$1:$A$1067&amp;'Restart 50m'!$B$1:$B$1067,0)))</f>
        <v/>
      </c>
      <c r="HA52" s="13" t="str">
        <f t="array" ref="HA52">IF(ISNA(INDEX('Restart 50m'!F$1:F$1067,MATCH('Combined Table'!$A52&amp;'Combined Table'!$B52,'Restart 50m'!$A$1:$A$1067&amp;'Restart 50m'!$B$1:$B$1067,0))),"",INDEX('Restart 50m'!F$1:F$1067,MATCH('Combined Table'!$A52&amp;'Combined Table'!$B52,'Restart 50m'!$A$1:$A$1067&amp;'Restart 50m'!$B$1:$B$1067,0)))</f>
        <v/>
      </c>
      <c r="HB52" s="13">
        <f t="array" ref="HB52">IF(ISNA(INDEX('Restart 50m'!G$1:G$1067,MATCH('Combined Table'!$A52&amp;'Combined Table'!$B52,'Restart 50m'!$A$1:$A$1067&amp;'Restart 50m'!$B$1:$B$1067,0))),"",INDEX('Restart 50m'!G$1:G$1067,MATCH('Combined Table'!$A52&amp;'Combined Table'!$B52,'Restart 50m'!$A$1:$A$1067&amp;'Restart 50m'!$B$1:$B$1067,0)))</f>
        <v>3</v>
      </c>
      <c r="HC52" s="13" t="str">
        <f t="array" ref="HC52">IF(ISNA(INDEX('Restart 50m'!H$1:H$1067,MATCH('Combined Table'!$A52&amp;'Combined Table'!$B52,'Restart 50m'!$A$1:$A$1067&amp;'Restart 50m'!$B$1:$B$1067,0))),"",INDEX('Restart 50m'!H$1:H$1067,MATCH('Combined Table'!$A52&amp;'Combined Table'!$B52,'Restart 50m'!$A$1:$A$1067&amp;'Restart 50m'!$B$1:$B$1067,0)))</f>
        <v/>
      </c>
      <c r="HD52" s="13" t="str">
        <f t="array" ref="HD52">IF(ISNA(INDEX('Restart 50m'!I$1:I$1067,MATCH('Combined Table'!$A52&amp;'Combined Table'!$B52,'Restart 50m'!$A$1:$A$1067&amp;'Restart 50m'!$B$1:$B$1067,0))),"",INDEX('Restart 50m'!I$1:I$1067,MATCH('Combined Table'!$A52&amp;'Combined Table'!$B52,'Restart 50m'!$A$1:$A$1067&amp;'Restart 50m'!$B$1:$B$1067,0)))</f>
        <v/>
      </c>
      <c r="HE52" s="13">
        <f t="array" ref="HE52">IF(ISNA(INDEX('Restart 50m'!J$1:J$1067,MATCH('Combined Table'!$A52&amp;'Combined Table'!$B52,'Restart 50m'!$A$1:$A$1067&amp;'Restart 50m'!$B$1:$B$1067,0))),"",INDEX('Restart 50m'!J$1:J$1067,MATCH('Combined Table'!$A52&amp;'Combined Table'!$B52,'Restart 50m'!$A$1:$A$1067&amp;'Restart 50m'!$B$1:$B$1067,0)))</f>
        <v>3</v>
      </c>
      <c r="HF52" s="13">
        <f t="array" ref="HF52">IF(ISNA(INDEX('Restart 50m'!K$1:K$1067,MATCH('Combined Table'!$A52&amp;'Combined Table'!$B52,'Restart 50m'!$A$1:$A$1067&amp;'Restart 50m'!$B$1:$B$1067,0))),"",INDEX('Restart 50m'!K$1:K$1067,MATCH('Combined Table'!$A52&amp;'Combined Table'!$B52,'Restart 50m'!$A$1:$A$1067&amp;'Restart 50m'!$B$1:$B$1067,0)))</f>
        <v>3</v>
      </c>
      <c r="HG52" s="13" t="str">
        <f t="array" ref="HG52">IF(ISNA(INDEX('Restart 50m'!L$1:L$1067,MATCH('Combined Table'!$A52&amp;'Combined Table'!$B52,'Restart 50m'!$A$1:$A$1067&amp;'Restart 50m'!$B$1:$B$1067,0))),"",INDEX('Restart 50m'!L$1:L$1067,MATCH('Combined Table'!$A52&amp;'Combined Table'!$B52,'Restart 50m'!$A$1:$A$1067&amp;'Restart 50m'!$B$1:$B$1067,0)))</f>
        <v/>
      </c>
      <c r="HH52" s="13" t="str">
        <f t="array" ref="HH52">IF(ISNA(INDEX('Restart 50m'!M$1:M$1067,MATCH('Combined Table'!$A52&amp;'Combined Table'!$B52,'Restart 50m'!$A$1:$A$1067&amp;'Restart 50m'!$B$1:$B$1067,0))),"",INDEX('Restart 50m'!M$1:M$1067,MATCH('Combined Table'!$A52&amp;'Combined Table'!$B52,'Restart 50m'!$A$1:$A$1067&amp;'Restart 50m'!$B$1:$B$1067,0)))</f>
        <v/>
      </c>
      <c r="HI52" s="13" t="str">
        <f t="array" ref="HI52">IF(ISNA(INDEX('Restart 50m'!N$1:N$1067,MATCH('Combined Table'!$A52&amp;'Combined Table'!$B52,'Restart 50m'!$A$1:$A$1067&amp;'Restart 50m'!$B$1:$B$1067,0))),"",INDEX('Restart 50m'!N$1:N$1067,MATCH('Combined Table'!$A52&amp;'Combined Table'!$B52,'Restart 50m'!$A$1:$A$1067&amp;'Restart 50m'!$B$1:$B$1067,0)))</f>
        <v/>
      </c>
      <c r="HJ52" s="13" t="str">
        <f t="array" ref="HJ52">IF(ISNA(INDEX('Restart 50m'!O$1:O$1067,MATCH('Combined Table'!$A52&amp;'Combined Table'!$B52,'Restart 50m'!$A$1:$A$1067&amp;'Restart 50m'!$B$1:$B$1067,0))),"",INDEX('Restart 50m'!O$1:O$1067,MATCH('Combined Table'!$A52&amp;'Combined Table'!$B52,'Restart 50m'!$A$1:$A$1067&amp;'Restart 50m'!$B$1:$B$1067,0)))</f>
        <v/>
      </c>
      <c r="HK52" s="13">
        <f t="array" ref="HK52">IF(ISNA(INDEX('Restart 50m'!P$1:P$1067,MATCH('Combined Table'!$A52&amp;'Combined Table'!$B52,'Restart 50m'!$A$1:$A$1067&amp;'Restart 50m'!$B$1:$B$1067,0))),"",INDEX('Restart 50m'!P$1:P$1067,MATCH('Combined Table'!$A52&amp;'Combined Table'!$B52,'Restart 50m'!$A$1:$A$1067&amp;'Restart 50m'!$B$1:$B$1067,0)))</f>
        <v>5</v>
      </c>
      <c r="HL52" s="13" t="str">
        <f t="array" ref="HL52">IF(ISNA(INDEX('Restart 50m'!Q$1:Q$1067,MATCH('Combined Table'!$A52&amp;'Combined Table'!$B52,'Restart 50m'!$A$1:$A$1067&amp;'Restart 50m'!$B$1:$B$1067,0))),"",INDEX('Restart 50m'!Q$1:Q$1067,MATCH('Combined Table'!$A52&amp;'Combined Table'!$B52,'Restart 50m'!$A$1:$A$1067&amp;'Restart 50m'!$B$1:$B$1067,0)))</f>
        <v/>
      </c>
      <c r="HM52" s="13" t="str">
        <f t="array" ref="HM52">IF(ISNA(INDEX('Restart 50m'!R$1:R$1067,MATCH('Combined Table'!$A52&amp;'Combined Table'!$B52,'Restart 50m'!$A$1:$A$1067&amp;'Restart 50m'!$B$1:$B$1067,0))),"",INDEX('Restart 50m'!R$1:R$1067,MATCH('Combined Table'!$A52&amp;'Combined Table'!$B52,'Restart 50m'!$A$1:$A$1067&amp;'Restart 50m'!$B$1:$B$1067,0)))</f>
        <v/>
      </c>
      <c r="HN52" s="13">
        <f t="array" ref="HN52">IF(ISNA(INDEX('Restart 50m'!S$1:S$1067,MATCH('Combined Table'!$A52&amp;'Combined Table'!$B52,'Restart 50m'!$A$1:$A$1067&amp;'Restart 50m'!$B$1:$B$1067,0))),"",INDEX('Restart 50m'!S$1:S$1067,MATCH('Combined Table'!$A52&amp;'Combined Table'!$B52,'Restart 50m'!$A$1:$A$1067&amp;'Restart 50m'!$B$1:$B$1067,0)))</f>
        <v>5</v>
      </c>
      <c r="HO52" s="13">
        <f t="array" ref="HO52">IF(ISNA(INDEX('Restart 50m'!T$1:T$1067,MATCH('Combined Table'!$A52&amp;'Combined Table'!$B52,'Restart 50m'!$A$1:$A$1067&amp;'Restart 50m'!$B$1:$B$1067,0))),"",INDEX('Restart 50m'!T$1:T$1067,MATCH('Combined Table'!$A52&amp;'Combined Table'!$B52,'Restart 50m'!$A$1:$A$1067&amp;'Restart 50m'!$B$1:$B$1067,0)))</f>
        <v>5</v>
      </c>
      <c r="HP52" s="13">
        <f t="array" ref="HP52">IF(ISNA(INDEX('Restart 50m'!U$1:U$1067,MATCH('Combined Table'!$A52&amp;'Combined Table'!$B52,'Restart 50m'!$A$1:$A$1067&amp;'Restart 50m'!$B$1:$B$1067,0))),"",INDEX('Restart 50m'!U$1:U$1067,MATCH('Combined Table'!$A52&amp;'Combined Table'!$B52,'Restart 50m'!$A$1:$A$1067&amp;'Restart 50m'!$B$1:$B$1067,0)))</f>
        <v>8</v>
      </c>
      <c r="HQ52" s="1" t="str">
        <f t="array" ref="HQ52">IF(ISNA(INDEX('Restart 22m'!C$1:C$1067,MATCH('Combined Table'!$A52&amp;'Combined Table'!$B52,'Restart 22m'!$A$1:$A$1067&amp;'Restart 22m'!$B$1:$B$1067,0))),"",INDEX('Restart 22m'!C$1:C$1067,MATCH('Combined Table'!$A52&amp;'Combined Table'!$B52,'Restart 22m'!$A$1:$A$1067&amp;'Restart 22m'!$B$1:$B$1067,0)))</f>
        <v/>
      </c>
      <c r="HR52" s="13" t="str">
        <f t="array" ref="HR52">IF(ISNA(INDEX('Restart 22m'!D$1:D$1067,MATCH('Combined Table'!$A52&amp;'Combined Table'!$B52,'Restart 22m'!$A$1:$A$1067&amp;'Restart 22m'!$B$1:$B$1067,0))),"",INDEX('Restart 22m'!D$1:D$1067,MATCH('Combined Table'!$A52&amp;'Combined Table'!$B52,'Restart 22m'!$A$1:$A$1067&amp;'Restart 22m'!$B$1:$B$1067,0)))</f>
        <v/>
      </c>
      <c r="HS52" s="13" t="str">
        <f t="array" ref="HS52">IF(ISNA(INDEX('Restart 22m'!E$1:E$1067,MATCH('Combined Table'!$A52&amp;'Combined Table'!$B52,'Restart 22m'!$A$1:$A$1067&amp;'Restart 22m'!$B$1:$B$1067,0))),"",INDEX('Restart 22m'!E$1:E$1067,MATCH('Combined Table'!$A52&amp;'Combined Table'!$B52,'Restart 22m'!$A$1:$A$1067&amp;'Restart 22m'!$B$1:$B$1067,0)))</f>
        <v/>
      </c>
      <c r="HT52" s="13" t="str">
        <f t="array" ref="HT52">IF(ISNA(INDEX('Restart 22m'!F$1:F$1067,MATCH('Combined Table'!$A52&amp;'Combined Table'!$B52,'Restart 22m'!$A$1:$A$1067&amp;'Restart 22m'!$B$1:$B$1067,0))),"",INDEX('Restart 22m'!F$1:F$1067,MATCH('Combined Table'!$A52&amp;'Combined Table'!$B52,'Restart 22m'!$A$1:$A$1067&amp;'Restart 22m'!$B$1:$B$1067,0)))</f>
        <v/>
      </c>
      <c r="HU52" s="13" t="str">
        <f t="array" ref="HU52">IF(ISNA(INDEX('Restart 22m'!G$1:G$1067,MATCH('Combined Table'!$A52&amp;'Combined Table'!$B52,'Restart 22m'!$A$1:$A$1067&amp;'Restart 22m'!$B$1:$B$1067,0))),"",INDEX('Restart 22m'!G$1:G$1067,MATCH('Combined Table'!$A52&amp;'Combined Table'!$B52,'Restart 22m'!$A$1:$A$1067&amp;'Restart 22m'!$B$1:$B$1067,0)))</f>
        <v/>
      </c>
      <c r="HV52" s="13" t="str">
        <f t="array" ref="HV52">IF(ISNA(INDEX('Restart 22m'!H$1:H$1067,MATCH('Combined Table'!$A52&amp;'Combined Table'!$B52,'Restart 22m'!$A$1:$A$1067&amp;'Restart 22m'!$B$1:$B$1067,0))),"",INDEX('Restart 22m'!H$1:H$1067,MATCH('Combined Table'!$A52&amp;'Combined Table'!$B52,'Restart 22m'!$A$1:$A$1067&amp;'Restart 22m'!$B$1:$B$1067,0)))</f>
        <v/>
      </c>
      <c r="HW52" s="13" t="str">
        <f t="array" ref="HW52">IF(ISNA(INDEX('Restart 22m'!I$1:I$1067,MATCH('Combined Table'!$A52&amp;'Combined Table'!$B52,'Restart 22m'!$A$1:$A$1067&amp;'Restart 22m'!$B$1:$B$1067,0))),"",INDEX('Restart 22m'!I$1:I$1067,MATCH('Combined Table'!$A52&amp;'Combined Table'!$B52,'Restart 22m'!$A$1:$A$1067&amp;'Restart 22m'!$B$1:$B$1067,0)))</f>
        <v/>
      </c>
      <c r="HX52" s="13" t="str">
        <f t="array" ref="HX52">IF(ISNA(INDEX('Restart 22m'!J$1:J$1067,MATCH('Combined Table'!$A52&amp;'Combined Table'!$B52,'Restart 22m'!$A$1:$A$1067&amp;'Restart 22m'!$B$1:$B$1067,0))),"",INDEX('Restart 22m'!J$1:J$1067,MATCH('Combined Table'!$A52&amp;'Combined Table'!$B52,'Restart 22m'!$A$1:$A$1067&amp;'Restart 22m'!$B$1:$B$1067,0)))</f>
        <v/>
      </c>
      <c r="HY52" s="13" t="str">
        <f t="array" ref="HY52">IF(ISNA(INDEX('Restart 22m'!K$1:K$1067,MATCH('Combined Table'!$A52&amp;'Combined Table'!$B52,'Restart 22m'!$A$1:$A$1067&amp;'Restart 22m'!$B$1:$B$1067,0))),"",INDEX('Restart 22m'!K$1:K$1067,MATCH('Combined Table'!$A52&amp;'Combined Table'!$B52,'Restart 22m'!$A$1:$A$1067&amp;'Restart 22m'!$B$1:$B$1067,0)))</f>
        <v/>
      </c>
      <c r="HZ52" s="13" t="str">
        <f t="array" ref="HZ52">IF(ISNA(INDEX('Restart 22m'!L$1:L$1067,MATCH('Combined Table'!$A52&amp;'Combined Table'!$B52,'Restart 22m'!$A$1:$A$1067&amp;'Restart 22m'!$B$1:$B$1067,0))),"",INDEX('Restart 22m'!L$1:L$1067,MATCH('Combined Table'!$A52&amp;'Combined Table'!$B52,'Restart 22m'!$A$1:$A$1067&amp;'Restart 22m'!$B$1:$B$1067,0)))</f>
        <v/>
      </c>
      <c r="IA52" s="13" t="str">
        <f t="array" ref="IA52">IF(ISNA(INDEX('Restart 22m'!M$1:M$1067,MATCH('Combined Table'!$A52&amp;'Combined Table'!$B52,'Restart 22m'!$A$1:$A$1067&amp;'Restart 22m'!$B$1:$B$1067,0))),"",INDEX('Restart 22m'!M$1:M$1067,MATCH('Combined Table'!$A52&amp;'Combined Table'!$B52,'Restart 22m'!$A$1:$A$1067&amp;'Restart 22m'!$B$1:$B$1067,0)))</f>
        <v/>
      </c>
      <c r="IB52" s="13" t="str">
        <f t="array" ref="IB52">IF(ISNA(INDEX('Restart 22m'!N$1:N$1067,MATCH('Combined Table'!$A52&amp;'Combined Table'!$B52,'Restart 22m'!$A$1:$A$1067&amp;'Restart 22m'!$B$1:$B$1067,0))),"",INDEX('Restart 22m'!N$1:N$1067,MATCH('Combined Table'!$A52&amp;'Combined Table'!$B52,'Restart 22m'!$A$1:$A$1067&amp;'Restart 22m'!$B$1:$B$1067,0)))</f>
        <v/>
      </c>
      <c r="IC52" s="13" t="str">
        <f t="array" ref="IC52">IF(ISNA(INDEX('Restart 22m'!O$1:O$1067,MATCH('Combined Table'!$A52&amp;'Combined Table'!$B52,'Restart 22m'!$A$1:$A$1067&amp;'Restart 22m'!$B$1:$B$1067,0))),"",INDEX('Restart 22m'!O$1:O$1067,MATCH('Combined Table'!$A52&amp;'Combined Table'!$B52,'Restart 22m'!$A$1:$A$1067&amp;'Restart 22m'!$B$1:$B$1067,0)))</f>
        <v/>
      </c>
      <c r="ID52" s="13" t="str">
        <f t="array" ref="ID52">IF(ISNA(INDEX('Restart 22m'!P$1:P$1067,MATCH('Combined Table'!$A52&amp;'Combined Table'!$B52,'Restart 22m'!$A$1:$A$1067&amp;'Restart 22m'!$B$1:$B$1067,0))),"",INDEX('Restart 22m'!P$1:P$1067,MATCH('Combined Table'!$A52&amp;'Combined Table'!$B52,'Restart 22m'!$A$1:$A$1067&amp;'Restart 22m'!$B$1:$B$1067,0)))</f>
        <v/>
      </c>
      <c r="IE52" s="13" t="str">
        <f t="array" ref="IE52">IF(ISNA(INDEX('Restart 22m'!Q$1:Q$1067,MATCH('Combined Table'!$A52&amp;'Combined Table'!$B52,'Restart 22m'!$A$1:$A$1067&amp;'Restart 22m'!$B$1:$B$1067,0))),"",INDEX('Restart 22m'!Q$1:Q$1067,MATCH('Combined Table'!$A52&amp;'Combined Table'!$B52,'Restart 22m'!$A$1:$A$1067&amp;'Restart 22m'!$B$1:$B$1067,0)))</f>
        <v/>
      </c>
      <c r="IF52" s="13" t="str">
        <f t="array" ref="IF52">IF(ISNA(INDEX('Restart 22m'!R$1:R$1067,MATCH('Combined Table'!$A52&amp;'Combined Table'!$B52,'Restart 22m'!$A$1:$A$1067&amp;'Restart 22m'!$B$1:$B$1067,0))),"",INDEX('Restart 22m'!R$1:R$1067,MATCH('Combined Table'!$A52&amp;'Combined Table'!$B52,'Restart 22m'!$A$1:$A$1067&amp;'Restart 22m'!$B$1:$B$1067,0)))</f>
        <v/>
      </c>
      <c r="IG52" s="13" t="str">
        <f t="array" ref="IG52">IF(ISNA(INDEX('Restart 22m'!S$1:S$1067,MATCH('Combined Table'!$A52&amp;'Combined Table'!$B52,'Restart 22m'!$A$1:$A$1067&amp;'Restart 22m'!$B$1:$B$1067,0))),"",INDEX('Restart 22m'!S$1:S$1067,MATCH('Combined Table'!$A52&amp;'Combined Table'!$B52,'Restart 22m'!$A$1:$A$1067&amp;'Restart 22m'!$B$1:$B$1067,0)))</f>
        <v/>
      </c>
      <c r="IH52" s="13" t="str">
        <f t="array" ref="IH52">IF(ISNA(INDEX('Restart 22m'!T$1:T$1067,MATCH('Combined Table'!$A52&amp;'Combined Table'!$B52,'Restart 22m'!$A$1:$A$1067&amp;'Restart 22m'!$B$1:$B$1067,0))),"",INDEX('Restart 22m'!T$1:T$1067,MATCH('Combined Table'!$A52&amp;'Combined Table'!$B52,'Restart 22m'!$A$1:$A$1067&amp;'Restart 22m'!$B$1:$B$1067,0)))</f>
        <v/>
      </c>
      <c r="II52" s="13" t="str">
        <f t="array" ref="II52">IF(ISNA(INDEX('Restart 22m'!U$1:U$1067,MATCH('Combined Table'!$A52&amp;'Combined Table'!$B52,'Restart 22m'!$A$1:$A$1067&amp;'Restart 22m'!$B$1:$B$1067,0))),"",INDEX('Restart 22m'!U$1:U$1067,MATCH('Combined Table'!$A52&amp;'Combined Table'!$B52,'Restart 22m'!$A$1:$A$1067&amp;'Restart 22m'!$B$1:$B$1067,0)))</f>
        <v/>
      </c>
      <c r="IJ52" s="13"/>
    </row>
    <row r="53" spans="1:244" x14ac:dyDescent="0.25">
      <c r="A53" s="5" t="s">
        <v>18</v>
      </c>
      <c r="B53" s="3">
        <v>4</v>
      </c>
      <c r="C53" s="13">
        <f t="array" ref="C53">INDEX('Points Table'!C$1:C$1067,MATCH('Combined Table'!$A53&amp;'Combined Table'!$B53,$A$1:$A$1067&amp;$B$1:$B$1067,0))</f>
        <v>31</v>
      </c>
      <c r="D53" s="13">
        <f t="array" ref="D53">INDEX('Points Table'!D$1:D$1067,MATCH('Combined Table'!$A53&amp;'Combined Table'!$B53,$A$1:$A$1067&amp;$B$1:$B$1067,0))</f>
        <v>3</v>
      </c>
      <c r="E53" s="13">
        <f t="array" ref="E53">INDEX('Points Table'!E$1:E$1067,MATCH('Combined Table'!$A53&amp;'Combined Table'!$B53,$A$1:$A$1067&amp;$B$1:$B$1067,0))</f>
        <v>2</v>
      </c>
      <c r="F53" s="13">
        <f t="array" ref="F53">INDEX('Points Table'!F$1:F$1067,MATCH('Combined Table'!$A53&amp;'Combined Table'!$B53,$A$1:$A$1067&amp;$B$1:$B$1067,0))</f>
        <v>4</v>
      </c>
      <c r="G53" s="13">
        <f t="array" ref="G53">INDEX('Points Table'!G$1:G$1067,MATCH('Combined Table'!$A53&amp;'Combined Table'!$B53,$A$1:$A$1067&amp;$B$1:$B$1067,0))</f>
        <v>75</v>
      </c>
      <c r="H53" s="13" t="str">
        <f t="array" ref="H53">INDEX('Points Table'!H$1:H$1067,MATCH('Combined Table'!$A53&amp;'Combined Table'!$B53,$A$1:$A$1067&amp;$B$1:$B$1067,0))</f>
        <v/>
      </c>
      <c r="I53" s="13" t="str">
        <f t="array" ref="I53">INDEX('Possesion Times'!C$1:C$1067,MATCH('Combined Table'!$A53&amp;'Combined Table'!$B53,$A$1:$A$1067&amp;$B$1:$B$1067,0))</f>
        <v>1:00</v>
      </c>
      <c r="J53" s="13" t="str">
        <f t="array" ref="J53">INDEX('Possesion Times'!D$1:D$1067,MATCH('Combined Table'!$A53&amp;'Combined Table'!$B53,$A$1:$A$1067&amp;$B$1:$B$1067,0))</f>
        <v>1:34</v>
      </c>
      <c r="K53" s="13" t="str">
        <f t="array" ref="K53">INDEX('Possesion Times'!E$1:E$1067,MATCH('Combined Table'!$A53&amp;'Combined Table'!$B53,$A$1:$A$1067&amp;$B$1:$B$1067,0))</f>
        <v>2:34</v>
      </c>
      <c r="L53" s="13">
        <f t="array" ref="L53">INDEX('Possesion Times'!F$1:F$1067,MATCH('Combined Table'!$A53&amp;'Combined Table'!$B53,$A$1:$A$1067&amp;$B$1:$B$1067,0))</f>
        <v>7.8</v>
      </c>
      <c r="M53" s="13" t="str">
        <f t="array" ref="M53">INDEX('Possesion Times'!G$1:G$1067,MATCH('Combined Table'!$A53&amp;'Combined Table'!$B53,$A$1:$A$1067&amp;$B$1:$B$1067,0))</f>
        <v>1:22</v>
      </c>
      <c r="N53" s="13" t="str">
        <f t="array" ref="N53">INDEX('Possesion Times'!H$1:H$1067,MATCH('Combined Table'!$A53&amp;'Combined Table'!$B53,$A$1:$A$1067&amp;$B$1:$B$1067,0))</f>
        <v>1:22</v>
      </c>
      <c r="O53" s="13" t="str">
        <f t="array" ref="O53">INDEX('Possesion Times'!I$1:I$1067,MATCH('Combined Table'!$A53&amp;'Combined Table'!$B53,$A$1:$A$1067&amp;$B$1:$B$1067,0))</f>
        <v>2:44</v>
      </c>
      <c r="P53" s="13">
        <f t="array" ref="P53">INDEX('Possesion Times'!J$1:J$1067,MATCH('Combined Table'!$A53&amp;'Combined Table'!$B53,$A$1:$A$1067&amp;$B$1:$B$1067,0))</f>
        <v>8.4</v>
      </c>
      <c r="Q53" s="13" t="str">
        <f t="array" ref="Q53">INDEX('Possesion Times'!K$1:K$1067,MATCH('Combined Table'!$A53&amp;'Combined Table'!$B53,$A$1:$A$1067&amp;$B$1:$B$1067,0))</f>
        <v>2:20</v>
      </c>
      <c r="R53" s="13" t="str">
        <f t="array" ref="R53">INDEX('Possesion Times'!L$1:L$1067,MATCH('Combined Table'!$A53&amp;'Combined Table'!$B53,$A$1:$A$1067&amp;$B$1:$B$1067,0))</f>
        <v>3:11</v>
      </c>
      <c r="S53" s="13" t="str">
        <f t="array" ref="S53">INDEX('Possesion Times'!M$1:M$1067,MATCH('Combined Table'!$A53&amp;'Combined Table'!$B53,$A$1:$A$1067&amp;$B$1:$B$1067,0))</f>
        <v>5:30</v>
      </c>
      <c r="T53" s="13">
        <f t="array" ref="T53">INDEX('Possesion Times'!N$1:N$1067,MATCH('Combined Table'!$A53&amp;'Combined Table'!$B53,$A$1:$A$1067&amp;$B$1:$B$1067,0))</f>
        <v>16.899999999999999</v>
      </c>
      <c r="U53" s="13" t="str">
        <f t="array" ref="U53">INDEX('Possesion Times'!O$1:O$1067,MATCH('Combined Table'!$A53&amp;'Combined Table'!$B53,$A$1:$A$1067&amp;$B$1:$B$1067,0))</f>
        <v>1:08</v>
      </c>
      <c r="V53" s="13" t="str">
        <f t="array" ref="V53">INDEX('Possesion Times'!P$1:P$1067,MATCH('Combined Table'!$A53&amp;'Combined Table'!$B53,$A$1:$A$1067&amp;$B$1:$B$1067,0))</f>
        <v>6:44</v>
      </c>
      <c r="W53" s="13" t="str">
        <f t="array" ref="W53">INDEX('Possesion Times'!Q$1:Q$1067,MATCH('Combined Table'!$A53&amp;'Combined Table'!$B53,$A$1:$A$1067&amp;$B$1:$B$1067,0))</f>
        <v>7:52</v>
      </c>
      <c r="X53" s="13">
        <f t="array" ref="X53">INDEX('Possesion Times'!R$1:R$1067,MATCH('Combined Table'!$A53&amp;'Combined Table'!$B53,$A$1:$A$1067&amp;$B$1:$B$1067,0))</f>
        <v>24.1</v>
      </c>
      <c r="Y53" s="13" t="str">
        <f t="array" ref="Y53">INDEX('Possesion Times'!S$1:S$1067,MATCH('Combined Table'!$A53&amp;'Combined Table'!$B53,$A$1:$A$1067&amp;$B$1:$B$1067,0))</f>
        <v>5:49</v>
      </c>
      <c r="Z53" s="13" t="str">
        <f t="array" ref="Z53">INDEX('Possesion Times'!T$1:T$1067,MATCH('Combined Table'!$A53&amp;'Combined Table'!$B53,$A$1:$A$1067&amp;$B$1:$B$1067,0))</f>
        <v>12:51</v>
      </c>
      <c r="AA53" s="13" t="str">
        <f t="array" ref="AA53">INDEX('Possesion Times'!U$1:U$1067,MATCH('Combined Table'!$A53&amp;'Combined Table'!$B53,$A$1:$A$1067&amp;$B$1:$B$1067,0))</f>
        <v>18:40</v>
      </c>
      <c r="AB53" s="13">
        <f t="array" ref="AB53">INDEX('Possesion Times'!V$1:V$1067,MATCH('Combined Table'!$A53&amp;'Combined Table'!$B53,$A$1:$A$1067&amp;$B$1:$B$1067,0))</f>
        <v>57.2</v>
      </c>
      <c r="AC53" s="1">
        <f t="array" ref="AC53">INDEX('Possession Source'!C$1:C$1067,MATCH('Combined Table'!$A53&amp;'Combined Table'!$B53,$A$1:$A$1067&amp;$B$1:$B$1067,0))</f>
        <v>13</v>
      </c>
      <c r="AD53" s="13">
        <f t="array" ref="AD53">INDEX('Possession Source'!D$1:D$1067,MATCH('Combined Table'!$A53&amp;'Combined Table'!$B53,$A$1:$A$1067&amp;$B$1:$B$1067,0))</f>
        <v>2</v>
      </c>
      <c r="AE53" s="13">
        <f t="array" ref="AE53">INDEX('Possession Source'!E$1:E$1067,MATCH('Combined Table'!$A53&amp;'Combined Table'!$B53,$A$1:$A$1067&amp;$B$1:$B$1067,0))</f>
        <v>4</v>
      </c>
      <c r="AF53" s="13">
        <f t="array" ref="AF53">INDEX('Possession Source'!F$1:F$1067,MATCH('Combined Table'!$A53&amp;'Combined Table'!$B53,$A$1:$A$1067&amp;$B$1:$B$1067,0))</f>
        <v>1</v>
      </c>
      <c r="AG53" s="13">
        <f t="array" ref="AG53">INDEX('Possession Source'!G$1:G$1067,MATCH('Combined Table'!$A53&amp;'Combined Table'!$B53,$A$1:$A$1067&amp;$B$1:$B$1067,0))</f>
        <v>20</v>
      </c>
      <c r="AH53" s="13">
        <f t="array" ref="AH53">INDEX('Possession Source'!H$1:H$1067,MATCH('Combined Table'!$A53&amp;'Combined Table'!$B53,$A$1:$A$1067&amp;$B$1:$B$1067,0))</f>
        <v>11</v>
      </c>
      <c r="AI53" s="13" t="str">
        <f t="array" ref="AI53">INDEX('Possession Source'!I$1:I$1067,MATCH('Combined Table'!$A53&amp;'Combined Table'!$B53,$A$1:$A$1067&amp;$B$1:$B$1067,0))</f>
        <v/>
      </c>
      <c r="AJ53" s="13">
        <f t="array" ref="AJ53">INDEX('Possession Source'!J$1:J$1067,MATCH('Combined Table'!$A53&amp;'Combined Table'!$B53,$A$1:$A$1067&amp;$B$1:$B$1067,0))</f>
        <v>5</v>
      </c>
      <c r="AK53" s="13">
        <f t="array" ref="AK53">INDEX('Possession Source'!K$1:K$1067,MATCH('Combined Table'!$A53&amp;'Combined Table'!$B53,$A$1:$A$1067&amp;$B$1:$B$1067,0))</f>
        <v>3</v>
      </c>
      <c r="AL53" s="13">
        <f t="array" ref="AL53">INDEX('Possession Source'!L$1:L$1067,MATCH('Combined Table'!$A53&amp;'Combined Table'!$B53,$A$1:$A$1067&amp;$B$1:$B$1067,0))</f>
        <v>2</v>
      </c>
      <c r="AM53" s="13" t="str">
        <f t="array" ref="AM53">INDEX('Possession Source'!M$1:M$1067,MATCH('Combined Table'!$A53&amp;'Combined Table'!$B53,$A$1:$A$1067&amp;$B$1:$B$1067,0))</f>
        <v/>
      </c>
      <c r="AN53" s="13" t="str">
        <f t="array" ref="AN53">INDEX('Possession Source'!N$1:N$1067,MATCH('Combined Table'!$A53&amp;'Combined Table'!$B53,$A$1:$A$1067&amp;$B$1:$B$1067,0))</f>
        <v/>
      </c>
      <c r="AO53" s="13" t="str">
        <f t="array" ref="AO53">INDEX('Possession Source'!O$1:O$1067,MATCH('Combined Table'!$A53&amp;'Combined Table'!$B53,$A$1:$A$1067&amp;$B$1:$B$1067,0))</f>
        <v/>
      </c>
      <c r="AP53" s="13">
        <f t="array" ref="AP53">INDEX('Possession Source'!P$1:P$1067,MATCH('Combined Table'!$A53&amp;'Combined Table'!$B53,$A$1:$A$1067&amp;$B$1:$B$1067,0))</f>
        <v>21</v>
      </c>
      <c r="AQ53" s="13">
        <f t="array" ref="AQ53">INDEX('Possession Source'!Q$1:Q$1067,MATCH('Combined Table'!$A53&amp;'Combined Table'!$B53,$A$1:$A$1067&amp;$B$1:$B$1067,0))</f>
        <v>41</v>
      </c>
      <c r="AR53" s="1" t="str">
        <f t="array" ref="AR53">INDEX('Penalties Frees conceded'!C$1:C$1067,MATCH('Combined Table'!$A53&amp;'Combined Table'!$B53,$A$1:$A$1067&amp;$B$1:$B$1067,0))</f>
        <v/>
      </c>
      <c r="AS53" s="13" t="str">
        <f t="array" ref="AS53">INDEX('Penalties Frees conceded'!D$1:D$1067,MATCH('Combined Table'!$A53&amp;'Combined Table'!$B53,$A$1:$A$1067&amp;$B$1:$B$1067,0))</f>
        <v/>
      </c>
      <c r="AT53" s="13" t="str">
        <f t="array" ref="AT53">INDEX('Penalties Frees conceded'!E$1:E$1067,MATCH('Combined Table'!$A53&amp;'Combined Table'!$B53,$A$1:$A$1067&amp;$B$1:$B$1067,0))</f>
        <v/>
      </c>
      <c r="AU53" s="13">
        <f t="array" ref="AU53">INDEX('Penalties Frees conceded'!F$1:F$1067,MATCH('Combined Table'!$A53&amp;'Combined Table'!$B53,$A$1:$A$1067&amp;$B$1:$B$1067,0))</f>
        <v>1</v>
      </c>
      <c r="AV53" s="13" t="str">
        <f t="array" ref="AV53">INDEX('Penalties Frees conceded'!G$1:G$1067,MATCH('Combined Table'!$A53&amp;'Combined Table'!$B53,$A$1:$A$1067&amp;$B$1:$B$1067,0))</f>
        <v/>
      </c>
      <c r="AW53" s="13" t="str">
        <f t="array" ref="AW53">INDEX('Penalties Frees conceded'!H$1:H$1067,MATCH('Combined Table'!$A53&amp;'Combined Table'!$B53,$A$1:$A$1067&amp;$B$1:$B$1067,0))</f>
        <v/>
      </c>
      <c r="AX53" s="13">
        <f t="array" ref="AX53">INDEX('Penalties Frees conceded'!I$1:I$1067,MATCH('Combined Table'!$A53&amp;'Combined Table'!$B53,$A$1:$A$1067&amp;$B$1:$B$1067,0))</f>
        <v>1</v>
      </c>
      <c r="AY53" s="13">
        <f t="array" ref="AY53">INDEX('Penalties Frees conceded'!J$1:J$1067,MATCH('Combined Table'!$A53&amp;'Combined Table'!$B53,$A$1:$A$1067&amp;$B$1:$B$1067,0))</f>
        <v>2</v>
      </c>
      <c r="AZ53" s="13">
        <f t="array" ref="AZ53">INDEX('Penalties Frees conceded'!K$1:K$1067,MATCH('Combined Table'!$A53&amp;'Combined Table'!$B53,$A$1:$A$1067&amp;$B$1:$B$1067,0))</f>
        <v>1</v>
      </c>
      <c r="BA53" s="13" t="str">
        <f t="array" ref="BA53">INDEX('Penalties Frees conceded'!L$1:L$1067,MATCH('Combined Table'!$A53&amp;'Combined Table'!$B53,$A$1:$A$1067&amp;$B$1:$B$1067,0))</f>
        <v/>
      </c>
      <c r="BB53" s="13">
        <f t="array" ref="BB53">INDEX('Penalties Frees conceded'!M$1:M$1067,MATCH('Combined Table'!$A53&amp;'Combined Table'!$B53,$A$1:$A$1067&amp;$B$1:$B$1067,0))</f>
        <v>1</v>
      </c>
      <c r="BC53" s="13" t="str">
        <f t="array" ref="BC53">INDEX('Penalties Frees conceded'!N$1:N$1067,MATCH('Combined Table'!$A53&amp;'Combined Table'!$B53,$A$1:$A$1067&amp;$B$1:$B$1067,0))</f>
        <v/>
      </c>
      <c r="BD53" s="13" t="str">
        <f t="array" ref="BD53">INDEX('Penalties Frees conceded'!O$1:O$1067,MATCH('Combined Table'!$A53&amp;'Combined Table'!$B53,$A$1:$A$1067&amp;$B$1:$B$1067,0))</f>
        <v/>
      </c>
      <c r="BE53" s="13">
        <f t="array" ref="BE53">INDEX('Penalties Frees conceded'!P$1:P$1067,MATCH('Combined Table'!$A53&amp;'Combined Table'!$B53,$A$1:$A$1067&amp;$B$1:$B$1067,0))</f>
        <v>4</v>
      </c>
      <c r="BF53" s="13">
        <f t="array" ref="BF53">INDEX('Penalties Frees conceded'!Q$1:Q$1067,MATCH('Combined Table'!$A53&amp;'Combined Table'!$B53,$A$1:$A$1067&amp;$B$1:$B$1067,0))</f>
        <v>5</v>
      </c>
      <c r="BG53" s="1">
        <f t="array" ref="BG53">INDEX('Attack Possession'!C$1:C$1067,MATCH('Combined Table'!$A53&amp;'Combined Table'!$B53,$A$1:$A$1067&amp;$B$1:$B$1067,0))</f>
        <v>8</v>
      </c>
      <c r="BH53" s="13">
        <f t="array" ref="BH53">INDEX('Attack Possession'!D$1:D$1067,MATCH('Combined Table'!$A53&amp;'Combined Table'!$B53,$A$1:$A$1067&amp;$B$1:$B$1067,0))</f>
        <v>34</v>
      </c>
      <c r="BI53" s="13">
        <f t="array" ref="BI53">INDEX('Attack Possession'!E$1:E$1067,MATCH('Combined Table'!$A53&amp;'Combined Table'!$B53,$A$1:$A$1067&amp;$B$1:$B$1067,0))</f>
        <v>58.6</v>
      </c>
      <c r="BJ53" s="13">
        <f t="array" ref="BJ53">INDEX('Attack Possession'!F$1:F$1067,MATCH('Combined Table'!$A53&amp;'Combined Table'!$B53,$A$1:$A$1067&amp;$B$1:$B$1067,0))</f>
        <v>2.2999999999999998</v>
      </c>
      <c r="BK53" s="13">
        <f t="array" ref="BK53">INDEX('Attack Possession'!G$1:G$1067,MATCH('Combined Table'!$A53&amp;'Combined Table'!$B53,$A$1:$A$1067&amp;$B$1:$B$1067,0))</f>
        <v>19</v>
      </c>
      <c r="BL53" s="13">
        <f t="array" ref="BL53">INDEX('Attack Possession'!H$1:H$1067,MATCH('Combined Table'!$A53&amp;'Combined Table'!$B53,$A$1:$A$1067&amp;$B$1:$B$1067,0))</f>
        <v>10</v>
      </c>
      <c r="BM53" s="13">
        <f t="array" ref="BM53">INDEX('Attack Possession'!I$1:I$1067,MATCH('Combined Table'!$A53&amp;'Combined Table'!$B53,$A$1:$A$1067&amp;$B$1:$B$1067,0))</f>
        <v>4</v>
      </c>
      <c r="BN53" s="13">
        <f t="array" ref="BN53">INDEX('Attack Possession'!J$1:J$1067,MATCH('Combined Table'!$A53&amp;'Combined Table'!$B53,$A$1:$A$1067&amp;$B$1:$B$1067,0))</f>
        <v>1</v>
      </c>
      <c r="BO53" s="13">
        <f t="array" ref="BO53">INDEX('Attack Possession'!K$1:K$1067,MATCH('Combined Table'!$A53&amp;'Combined Table'!$B53,$A$1:$A$1067&amp;$B$1:$B$1067,0))</f>
        <v>4</v>
      </c>
      <c r="BP53" s="13">
        <f t="array" ref="BP53">INDEX('Attack Possession'!L$1:L$1067,MATCH('Combined Table'!$A53&amp;'Combined Table'!$B53,$A$1:$A$1067&amp;$B$1:$B$1067,0))</f>
        <v>2</v>
      </c>
      <c r="BQ53" s="13">
        <f t="array" ref="BQ53">INDEX('Attack Possession'!M$1:M$1067,MATCH('Combined Table'!$A53&amp;'Combined Table'!$B53,$A$1:$A$1067&amp;$B$1:$B$1067,0))</f>
        <v>1</v>
      </c>
      <c r="BR53" s="13" t="str">
        <f t="array" ref="BR53">INDEX('Attack Possession'!N$1:N$1067,MATCH('Combined Table'!$A53&amp;'Combined Table'!$B53,$A$1:$A$1067&amp;$B$1:$B$1067,0))</f>
        <v/>
      </c>
      <c r="BS53" s="13" t="str">
        <f t="array" ref="BS53">INDEX('Attack Possession'!O$1:O$1067,MATCH('Combined Table'!$A53&amp;'Combined Table'!$B53,$A$1:$A$1067&amp;$B$1:$B$1067,0))</f>
        <v/>
      </c>
      <c r="BT53" s="13">
        <f t="array" ref="BT53">INDEX('Attack Possession'!P$1:P$1067,MATCH('Combined Table'!$A53&amp;'Combined Table'!$B53,$A$1:$A$1067&amp;$B$1:$B$1067,0))</f>
        <v>41</v>
      </c>
      <c r="BU53" s="13">
        <f t="array" ref="BU53">INDEX('Attack Possession'!Q$1:Q$1067,MATCH('Combined Table'!$A53&amp;'Combined Table'!$B53,$A$1:$A$1067&amp;$B$1:$B$1067,0))</f>
        <v>94</v>
      </c>
      <c r="BV53" s="1">
        <f t="array" ref="BV53">INDEX('Kicks in Play'!C$1:C$1067,MATCH('Combined Table'!$A53&amp;'Combined Table'!$B53,$A$1:$A$1067&amp;$B$1:$B$1067,0))</f>
        <v>9</v>
      </c>
      <c r="BW53" s="13">
        <f t="array" ref="BW53">INDEX('Kicks in Play'!D$1:D$1067,MATCH('Combined Table'!$A53&amp;'Combined Table'!$B53,$A$1:$A$1067&amp;$B$1:$B$1067,0))</f>
        <v>346</v>
      </c>
      <c r="BX53" s="13">
        <f t="array" ref="BX53">INDEX('Kicks in Play'!E$1:E$1067,MATCH('Combined Table'!$A53&amp;'Combined Table'!$B53,$A$1:$A$1067&amp;$B$1:$B$1067,0))</f>
        <v>38.4</v>
      </c>
      <c r="BY53" s="13">
        <f t="array" ref="BY53">INDEX('Kicks in Play'!F$1:F$1067,MATCH('Combined Table'!$A53&amp;'Combined Table'!$B53,$A$1:$A$1067&amp;$B$1:$B$1067,0))</f>
        <v>8</v>
      </c>
      <c r="BZ53" s="13">
        <f t="array" ref="BZ53">INDEX('Kicks in Play'!G$1:G$1067,MATCH('Combined Table'!$A53&amp;'Combined Table'!$B53,$A$1:$A$1067&amp;$B$1:$B$1067,0))</f>
        <v>278</v>
      </c>
      <c r="CA53" s="13">
        <f t="array" ref="CA53">INDEX('Kicks in Play'!H$1:H$1067,MATCH('Combined Table'!$A53&amp;'Combined Table'!$B53,$A$1:$A$1067&amp;$B$1:$B$1067,0))</f>
        <v>4</v>
      </c>
      <c r="CB53" s="13">
        <f t="array" ref="CB53">INDEX('Kicks in Play'!I$1:I$1067,MATCH('Combined Table'!$A53&amp;'Combined Table'!$B53,$A$1:$A$1067&amp;$B$1:$B$1067,0))</f>
        <v>125</v>
      </c>
      <c r="CC53" s="13" t="str">
        <f t="array" ref="CC53">INDEX('Kicks in Play'!J$1:J$1067,MATCH('Combined Table'!$A53&amp;'Combined Table'!$B53,$A$1:$A$1067&amp;$B$1:$B$1067,0))</f>
        <v/>
      </c>
      <c r="CD53" s="13" t="str">
        <f t="array" ref="CD53">INDEX('Kicks in Play'!K$1:K$1067,MATCH('Combined Table'!$A53&amp;'Combined Table'!$B53,$A$1:$A$1067&amp;$B$1:$B$1067,0))</f>
        <v/>
      </c>
      <c r="CE53" s="13">
        <f t="array" ref="CE53">INDEX('Kicks in Play'!L$1:L$1067,MATCH('Combined Table'!$A53&amp;'Combined Table'!$B53,$A$1:$A$1067&amp;$B$1:$B$1067,0))</f>
        <v>2</v>
      </c>
      <c r="CF53" s="13">
        <f t="array" ref="CF53">INDEX('Kicks in Play'!M$1:M$1067,MATCH('Combined Table'!$A53&amp;'Combined Table'!$B53,$A$1:$A$1067&amp;$B$1:$B$1067,0))</f>
        <v>22</v>
      </c>
      <c r="CG53" s="13">
        <f t="array" ref="CG53">INDEX('Kicks in Play'!N$1:N$1067,MATCH('Combined Table'!$A53&amp;'Combined Table'!$B53,$A$1:$A$1067&amp;$B$1:$B$1067,0))</f>
        <v>7</v>
      </c>
      <c r="CH53" s="13">
        <f t="array" ref="CH53">INDEX('Kicks in Play'!O$1:O$1067,MATCH('Combined Table'!$A53&amp;'Combined Table'!$B53,$A$1:$A$1067&amp;$B$1:$B$1067,0))</f>
        <v>84</v>
      </c>
      <c r="CI53" s="13">
        <f t="array" ref="CI53">INDEX('Kicks in Play'!P$1:P$1067,MATCH('Combined Table'!$A53&amp;'Combined Table'!$B53,$A$1:$A$1067&amp;$B$1:$B$1067,0))</f>
        <v>3</v>
      </c>
      <c r="CJ53" s="13">
        <f t="array" ref="CJ53">INDEX('Kicks in Play'!Q$1:Q$1067,MATCH('Combined Table'!$A53&amp;'Combined Table'!$B53,$A$1:$A$1067&amp;$B$1:$B$1067,0))</f>
        <v>30</v>
      </c>
      <c r="CK53" s="13">
        <f t="array" ref="CK53">INDEX('Kicks in Play'!R$1:R$1067,MATCH('Combined Table'!$A53&amp;'Combined Table'!$B53,$A$1:$A$1067&amp;$B$1:$B$1067,0))</f>
        <v>855</v>
      </c>
      <c r="CL53" s="1">
        <f t="array" ref="CL53">INDEX('Defence Report'!C$1:C$1067,MATCH('Combined Table'!$A53&amp;'Combined Table'!$B53,$A$1:$A$1067&amp;$B$1:$B$1067,0))</f>
        <v>95</v>
      </c>
      <c r="CM53" s="13">
        <f t="array" ref="CM53">INDEX('Defence Report'!D$1:D$1067,MATCH('Combined Table'!$A53&amp;'Combined Table'!$B53,$A$1:$A$1067&amp;$B$1:$B$1067,0))</f>
        <v>23</v>
      </c>
      <c r="CN53" s="13">
        <f t="array" ref="CN53">INDEX('Defence Report'!E$1:E$1067,MATCH('Combined Table'!$A53&amp;'Combined Table'!$B53,$A$1:$A$1067&amp;$B$1:$B$1067,0))</f>
        <v>1</v>
      </c>
      <c r="CO53" s="13">
        <f t="array" ref="CO53">INDEX('Defence Report'!F$1:F$1067,MATCH('Combined Table'!$A53&amp;'Combined Table'!$B53,$A$1:$A$1067&amp;$B$1:$B$1067,0))</f>
        <v>72</v>
      </c>
      <c r="CP53" s="13">
        <f t="array" ref="CP53">INDEX('Defence Report'!G$1:G$1067,MATCH('Combined Table'!$A53&amp;'Combined Table'!$B53,$A$1:$A$1067&amp;$B$1:$B$1067,0))</f>
        <v>23</v>
      </c>
      <c r="CQ53" s="13">
        <f t="array" ref="CQ53">INDEX('Defence Report'!H$1:H$1067,MATCH('Combined Table'!$A53&amp;'Combined Table'!$B53,$A$1:$A$1067&amp;$B$1:$B$1067,0))</f>
        <v>75.8</v>
      </c>
      <c r="CR53" s="13">
        <f t="array" ref="CR53">INDEX('Defence Report'!I$1:I$1067,MATCH('Combined Table'!$A53&amp;'Combined Table'!$B53,$A$1:$A$1067&amp;$B$1:$B$1067,0))</f>
        <v>79.8</v>
      </c>
      <c r="CS53" s="13">
        <f t="array" ref="CS53">INDEX('Defence Report'!J$1:J$1067,MATCH('Combined Table'!$A53&amp;'Combined Table'!$B53,$A$1:$A$1067&amp;$B$1:$B$1067,0))</f>
        <v>11</v>
      </c>
      <c r="CT53" s="13">
        <f t="array" ref="CT53">INDEX('Defence Report'!K$1:K$1067,MATCH('Combined Table'!$A53&amp;'Combined Table'!$B53,$A$1:$A$1067&amp;$B$1:$B$1067,0))</f>
        <v>65</v>
      </c>
      <c r="CU53" s="13">
        <f t="array" ref="CU53">INDEX('Defence Report'!L$1:L$1067,MATCH('Combined Table'!$A53&amp;'Combined Table'!$B53,$A$1:$A$1067&amp;$B$1:$B$1067,0))</f>
        <v>43</v>
      </c>
      <c r="CV53" s="13">
        <f t="array" ref="CV53">INDEX('Defence Report'!M$1:M$1067,MATCH('Combined Table'!$A53&amp;'Combined Table'!$B53,$A$1:$A$1067&amp;$B$1:$B$1067,0))</f>
        <v>63.9</v>
      </c>
      <c r="CW53" s="13">
        <f t="array" ref="CW53">INDEX('Defence Report'!N$1:N$1067,MATCH('Combined Table'!$A53&amp;'Combined Table'!$B53,$A$1:$A$1067&amp;$B$1:$B$1067,0))</f>
        <v>57</v>
      </c>
      <c r="CX53" s="13">
        <f t="array" ref="CX53">INDEX('Defence Report'!O$1:O$1067,MATCH('Combined Table'!$A53&amp;'Combined Table'!$B53,$A$1:$A$1067&amp;$B$1:$B$1067,0))</f>
        <v>13</v>
      </c>
      <c r="CY53" s="13">
        <f t="array" ref="CY53">INDEX('Defence Report'!P$1:P$1067,MATCH('Combined Table'!$A53&amp;'Combined Table'!$B53,$A$1:$A$1067&amp;$B$1:$B$1067,0))</f>
        <v>31</v>
      </c>
      <c r="CZ53" s="13">
        <f t="array" ref="CZ53">INDEX('Defence Report'!Q$1:Q$1067,MATCH('Combined Table'!$A53&amp;'Combined Table'!$B53,$A$1:$A$1067&amp;$B$1:$B$1067,0))</f>
        <v>44</v>
      </c>
      <c r="DA53" s="13">
        <f t="array" ref="DA53">INDEX('Defence Report'!R$1:R$1067,MATCH('Combined Table'!$A53&amp;'Combined Table'!$B53,$A$1:$A$1067&amp;$B$1:$B$1067,0))</f>
        <v>4</v>
      </c>
      <c r="DB53" s="13">
        <f t="array" ref="DB53">INDEX('Defence Report'!S$1:S$1067,MATCH('Combined Table'!$A53&amp;'Combined Table'!$B53,$A$1:$A$1067&amp;$B$1:$B$1067,0))</f>
        <v>2</v>
      </c>
      <c r="DC53" s="13">
        <f t="array" ref="DC53">INDEX('Defence Report'!T$1:T$1067,MATCH('Combined Table'!$A53&amp;'Combined Table'!$B53,$A$1:$A$1067&amp;$B$1:$B$1067,0))</f>
        <v>2</v>
      </c>
      <c r="DD53" s="13">
        <f t="array" ref="DD53">INDEX('Defence Report'!U$1:U$1067,MATCH('Combined Table'!$A53&amp;'Combined Table'!$B53,$A$1:$A$1067&amp;$B$1:$B$1067,0))</f>
        <v>6</v>
      </c>
      <c r="DE53" s="13">
        <f t="array" ref="DE53">INDEX('Defence Report'!V$1:V$1067,MATCH('Combined Table'!$A53&amp;'Combined Table'!$B53,$A$1:$A$1067&amp;$B$1:$B$1067,0))</f>
        <v>0</v>
      </c>
      <c r="DF53" s="13">
        <f t="array" ref="DF53">INDEX('Defence Report'!W$1:W$1067,MATCH('Combined Table'!$A53&amp;'Combined Table'!$B53,$A$1:$A$1067&amp;$B$1:$B$1067,0))</f>
        <v>0</v>
      </c>
      <c r="DG53" s="13">
        <f t="array" ref="DG53">INDEX('Defence Report'!X$1:X$1067,MATCH('Combined Table'!$A53&amp;'Combined Table'!$B53,$A$1:$A$1067&amp;$B$1:$B$1067,0))</f>
        <v>4</v>
      </c>
      <c r="DH53" s="1">
        <f t="array" ref="DH53">INDEX('Ruck Speed'!C$1:C$1067,MATCH('Combined Table'!$A53&amp;'Combined Table'!$B53,$A$1:$A$1067&amp;$B$1:$B$1067,0))</f>
        <v>4</v>
      </c>
      <c r="DI53" s="13">
        <f t="array" ref="DI53">INDEX('Ruck Speed'!D$1:D$1067,MATCH('Combined Table'!$A53&amp;'Combined Table'!$B53,$A$1:$A$1067&amp;$B$1:$B$1067,0))</f>
        <v>25</v>
      </c>
      <c r="DJ53" s="13">
        <f t="array" ref="DJ53">INDEX('Ruck Speed'!E$1:E$1067,MATCH('Combined Table'!$A53&amp;'Combined Table'!$B53,$A$1:$A$1067&amp;$B$1:$B$1067,0))</f>
        <v>25</v>
      </c>
      <c r="DK53" s="13">
        <f t="array" ref="DK53">INDEX('Ruck Speed'!F$1:F$1067,MATCH('Combined Table'!$A53&amp;'Combined Table'!$B53,$A$1:$A$1067&amp;$B$1:$B$1067,0))</f>
        <v>54</v>
      </c>
      <c r="DL53" s="13">
        <f t="array" ref="DL53">INDEX('Ruck Speed'!G$1:G$1067,MATCH('Combined Table'!$A53&amp;'Combined Table'!$B53,$A$1:$A$1067&amp;$B$1:$B$1067,0))</f>
        <v>46.3</v>
      </c>
      <c r="DM53" s="13">
        <f t="array" ref="DM53">INDEX('Ruck Speed'!H$1:H$1067,MATCH('Combined Table'!$A53&amp;'Combined Table'!$B53,$A$1:$A$1067&amp;$B$1:$B$1067,0))</f>
        <v>1</v>
      </c>
      <c r="DN53" s="13">
        <f t="array" ref="DN53">INDEX('Ruck Speed'!I$1:I$1067,MATCH('Combined Table'!$A53&amp;'Combined Table'!$B53,$A$1:$A$1067&amp;$B$1:$B$1067,0))</f>
        <v>13</v>
      </c>
      <c r="DO53" s="13">
        <f t="array" ref="DO53">INDEX('Ruck Speed'!J$1:J$1067,MATCH('Combined Table'!$A53&amp;'Combined Table'!$B53,$A$1:$A$1067&amp;$B$1:$B$1067,0))</f>
        <v>15</v>
      </c>
      <c r="DP53" s="13">
        <f t="array" ref="DP53">INDEX('Ruck Speed'!K$1:K$1067,MATCH('Combined Table'!$A53&amp;'Combined Table'!$B53,$A$1:$A$1067&amp;$B$1:$B$1067,0))</f>
        <v>24</v>
      </c>
      <c r="DQ53" s="13">
        <f t="array" ref="DQ53">INDEX('Ruck Speed'!L$1:L$1067,MATCH('Combined Table'!$A53&amp;'Combined Table'!$B53,$A$1:$A$1067&amp;$B$1:$B$1067,0))</f>
        <v>52</v>
      </c>
      <c r="DR53" s="13">
        <f t="array" ref="DR53">INDEX('Ruck Speed'!M$1:M$1067,MATCH('Combined Table'!$A53&amp;'Combined Table'!$B53,$A$1:$A$1067&amp;$B$1:$B$1067,0))</f>
        <v>46.2</v>
      </c>
      <c r="DS53" s="13">
        <f t="array" ref="DS53">INDEX('Ruck Speed'!N$1:N$1067,MATCH('Combined Table'!$A53&amp;'Combined Table'!$B53,$A$1:$A$1067&amp;$B$1:$B$1067,0))</f>
        <v>5</v>
      </c>
      <c r="DT53" s="1">
        <f t="array" ref="DT53">IF(ISNA(INDEX('Maul Outcomes - Attack'!C$1:C$1067,MATCH('Combined Table'!$A53&amp;'Combined Table'!$B53,'Maul Outcomes - Attack'!$A$1:$A$1067&amp;'Maul Outcomes - Attack'!$B$1:$B$1067,0))),"",INDEX('Maul Outcomes - Attack'!C$1:C$1067,MATCH('Combined Table'!$A53&amp;'Combined Table'!$B53,'Maul Outcomes - Attack'!$A$1:$A$1067&amp;'Maul Outcomes - Attack'!$B$1:$B$1067,0)))</f>
        <v>6</v>
      </c>
      <c r="DU53" s="13" t="str">
        <f t="array" ref="DU53">IF(ISNA(INDEX('Maul Outcomes - Attack'!D$1:D$1067,MATCH('Combined Table'!$A53&amp;'Combined Table'!$B53,'Maul Outcomes - Attack'!$A$1:$A$1067&amp;'Maul Outcomes - Attack'!$B$1:$B$1067,0))),"",INDEX('Maul Outcomes - Attack'!D$1:D$1067,MATCH('Combined Table'!$A53&amp;'Combined Table'!$B53,'Maul Outcomes - Attack'!$A$1:$A$1067&amp;'Maul Outcomes - Attack'!$B$1:$B$1067,0)))</f>
        <v/>
      </c>
      <c r="DV53" s="13">
        <f t="array" ref="DV53">IF(ISNA(INDEX('Maul Outcomes - Attack'!E$1:E$1067,MATCH('Combined Table'!$A53&amp;'Combined Table'!$B53,'Maul Outcomes - Attack'!$A$1:$A$1067&amp;'Maul Outcomes - Attack'!$B$1:$B$1067,0))),"",INDEX('Maul Outcomes - Attack'!E$1:E$1067,MATCH('Combined Table'!$A53&amp;'Combined Table'!$B53,'Maul Outcomes - Attack'!$A$1:$A$1067&amp;'Maul Outcomes - Attack'!$B$1:$B$1067,0)))</f>
        <v>6</v>
      </c>
      <c r="DW53" s="13">
        <f t="array" ref="DW53">IF(ISNA(INDEX('Maul Outcomes - Attack'!F$1:F$1067,MATCH('Combined Table'!$A53&amp;'Combined Table'!$B53,'Maul Outcomes - Attack'!$A$1:$A$1067&amp;'Maul Outcomes - Attack'!$B$1:$B$1067,0))),"",INDEX('Maul Outcomes - Attack'!F$1:F$1067,MATCH('Combined Table'!$A53&amp;'Combined Table'!$B53,'Maul Outcomes - Attack'!$A$1:$A$1067&amp;'Maul Outcomes - Attack'!$B$1:$B$1067,0)))</f>
        <v>2</v>
      </c>
      <c r="DX53" s="13" t="str">
        <f t="array" ref="DX53">IF(ISNA(INDEX('Maul Outcomes - Attack'!G$1:G$1067,MATCH('Combined Table'!$A53&amp;'Combined Table'!$B53,'Maul Outcomes - Attack'!$A$1:$A$1067&amp;'Maul Outcomes - Attack'!$B$1:$B$1067,0))),"",INDEX('Maul Outcomes - Attack'!G$1:G$1067,MATCH('Combined Table'!$A53&amp;'Combined Table'!$B53,'Maul Outcomes - Attack'!$A$1:$A$1067&amp;'Maul Outcomes - Attack'!$B$1:$B$1067,0)))</f>
        <v/>
      </c>
      <c r="DY53" s="13" t="str">
        <f t="array" ref="DY53">IF(ISNA(INDEX('Maul Outcomes - Attack'!H$1:H$1067,MATCH('Combined Table'!$A53&amp;'Combined Table'!$B53,'Maul Outcomes - Attack'!$A$1:$A$1067&amp;'Maul Outcomes - Attack'!$B$1:$B$1067,0))),"",INDEX('Maul Outcomes - Attack'!H$1:H$1067,MATCH('Combined Table'!$A53&amp;'Combined Table'!$B53,'Maul Outcomes - Attack'!$A$1:$A$1067&amp;'Maul Outcomes - Attack'!$B$1:$B$1067,0)))</f>
        <v/>
      </c>
      <c r="DZ53" s="13">
        <f t="array" ref="DZ53">IF(ISNA(INDEX('Maul Outcomes - Attack'!I$1:I$1067,MATCH('Combined Table'!$A53&amp;'Combined Table'!$B53,'Maul Outcomes - Attack'!$A$1:$A$1067&amp;'Maul Outcomes - Attack'!$B$1:$B$1067,0))),"",INDEX('Maul Outcomes - Attack'!I$1:I$1067,MATCH('Combined Table'!$A53&amp;'Combined Table'!$B53,'Maul Outcomes - Attack'!$A$1:$A$1067&amp;'Maul Outcomes - Attack'!$B$1:$B$1067,0)))</f>
        <v>2</v>
      </c>
      <c r="EA53" s="13">
        <f t="array" ref="EA53">IF(ISNA(INDEX('Maul Outcomes - Attack'!J$1:J$1067,MATCH('Combined Table'!$A53&amp;'Combined Table'!$B53,'Maul Outcomes - Attack'!$A$1:$A$1067&amp;'Maul Outcomes - Attack'!$B$1:$B$1067,0))),"",INDEX('Maul Outcomes - Attack'!J$1:J$1067,MATCH('Combined Table'!$A53&amp;'Combined Table'!$B53,'Maul Outcomes - Attack'!$A$1:$A$1067&amp;'Maul Outcomes - Attack'!$B$1:$B$1067,0)))</f>
        <v>8</v>
      </c>
      <c r="EB53" s="13" t="e">
        <f t="array" ref="EB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C53" s="13" t="e">
        <f t="array" ref="EC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D53" s="13" t="e">
        <f t="array" ref="ED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E53" s="13" t="e">
        <f t="array" ref="EE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F53" s="13" t="e">
        <f t="array" ref="EF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G53" s="13" t="e">
        <f t="array" ref="EG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H53" s="13" t="e">
        <f t="array" ref="EH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I53" s="13" t="e">
        <f t="array" ref="EI53">IF(ISNA(INDEX('Maul Outcomes - Attack'!#REF!,MATCH('Combined Table'!$A53&amp;'Combined Table'!$B53,'Maul Outcomes - Attack'!$A$1:$A$1067&amp;'Maul Outcomes - Attack'!$B$1:$B$1067,0))),"",INDEX('Maul Outcomes - Attack'!#REF!,MATCH('Combined Table'!$A53&amp;'Combined Table'!$B53,'Maul Outcomes - Attack'!$A$1:$A$1067&amp;'Maul Outcomes - Attack'!$B$1:$B$1067,0)))</f>
        <v>#REF!</v>
      </c>
      <c r="EJ53" s="1">
        <f t="array" ref="EJ53">IF(ISNA(INDEX('Lineout Success'!C$1:C$1067,MATCH('Combined Table'!$A53&amp;'Combined Table'!$B53,'Lineout Success'!$A$1:$A$1067&amp;'Lineout Success'!$B$1:$B$1067,0))),"",INDEX('Lineout Success'!C$1:C$1067,MATCH('Combined Table'!$A53&amp;'Combined Table'!$B53,'Lineout Success'!$A$1:$A$1067&amp;'Lineout Success'!$B$1:$B$1067,0)))</f>
        <v>14</v>
      </c>
      <c r="EK53" s="13">
        <f t="array" ref="EK53">IF(ISNA(INDEX('Lineout Success'!D$1:D$1067,MATCH('Combined Table'!$A53&amp;'Combined Table'!$B53,'Lineout Success'!$A$1:$A$1067&amp;'Lineout Success'!$B$1:$B$1067,0))),"",INDEX('Lineout Success'!D$1:D$1067,MATCH('Combined Table'!$A53&amp;'Combined Table'!$B53,'Lineout Success'!$A$1:$A$1067&amp;'Lineout Success'!$B$1:$B$1067,0)))</f>
        <v>87.5</v>
      </c>
      <c r="EL53" s="13">
        <f t="array" ref="EL53">IF(ISNA(INDEX('Lineout Success'!E$1:E$1067,MATCH('Combined Table'!$A53&amp;'Combined Table'!$B53,'Lineout Success'!$A$1:$A$1067&amp;'Lineout Success'!$B$1:$B$1067,0))),"",INDEX('Lineout Success'!E$1:E$1067,MATCH('Combined Table'!$A53&amp;'Combined Table'!$B53,'Lineout Success'!$A$1:$A$1067&amp;'Lineout Success'!$B$1:$B$1067,0)))</f>
        <v>2</v>
      </c>
      <c r="EM53" s="13">
        <f t="array" ref="EM53">IF(ISNA(INDEX('Lineout Success'!F$1:F$1067,MATCH('Combined Table'!$A53&amp;'Combined Table'!$B53,'Lineout Success'!$A$1:$A$1067&amp;'Lineout Success'!$B$1:$B$1067,0))),"",INDEX('Lineout Success'!F$1:F$1067,MATCH('Combined Table'!$A53&amp;'Combined Table'!$B53,'Lineout Success'!$A$1:$A$1067&amp;'Lineout Success'!$B$1:$B$1067,0)))</f>
        <v>12.5</v>
      </c>
      <c r="EN53" s="13">
        <f t="array" ref="EN53">IF(ISNA(INDEX('Lineout Success'!G$1:G$1067,MATCH('Combined Table'!$A53&amp;'Combined Table'!$B53,'Lineout Success'!$A$1:$A$1067&amp;'Lineout Success'!$B$1:$B$1067,0))),"",INDEX('Lineout Success'!G$1:G$1067,MATCH('Combined Table'!$A53&amp;'Combined Table'!$B53,'Lineout Success'!$A$1:$A$1067&amp;'Lineout Success'!$B$1:$B$1067,0)))</f>
        <v>16</v>
      </c>
      <c r="EO53" s="13">
        <f t="array" ref="EO53">IF(ISNA(INDEX('Lineout Success'!H$1:H$1067,MATCH('Combined Table'!$A53&amp;'Combined Table'!$B53,'Lineout Success'!$A$1:$A$1067&amp;'Lineout Success'!$B$1:$B$1067,0))),"",INDEX('Lineout Success'!H$1:H$1067,MATCH('Combined Table'!$A53&amp;'Combined Table'!$B53,'Lineout Success'!$A$1:$A$1067&amp;'Lineout Success'!$B$1:$B$1067,0)))</f>
        <v>4</v>
      </c>
      <c r="EP53" s="13">
        <f t="array" ref="EP53">IF(ISNA(INDEX('Lineout Success'!I$1:I$1067,MATCH('Combined Table'!$A53&amp;'Combined Table'!$B53,'Lineout Success'!$A$1:$A$1067&amp;'Lineout Success'!$B$1:$B$1067,0))),"",INDEX('Lineout Success'!I$1:I$1067,MATCH('Combined Table'!$A53&amp;'Combined Table'!$B53,'Lineout Success'!$A$1:$A$1067&amp;'Lineout Success'!$B$1:$B$1067,0)))</f>
        <v>44.4</v>
      </c>
      <c r="EQ53" s="13">
        <f t="array" ref="EQ53">IF(ISNA(INDEX('Lineout Success'!J$1:J$1067,MATCH('Combined Table'!$A53&amp;'Combined Table'!$B53,'Lineout Success'!$A$1:$A$1067&amp;'Lineout Success'!$B$1:$B$1067,0))),"",INDEX('Lineout Success'!J$1:J$1067,MATCH('Combined Table'!$A53&amp;'Combined Table'!$B53,'Lineout Success'!$A$1:$A$1067&amp;'Lineout Success'!$B$1:$B$1067,0)))</f>
        <v>5</v>
      </c>
      <c r="ER53" s="13">
        <f t="array" ref="ER53">IF(ISNA(INDEX('Lineout Success'!K$1:K$1067,MATCH('Combined Table'!$A53&amp;'Combined Table'!$B53,'Lineout Success'!$A$1:$A$1067&amp;'Lineout Success'!$B$1:$B$1067,0))),"",INDEX('Lineout Success'!K$1:K$1067,MATCH('Combined Table'!$A53&amp;'Combined Table'!$B53,'Lineout Success'!$A$1:$A$1067&amp;'Lineout Success'!$B$1:$B$1067,0)))</f>
        <v>55.6</v>
      </c>
      <c r="ES53" s="13">
        <f t="array" ref="ES53">IF(ISNA(INDEX('Lineout Success'!L$1:L$1067,MATCH('Combined Table'!$A53&amp;'Combined Table'!$B53,'Lineout Success'!$A$1:$A$1067&amp;'Lineout Success'!$B$1:$B$1067,0))),"",INDEX('Lineout Success'!L$1:L$1067,MATCH('Combined Table'!$A53&amp;'Combined Table'!$B53,'Lineout Success'!$A$1:$A$1067&amp;'Lineout Success'!$B$1:$B$1067,0)))</f>
        <v>9</v>
      </c>
      <c r="ET53" s="13">
        <f t="array" ref="ET53">IF(ISNA(INDEX('Lineout Success'!M$1:M$1067,MATCH('Combined Table'!$A53&amp;'Combined Table'!$B53,'Lineout Success'!$A$1:$A$1067&amp;'Lineout Success'!$B$1:$B$1067,0))),"",INDEX('Lineout Success'!M$1:M$1067,MATCH('Combined Table'!$A53&amp;'Combined Table'!$B53,'Lineout Success'!$A$1:$A$1067&amp;'Lineout Success'!$B$1:$B$1067,0)))</f>
        <v>18</v>
      </c>
      <c r="EU53" s="13">
        <f t="array" ref="EU53">IF(ISNA(INDEX('Lineout Success'!N$1:N$1067,MATCH('Combined Table'!$A53&amp;'Combined Table'!$B53,'Lineout Success'!$A$1:$A$1067&amp;'Lineout Success'!$B$1:$B$1067,0))),"",INDEX('Lineout Success'!N$1:N$1067,MATCH('Combined Table'!$A53&amp;'Combined Table'!$B53,'Lineout Success'!$A$1:$A$1067&amp;'Lineout Success'!$B$1:$B$1067,0)))</f>
        <v>72</v>
      </c>
      <c r="EV53" s="13">
        <f t="array" ref="EV53">IF(ISNA(INDEX('Lineout Success'!O$1:O$1067,MATCH('Combined Table'!$A53&amp;'Combined Table'!$B53,'Lineout Success'!$A$1:$A$1067&amp;'Lineout Success'!$B$1:$B$1067,0))),"",INDEX('Lineout Success'!O$1:O$1067,MATCH('Combined Table'!$A53&amp;'Combined Table'!$B53,'Lineout Success'!$A$1:$A$1067&amp;'Lineout Success'!$B$1:$B$1067,0)))</f>
        <v>7</v>
      </c>
      <c r="EW53" s="13">
        <f t="array" ref="EW53">IF(ISNA(INDEX('Lineout Success'!P$1:P$1067,MATCH('Combined Table'!$A53&amp;'Combined Table'!$B53,'Lineout Success'!$A$1:$A$1067&amp;'Lineout Success'!$B$1:$B$1067,0))),"",INDEX('Lineout Success'!P$1:P$1067,MATCH('Combined Table'!$A53&amp;'Combined Table'!$B53,'Lineout Success'!$A$1:$A$1067&amp;'Lineout Success'!$B$1:$B$1067,0)))</f>
        <v>28</v>
      </c>
      <c r="EX53" s="13">
        <f t="array" ref="EX53">IF(ISNA(INDEX('Lineout Success'!Q$1:Q$1067,MATCH('Combined Table'!$A53&amp;'Combined Table'!$B53,'Lineout Success'!$A$1:$A$1067&amp;'Lineout Success'!$B$1:$B$1067,0))),"",INDEX('Lineout Success'!Q$1:Q$1067,MATCH('Combined Table'!$A53&amp;'Combined Table'!$B53,'Lineout Success'!$A$1:$A$1067&amp;'Lineout Success'!$B$1:$B$1067,0)))</f>
        <v>25</v>
      </c>
      <c r="EY53" s="1" t="str">
        <f t="array" ref="EY53">IF(ISNA(INDEX('Lineout Throwing'!C$1:C$1067,MATCH('Combined Table'!$A53&amp;'Combined Table'!$B53,'Lineout Throwing'!$A$1:$A$1067&amp;'Lineout Throwing'!$B$1:$B$1067,0))),"",INDEX('Lineout Throwing'!C$1:C$1067,MATCH('Combined Table'!$A53&amp;'Combined Table'!$B53,'Lineout Throwing'!$A$1:$A$1067&amp;'Lineout Throwing'!$B$1:$B$1067,0)))</f>
        <v/>
      </c>
      <c r="EZ53" s="13" t="str">
        <f t="array" ref="EZ53">IF(ISNA(INDEX('Lineout Throwing'!D$1:D$1067,MATCH('Combined Table'!$A53&amp;'Combined Table'!$B53,'Lineout Throwing'!$A$1:$A$1067&amp;'Lineout Throwing'!$B$1:$B$1067,0))),"",INDEX('Lineout Throwing'!D$1:D$1067,MATCH('Combined Table'!$A53&amp;'Combined Table'!$B53,'Lineout Throwing'!$A$1:$A$1067&amp;'Lineout Throwing'!$B$1:$B$1067,0)))</f>
        <v/>
      </c>
      <c r="FA53" s="13" t="str">
        <f t="array" ref="FA53">IF(ISNA(INDEX('Lineout Throwing'!E$1:E$1067,MATCH('Combined Table'!$A53&amp;'Combined Table'!$B53,'Lineout Throwing'!$A$1:$A$1067&amp;'Lineout Throwing'!$B$1:$B$1067,0))),"",INDEX('Lineout Throwing'!E$1:E$1067,MATCH('Combined Table'!$A53&amp;'Combined Table'!$B53,'Lineout Throwing'!$A$1:$A$1067&amp;'Lineout Throwing'!$B$1:$B$1067,0)))</f>
        <v/>
      </c>
      <c r="FB53" s="13" t="str">
        <f t="array" ref="FB53">IF(ISNA(INDEX('Lineout Throwing'!F$1:F$1067,MATCH('Combined Table'!$A53&amp;'Combined Table'!$B53,'Lineout Throwing'!$A$1:$A$1067&amp;'Lineout Throwing'!$B$1:$B$1067,0))),"",INDEX('Lineout Throwing'!F$1:F$1067,MATCH('Combined Table'!$A53&amp;'Combined Table'!$B53,'Lineout Throwing'!$A$1:$A$1067&amp;'Lineout Throwing'!$B$1:$B$1067,0)))</f>
        <v/>
      </c>
      <c r="FC53" s="13">
        <f t="array" ref="FC53">IF(ISNA(INDEX('Lineout Throwing'!G$1:G$1067,MATCH('Combined Table'!$A53&amp;'Combined Table'!$B53,'Lineout Throwing'!$A$1:$A$1067&amp;'Lineout Throwing'!$B$1:$B$1067,0))),"",INDEX('Lineout Throwing'!G$1:G$1067,MATCH('Combined Table'!$A53&amp;'Combined Table'!$B53,'Lineout Throwing'!$A$1:$A$1067&amp;'Lineout Throwing'!$B$1:$B$1067,0)))</f>
        <v>4</v>
      </c>
      <c r="FD53" s="13">
        <f t="array" ref="FD53">IF(ISNA(INDEX('Lineout Throwing'!H$1:H$1067,MATCH('Combined Table'!$A53&amp;'Combined Table'!$B53,'Lineout Throwing'!$A$1:$A$1067&amp;'Lineout Throwing'!$B$1:$B$1067,0))),"",INDEX('Lineout Throwing'!H$1:H$1067,MATCH('Combined Table'!$A53&amp;'Combined Table'!$B53,'Lineout Throwing'!$A$1:$A$1067&amp;'Lineout Throwing'!$B$1:$B$1067,0)))</f>
        <v>26.7</v>
      </c>
      <c r="FE53" s="13">
        <f t="array" ref="FE53">IF(ISNA(INDEX('Lineout Throwing'!I$1:I$1067,MATCH('Combined Table'!$A53&amp;'Combined Table'!$B53,'Lineout Throwing'!$A$1:$A$1067&amp;'Lineout Throwing'!$B$1:$B$1067,0))),"",INDEX('Lineout Throwing'!I$1:I$1067,MATCH('Combined Table'!$A53&amp;'Combined Table'!$B53,'Lineout Throwing'!$A$1:$A$1067&amp;'Lineout Throwing'!$B$1:$B$1067,0)))</f>
        <v>4</v>
      </c>
      <c r="FF53" s="13">
        <f t="array" ref="FF53">IF(ISNA(INDEX('Lineout Throwing'!J$1:J$1067,MATCH('Combined Table'!$A53&amp;'Combined Table'!$B53,'Lineout Throwing'!$A$1:$A$1067&amp;'Lineout Throwing'!$B$1:$B$1067,0))),"",INDEX('Lineout Throwing'!J$1:J$1067,MATCH('Combined Table'!$A53&amp;'Combined Table'!$B53,'Lineout Throwing'!$A$1:$A$1067&amp;'Lineout Throwing'!$B$1:$B$1067,0)))</f>
        <v>26.7</v>
      </c>
      <c r="FG53" s="13">
        <f t="array" ref="FG53">IF(ISNA(INDEX('Lineout Throwing'!K$1:K$1067,MATCH('Combined Table'!$A53&amp;'Combined Table'!$B53,'Lineout Throwing'!$A$1:$A$1067&amp;'Lineout Throwing'!$B$1:$B$1067,0))),"",INDEX('Lineout Throwing'!K$1:K$1067,MATCH('Combined Table'!$A53&amp;'Combined Table'!$B53,'Lineout Throwing'!$A$1:$A$1067&amp;'Lineout Throwing'!$B$1:$B$1067,0)))</f>
        <v>1</v>
      </c>
      <c r="FH53" s="13">
        <f t="array" ref="FH53">IF(ISNA(INDEX('Lineout Throwing'!L$1:L$1067,MATCH('Combined Table'!$A53&amp;'Combined Table'!$B53,'Lineout Throwing'!$A$1:$A$1067&amp;'Lineout Throwing'!$B$1:$B$1067,0))),"",INDEX('Lineout Throwing'!L$1:L$1067,MATCH('Combined Table'!$A53&amp;'Combined Table'!$B53,'Lineout Throwing'!$A$1:$A$1067&amp;'Lineout Throwing'!$B$1:$B$1067,0)))</f>
        <v>6.7</v>
      </c>
      <c r="FI53" s="13">
        <f t="array" ref="FI53">IF(ISNA(INDEX('Lineout Throwing'!M$1:M$1067,MATCH('Combined Table'!$A53&amp;'Combined Table'!$B53,'Lineout Throwing'!$A$1:$A$1067&amp;'Lineout Throwing'!$B$1:$B$1067,0))),"",INDEX('Lineout Throwing'!M$1:M$1067,MATCH('Combined Table'!$A53&amp;'Combined Table'!$B53,'Lineout Throwing'!$A$1:$A$1067&amp;'Lineout Throwing'!$B$1:$B$1067,0)))</f>
        <v>6</v>
      </c>
      <c r="FJ53" s="13">
        <f t="array" ref="FJ53">IF(ISNA(INDEX('Lineout Throwing'!N$1:N$1067,MATCH('Combined Table'!$A53&amp;'Combined Table'!$B53,'Lineout Throwing'!$A$1:$A$1067&amp;'Lineout Throwing'!$B$1:$B$1067,0))),"",INDEX('Lineout Throwing'!N$1:N$1067,MATCH('Combined Table'!$A53&amp;'Combined Table'!$B53,'Lineout Throwing'!$A$1:$A$1067&amp;'Lineout Throwing'!$B$1:$B$1067,0)))</f>
        <v>40</v>
      </c>
      <c r="FK53" s="13" t="str">
        <f t="array" ref="FK53">IF(ISNA(INDEX('Lineout Throwing'!O$1:O$1067,MATCH('Combined Table'!$A53&amp;'Combined Table'!$B53,'Lineout Throwing'!$A$1:$A$1067&amp;'Lineout Throwing'!$B$1:$B$1067,0))),"",INDEX('Lineout Throwing'!O$1:O$1067,MATCH('Combined Table'!$A53&amp;'Combined Table'!$B53,'Lineout Throwing'!$A$1:$A$1067&amp;'Lineout Throwing'!$B$1:$B$1067,0)))</f>
        <v/>
      </c>
      <c r="FL53" s="13" t="str">
        <f t="array" ref="FL53">IF(ISNA(INDEX('Lineout Throwing'!P$1:P$1067,MATCH('Combined Table'!$A53&amp;'Combined Table'!$B53,'Lineout Throwing'!$A$1:$A$1067&amp;'Lineout Throwing'!$B$1:$B$1067,0))),"",INDEX('Lineout Throwing'!P$1:P$1067,MATCH('Combined Table'!$A53&amp;'Combined Table'!$B53,'Lineout Throwing'!$A$1:$A$1067&amp;'Lineout Throwing'!$B$1:$B$1067,0)))</f>
        <v/>
      </c>
      <c r="FM53" s="13">
        <f t="array" ref="FM53">IF(ISNA(INDEX('Lineout Throwing'!Q$1:Q$1067,MATCH('Combined Table'!$A53&amp;'Combined Table'!$B53,'Lineout Throwing'!$A$1:$A$1067&amp;'Lineout Throwing'!$B$1:$B$1067,0))),"",INDEX('Lineout Throwing'!Q$1:Q$1067,MATCH('Combined Table'!$A53&amp;'Combined Table'!$B53,'Lineout Throwing'!$A$1:$A$1067&amp;'Lineout Throwing'!$B$1:$B$1067,0)))</f>
        <v>1</v>
      </c>
      <c r="FN53" s="13">
        <f t="array" ref="FN53">IF(ISNA(INDEX('Lineout Throwing'!R$1:R$1067,MATCH('Combined Table'!$A53&amp;'Combined Table'!$B53,'Lineout Throwing'!$A$1:$A$1067&amp;'Lineout Throwing'!$B$1:$B$1067,0))),"",INDEX('Lineout Throwing'!R$1:R$1067,MATCH('Combined Table'!$A53&amp;'Combined Table'!$B53,'Lineout Throwing'!$A$1:$A$1067&amp;'Lineout Throwing'!$B$1:$B$1067,0)))</f>
        <v>6.7</v>
      </c>
      <c r="FO53" s="13">
        <f t="array" ref="FO53">IF(ISNA(INDEX('Lineout Throwing'!S$1:S$1067,MATCH('Combined Table'!$A53&amp;'Combined Table'!$B53,'Lineout Throwing'!$A$1:$A$1067&amp;'Lineout Throwing'!$B$1:$B$1067,0))),"",INDEX('Lineout Throwing'!S$1:S$1067,MATCH('Combined Table'!$A53&amp;'Combined Table'!$B53,'Lineout Throwing'!$A$1:$A$1067&amp;'Lineout Throwing'!$B$1:$B$1067,0)))</f>
        <v>15</v>
      </c>
      <c r="FP53" s="13">
        <f t="array" ref="FP53">IF(ISNA(INDEX('Lineout Throwing'!T$1:T$1067,MATCH('Combined Table'!$A53&amp;'Combined Table'!$B53,'Lineout Throwing'!$A$1:$A$1067&amp;'Lineout Throwing'!$B$1:$B$1067,0))),"",INDEX('Lineout Throwing'!T$1:T$1067,MATCH('Combined Table'!$A53&amp;'Combined Table'!$B53,'Lineout Throwing'!$A$1:$A$1067&amp;'Lineout Throwing'!$B$1:$B$1067,0)))</f>
        <v>14</v>
      </c>
      <c r="FQ53" s="13">
        <f t="array" ref="FQ53">IF(ISNA(INDEX('Lineout Throwing'!U$1:U$1067,MATCH('Combined Table'!$A53&amp;'Combined Table'!$B53,'Lineout Throwing'!$A$1:$A$1067&amp;'Lineout Throwing'!$B$1:$B$1067,0))),"",INDEX('Lineout Throwing'!U$1:U$1067,MATCH('Combined Table'!$A53&amp;'Combined Table'!$B53,'Lineout Throwing'!$A$1:$A$1067&amp;'Lineout Throwing'!$B$1:$B$1067,0)))</f>
        <v>87.5</v>
      </c>
      <c r="FR53" s="13">
        <f t="array" ref="FR53">IF(ISNA(INDEX('Lineout Throwing'!V$1:V$1067,MATCH('Combined Table'!$A53&amp;'Combined Table'!$B53,'Lineout Throwing'!$A$1:$A$1067&amp;'Lineout Throwing'!$B$1:$B$1067,0))),"",INDEX('Lineout Throwing'!V$1:V$1067,MATCH('Combined Table'!$A53&amp;'Combined Table'!$B53,'Lineout Throwing'!$A$1:$A$1067&amp;'Lineout Throwing'!$B$1:$B$1067,0)))</f>
        <v>2</v>
      </c>
      <c r="FS53" s="13">
        <f t="array" ref="FS53">IF(ISNA(INDEX('Lineout Throwing'!W$1:W$1067,MATCH('Combined Table'!$A53&amp;'Combined Table'!$B53,'Lineout Throwing'!$A$1:$A$1067&amp;'Lineout Throwing'!$B$1:$B$1067,0))),"",INDEX('Lineout Throwing'!W$1:W$1067,MATCH('Combined Table'!$A53&amp;'Combined Table'!$B53,'Lineout Throwing'!$A$1:$A$1067&amp;'Lineout Throwing'!$B$1:$B$1067,0)))</f>
        <v>12.5</v>
      </c>
      <c r="FT53" s="1">
        <f t="array" ref="FT53">IF(ISNA(INDEX('Scrum Own Feed'!C$1:C$1067,MATCH('Combined Table'!$A53&amp;'Combined Table'!$B53,'Scrum Own Feed'!$A$1:$A$1067&amp;'Scrum Own Feed'!$B$1:$B$1067,0))),"",INDEX('Scrum Own Feed'!C$1:C$1067,MATCH('Combined Table'!$A53&amp;'Combined Table'!$B53,'Scrum Own Feed'!$A$1:$A$1067&amp;'Scrum Own Feed'!$B$1:$B$1067,0)))</f>
        <v>2</v>
      </c>
      <c r="FU53" s="13">
        <f t="array" ref="FU53">IF(ISNA(INDEX('Scrum Own Feed'!D$1:D$1067,MATCH('Combined Table'!$A53&amp;'Combined Table'!$B53,'Scrum Own Feed'!$A$1:$A$1067&amp;'Scrum Own Feed'!$B$1:$B$1067,0))),"",INDEX('Scrum Own Feed'!D$1:D$1067,MATCH('Combined Table'!$A53&amp;'Combined Table'!$B53,'Scrum Own Feed'!$A$1:$A$1067&amp;'Scrum Own Feed'!$B$1:$B$1067,0)))</f>
        <v>50</v>
      </c>
      <c r="FV53" s="13">
        <f t="array" ref="FV53">IF(ISNA(INDEX('Scrum Own Feed'!E$1:E$1067,MATCH('Combined Table'!$A53&amp;'Combined Table'!$B53,'Scrum Own Feed'!$A$1:$A$1067&amp;'Scrum Own Feed'!$B$1:$B$1067,0))),"",INDEX('Scrum Own Feed'!E$1:E$1067,MATCH('Combined Table'!$A53&amp;'Combined Table'!$B53,'Scrum Own Feed'!$A$1:$A$1067&amp;'Scrum Own Feed'!$B$1:$B$1067,0)))</f>
        <v>1</v>
      </c>
      <c r="FW53" s="13">
        <f t="array" ref="FW53">IF(ISNA(INDEX('Scrum Own Feed'!F$1:F$1067,MATCH('Combined Table'!$A53&amp;'Combined Table'!$B53,'Scrum Own Feed'!$A$1:$A$1067&amp;'Scrum Own Feed'!$B$1:$B$1067,0))),"",INDEX('Scrum Own Feed'!F$1:F$1067,MATCH('Combined Table'!$A53&amp;'Combined Table'!$B53,'Scrum Own Feed'!$A$1:$A$1067&amp;'Scrum Own Feed'!$B$1:$B$1067,0)))</f>
        <v>1</v>
      </c>
      <c r="FX53" s="13" t="str">
        <f t="array" ref="FX53">IF(ISNA(INDEX('Scrum Own Feed'!G$1:G$1067,MATCH('Combined Table'!$A53&amp;'Combined Table'!$B53,'Scrum Own Feed'!$A$1:$A$1067&amp;'Scrum Own Feed'!$B$1:$B$1067,0))),"",INDEX('Scrum Own Feed'!G$1:G$1067,MATCH('Combined Table'!$A53&amp;'Combined Table'!$B53,'Scrum Own Feed'!$A$1:$A$1067&amp;'Scrum Own Feed'!$B$1:$B$1067,0)))</f>
        <v/>
      </c>
      <c r="FY53" s="13">
        <f t="array" ref="FY53">IF(ISNA(INDEX('Scrum Own Feed'!H$1:H$1067,MATCH('Combined Table'!$A53&amp;'Combined Table'!$B53,'Scrum Own Feed'!$A$1:$A$1067&amp;'Scrum Own Feed'!$B$1:$B$1067,0))),"",INDEX('Scrum Own Feed'!H$1:H$1067,MATCH('Combined Table'!$A53&amp;'Combined Table'!$B53,'Scrum Own Feed'!$A$1:$A$1067&amp;'Scrum Own Feed'!$B$1:$B$1067,0)))</f>
        <v>4</v>
      </c>
      <c r="FZ53" s="13">
        <f t="array" ref="FZ53">IF(ISNA(INDEX('Scrum Own Feed'!I$1:I$1067,MATCH('Combined Table'!$A53&amp;'Combined Table'!$B53,'Scrum Own Feed'!$A$1:$A$1067&amp;'Scrum Own Feed'!$B$1:$B$1067,0))),"",INDEX('Scrum Own Feed'!I$1:I$1067,MATCH('Combined Table'!$A53&amp;'Combined Table'!$B53,'Scrum Own Feed'!$A$1:$A$1067&amp;'Scrum Own Feed'!$B$1:$B$1067,0)))</f>
        <v>100</v>
      </c>
      <c r="GA53" s="13" t="str">
        <f t="array" ref="GA53">IF(ISNA(INDEX('Scrum Own Feed'!J$1:J$1067,MATCH('Combined Table'!$A53&amp;'Combined Table'!$B53,'Scrum Own Feed'!$A$1:$A$1067&amp;'Scrum Own Feed'!$B$1:$B$1067,0))),"",INDEX('Scrum Own Feed'!J$1:J$1067,MATCH('Combined Table'!$A53&amp;'Combined Table'!$B53,'Scrum Own Feed'!$A$1:$A$1067&amp;'Scrum Own Feed'!$B$1:$B$1067,0)))</f>
        <v/>
      </c>
      <c r="GB53" s="13" t="str">
        <f t="array" ref="GB53">IF(ISNA(INDEX('Scrum Own Feed'!K$1:K$1067,MATCH('Combined Table'!$A53&amp;'Combined Table'!$B53,'Scrum Own Feed'!$A$1:$A$1067&amp;'Scrum Own Feed'!$B$1:$B$1067,0))),"",INDEX('Scrum Own Feed'!K$1:K$1067,MATCH('Combined Table'!$A53&amp;'Combined Table'!$B53,'Scrum Own Feed'!$A$1:$A$1067&amp;'Scrum Own Feed'!$B$1:$B$1067,0)))</f>
        <v/>
      </c>
      <c r="GC53" s="13" t="str">
        <f t="array" ref="GC53">IF(ISNA(INDEX('Scrum Own Feed'!L$1:L$1067,MATCH('Combined Table'!$A53&amp;'Combined Table'!$B53,'Scrum Own Feed'!$A$1:$A$1067&amp;'Scrum Own Feed'!$B$1:$B$1067,0))),"",INDEX('Scrum Own Feed'!L$1:L$1067,MATCH('Combined Table'!$A53&amp;'Combined Table'!$B53,'Scrum Own Feed'!$A$1:$A$1067&amp;'Scrum Own Feed'!$B$1:$B$1067,0)))</f>
        <v/>
      </c>
      <c r="GD53" s="13" t="str">
        <f t="array" ref="GD53">IF(ISNA(INDEX('Scrum Own Feed'!M$1:M$1067,MATCH('Combined Table'!$A53&amp;'Combined Table'!$B53,'Scrum Own Feed'!$A$1:$A$1067&amp;'Scrum Own Feed'!$B$1:$B$1067,0))),"",INDEX('Scrum Own Feed'!M$1:M$1067,MATCH('Combined Table'!$A53&amp;'Combined Table'!$B53,'Scrum Own Feed'!$A$1:$A$1067&amp;'Scrum Own Feed'!$B$1:$B$1067,0)))</f>
        <v/>
      </c>
      <c r="GE53" s="13" t="str">
        <f t="array" ref="GE53">IF(ISNA(INDEX('Scrum Own Feed'!N$1:N$1067,MATCH('Combined Table'!$A53&amp;'Combined Table'!$B53,'Scrum Own Feed'!$A$1:$A$1067&amp;'Scrum Own Feed'!$B$1:$B$1067,0))),"",INDEX('Scrum Own Feed'!N$1:N$1067,MATCH('Combined Table'!$A53&amp;'Combined Table'!$B53,'Scrum Own Feed'!$A$1:$A$1067&amp;'Scrum Own Feed'!$B$1:$B$1067,0)))</f>
        <v/>
      </c>
      <c r="GF53" s="13" t="str">
        <f t="array" ref="GF53">IF(ISNA(INDEX('Scrum Own Feed'!O$1:O$1067,MATCH('Combined Table'!$A53&amp;'Combined Table'!$B53,'Scrum Own Feed'!$A$1:$A$1067&amp;'Scrum Own Feed'!$B$1:$B$1067,0))),"",INDEX('Scrum Own Feed'!O$1:O$1067,MATCH('Combined Table'!$A53&amp;'Combined Table'!$B53,'Scrum Own Feed'!$A$1:$A$1067&amp;'Scrum Own Feed'!$B$1:$B$1067,0)))</f>
        <v/>
      </c>
      <c r="GG53" s="13" t="str">
        <f t="array" ref="GG53">IF(ISNA(INDEX('Scrum Own Feed'!P$1:P$1067,MATCH('Combined Table'!$A53&amp;'Combined Table'!$B53,'Scrum Own Feed'!$A$1:$A$1067&amp;'Scrum Own Feed'!$B$1:$B$1067,0))),"",INDEX('Scrum Own Feed'!P$1:P$1067,MATCH('Combined Table'!$A53&amp;'Combined Table'!$B53,'Scrum Own Feed'!$A$1:$A$1067&amp;'Scrum Own Feed'!$B$1:$B$1067,0)))</f>
        <v/>
      </c>
      <c r="GH53" s="13">
        <f t="array" ref="GH53">IF(ISNA(INDEX('Scrum Own Feed'!Q$1:Q$1067,MATCH('Combined Table'!$A53&amp;'Combined Table'!$B53,'Scrum Own Feed'!$A$1:$A$1067&amp;'Scrum Own Feed'!$B$1:$B$1067,0))),"",INDEX('Scrum Own Feed'!Q$1:Q$1067,MATCH('Combined Table'!$A53&amp;'Combined Table'!$B53,'Scrum Own Feed'!$A$1:$A$1067&amp;'Scrum Own Feed'!$B$1:$B$1067,0)))</f>
        <v>4</v>
      </c>
      <c r="GI53" s="1">
        <f t="array" ref="GI53">IF(ISNA(INDEX('Scrum Opp Feed'!C$1:C$1067,MATCH('Combined Table'!$A53&amp;'Combined Table'!$B53,'Scrum Opp Feed'!$A$1:$A$1067&amp;'Scrum Opp Feed'!$B$1:$B$1067,0))),"",INDEX('Scrum Opp Feed'!C$1:C$1067,MATCH('Combined Table'!$A53&amp;'Combined Table'!$B53,'Scrum Opp Feed'!$A$1:$A$1067&amp;'Scrum Opp Feed'!$B$1:$B$1067,0)))</f>
        <v>2</v>
      </c>
      <c r="GJ53" s="13">
        <f t="array" ref="GJ53">IF(ISNA(INDEX('Scrum Opp Feed'!D$1:D$1067,MATCH('Combined Table'!$A53&amp;'Combined Table'!$B53,'Scrum Opp Feed'!$A$1:$A$1067&amp;'Scrum Opp Feed'!$B$1:$B$1067,0))),"",INDEX('Scrum Opp Feed'!D$1:D$1067,MATCH('Combined Table'!$A53&amp;'Combined Table'!$B53,'Scrum Opp Feed'!$A$1:$A$1067&amp;'Scrum Opp Feed'!$B$1:$B$1067,0)))</f>
        <v>20</v>
      </c>
      <c r="GK53" s="13" t="str">
        <f t="array" ref="GK53">IF(ISNA(INDEX('Scrum Opp Feed'!E$1:E$1067,MATCH('Combined Table'!$A53&amp;'Combined Table'!$B53,'Scrum Opp Feed'!$A$1:$A$1067&amp;'Scrum Opp Feed'!$B$1:$B$1067,0))),"",INDEX('Scrum Opp Feed'!E$1:E$1067,MATCH('Combined Table'!$A53&amp;'Combined Table'!$B53,'Scrum Opp Feed'!$A$1:$A$1067&amp;'Scrum Opp Feed'!$B$1:$B$1067,0)))</f>
        <v/>
      </c>
      <c r="GL53" s="13" t="str">
        <f t="array" ref="GL53">IF(ISNA(INDEX('Scrum Opp Feed'!F$1:F$1067,MATCH('Combined Table'!$A53&amp;'Combined Table'!$B53,'Scrum Opp Feed'!$A$1:$A$1067&amp;'Scrum Opp Feed'!$B$1:$B$1067,0))),"",INDEX('Scrum Opp Feed'!F$1:F$1067,MATCH('Combined Table'!$A53&amp;'Combined Table'!$B53,'Scrum Opp Feed'!$A$1:$A$1067&amp;'Scrum Opp Feed'!$B$1:$B$1067,0)))</f>
        <v/>
      </c>
      <c r="GM53" s="13" t="str">
        <f t="array" ref="GM53">IF(ISNA(INDEX('Scrum Opp Feed'!G$1:G$1067,MATCH('Combined Table'!$A53&amp;'Combined Table'!$B53,'Scrum Opp Feed'!$A$1:$A$1067&amp;'Scrum Opp Feed'!$B$1:$B$1067,0))),"",INDEX('Scrum Opp Feed'!G$1:G$1067,MATCH('Combined Table'!$A53&amp;'Combined Table'!$B53,'Scrum Opp Feed'!$A$1:$A$1067&amp;'Scrum Opp Feed'!$B$1:$B$1067,0)))</f>
        <v/>
      </c>
      <c r="GN53" s="13">
        <f t="array" ref="GN53">IF(ISNA(INDEX('Scrum Opp Feed'!H$1:H$1067,MATCH('Combined Table'!$A53&amp;'Combined Table'!$B53,'Scrum Opp Feed'!$A$1:$A$1067&amp;'Scrum Opp Feed'!$B$1:$B$1067,0))),"",INDEX('Scrum Opp Feed'!H$1:H$1067,MATCH('Combined Table'!$A53&amp;'Combined Table'!$B53,'Scrum Opp Feed'!$A$1:$A$1067&amp;'Scrum Opp Feed'!$B$1:$B$1067,0)))</f>
        <v>2</v>
      </c>
      <c r="GO53" s="13">
        <f t="array" ref="GO53">IF(ISNA(INDEX('Scrum Opp Feed'!I$1:I$1067,MATCH('Combined Table'!$A53&amp;'Combined Table'!$B53,'Scrum Opp Feed'!$A$1:$A$1067&amp;'Scrum Opp Feed'!$B$1:$B$1067,0))),"",INDEX('Scrum Opp Feed'!I$1:I$1067,MATCH('Combined Table'!$A53&amp;'Combined Table'!$B53,'Scrum Opp Feed'!$A$1:$A$1067&amp;'Scrum Opp Feed'!$B$1:$B$1067,0)))</f>
        <v>20</v>
      </c>
      <c r="GP53" s="13">
        <f t="array" ref="GP53">IF(ISNA(INDEX('Scrum Opp Feed'!J$1:J$1067,MATCH('Combined Table'!$A53&amp;'Combined Table'!$B53,'Scrum Opp Feed'!$A$1:$A$1067&amp;'Scrum Opp Feed'!$B$1:$B$1067,0))),"",INDEX('Scrum Opp Feed'!J$1:J$1067,MATCH('Combined Table'!$A53&amp;'Combined Table'!$B53,'Scrum Opp Feed'!$A$1:$A$1067&amp;'Scrum Opp Feed'!$B$1:$B$1067,0)))</f>
        <v>7</v>
      </c>
      <c r="GQ53" s="13">
        <f t="array" ref="GQ53">IF(ISNA(INDEX('Scrum Opp Feed'!K$1:K$1067,MATCH('Combined Table'!$A53&amp;'Combined Table'!$B53,'Scrum Opp Feed'!$A$1:$A$1067&amp;'Scrum Opp Feed'!$B$1:$B$1067,0))),"",INDEX('Scrum Opp Feed'!K$1:K$1067,MATCH('Combined Table'!$A53&amp;'Combined Table'!$B53,'Scrum Opp Feed'!$A$1:$A$1067&amp;'Scrum Opp Feed'!$B$1:$B$1067,0)))</f>
        <v>70</v>
      </c>
      <c r="GR53" s="13" t="str">
        <f t="array" ref="GR53">IF(ISNA(INDEX('Scrum Opp Feed'!L$1:L$1067,MATCH('Combined Table'!$A53&amp;'Combined Table'!$B53,'Scrum Opp Feed'!$A$1:$A$1067&amp;'Scrum Opp Feed'!$B$1:$B$1067,0))),"",INDEX('Scrum Opp Feed'!L$1:L$1067,MATCH('Combined Table'!$A53&amp;'Combined Table'!$B53,'Scrum Opp Feed'!$A$1:$A$1067&amp;'Scrum Opp Feed'!$B$1:$B$1067,0)))</f>
        <v/>
      </c>
      <c r="GS53" s="13">
        <f t="array" ref="GS53">IF(ISNA(INDEX('Scrum Opp Feed'!M$1:M$1067,MATCH('Combined Table'!$A53&amp;'Combined Table'!$B53,'Scrum Opp Feed'!$A$1:$A$1067&amp;'Scrum Opp Feed'!$B$1:$B$1067,0))),"",INDEX('Scrum Opp Feed'!M$1:M$1067,MATCH('Combined Table'!$A53&amp;'Combined Table'!$B53,'Scrum Opp Feed'!$A$1:$A$1067&amp;'Scrum Opp Feed'!$B$1:$B$1067,0)))</f>
        <v>1</v>
      </c>
      <c r="GT53" s="13" t="str">
        <f t="array" ref="GT53">IF(ISNA(INDEX('Scrum Opp Feed'!N$1:N$1067,MATCH('Combined Table'!$A53&amp;'Combined Table'!$B53,'Scrum Opp Feed'!$A$1:$A$1067&amp;'Scrum Opp Feed'!$B$1:$B$1067,0))),"",INDEX('Scrum Opp Feed'!N$1:N$1067,MATCH('Combined Table'!$A53&amp;'Combined Table'!$B53,'Scrum Opp Feed'!$A$1:$A$1067&amp;'Scrum Opp Feed'!$B$1:$B$1067,0)))</f>
        <v/>
      </c>
      <c r="GU53" s="13">
        <f t="array" ref="GU53">IF(ISNA(INDEX('Scrum Opp Feed'!O$1:O$1067,MATCH('Combined Table'!$A53&amp;'Combined Table'!$B53,'Scrum Opp Feed'!$A$1:$A$1067&amp;'Scrum Opp Feed'!$B$1:$B$1067,0))),"",INDEX('Scrum Opp Feed'!O$1:O$1067,MATCH('Combined Table'!$A53&amp;'Combined Table'!$B53,'Scrum Opp Feed'!$A$1:$A$1067&amp;'Scrum Opp Feed'!$B$1:$B$1067,0)))</f>
        <v>8</v>
      </c>
      <c r="GV53" s="13">
        <f t="array" ref="GV53">IF(ISNA(INDEX('Scrum Opp Feed'!P$1:P$1067,MATCH('Combined Table'!$A53&amp;'Combined Table'!$B53,'Scrum Opp Feed'!$A$1:$A$1067&amp;'Scrum Opp Feed'!$B$1:$B$1067,0))),"",INDEX('Scrum Opp Feed'!P$1:P$1067,MATCH('Combined Table'!$A53&amp;'Combined Table'!$B53,'Scrum Opp Feed'!$A$1:$A$1067&amp;'Scrum Opp Feed'!$B$1:$B$1067,0)))</f>
        <v>80</v>
      </c>
      <c r="GW53" s="13">
        <f t="array" ref="GW53">IF(ISNA(INDEX('Scrum Opp Feed'!Q$1:Q$1067,MATCH('Combined Table'!$A53&amp;'Combined Table'!$B53,'Scrum Opp Feed'!$A$1:$A$1067&amp;'Scrum Opp Feed'!$B$1:$B$1067,0))),"",INDEX('Scrum Opp Feed'!Q$1:Q$1067,MATCH('Combined Table'!$A53&amp;'Combined Table'!$B53,'Scrum Opp Feed'!$A$1:$A$1067&amp;'Scrum Opp Feed'!$B$1:$B$1067,0)))</f>
        <v>10</v>
      </c>
      <c r="GX53" s="1" t="str">
        <f t="array" ref="GX53">IF(ISNA(INDEX('Restart 50m'!C$1:C$1067,MATCH('Combined Table'!$A53&amp;'Combined Table'!$B53,'Restart 50m'!$A$1:$A$1067&amp;'Restart 50m'!$B$1:$B$1067,0))),"",INDEX('Restart 50m'!C$1:C$1067,MATCH('Combined Table'!$A53&amp;'Combined Table'!$B53,'Restart 50m'!$A$1:$A$1067&amp;'Restart 50m'!$B$1:$B$1067,0)))</f>
        <v/>
      </c>
      <c r="GY53" s="13" t="str">
        <f t="array" ref="GY53">IF(ISNA(INDEX('Restart 50m'!D$1:D$1067,MATCH('Combined Table'!$A53&amp;'Combined Table'!$B53,'Restart 50m'!$A$1:$A$1067&amp;'Restart 50m'!$B$1:$B$1067,0))),"",INDEX('Restart 50m'!D$1:D$1067,MATCH('Combined Table'!$A53&amp;'Combined Table'!$B53,'Restart 50m'!$A$1:$A$1067&amp;'Restart 50m'!$B$1:$B$1067,0)))</f>
        <v/>
      </c>
      <c r="GZ53" s="13" t="str">
        <f t="array" ref="GZ53">IF(ISNA(INDEX('Restart 50m'!E$1:E$1067,MATCH('Combined Table'!$A53&amp;'Combined Table'!$B53,'Restart 50m'!$A$1:$A$1067&amp;'Restart 50m'!$B$1:$B$1067,0))),"",INDEX('Restart 50m'!E$1:E$1067,MATCH('Combined Table'!$A53&amp;'Combined Table'!$B53,'Restart 50m'!$A$1:$A$1067&amp;'Restart 50m'!$B$1:$B$1067,0)))</f>
        <v/>
      </c>
      <c r="HA53" s="13" t="str">
        <f t="array" ref="HA53">IF(ISNA(INDEX('Restart 50m'!F$1:F$1067,MATCH('Combined Table'!$A53&amp;'Combined Table'!$B53,'Restart 50m'!$A$1:$A$1067&amp;'Restart 50m'!$B$1:$B$1067,0))),"",INDEX('Restart 50m'!F$1:F$1067,MATCH('Combined Table'!$A53&amp;'Combined Table'!$B53,'Restart 50m'!$A$1:$A$1067&amp;'Restart 50m'!$B$1:$B$1067,0)))</f>
        <v/>
      </c>
      <c r="HB53" s="13" t="str">
        <f t="array" ref="HB53">IF(ISNA(INDEX('Restart 50m'!G$1:G$1067,MATCH('Combined Table'!$A53&amp;'Combined Table'!$B53,'Restart 50m'!$A$1:$A$1067&amp;'Restart 50m'!$B$1:$B$1067,0))),"",INDEX('Restart 50m'!G$1:G$1067,MATCH('Combined Table'!$A53&amp;'Combined Table'!$B53,'Restart 50m'!$A$1:$A$1067&amp;'Restart 50m'!$B$1:$B$1067,0)))</f>
        <v/>
      </c>
      <c r="HC53" s="13" t="str">
        <f t="array" ref="HC53">IF(ISNA(INDEX('Restart 50m'!H$1:H$1067,MATCH('Combined Table'!$A53&amp;'Combined Table'!$B53,'Restart 50m'!$A$1:$A$1067&amp;'Restart 50m'!$B$1:$B$1067,0))),"",INDEX('Restart 50m'!H$1:H$1067,MATCH('Combined Table'!$A53&amp;'Combined Table'!$B53,'Restart 50m'!$A$1:$A$1067&amp;'Restart 50m'!$B$1:$B$1067,0)))</f>
        <v/>
      </c>
      <c r="HD53" s="13" t="str">
        <f t="array" ref="HD53">IF(ISNA(INDEX('Restart 50m'!I$1:I$1067,MATCH('Combined Table'!$A53&amp;'Combined Table'!$B53,'Restart 50m'!$A$1:$A$1067&amp;'Restart 50m'!$B$1:$B$1067,0))),"",INDEX('Restart 50m'!I$1:I$1067,MATCH('Combined Table'!$A53&amp;'Combined Table'!$B53,'Restart 50m'!$A$1:$A$1067&amp;'Restart 50m'!$B$1:$B$1067,0)))</f>
        <v/>
      </c>
      <c r="HE53" s="13" t="str">
        <f t="array" ref="HE53">IF(ISNA(INDEX('Restart 50m'!J$1:J$1067,MATCH('Combined Table'!$A53&amp;'Combined Table'!$B53,'Restart 50m'!$A$1:$A$1067&amp;'Restart 50m'!$B$1:$B$1067,0))),"",INDEX('Restart 50m'!J$1:J$1067,MATCH('Combined Table'!$A53&amp;'Combined Table'!$B53,'Restart 50m'!$A$1:$A$1067&amp;'Restart 50m'!$B$1:$B$1067,0)))</f>
        <v/>
      </c>
      <c r="HF53" s="13" t="str">
        <f t="array" ref="HF53">IF(ISNA(INDEX('Restart 50m'!K$1:K$1067,MATCH('Combined Table'!$A53&amp;'Combined Table'!$B53,'Restart 50m'!$A$1:$A$1067&amp;'Restart 50m'!$B$1:$B$1067,0))),"",INDEX('Restart 50m'!K$1:K$1067,MATCH('Combined Table'!$A53&amp;'Combined Table'!$B53,'Restart 50m'!$A$1:$A$1067&amp;'Restart 50m'!$B$1:$B$1067,0)))</f>
        <v/>
      </c>
      <c r="HG53" s="13" t="str">
        <f t="array" ref="HG53">IF(ISNA(INDEX('Restart 50m'!L$1:L$1067,MATCH('Combined Table'!$A53&amp;'Combined Table'!$B53,'Restart 50m'!$A$1:$A$1067&amp;'Restart 50m'!$B$1:$B$1067,0))),"",INDEX('Restart 50m'!L$1:L$1067,MATCH('Combined Table'!$A53&amp;'Combined Table'!$B53,'Restart 50m'!$A$1:$A$1067&amp;'Restart 50m'!$B$1:$B$1067,0)))</f>
        <v/>
      </c>
      <c r="HH53" s="13" t="str">
        <f t="array" ref="HH53">IF(ISNA(INDEX('Restart 50m'!M$1:M$1067,MATCH('Combined Table'!$A53&amp;'Combined Table'!$B53,'Restart 50m'!$A$1:$A$1067&amp;'Restart 50m'!$B$1:$B$1067,0))),"",INDEX('Restart 50m'!M$1:M$1067,MATCH('Combined Table'!$A53&amp;'Combined Table'!$B53,'Restart 50m'!$A$1:$A$1067&amp;'Restart 50m'!$B$1:$B$1067,0)))</f>
        <v/>
      </c>
      <c r="HI53" s="13" t="str">
        <f t="array" ref="HI53">IF(ISNA(INDEX('Restart 50m'!N$1:N$1067,MATCH('Combined Table'!$A53&amp;'Combined Table'!$B53,'Restart 50m'!$A$1:$A$1067&amp;'Restart 50m'!$B$1:$B$1067,0))),"",INDEX('Restart 50m'!N$1:N$1067,MATCH('Combined Table'!$A53&amp;'Combined Table'!$B53,'Restart 50m'!$A$1:$A$1067&amp;'Restart 50m'!$B$1:$B$1067,0)))</f>
        <v/>
      </c>
      <c r="HJ53" s="13" t="str">
        <f t="array" ref="HJ53">IF(ISNA(INDEX('Restart 50m'!O$1:O$1067,MATCH('Combined Table'!$A53&amp;'Combined Table'!$B53,'Restart 50m'!$A$1:$A$1067&amp;'Restart 50m'!$B$1:$B$1067,0))),"",INDEX('Restart 50m'!O$1:O$1067,MATCH('Combined Table'!$A53&amp;'Combined Table'!$B53,'Restart 50m'!$A$1:$A$1067&amp;'Restart 50m'!$B$1:$B$1067,0)))</f>
        <v/>
      </c>
      <c r="HK53" s="13">
        <f t="array" ref="HK53">IF(ISNA(INDEX('Restart 50m'!P$1:P$1067,MATCH('Combined Table'!$A53&amp;'Combined Table'!$B53,'Restart 50m'!$A$1:$A$1067&amp;'Restart 50m'!$B$1:$B$1067,0))),"",INDEX('Restart 50m'!P$1:P$1067,MATCH('Combined Table'!$A53&amp;'Combined Table'!$B53,'Restart 50m'!$A$1:$A$1067&amp;'Restart 50m'!$B$1:$B$1067,0)))</f>
        <v>4</v>
      </c>
      <c r="HL53" s="13" t="str">
        <f t="array" ref="HL53">IF(ISNA(INDEX('Restart 50m'!Q$1:Q$1067,MATCH('Combined Table'!$A53&amp;'Combined Table'!$B53,'Restart 50m'!$A$1:$A$1067&amp;'Restart 50m'!$B$1:$B$1067,0))),"",INDEX('Restart 50m'!Q$1:Q$1067,MATCH('Combined Table'!$A53&amp;'Combined Table'!$B53,'Restart 50m'!$A$1:$A$1067&amp;'Restart 50m'!$B$1:$B$1067,0)))</f>
        <v/>
      </c>
      <c r="HM53" s="13" t="str">
        <f t="array" ref="HM53">IF(ISNA(INDEX('Restart 50m'!R$1:R$1067,MATCH('Combined Table'!$A53&amp;'Combined Table'!$B53,'Restart 50m'!$A$1:$A$1067&amp;'Restart 50m'!$B$1:$B$1067,0))),"",INDEX('Restart 50m'!R$1:R$1067,MATCH('Combined Table'!$A53&amp;'Combined Table'!$B53,'Restart 50m'!$A$1:$A$1067&amp;'Restart 50m'!$B$1:$B$1067,0)))</f>
        <v/>
      </c>
      <c r="HN53" s="13">
        <f t="array" ref="HN53">IF(ISNA(INDEX('Restart 50m'!S$1:S$1067,MATCH('Combined Table'!$A53&amp;'Combined Table'!$B53,'Restart 50m'!$A$1:$A$1067&amp;'Restart 50m'!$B$1:$B$1067,0))),"",INDEX('Restart 50m'!S$1:S$1067,MATCH('Combined Table'!$A53&amp;'Combined Table'!$B53,'Restart 50m'!$A$1:$A$1067&amp;'Restart 50m'!$B$1:$B$1067,0)))</f>
        <v>4</v>
      </c>
      <c r="HO53" s="13">
        <f t="array" ref="HO53">IF(ISNA(INDEX('Restart 50m'!T$1:T$1067,MATCH('Combined Table'!$A53&amp;'Combined Table'!$B53,'Restart 50m'!$A$1:$A$1067&amp;'Restart 50m'!$B$1:$B$1067,0))),"",INDEX('Restart 50m'!T$1:T$1067,MATCH('Combined Table'!$A53&amp;'Combined Table'!$B53,'Restart 50m'!$A$1:$A$1067&amp;'Restart 50m'!$B$1:$B$1067,0)))</f>
        <v>4</v>
      </c>
      <c r="HP53" s="13">
        <f t="array" ref="HP53">IF(ISNA(INDEX('Restart 50m'!U$1:U$1067,MATCH('Combined Table'!$A53&amp;'Combined Table'!$B53,'Restart 50m'!$A$1:$A$1067&amp;'Restart 50m'!$B$1:$B$1067,0))),"",INDEX('Restart 50m'!U$1:U$1067,MATCH('Combined Table'!$A53&amp;'Combined Table'!$B53,'Restart 50m'!$A$1:$A$1067&amp;'Restart 50m'!$B$1:$B$1067,0)))</f>
        <v>4</v>
      </c>
      <c r="HQ53" s="1" t="str">
        <f t="array" ref="HQ53">IF(ISNA(INDEX('Restart 22m'!C$1:C$1067,MATCH('Combined Table'!$A53&amp;'Combined Table'!$B53,'Restart 22m'!$A$1:$A$1067&amp;'Restart 22m'!$B$1:$B$1067,0))),"",INDEX('Restart 22m'!C$1:C$1067,MATCH('Combined Table'!$A53&amp;'Combined Table'!$B53,'Restart 22m'!$A$1:$A$1067&amp;'Restart 22m'!$B$1:$B$1067,0)))</f>
        <v/>
      </c>
      <c r="HR53" s="13" t="str">
        <f t="array" ref="HR53">IF(ISNA(INDEX('Restart 22m'!D$1:D$1067,MATCH('Combined Table'!$A53&amp;'Combined Table'!$B53,'Restart 22m'!$A$1:$A$1067&amp;'Restart 22m'!$B$1:$B$1067,0))),"",INDEX('Restart 22m'!D$1:D$1067,MATCH('Combined Table'!$A53&amp;'Combined Table'!$B53,'Restart 22m'!$A$1:$A$1067&amp;'Restart 22m'!$B$1:$B$1067,0)))</f>
        <v/>
      </c>
      <c r="HS53" s="13" t="str">
        <f t="array" ref="HS53">IF(ISNA(INDEX('Restart 22m'!E$1:E$1067,MATCH('Combined Table'!$A53&amp;'Combined Table'!$B53,'Restart 22m'!$A$1:$A$1067&amp;'Restart 22m'!$B$1:$B$1067,0))),"",INDEX('Restart 22m'!E$1:E$1067,MATCH('Combined Table'!$A53&amp;'Combined Table'!$B53,'Restart 22m'!$A$1:$A$1067&amp;'Restart 22m'!$B$1:$B$1067,0)))</f>
        <v/>
      </c>
      <c r="HT53" s="13" t="str">
        <f t="array" ref="HT53">IF(ISNA(INDEX('Restart 22m'!F$1:F$1067,MATCH('Combined Table'!$A53&amp;'Combined Table'!$B53,'Restart 22m'!$A$1:$A$1067&amp;'Restart 22m'!$B$1:$B$1067,0))),"",INDEX('Restart 22m'!F$1:F$1067,MATCH('Combined Table'!$A53&amp;'Combined Table'!$B53,'Restart 22m'!$A$1:$A$1067&amp;'Restart 22m'!$B$1:$B$1067,0)))</f>
        <v/>
      </c>
      <c r="HU53" s="13" t="str">
        <f t="array" ref="HU53">IF(ISNA(INDEX('Restart 22m'!G$1:G$1067,MATCH('Combined Table'!$A53&amp;'Combined Table'!$B53,'Restart 22m'!$A$1:$A$1067&amp;'Restart 22m'!$B$1:$B$1067,0))),"",INDEX('Restart 22m'!G$1:G$1067,MATCH('Combined Table'!$A53&amp;'Combined Table'!$B53,'Restart 22m'!$A$1:$A$1067&amp;'Restart 22m'!$B$1:$B$1067,0)))</f>
        <v/>
      </c>
      <c r="HV53" s="13" t="str">
        <f t="array" ref="HV53">IF(ISNA(INDEX('Restart 22m'!H$1:H$1067,MATCH('Combined Table'!$A53&amp;'Combined Table'!$B53,'Restart 22m'!$A$1:$A$1067&amp;'Restart 22m'!$B$1:$B$1067,0))),"",INDEX('Restart 22m'!H$1:H$1067,MATCH('Combined Table'!$A53&amp;'Combined Table'!$B53,'Restart 22m'!$A$1:$A$1067&amp;'Restart 22m'!$B$1:$B$1067,0)))</f>
        <v/>
      </c>
      <c r="HW53" s="13" t="str">
        <f t="array" ref="HW53">IF(ISNA(INDEX('Restart 22m'!I$1:I$1067,MATCH('Combined Table'!$A53&amp;'Combined Table'!$B53,'Restart 22m'!$A$1:$A$1067&amp;'Restart 22m'!$B$1:$B$1067,0))),"",INDEX('Restart 22m'!I$1:I$1067,MATCH('Combined Table'!$A53&amp;'Combined Table'!$B53,'Restart 22m'!$A$1:$A$1067&amp;'Restart 22m'!$B$1:$B$1067,0)))</f>
        <v/>
      </c>
      <c r="HX53" s="13" t="str">
        <f t="array" ref="HX53">IF(ISNA(INDEX('Restart 22m'!J$1:J$1067,MATCH('Combined Table'!$A53&amp;'Combined Table'!$B53,'Restart 22m'!$A$1:$A$1067&amp;'Restart 22m'!$B$1:$B$1067,0))),"",INDEX('Restart 22m'!J$1:J$1067,MATCH('Combined Table'!$A53&amp;'Combined Table'!$B53,'Restart 22m'!$A$1:$A$1067&amp;'Restart 22m'!$B$1:$B$1067,0)))</f>
        <v/>
      </c>
      <c r="HY53" s="13" t="str">
        <f t="array" ref="HY53">IF(ISNA(INDEX('Restart 22m'!K$1:K$1067,MATCH('Combined Table'!$A53&amp;'Combined Table'!$B53,'Restart 22m'!$A$1:$A$1067&amp;'Restart 22m'!$B$1:$B$1067,0))),"",INDEX('Restart 22m'!K$1:K$1067,MATCH('Combined Table'!$A53&amp;'Combined Table'!$B53,'Restart 22m'!$A$1:$A$1067&amp;'Restart 22m'!$B$1:$B$1067,0)))</f>
        <v/>
      </c>
      <c r="HZ53" s="13" t="str">
        <f t="array" ref="HZ53">IF(ISNA(INDEX('Restart 22m'!L$1:L$1067,MATCH('Combined Table'!$A53&amp;'Combined Table'!$B53,'Restart 22m'!$A$1:$A$1067&amp;'Restart 22m'!$B$1:$B$1067,0))),"",INDEX('Restart 22m'!L$1:L$1067,MATCH('Combined Table'!$A53&amp;'Combined Table'!$B53,'Restart 22m'!$A$1:$A$1067&amp;'Restart 22m'!$B$1:$B$1067,0)))</f>
        <v/>
      </c>
      <c r="IA53" s="13" t="str">
        <f t="array" ref="IA53">IF(ISNA(INDEX('Restart 22m'!M$1:M$1067,MATCH('Combined Table'!$A53&amp;'Combined Table'!$B53,'Restart 22m'!$A$1:$A$1067&amp;'Restart 22m'!$B$1:$B$1067,0))),"",INDEX('Restart 22m'!M$1:M$1067,MATCH('Combined Table'!$A53&amp;'Combined Table'!$B53,'Restart 22m'!$A$1:$A$1067&amp;'Restart 22m'!$B$1:$B$1067,0)))</f>
        <v/>
      </c>
      <c r="IB53" s="13" t="str">
        <f t="array" ref="IB53">IF(ISNA(INDEX('Restart 22m'!N$1:N$1067,MATCH('Combined Table'!$A53&amp;'Combined Table'!$B53,'Restart 22m'!$A$1:$A$1067&amp;'Restart 22m'!$B$1:$B$1067,0))),"",INDEX('Restart 22m'!N$1:N$1067,MATCH('Combined Table'!$A53&amp;'Combined Table'!$B53,'Restart 22m'!$A$1:$A$1067&amp;'Restart 22m'!$B$1:$B$1067,0)))</f>
        <v/>
      </c>
      <c r="IC53" s="13" t="str">
        <f t="array" ref="IC53">IF(ISNA(INDEX('Restart 22m'!O$1:O$1067,MATCH('Combined Table'!$A53&amp;'Combined Table'!$B53,'Restart 22m'!$A$1:$A$1067&amp;'Restart 22m'!$B$1:$B$1067,0))),"",INDEX('Restart 22m'!O$1:O$1067,MATCH('Combined Table'!$A53&amp;'Combined Table'!$B53,'Restart 22m'!$A$1:$A$1067&amp;'Restart 22m'!$B$1:$B$1067,0)))</f>
        <v/>
      </c>
      <c r="ID53" s="13">
        <f t="array" ref="ID53">IF(ISNA(INDEX('Restart 22m'!P$1:P$1067,MATCH('Combined Table'!$A53&amp;'Combined Table'!$B53,'Restart 22m'!$A$1:$A$1067&amp;'Restart 22m'!$B$1:$B$1067,0))),"",INDEX('Restart 22m'!P$1:P$1067,MATCH('Combined Table'!$A53&amp;'Combined Table'!$B53,'Restart 22m'!$A$1:$A$1067&amp;'Restart 22m'!$B$1:$B$1067,0)))</f>
        <v>1</v>
      </c>
      <c r="IE53" s="13" t="str">
        <f t="array" ref="IE53">IF(ISNA(INDEX('Restart 22m'!Q$1:Q$1067,MATCH('Combined Table'!$A53&amp;'Combined Table'!$B53,'Restart 22m'!$A$1:$A$1067&amp;'Restart 22m'!$B$1:$B$1067,0))),"",INDEX('Restart 22m'!Q$1:Q$1067,MATCH('Combined Table'!$A53&amp;'Combined Table'!$B53,'Restart 22m'!$A$1:$A$1067&amp;'Restart 22m'!$B$1:$B$1067,0)))</f>
        <v/>
      </c>
      <c r="IF53" s="13" t="str">
        <f t="array" ref="IF53">IF(ISNA(INDEX('Restart 22m'!R$1:R$1067,MATCH('Combined Table'!$A53&amp;'Combined Table'!$B53,'Restart 22m'!$A$1:$A$1067&amp;'Restart 22m'!$B$1:$B$1067,0))),"",INDEX('Restart 22m'!R$1:R$1067,MATCH('Combined Table'!$A53&amp;'Combined Table'!$B53,'Restart 22m'!$A$1:$A$1067&amp;'Restart 22m'!$B$1:$B$1067,0)))</f>
        <v/>
      </c>
      <c r="IG53" s="13">
        <f t="array" ref="IG53">IF(ISNA(INDEX('Restart 22m'!S$1:S$1067,MATCH('Combined Table'!$A53&amp;'Combined Table'!$B53,'Restart 22m'!$A$1:$A$1067&amp;'Restart 22m'!$B$1:$B$1067,0))),"",INDEX('Restart 22m'!S$1:S$1067,MATCH('Combined Table'!$A53&amp;'Combined Table'!$B53,'Restart 22m'!$A$1:$A$1067&amp;'Restart 22m'!$B$1:$B$1067,0)))</f>
        <v>1</v>
      </c>
      <c r="IH53" s="13">
        <f t="array" ref="IH53">IF(ISNA(INDEX('Restart 22m'!T$1:T$1067,MATCH('Combined Table'!$A53&amp;'Combined Table'!$B53,'Restart 22m'!$A$1:$A$1067&amp;'Restart 22m'!$B$1:$B$1067,0))),"",INDEX('Restart 22m'!T$1:T$1067,MATCH('Combined Table'!$A53&amp;'Combined Table'!$B53,'Restart 22m'!$A$1:$A$1067&amp;'Restart 22m'!$B$1:$B$1067,0)))</f>
        <v>1</v>
      </c>
      <c r="II53" s="13">
        <f t="array" ref="II53">IF(ISNA(INDEX('Restart 22m'!U$1:U$1067,MATCH('Combined Table'!$A53&amp;'Combined Table'!$B53,'Restart 22m'!$A$1:$A$1067&amp;'Restart 22m'!$B$1:$B$1067,0))),"",INDEX('Restart 22m'!U$1:U$1067,MATCH('Combined Table'!$A53&amp;'Combined Table'!$B53,'Restart 22m'!$A$1:$A$1067&amp;'Restart 22m'!$B$1:$B$1067,0)))</f>
        <v>1</v>
      </c>
      <c r="IJ53" s="13"/>
    </row>
    <row r="54" spans="1:244" x14ac:dyDescent="0.25">
      <c r="A54" s="2" t="s">
        <v>5</v>
      </c>
      <c r="B54" s="3">
        <v>4</v>
      </c>
      <c r="C54" s="13">
        <f t="array" ref="C54">INDEX('Points Table'!C$1:C$1067,MATCH('Combined Table'!$A54&amp;'Combined Table'!$B54,$A$1:$A$1067&amp;$B$1:$B$1067,0))</f>
        <v>16</v>
      </c>
      <c r="D54" s="13">
        <f t="array" ref="D54">INDEX('Points Table'!D$1:D$1067,MATCH('Combined Table'!$A54&amp;'Combined Table'!$B54,$A$1:$A$1067&amp;$B$1:$B$1067,0))</f>
        <v>1</v>
      </c>
      <c r="E54" s="13">
        <f t="array" ref="E54">INDEX('Points Table'!E$1:E$1067,MATCH('Combined Table'!$A54&amp;'Combined Table'!$B54,$A$1:$A$1067&amp;$B$1:$B$1067,0))</f>
        <v>1</v>
      </c>
      <c r="F54" s="13">
        <f t="array" ref="F54">INDEX('Points Table'!F$1:F$1067,MATCH('Combined Table'!$A54&amp;'Combined Table'!$B54,$A$1:$A$1067&amp;$B$1:$B$1067,0))</f>
        <v>3</v>
      </c>
      <c r="G54" s="13">
        <f t="array" ref="G54">INDEX('Points Table'!G$1:G$1067,MATCH('Combined Table'!$A54&amp;'Combined Table'!$B54,$A$1:$A$1067&amp;$B$1:$B$1067,0))</f>
        <v>80</v>
      </c>
      <c r="H54" s="13" t="str">
        <f t="array" ref="H54">INDEX('Points Table'!H$1:H$1067,MATCH('Combined Table'!$A54&amp;'Combined Table'!$B54,$A$1:$A$1067&amp;$B$1:$B$1067,0))</f>
        <v/>
      </c>
      <c r="I54" s="13" t="str">
        <f t="array" ref="I54">INDEX('Possesion Times'!C$1:C$1067,MATCH('Combined Table'!$A54&amp;'Combined Table'!$B54,$A$1:$A$1067&amp;$B$1:$B$1067,0))</f>
        <v>1:28</v>
      </c>
      <c r="J54" s="13" t="str">
        <f t="array" ref="J54">INDEX('Possesion Times'!D$1:D$1067,MATCH('Combined Table'!$A54&amp;'Combined Table'!$B54,$A$1:$A$1067&amp;$B$1:$B$1067,0))</f>
        <v>1:55</v>
      </c>
      <c r="K54" s="13" t="str">
        <f t="array" ref="K54">INDEX('Possesion Times'!E$1:E$1067,MATCH('Combined Table'!$A54&amp;'Combined Table'!$B54,$A$1:$A$1067&amp;$B$1:$B$1067,0))</f>
        <v>3:23</v>
      </c>
      <c r="L54" s="13">
        <f t="array" ref="L54">INDEX('Possesion Times'!F$1:F$1067,MATCH('Combined Table'!$A54&amp;'Combined Table'!$B54,$A$1:$A$1067&amp;$B$1:$B$1067,0))</f>
        <v>11.3</v>
      </c>
      <c r="M54" s="13" t="str">
        <f t="array" ref="M54">INDEX('Possesion Times'!G$1:G$1067,MATCH('Combined Table'!$A54&amp;'Combined Table'!$B54,$A$1:$A$1067&amp;$B$1:$B$1067,0))</f>
        <v>1:43</v>
      </c>
      <c r="N54" s="13" t="str">
        <f t="array" ref="N54">INDEX('Possesion Times'!H$1:H$1067,MATCH('Combined Table'!$A54&amp;'Combined Table'!$B54,$A$1:$A$1067&amp;$B$1:$B$1067,0))</f>
        <v>2:10</v>
      </c>
      <c r="O54" s="13" t="str">
        <f t="array" ref="O54">INDEX('Possesion Times'!I$1:I$1067,MATCH('Combined Table'!$A54&amp;'Combined Table'!$B54,$A$1:$A$1067&amp;$B$1:$B$1067,0))</f>
        <v>3:53</v>
      </c>
      <c r="P54" s="13">
        <f t="array" ref="P54">INDEX('Possesion Times'!J$1:J$1067,MATCH('Combined Table'!$A54&amp;'Combined Table'!$B54,$A$1:$A$1067&amp;$B$1:$B$1067,0))</f>
        <v>13</v>
      </c>
      <c r="Q54" s="13" t="str">
        <f t="array" ref="Q54">INDEX('Possesion Times'!K$1:K$1067,MATCH('Combined Table'!$A54&amp;'Combined Table'!$B54,$A$1:$A$1067&amp;$B$1:$B$1067,0))</f>
        <v>2:46</v>
      </c>
      <c r="R54" s="13" t="str">
        <f t="array" ref="R54">INDEX('Possesion Times'!L$1:L$1067,MATCH('Combined Table'!$A54&amp;'Combined Table'!$B54,$A$1:$A$1067&amp;$B$1:$B$1067,0))</f>
        <v>1:48</v>
      </c>
      <c r="S54" s="13" t="str">
        <f t="array" ref="S54">INDEX('Possesion Times'!M$1:M$1067,MATCH('Combined Table'!$A54&amp;'Combined Table'!$B54,$A$1:$A$1067&amp;$B$1:$B$1067,0))</f>
        <v>4:34</v>
      </c>
      <c r="T54" s="13">
        <f t="array" ref="T54">INDEX('Possesion Times'!N$1:N$1067,MATCH('Combined Table'!$A54&amp;'Combined Table'!$B54,$A$1:$A$1067&amp;$B$1:$B$1067,0))</f>
        <v>15.2</v>
      </c>
      <c r="U54" s="13" t="str">
        <f t="array" ref="U54">INDEX('Possesion Times'!O$1:O$1067,MATCH('Combined Table'!$A54&amp;'Combined Table'!$B54,$A$1:$A$1067&amp;$B$1:$B$1067,0))</f>
        <v/>
      </c>
      <c r="V54" s="13" t="str">
        <f t="array" ref="V54">INDEX('Possesion Times'!P$1:P$1067,MATCH('Combined Table'!$A54&amp;'Combined Table'!$B54,$A$1:$A$1067&amp;$B$1:$B$1067,0))</f>
        <v>0:24</v>
      </c>
      <c r="W54" s="13" t="str">
        <f t="array" ref="W54">INDEX('Possesion Times'!Q$1:Q$1067,MATCH('Combined Table'!$A54&amp;'Combined Table'!$B54,$A$1:$A$1067&amp;$B$1:$B$1067,0))</f>
        <v>0:24</v>
      </c>
      <c r="X54" s="13">
        <f t="array" ref="X54">INDEX('Possesion Times'!R$1:R$1067,MATCH('Combined Table'!$A54&amp;'Combined Table'!$B54,$A$1:$A$1067&amp;$B$1:$B$1067,0))</f>
        <v>1.3</v>
      </c>
      <c r="Y54" s="13" t="str">
        <f t="array" ref="Y54">INDEX('Possesion Times'!S$1:S$1067,MATCH('Combined Table'!$A54&amp;'Combined Table'!$B54,$A$1:$A$1067&amp;$B$1:$B$1067,0))</f>
        <v>5:57</v>
      </c>
      <c r="Z54" s="13" t="str">
        <f t="array" ref="Z54">INDEX('Possesion Times'!T$1:T$1067,MATCH('Combined Table'!$A54&amp;'Combined Table'!$B54,$A$1:$A$1067&amp;$B$1:$B$1067,0))</f>
        <v>6:16</v>
      </c>
      <c r="AA54" s="13" t="str">
        <f t="array" ref="AA54">INDEX('Possesion Times'!U$1:U$1067,MATCH('Combined Table'!$A54&amp;'Combined Table'!$B54,$A$1:$A$1067&amp;$B$1:$B$1067,0))</f>
        <v>12:13</v>
      </c>
      <c r="AB54" s="13">
        <f t="array" ref="AB54">INDEX('Possesion Times'!V$1:V$1067,MATCH('Combined Table'!$A54&amp;'Combined Table'!$B54,$A$1:$A$1067&amp;$B$1:$B$1067,0))</f>
        <v>40.700000000000003</v>
      </c>
      <c r="AC54" s="1">
        <f t="array" ref="AC54">INDEX('Possession Source'!C$1:C$1067,MATCH('Combined Table'!$A54&amp;'Combined Table'!$B54,$A$1:$A$1067&amp;$B$1:$B$1067,0))</f>
        <v>11</v>
      </c>
      <c r="AD54" s="13">
        <f t="array" ref="AD54">INDEX('Possession Source'!D$1:D$1067,MATCH('Combined Table'!$A54&amp;'Combined Table'!$B54,$A$1:$A$1067&amp;$B$1:$B$1067,0))</f>
        <v>3</v>
      </c>
      <c r="AE54" s="13">
        <f t="array" ref="AE54">INDEX('Possession Source'!E$1:E$1067,MATCH('Combined Table'!$A54&amp;'Combined Table'!$B54,$A$1:$A$1067&amp;$B$1:$B$1067,0))</f>
        <v>4</v>
      </c>
      <c r="AF54" s="13" t="str">
        <f t="array" ref="AF54">INDEX('Possession Source'!F$1:F$1067,MATCH('Combined Table'!$A54&amp;'Combined Table'!$B54,$A$1:$A$1067&amp;$B$1:$B$1067,0))</f>
        <v/>
      </c>
      <c r="AG54" s="13">
        <f t="array" ref="AG54">INDEX('Possession Source'!G$1:G$1067,MATCH('Combined Table'!$A54&amp;'Combined Table'!$B54,$A$1:$A$1067&amp;$B$1:$B$1067,0))</f>
        <v>18</v>
      </c>
      <c r="AH54" s="13">
        <f t="array" ref="AH54">INDEX('Possession Source'!H$1:H$1067,MATCH('Combined Table'!$A54&amp;'Combined Table'!$B54,$A$1:$A$1067&amp;$B$1:$B$1067,0))</f>
        <v>9</v>
      </c>
      <c r="AI54" s="13" t="str">
        <f t="array" ref="AI54">INDEX('Possession Source'!I$1:I$1067,MATCH('Combined Table'!$A54&amp;'Combined Table'!$B54,$A$1:$A$1067&amp;$B$1:$B$1067,0))</f>
        <v/>
      </c>
      <c r="AJ54" s="13">
        <f t="array" ref="AJ54">INDEX('Possession Source'!J$1:J$1067,MATCH('Combined Table'!$A54&amp;'Combined Table'!$B54,$A$1:$A$1067&amp;$B$1:$B$1067,0))</f>
        <v>10</v>
      </c>
      <c r="AK54" s="13">
        <f t="array" ref="AK54">INDEX('Possession Source'!K$1:K$1067,MATCH('Combined Table'!$A54&amp;'Combined Table'!$B54,$A$1:$A$1067&amp;$B$1:$B$1067,0))</f>
        <v>1</v>
      </c>
      <c r="AL54" s="13" t="str">
        <f t="array" ref="AL54">INDEX('Possession Source'!L$1:L$1067,MATCH('Combined Table'!$A54&amp;'Combined Table'!$B54,$A$1:$A$1067&amp;$B$1:$B$1067,0))</f>
        <v/>
      </c>
      <c r="AM54" s="13">
        <f t="array" ref="AM54">INDEX('Possession Source'!M$1:M$1067,MATCH('Combined Table'!$A54&amp;'Combined Table'!$B54,$A$1:$A$1067&amp;$B$1:$B$1067,0))</f>
        <v>1</v>
      </c>
      <c r="AN54" s="13" t="str">
        <f t="array" ref="AN54">INDEX('Possession Source'!N$1:N$1067,MATCH('Combined Table'!$A54&amp;'Combined Table'!$B54,$A$1:$A$1067&amp;$B$1:$B$1067,0))</f>
        <v/>
      </c>
      <c r="AO54" s="13">
        <f t="array" ref="AO54">INDEX('Possession Source'!O$1:O$1067,MATCH('Combined Table'!$A54&amp;'Combined Table'!$B54,$A$1:$A$1067&amp;$B$1:$B$1067,0))</f>
        <v>2</v>
      </c>
      <c r="AP54" s="13">
        <f t="array" ref="AP54">INDEX('Possession Source'!P$1:P$1067,MATCH('Combined Table'!$A54&amp;'Combined Table'!$B54,$A$1:$A$1067&amp;$B$1:$B$1067,0))</f>
        <v>23</v>
      </c>
      <c r="AQ54" s="13">
        <f t="array" ref="AQ54">INDEX('Possession Source'!Q$1:Q$1067,MATCH('Combined Table'!$A54&amp;'Combined Table'!$B54,$A$1:$A$1067&amp;$B$1:$B$1067,0))</f>
        <v>41</v>
      </c>
      <c r="AR54" s="1" t="str">
        <f t="array" ref="AR54">INDEX('Penalties Frees conceded'!C$1:C$1067,MATCH('Combined Table'!$A54&amp;'Combined Table'!$B54,$A$1:$A$1067&amp;$B$1:$B$1067,0))</f>
        <v/>
      </c>
      <c r="AS54" s="13">
        <f t="array" ref="AS54">INDEX('Penalties Frees conceded'!D$1:D$1067,MATCH('Combined Table'!$A54&amp;'Combined Table'!$B54,$A$1:$A$1067&amp;$B$1:$B$1067,0))</f>
        <v>1</v>
      </c>
      <c r="AT54" s="13" t="str">
        <f t="array" ref="AT54">INDEX('Penalties Frees conceded'!E$1:E$1067,MATCH('Combined Table'!$A54&amp;'Combined Table'!$B54,$A$1:$A$1067&amp;$B$1:$B$1067,0))</f>
        <v/>
      </c>
      <c r="AU54" s="13">
        <f t="array" ref="AU54">INDEX('Penalties Frees conceded'!F$1:F$1067,MATCH('Combined Table'!$A54&amp;'Combined Table'!$B54,$A$1:$A$1067&amp;$B$1:$B$1067,0))</f>
        <v>3</v>
      </c>
      <c r="AV54" s="13" t="str">
        <f t="array" ref="AV54">INDEX('Penalties Frees conceded'!G$1:G$1067,MATCH('Combined Table'!$A54&amp;'Combined Table'!$B54,$A$1:$A$1067&amp;$B$1:$B$1067,0))</f>
        <v/>
      </c>
      <c r="AW54" s="13" t="str">
        <f t="array" ref="AW54">INDEX('Penalties Frees conceded'!H$1:H$1067,MATCH('Combined Table'!$A54&amp;'Combined Table'!$B54,$A$1:$A$1067&amp;$B$1:$B$1067,0))</f>
        <v/>
      </c>
      <c r="AX54" s="13">
        <f t="array" ref="AX54">INDEX('Penalties Frees conceded'!I$1:I$1067,MATCH('Combined Table'!$A54&amp;'Combined Table'!$B54,$A$1:$A$1067&amp;$B$1:$B$1067,0))</f>
        <v>4</v>
      </c>
      <c r="AY54" s="13">
        <f t="array" ref="AY54">INDEX('Penalties Frees conceded'!J$1:J$1067,MATCH('Combined Table'!$A54&amp;'Combined Table'!$B54,$A$1:$A$1067&amp;$B$1:$B$1067,0))</f>
        <v>3</v>
      </c>
      <c r="AZ54" s="13">
        <f t="array" ref="AZ54">INDEX('Penalties Frees conceded'!K$1:K$1067,MATCH('Combined Table'!$A54&amp;'Combined Table'!$B54,$A$1:$A$1067&amp;$B$1:$B$1067,0))</f>
        <v>2</v>
      </c>
      <c r="BA54" s="13">
        <f t="array" ref="BA54">INDEX('Penalties Frees conceded'!L$1:L$1067,MATCH('Combined Table'!$A54&amp;'Combined Table'!$B54,$A$1:$A$1067&amp;$B$1:$B$1067,0))</f>
        <v>1</v>
      </c>
      <c r="BB54" s="13">
        <f t="array" ref="BB54">INDEX('Penalties Frees conceded'!M$1:M$1067,MATCH('Combined Table'!$A54&amp;'Combined Table'!$B54,$A$1:$A$1067&amp;$B$1:$B$1067,0))</f>
        <v>3</v>
      </c>
      <c r="BC54" s="13" t="str">
        <f t="array" ref="BC54">INDEX('Penalties Frees conceded'!N$1:N$1067,MATCH('Combined Table'!$A54&amp;'Combined Table'!$B54,$A$1:$A$1067&amp;$B$1:$B$1067,0))</f>
        <v/>
      </c>
      <c r="BD54" s="13" t="str">
        <f t="array" ref="BD54">INDEX('Penalties Frees conceded'!O$1:O$1067,MATCH('Combined Table'!$A54&amp;'Combined Table'!$B54,$A$1:$A$1067&amp;$B$1:$B$1067,0))</f>
        <v/>
      </c>
      <c r="BE54" s="13">
        <f t="array" ref="BE54">INDEX('Penalties Frees conceded'!P$1:P$1067,MATCH('Combined Table'!$A54&amp;'Combined Table'!$B54,$A$1:$A$1067&amp;$B$1:$B$1067,0))</f>
        <v>9</v>
      </c>
      <c r="BF54" s="13">
        <f t="array" ref="BF54">INDEX('Penalties Frees conceded'!Q$1:Q$1067,MATCH('Combined Table'!$A54&amp;'Combined Table'!$B54,$A$1:$A$1067&amp;$B$1:$B$1067,0))</f>
        <v>13</v>
      </c>
      <c r="BG54" s="1">
        <f t="array" ref="BG54">INDEX('Attack Possession'!C$1:C$1067,MATCH('Combined Table'!$A54&amp;'Combined Table'!$B54,$A$1:$A$1067&amp;$B$1:$B$1067,0))</f>
        <v>4</v>
      </c>
      <c r="BH54" s="13">
        <f t="array" ref="BH54">INDEX('Attack Possession'!D$1:D$1067,MATCH('Combined Table'!$A54&amp;'Combined Table'!$B54,$A$1:$A$1067&amp;$B$1:$B$1067,0))</f>
        <v>17</v>
      </c>
      <c r="BI54" s="13">
        <f t="array" ref="BI54">INDEX('Attack Possession'!E$1:E$1067,MATCH('Combined Table'!$A54&amp;'Combined Table'!$B54,$A$1:$A$1067&amp;$B$1:$B$1067,0))</f>
        <v>44.7</v>
      </c>
      <c r="BJ54" s="13">
        <f t="array" ref="BJ54">INDEX('Attack Possession'!F$1:F$1067,MATCH('Combined Table'!$A54&amp;'Combined Table'!$B54,$A$1:$A$1067&amp;$B$1:$B$1067,0))</f>
        <v>2.2000000000000002</v>
      </c>
      <c r="BK54" s="13">
        <f t="array" ref="BK54">INDEX('Attack Possession'!G$1:G$1067,MATCH('Combined Table'!$A54&amp;'Combined Table'!$B54,$A$1:$A$1067&amp;$B$1:$B$1067,0))</f>
        <v>14</v>
      </c>
      <c r="BL54" s="13">
        <f t="array" ref="BL54">INDEX('Attack Possession'!H$1:H$1067,MATCH('Combined Table'!$A54&amp;'Combined Table'!$B54,$A$1:$A$1067&amp;$B$1:$B$1067,0))</f>
        <v>13</v>
      </c>
      <c r="BM54" s="13">
        <f t="array" ref="BM54">INDEX('Attack Possession'!I$1:I$1067,MATCH('Combined Table'!$A54&amp;'Combined Table'!$B54,$A$1:$A$1067&amp;$B$1:$B$1067,0))</f>
        <v>9</v>
      </c>
      <c r="BN54" s="13">
        <f t="array" ref="BN54">INDEX('Attack Possession'!J$1:J$1067,MATCH('Combined Table'!$A54&amp;'Combined Table'!$B54,$A$1:$A$1067&amp;$B$1:$B$1067,0))</f>
        <v>2</v>
      </c>
      <c r="BO54" s="13">
        <f t="array" ref="BO54">INDEX('Attack Possession'!K$1:K$1067,MATCH('Combined Table'!$A54&amp;'Combined Table'!$B54,$A$1:$A$1067&amp;$B$1:$B$1067,0))</f>
        <v>3</v>
      </c>
      <c r="BP54" s="13" t="str">
        <f t="array" ref="BP54">INDEX('Attack Possession'!L$1:L$1067,MATCH('Combined Table'!$A54&amp;'Combined Table'!$B54,$A$1:$A$1067&amp;$B$1:$B$1067,0))</f>
        <v/>
      </c>
      <c r="BQ54" s="13" t="str">
        <f t="array" ref="BQ54">INDEX('Attack Possession'!M$1:M$1067,MATCH('Combined Table'!$A54&amp;'Combined Table'!$B54,$A$1:$A$1067&amp;$B$1:$B$1067,0))</f>
        <v/>
      </c>
      <c r="BR54" s="13" t="str">
        <f t="array" ref="BR54">INDEX('Attack Possession'!N$1:N$1067,MATCH('Combined Table'!$A54&amp;'Combined Table'!$B54,$A$1:$A$1067&amp;$B$1:$B$1067,0))</f>
        <v/>
      </c>
      <c r="BS54" s="13" t="str">
        <f t="array" ref="BS54">INDEX('Attack Possession'!O$1:O$1067,MATCH('Combined Table'!$A54&amp;'Combined Table'!$B54,$A$1:$A$1067&amp;$B$1:$B$1067,0))</f>
        <v/>
      </c>
      <c r="BT54" s="13">
        <f t="array" ref="BT54">INDEX('Attack Possession'!P$1:P$1067,MATCH('Combined Table'!$A54&amp;'Combined Table'!$B54,$A$1:$A$1067&amp;$B$1:$B$1067,0))</f>
        <v>41</v>
      </c>
      <c r="BU54" s="13">
        <f t="array" ref="BU54">INDEX('Attack Possession'!Q$1:Q$1067,MATCH('Combined Table'!$A54&amp;'Combined Table'!$B54,$A$1:$A$1067&amp;$B$1:$B$1067,0))</f>
        <v>90</v>
      </c>
      <c r="BV54" s="1">
        <f t="array" ref="BV54">INDEX('Kicks in Play'!C$1:C$1067,MATCH('Combined Table'!$A54&amp;'Combined Table'!$B54,$A$1:$A$1067&amp;$B$1:$B$1067,0))</f>
        <v>15</v>
      </c>
      <c r="BW54" s="13">
        <f t="array" ref="BW54">INDEX('Kicks in Play'!D$1:D$1067,MATCH('Combined Table'!$A54&amp;'Combined Table'!$B54,$A$1:$A$1067&amp;$B$1:$B$1067,0))</f>
        <v>621</v>
      </c>
      <c r="BX54" s="13">
        <f t="array" ref="BX54">INDEX('Kicks in Play'!E$1:E$1067,MATCH('Combined Table'!$A54&amp;'Combined Table'!$B54,$A$1:$A$1067&amp;$B$1:$B$1067,0))</f>
        <v>41.4</v>
      </c>
      <c r="BY54" s="13" t="str">
        <f t="array" ref="BY54">INDEX('Kicks in Play'!F$1:F$1067,MATCH('Combined Table'!$A54&amp;'Combined Table'!$B54,$A$1:$A$1067&amp;$B$1:$B$1067,0))</f>
        <v/>
      </c>
      <c r="BZ54" s="13" t="str">
        <f t="array" ref="BZ54">INDEX('Kicks in Play'!G$1:G$1067,MATCH('Combined Table'!$A54&amp;'Combined Table'!$B54,$A$1:$A$1067&amp;$B$1:$B$1067,0))</f>
        <v/>
      </c>
      <c r="CA54" s="13">
        <f t="array" ref="CA54">INDEX('Kicks in Play'!H$1:H$1067,MATCH('Combined Table'!$A54&amp;'Combined Table'!$B54,$A$1:$A$1067&amp;$B$1:$B$1067,0))</f>
        <v>8</v>
      </c>
      <c r="CB54" s="13">
        <f t="array" ref="CB54">INDEX('Kicks in Play'!I$1:I$1067,MATCH('Combined Table'!$A54&amp;'Combined Table'!$B54,$A$1:$A$1067&amp;$B$1:$B$1067,0))</f>
        <v>225</v>
      </c>
      <c r="CC54" s="13">
        <f t="array" ref="CC54">INDEX('Kicks in Play'!J$1:J$1067,MATCH('Combined Table'!$A54&amp;'Combined Table'!$B54,$A$1:$A$1067&amp;$B$1:$B$1067,0))</f>
        <v>2</v>
      </c>
      <c r="CD54" s="13">
        <f t="array" ref="CD54">INDEX('Kicks in Play'!K$1:K$1067,MATCH('Combined Table'!$A54&amp;'Combined Table'!$B54,$A$1:$A$1067&amp;$B$1:$B$1067,0))</f>
        <v>46</v>
      </c>
      <c r="CE54" s="13">
        <f t="array" ref="CE54">INDEX('Kicks in Play'!L$1:L$1067,MATCH('Combined Table'!$A54&amp;'Combined Table'!$B54,$A$1:$A$1067&amp;$B$1:$B$1067,0))</f>
        <v>1</v>
      </c>
      <c r="CF54" s="13">
        <f t="array" ref="CF54">INDEX('Kicks in Play'!M$1:M$1067,MATCH('Combined Table'!$A54&amp;'Combined Table'!$B54,$A$1:$A$1067&amp;$B$1:$B$1067,0))</f>
        <v>29</v>
      </c>
      <c r="CG54" s="13">
        <f t="array" ref="CG54">INDEX('Kicks in Play'!N$1:N$1067,MATCH('Combined Table'!$A54&amp;'Combined Table'!$B54,$A$1:$A$1067&amp;$B$1:$B$1067,0))</f>
        <v>3</v>
      </c>
      <c r="CH54" s="13">
        <f t="array" ref="CH54">INDEX('Kicks in Play'!O$1:O$1067,MATCH('Combined Table'!$A54&amp;'Combined Table'!$B54,$A$1:$A$1067&amp;$B$1:$B$1067,0))</f>
        <v>22</v>
      </c>
      <c r="CI54" s="13">
        <f t="array" ref="CI54">INDEX('Kicks in Play'!P$1:P$1067,MATCH('Combined Table'!$A54&amp;'Combined Table'!$B54,$A$1:$A$1067&amp;$B$1:$B$1067,0))</f>
        <v>1</v>
      </c>
      <c r="CJ54" s="13">
        <f t="array" ref="CJ54">INDEX('Kicks in Play'!Q$1:Q$1067,MATCH('Combined Table'!$A54&amp;'Combined Table'!$B54,$A$1:$A$1067&amp;$B$1:$B$1067,0))</f>
        <v>29</v>
      </c>
      <c r="CK54" s="13">
        <f t="array" ref="CK54">INDEX('Kicks in Play'!R$1:R$1067,MATCH('Combined Table'!$A54&amp;'Combined Table'!$B54,$A$1:$A$1067&amp;$B$1:$B$1067,0))</f>
        <v>943</v>
      </c>
      <c r="CL54" s="1">
        <f t="array" ref="CL54">INDEX('Defence Report'!C$1:C$1067,MATCH('Combined Table'!$A54&amp;'Combined Table'!$B54,$A$1:$A$1067&amp;$B$1:$B$1067,0))</f>
        <v>110</v>
      </c>
      <c r="CM54" s="13">
        <f t="array" ref="CM54">INDEX('Defence Report'!D$1:D$1067,MATCH('Combined Table'!$A54&amp;'Combined Table'!$B54,$A$1:$A$1067&amp;$B$1:$B$1067,0))</f>
        <v>21</v>
      </c>
      <c r="CN54" s="13">
        <f t="array" ref="CN54">INDEX('Defence Report'!E$1:E$1067,MATCH('Combined Table'!$A54&amp;'Combined Table'!$B54,$A$1:$A$1067&amp;$B$1:$B$1067,0))</f>
        <v>3</v>
      </c>
      <c r="CO54" s="13">
        <f t="array" ref="CO54">INDEX('Defence Report'!F$1:F$1067,MATCH('Combined Table'!$A54&amp;'Combined Table'!$B54,$A$1:$A$1067&amp;$B$1:$B$1067,0))</f>
        <v>92</v>
      </c>
      <c r="CP54" s="13">
        <f t="array" ref="CP54">INDEX('Defence Report'!G$1:G$1067,MATCH('Combined Table'!$A54&amp;'Combined Table'!$B54,$A$1:$A$1067&amp;$B$1:$B$1067,0))</f>
        <v>18</v>
      </c>
      <c r="CQ54" s="13">
        <f t="array" ref="CQ54">INDEX('Defence Report'!H$1:H$1067,MATCH('Combined Table'!$A54&amp;'Combined Table'!$B54,$A$1:$A$1067&amp;$B$1:$B$1067,0))</f>
        <v>81.400000000000006</v>
      </c>
      <c r="CR54" s="13">
        <f t="array" ref="CR54">INDEX('Defence Report'!I$1:I$1067,MATCH('Combined Table'!$A54&amp;'Combined Table'!$B54,$A$1:$A$1067&amp;$B$1:$B$1067,0))</f>
        <v>82.1</v>
      </c>
      <c r="CS54" s="13">
        <f t="array" ref="CS54">INDEX('Defence Report'!J$1:J$1067,MATCH('Combined Table'!$A54&amp;'Combined Table'!$B54,$A$1:$A$1067&amp;$B$1:$B$1067,0))</f>
        <v>14</v>
      </c>
      <c r="CT54" s="13">
        <f t="array" ref="CT54">INDEX('Defence Report'!K$1:K$1067,MATCH('Combined Table'!$A54&amp;'Combined Table'!$B54,$A$1:$A$1067&amp;$B$1:$B$1067,0))</f>
        <v>85</v>
      </c>
      <c r="CU54" s="13">
        <f t="array" ref="CU54">INDEX('Defence Report'!L$1:L$1067,MATCH('Combined Table'!$A54&amp;'Combined Table'!$B54,$A$1:$A$1067&amp;$B$1:$B$1067,0))</f>
        <v>35</v>
      </c>
      <c r="CV54" s="13">
        <f t="array" ref="CV54">INDEX('Defence Report'!M$1:M$1067,MATCH('Combined Table'!$A54&amp;'Combined Table'!$B54,$A$1:$A$1067&amp;$B$1:$B$1067,0))</f>
        <v>73.900000000000006</v>
      </c>
      <c r="CW54" s="13">
        <f t="array" ref="CW54">INDEX('Defence Report'!N$1:N$1067,MATCH('Combined Table'!$A54&amp;'Combined Table'!$B54,$A$1:$A$1067&amp;$B$1:$B$1067,0))</f>
        <v>83</v>
      </c>
      <c r="CX54" s="13">
        <f t="array" ref="CX54">INDEX('Defence Report'!O$1:O$1067,MATCH('Combined Table'!$A54&amp;'Combined Table'!$B54,$A$1:$A$1067&amp;$B$1:$B$1067,0))</f>
        <v>7</v>
      </c>
      <c r="CY54" s="13">
        <f t="array" ref="CY54">INDEX('Defence Report'!P$1:P$1067,MATCH('Combined Table'!$A54&amp;'Combined Table'!$B54,$A$1:$A$1067&amp;$B$1:$B$1067,0))</f>
        <v>27</v>
      </c>
      <c r="CZ54" s="13">
        <f t="array" ref="CZ54">INDEX('Defence Report'!Q$1:Q$1067,MATCH('Combined Table'!$A54&amp;'Combined Table'!$B54,$A$1:$A$1067&amp;$B$1:$B$1067,0))</f>
        <v>34</v>
      </c>
      <c r="DA54" s="13">
        <f t="array" ref="DA54">INDEX('Defence Report'!R$1:R$1067,MATCH('Combined Table'!$A54&amp;'Combined Table'!$B54,$A$1:$A$1067&amp;$B$1:$B$1067,0))</f>
        <v>13</v>
      </c>
      <c r="DB54" s="13">
        <f t="array" ref="DB54">INDEX('Defence Report'!S$1:S$1067,MATCH('Combined Table'!$A54&amp;'Combined Table'!$B54,$A$1:$A$1067&amp;$B$1:$B$1067,0))</f>
        <v>1</v>
      </c>
      <c r="DC54" s="13" t="str">
        <f t="array" ref="DC54">INDEX('Defence Report'!T$1:T$1067,MATCH('Combined Table'!$A54&amp;'Combined Table'!$B54,$A$1:$A$1067&amp;$B$1:$B$1067,0))</f>
        <v/>
      </c>
      <c r="DD54" s="13">
        <f t="array" ref="DD54">INDEX('Defence Report'!U$1:U$1067,MATCH('Combined Table'!$A54&amp;'Combined Table'!$B54,$A$1:$A$1067&amp;$B$1:$B$1067,0))</f>
        <v>14</v>
      </c>
      <c r="DE54" s="13">
        <f t="array" ref="DE54">INDEX('Defence Report'!V$1:V$1067,MATCH('Combined Table'!$A54&amp;'Combined Table'!$B54,$A$1:$A$1067&amp;$B$1:$B$1067,0))</f>
        <v>0</v>
      </c>
      <c r="DF54" s="13">
        <f t="array" ref="DF54">INDEX('Defence Report'!W$1:W$1067,MATCH('Combined Table'!$A54&amp;'Combined Table'!$B54,$A$1:$A$1067&amp;$B$1:$B$1067,0))</f>
        <v>0</v>
      </c>
      <c r="DG54" s="13">
        <f t="array" ref="DG54">INDEX('Defence Report'!X$1:X$1067,MATCH('Combined Table'!$A54&amp;'Combined Table'!$B54,$A$1:$A$1067&amp;$B$1:$B$1067,0))</f>
        <v>9</v>
      </c>
      <c r="DH54" s="1">
        <f t="array" ref="DH54">INDEX('Ruck Speed'!C$1:C$1067,MATCH('Combined Table'!$A54&amp;'Combined Table'!$B54,$A$1:$A$1067&amp;$B$1:$B$1067,0))</f>
        <v>13</v>
      </c>
      <c r="DI54" s="13">
        <f t="array" ref="DI54">INDEX('Ruck Speed'!D$1:D$1067,MATCH('Combined Table'!$A54&amp;'Combined Table'!$B54,$A$1:$A$1067&amp;$B$1:$B$1067,0))</f>
        <v>15</v>
      </c>
      <c r="DJ54" s="13">
        <f t="array" ref="DJ54">INDEX('Ruck Speed'!E$1:E$1067,MATCH('Combined Table'!$A54&amp;'Combined Table'!$B54,$A$1:$A$1067&amp;$B$1:$B$1067,0))</f>
        <v>13</v>
      </c>
      <c r="DK54" s="13">
        <f t="array" ref="DK54">INDEX('Ruck Speed'!F$1:F$1067,MATCH('Combined Table'!$A54&amp;'Combined Table'!$B54,$A$1:$A$1067&amp;$B$1:$B$1067,0))</f>
        <v>41</v>
      </c>
      <c r="DL54" s="13">
        <f t="array" ref="DL54">INDEX('Ruck Speed'!G$1:G$1067,MATCH('Combined Table'!$A54&amp;'Combined Table'!$B54,$A$1:$A$1067&amp;$B$1:$B$1067,0))</f>
        <v>31.7</v>
      </c>
      <c r="DM54" s="13">
        <f t="array" ref="DM54">INDEX('Ruck Speed'!H$1:H$1067,MATCH('Combined Table'!$A54&amp;'Combined Table'!$B54,$A$1:$A$1067&amp;$B$1:$B$1067,0))</f>
        <v>8</v>
      </c>
      <c r="DN54" s="13">
        <f t="array" ref="DN54">INDEX('Ruck Speed'!I$1:I$1067,MATCH('Combined Table'!$A54&amp;'Combined Table'!$B54,$A$1:$A$1067&amp;$B$1:$B$1067,0))</f>
        <v>17</v>
      </c>
      <c r="DO54" s="13">
        <f t="array" ref="DO54">INDEX('Ruck Speed'!J$1:J$1067,MATCH('Combined Table'!$A54&amp;'Combined Table'!$B54,$A$1:$A$1067&amp;$B$1:$B$1067,0))</f>
        <v>35</v>
      </c>
      <c r="DP54" s="13">
        <f t="array" ref="DP54">INDEX('Ruck Speed'!K$1:K$1067,MATCH('Combined Table'!$A54&amp;'Combined Table'!$B54,$A$1:$A$1067&amp;$B$1:$B$1067,0))</f>
        <v>16</v>
      </c>
      <c r="DQ54" s="13">
        <f t="array" ref="DQ54">INDEX('Ruck Speed'!L$1:L$1067,MATCH('Combined Table'!$A54&amp;'Combined Table'!$B54,$A$1:$A$1067&amp;$B$1:$B$1067,0))</f>
        <v>68</v>
      </c>
      <c r="DR54" s="13">
        <f t="array" ref="DR54">INDEX('Ruck Speed'!M$1:M$1067,MATCH('Combined Table'!$A54&amp;'Combined Table'!$B54,$A$1:$A$1067&amp;$B$1:$B$1067,0))</f>
        <v>23.5</v>
      </c>
      <c r="DS54" s="13">
        <f t="array" ref="DS54">INDEX('Ruck Speed'!N$1:N$1067,MATCH('Combined Table'!$A54&amp;'Combined Table'!$B54,$A$1:$A$1067&amp;$B$1:$B$1067,0))</f>
        <v>8</v>
      </c>
      <c r="DT54" s="1">
        <f t="array" ref="DT54">IF(ISNA(INDEX('Maul Outcomes - Attack'!C$1:C$1067,MATCH('Combined Table'!$A54&amp;'Combined Table'!$B54,'Maul Outcomes - Attack'!$A$1:$A$1067&amp;'Maul Outcomes - Attack'!$B$1:$B$1067,0))),"",INDEX('Maul Outcomes - Attack'!C$1:C$1067,MATCH('Combined Table'!$A54&amp;'Combined Table'!$B54,'Maul Outcomes - Attack'!$A$1:$A$1067&amp;'Maul Outcomes - Attack'!$B$1:$B$1067,0)))</f>
        <v>2</v>
      </c>
      <c r="DU54" s="13">
        <f t="array" ref="DU54">IF(ISNA(INDEX('Maul Outcomes - Attack'!D$1:D$1067,MATCH('Combined Table'!$A54&amp;'Combined Table'!$B54,'Maul Outcomes - Attack'!$A$1:$A$1067&amp;'Maul Outcomes - Attack'!$B$1:$B$1067,0))),"",INDEX('Maul Outcomes - Attack'!D$1:D$1067,MATCH('Combined Table'!$A54&amp;'Combined Table'!$B54,'Maul Outcomes - Attack'!$A$1:$A$1067&amp;'Maul Outcomes - Attack'!$B$1:$B$1067,0)))</f>
        <v>1</v>
      </c>
      <c r="DV54" s="13">
        <f t="array" ref="DV54">IF(ISNA(INDEX('Maul Outcomes - Attack'!E$1:E$1067,MATCH('Combined Table'!$A54&amp;'Combined Table'!$B54,'Maul Outcomes - Attack'!$A$1:$A$1067&amp;'Maul Outcomes - Attack'!$B$1:$B$1067,0))),"",INDEX('Maul Outcomes - Attack'!E$1:E$1067,MATCH('Combined Table'!$A54&amp;'Combined Table'!$B54,'Maul Outcomes - Attack'!$A$1:$A$1067&amp;'Maul Outcomes - Attack'!$B$1:$B$1067,0)))</f>
        <v>3</v>
      </c>
      <c r="DW54" s="13" t="str">
        <f t="array" ref="DW54">IF(ISNA(INDEX('Maul Outcomes - Attack'!F$1:F$1067,MATCH('Combined Table'!$A54&amp;'Combined Table'!$B54,'Maul Outcomes - Attack'!$A$1:$A$1067&amp;'Maul Outcomes - Attack'!$B$1:$B$1067,0))),"",INDEX('Maul Outcomes - Attack'!F$1:F$1067,MATCH('Combined Table'!$A54&amp;'Combined Table'!$B54,'Maul Outcomes - Attack'!$A$1:$A$1067&amp;'Maul Outcomes - Attack'!$B$1:$B$1067,0)))</f>
        <v/>
      </c>
      <c r="DX54" s="13" t="str">
        <f t="array" ref="DX54">IF(ISNA(INDEX('Maul Outcomes - Attack'!G$1:G$1067,MATCH('Combined Table'!$A54&amp;'Combined Table'!$B54,'Maul Outcomes - Attack'!$A$1:$A$1067&amp;'Maul Outcomes - Attack'!$B$1:$B$1067,0))),"",INDEX('Maul Outcomes - Attack'!G$1:G$1067,MATCH('Combined Table'!$A54&amp;'Combined Table'!$B54,'Maul Outcomes - Attack'!$A$1:$A$1067&amp;'Maul Outcomes - Attack'!$B$1:$B$1067,0)))</f>
        <v/>
      </c>
      <c r="DY54" s="13" t="str">
        <f t="array" ref="DY54">IF(ISNA(INDEX('Maul Outcomes - Attack'!H$1:H$1067,MATCH('Combined Table'!$A54&amp;'Combined Table'!$B54,'Maul Outcomes - Attack'!$A$1:$A$1067&amp;'Maul Outcomes - Attack'!$B$1:$B$1067,0))),"",INDEX('Maul Outcomes - Attack'!H$1:H$1067,MATCH('Combined Table'!$A54&amp;'Combined Table'!$B54,'Maul Outcomes - Attack'!$A$1:$A$1067&amp;'Maul Outcomes - Attack'!$B$1:$B$1067,0)))</f>
        <v/>
      </c>
      <c r="DZ54" s="13" t="str">
        <f t="array" ref="DZ54">IF(ISNA(INDEX('Maul Outcomes - Attack'!I$1:I$1067,MATCH('Combined Table'!$A54&amp;'Combined Table'!$B54,'Maul Outcomes - Attack'!$A$1:$A$1067&amp;'Maul Outcomes - Attack'!$B$1:$B$1067,0))),"",INDEX('Maul Outcomes - Attack'!I$1:I$1067,MATCH('Combined Table'!$A54&amp;'Combined Table'!$B54,'Maul Outcomes - Attack'!$A$1:$A$1067&amp;'Maul Outcomes - Attack'!$B$1:$B$1067,0)))</f>
        <v/>
      </c>
      <c r="EA54" s="13">
        <f t="array" ref="EA54">IF(ISNA(INDEX('Maul Outcomes - Attack'!J$1:J$1067,MATCH('Combined Table'!$A54&amp;'Combined Table'!$B54,'Maul Outcomes - Attack'!$A$1:$A$1067&amp;'Maul Outcomes - Attack'!$B$1:$B$1067,0))),"",INDEX('Maul Outcomes - Attack'!J$1:J$1067,MATCH('Combined Table'!$A54&amp;'Combined Table'!$B54,'Maul Outcomes - Attack'!$A$1:$A$1067&amp;'Maul Outcomes - Attack'!$B$1:$B$1067,0)))</f>
        <v>3</v>
      </c>
      <c r="EB54" s="13" t="e">
        <f t="array" ref="EB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C54" s="13" t="e">
        <f t="array" ref="EC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D54" s="13" t="e">
        <f t="array" ref="ED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E54" s="13" t="e">
        <f t="array" ref="EE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F54" s="13" t="e">
        <f t="array" ref="EF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G54" s="13" t="e">
        <f t="array" ref="EG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H54" s="13" t="e">
        <f t="array" ref="EH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I54" s="13" t="e">
        <f t="array" ref="EI54">IF(ISNA(INDEX('Maul Outcomes - Attack'!#REF!,MATCH('Combined Table'!$A54&amp;'Combined Table'!$B54,'Maul Outcomes - Attack'!$A$1:$A$1067&amp;'Maul Outcomes - Attack'!$B$1:$B$1067,0))),"",INDEX('Maul Outcomes - Attack'!#REF!,MATCH('Combined Table'!$A54&amp;'Combined Table'!$B54,'Maul Outcomes - Attack'!$A$1:$A$1067&amp;'Maul Outcomes - Attack'!$B$1:$B$1067,0)))</f>
        <v>#REF!</v>
      </c>
      <c r="EJ54" s="1">
        <f t="array" ref="EJ54">IF(ISNA(INDEX('Lineout Success'!C$1:C$1067,MATCH('Combined Table'!$A54&amp;'Combined Table'!$B54,'Lineout Success'!$A$1:$A$1067&amp;'Lineout Success'!$B$1:$B$1067,0))),"",INDEX('Lineout Success'!C$1:C$1067,MATCH('Combined Table'!$A54&amp;'Combined Table'!$B54,'Lineout Success'!$A$1:$A$1067&amp;'Lineout Success'!$B$1:$B$1067,0)))</f>
        <v>11</v>
      </c>
      <c r="EK54" s="13">
        <f t="array" ref="EK54">IF(ISNA(INDEX('Lineout Success'!D$1:D$1067,MATCH('Combined Table'!$A54&amp;'Combined Table'!$B54,'Lineout Success'!$A$1:$A$1067&amp;'Lineout Success'!$B$1:$B$1067,0))),"",INDEX('Lineout Success'!D$1:D$1067,MATCH('Combined Table'!$A54&amp;'Combined Table'!$B54,'Lineout Success'!$A$1:$A$1067&amp;'Lineout Success'!$B$1:$B$1067,0)))</f>
        <v>84.6</v>
      </c>
      <c r="EL54" s="13">
        <f t="array" ref="EL54">IF(ISNA(INDEX('Lineout Success'!E$1:E$1067,MATCH('Combined Table'!$A54&amp;'Combined Table'!$B54,'Lineout Success'!$A$1:$A$1067&amp;'Lineout Success'!$B$1:$B$1067,0))),"",INDEX('Lineout Success'!E$1:E$1067,MATCH('Combined Table'!$A54&amp;'Combined Table'!$B54,'Lineout Success'!$A$1:$A$1067&amp;'Lineout Success'!$B$1:$B$1067,0)))</f>
        <v>2</v>
      </c>
      <c r="EM54" s="13">
        <f t="array" ref="EM54">IF(ISNA(INDEX('Lineout Success'!F$1:F$1067,MATCH('Combined Table'!$A54&amp;'Combined Table'!$B54,'Lineout Success'!$A$1:$A$1067&amp;'Lineout Success'!$B$1:$B$1067,0))),"",INDEX('Lineout Success'!F$1:F$1067,MATCH('Combined Table'!$A54&amp;'Combined Table'!$B54,'Lineout Success'!$A$1:$A$1067&amp;'Lineout Success'!$B$1:$B$1067,0)))</f>
        <v>15.4</v>
      </c>
      <c r="EN54" s="13">
        <f t="array" ref="EN54">IF(ISNA(INDEX('Lineout Success'!G$1:G$1067,MATCH('Combined Table'!$A54&amp;'Combined Table'!$B54,'Lineout Success'!$A$1:$A$1067&amp;'Lineout Success'!$B$1:$B$1067,0))),"",INDEX('Lineout Success'!G$1:G$1067,MATCH('Combined Table'!$A54&amp;'Combined Table'!$B54,'Lineout Success'!$A$1:$A$1067&amp;'Lineout Success'!$B$1:$B$1067,0)))</f>
        <v>13</v>
      </c>
      <c r="EO54" s="13">
        <f t="array" ref="EO54">IF(ISNA(INDEX('Lineout Success'!H$1:H$1067,MATCH('Combined Table'!$A54&amp;'Combined Table'!$B54,'Lineout Success'!$A$1:$A$1067&amp;'Lineout Success'!$B$1:$B$1067,0))),"",INDEX('Lineout Success'!H$1:H$1067,MATCH('Combined Table'!$A54&amp;'Combined Table'!$B54,'Lineout Success'!$A$1:$A$1067&amp;'Lineout Success'!$B$1:$B$1067,0)))</f>
        <v>1</v>
      </c>
      <c r="EP54" s="13">
        <f t="array" ref="EP54">IF(ISNA(INDEX('Lineout Success'!I$1:I$1067,MATCH('Combined Table'!$A54&amp;'Combined Table'!$B54,'Lineout Success'!$A$1:$A$1067&amp;'Lineout Success'!$B$1:$B$1067,0))),"",INDEX('Lineout Success'!I$1:I$1067,MATCH('Combined Table'!$A54&amp;'Combined Table'!$B54,'Lineout Success'!$A$1:$A$1067&amp;'Lineout Success'!$B$1:$B$1067,0)))</f>
        <v>5.9</v>
      </c>
      <c r="EQ54" s="13">
        <f t="array" ref="EQ54">IF(ISNA(INDEX('Lineout Success'!J$1:J$1067,MATCH('Combined Table'!$A54&amp;'Combined Table'!$B54,'Lineout Success'!$A$1:$A$1067&amp;'Lineout Success'!$B$1:$B$1067,0))),"",INDEX('Lineout Success'!J$1:J$1067,MATCH('Combined Table'!$A54&amp;'Combined Table'!$B54,'Lineout Success'!$A$1:$A$1067&amp;'Lineout Success'!$B$1:$B$1067,0)))</f>
        <v>16</v>
      </c>
      <c r="ER54" s="13">
        <f t="array" ref="ER54">IF(ISNA(INDEX('Lineout Success'!K$1:K$1067,MATCH('Combined Table'!$A54&amp;'Combined Table'!$B54,'Lineout Success'!$A$1:$A$1067&amp;'Lineout Success'!$B$1:$B$1067,0))),"",INDEX('Lineout Success'!K$1:K$1067,MATCH('Combined Table'!$A54&amp;'Combined Table'!$B54,'Lineout Success'!$A$1:$A$1067&amp;'Lineout Success'!$B$1:$B$1067,0)))</f>
        <v>94.1</v>
      </c>
      <c r="ES54" s="13">
        <f t="array" ref="ES54">IF(ISNA(INDEX('Lineout Success'!L$1:L$1067,MATCH('Combined Table'!$A54&amp;'Combined Table'!$B54,'Lineout Success'!$A$1:$A$1067&amp;'Lineout Success'!$B$1:$B$1067,0))),"",INDEX('Lineout Success'!L$1:L$1067,MATCH('Combined Table'!$A54&amp;'Combined Table'!$B54,'Lineout Success'!$A$1:$A$1067&amp;'Lineout Success'!$B$1:$B$1067,0)))</f>
        <v>17</v>
      </c>
      <c r="ET54" s="13">
        <f t="array" ref="ET54">IF(ISNA(INDEX('Lineout Success'!M$1:M$1067,MATCH('Combined Table'!$A54&amp;'Combined Table'!$B54,'Lineout Success'!$A$1:$A$1067&amp;'Lineout Success'!$B$1:$B$1067,0))),"",INDEX('Lineout Success'!M$1:M$1067,MATCH('Combined Table'!$A54&amp;'Combined Table'!$B54,'Lineout Success'!$A$1:$A$1067&amp;'Lineout Success'!$B$1:$B$1067,0)))</f>
        <v>12</v>
      </c>
      <c r="EU54" s="13">
        <f t="array" ref="EU54">IF(ISNA(INDEX('Lineout Success'!N$1:N$1067,MATCH('Combined Table'!$A54&amp;'Combined Table'!$B54,'Lineout Success'!$A$1:$A$1067&amp;'Lineout Success'!$B$1:$B$1067,0))),"",INDEX('Lineout Success'!N$1:N$1067,MATCH('Combined Table'!$A54&amp;'Combined Table'!$B54,'Lineout Success'!$A$1:$A$1067&amp;'Lineout Success'!$B$1:$B$1067,0)))</f>
        <v>40</v>
      </c>
      <c r="EV54" s="13">
        <f t="array" ref="EV54">IF(ISNA(INDEX('Lineout Success'!O$1:O$1067,MATCH('Combined Table'!$A54&amp;'Combined Table'!$B54,'Lineout Success'!$A$1:$A$1067&amp;'Lineout Success'!$B$1:$B$1067,0))),"",INDEX('Lineout Success'!O$1:O$1067,MATCH('Combined Table'!$A54&amp;'Combined Table'!$B54,'Lineout Success'!$A$1:$A$1067&amp;'Lineout Success'!$B$1:$B$1067,0)))</f>
        <v>18</v>
      </c>
      <c r="EW54" s="13">
        <f t="array" ref="EW54">IF(ISNA(INDEX('Lineout Success'!P$1:P$1067,MATCH('Combined Table'!$A54&amp;'Combined Table'!$B54,'Lineout Success'!$A$1:$A$1067&amp;'Lineout Success'!$B$1:$B$1067,0))),"",INDEX('Lineout Success'!P$1:P$1067,MATCH('Combined Table'!$A54&amp;'Combined Table'!$B54,'Lineout Success'!$A$1:$A$1067&amp;'Lineout Success'!$B$1:$B$1067,0)))</f>
        <v>60</v>
      </c>
      <c r="EX54" s="13">
        <f t="array" ref="EX54">IF(ISNA(INDEX('Lineout Success'!Q$1:Q$1067,MATCH('Combined Table'!$A54&amp;'Combined Table'!$B54,'Lineout Success'!$A$1:$A$1067&amp;'Lineout Success'!$B$1:$B$1067,0))),"",INDEX('Lineout Success'!Q$1:Q$1067,MATCH('Combined Table'!$A54&amp;'Combined Table'!$B54,'Lineout Success'!$A$1:$A$1067&amp;'Lineout Success'!$B$1:$B$1067,0)))</f>
        <v>30</v>
      </c>
      <c r="EY54" s="1" t="str">
        <f t="array" ref="EY54">IF(ISNA(INDEX('Lineout Throwing'!C$1:C$1067,MATCH('Combined Table'!$A54&amp;'Combined Table'!$B54,'Lineout Throwing'!$A$1:$A$1067&amp;'Lineout Throwing'!$B$1:$B$1067,0))),"",INDEX('Lineout Throwing'!C$1:C$1067,MATCH('Combined Table'!$A54&amp;'Combined Table'!$B54,'Lineout Throwing'!$A$1:$A$1067&amp;'Lineout Throwing'!$B$1:$B$1067,0)))</f>
        <v/>
      </c>
      <c r="EZ54" s="13" t="str">
        <f t="array" ref="EZ54">IF(ISNA(INDEX('Lineout Throwing'!D$1:D$1067,MATCH('Combined Table'!$A54&amp;'Combined Table'!$B54,'Lineout Throwing'!$A$1:$A$1067&amp;'Lineout Throwing'!$B$1:$B$1067,0))),"",INDEX('Lineout Throwing'!D$1:D$1067,MATCH('Combined Table'!$A54&amp;'Combined Table'!$B54,'Lineout Throwing'!$A$1:$A$1067&amp;'Lineout Throwing'!$B$1:$B$1067,0)))</f>
        <v/>
      </c>
      <c r="FA54" s="13" t="str">
        <f t="array" ref="FA54">IF(ISNA(INDEX('Lineout Throwing'!E$1:E$1067,MATCH('Combined Table'!$A54&amp;'Combined Table'!$B54,'Lineout Throwing'!$A$1:$A$1067&amp;'Lineout Throwing'!$B$1:$B$1067,0))),"",INDEX('Lineout Throwing'!E$1:E$1067,MATCH('Combined Table'!$A54&amp;'Combined Table'!$B54,'Lineout Throwing'!$A$1:$A$1067&amp;'Lineout Throwing'!$B$1:$B$1067,0)))</f>
        <v/>
      </c>
      <c r="FB54" s="13" t="str">
        <f t="array" ref="FB54">IF(ISNA(INDEX('Lineout Throwing'!F$1:F$1067,MATCH('Combined Table'!$A54&amp;'Combined Table'!$B54,'Lineout Throwing'!$A$1:$A$1067&amp;'Lineout Throwing'!$B$1:$B$1067,0))),"",INDEX('Lineout Throwing'!F$1:F$1067,MATCH('Combined Table'!$A54&amp;'Combined Table'!$B54,'Lineout Throwing'!$A$1:$A$1067&amp;'Lineout Throwing'!$B$1:$B$1067,0)))</f>
        <v/>
      </c>
      <c r="FC54" s="13">
        <f t="array" ref="FC54">IF(ISNA(INDEX('Lineout Throwing'!G$1:G$1067,MATCH('Combined Table'!$A54&amp;'Combined Table'!$B54,'Lineout Throwing'!$A$1:$A$1067&amp;'Lineout Throwing'!$B$1:$B$1067,0))),"",INDEX('Lineout Throwing'!G$1:G$1067,MATCH('Combined Table'!$A54&amp;'Combined Table'!$B54,'Lineout Throwing'!$A$1:$A$1067&amp;'Lineout Throwing'!$B$1:$B$1067,0)))</f>
        <v>2</v>
      </c>
      <c r="FD54" s="13">
        <f t="array" ref="FD54">IF(ISNA(INDEX('Lineout Throwing'!H$1:H$1067,MATCH('Combined Table'!$A54&amp;'Combined Table'!$B54,'Lineout Throwing'!$A$1:$A$1067&amp;'Lineout Throwing'!$B$1:$B$1067,0))),"",INDEX('Lineout Throwing'!H$1:H$1067,MATCH('Combined Table'!$A54&amp;'Combined Table'!$B54,'Lineout Throwing'!$A$1:$A$1067&amp;'Lineout Throwing'!$B$1:$B$1067,0)))</f>
        <v>16.7</v>
      </c>
      <c r="FE54" s="13">
        <f t="array" ref="FE54">IF(ISNA(INDEX('Lineout Throwing'!I$1:I$1067,MATCH('Combined Table'!$A54&amp;'Combined Table'!$B54,'Lineout Throwing'!$A$1:$A$1067&amp;'Lineout Throwing'!$B$1:$B$1067,0))),"",INDEX('Lineout Throwing'!I$1:I$1067,MATCH('Combined Table'!$A54&amp;'Combined Table'!$B54,'Lineout Throwing'!$A$1:$A$1067&amp;'Lineout Throwing'!$B$1:$B$1067,0)))</f>
        <v>5</v>
      </c>
      <c r="FF54" s="13">
        <f t="array" ref="FF54">IF(ISNA(INDEX('Lineout Throwing'!J$1:J$1067,MATCH('Combined Table'!$A54&amp;'Combined Table'!$B54,'Lineout Throwing'!$A$1:$A$1067&amp;'Lineout Throwing'!$B$1:$B$1067,0))),"",INDEX('Lineout Throwing'!J$1:J$1067,MATCH('Combined Table'!$A54&amp;'Combined Table'!$B54,'Lineout Throwing'!$A$1:$A$1067&amp;'Lineout Throwing'!$B$1:$B$1067,0)))</f>
        <v>41.7</v>
      </c>
      <c r="FG54" s="13">
        <f t="array" ref="FG54">IF(ISNA(INDEX('Lineout Throwing'!K$1:K$1067,MATCH('Combined Table'!$A54&amp;'Combined Table'!$B54,'Lineout Throwing'!$A$1:$A$1067&amp;'Lineout Throwing'!$B$1:$B$1067,0))),"",INDEX('Lineout Throwing'!K$1:K$1067,MATCH('Combined Table'!$A54&amp;'Combined Table'!$B54,'Lineout Throwing'!$A$1:$A$1067&amp;'Lineout Throwing'!$B$1:$B$1067,0)))</f>
        <v>3</v>
      </c>
      <c r="FH54" s="13">
        <f t="array" ref="FH54">IF(ISNA(INDEX('Lineout Throwing'!L$1:L$1067,MATCH('Combined Table'!$A54&amp;'Combined Table'!$B54,'Lineout Throwing'!$A$1:$A$1067&amp;'Lineout Throwing'!$B$1:$B$1067,0))),"",INDEX('Lineout Throwing'!L$1:L$1067,MATCH('Combined Table'!$A54&amp;'Combined Table'!$B54,'Lineout Throwing'!$A$1:$A$1067&amp;'Lineout Throwing'!$B$1:$B$1067,0)))</f>
        <v>25</v>
      </c>
      <c r="FI54" s="13">
        <f t="array" ref="FI54">IF(ISNA(INDEX('Lineout Throwing'!M$1:M$1067,MATCH('Combined Table'!$A54&amp;'Combined Table'!$B54,'Lineout Throwing'!$A$1:$A$1067&amp;'Lineout Throwing'!$B$1:$B$1067,0))),"",INDEX('Lineout Throwing'!M$1:M$1067,MATCH('Combined Table'!$A54&amp;'Combined Table'!$B54,'Lineout Throwing'!$A$1:$A$1067&amp;'Lineout Throwing'!$B$1:$B$1067,0)))</f>
        <v>3</v>
      </c>
      <c r="FJ54" s="13">
        <f t="array" ref="FJ54">IF(ISNA(INDEX('Lineout Throwing'!N$1:N$1067,MATCH('Combined Table'!$A54&amp;'Combined Table'!$B54,'Lineout Throwing'!$A$1:$A$1067&amp;'Lineout Throwing'!$B$1:$B$1067,0))),"",INDEX('Lineout Throwing'!N$1:N$1067,MATCH('Combined Table'!$A54&amp;'Combined Table'!$B54,'Lineout Throwing'!$A$1:$A$1067&amp;'Lineout Throwing'!$B$1:$B$1067,0)))</f>
        <v>25</v>
      </c>
      <c r="FK54" s="13" t="str">
        <f t="array" ref="FK54">IF(ISNA(INDEX('Lineout Throwing'!O$1:O$1067,MATCH('Combined Table'!$A54&amp;'Combined Table'!$B54,'Lineout Throwing'!$A$1:$A$1067&amp;'Lineout Throwing'!$B$1:$B$1067,0))),"",INDEX('Lineout Throwing'!O$1:O$1067,MATCH('Combined Table'!$A54&amp;'Combined Table'!$B54,'Lineout Throwing'!$A$1:$A$1067&amp;'Lineout Throwing'!$B$1:$B$1067,0)))</f>
        <v/>
      </c>
      <c r="FL54" s="13" t="str">
        <f t="array" ref="FL54">IF(ISNA(INDEX('Lineout Throwing'!P$1:P$1067,MATCH('Combined Table'!$A54&amp;'Combined Table'!$B54,'Lineout Throwing'!$A$1:$A$1067&amp;'Lineout Throwing'!$B$1:$B$1067,0))),"",INDEX('Lineout Throwing'!P$1:P$1067,MATCH('Combined Table'!$A54&amp;'Combined Table'!$B54,'Lineout Throwing'!$A$1:$A$1067&amp;'Lineout Throwing'!$B$1:$B$1067,0)))</f>
        <v/>
      </c>
      <c r="FM54" s="13" t="str">
        <f t="array" ref="FM54">IF(ISNA(INDEX('Lineout Throwing'!Q$1:Q$1067,MATCH('Combined Table'!$A54&amp;'Combined Table'!$B54,'Lineout Throwing'!$A$1:$A$1067&amp;'Lineout Throwing'!$B$1:$B$1067,0))),"",INDEX('Lineout Throwing'!Q$1:Q$1067,MATCH('Combined Table'!$A54&amp;'Combined Table'!$B54,'Lineout Throwing'!$A$1:$A$1067&amp;'Lineout Throwing'!$B$1:$B$1067,0)))</f>
        <v/>
      </c>
      <c r="FN54" s="13" t="str">
        <f t="array" ref="FN54">IF(ISNA(INDEX('Lineout Throwing'!R$1:R$1067,MATCH('Combined Table'!$A54&amp;'Combined Table'!$B54,'Lineout Throwing'!$A$1:$A$1067&amp;'Lineout Throwing'!$B$1:$B$1067,0))),"",INDEX('Lineout Throwing'!R$1:R$1067,MATCH('Combined Table'!$A54&amp;'Combined Table'!$B54,'Lineout Throwing'!$A$1:$A$1067&amp;'Lineout Throwing'!$B$1:$B$1067,0)))</f>
        <v/>
      </c>
      <c r="FO54" s="13">
        <f t="array" ref="FO54">IF(ISNA(INDEX('Lineout Throwing'!S$1:S$1067,MATCH('Combined Table'!$A54&amp;'Combined Table'!$B54,'Lineout Throwing'!$A$1:$A$1067&amp;'Lineout Throwing'!$B$1:$B$1067,0))),"",INDEX('Lineout Throwing'!S$1:S$1067,MATCH('Combined Table'!$A54&amp;'Combined Table'!$B54,'Lineout Throwing'!$A$1:$A$1067&amp;'Lineout Throwing'!$B$1:$B$1067,0)))</f>
        <v>12</v>
      </c>
      <c r="FP54" s="13">
        <f t="array" ref="FP54">IF(ISNA(INDEX('Lineout Throwing'!T$1:T$1067,MATCH('Combined Table'!$A54&amp;'Combined Table'!$B54,'Lineout Throwing'!$A$1:$A$1067&amp;'Lineout Throwing'!$B$1:$B$1067,0))),"",INDEX('Lineout Throwing'!T$1:T$1067,MATCH('Combined Table'!$A54&amp;'Combined Table'!$B54,'Lineout Throwing'!$A$1:$A$1067&amp;'Lineout Throwing'!$B$1:$B$1067,0)))</f>
        <v>11</v>
      </c>
      <c r="FQ54" s="13">
        <f t="array" ref="FQ54">IF(ISNA(INDEX('Lineout Throwing'!U$1:U$1067,MATCH('Combined Table'!$A54&amp;'Combined Table'!$B54,'Lineout Throwing'!$A$1:$A$1067&amp;'Lineout Throwing'!$B$1:$B$1067,0))),"",INDEX('Lineout Throwing'!U$1:U$1067,MATCH('Combined Table'!$A54&amp;'Combined Table'!$B54,'Lineout Throwing'!$A$1:$A$1067&amp;'Lineout Throwing'!$B$1:$B$1067,0)))</f>
        <v>84.6</v>
      </c>
      <c r="FR54" s="13">
        <f t="array" ref="FR54">IF(ISNA(INDEX('Lineout Throwing'!V$1:V$1067,MATCH('Combined Table'!$A54&amp;'Combined Table'!$B54,'Lineout Throwing'!$A$1:$A$1067&amp;'Lineout Throwing'!$B$1:$B$1067,0))),"",INDEX('Lineout Throwing'!V$1:V$1067,MATCH('Combined Table'!$A54&amp;'Combined Table'!$B54,'Lineout Throwing'!$A$1:$A$1067&amp;'Lineout Throwing'!$B$1:$B$1067,0)))</f>
        <v>2</v>
      </c>
      <c r="FS54" s="13">
        <f t="array" ref="FS54">IF(ISNA(INDEX('Lineout Throwing'!W$1:W$1067,MATCH('Combined Table'!$A54&amp;'Combined Table'!$B54,'Lineout Throwing'!$A$1:$A$1067&amp;'Lineout Throwing'!$B$1:$B$1067,0))),"",INDEX('Lineout Throwing'!W$1:W$1067,MATCH('Combined Table'!$A54&amp;'Combined Table'!$B54,'Lineout Throwing'!$A$1:$A$1067&amp;'Lineout Throwing'!$B$1:$B$1067,0)))</f>
        <v>15.4</v>
      </c>
      <c r="FT54" s="1">
        <f t="array" ref="FT54">IF(ISNA(INDEX('Scrum Own Feed'!C$1:C$1067,MATCH('Combined Table'!$A54&amp;'Combined Table'!$B54,'Scrum Own Feed'!$A$1:$A$1067&amp;'Scrum Own Feed'!$B$1:$B$1067,0))),"",INDEX('Scrum Own Feed'!C$1:C$1067,MATCH('Combined Table'!$A54&amp;'Combined Table'!$B54,'Scrum Own Feed'!$A$1:$A$1067&amp;'Scrum Own Feed'!$B$1:$B$1067,0)))</f>
        <v>3</v>
      </c>
      <c r="FU54" s="13">
        <f t="array" ref="FU54">IF(ISNA(INDEX('Scrum Own Feed'!D$1:D$1067,MATCH('Combined Table'!$A54&amp;'Combined Table'!$B54,'Scrum Own Feed'!$A$1:$A$1067&amp;'Scrum Own Feed'!$B$1:$B$1067,0))),"",INDEX('Scrum Own Feed'!D$1:D$1067,MATCH('Combined Table'!$A54&amp;'Combined Table'!$B54,'Scrum Own Feed'!$A$1:$A$1067&amp;'Scrum Own Feed'!$B$1:$B$1067,0)))</f>
        <v>42.9</v>
      </c>
      <c r="FV54" s="13">
        <f t="array" ref="FV54">IF(ISNA(INDEX('Scrum Own Feed'!E$1:E$1067,MATCH('Combined Table'!$A54&amp;'Combined Table'!$B54,'Scrum Own Feed'!$A$1:$A$1067&amp;'Scrum Own Feed'!$B$1:$B$1067,0))),"",INDEX('Scrum Own Feed'!E$1:E$1067,MATCH('Combined Table'!$A54&amp;'Combined Table'!$B54,'Scrum Own Feed'!$A$1:$A$1067&amp;'Scrum Own Feed'!$B$1:$B$1067,0)))</f>
        <v>1</v>
      </c>
      <c r="FW54" s="13">
        <f t="array" ref="FW54">IF(ISNA(INDEX('Scrum Own Feed'!F$1:F$1067,MATCH('Combined Table'!$A54&amp;'Combined Table'!$B54,'Scrum Own Feed'!$A$1:$A$1067&amp;'Scrum Own Feed'!$B$1:$B$1067,0))),"",INDEX('Scrum Own Feed'!F$1:F$1067,MATCH('Combined Table'!$A54&amp;'Combined Table'!$B54,'Scrum Own Feed'!$A$1:$A$1067&amp;'Scrum Own Feed'!$B$1:$B$1067,0)))</f>
        <v>2</v>
      </c>
      <c r="FX54" s="13" t="str">
        <f t="array" ref="FX54">IF(ISNA(INDEX('Scrum Own Feed'!G$1:G$1067,MATCH('Combined Table'!$A54&amp;'Combined Table'!$B54,'Scrum Own Feed'!$A$1:$A$1067&amp;'Scrum Own Feed'!$B$1:$B$1067,0))),"",INDEX('Scrum Own Feed'!G$1:G$1067,MATCH('Combined Table'!$A54&amp;'Combined Table'!$B54,'Scrum Own Feed'!$A$1:$A$1067&amp;'Scrum Own Feed'!$B$1:$B$1067,0)))</f>
        <v/>
      </c>
      <c r="FY54" s="13">
        <f t="array" ref="FY54">IF(ISNA(INDEX('Scrum Own Feed'!H$1:H$1067,MATCH('Combined Table'!$A54&amp;'Combined Table'!$B54,'Scrum Own Feed'!$A$1:$A$1067&amp;'Scrum Own Feed'!$B$1:$B$1067,0))),"",INDEX('Scrum Own Feed'!H$1:H$1067,MATCH('Combined Table'!$A54&amp;'Combined Table'!$B54,'Scrum Own Feed'!$A$1:$A$1067&amp;'Scrum Own Feed'!$B$1:$B$1067,0)))</f>
        <v>6</v>
      </c>
      <c r="FZ54" s="13">
        <f t="array" ref="FZ54">IF(ISNA(INDEX('Scrum Own Feed'!I$1:I$1067,MATCH('Combined Table'!$A54&amp;'Combined Table'!$B54,'Scrum Own Feed'!$A$1:$A$1067&amp;'Scrum Own Feed'!$B$1:$B$1067,0))),"",INDEX('Scrum Own Feed'!I$1:I$1067,MATCH('Combined Table'!$A54&amp;'Combined Table'!$B54,'Scrum Own Feed'!$A$1:$A$1067&amp;'Scrum Own Feed'!$B$1:$B$1067,0)))</f>
        <v>85.7</v>
      </c>
      <c r="GA54" s="13" t="str">
        <f t="array" ref="GA54">IF(ISNA(INDEX('Scrum Own Feed'!J$1:J$1067,MATCH('Combined Table'!$A54&amp;'Combined Table'!$B54,'Scrum Own Feed'!$A$1:$A$1067&amp;'Scrum Own Feed'!$B$1:$B$1067,0))),"",INDEX('Scrum Own Feed'!J$1:J$1067,MATCH('Combined Table'!$A54&amp;'Combined Table'!$B54,'Scrum Own Feed'!$A$1:$A$1067&amp;'Scrum Own Feed'!$B$1:$B$1067,0)))</f>
        <v/>
      </c>
      <c r="GB54" s="13" t="str">
        <f t="array" ref="GB54">IF(ISNA(INDEX('Scrum Own Feed'!K$1:K$1067,MATCH('Combined Table'!$A54&amp;'Combined Table'!$B54,'Scrum Own Feed'!$A$1:$A$1067&amp;'Scrum Own Feed'!$B$1:$B$1067,0))),"",INDEX('Scrum Own Feed'!K$1:K$1067,MATCH('Combined Table'!$A54&amp;'Combined Table'!$B54,'Scrum Own Feed'!$A$1:$A$1067&amp;'Scrum Own Feed'!$B$1:$B$1067,0)))</f>
        <v/>
      </c>
      <c r="GC54" s="13" t="str">
        <f t="array" ref="GC54">IF(ISNA(INDEX('Scrum Own Feed'!L$1:L$1067,MATCH('Combined Table'!$A54&amp;'Combined Table'!$B54,'Scrum Own Feed'!$A$1:$A$1067&amp;'Scrum Own Feed'!$B$1:$B$1067,0))),"",INDEX('Scrum Own Feed'!L$1:L$1067,MATCH('Combined Table'!$A54&amp;'Combined Table'!$B54,'Scrum Own Feed'!$A$1:$A$1067&amp;'Scrum Own Feed'!$B$1:$B$1067,0)))</f>
        <v/>
      </c>
      <c r="GD54" s="13" t="str">
        <f t="array" ref="GD54">IF(ISNA(INDEX('Scrum Own Feed'!M$1:M$1067,MATCH('Combined Table'!$A54&amp;'Combined Table'!$B54,'Scrum Own Feed'!$A$1:$A$1067&amp;'Scrum Own Feed'!$B$1:$B$1067,0))),"",INDEX('Scrum Own Feed'!M$1:M$1067,MATCH('Combined Table'!$A54&amp;'Combined Table'!$B54,'Scrum Own Feed'!$A$1:$A$1067&amp;'Scrum Own Feed'!$B$1:$B$1067,0)))</f>
        <v/>
      </c>
      <c r="GE54" s="13">
        <f t="array" ref="GE54">IF(ISNA(INDEX('Scrum Own Feed'!N$1:N$1067,MATCH('Combined Table'!$A54&amp;'Combined Table'!$B54,'Scrum Own Feed'!$A$1:$A$1067&amp;'Scrum Own Feed'!$B$1:$B$1067,0))),"",INDEX('Scrum Own Feed'!N$1:N$1067,MATCH('Combined Table'!$A54&amp;'Combined Table'!$B54,'Scrum Own Feed'!$A$1:$A$1067&amp;'Scrum Own Feed'!$B$1:$B$1067,0)))</f>
        <v>1</v>
      </c>
      <c r="GF54" s="13">
        <f t="array" ref="GF54">IF(ISNA(INDEX('Scrum Own Feed'!O$1:O$1067,MATCH('Combined Table'!$A54&amp;'Combined Table'!$B54,'Scrum Own Feed'!$A$1:$A$1067&amp;'Scrum Own Feed'!$B$1:$B$1067,0))),"",INDEX('Scrum Own Feed'!O$1:O$1067,MATCH('Combined Table'!$A54&amp;'Combined Table'!$B54,'Scrum Own Feed'!$A$1:$A$1067&amp;'Scrum Own Feed'!$B$1:$B$1067,0)))</f>
        <v>1</v>
      </c>
      <c r="GG54" s="13">
        <f t="array" ref="GG54">IF(ISNA(INDEX('Scrum Own Feed'!P$1:P$1067,MATCH('Combined Table'!$A54&amp;'Combined Table'!$B54,'Scrum Own Feed'!$A$1:$A$1067&amp;'Scrum Own Feed'!$B$1:$B$1067,0))),"",INDEX('Scrum Own Feed'!P$1:P$1067,MATCH('Combined Table'!$A54&amp;'Combined Table'!$B54,'Scrum Own Feed'!$A$1:$A$1067&amp;'Scrum Own Feed'!$B$1:$B$1067,0)))</f>
        <v>14.3</v>
      </c>
      <c r="GH54" s="13">
        <f t="array" ref="GH54">IF(ISNA(INDEX('Scrum Own Feed'!Q$1:Q$1067,MATCH('Combined Table'!$A54&amp;'Combined Table'!$B54,'Scrum Own Feed'!$A$1:$A$1067&amp;'Scrum Own Feed'!$B$1:$B$1067,0))),"",INDEX('Scrum Own Feed'!Q$1:Q$1067,MATCH('Combined Table'!$A54&amp;'Combined Table'!$B54,'Scrum Own Feed'!$A$1:$A$1067&amp;'Scrum Own Feed'!$B$1:$B$1067,0)))</f>
        <v>7</v>
      </c>
      <c r="GI54" s="1" t="str">
        <f t="array" ref="GI54">IF(ISNA(INDEX('Scrum Opp Feed'!C$1:C$1067,MATCH('Combined Table'!$A54&amp;'Combined Table'!$B54,'Scrum Opp Feed'!$A$1:$A$1067&amp;'Scrum Opp Feed'!$B$1:$B$1067,0))),"",INDEX('Scrum Opp Feed'!C$1:C$1067,MATCH('Combined Table'!$A54&amp;'Combined Table'!$B54,'Scrum Opp Feed'!$A$1:$A$1067&amp;'Scrum Opp Feed'!$B$1:$B$1067,0)))</f>
        <v/>
      </c>
      <c r="GJ54" s="13" t="str">
        <f t="array" ref="GJ54">IF(ISNA(INDEX('Scrum Opp Feed'!D$1:D$1067,MATCH('Combined Table'!$A54&amp;'Combined Table'!$B54,'Scrum Opp Feed'!$A$1:$A$1067&amp;'Scrum Opp Feed'!$B$1:$B$1067,0))),"",INDEX('Scrum Opp Feed'!D$1:D$1067,MATCH('Combined Table'!$A54&amp;'Combined Table'!$B54,'Scrum Opp Feed'!$A$1:$A$1067&amp;'Scrum Opp Feed'!$B$1:$B$1067,0)))</f>
        <v/>
      </c>
      <c r="GK54" s="13" t="str">
        <f t="array" ref="GK54">IF(ISNA(INDEX('Scrum Opp Feed'!E$1:E$1067,MATCH('Combined Table'!$A54&amp;'Combined Table'!$B54,'Scrum Opp Feed'!$A$1:$A$1067&amp;'Scrum Opp Feed'!$B$1:$B$1067,0))),"",INDEX('Scrum Opp Feed'!E$1:E$1067,MATCH('Combined Table'!$A54&amp;'Combined Table'!$B54,'Scrum Opp Feed'!$A$1:$A$1067&amp;'Scrum Opp Feed'!$B$1:$B$1067,0)))</f>
        <v/>
      </c>
      <c r="GL54" s="13" t="str">
        <f t="array" ref="GL54">IF(ISNA(INDEX('Scrum Opp Feed'!F$1:F$1067,MATCH('Combined Table'!$A54&amp;'Combined Table'!$B54,'Scrum Opp Feed'!$A$1:$A$1067&amp;'Scrum Opp Feed'!$B$1:$B$1067,0))),"",INDEX('Scrum Opp Feed'!F$1:F$1067,MATCH('Combined Table'!$A54&amp;'Combined Table'!$B54,'Scrum Opp Feed'!$A$1:$A$1067&amp;'Scrum Opp Feed'!$B$1:$B$1067,0)))</f>
        <v/>
      </c>
      <c r="GM54" s="13" t="str">
        <f t="array" ref="GM54">IF(ISNA(INDEX('Scrum Opp Feed'!G$1:G$1067,MATCH('Combined Table'!$A54&amp;'Combined Table'!$B54,'Scrum Opp Feed'!$A$1:$A$1067&amp;'Scrum Opp Feed'!$B$1:$B$1067,0))),"",INDEX('Scrum Opp Feed'!G$1:G$1067,MATCH('Combined Table'!$A54&amp;'Combined Table'!$B54,'Scrum Opp Feed'!$A$1:$A$1067&amp;'Scrum Opp Feed'!$B$1:$B$1067,0)))</f>
        <v/>
      </c>
      <c r="GN54" s="13" t="str">
        <f t="array" ref="GN54">IF(ISNA(INDEX('Scrum Opp Feed'!H$1:H$1067,MATCH('Combined Table'!$A54&amp;'Combined Table'!$B54,'Scrum Opp Feed'!$A$1:$A$1067&amp;'Scrum Opp Feed'!$B$1:$B$1067,0))),"",INDEX('Scrum Opp Feed'!H$1:H$1067,MATCH('Combined Table'!$A54&amp;'Combined Table'!$B54,'Scrum Opp Feed'!$A$1:$A$1067&amp;'Scrum Opp Feed'!$B$1:$B$1067,0)))</f>
        <v/>
      </c>
      <c r="GO54" s="13" t="str">
        <f t="array" ref="GO54">IF(ISNA(INDEX('Scrum Opp Feed'!I$1:I$1067,MATCH('Combined Table'!$A54&amp;'Combined Table'!$B54,'Scrum Opp Feed'!$A$1:$A$1067&amp;'Scrum Opp Feed'!$B$1:$B$1067,0))),"",INDEX('Scrum Opp Feed'!I$1:I$1067,MATCH('Combined Table'!$A54&amp;'Combined Table'!$B54,'Scrum Opp Feed'!$A$1:$A$1067&amp;'Scrum Opp Feed'!$B$1:$B$1067,0)))</f>
        <v/>
      </c>
      <c r="GP54" s="13">
        <f t="array" ref="GP54">IF(ISNA(INDEX('Scrum Opp Feed'!J$1:J$1067,MATCH('Combined Table'!$A54&amp;'Combined Table'!$B54,'Scrum Opp Feed'!$A$1:$A$1067&amp;'Scrum Opp Feed'!$B$1:$B$1067,0))),"",INDEX('Scrum Opp Feed'!J$1:J$1067,MATCH('Combined Table'!$A54&amp;'Combined Table'!$B54,'Scrum Opp Feed'!$A$1:$A$1067&amp;'Scrum Opp Feed'!$B$1:$B$1067,0)))</f>
        <v>5</v>
      </c>
      <c r="GQ54" s="13">
        <f t="array" ref="GQ54">IF(ISNA(INDEX('Scrum Opp Feed'!K$1:K$1067,MATCH('Combined Table'!$A54&amp;'Combined Table'!$B54,'Scrum Opp Feed'!$A$1:$A$1067&amp;'Scrum Opp Feed'!$B$1:$B$1067,0))),"",INDEX('Scrum Opp Feed'!K$1:K$1067,MATCH('Combined Table'!$A54&amp;'Combined Table'!$B54,'Scrum Opp Feed'!$A$1:$A$1067&amp;'Scrum Opp Feed'!$B$1:$B$1067,0)))</f>
        <v>71.400000000000006</v>
      </c>
      <c r="GR54" s="13">
        <f t="array" ref="GR54">IF(ISNA(INDEX('Scrum Opp Feed'!L$1:L$1067,MATCH('Combined Table'!$A54&amp;'Combined Table'!$B54,'Scrum Opp Feed'!$A$1:$A$1067&amp;'Scrum Opp Feed'!$B$1:$B$1067,0))),"",INDEX('Scrum Opp Feed'!L$1:L$1067,MATCH('Combined Table'!$A54&amp;'Combined Table'!$B54,'Scrum Opp Feed'!$A$1:$A$1067&amp;'Scrum Opp Feed'!$B$1:$B$1067,0)))</f>
        <v>1</v>
      </c>
      <c r="GS54" s="13">
        <f t="array" ref="GS54">IF(ISNA(INDEX('Scrum Opp Feed'!M$1:M$1067,MATCH('Combined Table'!$A54&amp;'Combined Table'!$B54,'Scrum Opp Feed'!$A$1:$A$1067&amp;'Scrum Opp Feed'!$B$1:$B$1067,0))),"",INDEX('Scrum Opp Feed'!M$1:M$1067,MATCH('Combined Table'!$A54&amp;'Combined Table'!$B54,'Scrum Opp Feed'!$A$1:$A$1067&amp;'Scrum Opp Feed'!$B$1:$B$1067,0)))</f>
        <v>1</v>
      </c>
      <c r="GT54" s="13" t="str">
        <f t="array" ref="GT54">IF(ISNA(INDEX('Scrum Opp Feed'!N$1:N$1067,MATCH('Combined Table'!$A54&amp;'Combined Table'!$B54,'Scrum Opp Feed'!$A$1:$A$1067&amp;'Scrum Opp Feed'!$B$1:$B$1067,0))),"",INDEX('Scrum Opp Feed'!N$1:N$1067,MATCH('Combined Table'!$A54&amp;'Combined Table'!$B54,'Scrum Opp Feed'!$A$1:$A$1067&amp;'Scrum Opp Feed'!$B$1:$B$1067,0)))</f>
        <v/>
      </c>
      <c r="GU54" s="13">
        <f t="array" ref="GU54">IF(ISNA(INDEX('Scrum Opp Feed'!O$1:O$1067,MATCH('Combined Table'!$A54&amp;'Combined Table'!$B54,'Scrum Opp Feed'!$A$1:$A$1067&amp;'Scrum Opp Feed'!$B$1:$B$1067,0))),"",INDEX('Scrum Opp Feed'!O$1:O$1067,MATCH('Combined Table'!$A54&amp;'Combined Table'!$B54,'Scrum Opp Feed'!$A$1:$A$1067&amp;'Scrum Opp Feed'!$B$1:$B$1067,0)))</f>
        <v>7</v>
      </c>
      <c r="GV54" s="13">
        <f t="array" ref="GV54">IF(ISNA(INDEX('Scrum Opp Feed'!P$1:P$1067,MATCH('Combined Table'!$A54&amp;'Combined Table'!$B54,'Scrum Opp Feed'!$A$1:$A$1067&amp;'Scrum Opp Feed'!$B$1:$B$1067,0))),"",INDEX('Scrum Opp Feed'!P$1:P$1067,MATCH('Combined Table'!$A54&amp;'Combined Table'!$B54,'Scrum Opp Feed'!$A$1:$A$1067&amp;'Scrum Opp Feed'!$B$1:$B$1067,0)))</f>
        <v>100</v>
      </c>
      <c r="GW54" s="13">
        <f t="array" ref="GW54">IF(ISNA(INDEX('Scrum Opp Feed'!Q$1:Q$1067,MATCH('Combined Table'!$A54&amp;'Combined Table'!$B54,'Scrum Opp Feed'!$A$1:$A$1067&amp;'Scrum Opp Feed'!$B$1:$B$1067,0))),"",INDEX('Scrum Opp Feed'!Q$1:Q$1067,MATCH('Combined Table'!$A54&amp;'Combined Table'!$B54,'Scrum Opp Feed'!$A$1:$A$1067&amp;'Scrum Opp Feed'!$B$1:$B$1067,0)))</f>
        <v>7</v>
      </c>
      <c r="GX54" s="1">
        <f t="array" ref="GX54">IF(ISNA(INDEX('Restart 50m'!C$1:C$1067,MATCH('Combined Table'!$A54&amp;'Combined Table'!$B54,'Restart 50m'!$A$1:$A$1067&amp;'Restart 50m'!$B$1:$B$1067,0))),"",INDEX('Restart 50m'!C$1:C$1067,MATCH('Combined Table'!$A54&amp;'Combined Table'!$B54,'Restart 50m'!$A$1:$A$1067&amp;'Restart 50m'!$B$1:$B$1067,0)))</f>
        <v>1</v>
      </c>
      <c r="GY54" s="13" t="str">
        <f t="array" ref="GY54">IF(ISNA(INDEX('Restart 50m'!D$1:D$1067,MATCH('Combined Table'!$A54&amp;'Combined Table'!$B54,'Restart 50m'!$A$1:$A$1067&amp;'Restart 50m'!$B$1:$B$1067,0))),"",INDEX('Restart 50m'!D$1:D$1067,MATCH('Combined Table'!$A54&amp;'Combined Table'!$B54,'Restart 50m'!$A$1:$A$1067&amp;'Restart 50m'!$B$1:$B$1067,0)))</f>
        <v/>
      </c>
      <c r="GZ54" s="13">
        <f t="array" ref="GZ54">IF(ISNA(INDEX('Restart 50m'!E$1:E$1067,MATCH('Combined Table'!$A54&amp;'Combined Table'!$B54,'Restart 50m'!$A$1:$A$1067&amp;'Restart 50m'!$B$1:$B$1067,0))),"",INDEX('Restart 50m'!E$1:E$1067,MATCH('Combined Table'!$A54&amp;'Combined Table'!$B54,'Restart 50m'!$A$1:$A$1067&amp;'Restart 50m'!$B$1:$B$1067,0)))</f>
        <v>1</v>
      </c>
      <c r="HA54" s="13">
        <f t="array" ref="HA54">IF(ISNA(INDEX('Restart 50m'!F$1:F$1067,MATCH('Combined Table'!$A54&amp;'Combined Table'!$B54,'Restart 50m'!$A$1:$A$1067&amp;'Restart 50m'!$B$1:$B$1067,0))),"",INDEX('Restart 50m'!F$1:F$1067,MATCH('Combined Table'!$A54&amp;'Combined Table'!$B54,'Restart 50m'!$A$1:$A$1067&amp;'Restart 50m'!$B$1:$B$1067,0)))</f>
        <v>50</v>
      </c>
      <c r="HB54" s="13">
        <f t="array" ref="HB54">IF(ISNA(INDEX('Restart 50m'!G$1:G$1067,MATCH('Combined Table'!$A54&amp;'Combined Table'!$B54,'Restart 50m'!$A$1:$A$1067&amp;'Restart 50m'!$B$1:$B$1067,0))),"",INDEX('Restart 50m'!G$1:G$1067,MATCH('Combined Table'!$A54&amp;'Combined Table'!$B54,'Restart 50m'!$A$1:$A$1067&amp;'Restart 50m'!$B$1:$B$1067,0)))</f>
        <v>1</v>
      </c>
      <c r="HC54" s="13" t="str">
        <f t="array" ref="HC54">IF(ISNA(INDEX('Restart 50m'!H$1:H$1067,MATCH('Combined Table'!$A54&amp;'Combined Table'!$B54,'Restart 50m'!$A$1:$A$1067&amp;'Restart 50m'!$B$1:$B$1067,0))),"",INDEX('Restart 50m'!H$1:H$1067,MATCH('Combined Table'!$A54&amp;'Combined Table'!$B54,'Restart 50m'!$A$1:$A$1067&amp;'Restart 50m'!$B$1:$B$1067,0)))</f>
        <v/>
      </c>
      <c r="HD54" s="13" t="str">
        <f t="array" ref="HD54">IF(ISNA(INDEX('Restart 50m'!I$1:I$1067,MATCH('Combined Table'!$A54&amp;'Combined Table'!$B54,'Restart 50m'!$A$1:$A$1067&amp;'Restart 50m'!$B$1:$B$1067,0))),"",INDEX('Restart 50m'!I$1:I$1067,MATCH('Combined Table'!$A54&amp;'Combined Table'!$B54,'Restart 50m'!$A$1:$A$1067&amp;'Restart 50m'!$B$1:$B$1067,0)))</f>
        <v/>
      </c>
      <c r="HE54" s="13">
        <f t="array" ref="HE54">IF(ISNA(INDEX('Restart 50m'!J$1:J$1067,MATCH('Combined Table'!$A54&amp;'Combined Table'!$B54,'Restart 50m'!$A$1:$A$1067&amp;'Restart 50m'!$B$1:$B$1067,0))),"",INDEX('Restart 50m'!J$1:J$1067,MATCH('Combined Table'!$A54&amp;'Combined Table'!$B54,'Restart 50m'!$A$1:$A$1067&amp;'Restart 50m'!$B$1:$B$1067,0)))</f>
        <v>1</v>
      </c>
      <c r="HF54" s="13">
        <f t="array" ref="HF54">IF(ISNA(INDEX('Restart 50m'!K$1:K$1067,MATCH('Combined Table'!$A54&amp;'Combined Table'!$B54,'Restart 50m'!$A$1:$A$1067&amp;'Restart 50m'!$B$1:$B$1067,0))),"",INDEX('Restart 50m'!K$1:K$1067,MATCH('Combined Table'!$A54&amp;'Combined Table'!$B54,'Restart 50m'!$A$1:$A$1067&amp;'Restart 50m'!$B$1:$B$1067,0)))</f>
        <v>2</v>
      </c>
      <c r="HG54" s="13" t="str">
        <f t="array" ref="HG54">IF(ISNA(INDEX('Restart 50m'!L$1:L$1067,MATCH('Combined Table'!$A54&amp;'Combined Table'!$B54,'Restart 50m'!$A$1:$A$1067&amp;'Restart 50m'!$B$1:$B$1067,0))),"",INDEX('Restart 50m'!L$1:L$1067,MATCH('Combined Table'!$A54&amp;'Combined Table'!$B54,'Restart 50m'!$A$1:$A$1067&amp;'Restart 50m'!$B$1:$B$1067,0)))</f>
        <v/>
      </c>
      <c r="HH54" s="13" t="str">
        <f t="array" ref="HH54">IF(ISNA(INDEX('Restart 50m'!M$1:M$1067,MATCH('Combined Table'!$A54&amp;'Combined Table'!$B54,'Restart 50m'!$A$1:$A$1067&amp;'Restart 50m'!$B$1:$B$1067,0))),"",INDEX('Restart 50m'!M$1:M$1067,MATCH('Combined Table'!$A54&amp;'Combined Table'!$B54,'Restart 50m'!$A$1:$A$1067&amp;'Restart 50m'!$B$1:$B$1067,0)))</f>
        <v/>
      </c>
      <c r="HI54" s="13" t="str">
        <f t="array" ref="HI54">IF(ISNA(INDEX('Restart 50m'!N$1:N$1067,MATCH('Combined Table'!$A54&amp;'Combined Table'!$B54,'Restart 50m'!$A$1:$A$1067&amp;'Restart 50m'!$B$1:$B$1067,0))),"",INDEX('Restart 50m'!N$1:N$1067,MATCH('Combined Table'!$A54&amp;'Combined Table'!$B54,'Restart 50m'!$A$1:$A$1067&amp;'Restart 50m'!$B$1:$B$1067,0)))</f>
        <v/>
      </c>
      <c r="HJ54" s="13" t="str">
        <f t="array" ref="HJ54">IF(ISNA(INDEX('Restart 50m'!O$1:O$1067,MATCH('Combined Table'!$A54&amp;'Combined Table'!$B54,'Restart 50m'!$A$1:$A$1067&amp;'Restart 50m'!$B$1:$B$1067,0))),"",INDEX('Restart 50m'!O$1:O$1067,MATCH('Combined Table'!$A54&amp;'Combined Table'!$B54,'Restart 50m'!$A$1:$A$1067&amp;'Restart 50m'!$B$1:$B$1067,0)))</f>
        <v/>
      </c>
      <c r="HK54" s="13">
        <f t="array" ref="HK54">IF(ISNA(INDEX('Restart 50m'!P$1:P$1067,MATCH('Combined Table'!$A54&amp;'Combined Table'!$B54,'Restart 50m'!$A$1:$A$1067&amp;'Restart 50m'!$B$1:$B$1067,0))),"",INDEX('Restart 50m'!P$1:P$1067,MATCH('Combined Table'!$A54&amp;'Combined Table'!$B54,'Restart 50m'!$A$1:$A$1067&amp;'Restart 50m'!$B$1:$B$1067,0)))</f>
        <v>3</v>
      </c>
      <c r="HL54" s="13" t="str">
        <f t="array" ref="HL54">IF(ISNA(INDEX('Restart 50m'!Q$1:Q$1067,MATCH('Combined Table'!$A54&amp;'Combined Table'!$B54,'Restart 50m'!$A$1:$A$1067&amp;'Restart 50m'!$B$1:$B$1067,0))),"",INDEX('Restart 50m'!Q$1:Q$1067,MATCH('Combined Table'!$A54&amp;'Combined Table'!$B54,'Restart 50m'!$A$1:$A$1067&amp;'Restart 50m'!$B$1:$B$1067,0)))</f>
        <v/>
      </c>
      <c r="HM54" s="13" t="str">
        <f t="array" ref="HM54">IF(ISNA(INDEX('Restart 50m'!R$1:R$1067,MATCH('Combined Table'!$A54&amp;'Combined Table'!$B54,'Restart 50m'!$A$1:$A$1067&amp;'Restart 50m'!$B$1:$B$1067,0))),"",INDEX('Restart 50m'!R$1:R$1067,MATCH('Combined Table'!$A54&amp;'Combined Table'!$B54,'Restart 50m'!$A$1:$A$1067&amp;'Restart 50m'!$B$1:$B$1067,0)))</f>
        <v/>
      </c>
      <c r="HN54" s="13">
        <f t="array" ref="HN54">IF(ISNA(INDEX('Restart 50m'!S$1:S$1067,MATCH('Combined Table'!$A54&amp;'Combined Table'!$B54,'Restart 50m'!$A$1:$A$1067&amp;'Restart 50m'!$B$1:$B$1067,0))),"",INDEX('Restart 50m'!S$1:S$1067,MATCH('Combined Table'!$A54&amp;'Combined Table'!$B54,'Restart 50m'!$A$1:$A$1067&amp;'Restart 50m'!$B$1:$B$1067,0)))</f>
        <v>3</v>
      </c>
      <c r="HO54" s="13">
        <f t="array" ref="HO54">IF(ISNA(INDEX('Restart 50m'!T$1:T$1067,MATCH('Combined Table'!$A54&amp;'Combined Table'!$B54,'Restart 50m'!$A$1:$A$1067&amp;'Restart 50m'!$B$1:$B$1067,0))),"",INDEX('Restart 50m'!T$1:T$1067,MATCH('Combined Table'!$A54&amp;'Combined Table'!$B54,'Restart 50m'!$A$1:$A$1067&amp;'Restart 50m'!$B$1:$B$1067,0)))</f>
        <v>3</v>
      </c>
      <c r="HP54" s="13">
        <f t="array" ref="HP54">IF(ISNA(INDEX('Restart 50m'!U$1:U$1067,MATCH('Combined Table'!$A54&amp;'Combined Table'!$B54,'Restart 50m'!$A$1:$A$1067&amp;'Restart 50m'!$B$1:$B$1067,0))),"",INDEX('Restart 50m'!U$1:U$1067,MATCH('Combined Table'!$A54&amp;'Combined Table'!$B54,'Restart 50m'!$A$1:$A$1067&amp;'Restart 50m'!$B$1:$B$1067,0)))</f>
        <v>5</v>
      </c>
      <c r="HQ54" s="1" t="str">
        <f t="array" ref="HQ54">IF(ISNA(INDEX('Restart 22m'!C$1:C$1067,MATCH('Combined Table'!$A54&amp;'Combined Table'!$B54,'Restart 22m'!$A$1:$A$1067&amp;'Restart 22m'!$B$1:$B$1067,0))),"",INDEX('Restart 22m'!C$1:C$1067,MATCH('Combined Table'!$A54&amp;'Combined Table'!$B54,'Restart 22m'!$A$1:$A$1067&amp;'Restart 22m'!$B$1:$B$1067,0)))</f>
        <v/>
      </c>
      <c r="HR54" s="13" t="str">
        <f t="array" ref="HR54">IF(ISNA(INDEX('Restart 22m'!D$1:D$1067,MATCH('Combined Table'!$A54&amp;'Combined Table'!$B54,'Restart 22m'!$A$1:$A$1067&amp;'Restart 22m'!$B$1:$B$1067,0))),"",INDEX('Restart 22m'!D$1:D$1067,MATCH('Combined Table'!$A54&amp;'Combined Table'!$B54,'Restart 22m'!$A$1:$A$1067&amp;'Restart 22m'!$B$1:$B$1067,0)))</f>
        <v/>
      </c>
      <c r="HS54" s="13" t="str">
        <f t="array" ref="HS54">IF(ISNA(INDEX('Restart 22m'!E$1:E$1067,MATCH('Combined Table'!$A54&amp;'Combined Table'!$B54,'Restart 22m'!$A$1:$A$1067&amp;'Restart 22m'!$B$1:$B$1067,0))),"",INDEX('Restart 22m'!E$1:E$1067,MATCH('Combined Table'!$A54&amp;'Combined Table'!$B54,'Restart 22m'!$A$1:$A$1067&amp;'Restart 22m'!$B$1:$B$1067,0)))</f>
        <v/>
      </c>
      <c r="HT54" s="13" t="str">
        <f t="array" ref="HT54">IF(ISNA(INDEX('Restart 22m'!F$1:F$1067,MATCH('Combined Table'!$A54&amp;'Combined Table'!$B54,'Restart 22m'!$A$1:$A$1067&amp;'Restart 22m'!$B$1:$B$1067,0))),"",INDEX('Restart 22m'!F$1:F$1067,MATCH('Combined Table'!$A54&amp;'Combined Table'!$B54,'Restart 22m'!$A$1:$A$1067&amp;'Restart 22m'!$B$1:$B$1067,0)))</f>
        <v/>
      </c>
      <c r="HU54" s="13" t="str">
        <f t="array" ref="HU54">IF(ISNA(INDEX('Restart 22m'!G$1:G$1067,MATCH('Combined Table'!$A54&amp;'Combined Table'!$B54,'Restart 22m'!$A$1:$A$1067&amp;'Restart 22m'!$B$1:$B$1067,0))),"",INDEX('Restart 22m'!G$1:G$1067,MATCH('Combined Table'!$A54&amp;'Combined Table'!$B54,'Restart 22m'!$A$1:$A$1067&amp;'Restart 22m'!$B$1:$B$1067,0)))</f>
        <v/>
      </c>
      <c r="HV54" s="13" t="str">
        <f t="array" ref="HV54">IF(ISNA(INDEX('Restart 22m'!H$1:H$1067,MATCH('Combined Table'!$A54&amp;'Combined Table'!$B54,'Restart 22m'!$A$1:$A$1067&amp;'Restart 22m'!$B$1:$B$1067,0))),"",INDEX('Restart 22m'!H$1:H$1067,MATCH('Combined Table'!$A54&amp;'Combined Table'!$B54,'Restart 22m'!$A$1:$A$1067&amp;'Restart 22m'!$B$1:$B$1067,0)))</f>
        <v/>
      </c>
      <c r="HW54" s="13" t="str">
        <f t="array" ref="HW54">IF(ISNA(INDEX('Restart 22m'!I$1:I$1067,MATCH('Combined Table'!$A54&amp;'Combined Table'!$B54,'Restart 22m'!$A$1:$A$1067&amp;'Restart 22m'!$B$1:$B$1067,0))),"",INDEX('Restart 22m'!I$1:I$1067,MATCH('Combined Table'!$A54&amp;'Combined Table'!$B54,'Restart 22m'!$A$1:$A$1067&amp;'Restart 22m'!$B$1:$B$1067,0)))</f>
        <v/>
      </c>
      <c r="HX54" s="13" t="str">
        <f t="array" ref="HX54">IF(ISNA(INDEX('Restart 22m'!J$1:J$1067,MATCH('Combined Table'!$A54&amp;'Combined Table'!$B54,'Restart 22m'!$A$1:$A$1067&amp;'Restart 22m'!$B$1:$B$1067,0))),"",INDEX('Restart 22m'!J$1:J$1067,MATCH('Combined Table'!$A54&amp;'Combined Table'!$B54,'Restart 22m'!$A$1:$A$1067&amp;'Restart 22m'!$B$1:$B$1067,0)))</f>
        <v/>
      </c>
      <c r="HY54" s="13" t="str">
        <f t="array" ref="HY54">IF(ISNA(INDEX('Restart 22m'!K$1:K$1067,MATCH('Combined Table'!$A54&amp;'Combined Table'!$B54,'Restart 22m'!$A$1:$A$1067&amp;'Restart 22m'!$B$1:$B$1067,0))),"",INDEX('Restart 22m'!K$1:K$1067,MATCH('Combined Table'!$A54&amp;'Combined Table'!$B54,'Restart 22m'!$A$1:$A$1067&amp;'Restart 22m'!$B$1:$B$1067,0)))</f>
        <v/>
      </c>
      <c r="HZ54" s="13" t="str">
        <f t="array" ref="HZ54">IF(ISNA(INDEX('Restart 22m'!L$1:L$1067,MATCH('Combined Table'!$A54&amp;'Combined Table'!$B54,'Restart 22m'!$A$1:$A$1067&amp;'Restart 22m'!$B$1:$B$1067,0))),"",INDEX('Restart 22m'!L$1:L$1067,MATCH('Combined Table'!$A54&amp;'Combined Table'!$B54,'Restart 22m'!$A$1:$A$1067&amp;'Restart 22m'!$B$1:$B$1067,0)))</f>
        <v/>
      </c>
      <c r="IA54" s="13" t="str">
        <f t="array" ref="IA54">IF(ISNA(INDEX('Restart 22m'!M$1:M$1067,MATCH('Combined Table'!$A54&amp;'Combined Table'!$B54,'Restart 22m'!$A$1:$A$1067&amp;'Restart 22m'!$B$1:$B$1067,0))),"",INDEX('Restart 22m'!M$1:M$1067,MATCH('Combined Table'!$A54&amp;'Combined Table'!$B54,'Restart 22m'!$A$1:$A$1067&amp;'Restart 22m'!$B$1:$B$1067,0)))</f>
        <v/>
      </c>
      <c r="IB54" s="13" t="str">
        <f t="array" ref="IB54">IF(ISNA(INDEX('Restart 22m'!N$1:N$1067,MATCH('Combined Table'!$A54&amp;'Combined Table'!$B54,'Restart 22m'!$A$1:$A$1067&amp;'Restart 22m'!$B$1:$B$1067,0))),"",INDEX('Restart 22m'!N$1:N$1067,MATCH('Combined Table'!$A54&amp;'Combined Table'!$B54,'Restart 22m'!$A$1:$A$1067&amp;'Restart 22m'!$B$1:$B$1067,0)))</f>
        <v/>
      </c>
      <c r="IC54" s="13" t="str">
        <f t="array" ref="IC54">IF(ISNA(INDEX('Restart 22m'!O$1:O$1067,MATCH('Combined Table'!$A54&amp;'Combined Table'!$B54,'Restart 22m'!$A$1:$A$1067&amp;'Restart 22m'!$B$1:$B$1067,0))),"",INDEX('Restart 22m'!O$1:O$1067,MATCH('Combined Table'!$A54&amp;'Combined Table'!$B54,'Restart 22m'!$A$1:$A$1067&amp;'Restart 22m'!$B$1:$B$1067,0)))</f>
        <v/>
      </c>
      <c r="ID54" s="13">
        <f t="array" ref="ID54">IF(ISNA(INDEX('Restart 22m'!P$1:P$1067,MATCH('Combined Table'!$A54&amp;'Combined Table'!$B54,'Restart 22m'!$A$1:$A$1067&amp;'Restart 22m'!$B$1:$B$1067,0))),"",INDEX('Restart 22m'!P$1:P$1067,MATCH('Combined Table'!$A54&amp;'Combined Table'!$B54,'Restart 22m'!$A$1:$A$1067&amp;'Restart 22m'!$B$1:$B$1067,0)))</f>
        <v>2</v>
      </c>
      <c r="IE54" s="13" t="str">
        <f t="array" ref="IE54">IF(ISNA(INDEX('Restart 22m'!Q$1:Q$1067,MATCH('Combined Table'!$A54&amp;'Combined Table'!$B54,'Restart 22m'!$A$1:$A$1067&amp;'Restart 22m'!$B$1:$B$1067,0))),"",INDEX('Restart 22m'!Q$1:Q$1067,MATCH('Combined Table'!$A54&amp;'Combined Table'!$B54,'Restart 22m'!$A$1:$A$1067&amp;'Restart 22m'!$B$1:$B$1067,0)))</f>
        <v/>
      </c>
      <c r="IF54" s="13" t="str">
        <f t="array" ref="IF54">IF(ISNA(INDEX('Restart 22m'!R$1:R$1067,MATCH('Combined Table'!$A54&amp;'Combined Table'!$B54,'Restart 22m'!$A$1:$A$1067&amp;'Restart 22m'!$B$1:$B$1067,0))),"",INDEX('Restart 22m'!R$1:R$1067,MATCH('Combined Table'!$A54&amp;'Combined Table'!$B54,'Restart 22m'!$A$1:$A$1067&amp;'Restart 22m'!$B$1:$B$1067,0)))</f>
        <v/>
      </c>
      <c r="IG54" s="13">
        <f t="array" ref="IG54">IF(ISNA(INDEX('Restart 22m'!S$1:S$1067,MATCH('Combined Table'!$A54&amp;'Combined Table'!$B54,'Restart 22m'!$A$1:$A$1067&amp;'Restart 22m'!$B$1:$B$1067,0))),"",INDEX('Restart 22m'!S$1:S$1067,MATCH('Combined Table'!$A54&amp;'Combined Table'!$B54,'Restart 22m'!$A$1:$A$1067&amp;'Restart 22m'!$B$1:$B$1067,0)))</f>
        <v>2</v>
      </c>
      <c r="IH54" s="13">
        <f t="array" ref="IH54">IF(ISNA(INDEX('Restart 22m'!T$1:T$1067,MATCH('Combined Table'!$A54&amp;'Combined Table'!$B54,'Restart 22m'!$A$1:$A$1067&amp;'Restart 22m'!$B$1:$B$1067,0))),"",INDEX('Restart 22m'!T$1:T$1067,MATCH('Combined Table'!$A54&amp;'Combined Table'!$B54,'Restart 22m'!$A$1:$A$1067&amp;'Restart 22m'!$B$1:$B$1067,0)))</f>
        <v>2</v>
      </c>
      <c r="II54" s="13">
        <f t="array" ref="II54">IF(ISNA(INDEX('Restart 22m'!U$1:U$1067,MATCH('Combined Table'!$A54&amp;'Combined Table'!$B54,'Restart 22m'!$A$1:$A$1067&amp;'Restart 22m'!$B$1:$B$1067,0))),"",INDEX('Restart 22m'!U$1:U$1067,MATCH('Combined Table'!$A54&amp;'Combined Table'!$B54,'Restart 22m'!$A$1:$A$1067&amp;'Restart 22m'!$B$1:$B$1067,0)))</f>
        <v>2</v>
      </c>
      <c r="IJ54" s="13"/>
    </row>
    <row r="55" spans="1:244" x14ac:dyDescent="0.25">
      <c r="A55" s="5" t="s">
        <v>6</v>
      </c>
      <c r="B55" s="3">
        <v>4</v>
      </c>
      <c r="C55" s="13">
        <f t="array" ref="C55">INDEX('Points Table'!C$1:C$1067,MATCH('Combined Table'!$A55&amp;'Combined Table'!$B55,$A$1:$A$1067&amp;$B$1:$B$1067,0))</f>
        <v>25</v>
      </c>
      <c r="D55" s="13">
        <f t="array" ref="D55">INDEX('Points Table'!D$1:D$1067,MATCH('Combined Table'!$A55&amp;'Combined Table'!$B55,$A$1:$A$1067&amp;$B$1:$B$1067,0))</f>
        <v>3</v>
      </c>
      <c r="E55" s="13">
        <f t="array" ref="E55">INDEX('Points Table'!E$1:E$1067,MATCH('Combined Table'!$A55&amp;'Combined Table'!$B55,$A$1:$A$1067&amp;$B$1:$B$1067,0))</f>
        <v>2</v>
      </c>
      <c r="F55" s="13">
        <f t="array" ref="F55">INDEX('Points Table'!F$1:F$1067,MATCH('Combined Table'!$A55&amp;'Combined Table'!$B55,$A$1:$A$1067&amp;$B$1:$B$1067,0))</f>
        <v>2</v>
      </c>
      <c r="G55" s="13">
        <f t="array" ref="G55">INDEX('Points Table'!G$1:G$1067,MATCH('Combined Table'!$A55&amp;'Combined Table'!$B55,$A$1:$A$1067&amp;$B$1:$B$1067,0))</f>
        <v>57.1</v>
      </c>
      <c r="H55" s="13" t="str">
        <f t="array" ref="H55">INDEX('Points Table'!H$1:H$1067,MATCH('Combined Table'!$A55&amp;'Combined Table'!$B55,$A$1:$A$1067&amp;$B$1:$B$1067,0))</f>
        <v/>
      </c>
      <c r="I55" s="13" t="str">
        <f t="array" ref="I55">INDEX('Possesion Times'!C$1:C$1067,MATCH('Combined Table'!$A55&amp;'Combined Table'!$B55,$A$1:$A$1067&amp;$B$1:$B$1067,0))</f>
        <v>3:02</v>
      </c>
      <c r="J55" s="13" t="str">
        <f t="array" ref="J55">INDEX('Possesion Times'!D$1:D$1067,MATCH('Combined Table'!$A55&amp;'Combined Table'!$B55,$A$1:$A$1067&amp;$B$1:$B$1067,0))</f>
        <v>1:38</v>
      </c>
      <c r="K55" s="13" t="str">
        <f t="array" ref="K55">INDEX('Possesion Times'!E$1:E$1067,MATCH('Combined Table'!$A55&amp;'Combined Table'!$B55,$A$1:$A$1067&amp;$B$1:$B$1067,0))</f>
        <v>4:39</v>
      </c>
      <c r="L55" s="13">
        <f t="array" ref="L55">INDEX('Possesion Times'!F$1:F$1067,MATCH('Combined Table'!$A55&amp;'Combined Table'!$B55,$A$1:$A$1067&amp;$B$1:$B$1067,0))</f>
        <v>13.8</v>
      </c>
      <c r="M55" s="13" t="str">
        <f t="array" ref="M55">INDEX('Possesion Times'!G$1:G$1067,MATCH('Combined Table'!$A55&amp;'Combined Table'!$B55,$A$1:$A$1067&amp;$B$1:$B$1067,0))</f>
        <v>2:02</v>
      </c>
      <c r="N55" s="13" t="str">
        <f t="array" ref="N55">INDEX('Possesion Times'!H$1:H$1067,MATCH('Combined Table'!$A55&amp;'Combined Table'!$B55,$A$1:$A$1067&amp;$B$1:$B$1067,0))</f>
        <v>2:37</v>
      </c>
      <c r="O55" s="13" t="str">
        <f t="array" ref="O55">INDEX('Possesion Times'!I$1:I$1067,MATCH('Combined Table'!$A55&amp;'Combined Table'!$B55,$A$1:$A$1067&amp;$B$1:$B$1067,0))</f>
        <v>4:38</v>
      </c>
      <c r="P55" s="13">
        <f t="array" ref="P55">INDEX('Possesion Times'!J$1:J$1067,MATCH('Combined Table'!$A55&amp;'Combined Table'!$B55,$A$1:$A$1067&amp;$B$1:$B$1067,0))</f>
        <v>13.8</v>
      </c>
      <c r="Q55" s="13" t="str">
        <f t="array" ref="Q55">INDEX('Possesion Times'!K$1:K$1067,MATCH('Combined Table'!$A55&amp;'Combined Table'!$B55,$A$1:$A$1067&amp;$B$1:$B$1067,0))</f>
        <v>3:08</v>
      </c>
      <c r="R55" s="13" t="str">
        <f t="array" ref="R55">INDEX('Possesion Times'!L$1:L$1067,MATCH('Combined Table'!$A55&amp;'Combined Table'!$B55,$A$1:$A$1067&amp;$B$1:$B$1067,0))</f>
        <v>1:55</v>
      </c>
      <c r="S55" s="13" t="str">
        <f t="array" ref="S55">INDEX('Possesion Times'!M$1:M$1067,MATCH('Combined Table'!$A55&amp;'Combined Table'!$B55,$A$1:$A$1067&amp;$B$1:$B$1067,0))</f>
        <v>5:03</v>
      </c>
      <c r="T55" s="13">
        <f t="array" ref="T55">INDEX('Possesion Times'!N$1:N$1067,MATCH('Combined Table'!$A55&amp;'Combined Table'!$B55,$A$1:$A$1067&amp;$B$1:$B$1067,0))</f>
        <v>15</v>
      </c>
      <c r="U55" s="13" t="str">
        <f t="array" ref="U55">INDEX('Possesion Times'!O$1:O$1067,MATCH('Combined Table'!$A55&amp;'Combined Table'!$B55,$A$1:$A$1067&amp;$B$1:$B$1067,0))</f>
        <v>0:02</v>
      </c>
      <c r="V55" s="13" t="str">
        <f t="array" ref="V55">INDEX('Possesion Times'!P$1:P$1067,MATCH('Combined Table'!$A55&amp;'Combined Table'!$B55,$A$1:$A$1067&amp;$B$1:$B$1067,0))</f>
        <v>0:57</v>
      </c>
      <c r="W55" s="13" t="str">
        <f t="array" ref="W55">INDEX('Possesion Times'!Q$1:Q$1067,MATCH('Combined Table'!$A55&amp;'Combined Table'!$B55,$A$1:$A$1067&amp;$B$1:$B$1067,0))</f>
        <v>0:58</v>
      </c>
      <c r="X55" s="13">
        <f t="array" ref="X55">INDEX('Possesion Times'!R$1:R$1067,MATCH('Combined Table'!$A55&amp;'Combined Table'!$B55,$A$1:$A$1067&amp;$B$1:$B$1067,0))</f>
        <v>2.9</v>
      </c>
      <c r="Y55" s="13" t="str">
        <f t="array" ref="Y55">INDEX('Possesion Times'!S$1:S$1067,MATCH('Combined Table'!$A55&amp;'Combined Table'!$B55,$A$1:$A$1067&amp;$B$1:$B$1067,0))</f>
        <v>8:13</v>
      </c>
      <c r="Z55" s="13" t="str">
        <f t="array" ref="Z55">INDEX('Possesion Times'!T$1:T$1067,MATCH('Combined Table'!$A55&amp;'Combined Table'!$B55,$A$1:$A$1067&amp;$B$1:$B$1067,0))</f>
        <v>7:06</v>
      </c>
      <c r="AA55" s="13" t="str">
        <f t="array" ref="AA55">INDEX('Possesion Times'!U$1:U$1067,MATCH('Combined Table'!$A55&amp;'Combined Table'!$B55,$A$1:$A$1067&amp;$B$1:$B$1067,0))</f>
        <v>15:19</v>
      </c>
      <c r="AB55" s="13">
        <f t="array" ref="AB55">INDEX('Possesion Times'!V$1:V$1067,MATCH('Combined Table'!$A55&amp;'Combined Table'!$B55,$A$1:$A$1067&amp;$B$1:$B$1067,0))</f>
        <v>45.4</v>
      </c>
      <c r="AC55" s="1">
        <f t="array" ref="AC55">INDEX('Possession Source'!C$1:C$1067,MATCH('Combined Table'!$A55&amp;'Combined Table'!$B55,$A$1:$A$1067&amp;$B$1:$B$1067,0))</f>
        <v>13</v>
      </c>
      <c r="AD55" s="13">
        <f t="array" ref="AD55">INDEX('Possession Source'!D$1:D$1067,MATCH('Combined Table'!$A55&amp;'Combined Table'!$B55,$A$1:$A$1067&amp;$B$1:$B$1067,0))</f>
        <v>2</v>
      </c>
      <c r="AE55" s="13">
        <f t="array" ref="AE55">INDEX('Possession Source'!E$1:E$1067,MATCH('Combined Table'!$A55&amp;'Combined Table'!$B55,$A$1:$A$1067&amp;$B$1:$B$1067,0))</f>
        <v>6</v>
      </c>
      <c r="AF55" s="13">
        <f t="array" ref="AF55">INDEX('Possession Source'!F$1:F$1067,MATCH('Combined Table'!$A55&amp;'Combined Table'!$B55,$A$1:$A$1067&amp;$B$1:$B$1067,0))</f>
        <v>2</v>
      </c>
      <c r="AG55" s="13">
        <f t="array" ref="AG55">INDEX('Possession Source'!G$1:G$1067,MATCH('Combined Table'!$A55&amp;'Combined Table'!$B55,$A$1:$A$1067&amp;$B$1:$B$1067,0))</f>
        <v>23</v>
      </c>
      <c r="AH55" s="13">
        <f t="array" ref="AH55">INDEX('Possession Source'!H$1:H$1067,MATCH('Combined Table'!$A55&amp;'Combined Table'!$B55,$A$1:$A$1067&amp;$B$1:$B$1067,0))</f>
        <v>9</v>
      </c>
      <c r="AI55" s="13" t="str">
        <f t="array" ref="AI55">INDEX('Possession Source'!I$1:I$1067,MATCH('Combined Table'!$A55&amp;'Combined Table'!$B55,$A$1:$A$1067&amp;$B$1:$B$1067,0))</f>
        <v/>
      </c>
      <c r="AJ55" s="13">
        <f t="array" ref="AJ55">INDEX('Possession Source'!J$1:J$1067,MATCH('Combined Table'!$A55&amp;'Combined Table'!$B55,$A$1:$A$1067&amp;$B$1:$B$1067,0))</f>
        <v>6</v>
      </c>
      <c r="AK55" s="13" t="str">
        <f t="array" ref="AK55">INDEX('Possession Source'!K$1:K$1067,MATCH('Combined Table'!$A55&amp;'Combined Table'!$B55,$A$1:$A$1067&amp;$B$1:$B$1067,0))</f>
        <v/>
      </c>
      <c r="AL55" s="13" t="str">
        <f t="array" ref="AL55">INDEX('Possession Source'!L$1:L$1067,MATCH('Combined Table'!$A55&amp;'Combined Table'!$B55,$A$1:$A$1067&amp;$B$1:$B$1067,0))</f>
        <v/>
      </c>
      <c r="AM55" s="13">
        <f t="array" ref="AM55">INDEX('Possession Source'!M$1:M$1067,MATCH('Combined Table'!$A55&amp;'Combined Table'!$B55,$A$1:$A$1067&amp;$B$1:$B$1067,0))</f>
        <v>1</v>
      </c>
      <c r="AN55" s="13" t="str">
        <f t="array" ref="AN55">INDEX('Possession Source'!N$1:N$1067,MATCH('Combined Table'!$A55&amp;'Combined Table'!$B55,$A$1:$A$1067&amp;$B$1:$B$1067,0))</f>
        <v/>
      </c>
      <c r="AO55" s="13" t="str">
        <f t="array" ref="AO55">INDEX('Possession Source'!O$1:O$1067,MATCH('Combined Table'!$A55&amp;'Combined Table'!$B55,$A$1:$A$1067&amp;$B$1:$B$1067,0))</f>
        <v/>
      </c>
      <c r="AP55" s="13">
        <f t="array" ref="AP55">INDEX('Possession Source'!P$1:P$1067,MATCH('Combined Table'!$A55&amp;'Combined Table'!$B55,$A$1:$A$1067&amp;$B$1:$B$1067,0))</f>
        <v>16</v>
      </c>
      <c r="AQ55" s="13">
        <f t="array" ref="AQ55">INDEX('Possession Source'!Q$1:Q$1067,MATCH('Combined Table'!$A55&amp;'Combined Table'!$B55,$A$1:$A$1067&amp;$B$1:$B$1067,0))</f>
        <v>39</v>
      </c>
      <c r="AR55" s="1" t="str">
        <f t="array" ref="AR55">INDEX('Penalties Frees conceded'!C$1:C$1067,MATCH('Combined Table'!$A55&amp;'Combined Table'!$B55,$A$1:$A$1067&amp;$B$1:$B$1067,0))</f>
        <v/>
      </c>
      <c r="AS55" s="13" t="str">
        <f t="array" ref="AS55">INDEX('Penalties Frees conceded'!D$1:D$1067,MATCH('Combined Table'!$A55&amp;'Combined Table'!$B55,$A$1:$A$1067&amp;$B$1:$B$1067,0))</f>
        <v/>
      </c>
      <c r="AT55" s="13" t="str">
        <f t="array" ref="AT55">INDEX('Penalties Frees conceded'!E$1:E$1067,MATCH('Combined Table'!$A55&amp;'Combined Table'!$B55,$A$1:$A$1067&amp;$B$1:$B$1067,0))</f>
        <v/>
      </c>
      <c r="AU55" s="13">
        <f t="array" ref="AU55">INDEX('Penalties Frees conceded'!F$1:F$1067,MATCH('Combined Table'!$A55&amp;'Combined Table'!$B55,$A$1:$A$1067&amp;$B$1:$B$1067,0))</f>
        <v>2</v>
      </c>
      <c r="AV55" s="13" t="str">
        <f t="array" ref="AV55">INDEX('Penalties Frees conceded'!G$1:G$1067,MATCH('Combined Table'!$A55&amp;'Combined Table'!$B55,$A$1:$A$1067&amp;$B$1:$B$1067,0))</f>
        <v/>
      </c>
      <c r="AW55" s="13" t="str">
        <f t="array" ref="AW55">INDEX('Penalties Frees conceded'!H$1:H$1067,MATCH('Combined Table'!$A55&amp;'Combined Table'!$B55,$A$1:$A$1067&amp;$B$1:$B$1067,0))</f>
        <v/>
      </c>
      <c r="AX55" s="13">
        <f t="array" ref="AX55">INDEX('Penalties Frees conceded'!I$1:I$1067,MATCH('Combined Table'!$A55&amp;'Combined Table'!$B55,$A$1:$A$1067&amp;$B$1:$B$1067,0))</f>
        <v>2</v>
      </c>
      <c r="AY55" s="13">
        <f t="array" ref="AY55">INDEX('Penalties Frees conceded'!J$1:J$1067,MATCH('Combined Table'!$A55&amp;'Combined Table'!$B55,$A$1:$A$1067&amp;$B$1:$B$1067,0))</f>
        <v>2</v>
      </c>
      <c r="AZ55" s="13" t="str">
        <f t="array" ref="AZ55">INDEX('Penalties Frees conceded'!K$1:K$1067,MATCH('Combined Table'!$A55&amp;'Combined Table'!$B55,$A$1:$A$1067&amp;$B$1:$B$1067,0))</f>
        <v/>
      </c>
      <c r="BA55" s="13" t="str">
        <f t="array" ref="BA55">INDEX('Penalties Frees conceded'!L$1:L$1067,MATCH('Combined Table'!$A55&amp;'Combined Table'!$B55,$A$1:$A$1067&amp;$B$1:$B$1067,0))</f>
        <v/>
      </c>
      <c r="BB55" s="13">
        <f t="array" ref="BB55">INDEX('Penalties Frees conceded'!M$1:M$1067,MATCH('Combined Table'!$A55&amp;'Combined Table'!$B55,$A$1:$A$1067&amp;$B$1:$B$1067,0))</f>
        <v>2</v>
      </c>
      <c r="BC55" s="13" t="str">
        <f t="array" ref="BC55">INDEX('Penalties Frees conceded'!N$1:N$1067,MATCH('Combined Table'!$A55&amp;'Combined Table'!$B55,$A$1:$A$1067&amp;$B$1:$B$1067,0))</f>
        <v/>
      </c>
      <c r="BD55" s="13">
        <f t="array" ref="BD55">INDEX('Penalties Frees conceded'!O$1:O$1067,MATCH('Combined Table'!$A55&amp;'Combined Table'!$B55,$A$1:$A$1067&amp;$B$1:$B$1067,0))</f>
        <v>1</v>
      </c>
      <c r="BE55" s="13">
        <f t="array" ref="BE55">INDEX('Penalties Frees conceded'!P$1:P$1067,MATCH('Combined Table'!$A55&amp;'Combined Table'!$B55,$A$1:$A$1067&amp;$B$1:$B$1067,0))</f>
        <v>5</v>
      </c>
      <c r="BF55" s="13">
        <f t="array" ref="BF55">INDEX('Penalties Frees conceded'!Q$1:Q$1067,MATCH('Combined Table'!$A55&amp;'Combined Table'!$B55,$A$1:$A$1067&amp;$B$1:$B$1067,0))</f>
        <v>7</v>
      </c>
      <c r="BG55" s="1">
        <f t="array" ref="BG55">INDEX('Attack Possession'!C$1:C$1067,MATCH('Combined Table'!$A55&amp;'Combined Table'!$B55,$A$1:$A$1067&amp;$B$1:$B$1067,0))</f>
        <v>5</v>
      </c>
      <c r="BH55" s="13">
        <f t="array" ref="BH55">INDEX('Attack Possession'!D$1:D$1067,MATCH('Combined Table'!$A55&amp;'Combined Table'!$B55,$A$1:$A$1067&amp;$B$1:$B$1067,0))</f>
        <v>23</v>
      </c>
      <c r="BI55" s="13">
        <f t="array" ref="BI55">INDEX('Attack Possession'!E$1:E$1067,MATCH('Combined Table'!$A55&amp;'Combined Table'!$B55,$A$1:$A$1067&amp;$B$1:$B$1067,0))</f>
        <v>42.6</v>
      </c>
      <c r="BJ55" s="13">
        <f t="array" ref="BJ55">INDEX('Attack Possession'!F$1:F$1067,MATCH('Combined Table'!$A55&amp;'Combined Table'!$B55,$A$1:$A$1067&amp;$B$1:$B$1067,0))</f>
        <v>2.7</v>
      </c>
      <c r="BK55" s="13">
        <f t="array" ref="BK55">INDEX('Attack Possession'!G$1:G$1067,MATCH('Combined Table'!$A55&amp;'Combined Table'!$B55,$A$1:$A$1067&amp;$B$1:$B$1067,0))</f>
        <v>9</v>
      </c>
      <c r="BL55" s="13">
        <f t="array" ref="BL55">INDEX('Attack Possession'!H$1:H$1067,MATCH('Combined Table'!$A55&amp;'Combined Table'!$B55,$A$1:$A$1067&amp;$B$1:$B$1067,0))</f>
        <v>9</v>
      </c>
      <c r="BM55" s="13">
        <f t="array" ref="BM55">INDEX('Attack Possession'!I$1:I$1067,MATCH('Combined Table'!$A55&amp;'Combined Table'!$B55,$A$1:$A$1067&amp;$B$1:$B$1067,0))</f>
        <v>13</v>
      </c>
      <c r="BN55" s="13">
        <f t="array" ref="BN55">INDEX('Attack Possession'!J$1:J$1067,MATCH('Combined Table'!$A55&amp;'Combined Table'!$B55,$A$1:$A$1067&amp;$B$1:$B$1067,0))</f>
        <v>6</v>
      </c>
      <c r="BO55" s="13" t="str">
        <f t="array" ref="BO55">INDEX('Attack Possession'!K$1:K$1067,MATCH('Combined Table'!$A55&amp;'Combined Table'!$B55,$A$1:$A$1067&amp;$B$1:$B$1067,0))</f>
        <v/>
      </c>
      <c r="BP55" s="13" t="str">
        <f t="array" ref="BP55">INDEX('Attack Possession'!L$1:L$1067,MATCH('Combined Table'!$A55&amp;'Combined Table'!$B55,$A$1:$A$1067&amp;$B$1:$B$1067,0))</f>
        <v/>
      </c>
      <c r="BQ55" s="13">
        <f t="array" ref="BQ55">INDEX('Attack Possession'!M$1:M$1067,MATCH('Combined Table'!$A55&amp;'Combined Table'!$B55,$A$1:$A$1067&amp;$B$1:$B$1067,0))</f>
        <v>1</v>
      </c>
      <c r="BR55" s="13">
        <f t="array" ref="BR55">INDEX('Attack Possession'!N$1:N$1067,MATCH('Combined Table'!$A55&amp;'Combined Table'!$B55,$A$1:$A$1067&amp;$B$1:$B$1067,0))</f>
        <v>1</v>
      </c>
      <c r="BS55" s="13" t="str">
        <f t="array" ref="BS55">INDEX('Attack Possession'!O$1:O$1067,MATCH('Combined Table'!$A55&amp;'Combined Table'!$B55,$A$1:$A$1067&amp;$B$1:$B$1067,0))</f>
        <v/>
      </c>
      <c r="BT55" s="13">
        <f t="array" ref="BT55">INDEX('Attack Possession'!P$1:P$1067,MATCH('Combined Table'!$A55&amp;'Combined Table'!$B55,$A$1:$A$1067&amp;$B$1:$B$1067,0))</f>
        <v>39</v>
      </c>
      <c r="BU55" s="13">
        <f t="array" ref="BU55">INDEX('Attack Possession'!Q$1:Q$1067,MATCH('Combined Table'!$A55&amp;'Combined Table'!$B55,$A$1:$A$1067&amp;$B$1:$B$1067,0))</f>
        <v>105</v>
      </c>
      <c r="BV55" s="1">
        <f t="array" ref="BV55">INDEX('Kicks in Play'!C$1:C$1067,MATCH('Combined Table'!$A55&amp;'Combined Table'!$B55,$A$1:$A$1067&amp;$B$1:$B$1067,0))</f>
        <v>5</v>
      </c>
      <c r="BW55" s="13">
        <f t="array" ref="BW55">INDEX('Kicks in Play'!D$1:D$1067,MATCH('Combined Table'!$A55&amp;'Combined Table'!$B55,$A$1:$A$1067&amp;$B$1:$B$1067,0))</f>
        <v>215</v>
      </c>
      <c r="BX55" s="13">
        <f t="array" ref="BX55">INDEX('Kicks in Play'!E$1:E$1067,MATCH('Combined Table'!$A55&amp;'Combined Table'!$B55,$A$1:$A$1067&amp;$B$1:$B$1067,0))</f>
        <v>43</v>
      </c>
      <c r="BY55" s="13">
        <f t="array" ref="BY55">INDEX('Kicks in Play'!F$1:F$1067,MATCH('Combined Table'!$A55&amp;'Combined Table'!$B55,$A$1:$A$1067&amp;$B$1:$B$1067,0))</f>
        <v>2</v>
      </c>
      <c r="BZ55" s="13">
        <f t="array" ref="BZ55">INDEX('Kicks in Play'!G$1:G$1067,MATCH('Combined Table'!$A55&amp;'Combined Table'!$B55,$A$1:$A$1067&amp;$B$1:$B$1067,0))</f>
        <v>48</v>
      </c>
      <c r="CA55" s="13">
        <f t="array" ref="CA55">INDEX('Kicks in Play'!H$1:H$1067,MATCH('Combined Table'!$A55&amp;'Combined Table'!$B55,$A$1:$A$1067&amp;$B$1:$B$1067,0))</f>
        <v>7</v>
      </c>
      <c r="CB55" s="13">
        <f t="array" ref="CB55">INDEX('Kicks in Play'!I$1:I$1067,MATCH('Combined Table'!$A55&amp;'Combined Table'!$B55,$A$1:$A$1067&amp;$B$1:$B$1067,0))</f>
        <v>183</v>
      </c>
      <c r="CC55" s="13">
        <f t="array" ref="CC55">INDEX('Kicks in Play'!J$1:J$1067,MATCH('Combined Table'!$A55&amp;'Combined Table'!$B55,$A$1:$A$1067&amp;$B$1:$B$1067,0))</f>
        <v>1</v>
      </c>
      <c r="CD55" s="13">
        <f t="array" ref="CD55">INDEX('Kicks in Play'!K$1:K$1067,MATCH('Combined Table'!$A55&amp;'Combined Table'!$B55,$A$1:$A$1067&amp;$B$1:$B$1067,0))</f>
        <v>19</v>
      </c>
      <c r="CE55" s="13" t="str">
        <f t="array" ref="CE55">INDEX('Kicks in Play'!L$1:L$1067,MATCH('Combined Table'!$A55&amp;'Combined Table'!$B55,$A$1:$A$1067&amp;$B$1:$B$1067,0))</f>
        <v/>
      </c>
      <c r="CF55" s="13" t="str">
        <f t="array" ref="CF55">INDEX('Kicks in Play'!M$1:M$1067,MATCH('Combined Table'!$A55&amp;'Combined Table'!$B55,$A$1:$A$1067&amp;$B$1:$B$1067,0))</f>
        <v/>
      </c>
      <c r="CG55" s="13">
        <f t="array" ref="CG55">INDEX('Kicks in Play'!N$1:N$1067,MATCH('Combined Table'!$A55&amp;'Combined Table'!$B55,$A$1:$A$1067&amp;$B$1:$B$1067,0))</f>
        <v>1</v>
      </c>
      <c r="CH55" s="13">
        <f t="array" ref="CH55">INDEX('Kicks in Play'!O$1:O$1067,MATCH('Combined Table'!$A55&amp;'Combined Table'!$B55,$A$1:$A$1067&amp;$B$1:$B$1067,0))</f>
        <v>11</v>
      </c>
      <c r="CI55" s="13" t="str">
        <f t="array" ref="CI55">INDEX('Kicks in Play'!P$1:P$1067,MATCH('Combined Table'!$A55&amp;'Combined Table'!$B55,$A$1:$A$1067&amp;$B$1:$B$1067,0))</f>
        <v/>
      </c>
      <c r="CJ55" s="13">
        <f t="array" ref="CJ55">INDEX('Kicks in Play'!Q$1:Q$1067,MATCH('Combined Table'!$A55&amp;'Combined Table'!$B55,$A$1:$A$1067&amp;$B$1:$B$1067,0))</f>
        <v>16</v>
      </c>
      <c r="CK55" s="13">
        <f t="array" ref="CK55">INDEX('Kicks in Play'!R$1:R$1067,MATCH('Combined Table'!$A55&amp;'Combined Table'!$B55,$A$1:$A$1067&amp;$B$1:$B$1067,0))</f>
        <v>476</v>
      </c>
      <c r="CL55" s="1">
        <f t="array" ref="CL55">INDEX('Defence Report'!C$1:C$1067,MATCH('Combined Table'!$A55&amp;'Combined Table'!$B55,$A$1:$A$1067&amp;$B$1:$B$1067,0))</f>
        <v>126</v>
      </c>
      <c r="CM55" s="13">
        <f t="array" ref="CM55">INDEX('Defence Report'!D$1:D$1067,MATCH('Combined Table'!$A55&amp;'Combined Table'!$B55,$A$1:$A$1067&amp;$B$1:$B$1067,0))</f>
        <v>11</v>
      </c>
      <c r="CN55" s="13">
        <f t="array" ref="CN55">INDEX('Defence Report'!E$1:E$1067,MATCH('Combined Table'!$A55&amp;'Combined Table'!$B55,$A$1:$A$1067&amp;$B$1:$B$1067,0))</f>
        <v>1</v>
      </c>
      <c r="CO55" s="13">
        <f t="array" ref="CO55">INDEX('Defence Report'!F$1:F$1067,MATCH('Combined Table'!$A55&amp;'Combined Table'!$B55,$A$1:$A$1067&amp;$B$1:$B$1067,0))</f>
        <v>107</v>
      </c>
      <c r="CP55" s="13">
        <f t="array" ref="CP55">INDEX('Defence Report'!G$1:G$1067,MATCH('Combined Table'!$A55&amp;'Combined Table'!$B55,$A$1:$A$1067&amp;$B$1:$B$1067,0))</f>
        <v>19</v>
      </c>
      <c r="CQ55" s="13">
        <f t="array" ref="CQ55">INDEX('Defence Report'!H$1:H$1067,MATCH('Combined Table'!$A55&amp;'Combined Table'!$B55,$A$1:$A$1067&amp;$B$1:$B$1067,0))</f>
        <v>90.7</v>
      </c>
      <c r="CR55" s="13">
        <f t="array" ref="CR55">INDEX('Defence Report'!I$1:I$1067,MATCH('Combined Table'!$A55&amp;'Combined Table'!$B55,$A$1:$A$1067&amp;$B$1:$B$1067,0))</f>
        <v>91.3</v>
      </c>
      <c r="CS55" s="13">
        <f t="array" ref="CS55">INDEX('Defence Report'!J$1:J$1067,MATCH('Combined Table'!$A55&amp;'Combined Table'!$B55,$A$1:$A$1067&amp;$B$1:$B$1067,0))</f>
        <v>7</v>
      </c>
      <c r="CT55" s="13">
        <f t="array" ref="CT55">INDEX('Defence Report'!K$1:K$1067,MATCH('Combined Table'!$A55&amp;'Combined Table'!$B55,$A$1:$A$1067&amp;$B$1:$B$1067,0))</f>
        <v>72</v>
      </c>
      <c r="CU55" s="13">
        <f t="array" ref="CU55">INDEX('Defence Report'!L$1:L$1067,MATCH('Combined Table'!$A55&amp;'Combined Table'!$B55,$A$1:$A$1067&amp;$B$1:$B$1067,0))</f>
        <v>59</v>
      </c>
      <c r="CV55" s="13">
        <f t="array" ref="CV55">INDEX('Defence Report'!M$1:M$1067,MATCH('Combined Table'!$A55&amp;'Combined Table'!$B55,$A$1:$A$1067&amp;$B$1:$B$1067,0))</f>
        <v>57.2</v>
      </c>
      <c r="CW55" s="13">
        <f t="array" ref="CW55">INDEX('Defence Report'!N$1:N$1067,MATCH('Combined Table'!$A55&amp;'Combined Table'!$B55,$A$1:$A$1067&amp;$B$1:$B$1067,0))</f>
        <v>96</v>
      </c>
      <c r="CX55" s="13">
        <f t="array" ref="CX55">INDEX('Defence Report'!O$1:O$1067,MATCH('Combined Table'!$A55&amp;'Combined Table'!$B55,$A$1:$A$1067&amp;$B$1:$B$1067,0))</f>
        <v>49</v>
      </c>
      <c r="CY55" s="13">
        <f t="array" ref="CY55">INDEX('Defence Report'!P$1:P$1067,MATCH('Combined Table'!$A55&amp;'Combined Table'!$B55,$A$1:$A$1067&amp;$B$1:$B$1067,0))</f>
        <v>1</v>
      </c>
      <c r="CZ55" s="13">
        <f t="array" ref="CZ55">INDEX('Defence Report'!Q$1:Q$1067,MATCH('Combined Table'!$A55&amp;'Combined Table'!$B55,$A$1:$A$1067&amp;$B$1:$B$1067,0))</f>
        <v>50</v>
      </c>
      <c r="DA55" s="13">
        <f t="array" ref="DA55">INDEX('Defence Report'!R$1:R$1067,MATCH('Combined Table'!$A55&amp;'Combined Table'!$B55,$A$1:$A$1067&amp;$B$1:$B$1067,0))</f>
        <v>5</v>
      </c>
      <c r="DB55" s="13" t="str">
        <f t="array" ref="DB55">INDEX('Defence Report'!S$1:S$1067,MATCH('Combined Table'!$A55&amp;'Combined Table'!$B55,$A$1:$A$1067&amp;$B$1:$B$1067,0))</f>
        <v/>
      </c>
      <c r="DC55" s="13">
        <f t="array" ref="DC55">INDEX('Defence Report'!T$1:T$1067,MATCH('Combined Table'!$A55&amp;'Combined Table'!$B55,$A$1:$A$1067&amp;$B$1:$B$1067,0))</f>
        <v>1</v>
      </c>
      <c r="DD55" s="13">
        <f t="array" ref="DD55">INDEX('Defence Report'!U$1:U$1067,MATCH('Combined Table'!$A55&amp;'Combined Table'!$B55,$A$1:$A$1067&amp;$B$1:$B$1067,0))</f>
        <v>5</v>
      </c>
      <c r="DE55" s="13">
        <f t="array" ref="DE55">INDEX('Defence Report'!V$1:V$1067,MATCH('Combined Table'!$A55&amp;'Combined Table'!$B55,$A$1:$A$1067&amp;$B$1:$B$1067,0))</f>
        <v>0</v>
      </c>
      <c r="DF55" s="13">
        <f t="array" ref="DF55">INDEX('Defence Report'!W$1:W$1067,MATCH('Combined Table'!$A55&amp;'Combined Table'!$B55,$A$1:$A$1067&amp;$B$1:$B$1067,0))</f>
        <v>0</v>
      </c>
      <c r="DG55" s="13">
        <f t="array" ref="DG55">INDEX('Defence Report'!X$1:X$1067,MATCH('Combined Table'!$A55&amp;'Combined Table'!$B55,$A$1:$A$1067&amp;$B$1:$B$1067,0))</f>
        <v>5</v>
      </c>
      <c r="DH55" s="1">
        <f t="array" ref="DH55">INDEX('Ruck Speed'!C$1:C$1067,MATCH('Combined Table'!$A55&amp;'Combined Table'!$B55,$A$1:$A$1067&amp;$B$1:$B$1067,0))</f>
        <v>17</v>
      </c>
      <c r="DI55" s="13">
        <f t="array" ref="DI55">INDEX('Ruck Speed'!D$1:D$1067,MATCH('Combined Table'!$A55&amp;'Combined Table'!$B55,$A$1:$A$1067&amp;$B$1:$B$1067,0))</f>
        <v>24</v>
      </c>
      <c r="DJ55" s="13">
        <f t="array" ref="DJ55">INDEX('Ruck Speed'!E$1:E$1067,MATCH('Combined Table'!$A55&amp;'Combined Table'!$B55,$A$1:$A$1067&amp;$B$1:$B$1067,0))</f>
        <v>14</v>
      </c>
      <c r="DK55" s="13">
        <f t="array" ref="DK55">INDEX('Ruck Speed'!F$1:F$1067,MATCH('Combined Table'!$A55&amp;'Combined Table'!$B55,$A$1:$A$1067&amp;$B$1:$B$1067,0))</f>
        <v>55</v>
      </c>
      <c r="DL55" s="13">
        <f t="array" ref="DL55">INDEX('Ruck Speed'!G$1:G$1067,MATCH('Combined Table'!$A55&amp;'Combined Table'!$B55,$A$1:$A$1067&amp;$B$1:$B$1067,0))</f>
        <v>25.5</v>
      </c>
      <c r="DM55" s="13">
        <f t="array" ref="DM55">INDEX('Ruck Speed'!H$1:H$1067,MATCH('Combined Table'!$A55&amp;'Combined Table'!$B55,$A$1:$A$1067&amp;$B$1:$B$1067,0))</f>
        <v>10</v>
      </c>
      <c r="DN55" s="13">
        <f t="array" ref="DN55">INDEX('Ruck Speed'!I$1:I$1067,MATCH('Combined Table'!$A55&amp;'Combined Table'!$B55,$A$1:$A$1067&amp;$B$1:$B$1067,0))</f>
        <v>21</v>
      </c>
      <c r="DO55" s="13">
        <f t="array" ref="DO55">INDEX('Ruck Speed'!J$1:J$1067,MATCH('Combined Table'!$A55&amp;'Combined Table'!$B55,$A$1:$A$1067&amp;$B$1:$B$1067,0))</f>
        <v>28</v>
      </c>
      <c r="DP55" s="13">
        <f t="array" ref="DP55">INDEX('Ruck Speed'!K$1:K$1067,MATCH('Combined Table'!$A55&amp;'Combined Table'!$B55,$A$1:$A$1067&amp;$B$1:$B$1067,0))</f>
        <v>41</v>
      </c>
      <c r="DQ55" s="13">
        <f t="array" ref="DQ55">INDEX('Ruck Speed'!L$1:L$1067,MATCH('Combined Table'!$A55&amp;'Combined Table'!$B55,$A$1:$A$1067&amp;$B$1:$B$1067,0))</f>
        <v>90</v>
      </c>
      <c r="DR55" s="13">
        <f t="array" ref="DR55">INDEX('Ruck Speed'!M$1:M$1067,MATCH('Combined Table'!$A55&amp;'Combined Table'!$B55,$A$1:$A$1067&amp;$B$1:$B$1067,0))</f>
        <v>45.6</v>
      </c>
      <c r="DS55" s="13">
        <f t="array" ref="DS55">INDEX('Ruck Speed'!N$1:N$1067,MATCH('Combined Table'!$A55&amp;'Combined Table'!$B55,$A$1:$A$1067&amp;$B$1:$B$1067,0))</f>
        <v>5</v>
      </c>
      <c r="DT55" s="1">
        <f t="array" ref="DT55">IF(ISNA(INDEX('Maul Outcomes - Attack'!C$1:C$1067,MATCH('Combined Table'!$A55&amp;'Combined Table'!$B55,'Maul Outcomes - Attack'!$A$1:$A$1067&amp;'Maul Outcomes - Attack'!$B$1:$B$1067,0))),"",INDEX('Maul Outcomes - Attack'!C$1:C$1067,MATCH('Combined Table'!$A55&amp;'Combined Table'!$B55,'Maul Outcomes - Attack'!$A$1:$A$1067&amp;'Maul Outcomes - Attack'!$B$1:$B$1067,0)))</f>
        <v>5</v>
      </c>
      <c r="DU55" s="13" t="str">
        <f t="array" ref="DU55">IF(ISNA(INDEX('Maul Outcomes - Attack'!D$1:D$1067,MATCH('Combined Table'!$A55&amp;'Combined Table'!$B55,'Maul Outcomes - Attack'!$A$1:$A$1067&amp;'Maul Outcomes - Attack'!$B$1:$B$1067,0))),"",INDEX('Maul Outcomes - Attack'!D$1:D$1067,MATCH('Combined Table'!$A55&amp;'Combined Table'!$B55,'Maul Outcomes - Attack'!$A$1:$A$1067&amp;'Maul Outcomes - Attack'!$B$1:$B$1067,0)))</f>
        <v/>
      </c>
      <c r="DV55" s="13">
        <f t="array" ref="DV55">IF(ISNA(INDEX('Maul Outcomes - Attack'!E$1:E$1067,MATCH('Combined Table'!$A55&amp;'Combined Table'!$B55,'Maul Outcomes - Attack'!$A$1:$A$1067&amp;'Maul Outcomes - Attack'!$B$1:$B$1067,0))),"",INDEX('Maul Outcomes - Attack'!E$1:E$1067,MATCH('Combined Table'!$A55&amp;'Combined Table'!$B55,'Maul Outcomes - Attack'!$A$1:$A$1067&amp;'Maul Outcomes - Attack'!$B$1:$B$1067,0)))</f>
        <v>5</v>
      </c>
      <c r="DW55" s="13">
        <f t="array" ref="DW55">IF(ISNA(INDEX('Maul Outcomes - Attack'!F$1:F$1067,MATCH('Combined Table'!$A55&amp;'Combined Table'!$B55,'Maul Outcomes - Attack'!$A$1:$A$1067&amp;'Maul Outcomes - Attack'!$B$1:$B$1067,0))),"",INDEX('Maul Outcomes - Attack'!F$1:F$1067,MATCH('Combined Table'!$A55&amp;'Combined Table'!$B55,'Maul Outcomes - Attack'!$A$1:$A$1067&amp;'Maul Outcomes - Attack'!$B$1:$B$1067,0)))</f>
        <v>2</v>
      </c>
      <c r="DX55" s="13" t="str">
        <f t="array" ref="DX55">IF(ISNA(INDEX('Maul Outcomes - Attack'!G$1:G$1067,MATCH('Combined Table'!$A55&amp;'Combined Table'!$B55,'Maul Outcomes - Attack'!$A$1:$A$1067&amp;'Maul Outcomes - Attack'!$B$1:$B$1067,0))),"",INDEX('Maul Outcomes - Attack'!G$1:G$1067,MATCH('Combined Table'!$A55&amp;'Combined Table'!$B55,'Maul Outcomes - Attack'!$A$1:$A$1067&amp;'Maul Outcomes - Attack'!$B$1:$B$1067,0)))</f>
        <v/>
      </c>
      <c r="DY55" s="13" t="str">
        <f t="array" ref="DY55">IF(ISNA(INDEX('Maul Outcomes - Attack'!H$1:H$1067,MATCH('Combined Table'!$A55&amp;'Combined Table'!$B55,'Maul Outcomes - Attack'!$A$1:$A$1067&amp;'Maul Outcomes - Attack'!$B$1:$B$1067,0))),"",INDEX('Maul Outcomes - Attack'!H$1:H$1067,MATCH('Combined Table'!$A55&amp;'Combined Table'!$B55,'Maul Outcomes - Attack'!$A$1:$A$1067&amp;'Maul Outcomes - Attack'!$B$1:$B$1067,0)))</f>
        <v/>
      </c>
      <c r="DZ55" s="13">
        <f t="array" ref="DZ55">IF(ISNA(INDEX('Maul Outcomes - Attack'!I$1:I$1067,MATCH('Combined Table'!$A55&amp;'Combined Table'!$B55,'Maul Outcomes - Attack'!$A$1:$A$1067&amp;'Maul Outcomes - Attack'!$B$1:$B$1067,0))),"",INDEX('Maul Outcomes - Attack'!I$1:I$1067,MATCH('Combined Table'!$A55&amp;'Combined Table'!$B55,'Maul Outcomes - Attack'!$A$1:$A$1067&amp;'Maul Outcomes - Attack'!$B$1:$B$1067,0)))</f>
        <v>2</v>
      </c>
      <c r="EA55" s="13">
        <f t="array" ref="EA55">IF(ISNA(INDEX('Maul Outcomes - Attack'!J$1:J$1067,MATCH('Combined Table'!$A55&amp;'Combined Table'!$B55,'Maul Outcomes - Attack'!$A$1:$A$1067&amp;'Maul Outcomes - Attack'!$B$1:$B$1067,0))),"",INDEX('Maul Outcomes - Attack'!J$1:J$1067,MATCH('Combined Table'!$A55&amp;'Combined Table'!$B55,'Maul Outcomes - Attack'!$A$1:$A$1067&amp;'Maul Outcomes - Attack'!$B$1:$B$1067,0)))</f>
        <v>7</v>
      </c>
      <c r="EB55" s="13" t="e">
        <f t="array" ref="EB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C55" s="13" t="e">
        <f t="array" ref="EC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D55" s="13" t="e">
        <f t="array" ref="ED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E55" s="13" t="e">
        <f t="array" ref="EE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F55" s="13" t="e">
        <f t="array" ref="EF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G55" s="13" t="e">
        <f t="array" ref="EG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H55" s="13" t="e">
        <f t="array" ref="EH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I55" s="13" t="e">
        <f t="array" ref="EI55">IF(ISNA(INDEX('Maul Outcomes - Attack'!#REF!,MATCH('Combined Table'!$A55&amp;'Combined Table'!$B55,'Maul Outcomes - Attack'!$A$1:$A$1067&amp;'Maul Outcomes - Attack'!$B$1:$B$1067,0))),"",INDEX('Maul Outcomes - Attack'!#REF!,MATCH('Combined Table'!$A55&amp;'Combined Table'!$B55,'Maul Outcomes - Attack'!$A$1:$A$1067&amp;'Maul Outcomes - Attack'!$B$1:$B$1067,0)))</f>
        <v>#REF!</v>
      </c>
      <c r="EJ55" s="1">
        <f t="array" ref="EJ55">IF(ISNA(INDEX('Lineout Success'!C$1:C$1067,MATCH('Combined Table'!$A55&amp;'Combined Table'!$B55,'Lineout Success'!$A$1:$A$1067&amp;'Lineout Success'!$B$1:$B$1067,0))),"",INDEX('Lineout Success'!C$1:C$1067,MATCH('Combined Table'!$A55&amp;'Combined Table'!$B55,'Lineout Success'!$A$1:$A$1067&amp;'Lineout Success'!$B$1:$B$1067,0)))</f>
        <v>14</v>
      </c>
      <c r="EK55" s="13">
        <f t="array" ref="EK55">IF(ISNA(INDEX('Lineout Success'!D$1:D$1067,MATCH('Combined Table'!$A55&amp;'Combined Table'!$B55,'Lineout Success'!$A$1:$A$1067&amp;'Lineout Success'!$B$1:$B$1067,0))),"",INDEX('Lineout Success'!D$1:D$1067,MATCH('Combined Table'!$A55&amp;'Combined Table'!$B55,'Lineout Success'!$A$1:$A$1067&amp;'Lineout Success'!$B$1:$B$1067,0)))</f>
        <v>73.7</v>
      </c>
      <c r="EL55" s="13">
        <f t="array" ref="EL55">IF(ISNA(INDEX('Lineout Success'!E$1:E$1067,MATCH('Combined Table'!$A55&amp;'Combined Table'!$B55,'Lineout Success'!$A$1:$A$1067&amp;'Lineout Success'!$B$1:$B$1067,0))),"",INDEX('Lineout Success'!E$1:E$1067,MATCH('Combined Table'!$A55&amp;'Combined Table'!$B55,'Lineout Success'!$A$1:$A$1067&amp;'Lineout Success'!$B$1:$B$1067,0)))</f>
        <v>5</v>
      </c>
      <c r="EM55" s="13">
        <f t="array" ref="EM55">IF(ISNA(INDEX('Lineout Success'!F$1:F$1067,MATCH('Combined Table'!$A55&amp;'Combined Table'!$B55,'Lineout Success'!$A$1:$A$1067&amp;'Lineout Success'!$B$1:$B$1067,0))),"",INDEX('Lineout Success'!F$1:F$1067,MATCH('Combined Table'!$A55&amp;'Combined Table'!$B55,'Lineout Success'!$A$1:$A$1067&amp;'Lineout Success'!$B$1:$B$1067,0)))</f>
        <v>26.3</v>
      </c>
      <c r="EN55" s="13">
        <f t="array" ref="EN55">IF(ISNA(INDEX('Lineout Success'!G$1:G$1067,MATCH('Combined Table'!$A55&amp;'Combined Table'!$B55,'Lineout Success'!$A$1:$A$1067&amp;'Lineout Success'!$B$1:$B$1067,0))),"",INDEX('Lineout Success'!G$1:G$1067,MATCH('Combined Table'!$A55&amp;'Combined Table'!$B55,'Lineout Success'!$A$1:$A$1067&amp;'Lineout Success'!$B$1:$B$1067,0)))</f>
        <v>19</v>
      </c>
      <c r="EO55" s="13" t="str">
        <f t="array" ref="EO55">IF(ISNA(INDEX('Lineout Success'!H$1:H$1067,MATCH('Combined Table'!$A55&amp;'Combined Table'!$B55,'Lineout Success'!$A$1:$A$1067&amp;'Lineout Success'!$B$1:$B$1067,0))),"",INDEX('Lineout Success'!H$1:H$1067,MATCH('Combined Table'!$A55&amp;'Combined Table'!$B55,'Lineout Success'!$A$1:$A$1067&amp;'Lineout Success'!$B$1:$B$1067,0)))</f>
        <v/>
      </c>
      <c r="EP55" s="13" t="str">
        <f t="array" ref="EP55">IF(ISNA(INDEX('Lineout Success'!I$1:I$1067,MATCH('Combined Table'!$A55&amp;'Combined Table'!$B55,'Lineout Success'!$A$1:$A$1067&amp;'Lineout Success'!$B$1:$B$1067,0))),"",INDEX('Lineout Success'!I$1:I$1067,MATCH('Combined Table'!$A55&amp;'Combined Table'!$B55,'Lineout Success'!$A$1:$A$1067&amp;'Lineout Success'!$B$1:$B$1067,0)))</f>
        <v/>
      </c>
      <c r="EQ55" s="13">
        <f t="array" ref="EQ55">IF(ISNA(INDEX('Lineout Success'!J$1:J$1067,MATCH('Combined Table'!$A55&amp;'Combined Table'!$B55,'Lineout Success'!$A$1:$A$1067&amp;'Lineout Success'!$B$1:$B$1067,0))),"",INDEX('Lineout Success'!J$1:J$1067,MATCH('Combined Table'!$A55&amp;'Combined Table'!$B55,'Lineout Success'!$A$1:$A$1067&amp;'Lineout Success'!$B$1:$B$1067,0)))</f>
        <v>6</v>
      </c>
      <c r="ER55" s="13">
        <f t="array" ref="ER55">IF(ISNA(INDEX('Lineout Success'!K$1:K$1067,MATCH('Combined Table'!$A55&amp;'Combined Table'!$B55,'Lineout Success'!$A$1:$A$1067&amp;'Lineout Success'!$B$1:$B$1067,0))),"",INDEX('Lineout Success'!K$1:K$1067,MATCH('Combined Table'!$A55&amp;'Combined Table'!$B55,'Lineout Success'!$A$1:$A$1067&amp;'Lineout Success'!$B$1:$B$1067,0)))</f>
        <v>100</v>
      </c>
      <c r="ES55" s="13">
        <f t="array" ref="ES55">IF(ISNA(INDEX('Lineout Success'!L$1:L$1067,MATCH('Combined Table'!$A55&amp;'Combined Table'!$B55,'Lineout Success'!$A$1:$A$1067&amp;'Lineout Success'!$B$1:$B$1067,0))),"",INDEX('Lineout Success'!L$1:L$1067,MATCH('Combined Table'!$A55&amp;'Combined Table'!$B55,'Lineout Success'!$A$1:$A$1067&amp;'Lineout Success'!$B$1:$B$1067,0)))</f>
        <v>6</v>
      </c>
      <c r="ET55" s="13">
        <f t="array" ref="ET55">IF(ISNA(INDEX('Lineout Success'!M$1:M$1067,MATCH('Combined Table'!$A55&amp;'Combined Table'!$B55,'Lineout Success'!$A$1:$A$1067&amp;'Lineout Success'!$B$1:$B$1067,0))),"",INDEX('Lineout Success'!M$1:M$1067,MATCH('Combined Table'!$A55&amp;'Combined Table'!$B55,'Lineout Success'!$A$1:$A$1067&amp;'Lineout Success'!$B$1:$B$1067,0)))</f>
        <v>14</v>
      </c>
      <c r="EU55" s="13">
        <f t="array" ref="EU55">IF(ISNA(INDEX('Lineout Success'!N$1:N$1067,MATCH('Combined Table'!$A55&amp;'Combined Table'!$B55,'Lineout Success'!$A$1:$A$1067&amp;'Lineout Success'!$B$1:$B$1067,0))),"",INDEX('Lineout Success'!N$1:N$1067,MATCH('Combined Table'!$A55&amp;'Combined Table'!$B55,'Lineout Success'!$A$1:$A$1067&amp;'Lineout Success'!$B$1:$B$1067,0)))</f>
        <v>56</v>
      </c>
      <c r="EV55" s="13">
        <f t="array" ref="EV55">IF(ISNA(INDEX('Lineout Success'!O$1:O$1067,MATCH('Combined Table'!$A55&amp;'Combined Table'!$B55,'Lineout Success'!$A$1:$A$1067&amp;'Lineout Success'!$B$1:$B$1067,0))),"",INDEX('Lineout Success'!O$1:O$1067,MATCH('Combined Table'!$A55&amp;'Combined Table'!$B55,'Lineout Success'!$A$1:$A$1067&amp;'Lineout Success'!$B$1:$B$1067,0)))</f>
        <v>11</v>
      </c>
      <c r="EW55" s="13">
        <f t="array" ref="EW55">IF(ISNA(INDEX('Lineout Success'!P$1:P$1067,MATCH('Combined Table'!$A55&amp;'Combined Table'!$B55,'Lineout Success'!$A$1:$A$1067&amp;'Lineout Success'!$B$1:$B$1067,0))),"",INDEX('Lineout Success'!P$1:P$1067,MATCH('Combined Table'!$A55&amp;'Combined Table'!$B55,'Lineout Success'!$A$1:$A$1067&amp;'Lineout Success'!$B$1:$B$1067,0)))</f>
        <v>44</v>
      </c>
      <c r="EX55" s="13">
        <f t="array" ref="EX55">IF(ISNA(INDEX('Lineout Success'!Q$1:Q$1067,MATCH('Combined Table'!$A55&amp;'Combined Table'!$B55,'Lineout Success'!$A$1:$A$1067&amp;'Lineout Success'!$B$1:$B$1067,0))),"",INDEX('Lineout Success'!Q$1:Q$1067,MATCH('Combined Table'!$A55&amp;'Combined Table'!$B55,'Lineout Success'!$A$1:$A$1067&amp;'Lineout Success'!$B$1:$B$1067,0)))</f>
        <v>25</v>
      </c>
      <c r="EY55" s="1" t="str">
        <f t="array" ref="EY55">IF(ISNA(INDEX('Lineout Throwing'!C$1:C$1067,MATCH('Combined Table'!$A55&amp;'Combined Table'!$B55,'Lineout Throwing'!$A$1:$A$1067&amp;'Lineout Throwing'!$B$1:$B$1067,0))),"",INDEX('Lineout Throwing'!C$1:C$1067,MATCH('Combined Table'!$A55&amp;'Combined Table'!$B55,'Lineout Throwing'!$A$1:$A$1067&amp;'Lineout Throwing'!$B$1:$B$1067,0)))</f>
        <v/>
      </c>
      <c r="EZ55" s="13" t="str">
        <f t="array" ref="EZ55">IF(ISNA(INDEX('Lineout Throwing'!D$1:D$1067,MATCH('Combined Table'!$A55&amp;'Combined Table'!$B55,'Lineout Throwing'!$A$1:$A$1067&amp;'Lineout Throwing'!$B$1:$B$1067,0))),"",INDEX('Lineout Throwing'!D$1:D$1067,MATCH('Combined Table'!$A55&amp;'Combined Table'!$B55,'Lineout Throwing'!$A$1:$A$1067&amp;'Lineout Throwing'!$B$1:$B$1067,0)))</f>
        <v/>
      </c>
      <c r="FA55" s="13" t="str">
        <f t="array" ref="FA55">IF(ISNA(INDEX('Lineout Throwing'!E$1:E$1067,MATCH('Combined Table'!$A55&amp;'Combined Table'!$B55,'Lineout Throwing'!$A$1:$A$1067&amp;'Lineout Throwing'!$B$1:$B$1067,0))),"",INDEX('Lineout Throwing'!E$1:E$1067,MATCH('Combined Table'!$A55&amp;'Combined Table'!$B55,'Lineout Throwing'!$A$1:$A$1067&amp;'Lineout Throwing'!$B$1:$B$1067,0)))</f>
        <v/>
      </c>
      <c r="FB55" s="13" t="str">
        <f t="array" ref="FB55">IF(ISNA(INDEX('Lineout Throwing'!F$1:F$1067,MATCH('Combined Table'!$A55&amp;'Combined Table'!$B55,'Lineout Throwing'!$A$1:$A$1067&amp;'Lineout Throwing'!$B$1:$B$1067,0))),"",INDEX('Lineout Throwing'!F$1:F$1067,MATCH('Combined Table'!$A55&amp;'Combined Table'!$B55,'Lineout Throwing'!$A$1:$A$1067&amp;'Lineout Throwing'!$B$1:$B$1067,0)))</f>
        <v/>
      </c>
      <c r="FC55" s="13" t="str">
        <f t="array" ref="FC55">IF(ISNA(INDEX('Lineout Throwing'!G$1:G$1067,MATCH('Combined Table'!$A55&amp;'Combined Table'!$B55,'Lineout Throwing'!$A$1:$A$1067&amp;'Lineout Throwing'!$B$1:$B$1067,0))),"",INDEX('Lineout Throwing'!G$1:G$1067,MATCH('Combined Table'!$A55&amp;'Combined Table'!$B55,'Lineout Throwing'!$A$1:$A$1067&amp;'Lineout Throwing'!$B$1:$B$1067,0)))</f>
        <v/>
      </c>
      <c r="FD55" s="13" t="str">
        <f t="array" ref="FD55">IF(ISNA(INDEX('Lineout Throwing'!H$1:H$1067,MATCH('Combined Table'!$A55&amp;'Combined Table'!$B55,'Lineout Throwing'!$A$1:$A$1067&amp;'Lineout Throwing'!$B$1:$B$1067,0))),"",INDEX('Lineout Throwing'!H$1:H$1067,MATCH('Combined Table'!$A55&amp;'Combined Table'!$B55,'Lineout Throwing'!$A$1:$A$1067&amp;'Lineout Throwing'!$B$1:$B$1067,0)))</f>
        <v/>
      </c>
      <c r="FE55" s="13">
        <f t="array" ref="FE55">IF(ISNA(INDEX('Lineout Throwing'!I$1:I$1067,MATCH('Combined Table'!$A55&amp;'Combined Table'!$B55,'Lineout Throwing'!$A$1:$A$1067&amp;'Lineout Throwing'!$B$1:$B$1067,0))),"",INDEX('Lineout Throwing'!I$1:I$1067,MATCH('Combined Table'!$A55&amp;'Combined Table'!$B55,'Lineout Throwing'!$A$1:$A$1067&amp;'Lineout Throwing'!$B$1:$B$1067,0)))</f>
        <v>4</v>
      </c>
      <c r="FF55" s="13">
        <f t="array" ref="FF55">IF(ISNA(INDEX('Lineout Throwing'!J$1:J$1067,MATCH('Combined Table'!$A55&amp;'Combined Table'!$B55,'Lineout Throwing'!$A$1:$A$1067&amp;'Lineout Throwing'!$B$1:$B$1067,0))),"",INDEX('Lineout Throwing'!J$1:J$1067,MATCH('Combined Table'!$A55&amp;'Combined Table'!$B55,'Lineout Throwing'!$A$1:$A$1067&amp;'Lineout Throwing'!$B$1:$B$1067,0)))</f>
        <v>21.1</v>
      </c>
      <c r="FG55" s="13">
        <f t="array" ref="FG55">IF(ISNA(INDEX('Lineout Throwing'!K$1:K$1067,MATCH('Combined Table'!$A55&amp;'Combined Table'!$B55,'Lineout Throwing'!$A$1:$A$1067&amp;'Lineout Throwing'!$B$1:$B$1067,0))),"",INDEX('Lineout Throwing'!K$1:K$1067,MATCH('Combined Table'!$A55&amp;'Combined Table'!$B55,'Lineout Throwing'!$A$1:$A$1067&amp;'Lineout Throwing'!$B$1:$B$1067,0)))</f>
        <v>8</v>
      </c>
      <c r="FH55" s="13">
        <f t="array" ref="FH55">IF(ISNA(INDEX('Lineout Throwing'!L$1:L$1067,MATCH('Combined Table'!$A55&amp;'Combined Table'!$B55,'Lineout Throwing'!$A$1:$A$1067&amp;'Lineout Throwing'!$B$1:$B$1067,0))),"",INDEX('Lineout Throwing'!L$1:L$1067,MATCH('Combined Table'!$A55&amp;'Combined Table'!$B55,'Lineout Throwing'!$A$1:$A$1067&amp;'Lineout Throwing'!$B$1:$B$1067,0)))</f>
        <v>42.1</v>
      </c>
      <c r="FI55" s="13">
        <f t="array" ref="FI55">IF(ISNA(INDEX('Lineout Throwing'!M$1:M$1067,MATCH('Combined Table'!$A55&amp;'Combined Table'!$B55,'Lineout Throwing'!$A$1:$A$1067&amp;'Lineout Throwing'!$B$1:$B$1067,0))),"",INDEX('Lineout Throwing'!M$1:M$1067,MATCH('Combined Table'!$A55&amp;'Combined Table'!$B55,'Lineout Throwing'!$A$1:$A$1067&amp;'Lineout Throwing'!$B$1:$B$1067,0)))</f>
        <v>7</v>
      </c>
      <c r="FJ55" s="13">
        <f t="array" ref="FJ55">IF(ISNA(INDEX('Lineout Throwing'!N$1:N$1067,MATCH('Combined Table'!$A55&amp;'Combined Table'!$B55,'Lineout Throwing'!$A$1:$A$1067&amp;'Lineout Throwing'!$B$1:$B$1067,0))),"",INDEX('Lineout Throwing'!N$1:N$1067,MATCH('Combined Table'!$A55&amp;'Combined Table'!$B55,'Lineout Throwing'!$A$1:$A$1067&amp;'Lineout Throwing'!$B$1:$B$1067,0)))</f>
        <v>36.799999999999997</v>
      </c>
      <c r="FK55" s="13" t="str">
        <f t="array" ref="FK55">IF(ISNA(INDEX('Lineout Throwing'!O$1:O$1067,MATCH('Combined Table'!$A55&amp;'Combined Table'!$B55,'Lineout Throwing'!$A$1:$A$1067&amp;'Lineout Throwing'!$B$1:$B$1067,0))),"",INDEX('Lineout Throwing'!O$1:O$1067,MATCH('Combined Table'!$A55&amp;'Combined Table'!$B55,'Lineout Throwing'!$A$1:$A$1067&amp;'Lineout Throwing'!$B$1:$B$1067,0)))</f>
        <v/>
      </c>
      <c r="FL55" s="13" t="str">
        <f t="array" ref="FL55">IF(ISNA(INDEX('Lineout Throwing'!P$1:P$1067,MATCH('Combined Table'!$A55&amp;'Combined Table'!$B55,'Lineout Throwing'!$A$1:$A$1067&amp;'Lineout Throwing'!$B$1:$B$1067,0))),"",INDEX('Lineout Throwing'!P$1:P$1067,MATCH('Combined Table'!$A55&amp;'Combined Table'!$B55,'Lineout Throwing'!$A$1:$A$1067&amp;'Lineout Throwing'!$B$1:$B$1067,0)))</f>
        <v/>
      </c>
      <c r="FM55" s="13" t="str">
        <f t="array" ref="FM55">IF(ISNA(INDEX('Lineout Throwing'!Q$1:Q$1067,MATCH('Combined Table'!$A55&amp;'Combined Table'!$B55,'Lineout Throwing'!$A$1:$A$1067&amp;'Lineout Throwing'!$B$1:$B$1067,0))),"",INDEX('Lineout Throwing'!Q$1:Q$1067,MATCH('Combined Table'!$A55&amp;'Combined Table'!$B55,'Lineout Throwing'!$A$1:$A$1067&amp;'Lineout Throwing'!$B$1:$B$1067,0)))</f>
        <v/>
      </c>
      <c r="FN55" s="13" t="str">
        <f t="array" ref="FN55">IF(ISNA(INDEX('Lineout Throwing'!R$1:R$1067,MATCH('Combined Table'!$A55&amp;'Combined Table'!$B55,'Lineout Throwing'!$A$1:$A$1067&amp;'Lineout Throwing'!$B$1:$B$1067,0))),"",INDEX('Lineout Throwing'!R$1:R$1067,MATCH('Combined Table'!$A55&amp;'Combined Table'!$B55,'Lineout Throwing'!$A$1:$A$1067&amp;'Lineout Throwing'!$B$1:$B$1067,0)))</f>
        <v/>
      </c>
      <c r="FO55" s="13">
        <f t="array" ref="FO55">IF(ISNA(INDEX('Lineout Throwing'!S$1:S$1067,MATCH('Combined Table'!$A55&amp;'Combined Table'!$B55,'Lineout Throwing'!$A$1:$A$1067&amp;'Lineout Throwing'!$B$1:$B$1067,0))),"",INDEX('Lineout Throwing'!S$1:S$1067,MATCH('Combined Table'!$A55&amp;'Combined Table'!$B55,'Lineout Throwing'!$A$1:$A$1067&amp;'Lineout Throwing'!$B$1:$B$1067,0)))</f>
        <v>19</v>
      </c>
      <c r="FP55" s="13">
        <f t="array" ref="FP55">IF(ISNA(INDEX('Lineout Throwing'!T$1:T$1067,MATCH('Combined Table'!$A55&amp;'Combined Table'!$B55,'Lineout Throwing'!$A$1:$A$1067&amp;'Lineout Throwing'!$B$1:$B$1067,0))),"",INDEX('Lineout Throwing'!T$1:T$1067,MATCH('Combined Table'!$A55&amp;'Combined Table'!$B55,'Lineout Throwing'!$A$1:$A$1067&amp;'Lineout Throwing'!$B$1:$B$1067,0)))</f>
        <v>14</v>
      </c>
      <c r="FQ55" s="13">
        <f t="array" ref="FQ55">IF(ISNA(INDEX('Lineout Throwing'!U$1:U$1067,MATCH('Combined Table'!$A55&amp;'Combined Table'!$B55,'Lineout Throwing'!$A$1:$A$1067&amp;'Lineout Throwing'!$B$1:$B$1067,0))),"",INDEX('Lineout Throwing'!U$1:U$1067,MATCH('Combined Table'!$A55&amp;'Combined Table'!$B55,'Lineout Throwing'!$A$1:$A$1067&amp;'Lineout Throwing'!$B$1:$B$1067,0)))</f>
        <v>73.7</v>
      </c>
      <c r="FR55" s="13">
        <f t="array" ref="FR55">IF(ISNA(INDEX('Lineout Throwing'!V$1:V$1067,MATCH('Combined Table'!$A55&amp;'Combined Table'!$B55,'Lineout Throwing'!$A$1:$A$1067&amp;'Lineout Throwing'!$B$1:$B$1067,0))),"",INDEX('Lineout Throwing'!V$1:V$1067,MATCH('Combined Table'!$A55&amp;'Combined Table'!$B55,'Lineout Throwing'!$A$1:$A$1067&amp;'Lineout Throwing'!$B$1:$B$1067,0)))</f>
        <v>5</v>
      </c>
      <c r="FS55" s="13">
        <f t="array" ref="FS55">IF(ISNA(INDEX('Lineout Throwing'!W$1:W$1067,MATCH('Combined Table'!$A55&amp;'Combined Table'!$B55,'Lineout Throwing'!$A$1:$A$1067&amp;'Lineout Throwing'!$B$1:$B$1067,0))),"",INDEX('Lineout Throwing'!W$1:W$1067,MATCH('Combined Table'!$A55&amp;'Combined Table'!$B55,'Lineout Throwing'!$A$1:$A$1067&amp;'Lineout Throwing'!$B$1:$B$1067,0)))</f>
        <v>26.3</v>
      </c>
      <c r="FT55" s="1">
        <f t="array" ref="FT55">IF(ISNA(INDEX('Scrum Own Feed'!C$1:C$1067,MATCH('Combined Table'!$A55&amp;'Combined Table'!$B55,'Scrum Own Feed'!$A$1:$A$1067&amp;'Scrum Own Feed'!$B$1:$B$1067,0))),"",INDEX('Scrum Own Feed'!C$1:C$1067,MATCH('Combined Table'!$A55&amp;'Combined Table'!$B55,'Scrum Own Feed'!$A$1:$A$1067&amp;'Scrum Own Feed'!$B$1:$B$1067,0)))</f>
        <v>1</v>
      </c>
      <c r="FU55" s="13">
        <f t="array" ref="FU55">IF(ISNA(INDEX('Scrum Own Feed'!D$1:D$1067,MATCH('Combined Table'!$A55&amp;'Combined Table'!$B55,'Scrum Own Feed'!$A$1:$A$1067&amp;'Scrum Own Feed'!$B$1:$B$1067,0))),"",INDEX('Scrum Own Feed'!D$1:D$1067,MATCH('Combined Table'!$A55&amp;'Combined Table'!$B55,'Scrum Own Feed'!$A$1:$A$1067&amp;'Scrum Own Feed'!$B$1:$B$1067,0)))</f>
        <v>12.5</v>
      </c>
      <c r="FV55" s="13" t="str">
        <f t="array" ref="FV55">IF(ISNA(INDEX('Scrum Own Feed'!E$1:E$1067,MATCH('Combined Table'!$A55&amp;'Combined Table'!$B55,'Scrum Own Feed'!$A$1:$A$1067&amp;'Scrum Own Feed'!$B$1:$B$1067,0))),"",INDEX('Scrum Own Feed'!E$1:E$1067,MATCH('Combined Table'!$A55&amp;'Combined Table'!$B55,'Scrum Own Feed'!$A$1:$A$1067&amp;'Scrum Own Feed'!$B$1:$B$1067,0)))</f>
        <v/>
      </c>
      <c r="FW55" s="13">
        <f t="array" ref="FW55">IF(ISNA(INDEX('Scrum Own Feed'!F$1:F$1067,MATCH('Combined Table'!$A55&amp;'Combined Table'!$B55,'Scrum Own Feed'!$A$1:$A$1067&amp;'Scrum Own Feed'!$B$1:$B$1067,0))),"",INDEX('Scrum Own Feed'!F$1:F$1067,MATCH('Combined Table'!$A55&amp;'Combined Table'!$B55,'Scrum Own Feed'!$A$1:$A$1067&amp;'Scrum Own Feed'!$B$1:$B$1067,0)))</f>
        <v>7</v>
      </c>
      <c r="FX55" s="13" t="str">
        <f t="array" ref="FX55">IF(ISNA(INDEX('Scrum Own Feed'!G$1:G$1067,MATCH('Combined Table'!$A55&amp;'Combined Table'!$B55,'Scrum Own Feed'!$A$1:$A$1067&amp;'Scrum Own Feed'!$B$1:$B$1067,0))),"",INDEX('Scrum Own Feed'!G$1:G$1067,MATCH('Combined Table'!$A55&amp;'Combined Table'!$B55,'Scrum Own Feed'!$A$1:$A$1067&amp;'Scrum Own Feed'!$B$1:$B$1067,0)))</f>
        <v/>
      </c>
      <c r="FY55" s="13">
        <f t="array" ref="FY55">IF(ISNA(INDEX('Scrum Own Feed'!H$1:H$1067,MATCH('Combined Table'!$A55&amp;'Combined Table'!$B55,'Scrum Own Feed'!$A$1:$A$1067&amp;'Scrum Own Feed'!$B$1:$B$1067,0))),"",INDEX('Scrum Own Feed'!H$1:H$1067,MATCH('Combined Table'!$A55&amp;'Combined Table'!$B55,'Scrum Own Feed'!$A$1:$A$1067&amp;'Scrum Own Feed'!$B$1:$B$1067,0)))</f>
        <v>8</v>
      </c>
      <c r="FZ55" s="13">
        <f t="array" ref="FZ55">IF(ISNA(INDEX('Scrum Own Feed'!I$1:I$1067,MATCH('Combined Table'!$A55&amp;'Combined Table'!$B55,'Scrum Own Feed'!$A$1:$A$1067&amp;'Scrum Own Feed'!$B$1:$B$1067,0))),"",INDEX('Scrum Own Feed'!I$1:I$1067,MATCH('Combined Table'!$A55&amp;'Combined Table'!$B55,'Scrum Own Feed'!$A$1:$A$1067&amp;'Scrum Own Feed'!$B$1:$B$1067,0)))</f>
        <v>100</v>
      </c>
      <c r="GA55" s="13" t="str">
        <f t="array" ref="GA55">IF(ISNA(INDEX('Scrum Own Feed'!J$1:J$1067,MATCH('Combined Table'!$A55&amp;'Combined Table'!$B55,'Scrum Own Feed'!$A$1:$A$1067&amp;'Scrum Own Feed'!$B$1:$B$1067,0))),"",INDEX('Scrum Own Feed'!J$1:J$1067,MATCH('Combined Table'!$A55&amp;'Combined Table'!$B55,'Scrum Own Feed'!$A$1:$A$1067&amp;'Scrum Own Feed'!$B$1:$B$1067,0)))</f>
        <v/>
      </c>
      <c r="GB55" s="13" t="str">
        <f t="array" ref="GB55">IF(ISNA(INDEX('Scrum Own Feed'!K$1:K$1067,MATCH('Combined Table'!$A55&amp;'Combined Table'!$B55,'Scrum Own Feed'!$A$1:$A$1067&amp;'Scrum Own Feed'!$B$1:$B$1067,0))),"",INDEX('Scrum Own Feed'!K$1:K$1067,MATCH('Combined Table'!$A55&amp;'Combined Table'!$B55,'Scrum Own Feed'!$A$1:$A$1067&amp;'Scrum Own Feed'!$B$1:$B$1067,0)))</f>
        <v/>
      </c>
      <c r="GC55" s="13" t="str">
        <f t="array" ref="GC55">IF(ISNA(INDEX('Scrum Own Feed'!L$1:L$1067,MATCH('Combined Table'!$A55&amp;'Combined Table'!$B55,'Scrum Own Feed'!$A$1:$A$1067&amp;'Scrum Own Feed'!$B$1:$B$1067,0))),"",INDEX('Scrum Own Feed'!L$1:L$1067,MATCH('Combined Table'!$A55&amp;'Combined Table'!$B55,'Scrum Own Feed'!$A$1:$A$1067&amp;'Scrum Own Feed'!$B$1:$B$1067,0)))</f>
        <v/>
      </c>
      <c r="GD55" s="13" t="str">
        <f t="array" ref="GD55">IF(ISNA(INDEX('Scrum Own Feed'!M$1:M$1067,MATCH('Combined Table'!$A55&amp;'Combined Table'!$B55,'Scrum Own Feed'!$A$1:$A$1067&amp;'Scrum Own Feed'!$B$1:$B$1067,0))),"",INDEX('Scrum Own Feed'!M$1:M$1067,MATCH('Combined Table'!$A55&amp;'Combined Table'!$B55,'Scrum Own Feed'!$A$1:$A$1067&amp;'Scrum Own Feed'!$B$1:$B$1067,0)))</f>
        <v/>
      </c>
      <c r="GE55" s="13" t="str">
        <f t="array" ref="GE55">IF(ISNA(INDEX('Scrum Own Feed'!N$1:N$1067,MATCH('Combined Table'!$A55&amp;'Combined Table'!$B55,'Scrum Own Feed'!$A$1:$A$1067&amp;'Scrum Own Feed'!$B$1:$B$1067,0))),"",INDEX('Scrum Own Feed'!N$1:N$1067,MATCH('Combined Table'!$A55&amp;'Combined Table'!$B55,'Scrum Own Feed'!$A$1:$A$1067&amp;'Scrum Own Feed'!$B$1:$B$1067,0)))</f>
        <v/>
      </c>
      <c r="GF55" s="13" t="str">
        <f t="array" ref="GF55">IF(ISNA(INDEX('Scrum Own Feed'!O$1:O$1067,MATCH('Combined Table'!$A55&amp;'Combined Table'!$B55,'Scrum Own Feed'!$A$1:$A$1067&amp;'Scrum Own Feed'!$B$1:$B$1067,0))),"",INDEX('Scrum Own Feed'!O$1:O$1067,MATCH('Combined Table'!$A55&amp;'Combined Table'!$B55,'Scrum Own Feed'!$A$1:$A$1067&amp;'Scrum Own Feed'!$B$1:$B$1067,0)))</f>
        <v/>
      </c>
      <c r="GG55" s="13" t="str">
        <f t="array" ref="GG55">IF(ISNA(INDEX('Scrum Own Feed'!P$1:P$1067,MATCH('Combined Table'!$A55&amp;'Combined Table'!$B55,'Scrum Own Feed'!$A$1:$A$1067&amp;'Scrum Own Feed'!$B$1:$B$1067,0))),"",INDEX('Scrum Own Feed'!P$1:P$1067,MATCH('Combined Table'!$A55&amp;'Combined Table'!$B55,'Scrum Own Feed'!$A$1:$A$1067&amp;'Scrum Own Feed'!$B$1:$B$1067,0)))</f>
        <v/>
      </c>
      <c r="GH55" s="13">
        <f t="array" ref="GH55">IF(ISNA(INDEX('Scrum Own Feed'!Q$1:Q$1067,MATCH('Combined Table'!$A55&amp;'Combined Table'!$B55,'Scrum Own Feed'!$A$1:$A$1067&amp;'Scrum Own Feed'!$B$1:$B$1067,0))),"",INDEX('Scrum Own Feed'!Q$1:Q$1067,MATCH('Combined Table'!$A55&amp;'Combined Table'!$B55,'Scrum Own Feed'!$A$1:$A$1067&amp;'Scrum Own Feed'!$B$1:$B$1067,0)))</f>
        <v>8</v>
      </c>
      <c r="GI55" s="1" t="str">
        <f t="array" ref="GI55">IF(ISNA(INDEX('Scrum Opp Feed'!C$1:C$1067,MATCH('Combined Table'!$A55&amp;'Combined Table'!$B55,'Scrum Opp Feed'!$A$1:$A$1067&amp;'Scrum Opp Feed'!$B$1:$B$1067,0))),"",INDEX('Scrum Opp Feed'!C$1:C$1067,MATCH('Combined Table'!$A55&amp;'Combined Table'!$B55,'Scrum Opp Feed'!$A$1:$A$1067&amp;'Scrum Opp Feed'!$B$1:$B$1067,0)))</f>
        <v/>
      </c>
      <c r="GJ55" s="13" t="str">
        <f t="array" ref="GJ55">IF(ISNA(INDEX('Scrum Opp Feed'!D$1:D$1067,MATCH('Combined Table'!$A55&amp;'Combined Table'!$B55,'Scrum Opp Feed'!$A$1:$A$1067&amp;'Scrum Opp Feed'!$B$1:$B$1067,0))),"",INDEX('Scrum Opp Feed'!D$1:D$1067,MATCH('Combined Table'!$A55&amp;'Combined Table'!$B55,'Scrum Opp Feed'!$A$1:$A$1067&amp;'Scrum Opp Feed'!$B$1:$B$1067,0)))</f>
        <v/>
      </c>
      <c r="GK55" s="13" t="str">
        <f t="array" ref="GK55">IF(ISNA(INDEX('Scrum Opp Feed'!E$1:E$1067,MATCH('Combined Table'!$A55&amp;'Combined Table'!$B55,'Scrum Opp Feed'!$A$1:$A$1067&amp;'Scrum Opp Feed'!$B$1:$B$1067,0))),"",INDEX('Scrum Opp Feed'!E$1:E$1067,MATCH('Combined Table'!$A55&amp;'Combined Table'!$B55,'Scrum Opp Feed'!$A$1:$A$1067&amp;'Scrum Opp Feed'!$B$1:$B$1067,0)))</f>
        <v/>
      </c>
      <c r="GL55" s="13" t="str">
        <f t="array" ref="GL55">IF(ISNA(INDEX('Scrum Opp Feed'!F$1:F$1067,MATCH('Combined Table'!$A55&amp;'Combined Table'!$B55,'Scrum Opp Feed'!$A$1:$A$1067&amp;'Scrum Opp Feed'!$B$1:$B$1067,0))),"",INDEX('Scrum Opp Feed'!F$1:F$1067,MATCH('Combined Table'!$A55&amp;'Combined Table'!$B55,'Scrum Opp Feed'!$A$1:$A$1067&amp;'Scrum Opp Feed'!$B$1:$B$1067,0)))</f>
        <v/>
      </c>
      <c r="GM55" s="13">
        <f t="array" ref="GM55">IF(ISNA(INDEX('Scrum Opp Feed'!G$1:G$1067,MATCH('Combined Table'!$A55&amp;'Combined Table'!$B55,'Scrum Opp Feed'!$A$1:$A$1067&amp;'Scrum Opp Feed'!$B$1:$B$1067,0))),"",INDEX('Scrum Opp Feed'!G$1:G$1067,MATCH('Combined Table'!$A55&amp;'Combined Table'!$B55,'Scrum Opp Feed'!$A$1:$A$1067&amp;'Scrum Opp Feed'!$B$1:$B$1067,0)))</f>
        <v>1</v>
      </c>
      <c r="GN55" s="13">
        <f t="array" ref="GN55">IF(ISNA(INDEX('Scrum Opp Feed'!H$1:H$1067,MATCH('Combined Table'!$A55&amp;'Combined Table'!$B55,'Scrum Opp Feed'!$A$1:$A$1067&amp;'Scrum Opp Feed'!$B$1:$B$1067,0))),"",INDEX('Scrum Opp Feed'!H$1:H$1067,MATCH('Combined Table'!$A55&amp;'Combined Table'!$B55,'Scrum Opp Feed'!$A$1:$A$1067&amp;'Scrum Opp Feed'!$B$1:$B$1067,0)))</f>
        <v>1</v>
      </c>
      <c r="GO55" s="13">
        <f t="array" ref="GO55">IF(ISNA(INDEX('Scrum Opp Feed'!I$1:I$1067,MATCH('Combined Table'!$A55&amp;'Combined Table'!$B55,'Scrum Opp Feed'!$A$1:$A$1067&amp;'Scrum Opp Feed'!$B$1:$B$1067,0))),"",INDEX('Scrum Opp Feed'!I$1:I$1067,MATCH('Combined Table'!$A55&amp;'Combined Table'!$B55,'Scrum Opp Feed'!$A$1:$A$1067&amp;'Scrum Opp Feed'!$B$1:$B$1067,0)))</f>
        <v>14.3</v>
      </c>
      <c r="GP55" s="13">
        <f t="array" ref="GP55">IF(ISNA(INDEX('Scrum Opp Feed'!J$1:J$1067,MATCH('Combined Table'!$A55&amp;'Combined Table'!$B55,'Scrum Opp Feed'!$A$1:$A$1067&amp;'Scrum Opp Feed'!$B$1:$B$1067,0))),"",INDEX('Scrum Opp Feed'!J$1:J$1067,MATCH('Combined Table'!$A55&amp;'Combined Table'!$B55,'Scrum Opp Feed'!$A$1:$A$1067&amp;'Scrum Opp Feed'!$B$1:$B$1067,0)))</f>
        <v>6</v>
      </c>
      <c r="GQ55" s="13">
        <f t="array" ref="GQ55">IF(ISNA(INDEX('Scrum Opp Feed'!K$1:K$1067,MATCH('Combined Table'!$A55&amp;'Combined Table'!$B55,'Scrum Opp Feed'!$A$1:$A$1067&amp;'Scrum Opp Feed'!$B$1:$B$1067,0))),"",INDEX('Scrum Opp Feed'!K$1:K$1067,MATCH('Combined Table'!$A55&amp;'Combined Table'!$B55,'Scrum Opp Feed'!$A$1:$A$1067&amp;'Scrum Opp Feed'!$B$1:$B$1067,0)))</f>
        <v>85.7</v>
      </c>
      <c r="GR55" s="13" t="str">
        <f t="array" ref="GR55">IF(ISNA(INDEX('Scrum Opp Feed'!L$1:L$1067,MATCH('Combined Table'!$A55&amp;'Combined Table'!$B55,'Scrum Opp Feed'!$A$1:$A$1067&amp;'Scrum Opp Feed'!$B$1:$B$1067,0))),"",INDEX('Scrum Opp Feed'!L$1:L$1067,MATCH('Combined Table'!$A55&amp;'Combined Table'!$B55,'Scrum Opp Feed'!$A$1:$A$1067&amp;'Scrum Opp Feed'!$B$1:$B$1067,0)))</f>
        <v/>
      </c>
      <c r="GS55" s="13" t="str">
        <f t="array" ref="GS55">IF(ISNA(INDEX('Scrum Opp Feed'!M$1:M$1067,MATCH('Combined Table'!$A55&amp;'Combined Table'!$B55,'Scrum Opp Feed'!$A$1:$A$1067&amp;'Scrum Opp Feed'!$B$1:$B$1067,0))),"",INDEX('Scrum Opp Feed'!M$1:M$1067,MATCH('Combined Table'!$A55&amp;'Combined Table'!$B55,'Scrum Opp Feed'!$A$1:$A$1067&amp;'Scrum Opp Feed'!$B$1:$B$1067,0)))</f>
        <v/>
      </c>
      <c r="GT55" s="13" t="str">
        <f t="array" ref="GT55">IF(ISNA(INDEX('Scrum Opp Feed'!N$1:N$1067,MATCH('Combined Table'!$A55&amp;'Combined Table'!$B55,'Scrum Opp Feed'!$A$1:$A$1067&amp;'Scrum Opp Feed'!$B$1:$B$1067,0))),"",INDEX('Scrum Opp Feed'!N$1:N$1067,MATCH('Combined Table'!$A55&amp;'Combined Table'!$B55,'Scrum Opp Feed'!$A$1:$A$1067&amp;'Scrum Opp Feed'!$B$1:$B$1067,0)))</f>
        <v/>
      </c>
      <c r="GU55" s="13">
        <f t="array" ref="GU55">IF(ISNA(INDEX('Scrum Opp Feed'!O$1:O$1067,MATCH('Combined Table'!$A55&amp;'Combined Table'!$B55,'Scrum Opp Feed'!$A$1:$A$1067&amp;'Scrum Opp Feed'!$B$1:$B$1067,0))),"",INDEX('Scrum Opp Feed'!O$1:O$1067,MATCH('Combined Table'!$A55&amp;'Combined Table'!$B55,'Scrum Opp Feed'!$A$1:$A$1067&amp;'Scrum Opp Feed'!$B$1:$B$1067,0)))</f>
        <v>6</v>
      </c>
      <c r="GV55" s="13">
        <f t="array" ref="GV55">IF(ISNA(INDEX('Scrum Opp Feed'!P$1:P$1067,MATCH('Combined Table'!$A55&amp;'Combined Table'!$B55,'Scrum Opp Feed'!$A$1:$A$1067&amp;'Scrum Opp Feed'!$B$1:$B$1067,0))),"",INDEX('Scrum Opp Feed'!P$1:P$1067,MATCH('Combined Table'!$A55&amp;'Combined Table'!$B55,'Scrum Opp Feed'!$A$1:$A$1067&amp;'Scrum Opp Feed'!$B$1:$B$1067,0)))</f>
        <v>85.7</v>
      </c>
      <c r="GW55" s="13">
        <f t="array" ref="GW55">IF(ISNA(INDEX('Scrum Opp Feed'!Q$1:Q$1067,MATCH('Combined Table'!$A55&amp;'Combined Table'!$B55,'Scrum Opp Feed'!$A$1:$A$1067&amp;'Scrum Opp Feed'!$B$1:$B$1067,0))),"",INDEX('Scrum Opp Feed'!Q$1:Q$1067,MATCH('Combined Table'!$A55&amp;'Combined Table'!$B55,'Scrum Opp Feed'!$A$1:$A$1067&amp;'Scrum Opp Feed'!$B$1:$B$1067,0)))</f>
        <v>7</v>
      </c>
      <c r="GX55" s="1">
        <f t="array" ref="GX55">IF(ISNA(INDEX('Restart 50m'!C$1:C$1067,MATCH('Combined Table'!$A55&amp;'Combined Table'!$B55,'Restart 50m'!$A$1:$A$1067&amp;'Restart 50m'!$B$1:$B$1067,0))),"",INDEX('Restart 50m'!C$1:C$1067,MATCH('Combined Table'!$A55&amp;'Combined Table'!$B55,'Restart 50m'!$A$1:$A$1067&amp;'Restart 50m'!$B$1:$B$1067,0)))</f>
        <v>1</v>
      </c>
      <c r="GY55" s="13" t="str">
        <f t="array" ref="GY55">IF(ISNA(INDEX('Restart 50m'!D$1:D$1067,MATCH('Combined Table'!$A55&amp;'Combined Table'!$B55,'Restart 50m'!$A$1:$A$1067&amp;'Restart 50m'!$B$1:$B$1067,0))),"",INDEX('Restart 50m'!D$1:D$1067,MATCH('Combined Table'!$A55&amp;'Combined Table'!$B55,'Restart 50m'!$A$1:$A$1067&amp;'Restart 50m'!$B$1:$B$1067,0)))</f>
        <v/>
      </c>
      <c r="GZ55" s="13">
        <f t="array" ref="GZ55">IF(ISNA(INDEX('Restart 50m'!E$1:E$1067,MATCH('Combined Table'!$A55&amp;'Combined Table'!$B55,'Restart 50m'!$A$1:$A$1067&amp;'Restart 50m'!$B$1:$B$1067,0))),"",INDEX('Restart 50m'!E$1:E$1067,MATCH('Combined Table'!$A55&amp;'Combined Table'!$B55,'Restart 50m'!$A$1:$A$1067&amp;'Restart 50m'!$B$1:$B$1067,0)))</f>
        <v>1</v>
      </c>
      <c r="HA55" s="13">
        <f t="array" ref="HA55">IF(ISNA(INDEX('Restart 50m'!F$1:F$1067,MATCH('Combined Table'!$A55&amp;'Combined Table'!$B55,'Restart 50m'!$A$1:$A$1067&amp;'Restart 50m'!$B$1:$B$1067,0))),"",INDEX('Restart 50m'!F$1:F$1067,MATCH('Combined Table'!$A55&amp;'Combined Table'!$B55,'Restart 50m'!$A$1:$A$1067&amp;'Restart 50m'!$B$1:$B$1067,0)))</f>
        <v>50</v>
      </c>
      <c r="HB55" s="13">
        <f t="array" ref="HB55">IF(ISNA(INDEX('Restart 50m'!G$1:G$1067,MATCH('Combined Table'!$A55&amp;'Combined Table'!$B55,'Restart 50m'!$A$1:$A$1067&amp;'Restart 50m'!$B$1:$B$1067,0))),"",INDEX('Restart 50m'!G$1:G$1067,MATCH('Combined Table'!$A55&amp;'Combined Table'!$B55,'Restart 50m'!$A$1:$A$1067&amp;'Restart 50m'!$B$1:$B$1067,0)))</f>
        <v>1</v>
      </c>
      <c r="HC55" s="13" t="str">
        <f t="array" ref="HC55">IF(ISNA(INDEX('Restart 50m'!H$1:H$1067,MATCH('Combined Table'!$A55&amp;'Combined Table'!$B55,'Restart 50m'!$A$1:$A$1067&amp;'Restart 50m'!$B$1:$B$1067,0))),"",INDEX('Restart 50m'!H$1:H$1067,MATCH('Combined Table'!$A55&amp;'Combined Table'!$B55,'Restart 50m'!$A$1:$A$1067&amp;'Restart 50m'!$B$1:$B$1067,0)))</f>
        <v/>
      </c>
      <c r="HD55" s="13" t="str">
        <f t="array" ref="HD55">IF(ISNA(INDEX('Restart 50m'!I$1:I$1067,MATCH('Combined Table'!$A55&amp;'Combined Table'!$B55,'Restart 50m'!$A$1:$A$1067&amp;'Restart 50m'!$B$1:$B$1067,0))),"",INDEX('Restart 50m'!I$1:I$1067,MATCH('Combined Table'!$A55&amp;'Combined Table'!$B55,'Restart 50m'!$A$1:$A$1067&amp;'Restart 50m'!$B$1:$B$1067,0)))</f>
        <v/>
      </c>
      <c r="HE55" s="13">
        <f t="array" ref="HE55">IF(ISNA(INDEX('Restart 50m'!J$1:J$1067,MATCH('Combined Table'!$A55&amp;'Combined Table'!$B55,'Restart 50m'!$A$1:$A$1067&amp;'Restart 50m'!$B$1:$B$1067,0))),"",INDEX('Restart 50m'!J$1:J$1067,MATCH('Combined Table'!$A55&amp;'Combined Table'!$B55,'Restart 50m'!$A$1:$A$1067&amp;'Restart 50m'!$B$1:$B$1067,0)))</f>
        <v>1</v>
      </c>
      <c r="HF55" s="13">
        <f t="array" ref="HF55">IF(ISNA(INDEX('Restart 50m'!K$1:K$1067,MATCH('Combined Table'!$A55&amp;'Combined Table'!$B55,'Restart 50m'!$A$1:$A$1067&amp;'Restart 50m'!$B$1:$B$1067,0))),"",INDEX('Restart 50m'!K$1:K$1067,MATCH('Combined Table'!$A55&amp;'Combined Table'!$B55,'Restart 50m'!$A$1:$A$1067&amp;'Restart 50m'!$B$1:$B$1067,0)))</f>
        <v>2</v>
      </c>
      <c r="HG55" s="13" t="str">
        <f t="array" ref="HG55">IF(ISNA(INDEX('Restart 50m'!L$1:L$1067,MATCH('Combined Table'!$A55&amp;'Combined Table'!$B55,'Restart 50m'!$A$1:$A$1067&amp;'Restart 50m'!$B$1:$B$1067,0))),"",INDEX('Restart 50m'!L$1:L$1067,MATCH('Combined Table'!$A55&amp;'Combined Table'!$B55,'Restart 50m'!$A$1:$A$1067&amp;'Restart 50m'!$B$1:$B$1067,0)))</f>
        <v/>
      </c>
      <c r="HH55" s="13" t="str">
        <f t="array" ref="HH55">IF(ISNA(INDEX('Restart 50m'!M$1:M$1067,MATCH('Combined Table'!$A55&amp;'Combined Table'!$B55,'Restart 50m'!$A$1:$A$1067&amp;'Restart 50m'!$B$1:$B$1067,0))),"",INDEX('Restart 50m'!M$1:M$1067,MATCH('Combined Table'!$A55&amp;'Combined Table'!$B55,'Restart 50m'!$A$1:$A$1067&amp;'Restart 50m'!$B$1:$B$1067,0)))</f>
        <v/>
      </c>
      <c r="HI55" s="13" t="str">
        <f t="array" ref="HI55">IF(ISNA(INDEX('Restart 50m'!N$1:N$1067,MATCH('Combined Table'!$A55&amp;'Combined Table'!$B55,'Restart 50m'!$A$1:$A$1067&amp;'Restart 50m'!$B$1:$B$1067,0))),"",INDEX('Restart 50m'!N$1:N$1067,MATCH('Combined Table'!$A55&amp;'Combined Table'!$B55,'Restart 50m'!$A$1:$A$1067&amp;'Restart 50m'!$B$1:$B$1067,0)))</f>
        <v/>
      </c>
      <c r="HJ55" s="13" t="str">
        <f t="array" ref="HJ55">IF(ISNA(INDEX('Restart 50m'!O$1:O$1067,MATCH('Combined Table'!$A55&amp;'Combined Table'!$B55,'Restart 50m'!$A$1:$A$1067&amp;'Restart 50m'!$B$1:$B$1067,0))),"",INDEX('Restart 50m'!O$1:O$1067,MATCH('Combined Table'!$A55&amp;'Combined Table'!$B55,'Restart 50m'!$A$1:$A$1067&amp;'Restart 50m'!$B$1:$B$1067,0)))</f>
        <v/>
      </c>
      <c r="HK55" s="13">
        <f t="array" ref="HK55">IF(ISNA(INDEX('Restart 50m'!P$1:P$1067,MATCH('Combined Table'!$A55&amp;'Combined Table'!$B55,'Restart 50m'!$A$1:$A$1067&amp;'Restart 50m'!$B$1:$B$1067,0))),"",INDEX('Restart 50m'!P$1:P$1067,MATCH('Combined Table'!$A55&amp;'Combined Table'!$B55,'Restart 50m'!$A$1:$A$1067&amp;'Restart 50m'!$B$1:$B$1067,0)))</f>
        <v>3</v>
      </c>
      <c r="HL55" s="13" t="str">
        <f t="array" ref="HL55">IF(ISNA(INDEX('Restart 50m'!Q$1:Q$1067,MATCH('Combined Table'!$A55&amp;'Combined Table'!$B55,'Restart 50m'!$A$1:$A$1067&amp;'Restart 50m'!$B$1:$B$1067,0))),"",INDEX('Restart 50m'!Q$1:Q$1067,MATCH('Combined Table'!$A55&amp;'Combined Table'!$B55,'Restart 50m'!$A$1:$A$1067&amp;'Restart 50m'!$B$1:$B$1067,0)))</f>
        <v/>
      </c>
      <c r="HM55" s="13" t="str">
        <f t="array" ref="HM55">IF(ISNA(INDEX('Restart 50m'!R$1:R$1067,MATCH('Combined Table'!$A55&amp;'Combined Table'!$B55,'Restart 50m'!$A$1:$A$1067&amp;'Restart 50m'!$B$1:$B$1067,0))),"",INDEX('Restart 50m'!R$1:R$1067,MATCH('Combined Table'!$A55&amp;'Combined Table'!$B55,'Restart 50m'!$A$1:$A$1067&amp;'Restart 50m'!$B$1:$B$1067,0)))</f>
        <v/>
      </c>
      <c r="HN55" s="13">
        <f t="array" ref="HN55">IF(ISNA(INDEX('Restart 50m'!S$1:S$1067,MATCH('Combined Table'!$A55&amp;'Combined Table'!$B55,'Restart 50m'!$A$1:$A$1067&amp;'Restart 50m'!$B$1:$B$1067,0))),"",INDEX('Restart 50m'!S$1:S$1067,MATCH('Combined Table'!$A55&amp;'Combined Table'!$B55,'Restart 50m'!$A$1:$A$1067&amp;'Restart 50m'!$B$1:$B$1067,0)))</f>
        <v>3</v>
      </c>
      <c r="HO55" s="13">
        <f t="array" ref="HO55">IF(ISNA(INDEX('Restart 50m'!T$1:T$1067,MATCH('Combined Table'!$A55&amp;'Combined Table'!$B55,'Restart 50m'!$A$1:$A$1067&amp;'Restart 50m'!$B$1:$B$1067,0))),"",INDEX('Restart 50m'!T$1:T$1067,MATCH('Combined Table'!$A55&amp;'Combined Table'!$B55,'Restart 50m'!$A$1:$A$1067&amp;'Restart 50m'!$B$1:$B$1067,0)))</f>
        <v>3</v>
      </c>
      <c r="HP55" s="13">
        <f t="array" ref="HP55">IF(ISNA(INDEX('Restart 50m'!U$1:U$1067,MATCH('Combined Table'!$A55&amp;'Combined Table'!$B55,'Restart 50m'!$A$1:$A$1067&amp;'Restart 50m'!$B$1:$B$1067,0))),"",INDEX('Restart 50m'!U$1:U$1067,MATCH('Combined Table'!$A55&amp;'Combined Table'!$B55,'Restart 50m'!$A$1:$A$1067&amp;'Restart 50m'!$B$1:$B$1067,0)))</f>
        <v>5</v>
      </c>
      <c r="HQ55" s="1" t="str">
        <f t="array" ref="HQ55">IF(ISNA(INDEX('Restart 22m'!C$1:C$1067,MATCH('Combined Table'!$A55&amp;'Combined Table'!$B55,'Restart 22m'!$A$1:$A$1067&amp;'Restart 22m'!$B$1:$B$1067,0))),"",INDEX('Restart 22m'!C$1:C$1067,MATCH('Combined Table'!$A55&amp;'Combined Table'!$B55,'Restart 22m'!$A$1:$A$1067&amp;'Restart 22m'!$B$1:$B$1067,0)))</f>
        <v/>
      </c>
      <c r="HR55" s="13" t="str">
        <f t="array" ref="HR55">IF(ISNA(INDEX('Restart 22m'!D$1:D$1067,MATCH('Combined Table'!$A55&amp;'Combined Table'!$B55,'Restart 22m'!$A$1:$A$1067&amp;'Restart 22m'!$B$1:$B$1067,0))),"",INDEX('Restart 22m'!D$1:D$1067,MATCH('Combined Table'!$A55&amp;'Combined Table'!$B55,'Restart 22m'!$A$1:$A$1067&amp;'Restart 22m'!$B$1:$B$1067,0)))</f>
        <v/>
      </c>
      <c r="HS55" s="13" t="str">
        <f t="array" ref="HS55">IF(ISNA(INDEX('Restart 22m'!E$1:E$1067,MATCH('Combined Table'!$A55&amp;'Combined Table'!$B55,'Restart 22m'!$A$1:$A$1067&amp;'Restart 22m'!$B$1:$B$1067,0))),"",INDEX('Restart 22m'!E$1:E$1067,MATCH('Combined Table'!$A55&amp;'Combined Table'!$B55,'Restart 22m'!$A$1:$A$1067&amp;'Restart 22m'!$B$1:$B$1067,0)))</f>
        <v/>
      </c>
      <c r="HT55" s="13" t="str">
        <f t="array" ref="HT55">IF(ISNA(INDEX('Restart 22m'!F$1:F$1067,MATCH('Combined Table'!$A55&amp;'Combined Table'!$B55,'Restart 22m'!$A$1:$A$1067&amp;'Restart 22m'!$B$1:$B$1067,0))),"",INDEX('Restart 22m'!F$1:F$1067,MATCH('Combined Table'!$A55&amp;'Combined Table'!$B55,'Restart 22m'!$A$1:$A$1067&amp;'Restart 22m'!$B$1:$B$1067,0)))</f>
        <v/>
      </c>
      <c r="HU55" s="13" t="str">
        <f t="array" ref="HU55">IF(ISNA(INDEX('Restart 22m'!G$1:G$1067,MATCH('Combined Table'!$A55&amp;'Combined Table'!$B55,'Restart 22m'!$A$1:$A$1067&amp;'Restart 22m'!$B$1:$B$1067,0))),"",INDEX('Restart 22m'!G$1:G$1067,MATCH('Combined Table'!$A55&amp;'Combined Table'!$B55,'Restart 22m'!$A$1:$A$1067&amp;'Restart 22m'!$B$1:$B$1067,0)))</f>
        <v/>
      </c>
      <c r="HV55" s="13" t="str">
        <f t="array" ref="HV55">IF(ISNA(INDEX('Restart 22m'!H$1:H$1067,MATCH('Combined Table'!$A55&amp;'Combined Table'!$B55,'Restart 22m'!$A$1:$A$1067&amp;'Restart 22m'!$B$1:$B$1067,0))),"",INDEX('Restart 22m'!H$1:H$1067,MATCH('Combined Table'!$A55&amp;'Combined Table'!$B55,'Restart 22m'!$A$1:$A$1067&amp;'Restart 22m'!$B$1:$B$1067,0)))</f>
        <v/>
      </c>
      <c r="HW55" s="13" t="str">
        <f t="array" ref="HW55">IF(ISNA(INDEX('Restart 22m'!I$1:I$1067,MATCH('Combined Table'!$A55&amp;'Combined Table'!$B55,'Restart 22m'!$A$1:$A$1067&amp;'Restart 22m'!$B$1:$B$1067,0))),"",INDEX('Restart 22m'!I$1:I$1067,MATCH('Combined Table'!$A55&amp;'Combined Table'!$B55,'Restart 22m'!$A$1:$A$1067&amp;'Restart 22m'!$B$1:$B$1067,0)))</f>
        <v/>
      </c>
      <c r="HX55" s="13" t="str">
        <f t="array" ref="HX55">IF(ISNA(INDEX('Restart 22m'!J$1:J$1067,MATCH('Combined Table'!$A55&amp;'Combined Table'!$B55,'Restart 22m'!$A$1:$A$1067&amp;'Restart 22m'!$B$1:$B$1067,0))),"",INDEX('Restart 22m'!J$1:J$1067,MATCH('Combined Table'!$A55&amp;'Combined Table'!$B55,'Restart 22m'!$A$1:$A$1067&amp;'Restart 22m'!$B$1:$B$1067,0)))</f>
        <v/>
      </c>
      <c r="HY55" s="13" t="str">
        <f t="array" ref="HY55">IF(ISNA(INDEX('Restart 22m'!K$1:K$1067,MATCH('Combined Table'!$A55&amp;'Combined Table'!$B55,'Restart 22m'!$A$1:$A$1067&amp;'Restart 22m'!$B$1:$B$1067,0))),"",INDEX('Restart 22m'!K$1:K$1067,MATCH('Combined Table'!$A55&amp;'Combined Table'!$B55,'Restart 22m'!$A$1:$A$1067&amp;'Restart 22m'!$B$1:$B$1067,0)))</f>
        <v/>
      </c>
      <c r="HZ55" s="13" t="str">
        <f t="array" ref="HZ55">IF(ISNA(INDEX('Restart 22m'!L$1:L$1067,MATCH('Combined Table'!$A55&amp;'Combined Table'!$B55,'Restart 22m'!$A$1:$A$1067&amp;'Restart 22m'!$B$1:$B$1067,0))),"",INDEX('Restart 22m'!L$1:L$1067,MATCH('Combined Table'!$A55&amp;'Combined Table'!$B55,'Restart 22m'!$A$1:$A$1067&amp;'Restart 22m'!$B$1:$B$1067,0)))</f>
        <v/>
      </c>
      <c r="IA55" s="13" t="str">
        <f t="array" ref="IA55">IF(ISNA(INDEX('Restart 22m'!M$1:M$1067,MATCH('Combined Table'!$A55&amp;'Combined Table'!$B55,'Restart 22m'!$A$1:$A$1067&amp;'Restart 22m'!$B$1:$B$1067,0))),"",INDEX('Restart 22m'!M$1:M$1067,MATCH('Combined Table'!$A55&amp;'Combined Table'!$B55,'Restart 22m'!$A$1:$A$1067&amp;'Restart 22m'!$B$1:$B$1067,0)))</f>
        <v/>
      </c>
      <c r="IB55" s="13" t="str">
        <f t="array" ref="IB55">IF(ISNA(INDEX('Restart 22m'!N$1:N$1067,MATCH('Combined Table'!$A55&amp;'Combined Table'!$B55,'Restart 22m'!$A$1:$A$1067&amp;'Restart 22m'!$B$1:$B$1067,0))),"",INDEX('Restart 22m'!N$1:N$1067,MATCH('Combined Table'!$A55&amp;'Combined Table'!$B55,'Restart 22m'!$A$1:$A$1067&amp;'Restart 22m'!$B$1:$B$1067,0)))</f>
        <v/>
      </c>
      <c r="IC55" s="13" t="str">
        <f t="array" ref="IC55">IF(ISNA(INDEX('Restart 22m'!O$1:O$1067,MATCH('Combined Table'!$A55&amp;'Combined Table'!$B55,'Restart 22m'!$A$1:$A$1067&amp;'Restart 22m'!$B$1:$B$1067,0))),"",INDEX('Restart 22m'!O$1:O$1067,MATCH('Combined Table'!$A55&amp;'Combined Table'!$B55,'Restart 22m'!$A$1:$A$1067&amp;'Restart 22m'!$B$1:$B$1067,0)))</f>
        <v/>
      </c>
      <c r="ID55" s="13" t="str">
        <f t="array" ref="ID55">IF(ISNA(INDEX('Restart 22m'!P$1:P$1067,MATCH('Combined Table'!$A55&amp;'Combined Table'!$B55,'Restart 22m'!$A$1:$A$1067&amp;'Restart 22m'!$B$1:$B$1067,0))),"",INDEX('Restart 22m'!P$1:P$1067,MATCH('Combined Table'!$A55&amp;'Combined Table'!$B55,'Restart 22m'!$A$1:$A$1067&amp;'Restart 22m'!$B$1:$B$1067,0)))</f>
        <v/>
      </c>
      <c r="IE55" s="13" t="str">
        <f t="array" ref="IE55">IF(ISNA(INDEX('Restart 22m'!Q$1:Q$1067,MATCH('Combined Table'!$A55&amp;'Combined Table'!$B55,'Restart 22m'!$A$1:$A$1067&amp;'Restart 22m'!$B$1:$B$1067,0))),"",INDEX('Restart 22m'!Q$1:Q$1067,MATCH('Combined Table'!$A55&amp;'Combined Table'!$B55,'Restart 22m'!$A$1:$A$1067&amp;'Restart 22m'!$B$1:$B$1067,0)))</f>
        <v/>
      </c>
      <c r="IF55" s="13" t="str">
        <f t="array" ref="IF55">IF(ISNA(INDEX('Restart 22m'!R$1:R$1067,MATCH('Combined Table'!$A55&amp;'Combined Table'!$B55,'Restart 22m'!$A$1:$A$1067&amp;'Restart 22m'!$B$1:$B$1067,0))),"",INDEX('Restart 22m'!R$1:R$1067,MATCH('Combined Table'!$A55&amp;'Combined Table'!$B55,'Restart 22m'!$A$1:$A$1067&amp;'Restart 22m'!$B$1:$B$1067,0)))</f>
        <v/>
      </c>
      <c r="IG55" s="13" t="str">
        <f t="array" ref="IG55">IF(ISNA(INDEX('Restart 22m'!S$1:S$1067,MATCH('Combined Table'!$A55&amp;'Combined Table'!$B55,'Restart 22m'!$A$1:$A$1067&amp;'Restart 22m'!$B$1:$B$1067,0))),"",INDEX('Restart 22m'!S$1:S$1067,MATCH('Combined Table'!$A55&amp;'Combined Table'!$B55,'Restart 22m'!$A$1:$A$1067&amp;'Restart 22m'!$B$1:$B$1067,0)))</f>
        <v/>
      </c>
      <c r="IH55" s="13" t="str">
        <f t="array" ref="IH55">IF(ISNA(INDEX('Restart 22m'!T$1:T$1067,MATCH('Combined Table'!$A55&amp;'Combined Table'!$B55,'Restart 22m'!$A$1:$A$1067&amp;'Restart 22m'!$B$1:$B$1067,0))),"",INDEX('Restart 22m'!T$1:T$1067,MATCH('Combined Table'!$A55&amp;'Combined Table'!$B55,'Restart 22m'!$A$1:$A$1067&amp;'Restart 22m'!$B$1:$B$1067,0)))</f>
        <v/>
      </c>
      <c r="II55" s="13" t="str">
        <f t="array" ref="II55">IF(ISNA(INDEX('Restart 22m'!U$1:U$1067,MATCH('Combined Table'!$A55&amp;'Combined Table'!$B55,'Restart 22m'!$A$1:$A$1067&amp;'Restart 22m'!$B$1:$B$1067,0))),"",INDEX('Restart 22m'!U$1:U$1067,MATCH('Combined Table'!$A55&amp;'Combined Table'!$B55,'Restart 22m'!$A$1:$A$1067&amp;'Restart 22m'!$B$1:$B$1067,0)))</f>
        <v/>
      </c>
      <c r="IJ55" s="13"/>
    </row>
    <row r="56" spans="1:244" x14ac:dyDescent="0.25">
      <c r="A56" s="2" t="s">
        <v>7</v>
      </c>
      <c r="B56" s="3">
        <v>4</v>
      </c>
      <c r="C56" s="13">
        <f t="array" ref="C56">INDEX('Points Table'!C$1:C$1067,MATCH('Combined Table'!$A56&amp;'Combined Table'!$B56,$A$1:$A$1067&amp;$B$1:$B$1067,0))</f>
        <v>35</v>
      </c>
      <c r="D56" s="13">
        <f t="array" ref="D56">INDEX('Points Table'!D$1:D$1067,MATCH('Combined Table'!$A56&amp;'Combined Table'!$B56,$A$1:$A$1067&amp;$B$1:$B$1067,0))</f>
        <v>4</v>
      </c>
      <c r="E56" s="13">
        <f t="array" ref="E56">INDEX('Points Table'!E$1:E$1067,MATCH('Combined Table'!$A56&amp;'Combined Table'!$B56,$A$1:$A$1067&amp;$B$1:$B$1067,0))</f>
        <v>3</v>
      </c>
      <c r="F56" s="13">
        <f t="array" ref="F56">INDEX('Points Table'!F$1:F$1067,MATCH('Combined Table'!$A56&amp;'Combined Table'!$B56,$A$1:$A$1067&amp;$B$1:$B$1067,0))</f>
        <v>3</v>
      </c>
      <c r="G56" s="13">
        <f t="array" ref="G56">INDEX('Points Table'!G$1:G$1067,MATCH('Combined Table'!$A56&amp;'Combined Table'!$B56,$A$1:$A$1067&amp;$B$1:$B$1067,0))</f>
        <v>85.7</v>
      </c>
      <c r="H56" s="13" t="str">
        <f t="array" ref="H56">INDEX('Points Table'!H$1:H$1067,MATCH('Combined Table'!$A56&amp;'Combined Table'!$B56,$A$1:$A$1067&amp;$B$1:$B$1067,0))</f>
        <v/>
      </c>
      <c r="I56" s="13" t="str">
        <f t="array" ref="I56">INDEX('Possesion Times'!C$1:C$1067,MATCH('Combined Table'!$A56&amp;'Combined Table'!$B56,$A$1:$A$1067&amp;$B$1:$B$1067,0))</f>
        <v>2:48</v>
      </c>
      <c r="J56" s="13" t="str">
        <f t="array" ref="J56">INDEX('Possesion Times'!D$1:D$1067,MATCH('Combined Table'!$A56&amp;'Combined Table'!$B56,$A$1:$A$1067&amp;$B$1:$B$1067,0))</f>
        <v>0:58</v>
      </c>
      <c r="K56" s="13" t="str">
        <f t="array" ref="K56">INDEX('Possesion Times'!E$1:E$1067,MATCH('Combined Table'!$A56&amp;'Combined Table'!$B56,$A$1:$A$1067&amp;$B$1:$B$1067,0))</f>
        <v>3:46</v>
      </c>
      <c r="L56" s="13">
        <f t="array" ref="L56">INDEX('Possesion Times'!F$1:F$1067,MATCH('Combined Table'!$A56&amp;'Combined Table'!$B56,$A$1:$A$1067&amp;$B$1:$B$1067,0))</f>
        <v>10.1</v>
      </c>
      <c r="M56" s="13" t="str">
        <f t="array" ref="M56">INDEX('Possesion Times'!G$1:G$1067,MATCH('Combined Table'!$A56&amp;'Combined Table'!$B56,$A$1:$A$1067&amp;$B$1:$B$1067,0))</f>
        <v>2:55</v>
      </c>
      <c r="N56" s="13" t="str">
        <f t="array" ref="N56">INDEX('Possesion Times'!H$1:H$1067,MATCH('Combined Table'!$A56&amp;'Combined Table'!$B56,$A$1:$A$1067&amp;$B$1:$B$1067,0))</f>
        <v>2:57</v>
      </c>
      <c r="O56" s="13" t="str">
        <f t="array" ref="O56">INDEX('Possesion Times'!I$1:I$1067,MATCH('Combined Table'!$A56&amp;'Combined Table'!$B56,$A$1:$A$1067&amp;$B$1:$B$1067,0))</f>
        <v>5:52</v>
      </c>
      <c r="P56" s="13">
        <f t="array" ref="P56">INDEX('Possesion Times'!J$1:J$1067,MATCH('Combined Table'!$A56&amp;'Combined Table'!$B56,$A$1:$A$1067&amp;$B$1:$B$1067,0))</f>
        <v>15.7</v>
      </c>
      <c r="Q56" s="13" t="str">
        <f t="array" ref="Q56">INDEX('Possesion Times'!K$1:K$1067,MATCH('Combined Table'!$A56&amp;'Combined Table'!$B56,$A$1:$A$1067&amp;$B$1:$B$1067,0))</f>
        <v>2:58</v>
      </c>
      <c r="R56" s="13" t="str">
        <f t="array" ref="R56">INDEX('Possesion Times'!L$1:L$1067,MATCH('Combined Table'!$A56&amp;'Combined Table'!$B56,$A$1:$A$1067&amp;$B$1:$B$1067,0))</f>
        <v>2:09</v>
      </c>
      <c r="S56" s="13" t="str">
        <f t="array" ref="S56">INDEX('Possesion Times'!M$1:M$1067,MATCH('Combined Table'!$A56&amp;'Combined Table'!$B56,$A$1:$A$1067&amp;$B$1:$B$1067,0))</f>
        <v>5:08</v>
      </c>
      <c r="T56" s="13">
        <f t="array" ref="T56">INDEX('Possesion Times'!N$1:N$1067,MATCH('Combined Table'!$A56&amp;'Combined Table'!$B56,$A$1:$A$1067&amp;$B$1:$B$1067,0))</f>
        <v>13.8</v>
      </c>
      <c r="U56" s="13" t="str">
        <f t="array" ref="U56">INDEX('Possesion Times'!O$1:O$1067,MATCH('Combined Table'!$A56&amp;'Combined Table'!$B56,$A$1:$A$1067&amp;$B$1:$B$1067,0))</f>
        <v>2:07</v>
      </c>
      <c r="V56" s="13" t="str">
        <f t="array" ref="V56">INDEX('Possesion Times'!P$1:P$1067,MATCH('Combined Table'!$A56&amp;'Combined Table'!$B56,$A$1:$A$1067&amp;$B$1:$B$1067,0))</f>
        <v>1:54</v>
      </c>
      <c r="W56" s="13" t="str">
        <f t="array" ref="W56">INDEX('Possesion Times'!Q$1:Q$1067,MATCH('Combined Table'!$A56&amp;'Combined Table'!$B56,$A$1:$A$1067&amp;$B$1:$B$1067,0))</f>
        <v>4:01</v>
      </c>
      <c r="X56" s="13">
        <f t="array" ref="X56">INDEX('Possesion Times'!R$1:R$1067,MATCH('Combined Table'!$A56&amp;'Combined Table'!$B56,$A$1:$A$1067&amp;$B$1:$B$1067,0))</f>
        <v>10.8</v>
      </c>
      <c r="Y56" s="13" t="str">
        <f t="array" ref="Y56">INDEX('Possesion Times'!S$1:S$1067,MATCH('Combined Table'!$A56&amp;'Combined Table'!$B56,$A$1:$A$1067&amp;$B$1:$B$1067,0))</f>
        <v>10:49</v>
      </c>
      <c r="Z56" s="13" t="str">
        <f t="array" ref="Z56">INDEX('Possesion Times'!T$1:T$1067,MATCH('Combined Table'!$A56&amp;'Combined Table'!$B56,$A$1:$A$1067&amp;$B$1:$B$1067,0))</f>
        <v>7:58</v>
      </c>
      <c r="AA56" s="13" t="str">
        <f t="array" ref="AA56">INDEX('Possesion Times'!U$1:U$1067,MATCH('Combined Table'!$A56&amp;'Combined Table'!$B56,$A$1:$A$1067&amp;$B$1:$B$1067,0))</f>
        <v>18:47</v>
      </c>
      <c r="AB56" s="13">
        <f t="array" ref="AB56">INDEX('Possesion Times'!V$1:V$1067,MATCH('Combined Table'!$A56&amp;'Combined Table'!$B56,$A$1:$A$1067&amp;$B$1:$B$1067,0))</f>
        <v>50.3</v>
      </c>
      <c r="AC56" s="1">
        <f t="array" ref="AC56">INDEX('Possession Source'!C$1:C$1067,MATCH('Combined Table'!$A56&amp;'Combined Table'!$B56,$A$1:$A$1067&amp;$B$1:$B$1067,0))</f>
        <v>9</v>
      </c>
      <c r="AD56" s="13">
        <f t="array" ref="AD56">INDEX('Possession Source'!D$1:D$1067,MATCH('Combined Table'!$A56&amp;'Combined Table'!$B56,$A$1:$A$1067&amp;$B$1:$B$1067,0))</f>
        <v>6</v>
      </c>
      <c r="AE56" s="13">
        <f t="array" ref="AE56">INDEX('Possession Source'!E$1:E$1067,MATCH('Combined Table'!$A56&amp;'Combined Table'!$B56,$A$1:$A$1067&amp;$B$1:$B$1067,0))</f>
        <v>8</v>
      </c>
      <c r="AF56" s="13" t="str">
        <f t="array" ref="AF56">INDEX('Possession Source'!F$1:F$1067,MATCH('Combined Table'!$A56&amp;'Combined Table'!$B56,$A$1:$A$1067&amp;$B$1:$B$1067,0))</f>
        <v/>
      </c>
      <c r="AG56" s="13">
        <f t="array" ref="AG56">INDEX('Possession Source'!G$1:G$1067,MATCH('Combined Table'!$A56&amp;'Combined Table'!$B56,$A$1:$A$1067&amp;$B$1:$B$1067,0))</f>
        <v>23</v>
      </c>
      <c r="AH56" s="13">
        <f t="array" ref="AH56">INDEX('Possession Source'!H$1:H$1067,MATCH('Combined Table'!$A56&amp;'Combined Table'!$B56,$A$1:$A$1067&amp;$B$1:$B$1067,0))</f>
        <v>17</v>
      </c>
      <c r="AI56" s="13" t="str">
        <f t="array" ref="AI56">INDEX('Possession Source'!I$1:I$1067,MATCH('Combined Table'!$A56&amp;'Combined Table'!$B56,$A$1:$A$1067&amp;$B$1:$B$1067,0))</f>
        <v/>
      </c>
      <c r="AJ56" s="13">
        <f t="array" ref="AJ56">INDEX('Possession Source'!J$1:J$1067,MATCH('Combined Table'!$A56&amp;'Combined Table'!$B56,$A$1:$A$1067&amp;$B$1:$B$1067,0))</f>
        <v>5</v>
      </c>
      <c r="AK56" s="13">
        <f t="array" ref="AK56">INDEX('Possession Source'!K$1:K$1067,MATCH('Combined Table'!$A56&amp;'Combined Table'!$B56,$A$1:$A$1067&amp;$B$1:$B$1067,0))</f>
        <v>3</v>
      </c>
      <c r="AL56" s="13" t="str">
        <f t="array" ref="AL56">INDEX('Possession Source'!L$1:L$1067,MATCH('Combined Table'!$A56&amp;'Combined Table'!$B56,$A$1:$A$1067&amp;$B$1:$B$1067,0))</f>
        <v/>
      </c>
      <c r="AM56" s="13" t="str">
        <f t="array" ref="AM56">INDEX('Possession Source'!M$1:M$1067,MATCH('Combined Table'!$A56&amp;'Combined Table'!$B56,$A$1:$A$1067&amp;$B$1:$B$1067,0))</f>
        <v/>
      </c>
      <c r="AN56" s="13" t="str">
        <f t="array" ref="AN56">INDEX('Possession Source'!N$1:N$1067,MATCH('Combined Table'!$A56&amp;'Combined Table'!$B56,$A$1:$A$1067&amp;$B$1:$B$1067,0))</f>
        <v/>
      </c>
      <c r="AO56" s="13">
        <f t="array" ref="AO56">INDEX('Possession Source'!O$1:O$1067,MATCH('Combined Table'!$A56&amp;'Combined Table'!$B56,$A$1:$A$1067&amp;$B$1:$B$1067,0))</f>
        <v>2</v>
      </c>
      <c r="AP56" s="13">
        <f t="array" ref="AP56">INDEX('Possession Source'!P$1:P$1067,MATCH('Combined Table'!$A56&amp;'Combined Table'!$B56,$A$1:$A$1067&amp;$B$1:$B$1067,0))</f>
        <v>27</v>
      </c>
      <c r="AQ56" s="13">
        <f t="array" ref="AQ56">INDEX('Possession Source'!Q$1:Q$1067,MATCH('Combined Table'!$A56&amp;'Combined Table'!$B56,$A$1:$A$1067&amp;$B$1:$B$1067,0))</f>
        <v>50</v>
      </c>
      <c r="AR56" s="1" t="str">
        <f t="array" ref="AR56">INDEX('Penalties Frees conceded'!C$1:C$1067,MATCH('Combined Table'!$A56&amp;'Combined Table'!$B56,$A$1:$A$1067&amp;$B$1:$B$1067,0))</f>
        <v/>
      </c>
      <c r="AS56" s="13" t="str">
        <f t="array" ref="AS56">INDEX('Penalties Frees conceded'!D$1:D$1067,MATCH('Combined Table'!$A56&amp;'Combined Table'!$B56,$A$1:$A$1067&amp;$B$1:$B$1067,0))</f>
        <v/>
      </c>
      <c r="AT56" s="13" t="str">
        <f t="array" ref="AT56">INDEX('Penalties Frees conceded'!E$1:E$1067,MATCH('Combined Table'!$A56&amp;'Combined Table'!$B56,$A$1:$A$1067&amp;$B$1:$B$1067,0))</f>
        <v/>
      </c>
      <c r="AU56" s="13">
        <f t="array" ref="AU56">INDEX('Penalties Frees conceded'!F$1:F$1067,MATCH('Combined Table'!$A56&amp;'Combined Table'!$B56,$A$1:$A$1067&amp;$B$1:$B$1067,0))</f>
        <v>3</v>
      </c>
      <c r="AV56" s="13" t="str">
        <f t="array" ref="AV56">INDEX('Penalties Frees conceded'!G$1:G$1067,MATCH('Combined Table'!$A56&amp;'Combined Table'!$B56,$A$1:$A$1067&amp;$B$1:$B$1067,0))</f>
        <v/>
      </c>
      <c r="AW56" s="13" t="str">
        <f t="array" ref="AW56">INDEX('Penalties Frees conceded'!H$1:H$1067,MATCH('Combined Table'!$A56&amp;'Combined Table'!$B56,$A$1:$A$1067&amp;$B$1:$B$1067,0))</f>
        <v/>
      </c>
      <c r="AX56" s="13">
        <f t="array" ref="AX56">INDEX('Penalties Frees conceded'!I$1:I$1067,MATCH('Combined Table'!$A56&amp;'Combined Table'!$B56,$A$1:$A$1067&amp;$B$1:$B$1067,0))</f>
        <v>3</v>
      </c>
      <c r="AY56" s="13" t="str">
        <f t="array" ref="AY56">INDEX('Penalties Frees conceded'!J$1:J$1067,MATCH('Combined Table'!$A56&amp;'Combined Table'!$B56,$A$1:$A$1067&amp;$B$1:$B$1067,0))</f>
        <v/>
      </c>
      <c r="AZ56" s="13" t="str">
        <f t="array" ref="AZ56">INDEX('Penalties Frees conceded'!K$1:K$1067,MATCH('Combined Table'!$A56&amp;'Combined Table'!$B56,$A$1:$A$1067&amp;$B$1:$B$1067,0))</f>
        <v/>
      </c>
      <c r="BA56" s="13">
        <f t="array" ref="BA56">INDEX('Penalties Frees conceded'!L$1:L$1067,MATCH('Combined Table'!$A56&amp;'Combined Table'!$B56,$A$1:$A$1067&amp;$B$1:$B$1067,0))</f>
        <v>1</v>
      </c>
      <c r="BB56" s="13" t="str">
        <f t="array" ref="BB56">INDEX('Penalties Frees conceded'!M$1:M$1067,MATCH('Combined Table'!$A56&amp;'Combined Table'!$B56,$A$1:$A$1067&amp;$B$1:$B$1067,0))</f>
        <v/>
      </c>
      <c r="BC56" s="13" t="str">
        <f t="array" ref="BC56">INDEX('Penalties Frees conceded'!N$1:N$1067,MATCH('Combined Table'!$A56&amp;'Combined Table'!$B56,$A$1:$A$1067&amp;$B$1:$B$1067,0))</f>
        <v/>
      </c>
      <c r="BD56" s="13">
        <f t="array" ref="BD56">INDEX('Penalties Frees conceded'!O$1:O$1067,MATCH('Combined Table'!$A56&amp;'Combined Table'!$B56,$A$1:$A$1067&amp;$B$1:$B$1067,0))</f>
        <v>2</v>
      </c>
      <c r="BE56" s="13">
        <f t="array" ref="BE56">INDEX('Penalties Frees conceded'!P$1:P$1067,MATCH('Combined Table'!$A56&amp;'Combined Table'!$B56,$A$1:$A$1067&amp;$B$1:$B$1067,0))</f>
        <v>3</v>
      </c>
      <c r="BF56" s="13">
        <f t="array" ref="BF56">INDEX('Penalties Frees conceded'!Q$1:Q$1067,MATCH('Combined Table'!$A56&amp;'Combined Table'!$B56,$A$1:$A$1067&amp;$B$1:$B$1067,0))</f>
        <v>6</v>
      </c>
      <c r="BG56" s="1">
        <f t="array" ref="BG56">INDEX('Attack Possession'!C$1:C$1067,MATCH('Combined Table'!$A56&amp;'Combined Table'!$B56,$A$1:$A$1067&amp;$B$1:$B$1067,0))</f>
        <v>7</v>
      </c>
      <c r="BH56" s="13">
        <f t="array" ref="BH56">INDEX('Attack Possession'!D$1:D$1067,MATCH('Combined Table'!$A56&amp;'Combined Table'!$B56,$A$1:$A$1067&amp;$B$1:$B$1067,0))</f>
        <v>34</v>
      </c>
      <c r="BI56" s="13">
        <f t="array" ref="BI56">INDEX('Attack Possession'!E$1:E$1067,MATCH('Combined Table'!$A56&amp;'Combined Table'!$B56,$A$1:$A$1067&amp;$B$1:$B$1067,0))</f>
        <v>47.9</v>
      </c>
      <c r="BJ56" s="13">
        <f t="array" ref="BJ56">INDEX('Attack Possession'!F$1:F$1067,MATCH('Combined Table'!$A56&amp;'Combined Table'!$B56,$A$1:$A$1067&amp;$B$1:$B$1067,0))</f>
        <v>2.4</v>
      </c>
      <c r="BK56" s="13">
        <f t="array" ref="BK56">INDEX('Attack Possession'!G$1:G$1067,MATCH('Combined Table'!$A56&amp;'Combined Table'!$B56,$A$1:$A$1067&amp;$B$1:$B$1067,0))</f>
        <v>21</v>
      </c>
      <c r="BL56" s="13">
        <f t="array" ref="BL56">INDEX('Attack Possession'!H$1:H$1067,MATCH('Combined Table'!$A56&amp;'Combined Table'!$B56,$A$1:$A$1067&amp;$B$1:$B$1067,0))</f>
        <v>11</v>
      </c>
      <c r="BM56" s="13">
        <f t="array" ref="BM56">INDEX('Attack Possession'!I$1:I$1067,MATCH('Combined Table'!$A56&amp;'Combined Table'!$B56,$A$1:$A$1067&amp;$B$1:$B$1067,0))</f>
        <v>6</v>
      </c>
      <c r="BN56" s="13">
        <f t="array" ref="BN56">INDEX('Attack Possession'!J$1:J$1067,MATCH('Combined Table'!$A56&amp;'Combined Table'!$B56,$A$1:$A$1067&amp;$B$1:$B$1067,0))</f>
        <v>6</v>
      </c>
      <c r="BO56" s="13">
        <f t="array" ref="BO56">INDEX('Attack Possession'!K$1:K$1067,MATCH('Combined Table'!$A56&amp;'Combined Table'!$B56,$A$1:$A$1067&amp;$B$1:$B$1067,0))</f>
        <v>3</v>
      </c>
      <c r="BP56" s="13">
        <f t="array" ref="BP56">INDEX('Attack Possession'!L$1:L$1067,MATCH('Combined Table'!$A56&amp;'Combined Table'!$B56,$A$1:$A$1067&amp;$B$1:$B$1067,0))</f>
        <v>1</v>
      </c>
      <c r="BQ56" s="13">
        <f t="array" ref="BQ56">INDEX('Attack Possession'!M$1:M$1067,MATCH('Combined Table'!$A56&amp;'Combined Table'!$B56,$A$1:$A$1067&amp;$B$1:$B$1067,0))</f>
        <v>1</v>
      </c>
      <c r="BR56" s="13">
        <f t="array" ref="BR56">INDEX('Attack Possession'!N$1:N$1067,MATCH('Combined Table'!$A56&amp;'Combined Table'!$B56,$A$1:$A$1067&amp;$B$1:$B$1067,0))</f>
        <v>1</v>
      </c>
      <c r="BS56" s="13" t="str">
        <f t="array" ref="BS56">INDEX('Attack Possession'!O$1:O$1067,MATCH('Combined Table'!$A56&amp;'Combined Table'!$B56,$A$1:$A$1067&amp;$B$1:$B$1067,0))</f>
        <v/>
      </c>
      <c r="BT56" s="13">
        <f t="array" ref="BT56">INDEX('Attack Possession'!P$1:P$1067,MATCH('Combined Table'!$A56&amp;'Combined Table'!$B56,$A$1:$A$1067&amp;$B$1:$B$1067,0))</f>
        <v>50</v>
      </c>
      <c r="BU56" s="13">
        <f t="array" ref="BU56">INDEX('Attack Possession'!Q$1:Q$1067,MATCH('Combined Table'!$A56&amp;'Combined Table'!$B56,$A$1:$A$1067&amp;$B$1:$B$1067,0))</f>
        <v>121</v>
      </c>
      <c r="BV56" s="1">
        <f t="array" ref="BV56">INDEX('Kicks in Play'!C$1:C$1067,MATCH('Combined Table'!$A56&amp;'Combined Table'!$B56,$A$1:$A$1067&amp;$B$1:$B$1067,0))</f>
        <v>21</v>
      </c>
      <c r="BW56" s="13">
        <f t="array" ref="BW56">INDEX('Kicks in Play'!D$1:D$1067,MATCH('Combined Table'!$A56&amp;'Combined Table'!$B56,$A$1:$A$1067&amp;$B$1:$B$1067,0))</f>
        <v>665</v>
      </c>
      <c r="BX56" s="13">
        <f t="array" ref="BX56">INDEX('Kicks in Play'!E$1:E$1067,MATCH('Combined Table'!$A56&amp;'Combined Table'!$B56,$A$1:$A$1067&amp;$B$1:$B$1067,0))</f>
        <v>31.7</v>
      </c>
      <c r="BY56" s="13" t="str">
        <f t="array" ref="BY56">INDEX('Kicks in Play'!F$1:F$1067,MATCH('Combined Table'!$A56&amp;'Combined Table'!$B56,$A$1:$A$1067&amp;$B$1:$B$1067,0))</f>
        <v/>
      </c>
      <c r="BZ56" s="13" t="str">
        <f t="array" ref="BZ56">INDEX('Kicks in Play'!G$1:G$1067,MATCH('Combined Table'!$A56&amp;'Combined Table'!$B56,$A$1:$A$1067&amp;$B$1:$B$1067,0))</f>
        <v/>
      </c>
      <c r="CA56" s="13">
        <f t="array" ref="CA56">INDEX('Kicks in Play'!H$1:H$1067,MATCH('Combined Table'!$A56&amp;'Combined Table'!$B56,$A$1:$A$1067&amp;$B$1:$B$1067,0))</f>
        <v>3</v>
      </c>
      <c r="CB56" s="13">
        <f t="array" ref="CB56">INDEX('Kicks in Play'!I$1:I$1067,MATCH('Combined Table'!$A56&amp;'Combined Table'!$B56,$A$1:$A$1067&amp;$B$1:$B$1067,0))</f>
        <v>128</v>
      </c>
      <c r="CC56" s="13">
        <f t="array" ref="CC56">INDEX('Kicks in Play'!J$1:J$1067,MATCH('Combined Table'!$A56&amp;'Combined Table'!$B56,$A$1:$A$1067&amp;$B$1:$B$1067,0))</f>
        <v>3</v>
      </c>
      <c r="CD56" s="13">
        <f t="array" ref="CD56">INDEX('Kicks in Play'!K$1:K$1067,MATCH('Combined Table'!$A56&amp;'Combined Table'!$B56,$A$1:$A$1067&amp;$B$1:$B$1067,0))</f>
        <v>53</v>
      </c>
      <c r="CE56" s="13" t="str">
        <f t="array" ref="CE56">INDEX('Kicks in Play'!L$1:L$1067,MATCH('Combined Table'!$A56&amp;'Combined Table'!$B56,$A$1:$A$1067&amp;$B$1:$B$1067,0))</f>
        <v/>
      </c>
      <c r="CF56" s="13" t="str">
        <f t="array" ref="CF56">INDEX('Kicks in Play'!M$1:M$1067,MATCH('Combined Table'!$A56&amp;'Combined Table'!$B56,$A$1:$A$1067&amp;$B$1:$B$1067,0))</f>
        <v/>
      </c>
      <c r="CG56" s="13">
        <f t="array" ref="CG56">INDEX('Kicks in Play'!N$1:N$1067,MATCH('Combined Table'!$A56&amp;'Combined Table'!$B56,$A$1:$A$1067&amp;$B$1:$B$1067,0))</f>
        <v>3</v>
      </c>
      <c r="CH56" s="13">
        <f t="array" ref="CH56">INDEX('Kicks in Play'!O$1:O$1067,MATCH('Combined Table'!$A56&amp;'Combined Table'!$B56,$A$1:$A$1067&amp;$B$1:$B$1067,0))</f>
        <v>45</v>
      </c>
      <c r="CI56" s="13" t="str">
        <f t="array" ref="CI56">INDEX('Kicks in Play'!P$1:P$1067,MATCH('Combined Table'!$A56&amp;'Combined Table'!$B56,$A$1:$A$1067&amp;$B$1:$B$1067,0))</f>
        <v/>
      </c>
      <c r="CJ56" s="13">
        <f t="array" ref="CJ56">INDEX('Kicks in Play'!Q$1:Q$1067,MATCH('Combined Table'!$A56&amp;'Combined Table'!$B56,$A$1:$A$1067&amp;$B$1:$B$1067,0))</f>
        <v>30</v>
      </c>
      <c r="CK56" s="13">
        <f t="array" ref="CK56">INDEX('Kicks in Play'!R$1:R$1067,MATCH('Combined Table'!$A56&amp;'Combined Table'!$B56,$A$1:$A$1067&amp;$B$1:$B$1067,0))</f>
        <v>891</v>
      </c>
      <c r="CL56" s="1">
        <f t="array" ref="CL56">INDEX('Defence Report'!C$1:C$1067,MATCH('Combined Table'!$A56&amp;'Combined Table'!$B56,$A$1:$A$1067&amp;$B$1:$B$1067,0))</f>
        <v>124</v>
      </c>
      <c r="CM56" s="13">
        <f t="array" ref="CM56">INDEX('Defence Report'!D$1:D$1067,MATCH('Combined Table'!$A56&amp;'Combined Table'!$B56,$A$1:$A$1067&amp;$B$1:$B$1067,0))</f>
        <v>11</v>
      </c>
      <c r="CN56" s="13">
        <f t="array" ref="CN56">INDEX('Defence Report'!E$1:E$1067,MATCH('Combined Table'!$A56&amp;'Combined Table'!$B56,$A$1:$A$1067&amp;$B$1:$B$1067,0))</f>
        <v>1</v>
      </c>
      <c r="CO56" s="13">
        <f t="array" ref="CO56">INDEX('Defence Report'!F$1:F$1067,MATCH('Combined Table'!$A56&amp;'Combined Table'!$B56,$A$1:$A$1067&amp;$B$1:$B$1067,0))</f>
        <v>94</v>
      </c>
      <c r="CP56" s="13">
        <f t="array" ref="CP56">INDEX('Defence Report'!G$1:G$1067,MATCH('Combined Table'!$A56&amp;'Combined Table'!$B56,$A$1:$A$1067&amp;$B$1:$B$1067,0))</f>
        <v>30</v>
      </c>
      <c r="CQ56" s="13">
        <f t="array" ref="CQ56">INDEX('Defence Report'!H$1:H$1067,MATCH('Combined Table'!$A56&amp;'Combined Table'!$B56,$A$1:$A$1067&amp;$B$1:$B$1067,0))</f>
        <v>89.5</v>
      </c>
      <c r="CR56" s="13">
        <f t="array" ref="CR56">INDEX('Defence Report'!I$1:I$1067,MATCH('Combined Table'!$A56&amp;'Combined Table'!$B56,$A$1:$A$1067&amp;$B$1:$B$1067,0))</f>
        <v>91.2</v>
      </c>
      <c r="CS56" s="13">
        <f t="array" ref="CS56">INDEX('Defence Report'!J$1:J$1067,MATCH('Combined Table'!$A56&amp;'Combined Table'!$B56,$A$1:$A$1067&amp;$B$1:$B$1067,0))</f>
        <v>5</v>
      </c>
      <c r="CT56" s="13">
        <f t="array" ref="CT56">INDEX('Defence Report'!K$1:K$1067,MATCH('Combined Table'!$A56&amp;'Combined Table'!$B56,$A$1:$A$1067&amp;$B$1:$B$1067,0))</f>
        <v>103</v>
      </c>
      <c r="CU56" s="13">
        <f t="array" ref="CU56">INDEX('Defence Report'!L$1:L$1067,MATCH('Combined Table'!$A56&amp;'Combined Table'!$B56,$A$1:$A$1067&amp;$B$1:$B$1067,0))</f>
        <v>28</v>
      </c>
      <c r="CV56" s="13">
        <f t="array" ref="CV56">INDEX('Defence Report'!M$1:M$1067,MATCH('Combined Table'!$A56&amp;'Combined Table'!$B56,$A$1:$A$1067&amp;$B$1:$B$1067,0))</f>
        <v>79.400000000000006</v>
      </c>
      <c r="CW56" s="13">
        <f t="array" ref="CW56">INDEX('Defence Report'!N$1:N$1067,MATCH('Combined Table'!$A56&amp;'Combined Table'!$B56,$A$1:$A$1067&amp;$B$1:$B$1067,0))</f>
        <v>89</v>
      </c>
      <c r="CX56" s="13">
        <f t="array" ref="CX56">INDEX('Defence Report'!O$1:O$1067,MATCH('Combined Table'!$A56&amp;'Combined Table'!$B56,$A$1:$A$1067&amp;$B$1:$B$1067,0))</f>
        <v>18</v>
      </c>
      <c r="CY56" s="13">
        <f t="array" ref="CY56">INDEX('Defence Report'!P$1:P$1067,MATCH('Combined Table'!$A56&amp;'Combined Table'!$B56,$A$1:$A$1067&amp;$B$1:$B$1067,0))</f>
        <v>24</v>
      </c>
      <c r="CZ56" s="13">
        <f t="array" ref="CZ56">INDEX('Defence Report'!Q$1:Q$1067,MATCH('Combined Table'!$A56&amp;'Combined Table'!$B56,$A$1:$A$1067&amp;$B$1:$B$1067,0))</f>
        <v>42</v>
      </c>
      <c r="DA56" s="13">
        <f t="array" ref="DA56">INDEX('Defence Report'!R$1:R$1067,MATCH('Combined Table'!$A56&amp;'Combined Table'!$B56,$A$1:$A$1067&amp;$B$1:$B$1067,0))</f>
        <v>6</v>
      </c>
      <c r="DB56" s="13">
        <f t="array" ref="DB56">INDEX('Defence Report'!S$1:S$1067,MATCH('Combined Table'!$A56&amp;'Combined Table'!$B56,$A$1:$A$1067&amp;$B$1:$B$1067,0))</f>
        <v>3</v>
      </c>
      <c r="DC56" s="13">
        <f t="array" ref="DC56">INDEX('Defence Report'!T$1:T$1067,MATCH('Combined Table'!$A56&amp;'Combined Table'!$B56,$A$1:$A$1067&amp;$B$1:$B$1067,0))</f>
        <v>1</v>
      </c>
      <c r="DD56" s="13">
        <f t="array" ref="DD56">INDEX('Defence Report'!U$1:U$1067,MATCH('Combined Table'!$A56&amp;'Combined Table'!$B56,$A$1:$A$1067&amp;$B$1:$B$1067,0))</f>
        <v>9</v>
      </c>
      <c r="DE56" s="13">
        <f t="array" ref="DE56">INDEX('Defence Report'!V$1:V$1067,MATCH('Combined Table'!$A56&amp;'Combined Table'!$B56,$A$1:$A$1067&amp;$B$1:$B$1067,0))</f>
        <v>0</v>
      </c>
      <c r="DF56" s="13">
        <f t="array" ref="DF56">INDEX('Defence Report'!W$1:W$1067,MATCH('Combined Table'!$A56&amp;'Combined Table'!$B56,$A$1:$A$1067&amp;$B$1:$B$1067,0))</f>
        <v>0</v>
      </c>
      <c r="DG56" s="13">
        <f t="array" ref="DG56">INDEX('Defence Report'!X$1:X$1067,MATCH('Combined Table'!$A56&amp;'Combined Table'!$B56,$A$1:$A$1067&amp;$B$1:$B$1067,0))</f>
        <v>3</v>
      </c>
      <c r="DH56" s="1">
        <f t="array" ref="DH56">INDEX('Ruck Speed'!C$1:C$1067,MATCH('Combined Table'!$A56&amp;'Combined Table'!$B56,$A$1:$A$1067&amp;$B$1:$B$1067,0))</f>
        <v>3</v>
      </c>
      <c r="DI56" s="13">
        <f t="array" ref="DI56">INDEX('Ruck Speed'!D$1:D$1067,MATCH('Combined Table'!$A56&amp;'Combined Table'!$B56,$A$1:$A$1067&amp;$B$1:$B$1067,0))</f>
        <v>26</v>
      </c>
      <c r="DJ56" s="13">
        <f t="array" ref="DJ56">INDEX('Ruck Speed'!E$1:E$1067,MATCH('Combined Table'!$A56&amp;'Combined Table'!$B56,$A$1:$A$1067&amp;$B$1:$B$1067,0))</f>
        <v>33</v>
      </c>
      <c r="DK56" s="13">
        <f t="array" ref="DK56">INDEX('Ruck Speed'!F$1:F$1067,MATCH('Combined Table'!$A56&amp;'Combined Table'!$B56,$A$1:$A$1067&amp;$B$1:$B$1067,0))</f>
        <v>62</v>
      </c>
      <c r="DL56" s="13">
        <f t="array" ref="DL56">INDEX('Ruck Speed'!G$1:G$1067,MATCH('Combined Table'!$A56&amp;'Combined Table'!$B56,$A$1:$A$1067&amp;$B$1:$B$1067,0))</f>
        <v>53.2</v>
      </c>
      <c r="DM56" s="13">
        <f t="array" ref="DM56">INDEX('Ruck Speed'!H$1:H$1067,MATCH('Combined Table'!$A56&amp;'Combined Table'!$B56,$A$1:$A$1067&amp;$B$1:$B$1067,0))</f>
        <v>7</v>
      </c>
      <c r="DN56" s="13">
        <f t="array" ref="DN56">INDEX('Ruck Speed'!I$1:I$1067,MATCH('Combined Table'!$A56&amp;'Combined Table'!$B56,$A$1:$A$1067&amp;$B$1:$B$1067,0))</f>
        <v>7</v>
      </c>
      <c r="DO56" s="13">
        <f t="array" ref="DO56">INDEX('Ruck Speed'!J$1:J$1067,MATCH('Combined Table'!$A56&amp;'Combined Table'!$B56,$A$1:$A$1067&amp;$B$1:$B$1067,0))</f>
        <v>24</v>
      </c>
      <c r="DP56" s="13">
        <f t="array" ref="DP56">INDEX('Ruck Speed'!K$1:K$1067,MATCH('Combined Table'!$A56&amp;'Combined Table'!$B56,$A$1:$A$1067&amp;$B$1:$B$1067,0))</f>
        <v>50</v>
      </c>
      <c r="DQ56" s="13">
        <f t="array" ref="DQ56">INDEX('Ruck Speed'!L$1:L$1067,MATCH('Combined Table'!$A56&amp;'Combined Table'!$B56,$A$1:$A$1067&amp;$B$1:$B$1067,0))</f>
        <v>81</v>
      </c>
      <c r="DR56" s="13">
        <f t="array" ref="DR56">INDEX('Ruck Speed'!M$1:M$1067,MATCH('Combined Table'!$A56&amp;'Combined Table'!$B56,$A$1:$A$1067&amp;$B$1:$B$1067,0))</f>
        <v>61.7</v>
      </c>
      <c r="DS56" s="13">
        <f t="array" ref="DS56">INDEX('Ruck Speed'!N$1:N$1067,MATCH('Combined Table'!$A56&amp;'Combined Table'!$B56,$A$1:$A$1067&amp;$B$1:$B$1067,0))</f>
        <v>7</v>
      </c>
      <c r="DT56" s="1" t="str">
        <f t="array" ref="DT56">IF(ISNA(INDEX('Maul Outcomes - Attack'!C$1:C$1067,MATCH('Combined Table'!$A56&amp;'Combined Table'!$B56,'Maul Outcomes - Attack'!$A$1:$A$1067&amp;'Maul Outcomes - Attack'!$B$1:$B$1067,0))),"",INDEX('Maul Outcomes - Attack'!C$1:C$1067,MATCH('Combined Table'!$A56&amp;'Combined Table'!$B56,'Maul Outcomes - Attack'!$A$1:$A$1067&amp;'Maul Outcomes - Attack'!$B$1:$B$1067,0)))</f>
        <v/>
      </c>
      <c r="DU56" s="13" t="str">
        <f t="array" ref="DU56">IF(ISNA(INDEX('Maul Outcomes - Attack'!D$1:D$1067,MATCH('Combined Table'!$A56&amp;'Combined Table'!$B56,'Maul Outcomes - Attack'!$A$1:$A$1067&amp;'Maul Outcomes - Attack'!$B$1:$B$1067,0))),"",INDEX('Maul Outcomes - Attack'!D$1:D$1067,MATCH('Combined Table'!$A56&amp;'Combined Table'!$B56,'Maul Outcomes - Attack'!$A$1:$A$1067&amp;'Maul Outcomes - Attack'!$B$1:$B$1067,0)))</f>
        <v/>
      </c>
      <c r="DV56" s="13" t="str">
        <f t="array" ref="DV56">IF(ISNA(INDEX('Maul Outcomes - Attack'!E$1:E$1067,MATCH('Combined Table'!$A56&amp;'Combined Table'!$B56,'Maul Outcomes - Attack'!$A$1:$A$1067&amp;'Maul Outcomes - Attack'!$B$1:$B$1067,0))),"",INDEX('Maul Outcomes - Attack'!E$1:E$1067,MATCH('Combined Table'!$A56&amp;'Combined Table'!$B56,'Maul Outcomes - Attack'!$A$1:$A$1067&amp;'Maul Outcomes - Attack'!$B$1:$B$1067,0)))</f>
        <v/>
      </c>
      <c r="DW56" s="13" t="str">
        <f t="array" ref="DW56">IF(ISNA(INDEX('Maul Outcomes - Attack'!F$1:F$1067,MATCH('Combined Table'!$A56&amp;'Combined Table'!$B56,'Maul Outcomes - Attack'!$A$1:$A$1067&amp;'Maul Outcomes - Attack'!$B$1:$B$1067,0))),"",INDEX('Maul Outcomes - Attack'!F$1:F$1067,MATCH('Combined Table'!$A56&amp;'Combined Table'!$B56,'Maul Outcomes - Attack'!$A$1:$A$1067&amp;'Maul Outcomes - Attack'!$B$1:$B$1067,0)))</f>
        <v/>
      </c>
      <c r="DX56" s="13" t="str">
        <f t="array" ref="DX56">IF(ISNA(INDEX('Maul Outcomes - Attack'!G$1:G$1067,MATCH('Combined Table'!$A56&amp;'Combined Table'!$B56,'Maul Outcomes - Attack'!$A$1:$A$1067&amp;'Maul Outcomes - Attack'!$B$1:$B$1067,0))),"",INDEX('Maul Outcomes - Attack'!G$1:G$1067,MATCH('Combined Table'!$A56&amp;'Combined Table'!$B56,'Maul Outcomes - Attack'!$A$1:$A$1067&amp;'Maul Outcomes - Attack'!$B$1:$B$1067,0)))</f>
        <v/>
      </c>
      <c r="DY56" s="13" t="str">
        <f t="array" ref="DY56">IF(ISNA(INDEX('Maul Outcomes - Attack'!H$1:H$1067,MATCH('Combined Table'!$A56&amp;'Combined Table'!$B56,'Maul Outcomes - Attack'!$A$1:$A$1067&amp;'Maul Outcomes - Attack'!$B$1:$B$1067,0))),"",INDEX('Maul Outcomes - Attack'!H$1:H$1067,MATCH('Combined Table'!$A56&amp;'Combined Table'!$B56,'Maul Outcomes - Attack'!$A$1:$A$1067&amp;'Maul Outcomes - Attack'!$B$1:$B$1067,0)))</f>
        <v/>
      </c>
      <c r="DZ56" s="13" t="str">
        <f t="array" ref="DZ56">IF(ISNA(INDEX('Maul Outcomes - Attack'!I$1:I$1067,MATCH('Combined Table'!$A56&amp;'Combined Table'!$B56,'Maul Outcomes - Attack'!$A$1:$A$1067&amp;'Maul Outcomes - Attack'!$B$1:$B$1067,0))),"",INDEX('Maul Outcomes - Attack'!I$1:I$1067,MATCH('Combined Table'!$A56&amp;'Combined Table'!$B56,'Maul Outcomes - Attack'!$A$1:$A$1067&amp;'Maul Outcomes - Attack'!$B$1:$B$1067,0)))</f>
        <v/>
      </c>
      <c r="EA56" s="13" t="str">
        <f t="array" ref="EA56">IF(ISNA(INDEX('Maul Outcomes - Attack'!J$1:J$1067,MATCH('Combined Table'!$A56&amp;'Combined Table'!$B56,'Maul Outcomes - Attack'!$A$1:$A$1067&amp;'Maul Outcomes - Attack'!$B$1:$B$1067,0))),"",INDEX('Maul Outcomes - Attack'!J$1:J$1067,MATCH('Combined Table'!$A56&amp;'Combined Table'!$B56,'Maul Outcomes - Attack'!$A$1:$A$1067&amp;'Maul Outcomes - Attack'!$B$1:$B$1067,0)))</f>
        <v/>
      </c>
      <c r="EB56" s="13" t="e">
        <f t="array" ref="EB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C56" s="13" t="e">
        <f t="array" ref="EC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D56" s="13" t="e">
        <f t="array" ref="ED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E56" s="13" t="e">
        <f t="array" ref="EE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F56" s="13" t="e">
        <f t="array" ref="EF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G56" s="13" t="e">
        <f t="array" ref="EG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H56" s="13" t="e">
        <f t="array" ref="EH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I56" s="13" t="e">
        <f t="array" ref="EI56">IF(ISNA(INDEX('Maul Outcomes - Attack'!#REF!,MATCH('Combined Table'!$A56&amp;'Combined Table'!$B56,'Maul Outcomes - Attack'!$A$1:$A$1067&amp;'Maul Outcomes - Attack'!$B$1:$B$1067,0))),"",INDEX('Maul Outcomes - Attack'!#REF!,MATCH('Combined Table'!$A56&amp;'Combined Table'!$B56,'Maul Outcomes - Attack'!$A$1:$A$1067&amp;'Maul Outcomes - Attack'!$B$1:$B$1067,0)))</f>
        <v>#REF!</v>
      </c>
      <c r="EJ56" s="1">
        <f t="array" ref="EJ56">IF(ISNA(INDEX('Lineout Success'!C$1:C$1067,MATCH('Combined Table'!$A56&amp;'Combined Table'!$B56,'Lineout Success'!$A$1:$A$1067&amp;'Lineout Success'!$B$1:$B$1067,0))),"",INDEX('Lineout Success'!C$1:C$1067,MATCH('Combined Table'!$A56&amp;'Combined Table'!$B56,'Lineout Success'!$A$1:$A$1067&amp;'Lineout Success'!$B$1:$B$1067,0)))</f>
        <v>9</v>
      </c>
      <c r="EK56" s="13">
        <f t="array" ref="EK56">IF(ISNA(INDEX('Lineout Success'!D$1:D$1067,MATCH('Combined Table'!$A56&amp;'Combined Table'!$B56,'Lineout Success'!$A$1:$A$1067&amp;'Lineout Success'!$B$1:$B$1067,0))),"",INDEX('Lineout Success'!D$1:D$1067,MATCH('Combined Table'!$A56&amp;'Combined Table'!$B56,'Lineout Success'!$A$1:$A$1067&amp;'Lineout Success'!$B$1:$B$1067,0)))</f>
        <v>90</v>
      </c>
      <c r="EL56" s="13">
        <f t="array" ref="EL56">IF(ISNA(INDEX('Lineout Success'!E$1:E$1067,MATCH('Combined Table'!$A56&amp;'Combined Table'!$B56,'Lineout Success'!$A$1:$A$1067&amp;'Lineout Success'!$B$1:$B$1067,0))),"",INDEX('Lineout Success'!E$1:E$1067,MATCH('Combined Table'!$A56&amp;'Combined Table'!$B56,'Lineout Success'!$A$1:$A$1067&amp;'Lineout Success'!$B$1:$B$1067,0)))</f>
        <v>1</v>
      </c>
      <c r="EM56" s="13">
        <f t="array" ref="EM56">IF(ISNA(INDEX('Lineout Success'!F$1:F$1067,MATCH('Combined Table'!$A56&amp;'Combined Table'!$B56,'Lineout Success'!$A$1:$A$1067&amp;'Lineout Success'!$B$1:$B$1067,0))),"",INDEX('Lineout Success'!F$1:F$1067,MATCH('Combined Table'!$A56&amp;'Combined Table'!$B56,'Lineout Success'!$A$1:$A$1067&amp;'Lineout Success'!$B$1:$B$1067,0)))</f>
        <v>10</v>
      </c>
      <c r="EN56" s="13">
        <f t="array" ref="EN56">IF(ISNA(INDEX('Lineout Success'!G$1:G$1067,MATCH('Combined Table'!$A56&amp;'Combined Table'!$B56,'Lineout Success'!$A$1:$A$1067&amp;'Lineout Success'!$B$1:$B$1067,0))),"",INDEX('Lineout Success'!G$1:G$1067,MATCH('Combined Table'!$A56&amp;'Combined Table'!$B56,'Lineout Success'!$A$1:$A$1067&amp;'Lineout Success'!$B$1:$B$1067,0)))</f>
        <v>10</v>
      </c>
      <c r="EO56" s="13">
        <f t="array" ref="EO56">IF(ISNA(INDEX('Lineout Success'!H$1:H$1067,MATCH('Combined Table'!$A56&amp;'Combined Table'!$B56,'Lineout Success'!$A$1:$A$1067&amp;'Lineout Success'!$B$1:$B$1067,0))),"",INDEX('Lineout Success'!H$1:H$1067,MATCH('Combined Table'!$A56&amp;'Combined Table'!$B56,'Lineout Success'!$A$1:$A$1067&amp;'Lineout Success'!$B$1:$B$1067,0)))</f>
        <v>3</v>
      </c>
      <c r="EP56" s="13">
        <f t="array" ref="EP56">IF(ISNA(INDEX('Lineout Success'!I$1:I$1067,MATCH('Combined Table'!$A56&amp;'Combined Table'!$B56,'Lineout Success'!$A$1:$A$1067&amp;'Lineout Success'!$B$1:$B$1067,0))),"",INDEX('Lineout Success'!I$1:I$1067,MATCH('Combined Table'!$A56&amp;'Combined Table'!$B56,'Lineout Success'!$A$1:$A$1067&amp;'Lineout Success'!$B$1:$B$1067,0)))</f>
        <v>21.4</v>
      </c>
      <c r="EQ56" s="13">
        <f t="array" ref="EQ56">IF(ISNA(INDEX('Lineout Success'!J$1:J$1067,MATCH('Combined Table'!$A56&amp;'Combined Table'!$B56,'Lineout Success'!$A$1:$A$1067&amp;'Lineout Success'!$B$1:$B$1067,0))),"",INDEX('Lineout Success'!J$1:J$1067,MATCH('Combined Table'!$A56&amp;'Combined Table'!$B56,'Lineout Success'!$A$1:$A$1067&amp;'Lineout Success'!$B$1:$B$1067,0)))</f>
        <v>11</v>
      </c>
      <c r="ER56" s="13">
        <f t="array" ref="ER56">IF(ISNA(INDEX('Lineout Success'!K$1:K$1067,MATCH('Combined Table'!$A56&amp;'Combined Table'!$B56,'Lineout Success'!$A$1:$A$1067&amp;'Lineout Success'!$B$1:$B$1067,0))),"",INDEX('Lineout Success'!K$1:K$1067,MATCH('Combined Table'!$A56&amp;'Combined Table'!$B56,'Lineout Success'!$A$1:$A$1067&amp;'Lineout Success'!$B$1:$B$1067,0)))</f>
        <v>78.599999999999994</v>
      </c>
      <c r="ES56" s="13">
        <f t="array" ref="ES56">IF(ISNA(INDEX('Lineout Success'!L$1:L$1067,MATCH('Combined Table'!$A56&amp;'Combined Table'!$B56,'Lineout Success'!$A$1:$A$1067&amp;'Lineout Success'!$B$1:$B$1067,0))),"",INDEX('Lineout Success'!L$1:L$1067,MATCH('Combined Table'!$A56&amp;'Combined Table'!$B56,'Lineout Success'!$A$1:$A$1067&amp;'Lineout Success'!$B$1:$B$1067,0)))</f>
        <v>14</v>
      </c>
      <c r="ET56" s="13">
        <f t="array" ref="ET56">IF(ISNA(INDEX('Lineout Success'!M$1:M$1067,MATCH('Combined Table'!$A56&amp;'Combined Table'!$B56,'Lineout Success'!$A$1:$A$1067&amp;'Lineout Success'!$B$1:$B$1067,0))),"",INDEX('Lineout Success'!M$1:M$1067,MATCH('Combined Table'!$A56&amp;'Combined Table'!$B56,'Lineout Success'!$A$1:$A$1067&amp;'Lineout Success'!$B$1:$B$1067,0)))</f>
        <v>12</v>
      </c>
      <c r="EU56" s="13">
        <f t="array" ref="EU56">IF(ISNA(INDEX('Lineout Success'!N$1:N$1067,MATCH('Combined Table'!$A56&amp;'Combined Table'!$B56,'Lineout Success'!$A$1:$A$1067&amp;'Lineout Success'!$B$1:$B$1067,0))),"",INDEX('Lineout Success'!N$1:N$1067,MATCH('Combined Table'!$A56&amp;'Combined Table'!$B56,'Lineout Success'!$A$1:$A$1067&amp;'Lineout Success'!$B$1:$B$1067,0)))</f>
        <v>50</v>
      </c>
      <c r="EV56" s="13">
        <f t="array" ref="EV56">IF(ISNA(INDEX('Lineout Success'!O$1:O$1067,MATCH('Combined Table'!$A56&amp;'Combined Table'!$B56,'Lineout Success'!$A$1:$A$1067&amp;'Lineout Success'!$B$1:$B$1067,0))),"",INDEX('Lineout Success'!O$1:O$1067,MATCH('Combined Table'!$A56&amp;'Combined Table'!$B56,'Lineout Success'!$A$1:$A$1067&amp;'Lineout Success'!$B$1:$B$1067,0)))</f>
        <v>12</v>
      </c>
      <c r="EW56" s="13">
        <f t="array" ref="EW56">IF(ISNA(INDEX('Lineout Success'!P$1:P$1067,MATCH('Combined Table'!$A56&amp;'Combined Table'!$B56,'Lineout Success'!$A$1:$A$1067&amp;'Lineout Success'!$B$1:$B$1067,0))),"",INDEX('Lineout Success'!P$1:P$1067,MATCH('Combined Table'!$A56&amp;'Combined Table'!$B56,'Lineout Success'!$A$1:$A$1067&amp;'Lineout Success'!$B$1:$B$1067,0)))</f>
        <v>50</v>
      </c>
      <c r="EX56" s="13">
        <f t="array" ref="EX56">IF(ISNA(INDEX('Lineout Success'!Q$1:Q$1067,MATCH('Combined Table'!$A56&amp;'Combined Table'!$B56,'Lineout Success'!$A$1:$A$1067&amp;'Lineout Success'!$B$1:$B$1067,0))),"",INDEX('Lineout Success'!Q$1:Q$1067,MATCH('Combined Table'!$A56&amp;'Combined Table'!$B56,'Lineout Success'!$A$1:$A$1067&amp;'Lineout Success'!$B$1:$B$1067,0)))</f>
        <v>24</v>
      </c>
      <c r="EY56" s="1" t="str">
        <f t="array" ref="EY56">IF(ISNA(INDEX('Lineout Throwing'!C$1:C$1067,MATCH('Combined Table'!$A56&amp;'Combined Table'!$B56,'Lineout Throwing'!$A$1:$A$1067&amp;'Lineout Throwing'!$B$1:$B$1067,0))),"",INDEX('Lineout Throwing'!C$1:C$1067,MATCH('Combined Table'!$A56&amp;'Combined Table'!$B56,'Lineout Throwing'!$A$1:$A$1067&amp;'Lineout Throwing'!$B$1:$B$1067,0)))</f>
        <v/>
      </c>
      <c r="EZ56" s="13" t="str">
        <f t="array" ref="EZ56">IF(ISNA(INDEX('Lineout Throwing'!D$1:D$1067,MATCH('Combined Table'!$A56&amp;'Combined Table'!$B56,'Lineout Throwing'!$A$1:$A$1067&amp;'Lineout Throwing'!$B$1:$B$1067,0))),"",INDEX('Lineout Throwing'!D$1:D$1067,MATCH('Combined Table'!$A56&amp;'Combined Table'!$B56,'Lineout Throwing'!$A$1:$A$1067&amp;'Lineout Throwing'!$B$1:$B$1067,0)))</f>
        <v/>
      </c>
      <c r="FA56" s="13" t="str">
        <f t="array" ref="FA56">IF(ISNA(INDEX('Lineout Throwing'!E$1:E$1067,MATCH('Combined Table'!$A56&amp;'Combined Table'!$B56,'Lineout Throwing'!$A$1:$A$1067&amp;'Lineout Throwing'!$B$1:$B$1067,0))),"",INDEX('Lineout Throwing'!E$1:E$1067,MATCH('Combined Table'!$A56&amp;'Combined Table'!$B56,'Lineout Throwing'!$A$1:$A$1067&amp;'Lineout Throwing'!$B$1:$B$1067,0)))</f>
        <v/>
      </c>
      <c r="FB56" s="13" t="str">
        <f t="array" ref="FB56">IF(ISNA(INDEX('Lineout Throwing'!F$1:F$1067,MATCH('Combined Table'!$A56&amp;'Combined Table'!$B56,'Lineout Throwing'!$A$1:$A$1067&amp;'Lineout Throwing'!$B$1:$B$1067,0))),"",INDEX('Lineout Throwing'!F$1:F$1067,MATCH('Combined Table'!$A56&amp;'Combined Table'!$B56,'Lineout Throwing'!$A$1:$A$1067&amp;'Lineout Throwing'!$B$1:$B$1067,0)))</f>
        <v/>
      </c>
      <c r="FC56" s="13">
        <f t="array" ref="FC56">IF(ISNA(INDEX('Lineout Throwing'!G$1:G$1067,MATCH('Combined Table'!$A56&amp;'Combined Table'!$B56,'Lineout Throwing'!$A$1:$A$1067&amp;'Lineout Throwing'!$B$1:$B$1067,0))),"",INDEX('Lineout Throwing'!G$1:G$1067,MATCH('Combined Table'!$A56&amp;'Combined Table'!$B56,'Lineout Throwing'!$A$1:$A$1067&amp;'Lineout Throwing'!$B$1:$B$1067,0)))</f>
        <v>1</v>
      </c>
      <c r="FD56" s="13">
        <f t="array" ref="FD56">IF(ISNA(INDEX('Lineout Throwing'!H$1:H$1067,MATCH('Combined Table'!$A56&amp;'Combined Table'!$B56,'Lineout Throwing'!$A$1:$A$1067&amp;'Lineout Throwing'!$B$1:$B$1067,0))),"",INDEX('Lineout Throwing'!H$1:H$1067,MATCH('Combined Table'!$A56&amp;'Combined Table'!$B56,'Lineout Throwing'!$A$1:$A$1067&amp;'Lineout Throwing'!$B$1:$B$1067,0)))</f>
        <v>10</v>
      </c>
      <c r="FE56" s="13">
        <f t="array" ref="FE56">IF(ISNA(INDEX('Lineout Throwing'!I$1:I$1067,MATCH('Combined Table'!$A56&amp;'Combined Table'!$B56,'Lineout Throwing'!$A$1:$A$1067&amp;'Lineout Throwing'!$B$1:$B$1067,0))),"",INDEX('Lineout Throwing'!I$1:I$1067,MATCH('Combined Table'!$A56&amp;'Combined Table'!$B56,'Lineout Throwing'!$A$1:$A$1067&amp;'Lineout Throwing'!$B$1:$B$1067,0)))</f>
        <v>6</v>
      </c>
      <c r="FF56" s="13">
        <f t="array" ref="FF56">IF(ISNA(INDEX('Lineout Throwing'!J$1:J$1067,MATCH('Combined Table'!$A56&amp;'Combined Table'!$B56,'Lineout Throwing'!$A$1:$A$1067&amp;'Lineout Throwing'!$B$1:$B$1067,0))),"",INDEX('Lineout Throwing'!J$1:J$1067,MATCH('Combined Table'!$A56&amp;'Combined Table'!$B56,'Lineout Throwing'!$A$1:$A$1067&amp;'Lineout Throwing'!$B$1:$B$1067,0)))</f>
        <v>60</v>
      </c>
      <c r="FG56" s="13" t="str">
        <f t="array" ref="FG56">IF(ISNA(INDEX('Lineout Throwing'!K$1:K$1067,MATCH('Combined Table'!$A56&amp;'Combined Table'!$B56,'Lineout Throwing'!$A$1:$A$1067&amp;'Lineout Throwing'!$B$1:$B$1067,0))),"",INDEX('Lineout Throwing'!K$1:K$1067,MATCH('Combined Table'!$A56&amp;'Combined Table'!$B56,'Lineout Throwing'!$A$1:$A$1067&amp;'Lineout Throwing'!$B$1:$B$1067,0)))</f>
        <v/>
      </c>
      <c r="FH56" s="13" t="str">
        <f t="array" ref="FH56">IF(ISNA(INDEX('Lineout Throwing'!L$1:L$1067,MATCH('Combined Table'!$A56&amp;'Combined Table'!$B56,'Lineout Throwing'!$A$1:$A$1067&amp;'Lineout Throwing'!$B$1:$B$1067,0))),"",INDEX('Lineout Throwing'!L$1:L$1067,MATCH('Combined Table'!$A56&amp;'Combined Table'!$B56,'Lineout Throwing'!$A$1:$A$1067&amp;'Lineout Throwing'!$B$1:$B$1067,0)))</f>
        <v/>
      </c>
      <c r="FI56" s="13">
        <f t="array" ref="FI56">IF(ISNA(INDEX('Lineout Throwing'!M$1:M$1067,MATCH('Combined Table'!$A56&amp;'Combined Table'!$B56,'Lineout Throwing'!$A$1:$A$1067&amp;'Lineout Throwing'!$B$1:$B$1067,0))),"",INDEX('Lineout Throwing'!M$1:M$1067,MATCH('Combined Table'!$A56&amp;'Combined Table'!$B56,'Lineout Throwing'!$A$1:$A$1067&amp;'Lineout Throwing'!$B$1:$B$1067,0)))</f>
        <v>3</v>
      </c>
      <c r="FJ56" s="13">
        <f t="array" ref="FJ56">IF(ISNA(INDEX('Lineout Throwing'!N$1:N$1067,MATCH('Combined Table'!$A56&amp;'Combined Table'!$B56,'Lineout Throwing'!$A$1:$A$1067&amp;'Lineout Throwing'!$B$1:$B$1067,0))),"",INDEX('Lineout Throwing'!N$1:N$1067,MATCH('Combined Table'!$A56&amp;'Combined Table'!$B56,'Lineout Throwing'!$A$1:$A$1067&amp;'Lineout Throwing'!$B$1:$B$1067,0)))</f>
        <v>30</v>
      </c>
      <c r="FK56" s="13" t="str">
        <f t="array" ref="FK56">IF(ISNA(INDEX('Lineout Throwing'!O$1:O$1067,MATCH('Combined Table'!$A56&amp;'Combined Table'!$B56,'Lineout Throwing'!$A$1:$A$1067&amp;'Lineout Throwing'!$B$1:$B$1067,0))),"",INDEX('Lineout Throwing'!O$1:O$1067,MATCH('Combined Table'!$A56&amp;'Combined Table'!$B56,'Lineout Throwing'!$A$1:$A$1067&amp;'Lineout Throwing'!$B$1:$B$1067,0)))</f>
        <v/>
      </c>
      <c r="FL56" s="13" t="str">
        <f t="array" ref="FL56">IF(ISNA(INDEX('Lineout Throwing'!P$1:P$1067,MATCH('Combined Table'!$A56&amp;'Combined Table'!$B56,'Lineout Throwing'!$A$1:$A$1067&amp;'Lineout Throwing'!$B$1:$B$1067,0))),"",INDEX('Lineout Throwing'!P$1:P$1067,MATCH('Combined Table'!$A56&amp;'Combined Table'!$B56,'Lineout Throwing'!$A$1:$A$1067&amp;'Lineout Throwing'!$B$1:$B$1067,0)))</f>
        <v/>
      </c>
      <c r="FM56" s="13" t="str">
        <f t="array" ref="FM56">IF(ISNA(INDEX('Lineout Throwing'!Q$1:Q$1067,MATCH('Combined Table'!$A56&amp;'Combined Table'!$B56,'Lineout Throwing'!$A$1:$A$1067&amp;'Lineout Throwing'!$B$1:$B$1067,0))),"",INDEX('Lineout Throwing'!Q$1:Q$1067,MATCH('Combined Table'!$A56&amp;'Combined Table'!$B56,'Lineout Throwing'!$A$1:$A$1067&amp;'Lineout Throwing'!$B$1:$B$1067,0)))</f>
        <v/>
      </c>
      <c r="FN56" s="13" t="str">
        <f t="array" ref="FN56">IF(ISNA(INDEX('Lineout Throwing'!R$1:R$1067,MATCH('Combined Table'!$A56&amp;'Combined Table'!$B56,'Lineout Throwing'!$A$1:$A$1067&amp;'Lineout Throwing'!$B$1:$B$1067,0))),"",INDEX('Lineout Throwing'!R$1:R$1067,MATCH('Combined Table'!$A56&amp;'Combined Table'!$B56,'Lineout Throwing'!$A$1:$A$1067&amp;'Lineout Throwing'!$B$1:$B$1067,0)))</f>
        <v/>
      </c>
      <c r="FO56" s="13">
        <f t="array" ref="FO56">IF(ISNA(INDEX('Lineout Throwing'!S$1:S$1067,MATCH('Combined Table'!$A56&amp;'Combined Table'!$B56,'Lineout Throwing'!$A$1:$A$1067&amp;'Lineout Throwing'!$B$1:$B$1067,0))),"",INDEX('Lineout Throwing'!S$1:S$1067,MATCH('Combined Table'!$A56&amp;'Combined Table'!$B56,'Lineout Throwing'!$A$1:$A$1067&amp;'Lineout Throwing'!$B$1:$B$1067,0)))</f>
        <v>10</v>
      </c>
      <c r="FP56" s="13">
        <f t="array" ref="FP56">IF(ISNA(INDEX('Lineout Throwing'!T$1:T$1067,MATCH('Combined Table'!$A56&amp;'Combined Table'!$B56,'Lineout Throwing'!$A$1:$A$1067&amp;'Lineout Throwing'!$B$1:$B$1067,0))),"",INDEX('Lineout Throwing'!T$1:T$1067,MATCH('Combined Table'!$A56&amp;'Combined Table'!$B56,'Lineout Throwing'!$A$1:$A$1067&amp;'Lineout Throwing'!$B$1:$B$1067,0)))</f>
        <v>9</v>
      </c>
      <c r="FQ56" s="13">
        <f t="array" ref="FQ56">IF(ISNA(INDEX('Lineout Throwing'!U$1:U$1067,MATCH('Combined Table'!$A56&amp;'Combined Table'!$B56,'Lineout Throwing'!$A$1:$A$1067&amp;'Lineout Throwing'!$B$1:$B$1067,0))),"",INDEX('Lineout Throwing'!U$1:U$1067,MATCH('Combined Table'!$A56&amp;'Combined Table'!$B56,'Lineout Throwing'!$A$1:$A$1067&amp;'Lineout Throwing'!$B$1:$B$1067,0)))</f>
        <v>90</v>
      </c>
      <c r="FR56" s="13">
        <f t="array" ref="FR56">IF(ISNA(INDEX('Lineout Throwing'!V$1:V$1067,MATCH('Combined Table'!$A56&amp;'Combined Table'!$B56,'Lineout Throwing'!$A$1:$A$1067&amp;'Lineout Throwing'!$B$1:$B$1067,0))),"",INDEX('Lineout Throwing'!V$1:V$1067,MATCH('Combined Table'!$A56&amp;'Combined Table'!$B56,'Lineout Throwing'!$A$1:$A$1067&amp;'Lineout Throwing'!$B$1:$B$1067,0)))</f>
        <v>1</v>
      </c>
      <c r="FS56" s="13">
        <f t="array" ref="FS56">IF(ISNA(INDEX('Lineout Throwing'!W$1:W$1067,MATCH('Combined Table'!$A56&amp;'Combined Table'!$B56,'Lineout Throwing'!$A$1:$A$1067&amp;'Lineout Throwing'!$B$1:$B$1067,0))),"",INDEX('Lineout Throwing'!W$1:W$1067,MATCH('Combined Table'!$A56&amp;'Combined Table'!$B56,'Lineout Throwing'!$A$1:$A$1067&amp;'Lineout Throwing'!$B$1:$B$1067,0)))</f>
        <v>10</v>
      </c>
      <c r="FT56" s="1">
        <f t="array" ref="FT56">IF(ISNA(INDEX('Scrum Own Feed'!C$1:C$1067,MATCH('Combined Table'!$A56&amp;'Combined Table'!$B56,'Scrum Own Feed'!$A$1:$A$1067&amp;'Scrum Own Feed'!$B$1:$B$1067,0))),"",INDEX('Scrum Own Feed'!C$1:C$1067,MATCH('Combined Table'!$A56&amp;'Combined Table'!$B56,'Scrum Own Feed'!$A$1:$A$1067&amp;'Scrum Own Feed'!$B$1:$B$1067,0)))</f>
        <v>6</v>
      </c>
      <c r="FU56" s="13">
        <f t="array" ref="FU56">IF(ISNA(INDEX('Scrum Own Feed'!D$1:D$1067,MATCH('Combined Table'!$A56&amp;'Combined Table'!$B56,'Scrum Own Feed'!$A$1:$A$1067&amp;'Scrum Own Feed'!$B$1:$B$1067,0))),"",INDEX('Scrum Own Feed'!D$1:D$1067,MATCH('Combined Table'!$A56&amp;'Combined Table'!$B56,'Scrum Own Feed'!$A$1:$A$1067&amp;'Scrum Own Feed'!$B$1:$B$1067,0)))</f>
        <v>60</v>
      </c>
      <c r="FV56" s="13">
        <f t="array" ref="FV56">IF(ISNA(INDEX('Scrum Own Feed'!E$1:E$1067,MATCH('Combined Table'!$A56&amp;'Combined Table'!$B56,'Scrum Own Feed'!$A$1:$A$1067&amp;'Scrum Own Feed'!$B$1:$B$1067,0))),"",INDEX('Scrum Own Feed'!E$1:E$1067,MATCH('Combined Table'!$A56&amp;'Combined Table'!$B56,'Scrum Own Feed'!$A$1:$A$1067&amp;'Scrum Own Feed'!$B$1:$B$1067,0)))</f>
        <v>1</v>
      </c>
      <c r="FW56" s="13">
        <f t="array" ref="FW56">IF(ISNA(INDEX('Scrum Own Feed'!F$1:F$1067,MATCH('Combined Table'!$A56&amp;'Combined Table'!$B56,'Scrum Own Feed'!$A$1:$A$1067&amp;'Scrum Own Feed'!$B$1:$B$1067,0))),"",INDEX('Scrum Own Feed'!F$1:F$1067,MATCH('Combined Table'!$A56&amp;'Combined Table'!$B56,'Scrum Own Feed'!$A$1:$A$1067&amp;'Scrum Own Feed'!$B$1:$B$1067,0)))</f>
        <v>3</v>
      </c>
      <c r="FX56" s="13" t="str">
        <f t="array" ref="FX56">IF(ISNA(INDEX('Scrum Own Feed'!G$1:G$1067,MATCH('Combined Table'!$A56&amp;'Combined Table'!$B56,'Scrum Own Feed'!$A$1:$A$1067&amp;'Scrum Own Feed'!$B$1:$B$1067,0))),"",INDEX('Scrum Own Feed'!G$1:G$1067,MATCH('Combined Table'!$A56&amp;'Combined Table'!$B56,'Scrum Own Feed'!$A$1:$A$1067&amp;'Scrum Own Feed'!$B$1:$B$1067,0)))</f>
        <v/>
      </c>
      <c r="FY56" s="13">
        <f t="array" ref="FY56">IF(ISNA(INDEX('Scrum Own Feed'!H$1:H$1067,MATCH('Combined Table'!$A56&amp;'Combined Table'!$B56,'Scrum Own Feed'!$A$1:$A$1067&amp;'Scrum Own Feed'!$B$1:$B$1067,0))),"",INDEX('Scrum Own Feed'!H$1:H$1067,MATCH('Combined Table'!$A56&amp;'Combined Table'!$B56,'Scrum Own Feed'!$A$1:$A$1067&amp;'Scrum Own Feed'!$B$1:$B$1067,0)))</f>
        <v>10</v>
      </c>
      <c r="FZ56" s="13">
        <f t="array" ref="FZ56">IF(ISNA(INDEX('Scrum Own Feed'!I$1:I$1067,MATCH('Combined Table'!$A56&amp;'Combined Table'!$B56,'Scrum Own Feed'!$A$1:$A$1067&amp;'Scrum Own Feed'!$B$1:$B$1067,0))),"",INDEX('Scrum Own Feed'!I$1:I$1067,MATCH('Combined Table'!$A56&amp;'Combined Table'!$B56,'Scrum Own Feed'!$A$1:$A$1067&amp;'Scrum Own Feed'!$B$1:$B$1067,0)))</f>
        <v>100</v>
      </c>
      <c r="GA56" s="13" t="str">
        <f t="array" ref="GA56">IF(ISNA(INDEX('Scrum Own Feed'!J$1:J$1067,MATCH('Combined Table'!$A56&amp;'Combined Table'!$B56,'Scrum Own Feed'!$A$1:$A$1067&amp;'Scrum Own Feed'!$B$1:$B$1067,0))),"",INDEX('Scrum Own Feed'!J$1:J$1067,MATCH('Combined Table'!$A56&amp;'Combined Table'!$B56,'Scrum Own Feed'!$A$1:$A$1067&amp;'Scrum Own Feed'!$B$1:$B$1067,0)))</f>
        <v/>
      </c>
      <c r="GB56" s="13" t="str">
        <f t="array" ref="GB56">IF(ISNA(INDEX('Scrum Own Feed'!K$1:K$1067,MATCH('Combined Table'!$A56&amp;'Combined Table'!$B56,'Scrum Own Feed'!$A$1:$A$1067&amp;'Scrum Own Feed'!$B$1:$B$1067,0))),"",INDEX('Scrum Own Feed'!K$1:K$1067,MATCH('Combined Table'!$A56&amp;'Combined Table'!$B56,'Scrum Own Feed'!$A$1:$A$1067&amp;'Scrum Own Feed'!$B$1:$B$1067,0)))</f>
        <v/>
      </c>
      <c r="GC56" s="13" t="str">
        <f t="array" ref="GC56">IF(ISNA(INDEX('Scrum Own Feed'!L$1:L$1067,MATCH('Combined Table'!$A56&amp;'Combined Table'!$B56,'Scrum Own Feed'!$A$1:$A$1067&amp;'Scrum Own Feed'!$B$1:$B$1067,0))),"",INDEX('Scrum Own Feed'!L$1:L$1067,MATCH('Combined Table'!$A56&amp;'Combined Table'!$B56,'Scrum Own Feed'!$A$1:$A$1067&amp;'Scrum Own Feed'!$B$1:$B$1067,0)))</f>
        <v/>
      </c>
      <c r="GD56" s="13" t="str">
        <f t="array" ref="GD56">IF(ISNA(INDEX('Scrum Own Feed'!M$1:M$1067,MATCH('Combined Table'!$A56&amp;'Combined Table'!$B56,'Scrum Own Feed'!$A$1:$A$1067&amp;'Scrum Own Feed'!$B$1:$B$1067,0))),"",INDEX('Scrum Own Feed'!M$1:M$1067,MATCH('Combined Table'!$A56&amp;'Combined Table'!$B56,'Scrum Own Feed'!$A$1:$A$1067&amp;'Scrum Own Feed'!$B$1:$B$1067,0)))</f>
        <v/>
      </c>
      <c r="GE56" s="13" t="str">
        <f t="array" ref="GE56">IF(ISNA(INDEX('Scrum Own Feed'!N$1:N$1067,MATCH('Combined Table'!$A56&amp;'Combined Table'!$B56,'Scrum Own Feed'!$A$1:$A$1067&amp;'Scrum Own Feed'!$B$1:$B$1067,0))),"",INDEX('Scrum Own Feed'!N$1:N$1067,MATCH('Combined Table'!$A56&amp;'Combined Table'!$B56,'Scrum Own Feed'!$A$1:$A$1067&amp;'Scrum Own Feed'!$B$1:$B$1067,0)))</f>
        <v/>
      </c>
      <c r="GF56" s="13" t="str">
        <f t="array" ref="GF56">IF(ISNA(INDEX('Scrum Own Feed'!O$1:O$1067,MATCH('Combined Table'!$A56&amp;'Combined Table'!$B56,'Scrum Own Feed'!$A$1:$A$1067&amp;'Scrum Own Feed'!$B$1:$B$1067,0))),"",INDEX('Scrum Own Feed'!O$1:O$1067,MATCH('Combined Table'!$A56&amp;'Combined Table'!$B56,'Scrum Own Feed'!$A$1:$A$1067&amp;'Scrum Own Feed'!$B$1:$B$1067,0)))</f>
        <v/>
      </c>
      <c r="GG56" s="13" t="str">
        <f t="array" ref="GG56">IF(ISNA(INDEX('Scrum Own Feed'!P$1:P$1067,MATCH('Combined Table'!$A56&amp;'Combined Table'!$B56,'Scrum Own Feed'!$A$1:$A$1067&amp;'Scrum Own Feed'!$B$1:$B$1067,0))),"",INDEX('Scrum Own Feed'!P$1:P$1067,MATCH('Combined Table'!$A56&amp;'Combined Table'!$B56,'Scrum Own Feed'!$A$1:$A$1067&amp;'Scrum Own Feed'!$B$1:$B$1067,0)))</f>
        <v/>
      </c>
      <c r="GH56" s="13">
        <f t="array" ref="GH56">IF(ISNA(INDEX('Scrum Own Feed'!Q$1:Q$1067,MATCH('Combined Table'!$A56&amp;'Combined Table'!$B56,'Scrum Own Feed'!$A$1:$A$1067&amp;'Scrum Own Feed'!$B$1:$B$1067,0))),"",INDEX('Scrum Own Feed'!Q$1:Q$1067,MATCH('Combined Table'!$A56&amp;'Combined Table'!$B56,'Scrum Own Feed'!$A$1:$A$1067&amp;'Scrum Own Feed'!$B$1:$B$1067,0)))</f>
        <v>10</v>
      </c>
      <c r="GI56" s="1" t="str">
        <f t="array" ref="GI56">IF(ISNA(INDEX('Scrum Opp Feed'!C$1:C$1067,MATCH('Combined Table'!$A56&amp;'Combined Table'!$B56,'Scrum Opp Feed'!$A$1:$A$1067&amp;'Scrum Opp Feed'!$B$1:$B$1067,0))),"",INDEX('Scrum Opp Feed'!C$1:C$1067,MATCH('Combined Table'!$A56&amp;'Combined Table'!$B56,'Scrum Opp Feed'!$A$1:$A$1067&amp;'Scrum Opp Feed'!$B$1:$B$1067,0)))</f>
        <v/>
      </c>
      <c r="GJ56" s="13" t="str">
        <f t="array" ref="GJ56">IF(ISNA(INDEX('Scrum Opp Feed'!D$1:D$1067,MATCH('Combined Table'!$A56&amp;'Combined Table'!$B56,'Scrum Opp Feed'!$A$1:$A$1067&amp;'Scrum Opp Feed'!$B$1:$B$1067,0))),"",INDEX('Scrum Opp Feed'!D$1:D$1067,MATCH('Combined Table'!$A56&amp;'Combined Table'!$B56,'Scrum Opp Feed'!$A$1:$A$1067&amp;'Scrum Opp Feed'!$B$1:$B$1067,0)))</f>
        <v/>
      </c>
      <c r="GK56" s="13" t="str">
        <f t="array" ref="GK56">IF(ISNA(INDEX('Scrum Opp Feed'!E$1:E$1067,MATCH('Combined Table'!$A56&amp;'Combined Table'!$B56,'Scrum Opp Feed'!$A$1:$A$1067&amp;'Scrum Opp Feed'!$B$1:$B$1067,0))),"",INDEX('Scrum Opp Feed'!E$1:E$1067,MATCH('Combined Table'!$A56&amp;'Combined Table'!$B56,'Scrum Opp Feed'!$A$1:$A$1067&amp;'Scrum Opp Feed'!$B$1:$B$1067,0)))</f>
        <v/>
      </c>
      <c r="GL56" s="13">
        <f t="array" ref="GL56">IF(ISNA(INDEX('Scrum Opp Feed'!F$1:F$1067,MATCH('Combined Table'!$A56&amp;'Combined Table'!$B56,'Scrum Opp Feed'!$A$1:$A$1067&amp;'Scrum Opp Feed'!$B$1:$B$1067,0))),"",INDEX('Scrum Opp Feed'!F$1:F$1067,MATCH('Combined Table'!$A56&amp;'Combined Table'!$B56,'Scrum Opp Feed'!$A$1:$A$1067&amp;'Scrum Opp Feed'!$B$1:$B$1067,0)))</f>
        <v>1</v>
      </c>
      <c r="GM56" s="13" t="str">
        <f t="array" ref="GM56">IF(ISNA(INDEX('Scrum Opp Feed'!G$1:G$1067,MATCH('Combined Table'!$A56&amp;'Combined Table'!$B56,'Scrum Opp Feed'!$A$1:$A$1067&amp;'Scrum Opp Feed'!$B$1:$B$1067,0))),"",INDEX('Scrum Opp Feed'!G$1:G$1067,MATCH('Combined Table'!$A56&amp;'Combined Table'!$B56,'Scrum Opp Feed'!$A$1:$A$1067&amp;'Scrum Opp Feed'!$B$1:$B$1067,0)))</f>
        <v/>
      </c>
      <c r="GN56" s="13">
        <f t="array" ref="GN56">IF(ISNA(INDEX('Scrum Opp Feed'!H$1:H$1067,MATCH('Combined Table'!$A56&amp;'Combined Table'!$B56,'Scrum Opp Feed'!$A$1:$A$1067&amp;'Scrum Opp Feed'!$B$1:$B$1067,0))),"",INDEX('Scrum Opp Feed'!H$1:H$1067,MATCH('Combined Table'!$A56&amp;'Combined Table'!$B56,'Scrum Opp Feed'!$A$1:$A$1067&amp;'Scrum Opp Feed'!$B$1:$B$1067,0)))</f>
        <v>1</v>
      </c>
      <c r="GO56" s="13">
        <f t="array" ref="GO56">IF(ISNA(INDEX('Scrum Opp Feed'!I$1:I$1067,MATCH('Combined Table'!$A56&amp;'Combined Table'!$B56,'Scrum Opp Feed'!$A$1:$A$1067&amp;'Scrum Opp Feed'!$B$1:$B$1067,0))),"",INDEX('Scrum Opp Feed'!I$1:I$1067,MATCH('Combined Table'!$A56&amp;'Combined Table'!$B56,'Scrum Opp Feed'!$A$1:$A$1067&amp;'Scrum Opp Feed'!$B$1:$B$1067,0)))</f>
        <v>16.7</v>
      </c>
      <c r="GP56" s="13">
        <f t="array" ref="GP56">IF(ISNA(INDEX('Scrum Opp Feed'!J$1:J$1067,MATCH('Combined Table'!$A56&amp;'Combined Table'!$B56,'Scrum Opp Feed'!$A$1:$A$1067&amp;'Scrum Opp Feed'!$B$1:$B$1067,0))),"",INDEX('Scrum Opp Feed'!J$1:J$1067,MATCH('Combined Table'!$A56&amp;'Combined Table'!$B56,'Scrum Opp Feed'!$A$1:$A$1067&amp;'Scrum Opp Feed'!$B$1:$B$1067,0)))</f>
        <v>5</v>
      </c>
      <c r="GQ56" s="13">
        <f t="array" ref="GQ56">IF(ISNA(INDEX('Scrum Opp Feed'!K$1:K$1067,MATCH('Combined Table'!$A56&amp;'Combined Table'!$B56,'Scrum Opp Feed'!$A$1:$A$1067&amp;'Scrum Opp Feed'!$B$1:$B$1067,0))),"",INDEX('Scrum Opp Feed'!K$1:K$1067,MATCH('Combined Table'!$A56&amp;'Combined Table'!$B56,'Scrum Opp Feed'!$A$1:$A$1067&amp;'Scrum Opp Feed'!$B$1:$B$1067,0)))</f>
        <v>83.3</v>
      </c>
      <c r="GR56" s="13" t="str">
        <f t="array" ref="GR56">IF(ISNA(INDEX('Scrum Opp Feed'!L$1:L$1067,MATCH('Combined Table'!$A56&amp;'Combined Table'!$B56,'Scrum Opp Feed'!$A$1:$A$1067&amp;'Scrum Opp Feed'!$B$1:$B$1067,0))),"",INDEX('Scrum Opp Feed'!L$1:L$1067,MATCH('Combined Table'!$A56&amp;'Combined Table'!$B56,'Scrum Opp Feed'!$A$1:$A$1067&amp;'Scrum Opp Feed'!$B$1:$B$1067,0)))</f>
        <v/>
      </c>
      <c r="GS56" s="13" t="str">
        <f t="array" ref="GS56">IF(ISNA(INDEX('Scrum Opp Feed'!M$1:M$1067,MATCH('Combined Table'!$A56&amp;'Combined Table'!$B56,'Scrum Opp Feed'!$A$1:$A$1067&amp;'Scrum Opp Feed'!$B$1:$B$1067,0))),"",INDEX('Scrum Opp Feed'!M$1:M$1067,MATCH('Combined Table'!$A56&amp;'Combined Table'!$B56,'Scrum Opp Feed'!$A$1:$A$1067&amp;'Scrum Opp Feed'!$B$1:$B$1067,0)))</f>
        <v/>
      </c>
      <c r="GT56" s="13" t="str">
        <f t="array" ref="GT56">IF(ISNA(INDEX('Scrum Opp Feed'!N$1:N$1067,MATCH('Combined Table'!$A56&amp;'Combined Table'!$B56,'Scrum Opp Feed'!$A$1:$A$1067&amp;'Scrum Opp Feed'!$B$1:$B$1067,0))),"",INDEX('Scrum Opp Feed'!N$1:N$1067,MATCH('Combined Table'!$A56&amp;'Combined Table'!$B56,'Scrum Opp Feed'!$A$1:$A$1067&amp;'Scrum Opp Feed'!$B$1:$B$1067,0)))</f>
        <v/>
      </c>
      <c r="GU56" s="13">
        <f t="array" ref="GU56">IF(ISNA(INDEX('Scrum Opp Feed'!O$1:O$1067,MATCH('Combined Table'!$A56&amp;'Combined Table'!$B56,'Scrum Opp Feed'!$A$1:$A$1067&amp;'Scrum Opp Feed'!$B$1:$B$1067,0))),"",INDEX('Scrum Opp Feed'!O$1:O$1067,MATCH('Combined Table'!$A56&amp;'Combined Table'!$B56,'Scrum Opp Feed'!$A$1:$A$1067&amp;'Scrum Opp Feed'!$B$1:$B$1067,0)))</f>
        <v>5</v>
      </c>
      <c r="GV56" s="13">
        <f t="array" ref="GV56">IF(ISNA(INDEX('Scrum Opp Feed'!P$1:P$1067,MATCH('Combined Table'!$A56&amp;'Combined Table'!$B56,'Scrum Opp Feed'!$A$1:$A$1067&amp;'Scrum Opp Feed'!$B$1:$B$1067,0))),"",INDEX('Scrum Opp Feed'!P$1:P$1067,MATCH('Combined Table'!$A56&amp;'Combined Table'!$B56,'Scrum Opp Feed'!$A$1:$A$1067&amp;'Scrum Opp Feed'!$B$1:$B$1067,0)))</f>
        <v>83.3</v>
      </c>
      <c r="GW56" s="13">
        <f t="array" ref="GW56">IF(ISNA(INDEX('Scrum Opp Feed'!Q$1:Q$1067,MATCH('Combined Table'!$A56&amp;'Combined Table'!$B56,'Scrum Opp Feed'!$A$1:$A$1067&amp;'Scrum Opp Feed'!$B$1:$B$1067,0))),"",INDEX('Scrum Opp Feed'!Q$1:Q$1067,MATCH('Combined Table'!$A56&amp;'Combined Table'!$B56,'Scrum Opp Feed'!$A$1:$A$1067&amp;'Scrum Opp Feed'!$B$1:$B$1067,0)))</f>
        <v>6</v>
      </c>
      <c r="GX56" s="1" t="str">
        <f t="array" ref="GX56">IF(ISNA(INDEX('Restart 50m'!C$1:C$1067,MATCH('Combined Table'!$A56&amp;'Combined Table'!$B56,'Restart 50m'!$A$1:$A$1067&amp;'Restart 50m'!$B$1:$B$1067,0))),"",INDEX('Restart 50m'!C$1:C$1067,MATCH('Combined Table'!$A56&amp;'Combined Table'!$B56,'Restart 50m'!$A$1:$A$1067&amp;'Restart 50m'!$B$1:$B$1067,0)))</f>
        <v/>
      </c>
      <c r="GY56" s="13" t="str">
        <f t="array" ref="GY56">IF(ISNA(INDEX('Restart 50m'!D$1:D$1067,MATCH('Combined Table'!$A56&amp;'Combined Table'!$B56,'Restart 50m'!$A$1:$A$1067&amp;'Restart 50m'!$B$1:$B$1067,0))),"",INDEX('Restart 50m'!D$1:D$1067,MATCH('Combined Table'!$A56&amp;'Combined Table'!$B56,'Restart 50m'!$A$1:$A$1067&amp;'Restart 50m'!$B$1:$B$1067,0)))</f>
        <v/>
      </c>
      <c r="GZ56" s="13" t="str">
        <f t="array" ref="GZ56">IF(ISNA(INDEX('Restart 50m'!E$1:E$1067,MATCH('Combined Table'!$A56&amp;'Combined Table'!$B56,'Restart 50m'!$A$1:$A$1067&amp;'Restart 50m'!$B$1:$B$1067,0))),"",INDEX('Restart 50m'!E$1:E$1067,MATCH('Combined Table'!$A56&amp;'Combined Table'!$B56,'Restart 50m'!$A$1:$A$1067&amp;'Restart 50m'!$B$1:$B$1067,0)))</f>
        <v/>
      </c>
      <c r="HA56" s="13" t="str">
        <f t="array" ref="HA56">IF(ISNA(INDEX('Restart 50m'!F$1:F$1067,MATCH('Combined Table'!$A56&amp;'Combined Table'!$B56,'Restart 50m'!$A$1:$A$1067&amp;'Restart 50m'!$B$1:$B$1067,0))),"",INDEX('Restart 50m'!F$1:F$1067,MATCH('Combined Table'!$A56&amp;'Combined Table'!$B56,'Restart 50m'!$A$1:$A$1067&amp;'Restart 50m'!$B$1:$B$1067,0)))</f>
        <v/>
      </c>
      <c r="HB56" s="13">
        <f t="array" ref="HB56">IF(ISNA(INDEX('Restart 50m'!G$1:G$1067,MATCH('Combined Table'!$A56&amp;'Combined Table'!$B56,'Restart 50m'!$A$1:$A$1067&amp;'Restart 50m'!$B$1:$B$1067,0))),"",INDEX('Restart 50m'!G$1:G$1067,MATCH('Combined Table'!$A56&amp;'Combined Table'!$B56,'Restart 50m'!$A$1:$A$1067&amp;'Restart 50m'!$B$1:$B$1067,0)))</f>
        <v>2</v>
      </c>
      <c r="HC56" s="13" t="str">
        <f t="array" ref="HC56">IF(ISNA(INDEX('Restart 50m'!H$1:H$1067,MATCH('Combined Table'!$A56&amp;'Combined Table'!$B56,'Restart 50m'!$A$1:$A$1067&amp;'Restart 50m'!$B$1:$B$1067,0))),"",INDEX('Restart 50m'!H$1:H$1067,MATCH('Combined Table'!$A56&amp;'Combined Table'!$B56,'Restart 50m'!$A$1:$A$1067&amp;'Restart 50m'!$B$1:$B$1067,0)))</f>
        <v/>
      </c>
      <c r="HD56" s="13" t="str">
        <f t="array" ref="HD56">IF(ISNA(INDEX('Restart 50m'!I$1:I$1067,MATCH('Combined Table'!$A56&amp;'Combined Table'!$B56,'Restart 50m'!$A$1:$A$1067&amp;'Restart 50m'!$B$1:$B$1067,0))),"",INDEX('Restart 50m'!I$1:I$1067,MATCH('Combined Table'!$A56&amp;'Combined Table'!$B56,'Restart 50m'!$A$1:$A$1067&amp;'Restart 50m'!$B$1:$B$1067,0)))</f>
        <v/>
      </c>
      <c r="HE56" s="13">
        <f t="array" ref="HE56">IF(ISNA(INDEX('Restart 50m'!J$1:J$1067,MATCH('Combined Table'!$A56&amp;'Combined Table'!$B56,'Restart 50m'!$A$1:$A$1067&amp;'Restart 50m'!$B$1:$B$1067,0))),"",INDEX('Restart 50m'!J$1:J$1067,MATCH('Combined Table'!$A56&amp;'Combined Table'!$B56,'Restart 50m'!$A$1:$A$1067&amp;'Restart 50m'!$B$1:$B$1067,0)))</f>
        <v>2</v>
      </c>
      <c r="HF56" s="13">
        <f t="array" ref="HF56">IF(ISNA(INDEX('Restart 50m'!K$1:K$1067,MATCH('Combined Table'!$A56&amp;'Combined Table'!$B56,'Restart 50m'!$A$1:$A$1067&amp;'Restart 50m'!$B$1:$B$1067,0))),"",INDEX('Restart 50m'!K$1:K$1067,MATCH('Combined Table'!$A56&amp;'Combined Table'!$B56,'Restart 50m'!$A$1:$A$1067&amp;'Restart 50m'!$B$1:$B$1067,0)))</f>
        <v>2</v>
      </c>
      <c r="HG56" s="13" t="str">
        <f t="array" ref="HG56">IF(ISNA(INDEX('Restart 50m'!L$1:L$1067,MATCH('Combined Table'!$A56&amp;'Combined Table'!$B56,'Restart 50m'!$A$1:$A$1067&amp;'Restart 50m'!$B$1:$B$1067,0))),"",INDEX('Restart 50m'!L$1:L$1067,MATCH('Combined Table'!$A56&amp;'Combined Table'!$B56,'Restart 50m'!$A$1:$A$1067&amp;'Restart 50m'!$B$1:$B$1067,0)))</f>
        <v/>
      </c>
      <c r="HH56" s="13" t="str">
        <f t="array" ref="HH56">IF(ISNA(INDEX('Restart 50m'!M$1:M$1067,MATCH('Combined Table'!$A56&amp;'Combined Table'!$B56,'Restart 50m'!$A$1:$A$1067&amp;'Restart 50m'!$B$1:$B$1067,0))),"",INDEX('Restart 50m'!M$1:M$1067,MATCH('Combined Table'!$A56&amp;'Combined Table'!$B56,'Restart 50m'!$A$1:$A$1067&amp;'Restart 50m'!$B$1:$B$1067,0)))</f>
        <v/>
      </c>
      <c r="HI56" s="13" t="str">
        <f t="array" ref="HI56">IF(ISNA(INDEX('Restart 50m'!N$1:N$1067,MATCH('Combined Table'!$A56&amp;'Combined Table'!$B56,'Restart 50m'!$A$1:$A$1067&amp;'Restart 50m'!$B$1:$B$1067,0))),"",INDEX('Restart 50m'!N$1:N$1067,MATCH('Combined Table'!$A56&amp;'Combined Table'!$B56,'Restart 50m'!$A$1:$A$1067&amp;'Restart 50m'!$B$1:$B$1067,0)))</f>
        <v/>
      </c>
      <c r="HJ56" s="13" t="str">
        <f t="array" ref="HJ56">IF(ISNA(INDEX('Restart 50m'!O$1:O$1067,MATCH('Combined Table'!$A56&amp;'Combined Table'!$B56,'Restart 50m'!$A$1:$A$1067&amp;'Restart 50m'!$B$1:$B$1067,0))),"",INDEX('Restart 50m'!O$1:O$1067,MATCH('Combined Table'!$A56&amp;'Combined Table'!$B56,'Restart 50m'!$A$1:$A$1067&amp;'Restart 50m'!$B$1:$B$1067,0)))</f>
        <v/>
      </c>
      <c r="HK56" s="13">
        <f t="array" ref="HK56">IF(ISNA(INDEX('Restart 50m'!P$1:P$1067,MATCH('Combined Table'!$A56&amp;'Combined Table'!$B56,'Restart 50m'!$A$1:$A$1067&amp;'Restart 50m'!$B$1:$B$1067,0))),"",INDEX('Restart 50m'!P$1:P$1067,MATCH('Combined Table'!$A56&amp;'Combined Table'!$B56,'Restart 50m'!$A$1:$A$1067&amp;'Restart 50m'!$B$1:$B$1067,0)))</f>
        <v>2</v>
      </c>
      <c r="HL56" s="13" t="str">
        <f t="array" ref="HL56">IF(ISNA(INDEX('Restart 50m'!Q$1:Q$1067,MATCH('Combined Table'!$A56&amp;'Combined Table'!$B56,'Restart 50m'!$A$1:$A$1067&amp;'Restart 50m'!$B$1:$B$1067,0))),"",INDEX('Restart 50m'!Q$1:Q$1067,MATCH('Combined Table'!$A56&amp;'Combined Table'!$B56,'Restart 50m'!$A$1:$A$1067&amp;'Restart 50m'!$B$1:$B$1067,0)))</f>
        <v/>
      </c>
      <c r="HM56" s="13" t="str">
        <f t="array" ref="HM56">IF(ISNA(INDEX('Restart 50m'!R$1:R$1067,MATCH('Combined Table'!$A56&amp;'Combined Table'!$B56,'Restart 50m'!$A$1:$A$1067&amp;'Restart 50m'!$B$1:$B$1067,0))),"",INDEX('Restart 50m'!R$1:R$1067,MATCH('Combined Table'!$A56&amp;'Combined Table'!$B56,'Restart 50m'!$A$1:$A$1067&amp;'Restart 50m'!$B$1:$B$1067,0)))</f>
        <v/>
      </c>
      <c r="HN56" s="13">
        <f t="array" ref="HN56">IF(ISNA(INDEX('Restart 50m'!S$1:S$1067,MATCH('Combined Table'!$A56&amp;'Combined Table'!$B56,'Restart 50m'!$A$1:$A$1067&amp;'Restart 50m'!$B$1:$B$1067,0))),"",INDEX('Restart 50m'!S$1:S$1067,MATCH('Combined Table'!$A56&amp;'Combined Table'!$B56,'Restart 50m'!$A$1:$A$1067&amp;'Restart 50m'!$B$1:$B$1067,0)))</f>
        <v>2</v>
      </c>
      <c r="HO56" s="13">
        <f t="array" ref="HO56">IF(ISNA(INDEX('Restart 50m'!T$1:T$1067,MATCH('Combined Table'!$A56&amp;'Combined Table'!$B56,'Restart 50m'!$A$1:$A$1067&amp;'Restart 50m'!$B$1:$B$1067,0))),"",INDEX('Restart 50m'!T$1:T$1067,MATCH('Combined Table'!$A56&amp;'Combined Table'!$B56,'Restart 50m'!$A$1:$A$1067&amp;'Restart 50m'!$B$1:$B$1067,0)))</f>
        <v>2</v>
      </c>
      <c r="HP56" s="13">
        <f t="array" ref="HP56">IF(ISNA(INDEX('Restart 50m'!U$1:U$1067,MATCH('Combined Table'!$A56&amp;'Combined Table'!$B56,'Restart 50m'!$A$1:$A$1067&amp;'Restart 50m'!$B$1:$B$1067,0))),"",INDEX('Restart 50m'!U$1:U$1067,MATCH('Combined Table'!$A56&amp;'Combined Table'!$B56,'Restart 50m'!$A$1:$A$1067&amp;'Restart 50m'!$B$1:$B$1067,0)))</f>
        <v>4</v>
      </c>
      <c r="HQ56" s="1" t="str">
        <f t="array" ref="HQ56">IF(ISNA(INDEX('Restart 22m'!C$1:C$1067,MATCH('Combined Table'!$A56&amp;'Combined Table'!$B56,'Restart 22m'!$A$1:$A$1067&amp;'Restart 22m'!$B$1:$B$1067,0))),"",INDEX('Restart 22m'!C$1:C$1067,MATCH('Combined Table'!$A56&amp;'Combined Table'!$B56,'Restart 22m'!$A$1:$A$1067&amp;'Restart 22m'!$B$1:$B$1067,0)))</f>
        <v/>
      </c>
      <c r="HR56" s="13" t="str">
        <f t="array" ref="HR56">IF(ISNA(INDEX('Restart 22m'!D$1:D$1067,MATCH('Combined Table'!$A56&amp;'Combined Table'!$B56,'Restart 22m'!$A$1:$A$1067&amp;'Restart 22m'!$B$1:$B$1067,0))),"",INDEX('Restart 22m'!D$1:D$1067,MATCH('Combined Table'!$A56&amp;'Combined Table'!$B56,'Restart 22m'!$A$1:$A$1067&amp;'Restart 22m'!$B$1:$B$1067,0)))</f>
        <v/>
      </c>
      <c r="HS56" s="13" t="str">
        <f t="array" ref="HS56">IF(ISNA(INDEX('Restart 22m'!E$1:E$1067,MATCH('Combined Table'!$A56&amp;'Combined Table'!$B56,'Restart 22m'!$A$1:$A$1067&amp;'Restart 22m'!$B$1:$B$1067,0))),"",INDEX('Restart 22m'!E$1:E$1067,MATCH('Combined Table'!$A56&amp;'Combined Table'!$B56,'Restart 22m'!$A$1:$A$1067&amp;'Restart 22m'!$B$1:$B$1067,0)))</f>
        <v/>
      </c>
      <c r="HT56" s="13" t="str">
        <f t="array" ref="HT56">IF(ISNA(INDEX('Restart 22m'!F$1:F$1067,MATCH('Combined Table'!$A56&amp;'Combined Table'!$B56,'Restart 22m'!$A$1:$A$1067&amp;'Restart 22m'!$B$1:$B$1067,0))),"",INDEX('Restart 22m'!F$1:F$1067,MATCH('Combined Table'!$A56&amp;'Combined Table'!$B56,'Restart 22m'!$A$1:$A$1067&amp;'Restart 22m'!$B$1:$B$1067,0)))</f>
        <v/>
      </c>
      <c r="HU56" s="13" t="str">
        <f t="array" ref="HU56">IF(ISNA(INDEX('Restart 22m'!G$1:G$1067,MATCH('Combined Table'!$A56&amp;'Combined Table'!$B56,'Restart 22m'!$A$1:$A$1067&amp;'Restart 22m'!$B$1:$B$1067,0))),"",INDEX('Restart 22m'!G$1:G$1067,MATCH('Combined Table'!$A56&amp;'Combined Table'!$B56,'Restart 22m'!$A$1:$A$1067&amp;'Restart 22m'!$B$1:$B$1067,0)))</f>
        <v/>
      </c>
      <c r="HV56" s="13" t="str">
        <f t="array" ref="HV56">IF(ISNA(INDEX('Restart 22m'!H$1:H$1067,MATCH('Combined Table'!$A56&amp;'Combined Table'!$B56,'Restart 22m'!$A$1:$A$1067&amp;'Restart 22m'!$B$1:$B$1067,0))),"",INDEX('Restart 22m'!H$1:H$1067,MATCH('Combined Table'!$A56&amp;'Combined Table'!$B56,'Restart 22m'!$A$1:$A$1067&amp;'Restart 22m'!$B$1:$B$1067,0)))</f>
        <v/>
      </c>
      <c r="HW56" s="13" t="str">
        <f t="array" ref="HW56">IF(ISNA(INDEX('Restart 22m'!I$1:I$1067,MATCH('Combined Table'!$A56&amp;'Combined Table'!$B56,'Restart 22m'!$A$1:$A$1067&amp;'Restart 22m'!$B$1:$B$1067,0))),"",INDEX('Restart 22m'!I$1:I$1067,MATCH('Combined Table'!$A56&amp;'Combined Table'!$B56,'Restart 22m'!$A$1:$A$1067&amp;'Restart 22m'!$B$1:$B$1067,0)))</f>
        <v/>
      </c>
      <c r="HX56" s="13" t="str">
        <f t="array" ref="HX56">IF(ISNA(INDEX('Restart 22m'!J$1:J$1067,MATCH('Combined Table'!$A56&amp;'Combined Table'!$B56,'Restart 22m'!$A$1:$A$1067&amp;'Restart 22m'!$B$1:$B$1067,0))),"",INDEX('Restart 22m'!J$1:J$1067,MATCH('Combined Table'!$A56&amp;'Combined Table'!$B56,'Restart 22m'!$A$1:$A$1067&amp;'Restart 22m'!$B$1:$B$1067,0)))</f>
        <v/>
      </c>
      <c r="HY56" s="13" t="str">
        <f t="array" ref="HY56">IF(ISNA(INDEX('Restart 22m'!K$1:K$1067,MATCH('Combined Table'!$A56&amp;'Combined Table'!$B56,'Restart 22m'!$A$1:$A$1067&amp;'Restart 22m'!$B$1:$B$1067,0))),"",INDEX('Restart 22m'!K$1:K$1067,MATCH('Combined Table'!$A56&amp;'Combined Table'!$B56,'Restart 22m'!$A$1:$A$1067&amp;'Restart 22m'!$B$1:$B$1067,0)))</f>
        <v/>
      </c>
      <c r="HZ56" s="13" t="str">
        <f t="array" ref="HZ56">IF(ISNA(INDEX('Restart 22m'!L$1:L$1067,MATCH('Combined Table'!$A56&amp;'Combined Table'!$B56,'Restart 22m'!$A$1:$A$1067&amp;'Restart 22m'!$B$1:$B$1067,0))),"",INDEX('Restart 22m'!L$1:L$1067,MATCH('Combined Table'!$A56&amp;'Combined Table'!$B56,'Restart 22m'!$A$1:$A$1067&amp;'Restart 22m'!$B$1:$B$1067,0)))</f>
        <v/>
      </c>
      <c r="IA56" s="13" t="str">
        <f t="array" ref="IA56">IF(ISNA(INDEX('Restart 22m'!M$1:M$1067,MATCH('Combined Table'!$A56&amp;'Combined Table'!$B56,'Restart 22m'!$A$1:$A$1067&amp;'Restart 22m'!$B$1:$B$1067,0))),"",INDEX('Restart 22m'!M$1:M$1067,MATCH('Combined Table'!$A56&amp;'Combined Table'!$B56,'Restart 22m'!$A$1:$A$1067&amp;'Restart 22m'!$B$1:$B$1067,0)))</f>
        <v/>
      </c>
      <c r="IB56" s="13" t="str">
        <f t="array" ref="IB56">IF(ISNA(INDEX('Restart 22m'!N$1:N$1067,MATCH('Combined Table'!$A56&amp;'Combined Table'!$B56,'Restart 22m'!$A$1:$A$1067&amp;'Restart 22m'!$B$1:$B$1067,0))),"",INDEX('Restart 22m'!N$1:N$1067,MATCH('Combined Table'!$A56&amp;'Combined Table'!$B56,'Restart 22m'!$A$1:$A$1067&amp;'Restart 22m'!$B$1:$B$1067,0)))</f>
        <v/>
      </c>
      <c r="IC56" s="13" t="str">
        <f t="array" ref="IC56">IF(ISNA(INDEX('Restart 22m'!O$1:O$1067,MATCH('Combined Table'!$A56&amp;'Combined Table'!$B56,'Restart 22m'!$A$1:$A$1067&amp;'Restart 22m'!$B$1:$B$1067,0))),"",INDEX('Restart 22m'!O$1:O$1067,MATCH('Combined Table'!$A56&amp;'Combined Table'!$B56,'Restart 22m'!$A$1:$A$1067&amp;'Restart 22m'!$B$1:$B$1067,0)))</f>
        <v/>
      </c>
      <c r="ID56" s="13" t="str">
        <f t="array" ref="ID56">IF(ISNA(INDEX('Restart 22m'!P$1:P$1067,MATCH('Combined Table'!$A56&amp;'Combined Table'!$B56,'Restart 22m'!$A$1:$A$1067&amp;'Restart 22m'!$B$1:$B$1067,0))),"",INDEX('Restart 22m'!P$1:P$1067,MATCH('Combined Table'!$A56&amp;'Combined Table'!$B56,'Restart 22m'!$A$1:$A$1067&amp;'Restart 22m'!$B$1:$B$1067,0)))</f>
        <v/>
      </c>
      <c r="IE56" s="13" t="str">
        <f t="array" ref="IE56">IF(ISNA(INDEX('Restart 22m'!Q$1:Q$1067,MATCH('Combined Table'!$A56&amp;'Combined Table'!$B56,'Restart 22m'!$A$1:$A$1067&amp;'Restart 22m'!$B$1:$B$1067,0))),"",INDEX('Restart 22m'!Q$1:Q$1067,MATCH('Combined Table'!$A56&amp;'Combined Table'!$B56,'Restart 22m'!$A$1:$A$1067&amp;'Restart 22m'!$B$1:$B$1067,0)))</f>
        <v/>
      </c>
      <c r="IF56" s="13" t="str">
        <f t="array" ref="IF56">IF(ISNA(INDEX('Restart 22m'!R$1:R$1067,MATCH('Combined Table'!$A56&amp;'Combined Table'!$B56,'Restart 22m'!$A$1:$A$1067&amp;'Restart 22m'!$B$1:$B$1067,0))),"",INDEX('Restart 22m'!R$1:R$1067,MATCH('Combined Table'!$A56&amp;'Combined Table'!$B56,'Restart 22m'!$A$1:$A$1067&amp;'Restart 22m'!$B$1:$B$1067,0)))</f>
        <v/>
      </c>
      <c r="IG56" s="13" t="str">
        <f t="array" ref="IG56">IF(ISNA(INDEX('Restart 22m'!S$1:S$1067,MATCH('Combined Table'!$A56&amp;'Combined Table'!$B56,'Restart 22m'!$A$1:$A$1067&amp;'Restart 22m'!$B$1:$B$1067,0))),"",INDEX('Restart 22m'!S$1:S$1067,MATCH('Combined Table'!$A56&amp;'Combined Table'!$B56,'Restart 22m'!$A$1:$A$1067&amp;'Restart 22m'!$B$1:$B$1067,0)))</f>
        <v/>
      </c>
      <c r="IH56" s="13" t="str">
        <f t="array" ref="IH56">IF(ISNA(INDEX('Restart 22m'!T$1:T$1067,MATCH('Combined Table'!$A56&amp;'Combined Table'!$B56,'Restart 22m'!$A$1:$A$1067&amp;'Restart 22m'!$B$1:$B$1067,0))),"",INDEX('Restart 22m'!T$1:T$1067,MATCH('Combined Table'!$A56&amp;'Combined Table'!$B56,'Restart 22m'!$A$1:$A$1067&amp;'Restart 22m'!$B$1:$B$1067,0)))</f>
        <v/>
      </c>
      <c r="II56" s="13" t="str">
        <f t="array" ref="II56">IF(ISNA(INDEX('Restart 22m'!U$1:U$1067,MATCH('Combined Table'!$A56&amp;'Combined Table'!$B56,'Restart 22m'!$A$1:$A$1067&amp;'Restart 22m'!$B$1:$B$1067,0))),"",INDEX('Restart 22m'!U$1:U$1067,MATCH('Combined Table'!$A56&amp;'Combined Table'!$B56,'Restart 22m'!$A$1:$A$1067&amp;'Restart 22m'!$B$1:$B$1067,0)))</f>
        <v/>
      </c>
      <c r="IJ56" s="13"/>
    </row>
    <row r="57" spans="1:244" x14ac:dyDescent="0.25">
      <c r="A57" s="5" t="s">
        <v>8</v>
      </c>
      <c r="B57" s="3">
        <v>4</v>
      </c>
      <c r="C57" s="13">
        <f t="array" ref="C57">INDEX('Points Table'!C$1:C$1067,MATCH('Combined Table'!$A57&amp;'Combined Table'!$B57,$A$1:$A$1067&amp;$B$1:$B$1067,0))</f>
        <v>39</v>
      </c>
      <c r="D57" s="13">
        <f t="array" ref="D57">INDEX('Points Table'!D$1:D$1067,MATCH('Combined Table'!$A57&amp;'Combined Table'!$B57,$A$1:$A$1067&amp;$B$1:$B$1067,0))</f>
        <v>5</v>
      </c>
      <c r="E57" s="13">
        <f t="array" ref="E57">INDEX('Points Table'!E$1:E$1067,MATCH('Combined Table'!$A57&amp;'Combined Table'!$B57,$A$1:$A$1067&amp;$B$1:$B$1067,0))</f>
        <v>4</v>
      </c>
      <c r="F57" s="13">
        <f t="array" ref="F57">INDEX('Points Table'!F$1:F$1067,MATCH('Combined Table'!$A57&amp;'Combined Table'!$B57,$A$1:$A$1067&amp;$B$1:$B$1067,0))</f>
        <v>2</v>
      </c>
      <c r="G57" s="13">
        <f t="array" ref="G57">INDEX('Points Table'!G$1:G$1067,MATCH('Combined Table'!$A57&amp;'Combined Table'!$B57,$A$1:$A$1067&amp;$B$1:$B$1067,0))</f>
        <v>85.7</v>
      </c>
      <c r="H57" s="13" t="str">
        <f t="array" ref="H57">INDEX('Points Table'!H$1:H$1067,MATCH('Combined Table'!$A57&amp;'Combined Table'!$B57,$A$1:$A$1067&amp;$B$1:$B$1067,0))</f>
        <v/>
      </c>
      <c r="I57" s="13" t="str">
        <f t="array" ref="I57">INDEX('Possesion Times'!C$1:C$1067,MATCH('Combined Table'!$A57&amp;'Combined Table'!$B57,$A$1:$A$1067&amp;$B$1:$B$1067,0))</f>
        <v>3:35</v>
      </c>
      <c r="J57" s="13" t="str">
        <f t="array" ref="J57">INDEX('Possesion Times'!D$1:D$1067,MATCH('Combined Table'!$A57&amp;'Combined Table'!$B57,$A$1:$A$1067&amp;$B$1:$B$1067,0))</f>
        <v>3:16</v>
      </c>
      <c r="K57" s="13" t="str">
        <f t="array" ref="K57">INDEX('Possesion Times'!E$1:E$1067,MATCH('Combined Table'!$A57&amp;'Combined Table'!$B57,$A$1:$A$1067&amp;$B$1:$B$1067,0))</f>
        <v>6:51</v>
      </c>
      <c r="L57" s="13">
        <f t="array" ref="L57">INDEX('Possesion Times'!F$1:F$1067,MATCH('Combined Table'!$A57&amp;'Combined Table'!$B57,$A$1:$A$1067&amp;$B$1:$B$1067,0))</f>
        <v>21.8</v>
      </c>
      <c r="M57" s="13" t="str">
        <f t="array" ref="M57">INDEX('Possesion Times'!G$1:G$1067,MATCH('Combined Table'!$A57&amp;'Combined Table'!$B57,$A$1:$A$1067&amp;$B$1:$B$1067,0))</f>
        <v>1:19</v>
      </c>
      <c r="N57" s="13" t="str">
        <f t="array" ref="N57">INDEX('Possesion Times'!H$1:H$1067,MATCH('Combined Table'!$A57&amp;'Combined Table'!$B57,$A$1:$A$1067&amp;$B$1:$B$1067,0))</f>
        <v>1:51</v>
      </c>
      <c r="O57" s="13" t="str">
        <f t="array" ref="O57">INDEX('Possesion Times'!I$1:I$1067,MATCH('Combined Table'!$A57&amp;'Combined Table'!$B57,$A$1:$A$1067&amp;$B$1:$B$1067,0))</f>
        <v>3:10</v>
      </c>
      <c r="P57" s="13">
        <f t="array" ref="P57">INDEX('Possesion Times'!J$1:J$1067,MATCH('Combined Table'!$A57&amp;'Combined Table'!$B57,$A$1:$A$1067&amp;$B$1:$B$1067,0))</f>
        <v>10.1</v>
      </c>
      <c r="Q57" s="13" t="str">
        <f t="array" ref="Q57">INDEX('Possesion Times'!K$1:K$1067,MATCH('Combined Table'!$A57&amp;'Combined Table'!$B57,$A$1:$A$1067&amp;$B$1:$B$1067,0))</f>
        <v>4:45</v>
      </c>
      <c r="R57" s="13" t="str">
        <f t="array" ref="R57">INDEX('Possesion Times'!L$1:L$1067,MATCH('Combined Table'!$A57&amp;'Combined Table'!$B57,$A$1:$A$1067&amp;$B$1:$B$1067,0))</f>
        <v>1:18</v>
      </c>
      <c r="S57" s="13" t="str">
        <f t="array" ref="S57">INDEX('Possesion Times'!M$1:M$1067,MATCH('Combined Table'!$A57&amp;'Combined Table'!$B57,$A$1:$A$1067&amp;$B$1:$B$1067,0))</f>
        <v>6:04</v>
      </c>
      <c r="T57" s="13">
        <f t="array" ref="T57">INDEX('Possesion Times'!N$1:N$1067,MATCH('Combined Table'!$A57&amp;'Combined Table'!$B57,$A$1:$A$1067&amp;$B$1:$B$1067,0))</f>
        <v>19.3</v>
      </c>
      <c r="U57" s="13" t="str">
        <f t="array" ref="U57">INDEX('Possesion Times'!O$1:O$1067,MATCH('Combined Table'!$A57&amp;'Combined Table'!$B57,$A$1:$A$1067&amp;$B$1:$B$1067,0))</f>
        <v>1:22</v>
      </c>
      <c r="V57" s="13" t="str">
        <f t="array" ref="V57">INDEX('Possesion Times'!P$1:P$1067,MATCH('Combined Table'!$A57&amp;'Combined Table'!$B57,$A$1:$A$1067&amp;$B$1:$B$1067,0))</f>
        <v>0:23</v>
      </c>
      <c r="W57" s="13" t="str">
        <f t="array" ref="W57">INDEX('Possesion Times'!Q$1:Q$1067,MATCH('Combined Table'!$A57&amp;'Combined Table'!$B57,$A$1:$A$1067&amp;$B$1:$B$1067,0))</f>
        <v>1:45</v>
      </c>
      <c r="X57" s="13">
        <f t="array" ref="X57">INDEX('Possesion Times'!R$1:R$1067,MATCH('Combined Table'!$A57&amp;'Combined Table'!$B57,$A$1:$A$1067&amp;$B$1:$B$1067,0))</f>
        <v>5.6</v>
      </c>
      <c r="Y57" s="13" t="str">
        <f t="array" ref="Y57">INDEX('Possesion Times'!S$1:S$1067,MATCH('Combined Table'!$A57&amp;'Combined Table'!$B57,$A$1:$A$1067&amp;$B$1:$B$1067,0))</f>
        <v>11:01</v>
      </c>
      <c r="Z57" s="13" t="str">
        <f t="array" ref="Z57">INDEX('Possesion Times'!T$1:T$1067,MATCH('Combined Table'!$A57&amp;'Combined Table'!$B57,$A$1:$A$1067&amp;$B$1:$B$1067,0))</f>
        <v>6:48</v>
      </c>
      <c r="AA57" s="13" t="str">
        <f t="array" ref="AA57">INDEX('Possesion Times'!U$1:U$1067,MATCH('Combined Table'!$A57&amp;'Combined Table'!$B57,$A$1:$A$1067&amp;$B$1:$B$1067,0))</f>
        <v>17:49</v>
      </c>
      <c r="AB57" s="13">
        <f t="array" ref="AB57">INDEX('Possesion Times'!V$1:V$1067,MATCH('Combined Table'!$A57&amp;'Combined Table'!$B57,$A$1:$A$1067&amp;$B$1:$B$1067,0))</f>
        <v>56.7</v>
      </c>
      <c r="AC57" s="1">
        <f t="array" ref="AC57">INDEX('Possession Source'!C$1:C$1067,MATCH('Combined Table'!$A57&amp;'Combined Table'!$B57,$A$1:$A$1067&amp;$B$1:$B$1067,0))</f>
        <v>11</v>
      </c>
      <c r="AD57" s="13">
        <f t="array" ref="AD57">INDEX('Possession Source'!D$1:D$1067,MATCH('Combined Table'!$A57&amp;'Combined Table'!$B57,$A$1:$A$1067&amp;$B$1:$B$1067,0))</f>
        <v>2</v>
      </c>
      <c r="AE57" s="13">
        <f t="array" ref="AE57">INDEX('Possession Source'!E$1:E$1067,MATCH('Combined Table'!$A57&amp;'Combined Table'!$B57,$A$1:$A$1067&amp;$B$1:$B$1067,0))</f>
        <v>7</v>
      </c>
      <c r="AF57" s="13">
        <f t="array" ref="AF57">INDEX('Possession Source'!F$1:F$1067,MATCH('Combined Table'!$A57&amp;'Combined Table'!$B57,$A$1:$A$1067&amp;$B$1:$B$1067,0))</f>
        <v>1</v>
      </c>
      <c r="AG57" s="13">
        <f t="array" ref="AG57">INDEX('Possession Source'!G$1:G$1067,MATCH('Combined Table'!$A57&amp;'Combined Table'!$B57,$A$1:$A$1067&amp;$B$1:$B$1067,0))</f>
        <v>21</v>
      </c>
      <c r="AH57" s="13">
        <f t="array" ref="AH57">INDEX('Possession Source'!H$1:H$1067,MATCH('Combined Table'!$A57&amp;'Combined Table'!$B57,$A$1:$A$1067&amp;$B$1:$B$1067,0))</f>
        <v>7</v>
      </c>
      <c r="AI57" s="13">
        <f t="array" ref="AI57">INDEX('Possession Source'!I$1:I$1067,MATCH('Combined Table'!$A57&amp;'Combined Table'!$B57,$A$1:$A$1067&amp;$B$1:$B$1067,0))</f>
        <v>1</v>
      </c>
      <c r="AJ57" s="13">
        <f t="array" ref="AJ57">INDEX('Possession Source'!J$1:J$1067,MATCH('Combined Table'!$A57&amp;'Combined Table'!$B57,$A$1:$A$1067&amp;$B$1:$B$1067,0))</f>
        <v>7</v>
      </c>
      <c r="AK57" s="13">
        <f t="array" ref="AK57">INDEX('Possession Source'!K$1:K$1067,MATCH('Combined Table'!$A57&amp;'Combined Table'!$B57,$A$1:$A$1067&amp;$B$1:$B$1067,0))</f>
        <v>2</v>
      </c>
      <c r="AL57" s="13">
        <f t="array" ref="AL57">INDEX('Possession Source'!L$1:L$1067,MATCH('Combined Table'!$A57&amp;'Combined Table'!$B57,$A$1:$A$1067&amp;$B$1:$B$1067,0))</f>
        <v>2</v>
      </c>
      <c r="AM57" s="13">
        <f t="array" ref="AM57">INDEX('Possession Source'!M$1:M$1067,MATCH('Combined Table'!$A57&amp;'Combined Table'!$B57,$A$1:$A$1067&amp;$B$1:$B$1067,0))</f>
        <v>3</v>
      </c>
      <c r="AN57" s="13" t="str">
        <f t="array" ref="AN57">INDEX('Possession Source'!N$1:N$1067,MATCH('Combined Table'!$A57&amp;'Combined Table'!$B57,$A$1:$A$1067&amp;$B$1:$B$1067,0))</f>
        <v/>
      </c>
      <c r="AO57" s="13">
        <f t="array" ref="AO57">INDEX('Possession Source'!O$1:O$1067,MATCH('Combined Table'!$A57&amp;'Combined Table'!$B57,$A$1:$A$1067&amp;$B$1:$B$1067,0))</f>
        <v>1</v>
      </c>
      <c r="AP57" s="13">
        <f t="array" ref="AP57">INDEX('Possession Source'!P$1:P$1067,MATCH('Combined Table'!$A57&amp;'Combined Table'!$B57,$A$1:$A$1067&amp;$B$1:$B$1067,0))</f>
        <v>23</v>
      </c>
      <c r="AQ57" s="13">
        <f t="array" ref="AQ57">INDEX('Possession Source'!Q$1:Q$1067,MATCH('Combined Table'!$A57&amp;'Combined Table'!$B57,$A$1:$A$1067&amp;$B$1:$B$1067,0))</f>
        <v>44</v>
      </c>
      <c r="AR57" s="1">
        <f t="array" ref="AR57">INDEX('Penalties Frees conceded'!C$1:C$1067,MATCH('Combined Table'!$A57&amp;'Combined Table'!$B57,$A$1:$A$1067&amp;$B$1:$B$1067,0))</f>
        <v>1</v>
      </c>
      <c r="AS57" s="13" t="str">
        <f t="array" ref="AS57">INDEX('Penalties Frees conceded'!D$1:D$1067,MATCH('Combined Table'!$A57&amp;'Combined Table'!$B57,$A$1:$A$1067&amp;$B$1:$B$1067,0))</f>
        <v/>
      </c>
      <c r="AT57" s="13" t="str">
        <f t="array" ref="AT57">INDEX('Penalties Frees conceded'!E$1:E$1067,MATCH('Combined Table'!$A57&amp;'Combined Table'!$B57,$A$1:$A$1067&amp;$B$1:$B$1067,0))</f>
        <v/>
      </c>
      <c r="AU57" s="13">
        <f t="array" ref="AU57">INDEX('Penalties Frees conceded'!F$1:F$1067,MATCH('Combined Table'!$A57&amp;'Combined Table'!$B57,$A$1:$A$1067&amp;$B$1:$B$1067,0))</f>
        <v>2</v>
      </c>
      <c r="AV57" s="13" t="str">
        <f t="array" ref="AV57">INDEX('Penalties Frees conceded'!G$1:G$1067,MATCH('Combined Table'!$A57&amp;'Combined Table'!$B57,$A$1:$A$1067&amp;$B$1:$B$1067,0))</f>
        <v/>
      </c>
      <c r="AW57" s="13" t="str">
        <f t="array" ref="AW57">INDEX('Penalties Frees conceded'!H$1:H$1067,MATCH('Combined Table'!$A57&amp;'Combined Table'!$B57,$A$1:$A$1067&amp;$B$1:$B$1067,0))</f>
        <v/>
      </c>
      <c r="AX57" s="13">
        <f t="array" ref="AX57">INDEX('Penalties Frees conceded'!I$1:I$1067,MATCH('Combined Table'!$A57&amp;'Combined Table'!$B57,$A$1:$A$1067&amp;$B$1:$B$1067,0))</f>
        <v>3</v>
      </c>
      <c r="AY57" s="13">
        <f t="array" ref="AY57">INDEX('Penalties Frees conceded'!J$1:J$1067,MATCH('Combined Table'!$A57&amp;'Combined Table'!$B57,$A$1:$A$1067&amp;$B$1:$B$1067,0))</f>
        <v>3</v>
      </c>
      <c r="AZ57" s="13">
        <f t="array" ref="AZ57">INDEX('Penalties Frees conceded'!K$1:K$1067,MATCH('Combined Table'!$A57&amp;'Combined Table'!$B57,$A$1:$A$1067&amp;$B$1:$B$1067,0))</f>
        <v>1</v>
      </c>
      <c r="BA57" s="13" t="str">
        <f t="array" ref="BA57">INDEX('Penalties Frees conceded'!L$1:L$1067,MATCH('Combined Table'!$A57&amp;'Combined Table'!$B57,$A$1:$A$1067&amp;$B$1:$B$1067,0))</f>
        <v/>
      </c>
      <c r="BB57" s="13">
        <f t="array" ref="BB57">INDEX('Penalties Frees conceded'!M$1:M$1067,MATCH('Combined Table'!$A57&amp;'Combined Table'!$B57,$A$1:$A$1067&amp;$B$1:$B$1067,0))</f>
        <v>2</v>
      </c>
      <c r="BC57" s="13">
        <f t="array" ref="BC57">INDEX('Penalties Frees conceded'!N$1:N$1067,MATCH('Combined Table'!$A57&amp;'Combined Table'!$B57,$A$1:$A$1067&amp;$B$1:$B$1067,0))</f>
        <v>2</v>
      </c>
      <c r="BD57" s="13">
        <f t="array" ref="BD57">INDEX('Penalties Frees conceded'!O$1:O$1067,MATCH('Combined Table'!$A57&amp;'Combined Table'!$B57,$A$1:$A$1067&amp;$B$1:$B$1067,0))</f>
        <v>1</v>
      </c>
      <c r="BE57" s="13">
        <f t="array" ref="BE57">INDEX('Penalties Frees conceded'!P$1:P$1067,MATCH('Combined Table'!$A57&amp;'Combined Table'!$B57,$A$1:$A$1067&amp;$B$1:$B$1067,0))</f>
        <v>9</v>
      </c>
      <c r="BF57" s="13">
        <f t="array" ref="BF57">INDEX('Penalties Frees conceded'!Q$1:Q$1067,MATCH('Combined Table'!$A57&amp;'Combined Table'!$B57,$A$1:$A$1067&amp;$B$1:$B$1067,0))</f>
        <v>12</v>
      </c>
      <c r="BG57" s="1">
        <f t="array" ref="BG57">INDEX('Attack Possession'!C$1:C$1067,MATCH('Combined Table'!$A57&amp;'Combined Table'!$B57,$A$1:$A$1067&amp;$B$1:$B$1067,0))</f>
        <v>8</v>
      </c>
      <c r="BH57" s="13">
        <f t="array" ref="BH57">INDEX('Attack Possession'!D$1:D$1067,MATCH('Combined Table'!$A57&amp;'Combined Table'!$B57,$A$1:$A$1067&amp;$B$1:$B$1067,0))</f>
        <v>53</v>
      </c>
      <c r="BI57" s="13">
        <f t="array" ref="BI57">INDEX('Attack Possession'!E$1:E$1067,MATCH('Combined Table'!$A57&amp;'Combined Table'!$B57,$A$1:$A$1067&amp;$B$1:$B$1067,0))</f>
        <v>63.1</v>
      </c>
      <c r="BJ57" s="13">
        <f t="array" ref="BJ57">INDEX('Attack Possession'!F$1:F$1067,MATCH('Combined Table'!$A57&amp;'Combined Table'!$B57,$A$1:$A$1067&amp;$B$1:$B$1067,0))</f>
        <v>2.9</v>
      </c>
      <c r="BK57" s="13">
        <f t="array" ref="BK57">INDEX('Attack Possession'!G$1:G$1067,MATCH('Combined Table'!$A57&amp;'Combined Table'!$B57,$A$1:$A$1067&amp;$B$1:$B$1067,0))</f>
        <v>10</v>
      </c>
      <c r="BL57" s="13">
        <f t="array" ref="BL57">INDEX('Attack Possession'!H$1:H$1067,MATCH('Combined Table'!$A57&amp;'Combined Table'!$B57,$A$1:$A$1067&amp;$B$1:$B$1067,0))</f>
        <v>13</v>
      </c>
      <c r="BM57" s="13">
        <f t="array" ref="BM57">INDEX('Attack Possession'!I$1:I$1067,MATCH('Combined Table'!$A57&amp;'Combined Table'!$B57,$A$1:$A$1067&amp;$B$1:$B$1067,0))</f>
        <v>10</v>
      </c>
      <c r="BN57" s="13">
        <f t="array" ref="BN57">INDEX('Attack Possession'!J$1:J$1067,MATCH('Combined Table'!$A57&amp;'Combined Table'!$B57,$A$1:$A$1067&amp;$B$1:$B$1067,0))</f>
        <v>3</v>
      </c>
      <c r="BO57" s="13">
        <f t="array" ref="BO57">INDEX('Attack Possession'!K$1:K$1067,MATCH('Combined Table'!$A57&amp;'Combined Table'!$B57,$A$1:$A$1067&amp;$B$1:$B$1067,0))</f>
        <v>3</v>
      </c>
      <c r="BP57" s="13">
        <f t="array" ref="BP57">INDEX('Attack Possession'!L$1:L$1067,MATCH('Combined Table'!$A57&amp;'Combined Table'!$B57,$A$1:$A$1067&amp;$B$1:$B$1067,0))</f>
        <v>3</v>
      </c>
      <c r="BQ57" s="13">
        <f t="array" ref="BQ57">INDEX('Attack Possession'!M$1:M$1067,MATCH('Combined Table'!$A57&amp;'Combined Table'!$B57,$A$1:$A$1067&amp;$B$1:$B$1067,0))</f>
        <v>1</v>
      </c>
      <c r="BR57" s="13" t="str">
        <f t="array" ref="BR57">INDEX('Attack Possession'!N$1:N$1067,MATCH('Combined Table'!$A57&amp;'Combined Table'!$B57,$A$1:$A$1067&amp;$B$1:$B$1067,0))</f>
        <v/>
      </c>
      <c r="BS57" s="13">
        <f t="array" ref="BS57">INDEX('Attack Possession'!O$1:O$1067,MATCH('Combined Table'!$A57&amp;'Combined Table'!$B57,$A$1:$A$1067&amp;$B$1:$B$1067,0))</f>
        <v>1</v>
      </c>
      <c r="BT57" s="13">
        <f t="array" ref="BT57">INDEX('Attack Possession'!P$1:P$1067,MATCH('Combined Table'!$A57&amp;'Combined Table'!$B57,$A$1:$A$1067&amp;$B$1:$B$1067,0))</f>
        <v>44</v>
      </c>
      <c r="BU57" s="13">
        <f t="array" ref="BU57">INDEX('Attack Possession'!Q$1:Q$1067,MATCH('Combined Table'!$A57&amp;'Combined Table'!$B57,$A$1:$A$1067&amp;$B$1:$B$1067,0))</f>
        <v>129</v>
      </c>
      <c r="BV57" s="1">
        <f t="array" ref="BV57">INDEX('Kicks in Play'!C$1:C$1067,MATCH('Combined Table'!$A57&amp;'Combined Table'!$B57,$A$1:$A$1067&amp;$B$1:$B$1067,0))</f>
        <v>11</v>
      </c>
      <c r="BW57" s="13">
        <f t="array" ref="BW57">INDEX('Kicks in Play'!D$1:D$1067,MATCH('Combined Table'!$A57&amp;'Combined Table'!$B57,$A$1:$A$1067&amp;$B$1:$B$1067,0))</f>
        <v>542</v>
      </c>
      <c r="BX57" s="13">
        <f t="array" ref="BX57">INDEX('Kicks in Play'!E$1:E$1067,MATCH('Combined Table'!$A57&amp;'Combined Table'!$B57,$A$1:$A$1067&amp;$B$1:$B$1067,0))</f>
        <v>49.3</v>
      </c>
      <c r="BY57" s="13">
        <f t="array" ref="BY57">INDEX('Kicks in Play'!F$1:F$1067,MATCH('Combined Table'!$A57&amp;'Combined Table'!$B57,$A$1:$A$1067&amp;$B$1:$B$1067,0))</f>
        <v>2</v>
      </c>
      <c r="BZ57" s="13">
        <f t="array" ref="BZ57">INDEX('Kicks in Play'!G$1:G$1067,MATCH('Combined Table'!$A57&amp;'Combined Table'!$B57,$A$1:$A$1067&amp;$B$1:$B$1067,0))</f>
        <v>50</v>
      </c>
      <c r="CA57" s="13">
        <f t="array" ref="CA57">INDEX('Kicks in Play'!H$1:H$1067,MATCH('Combined Table'!$A57&amp;'Combined Table'!$B57,$A$1:$A$1067&amp;$B$1:$B$1067,0))</f>
        <v>7</v>
      </c>
      <c r="CB57" s="13">
        <f t="array" ref="CB57">INDEX('Kicks in Play'!I$1:I$1067,MATCH('Combined Table'!$A57&amp;'Combined Table'!$B57,$A$1:$A$1067&amp;$B$1:$B$1067,0))</f>
        <v>165</v>
      </c>
      <c r="CC57" s="13">
        <f t="array" ref="CC57">INDEX('Kicks in Play'!J$1:J$1067,MATCH('Combined Table'!$A57&amp;'Combined Table'!$B57,$A$1:$A$1067&amp;$B$1:$B$1067,0))</f>
        <v>1</v>
      </c>
      <c r="CD57" s="13">
        <f t="array" ref="CD57">INDEX('Kicks in Play'!K$1:K$1067,MATCH('Combined Table'!$A57&amp;'Combined Table'!$B57,$A$1:$A$1067&amp;$B$1:$B$1067,0))</f>
        <v>16</v>
      </c>
      <c r="CE57" s="13">
        <f t="array" ref="CE57">INDEX('Kicks in Play'!L$1:L$1067,MATCH('Combined Table'!$A57&amp;'Combined Table'!$B57,$A$1:$A$1067&amp;$B$1:$B$1067,0))</f>
        <v>1</v>
      </c>
      <c r="CF57" s="13">
        <f t="array" ref="CF57">INDEX('Kicks in Play'!M$1:M$1067,MATCH('Combined Table'!$A57&amp;'Combined Table'!$B57,$A$1:$A$1067&amp;$B$1:$B$1067,0))</f>
        <v>6</v>
      </c>
      <c r="CG57" s="13">
        <f t="array" ref="CG57">INDEX('Kicks in Play'!N$1:N$1067,MATCH('Combined Table'!$A57&amp;'Combined Table'!$B57,$A$1:$A$1067&amp;$B$1:$B$1067,0))</f>
        <v>3</v>
      </c>
      <c r="CH57" s="13">
        <f t="array" ref="CH57">INDEX('Kicks in Play'!O$1:O$1067,MATCH('Combined Table'!$A57&amp;'Combined Table'!$B57,$A$1:$A$1067&amp;$B$1:$B$1067,0))</f>
        <v>69</v>
      </c>
      <c r="CI57" s="13">
        <f t="array" ref="CI57">INDEX('Kicks in Play'!P$1:P$1067,MATCH('Combined Table'!$A57&amp;'Combined Table'!$B57,$A$1:$A$1067&amp;$B$1:$B$1067,0))</f>
        <v>1</v>
      </c>
      <c r="CJ57" s="13">
        <f t="array" ref="CJ57">INDEX('Kicks in Play'!Q$1:Q$1067,MATCH('Combined Table'!$A57&amp;'Combined Table'!$B57,$A$1:$A$1067&amp;$B$1:$B$1067,0))</f>
        <v>25</v>
      </c>
      <c r="CK57" s="13">
        <f t="array" ref="CK57">INDEX('Kicks in Play'!R$1:R$1067,MATCH('Combined Table'!$A57&amp;'Combined Table'!$B57,$A$1:$A$1067&amp;$B$1:$B$1067,0))</f>
        <v>848</v>
      </c>
      <c r="CL57" s="1">
        <f t="array" ref="CL57">INDEX('Defence Report'!C$1:C$1067,MATCH('Combined Table'!$A57&amp;'Combined Table'!$B57,$A$1:$A$1067&amp;$B$1:$B$1067,0))</f>
        <v>102</v>
      </c>
      <c r="CM57" s="13">
        <f t="array" ref="CM57">INDEX('Defence Report'!D$1:D$1067,MATCH('Combined Table'!$A57&amp;'Combined Table'!$B57,$A$1:$A$1067&amp;$B$1:$B$1067,0))</f>
        <v>14</v>
      </c>
      <c r="CN57" s="13">
        <f t="array" ref="CN57">INDEX('Defence Report'!E$1:E$1067,MATCH('Combined Table'!$A57&amp;'Combined Table'!$B57,$A$1:$A$1067&amp;$B$1:$B$1067,0))</f>
        <v>3</v>
      </c>
      <c r="CO57" s="13">
        <f t="array" ref="CO57">INDEX('Defence Report'!F$1:F$1067,MATCH('Combined Table'!$A57&amp;'Combined Table'!$B57,$A$1:$A$1067&amp;$B$1:$B$1067,0))</f>
        <v>80</v>
      </c>
      <c r="CP57" s="13">
        <f t="array" ref="CP57">INDEX('Defence Report'!G$1:G$1067,MATCH('Combined Table'!$A57&amp;'Combined Table'!$B57,$A$1:$A$1067&amp;$B$1:$B$1067,0))</f>
        <v>22</v>
      </c>
      <c r="CQ57" s="13">
        <f t="array" ref="CQ57">INDEX('Defence Report'!H$1:H$1067,MATCH('Combined Table'!$A57&amp;'Combined Table'!$B57,$A$1:$A$1067&amp;$B$1:$B$1067,0))</f>
        <v>85.1</v>
      </c>
      <c r="CR57" s="13">
        <f t="array" ref="CR57">INDEX('Defence Report'!I$1:I$1067,MATCH('Combined Table'!$A57&amp;'Combined Table'!$B57,$A$1:$A$1067&amp;$B$1:$B$1067,0))</f>
        <v>85.7</v>
      </c>
      <c r="CS57" s="13">
        <f t="array" ref="CS57">INDEX('Defence Report'!J$1:J$1067,MATCH('Combined Table'!$A57&amp;'Combined Table'!$B57,$A$1:$A$1067&amp;$B$1:$B$1067,0))</f>
        <v>14</v>
      </c>
      <c r="CT57" s="13">
        <f t="array" ref="CT57">INDEX('Defence Report'!K$1:K$1067,MATCH('Combined Table'!$A57&amp;'Combined Table'!$B57,$A$1:$A$1067&amp;$B$1:$B$1067,0))</f>
        <v>61</v>
      </c>
      <c r="CU57" s="13">
        <f t="array" ref="CU57">INDEX('Defence Report'!L$1:L$1067,MATCH('Combined Table'!$A57&amp;'Combined Table'!$B57,$A$1:$A$1067&amp;$B$1:$B$1067,0))</f>
        <v>44</v>
      </c>
      <c r="CV57" s="13">
        <f t="array" ref="CV57">INDEX('Defence Report'!M$1:M$1067,MATCH('Combined Table'!$A57&amp;'Combined Table'!$B57,$A$1:$A$1067&amp;$B$1:$B$1067,0))</f>
        <v>63</v>
      </c>
      <c r="CW57" s="13">
        <f t="array" ref="CW57">INDEX('Defence Report'!N$1:N$1067,MATCH('Combined Table'!$A57&amp;'Combined Table'!$B57,$A$1:$A$1067&amp;$B$1:$B$1067,0))</f>
        <v>73</v>
      </c>
      <c r="CX57" s="13">
        <f t="array" ref="CX57">INDEX('Defence Report'!O$1:O$1067,MATCH('Combined Table'!$A57&amp;'Combined Table'!$B57,$A$1:$A$1067&amp;$B$1:$B$1067,0))</f>
        <v>23</v>
      </c>
      <c r="CY57" s="13">
        <f t="array" ref="CY57">INDEX('Defence Report'!P$1:P$1067,MATCH('Combined Table'!$A57&amp;'Combined Table'!$B57,$A$1:$A$1067&amp;$B$1:$B$1067,0))</f>
        <v>10</v>
      </c>
      <c r="CZ57" s="13">
        <f t="array" ref="CZ57">INDEX('Defence Report'!Q$1:Q$1067,MATCH('Combined Table'!$A57&amp;'Combined Table'!$B57,$A$1:$A$1067&amp;$B$1:$B$1067,0))</f>
        <v>33</v>
      </c>
      <c r="DA57" s="13">
        <f t="array" ref="DA57">INDEX('Defence Report'!R$1:R$1067,MATCH('Combined Table'!$A57&amp;'Combined Table'!$B57,$A$1:$A$1067&amp;$B$1:$B$1067,0))</f>
        <v>11</v>
      </c>
      <c r="DB57" s="13">
        <f t="array" ref="DB57">INDEX('Defence Report'!S$1:S$1067,MATCH('Combined Table'!$A57&amp;'Combined Table'!$B57,$A$1:$A$1067&amp;$B$1:$B$1067,0))</f>
        <v>2</v>
      </c>
      <c r="DC57" s="13">
        <f t="array" ref="DC57">INDEX('Defence Report'!T$1:T$1067,MATCH('Combined Table'!$A57&amp;'Combined Table'!$B57,$A$1:$A$1067&amp;$B$1:$B$1067,0))</f>
        <v>3</v>
      </c>
      <c r="DD57" s="13">
        <f t="array" ref="DD57">INDEX('Defence Report'!U$1:U$1067,MATCH('Combined Table'!$A57&amp;'Combined Table'!$B57,$A$1:$A$1067&amp;$B$1:$B$1067,0))</f>
        <v>13</v>
      </c>
      <c r="DE57" s="13">
        <f t="array" ref="DE57">INDEX('Defence Report'!V$1:V$1067,MATCH('Combined Table'!$A57&amp;'Combined Table'!$B57,$A$1:$A$1067&amp;$B$1:$B$1067,0))</f>
        <v>0</v>
      </c>
      <c r="DF57" s="13">
        <f t="array" ref="DF57">INDEX('Defence Report'!W$1:W$1067,MATCH('Combined Table'!$A57&amp;'Combined Table'!$B57,$A$1:$A$1067&amp;$B$1:$B$1067,0))</f>
        <v>0</v>
      </c>
      <c r="DG57" s="13">
        <f t="array" ref="DG57">INDEX('Defence Report'!X$1:X$1067,MATCH('Combined Table'!$A57&amp;'Combined Table'!$B57,$A$1:$A$1067&amp;$B$1:$B$1067,0))</f>
        <v>9</v>
      </c>
      <c r="DH57" s="1">
        <f t="array" ref="DH57">INDEX('Ruck Speed'!C$1:C$1067,MATCH('Combined Table'!$A57&amp;'Combined Table'!$B57,$A$1:$A$1067&amp;$B$1:$B$1067,0))</f>
        <v>10</v>
      </c>
      <c r="DI57" s="13">
        <f t="array" ref="DI57">INDEX('Ruck Speed'!D$1:D$1067,MATCH('Combined Table'!$A57&amp;'Combined Table'!$B57,$A$1:$A$1067&amp;$B$1:$B$1067,0))</f>
        <v>26</v>
      </c>
      <c r="DJ57" s="13">
        <f t="array" ref="DJ57">INDEX('Ruck Speed'!E$1:E$1067,MATCH('Combined Table'!$A57&amp;'Combined Table'!$B57,$A$1:$A$1067&amp;$B$1:$B$1067,0))</f>
        <v>41</v>
      </c>
      <c r="DK57" s="13">
        <f t="array" ref="DK57">INDEX('Ruck Speed'!F$1:F$1067,MATCH('Combined Table'!$A57&amp;'Combined Table'!$B57,$A$1:$A$1067&amp;$B$1:$B$1067,0))</f>
        <v>77</v>
      </c>
      <c r="DL57" s="13">
        <f t="array" ref="DL57">INDEX('Ruck Speed'!G$1:G$1067,MATCH('Combined Table'!$A57&amp;'Combined Table'!$B57,$A$1:$A$1067&amp;$B$1:$B$1067,0))</f>
        <v>53.2</v>
      </c>
      <c r="DM57" s="13">
        <f t="array" ref="DM57">INDEX('Ruck Speed'!H$1:H$1067,MATCH('Combined Table'!$A57&amp;'Combined Table'!$B57,$A$1:$A$1067&amp;$B$1:$B$1067,0))</f>
        <v>7</v>
      </c>
      <c r="DN57" s="13">
        <f t="array" ref="DN57">INDEX('Ruck Speed'!I$1:I$1067,MATCH('Combined Table'!$A57&amp;'Combined Table'!$B57,$A$1:$A$1067&amp;$B$1:$B$1067,0))</f>
        <v>6</v>
      </c>
      <c r="DO57" s="13">
        <f t="array" ref="DO57">INDEX('Ruck Speed'!J$1:J$1067,MATCH('Combined Table'!$A57&amp;'Combined Table'!$B57,$A$1:$A$1067&amp;$B$1:$B$1067,0))</f>
        <v>10</v>
      </c>
      <c r="DP57" s="13">
        <f t="array" ref="DP57">INDEX('Ruck Speed'!K$1:K$1067,MATCH('Combined Table'!$A57&amp;'Combined Table'!$B57,$A$1:$A$1067&amp;$B$1:$B$1067,0))</f>
        <v>38</v>
      </c>
      <c r="DQ57" s="13">
        <f t="array" ref="DQ57">INDEX('Ruck Speed'!L$1:L$1067,MATCH('Combined Table'!$A57&amp;'Combined Table'!$B57,$A$1:$A$1067&amp;$B$1:$B$1067,0))</f>
        <v>54</v>
      </c>
      <c r="DR57" s="13">
        <f t="array" ref="DR57">INDEX('Ruck Speed'!M$1:M$1067,MATCH('Combined Table'!$A57&amp;'Combined Table'!$B57,$A$1:$A$1067&amp;$B$1:$B$1067,0))</f>
        <v>70.400000000000006</v>
      </c>
      <c r="DS57" s="13">
        <f t="array" ref="DS57">INDEX('Ruck Speed'!N$1:N$1067,MATCH('Combined Table'!$A57&amp;'Combined Table'!$B57,$A$1:$A$1067&amp;$B$1:$B$1067,0))</f>
        <v>7</v>
      </c>
      <c r="DT57" s="1">
        <f t="array" ref="DT57">IF(ISNA(INDEX('Maul Outcomes - Attack'!C$1:C$1067,MATCH('Combined Table'!$A57&amp;'Combined Table'!$B57,'Maul Outcomes - Attack'!$A$1:$A$1067&amp;'Maul Outcomes - Attack'!$B$1:$B$1067,0))),"",INDEX('Maul Outcomes - Attack'!C$1:C$1067,MATCH('Combined Table'!$A57&amp;'Combined Table'!$B57,'Maul Outcomes - Attack'!$A$1:$A$1067&amp;'Maul Outcomes - Attack'!$B$1:$B$1067,0)))</f>
        <v>3</v>
      </c>
      <c r="DU57" s="13" t="str">
        <f t="array" ref="DU57">IF(ISNA(INDEX('Maul Outcomes - Attack'!D$1:D$1067,MATCH('Combined Table'!$A57&amp;'Combined Table'!$B57,'Maul Outcomes - Attack'!$A$1:$A$1067&amp;'Maul Outcomes - Attack'!$B$1:$B$1067,0))),"",INDEX('Maul Outcomes - Attack'!D$1:D$1067,MATCH('Combined Table'!$A57&amp;'Combined Table'!$B57,'Maul Outcomes - Attack'!$A$1:$A$1067&amp;'Maul Outcomes - Attack'!$B$1:$B$1067,0)))</f>
        <v/>
      </c>
      <c r="DV57" s="13">
        <f t="array" ref="DV57">IF(ISNA(INDEX('Maul Outcomes - Attack'!E$1:E$1067,MATCH('Combined Table'!$A57&amp;'Combined Table'!$B57,'Maul Outcomes - Attack'!$A$1:$A$1067&amp;'Maul Outcomes - Attack'!$B$1:$B$1067,0))),"",INDEX('Maul Outcomes - Attack'!E$1:E$1067,MATCH('Combined Table'!$A57&amp;'Combined Table'!$B57,'Maul Outcomes - Attack'!$A$1:$A$1067&amp;'Maul Outcomes - Attack'!$B$1:$B$1067,0)))</f>
        <v>3</v>
      </c>
      <c r="DW57" s="13">
        <f t="array" ref="DW57">IF(ISNA(INDEX('Maul Outcomes - Attack'!F$1:F$1067,MATCH('Combined Table'!$A57&amp;'Combined Table'!$B57,'Maul Outcomes - Attack'!$A$1:$A$1067&amp;'Maul Outcomes - Attack'!$B$1:$B$1067,0))),"",INDEX('Maul Outcomes - Attack'!F$1:F$1067,MATCH('Combined Table'!$A57&amp;'Combined Table'!$B57,'Maul Outcomes - Attack'!$A$1:$A$1067&amp;'Maul Outcomes - Attack'!$B$1:$B$1067,0)))</f>
        <v>1</v>
      </c>
      <c r="DX57" s="13" t="str">
        <f t="array" ref="DX57">IF(ISNA(INDEX('Maul Outcomes - Attack'!G$1:G$1067,MATCH('Combined Table'!$A57&amp;'Combined Table'!$B57,'Maul Outcomes - Attack'!$A$1:$A$1067&amp;'Maul Outcomes - Attack'!$B$1:$B$1067,0))),"",INDEX('Maul Outcomes - Attack'!G$1:G$1067,MATCH('Combined Table'!$A57&amp;'Combined Table'!$B57,'Maul Outcomes - Attack'!$A$1:$A$1067&amp;'Maul Outcomes - Attack'!$B$1:$B$1067,0)))</f>
        <v/>
      </c>
      <c r="DY57" s="13" t="str">
        <f t="array" ref="DY57">IF(ISNA(INDEX('Maul Outcomes - Attack'!H$1:H$1067,MATCH('Combined Table'!$A57&amp;'Combined Table'!$B57,'Maul Outcomes - Attack'!$A$1:$A$1067&amp;'Maul Outcomes - Attack'!$B$1:$B$1067,0))),"",INDEX('Maul Outcomes - Attack'!H$1:H$1067,MATCH('Combined Table'!$A57&amp;'Combined Table'!$B57,'Maul Outcomes - Attack'!$A$1:$A$1067&amp;'Maul Outcomes - Attack'!$B$1:$B$1067,0)))</f>
        <v/>
      </c>
      <c r="DZ57" s="13">
        <f t="array" ref="DZ57">IF(ISNA(INDEX('Maul Outcomes - Attack'!I$1:I$1067,MATCH('Combined Table'!$A57&amp;'Combined Table'!$B57,'Maul Outcomes - Attack'!$A$1:$A$1067&amp;'Maul Outcomes - Attack'!$B$1:$B$1067,0))),"",INDEX('Maul Outcomes - Attack'!I$1:I$1067,MATCH('Combined Table'!$A57&amp;'Combined Table'!$B57,'Maul Outcomes - Attack'!$A$1:$A$1067&amp;'Maul Outcomes - Attack'!$B$1:$B$1067,0)))</f>
        <v>1</v>
      </c>
      <c r="EA57" s="13">
        <f t="array" ref="EA57">IF(ISNA(INDEX('Maul Outcomes - Attack'!J$1:J$1067,MATCH('Combined Table'!$A57&amp;'Combined Table'!$B57,'Maul Outcomes - Attack'!$A$1:$A$1067&amp;'Maul Outcomes - Attack'!$B$1:$B$1067,0))),"",INDEX('Maul Outcomes - Attack'!J$1:J$1067,MATCH('Combined Table'!$A57&amp;'Combined Table'!$B57,'Maul Outcomes - Attack'!$A$1:$A$1067&amp;'Maul Outcomes - Attack'!$B$1:$B$1067,0)))</f>
        <v>4</v>
      </c>
      <c r="EB57" s="13" t="e">
        <f t="array" ref="EB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C57" s="13" t="e">
        <f t="array" ref="EC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D57" s="13" t="e">
        <f t="array" ref="ED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E57" s="13" t="e">
        <f t="array" ref="EE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F57" s="13" t="e">
        <f t="array" ref="EF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G57" s="13" t="e">
        <f t="array" ref="EG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H57" s="13" t="e">
        <f t="array" ref="EH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I57" s="13" t="e">
        <f t="array" ref="EI57">IF(ISNA(INDEX('Maul Outcomes - Attack'!#REF!,MATCH('Combined Table'!$A57&amp;'Combined Table'!$B57,'Maul Outcomes - Attack'!$A$1:$A$1067&amp;'Maul Outcomes - Attack'!$B$1:$B$1067,0))),"",INDEX('Maul Outcomes - Attack'!#REF!,MATCH('Combined Table'!$A57&amp;'Combined Table'!$B57,'Maul Outcomes - Attack'!$A$1:$A$1067&amp;'Maul Outcomes - Attack'!$B$1:$B$1067,0)))</f>
        <v>#REF!</v>
      </c>
      <c r="EJ57" s="1">
        <f t="array" ref="EJ57">IF(ISNA(INDEX('Lineout Success'!C$1:C$1067,MATCH('Combined Table'!$A57&amp;'Combined Table'!$B57,'Lineout Success'!$A$1:$A$1067&amp;'Lineout Success'!$B$1:$B$1067,0))),"",INDEX('Lineout Success'!C$1:C$1067,MATCH('Combined Table'!$A57&amp;'Combined Table'!$B57,'Lineout Success'!$A$1:$A$1067&amp;'Lineout Success'!$B$1:$B$1067,0)))</f>
        <v>10</v>
      </c>
      <c r="EK57" s="13">
        <f t="array" ref="EK57">IF(ISNA(INDEX('Lineout Success'!D$1:D$1067,MATCH('Combined Table'!$A57&amp;'Combined Table'!$B57,'Lineout Success'!$A$1:$A$1067&amp;'Lineout Success'!$B$1:$B$1067,0))),"",INDEX('Lineout Success'!D$1:D$1067,MATCH('Combined Table'!$A57&amp;'Combined Table'!$B57,'Lineout Success'!$A$1:$A$1067&amp;'Lineout Success'!$B$1:$B$1067,0)))</f>
        <v>100</v>
      </c>
      <c r="EL57" s="13" t="str">
        <f t="array" ref="EL57">IF(ISNA(INDEX('Lineout Success'!E$1:E$1067,MATCH('Combined Table'!$A57&amp;'Combined Table'!$B57,'Lineout Success'!$A$1:$A$1067&amp;'Lineout Success'!$B$1:$B$1067,0))),"",INDEX('Lineout Success'!E$1:E$1067,MATCH('Combined Table'!$A57&amp;'Combined Table'!$B57,'Lineout Success'!$A$1:$A$1067&amp;'Lineout Success'!$B$1:$B$1067,0)))</f>
        <v/>
      </c>
      <c r="EM57" s="13" t="str">
        <f t="array" ref="EM57">IF(ISNA(INDEX('Lineout Success'!F$1:F$1067,MATCH('Combined Table'!$A57&amp;'Combined Table'!$B57,'Lineout Success'!$A$1:$A$1067&amp;'Lineout Success'!$B$1:$B$1067,0))),"",INDEX('Lineout Success'!F$1:F$1067,MATCH('Combined Table'!$A57&amp;'Combined Table'!$B57,'Lineout Success'!$A$1:$A$1067&amp;'Lineout Success'!$B$1:$B$1067,0)))</f>
        <v/>
      </c>
      <c r="EN57" s="13">
        <f t="array" ref="EN57">IF(ISNA(INDEX('Lineout Success'!G$1:G$1067,MATCH('Combined Table'!$A57&amp;'Combined Table'!$B57,'Lineout Success'!$A$1:$A$1067&amp;'Lineout Success'!$B$1:$B$1067,0))),"",INDEX('Lineout Success'!G$1:G$1067,MATCH('Combined Table'!$A57&amp;'Combined Table'!$B57,'Lineout Success'!$A$1:$A$1067&amp;'Lineout Success'!$B$1:$B$1067,0)))</f>
        <v>10</v>
      </c>
      <c r="EO57" s="13">
        <f t="array" ref="EO57">IF(ISNA(INDEX('Lineout Success'!H$1:H$1067,MATCH('Combined Table'!$A57&amp;'Combined Table'!$B57,'Lineout Success'!$A$1:$A$1067&amp;'Lineout Success'!$B$1:$B$1067,0))),"",INDEX('Lineout Success'!H$1:H$1067,MATCH('Combined Table'!$A57&amp;'Combined Table'!$B57,'Lineout Success'!$A$1:$A$1067&amp;'Lineout Success'!$B$1:$B$1067,0)))</f>
        <v>2</v>
      </c>
      <c r="EP57" s="13">
        <f t="array" ref="EP57">IF(ISNA(INDEX('Lineout Success'!I$1:I$1067,MATCH('Combined Table'!$A57&amp;'Combined Table'!$B57,'Lineout Success'!$A$1:$A$1067&amp;'Lineout Success'!$B$1:$B$1067,0))),"",INDEX('Lineout Success'!I$1:I$1067,MATCH('Combined Table'!$A57&amp;'Combined Table'!$B57,'Lineout Success'!$A$1:$A$1067&amp;'Lineout Success'!$B$1:$B$1067,0)))</f>
        <v>10</v>
      </c>
      <c r="EQ57" s="13">
        <f t="array" ref="EQ57">IF(ISNA(INDEX('Lineout Success'!J$1:J$1067,MATCH('Combined Table'!$A57&amp;'Combined Table'!$B57,'Lineout Success'!$A$1:$A$1067&amp;'Lineout Success'!$B$1:$B$1067,0))),"",INDEX('Lineout Success'!J$1:J$1067,MATCH('Combined Table'!$A57&amp;'Combined Table'!$B57,'Lineout Success'!$A$1:$A$1067&amp;'Lineout Success'!$B$1:$B$1067,0)))</f>
        <v>18</v>
      </c>
      <c r="ER57" s="13">
        <f t="array" ref="ER57">IF(ISNA(INDEX('Lineout Success'!K$1:K$1067,MATCH('Combined Table'!$A57&amp;'Combined Table'!$B57,'Lineout Success'!$A$1:$A$1067&amp;'Lineout Success'!$B$1:$B$1067,0))),"",INDEX('Lineout Success'!K$1:K$1067,MATCH('Combined Table'!$A57&amp;'Combined Table'!$B57,'Lineout Success'!$A$1:$A$1067&amp;'Lineout Success'!$B$1:$B$1067,0)))</f>
        <v>90</v>
      </c>
      <c r="ES57" s="13">
        <f t="array" ref="ES57">IF(ISNA(INDEX('Lineout Success'!L$1:L$1067,MATCH('Combined Table'!$A57&amp;'Combined Table'!$B57,'Lineout Success'!$A$1:$A$1067&amp;'Lineout Success'!$B$1:$B$1067,0))),"",INDEX('Lineout Success'!L$1:L$1067,MATCH('Combined Table'!$A57&amp;'Combined Table'!$B57,'Lineout Success'!$A$1:$A$1067&amp;'Lineout Success'!$B$1:$B$1067,0)))</f>
        <v>20</v>
      </c>
      <c r="ET57" s="13">
        <f t="array" ref="ET57">IF(ISNA(INDEX('Lineout Success'!M$1:M$1067,MATCH('Combined Table'!$A57&amp;'Combined Table'!$B57,'Lineout Success'!$A$1:$A$1067&amp;'Lineout Success'!$B$1:$B$1067,0))),"",INDEX('Lineout Success'!M$1:M$1067,MATCH('Combined Table'!$A57&amp;'Combined Table'!$B57,'Lineout Success'!$A$1:$A$1067&amp;'Lineout Success'!$B$1:$B$1067,0)))</f>
        <v>12</v>
      </c>
      <c r="EU57" s="13">
        <f t="array" ref="EU57">IF(ISNA(INDEX('Lineout Success'!N$1:N$1067,MATCH('Combined Table'!$A57&amp;'Combined Table'!$B57,'Lineout Success'!$A$1:$A$1067&amp;'Lineout Success'!$B$1:$B$1067,0))),"",INDEX('Lineout Success'!N$1:N$1067,MATCH('Combined Table'!$A57&amp;'Combined Table'!$B57,'Lineout Success'!$A$1:$A$1067&amp;'Lineout Success'!$B$1:$B$1067,0)))</f>
        <v>40</v>
      </c>
      <c r="EV57" s="13">
        <f t="array" ref="EV57">IF(ISNA(INDEX('Lineout Success'!O$1:O$1067,MATCH('Combined Table'!$A57&amp;'Combined Table'!$B57,'Lineout Success'!$A$1:$A$1067&amp;'Lineout Success'!$B$1:$B$1067,0))),"",INDEX('Lineout Success'!O$1:O$1067,MATCH('Combined Table'!$A57&amp;'Combined Table'!$B57,'Lineout Success'!$A$1:$A$1067&amp;'Lineout Success'!$B$1:$B$1067,0)))</f>
        <v>18</v>
      </c>
      <c r="EW57" s="13">
        <f t="array" ref="EW57">IF(ISNA(INDEX('Lineout Success'!P$1:P$1067,MATCH('Combined Table'!$A57&amp;'Combined Table'!$B57,'Lineout Success'!$A$1:$A$1067&amp;'Lineout Success'!$B$1:$B$1067,0))),"",INDEX('Lineout Success'!P$1:P$1067,MATCH('Combined Table'!$A57&amp;'Combined Table'!$B57,'Lineout Success'!$A$1:$A$1067&amp;'Lineout Success'!$B$1:$B$1067,0)))</f>
        <v>60</v>
      </c>
      <c r="EX57" s="13">
        <f t="array" ref="EX57">IF(ISNA(INDEX('Lineout Success'!Q$1:Q$1067,MATCH('Combined Table'!$A57&amp;'Combined Table'!$B57,'Lineout Success'!$A$1:$A$1067&amp;'Lineout Success'!$B$1:$B$1067,0))),"",INDEX('Lineout Success'!Q$1:Q$1067,MATCH('Combined Table'!$A57&amp;'Combined Table'!$B57,'Lineout Success'!$A$1:$A$1067&amp;'Lineout Success'!$B$1:$B$1067,0)))</f>
        <v>30</v>
      </c>
      <c r="EY57" s="1" t="str">
        <f t="array" ref="EY57">IF(ISNA(INDEX('Lineout Throwing'!C$1:C$1067,MATCH('Combined Table'!$A57&amp;'Combined Table'!$B57,'Lineout Throwing'!$A$1:$A$1067&amp;'Lineout Throwing'!$B$1:$B$1067,0))),"",INDEX('Lineout Throwing'!C$1:C$1067,MATCH('Combined Table'!$A57&amp;'Combined Table'!$B57,'Lineout Throwing'!$A$1:$A$1067&amp;'Lineout Throwing'!$B$1:$B$1067,0)))</f>
        <v/>
      </c>
      <c r="EZ57" s="13" t="str">
        <f t="array" ref="EZ57">IF(ISNA(INDEX('Lineout Throwing'!D$1:D$1067,MATCH('Combined Table'!$A57&amp;'Combined Table'!$B57,'Lineout Throwing'!$A$1:$A$1067&amp;'Lineout Throwing'!$B$1:$B$1067,0))),"",INDEX('Lineout Throwing'!D$1:D$1067,MATCH('Combined Table'!$A57&amp;'Combined Table'!$B57,'Lineout Throwing'!$A$1:$A$1067&amp;'Lineout Throwing'!$B$1:$B$1067,0)))</f>
        <v/>
      </c>
      <c r="FA57" s="13" t="str">
        <f t="array" ref="FA57">IF(ISNA(INDEX('Lineout Throwing'!E$1:E$1067,MATCH('Combined Table'!$A57&amp;'Combined Table'!$B57,'Lineout Throwing'!$A$1:$A$1067&amp;'Lineout Throwing'!$B$1:$B$1067,0))),"",INDEX('Lineout Throwing'!E$1:E$1067,MATCH('Combined Table'!$A57&amp;'Combined Table'!$B57,'Lineout Throwing'!$A$1:$A$1067&amp;'Lineout Throwing'!$B$1:$B$1067,0)))</f>
        <v/>
      </c>
      <c r="FB57" s="13" t="str">
        <f t="array" ref="FB57">IF(ISNA(INDEX('Lineout Throwing'!F$1:F$1067,MATCH('Combined Table'!$A57&amp;'Combined Table'!$B57,'Lineout Throwing'!$A$1:$A$1067&amp;'Lineout Throwing'!$B$1:$B$1067,0))),"",INDEX('Lineout Throwing'!F$1:F$1067,MATCH('Combined Table'!$A57&amp;'Combined Table'!$B57,'Lineout Throwing'!$A$1:$A$1067&amp;'Lineout Throwing'!$B$1:$B$1067,0)))</f>
        <v/>
      </c>
      <c r="FC57" s="13">
        <f t="array" ref="FC57">IF(ISNA(INDEX('Lineout Throwing'!G$1:G$1067,MATCH('Combined Table'!$A57&amp;'Combined Table'!$B57,'Lineout Throwing'!$A$1:$A$1067&amp;'Lineout Throwing'!$B$1:$B$1067,0))),"",INDEX('Lineout Throwing'!G$1:G$1067,MATCH('Combined Table'!$A57&amp;'Combined Table'!$B57,'Lineout Throwing'!$A$1:$A$1067&amp;'Lineout Throwing'!$B$1:$B$1067,0)))</f>
        <v>1</v>
      </c>
      <c r="FD57" s="13">
        <f t="array" ref="FD57">IF(ISNA(INDEX('Lineout Throwing'!H$1:H$1067,MATCH('Combined Table'!$A57&amp;'Combined Table'!$B57,'Lineout Throwing'!$A$1:$A$1067&amp;'Lineout Throwing'!$B$1:$B$1067,0))),"",INDEX('Lineout Throwing'!H$1:H$1067,MATCH('Combined Table'!$A57&amp;'Combined Table'!$B57,'Lineout Throwing'!$A$1:$A$1067&amp;'Lineout Throwing'!$B$1:$B$1067,0)))</f>
        <v>11.1</v>
      </c>
      <c r="FE57" s="13">
        <f t="array" ref="FE57">IF(ISNA(INDEX('Lineout Throwing'!I$1:I$1067,MATCH('Combined Table'!$A57&amp;'Combined Table'!$B57,'Lineout Throwing'!$A$1:$A$1067&amp;'Lineout Throwing'!$B$1:$B$1067,0))),"",INDEX('Lineout Throwing'!I$1:I$1067,MATCH('Combined Table'!$A57&amp;'Combined Table'!$B57,'Lineout Throwing'!$A$1:$A$1067&amp;'Lineout Throwing'!$B$1:$B$1067,0)))</f>
        <v>2</v>
      </c>
      <c r="FF57" s="13">
        <f t="array" ref="FF57">IF(ISNA(INDEX('Lineout Throwing'!J$1:J$1067,MATCH('Combined Table'!$A57&amp;'Combined Table'!$B57,'Lineout Throwing'!$A$1:$A$1067&amp;'Lineout Throwing'!$B$1:$B$1067,0))),"",INDEX('Lineout Throwing'!J$1:J$1067,MATCH('Combined Table'!$A57&amp;'Combined Table'!$B57,'Lineout Throwing'!$A$1:$A$1067&amp;'Lineout Throwing'!$B$1:$B$1067,0)))</f>
        <v>22.2</v>
      </c>
      <c r="FG57" s="13">
        <f t="array" ref="FG57">IF(ISNA(INDEX('Lineout Throwing'!K$1:K$1067,MATCH('Combined Table'!$A57&amp;'Combined Table'!$B57,'Lineout Throwing'!$A$1:$A$1067&amp;'Lineout Throwing'!$B$1:$B$1067,0))),"",INDEX('Lineout Throwing'!K$1:K$1067,MATCH('Combined Table'!$A57&amp;'Combined Table'!$B57,'Lineout Throwing'!$A$1:$A$1067&amp;'Lineout Throwing'!$B$1:$B$1067,0)))</f>
        <v>1</v>
      </c>
      <c r="FH57" s="13">
        <f t="array" ref="FH57">IF(ISNA(INDEX('Lineout Throwing'!L$1:L$1067,MATCH('Combined Table'!$A57&amp;'Combined Table'!$B57,'Lineout Throwing'!$A$1:$A$1067&amp;'Lineout Throwing'!$B$1:$B$1067,0))),"",INDEX('Lineout Throwing'!L$1:L$1067,MATCH('Combined Table'!$A57&amp;'Combined Table'!$B57,'Lineout Throwing'!$A$1:$A$1067&amp;'Lineout Throwing'!$B$1:$B$1067,0)))</f>
        <v>11.1</v>
      </c>
      <c r="FI57" s="13">
        <f t="array" ref="FI57">IF(ISNA(INDEX('Lineout Throwing'!M$1:M$1067,MATCH('Combined Table'!$A57&amp;'Combined Table'!$B57,'Lineout Throwing'!$A$1:$A$1067&amp;'Lineout Throwing'!$B$1:$B$1067,0))),"",INDEX('Lineout Throwing'!M$1:M$1067,MATCH('Combined Table'!$A57&amp;'Combined Table'!$B57,'Lineout Throwing'!$A$1:$A$1067&amp;'Lineout Throwing'!$B$1:$B$1067,0)))</f>
        <v>5</v>
      </c>
      <c r="FJ57" s="13">
        <f t="array" ref="FJ57">IF(ISNA(INDEX('Lineout Throwing'!N$1:N$1067,MATCH('Combined Table'!$A57&amp;'Combined Table'!$B57,'Lineout Throwing'!$A$1:$A$1067&amp;'Lineout Throwing'!$B$1:$B$1067,0))),"",INDEX('Lineout Throwing'!N$1:N$1067,MATCH('Combined Table'!$A57&amp;'Combined Table'!$B57,'Lineout Throwing'!$A$1:$A$1067&amp;'Lineout Throwing'!$B$1:$B$1067,0)))</f>
        <v>55.6</v>
      </c>
      <c r="FK57" s="13" t="str">
        <f t="array" ref="FK57">IF(ISNA(INDEX('Lineout Throwing'!O$1:O$1067,MATCH('Combined Table'!$A57&amp;'Combined Table'!$B57,'Lineout Throwing'!$A$1:$A$1067&amp;'Lineout Throwing'!$B$1:$B$1067,0))),"",INDEX('Lineout Throwing'!O$1:O$1067,MATCH('Combined Table'!$A57&amp;'Combined Table'!$B57,'Lineout Throwing'!$A$1:$A$1067&amp;'Lineout Throwing'!$B$1:$B$1067,0)))</f>
        <v/>
      </c>
      <c r="FL57" s="13" t="str">
        <f t="array" ref="FL57">IF(ISNA(INDEX('Lineout Throwing'!P$1:P$1067,MATCH('Combined Table'!$A57&amp;'Combined Table'!$B57,'Lineout Throwing'!$A$1:$A$1067&amp;'Lineout Throwing'!$B$1:$B$1067,0))),"",INDEX('Lineout Throwing'!P$1:P$1067,MATCH('Combined Table'!$A57&amp;'Combined Table'!$B57,'Lineout Throwing'!$A$1:$A$1067&amp;'Lineout Throwing'!$B$1:$B$1067,0)))</f>
        <v/>
      </c>
      <c r="FM57" s="13">
        <f t="array" ref="FM57">IF(ISNA(INDEX('Lineout Throwing'!Q$1:Q$1067,MATCH('Combined Table'!$A57&amp;'Combined Table'!$B57,'Lineout Throwing'!$A$1:$A$1067&amp;'Lineout Throwing'!$B$1:$B$1067,0))),"",INDEX('Lineout Throwing'!Q$1:Q$1067,MATCH('Combined Table'!$A57&amp;'Combined Table'!$B57,'Lineout Throwing'!$A$1:$A$1067&amp;'Lineout Throwing'!$B$1:$B$1067,0)))</f>
        <v>1</v>
      </c>
      <c r="FN57" s="13">
        <f t="array" ref="FN57">IF(ISNA(INDEX('Lineout Throwing'!R$1:R$1067,MATCH('Combined Table'!$A57&amp;'Combined Table'!$B57,'Lineout Throwing'!$A$1:$A$1067&amp;'Lineout Throwing'!$B$1:$B$1067,0))),"",INDEX('Lineout Throwing'!R$1:R$1067,MATCH('Combined Table'!$A57&amp;'Combined Table'!$B57,'Lineout Throwing'!$A$1:$A$1067&amp;'Lineout Throwing'!$B$1:$B$1067,0)))</f>
        <v>11.1</v>
      </c>
      <c r="FO57" s="13">
        <f t="array" ref="FO57">IF(ISNA(INDEX('Lineout Throwing'!S$1:S$1067,MATCH('Combined Table'!$A57&amp;'Combined Table'!$B57,'Lineout Throwing'!$A$1:$A$1067&amp;'Lineout Throwing'!$B$1:$B$1067,0))),"",INDEX('Lineout Throwing'!S$1:S$1067,MATCH('Combined Table'!$A57&amp;'Combined Table'!$B57,'Lineout Throwing'!$A$1:$A$1067&amp;'Lineout Throwing'!$B$1:$B$1067,0)))</f>
        <v>9</v>
      </c>
      <c r="FP57" s="13">
        <f t="array" ref="FP57">IF(ISNA(INDEX('Lineout Throwing'!T$1:T$1067,MATCH('Combined Table'!$A57&amp;'Combined Table'!$B57,'Lineout Throwing'!$A$1:$A$1067&amp;'Lineout Throwing'!$B$1:$B$1067,0))),"",INDEX('Lineout Throwing'!T$1:T$1067,MATCH('Combined Table'!$A57&amp;'Combined Table'!$B57,'Lineout Throwing'!$A$1:$A$1067&amp;'Lineout Throwing'!$B$1:$B$1067,0)))</f>
        <v>10</v>
      </c>
      <c r="FQ57" s="13">
        <f t="array" ref="FQ57">IF(ISNA(INDEX('Lineout Throwing'!U$1:U$1067,MATCH('Combined Table'!$A57&amp;'Combined Table'!$B57,'Lineout Throwing'!$A$1:$A$1067&amp;'Lineout Throwing'!$B$1:$B$1067,0))),"",INDEX('Lineout Throwing'!U$1:U$1067,MATCH('Combined Table'!$A57&amp;'Combined Table'!$B57,'Lineout Throwing'!$A$1:$A$1067&amp;'Lineout Throwing'!$B$1:$B$1067,0)))</f>
        <v>100</v>
      </c>
      <c r="FR57" s="13" t="str">
        <f t="array" ref="FR57">IF(ISNA(INDEX('Lineout Throwing'!V$1:V$1067,MATCH('Combined Table'!$A57&amp;'Combined Table'!$B57,'Lineout Throwing'!$A$1:$A$1067&amp;'Lineout Throwing'!$B$1:$B$1067,0))),"",INDEX('Lineout Throwing'!V$1:V$1067,MATCH('Combined Table'!$A57&amp;'Combined Table'!$B57,'Lineout Throwing'!$A$1:$A$1067&amp;'Lineout Throwing'!$B$1:$B$1067,0)))</f>
        <v/>
      </c>
      <c r="FS57" s="13" t="str">
        <f t="array" ref="FS57">IF(ISNA(INDEX('Lineout Throwing'!W$1:W$1067,MATCH('Combined Table'!$A57&amp;'Combined Table'!$B57,'Lineout Throwing'!$A$1:$A$1067&amp;'Lineout Throwing'!$B$1:$B$1067,0))),"",INDEX('Lineout Throwing'!W$1:W$1067,MATCH('Combined Table'!$A57&amp;'Combined Table'!$B57,'Lineout Throwing'!$A$1:$A$1067&amp;'Lineout Throwing'!$B$1:$B$1067,0)))</f>
        <v/>
      </c>
      <c r="FT57" s="1">
        <f t="array" ref="FT57">IF(ISNA(INDEX('Scrum Own Feed'!C$1:C$1067,MATCH('Combined Table'!$A57&amp;'Combined Table'!$B57,'Scrum Own Feed'!$A$1:$A$1067&amp;'Scrum Own Feed'!$B$1:$B$1067,0))),"",INDEX('Scrum Own Feed'!C$1:C$1067,MATCH('Combined Table'!$A57&amp;'Combined Table'!$B57,'Scrum Own Feed'!$A$1:$A$1067&amp;'Scrum Own Feed'!$B$1:$B$1067,0)))</f>
        <v>2</v>
      </c>
      <c r="FU57" s="13">
        <f t="array" ref="FU57">IF(ISNA(INDEX('Scrum Own Feed'!D$1:D$1067,MATCH('Combined Table'!$A57&amp;'Combined Table'!$B57,'Scrum Own Feed'!$A$1:$A$1067&amp;'Scrum Own Feed'!$B$1:$B$1067,0))),"",INDEX('Scrum Own Feed'!D$1:D$1067,MATCH('Combined Table'!$A57&amp;'Combined Table'!$B57,'Scrum Own Feed'!$A$1:$A$1067&amp;'Scrum Own Feed'!$B$1:$B$1067,0)))</f>
        <v>66.7</v>
      </c>
      <c r="FV57" s="13">
        <f t="array" ref="FV57">IF(ISNA(INDEX('Scrum Own Feed'!E$1:E$1067,MATCH('Combined Table'!$A57&amp;'Combined Table'!$B57,'Scrum Own Feed'!$A$1:$A$1067&amp;'Scrum Own Feed'!$B$1:$B$1067,0))),"",INDEX('Scrum Own Feed'!E$1:E$1067,MATCH('Combined Table'!$A57&amp;'Combined Table'!$B57,'Scrum Own Feed'!$A$1:$A$1067&amp;'Scrum Own Feed'!$B$1:$B$1067,0)))</f>
        <v>1</v>
      </c>
      <c r="FW57" s="13" t="str">
        <f t="array" ref="FW57">IF(ISNA(INDEX('Scrum Own Feed'!F$1:F$1067,MATCH('Combined Table'!$A57&amp;'Combined Table'!$B57,'Scrum Own Feed'!$A$1:$A$1067&amp;'Scrum Own Feed'!$B$1:$B$1067,0))),"",INDEX('Scrum Own Feed'!F$1:F$1067,MATCH('Combined Table'!$A57&amp;'Combined Table'!$B57,'Scrum Own Feed'!$A$1:$A$1067&amp;'Scrum Own Feed'!$B$1:$B$1067,0)))</f>
        <v/>
      </c>
      <c r="FX57" s="13" t="str">
        <f t="array" ref="FX57">IF(ISNA(INDEX('Scrum Own Feed'!G$1:G$1067,MATCH('Combined Table'!$A57&amp;'Combined Table'!$B57,'Scrum Own Feed'!$A$1:$A$1067&amp;'Scrum Own Feed'!$B$1:$B$1067,0))),"",INDEX('Scrum Own Feed'!G$1:G$1067,MATCH('Combined Table'!$A57&amp;'Combined Table'!$B57,'Scrum Own Feed'!$A$1:$A$1067&amp;'Scrum Own Feed'!$B$1:$B$1067,0)))</f>
        <v/>
      </c>
      <c r="FY57" s="13">
        <f t="array" ref="FY57">IF(ISNA(INDEX('Scrum Own Feed'!H$1:H$1067,MATCH('Combined Table'!$A57&amp;'Combined Table'!$B57,'Scrum Own Feed'!$A$1:$A$1067&amp;'Scrum Own Feed'!$B$1:$B$1067,0))),"",INDEX('Scrum Own Feed'!H$1:H$1067,MATCH('Combined Table'!$A57&amp;'Combined Table'!$B57,'Scrum Own Feed'!$A$1:$A$1067&amp;'Scrum Own Feed'!$B$1:$B$1067,0)))</f>
        <v>3</v>
      </c>
      <c r="FZ57" s="13">
        <f t="array" ref="FZ57">IF(ISNA(INDEX('Scrum Own Feed'!I$1:I$1067,MATCH('Combined Table'!$A57&amp;'Combined Table'!$B57,'Scrum Own Feed'!$A$1:$A$1067&amp;'Scrum Own Feed'!$B$1:$B$1067,0))),"",INDEX('Scrum Own Feed'!I$1:I$1067,MATCH('Combined Table'!$A57&amp;'Combined Table'!$B57,'Scrum Own Feed'!$A$1:$A$1067&amp;'Scrum Own Feed'!$B$1:$B$1067,0)))</f>
        <v>100</v>
      </c>
      <c r="GA57" s="13" t="str">
        <f t="array" ref="GA57">IF(ISNA(INDEX('Scrum Own Feed'!J$1:J$1067,MATCH('Combined Table'!$A57&amp;'Combined Table'!$B57,'Scrum Own Feed'!$A$1:$A$1067&amp;'Scrum Own Feed'!$B$1:$B$1067,0))),"",INDEX('Scrum Own Feed'!J$1:J$1067,MATCH('Combined Table'!$A57&amp;'Combined Table'!$B57,'Scrum Own Feed'!$A$1:$A$1067&amp;'Scrum Own Feed'!$B$1:$B$1067,0)))</f>
        <v/>
      </c>
      <c r="GB57" s="13" t="str">
        <f t="array" ref="GB57">IF(ISNA(INDEX('Scrum Own Feed'!K$1:K$1067,MATCH('Combined Table'!$A57&amp;'Combined Table'!$B57,'Scrum Own Feed'!$A$1:$A$1067&amp;'Scrum Own Feed'!$B$1:$B$1067,0))),"",INDEX('Scrum Own Feed'!K$1:K$1067,MATCH('Combined Table'!$A57&amp;'Combined Table'!$B57,'Scrum Own Feed'!$A$1:$A$1067&amp;'Scrum Own Feed'!$B$1:$B$1067,0)))</f>
        <v/>
      </c>
      <c r="GC57" s="13" t="str">
        <f t="array" ref="GC57">IF(ISNA(INDEX('Scrum Own Feed'!L$1:L$1067,MATCH('Combined Table'!$A57&amp;'Combined Table'!$B57,'Scrum Own Feed'!$A$1:$A$1067&amp;'Scrum Own Feed'!$B$1:$B$1067,0))),"",INDEX('Scrum Own Feed'!L$1:L$1067,MATCH('Combined Table'!$A57&amp;'Combined Table'!$B57,'Scrum Own Feed'!$A$1:$A$1067&amp;'Scrum Own Feed'!$B$1:$B$1067,0)))</f>
        <v/>
      </c>
      <c r="GD57" s="13" t="str">
        <f t="array" ref="GD57">IF(ISNA(INDEX('Scrum Own Feed'!M$1:M$1067,MATCH('Combined Table'!$A57&amp;'Combined Table'!$B57,'Scrum Own Feed'!$A$1:$A$1067&amp;'Scrum Own Feed'!$B$1:$B$1067,0))),"",INDEX('Scrum Own Feed'!M$1:M$1067,MATCH('Combined Table'!$A57&amp;'Combined Table'!$B57,'Scrum Own Feed'!$A$1:$A$1067&amp;'Scrum Own Feed'!$B$1:$B$1067,0)))</f>
        <v/>
      </c>
      <c r="GE57" s="13" t="str">
        <f t="array" ref="GE57">IF(ISNA(INDEX('Scrum Own Feed'!N$1:N$1067,MATCH('Combined Table'!$A57&amp;'Combined Table'!$B57,'Scrum Own Feed'!$A$1:$A$1067&amp;'Scrum Own Feed'!$B$1:$B$1067,0))),"",INDEX('Scrum Own Feed'!N$1:N$1067,MATCH('Combined Table'!$A57&amp;'Combined Table'!$B57,'Scrum Own Feed'!$A$1:$A$1067&amp;'Scrum Own Feed'!$B$1:$B$1067,0)))</f>
        <v/>
      </c>
      <c r="GF57" s="13" t="str">
        <f t="array" ref="GF57">IF(ISNA(INDEX('Scrum Own Feed'!O$1:O$1067,MATCH('Combined Table'!$A57&amp;'Combined Table'!$B57,'Scrum Own Feed'!$A$1:$A$1067&amp;'Scrum Own Feed'!$B$1:$B$1067,0))),"",INDEX('Scrum Own Feed'!O$1:O$1067,MATCH('Combined Table'!$A57&amp;'Combined Table'!$B57,'Scrum Own Feed'!$A$1:$A$1067&amp;'Scrum Own Feed'!$B$1:$B$1067,0)))</f>
        <v/>
      </c>
      <c r="GG57" s="13" t="str">
        <f t="array" ref="GG57">IF(ISNA(INDEX('Scrum Own Feed'!P$1:P$1067,MATCH('Combined Table'!$A57&amp;'Combined Table'!$B57,'Scrum Own Feed'!$A$1:$A$1067&amp;'Scrum Own Feed'!$B$1:$B$1067,0))),"",INDEX('Scrum Own Feed'!P$1:P$1067,MATCH('Combined Table'!$A57&amp;'Combined Table'!$B57,'Scrum Own Feed'!$A$1:$A$1067&amp;'Scrum Own Feed'!$B$1:$B$1067,0)))</f>
        <v/>
      </c>
      <c r="GH57" s="13">
        <f t="array" ref="GH57">IF(ISNA(INDEX('Scrum Own Feed'!Q$1:Q$1067,MATCH('Combined Table'!$A57&amp;'Combined Table'!$B57,'Scrum Own Feed'!$A$1:$A$1067&amp;'Scrum Own Feed'!$B$1:$B$1067,0))),"",INDEX('Scrum Own Feed'!Q$1:Q$1067,MATCH('Combined Table'!$A57&amp;'Combined Table'!$B57,'Scrum Own Feed'!$A$1:$A$1067&amp;'Scrum Own Feed'!$B$1:$B$1067,0)))</f>
        <v>3</v>
      </c>
      <c r="GI57" s="1">
        <f t="array" ref="GI57">IF(ISNA(INDEX('Scrum Opp Feed'!C$1:C$1067,MATCH('Combined Table'!$A57&amp;'Combined Table'!$B57,'Scrum Opp Feed'!$A$1:$A$1067&amp;'Scrum Opp Feed'!$B$1:$B$1067,0))),"",INDEX('Scrum Opp Feed'!C$1:C$1067,MATCH('Combined Table'!$A57&amp;'Combined Table'!$B57,'Scrum Opp Feed'!$A$1:$A$1067&amp;'Scrum Opp Feed'!$B$1:$B$1067,0)))</f>
        <v>2</v>
      </c>
      <c r="GJ57" s="13">
        <f t="array" ref="GJ57">IF(ISNA(INDEX('Scrum Opp Feed'!D$1:D$1067,MATCH('Combined Table'!$A57&amp;'Combined Table'!$B57,'Scrum Opp Feed'!$A$1:$A$1067&amp;'Scrum Opp Feed'!$B$1:$B$1067,0))),"",INDEX('Scrum Opp Feed'!D$1:D$1067,MATCH('Combined Table'!$A57&amp;'Combined Table'!$B57,'Scrum Opp Feed'!$A$1:$A$1067&amp;'Scrum Opp Feed'!$B$1:$B$1067,0)))</f>
        <v>33.299999999999997</v>
      </c>
      <c r="GK57" s="13" t="str">
        <f t="array" ref="GK57">IF(ISNA(INDEX('Scrum Opp Feed'!E$1:E$1067,MATCH('Combined Table'!$A57&amp;'Combined Table'!$B57,'Scrum Opp Feed'!$A$1:$A$1067&amp;'Scrum Opp Feed'!$B$1:$B$1067,0))),"",INDEX('Scrum Opp Feed'!E$1:E$1067,MATCH('Combined Table'!$A57&amp;'Combined Table'!$B57,'Scrum Opp Feed'!$A$1:$A$1067&amp;'Scrum Opp Feed'!$B$1:$B$1067,0)))</f>
        <v/>
      </c>
      <c r="GL57" s="13" t="str">
        <f t="array" ref="GL57">IF(ISNA(INDEX('Scrum Opp Feed'!F$1:F$1067,MATCH('Combined Table'!$A57&amp;'Combined Table'!$B57,'Scrum Opp Feed'!$A$1:$A$1067&amp;'Scrum Opp Feed'!$B$1:$B$1067,0))),"",INDEX('Scrum Opp Feed'!F$1:F$1067,MATCH('Combined Table'!$A57&amp;'Combined Table'!$B57,'Scrum Opp Feed'!$A$1:$A$1067&amp;'Scrum Opp Feed'!$B$1:$B$1067,0)))</f>
        <v/>
      </c>
      <c r="GM57" s="13">
        <f t="array" ref="GM57">IF(ISNA(INDEX('Scrum Opp Feed'!G$1:G$1067,MATCH('Combined Table'!$A57&amp;'Combined Table'!$B57,'Scrum Opp Feed'!$A$1:$A$1067&amp;'Scrum Opp Feed'!$B$1:$B$1067,0))),"",INDEX('Scrum Opp Feed'!G$1:G$1067,MATCH('Combined Table'!$A57&amp;'Combined Table'!$B57,'Scrum Opp Feed'!$A$1:$A$1067&amp;'Scrum Opp Feed'!$B$1:$B$1067,0)))</f>
        <v>1</v>
      </c>
      <c r="GN57" s="13">
        <f t="array" ref="GN57">IF(ISNA(INDEX('Scrum Opp Feed'!H$1:H$1067,MATCH('Combined Table'!$A57&amp;'Combined Table'!$B57,'Scrum Opp Feed'!$A$1:$A$1067&amp;'Scrum Opp Feed'!$B$1:$B$1067,0))),"",INDEX('Scrum Opp Feed'!H$1:H$1067,MATCH('Combined Table'!$A57&amp;'Combined Table'!$B57,'Scrum Opp Feed'!$A$1:$A$1067&amp;'Scrum Opp Feed'!$B$1:$B$1067,0)))</f>
        <v>3</v>
      </c>
      <c r="GO57" s="13">
        <f t="array" ref="GO57">IF(ISNA(INDEX('Scrum Opp Feed'!I$1:I$1067,MATCH('Combined Table'!$A57&amp;'Combined Table'!$B57,'Scrum Opp Feed'!$A$1:$A$1067&amp;'Scrum Opp Feed'!$B$1:$B$1067,0))),"",INDEX('Scrum Opp Feed'!I$1:I$1067,MATCH('Combined Table'!$A57&amp;'Combined Table'!$B57,'Scrum Opp Feed'!$A$1:$A$1067&amp;'Scrum Opp Feed'!$B$1:$B$1067,0)))</f>
        <v>50</v>
      </c>
      <c r="GP57" s="13">
        <f t="array" ref="GP57">IF(ISNA(INDEX('Scrum Opp Feed'!J$1:J$1067,MATCH('Combined Table'!$A57&amp;'Combined Table'!$B57,'Scrum Opp Feed'!$A$1:$A$1067&amp;'Scrum Opp Feed'!$B$1:$B$1067,0))),"",INDEX('Scrum Opp Feed'!J$1:J$1067,MATCH('Combined Table'!$A57&amp;'Combined Table'!$B57,'Scrum Opp Feed'!$A$1:$A$1067&amp;'Scrum Opp Feed'!$B$1:$B$1067,0)))</f>
        <v>2</v>
      </c>
      <c r="GQ57" s="13">
        <f t="array" ref="GQ57">IF(ISNA(INDEX('Scrum Opp Feed'!K$1:K$1067,MATCH('Combined Table'!$A57&amp;'Combined Table'!$B57,'Scrum Opp Feed'!$A$1:$A$1067&amp;'Scrum Opp Feed'!$B$1:$B$1067,0))),"",INDEX('Scrum Opp Feed'!K$1:K$1067,MATCH('Combined Table'!$A57&amp;'Combined Table'!$B57,'Scrum Opp Feed'!$A$1:$A$1067&amp;'Scrum Opp Feed'!$B$1:$B$1067,0)))</f>
        <v>33.299999999999997</v>
      </c>
      <c r="GR57" s="13">
        <f t="array" ref="GR57">IF(ISNA(INDEX('Scrum Opp Feed'!L$1:L$1067,MATCH('Combined Table'!$A57&amp;'Combined Table'!$B57,'Scrum Opp Feed'!$A$1:$A$1067&amp;'Scrum Opp Feed'!$B$1:$B$1067,0))),"",INDEX('Scrum Opp Feed'!L$1:L$1067,MATCH('Combined Table'!$A57&amp;'Combined Table'!$B57,'Scrum Opp Feed'!$A$1:$A$1067&amp;'Scrum Opp Feed'!$B$1:$B$1067,0)))</f>
        <v>1</v>
      </c>
      <c r="GS57" s="13" t="str">
        <f t="array" ref="GS57">IF(ISNA(INDEX('Scrum Opp Feed'!M$1:M$1067,MATCH('Combined Table'!$A57&amp;'Combined Table'!$B57,'Scrum Opp Feed'!$A$1:$A$1067&amp;'Scrum Opp Feed'!$B$1:$B$1067,0))),"",INDEX('Scrum Opp Feed'!M$1:M$1067,MATCH('Combined Table'!$A57&amp;'Combined Table'!$B57,'Scrum Opp Feed'!$A$1:$A$1067&amp;'Scrum Opp Feed'!$B$1:$B$1067,0)))</f>
        <v/>
      </c>
      <c r="GT57" s="13" t="str">
        <f t="array" ref="GT57">IF(ISNA(INDEX('Scrum Opp Feed'!N$1:N$1067,MATCH('Combined Table'!$A57&amp;'Combined Table'!$B57,'Scrum Opp Feed'!$A$1:$A$1067&amp;'Scrum Opp Feed'!$B$1:$B$1067,0))),"",INDEX('Scrum Opp Feed'!N$1:N$1067,MATCH('Combined Table'!$A57&amp;'Combined Table'!$B57,'Scrum Opp Feed'!$A$1:$A$1067&amp;'Scrum Opp Feed'!$B$1:$B$1067,0)))</f>
        <v/>
      </c>
      <c r="GU57" s="13">
        <f t="array" ref="GU57">IF(ISNA(INDEX('Scrum Opp Feed'!O$1:O$1067,MATCH('Combined Table'!$A57&amp;'Combined Table'!$B57,'Scrum Opp Feed'!$A$1:$A$1067&amp;'Scrum Opp Feed'!$B$1:$B$1067,0))),"",INDEX('Scrum Opp Feed'!O$1:O$1067,MATCH('Combined Table'!$A57&amp;'Combined Table'!$B57,'Scrum Opp Feed'!$A$1:$A$1067&amp;'Scrum Opp Feed'!$B$1:$B$1067,0)))</f>
        <v>3</v>
      </c>
      <c r="GV57" s="13">
        <f t="array" ref="GV57">IF(ISNA(INDEX('Scrum Opp Feed'!P$1:P$1067,MATCH('Combined Table'!$A57&amp;'Combined Table'!$B57,'Scrum Opp Feed'!$A$1:$A$1067&amp;'Scrum Opp Feed'!$B$1:$B$1067,0))),"",INDEX('Scrum Opp Feed'!P$1:P$1067,MATCH('Combined Table'!$A57&amp;'Combined Table'!$B57,'Scrum Opp Feed'!$A$1:$A$1067&amp;'Scrum Opp Feed'!$B$1:$B$1067,0)))</f>
        <v>50</v>
      </c>
      <c r="GW57" s="13">
        <f t="array" ref="GW57">IF(ISNA(INDEX('Scrum Opp Feed'!Q$1:Q$1067,MATCH('Combined Table'!$A57&amp;'Combined Table'!$B57,'Scrum Opp Feed'!$A$1:$A$1067&amp;'Scrum Opp Feed'!$B$1:$B$1067,0))),"",INDEX('Scrum Opp Feed'!Q$1:Q$1067,MATCH('Combined Table'!$A57&amp;'Combined Table'!$B57,'Scrum Opp Feed'!$A$1:$A$1067&amp;'Scrum Opp Feed'!$B$1:$B$1067,0)))</f>
        <v>6</v>
      </c>
      <c r="GX57" s="1">
        <f t="array" ref="GX57">IF(ISNA(INDEX('Restart 50m'!C$1:C$1067,MATCH('Combined Table'!$A57&amp;'Combined Table'!$B57,'Restart 50m'!$A$1:$A$1067&amp;'Restart 50m'!$B$1:$B$1067,0))),"",INDEX('Restart 50m'!C$1:C$1067,MATCH('Combined Table'!$A57&amp;'Combined Table'!$B57,'Restart 50m'!$A$1:$A$1067&amp;'Restart 50m'!$B$1:$B$1067,0)))</f>
        <v>3</v>
      </c>
      <c r="GY57" s="13" t="str">
        <f t="array" ref="GY57">IF(ISNA(INDEX('Restart 50m'!D$1:D$1067,MATCH('Combined Table'!$A57&amp;'Combined Table'!$B57,'Restart 50m'!$A$1:$A$1067&amp;'Restart 50m'!$B$1:$B$1067,0))),"",INDEX('Restart 50m'!D$1:D$1067,MATCH('Combined Table'!$A57&amp;'Combined Table'!$B57,'Restart 50m'!$A$1:$A$1067&amp;'Restart 50m'!$B$1:$B$1067,0)))</f>
        <v/>
      </c>
      <c r="GZ57" s="13">
        <f t="array" ref="GZ57">IF(ISNA(INDEX('Restart 50m'!E$1:E$1067,MATCH('Combined Table'!$A57&amp;'Combined Table'!$B57,'Restart 50m'!$A$1:$A$1067&amp;'Restart 50m'!$B$1:$B$1067,0))),"",INDEX('Restart 50m'!E$1:E$1067,MATCH('Combined Table'!$A57&amp;'Combined Table'!$B57,'Restart 50m'!$A$1:$A$1067&amp;'Restart 50m'!$B$1:$B$1067,0)))</f>
        <v>3</v>
      </c>
      <c r="HA57" s="13">
        <f t="array" ref="HA57">IF(ISNA(INDEX('Restart 50m'!F$1:F$1067,MATCH('Combined Table'!$A57&amp;'Combined Table'!$B57,'Restart 50m'!$A$1:$A$1067&amp;'Restart 50m'!$B$1:$B$1067,0))),"",INDEX('Restart 50m'!F$1:F$1067,MATCH('Combined Table'!$A57&amp;'Combined Table'!$B57,'Restart 50m'!$A$1:$A$1067&amp;'Restart 50m'!$B$1:$B$1067,0)))</f>
        <v>100</v>
      </c>
      <c r="HB57" s="13" t="str">
        <f t="array" ref="HB57">IF(ISNA(INDEX('Restart 50m'!G$1:G$1067,MATCH('Combined Table'!$A57&amp;'Combined Table'!$B57,'Restart 50m'!$A$1:$A$1067&amp;'Restart 50m'!$B$1:$B$1067,0))),"",INDEX('Restart 50m'!G$1:G$1067,MATCH('Combined Table'!$A57&amp;'Combined Table'!$B57,'Restart 50m'!$A$1:$A$1067&amp;'Restart 50m'!$B$1:$B$1067,0)))</f>
        <v/>
      </c>
      <c r="HC57" s="13" t="str">
        <f t="array" ref="HC57">IF(ISNA(INDEX('Restart 50m'!H$1:H$1067,MATCH('Combined Table'!$A57&amp;'Combined Table'!$B57,'Restart 50m'!$A$1:$A$1067&amp;'Restart 50m'!$B$1:$B$1067,0))),"",INDEX('Restart 50m'!H$1:H$1067,MATCH('Combined Table'!$A57&amp;'Combined Table'!$B57,'Restart 50m'!$A$1:$A$1067&amp;'Restart 50m'!$B$1:$B$1067,0)))</f>
        <v/>
      </c>
      <c r="HD57" s="13" t="str">
        <f t="array" ref="HD57">IF(ISNA(INDEX('Restart 50m'!I$1:I$1067,MATCH('Combined Table'!$A57&amp;'Combined Table'!$B57,'Restart 50m'!$A$1:$A$1067&amp;'Restart 50m'!$B$1:$B$1067,0))),"",INDEX('Restart 50m'!I$1:I$1067,MATCH('Combined Table'!$A57&amp;'Combined Table'!$B57,'Restart 50m'!$A$1:$A$1067&amp;'Restart 50m'!$B$1:$B$1067,0)))</f>
        <v/>
      </c>
      <c r="HE57" s="13" t="str">
        <f t="array" ref="HE57">IF(ISNA(INDEX('Restart 50m'!J$1:J$1067,MATCH('Combined Table'!$A57&amp;'Combined Table'!$B57,'Restart 50m'!$A$1:$A$1067&amp;'Restart 50m'!$B$1:$B$1067,0))),"",INDEX('Restart 50m'!J$1:J$1067,MATCH('Combined Table'!$A57&amp;'Combined Table'!$B57,'Restart 50m'!$A$1:$A$1067&amp;'Restart 50m'!$B$1:$B$1067,0)))</f>
        <v/>
      </c>
      <c r="HF57" s="13">
        <f t="array" ref="HF57">IF(ISNA(INDEX('Restart 50m'!K$1:K$1067,MATCH('Combined Table'!$A57&amp;'Combined Table'!$B57,'Restart 50m'!$A$1:$A$1067&amp;'Restart 50m'!$B$1:$B$1067,0))),"",INDEX('Restart 50m'!K$1:K$1067,MATCH('Combined Table'!$A57&amp;'Combined Table'!$B57,'Restart 50m'!$A$1:$A$1067&amp;'Restart 50m'!$B$1:$B$1067,0)))</f>
        <v>3</v>
      </c>
      <c r="HG57" s="13" t="str">
        <f t="array" ref="HG57">IF(ISNA(INDEX('Restart 50m'!L$1:L$1067,MATCH('Combined Table'!$A57&amp;'Combined Table'!$B57,'Restart 50m'!$A$1:$A$1067&amp;'Restart 50m'!$B$1:$B$1067,0))),"",INDEX('Restart 50m'!L$1:L$1067,MATCH('Combined Table'!$A57&amp;'Combined Table'!$B57,'Restart 50m'!$A$1:$A$1067&amp;'Restart 50m'!$B$1:$B$1067,0)))</f>
        <v/>
      </c>
      <c r="HH57" s="13" t="str">
        <f t="array" ref="HH57">IF(ISNA(INDEX('Restart 50m'!M$1:M$1067,MATCH('Combined Table'!$A57&amp;'Combined Table'!$B57,'Restart 50m'!$A$1:$A$1067&amp;'Restart 50m'!$B$1:$B$1067,0))),"",INDEX('Restart 50m'!M$1:M$1067,MATCH('Combined Table'!$A57&amp;'Combined Table'!$B57,'Restart 50m'!$A$1:$A$1067&amp;'Restart 50m'!$B$1:$B$1067,0)))</f>
        <v/>
      </c>
      <c r="HI57" s="13" t="str">
        <f t="array" ref="HI57">IF(ISNA(INDEX('Restart 50m'!N$1:N$1067,MATCH('Combined Table'!$A57&amp;'Combined Table'!$B57,'Restart 50m'!$A$1:$A$1067&amp;'Restart 50m'!$B$1:$B$1067,0))),"",INDEX('Restart 50m'!N$1:N$1067,MATCH('Combined Table'!$A57&amp;'Combined Table'!$B57,'Restart 50m'!$A$1:$A$1067&amp;'Restart 50m'!$B$1:$B$1067,0)))</f>
        <v/>
      </c>
      <c r="HJ57" s="13" t="str">
        <f t="array" ref="HJ57">IF(ISNA(INDEX('Restart 50m'!O$1:O$1067,MATCH('Combined Table'!$A57&amp;'Combined Table'!$B57,'Restart 50m'!$A$1:$A$1067&amp;'Restart 50m'!$B$1:$B$1067,0))),"",INDEX('Restart 50m'!O$1:O$1067,MATCH('Combined Table'!$A57&amp;'Combined Table'!$B57,'Restart 50m'!$A$1:$A$1067&amp;'Restart 50m'!$B$1:$B$1067,0)))</f>
        <v/>
      </c>
      <c r="HK57" s="13">
        <f t="array" ref="HK57">IF(ISNA(INDEX('Restart 50m'!P$1:P$1067,MATCH('Combined Table'!$A57&amp;'Combined Table'!$B57,'Restart 50m'!$A$1:$A$1067&amp;'Restart 50m'!$B$1:$B$1067,0))),"",INDEX('Restart 50m'!P$1:P$1067,MATCH('Combined Table'!$A57&amp;'Combined Table'!$B57,'Restart 50m'!$A$1:$A$1067&amp;'Restart 50m'!$B$1:$B$1067,0)))</f>
        <v>2</v>
      </c>
      <c r="HL57" s="13" t="str">
        <f t="array" ref="HL57">IF(ISNA(INDEX('Restart 50m'!Q$1:Q$1067,MATCH('Combined Table'!$A57&amp;'Combined Table'!$B57,'Restart 50m'!$A$1:$A$1067&amp;'Restart 50m'!$B$1:$B$1067,0))),"",INDEX('Restart 50m'!Q$1:Q$1067,MATCH('Combined Table'!$A57&amp;'Combined Table'!$B57,'Restart 50m'!$A$1:$A$1067&amp;'Restart 50m'!$B$1:$B$1067,0)))</f>
        <v/>
      </c>
      <c r="HM57" s="13" t="str">
        <f t="array" ref="HM57">IF(ISNA(INDEX('Restart 50m'!R$1:R$1067,MATCH('Combined Table'!$A57&amp;'Combined Table'!$B57,'Restart 50m'!$A$1:$A$1067&amp;'Restart 50m'!$B$1:$B$1067,0))),"",INDEX('Restart 50m'!R$1:R$1067,MATCH('Combined Table'!$A57&amp;'Combined Table'!$B57,'Restart 50m'!$A$1:$A$1067&amp;'Restart 50m'!$B$1:$B$1067,0)))</f>
        <v/>
      </c>
      <c r="HN57" s="13">
        <f t="array" ref="HN57">IF(ISNA(INDEX('Restart 50m'!S$1:S$1067,MATCH('Combined Table'!$A57&amp;'Combined Table'!$B57,'Restart 50m'!$A$1:$A$1067&amp;'Restart 50m'!$B$1:$B$1067,0))),"",INDEX('Restart 50m'!S$1:S$1067,MATCH('Combined Table'!$A57&amp;'Combined Table'!$B57,'Restart 50m'!$A$1:$A$1067&amp;'Restart 50m'!$B$1:$B$1067,0)))</f>
        <v>2</v>
      </c>
      <c r="HO57" s="13">
        <f t="array" ref="HO57">IF(ISNA(INDEX('Restart 50m'!T$1:T$1067,MATCH('Combined Table'!$A57&amp;'Combined Table'!$B57,'Restart 50m'!$A$1:$A$1067&amp;'Restart 50m'!$B$1:$B$1067,0))),"",INDEX('Restart 50m'!T$1:T$1067,MATCH('Combined Table'!$A57&amp;'Combined Table'!$B57,'Restart 50m'!$A$1:$A$1067&amp;'Restart 50m'!$B$1:$B$1067,0)))</f>
        <v>2</v>
      </c>
      <c r="HP57" s="13">
        <f t="array" ref="HP57">IF(ISNA(INDEX('Restart 50m'!U$1:U$1067,MATCH('Combined Table'!$A57&amp;'Combined Table'!$B57,'Restart 50m'!$A$1:$A$1067&amp;'Restart 50m'!$B$1:$B$1067,0))),"",INDEX('Restart 50m'!U$1:U$1067,MATCH('Combined Table'!$A57&amp;'Combined Table'!$B57,'Restart 50m'!$A$1:$A$1067&amp;'Restart 50m'!$B$1:$B$1067,0)))</f>
        <v>5</v>
      </c>
      <c r="HQ57" s="1" t="str">
        <f t="array" ref="HQ57">IF(ISNA(INDEX('Restart 22m'!C$1:C$1067,MATCH('Combined Table'!$A57&amp;'Combined Table'!$B57,'Restart 22m'!$A$1:$A$1067&amp;'Restart 22m'!$B$1:$B$1067,0))),"",INDEX('Restart 22m'!C$1:C$1067,MATCH('Combined Table'!$A57&amp;'Combined Table'!$B57,'Restart 22m'!$A$1:$A$1067&amp;'Restart 22m'!$B$1:$B$1067,0)))</f>
        <v/>
      </c>
      <c r="HR57" s="13" t="str">
        <f t="array" ref="HR57">IF(ISNA(INDEX('Restart 22m'!D$1:D$1067,MATCH('Combined Table'!$A57&amp;'Combined Table'!$B57,'Restart 22m'!$A$1:$A$1067&amp;'Restart 22m'!$B$1:$B$1067,0))),"",INDEX('Restart 22m'!D$1:D$1067,MATCH('Combined Table'!$A57&amp;'Combined Table'!$B57,'Restart 22m'!$A$1:$A$1067&amp;'Restart 22m'!$B$1:$B$1067,0)))</f>
        <v/>
      </c>
      <c r="HS57" s="13" t="str">
        <f t="array" ref="HS57">IF(ISNA(INDEX('Restart 22m'!E$1:E$1067,MATCH('Combined Table'!$A57&amp;'Combined Table'!$B57,'Restart 22m'!$A$1:$A$1067&amp;'Restart 22m'!$B$1:$B$1067,0))),"",INDEX('Restart 22m'!E$1:E$1067,MATCH('Combined Table'!$A57&amp;'Combined Table'!$B57,'Restart 22m'!$A$1:$A$1067&amp;'Restart 22m'!$B$1:$B$1067,0)))</f>
        <v/>
      </c>
      <c r="HT57" s="13" t="str">
        <f t="array" ref="HT57">IF(ISNA(INDEX('Restart 22m'!F$1:F$1067,MATCH('Combined Table'!$A57&amp;'Combined Table'!$B57,'Restart 22m'!$A$1:$A$1067&amp;'Restart 22m'!$B$1:$B$1067,0))),"",INDEX('Restart 22m'!F$1:F$1067,MATCH('Combined Table'!$A57&amp;'Combined Table'!$B57,'Restart 22m'!$A$1:$A$1067&amp;'Restart 22m'!$B$1:$B$1067,0)))</f>
        <v/>
      </c>
      <c r="HU57" s="13" t="str">
        <f t="array" ref="HU57">IF(ISNA(INDEX('Restart 22m'!G$1:G$1067,MATCH('Combined Table'!$A57&amp;'Combined Table'!$B57,'Restart 22m'!$A$1:$A$1067&amp;'Restart 22m'!$B$1:$B$1067,0))),"",INDEX('Restart 22m'!G$1:G$1067,MATCH('Combined Table'!$A57&amp;'Combined Table'!$B57,'Restart 22m'!$A$1:$A$1067&amp;'Restart 22m'!$B$1:$B$1067,0)))</f>
        <v/>
      </c>
      <c r="HV57" s="13" t="str">
        <f t="array" ref="HV57">IF(ISNA(INDEX('Restart 22m'!H$1:H$1067,MATCH('Combined Table'!$A57&amp;'Combined Table'!$B57,'Restart 22m'!$A$1:$A$1067&amp;'Restart 22m'!$B$1:$B$1067,0))),"",INDEX('Restart 22m'!H$1:H$1067,MATCH('Combined Table'!$A57&amp;'Combined Table'!$B57,'Restart 22m'!$A$1:$A$1067&amp;'Restart 22m'!$B$1:$B$1067,0)))</f>
        <v/>
      </c>
      <c r="HW57" s="13" t="str">
        <f t="array" ref="HW57">IF(ISNA(INDEX('Restart 22m'!I$1:I$1067,MATCH('Combined Table'!$A57&amp;'Combined Table'!$B57,'Restart 22m'!$A$1:$A$1067&amp;'Restart 22m'!$B$1:$B$1067,0))),"",INDEX('Restart 22m'!I$1:I$1067,MATCH('Combined Table'!$A57&amp;'Combined Table'!$B57,'Restart 22m'!$A$1:$A$1067&amp;'Restart 22m'!$B$1:$B$1067,0)))</f>
        <v/>
      </c>
      <c r="HX57" s="13" t="str">
        <f t="array" ref="HX57">IF(ISNA(INDEX('Restart 22m'!J$1:J$1067,MATCH('Combined Table'!$A57&amp;'Combined Table'!$B57,'Restart 22m'!$A$1:$A$1067&amp;'Restart 22m'!$B$1:$B$1067,0))),"",INDEX('Restart 22m'!J$1:J$1067,MATCH('Combined Table'!$A57&amp;'Combined Table'!$B57,'Restart 22m'!$A$1:$A$1067&amp;'Restart 22m'!$B$1:$B$1067,0)))</f>
        <v/>
      </c>
      <c r="HY57" s="13" t="str">
        <f t="array" ref="HY57">IF(ISNA(INDEX('Restart 22m'!K$1:K$1067,MATCH('Combined Table'!$A57&amp;'Combined Table'!$B57,'Restart 22m'!$A$1:$A$1067&amp;'Restart 22m'!$B$1:$B$1067,0))),"",INDEX('Restart 22m'!K$1:K$1067,MATCH('Combined Table'!$A57&amp;'Combined Table'!$B57,'Restart 22m'!$A$1:$A$1067&amp;'Restart 22m'!$B$1:$B$1067,0)))</f>
        <v/>
      </c>
      <c r="HZ57" s="13" t="str">
        <f t="array" ref="HZ57">IF(ISNA(INDEX('Restart 22m'!L$1:L$1067,MATCH('Combined Table'!$A57&amp;'Combined Table'!$B57,'Restart 22m'!$A$1:$A$1067&amp;'Restart 22m'!$B$1:$B$1067,0))),"",INDEX('Restart 22m'!L$1:L$1067,MATCH('Combined Table'!$A57&amp;'Combined Table'!$B57,'Restart 22m'!$A$1:$A$1067&amp;'Restart 22m'!$B$1:$B$1067,0)))</f>
        <v/>
      </c>
      <c r="IA57" s="13" t="str">
        <f t="array" ref="IA57">IF(ISNA(INDEX('Restart 22m'!M$1:M$1067,MATCH('Combined Table'!$A57&amp;'Combined Table'!$B57,'Restart 22m'!$A$1:$A$1067&amp;'Restart 22m'!$B$1:$B$1067,0))),"",INDEX('Restart 22m'!M$1:M$1067,MATCH('Combined Table'!$A57&amp;'Combined Table'!$B57,'Restart 22m'!$A$1:$A$1067&amp;'Restart 22m'!$B$1:$B$1067,0)))</f>
        <v/>
      </c>
      <c r="IB57" s="13" t="str">
        <f t="array" ref="IB57">IF(ISNA(INDEX('Restart 22m'!N$1:N$1067,MATCH('Combined Table'!$A57&amp;'Combined Table'!$B57,'Restart 22m'!$A$1:$A$1067&amp;'Restart 22m'!$B$1:$B$1067,0))),"",INDEX('Restart 22m'!N$1:N$1067,MATCH('Combined Table'!$A57&amp;'Combined Table'!$B57,'Restart 22m'!$A$1:$A$1067&amp;'Restart 22m'!$B$1:$B$1067,0)))</f>
        <v/>
      </c>
      <c r="IC57" s="13" t="str">
        <f t="array" ref="IC57">IF(ISNA(INDEX('Restart 22m'!O$1:O$1067,MATCH('Combined Table'!$A57&amp;'Combined Table'!$B57,'Restart 22m'!$A$1:$A$1067&amp;'Restart 22m'!$B$1:$B$1067,0))),"",INDEX('Restart 22m'!O$1:O$1067,MATCH('Combined Table'!$A57&amp;'Combined Table'!$B57,'Restart 22m'!$A$1:$A$1067&amp;'Restart 22m'!$B$1:$B$1067,0)))</f>
        <v/>
      </c>
      <c r="ID57" s="13" t="str">
        <f t="array" ref="ID57">IF(ISNA(INDEX('Restart 22m'!P$1:P$1067,MATCH('Combined Table'!$A57&amp;'Combined Table'!$B57,'Restart 22m'!$A$1:$A$1067&amp;'Restart 22m'!$B$1:$B$1067,0))),"",INDEX('Restart 22m'!P$1:P$1067,MATCH('Combined Table'!$A57&amp;'Combined Table'!$B57,'Restart 22m'!$A$1:$A$1067&amp;'Restart 22m'!$B$1:$B$1067,0)))</f>
        <v/>
      </c>
      <c r="IE57" s="13" t="str">
        <f t="array" ref="IE57">IF(ISNA(INDEX('Restart 22m'!Q$1:Q$1067,MATCH('Combined Table'!$A57&amp;'Combined Table'!$B57,'Restart 22m'!$A$1:$A$1067&amp;'Restart 22m'!$B$1:$B$1067,0))),"",INDEX('Restart 22m'!Q$1:Q$1067,MATCH('Combined Table'!$A57&amp;'Combined Table'!$B57,'Restart 22m'!$A$1:$A$1067&amp;'Restart 22m'!$B$1:$B$1067,0)))</f>
        <v/>
      </c>
      <c r="IF57" s="13" t="str">
        <f t="array" ref="IF57">IF(ISNA(INDEX('Restart 22m'!R$1:R$1067,MATCH('Combined Table'!$A57&amp;'Combined Table'!$B57,'Restart 22m'!$A$1:$A$1067&amp;'Restart 22m'!$B$1:$B$1067,0))),"",INDEX('Restart 22m'!R$1:R$1067,MATCH('Combined Table'!$A57&amp;'Combined Table'!$B57,'Restart 22m'!$A$1:$A$1067&amp;'Restart 22m'!$B$1:$B$1067,0)))</f>
        <v/>
      </c>
      <c r="IG57" s="13" t="str">
        <f t="array" ref="IG57">IF(ISNA(INDEX('Restart 22m'!S$1:S$1067,MATCH('Combined Table'!$A57&amp;'Combined Table'!$B57,'Restart 22m'!$A$1:$A$1067&amp;'Restart 22m'!$B$1:$B$1067,0))),"",INDEX('Restart 22m'!S$1:S$1067,MATCH('Combined Table'!$A57&amp;'Combined Table'!$B57,'Restart 22m'!$A$1:$A$1067&amp;'Restart 22m'!$B$1:$B$1067,0)))</f>
        <v/>
      </c>
      <c r="IH57" s="13" t="str">
        <f t="array" ref="IH57">IF(ISNA(INDEX('Restart 22m'!T$1:T$1067,MATCH('Combined Table'!$A57&amp;'Combined Table'!$B57,'Restart 22m'!$A$1:$A$1067&amp;'Restart 22m'!$B$1:$B$1067,0))),"",INDEX('Restart 22m'!T$1:T$1067,MATCH('Combined Table'!$A57&amp;'Combined Table'!$B57,'Restart 22m'!$A$1:$A$1067&amp;'Restart 22m'!$B$1:$B$1067,0)))</f>
        <v/>
      </c>
      <c r="II57" s="13" t="str">
        <f t="array" ref="II57">IF(ISNA(INDEX('Restart 22m'!U$1:U$1067,MATCH('Combined Table'!$A57&amp;'Combined Table'!$B57,'Restart 22m'!$A$1:$A$1067&amp;'Restart 22m'!$B$1:$B$1067,0))),"",INDEX('Restart 22m'!U$1:U$1067,MATCH('Combined Table'!$A57&amp;'Combined Table'!$B57,'Restart 22m'!$A$1:$A$1067&amp;'Restart 22m'!$B$1:$B$1067,0)))</f>
        <v/>
      </c>
      <c r="IJ57" s="13"/>
    </row>
    <row r="58" spans="1:244" x14ac:dyDescent="0.25">
      <c r="A58" s="2" t="s">
        <v>9</v>
      </c>
      <c r="B58" s="3">
        <v>4</v>
      </c>
      <c r="C58" s="13">
        <f t="array" ref="C58">INDEX('Points Table'!C$1:C$1067,MATCH('Combined Table'!$A58&amp;'Combined Table'!$B58,$A$1:$A$1067&amp;$B$1:$B$1067,0))</f>
        <v>24</v>
      </c>
      <c r="D58" s="13">
        <f t="array" ref="D58">INDEX('Points Table'!D$1:D$1067,MATCH('Combined Table'!$A58&amp;'Combined Table'!$B58,$A$1:$A$1067&amp;$B$1:$B$1067,0))</f>
        <v>3</v>
      </c>
      <c r="E58" s="13">
        <f t="array" ref="E58">INDEX('Points Table'!E$1:E$1067,MATCH('Combined Table'!$A58&amp;'Combined Table'!$B58,$A$1:$A$1067&amp;$B$1:$B$1067,0))</f>
        <v>3</v>
      </c>
      <c r="F58" s="13">
        <f t="array" ref="F58">INDEX('Points Table'!F$1:F$1067,MATCH('Combined Table'!$A58&amp;'Combined Table'!$B58,$A$1:$A$1067&amp;$B$1:$B$1067,0))</f>
        <v>1</v>
      </c>
      <c r="G58" s="13">
        <f t="array" ref="G58">INDEX('Points Table'!G$1:G$1067,MATCH('Combined Table'!$A58&amp;'Combined Table'!$B58,$A$1:$A$1067&amp;$B$1:$B$1067,0))</f>
        <v>80</v>
      </c>
      <c r="H58" s="13" t="str">
        <f t="array" ref="H58">INDEX('Points Table'!H$1:H$1067,MATCH('Combined Table'!$A58&amp;'Combined Table'!$B58,$A$1:$A$1067&amp;$B$1:$B$1067,0))</f>
        <v/>
      </c>
      <c r="I58" s="13" t="str">
        <f t="array" ref="I58">INDEX('Possesion Times'!C$1:C$1067,MATCH('Combined Table'!$A58&amp;'Combined Table'!$B58,$A$1:$A$1067&amp;$B$1:$B$1067,0))</f>
        <v>1:17</v>
      </c>
      <c r="J58" s="13" t="str">
        <f t="array" ref="J58">INDEX('Possesion Times'!D$1:D$1067,MATCH('Combined Table'!$A58&amp;'Combined Table'!$B58,$A$1:$A$1067&amp;$B$1:$B$1067,0))</f>
        <v>1:36</v>
      </c>
      <c r="K58" s="13" t="str">
        <f t="array" ref="K58">INDEX('Possesion Times'!E$1:E$1067,MATCH('Combined Table'!$A58&amp;'Combined Table'!$B58,$A$1:$A$1067&amp;$B$1:$B$1067,0))</f>
        <v>2:53</v>
      </c>
      <c r="L58" s="13">
        <f t="array" ref="L58">INDEX('Possesion Times'!F$1:F$1067,MATCH('Combined Table'!$A58&amp;'Combined Table'!$B58,$A$1:$A$1067&amp;$B$1:$B$1067,0))</f>
        <v>10.7</v>
      </c>
      <c r="M58" s="13" t="str">
        <f t="array" ref="M58">INDEX('Possesion Times'!G$1:G$1067,MATCH('Combined Table'!$A58&amp;'Combined Table'!$B58,$A$1:$A$1067&amp;$B$1:$B$1067,0))</f>
        <v>2:07</v>
      </c>
      <c r="N58" s="13" t="str">
        <f t="array" ref="N58">INDEX('Possesion Times'!H$1:H$1067,MATCH('Combined Table'!$A58&amp;'Combined Table'!$B58,$A$1:$A$1067&amp;$B$1:$B$1067,0))</f>
        <v>0:55</v>
      </c>
      <c r="O58" s="13" t="str">
        <f t="array" ref="O58">INDEX('Possesion Times'!I$1:I$1067,MATCH('Combined Table'!$A58&amp;'Combined Table'!$B58,$A$1:$A$1067&amp;$B$1:$B$1067,0))</f>
        <v>3:02</v>
      </c>
      <c r="P58" s="13">
        <f t="array" ref="P58">INDEX('Possesion Times'!J$1:J$1067,MATCH('Combined Table'!$A58&amp;'Combined Table'!$B58,$A$1:$A$1067&amp;$B$1:$B$1067,0))</f>
        <v>11.2</v>
      </c>
      <c r="Q58" s="13" t="str">
        <f t="array" ref="Q58">INDEX('Possesion Times'!K$1:K$1067,MATCH('Combined Table'!$A58&amp;'Combined Table'!$B58,$A$1:$A$1067&amp;$B$1:$B$1067,0))</f>
        <v>3:29</v>
      </c>
      <c r="R58" s="13" t="str">
        <f t="array" ref="R58">INDEX('Possesion Times'!L$1:L$1067,MATCH('Combined Table'!$A58&amp;'Combined Table'!$B58,$A$1:$A$1067&amp;$B$1:$B$1067,0))</f>
        <v>1:33</v>
      </c>
      <c r="S58" s="13" t="str">
        <f t="array" ref="S58">INDEX('Possesion Times'!M$1:M$1067,MATCH('Combined Table'!$A58&amp;'Combined Table'!$B58,$A$1:$A$1067&amp;$B$1:$B$1067,0))</f>
        <v>5:02</v>
      </c>
      <c r="T58" s="13">
        <f t="array" ref="T58">INDEX('Possesion Times'!N$1:N$1067,MATCH('Combined Table'!$A58&amp;'Combined Table'!$B58,$A$1:$A$1067&amp;$B$1:$B$1067,0))</f>
        <v>18.600000000000001</v>
      </c>
      <c r="U58" s="13" t="str">
        <f t="array" ref="U58">INDEX('Possesion Times'!O$1:O$1067,MATCH('Combined Table'!$A58&amp;'Combined Table'!$B58,$A$1:$A$1067&amp;$B$1:$B$1067,0))</f>
        <v>0:56</v>
      </c>
      <c r="V58" s="13" t="str">
        <f t="array" ref="V58">INDEX('Possesion Times'!P$1:P$1067,MATCH('Combined Table'!$A58&amp;'Combined Table'!$B58,$A$1:$A$1067&amp;$B$1:$B$1067,0))</f>
        <v>3:14</v>
      </c>
      <c r="W58" s="13" t="str">
        <f t="array" ref="W58">INDEX('Possesion Times'!Q$1:Q$1067,MATCH('Combined Table'!$A58&amp;'Combined Table'!$B58,$A$1:$A$1067&amp;$B$1:$B$1067,0))</f>
        <v>4:10</v>
      </c>
      <c r="X58" s="13">
        <f t="array" ref="X58">INDEX('Possesion Times'!R$1:R$1067,MATCH('Combined Table'!$A58&amp;'Combined Table'!$B58,$A$1:$A$1067&amp;$B$1:$B$1067,0))</f>
        <v>15.4</v>
      </c>
      <c r="Y58" s="13" t="str">
        <f t="array" ref="Y58">INDEX('Possesion Times'!S$1:S$1067,MATCH('Combined Table'!$A58&amp;'Combined Table'!$B58,$A$1:$A$1067&amp;$B$1:$B$1067,0))</f>
        <v>7:49</v>
      </c>
      <c r="Z58" s="13" t="str">
        <f t="array" ref="Z58">INDEX('Possesion Times'!T$1:T$1067,MATCH('Combined Table'!$A58&amp;'Combined Table'!$B58,$A$1:$A$1067&amp;$B$1:$B$1067,0))</f>
        <v>7:18</v>
      </c>
      <c r="AA58" s="13" t="str">
        <f t="array" ref="AA58">INDEX('Possesion Times'!U$1:U$1067,MATCH('Combined Table'!$A58&amp;'Combined Table'!$B58,$A$1:$A$1067&amp;$B$1:$B$1067,0))</f>
        <v>15:07</v>
      </c>
      <c r="AB58" s="13">
        <f t="array" ref="AB58">INDEX('Possesion Times'!V$1:V$1067,MATCH('Combined Table'!$A58&amp;'Combined Table'!$B58,$A$1:$A$1067&amp;$B$1:$B$1067,0))</f>
        <v>55.8</v>
      </c>
      <c r="AC58" s="1">
        <f t="array" ref="AC58">INDEX('Possession Source'!C$1:C$1067,MATCH('Combined Table'!$A58&amp;'Combined Table'!$B58,$A$1:$A$1067&amp;$B$1:$B$1067,0))</f>
        <v>17</v>
      </c>
      <c r="AD58" s="13">
        <f t="array" ref="AD58">INDEX('Possession Source'!D$1:D$1067,MATCH('Combined Table'!$A58&amp;'Combined Table'!$B58,$A$1:$A$1067&amp;$B$1:$B$1067,0))</f>
        <v>3</v>
      </c>
      <c r="AE58" s="13">
        <f t="array" ref="AE58">INDEX('Possession Source'!E$1:E$1067,MATCH('Combined Table'!$A58&amp;'Combined Table'!$B58,$A$1:$A$1067&amp;$B$1:$B$1067,0))</f>
        <v>5</v>
      </c>
      <c r="AF58" s="13">
        <f t="array" ref="AF58">INDEX('Possession Source'!F$1:F$1067,MATCH('Combined Table'!$A58&amp;'Combined Table'!$B58,$A$1:$A$1067&amp;$B$1:$B$1067,0))</f>
        <v>1</v>
      </c>
      <c r="AG58" s="13">
        <f t="array" ref="AG58">INDEX('Possession Source'!G$1:G$1067,MATCH('Combined Table'!$A58&amp;'Combined Table'!$B58,$A$1:$A$1067&amp;$B$1:$B$1067,0))</f>
        <v>26</v>
      </c>
      <c r="AH58" s="13">
        <f t="array" ref="AH58">INDEX('Possession Source'!H$1:H$1067,MATCH('Combined Table'!$A58&amp;'Combined Table'!$B58,$A$1:$A$1067&amp;$B$1:$B$1067,0))</f>
        <v>8</v>
      </c>
      <c r="AI58" s="13" t="str">
        <f t="array" ref="AI58">INDEX('Possession Source'!I$1:I$1067,MATCH('Combined Table'!$A58&amp;'Combined Table'!$B58,$A$1:$A$1067&amp;$B$1:$B$1067,0))</f>
        <v/>
      </c>
      <c r="AJ58" s="13">
        <f t="array" ref="AJ58">INDEX('Possession Source'!J$1:J$1067,MATCH('Combined Table'!$A58&amp;'Combined Table'!$B58,$A$1:$A$1067&amp;$B$1:$B$1067,0))</f>
        <v>4</v>
      </c>
      <c r="AK58" s="13">
        <f t="array" ref="AK58">INDEX('Possession Source'!K$1:K$1067,MATCH('Combined Table'!$A58&amp;'Combined Table'!$B58,$A$1:$A$1067&amp;$B$1:$B$1067,0))</f>
        <v>1</v>
      </c>
      <c r="AL58" s="13" t="str">
        <f t="array" ref="AL58">INDEX('Possession Source'!L$1:L$1067,MATCH('Combined Table'!$A58&amp;'Combined Table'!$B58,$A$1:$A$1067&amp;$B$1:$B$1067,0))</f>
        <v/>
      </c>
      <c r="AM58" s="13">
        <f t="array" ref="AM58">INDEX('Possession Source'!M$1:M$1067,MATCH('Combined Table'!$A58&amp;'Combined Table'!$B58,$A$1:$A$1067&amp;$B$1:$B$1067,0))</f>
        <v>1</v>
      </c>
      <c r="AN58" s="13" t="str">
        <f t="array" ref="AN58">INDEX('Possession Source'!N$1:N$1067,MATCH('Combined Table'!$A58&amp;'Combined Table'!$B58,$A$1:$A$1067&amp;$B$1:$B$1067,0))</f>
        <v/>
      </c>
      <c r="AO58" s="13">
        <f t="array" ref="AO58">INDEX('Possession Source'!O$1:O$1067,MATCH('Combined Table'!$A58&amp;'Combined Table'!$B58,$A$1:$A$1067&amp;$B$1:$B$1067,0))</f>
        <v>1</v>
      </c>
      <c r="AP58" s="13">
        <f t="array" ref="AP58">INDEX('Possession Source'!P$1:P$1067,MATCH('Combined Table'!$A58&amp;'Combined Table'!$B58,$A$1:$A$1067&amp;$B$1:$B$1067,0))</f>
        <v>15</v>
      </c>
      <c r="AQ58" s="13">
        <f t="array" ref="AQ58">INDEX('Possession Source'!Q$1:Q$1067,MATCH('Combined Table'!$A58&amp;'Combined Table'!$B58,$A$1:$A$1067&amp;$B$1:$B$1067,0))</f>
        <v>41</v>
      </c>
      <c r="AR58" s="1" t="str">
        <f t="array" ref="AR58">INDEX('Penalties Frees conceded'!C$1:C$1067,MATCH('Combined Table'!$A58&amp;'Combined Table'!$B58,$A$1:$A$1067&amp;$B$1:$B$1067,0))</f>
        <v/>
      </c>
      <c r="AS58" s="13">
        <f t="array" ref="AS58">INDEX('Penalties Frees conceded'!D$1:D$1067,MATCH('Combined Table'!$A58&amp;'Combined Table'!$B58,$A$1:$A$1067&amp;$B$1:$B$1067,0))</f>
        <v>1</v>
      </c>
      <c r="AT58" s="13" t="str">
        <f t="array" ref="AT58">INDEX('Penalties Frees conceded'!E$1:E$1067,MATCH('Combined Table'!$A58&amp;'Combined Table'!$B58,$A$1:$A$1067&amp;$B$1:$B$1067,0))</f>
        <v/>
      </c>
      <c r="AU58" s="13">
        <f t="array" ref="AU58">INDEX('Penalties Frees conceded'!F$1:F$1067,MATCH('Combined Table'!$A58&amp;'Combined Table'!$B58,$A$1:$A$1067&amp;$B$1:$B$1067,0))</f>
        <v>2</v>
      </c>
      <c r="AV58" s="13" t="str">
        <f t="array" ref="AV58">INDEX('Penalties Frees conceded'!G$1:G$1067,MATCH('Combined Table'!$A58&amp;'Combined Table'!$B58,$A$1:$A$1067&amp;$B$1:$B$1067,0))</f>
        <v/>
      </c>
      <c r="AW58" s="13">
        <f t="array" ref="AW58">INDEX('Penalties Frees conceded'!H$1:H$1067,MATCH('Combined Table'!$A58&amp;'Combined Table'!$B58,$A$1:$A$1067&amp;$B$1:$B$1067,0))</f>
        <v>1</v>
      </c>
      <c r="AX58" s="13">
        <f t="array" ref="AX58">INDEX('Penalties Frees conceded'!I$1:I$1067,MATCH('Combined Table'!$A58&amp;'Combined Table'!$B58,$A$1:$A$1067&amp;$B$1:$B$1067,0))</f>
        <v>4</v>
      </c>
      <c r="AY58" s="13">
        <f t="array" ref="AY58">INDEX('Penalties Frees conceded'!J$1:J$1067,MATCH('Combined Table'!$A58&amp;'Combined Table'!$B58,$A$1:$A$1067&amp;$B$1:$B$1067,0))</f>
        <v>1</v>
      </c>
      <c r="AZ58" s="13">
        <f t="array" ref="AZ58">INDEX('Penalties Frees conceded'!K$1:K$1067,MATCH('Combined Table'!$A58&amp;'Combined Table'!$B58,$A$1:$A$1067&amp;$B$1:$B$1067,0))</f>
        <v>3</v>
      </c>
      <c r="BA58" s="13" t="str">
        <f t="array" ref="BA58">INDEX('Penalties Frees conceded'!L$1:L$1067,MATCH('Combined Table'!$A58&amp;'Combined Table'!$B58,$A$1:$A$1067&amp;$B$1:$B$1067,0))</f>
        <v/>
      </c>
      <c r="BB58" s="13" t="str">
        <f t="array" ref="BB58">INDEX('Penalties Frees conceded'!M$1:M$1067,MATCH('Combined Table'!$A58&amp;'Combined Table'!$B58,$A$1:$A$1067&amp;$B$1:$B$1067,0))</f>
        <v/>
      </c>
      <c r="BC58" s="13">
        <f t="array" ref="BC58">INDEX('Penalties Frees conceded'!N$1:N$1067,MATCH('Combined Table'!$A58&amp;'Combined Table'!$B58,$A$1:$A$1067&amp;$B$1:$B$1067,0))</f>
        <v>1</v>
      </c>
      <c r="BD58" s="13" t="str">
        <f t="array" ref="BD58">INDEX('Penalties Frees conceded'!O$1:O$1067,MATCH('Combined Table'!$A58&amp;'Combined Table'!$B58,$A$1:$A$1067&amp;$B$1:$B$1067,0))</f>
        <v/>
      </c>
      <c r="BE58" s="13">
        <f t="array" ref="BE58">INDEX('Penalties Frees conceded'!P$1:P$1067,MATCH('Combined Table'!$A58&amp;'Combined Table'!$B58,$A$1:$A$1067&amp;$B$1:$B$1067,0))</f>
        <v>5</v>
      </c>
      <c r="BF58" s="13">
        <f t="array" ref="BF58">INDEX('Penalties Frees conceded'!Q$1:Q$1067,MATCH('Combined Table'!$A58&amp;'Combined Table'!$B58,$A$1:$A$1067&amp;$B$1:$B$1067,0))</f>
        <v>9</v>
      </c>
      <c r="BG58" s="1">
        <f t="array" ref="BG58">INDEX('Attack Possession'!C$1:C$1067,MATCH('Combined Table'!$A58&amp;'Combined Table'!$B58,$A$1:$A$1067&amp;$B$1:$B$1067,0))</f>
        <v>4</v>
      </c>
      <c r="BH58" s="13">
        <f t="array" ref="BH58">INDEX('Attack Possession'!D$1:D$1067,MATCH('Combined Table'!$A58&amp;'Combined Table'!$B58,$A$1:$A$1067&amp;$B$1:$B$1067,0))</f>
        <v>25</v>
      </c>
      <c r="BI58" s="13">
        <f t="array" ref="BI58">INDEX('Attack Possession'!E$1:E$1067,MATCH('Combined Table'!$A58&amp;'Combined Table'!$B58,$A$1:$A$1067&amp;$B$1:$B$1067,0))</f>
        <v>35.200000000000003</v>
      </c>
      <c r="BJ58" s="13">
        <f t="array" ref="BJ58">INDEX('Attack Possession'!F$1:F$1067,MATCH('Combined Table'!$A58&amp;'Combined Table'!$B58,$A$1:$A$1067&amp;$B$1:$B$1067,0))</f>
        <v>2.9</v>
      </c>
      <c r="BK58" s="13">
        <f t="array" ref="BK58">INDEX('Attack Possession'!G$1:G$1067,MATCH('Combined Table'!$A58&amp;'Combined Table'!$B58,$A$1:$A$1067&amp;$B$1:$B$1067,0))</f>
        <v>18</v>
      </c>
      <c r="BL58" s="13">
        <f t="array" ref="BL58">INDEX('Attack Possession'!H$1:H$1067,MATCH('Combined Table'!$A58&amp;'Combined Table'!$B58,$A$1:$A$1067&amp;$B$1:$B$1067,0))</f>
        <v>8</v>
      </c>
      <c r="BM58" s="13">
        <f t="array" ref="BM58">INDEX('Attack Possession'!I$1:I$1067,MATCH('Combined Table'!$A58&amp;'Combined Table'!$B58,$A$1:$A$1067&amp;$B$1:$B$1067,0))</f>
        <v>5</v>
      </c>
      <c r="BN58" s="13">
        <f t="array" ref="BN58">INDEX('Attack Possession'!J$1:J$1067,MATCH('Combined Table'!$A58&amp;'Combined Table'!$B58,$A$1:$A$1067&amp;$B$1:$B$1067,0))</f>
        <v>2</v>
      </c>
      <c r="BO58" s="13">
        <f t="array" ref="BO58">INDEX('Attack Possession'!K$1:K$1067,MATCH('Combined Table'!$A58&amp;'Combined Table'!$B58,$A$1:$A$1067&amp;$B$1:$B$1067,0))</f>
        <v>3</v>
      </c>
      <c r="BP58" s="13">
        <f t="array" ref="BP58">INDEX('Attack Possession'!L$1:L$1067,MATCH('Combined Table'!$A58&amp;'Combined Table'!$B58,$A$1:$A$1067&amp;$B$1:$B$1067,0))</f>
        <v>2</v>
      </c>
      <c r="BQ58" s="13">
        <f t="array" ref="BQ58">INDEX('Attack Possession'!M$1:M$1067,MATCH('Combined Table'!$A58&amp;'Combined Table'!$B58,$A$1:$A$1067&amp;$B$1:$B$1067,0))</f>
        <v>1</v>
      </c>
      <c r="BR58" s="13" t="str">
        <f t="array" ref="BR58">INDEX('Attack Possession'!N$1:N$1067,MATCH('Combined Table'!$A58&amp;'Combined Table'!$B58,$A$1:$A$1067&amp;$B$1:$B$1067,0))</f>
        <v/>
      </c>
      <c r="BS58" s="13">
        <f t="array" ref="BS58">INDEX('Attack Possession'!O$1:O$1067,MATCH('Combined Table'!$A58&amp;'Combined Table'!$B58,$A$1:$A$1067&amp;$B$1:$B$1067,0))</f>
        <v>2</v>
      </c>
      <c r="BT58" s="13">
        <f t="array" ref="BT58">INDEX('Attack Possession'!P$1:P$1067,MATCH('Combined Table'!$A58&amp;'Combined Table'!$B58,$A$1:$A$1067&amp;$B$1:$B$1067,0))</f>
        <v>41</v>
      </c>
      <c r="BU58" s="13">
        <f t="array" ref="BU58">INDEX('Attack Possession'!Q$1:Q$1067,MATCH('Combined Table'!$A58&amp;'Combined Table'!$B58,$A$1:$A$1067&amp;$B$1:$B$1067,0))</f>
        <v>119</v>
      </c>
      <c r="BV58" s="1">
        <f t="array" ref="BV58">INDEX('Kicks in Play'!C$1:C$1067,MATCH('Combined Table'!$A58&amp;'Combined Table'!$B58,$A$1:$A$1067&amp;$B$1:$B$1067,0))</f>
        <v>9</v>
      </c>
      <c r="BW58" s="13">
        <f t="array" ref="BW58">INDEX('Kicks in Play'!D$1:D$1067,MATCH('Combined Table'!$A58&amp;'Combined Table'!$B58,$A$1:$A$1067&amp;$B$1:$B$1067,0))</f>
        <v>389</v>
      </c>
      <c r="BX58" s="13">
        <f t="array" ref="BX58">INDEX('Kicks in Play'!E$1:E$1067,MATCH('Combined Table'!$A58&amp;'Combined Table'!$B58,$A$1:$A$1067&amp;$B$1:$B$1067,0))</f>
        <v>43.2</v>
      </c>
      <c r="BY58" s="13">
        <f t="array" ref="BY58">INDEX('Kicks in Play'!F$1:F$1067,MATCH('Combined Table'!$A58&amp;'Combined Table'!$B58,$A$1:$A$1067&amp;$B$1:$B$1067,0))</f>
        <v>2</v>
      </c>
      <c r="BZ58" s="13">
        <f t="array" ref="BZ58">INDEX('Kicks in Play'!G$1:G$1067,MATCH('Combined Table'!$A58&amp;'Combined Table'!$B58,$A$1:$A$1067&amp;$B$1:$B$1067,0))</f>
        <v>41</v>
      </c>
      <c r="CA58" s="13">
        <f t="array" ref="CA58">INDEX('Kicks in Play'!H$1:H$1067,MATCH('Combined Table'!$A58&amp;'Combined Table'!$B58,$A$1:$A$1067&amp;$B$1:$B$1067,0))</f>
        <v>5</v>
      </c>
      <c r="CB58" s="13">
        <f t="array" ref="CB58">INDEX('Kicks in Play'!I$1:I$1067,MATCH('Combined Table'!$A58&amp;'Combined Table'!$B58,$A$1:$A$1067&amp;$B$1:$B$1067,0))</f>
        <v>146</v>
      </c>
      <c r="CC58" s="13" t="str">
        <f t="array" ref="CC58">INDEX('Kicks in Play'!J$1:J$1067,MATCH('Combined Table'!$A58&amp;'Combined Table'!$B58,$A$1:$A$1067&amp;$B$1:$B$1067,0))</f>
        <v/>
      </c>
      <c r="CD58" s="13" t="str">
        <f t="array" ref="CD58">INDEX('Kicks in Play'!K$1:K$1067,MATCH('Combined Table'!$A58&amp;'Combined Table'!$B58,$A$1:$A$1067&amp;$B$1:$B$1067,0))</f>
        <v/>
      </c>
      <c r="CE58" s="13">
        <f t="array" ref="CE58">INDEX('Kicks in Play'!L$1:L$1067,MATCH('Combined Table'!$A58&amp;'Combined Table'!$B58,$A$1:$A$1067&amp;$B$1:$B$1067,0))</f>
        <v>1</v>
      </c>
      <c r="CF58" s="13">
        <f t="array" ref="CF58">INDEX('Kicks in Play'!M$1:M$1067,MATCH('Combined Table'!$A58&amp;'Combined Table'!$B58,$A$1:$A$1067&amp;$B$1:$B$1067,0))</f>
        <v>21</v>
      </c>
      <c r="CG58" s="13">
        <f t="array" ref="CG58">INDEX('Kicks in Play'!N$1:N$1067,MATCH('Combined Table'!$A58&amp;'Combined Table'!$B58,$A$1:$A$1067&amp;$B$1:$B$1067,0))</f>
        <v>2</v>
      </c>
      <c r="CH58" s="13">
        <f t="array" ref="CH58">INDEX('Kicks in Play'!O$1:O$1067,MATCH('Combined Table'!$A58&amp;'Combined Table'!$B58,$A$1:$A$1067&amp;$B$1:$B$1067,0))</f>
        <v>69</v>
      </c>
      <c r="CI58" s="13" t="str">
        <f t="array" ref="CI58">INDEX('Kicks in Play'!P$1:P$1067,MATCH('Combined Table'!$A58&amp;'Combined Table'!$B58,$A$1:$A$1067&amp;$B$1:$B$1067,0))</f>
        <v/>
      </c>
      <c r="CJ58" s="13">
        <f t="array" ref="CJ58">INDEX('Kicks in Play'!Q$1:Q$1067,MATCH('Combined Table'!$A58&amp;'Combined Table'!$B58,$A$1:$A$1067&amp;$B$1:$B$1067,0))</f>
        <v>19</v>
      </c>
      <c r="CK58" s="13">
        <f t="array" ref="CK58">INDEX('Kicks in Play'!R$1:R$1067,MATCH('Combined Table'!$A58&amp;'Combined Table'!$B58,$A$1:$A$1067&amp;$B$1:$B$1067,0))</f>
        <v>666</v>
      </c>
      <c r="CL58" s="1">
        <f t="array" ref="CL58">INDEX('Defence Report'!C$1:C$1067,MATCH('Combined Table'!$A58&amp;'Combined Table'!$B58,$A$1:$A$1067&amp;$B$1:$B$1067,0))</f>
        <v>77</v>
      </c>
      <c r="CM58" s="13">
        <f t="array" ref="CM58">INDEX('Defence Report'!D$1:D$1067,MATCH('Combined Table'!$A58&amp;'Combined Table'!$B58,$A$1:$A$1067&amp;$B$1:$B$1067,0))</f>
        <v>22</v>
      </c>
      <c r="CN58" s="13" t="str">
        <f t="array" ref="CN58">INDEX('Defence Report'!E$1:E$1067,MATCH('Combined Table'!$A58&amp;'Combined Table'!$B58,$A$1:$A$1067&amp;$B$1:$B$1067,0))</f>
        <v/>
      </c>
      <c r="CO58" s="13">
        <f t="array" ref="CO58">INDEX('Defence Report'!F$1:F$1067,MATCH('Combined Table'!$A58&amp;'Combined Table'!$B58,$A$1:$A$1067&amp;$B$1:$B$1067,0))</f>
        <v>65</v>
      </c>
      <c r="CP58" s="13">
        <f t="array" ref="CP58">INDEX('Defence Report'!G$1:G$1067,MATCH('Combined Table'!$A58&amp;'Combined Table'!$B58,$A$1:$A$1067&amp;$B$1:$B$1067,0))</f>
        <v>12</v>
      </c>
      <c r="CQ58" s="13">
        <f t="array" ref="CQ58">INDEX('Defence Report'!H$1:H$1067,MATCH('Combined Table'!$A58&amp;'Combined Table'!$B58,$A$1:$A$1067&amp;$B$1:$B$1067,0))</f>
        <v>74.7</v>
      </c>
      <c r="CR58" s="13">
        <f t="array" ref="CR58">INDEX('Defence Report'!I$1:I$1067,MATCH('Combined Table'!$A58&amp;'Combined Table'!$B58,$A$1:$A$1067&amp;$B$1:$B$1067,0))</f>
        <v>77.8</v>
      </c>
      <c r="CS58" s="13" t="str">
        <f t="array" ref="CS58">INDEX('Defence Report'!J$1:J$1067,MATCH('Combined Table'!$A58&amp;'Combined Table'!$B58,$A$1:$A$1067&amp;$B$1:$B$1067,0))</f>
        <v/>
      </c>
      <c r="CT58" s="13">
        <f t="array" ref="CT58">INDEX('Defence Report'!K$1:K$1067,MATCH('Combined Table'!$A58&amp;'Combined Table'!$B58,$A$1:$A$1067&amp;$B$1:$B$1067,0))</f>
        <v>40</v>
      </c>
      <c r="CU58" s="13">
        <f t="array" ref="CU58">INDEX('Defence Report'!L$1:L$1067,MATCH('Combined Table'!$A58&amp;'Combined Table'!$B58,$A$1:$A$1067&amp;$B$1:$B$1067,0))</f>
        <v>59</v>
      </c>
      <c r="CV58" s="13">
        <f t="array" ref="CV58">INDEX('Defence Report'!M$1:M$1067,MATCH('Combined Table'!$A58&amp;'Combined Table'!$B58,$A$1:$A$1067&amp;$B$1:$B$1067,0))</f>
        <v>40.4</v>
      </c>
      <c r="CW58" s="13">
        <f t="array" ref="CW58">INDEX('Defence Report'!N$1:N$1067,MATCH('Combined Table'!$A58&amp;'Combined Table'!$B58,$A$1:$A$1067&amp;$B$1:$B$1067,0))</f>
        <v>47</v>
      </c>
      <c r="CX58" s="13">
        <f t="array" ref="CX58">INDEX('Defence Report'!O$1:O$1067,MATCH('Combined Table'!$A58&amp;'Combined Table'!$B58,$A$1:$A$1067&amp;$B$1:$B$1067,0))</f>
        <v>11</v>
      </c>
      <c r="CY58" s="13">
        <f t="array" ref="CY58">INDEX('Defence Report'!P$1:P$1067,MATCH('Combined Table'!$A58&amp;'Combined Table'!$B58,$A$1:$A$1067&amp;$B$1:$B$1067,0))</f>
        <v>8</v>
      </c>
      <c r="CZ58" s="13">
        <f t="array" ref="CZ58">INDEX('Defence Report'!Q$1:Q$1067,MATCH('Combined Table'!$A58&amp;'Combined Table'!$B58,$A$1:$A$1067&amp;$B$1:$B$1067,0))</f>
        <v>19</v>
      </c>
      <c r="DA58" s="13">
        <f t="array" ref="DA58">INDEX('Defence Report'!R$1:R$1067,MATCH('Combined Table'!$A58&amp;'Combined Table'!$B58,$A$1:$A$1067&amp;$B$1:$B$1067,0))</f>
        <v>2</v>
      </c>
      <c r="DB58" s="13">
        <f t="array" ref="DB58">INDEX('Defence Report'!S$1:S$1067,MATCH('Combined Table'!$A58&amp;'Combined Table'!$B58,$A$1:$A$1067&amp;$B$1:$B$1067,0))</f>
        <v>1</v>
      </c>
      <c r="DC58" s="13" t="str">
        <f t="array" ref="DC58">INDEX('Defence Report'!T$1:T$1067,MATCH('Combined Table'!$A58&amp;'Combined Table'!$B58,$A$1:$A$1067&amp;$B$1:$B$1067,0))</f>
        <v/>
      </c>
      <c r="DD58" s="13">
        <f t="array" ref="DD58">INDEX('Defence Report'!U$1:U$1067,MATCH('Combined Table'!$A58&amp;'Combined Table'!$B58,$A$1:$A$1067&amp;$B$1:$B$1067,0))</f>
        <v>3</v>
      </c>
      <c r="DE58" s="13">
        <f t="array" ref="DE58">INDEX('Defence Report'!V$1:V$1067,MATCH('Combined Table'!$A58&amp;'Combined Table'!$B58,$A$1:$A$1067&amp;$B$1:$B$1067,0))</f>
        <v>0</v>
      </c>
      <c r="DF58" s="13">
        <f t="array" ref="DF58">INDEX('Defence Report'!W$1:W$1067,MATCH('Combined Table'!$A58&amp;'Combined Table'!$B58,$A$1:$A$1067&amp;$B$1:$B$1067,0))</f>
        <v>0</v>
      </c>
      <c r="DG58" s="13">
        <f t="array" ref="DG58">INDEX('Defence Report'!X$1:X$1067,MATCH('Combined Table'!$A58&amp;'Combined Table'!$B58,$A$1:$A$1067&amp;$B$1:$B$1067,0))</f>
        <v>5</v>
      </c>
      <c r="DH58" s="1">
        <f t="array" ref="DH58">INDEX('Ruck Speed'!C$1:C$1067,MATCH('Combined Table'!$A58&amp;'Combined Table'!$B58,$A$1:$A$1067&amp;$B$1:$B$1067,0))</f>
        <v>17</v>
      </c>
      <c r="DI58" s="13">
        <f t="array" ref="DI58">INDEX('Ruck Speed'!D$1:D$1067,MATCH('Combined Table'!$A58&amp;'Combined Table'!$B58,$A$1:$A$1067&amp;$B$1:$B$1067,0))</f>
        <v>27</v>
      </c>
      <c r="DJ58" s="13">
        <f t="array" ref="DJ58">INDEX('Ruck Speed'!E$1:E$1067,MATCH('Combined Table'!$A58&amp;'Combined Table'!$B58,$A$1:$A$1067&amp;$B$1:$B$1067,0))</f>
        <v>27</v>
      </c>
      <c r="DK58" s="13">
        <f t="array" ref="DK58">INDEX('Ruck Speed'!F$1:F$1067,MATCH('Combined Table'!$A58&amp;'Combined Table'!$B58,$A$1:$A$1067&amp;$B$1:$B$1067,0))</f>
        <v>71</v>
      </c>
      <c r="DL58" s="13">
        <f t="array" ref="DL58">INDEX('Ruck Speed'!G$1:G$1067,MATCH('Combined Table'!$A58&amp;'Combined Table'!$B58,$A$1:$A$1067&amp;$B$1:$B$1067,0))</f>
        <v>38</v>
      </c>
      <c r="DM58" s="13">
        <f t="array" ref="DM58">INDEX('Ruck Speed'!H$1:H$1067,MATCH('Combined Table'!$A58&amp;'Combined Table'!$B58,$A$1:$A$1067&amp;$B$1:$B$1067,0))</f>
        <v>6</v>
      </c>
      <c r="DN58" s="13">
        <f t="array" ref="DN58">INDEX('Ruck Speed'!I$1:I$1067,MATCH('Combined Table'!$A58&amp;'Combined Table'!$B58,$A$1:$A$1067&amp;$B$1:$B$1067,0))</f>
        <v>2</v>
      </c>
      <c r="DO58" s="13">
        <f t="array" ref="DO58">INDEX('Ruck Speed'!J$1:J$1067,MATCH('Combined Table'!$A58&amp;'Combined Table'!$B58,$A$1:$A$1067&amp;$B$1:$B$1067,0))</f>
        <v>18</v>
      </c>
      <c r="DP58" s="13">
        <f t="array" ref="DP58">INDEX('Ruck Speed'!K$1:K$1067,MATCH('Combined Table'!$A58&amp;'Combined Table'!$B58,$A$1:$A$1067&amp;$B$1:$B$1067,0))</f>
        <v>22</v>
      </c>
      <c r="DQ58" s="13">
        <f t="array" ref="DQ58">INDEX('Ruck Speed'!L$1:L$1067,MATCH('Combined Table'!$A58&amp;'Combined Table'!$B58,$A$1:$A$1067&amp;$B$1:$B$1067,0))</f>
        <v>42</v>
      </c>
      <c r="DR58" s="13">
        <f t="array" ref="DR58">INDEX('Ruck Speed'!M$1:M$1067,MATCH('Combined Table'!$A58&amp;'Combined Table'!$B58,$A$1:$A$1067&amp;$B$1:$B$1067,0))</f>
        <v>52.4</v>
      </c>
      <c r="DS58" s="13">
        <f t="array" ref="DS58">INDEX('Ruck Speed'!N$1:N$1067,MATCH('Combined Table'!$A58&amp;'Combined Table'!$B58,$A$1:$A$1067&amp;$B$1:$B$1067,0))</f>
        <v>3</v>
      </c>
      <c r="DT58" s="1">
        <f t="array" ref="DT58">IF(ISNA(INDEX('Maul Outcomes - Attack'!C$1:C$1067,MATCH('Combined Table'!$A58&amp;'Combined Table'!$B58,'Maul Outcomes - Attack'!$A$1:$A$1067&amp;'Maul Outcomes - Attack'!$B$1:$B$1067,0))),"",INDEX('Maul Outcomes - Attack'!C$1:C$1067,MATCH('Combined Table'!$A58&amp;'Combined Table'!$B58,'Maul Outcomes - Attack'!$A$1:$A$1067&amp;'Maul Outcomes - Attack'!$B$1:$B$1067,0)))</f>
        <v>5</v>
      </c>
      <c r="DU58" s="13">
        <f t="array" ref="DU58">IF(ISNA(INDEX('Maul Outcomes - Attack'!D$1:D$1067,MATCH('Combined Table'!$A58&amp;'Combined Table'!$B58,'Maul Outcomes - Attack'!$A$1:$A$1067&amp;'Maul Outcomes - Attack'!$B$1:$B$1067,0))),"",INDEX('Maul Outcomes - Attack'!D$1:D$1067,MATCH('Combined Table'!$A58&amp;'Combined Table'!$B58,'Maul Outcomes - Attack'!$A$1:$A$1067&amp;'Maul Outcomes - Attack'!$B$1:$B$1067,0)))</f>
        <v>1</v>
      </c>
      <c r="DV58" s="13">
        <f t="array" ref="DV58">IF(ISNA(INDEX('Maul Outcomes - Attack'!E$1:E$1067,MATCH('Combined Table'!$A58&amp;'Combined Table'!$B58,'Maul Outcomes - Attack'!$A$1:$A$1067&amp;'Maul Outcomes - Attack'!$B$1:$B$1067,0))),"",INDEX('Maul Outcomes - Attack'!E$1:E$1067,MATCH('Combined Table'!$A58&amp;'Combined Table'!$B58,'Maul Outcomes - Attack'!$A$1:$A$1067&amp;'Maul Outcomes - Attack'!$B$1:$B$1067,0)))</f>
        <v>6</v>
      </c>
      <c r="DW58" s="13">
        <f t="array" ref="DW58">IF(ISNA(INDEX('Maul Outcomes - Attack'!F$1:F$1067,MATCH('Combined Table'!$A58&amp;'Combined Table'!$B58,'Maul Outcomes - Attack'!$A$1:$A$1067&amp;'Maul Outcomes - Attack'!$B$1:$B$1067,0))),"",INDEX('Maul Outcomes - Attack'!F$1:F$1067,MATCH('Combined Table'!$A58&amp;'Combined Table'!$B58,'Maul Outcomes - Attack'!$A$1:$A$1067&amp;'Maul Outcomes - Attack'!$B$1:$B$1067,0)))</f>
        <v>2</v>
      </c>
      <c r="DX58" s="13" t="str">
        <f t="array" ref="DX58">IF(ISNA(INDEX('Maul Outcomes - Attack'!G$1:G$1067,MATCH('Combined Table'!$A58&amp;'Combined Table'!$B58,'Maul Outcomes - Attack'!$A$1:$A$1067&amp;'Maul Outcomes - Attack'!$B$1:$B$1067,0))),"",INDEX('Maul Outcomes - Attack'!G$1:G$1067,MATCH('Combined Table'!$A58&amp;'Combined Table'!$B58,'Maul Outcomes - Attack'!$A$1:$A$1067&amp;'Maul Outcomes - Attack'!$B$1:$B$1067,0)))</f>
        <v/>
      </c>
      <c r="DY58" s="13" t="str">
        <f t="array" ref="DY58">IF(ISNA(INDEX('Maul Outcomes - Attack'!H$1:H$1067,MATCH('Combined Table'!$A58&amp;'Combined Table'!$B58,'Maul Outcomes - Attack'!$A$1:$A$1067&amp;'Maul Outcomes - Attack'!$B$1:$B$1067,0))),"",INDEX('Maul Outcomes - Attack'!H$1:H$1067,MATCH('Combined Table'!$A58&amp;'Combined Table'!$B58,'Maul Outcomes - Attack'!$A$1:$A$1067&amp;'Maul Outcomes - Attack'!$B$1:$B$1067,0)))</f>
        <v/>
      </c>
      <c r="DZ58" s="13">
        <f t="array" ref="DZ58">IF(ISNA(INDEX('Maul Outcomes - Attack'!I$1:I$1067,MATCH('Combined Table'!$A58&amp;'Combined Table'!$B58,'Maul Outcomes - Attack'!$A$1:$A$1067&amp;'Maul Outcomes - Attack'!$B$1:$B$1067,0))),"",INDEX('Maul Outcomes - Attack'!I$1:I$1067,MATCH('Combined Table'!$A58&amp;'Combined Table'!$B58,'Maul Outcomes - Attack'!$A$1:$A$1067&amp;'Maul Outcomes - Attack'!$B$1:$B$1067,0)))</f>
        <v>2</v>
      </c>
      <c r="EA58" s="13">
        <f t="array" ref="EA58">IF(ISNA(INDEX('Maul Outcomes - Attack'!J$1:J$1067,MATCH('Combined Table'!$A58&amp;'Combined Table'!$B58,'Maul Outcomes - Attack'!$A$1:$A$1067&amp;'Maul Outcomes - Attack'!$B$1:$B$1067,0))),"",INDEX('Maul Outcomes - Attack'!J$1:J$1067,MATCH('Combined Table'!$A58&amp;'Combined Table'!$B58,'Maul Outcomes - Attack'!$A$1:$A$1067&amp;'Maul Outcomes - Attack'!$B$1:$B$1067,0)))</f>
        <v>8</v>
      </c>
      <c r="EB58" s="13" t="e">
        <f t="array" ref="EB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C58" s="13" t="e">
        <f t="array" ref="EC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D58" s="13" t="e">
        <f t="array" ref="ED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E58" s="13" t="e">
        <f t="array" ref="EE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F58" s="13" t="e">
        <f t="array" ref="EF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G58" s="13" t="e">
        <f t="array" ref="EG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H58" s="13" t="e">
        <f t="array" ref="EH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I58" s="13" t="e">
        <f t="array" ref="EI58">IF(ISNA(INDEX('Maul Outcomes - Attack'!#REF!,MATCH('Combined Table'!$A58&amp;'Combined Table'!$B58,'Maul Outcomes - Attack'!$A$1:$A$1067&amp;'Maul Outcomes - Attack'!$B$1:$B$1067,0))),"",INDEX('Maul Outcomes - Attack'!#REF!,MATCH('Combined Table'!$A58&amp;'Combined Table'!$B58,'Maul Outcomes - Attack'!$A$1:$A$1067&amp;'Maul Outcomes - Attack'!$B$1:$B$1067,0)))</f>
        <v>#REF!</v>
      </c>
      <c r="EJ58" s="1">
        <f t="array" ref="EJ58">IF(ISNA(INDEX('Lineout Success'!C$1:C$1067,MATCH('Combined Table'!$A58&amp;'Combined Table'!$B58,'Lineout Success'!$A$1:$A$1067&amp;'Lineout Success'!$B$1:$B$1067,0))),"",INDEX('Lineout Success'!C$1:C$1067,MATCH('Combined Table'!$A58&amp;'Combined Table'!$B58,'Lineout Success'!$A$1:$A$1067&amp;'Lineout Success'!$B$1:$B$1067,0)))</f>
        <v>16</v>
      </c>
      <c r="EK58" s="13">
        <f t="array" ref="EK58">IF(ISNA(INDEX('Lineout Success'!D$1:D$1067,MATCH('Combined Table'!$A58&amp;'Combined Table'!$B58,'Lineout Success'!$A$1:$A$1067&amp;'Lineout Success'!$B$1:$B$1067,0))),"",INDEX('Lineout Success'!D$1:D$1067,MATCH('Combined Table'!$A58&amp;'Combined Table'!$B58,'Lineout Success'!$A$1:$A$1067&amp;'Lineout Success'!$B$1:$B$1067,0)))</f>
        <v>88.9</v>
      </c>
      <c r="EL58" s="13">
        <f t="array" ref="EL58">IF(ISNA(INDEX('Lineout Success'!E$1:E$1067,MATCH('Combined Table'!$A58&amp;'Combined Table'!$B58,'Lineout Success'!$A$1:$A$1067&amp;'Lineout Success'!$B$1:$B$1067,0))),"",INDEX('Lineout Success'!E$1:E$1067,MATCH('Combined Table'!$A58&amp;'Combined Table'!$B58,'Lineout Success'!$A$1:$A$1067&amp;'Lineout Success'!$B$1:$B$1067,0)))</f>
        <v>2</v>
      </c>
      <c r="EM58" s="13">
        <f t="array" ref="EM58">IF(ISNA(INDEX('Lineout Success'!F$1:F$1067,MATCH('Combined Table'!$A58&amp;'Combined Table'!$B58,'Lineout Success'!$A$1:$A$1067&amp;'Lineout Success'!$B$1:$B$1067,0))),"",INDEX('Lineout Success'!F$1:F$1067,MATCH('Combined Table'!$A58&amp;'Combined Table'!$B58,'Lineout Success'!$A$1:$A$1067&amp;'Lineout Success'!$B$1:$B$1067,0)))</f>
        <v>11.1</v>
      </c>
      <c r="EN58" s="13">
        <f t="array" ref="EN58">IF(ISNA(INDEX('Lineout Success'!G$1:G$1067,MATCH('Combined Table'!$A58&amp;'Combined Table'!$B58,'Lineout Success'!$A$1:$A$1067&amp;'Lineout Success'!$B$1:$B$1067,0))),"",INDEX('Lineout Success'!G$1:G$1067,MATCH('Combined Table'!$A58&amp;'Combined Table'!$B58,'Lineout Success'!$A$1:$A$1067&amp;'Lineout Success'!$B$1:$B$1067,0)))</f>
        <v>18</v>
      </c>
      <c r="EO58" s="13">
        <f t="array" ref="EO58">IF(ISNA(INDEX('Lineout Success'!H$1:H$1067,MATCH('Combined Table'!$A58&amp;'Combined Table'!$B58,'Lineout Success'!$A$1:$A$1067&amp;'Lineout Success'!$B$1:$B$1067,0))),"",INDEX('Lineout Success'!H$1:H$1067,MATCH('Combined Table'!$A58&amp;'Combined Table'!$B58,'Lineout Success'!$A$1:$A$1067&amp;'Lineout Success'!$B$1:$B$1067,0)))</f>
        <v>1</v>
      </c>
      <c r="EP58" s="13">
        <f t="array" ref="EP58">IF(ISNA(INDEX('Lineout Success'!I$1:I$1067,MATCH('Combined Table'!$A58&amp;'Combined Table'!$B58,'Lineout Success'!$A$1:$A$1067&amp;'Lineout Success'!$B$1:$B$1067,0))),"",INDEX('Lineout Success'!I$1:I$1067,MATCH('Combined Table'!$A58&amp;'Combined Table'!$B58,'Lineout Success'!$A$1:$A$1067&amp;'Lineout Success'!$B$1:$B$1067,0)))</f>
        <v>16.7</v>
      </c>
      <c r="EQ58" s="13">
        <f t="array" ref="EQ58">IF(ISNA(INDEX('Lineout Success'!J$1:J$1067,MATCH('Combined Table'!$A58&amp;'Combined Table'!$B58,'Lineout Success'!$A$1:$A$1067&amp;'Lineout Success'!$B$1:$B$1067,0))),"",INDEX('Lineout Success'!J$1:J$1067,MATCH('Combined Table'!$A58&amp;'Combined Table'!$B58,'Lineout Success'!$A$1:$A$1067&amp;'Lineout Success'!$B$1:$B$1067,0)))</f>
        <v>5</v>
      </c>
      <c r="ER58" s="13">
        <f t="array" ref="ER58">IF(ISNA(INDEX('Lineout Success'!K$1:K$1067,MATCH('Combined Table'!$A58&amp;'Combined Table'!$B58,'Lineout Success'!$A$1:$A$1067&amp;'Lineout Success'!$B$1:$B$1067,0))),"",INDEX('Lineout Success'!K$1:K$1067,MATCH('Combined Table'!$A58&amp;'Combined Table'!$B58,'Lineout Success'!$A$1:$A$1067&amp;'Lineout Success'!$B$1:$B$1067,0)))</f>
        <v>83.3</v>
      </c>
      <c r="ES58" s="13">
        <f t="array" ref="ES58">IF(ISNA(INDEX('Lineout Success'!L$1:L$1067,MATCH('Combined Table'!$A58&amp;'Combined Table'!$B58,'Lineout Success'!$A$1:$A$1067&amp;'Lineout Success'!$B$1:$B$1067,0))),"",INDEX('Lineout Success'!L$1:L$1067,MATCH('Combined Table'!$A58&amp;'Combined Table'!$B58,'Lineout Success'!$A$1:$A$1067&amp;'Lineout Success'!$B$1:$B$1067,0)))</f>
        <v>6</v>
      </c>
      <c r="ET58" s="13">
        <f t="array" ref="ET58">IF(ISNA(INDEX('Lineout Success'!M$1:M$1067,MATCH('Combined Table'!$A58&amp;'Combined Table'!$B58,'Lineout Success'!$A$1:$A$1067&amp;'Lineout Success'!$B$1:$B$1067,0))),"",INDEX('Lineout Success'!M$1:M$1067,MATCH('Combined Table'!$A58&amp;'Combined Table'!$B58,'Lineout Success'!$A$1:$A$1067&amp;'Lineout Success'!$B$1:$B$1067,0)))</f>
        <v>17</v>
      </c>
      <c r="EU58" s="13">
        <f t="array" ref="EU58">IF(ISNA(INDEX('Lineout Success'!N$1:N$1067,MATCH('Combined Table'!$A58&amp;'Combined Table'!$B58,'Lineout Success'!$A$1:$A$1067&amp;'Lineout Success'!$B$1:$B$1067,0))),"",INDEX('Lineout Success'!N$1:N$1067,MATCH('Combined Table'!$A58&amp;'Combined Table'!$B58,'Lineout Success'!$A$1:$A$1067&amp;'Lineout Success'!$B$1:$B$1067,0)))</f>
        <v>70.8</v>
      </c>
      <c r="EV58" s="13">
        <f t="array" ref="EV58">IF(ISNA(INDEX('Lineout Success'!O$1:O$1067,MATCH('Combined Table'!$A58&amp;'Combined Table'!$B58,'Lineout Success'!$A$1:$A$1067&amp;'Lineout Success'!$B$1:$B$1067,0))),"",INDEX('Lineout Success'!O$1:O$1067,MATCH('Combined Table'!$A58&amp;'Combined Table'!$B58,'Lineout Success'!$A$1:$A$1067&amp;'Lineout Success'!$B$1:$B$1067,0)))</f>
        <v>7</v>
      </c>
      <c r="EW58" s="13">
        <f t="array" ref="EW58">IF(ISNA(INDEX('Lineout Success'!P$1:P$1067,MATCH('Combined Table'!$A58&amp;'Combined Table'!$B58,'Lineout Success'!$A$1:$A$1067&amp;'Lineout Success'!$B$1:$B$1067,0))),"",INDEX('Lineout Success'!P$1:P$1067,MATCH('Combined Table'!$A58&amp;'Combined Table'!$B58,'Lineout Success'!$A$1:$A$1067&amp;'Lineout Success'!$B$1:$B$1067,0)))</f>
        <v>29.2</v>
      </c>
      <c r="EX58" s="13">
        <f t="array" ref="EX58">IF(ISNA(INDEX('Lineout Success'!Q$1:Q$1067,MATCH('Combined Table'!$A58&amp;'Combined Table'!$B58,'Lineout Success'!$A$1:$A$1067&amp;'Lineout Success'!$B$1:$B$1067,0))),"",INDEX('Lineout Success'!Q$1:Q$1067,MATCH('Combined Table'!$A58&amp;'Combined Table'!$B58,'Lineout Success'!$A$1:$A$1067&amp;'Lineout Success'!$B$1:$B$1067,0)))</f>
        <v>24</v>
      </c>
      <c r="EY58" s="1" t="str">
        <f t="array" ref="EY58">IF(ISNA(INDEX('Lineout Throwing'!C$1:C$1067,MATCH('Combined Table'!$A58&amp;'Combined Table'!$B58,'Lineout Throwing'!$A$1:$A$1067&amp;'Lineout Throwing'!$B$1:$B$1067,0))),"",INDEX('Lineout Throwing'!C$1:C$1067,MATCH('Combined Table'!$A58&amp;'Combined Table'!$B58,'Lineout Throwing'!$A$1:$A$1067&amp;'Lineout Throwing'!$B$1:$B$1067,0)))</f>
        <v/>
      </c>
      <c r="EZ58" s="13" t="str">
        <f t="array" ref="EZ58">IF(ISNA(INDEX('Lineout Throwing'!D$1:D$1067,MATCH('Combined Table'!$A58&amp;'Combined Table'!$B58,'Lineout Throwing'!$A$1:$A$1067&amp;'Lineout Throwing'!$B$1:$B$1067,0))),"",INDEX('Lineout Throwing'!D$1:D$1067,MATCH('Combined Table'!$A58&amp;'Combined Table'!$B58,'Lineout Throwing'!$A$1:$A$1067&amp;'Lineout Throwing'!$B$1:$B$1067,0)))</f>
        <v/>
      </c>
      <c r="FA58" s="13" t="str">
        <f t="array" ref="FA58">IF(ISNA(INDEX('Lineout Throwing'!E$1:E$1067,MATCH('Combined Table'!$A58&amp;'Combined Table'!$B58,'Lineout Throwing'!$A$1:$A$1067&amp;'Lineout Throwing'!$B$1:$B$1067,0))),"",INDEX('Lineout Throwing'!E$1:E$1067,MATCH('Combined Table'!$A58&amp;'Combined Table'!$B58,'Lineout Throwing'!$A$1:$A$1067&amp;'Lineout Throwing'!$B$1:$B$1067,0)))</f>
        <v/>
      </c>
      <c r="FB58" s="13" t="str">
        <f t="array" ref="FB58">IF(ISNA(INDEX('Lineout Throwing'!F$1:F$1067,MATCH('Combined Table'!$A58&amp;'Combined Table'!$B58,'Lineout Throwing'!$A$1:$A$1067&amp;'Lineout Throwing'!$B$1:$B$1067,0))),"",INDEX('Lineout Throwing'!F$1:F$1067,MATCH('Combined Table'!$A58&amp;'Combined Table'!$B58,'Lineout Throwing'!$A$1:$A$1067&amp;'Lineout Throwing'!$B$1:$B$1067,0)))</f>
        <v/>
      </c>
      <c r="FC58" s="13" t="str">
        <f t="array" ref="FC58">IF(ISNA(INDEX('Lineout Throwing'!G$1:G$1067,MATCH('Combined Table'!$A58&amp;'Combined Table'!$B58,'Lineout Throwing'!$A$1:$A$1067&amp;'Lineout Throwing'!$B$1:$B$1067,0))),"",INDEX('Lineout Throwing'!G$1:G$1067,MATCH('Combined Table'!$A58&amp;'Combined Table'!$B58,'Lineout Throwing'!$A$1:$A$1067&amp;'Lineout Throwing'!$B$1:$B$1067,0)))</f>
        <v/>
      </c>
      <c r="FD58" s="13" t="str">
        <f t="array" ref="FD58">IF(ISNA(INDEX('Lineout Throwing'!H$1:H$1067,MATCH('Combined Table'!$A58&amp;'Combined Table'!$B58,'Lineout Throwing'!$A$1:$A$1067&amp;'Lineout Throwing'!$B$1:$B$1067,0))),"",INDEX('Lineout Throwing'!H$1:H$1067,MATCH('Combined Table'!$A58&amp;'Combined Table'!$B58,'Lineout Throwing'!$A$1:$A$1067&amp;'Lineout Throwing'!$B$1:$B$1067,0)))</f>
        <v/>
      </c>
      <c r="FE58" s="13">
        <f t="array" ref="FE58">IF(ISNA(INDEX('Lineout Throwing'!I$1:I$1067,MATCH('Combined Table'!$A58&amp;'Combined Table'!$B58,'Lineout Throwing'!$A$1:$A$1067&amp;'Lineout Throwing'!$B$1:$B$1067,0))),"",INDEX('Lineout Throwing'!I$1:I$1067,MATCH('Combined Table'!$A58&amp;'Combined Table'!$B58,'Lineout Throwing'!$A$1:$A$1067&amp;'Lineout Throwing'!$B$1:$B$1067,0)))</f>
        <v>11</v>
      </c>
      <c r="FF58" s="13">
        <f t="array" ref="FF58">IF(ISNA(INDEX('Lineout Throwing'!J$1:J$1067,MATCH('Combined Table'!$A58&amp;'Combined Table'!$B58,'Lineout Throwing'!$A$1:$A$1067&amp;'Lineout Throwing'!$B$1:$B$1067,0))),"",INDEX('Lineout Throwing'!J$1:J$1067,MATCH('Combined Table'!$A58&amp;'Combined Table'!$B58,'Lineout Throwing'!$A$1:$A$1067&amp;'Lineout Throwing'!$B$1:$B$1067,0)))</f>
        <v>61.1</v>
      </c>
      <c r="FG58" s="13">
        <f t="array" ref="FG58">IF(ISNA(INDEX('Lineout Throwing'!K$1:K$1067,MATCH('Combined Table'!$A58&amp;'Combined Table'!$B58,'Lineout Throwing'!$A$1:$A$1067&amp;'Lineout Throwing'!$B$1:$B$1067,0))),"",INDEX('Lineout Throwing'!K$1:K$1067,MATCH('Combined Table'!$A58&amp;'Combined Table'!$B58,'Lineout Throwing'!$A$1:$A$1067&amp;'Lineout Throwing'!$B$1:$B$1067,0)))</f>
        <v>5</v>
      </c>
      <c r="FH58" s="13">
        <f t="array" ref="FH58">IF(ISNA(INDEX('Lineout Throwing'!L$1:L$1067,MATCH('Combined Table'!$A58&amp;'Combined Table'!$B58,'Lineout Throwing'!$A$1:$A$1067&amp;'Lineout Throwing'!$B$1:$B$1067,0))),"",INDEX('Lineout Throwing'!L$1:L$1067,MATCH('Combined Table'!$A58&amp;'Combined Table'!$B58,'Lineout Throwing'!$A$1:$A$1067&amp;'Lineout Throwing'!$B$1:$B$1067,0)))</f>
        <v>27.8</v>
      </c>
      <c r="FI58" s="13">
        <f t="array" ref="FI58">IF(ISNA(INDEX('Lineout Throwing'!M$1:M$1067,MATCH('Combined Table'!$A58&amp;'Combined Table'!$B58,'Lineout Throwing'!$A$1:$A$1067&amp;'Lineout Throwing'!$B$1:$B$1067,0))),"",INDEX('Lineout Throwing'!M$1:M$1067,MATCH('Combined Table'!$A58&amp;'Combined Table'!$B58,'Lineout Throwing'!$A$1:$A$1067&amp;'Lineout Throwing'!$B$1:$B$1067,0)))</f>
        <v>2</v>
      </c>
      <c r="FJ58" s="13">
        <f t="array" ref="FJ58">IF(ISNA(INDEX('Lineout Throwing'!N$1:N$1067,MATCH('Combined Table'!$A58&amp;'Combined Table'!$B58,'Lineout Throwing'!$A$1:$A$1067&amp;'Lineout Throwing'!$B$1:$B$1067,0))),"",INDEX('Lineout Throwing'!N$1:N$1067,MATCH('Combined Table'!$A58&amp;'Combined Table'!$B58,'Lineout Throwing'!$A$1:$A$1067&amp;'Lineout Throwing'!$B$1:$B$1067,0)))</f>
        <v>11.1</v>
      </c>
      <c r="FK58" s="13" t="str">
        <f t="array" ref="FK58">IF(ISNA(INDEX('Lineout Throwing'!O$1:O$1067,MATCH('Combined Table'!$A58&amp;'Combined Table'!$B58,'Lineout Throwing'!$A$1:$A$1067&amp;'Lineout Throwing'!$B$1:$B$1067,0))),"",INDEX('Lineout Throwing'!O$1:O$1067,MATCH('Combined Table'!$A58&amp;'Combined Table'!$B58,'Lineout Throwing'!$A$1:$A$1067&amp;'Lineout Throwing'!$B$1:$B$1067,0)))</f>
        <v/>
      </c>
      <c r="FL58" s="13" t="str">
        <f t="array" ref="FL58">IF(ISNA(INDEX('Lineout Throwing'!P$1:P$1067,MATCH('Combined Table'!$A58&amp;'Combined Table'!$B58,'Lineout Throwing'!$A$1:$A$1067&amp;'Lineout Throwing'!$B$1:$B$1067,0))),"",INDEX('Lineout Throwing'!P$1:P$1067,MATCH('Combined Table'!$A58&amp;'Combined Table'!$B58,'Lineout Throwing'!$A$1:$A$1067&amp;'Lineout Throwing'!$B$1:$B$1067,0)))</f>
        <v/>
      </c>
      <c r="FM58" s="13" t="str">
        <f t="array" ref="FM58">IF(ISNA(INDEX('Lineout Throwing'!Q$1:Q$1067,MATCH('Combined Table'!$A58&amp;'Combined Table'!$B58,'Lineout Throwing'!$A$1:$A$1067&amp;'Lineout Throwing'!$B$1:$B$1067,0))),"",INDEX('Lineout Throwing'!Q$1:Q$1067,MATCH('Combined Table'!$A58&amp;'Combined Table'!$B58,'Lineout Throwing'!$A$1:$A$1067&amp;'Lineout Throwing'!$B$1:$B$1067,0)))</f>
        <v/>
      </c>
      <c r="FN58" s="13" t="str">
        <f t="array" ref="FN58">IF(ISNA(INDEX('Lineout Throwing'!R$1:R$1067,MATCH('Combined Table'!$A58&amp;'Combined Table'!$B58,'Lineout Throwing'!$A$1:$A$1067&amp;'Lineout Throwing'!$B$1:$B$1067,0))),"",INDEX('Lineout Throwing'!R$1:R$1067,MATCH('Combined Table'!$A58&amp;'Combined Table'!$B58,'Lineout Throwing'!$A$1:$A$1067&amp;'Lineout Throwing'!$B$1:$B$1067,0)))</f>
        <v/>
      </c>
      <c r="FO58" s="13">
        <f t="array" ref="FO58">IF(ISNA(INDEX('Lineout Throwing'!S$1:S$1067,MATCH('Combined Table'!$A58&amp;'Combined Table'!$B58,'Lineout Throwing'!$A$1:$A$1067&amp;'Lineout Throwing'!$B$1:$B$1067,0))),"",INDEX('Lineout Throwing'!S$1:S$1067,MATCH('Combined Table'!$A58&amp;'Combined Table'!$B58,'Lineout Throwing'!$A$1:$A$1067&amp;'Lineout Throwing'!$B$1:$B$1067,0)))</f>
        <v>18</v>
      </c>
      <c r="FP58" s="13">
        <f t="array" ref="FP58">IF(ISNA(INDEX('Lineout Throwing'!T$1:T$1067,MATCH('Combined Table'!$A58&amp;'Combined Table'!$B58,'Lineout Throwing'!$A$1:$A$1067&amp;'Lineout Throwing'!$B$1:$B$1067,0))),"",INDEX('Lineout Throwing'!T$1:T$1067,MATCH('Combined Table'!$A58&amp;'Combined Table'!$B58,'Lineout Throwing'!$A$1:$A$1067&amp;'Lineout Throwing'!$B$1:$B$1067,0)))</f>
        <v>16</v>
      </c>
      <c r="FQ58" s="13">
        <f t="array" ref="FQ58">IF(ISNA(INDEX('Lineout Throwing'!U$1:U$1067,MATCH('Combined Table'!$A58&amp;'Combined Table'!$B58,'Lineout Throwing'!$A$1:$A$1067&amp;'Lineout Throwing'!$B$1:$B$1067,0))),"",INDEX('Lineout Throwing'!U$1:U$1067,MATCH('Combined Table'!$A58&amp;'Combined Table'!$B58,'Lineout Throwing'!$A$1:$A$1067&amp;'Lineout Throwing'!$B$1:$B$1067,0)))</f>
        <v>88.9</v>
      </c>
      <c r="FR58" s="13">
        <f t="array" ref="FR58">IF(ISNA(INDEX('Lineout Throwing'!V$1:V$1067,MATCH('Combined Table'!$A58&amp;'Combined Table'!$B58,'Lineout Throwing'!$A$1:$A$1067&amp;'Lineout Throwing'!$B$1:$B$1067,0))),"",INDEX('Lineout Throwing'!V$1:V$1067,MATCH('Combined Table'!$A58&amp;'Combined Table'!$B58,'Lineout Throwing'!$A$1:$A$1067&amp;'Lineout Throwing'!$B$1:$B$1067,0)))</f>
        <v>2</v>
      </c>
      <c r="FS58" s="13">
        <f t="array" ref="FS58">IF(ISNA(INDEX('Lineout Throwing'!W$1:W$1067,MATCH('Combined Table'!$A58&amp;'Combined Table'!$B58,'Lineout Throwing'!$A$1:$A$1067&amp;'Lineout Throwing'!$B$1:$B$1067,0))),"",INDEX('Lineout Throwing'!W$1:W$1067,MATCH('Combined Table'!$A58&amp;'Combined Table'!$B58,'Lineout Throwing'!$A$1:$A$1067&amp;'Lineout Throwing'!$B$1:$B$1067,0)))</f>
        <v>11.1</v>
      </c>
      <c r="FT58" s="1">
        <f t="array" ref="FT58">IF(ISNA(INDEX('Scrum Own Feed'!C$1:C$1067,MATCH('Combined Table'!$A58&amp;'Combined Table'!$B58,'Scrum Own Feed'!$A$1:$A$1067&amp;'Scrum Own Feed'!$B$1:$B$1067,0))),"",INDEX('Scrum Own Feed'!C$1:C$1067,MATCH('Combined Table'!$A58&amp;'Combined Table'!$B58,'Scrum Own Feed'!$A$1:$A$1067&amp;'Scrum Own Feed'!$B$1:$B$1067,0)))</f>
        <v>3</v>
      </c>
      <c r="FU58" s="13">
        <f t="array" ref="FU58">IF(ISNA(INDEX('Scrum Own Feed'!D$1:D$1067,MATCH('Combined Table'!$A58&amp;'Combined Table'!$B58,'Scrum Own Feed'!$A$1:$A$1067&amp;'Scrum Own Feed'!$B$1:$B$1067,0))),"",INDEX('Scrum Own Feed'!D$1:D$1067,MATCH('Combined Table'!$A58&amp;'Combined Table'!$B58,'Scrum Own Feed'!$A$1:$A$1067&amp;'Scrum Own Feed'!$B$1:$B$1067,0)))</f>
        <v>60</v>
      </c>
      <c r="FV58" s="13">
        <f t="array" ref="FV58">IF(ISNA(INDEX('Scrum Own Feed'!E$1:E$1067,MATCH('Combined Table'!$A58&amp;'Combined Table'!$B58,'Scrum Own Feed'!$A$1:$A$1067&amp;'Scrum Own Feed'!$B$1:$B$1067,0))),"",INDEX('Scrum Own Feed'!E$1:E$1067,MATCH('Combined Table'!$A58&amp;'Combined Table'!$B58,'Scrum Own Feed'!$A$1:$A$1067&amp;'Scrum Own Feed'!$B$1:$B$1067,0)))</f>
        <v>1</v>
      </c>
      <c r="FW58" s="13" t="str">
        <f t="array" ref="FW58">IF(ISNA(INDEX('Scrum Own Feed'!F$1:F$1067,MATCH('Combined Table'!$A58&amp;'Combined Table'!$B58,'Scrum Own Feed'!$A$1:$A$1067&amp;'Scrum Own Feed'!$B$1:$B$1067,0))),"",INDEX('Scrum Own Feed'!F$1:F$1067,MATCH('Combined Table'!$A58&amp;'Combined Table'!$B58,'Scrum Own Feed'!$A$1:$A$1067&amp;'Scrum Own Feed'!$B$1:$B$1067,0)))</f>
        <v/>
      </c>
      <c r="FX58" s="13" t="str">
        <f t="array" ref="FX58">IF(ISNA(INDEX('Scrum Own Feed'!G$1:G$1067,MATCH('Combined Table'!$A58&amp;'Combined Table'!$B58,'Scrum Own Feed'!$A$1:$A$1067&amp;'Scrum Own Feed'!$B$1:$B$1067,0))),"",INDEX('Scrum Own Feed'!G$1:G$1067,MATCH('Combined Table'!$A58&amp;'Combined Table'!$B58,'Scrum Own Feed'!$A$1:$A$1067&amp;'Scrum Own Feed'!$B$1:$B$1067,0)))</f>
        <v/>
      </c>
      <c r="FY58" s="13">
        <f t="array" ref="FY58">IF(ISNA(INDEX('Scrum Own Feed'!H$1:H$1067,MATCH('Combined Table'!$A58&amp;'Combined Table'!$B58,'Scrum Own Feed'!$A$1:$A$1067&amp;'Scrum Own Feed'!$B$1:$B$1067,0))),"",INDEX('Scrum Own Feed'!H$1:H$1067,MATCH('Combined Table'!$A58&amp;'Combined Table'!$B58,'Scrum Own Feed'!$A$1:$A$1067&amp;'Scrum Own Feed'!$B$1:$B$1067,0)))</f>
        <v>4</v>
      </c>
      <c r="FZ58" s="13">
        <f t="array" ref="FZ58">IF(ISNA(INDEX('Scrum Own Feed'!I$1:I$1067,MATCH('Combined Table'!$A58&amp;'Combined Table'!$B58,'Scrum Own Feed'!$A$1:$A$1067&amp;'Scrum Own Feed'!$B$1:$B$1067,0))),"",INDEX('Scrum Own Feed'!I$1:I$1067,MATCH('Combined Table'!$A58&amp;'Combined Table'!$B58,'Scrum Own Feed'!$A$1:$A$1067&amp;'Scrum Own Feed'!$B$1:$B$1067,0)))</f>
        <v>80</v>
      </c>
      <c r="GA58" s="13" t="str">
        <f t="array" ref="GA58">IF(ISNA(INDEX('Scrum Own Feed'!J$1:J$1067,MATCH('Combined Table'!$A58&amp;'Combined Table'!$B58,'Scrum Own Feed'!$A$1:$A$1067&amp;'Scrum Own Feed'!$B$1:$B$1067,0))),"",INDEX('Scrum Own Feed'!J$1:J$1067,MATCH('Combined Table'!$A58&amp;'Combined Table'!$B58,'Scrum Own Feed'!$A$1:$A$1067&amp;'Scrum Own Feed'!$B$1:$B$1067,0)))</f>
        <v/>
      </c>
      <c r="GB58" s="13" t="str">
        <f t="array" ref="GB58">IF(ISNA(INDEX('Scrum Own Feed'!K$1:K$1067,MATCH('Combined Table'!$A58&amp;'Combined Table'!$B58,'Scrum Own Feed'!$A$1:$A$1067&amp;'Scrum Own Feed'!$B$1:$B$1067,0))),"",INDEX('Scrum Own Feed'!K$1:K$1067,MATCH('Combined Table'!$A58&amp;'Combined Table'!$B58,'Scrum Own Feed'!$A$1:$A$1067&amp;'Scrum Own Feed'!$B$1:$B$1067,0)))</f>
        <v/>
      </c>
      <c r="GC58" s="13" t="str">
        <f t="array" ref="GC58">IF(ISNA(INDEX('Scrum Own Feed'!L$1:L$1067,MATCH('Combined Table'!$A58&amp;'Combined Table'!$B58,'Scrum Own Feed'!$A$1:$A$1067&amp;'Scrum Own Feed'!$B$1:$B$1067,0))),"",INDEX('Scrum Own Feed'!L$1:L$1067,MATCH('Combined Table'!$A58&amp;'Combined Table'!$B58,'Scrum Own Feed'!$A$1:$A$1067&amp;'Scrum Own Feed'!$B$1:$B$1067,0)))</f>
        <v/>
      </c>
      <c r="GD58" s="13" t="str">
        <f t="array" ref="GD58">IF(ISNA(INDEX('Scrum Own Feed'!M$1:M$1067,MATCH('Combined Table'!$A58&amp;'Combined Table'!$B58,'Scrum Own Feed'!$A$1:$A$1067&amp;'Scrum Own Feed'!$B$1:$B$1067,0))),"",INDEX('Scrum Own Feed'!M$1:M$1067,MATCH('Combined Table'!$A58&amp;'Combined Table'!$B58,'Scrum Own Feed'!$A$1:$A$1067&amp;'Scrum Own Feed'!$B$1:$B$1067,0)))</f>
        <v/>
      </c>
      <c r="GE58" s="13">
        <f t="array" ref="GE58">IF(ISNA(INDEX('Scrum Own Feed'!N$1:N$1067,MATCH('Combined Table'!$A58&amp;'Combined Table'!$B58,'Scrum Own Feed'!$A$1:$A$1067&amp;'Scrum Own Feed'!$B$1:$B$1067,0))),"",INDEX('Scrum Own Feed'!N$1:N$1067,MATCH('Combined Table'!$A58&amp;'Combined Table'!$B58,'Scrum Own Feed'!$A$1:$A$1067&amp;'Scrum Own Feed'!$B$1:$B$1067,0)))</f>
        <v>1</v>
      </c>
      <c r="GF58" s="13">
        <f t="array" ref="GF58">IF(ISNA(INDEX('Scrum Own Feed'!O$1:O$1067,MATCH('Combined Table'!$A58&amp;'Combined Table'!$B58,'Scrum Own Feed'!$A$1:$A$1067&amp;'Scrum Own Feed'!$B$1:$B$1067,0))),"",INDEX('Scrum Own Feed'!O$1:O$1067,MATCH('Combined Table'!$A58&amp;'Combined Table'!$B58,'Scrum Own Feed'!$A$1:$A$1067&amp;'Scrum Own Feed'!$B$1:$B$1067,0)))</f>
        <v>1</v>
      </c>
      <c r="GG58" s="13">
        <f t="array" ref="GG58">IF(ISNA(INDEX('Scrum Own Feed'!P$1:P$1067,MATCH('Combined Table'!$A58&amp;'Combined Table'!$B58,'Scrum Own Feed'!$A$1:$A$1067&amp;'Scrum Own Feed'!$B$1:$B$1067,0))),"",INDEX('Scrum Own Feed'!P$1:P$1067,MATCH('Combined Table'!$A58&amp;'Combined Table'!$B58,'Scrum Own Feed'!$A$1:$A$1067&amp;'Scrum Own Feed'!$B$1:$B$1067,0)))</f>
        <v>20</v>
      </c>
      <c r="GH58" s="13">
        <f t="array" ref="GH58">IF(ISNA(INDEX('Scrum Own Feed'!Q$1:Q$1067,MATCH('Combined Table'!$A58&amp;'Combined Table'!$B58,'Scrum Own Feed'!$A$1:$A$1067&amp;'Scrum Own Feed'!$B$1:$B$1067,0))),"",INDEX('Scrum Own Feed'!Q$1:Q$1067,MATCH('Combined Table'!$A58&amp;'Combined Table'!$B58,'Scrum Own Feed'!$A$1:$A$1067&amp;'Scrum Own Feed'!$B$1:$B$1067,0)))</f>
        <v>5</v>
      </c>
      <c r="GI58" s="1" t="str">
        <f t="array" ref="GI58">IF(ISNA(INDEX('Scrum Opp Feed'!C$1:C$1067,MATCH('Combined Table'!$A58&amp;'Combined Table'!$B58,'Scrum Opp Feed'!$A$1:$A$1067&amp;'Scrum Opp Feed'!$B$1:$B$1067,0))),"",INDEX('Scrum Opp Feed'!C$1:C$1067,MATCH('Combined Table'!$A58&amp;'Combined Table'!$B58,'Scrum Opp Feed'!$A$1:$A$1067&amp;'Scrum Opp Feed'!$B$1:$B$1067,0)))</f>
        <v/>
      </c>
      <c r="GJ58" s="13" t="str">
        <f t="array" ref="GJ58">IF(ISNA(INDEX('Scrum Opp Feed'!D$1:D$1067,MATCH('Combined Table'!$A58&amp;'Combined Table'!$B58,'Scrum Opp Feed'!$A$1:$A$1067&amp;'Scrum Opp Feed'!$B$1:$B$1067,0))),"",INDEX('Scrum Opp Feed'!D$1:D$1067,MATCH('Combined Table'!$A58&amp;'Combined Table'!$B58,'Scrum Opp Feed'!$A$1:$A$1067&amp;'Scrum Opp Feed'!$B$1:$B$1067,0)))</f>
        <v/>
      </c>
      <c r="GK58" s="13" t="str">
        <f t="array" ref="GK58">IF(ISNA(INDEX('Scrum Opp Feed'!E$1:E$1067,MATCH('Combined Table'!$A58&amp;'Combined Table'!$B58,'Scrum Opp Feed'!$A$1:$A$1067&amp;'Scrum Opp Feed'!$B$1:$B$1067,0))),"",INDEX('Scrum Opp Feed'!E$1:E$1067,MATCH('Combined Table'!$A58&amp;'Combined Table'!$B58,'Scrum Opp Feed'!$A$1:$A$1067&amp;'Scrum Opp Feed'!$B$1:$B$1067,0)))</f>
        <v/>
      </c>
      <c r="GL58" s="13" t="str">
        <f t="array" ref="GL58">IF(ISNA(INDEX('Scrum Opp Feed'!F$1:F$1067,MATCH('Combined Table'!$A58&amp;'Combined Table'!$B58,'Scrum Opp Feed'!$A$1:$A$1067&amp;'Scrum Opp Feed'!$B$1:$B$1067,0))),"",INDEX('Scrum Opp Feed'!F$1:F$1067,MATCH('Combined Table'!$A58&amp;'Combined Table'!$B58,'Scrum Opp Feed'!$A$1:$A$1067&amp;'Scrum Opp Feed'!$B$1:$B$1067,0)))</f>
        <v/>
      </c>
      <c r="GM58" s="13" t="str">
        <f t="array" ref="GM58">IF(ISNA(INDEX('Scrum Opp Feed'!G$1:G$1067,MATCH('Combined Table'!$A58&amp;'Combined Table'!$B58,'Scrum Opp Feed'!$A$1:$A$1067&amp;'Scrum Opp Feed'!$B$1:$B$1067,0))),"",INDEX('Scrum Opp Feed'!G$1:G$1067,MATCH('Combined Table'!$A58&amp;'Combined Table'!$B58,'Scrum Opp Feed'!$A$1:$A$1067&amp;'Scrum Opp Feed'!$B$1:$B$1067,0)))</f>
        <v/>
      </c>
      <c r="GN58" s="13" t="str">
        <f t="array" ref="GN58">IF(ISNA(INDEX('Scrum Opp Feed'!H$1:H$1067,MATCH('Combined Table'!$A58&amp;'Combined Table'!$B58,'Scrum Opp Feed'!$A$1:$A$1067&amp;'Scrum Opp Feed'!$B$1:$B$1067,0))),"",INDEX('Scrum Opp Feed'!H$1:H$1067,MATCH('Combined Table'!$A58&amp;'Combined Table'!$B58,'Scrum Opp Feed'!$A$1:$A$1067&amp;'Scrum Opp Feed'!$B$1:$B$1067,0)))</f>
        <v/>
      </c>
      <c r="GO58" s="13" t="str">
        <f t="array" ref="GO58">IF(ISNA(INDEX('Scrum Opp Feed'!I$1:I$1067,MATCH('Combined Table'!$A58&amp;'Combined Table'!$B58,'Scrum Opp Feed'!$A$1:$A$1067&amp;'Scrum Opp Feed'!$B$1:$B$1067,0))),"",INDEX('Scrum Opp Feed'!I$1:I$1067,MATCH('Combined Table'!$A58&amp;'Combined Table'!$B58,'Scrum Opp Feed'!$A$1:$A$1067&amp;'Scrum Opp Feed'!$B$1:$B$1067,0)))</f>
        <v/>
      </c>
      <c r="GP58" s="13">
        <f t="array" ref="GP58">IF(ISNA(INDEX('Scrum Opp Feed'!J$1:J$1067,MATCH('Combined Table'!$A58&amp;'Combined Table'!$B58,'Scrum Opp Feed'!$A$1:$A$1067&amp;'Scrum Opp Feed'!$B$1:$B$1067,0))),"",INDEX('Scrum Opp Feed'!J$1:J$1067,MATCH('Combined Table'!$A58&amp;'Combined Table'!$B58,'Scrum Opp Feed'!$A$1:$A$1067&amp;'Scrum Opp Feed'!$B$1:$B$1067,0)))</f>
        <v>5</v>
      </c>
      <c r="GQ58" s="13">
        <f t="array" ref="GQ58">IF(ISNA(INDEX('Scrum Opp Feed'!K$1:K$1067,MATCH('Combined Table'!$A58&amp;'Combined Table'!$B58,'Scrum Opp Feed'!$A$1:$A$1067&amp;'Scrum Opp Feed'!$B$1:$B$1067,0))),"",INDEX('Scrum Opp Feed'!K$1:K$1067,MATCH('Combined Table'!$A58&amp;'Combined Table'!$B58,'Scrum Opp Feed'!$A$1:$A$1067&amp;'Scrum Opp Feed'!$B$1:$B$1067,0)))</f>
        <v>62.5</v>
      </c>
      <c r="GR58" s="13">
        <f t="array" ref="GR58">IF(ISNA(INDEX('Scrum Opp Feed'!L$1:L$1067,MATCH('Combined Table'!$A58&amp;'Combined Table'!$B58,'Scrum Opp Feed'!$A$1:$A$1067&amp;'Scrum Opp Feed'!$B$1:$B$1067,0))),"",INDEX('Scrum Opp Feed'!L$1:L$1067,MATCH('Combined Table'!$A58&amp;'Combined Table'!$B58,'Scrum Opp Feed'!$A$1:$A$1067&amp;'Scrum Opp Feed'!$B$1:$B$1067,0)))</f>
        <v>2</v>
      </c>
      <c r="GS58" s="13">
        <f t="array" ref="GS58">IF(ISNA(INDEX('Scrum Opp Feed'!M$1:M$1067,MATCH('Combined Table'!$A58&amp;'Combined Table'!$B58,'Scrum Opp Feed'!$A$1:$A$1067&amp;'Scrum Opp Feed'!$B$1:$B$1067,0))),"",INDEX('Scrum Opp Feed'!M$1:M$1067,MATCH('Combined Table'!$A58&amp;'Combined Table'!$B58,'Scrum Opp Feed'!$A$1:$A$1067&amp;'Scrum Opp Feed'!$B$1:$B$1067,0)))</f>
        <v>1</v>
      </c>
      <c r="GT58" s="13" t="str">
        <f t="array" ref="GT58">IF(ISNA(INDEX('Scrum Opp Feed'!N$1:N$1067,MATCH('Combined Table'!$A58&amp;'Combined Table'!$B58,'Scrum Opp Feed'!$A$1:$A$1067&amp;'Scrum Opp Feed'!$B$1:$B$1067,0))),"",INDEX('Scrum Opp Feed'!N$1:N$1067,MATCH('Combined Table'!$A58&amp;'Combined Table'!$B58,'Scrum Opp Feed'!$A$1:$A$1067&amp;'Scrum Opp Feed'!$B$1:$B$1067,0)))</f>
        <v/>
      </c>
      <c r="GU58" s="13">
        <f t="array" ref="GU58">IF(ISNA(INDEX('Scrum Opp Feed'!O$1:O$1067,MATCH('Combined Table'!$A58&amp;'Combined Table'!$B58,'Scrum Opp Feed'!$A$1:$A$1067&amp;'Scrum Opp Feed'!$B$1:$B$1067,0))),"",INDEX('Scrum Opp Feed'!O$1:O$1067,MATCH('Combined Table'!$A58&amp;'Combined Table'!$B58,'Scrum Opp Feed'!$A$1:$A$1067&amp;'Scrum Opp Feed'!$B$1:$B$1067,0)))</f>
        <v>8</v>
      </c>
      <c r="GV58" s="13">
        <f t="array" ref="GV58">IF(ISNA(INDEX('Scrum Opp Feed'!P$1:P$1067,MATCH('Combined Table'!$A58&amp;'Combined Table'!$B58,'Scrum Opp Feed'!$A$1:$A$1067&amp;'Scrum Opp Feed'!$B$1:$B$1067,0))),"",INDEX('Scrum Opp Feed'!P$1:P$1067,MATCH('Combined Table'!$A58&amp;'Combined Table'!$B58,'Scrum Opp Feed'!$A$1:$A$1067&amp;'Scrum Opp Feed'!$B$1:$B$1067,0)))</f>
        <v>100</v>
      </c>
      <c r="GW58" s="13">
        <f t="array" ref="GW58">IF(ISNA(INDEX('Scrum Opp Feed'!Q$1:Q$1067,MATCH('Combined Table'!$A58&amp;'Combined Table'!$B58,'Scrum Opp Feed'!$A$1:$A$1067&amp;'Scrum Opp Feed'!$B$1:$B$1067,0))),"",INDEX('Scrum Opp Feed'!Q$1:Q$1067,MATCH('Combined Table'!$A58&amp;'Combined Table'!$B58,'Scrum Opp Feed'!$A$1:$A$1067&amp;'Scrum Opp Feed'!$B$1:$B$1067,0)))</f>
        <v>8</v>
      </c>
      <c r="GX58" s="1">
        <f t="array" ref="GX58">IF(ISNA(INDEX('Restart 50m'!C$1:C$1067,MATCH('Combined Table'!$A58&amp;'Combined Table'!$B58,'Restart 50m'!$A$1:$A$1067&amp;'Restart 50m'!$B$1:$B$1067,0))),"",INDEX('Restart 50m'!C$1:C$1067,MATCH('Combined Table'!$A58&amp;'Combined Table'!$B58,'Restart 50m'!$A$1:$A$1067&amp;'Restart 50m'!$B$1:$B$1067,0)))</f>
        <v>1</v>
      </c>
      <c r="GY58" s="13">
        <f t="array" ref="GY58">IF(ISNA(INDEX('Restart 50m'!D$1:D$1067,MATCH('Combined Table'!$A58&amp;'Combined Table'!$B58,'Restart 50m'!$A$1:$A$1067&amp;'Restart 50m'!$B$1:$B$1067,0))),"",INDEX('Restart 50m'!D$1:D$1067,MATCH('Combined Table'!$A58&amp;'Combined Table'!$B58,'Restart 50m'!$A$1:$A$1067&amp;'Restart 50m'!$B$1:$B$1067,0)))</f>
        <v>2</v>
      </c>
      <c r="GZ58" s="13">
        <f t="array" ref="GZ58">IF(ISNA(INDEX('Restart 50m'!E$1:E$1067,MATCH('Combined Table'!$A58&amp;'Combined Table'!$B58,'Restart 50m'!$A$1:$A$1067&amp;'Restart 50m'!$B$1:$B$1067,0))),"",INDEX('Restart 50m'!E$1:E$1067,MATCH('Combined Table'!$A58&amp;'Combined Table'!$B58,'Restart 50m'!$A$1:$A$1067&amp;'Restart 50m'!$B$1:$B$1067,0)))</f>
        <v>3</v>
      </c>
      <c r="HA58" s="13">
        <f t="array" ref="HA58">IF(ISNA(INDEX('Restart 50m'!F$1:F$1067,MATCH('Combined Table'!$A58&amp;'Combined Table'!$B58,'Restart 50m'!$A$1:$A$1067&amp;'Restart 50m'!$B$1:$B$1067,0))),"",INDEX('Restart 50m'!F$1:F$1067,MATCH('Combined Table'!$A58&amp;'Combined Table'!$B58,'Restart 50m'!$A$1:$A$1067&amp;'Restart 50m'!$B$1:$B$1067,0)))</f>
        <v>75</v>
      </c>
      <c r="HB58" s="13">
        <f t="array" ref="HB58">IF(ISNA(INDEX('Restart 50m'!G$1:G$1067,MATCH('Combined Table'!$A58&amp;'Combined Table'!$B58,'Restart 50m'!$A$1:$A$1067&amp;'Restart 50m'!$B$1:$B$1067,0))),"",INDEX('Restart 50m'!G$1:G$1067,MATCH('Combined Table'!$A58&amp;'Combined Table'!$B58,'Restart 50m'!$A$1:$A$1067&amp;'Restart 50m'!$B$1:$B$1067,0)))</f>
        <v>1</v>
      </c>
      <c r="HC58" s="13" t="str">
        <f t="array" ref="HC58">IF(ISNA(INDEX('Restart 50m'!H$1:H$1067,MATCH('Combined Table'!$A58&amp;'Combined Table'!$B58,'Restart 50m'!$A$1:$A$1067&amp;'Restart 50m'!$B$1:$B$1067,0))),"",INDEX('Restart 50m'!H$1:H$1067,MATCH('Combined Table'!$A58&amp;'Combined Table'!$B58,'Restart 50m'!$A$1:$A$1067&amp;'Restart 50m'!$B$1:$B$1067,0)))</f>
        <v/>
      </c>
      <c r="HD58" s="13" t="str">
        <f t="array" ref="HD58">IF(ISNA(INDEX('Restart 50m'!I$1:I$1067,MATCH('Combined Table'!$A58&amp;'Combined Table'!$B58,'Restart 50m'!$A$1:$A$1067&amp;'Restart 50m'!$B$1:$B$1067,0))),"",INDEX('Restart 50m'!I$1:I$1067,MATCH('Combined Table'!$A58&amp;'Combined Table'!$B58,'Restart 50m'!$A$1:$A$1067&amp;'Restart 50m'!$B$1:$B$1067,0)))</f>
        <v/>
      </c>
      <c r="HE58" s="13">
        <f t="array" ref="HE58">IF(ISNA(INDEX('Restart 50m'!J$1:J$1067,MATCH('Combined Table'!$A58&amp;'Combined Table'!$B58,'Restart 50m'!$A$1:$A$1067&amp;'Restart 50m'!$B$1:$B$1067,0))),"",INDEX('Restart 50m'!J$1:J$1067,MATCH('Combined Table'!$A58&amp;'Combined Table'!$B58,'Restart 50m'!$A$1:$A$1067&amp;'Restart 50m'!$B$1:$B$1067,0)))</f>
        <v>1</v>
      </c>
      <c r="HF58" s="13">
        <f t="array" ref="HF58">IF(ISNA(INDEX('Restart 50m'!K$1:K$1067,MATCH('Combined Table'!$A58&amp;'Combined Table'!$B58,'Restart 50m'!$A$1:$A$1067&amp;'Restart 50m'!$B$1:$B$1067,0))),"",INDEX('Restart 50m'!K$1:K$1067,MATCH('Combined Table'!$A58&amp;'Combined Table'!$B58,'Restart 50m'!$A$1:$A$1067&amp;'Restart 50m'!$B$1:$B$1067,0)))</f>
        <v>4</v>
      </c>
      <c r="HG58" s="13" t="str">
        <f t="array" ref="HG58">IF(ISNA(INDEX('Restart 50m'!L$1:L$1067,MATCH('Combined Table'!$A58&amp;'Combined Table'!$B58,'Restart 50m'!$A$1:$A$1067&amp;'Restart 50m'!$B$1:$B$1067,0))),"",INDEX('Restart 50m'!L$1:L$1067,MATCH('Combined Table'!$A58&amp;'Combined Table'!$B58,'Restart 50m'!$A$1:$A$1067&amp;'Restart 50m'!$B$1:$B$1067,0)))</f>
        <v/>
      </c>
      <c r="HH58" s="13">
        <f t="array" ref="HH58">IF(ISNA(INDEX('Restart 50m'!M$1:M$1067,MATCH('Combined Table'!$A58&amp;'Combined Table'!$B58,'Restart 50m'!$A$1:$A$1067&amp;'Restart 50m'!$B$1:$B$1067,0))),"",INDEX('Restart 50m'!M$1:M$1067,MATCH('Combined Table'!$A58&amp;'Combined Table'!$B58,'Restart 50m'!$A$1:$A$1067&amp;'Restart 50m'!$B$1:$B$1067,0)))</f>
        <v>1</v>
      </c>
      <c r="HI58" s="13">
        <f t="array" ref="HI58">IF(ISNA(INDEX('Restart 50m'!N$1:N$1067,MATCH('Combined Table'!$A58&amp;'Combined Table'!$B58,'Restart 50m'!$A$1:$A$1067&amp;'Restart 50m'!$B$1:$B$1067,0))),"",INDEX('Restart 50m'!N$1:N$1067,MATCH('Combined Table'!$A58&amp;'Combined Table'!$B58,'Restart 50m'!$A$1:$A$1067&amp;'Restart 50m'!$B$1:$B$1067,0)))</f>
        <v>1</v>
      </c>
      <c r="HJ58" s="13">
        <f t="array" ref="HJ58">IF(ISNA(INDEX('Restart 50m'!O$1:O$1067,MATCH('Combined Table'!$A58&amp;'Combined Table'!$B58,'Restart 50m'!$A$1:$A$1067&amp;'Restart 50m'!$B$1:$B$1067,0))),"",INDEX('Restart 50m'!O$1:O$1067,MATCH('Combined Table'!$A58&amp;'Combined Table'!$B58,'Restart 50m'!$A$1:$A$1067&amp;'Restart 50m'!$B$1:$B$1067,0)))</f>
        <v>16.7</v>
      </c>
      <c r="HK58" s="13">
        <f t="array" ref="HK58">IF(ISNA(INDEX('Restart 50m'!P$1:P$1067,MATCH('Combined Table'!$A58&amp;'Combined Table'!$B58,'Restart 50m'!$A$1:$A$1067&amp;'Restart 50m'!$B$1:$B$1067,0))),"",INDEX('Restart 50m'!P$1:P$1067,MATCH('Combined Table'!$A58&amp;'Combined Table'!$B58,'Restart 50m'!$A$1:$A$1067&amp;'Restart 50m'!$B$1:$B$1067,0)))</f>
        <v>5</v>
      </c>
      <c r="HL58" s="13" t="str">
        <f t="array" ref="HL58">IF(ISNA(INDEX('Restart 50m'!Q$1:Q$1067,MATCH('Combined Table'!$A58&amp;'Combined Table'!$B58,'Restart 50m'!$A$1:$A$1067&amp;'Restart 50m'!$B$1:$B$1067,0))),"",INDEX('Restart 50m'!Q$1:Q$1067,MATCH('Combined Table'!$A58&amp;'Combined Table'!$B58,'Restart 50m'!$A$1:$A$1067&amp;'Restart 50m'!$B$1:$B$1067,0)))</f>
        <v/>
      </c>
      <c r="HM58" s="13" t="str">
        <f t="array" ref="HM58">IF(ISNA(INDEX('Restart 50m'!R$1:R$1067,MATCH('Combined Table'!$A58&amp;'Combined Table'!$B58,'Restart 50m'!$A$1:$A$1067&amp;'Restart 50m'!$B$1:$B$1067,0))),"",INDEX('Restart 50m'!R$1:R$1067,MATCH('Combined Table'!$A58&amp;'Combined Table'!$B58,'Restart 50m'!$A$1:$A$1067&amp;'Restart 50m'!$B$1:$B$1067,0)))</f>
        <v/>
      </c>
      <c r="HN58" s="13">
        <f t="array" ref="HN58">IF(ISNA(INDEX('Restart 50m'!S$1:S$1067,MATCH('Combined Table'!$A58&amp;'Combined Table'!$B58,'Restart 50m'!$A$1:$A$1067&amp;'Restart 50m'!$B$1:$B$1067,0))),"",INDEX('Restart 50m'!S$1:S$1067,MATCH('Combined Table'!$A58&amp;'Combined Table'!$B58,'Restart 50m'!$A$1:$A$1067&amp;'Restart 50m'!$B$1:$B$1067,0)))</f>
        <v>5</v>
      </c>
      <c r="HO58" s="13">
        <f t="array" ref="HO58">IF(ISNA(INDEX('Restart 50m'!T$1:T$1067,MATCH('Combined Table'!$A58&amp;'Combined Table'!$B58,'Restart 50m'!$A$1:$A$1067&amp;'Restart 50m'!$B$1:$B$1067,0))),"",INDEX('Restart 50m'!T$1:T$1067,MATCH('Combined Table'!$A58&amp;'Combined Table'!$B58,'Restart 50m'!$A$1:$A$1067&amp;'Restart 50m'!$B$1:$B$1067,0)))</f>
        <v>6</v>
      </c>
      <c r="HP58" s="13">
        <f t="array" ref="HP58">IF(ISNA(INDEX('Restart 50m'!U$1:U$1067,MATCH('Combined Table'!$A58&amp;'Combined Table'!$B58,'Restart 50m'!$A$1:$A$1067&amp;'Restart 50m'!$B$1:$B$1067,0))),"",INDEX('Restart 50m'!U$1:U$1067,MATCH('Combined Table'!$A58&amp;'Combined Table'!$B58,'Restart 50m'!$A$1:$A$1067&amp;'Restart 50m'!$B$1:$B$1067,0)))</f>
        <v>10</v>
      </c>
      <c r="HQ58" s="1" t="str">
        <f t="array" ref="HQ58">IF(ISNA(INDEX('Restart 22m'!C$1:C$1067,MATCH('Combined Table'!$A58&amp;'Combined Table'!$B58,'Restart 22m'!$A$1:$A$1067&amp;'Restart 22m'!$B$1:$B$1067,0))),"",INDEX('Restart 22m'!C$1:C$1067,MATCH('Combined Table'!$A58&amp;'Combined Table'!$B58,'Restart 22m'!$A$1:$A$1067&amp;'Restart 22m'!$B$1:$B$1067,0)))</f>
        <v/>
      </c>
      <c r="HR58" s="13" t="str">
        <f t="array" ref="HR58">IF(ISNA(INDEX('Restart 22m'!D$1:D$1067,MATCH('Combined Table'!$A58&amp;'Combined Table'!$B58,'Restart 22m'!$A$1:$A$1067&amp;'Restart 22m'!$B$1:$B$1067,0))),"",INDEX('Restart 22m'!D$1:D$1067,MATCH('Combined Table'!$A58&amp;'Combined Table'!$B58,'Restart 22m'!$A$1:$A$1067&amp;'Restart 22m'!$B$1:$B$1067,0)))</f>
        <v/>
      </c>
      <c r="HS58" s="13" t="str">
        <f t="array" ref="HS58">IF(ISNA(INDEX('Restart 22m'!E$1:E$1067,MATCH('Combined Table'!$A58&amp;'Combined Table'!$B58,'Restart 22m'!$A$1:$A$1067&amp;'Restart 22m'!$B$1:$B$1067,0))),"",INDEX('Restart 22m'!E$1:E$1067,MATCH('Combined Table'!$A58&amp;'Combined Table'!$B58,'Restart 22m'!$A$1:$A$1067&amp;'Restart 22m'!$B$1:$B$1067,0)))</f>
        <v/>
      </c>
      <c r="HT58" s="13" t="str">
        <f t="array" ref="HT58">IF(ISNA(INDEX('Restart 22m'!F$1:F$1067,MATCH('Combined Table'!$A58&amp;'Combined Table'!$B58,'Restart 22m'!$A$1:$A$1067&amp;'Restart 22m'!$B$1:$B$1067,0))),"",INDEX('Restart 22m'!F$1:F$1067,MATCH('Combined Table'!$A58&amp;'Combined Table'!$B58,'Restart 22m'!$A$1:$A$1067&amp;'Restart 22m'!$B$1:$B$1067,0)))</f>
        <v/>
      </c>
      <c r="HU58" s="13">
        <f t="array" ref="HU58">IF(ISNA(INDEX('Restart 22m'!G$1:G$1067,MATCH('Combined Table'!$A58&amp;'Combined Table'!$B58,'Restart 22m'!$A$1:$A$1067&amp;'Restart 22m'!$B$1:$B$1067,0))),"",INDEX('Restart 22m'!G$1:G$1067,MATCH('Combined Table'!$A58&amp;'Combined Table'!$B58,'Restart 22m'!$A$1:$A$1067&amp;'Restart 22m'!$B$1:$B$1067,0)))</f>
        <v>1</v>
      </c>
      <c r="HV58" s="13" t="str">
        <f t="array" ref="HV58">IF(ISNA(INDEX('Restart 22m'!H$1:H$1067,MATCH('Combined Table'!$A58&amp;'Combined Table'!$B58,'Restart 22m'!$A$1:$A$1067&amp;'Restart 22m'!$B$1:$B$1067,0))),"",INDEX('Restart 22m'!H$1:H$1067,MATCH('Combined Table'!$A58&amp;'Combined Table'!$B58,'Restart 22m'!$A$1:$A$1067&amp;'Restart 22m'!$B$1:$B$1067,0)))</f>
        <v/>
      </c>
      <c r="HW58" s="13" t="str">
        <f t="array" ref="HW58">IF(ISNA(INDEX('Restart 22m'!I$1:I$1067,MATCH('Combined Table'!$A58&amp;'Combined Table'!$B58,'Restart 22m'!$A$1:$A$1067&amp;'Restart 22m'!$B$1:$B$1067,0))),"",INDEX('Restart 22m'!I$1:I$1067,MATCH('Combined Table'!$A58&amp;'Combined Table'!$B58,'Restart 22m'!$A$1:$A$1067&amp;'Restart 22m'!$B$1:$B$1067,0)))</f>
        <v/>
      </c>
      <c r="HX58" s="13">
        <f t="array" ref="HX58">IF(ISNA(INDEX('Restart 22m'!J$1:J$1067,MATCH('Combined Table'!$A58&amp;'Combined Table'!$B58,'Restart 22m'!$A$1:$A$1067&amp;'Restart 22m'!$B$1:$B$1067,0))),"",INDEX('Restart 22m'!J$1:J$1067,MATCH('Combined Table'!$A58&amp;'Combined Table'!$B58,'Restart 22m'!$A$1:$A$1067&amp;'Restart 22m'!$B$1:$B$1067,0)))</f>
        <v>1</v>
      </c>
      <c r="HY58" s="13">
        <f t="array" ref="HY58">IF(ISNA(INDEX('Restart 22m'!K$1:K$1067,MATCH('Combined Table'!$A58&amp;'Combined Table'!$B58,'Restart 22m'!$A$1:$A$1067&amp;'Restart 22m'!$B$1:$B$1067,0))),"",INDEX('Restart 22m'!K$1:K$1067,MATCH('Combined Table'!$A58&amp;'Combined Table'!$B58,'Restart 22m'!$A$1:$A$1067&amp;'Restart 22m'!$B$1:$B$1067,0)))</f>
        <v>1</v>
      </c>
      <c r="HZ58" s="13" t="str">
        <f t="array" ref="HZ58">IF(ISNA(INDEX('Restart 22m'!L$1:L$1067,MATCH('Combined Table'!$A58&amp;'Combined Table'!$B58,'Restart 22m'!$A$1:$A$1067&amp;'Restart 22m'!$B$1:$B$1067,0))),"",INDEX('Restart 22m'!L$1:L$1067,MATCH('Combined Table'!$A58&amp;'Combined Table'!$B58,'Restart 22m'!$A$1:$A$1067&amp;'Restart 22m'!$B$1:$B$1067,0)))</f>
        <v/>
      </c>
      <c r="IA58" s="13" t="str">
        <f t="array" ref="IA58">IF(ISNA(INDEX('Restart 22m'!M$1:M$1067,MATCH('Combined Table'!$A58&amp;'Combined Table'!$B58,'Restart 22m'!$A$1:$A$1067&amp;'Restart 22m'!$B$1:$B$1067,0))),"",INDEX('Restart 22m'!M$1:M$1067,MATCH('Combined Table'!$A58&amp;'Combined Table'!$B58,'Restart 22m'!$A$1:$A$1067&amp;'Restart 22m'!$B$1:$B$1067,0)))</f>
        <v/>
      </c>
      <c r="IB58" s="13" t="str">
        <f t="array" ref="IB58">IF(ISNA(INDEX('Restart 22m'!N$1:N$1067,MATCH('Combined Table'!$A58&amp;'Combined Table'!$B58,'Restart 22m'!$A$1:$A$1067&amp;'Restart 22m'!$B$1:$B$1067,0))),"",INDEX('Restart 22m'!N$1:N$1067,MATCH('Combined Table'!$A58&amp;'Combined Table'!$B58,'Restart 22m'!$A$1:$A$1067&amp;'Restart 22m'!$B$1:$B$1067,0)))</f>
        <v/>
      </c>
      <c r="IC58" s="13" t="str">
        <f t="array" ref="IC58">IF(ISNA(INDEX('Restart 22m'!O$1:O$1067,MATCH('Combined Table'!$A58&amp;'Combined Table'!$B58,'Restart 22m'!$A$1:$A$1067&amp;'Restart 22m'!$B$1:$B$1067,0))),"",INDEX('Restart 22m'!O$1:O$1067,MATCH('Combined Table'!$A58&amp;'Combined Table'!$B58,'Restart 22m'!$A$1:$A$1067&amp;'Restart 22m'!$B$1:$B$1067,0)))</f>
        <v/>
      </c>
      <c r="ID58" s="13">
        <f t="array" ref="ID58">IF(ISNA(INDEX('Restart 22m'!P$1:P$1067,MATCH('Combined Table'!$A58&amp;'Combined Table'!$B58,'Restart 22m'!$A$1:$A$1067&amp;'Restart 22m'!$B$1:$B$1067,0))),"",INDEX('Restart 22m'!P$1:P$1067,MATCH('Combined Table'!$A58&amp;'Combined Table'!$B58,'Restart 22m'!$A$1:$A$1067&amp;'Restart 22m'!$B$1:$B$1067,0)))</f>
        <v>1</v>
      </c>
      <c r="IE58" s="13" t="str">
        <f t="array" ref="IE58">IF(ISNA(INDEX('Restart 22m'!Q$1:Q$1067,MATCH('Combined Table'!$A58&amp;'Combined Table'!$B58,'Restart 22m'!$A$1:$A$1067&amp;'Restart 22m'!$B$1:$B$1067,0))),"",INDEX('Restart 22m'!Q$1:Q$1067,MATCH('Combined Table'!$A58&amp;'Combined Table'!$B58,'Restart 22m'!$A$1:$A$1067&amp;'Restart 22m'!$B$1:$B$1067,0)))</f>
        <v/>
      </c>
      <c r="IF58" s="13" t="str">
        <f t="array" ref="IF58">IF(ISNA(INDEX('Restart 22m'!R$1:R$1067,MATCH('Combined Table'!$A58&amp;'Combined Table'!$B58,'Restart 22m'!$A$1:$A$1067&amp;'Restart 22m'!$B$1:$B$1067,0))),"",INDEX('Restart 22m'!R$1:R$1067,MATCH('Combined Table'!$A58&amp;'Combined Table'!$B58,'Restart 22m'!$A$1:$A$1067&amp;'Restart 22m'!$B$1:$B$1067,0)))</f>
        <v/>
      </c>
      <c r="IG58" s="13">
        <f t="array" ref="IG58">IF(ISNA(INDEX('Restart 22m'!S$1:S$1067,MATCH('Combined Table'!$A58&amp;'Combined Table'!$B58,'Restart 22m'!$A$1:$A$1067&amp;'Restart 22m'!$B$1:$B$1067,0))),"",INDEX('Restart 22m'!S$1:S$1067,MATCH('Combined Table'!$A58&amp;'Combined Table'!$B58,'Restart 22m'!$A$1:$A$1067&amp;'Restart 22m'!$B$1:$B$1067,0)))</f>
        <v>1</v>
      </c>
      <c r="IH58" s="13">
        <f t="array" ref="IH58">IF(ISNA(INDEX('Restart 22m'!T$1:T$1067,MATCH('Combined Table'!$A58&amp;'Combined Table'!$B58,'Restart 22m'!$A$1:$A$1067&amp;'Restart 22m'!$B$1:$B$1067,0))),"",INDEX('Restart 22m'!T$1:T$1067,MATCH('Combined Table'!$A58&amp;'Combined Table'!$B58,'Restart 22m'!$A$1:$A$1067&amp;'Restart 22m'!$B$1:$B$1067,0)))</f>
        <v>1</v>
      </c>
      <c r="II58" s="13">
        <f t="array" ref="II58">IF(ISNA(INDEX('Restart 22m'!U$1:U$1067,MATCH('Combined Table'!$A58&amp;'Combined Table'!$B58,'Restart 22m'!$A$1:$A$1067&amp;'Restart 22m'!$B$1:$B$1067,0))),"",INDEX('Restart 22m'!U$1:U$1067,MATCH('Combined Table'!$A58&amp;'Combined Table'!$B58,'Restart 22m'!$A$1:$A$1067&amp;'Restart 22m'!$B$1:$B$1067,0)))</f>
        <v>2</v>
      </c>
      <c r="IJ58" s="13"/>
    </row>
    <row r="59" spans="1:244" x14ac:dyDescent="0.25">
      <c r="A59" s="5" t="s">
        <v>10</v>
      </c>
      <c r="B59" s="3">
        <v>4</v>
      </c>
      <c r="C59" s="13">
        <f t="array" ref="C59">INDEX('Points Table'!C$1:C$1067,MATCH('Combined Table'!$A59&amp;'Combined Table'!$B59,$A$1:$A$1067&amp;$B$1:$B$1067,0))</f>
        <v>26</v>
      </c>
      <c r="D59" s="13">
        <f t="array" ref="D59">INDEX('Points Table'!D$1:D$1067,MATCH('Combined Table'!$A59&amp;'Combined Table'!$B59,$A$1:$A$1067&amp;$B$1:$B$1067,0))</f>
        <v>3</v>
      </c>
      <c r="E59" s="13">
        <f t="array" ref="E59">INDEX('Points Table'!E$1:E$1067,MATCH('Combined Table'!$A59&amp;'Combined Table'!$B59,$A$1:$A$1067&amp;$B$1:$B$1067,0))</f>
        <v>1</v>
      </c>
      <c r="F59" s="13">
        <f t="array" ref="F59">INDEX('Points Table'!F$1:F$1067,MATCH('Combined Table'!$A59&amp;'Combined Table'!$B59,$A$1:$A$1067&amp;$B$1:$B$1067,0))</f>
        <v>3</v>
      </c>
      <c r="G59" s="13">
        <f t="array" ref="G59">INDEX('Points Table'!G$1:G$1067,MATCH('Combined Table'!$A59&amp;'Combined Table'!$B59,$A$1:$A$1067&amp;$B$1:$B$1067,0))</f>
        <v>66.7</v>
      </c>
      <c r="H59" s="13" t="str">
        <f t="array" ref="H59">INDEX('Points Table'!H$1:H$1067,MATCH('Combined Table'!$A59&amp;'Combined Table'!$B59,$A$1:$A$1067&amp;$B$1:$B$1067,0))</f>
        <v/>
      </c>
      <c r="I59" s="13" t="str">
        <f t="array" ref="I59">INDEX('Possesion Times'!C$1:C$1067,MATCH('Combined Table'!$A59&amp;'Combined Table'!$B59,$A$1:$A$1067&amp;$B$1:$B$1067,0))</f>
        <v>2:30</v>
      </c>
      <c r="J59" s="13" t="str">
        <f t="array" ref="J59">INDEX('Possesion Times'!D$1:D$1067,MATCH('Combined Table'!$A59&amp;'Combined Table'!$B59,$A$1:$A$1067&amp;$B$1:$B$1067,0))</f>
        <v>2:12</v>
      </c>
      <c r="K59" s="13" t="str">
        <f t="array" ref="K59">INDEX('Possesion Times'!E$1:E$1067,MATCH('Combined Table'!$A59&amp;'Combined Table'!$B59,$A$1:$A$1067&amp;$B$1:$B$1067,0))</f>
        <v>4:42</v>
      </c>
      <c r="L59" s="13">
        <f t="array" ref="L59">INDEX('Possesion Times'!F$1:F$1067,MATCH('Combined Table'!$A59&amp;'Combined Table'!$B59,$A$1:$A$1067&amp;$B$1:$B$1067,0))</f>
        <v>16.7</v>
      </c>
      <c r="M59" s="13" t="str">
        <f t="array" ref="M59">INDEX('Possesion Times'!G$1:G$1067,MATCH('Combined Table'!$A59&amp;'Combined Table'!$B59,$A$1:$A$1067&amp;$B$1:$B$1067,0))</f>
        <v>2:27</v>
      </c>
      <c r="N59" s="13" t="str">
        <f t="array" ref="N59">INDEX('Possesion Times'!H$1:H$1067,MATCH('Combined Table'!$A59&amp;'Combined Table'!$B59,$A$1:$A$1067&amp;$B$1:$B$1067,0))</f>
        <v>1:25</v>
      </c>
      <c r="O59" s="13" t="str">
        <f t="array" ref="O59">INDEX('Possesion Times'!I$1:I$1067,MATCH('Combined Table'!$A59&amp;'Combined Table'!$B59,$A$1:$A$1067&amp;$B$1:$B$1067,0))</f>
        <v>3:52</v>
      </c>
      <c r="P59" s="13">
        <f t="array" ref="P59">INDEX('Possesion Times'!J$1:J$1067,MATCH('Combined Table'!$A59&amp;'Combined Table'!$B59,$A$1:$A$1067&amp;$B$1:$B$1067,0))</f>
        <v>13.7</v>
      </c>
      <c r="Q59" s="13" t="str">
        <f t="array" ref="Q59">INDEX('Possesion Times'!K$1:K$1067,MATCH('Combined Table'!$A59&amp;'Combined Table'!$B59,$A$1:$A$1067&amp;$B$1:$B$1067,0))</f>
        <v>3:00</v>
      </c>
      <c r="R59" s="13" t="str">
        <f t="array" ref="R59">INDEX('Possesion Times'!L$1:L$1067,MATCH('Combined Table'!$A59&amp;'Combined Table'!$B59,$A$1:$A$1067&amp;$B$1:$B$1067,0))</f>
        <v>1:16</v>
      </c>
      <c r="S59" s="13" t="str">
        <f t="array" ref="S59">INDEX('Possesion Times'!M$1:M$1067,MATCH('Combined Table'!$A59&amp;'Combined Table'!$B59,$A$1:$A$1067&amp;$B$1:$B$1067,0))</f>
        <v>4:16</v>
      </c>
      <c r="T59" s="13">
        <f t="array" ref="T59">INDEX('Possesion Times'!N$1:N$1067,MATCH('Combined Table'!$A59&amp;'Combined Table'!$B59,$A$1:$A$1067&amp;$B$1:$B$1067,0))</f>
        <v>15.1</v>
      </c>
      <c r="U59" s="13" t="str">
        <f t="array" ref="U59">INDEX('Possesion Times'!O$1:O$1067,MATCH('Combined Table'!$A59&amp;'Combined Table'!$B59,$A$1:$A$1067&amp;$B$1:$B$1067,0))</f>
        <v>1:39</v>
      </c>
      <c r="V59" s="13" t="str">
        <f t="array" ref="V59">INDEX('Possesion Times'!P$1:P$1067,MATCH('Combined Table'!$A59&amp;'Combined Table'!$B59,$A$1:$A$1067&amp;$B$1:$B$1067,0))</f>
        <v>0:44</v>
      </c>
      <c r="W59" s="13" t="str">
        <f t="array" ref="W59">INDEX('Possesion Times'!Q$1:Q$1067,MATCH('Combined Table'!$A59&amp;'Combined Table'!$B59,$A$1:$A$1067&amp;$B$1:$B$1067,0))</f>
        <v>2:22</v>
      </c>
      <c r="X59" s="13">
        <f t="array" ref="X59">INDEX('Possesion Times'!R$1:R$1067,MATCH('Combined Table'!$A59&amp;'Combined Table'!$B59,$A$1:$A$1067&amp;$B$1:$B$1067,0))</f>
        <v>8.4</v>
      </c>
      <c r="Y59" s="13" t="str">
        <f t="array" ref="Y59">INDEX('Possesion Times'!S$1:S$1067,MATCH('Combined Table'!$A59&amp;'Combined Table'!$B59,$A$1:$A$1067&amp;$B$1:$B$1067,0))</f>
        <v>9:35</v>
      </c>
      <c r="Z59" s="13" t="str">
        <f t="array" ref="Z59">INDEX('Possesion Times'!T$1:T$1067,MATCH('Combined Table'!$A59&amp;'Combined Table'!$B59,$A$1:$A$1067&amp;$B$1:$B$1067,0))</f>
        <v>5:37</v>
      </c>
      <c r="AA59" s="13" t="str">
        <f t="array" ref="AA59">INDEX('Possesion Times'!U$1:U$1067,MATCH('Combined Table'!$A59&amp;'Combined Table'!$B59,$A$1:$A$1067&amp;$B$1:$B$1067,0))</f>
        <v>15:12</v>
      </c>
      <c r="AB59" s="13">
        <f t="array" ref="AB59">INDEX('Possesion Times'!V$1:V$1067,MATCH('Combined Table'!$A59&amp;'Combined Table'!$B59,$A$1:$A$1067&amp;$B$1:$B$1067,0))</f>
        <v>53.9</v>
      </c>
      <c r="AC59" s="1">
        <f t="array" ref="AC59">INDEX('Possession Source'!C$1:C$1067,MATCH('Combined Table'!$A59&amp;'Combined Table'!$B59,$A$1:$A$1067&amp;$B$1:$B$1067,0))</f>
        <v>7</v>
      </c>
      <c r="AD59" s="13">
        <f t="array" ref="AD59">INDEX('Possession Source'!D$1:D$1067,MATCH('Combined Table'!$A59&amp;'Combined Table'!$B59,$A$1:$A$1067&amp;$B$1:$B$1067,0))</f>
        <v>4</v>
      </c>
      <c r="AE59" s="13">
        <f t="array" ref="AE59">INDEX('Possession Source'!E$1:E$1067,MATCH('Combined Table'!$A59&amp;'Combined Table'!$B59,$A$1:$A$1067&amp;$B$1:$B$1067,0))</f>
        <v>5</v>
      </c>
      <c r="AF59" s="13" t="str">
        <f t="array" ref="AF59">INDEX('Possession Source'!F$1:F$1067,MATCH('Combined Table'!$A59&amp;'Combined Table'!$B59,$A$1:$A$1067&amp;$B$1:$B$1067,0))</f>
        <v/>
      </c>
      <c r="AG59" s="13">
        <f t="array" ref="AG59">INDEX('Possession Source'!G$1:G$1067,MATCH('Combined Table'!$A59&amp;'Combined Table'!$B59,$A$1:$A$1067&amp;$B$1:$B$1067,0))</f>
        <v>16</v>
      </c>
      <c r="AH59" s="13">
        <f t="array" ref="AH59">INDEX('Possession Source'!H$1:H$1067,MATCH('Combined Table'!$A59&amp;'Combined Table'!$B59,$A$1:$A$1067&amp;$B$1:$B$1067,0))</f>
        <v>6</v>
      </c>
      <c r="AI59" s="13">
        <f t="array" ref="AI59">INDEX('Possession Source'!I$1:I$1067,MATCH('Combined Table'!$A59&amp;'Combined Table'!$B59,$A$1:$A$1067&amp;$B$1:$B$1067,0))</f>
        <v>2</v>
      </c>
      <c r="AJ59" s="13">
        <f t="array" ref="AJ59">INDEX('Possession Source'!J$1:J$1067,MATCH('Combined Table'!$A59&amp;'Combined Table'!$B59,$A$1:$A$1067&amp;$B$1:$B$1067,0))</f>
        <v>10</v>
      </c>
      <c r="AK59" s="13" t="str">
        <f t="array" ref="AK59">INDEX('Possession Source'!K$1:K$1067,MATCH('Combined Table'!$A59&amp;'Combined Table'!$B59,$A$1:$A$1067&amp;$B$1:$B$1067,0))</f>
        <v/>
      </c>
      <c r="AL59" s="13" t="str">
        <f t="array" ref="AL59">INDEX('Possession Source'!L$1:L$1067,MATCH('Combined Table'!$A59&amp;'Combined Table'!$B59,$A$1:$A$1067&amp;$B$1:$B$1067,0))</f>
        <v/>
      </c>
      <c r="AM59" s="13">
        <f t="array" ref="AM59">INDEX('Possession Source'!M$1:M$1067,MATCH('Combined Table'!$A59&amp;'Combined Table'!$B59,$A$1:$A$1067&amp;$B$1:$B$1067,0))</f>
        <v>1</v>
      </c>
      <c r="AN59" s="13" t="str">
        <f t="array" ref="AN59">INDEX('Possession Source'!N$1:N$1067,MATCH('Combined Table'!$A59&amp;'Combined Table'!$B59,$A$1:$A$1067&amp;$B$1:$B$1067,0))</f>
        <v/>
      </c>
      <c r="AO59" s="13" t="str">
        <f t="array" ref="AO59">INDEX('Possession Source'!O$1:O$1067,MATCH('Combined Table'!$A59&amp;'Combined Table'!$B59,$A$1:$A$1067&amp;$B$1:$B$1067,0))</f>
        <v/>
      </c>
      <c r="AP59" s="13">
        <f t="array" ref="AP59">INDEX('Possession Source'!P$1:P$1067,MATCH('Combined Table'!$A59&amp;'Combined Table'!$B59,$A$1:$A$1067&amp;$B$1:$B$1067,0))</f>
        <v>19</v>
      </c>
      <c r="AQ59" s="13">
        <f t="array" ref="AQ59">INDEX('Possession Source'!Q$1:Q$1067,MATCH('Combined Table'!$A59&amp;'Combined Table'!$B59,$A$1:$A$1067&amp;$B$1:$B$1067,0))</f>
        <v>35</v>
      </c>
      <c r="AR59" s="1">
        <f t="array" ref="AR59">INDEX('Penalties Frees conceded'!C$1:C$1067,MATCH('Combined Table'!$A59&amp;'Combined Table'!$B59,$A$1:$A$1067&amp;$B$1:$B$1067,0))</f>
        <v>1</v>
      </c>
      <c r="AS59" s="13">
        <f t="array" ref="AS59">INDEX('Penalties Frees conceded'!D$1:D$1067,MATCH('Combined Table'!$A59&amp;'Combined Table'!$B59,$A$1:$A$1067&amp;$B$1:$B$1067,0))</f>
        <v>1</v>
      </c>
      <c r="AT59" s="13" t="str">
        <f t="array" ref="AT59">INDEX('Penalties Frees conceded'!E$1:E$1067,MATCH('Combined Table'!$A59&amp;'Combined Table'!$B59,$A$1:$A$1067&amp;$B$1:$B$1067,0))</f>
        <v/>
      </c>
      <c r="AU59" s="13">
        <f t="array" ref="AU59">INDEX('Penalties Frees conceded'!F$1:F$1067,MATCH('Combined Table'!$A59&amp;'Combined Table'!$B59,$A$1:$A$1067&amp;$B$1:$B$1067,0))</f>
        <v>2</v>
      </c>
      <c r="AV59" s="13" t="str">
        <f t="array" ref="AV59">INDEX('Penalties Frees conceded'!G$1:G$1067,MATCH('Combined Table'!$A59&amp;'Combined Table'!$B59,$A$1:$A$1067&amp;$B$1:$B$1067,0))</f>
        <v/>
      </c>
      <c r="AW59" s="13" t="str">
        <f t="array" ref="AW59">INDEX('Penalties Frees conceded'!H$1:H$1067,MATCH('Combined Table'!$A59&amp;'Combined Table'!$B59,$A$1:$A$1067&amp;$B$1:$B$1067,0))</f>
        <v/>
      </c>
      <c r="AX59" s="13">
        <f t="array" ref="AX59">INDEX('Penalties Frees conceded'!I$1:I$1067,MATCH('Combined Table'!$A59&amp;'Combined Table'!$B59,$A$1:$A$1067&amp;$B$1:$B$1067,0))</f>
        <v>4</v>
      </c>
      <c r="AY59" s="13">
        <f t="array" ref="AY59">INDEX('Penalties Frees conceded'!J$1:J$1067,MATCH('Combined Table'!$A59&amp;'Combined Table'!$B59,$A$1:$A$1067&amp;$B$1:$B$1067,0))</f>
        <v>1</v>
      </c>
      <c r="AZ59" s="13">
        <f t="array" ref="AZ59">INDEX('Penalties Frees conceded'!K$1:K$1067,MATCH('Combined Table'!$A59&amp;'Combined Table'!$B59,$A$1:$A$1067&amp;$B$1:$B$1067,0))</f>
        <v>3</v>
      </c>
      <c r="BA59" s="13" t="str">
        <f t="array" ref="BA59">INDEX('Penalties Frees conceded'!L$1:L$1067,MATCH('Combined Table'!$A59&amp;'Combined Table'!$B59,$A$1:$A$1067&amp;$B$1:$B$1067,0))</f>
        <v/>
      </c>
      <c r="BB59" s="13">
        <f t="array" ref="BB59">INDEX('Penalties Frees conceded'!M$1:M$1067,MATCH('Combined Table'!$A59&amp;'Combined Table'!$B59,$A$1:$A$1067&amp;$B$1:$B$1067,0))</f>
        <v>4</v>
      </c>
      <c r="BC59" s="13" t="str">
        <f t="array" ref="BC59">INDEX('Penalties Frees conceded'!N$1:N$1067,MATCH('Combined Table'!$A59&amp;'Combined Table'!$B59,$A$1:$A$1067&amp;$B$1:$B$1067,0))</f>
        <v/>
      </c>
      <c r="BD59" s="13" t="str">
        <f t="array" ref="BD59">INDEX('Penalties Frees conceded'!O$1:O$1067,MATCH('Combined Table'!$A59&amp;'Combined Table'!$B59,$A$1:$A$1067&amp;$B$1:$B$1067,0))</f>
        <v/>
      </c>
      <c r="BE59" s="13">
        <f t="array" ref="BE59">INDEX('Penalties Frees conceded'!P$1:P$1067,MATCH('Combined Table'!$A59&amp;'Combined Table'!$B59,$A$1:$A$1067&amp;$B$1:$B$1067,0))</f>
        <v>8</v>
      </c>
      <c r="BF59" s="13">
        <f t="array" ref="BF59">INDEX('Penalties Frees conceded'!Q$1:Q$1067,MATCH('Combined Table'!$A59&amp;'Combined Table'!$B59,$A$1:$A$1067&amp;$B$1:$B$1067,0))</f>
        <v>12</v>
      </c>
      <c r="BG59" s="1">
        <f t="array" ref="BG59">INDEX('Attack Possession'!C$1:C$1067,MATCH('Combined Table'!$A59&amp;'Combined Table'!$B59,$A$1:$A$1067&amp;$B$1:$B$1067,0))</f>
        <v>9</v>
      </c>
      <c r="BH59" s="13">
        <f t="array" ref="BH59">INDEX('Attack Possession'!D$1:D$1067,MATCH('Combined Table'!$A59&amp;'Combined Table'!$B59,$A$1:$A$1067&amp;$B$1:$B$1067,0))</f>
        <v>49</v>
      </c>
      <c r="BI59" s="13">
        <f t="array" ref="BI59">INDEX('Attack Possession'!E$1:E$1067,MATCH('Combined Table'!$A59&amp;'Combined Table'!$B59,$A$1:$A$1067&amp;$B$1:$B$1067,0))</f>
        <v>58.3</v>
      </c>
      <c r="BJ59" s="13">
        <f t="array" ref="BJ59">INDEX('Attack Possession'!F$1:F$1067,MATCH('Combined Table'!$A59&amp;'Combined Table'!$B59,$A$1:$A$1067&amp;$B$1:$B$1067,0))</f>
        <v>3.2</v>
      </c>
      <c r="BK59" s="13">
        <f t="array" ref="BK59">INDEX('Attack Possession'!G$1:G$1067,MATCH('Combined Table'!$A59&amp;'Combined Table'!$B59,$A$1:$A$1067&amp;$B$1:$B$1067,0))</f>
        <v>11</v>
      </c>
      <c r="BL59" s="13">
        <f t="array" ref="BL59">INDEX('Attack Possession'!H$1:H$1067,MATCH('Combined Table'!$A59&amp;'Combined Table'!$B59,$A$1:$A$1067&amp;$B$1:$B$1067,0))</f>
        <v>4</v>
      </c>
      <c r="BM59" s="13">
        <f t="array" ref="BM59">INDEX('Attack Possession'!I$1:I$1067,MATCH('Combined Table'!$A59&amp;'Combined Table'!$B59,$A$1:$A$1067&amp;$B$1:$B$1067,0))</f>
        <v>8</v>
      </c>
      <c r="BN59" s="13">
        <f t="array" ref="BN59">INDEX('Attack Possession'!J$1:J$1067,MATCH('Combined Table'!$A59&amp;'Combined Table'!$B59,$A$1:$A$1067&amp;$B$1:$B$1067,0))</f>
        <v>4</v>
      </c>
      <c r="BO59" s="13">
        <f t="array" ref="BO59">INDEX('Attack Possession'!K$1:K$1067,MATCH('Combined Table'!$A59&amp;'Combined Table'!$B59,$A$1:$A$1067&amp;$B$1:$B$1067,0))</f>
        <v>3</v>
      </c>
      <c r="BP59" s="13">
        <f t="array" ref="BP59">INDEX('Attack Possession'!L$1:L$1067,MATCH('Combined Table'!$A59&amp;'Combined Table'!$B59,$A$1:$A$1067&amp;$B$1:$B$1067,0))</f>
        <v>3</v>
      </c>
      <c r="BQ59" s="13" t="str">
        <f t="array" ref="BQ59">INDEX('Attack Possession'!M$1:M$1067,MATCH('Combined Table'!$A59&amp;'Combined Table'!$B59,$A$1:$A$1067&amp;$B$1:$B$1067,0))</f>
        <v/>
      </c>
      <c r="BR59" s="13" t="str">
        <f t="array" ref="BR59">INDEX('Attack Possession'!N$1:N$1067,MATCH('Combined Table'!$A59&amp;'Combined Table'!$B59,$A$1:$A$1067&amp;$B$1:$B$1067,0))</f>
        <v/>
      </c>
      <c r="BS59" s="13">
        <f t="array" ref="BS59">INDEX('Attack Possession'!O$1:O$1067,MATCH('Combined Table'!$A59&amp;'Combined Table'!$B59,$A$1:$A$1067&amp;$B$1:$B$1067,0))</f>
        <v>2</v>
      </c>
      <c r="BT59" s="13">
        <f t="array" ref="BT59">INDEX('Attack Possession'!P$1:P$1067,MATCH('Combined Table'!$A59&amp;'Combined Table'!$B59,$A$1:$A$1067&amp;$B$1:$B$1067,0))</f>
        <v>35</v>
      </c>
      <c r="BU59" s="13">
        <f t="array" ref="BU59">INDEX('Attack Possession'!Q$1:Q$1067,MATCH('Combined Table'!$A59&amp;'Combined Table'!$B59,$A$1:$A$1067&amp;$B$1:$B$1067,0))</f>
        <v>112</v>
      </c>
      <c r="BV59" s="1">
        <f t="array" ref="BV59">INDEX('Kicks in Play'!C$1:C$1067,MATCH('Combined Table'!$A59&amp;'Combined Table'!$B59,$A$1:$A$1067&amp;$B$1:$B$1067,0))</f>
        <v>4</v>
      </c>
      <c r="BW59" s="13">
        <f t="array" ref="BW59">INDEX('Kicks in Play'!D$1:D$1067,MATCH('Combined Table'!$A59&amp;'Combined Table'!$B59,$A$1:$A$1067&amp;$B$1:$B$1067,0))</f>
        <v>114</v>
      </c>
      <c r="BX59" s="13">
        <f t="array" ref="BX59">INDEX('Kicks in Play'!E$1:E$1067,MATCH('Combined Table'!$A59&amp;'Combined Table'!$B59,$A$1:$A$1067&amp;$B$1:$B$1067,0))</f>
        <v>28.5</v>
      </c>
      <c r="BY59" s="13">
        <f t="array" ref="BY59">INDEX('Kicks in Play'!F$1:F$1067,MATCH('Combined Table'!$A59&amp;'Combined Table'!$B59,$A$1:$A$1067&amp;$B$1:$B$1067,0))</f>
        <v>1</v>
      </c>
      <c r="BZ59" s="13">
        <f t="array" ref="BZ59">INDEX('Kicks in Play'!G$1:G$1067,MATCH('Combined Table'!$A59&amp;'Combined Table'!$B59,$A$1:$A$1067&amp;$B$1:$B$1067,0))</f>
        <v>27</v>
      </c>
      <c r="CA59" s="13" t="str">
        <f t="array" ref="CA59">INDEX('Kicks in Play'!H$1:H$1067,MATCH('Combined Table'!$A59&amp;'Combined Table'!$B59,$A$1:$A$1067&amp;$B$1:$B$1067,0))</f>
        <v/>
      </c>
      <c r="CB59" s="13" t="str">
        <f t="array" ref="CB59">INDEX('Kicks in Play'!I$1:I$1067,MATCH('Combined Table'!$A59&amp;'Combined Table'!$B59,$A$1:$A$1067&amp;$B$1:$B$1067,0))</f>
        <v/>
      </c>
      <c r="CC59" s="13">
        <f t="array" ref="CC59">INDEX('Kicks in Play'!J$1:J$1067,MATCH('Combined Table'!$A59&amp;'Combined Table'!$B59,$A$1:$A$1067&amp;$B$1:$B$1067,0))</f>
        <v>2</v>
      </c>
      <c r="CD59" s="13">
        <f t="array" ref="CD59">INDEX('Kicks in Play'!K$1:K$1067,MATCH('Combined Table'!$A59&amp;'Combined Table'!$B59,$A$1:$A$1067&amp;$B$1:$B$1067,0))</f>
        <v>44</v>
      </c>
      <c r="CE59" s="13" t="str">
        <f t="array" ref="CE59">INDEX('Kicks in Play'!L$1:L$1067,MATCH('Combined Table'!$A59&amp;'Combined Table'!$B59,$A$1:$A$1067&amp;$B$1:$B$1067,0))</f>
        <v/>
      </c>
      <c r="CF59" s="13" t="str">
        <f t="array" ref="CF59">INDEX('Kicks in Play'!M$1:M$1067,MATCH('Combined Table'!$A59&amp;'Combined Table'!$B59,$A$1:$A$1067&amp;$B$1:$B$1067,0))</f>
        <v/>
      </c>
      <c r="CG59" s="13">
        <f t="array" ref="CG59">INDEX('Kicks in Play'!N$1:N$1067,MATCH('Combined Table'!$A59&amp;'Combined Table'!$B59,$A$1:$A$1067&amp;$B$1:$B$1067,0))</f>
        <v>4</v>
      </c>
      <c r="CH59" s="13">
        <f t="array" ref="CH59">INDEX('Kicks in Play'!O$1:O$1067,MATCH('Combined Table'!$A59&amp;'Combined Table'!$B59,$A$1:$A$1067&amp;$B$1:$B$1067,0))</f>
        <v>63</v>
      </c>
      <c r="CI59" s="13">
        <f t="array" ref="CI59">INDEX('Kicks in Play'!P$1:P$1067,MATCH('Combined Table'!$A59&amp;'Combined Table'!$B59,$A$1:$A$1067&amp;$B$1:$B$1067,0))</f>
        <v>1</v>
      </c>
      <c r="CJ59" s="13">
        <f t="array" ref="CJ59">INDEX('Kicks in Play'!Q$1:Q$1067,MATCH('Combined Table'!$A59&amp;'Combined Table'!$B59,$A$1:$A$1067&amp;$B$1:$B$1067,0))</f>
        <v>11</v>
      </c>
      <c r="CK59" s="13">
        <f t="array" ref="CK59">INDEX('Kicks in Play'!R$1:R$1067,MATCH('Combined Table'!$A59&amp;'Combined Table'!$B59,$A$1:$A$1067&amp;$B$1:$B$1067,0))</f>
        <v>248</v>
      </c>
      <c r="CL59" s="1">
        <f t="array" ref="CL59">INDEX('Defence Report'!C$1:C$1067,MATCH('Combined Table'!$A59&amp;'Combined Table'!$B59,$A$1:$A$1067&amp;$B$1:$B$1067,0))</f>
        <v>124</v>
      </c>
      <c r="CM59" s="13">
        <f t="array" ref="CM59">INDEX('Defence Report'!D$1:D$1067,MATCH('Combined Table'!$A59&amp;'Combined Table'!$B59,$A$1:$A$1067&amp;$B$1:$B$1067,0))</f>
        <v>18</v>
      </c>
      <c r="CN59" s="13">
        <f t="array" ref="CN59">INDEX('Defence Report'!E$1:E$1067,MATCH('Combined Table'!$A59&amp;'Combined Table'!$B59,$A$1:$A$1067&amp;$B$1:$B$1067,0))</f>
        <v>2</v>
      </c>
      <c r="CO59" s="13">
        <f t="array" ref="CO59">INDEX('Defence Report'!F$1:F$1067,MATCH('Combined Table'!$A59&amp;'Combined Table'!$B59,$A$1:$A$1067&amp;$B$1:$B$1067,0))</f>
        <v>99</v>
      </c>
      <c r="CP59" s="13">
        <f t="array" ref="CP59">INDEX('Defence Report'!G$1:G$1067,MATCH('Combined Table'!$A59&amp;'Combined Table'!$B59,$A$1:$A$1067&amp;$B$1:$B$1067,0))</f>
        <v>25</v>
      </c>
      <c r="CQ59" s="13">
        <f t="array" ref="CQ59">INDEX('Defence Report'!H$1:H$1067,MATCH('Combined Table'!$A59&amp;'Combined Table'!$B59,$A$1:$A$1067&amp;$B$1:$B$1067,0))</f>
        <v>84.6</v>
      </c>
      <c r="CR59" s="13">
        <f t="array" ref="CR59">INDEX('Defence Report'!I$1:I$1067,MATCH('Combined Table'!$A59&amp;'Combined Table'!$B59,$A$1:$A$1067&amp;$B$1:$B$1067,0))</f>
        <v>86.1</v>
      </c>
      <c r="CS59" s="13">
        <f t="array" ref="CS59">INDEX('Defence Report'!J$1:J$1067,MATCH('Combined Table'!$A59&amp;'Combined Table'!$B59,$A$1:$A$1067&amp;$B$1:$B$1067,0))</f>
        <v>4</v>
      </c>
      <c r="CT59" s="13">
        <f t="array" ref="CT59">INDEX('Defence Report'!K$1:K$1067,MATCH('Combined Table'!$A59&amp;'Combined Table'!$B59,$A$1:$A$1067&amp;$B$1:$B$1067,0))</f>
        <v>80</v>
      </c>
      <c r="CU59" s="13">
        <f t="array" ref="CU59">INDEX('Defence Report'!L$1:L$1067,MATCH('Combined Table'!$A59&amp;'Combined Table'!$B59,$A$1:$A$1067&amp;$B$1:$B$1067,0))</f>
        <v>60</v>
      </c>
      <c r="CV59" s="13">
        <f t="array" ref="CV59">INDEX('Defence Report'!M$1:M$1067,MATCH('Combined Table'!$A59&amp;'Combined Table'!$B59,$A$1:$A$1067&amp;$B$1:$B$1067,0))</f>
        <v>58.3</v>
      </c>
      <c r="CW59" s="13">
        <f t="array" ref="CW59">INDEX('Defence Report'!N$1:N$1067,MATCH('Combined Table'!$A59&amp;'Combined Table'!$B59,$A$1:$A$1067&amp;$B$1:$B$1067,0))</f>
        <v>71</v>
      </c>
      <c r="CX59" s="13">
        <f t="array" ref="CX59">INDEX('Defence Report'!O$1:O$1067,MATCH('Combined Table'!$A59&amp;'Combined Table'!$B59,$A$1:$A$1067&amp;$B$1:$B$1067,0))</f>
        <v>21</v>
      </c>
      <c r="CY59" s="13">
        <f t="array" ref="CY59">INDEX('Defence Report'!P$1:P$1067,MATCH('Combined Table'!$A59&amp;'Combined Table'!$B59,$A$1:$A$1067&amp;$B$1:$B$1067,0))</f>
        <v>32</v>
      </c>
      <c r="CZ59" s="13">
        <f t="array" ref="CZ59">INDEX('Defence Report'!Q$1:Q$1067,MATCH('Combined Table'!$A59&amp;'Combined Table'!$B59,$A$1:$A$1067&amp;$B$1:$B$1067,0))</f>
        <v>53</v>
      </c>
      <c r="DA59" s="13">
        <f t="array" ref="DA59">INDEX('Defence Report'!R$1:R$1067,MATCH('Combined Table'!$A59&amp;'Combined Table'!$B59,$A$1:$A$1067&amp;$B$1:$B$1067,0))</f>
        <v>7</v>
      </c>
      <c r="DB59" s="13" t="str">
        <f t="array" ref="DB59">INDEX('Defence Report'!S$1:S$1067,MATCH('Combined Table'!$A59&amp;'Combined Table'!$B59,$A$1:$A$1067&amp;$B$1:$B$1067,0))</f>
        <v/>
      </c>
      <c r="DC59" s="13">
        <f t="array" ref="DC59">INDEX('Defence Report'!T$1:T$1067,MATCH('Combined Table'!$A59&amp;'Combined Table'!$B59,$A$1:$A$1067&amp;$B$1:$B$1067,0))</f>
        <v>1</v>
      </c>
      <c r="DD59" s="13">
        <f t="array" ref="DD59">INDEX('Defence Report'!U$1:U$1067,MATCH('Combined Table'!$A59&amp;'Combined Table'!$B59,$A$1:$A$1067&amp;$B$1:$B$1067,0))</f>
        <v>7</v>
      </c>
      <c r="DE59" s="13">
        <f t="array" ref="DE59">INDEX('Defence Report'!V$1:V$1067,MATCH('Combined Table'!$A59&amp;'Combined Table'!$B59,$A$1:$A$1067&amp;$B$1:$B$1067,0))</f>
        <v>0</v>
      </c>
      <c r="DF59" s="13">
        <f t="array" ref="DF59">INDEX('Defence Report'!W$1:W$1067,MATCH('Combined Table'!$A59&amp;'Combined Table'!$B59,$A$1:$A$1067&amp;$B$1:$B$1067,0))</f>
        <v>0</v>
      </c>
      <c r="DG59" s="13">
        <f t="array" ref="DG59">INDEX('Defence Report'!X$1:X$1067,MATCH('Combined Table'!$A59&amp;'Combined Table'!$B59,$A$1:$A$1067&amp;$B$1:$B$1067,0))</f>
        <v>8</v>
      </c>
      <c r="DH59" s="1">
        <f t="array" ref="DH59">INDEX('Ruck Speed'!C$1:C$1067,MATCH('Combined Table'!$A59&amp;'Combined Table'!$B59,$A$1:$A$1067&amp;$B$1:$B$1067,0))</f>
        <v>3</v>
      </c>
      <c r="DI59" s="13">
        <f t="array" ref="DI59">INDEX('Ruck Speed'!D$1:D$1067,MATCH('Combined Table'!$A59&amp;'Combined Table'!$B59,$A$1:$A$1067&amp;$B$1:$B$1067,0))</f>
        <v>14</v>
      </c>
      <c r="DJ59" s="13">
        <f t="array" ref="DJ59">INDEX('Ruck Speed'!E$1:E$1067,MATCH('Combined Table'!$A59&amp;'Combined Table'!$B59,$A$1:$A$1067&amp;$B$1:$B$1067,0))</f>
        <v>52</v>
      </c>
      <c r="DK59" s="13">
        <f t="array" ref="DK59">INDEX('Ruck Speed'!F$1:F$1067,MATCH('Combined Table'!$A59&amp;'Combined Table'!$B59,$A$1:$A$1067&amp;$B$1:$B$1067,0))</f>
        <v>69</v>
      </c>
      <c r="DL59" s="13">
        <f t="array" ref="DL59">INDEX('Ruck Speed'!G$1:G$1067,MATCH('Combined Table'!$A59&amp;'Combined Table'!$B59,$A$1:$A$1067&amp;$B$1:$B$1067,0))</f>
        <v>75.400000000000006</v>
      </c>
      <c r="DM59" s="13">
        <f t="array" ref="DM59">INDEX('Ruck Speed'!H$1:H$1067,MATCH('Combined Table'!$A59&amp;'Combined Table'!$B59,$A$1:$A$1067&amp;$B$1:$B$1067,0))</f>
        <v>7</v>
      </c>
      <c r="DN59" s="13">
        <f t="array" ref="DN59">INDEX('Ruck Speed'!I$1:I$1067,MATCH('Combined Table'!$A59&amp;'Combined Table'!$B59,$A$1:$A$1067&amp;$B$1:$B$1067,0))</f>
        <v>1</v>
      </c>
      <c r="DO59" s="13">
        <f t="array" ref="DO59">INDEX('Ruck Speed'!J$1:J$1067,MATCH('Combined Table'!$A59&amp;'Combined Table'!$B59,$A$1:$A$1067&amp;$B$1:$B$1067,0))</f>
        <v>12</v>
      </c>
      <c r="DP59" s="13">
        <f t="array" ref="DP59">INDEX('Ruck Speed'!K$1:K$1067,MATCH('Combined Table'!$A59&amp;'Combined Table'!$B59,$A$1:$A$1067&amp;$B$1:$B$1067,0))</f>
        <v>49</v>
      </c>
      <c r="DQ59" s="13">
        <f t="array" ref="DQ59">INDEX('Ruck Speed'!L$1:L$1067,MATCH('Combined Table'!$A59&amp;'Combined Table'!$B59,$A$1:$A$1067&amp;$B$1:$B$1067,0))</f>
        <v>62</v>
      </c>
      <c r="DR59" s="13">
        <f t="array" ref="DR59">INDEX('Ruck Speed'!M$1:M$1067,MATCH('Combined Table'!$A59&amp;'Combined Table'!$B59,$A$1:$A$1067&amp;$B$1:$B$1067,0))</f>
        <v>79</v>
      </c>
      <c r="DS59" s="13">
        <f t="array" ref="DS59">INDEX('Ruck Speed'!N$1:N$1067,MATCH('Combined Table'!$A59&amp;'Combined Table'!$B59,$A$1:$A$1067&amp;$B$1:$B$1067,0))</f>
        <v>9</v>
      </c>
      <c r="DT59" s="1">
        <f t="array" ref="DT59">IF(ISNA(INDEX('Maul Outcomes - Attack'!C$1:C$1067,MATCH('Combined Table'!$A59&amp;'Combined Table'!$B59,'Maul Outcomes - Attack'!$A$1:$A$1067&amp;'Maul Outcomes - Attack'!$B$1:$B$1067,0))),"",INDEX('Maul Outcomes - Attack'!C$1:C$1067,MATCH('Combined Table'!$A59&amp;'Combined Table'!$B59,'Maul Outcomes - Attack'!$A$1:$A$1067&amp;'Maul Outcomes - Attack'!$B$1:$B$1067,0)))</f>
        <v>3</v>
      </c>
      <c r="DU59" s="13" t="str">
        <f t="array" ref="DU59">IF(ISNA(INDEX('Maul Outcomes - Attack'!D$1:D$1067,MATCH('Combined Table'!$A59&amp;'Combined Table'!$B59,'Maul Outcomes - Attack'!$A$1:$A$1067&amp;'Maul Outcomes - Attack'!$B$1:$B$1067,0))),"",INDEX('Maul Outcomes - Attack'!D$1:D$1067,MATCH('Combined Table'!$A59&amp;'Combined Table'!$B59,'Maul Outcomes - Attack'!$A$1:$A$1067&amp;'Maul Outcomes - Attack'!$B$1:$B$1067,0)))</f>
        <v/>
      </c>
      <c r="DV59" s="13">
        <f t="array" ref="DV59">IF(ISNA(INDEX('Maul Outcomes - Attack'!E$1:E$1067,MATCH('Combined Table'!$A59&amp;'Combined Table'!$B59,'Maul Outcomes - Attack'!$A$1:$A$1067&amp;'Maul Outcomes - Attack'!$B$1:$B$1067,0))),"",INDEX('Maul Outcomes - Attack'!E$1:E$1067,MATCH('Combined Table'!$A59&amp;'Combined Table'!$B59,'Maul Outcomes - Attack'!$A$1:$A$1067&amp;'Maul Outcomes - Attack'!$B$1:$B$1067,0)))</f>
        <v>3</v>
      </c>
      <c r="DW59" s="13" t="str">
        <f t="array" ref="DW59">IF(ISNA(INDEX('Maul Outcomes - Attack'!F$1:F$1067,MATCH('Combined Table'!$A59&amp;'Combined Table'!$B59,'Maul Outcomes - Attack'!$A$1:$A$1067&amp;'Maul Outcomes - Attack'!$B$1:$B$1067,0))),"",INDEX('Maul Outcomes - Attack'!F$1:F$1067,MATCH('Combined Table'!$A59&amp;'Combined Table'!$B59,'Maul Outcomes - Attack'!$A$1:$A$1067&amp;'Maul Outcomes - Attack'!$B$1:$B$1067,0)))</f>
        <v/>
      </c>
      <c r="DX59" s="13" t="str">
        <f t="array" ref="DX59">IF(ISNA(INDEX('Maul Outcomes - Attack'!G$1:G$1067,MATCH('Combined Table'!$A59&amp;'Combined Table'!$B59,'Maul Outcomes - Attack'!$A$1:$A$1067&amp;'Maul Outcomes - Attack'!$B$1:$B$1067,0))),"",INDEX('Maul Outcomes - Attack'!G$1:G$1067,MATCH('Combined Table'!$A59&amp;'Combined Table'!$B59,'Maul Outcomes - Attack'!$A$1:$A$1067&amp;'Maul Outcomes - Attack'!$B$1:$B$1067,0)))</f>
        <v/>
      </c>
      <c r="DY59" s="13">
        <f t="array" ref="DY59">IF(ISNA(INDEX('Maul Outcomes - Attack'!H$1:H$1067,MATCH('Combined Table'!$A59&amp;'Combined Table'!$B59,'Maul Outcomes - Attack'!$A$1:$A$1067&amp;'Maul Outcomes - Attack'!$B$1:$B$1067,0))),"",INDEX('Maul Outcomes - Attack'!H$1:H$1067,MATCH('Combined Table'!$A59&amp;'Combined Table'!$B59,'Maul Outcomes - Attack'!$A$1:$A$1067&amp;'Maul Outcomes - Attack'!$B$1:$B$1067,0)))</f>
        <v>1</v>
      </c>
      <c r="DZ59" s="13">
        <f t="array" ref="DZ59">IF(ISNA(INDEX('Maul Outcomes - Attack'!I$1:I$1067,MATCH('Combined Table'!$A59&amp;'Combined Table'!$B59,'Maul Outcomes - Attack'!$A$1:$A$1067&amp;'Maul Outcomes - Attack'!$B$1:$B$1067,0))),"",INDEX('Maul Outcomes - Attack'!I$1:I$1067,MATCH('Combined Table'!$A59&amp;'Combined Table'!$B59,'Maul Outcomes - Attack'!$A$1:$A$1067&amp;'Maul Outcomes - Attack'!$B$1:$B$1067,0)))</f>
        <v>1</v>
      </c>
      <c r="EA59" s="13">
        <f t="array" ref="EA59">IF(ISNA(INDEX('Maul Outcomes - Attack'!J$1:J$1067,MATCH('Combined Table'!$A59&amp;'Combined Table'!$B59,'Maul Outcomes - Attack'!$A$1:$A$1067&amp;'Maul Outcomes - Attack'!$B$1:$B$1067,0))),"",INDEX('Maul Outcomes - Attack'!J$1:J$1067,MATCH('Combined Table'!$A59&amp;'Combined Table'!$B59,'Maul Outcomes - Attack'!$A$1:$A$1067&amp;'Maul Outcomes - Attack'!$B$1:$B$1067,0)))</f>
        <v>4</v>
      </c>
      <c r="EB59" s="13" t="e">
        <f t="array" ref="EB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C59" s="13" t="e">
        <f t="array" ref="EC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D59" s="13" t="e">
        <f t="array" ref="ED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E59" s="13" t="e">
        <f t="array" ref="EE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F59" s="13" t="e">
        <f t="array" ref="EF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G59" s="13" t="e">
        <f t="array" ref="EG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H59" s="13" t="e">
        <f t="array" ref="EH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I59" s="13" t="e">
        <f t="array" ref="EI59">IF(ISNA(INDEX('Maul Outcomes - Attack'!#REF!,MATCH('Combined Table'!$A59&amp;'Combined Table'!$B59,'Maul Outcomes - Attack'!$A$1:$A$1067&amp;'Maul Outcomes - Attack'!$B$1:$B$1067,0))),"",INDEX('Maul Outcomes - Attack'!#REF!,MATCH('Combined Table'!$A59&amp;'Combined Table'!$B59,'Maul Outcomes - Attack'!$A$1:$A$1067&amp;'Maul Outcomes - Attack'!$B$1:$B$1067,0)))</f>
        <v>#REF!</v>
      </c>
      <c r="EJ59" s="1">
        <f t="array" ref="EJ59">IF(ISNA(INDEX('Lineout Success'!C$1:C$1067,MATCH('Combined Table'!$A59&amp;'Combined Table'!$B59,'Lineout Success'!$A$1:$A$1067&amp;'Lineout Success'!$B$1:$B$1067,0))),"",INDEX('Lineout Success'!C$1:C$1067,MATCH('Combined Table'!$A59&amp;'Combined Table'!$B59,'Lineout Success'!$A$1:$A$1067&amp;'Lineout Success'!$B$1:$B$1067,0)))</f>
        <v>7</v>
      </c>
      <c r="EK59" s="13">
        <f t="array" ref="EK59">IF(ISNA(INDEX('Lineout Success'!D$1:D$1067,MATCH('Combined Table'!$A59&amp;'Combined Table'!$B59,'Lineout Success'!$A$1:$A$1067&amp;'Lineout Success'!$B$1:$B$1067,0))),"",INDEX('Lineout Success'!D$1:D$1067,MATCH('Combined Table'!$A59&amp;'Combined Table'!$B59,'Lineout Success'!$A$1:$A$1067&amp;'Lineout Success'!$B$1:$B$1067,0)))</f>
        <v>77.8</v>
      </c>
      <c r="EL59" s="13">
        <f t="array" ref="EL59">IF(ISNA(INDEX('Lineout Success'!E$1:E$1067,MATCH('Combined Table'!$A59&amp;'Combined Table'!$B59,'Lineout Success'!$A$1:$A$1067&amp;'Lineout Success'!$B$1:$B$1067,0))),"",INDEX('Lineout Success'!E$1:E$1067,MATCH('Combined Table'!$A59&amp;'Combined Table'!$B59,'Lineout Success'!$A$1:$A$1067&amp;'Lineout Success'!$B$1:$B$1067,0)))</f>
        <v>2</v>
      </c>
      <c r="EM59" s="13">
        <f t="array" ref="EM59">IF(ISNA(INDEX('Lineout Success'!F$1:F$1067,MATCH('Combined Table'!$A59&amp;'Combined Table'!$B59,'Lineout Success'!$A$1:$A$1067&amp;'Lineout Success'!$B$1:$B$1067,0))),"",INDEX('Lineout Success'!F$1:F$1067,MATCH('Combined Table'!$A59&amp;'Combined Table'!$B59,'Lineout Success'!$A$1:$A$1067&amp;'Lineout Success'!$B$1:$B$1067,0)))</f>
        <v>22.2</v>
      </c>
      <c r="EN59" s="13">
        <f t="array" ref="EN59">IF(ISNA(INDEX('Lineout Success'!G$1:G$1067,MATCH('Combined Table'!$A59&amp;'Combined Table'!$B59,'Lineout Success'!$A$1:$A$1067&amp;'Lineout Success'!$B$1:$B$1067,0))),"",INDEX('Lineout Success'!G$1:G$1067,MATCH('Combined Table'!$A59&amp;'Combined Table'!$B59,'Lineout Success'!$A$1:$A$1067&amp;'Lineout Success'!$B$1:$B$1067,0)))</f>
        <v>9</v>
      </c>
      <c r="EO59" s="13" t="str">
        <f t="array" ref="EO59">IF(ISNA(INDEX('Lineout Success'!H$1:H$1067,MATCH('Combined Table'!$A59&amp;'Combined Table'!$B59,'Lineout Success'!$A$1:$A$1067&amp;'Lineout Success'!$B$1:$B$1067,0))),"",INDEX('Lineout Success'!H$1:H$1067,MATCH('Combined Table'!$A59&amp;'Combined Table'!$B59,'Lineout Success'!$A$1:$A$1067&amp;'Lineout Success'!$B$1:$B$1067,0)))</f>
        <v/>
      </c>
      <c r="EP59" s="13" t="str">
        <f t="array" ref="EP59">IF(ISNA(INDEX('Lineout Success'!I$1:I$1067,MATCH('Combined Table'!$A59&amp;'Combined Table'!$B59,'Lineout Success'!$A$1:$A$1067&amp;'Lineout Success'!$B$1:$B$1067,0))),"",INDEX('Lineout Success'!I$1:I$1067,MATCH('Combined Table'!$A59&amp;'Combined Table'!$B59,'Lineout Success'!$A$1:$A$1067&amp;'Lineout Success'!$B$1:$B$1067,0)))</f>
        <v/>
      </c>
      <c r="EQ59" s="13">
        <f t="array" ref="EQ59">IF(ISNA(INDEX('Lineout Success'!J$1:J$1067,MATCH('Combined Table'!$A59&amp;'Combined Table'!$B59,'Lineout Success'!$A$1:$A$1067&amp;'Lineout Success'!$B$1:$B$1067,0))),"",INDEX('Lineout Success'!J$1:J$1067,MATCH('Combined Table'!$A59&amp;'Combined Table'!$B59,'Lineout Success'!$A$1:$A$1067&amp;'Lineout Success'!$B$1:$B$1067,0)))</f>
        <v>3</v>
      </c>
      <c r="ER59" s="13">
        <f t="array" ref="ER59">IF(ISNA(INDEX('Lineout Success'!K$1:K$1067,MATCH('Combined Table'!$A59&amp;'Combined Table'!$B59,'Lineout Success'!$A$1:$A$1067&amp;'Lineout Success'!$B$1:$B$1067,0))),"",INDEX('Lineout Success'!K$1:K$1067,MATCH('Combined Table'!$A59&amp;'Combined Table'!$B59,'Lineout Success'!$A$1:$A$1067&amp;'Lineout Success'!$B$1:$B$1067,0)))</f>
        <v>100</v>
      </c>
      <c r="ES59" s="13">
        <f t="array" ref="ES59">IF(ISNA(INDEX('Lineout Success'!L$1:L$1067,MATCH('Combined Table'!$A59&amp;'Combined Table'!$B59,'Lineout Success'!$A$1:$A$1067&amp;'Lineout Success'!$B$1:$B$1067,0))),"",INDEX('Lineout Success'!L$1:L$1067,MATCH('Combined Table'!$A59&amp;'Combined Table'!$B59,'Lineout Success'!$A$1:$A$1067&amp;'Lineout Success'!$B$1:$B$1067,0)))</f>
        <v>3</v>
      </c>
      <c r="ET59" s="13">
        <f t="array" ref="ET59">IF(ISNA(INDEX('Lineout Success'!M$1:M$1067,MATCH('Combined Table'!$A59&amp;'Combined Table'!$B59,'Lineout Success'!$A$1:$A$1067&amp;'Lineout Success'!$B$1:$B$1067,0))),"",INDEX('Lineout Success'!M$1:M$1067,MATCH('Combined Table'!$A59&amp;'Combined Table'!$B59,'Lineout Success'!$A$1:$A$1067&amp;'Lineout Success'!$B$1:$B$1067,0)))</f>
        <v>7</v>
      </c>
      <c r="EU59" s="13">
        <f t="array" ref="EU59">IF(ISNA(INDEX('Lineout Success'!N$1:N$1067,MATCH('Combined Table'!$A59&amp;'Combined Table'!$B59,'Lineout Success'!$A$1:$A$1067&amp;'Lineout Success'!$B$1:$B$1067,0))),"",INDEX('Lineout Success'!N$1:N$1067,MATCH('Combined Table'!$A59&amp;'Combined Table'!$B59,'Lineout Success'!$A$1:$A$1067&amp;'Lineout Success'!$B$1:$B$1067,0)))</f>
        <v>58.3</v>
      </c>
      <c r="EV59" s="13">
        <f t="array" ref="EV59">IF(ISNA(INDEX('Lineout Success'!O$1:O$1067,MATCH('Combined Table'!$A59&amp;'Combined Table'!$B59,'Lineout Success'!$A$1:$A$1067&amp;'Lineout Success'!$B$1:$B$1067,0))),"",INDEX('Lineout Success'!O$1:O$1067,MATCH('Combined Table'!$A59&amp;'Combined Table'!$B59,'Lineout Success'!$A$1:$A$1067&amp;'Lineout Success'!$B$1:$B$1067,0)))</f>
        <v>5</v>
      </c>
      <c r="EW59" s="13">
        <f t="array" ref="EW59">IF(ISNA(INDEX('Lineout Success'!P$1:P$1067,MATCH('Combined Table'!$A59&amp;'Combined Table'!$B59,'Lineout Success'!$A$1:$A$1067&amp;'Lineout Success'!$B$1:$B$1067,0))),"",INDEX('Lineout Success'!P$1:P$1067,MATCH('Combined Table'!$A59&amp;'Combined Table'!$B59,'Lineout Success'!$A$1:$A$1067&amp;'Lineout Success'!$B$1:$B$1067,0)))</f>
        <v>41.7</v>
      </c>
      <c r="EX59" s="13">
        <f t="array" ref="EX59">IF(ISNA(INDEX('Lineout Success'!Q$1:Q$1067,MATCH('Combined Table'!$A59&amp;'Combined Table'!$B59,'Lineout Success'!$A$1:$A$1067&amp;'Lineout Success'!$B$1:$B$1067,0))),"",INDEX('Lineout Success'!Q$1:Q$1067,MATCH('Combined Table'!$A59&amp;'Combined Table'!$B59,'Lineout Success'!$A$1:$A$1067&amp;'Lineout Success'!$B$1:$B$1067,0)))</f>
        <v>12</v>
      </c>
      <c r="EY59" s="1" t="str">
        <f t="array" ref="EY59">IF(ISNA(INDEX('Lineout Throwing'!C$1:C$1067,MATCH('Combined Table'!$A59&amp;'Combined Table'!$B59,'Lineout Throwing'!$A$1:$A$1067&amp;'Lineout Throwing'!$B$1:$B$1067,0))),"",INDEX('Lineout Throwing'!C$1:C$1067,MATCH('Combined Table'!$A59&amp;'Combined Table'!$B59,'Lineout Throwing'!$A$1:$A$1067&amp;'Lineout Throwing'!$B$1:$B$1067,0)))</f>
        <v/>
      </c>
      <c r="EZ59" s="13" t="str">
        <f t="array" ref="EZ59">IF(ISNA(INDEX('Lineout Throwing'!D$1:D$1067,MATCH('Combined Table'!$A59&amp;'Combined Table'!$B59,'Lineout Throwing'!$A$1:$A$1067&amp;'Lineout Throwing'!$B$1:$B$1067,0))),"",INDEX('Lineout Throwing'!D$1:D$1067,MATCH('Combined Table'!$A59&amp;'Combined Table'!$B59,'Lineout Throwing'!$A$1:$A$1067&amp;'Lineout Throwing'!$B$1:$B$1067,0)))</f>
        <v/>
      </c>
      <c r="FA59" s="13">
        <f t="array" ref="FA59">IF(ISNA(INDEX('Lineout Throwing'!E$1:E$1067,MATCH('Combined Table'!$A59&amp;'Combined Table'!$B59,'Lineout Throwing'!$A$1:$A$1067&amp;'Lineout Throwing'!$B$1:$B$1067,0))),"",INDEX('Lineout Throwing'!E$1:E$1067,MATCH('Combined Table'!$A59&amp;'Combined Table'!$B59,'Lineout Throwing'!$A$1:$A$1067&amp;'Lineout Throwing'!$B$1:$B$1067,0)))</f>
        <v>1</v>
      </c>
      <c r="FB59" s="13">
        <f t="array" ref="FB59">IF(ISNA(INDEX('Lineout Throwing'!F$1:F$1067,MATCH('Combined Table'!$A59&amp;'Combined Table'!$B59,'Lineout Throwing'!$A$1:$A$1067&amp;'Lineout Throwing'!$B$1:$B$1067,0))),"",INDEX('Lineout Throwing'!F$1:F$1067,MATCH('Combined Table'!$A59&amp;'Combined Table'!$B59,'Lineout Throwing'!$A$1:$A$1067&amp;'Lineout Throwing'!$B$1:$B$1067,0)))</f>
        <v>11.1</v>
      </c>
      <c r="FC59" s="13">
        <f t="array" ref="FC59">IF(ISNA(INDEX('Lineout Throwing'!G$1:G$1067,MATCH('Combined Table'!$A59&amp;'Combined Table'!$B59,'Lineout Throwing'!$A$1:$A$1067&amp;'Lineout Throwing'!$B$1:$B$1067,0))),"",INDEX('Lineout Throwing'!G$1:G$1067,MATCH('Combined Table'!$A59&amp;'Combined Table'!$B59,'Lineout Throwing'!$A$1:$A$1067&amp;'Lineout Throwing'!$B$1:$B$1067,0)))</f>
        <v>1</v>
      </c>
      <c r="FD59" s="13">
        <f t="array" ref="FD59">IF(ISNA(INDEX('Lineout Throwing'!H$1:H$1067,MATCH('Combined Table'!$A59&amp;'Combined Table'!$B59,'Lineout Throwing'!$A$1:$A$1067&amp;'Lineout Throwing'!$B$1:$B$1067,0))),"",INDEX('Lineout Throwing'!H$1:H$1067,MATCH('Combined Table'!$A59&amp;'Combined Table'!$B59,'Lineout Throwing'!$A$1:$A$1067&amp;'Lineout Throwing'!$B$1:$B$1067,0)))</f>
        <v>11.1</v>
      </c>
      <c r="FE59" s="13">
        <f t="array" ref="FE59">IF(ISNA(INDEX('Lineout Throwing'!I$1:I$1067,MATCH('Combined Table'!$A59&amp;'Combined Table'!$B59,'Lineout Throwing'!$A$1:$A$1067&amp;'Lineout Throwing'!$B$1:$B$1067,0))),"",INDEX('Lineout Throwing'!I$1:I$1067,MATCH('Combined Table'!$A59&amp;'Combined Table'!$B59,'Lineout Throwing'!$A$1:$A$1067&amp;'Lineout Throwing'!$B$1:$B$1067,0)))</f>
        <v>2</v>
      </c>
      <c r="FF59" s="13">
        <f t="array" ref="FF59">IF(ISNA(INDEX('Lineout Throwing'!J$1:J$1067,MATCH('Combined Table'!$A59&amp;'Combined Table'!$B59,'Lineout Throwing'!$A$1:$A$1067&amp;'Lineout Throwing'!$B$1:$B$1067,0))),"",INDEX('Lineout Throwing'!J$1:J$1067,MATCH('Combined Table'!$A59&amp;'Combined Table'!$B59,'Lineout Throwing'!$A$1:$A$1067&amp;'Lineout Throwing'!$B$1:$B$1067,0)))</f>
        <v>22.2</v>
      </c>
      <c r="FG59" s="13">
        <f t="array" ref="FG59">IF(ISNA(INDEX('Lineout Throwing'!K$1:K$1067,MATCH('Combined Table'!$A59&amp;'Combined Table'!$B59,'Lineout Throwing'!$A$1:$A$1067&amp;'Lineout Throwing'!$B$1:$B$1067,0))),"",INDEX('Lineout Throwing'!K$1:K$1067,MATCH('Combined Table'!$A59&amp;'Combined Table'!$B59,'Lineout Throwing'!$A$1:$A$1067&amp;'Lineout Throwing'!$B$1:$B$1067,0)))</f>
        <v>4</v>
      </c>
      <c r="FH59" s="13">
        <f t="array" ref="FH59">IF(ISNA(INDEX('Lineout Throwing'!L$1:L$1067,MATCH('Combined Table'!$A59&amp;'Combined Table'!$B59,'Lineout Throwing'!$A$1:$A$1067&amp;'Lineout Throwing'!$B$1:$B$1067,0))),"",INDEX('Lineout Throwing'!L$1:L$1067,MATCH('Combined Table'!$A59&amp;'Combined Table'!$B59,'Lineout Throwing'!$A$1:$A$1067&amp;'Lineout Throwing'!$B$1:$B$1067,0)))</f>
        <v>44.4</v>
      </c>
      <c r="FI59" s="13">
        <f t="array" ref="FI59">IF(ISNA(INDEX('Lineout Throwing'!M$1:M$1067,MATCH('Combined Table'!$A59&amp;'Combined Table'!$B59,'Lineout Throwing'!$A$1:$A$1067&amp;'Lineout Throwing'!$B$1:$B$1067,0))),"",INDEX('Lineout Throwing'!M$1:M$1067,MATCH('Combined Table'!$A59&amp;'Combined Table'!$B59,'Lineout Throwing'!$A$1:$A$1067&amp;'Lineout Throwing'!$B$1:$B$1067,0)))</f>
        <v>1</v>
      </c>
      <c r="FJ59" s="13">
        <f t="array" ref="FJ59">IF(ISNA(INDEX('Lineout Throwing'!N$1:N$1067,MATCH('Combined Table'!$A59&amp;'Combined Table'!$B59,'Lineout Throwing'!$A$1:$A$1067&amp;'Lineout Throwing'!$B$1:$B$1067,0))),"",INDEX('Lineout Throwing'!N$1:N$1067,MATCH('Combined Table'!$A59&amp;'Combined Table'!$B59,'Lineout Throwing'!$A$1:$A$1067&amp;'Lineout Throwing'!$B$1:$B$1067,0)))</f>
        <v>11.1</v>
      </c>
      <c r="FK59" s="13" t="str">
        <f t="array" ref="FK59">IF(ISNA(INDEX('Lineout Throwing'!O$1:O$1067,MATCH('Combined Table'!$A59&amp;'Combined Table'!$B59,'Lineout Throwing'!$A$1:$A$1067&amp;'Lineout Throwing'!$B$1:$B$1067,0))),"",INDEX('Lineout Throwing'!O$1:O$1067,MATCH('Combined Table'!$A59&amp;'Combined Table'!$B59,'Lineout Throwing'!$A$1:$A$1067&amp;'Lineout Throwing'!$B$1:$B$1067,0)))</f>
        <v/>
      </c>
      <c r="FL59" s="13" t="str">
        <f t="array" ref="FL59">IF(ISNA(INDEX('Lineout Throwing'!P$1:P$1067,MATCH('Combined Table'!$A59&amp;'Combined Table'!$B59,'Lineout Throwing'!$A$1:$A$1067&amp;'Lineout Throwing'!$B$1:$B$1067,0))),"",INDEX('Lineout Throwing'!P$1:P$1067,MATCH('Combined Table'!$A59&amp;'Combined Table'!$B59,'Lineout Throwing'!$A$1:$A$1067&amp;'Lineout Throwing'!$B$1:$B$1067,0)))</f>
        <v/>
      </c>
      <c r="FM59" s="13" t="str">
        <f t="array" ref="FM59">IF(ISNA(INDEX('Lineout Throwing'!Q$1:Q$1067,MATCH('Combined Table'!$A59&amp;'Combined Table'!$B59,'Lineout Throwing'!$A$1:$A$1067&amp;'Lineout Throwing'!$B$1:$B$1067,0))),"",INDEX('Lineout Throwing'!Q$1:Q$1067,MATCH('Combined Table'!$A59&amp;'Combined Table'!$B59,'Lineout Throwing'!$A$1:$A$1067&amp;'Lineout Throwing'!$B$1:$B$1067,0)))</f>
        <v/>
      </c>
      <c r="FN59" s="13" t="str">
        <f t="array" ref="FN59">IF(ISNA(INDEX('Lineout Throwing'!R$1:R$1067,MATCH('Combined Table'!$A59&amp;'Combined Table'!$B59,'Lineout Throwing'!$A$1:$A$1067&amp;'Lineout Throwing'!$B$1:$B$1067,0))),"",INDEX('Lineout Throwing'!R$1:R$1067,MATCH('Combined Table'!$A59&amp;'Combined Table'!$B59,'Lineout Throwing'!$A$1:$A$1067&amp;'Lineout Throwing'!$B$1:$B$1067,0)))</f>
        <v/>
      </c>
      <c r="FO59" s="13">
        <f t="array" ref="FO59">IF(ISNA(INDEX('Lineout Throwing'!S$1:S$1067,MATCH('Combined Table'!$A59&amp;'Combined Table'!$B59,'Lineout Throwing'!$A$1:$A$1067&amp;'Lineout Throwing'!$B$1:$B$1067,0))),"",INDEX('Lineout Throwing'!S$1:S$1067,MATCH('Combined Table'!$A59&amp;'Combined Table'!$B59,'Lineout Throwing'!$A$1:$A$1067&amp;'Lineout Throwing'!$B$1:$B$1067,0)))</f>
        <v>9</v>
      </c>
      <c r="FP59" s="13">
        <f t="array" ref="FP59">IF(ISNA(INDEX('Lineout Throwing'!T$1:T$1067,MATCH('Combined Table'!$A59&amp;'Combined Table'!$B59,'Lineout Throwing'!$A$1:$A$1067&amp;'Lineout Throwing'!$B$1:$B$1067,0))),"",INDEX('Lineout Throwing'!T$1:T$1067,MATCH('Combined Table'!$A59&amp;'Combined Table'!$B59,'Lineout Throwing'!$A$1:$A$1067&amp;'Lineout Throwing'!$B$1:$B$1067,0)))</f>
        <v>7</v>
      </c>
      <c r="FQ59" s="13">
        <f t="array" ref="FQ59">IF(ISNA(INDEX('Lineout Throwing'!U$1:U$1067,MATCH('Combined Table'!$A59&amp;'Combined Table'!$B59,'Lineout Throwing'!$A$1:$A$1067&amp;'Lineout Throwing'!$B$1:$B$1067,0))),"",INDEX('Lineout Throwing'!U$1:U$1067,MATCH('Combined Table'!$A59&amp;'Combined Table'!$B59,'Lineout Throwing'!$A$1:$A$1067&amp;'Lineout Throwing'!$B$1:$B$1067,0)))</f>
        <v>77.8</v>
      </c>
      <c r="FR59" s="13">
        <f t="array" ref="FR59">IF(ISNA(INDEX('Lineout Throwing'!V$1:V$1067,MATCH('Combined Table'!$A59&amp;'Combined Table'!$B59,'Lineout Throwing'!$A$1:$A$1067&amp;'Lineout Throwing'!$B$1:$B$1067,0))),"",INDEX('Lineout Throwing'!V$1:V$1067,MATCH('Combined Table'!$A59&amp;'Combined Table'!$B59,'Lineout Throwing'!$A$1:$A$1067&amp;'Lineout Throwing'!$B$1:$B$1067,0)))</f>
        <v>2</v>
      </c>
      <c r="FS59" s="13">
        <f t="array" ref="FS59">IF(ISNA(INDEX('Lineout Throwing'!W$1:W$1067,MATCH('Combined Table'!$A59&amp;'Combined Table'!$B59,'Lineout Throwing'!$A$1:$A$1067&amp;'Lineout Throwing'!$B$1:$B$1067,0))),"",INDEX('Lineout Throwing'!W$1:W$1067,MATCH('Combined Table'!$A59&amp;'Combined Table'!$B59,'Lineout Throwing'!$A$1:$A$1067&amp;'Lineout Throwing'!$B$1:$B$1067,0)))</f>
        <v>22.2</v>
      </c>
      <c r="FT59" s="1">
        <f t="array" ref="FT59">IF(ISNA(INDEX('Scrum Own Feed'!C$1:C$1067,MATCH('Combined Table'!$A59&amp;'Combined Table'!$B59,'Scrum Own Feed'!$A$1:$A$1067&amp;'Scrum Own Feed'!$B$1:$B$1067,0))),"",INDEX('Scrum Own Feed'!C$1:C$1067,MATCH('Combined Table'!$A59&amp;'Combined Table'!$B59,'Scrum Own Feed'!$A$1:$A$1067&amp;'Scrum Own Feed'!$B$1:$B$1067,0)))</f>
        <v>4</v>
      </c>
      <c r="FU59" s="13">
        <f t="array" ref="FU59">IF(ISNA(INDEX('Scrum Own Feed'!D$1:D$1067,MATCH('Combined Table'!$A59&amp;'Combined Table'!$B59,'Scrum Own Feed'!$A$1:$A$1067&amp;'Scrum Own Feed'!$B$1:$B$1067,0))),"",INDEX('Scrum Own Feed'!D$1:D$1067,MATCH('Combined Table'!$A59&amp;'Combined Table'!$B59,'Scrum Own Feed'!$A$1:$A$1067&amp;'Scrum Own Feed'!$B$1:$B$1067,0)))</f>
        <v>57.1</v>
      </c>
      <c r="FV59" s="13" t="str">
        <f t="array" ref="FV59">IF(ISNA(INDEX('Scrum Own Feed'!E$1:E$1067,MATCH('Combined Table'!$A59&amp;'Combined Table'!$B59,'Scrum Own Feed'!$A$1:$A$1067&amp;'Scrum Own Feed'!$B$1:$B$1067,0))),"",INDEX('Scrum Own Feed'!E$1:E$1067,MATCH('Combined Table'!$A59&amp;'Combined Table'!$B59,'Scrum Own Feed'!$A$1:$A$1067&amp;'Scrum Own Feed'!$B$1:$B$1067,0)))</f>
        <v/>
      </c>
      <c r="FW59" s="13">
        <f t="array" ref="FW59">IF(ISNA(INDEX('Scrum Own Feed'!F$1:F$1067,MATCH('Combined Table'!$A59&amp;'Combined Table'!$B59,'Scrum Own Feed'!$A$1:$A$1067&amp;'Scrum Own Feed'!$B$1:$B$1067,0))),"",INDEX('Scrum Own Feed'!F$1:F$1067,MATCH('Combined Table'!$A59&amp;'Combined Table'!$B59,'Scrum Own Feed'!$A$1:$A$1067&amp;'Scrum Own Feed'!$B$1:$B$1067,0)))</f>
        <v>2</v>
      </c>
      <c r="FX59" s="13" t="str">
        <f t="array" ref="FX59">IF(ISNA(INDEX('Scrum Own Feed'!G$1:G$1067,MATCH('Combined Table'!$A59&amp;'Combined Table'!$B59,'Scrum Own Feed'!$A$1:$A$1067&amp;'Scrum Own Feed'!$B$1:$B$1067,0))),"",INDEX('Scrum Own Feed'!G$1:G$1067,MATCH('Combined Table'!$A59&amp;'Combined Table'!$B59,'Scrum Own Feed'!$A$1:$A$1067&amp;'Scrum Own Feed'!$B$1:$B$1067,0)))</f>
        <v/>
      </c>
      <c r="FY59" s="13">
        <f t="array" ref="FY59">IF(ISNA(INDEX('Scrum Own Feed'!H$1:H$1067,MATCH('Combined Table'!$A59&amp;'Combined Table'!$B59,'Scrum Own Feed'!$A$1:$A$1067&amp;'Scrum Own Feed'!$B$1:$B$1067,0))),"",INDEX('Scrum Own Feed'!H$1:H$1067,MATCH('Combined Table'!$A59&amp;'Combined Table'!$B59,'Scrum Own Feed'!$A$1:$A$1067&amp;'Scrum Own Feed'!$B$1:$B$1067,0)))</f>
        <v>6</v>
      </c>
      <c r="FZ59" s="13">
        <f t="array" ref="FZ59">IF(ISNA(INDEX('Scrum Own Feed'!I$1:I$1067,MATCH('Combined Table'!$A59&amp;'Combined Table'!$B59,'Scrum Own Feed'!$A$1:$A$1067&amp;'Scrum Own Feed'!$B$1:$B$1067,0))),"",INDEX('Scrum Own Feed'!I$1:I$1067,MATCH('Combined Table'!$A59&amp;'Combined Table'!$B59,'Scrum Own Feed'!$A$1:$A$1067&amp;'Scrum Own Feed'!$B$1:$B$1067,0)))</f>
        <v>85.7</v>
      </c>
      <c r="GA59" s="13" t="str">
        <f t="array" ref="GA59">IF(ISNA(INDEX('Scrum Own Feed'!J$1:J$1067,MATCH('Combined Table'!$A59&amp;'Combined Table'!$B59,'Scrum Own Feed'!$A$1:$A$1067&amp;'Scrum Own Feed'!$B$1:$B$1067,0))),"",INDEX('Scrum Own Feed'!J$1:J$1067,MATCH('Combined Table'!$A59&amp;'Combined Table'!$B59,'Scrum Own Feed'!$A$1:$A$1067&amp;'Scrum Own Feed'!$B$1:$B$1067,0)))</f>
        <v/>
      </c>
      <c r="GB59" s="13" t="str">
        <f t="array" ref="GB59">IF(ISNA(INDEX('Scrum Own Feed'!K$1:K$1067,MATCH('Combined Table'!$A59&amp;'Combined Table'!$B59,'Scrum Own Feed'!$A$1:$A$1067&amp;'Scrum Own Feed'!$B$1:$B$1067,0))),"",INDEX('Scrum Own Feed'!K$1:K$1067,MATCH('Combined Table'!$A59&amp;'Combined Table'!$B59,'Scrum Own Feed'!$A$1:$A$1067&amp;'Scrum Own Feed'!$B$1:$B$1067,0)))</f>
        <v/>
      </c>
      <c r="GC59" s="13" t="str">
        <f t="array" ref="GC59">IF(ISNA(INDEX('Scrum Own Feed'!L$1:L$1067,MATCH('Combined Table'!$A59&amp;'Combined Table'!$B59,'Scrum Own Feed'!$A$1:$A$1067&amp;'Scrum Own Feed'!$B$1:$B$1067,0))),"",INDEX('Scrum Own Feed'!L$1:L$1067,MATCH('Combined Table'!$A59&amp;'Combined Table'!$B59,'Scrum Own Feed'!$A$1:$A$1067&amp;'Scrum Own Feed'!$B$1:$B$1067,0)))</f>
        <v/>
      </c>
      <c r="GD59" s="13" t="str">
        <f t="array" ref="GD59">IF(ISNA(INDEX('Scrum Own Feed'!M$1:M$1067,MATCH('Combined Table'!$A59&amp;'Combined Table'!$B59,'Scrum Own Feed'!$A$1:$A$1067&amp;'Scrum Own Feed'!$B$1:$B$1067,0))),"",INDEX('Scrum Own Feed'!M$1:M$1067,MATCH('Combined Table'!$A59&amp;'Combined Table'!$B59,'Scrum Own Feed'!$A$1:$A$1067&amp;'Scrum Own Feed'!$B$1:$B$1067,0)))</f>
        <v/>
      </c>
      <c r="GE59" s="13">
        <f t="array" ref="GE59">IF(ISNA(INDEX('Scrum Own Feed'!N$1:N$1067,MATCH('Combined Table'!$A59&amp;'Combined Table'!$B59,'Scrum Own Feed'!$A$1:$A$1067&amp;'Scrum Own Feed'!$B$1:$B$1067,0))),"",INDEX('Scrum Own Feed'!N$1:N$1067,MATCH('Combined Table'!$A59&amp;'Combined Table'!$B59,'Scrum Own Feed'!$A$1:$A$1067&amp;'Scrum Own Feed'!$B$1:$B$1067,0)))</f>
        <v>1</v>
      </c>
      <c r="GF59" s="13">
        <f t="array" ref="GF59">IF(ISNA(INDEX('Scrum Own Feed'!O$1:O$1067,MATCH('Combined Table'!$A59&amp;'Combined Table'!$B59,'Scrum Own Feed'!$A$1:$A$1067&amp;'Scrum Own Feed'!$B$1:$B$1067,0))),"",INDEX('Scrum Own Feed'!O$1:O$1067,MATCH('Combined Table'!$A59&amp;'Combined Table'!$B59,'Scrum Own Feed'!$A$1:$A$1067&amp;'Scrum Own Feed'!$B$1:$B$1067,0)))</f>
        <v>1</v>
      </c>
      <c r="GG59" s="13">
        <f t="array" ref="GG59">IF(ISNA(INDEX('Scrum Own Feed'!P$1:P$1067,MATCH('Combined Table'!$A59&amp;'Combined Table'!$B59,'Scrum Own Feed'!$A$1:$A$1067&amp;'Scrum Own Feed'!$B$1:$B$1067,0))),"",INDEX('Scrum Own Feed'!P$1:P$1067,MATCH('Combined Table'!$A59&amp;'Combined Table'!$B59,'Scrum Own Feed'!$A$1:$A$1067&amp;'Scrum Own Feed'!$B$1:$B$1067,0)))</f>
        <v>14.3</v>
      </c>
      <c r="GH59" s="13">
        <f t="array" ref="GH59">IF(ISNA(INDEX('Scrum Own Feed'!Q$1:Q$1067,MATCH('Combined Table'!$A59&amp;'Combined Table'!$B59,'Scrum Own Feed'!$A$1:$A$1067&amp;'Scrum Own Feed'!$B$1:$B$1067,0))),"",INDEX('Scrum Own Feed'!Q$1:Q$1067,MATCH('Combined Table'!$A59&amp;'Combined Table'!$B59,'Scrum Own Feed'!$A$1:$A$1067&amp;'Scrum Own Feed'!$B$1:$B$1067,0)))</f>
        <v>7</v>
      </c>
      <c r="GI59" s="1" t="str">
        <f t="array" ref="GI59">IF(ISNA(INDEX('Scrum Opp Feed'!C$1:C$1067,MATCH('Combined Table'!$A59&amp;'Combined Table'!$B59,'Scrum Opp Feed'!$A$1:$A$1067&amp;'Scrum Opp Feed'!$B$1:$B$1067,0))),"",INDEX('Scrum Opp Feed'!C$1:C$1067,MATCH('Combined Table'!$A59&amp;'Combined Table'!$B59,'Scrum Opp Feed'!$A$1:$A$1067&amp;'Scrum Opp Feed'!$B$1:$B$1067,0)))</f>
        <v/>
      </c>
      <c r="GJ59" s="13" t="str">
        <f t="array" ref="GJ59">IF(ISNA(INDEX('Scrum Opp Feed'!D$1:D$1067,MATCH('Combined Table'!$A59&amp;'Combined Table'!$B59,'Scrum Opp Feed'!$A$1:$A$1067&amp;'Scrum Opp Feed'!$B$1:$B$1067,0))),"",INDEX('Scrum Opp Feed'!D$1:D$1067,MATCH('Combined Table'!$A59&amp;'Combined Table'!$B59,'Scrum Opp Feed'!$A$1:$A$1067&amp;'Scrum Opp Feed'!$B$1:$B$1067,0)))</f>
        <v/>
      </c>
      <c r="GK59" s="13" t="str">
        <f t="array" ref="GK59">IF(ISNA(INDEX('Scrum Opp Feed'!E$1:E$1067,MATCH('Combined Table'!$A59&amp;'Combined Table'!$B59,'Scrum Opp Feed'!$A$1:$A$1067&amp;'Scrum Opp Feed'!$B$1:$B$1067,0))),"",INDEX('Scrum Opp Feed'!E$1:E$1067,MATCH('Combined Table'!$A59&amp;'Combined Table'!$B59,'Scrum Opp Feed'!$A$1:$A$1067&amp;'Scrum Opp Feed'!$B$1:$B$1067,0)))</f>
        <v/>
      </c>
      <c r="GL59" s="13" t="str">
        <f t="array" ref="GL59">IF(ISNA(INDEX('Scrum Opp Feed'!F$1:F$1067,MATCH('Combined Table'!$A59&amp;'Combined Table'!$B59,'Scrum Opp Feed'!$A$1:$A$1067&amp;'Scrum Opp Feed'!$B$1:$B$1067,0))),"",INDEX('Scrum Opp Feed'!F$1:F$1067,MATCH('Combined Table'!$A59&amp;'Combined Table'!$B59,'Scrum Opp Feed'!$A$1:$A$1067&amp;'Scrum Opp Feed'!$B$1:$B$1067,0)))</f>
        <v/>
      </c>
      <c r="GM59" s="13">
        <f t="array" ref="GM59">IF(ISNA(INDEX('Scrum Opp Feed'!G$1:G$1067,MATCH('Combined Table'!$A59&amp;'Combined Table'!$B59,'Scrum Opp Feed'!$A$1:$A$1067&amp;'Scrum Opp Feed'!$B$1:$B$1067,0))),"",INDEX('Scrum Opp Feed'!G$1:G$1067,MATCH('Combined Table'!$A59&amp;'Combined Table'!$B59,'Scrum Opp Feed'!$A$1:$A$1067&amp;'Scrum Opp Feed'!$B$1:$B$1067,0)))</f>
        <v>1</v>
      </c>
      <c r="GN59" s="13">
        <f t="array" ref="GN59">IF(ISNA(INDEX('Scrum Opp Feed'!H$1:H$1067,MATCH('Combined Table'!$A59&amp;'Combined Table'!$B59,'Scrum Opp Feed'!$A$1:$A$1067&amp;'Scrum Opp Feed'!$B$1:$B$1067,0))),"",INDEX('Scrum Opp Feed'!H$1:H$1067,MATCH('Combined Table'!$A59&amp;'Combined Table'!$B59,'Scrum Opp Feed'!$A$1:$A$1067&amp;'Scrum Opp Feed'!$B$1:$B$1067,0)))</f>
        <v>1</v>
      </c>
      <c r="GO59" s="13">
        <f t="array" ref="GO59">IF(ISNA(INDEX('Scrum Opp Feed'!I$1:I$1067,MATCH('Combined Table'!$A59&amp;'Combined Table'!$B59,'Scrum Opp Feed'!$A$1:$A$1067&amp;'Scrum Opp Feed'!$B$1:$B$1067,0))),"",INDEX('Scrum Opp Feed'!I$1:I$1067,MATCH('Combined Table'!$A59&amp;'Combined Table'!$B59,'Scrum Opp Feed'!$A$1:$A$1067&amp;'Scrum Opp Feed'!$B$1:$B$1067,0)))</f>
        <v>12.5</v>
      </c>
      <c r="GP59" s="13">
        <f t="array" ref="GP59">IF(ISNA(INDEX('Scrum Opp Feed'!J$1:J$1067,MATCH('Combined Table'!$A59&amp;'Combined Table'!$B59,'Scrum Opp Feed'!$A$1:$A$1067&amp;'Scrum Opp Feed'!$B$1:$B$1067,0))),"",INDEX('Scrum Opp Feed'!J$1:J$1067,MATCH('Combined Table'!$A59&amp;'Combined Table'!$B59,'Scrum Opp Feed'!$A$1:$A$1067&amp;'Scrum Opp Feed'!$B$1:$B$1067,0)))</f>
        <v>4</v>
      </c>
      <c r="GQ59" s="13">
        <f t="array" ref="GQ59">IF(ISNA(INDEX('Scrum Opp Feed'!K$1:K$1067,MATCH('Combined Table'!$A59&amp;'Combined Table'!$B59,'Scrum Opp Feed'!$A$1:$A$1067&amp;'Scrum Opp Feed'!$B$1:$B$1067,0))),"",INDEX('Scrum Opp Feed'!K$1:K$1067,MATCH('Combined Table'!$A59&amp;'Combined Table'!$B59,'Scrum Opp Feed'!$A$1:$A$1067&amp;'Scrum Opp Feed'!$B$1:$B$1067,0)))</f>
        <v>50</v>
      </c>
      <c r="GR59" s="13">
        <f t="array" ref="GR59">IF(ISNA(INDEX('Scrum Opp Feed'!L$1:L$1067,MATCH('Combined Table'!$A59&amp;'Combined Table'!$B59,'Scrum Opp Feed'!$A$1:$A$1067&amp;'Scrum Opp Feed'!$B$1:$B$1067,0))),"",INDEX('Scrum Opp Feed'!L$1:L$1067,MATCH('Combined Table'!$A59&amp;'Combined Table'!$B59,'Scrum Opp Feed'!$A$1:$A$1067&amp;'Scrum Opp Feed'!$B$1:$B$1067,0)))</f>
        <v>2</v>
      </c>
      <c r="GS59" s="13">
        <f t="array" ref="GS59">IF(ISNA(INDEX('Scrum Opp Feed'!M$1:M$1067,MATCH('Combined Table'!$A59&amp;'Combined Table'!$B59,'Scrum Opp Feed'!$A$1:$A$1067&amp;'Scrum Opp Feed'!$B$1:$B$1067,0))),"",INDEX('Scrum Opp Feed'!M$1:M$1067,MATCH('Combined Table'!$A59&amp;'Combined Table'!$B59,'Scrum Opp Feed'!$A$1:$A$1067&amp;'Scrum Opp Feed'!$B$1:$B$1067,0)))</f>
        <v>1</v>
      </c>
      <c r="GT59" s="13" t="str">
        <f t="array" ref="GT59">IF(ISNA(INDEX('Scrum Opp Feed'!N$1:N$1067,MATCH('Combined Table'!$A59&amp;'Combined Table'!$B59,'Scrum Opp Feed'!$A$1:$A$1067&amp;'Scrum Opp Feed'!$B$1:$B$1067,0))),"",INDEX('Scrum Opp Feed'!N$1:N$1067,MATCH('Combined Table'!$A59&amp;'Combined Table'!$B59,'Scrum Opp Feed'!$A$1:$A$1067&amp;'Scrum Opp Feed'!$B$1:$B$1067,0)))</f>
        <v/>
      </c>
      <c r="GU59" s="13">
        <f t="array" ref="GU59">IF(ISNA(INDEX('Scrum Opp Feed'!O$1:O$1067,MATCH('Combined Table'!$A59&amp;'Combined Table'!$B59,'Scrum Opp Feed'!$A$1:$A$1067&amp;'Scrum Opp Feed'!$B$1:$B$1067,0))),"",INDEX('Scrum Opp Feed'!O$1:O$1067,MATCH('Combined Table'!$A59&amp;'Combined Table'!$B59,'Scrum Opp Feed'!$A$1:$A$1067&amp;'Scrum Opp Feed'!$B$1:$B$1067,0)))</f>
        <v>7</v>
      </c>
      <c r="GV59" s="13">
        <f t="array" ref="GV59">IF(ISNA(INDEX('Scrum Opp Feed'!P$1:P$1067,MATCH('Combined Table'!$A59&amp;'Combined Table'!$B59,'Scrum Opp Feed'!$A$1:$A$1067&amp;'Scrum Opp Feed'!$B$1:$B$1067,0))),"",INDEX('Scrum Opp Feed'!P$1:P$1067,MATCH('Combined Table'!$A59&amp;'Combined Table'!$B59,'Scrum Opp Feed'!$A$1:$A$1067&amp;'Scrum Opp Feed'!$B$1:$B$1067,0)))</f>
        <v>87.5</v>
      </c>
      <c r="GW59" s="13">
        <f t="array" ref="GW59">IF(ISNA(INDEX('Scrum Opp Feed'!Q$1:Q$1067,MATCH('Combined Table'!$A59&amp;'Combined Table'!$B59,'Scrum Opp Feed'!$A$1:$A$1067&amp;'Scrum Opp Feed'!$B$1:$B$1067,0))),"",INDEX('Scrum Opp Feed'!Q$1:Q$1067,MATCH('Combined Table'!$A59&amp;'Combined Table'!$B59,'Scrum Opp Feed'!$A$1:$A$1067&amp;'Scrum Opp Feed'!$B$1:$B$1067,0)))</f>
        <v>8</v>
      </c>
      <c r="GX59" s="1">
        <f t="array" ref="GX59">IF(ISNA(INDEX('Restart 50m'!C$1:C$1067,MATCH('Combined Table'!$A59&amp;'Combined Table'!$B59,'Restart 50m'!$A$1:$A$1067&amp;'Restart 50m'!$B$1:$B$1067,0))),"",INDEX('Restart 50m'!C$1:C$1067,MATCH('Combined Table'!$A59&amp;'Combined Table'!$B59,'Restart 50m'!$A$1:$A$1067&amp;'Restart 50m'!$B$1:$B$1067,0)))</f>
        <v>1</v>
      </c>
      <c r="GY59" s="13" t="str">
        <f t="array" ref="GY59">IF(ISNA(INDEX('Restart 50m'!D$1:D$1067,MATCH('Combined Table'!$A59&amp;'Combined Table'!$B59,'Restart 50m'!$A$1:$A$1067&amp;'Restart 50m'!$B$1:$B$1067,0))),"",INDEX('Restart 50m'!D$1:D$1067,MATCH('Combined Table'!$A59&amp;'Combined Table'!$B59,'Restart 50m'!$A$1:$A$1067&amp;'Restart 50m'!$B$1:$B$1067,0)))</f>
        <v/>
      </c>
      <c r="GZ59" s="13">
        <f t="array" ref="GZ59">IF(ISNA(INDEX('Restart 50m'!E$1:E$1067,MATCH('Combined Table'!$A59&amp;'Combined Table'!$B59,'Restart 50m'!$A$1:$A$1067&amp;'Restart 50m'!$B$1:$B$1067,0))),"",INDEX('Restart 50m'!E$1:E$1067,MATCH('Combined Table'!$A59&amp;'Combined Table'!$B59,'Restart 50m'!$A$1:$A$1067&amp;'Restart 50m'!$B$1:$B$1067,0)))</f>
        <v>1</v>
      </c>
      <c r="HA59" s="13">
        <f t="array" ref="HA59">IF(ISNA(INDEX('Restart 50m'!F$1:F$1067,MATCH('Combined Table'!$A59&amp;'Combined Table'!$B59,'Restart 50m'!$A$1:$A$1067&amp;'Restart 50m'!$B$1:$B$1067,0))),"",INDEX('Restart 50m'!F$1:F$1067,MATCH('Combined Table'!$A59&amp;'Combined Table'!$B59,'Restart 50m'!$A$1:$A$1067&amp;'Restart 50m'!$B$1:$B$1067,0)))</f>
        <v>20</v>
      </c>
      <c r="HB59" s="13">
        <f t="array" ref="HB59">IF(ISNA(INDEX('Restart 50m'!G$1:G$1067,MATCH('Combined Table'!$A59&amp;'Combined Table'!$B59,'Restart 50m'!$A$1:$A$1067&amp;'Restart 50m'!$B$1:$B$1067,0))),"",INDEX('Restart 50m'!G$1:G$1067,MATCH('Combined Table'!$A59&amp;'Combined Table'!$B59,'Restart 50m'!$A$1:$A$1067&amp;'Restart 50m'!$B$1:$B$1067,0)))</f>
        <v>2</v>
      </c>
      <c r="HC59" s="13">
        <f t="array" ref="HC59">IF(ISNA(INDEX('Restart 50m'!H$1:H$1067,MATCH('Combined Table'!$A59&amp;'Combined Table'!$B59,'Restart 50m'!$A$1:$A$1067&amp;'Restart 50m'!$B$1:$B$1067,0))),"",INDEX('Restart 50m'!H$1:H$1067,MATCH('Combined Table'!$A59&amp;'Combined Table'!$B59,'Restart 50m'!$A$1:$A$1067&amp;'Restart 50m'!$B$1:$B$1067,0)))</f>
        <v>1</v>
      </c>
      <c r="HD59" s="13">
        <f t="array" ref="HD59">IF(ISNA(INDEX('Restart 50m'!I$1:I$1067,MATCH('Combined Table'!$A59&amp;'Combined Table'!$B59,'Restart 50m'!$A$1:$A$1067&amp;'Restart 50m'!$B$1:$B$1067,0))),"",INDEX('Restart 50m'!I$1:I$1067,MATCH('Combined Table'!$A59&amp;'Combined Table'!$B59,'Restart 50m'!$A$1:$A$1067&amp;'Restart 50m'!$B$1:$B$1067,0)))</f>
        <v>1</v>
      </c>
      <c r="HE59" s="13">
        <f t="array" ref="HE59">IF(ISNA(INDEX('Restart 50m'!J$1:J$1067,MATCH('Combined Table'!$A59&amp;'Combined Table'!$B59,'Restart 50m'!$A$1:$A$1067&amp;'Restart 50m'!$B$1:$B$1067,0))),"",INDEX('Restart 50m'!J$1:J$1067,MATCH('Combined Table'!$A59&amp;'Combined Table'!$B59,'Restart 50m'!$A$1:$A$1067&amp;'Restart 50m'!$B$1:$B$1067,0)))</f>
        <v>4</v>
      </c>
      <c r="HF59" s="13">
        <f t="array" ref="HF59">IF(ISNA(INDEX('Restart 50m'!K$1:K$1067,MATCH('Combined Table'!$A59&amp;'Combined Table'!$B59,'Restart 50m'!$A$1:$A$1067&amp;'Restart 50m'!$B$1:$B$1067,0))),"",INDEX('Restart 50m'!K$1:K$1067,MATCH('Combined Table'!$A59&amp;'Combined Table'!$B59,'Restart 50m'!$A$1:$A$1067&amp;'Restart 50m'!$B$1:$B$1067,0)))</f>
        <v>5</v>
      </c>
      <c r="HG59" s="13" t="str">
        <f t="array" ref="HG59">IF(ISNA(INDEX('Restart 50m'!L$1:L$1067,MATCH('Combined Table'!$A59&amp;'Combined Table'!$B59,'Restart 50m'!$A$1:$A$1067&amp;'Restart 50m'!$B$1:$B$1067,0))),"",INDEX('Restart 50m'!L$1:L$1067,MATCH('Combined Table'!$A59&amp;'Combined Table'!$B59,'Restart 50m'!$A$1:$A$1067&amp;'Restart 50m'!$B$1:$B$1067,0)))</f>
        <v/>
      </c>
      <c r="HH59" s="13" t="str">
        <f t="array" ref="HH59">IF(ISNA(INDEX('Restart 50m'!M$1:M$1067,MATCH('Combined Table'!$A59&amp;'Combined Table'!$B59,'Restart 50m'!$A$1:$A$1067&amp;'Restart 50m'!$B$1:$B$1067,0))),"",INDEX('Restart 50m'!M$1:M$1067,MATCH('Combined Table'!$A59&amp;'Combined Table'!$B59,'Restart 50m'!$A$1:$A$1067&amp;'Restart 50m'!$B$1:$B$1067,0)))</f>
        <v/>
      </c>
      <c r="HI59" s="13" t="str">
        <f t="array" ref="HI59">IF(ISNA(INDEX('Restart 50m'!N$1:N$1067,MATCH('Combined Table'!$A59&amp;'Combined Table'!$B59,'Restart 50m'!$A$1:$A$1067&amp;'Restart 50m'!$B$1:$B$1067,0))),"",INDEX('Restart 50m'!N$1:N$1067,MATCH('Combined Table'!$A59&amp;'Combined Table'!$B59,'Restart 50m'!$A$1:$A$1067&amp;'Restart 50m'!$B$1:$B$1067,0)))</f>
        <v/>
      </c>
      <c r="HJ59" s="13" t="str">
        <f t="array" ref="HJ59">IF(ISNA(INDEX('Restart 50m'!O$1:O$1067,MATCH('Combined Table'!$A59&amp;'Combined Table'!$B59,'Restart 50m'!$A$1:$A$1067&amp;'Restart 50m'!$B$1:$B$1067,0))),"",INDEX('Restart 50m'!O$1:O$1067,MATCH('Combined Table'!$A59&amp;'Combined Table'!$B59,'Restart 50m'!$A$1:$A$1067&amp;'Restart 50m'!$B$1:$B$1067,0)))</f>
        <v/>
      </c>
      <c r="HK59" s="13">
        <f t="array" ref="HK59">IF(ISNA(INDEX('Restart 50m'!P$1:P$1067,MATCH('Combined Table'!$A59&amp;'Combined Table'!$B59,'Restart 50m'!$A$1:$A$1067&amp;'Restart 50m'!$B$1:$B$1067,0))),"",INDEX('Restart 50m'!P$1:P$1067,MATCH('Combined Table'!$A59&amp;'Combined Table'!$B59,'Restart 50m'!$A$1:$A$1067&amp;'Restart 50m'!$B$1:$B$1067,0)))</f>
        <v>2</v>
      </c>
      <c r="HL59" s="13" t="str">
        <f t="array" ref="HL59">IF(ISNA(INDEX('Restart 50m'!Q$1:Q$1067,MATCH('Combined Table'!$A59&amp;'Combined Table'!$B59,'Restart 50m'!$A$1:$A$1067&amp;'Restart 50m'!$B$1:$B$1067,0))),"",INDEX('Restart 50m'!Q$1:Q$1067,MATCH('Combined Table'!$A59&amp;'Combined Table'!$B59,'Restart 50m'!$A$1:$A$1067&amp;'Restart 50m'!$B$1:$B$1067,0)))</f>
        <v/>
      </c>
      <c r="HM59" s="13" t="str">
        <f t="array" ref="HM59">IF(ISNA(INDEX('Restart 50m'!R$1:R$1067,MATCH('Combined Table'!$A59&amp;'Combined Table'!$B59,'Restart 50m'!$A$1:$A$1067&amp;'Restart 50m'!$B$1:$B$1067,0))),"",INDEX('Restart 50m'!R$1:R$1067,MATCH('Combined Table'!$A59&amp;'Combined Table'!$B59,'Restart 50m'!$A$1:$A$1067&amp;'Restart 50m'!$B$1:$B$1067,0)))</f>
        <v/>
      </c>
      <c r="HN59" s="13">
        <f t="array" ref="HN59">IF(ISNA(INDEX('Restart 50m'!S$1:S$1067,MATCH('Combined Table'!$A59&amp;'Combined Table'!$B59,'Restart 50m'!$A$1:$A$1067&amp;'Restart 50m'!$B$1:$B$1067,0))),"",INDEX('Restart 50m'!S$1:S$1067,MATCH('Combined Table'!$A59&amp;'Combined Table'!$B59,'Restart 50m'!$A$1:$A$1067&amp;'Restart 50m'!$B$1:$B$1067,0)))</f>
        <v>2</v>
      </c>
      <c r="HO59" s="13">
        <f t="array" ref="HO59">IF(ISNA(INDEX('Restart 50m'!T$1:T$1067,MATCH('Combined Table'!$A59&amp;'Combined Table'!$B59,'Restart 50m'!$A$1:$A$1067&amp;'Restart 50m'!$B$1:$B$1067,0))),"",INDEX('Restart 50m'!T$1:T$1067,MATCH('Combined Table'!$A59&amp;'Combined Table'!$B59,'Restart 50m'!$A$1:$A$1067&amp;'Restart 50m'!$B$1:$B$1067,0)))</f>
        <v>2</v>
      </c>
      <c r="HP59" s="13">
        <f t="array" ref="HP59">IF(ISNA(INDEX('Restart 50m'!U$1:U$1067,MATCH('Combined Table'!$A59&amp;'Combined Table'!$B59,'Restart 50m'!$A$1:$A$1067&amp;'Restart 50m'!$B$1:$B$1067,0))),"",INDEX('Restart 50m'!U$1:U$1067,MATCH('Combined Table'!$A59&amp;'Combined Table'!$B59,'Restart 50m'!$A$1:$A$1067&amp;'Restart 50m'!$B$1:$B$1067,0)))</f>
        <v>7</v>
      </c>
      <c r="HQ59" s="1" t="str">
        <f t="array" ref="HQ59">IF(ISNA(INDEX('Restart 22m'!C$1:C$1067,MATCH('Combined Table'!$A59&amp;'Combined Table'!$B59,'Restart 22m'!$A$1:$A$1067&amp;'Restart 22m'!$B$1:$B$1067,0))),"",INDEX('Restart 22m'!C$1:C$1067,MATCH('Combined Table'!$A59&amp;'Combined Table'!$B59,'Restart 22m'!$A$1:$A$1067&amp;'Restart 22m'!$B$1:$B$1067,0)))</f>
        <v/>
      </c>
      <c r="HR59" s="13" t="str">
        <f t="array" ref="HR59">IF(ISNA(INDEX('Restart 22m'!D$1:D$1067,MATCH('Combined Table'!$A59&amp;'Combined Table'!$B59,'Restart 22m'!$A$1:$A$1067&amp;'Restart 22m'!$B$1:$B$1067,0))),"",INDEX('Restart 22m'!D$1:D$1067,MATCH('Combined Table'!$A59&amp;'Combined Table'!$B59,'Restart 22m'!$A$1:$A$1067&amp;'Restart 22m'!$B$1:$B$1067,0)))</f>
        <v/>
      </c>
      <c r="HS59" s="13" t="str">
        <f t="array" ref="HS59">IF(ISNA(INDEX('Restart 22m'!E$1:E$1067,MATCH('Combined Table'!$A59&amp;'Combined Table'!$B59,'Restart 22m'!$A$1:$A$1067&amp;'Restart 22m'!$B$1:$B$1067,0))),"",INDEX('Restart 22m'!E$1:E$1067,MATCH('Combined Table'!$A59&amp;'Combined Table'!$B59,'Restart 22m'!$A$1:$A$1067&amp;'Restart 22m'!$B$1:$B$1067,0)))</f>
        <v/>
      </c>
      <c r="HT59" s="13" t="str">
        <f t="array" ref="HT59">IF(ISNA(INDEX('Restart 22m'!F$1:F$1067,MATCH('Combined Table'!$A59&amp;'Combined Table'!$B59,'Restart 22m'!$A$1:$A$1067&amp;'Restart 22m'!$B$1:$B$1067,0))),"",INDEX('Restart 22m'!F$1:F$1067,MATCH('Combined Table'!$A59&amp;'Combined Table'!$B59,'Restart 22m'!$A$1:$A$1067&amp;'Restart 22m'!$B$1:$B$1067,0)))</f>
        <v/>
      </c>
      <c r="HU59" s="13" t="str">
        <f t="array" ref="HU59">IF(ISNA(INDEX('Restart 22m'!G$1:G$1067,MATCH('Combined Table'!$A59&amp;'Combined Table'!$B59,'Restart 22m'!$A$1:$A$1067&amp;'Restart 22m'!$B$1:$B$1067,0))),"",INDEX('Restart 22m'!G$1:G$1067,MATCH('Combined Table'!$A59&amp;'Combined Table'!$B59,'Restart 22m'!$A$1:$A$1067&amp;'Restart 22m'!$B$1:$B$1067,0)))</f>
        <v/>
      </c>
      <c r="HV59" s="13" t="str">
        <f t="array" ref="HV59">IF(ISNA(INDEX('Restart 22m'!H$1:H$1067,MATCH('Combined Table'!$A59&amp;'Combined Table'!$B59,'Restart 22m'!$A$1:$A$1067&amp;'Restart 22m'!$B$1:$B$1067,0))),"",INDEX('Restart 22m'!H$1:H$1067,MATCH('Combined Table'!$A59&amp;'Combined Table'!$B59,'Restart 22m'!$A$1:$A$1067&amp;'Restart 22m'!$B$1:$B$1067,0)))</f>
        <v/>
      </c>
      <c r="HW59" s="13" t="str">
        <f t="array" ref="HW59">IF(ISNA(INDEX('Restart 22m'!I$1:I$1067,MATCH('Combined Table'!$A59&amp;'Combined Table'!$B59,'Restart 22m'!$A$1:$A$1067&amp;'Restart 22m'!$B$1:$B$1067,0))),"",INDEX('Restart 22m'!I$1:I$1067,MATCH('Combined Table'!$A59&amp;'Combined Table'!$B59,'Restart 22m'!$A$1:$A$1067&amp;'Restart 22m'!$B$1:$B$1067,0)))</f>
        <v/>
      </c>
      <c r="HX59" s="13" t="str">
        <f t="array" ref="HX59">IF(ISNA(INDEX('Restart 22m'!J$1:J$1067,MATCH('Combined Table'!$A59&amp;'Combined Table'!$B59,'Restart 22m'!$A$1:$A$1067&amp;'Restart 22m'!$B$1:$B$1067,0))),"",INDEX('Restart 22m'!J$1:J$1067,MATCH('Combined Table'!$A59&amp;'Combined Table'!$B59,'Restart 22m'!$A$1:$A$1067&amp;'Restart 22m'!$B$1:$B$1067,0)))</f>
        <v/>
      </c>
      <c r="HY59" s="13" t="str">
        <f t="array" ref="HY59">IF(ISNA(INDEX('Restart 22m'!K$1:K$1067,MATCH('Combined Table'!$A59&amp;'Combined Table'!$B59,'Restart 22m'!$A$1:$A$1067&amp;'Restart 22m'!$B$1:$B$1067,0))),"",INDEX('Restart 22m'!K$1:K$1067,MATCH('Combined Table'!$A59&amp;'Combined Table'!$B59,'Restart 22m'!$A$1:$A$1067&amp;'Restart 22m'!$B$1:$B$1067,0)))</f>
        <v/>
      </c>
      <c r="HZ59" s="13" t="str">
        <f t="array" ref="HZ59">IF(ISNA(INDEX('Restart 22m'!L$1:L$1067,MATCH('Combined Table'!$A59&amp;'Combined Table'!$B59,'Restart 22m'!$A$1:$A$1067&amp;'Restart 22m'!$B$1:$B$1067,0))),"",INDEX('Restart 22m'!L$1:L$1067,MATCH('Combined Table'!$A59&amp;'Combined Table'!$B59,'Restart 22m'!$A$1:$A$1067&amp;'Restart 22m'!$B$1:$B$1067,0)))</f>
        <v/>
      </c>
      <c r="IA59" s="13" t="str">
        <f t="array" ref="IA59">IF(ISNA(INDEX('Restart 22m'!M$1:M$1067,MATCH('Combined Table'!$A59&amp;'Combined Table'!$B59,'Restart 22m'!$A$1:$A$1067&amp;'Restart 22m'!$B$1:$B$1067,0))),"",INDEX('Restart 22m'!M$1:M$1067,MATCH('Combined Table'!$A59&amp;'Combined Table'!$B59,'Restart 22m'!$A$1:$A$1067&amp;'Restart 22m'!$B$1:$B$1067,0)))</f>
        <v/>
      </c>
      <c r="IB59" s="13" t="str">
        <f t="array" ref="IB59">IF(ISNA(INDEX('Restart 22m'!N$1:N$1067,MATCH('Combined Table'!$A59&amp;'Combined Table'!$B59,'Restart 22m'!$A$1:$A$1067&amp;'Restart 22m'!$B$1:$B$1067,0))),"",INDEX('Restart 22m'!N$1:N$1067,MATCH('Combined Table'!$A59&amp;'Combined Table'!$B59,'Restart 22m'!$A$1:$A$1067&amp;'Restart 22m'!$B$1:$B$1067,0)))</f>
        <v/>
      </c>
      <c r="IC59" s="13" t="str">
        <f t="array" ref="IC59">IF(ISNA(INDEX('Restart 22m'!O$1:O$1067,MATCH('Combined Table'!$A59&amp;'Combined Table'!$B59,'Restart 22m'!$A$1:$A$1067&amp;'Restart 22m'!$B$1:$B$1067,0))),"",INDEX('Restart 22m'!O$1:O$1067,MATCH('Combined Table'!$A59&amp;'Combined Table'!$B59,'Restart 22m'!$A$1:$A$1067&amp;'Restart 22m'!$B$1:$B$1067,0)))</f>
        <v/>
      </c>
      <c r="ID59" s="13">
        <f t="array" ref="ID59">IF(ISNA(INDEX('Restart 22m'!P$1:P$1067,MATCH('Combined Table'!$A59&amp;'Combined Table'!$B59,'Restart 22m'!$A$1:$A$1067&amp;'Restart 22m'!$B$1:$B$1067,0))),"",INDEX('Restart 22m'!P$1:P$1067,MATCH('Combined Table'!$A59&amp;'Combined Table'!$B59,'Restart 22m'!$A$1:$A$1067&amp;'Restart 22m'!$B$1:$B$1067,0)))</f>
        <v>1</v>
      </c>
      <c r="IE59" s="13" t="str">
        <f t="array" ref="IE59">IF(ISNA(INDEX('Restart 22m'!Q$1:Q$1067,MATCH('Combined Table'!$A59&amp;'Combined Table'!$B59,'Restart 22m'!$A$1:$A$1067&amp;'Restart 22m'!$B$1:$B$1067,0))),"",INDEX('Restart 22m'!Q$1:Q$1067,MATCH('Combined Table'!$A59&amp;'Combined Table'!$B59,'Restart 22m'!$A$1:$A$1067&amp;'Restart 22m'!$B$1:$B$1067,0)))</f>
        <v/>
      </c>
      <c r="IF59" s="13" t="str">
        <f t="array" ref="IF59">IF(ISNA(INDEX('Restart 22m'!R$1:R$1067,MATCH('Combined Table'!$A59&amp;'Combined Table'!$B59,'Restart 22m'!$A$1:$A$1067&amp;'Restart 22m'!$B$1:$B$1067,0))),"",INDEX('Restart 22m'!R$1:R$1067,MATCH('Combined Table'!$A59&amp;'Combined Table'!$B59,'Restart 22m'!$A$1:$A$1067&amp;'Restart 22m'!$B$1:$B$1067,0)))</f>
        <v/>
      </c>
      <c r="IG59" s="13">
        <f t="array" ref="IG59">IF(ISNA(INDEX('Restart 22m'!S$1:S$1067,MATCH('Combined Table'!$A59&amp;'Combined Table'!$B59,'Restart 22m'!$A$1:$A$1067&amp;'Restart 22m'!$B$1:$B$1067,0))),"",INDEX('Restart 22m'!S$1:S$1067,MATCH('Combined Table'!$A59&amp;'Combined Table'!$B59,'Restart 22m'!$A$1:$A$1067&amp;'Restart 22m'!$B$1:$B$1067,0)))</f>
        <v>1</v>
      </c>
      <c r="IH59" s="13">
        <f t="array" ref="IH59">IF(ISNA(INDEX('Restart 22m'!T$1:T$1067,MATCH('Combined Table'!$A59&amp;'Combined Table'!$B59,'Restart 22m'!$A$1:$A$1067&amp;'Restart 22m'!$B$1:$B$1067,0))),"",INDEX('Restart 22m'!T$1:T$1067,MATCH('Combined Table'!$A59&amp;'Combined Table'!$B59,'Restart 22m'!$A$1:$A$1067&amp;'Restart 22m'!$B$1:$B$1067,0)))</f>
        <v>1</v>
      </c>
      <c r="II59" s="13">
        <f t="array" ref="II59">IF(ISNA(INDEX('Restart 22m'!U$1:U$1067,MATCH('Combined Table'!$A59&amp;'Combined Table'!$B59,'Restart 22m'!$A$1:$A$1067&amp;'Restart 22m'!$B$1:$B$1067,0))),"",INDEX('Restart 22m'!U$1:U$1067,MATCH('Combined Table'!$A59&amp;'Combined Table'!$B59,'Restart 22m'!$A$1:$A$1067&amp;'Restart 22m'!$B$1:$B$1067,0)))</f>
        <v>1</v>
      </c>
      <c r="IJ59" s="13"/>
    </row>
    <row r="60" spans="1:244" x14ac:dyDescent="0.25">
      <c r="A60" s="2" t="s">
        <v>11</v>
      </c>
      <c r="B60" s="3">
        <v>4</v>
      </c>
      <c r="C60" s="13">
        <f t="array" ref="C60">INDEX('Points Table'!C$1:C$1067,MATCH('Combined Table'!$A60&amp;'Combined Table'!$B60,$A$1:$A$1067&amp;$B$1:$B$1067,0))</f>
        <v>41</v>
      </c>
      <c r="D60" s="13">
        <f t="array" ref="D60">INDEX('Points Table'!D$1:D$1067,MATCH('Combined Table'!$A60&amp;'Combined Table'!$B60,$A$1:$A$1067&amp;$B$1:$B$1067,0))</f>
        <v>6</v>
      </c>
      <c r="E60" s="13">
        <f t="array" ref="E60">INDEX('Points Table'!E$1:E$1067,MATCH('Combined Table'!$A60&amp;'Combined Table'!$B60,$A$1:$A$1067&amp;$B$1:$B$1067,0))</f>
        <v>4</v>
      </c>
      <c r="F60" s="13">
        <f t="array" ref="F60">INDEX('Points Table'!F$1:F$1067,MATCH('Combined Table'!$A60&amp;'Combined Table'!$B60,$A$1:$A$1067&amp;$B$1:$B$1067,0))</f>
        <v>1</v>
      </c>
      <c r="G60" s="13">
        <f t="array" ref="G60">INDEX('Points Table'!G$1:G$1067,MATCH('Combined Table'!$A60&amp;'Combined Table'!$B60,$A$1:$A$1067&amp;$B$1:$B$1067,0))</f>
        <v>62.5</v>
      </c>
      <c r="H60" s="13" t="str">
        <f t="array" ref="H60">INDEX('Points Table'!H$1:H$1067,MATCH('Combined Table'!$A60&amp;'Combined Table'!$B60,$A$1:$A$1067&amp;$B$1:$B$1067,0))</f>
        <v/>
      </c>
      <c r="I60" s="13" t="str">
        <f t="array" ref="I60">INDEX('Possesion Times'!C$1:C$1067,MATCH('Combined Table'!$A60&amp;'Combined Table'!$B60,$A$1:$A$1067&amp;$B$1:$B$1067,0))</f>
        <v>1:51</v>
      </c>
      <c r="J60" s="13" t="str">
        <f t="array" ref="J60">INDEX('Possesion Times'!D$1:D$1067,MATCH('Combined Table'!$A60&amp;'Combined Table'!$B60,$A$1:$A$1067&amp;$B$1:$B$1067,0))</f>
        <v>2:20</v>
      </c>
      <c r="K60" s="13" t="str">
        <f t="array" ref="K60">INDEX('Possesion Times'!E$1:E$1067,MATCH('Combined Table'!$A60&amp;'Combined Table'!$B60,$A$1:$A$1067&amp;$B$1:$B$1067,0))</f>
        <v>4:11</v>
      </c>
      <c r="L60" s="13">
        <f t="array" ref="L60">INDEX('Possesion Times'!F$1:F$1067,MATCH('Combined Table'!$A60&amp;'Combined Table'!$B60,$A$1:$A$1067&amp;$B$1:$B$1067,0))</f>
        <v>12.2</v>
      </c>
      <c r="M60" s="13" t="str">
        <f t="array" ref="M60">INDEX('Possesion Times'!G$1:G$1067,MATCH('Combined Table'!$A60&amp;'Combined Table'!$B60,$A$1:$A$1067&amp;$B$1:$B$1067,0))</f>
        <v>2:21</v>
      </c>
      <c r="N60" s="13" t="str">
        <f t="array" ref="N60">INDEX('Possesion Times'!H$1:H$1067,MATCH('Combined Table'!$A60&amp;'Combined Table'!$B60,$A$1:$A$1067&amp;$B$1:$B$1067,0))</f>
        <v>2:29</v>
      </c>
      <c r="O60" s="13" t="str">
        <f t="array" ref="O60">INDEX('Possesion Times'!I$1:I$1067,MATCH('Combined Table'!$A60&amp;'Combined Table'!$B60,$A$1:$A$1067&amp;$B$1:$B$1067,0))</f>
        <v>4:51</v>
      </c>
      <c r="P60" s="13">
        <f t="array" ref="P60">INDEX('Possesion Times'!J$1:J$1067,MATCH('Combined Table'!$A60&amp;'Combined Table'!$B60,$A$1:$A$1067&amp;$B$1:$B$1067,0))</f>
        <v>14.2</v>
      </c>
      <c r="Q60" s="13" t="str">
        <f t="array" ref="Q60">INDEX('Possesion Times'!K$1:K$1067,MATCH('Combined Table'!$A60&amp;'Combined Table'!$B60,$A$1:$A$1067&amp;$B$1:$B$1067,0))</f>
        <v>2:53</v>
      </c>
      <c r="R60" s="13" t="str">
        <f t="array" ref="R60">INDEX('Possesion Times'!L$1:L$1067,MATCH('Combined Table'!$A60&amp;'Combined Table'!$B60,$A$1:$A$1067&amp;$B$1:$B$1067,0))</f>
        <v>2:52</v>
      </c>
      <c r="S60" s="13" t="str">
        <f t="array" ref="S60">INDEX('Possesion Times'!M$1:M$1067,MATCH('Combined Table'!$A60&amp;'Combined Table'!$B60,$A$1:$A$1067&amp;$B$1:$B$1067,0))</f>
        <v>5:45</v>
      </c>
      <c r="T60" s="13">
        <f t="array" ref="T60">INDEX('Possesion Times'!N$1:N$1067,MATCH('Combined Table'!$A60&amp;'Combined Table'!$B60,$A$1:$A$1067&amp;$B$1:$B$1067,0))</f>
        <v>16.8</v>
      </c>
      <c r="U60" s="13" t="str">
        <f t="array" ref="U60">INDEX('Possesion Times'!O$1:O$1067,MATCH('Combined Table'!$A60&amp;'Combined Table'!$B60,$A$1:$A$1067&amp;$B$1:$B$1067,0))</f>
        <v>1:26</v>
      </c>
      <c r="V60" s="13" t="str">
        <f t="array" ref="V60">INDEX('Possesion Times'!P$1:P$1067,MATCH('Combined Table'!$A60&amp;'Combined Table'!$B60,$A$1:$A$1067&amp;$B$1:$B$1067,0))</f>
        <v>2:09</v>
      </c>
      <c r="W60" s="13" t="str">
        <f t="array" ref="W60">INDEX('Possesion Times'!Q$1:Q$1067,MATCH('Combined Table'!$A60&amp;'Combined Table'!$B60,$A$1:$A$1067&amp;$B$1:$B$1067,0))</f>
        <v>3:35</v>
      </c>
      <c r="X60" s="13">
        <f t="array" ref="X60">INDEX('Possesion Times'!R$1:R$1067,MATCH('Combined Table'!$A60&amp;'Combined Table'!$B60,$A$1:$A$1067&amp;$B$1:$B$1067,0))</f>
        <v>10.5</v>
      </c>
      <c r="Y60" s="13" t="str">
        <f t="array" ref="Y60">INDEX('Possesion Times'!S$1:S$1067,MATCH('Combined Table'!$A60&amp;'Combined Table'!$B60,$A$1:$A$1067&amp;$B$1:$B$1067,0))</f>
        <v>8:31</v>
      </c>
      <c r="Z60" s="13" t="str">
        <f t="array" ref="Z60">INDEX('Possesion Times'!T$1:T$1067,MATCH('Combined Table'!$A60&amp;'Combined Table'!$B60,$A$1:$A$1067&amp;$B$1:$B$1067,0))</f>
        <v>9:51</v>
      </c>
      <c r="AA60" s="13" t="str">
        <f t="array" ref="AA60">INDEX('Possesion Times'!U$1:U$1067,MATCH('Combined Table'!$A60&amp;'Combined Table'!$B60,$A$1:$A$1067&amp;$B$1:$B$1067,0))</f>
        <v>18:22</v>
      </c>
      <c r="AB60" s="13">
        <f t="array" ref="AB60">INDEX('Possesion Times'!V$1:V$1067,MATCH('Combined Table'!$A60&amp;'Combined Table'!$B60,$A$1:$A$1067&amp;$B$1:$B$1067,0))</f>
        <v>53.7</v>
      </c>
      <c r="AC60" s="1">
        <f t="array" ref="AC60">INDEX('Possession Source'!C$1:C$1067,MATCH('Combined Table'!$A60&amp;'Combined Table'!$B60,$A$1:$A$1067&amp;$B$1:$B$1067,0))</f>
        <v>9</v>
      </c>
      <c r="AD60" s="13">
        <f t="array" ref="AD60">INDEX('Possession Source'!D$1:D$1067,MATCH('Combined Table'!$A60&amp;'Combined Table'!$B60,$A$1:$A$1067&amp;$B$1:$B$1067,0))</f>
        <v>2</v>
      </c>
      <c r="AE60" s="13">
        <f t="array" ref="AE60">INDEX('Possession Source'!E$1:E$1067,MATCH('Combined Table'!$A60&amp;'Combined Table'!$B60,$A$1:$A$1067&amp;$B$1:$B$1067,0))</f>
        <v>6</v>
      </c>
      <c r="AF60" s="13">
        <f t="array" ref="AF60">INDEX('Possession Source'!F$1:F$1067,MATCH('Combined Table'!$A60&amp;'Combined Table'!$B60,$A$1:$A$1067&amp;$B$1:$B$1067,0))</f>
        <v>1</v>
      </c>
      <c r="AG60" s="13">
        <f t="array" ref="AG60">INDEX('Possession Source'!G$1:G$1067,MATCH('Combined Table'!$A60&amp;'Combined Table'!$B60,$A$1:$A$1067&amp;$B$1:$B$1067,0))</f>
        <v>18</v>
      </c>
      <c r="AH60" s="13">
        <f t="array" ref="AH60">INDEX('Possession Source'!H$1:H$1067,MATCH('Combined Table'!$A60&amp;'Combined Table'!$B60,$A$1:$A$1067&amp;$B$1:$B$1067,0))</f>
        <v>13</v>
      </c>
      <c r="AI60" s="13">
        <f t="array" ref="AI60">INDEX('Possession Source'!I$1:I$1067,MATCH('Combined Table'!$A60&amp;'Combined Table'!$B60,$A$1:$A$1067&amp;$B$1:$B$1067,0))</f>
        <v>3</v>
      </c>
      <c r="AJ60" s="13">
        <f t="array" ref="AJ60">INDEX('Possession Source'!J$1:J$1067,MATCH('Combined Table'!$A60&amp;'Combined Table'!$B60,$A$1:$A$1067&amp;$B$1:$B$1067,0))</f>
        <v>13</v>
      </c>
      <c r="AK60" s="13" t="str">
        <f t="array" ref="AK60">INDEX('Possession Source'!K$1:K$1067,MATCH('Combined Table'!$A60&amp;'Combined Table'!$B60,$A$1:$A$1067&amp;$B$1:$B$1067,0))</f>
        <v/>
      </c>
      <c r="AL60" s="13" t="str">
        <f t="array" ref="AL60">INDEX('Possession Source'!L$1:L$1067,MATCH('Combined Table'!$A60&amp;'Combined Table'!$B60,$A$1:$A$1067&amp;$B$1:$B$1067,0))</f>
        <v/>
      </c>
      <c r="AM60" s="13" t="str">
        <f t="array" ref="AM60">INDEX('Possession Source'!M$1:M$1067,MATCH('Combined Table'!$A60&amp;'Combined Table'!$B60,$A$1:$A$1067&amp;$B$1:$B$1067,0))</f>
        <v/>
      </c>
      <c r="AN60" s="13">
        <f t="array" ref="AN60">INDEX('Possession Source'!N$1:N$1067,MATCH('Combined Table'!$A60&amp;'Combined Table'!$B60,$A$1:$A$1067&amp;$B$1:$B$1067,0))</f>
        <v>1</v>
      </c>
      <c r="AO60" s="13" t="str">
        <f t="array" ref="AO60">INDEX('Possession Source'!O$1:O$1067,MATCH('Combined Table'!$A60&amp;'Combined Table'!$B60,$A$1:$A$1067&amp;$B$1:$B$1067,0))</f>
        <v/>
      </c>
      <c r="AP60" s="13">
        <f t="array" ref="AP60">INDEX('Possession Source'!P$1:P$1067,MATCH('Combined Table'!$A60&amp;'Combined Table'!$B60,$A$1:$A$1067&amp;$B$1:$B$1067,0))</f>
        <v>30</v>
      </c>
      <c r="AQ60" s="13">
        <f t="array" ref="AQ60">INDEX('Possession Source'!Q$1:Q$1067,MATCH('Combined Table'!$A60&amp;'Combined Table'!$B60,$A$1:$A$1067&amp;$B$1:$B$1067,0))</f>
        <v>48</v>
      </c>
      <c r="AR60" s="1" t="str">
        <f t="array" ref="AR60">INDEX('Penalties Frees conceded'!C$1:C$1067,MATCH('Combined Table'!$A60&amp;'Combined Table'!$B60,$A$1:$A$1067&amp;$B$1:$B$1067,0))</f>
        <v/>
      </c>
      <c r="AS60" s="13" t="str">
        <f t="array" ref="AS60">INDEX('Penalties Frees conceded'!D$1:D$1067,MATCH('Combined Table'!$A60&amp;'Combined Table'!$B60,$A$1:$A$1067&amp;$B$1:$B$1067,0))</f>
        <v/>
      </c>
      <c r="AT60" s="13" t="str">
        <f t="array" ref="AT60">INDEX('Penalties Frees conceded'!E$1:E$1067,MATCH('Combined Table'!$A60&amp;'Combined Table'!$B60,$A$1:$A$1067&amp;$B$1:$B$1067,0))</f>
        <v/>
      </c>
      <c r="AU60" s="13">
        <f t="array" ref="AU60">INDEX('Penalties Frees conceded'!F$1:F$1067,MATCH('Combined Table'!$A60&amp;'Combined Table'!$B60,$A$1:$A$1067&amp;$B$1:$B$1067,0))</f>
        <v>3</v>
      </c>
      <c r="AV60" s="13" t="str">
        <f t="array" ref="AV60">INDEX('Penalties Frees conceded'!G$1:G$1067,MATCH('Combined Table'!$A60&amp;'Combined Table'!$B60,$A$1:$A$1067&amp;$B$1:$B$1067,0))</f>
        <v/>
      </c>
      <c r="AW60" s="13" t="str">
        <f t="array" ref="AW60">INDEX('Penalties Frees conceded'!H$1:H$1067,MATCH('Combined Table'!$A60&amp;'Combined Table'!$B60,$A$1:$A$1067&amp;$B$1:$B$1067,0))</f>
        <v/>
      </c>
      <c r="AX60" s="13">
        <f t="array" ref="AX60">INDEX('Penalties Frees conceded'!I$1:I$1067,MATCH('Combined Table'!$A60&amp;'Combined Table'!$B60,$A$1:$A$1067&amp;$B$1:$B$1067,0))</f>
        <v>3</v>
      </c>
      <c r="AY60" s="13">
        <f t="array" ref="AY60">INDEX('Penalties Frees conceded'!J$1:J$1067,MATCH('Combined Table'!$A60&amp;'Combined Table'!$B60,$A$1:$A$1067&amp;$B$1:$B$1067,0))</f>
        <v>3</v>
      </c>
      <c r="AZ60" s="13" t="str">
        <f t="array" ref="AZ60">INDEX('Penalties Frees conceded'!K$1:K$1067,MATCH('Combined Table'!$A60&amp;'Combined Table'!$B60,$A$1:$A$1067&amp;$B$1:$B$1067,0))</f>
        <v/>
      </c>
      <c r="BA60" s="13" t="str">
        <f t="array" ref="BA60">INDEX('Penalties Frees conceded'!L$1:L$1067,MATCH('Combined Table'!$A60&amp;'Combined Table'!$B60,$A$1:$A$1067&amp;$B$1:$B$1067,0))</f>
        <v/>
      </c>
      <c r="BB60" s="13">
        <f t="array" ref="BB60">INDEX('Penalties Frees conceded'!M$1:M$1067,MATCH('Combined Table'!$A60&amp;'Combined Table'!$B60,$A$1:$A$1067&amp;$B$1:$B$1067,0))</f>
        <v>1</v>
      </c>
      <c r="BC60" s="13">
        <f t="array" ref="BC60">INDEX('Penalties Frees conceded'!N$1:N$1067,MATCH('Combined Table'!$A60&amp;'Combined Table'!$B60,$A$1:$A$1067&amp;$B$1:$B$1067,0))</f>
        <v>1</v>
      </c>
      <c r="BD60" s="13">
        <f t="array" ref="BD60">INDEX('Penalties Frees conceded'!O$1:O$1067,MATCH('Combined Table'!$A60&amp;'Combined Table'!$B60,$A$1:$A$1067&amp;$B$1:$B$1067,0))</f>
        <v>2</v>
      </c>
      <c r="BE60" s="13">
        <f t="array" ref="BE60">INDEX('Penalties Frees conceded'!P$1:P$1067,MATCH('Combined Table'!$A60&amp;'Combined Table'!$B60,$A$1:$A$1067&amp;$B$1:$B$1067,0))</f>
        <v>7</v>
      </c>
      <c r="BF60" s="13">
        <f t="array" ref="BF60">INDEX('Penalties Frees conceded'!Q$1:Q$1067,MATCH('Combined Table'!$A60&amp;'Combined Table'!$B60,$A$1:$A$1067&amp;$B$1:$B$1067,0))</f>
        <v>10</v>
      </c>
      <c r="BG60" s="1">
        <f t="array" ref="BG60">INDEX('Attack Possession'!C$1:C$1067,MATCH('Combined Table'!$A60&amp;'Combined Table'!$B60,$A$1:$A$1067&amp;$B$1:$B$1067,0))</f>
        <v>16</v>
      </c>
      <c r="BH60" s="13">
        <f t="array" ref="BH60">INDEX('Attack Possession'!D$1:D$1067,MATCH('Combined Table'!$A60&amp;'Combined Table'!$B60,$A$1:$A$1067&amp;$B$1:$B$1067,0))</f>
        <v>69</v>
      </c>
      <c r="BI60" s="13">
        <f t="array" ref="BI60">INDEX('Attack Possession'!E$1:E$1067,MATCH('Combined Table'!$A60&amp;'Combined Table'!$B60,$A$1:$A$1067&amp;$B$1:$B$1067,0))</f>
        <v>63.3</v>
      </c>
      <c r="BJ60" s="13">
        <f t="array" ref="BJ60">INDEX('Attack Possession'!F$1:F$1067,MATCH('Combined Table'!$A60&amp;'Combined Table'!$B60,$A$1:$A$1067&amp;$B$1:$B$1067,0))</f>
        <v>3.1</v>
      </c>
      <c r="BK60" s="13">
        <f t="array" ref="BK60">INDEX('Attack Possession'!G$1:G$1067,MATCH('Combined Table'!$A60&amp;'Combined Table'!$B60,$A$1:$A$1067&amp;$B$1:$B$1067,0))</f>
        <v>22</v>
      </c>
      <c r="BL60" s="13">
        <f t="array" ref="BL60">INDEX('Attack Possession'!H$1:H$1067,MATCH('Combined Table'!$A60&amp;'Combined Table'!$B60,$A$1:$A$1067&amp;$B$1:$B$1067,0))</f>
        <v>9</v>
      </c>
      <c r="BM60" s="13">
        <f t="array" ref="BM60">INDEX('Attack Possession'!I$1:I$1067,MATCH('Combined Table'!$A60&amp;'Combined Table'!$B60,$A$1:$A$1067&amp;$B$1:$B$1067,0))</f>
        <v>2</v>
      </c>
      <c r="BN60" s="13">
        <f t="array" ref="BN60">INDEX('Attack Possession'!J$1:J$1067,MATCH('Combined Table'!$A60&amp;'Combined Table'!$B60,$A$1:$A$1067&amp;$B$1:$B$1067,0))</f>
        <v>2</v>
      </c>
      <c r="BO60" s="13">
        <f t="array" ref="BO60">INDEX('Attack Possession'!K$1:K$1067,MATCH('Combined Table'!$A60&amp;'Combined Table'!$B60,$A$1:$A$1067&amp;$B$1:$B$1067,0))</f>
        <v>2</v>
      </c>
      <c r="BP60" s="13">
        <f t="array" ref="BP60">INDEX('Attack Possession'!L$1:L$1067,MATCH('Combined Table'!$A60&amp;'Combined Table'!$B60,$A$1:$A$1067&amp;$B$1:$B$1067,0))</f>
        <v>6</v>
      </c>
      <c r="BQ60" s="13" t="str">
        <f t="array" ref="BQ60">INDEX('Attack Possession'!M$1:M$1067,MATCH('Combined Table'!$A60&amp;'Combined Table'!$B60,$A$1:$A$1067&amp;$B$1:$B$1067,0))</f>
        <v/>
      </c>
      <c r="BR60" s="13">
        <f t="array" ref="BR60">INDEX('Attack Possession'!N$1:N$1067,MATCH('Combined Table'!$A60&amp;'Combined Table'!$B60,$A$1:$A$1067&amp;$B$1:$B$1067,0))</f>
        <v>1</v>
      </c>
      <c r="BS60" s="13">
        <f t="array" ref="BS60">INDEX('Attack Possession'!O$1:O$1067,MATCH('Combined Table'!$A60&amp;'Combined Table'!$B60,$A$1:$A$1067&amp;$B$1:$B$1067,0))</f>
        <v>4</v>
      </c>
      <c r="BT60" s="13">
        <f t="array" ref="BT60">INDEX('Attack Possession'!P$1:P$1067,MATCH('Combined Table'!$A60&amp;'Combined Table'!$B60,$A$1:$A$1067&amp;$B$1:$B$1067,0))</f>
        <v>48</v>
      </c>
      <c r="BU60" s="13">
        <f t="array" ref="BU60">INDEX('Attack Possession'!Q$1:Q$1067,MATCH('Combined Table'!$A60&amp;'Combined Table'!$B60,$A$1:$A$1067&amp;$B$1:$B$1067,0))</f>
        <v>148</v>
      </c>
      <c r="BV60" s="1">
        <f t="array" ref="BV60">INDEX('Kicks in Play'!C$1:C$1067,MATCH('Combined Table'!$A60&amp;'Combined Table'!$B60,$A$1:$A$1067&amp;$B$1:$B$1067,0))</f>
        <v>15</v>
      </c>
      <c r="BW60" s="13">
        <f t="array" ref="BW60">INDEX('Kicks in Play'!D$1:D$1067,MATCH('Combined Table'!$A60&amp;'Combined Table'!$B60,$A$1:$A$1067&amp;$B$1:$B$1067,0))</f>
        <v>491</v>
      </c>
      <c r="BX60" s="13">
        <f t="array" ref="BX60">INDEX('Kicks in Play'!E$1:E$1067,MATCH('Combined Table'!$A60&amp;'Combined Table'!$B60,$A$1:$A$1067&amp;$B$1:$B$1067,0))</f>
        <v>32.700000000000003</v>
      </c>
      <c r="BY60" s="13">
        <f t="array" ref="BY60">INDEX('Kicks in Play'!F$1:F$1067,MATCH('Combined Table'!$A60&amp;'Combined Table'!$B60,$A$1:$A$1067&amp;$B$1:$B$1067,0))</f>
        <v>3</v>
      </c>
      <c r="BZ60" s="13">
        <f t="array" ref="BZ60">INDEX('Kicks in Play'!G$1:G$1067,MATCH('Combined Table'!$A60&amp;'Combined Table'!$B60,$A$1:$A$1067&amp;$B$1:$B$1067,0))</f>
        <v>96</v>
      </c>
      <c r="CA60" s="13">
        <f t="array" ref="CA60">INDEX('Kicks in Play'!H$1:H$1067,MATCH('Combined Table'!$A60&amp;'Combined Table'!$B60,$A$1:$A$1067&amp;$B$1:$B$1067,0))</f>
        <v>2</v>
      </c>
      <c r="CB60" s="13">
        <f t="array" ref="CB60">INDEX('Kicks in Play'!I$1:I$1067,MATCH('Combined Table'!$A60&amp;'Combined Table'!$B60,$A$1:$A$1067&amp;$B$1:$B$1067,0))</f>
        <v>56</v>
      </c>
      <c r="CC60" s="13" t="str">
        <f t="array" ref="CC60">INDEX('Kicks in Play'!J$1:J$1067,MATCH('Combined Table'!$A60&amp;'Combined Table'!$B60,$A$1:$A$1067&amp;$B$1:$B$1067,0))</f>
        <v/>
      </c>
      <c r="CD60" s="13" t="str">
        <f t="array" ref="CD60">INDEX('Kicks in Play'!K$1:K$1067,MATCH('Combined Table'!$A60&amp;'Combined Table'!$B60,$A$1:$A$1067&amp;$B$1:$B$1067,0))</f>
        <v/>
      </c>
      <c r="CE60" s="13" t="str">
        <f t="array" ref="CE60">INDEX('Kicks in Play'!L$1:L$1067,MATCH('Combined Table'!$A60&amp;'Combined Table'!$B60,$A$1:$A$1067&amp;$B$1:$B$1067,0))</f>
        <v/>
      </c>
      <c r="CF60" s="13" t="str">
        <f t="array" ref="CF60">INDEX('Kicks in Play'!M$1:M$1067,MATCH('Combined Table'!$A60&amp;'Combined Table'!$B60,$A$1:$A$1067&amp;$B$1:$B$1067,0))</f>
        <v/>
      </c>
      <c r="CG60" s="13">
        <f t="array" ref="CG60">INDEX('Kicks in Play'!N$1:N$1067,MATCH('Combined Table'!$A60&amp;'Combined Table'!$B60,$A$1:$A$1067&amp;$B$1:$B$1067,0))</f>
        <v>3</v>
      </c>
      <c r="CH60" s="13">
        <f t="array" ref="CH60">INDEX('Kicks in Play'!O$1:O$1067,MATCH('Combined Table'!$A60&amp;'Combined Table'!$B60,$A$1:$A$1067&amp;$B$1:$B$1067,0))</f>
        <v>96</v>
      </c>
      <c r="CI60" s="13" t="str">
        <f t="array" ref="CI60">INDEX('Kicks in Play'!P$1:P$1067,MATCH('Combined Table'!$A60&amp;'Combined Table'!$B60,$A$1:$A$1067&amp;$B$1:$B$1067,0))</f>
        <v/>
      </c>
      <c r="CJ60" s="13">
        <f t="array" ref="CJ60">INDEX('Kicks in Play'!Q$1:Q$1067,MATCH('Combined Table'!$A60&amp;'Combined Table'!$B60,$A$1:$A$1067&amp;$B$1:$B$1067,0))</f>
        <v>23</v>
      </c>
      <c r="CK60" s="13">
        <f t="array" ref="CK60">INDEX('Kicks in Play'!R$1:R$1067,MATCH('Combined Table'!$A60&amp;'Combined Table'!$B60,$A$1:$A$1067&amp;$B$1:$B$1067,0))</f>
        <v>739</v>
      </c>
      <c r="CL60" s="1">
        <f t="array" ref="CL60">INDEX('Defence Report'!C$1:C$1067,MATCH('Combined Table'!$A60&amp;'Combined Table'!$B60,$A$1:$A$1067&amp;$B$1:$B$1067,0))</f>
        <v>99</v>
      </c>
      <c r="CM60" s="13">
        <f t="array" ref="CM60">INDEX('Defence Report'!D$1:D$1067,MATCH('Combined Table'!$A60&amp;'Combined Table'!$B60,$A$1:$A$1067&amp;$B$1:$B$1067,0))</f>
        <v>15</v>
      </c>
      <c r="CN60" s="13">
        <f t="array" ref="CN60">INDEX('Defence Report'!E$1:E$1067,MATCH('Combined Table'!$A60&amp;'Combined Table'!$B60,$A$1:$A$1067&amp;$B$1:$B$1067,0))</f>
        <v>2</v>
      </c>
      <c r="CO60" s="13">
        <f t="array" ref="CO60">INDEX('Defence Report'!F$1:F$1067,MATCH('Combined Table'!$A60&amp;'Combined Table'!$B60,$A$1:$A$1067&amp;$B$1:$B$1067,0))</f>
        <v>84</v>
      </c>
      <c r="CP60" s="13">
        <f t="array" ref="CP60">INDEX('Defence Report'!G$1:G$1067,MATCH('Combined Table'!$A60&amp;'Combined Table'!$B60,$A$1:$A$1067&amp;$B$1:$B$1067,0))</f>
        <v>15</v>
      </c>
      <c r="CQ60" s="13">
        <f t="array" ref="CQ60">INDEX('Defence Report'!H$1:H$1067,MATCH('Combined Table'!$A60&amp;'Combined Table'!$B60,$A$1:$A$1067&amp;$B$1:$B$1067,0))</f>
        <v>84.8</v>
      </c>
      <c r="CR60" s="13">
        <f t="array" ref="CR60">INDEX('Defence Report'!I$1:I$1067,MATCH('Combined Table'!$A60&amp;'Combined Table'!$B60,$A$1:$A$1067&amp;$B$1:$B$1067,0))</f>
        <v>85.3</v>
      </c>
      <c r="CS60" s="13">
        <f t="array" ref="CS60">INDEX('Defence Report'!J$1:J$1067,MATCH('Combined Table'!$A60&amp;'Combined Table'!$B60,$A$1:$A$1067&amp;$B$1:$B$1067,0))</f>
        <v>9</v>
      </c>
      <c r="CT60" s="13">
        <f t="array" ref="CT60">INDEX('Defence Report'!K$1:K$1067,MATCH('Combined Table'!$A60&amp;'Combined Table'!$B60,$A$1:$A$1067&amp;$B$1:$B$1067,0))</f>
        <v>60</v>
      </c>
      <c r="CU60" s="13">
        <f t="array" ref="CU60">INDEX('Defence Report'!L$1:L$1067,MATCH('Combined Table'!$A60&amp;'Combined Table'!$B60,$A$1:$A$1067&amp;$B$1:$B$1067,0))</f>
        <v>47</v>
      </c>
      <c r="CV60" s="13">
        <f t="array" ref="CV60">INDEX('Defence Report'!M$1:M$1067,MATCH('Combined Table'!$A60&amp;'Combined Table'!$B60,$A$1:$A$1067&amp;$B$1:$B$1067,0))</f>
        <v>59.5</v>
      </c>
      <c r="CW60" s="13">
        <f t="array" ref="CW60">INDEX('Defence Report'!N$1:N$1067,MATCH('Combined Table'!$A60&amp;'Combined Table'!$B60,$A$1:$A$1067&amp;$B$1:$B$1067,0))</f>
        <v>83</v>
      </c>
      <c r="CX60" s="13">
        <f t="array" ref="CX60">INDEX('Defence Report'!O$1:O$1067,MATCH('Combined Table'!$A60&amp;'Combined Table'!$B60,$A$1:$A$1067&amp;$B$1:$B$1067,0))</f>
        <v>26</v>
      </c>
      <c r="CY60" s="13">
        <f t="array" ref="CY60">INDEX('Defence Report'!P$1:P$1067,MATCH('Combined Table'!$A60&amp;'Combined Table'!$B60,$A$1:$A$1067&amp;$B$1:$B$1067,0))</f>
        <v>17</v>
      </c>
      <c r="CZ60" s="13">
        <f t="array" ref="CZ60">INDEX('Defence Report'!Q$1:Q$1067,MATCH('Combined Table'!$A60&amp;'Combined Table'!$B60,$A$1:$A$1067&amp;$B$1:$B$1067,0))</f>
        <v>43</v>
      </c>
      <c r="DA60" s="13">
        <f t="array" ref="DA60">INDEX('Defence Report'!R$1:R$1067,MATCH('Combined Table'!$A60&amp;'Combined Table'!$B60,$A$1:$A$1067&amp;$B$1:$B$1067,0))</f>
        <v>10</v>
      </c>
      <c r="DB60" s="13" t="str">
        <f t="array" ref="DB60">INDEX('Defence Report'!S$1:S$1067,MATCH('Combined Table'!$A60&amp;'Combined Table'!$B60,$A$1:$A$1067&amp;$B$1:$B$1067,0))</f>
        <v/>
      </c>
      <c r="DC60" s="13" t="str">
        <f t="array" ref="DC60">INDEX('Defence Report'!T$1:T$1067,MATCH('Combined Table'!$A60&amp;'Combined Table'!$B60,$A$1:$A$1067&amp;$B$1:$B$1067,0))</f>
        <v/>
      </c>
      <c r="DD60" s="13">
        <f t="array" ref="DD60">INDEX('Defence Report'!U$1:U$1067,MATCH('Combined Table'!$A60&amp;'Combined Table'!$B60,$A$1:$A$1067&amp;$B$1:$B$1067,0))</f>
        <v>10</v>
      </c>
      <c r="DE60" s="13">
        <f t="array" ref="DE60">INDEX('Defence Report'!V$1:V$1067,MATCH('Combined Table'!$A60&amp;'Combined Table'!$B60,$A$1:$A$1067&amp;$B$1:$B$1067,0))</f>
        <v>0</v>
      </c>
      <c r="DF60" s="13">
        <f t="array" ref="DF60">INDEX('Defence Report'!W$1:W$1067,MATCH('Combined Table'!$A60&amp;'Combined Table'!$B60,$A$1:$A$1067&amp;$B$1:$B$1067,0))</f>
        <v>0</v>
      </c>
      <c r="DG60" s="13">
        <f t="array" ref="DG60">INDEX('Defence Report'!X$1:X$1067,MATCH('Combined Table'!$A60&amp;'Combined Table'!$B60,$A$1:$A$1067&amp;$B$1:$B$1067,0))</f>
        <v>7</v>
      </c>
      <c r="DH60" s="1">
        <f t="array" ref="DH60">INDEX('Ruck Speed'!C$1:C$1067,MATCH('Combined Table'!$A60&amp;'Combined Table'!$B60,$A$1:$A$1067&amp;$B$1:$B$1067,0))</f>
        <v>7</v>
      </c>
      <c r="DI60" s="13">
        <f t="array" ref="DI60">INDEX('Ruck Speed'!D$1:D$1067,MATCH('Combined Table'!$A60&amp;'Combined Table'!$B60,$A$1:$A$1067&amp;$B$1:$B$1067,0))</f>
        <v>24</v>
      </c>
      <c r="DJ60" s="13">
        <f t="array" ref="DJ60">INDEX('Ruck Speed'!E$1:E$1067,MATCH('Combined Table'!$A60&amp;'Combined Table'!$B60,$A$1:$A$1067&amp;$B$1:$B$1067,0))</f>
        <v>63</v>
      </c>
      <c r="DK60" s="13">
        <f t="array" ref="DK60">INDEX('Ruck Speed'!F$1:F$1067,MATCH('Combined Table'!$A60&amp;'Combined Table'!$B60,$A$1:$A$1067&amp;$B$1:$B$1067,0))</f>
        <v>94</v>
      </c>
      <c r="DL60" s="13">
        <f t="array" ref="DL60">INDEX('Ruck Speed'!G$1:G$1067,MATCH('Combined Table'!$A60&amp;'Combined Table'!$B60,$A$1:$A$1067&amp;$B$1:$B$1067,0))</f>
        <v>67</v>
      </c>
      <c r="DM60" s="13">
        <f t="array" ref="DM60">INDEX('Ruck Speed'!H$1:H$1067,MATCH('Combined Table'!$A60&amp;'Combined Table'!$B60,$A$1:$A$1067&amp;$B$1:$B$1067,0))</f>
        <v>6</v>
      </c>
      <c r="DN60" s="13">
        <f t="array" ref="DN60">INDEX('Ruck Speed'!I$1:I$1067,MATCH('Combined Table'!$A60&amp;'Combined Table'!$B60,$A$1:$A$1067&amp;$B$1:$B$1067,0))</f>
        <v>8</v>
      </c>
      <c r="DO60" s="13">
        <f t="array" ref="DO60">INDEX('Ruck Speed'!J$1:J$1067,MATCH('Combined Table'!$A60&amp;'Combined Table'!$B60,$A$1:$A$1067&amp;$B$1:$B$1067,0))</f>
        <v>31</v>
      </c>
      <c r="DP60" s="13">
        <f t="array" ref="DP60">INDEX('Ruck Speed'!K$1:K$1067,MATCH('Combined Table'!$A60&amp;'Combined Table'!$B60,$A$1:$A$1067&amp;$B$1:$B$1067,0))</f>
        <v>28</v>
      </c>
      <c r="DQ60" s="13">
        <f t="array" ref="DQ60">INDEX('Ruck Speed'!L$1:L$1067,MATCH('Combined Table'!$A60&amp;'Combined Table'!$B60,$A$1:$A$1067&amp;$B$1:$B$1067,0))</f>
        <v>67</v>
      </c>
      <c r="DR60" s="13">
        <f t="array" ref="DR60">INDEX('Ruck Speed'!M$1:M$1067,MATCH('Combined Table'!$A60&amp;'Combined Table'!$B60,$A$1:$A$1067&amp;$B$1:$B$1067,0))</f>
        <v>41.8</v>
      </c>
      <c r="DS60" s="13">
        <f t="array" ref="DS60">INDEX('Ruck Speed'!N$1:N$1067,MATCH('Combined Table'!$A60&amp;'Combined Table'!$B60,$A$1:$A$1067&amp;$B$1:$B$1067,0))</f>
        <v>10</v>
      </c>
      <c r="DT60" s="1">
        <f t="array" ref="DT60">IF(ISNA(INDEX('Maul Outcomes - Attack'!C$1:C$1067,MATCH('Combined Table'!$A60&amp;'Combined Table'!$B60,'Maul Outcomes - Attack'!$A$1:$A$1067&amp;'Maul Outcomes - Attack'!$B$1:$B$1067,0))),"",INDEX('Maul Outcomes - Attack'!C$1:C$1067,MATCH('Combined Table'!$A60&amp;'Combined Table'!$B60,'Maul Outcomes - Attack'!$A$1:$A$1067&amp;'Maul Outcomes - Attack'!$B$1:$B$1067,0)))</f>
        <v>1</v>
      </c>
      <c r="DU60" s="13" t="str">
        <f t="array" ref="DU60">IF(ISNA(INDEX('Maul Outcomes - Attack'!D$1:D$1067,MATCH('Combined Table'!$A60&amp;'Combined Table'!$B60,'Maul Outcomes - Attack'!$A$1:$A$1067&amp;'Maul Outcomes - Attack'!$B$1:$B$1067,0))),"",INDEX('Maul Outcomes - Attack'!D$1:D$1067,MATCH('Combined Table'!$A60&amp;'Combined Table'!$B60,'Maul Outcomes - Attack'!$A$1:$A$1067&amp;'Maul Outcomes - Attack'!$B$1:$B$1067,0)))</f>
        <v/>
      </c>
      <c r="DV60" s="13">
        <f t="array" ref="DV60">IF(ISNA(INDEX('Maul Outcomes - Attack'!E$1:E$1067,MATCH('Combined Table'!$A60&amp;'Combined Table'!$B60,'Maul Outcomes - Attack'!$A$1:$A$1067&amp;'Maul Outcomes - Attack'!$B$1:$B$1067,0))),"",INDEX('Maul Outcomes - Attack'!E$1:E$1067,MATCH('Combined Table'!$A60&amp;'Combined Table'!$B60,'Maul Outcomes - Attack'!$A$1:$A$1067&amp;'Maul Outcomes - Attack'!$B$1:$B$1067,0)))</f>
        <v>1</v>
      </c>
      <c r="DW60" s="13" t="str">
        <f t="array" ref="DW60">IF(ISNA(INDEX('Maul Outcomes - Attack'!F$1:F$1067,MATCH('Combined Table'!$A60&amp;'Combined Table'!$B60,'Maul Outcomes - Attack'!$A$1:$A$1067&amp;'Maul Outcomes - Attack'!$B$1:$B$1067,0))),"",INDEX('Maul Outcomes - Attack'!F$1:F$1067,MATCH('Combined Table'!$A60&amp;'Combined Table'!$B60,'Maul Outcomes - Attack'!$A$1:$A$1067&amp;'Maul Outcomes - Attack'!$B$1:$B$1067,0)))</f>
        <v/>
      </c>
      <c r="DX60" s="13" t="str">
        <f t="array" ref="DX60">IF(ISNA(INDEX('Maul Outcomes - Attack'!G$1:G$1067,MATCH('Combined Table'!$A60&amp;'Combined Table'!$B60,'Maul Outcomes - Attack'!$A$1:$A$1067&amp;'Maul Outcomes - Attack'!$B$1:$B$1067,0))),"",INDEX('Maul Outcomes - Attack'!G$1:G$1067,MATCH('Combined Table'!$A60&amp;'Combined Table'!$B60,'Maul Outcomes - Attack'!$A$1:$A$1067&amp;'Maul Outcomes - Attack'!$B$1:$B$1067,0)))</f>
        <v/>
      </c>
      <c r="DY60" s="13" t="str">
        <f t="array" ref="DY60">IF(ISNA(INDEX('Maul Outcomes - Attack'!H$1:H$1067,MATCH('Combined Table'!$A60&amp;'Combined Table'!$B60,'Maul Outcomes - Attack'!$A$1:$A$1067&amp;'Maul Outcomes - Attack'!$B$1:$B$1067,0))),"",INDEX('Maul Outcomes - Attack'!H$1:H$1067,MATCH('Combined Table'!$A60&amp;'Combined Table'!$B60,'Maul Outcomes - Attack'!$A$1:$A$1067&amp;'Maul Outcomes - Attack'!$B$1:$B$1067,0)))</f>
        <v/>
      </c>
      <c r="DZ60" s="13" t="str">
        <f t="array" ref="DZ60">IF(ISNA(INDEX('Maul Outcomes - Attack'!I$1:I$1067,MATCH('Combined Table'!$A60&amp;'Combined Table'!$B60,'Maul Outcomes - Attack'!$A$1:$A$1067&amp;'Maul Outcomes - Attack'!$B$1:$B$1067,0))),"",INDEX('Maul Outcomes - Attack'!I$1:I$1067,MATCH('Combined Table'!$A60&amp;'Combined Table'!$B60,'Maul Outcomes - Attack'!$A$1:$A$1067&amp;'Maul Outcomes - Attack'!$B$1:$B$1067,0)))</f>
        <v/>
      </c>
      <c r="EA60" s="13">
        <f t="array" ref="EA60">IF(ISNA(INDEX('Maul Outcomes - Attack'!J$1:J$1067,MATCH('Combined Table'!$A60&amp;'Combined Table'!$B60,'Maul Outcomes - Attack'!$A$1:$A$1067&amp;'Maul Outcomes - Attack'!$B$1:$B$1067,0))),"",INDEX('Maul Outcomes - Attack'!J$1:J$1067,MATCH('Combined Table'!$A60&amp;'Combined Table'!$B60,'Maul Outcomes - Attack'!$A$1:$A$1067&amp;'Maul Outcomes - Attack'!$B$1:$B$1067,0)))</f>
        <v>1</v>
      </c>
      <c r="EB60" s="13" t="e">
        <f t="array" ref="EB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C60" s="13" t="e">
        <f t="array" ref="EC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D60" s="13" t="e">
        <f t="array" ref="ED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E60" s="13" t="e">
        <f t="array" ref="EE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F60" s="13" t="e">
        <f t="array" ref="EF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G60" s="13" t="e">
        <f t="array" ref="EG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H60" s="13" t="e">
        <f t="array" ref="EH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I60" s="13" t="e">
        <f t="array" ref="EI60">IF(ISNA(INDEX('Maul Outcomes - Attack'!#REF!,MATCH('Combined Table'!$A60&amp;'Combined Table'!$B60,'Maul Outcomes - Attack'!$A$1:$A$1067&amp;'Maul Outcomes - Attack'!$B$1:$B$1067,0))),"",INDEX('Maul Outcomes - Attack'!#REF!,MATCH('Combined Table'!$A60&amp;'Combined Table'!$B60,'Maul Outcomes - Attack'!$A$1:$A$1067&amp;'Maul Outcomes - Attack'!$B$1:$B$1067,0)))</f>
        <v>#REF!</v>
      </c>
      <c r="EJ60" s="1">
        <f t="array" ref="EJ60">IF(ISNA(INDEX('Lineout Success'!C$1:C$1067,MATCH('Combined Table'!$A60&amp;'Combined Table'!$B60,'Lineout Success'!$A$1:$A$1067&amp;'Lineout Success'!$B$1:$B$1067,0))),"",INDEX('Lineout Success'!C$1:C$1067,MATCH('Combined Table'!$A60&amp;'Combined Table'!$B60,'Lineout Success'!$A$1:$A$1067&amp;'Lineout Success'!$B$1:$B$1067,0)))</f>
        <v>9</v>
      </c>
      <c r="EK60" s="13">
        <f t="array" ref="EK60">IF(ISNA(INDEX('Lineout Success'!D$1:D$1067,MATCH('Combined Table'!$A60&amp;'Combined Table'!$B60,'Lineout Success'!$A$1:$A$1067&amp;'Lineout Success'!$B$1:$B$1067,0))),"",INDEX('Lineout Success'!D$1:D$1067,MATCH('Combined Table'!$A60&amp;'Combined Table'!$B60,'Lineout Success'!$A$1:$A$1067&amp;'Lineout Success'!$B$1:$B$1067,0)))</f>
        <v>90</v>
      </c>
      <c r="EL60" s="13">
        <f t="array" ref="EL60">IF(ISNA(INDEX('Lineout Success'!E$1:E$1067,MATCH('Combined Table'!$A60&amp;'Combined Table'!$B60,'Lineout Success'!$A$1:$A$1067&amp;'Lineout Success'!$B$1:$B$1067,0))),"",INDEX('Lineout Success'!E$1:E$1067,MATCH('Combined Table'!$A60&amp;'Combined Table'!$B60,'Lineout Success'!$A$1:$A$1067&amp;'Lineout Success'!$B$1:$B$1067,0)))</f>
        <v>1</v>
      </c>
      <c r="EM60" s="13">
        <f t="array" ref="EM60">IF(ISNA(INDEX('Lineout Success'!F$1:F$1067,MATCH('Combined Table'!$A60&amp;'Combined Table'!$B60,'Lineout Success'!$A$1:$A$1067&amp;'Lineout Success'!$B$1:$B$1067,0))),"",INDEX('Lineout Success'!F$1:F$1067,MATCH('Combined Table'!$A60&amp;'Combined Table'!$B60,'Lineout Success'!$A$1:$A$1067&amp;'Lineout Success'!$B$1:$B$1067,0)))</f>
        <v>10</v>
      </c>
      <c r="EN60" s="13">
        <f t="array" ref="EN60">IF(ISNA(INDEX('Lineout Success'!G$1:G$1067,MATCH('Combined Table'!$A60&amp;'Combined Table'!$B60,'Lineout Success'!$A$1:$A$1067&amp;'Lineout Success'!$B$1:$B$1067,0))),"",INDEX('Lineout Success'!G$1:G$1067,MATCH('Combined Table'!$A60&amp;'Combined Table'!$B60,'Lineout Success'!$A$1:$A$1067&amp;'Lineout Success'!$B$1:$B$1067,0)))</f>
        <v>10</v>
      </c>
      <c r="EO60" s="13" t="str">
        <f t="array" ref="EO60">IF(ISNA(INDEX('Lineout Success'!H$1:H$1067,MATCH('Combined Table'!$A60&amp;'Combined Table'!$B60,'Lineout Success'!$A$1:$A$1067&amp;'Lineout Success'!$B$1:$B$1067,0))),"",INDEX('Lineout Success'!H$1:H$1067,MATCH('Combined Table'!$A60&amp;'Combined Table'!$B60,'Lineout Success'!$A$1:$A$1067&amp;'Lineout Success'!$B$1:$B$1067,0)))</f>
        <v/>
      </c>
      <c r="EP60" s="13" t="str">
        <f t="array" ref="EP60">IF(ISNA(INDEX('Lineout Success'!I$1:I$1067,MATCH('Combined Table'!$A60&amp;'Combined Table'!$B60,'Lineout Success'!$A$1:$A$1067&amp;'Lineout Success'!$B$1:$B$1067,0))),"",INDEX('Lineout Success'!I$1:I$1067,MATCH('Combined Table'!$A60&amp;'Combined Table'!$B60,'Lineout Success'!$A$1:$A$1067&amp;'Lineout Success'!$B$1:$B$1067,0)))</f>
        <v/>
      </c>
      <c r="EQ60" s="13">
        <f t="array" ref="EQ60">IF(ISNA(INDEX('Lineout Success'!J$1:J$1067,MATCH('Combined Table'!$A60&amp;'Combined Table'!$B60,'Lineout Success'!$A$1:$A$1067&amp;'Lineout Success'!$B$1:$B$1067,0))),"",INDEX('Lineout Success'!J$1:J$1067,MATCH('Combined Table'!$A60&amp;'Combined Table'!$B60,'Lineout Success'!$A$1:$A$1067&amp;'Lineout Success'!$B$1:$B$1067,0)))</f>
        <v>15</v>
      </c>
      <c r="ER60" s="13">
        <f t="array" ref="ER60">IF(ISNA(INDEX('Lineout Success'!K$1:K$1067,MATCH('Combined Table'!$A60&amp;'Combined Table'!$B60,'Lineout Success'!$A$1:$A$1067&amp;'Lineout Success'!$B$1:$B$1067,0))),"",INDEX('Lineout Success'!K$1:K$1067,MATCH('Combined Table'!$A60&amp;'Combined Table'!$B60,'Lineout Success'!$A$1:$A$1067&amp;'Lineout Success'!$B$1:$B$1067,0)))</f>
        <v>100</v>
      </c>
      <c r="ES60" s="13">
        <f t="array" ref="ES60">IF(ISNA(INDEX('Lineout Success'!L$1:L$1067,MATCH('Combined Table'!$A60&amp;'Combined Table'!$B60,'Lineout Success'!$A$1:$A$1067&amp;'Lineout Success'!$B$1:$B$1067,0))),"",INDEX('Lineout Success'!L$1:L$1067,MATCH('Combined Table'!$A60&amp;'Combined Table'!$B60,'Lineout Success'!$A$1:$A$1067&amp;'Lineout Success'!$B$1:$B$1067,0)))</f>
        <v>15</v>
      </c>
      <c r="ET60" s="13">
        <f t="array" ref="ET60">IF(ISNA(INDEX('Lineout Success'!M$1:M$1067,MATCH('Combined Table'!$A60&amp;'Combined Table'!$B60,'Lineout Success'!$A$1:$A$1067&amp;'Lineout Success'!$B$1:$B$1067,0))),"",INDEX('Lineout Success'!M$1:M$1067,MATCH('Combined Table'!$A60&amp;'Combined Table'!$B60,'Lineout Success'!$A$1:$A$1067&amp;'Lineout Success'!$B$1:$B$1067,0)))</f>
        <v>9</v>
      </c>
      <c r="EU60" s="13">
        <f t="array" ref="EU60">IF(ISNA(INDEX('Lineout Success'!N$1:N$1067,MATCH('Combined Table'!$A60&amp;'Combined Table'!$B60,'Lineout Success'!$A$1:$A$1067&amp;'Lineout Success'!$B$1:$B$1067,0))),"",INDEX('Lineout Success'!N$1:N$1067,MATCH('Combined Table'!$A60&amp;'Combined Table'!$B60,'Lineout Success'!$A$1:$A$1067&amp;'Lineout Success'!$B$1:$B$1067,0)))</f>
        <v>36</v>
      </c>
      <c r="EV60" s="13">
        <f t="array" ref="EV60">IF(ISNA(INDEX('Lineout Success'!O$1:O$1067,MATCH('Combined Table'!$A60&amp;'Combined Table'!$B60,'Lineout Success'!$A$1:$A$1067&amp;'Lineout Success'!$B$1:$B$1067,0))),"",INDEX('Lineout Success'!O$1:O$1067,MATCH('Combined Table'!$A60&amp;'Combined Table'!$B60,'Lineout Success'!$A$1:$A$1067&amp;'Lineout Success'!$B$1:$B$1067,0)))</f>
        <v>16</v>
      </c>
      <c r="EW60" s="13">
        <f t="array" ref="EW60">IF(ISNA(INDEX('Lineout Success'!P$1:P$1067,MATCH('Combined Table'!$A60&amp;'Combined Table'!$B60,'Lineout Success'!$A$1:$A$1067&amp;'Lineout Success'!$B$1:$B$1067,0))),"",INDEX('Lineout Success'!P$1:P$1067,MATCH('Combined Table'!$A60&amp;'Combined Table'!$B60,'Lineout Success'!$A$1:$A$1067&amp;'Lineout Success'!$B$1:$B$1067,0)))</f>
        <v>64</v>
      </c>
      <c r="EX60" s="13">
        <f t="array" ref="EX60">IF(ISNA(INDEX('Lineout Success'!Q$1:Q$1067,MATCH('Combined Table'!$A60&amp;'Combined Table'!$B60,'Lineout Success'!$A$1:$A$1067&amp;'Lineout Success'!$B$1:$B$1067,0))),"",INDEX('Lineout Success'!Q$1:Q$1067,MATCH('Combined Table'!$A60&amp;'Combined Table'!$B60,'Lineout Success'!$A$1:$A$1067&amp;'Lineout Success'!$B$1:$B$1067,0)))</f>
        <v>25</v>
      </c>
      <c r="EY60" s="1" t="str">
        <f t="array" ref="EY60">IF(ISNA(INDEX('Lineout Throwing'!C$1:C$1067,MATCH('Combined Table'!$A60&amp;'Combined Table'!$B60,'Lineout Throwing'!$A$1:$A$1067&amp;'Lineout Throwing'!$B$1:$B$1067,0))),"",INDEX('Lineout Throwing'!C$1:C$1067,MATCH('Combined Table'!$A60&amp;'Combined Table'!$B60,'Lineout Throwing'!$A$1:$A$1067&amp;'Lineout Throwing'!$B$1:$B$1067,0)))</f>
        <v/>
      </c>
      <c r="EZ60" s="13" t="str">
        <f t="array" ref="EZ60">IF(ISNA(INDEX('Lineout Throwing'!D$1:D$1067,MATCH('Combined Table'!$A60&amp;'Combined Table'!$B60,'Lineout Throwing'!$A$1:$A$1067&amp;'Lineout Throwing'!$B$1:$B$1067,0))),"",INDEX('Lineout Throwing'!D$1:D$1067,MATCH('Combined Table'!$A60&amp;'Combined Table'!$B60,'Lineout Throwing'!$A$1:$A$1067&amp;'Lineout Throwing'!$B$1:$B$1067,0)))</f>
        <v/>
      </c>
      <c r="FA60" s="13" t="str">
        <f t="array" ref="FA60">IF(ISNA(INDEX('Lineout Throwing'!E$1:E$1067,MATCH('Combined Table'!$A60&amp;'Combined Table'!$B60,'Lineout Throwing'!$A$1:$A$1067&amp;'Lineout Throwing'!$B$1:$B$1067,0))),"",INDEX('Lineout Throwing'!E$1:E$1067,MATCH('Combined Table'!$A60&amp;'Combined Table'!$B60,'Lineout Throwing'!$A$1:$A$1067&amp;'Lineout Throwing'!$B$1:$B$1067,0)))</f>
        <v/>
      </c>
      <c r="FB60" s="13" t="str">
        <f t="array" ref="FB60">IF(ISNA(INDEX('Lineout Throwing'!F$1:F$1067,MATCH('Combined Table'!$A60&amp;'Combined Table'!$B60,'Lineout Throwing'!$A$1:$A$1067&amp;'Lineout Throwing'!$B$1:$B$1067,0))),"",INDEX('Lineout Throwing'!F$1:F$1067,MATCH('Combined Table'!$A60&amp;'Combined Table'!$B60,'Lineout Throwing'!$A$1:$A$1067&amp;'Lineout Throwing'!$B$1:$B$1067,0)))</f>
        <v/>
      </c>
      <c r="FC60" s="13" t="str">
        <f t="array" ref="FC60">IF(ISNA(INDEX('Lineout Throwing'!G$1:G$1067,MATCH('Combined Table'!$A60&amp;'Combined Table'!$B60,'Lineout Throwing'!$A$1:$A$1067&amp;'Lineout Throwing'!$B$1:$B$1067,0))),"",INDEX('Lineout Throwing'!G$1:G$1067,MATCH('Combined Table'!$A60&amp;'Combined Table'!$B60,'Lineout Throwing'!$A$1:$A$1067&amp;'Lineout Throwing'!$B$1:$B$1067,0)))</f>
        <v/>
      </c>
      <c r="FD60" s="13" t="str">
        <f t="array" ref="FD60">IF(ISNA(INDEX('Lineout Throwing'!H$1:H$1067,MATCH('Combined Table'!$A60&amp;'Combined Table'!$B60,'Lineout Throwing'!$A$1:$A$1067&amp;'Lineout Throwing'!$B$1:$B$1067,0))),"",INDEX('Lineout Throwing'!H$1:H$1067,MATCH('Combined Table'!$A60&amp;'Combined Table'!$B60,'Lineout Throwing'!$A$1:$A$1067&amp;'Lineout Throwing'!$B$1:$B$1067,0)))</f>
        <v/>
      </c>
      <c r="FE60" s="13">
        <f t="array" ref="FE60">IF(ISNA(INDEX('Lineout Throwing'!I$1:I$1067,MATCH('Combined Table'!$A60&amp;'Combined Table'!$B60,'Lineout Throwing'!$A$1:$A$1067&amp;'Lineout Throwing'!$B$1:$B$1067,0))),"",INDEX('Lineout Throwing'!I$1:I$1067,MATCH('Combined Table'!$A60&amp;'Combined Table'!$B60,'Lineout Throwing'!$A$1:$A$1067&amp;'Lineout Throwing'!$B$1:$B$1067,0)))</f>
        <v>2</v>
      </c>
      <c r="FF60" s="13">
        <f t="array" ref="FF60">IF(ISNA(INDEX('Lineout Throwing'!J$1:J$1067,MATCH('Combined Table'!$A60&amp;'Combined Table'!$B60,'Lineout Throwing'!$A$1:$A$1067&amp;'Lineout Throwing'!$B$1:$B$1067,0))),"",INDEX('Lineout Throwing'!J$1:J$1067,MATCH('Combined Table'!$A60&amp;'Combined Table'!$B60,'Lineout Throwing'!$A$1:$A$1067&amp;'Lineout Throwing'!$B$1:$B$1067,0)))</f>
        <v>20</v>
      </c>
      <c r="FG60" s="13">
        <f t="array" ref="FG60">IF(ISNA(INDEX('Lineout Throwing'!K$1:K$1067,MATCH('Combined Table'!$A60&amp;'Combined Table'!$B60,'Lineout Throwing'!$A$1:$A$1067&amp;'Lineout Throwing'!$B$1:$B$1067,0))),"",INDEX('Lineout Throwing'!K$1:K$1067,MATCH('Combined Table'!$A60&amp;'Combined Table'!$B60,'Lineout Throwing'!$A$1:$A$1067&amp;'Lineout Throwing'!$B$1:$B$1067,0)))</f>
        <v>2</v>
      </c>
      <c r="FH60" s="13">
        <f t="array" ref="FH60">IF(ISNA(INDEX('Lineout Throwing'!L$1:L$1067,MATCH('Combined Table'!$A60&amp;'Combined Table'!$B60,'Lineout Throwing'!$A$1:$A$1067&amp;'Lineout Throwing'!$B$1:$B$1067,0))),"",INDEX('Lineout Throwing'!L$1:L$1067,MATCH('Combined Table'!$A60&amp;'Combined Table'!$B60,'Lineout Throwing'!$A$1:$A$1067&amp;'Lineout Throwing'!$B$1:$B$1067,0)))</f>
        <v>20</v>
      </c>
      <c r="FI60" s="13">
        <f t="array" ref="FI60">IF(ISNA(INDEX('Lineout Throwing'!M$1:M$1067,MATCH('Combined Table'!$A60&amp;'Combined Table'!$B60,'Lineout Throwing'!$A$1:$A$1067&amp;'Lineout Throwing'!$B$1:$B$1067,0))),"",INDEX('Lineout Throwing'!M$1:M$1067,MATCH('Combined Table'!$A60&amp;'Combined Table'!$B60,'Lineout Throwing'!$A$1:$A$1067&amp;'Lineout Throwing'!$B$1:$B$1067,0)))</f>
        <v>6</v>
      </c>
      <c r="FJ60" s="13">
        <f t="array" ref="FJ60">IF(ISNA(INDEX('Lineout Throwing'!N$1:N$1067,MATCH('Combined Table'!$A60&amp;'Combined Table'!$B60,'Lineout Throwing'!$A$1:$A$1067&amp;'Lineout Throwing'!$B$1:$B$1067,0))),"",INDEX('Lineout Throwing'!N$1:N$1067,MATCH('Combined Table'!$A60&amp;'Combined Table'!$B60,'Lineout Throwing'!$A$1:$A$1067&amp;'Lineout Throwing'!$B$1:$B$1067,0)))</f>
        <v>60</v>
      </c>
      <c r="FK60" s="13" t="str">
        <f t="array" ref="FK60">IF(ISNA(INDEX('Lineout Throwing'!O$1:O$1067,MATCH('Combined Table'!$A60&amp;'Combined Table'!$B60,'Lineout Throwing'!$A$1:$A$1067&amp;'Lineout Throwing'!$B$1:$B$1067,0))),"",INDEX('Lineout Throwing'!O$1:O$1067,MATCH('Combined Table'!$A60&amp;'Combined Table'!$B60,'Lineout Throwing'!$A$1:$A$1067&amp;'Lineout Throwing'!$B$1:$B$1067,0)))</f>
        <v/>
      </c>
      <c r="FL60" s="13" t="str">
        <f t="array" ref="FL60">IF(ISNA(INDEX('Lineout Throwing'!P$1:P$1067,MATCH('Combined Table'!$A60&amp;'Combined Table'!$B60,'Lineout Throwing'!$A$1:$A$1067&amp;'Lineout Throwing'!$B$1:$B$1067,0))),"",INDEX('Lineout Throwing'!P$1:P$1067,MATCH('Combined Table'!$A60&amp;'Combined Table'!$B60,'Lineout Throwing'!$A$1:$A$1067&amp;'Lineout Throwing'!$B$1:$B$1067,0)))</f>
        <v/>
      </c>
      <c r="FM60" s="13" t="str">
        <f t="array" ref="FM60">IF(ISNA(INDEX('Lineout Throwing'!Q$1:Q$1067,MATCH('Combined Table'!$A60&amp;'Combined Table'!$B60,'Lineout Throwing'!$A$1:$A$1067&amp;'Lineout Throwing'!$B$1:$B$1067,0))),"",INDEX('Lineout Throwing'!Q$1:Q$1067,MATCH('Combined Table'!$A60&amp;'Combined Table'!$B60,'Lineout Throwing'!$A$1:$A$1067&amp;'Lineout Throwing'!$B$1:$B$1067,0)))</f>
        <v/>
      </c>
      <c r="FN60" s="13" t="str">
        <f t="array" ref="FN60">IF(ISNA(INDEX('Lineout Throwing'!R$1:R$1067,MATCH('Combined Table'!$A60&amp;'Combined Table'!$B60,'Lineout Throwing'!$A$1:$A$1067&amp;'Lineout Throwing'!$B$1:$B$1067,0))),"",INDEX('Lineout Throwing'!R$1:R$1067,MATCH('Combined Table'!$A60&amp;'Combined Table'!$B60,'Lineout Throwing'!$A$1:$A$1067&amp;'Lineout Throwing'!$B$1:$B$1067,0)))</f>
        <v/>
      </c>
      <c r="FO60" s="13">
        <f t="array" ref="FO60">IF(ISNA(INDEX('Lineout Throwing'!S$1:S$1067,MATCH('Combined Table'!$A60&amp;'Combined Table'!$B60,'Lineout Throwing'!$A$1:$A$1067&amp;'Lineout Throwing'!$B$1:$B$1067,0))),"",INDEX('Lineout Throwing'!S$1:S$1067,MATCH('Combined Table'!$A60&amp;'Combined Table'!$B60,'Lineout Throwing'!$A$1:$A$1067&amp;'Lineout Throwing'!$B$1:$B$1067,0)))</f>
        <v>10</v>
      </c>
      <c r="FP60" s="13">
        <f t="array" ref="FP60">IF(ISNA(INDEX('Lineout Throwing'!T$1:T$1067,MATCH('Combined Table'!$A60&amp;'Combined Table'!$B60,'Lineout Throwing'!$A$1:$A$1067&amp;'Lineout Throwing'!$B$1:$B$1067,0))),"",INDEX('Lineout Throwing'!T$1:T$1067,MATCH('Combined Table'!$A60&amp;'Combined Table'!$B60,'Lineout Throwing'!$A$1:$A$1067&amp;'Lineout Throwing'!$B$1:$B$1067,0)))</f>
        <v>9</v>
      </c>
      <c r="FQ60" s="13">
        <f t="array" ref="FQ60">IF(ISNA(INDEX('Lineout Throwing'!U$1:U$1067,MATCH('Combined Table'!$A60&amp;'Combined Table'!$B60,'Lineout Throwing'!$A$1:$A$1067&amp;'Lineout Throwing'!$B$1:$B$1067,0))),"",INDEX('Lineout Throwing'!U$1:U$1067,MATCH('Combined Table'!$A60&amp;'Combined Table'!$B60,'Lineout Throwing'!$A$1:$A$1067&amp;'Lineout Throwing'!$B$1:$B$1067,0)))</f>
        <v>90</v>
      </c>
      <c r="FR60" s="13">
        <f t="array" ref="FR60">IF(ISNA(INDEX('Lineout Throwing'!V$1:V$1067,MATCH('Combined Table'!$A60&amp;'Combined Table'!$B60,'Lineout Throwing'!$A$1:$A$1067&amp;'Lineout Throwing'!$B$1:$B$1067,0))),"",INDEX('Lineout Throwing'!V$1:V$1067,MATCH('Combined Table'!$A60&amp;'Combined Table'!$B60,'Lineout Throwing'!$A$1:$A$1067&amp;'Lineout Throwing'!$B$1:$B$1067,0)))</f>
        <v>1</v>
      </c>
      <c r="FS60" s="13">
        <f t="array" ref="FS60">IF(ISNA(INDEX('Lineout Throwing'!W$1:W$1067,MATCH('Combined Table'!$A60&amp;'Combined Table'!$B60,'Lineout Throwing'!$A$1:$A$1067&amp;'Lineout Throwing'!$B$1:$B$1067,0))),"",INDEX('Lineout Throwing'!W$1:W$1067,MATCH('Combined Table'!$A60&amp;'Combined Table'!$B60,'Lineout Throwing'!$A$1:$A$1067&amp;'Lineout Throwing'!$B$1:$B$1067,0)))</f>
        <v>10</v>
      </c>
      <c r="FT60" s="1">
        <f t="array" ref="FT60">IF(ISNA(INDEX('Scrum Own Feed'!C$1:C$1067,MATCH('Combined Table'!$A60&amp;'Combined Table'!$B60,'Scrum Own Feed'!$A$1:$A$1067&amp;'Scrum Own Feed'!$B$1:$B$1067,0))),"",INDEX('Scrum Own Feed'!C$1:C$1067,MATCH('Combined Table'!$A60&amp;'Combined Table'!$B60,'Scrum Own Feed'!$A$1:$A$1067&amp;'Scrum Own Feed'!$B$1:$B$1067,0)))</f>
        <v>2</v>
      </c>
      <c r="FU60" s="13">
        <f t="array" ref="FU60">IF(ISNA(INDEX('Scrum Own Feed'!D$1:D$1067,MATCH('Combined Table'!$A60&amp;'Combined Table'!$B60,'Scrum Own Feed'!$A$1:$A$1067&amp;'Scrum Own Feed'!$B$1:$B$1067,0))),"",INDEX('Scrum Own Feed'!D$1:D$1067,MATCH('Combined Table'!$A60&amp;'Combined Table'!$B60,'Scrum Own Feed'!$A$1:$A$1067&amp;'Scrum Own Feed'!$B$1:$B$1067,0)))</f>
        <v>66.7</v>
      </c>
      <c r="FV60" s="13" t="str">
        <f t="array" ref="FV60">IF(ISNA(INDEX('Scrum Own Feed'!E$1:E$1067,MATCH('Combined Table'!$A60&amp;'Combined Table'!$B60,'Scrum Own Feed'!$A$1:$A$1067&amp;'Scrum Own Feed'!$B$1:$B$1067,0))),"",INDEX('Scrum Own Feed'!E$1:E$1067,MATCH('Combined Table'!$A60&amp;'Combined Table'!$B60,'Scrum Own Feed'!$A$1:$A$1067&amp;'Scrum Own Feed'!$B$1:$B$1067,0)))</f>
        <v/>
      </c>
      <c r="FW60" s="13">
        <f t="array" ref="FW60">IF(ISNA(INDEX('Scrum Own Feed'!F$1:F$1067,MATCH('Combined Table'!$A60&amp;'Combined Table'!$B60,'Scrum Own Feed'!$A$1:$A$1067&amp;'Scrum Own Feed'!$B$1:$B$1067,0))),"",INDEX('Scrum Own Feed'!F$1:F$1067,MATCH('Combined Table'!$A60&amp;'Combined Table'!$B60,'Scrum Own Feed'!$A$1:$A$1067&amp;'Scrum Own Feed'!$B$1:$B$1067,0)))</f>
        <v>1</v>
      </c>
      <c r="FX60" s="13" t="str">
        <f t="array" ref="FX60">IF(ISNA(INDEX('Scrum Own Feed'!G$1:G$1067,MATCH('Combined Table'!$A60&amp;'Combined Table'!$B60,'Scrum Own Feed'!$A$1:$A$1067&amp;'Scrum Own Feed'!$B$1:$B$1067,0))),"",INDEX('Scrum Own Feed'!G$1:G$1067,MATCH('Combined Table'!$A60&amp;'Combined Table'!$B60,'Scrum Own Feed'!$A$1:$A$1067&amp;'Scrum Own Feed'!$B$1:$B$1067,0)))</f>
        <v/>
      </c>
      <c r="FY60" s="13">
        <f t="array" ref="FY60">IF(ISNA(INDEX('Scrum Own Feed'!H$1:H$1067,MATCH('Combined Table'!$A60&amp;'Combined Table'!$B60,'Scrum Own Feed'!$A$1:$A$1067&amp;'Scrum Own Feed'!$B$1:$B$1067,0))),"",INDEX('Scrum Own Feed'!H$1:H$1067,MATCH('Combined Table'!$A60&amp;'Combined Table'!$B60,'Scrum Own Feed'!$A$1:$A$1067&amp;'Scrum Own Feed'!$B$1:$B$1067,0)))</f>
        <v>3</v>
      </c>
      <c r="FZ60" s="13">
        <f t="array" ref="FZ60">IF(ISNA(INDEX('Scrum Own Feed'!I$1:I$1067,MATCH('Combined Table'!$A60&amp;'Combined Table'!$B60,'Scrum Own Feed'!$A$1:$A$1067&amp;'Scrum Own Feed'!$B$1:$B$1067,0))),"",INDEX('Scrum Own Feed'!I$1:I$1067,MATCH('Combined Table'!$A60&amp;'Combined Table'!$B60,'Scrum Own Feed'!$A$1:$A$1067&amp;'Scrum Own Feed'!$B$1:$B$1067,0)))</f>
        <v>100</v>
      </c>
      <c r="GA60" s="13" t="str">
        <f t="array" ref="GA60">IF(ISNA(INDEX('Scrum Own Feed'!J$1:J$1067,MATCH('Combined Table'!$A60&amp;'Combined Table'!$B60,'Scrum Own Feed'!$A$1:$A$1067&amp;'Scrum Own Feed'!$B$1:$B$1067,0))),"",INDEX('Scrum Own Feed'!J$1:J$1067,MATCH('Combined Table'!$A60&amp;'Combined Table'!$B60,'Scrum Own Feed'!$A$1:$A$1067&amp;'Scrum Own Feed'!$B$1:$B$1067,0)))</f>
        <v/>
      </c>
      <c r="GB60" s="13" t="str">
        <f t="array" ref="GB60">IF(ISNA(INDEX('Scrum Own Feed'!K$1:K$1067,MATCH('Combined Table'!$A60&amp;'Combined Table'!$B60,'Scrum Own Feed'!$A$1:$A$1067&amp;'Scrum Own Feed'!$B$1:$B$1067,0))),"",INDEX('Scrum Own Feed'!K$1:K$1067,MATCH('Combined Table'!$A60&amp;'Combined Table'!$B60,'Scrum Own Feed'!$A$1:$A$1067&amp;'Scrum Own Feed'!$B$1:$B$1067,0)))</f>
        <v/>
      </c>
      <c r="GC60" s="13" t="str">
        <f t="array" ref="GC60">IF(ISNA(INDEX('Scrum Own Feed'!L$1:L$1067,MATCH('Combined Table'!$A60&amp;'Combined Table'!$B60,'Scrum Own Feed'!$A$1:$A$1067&amp;'Scrum Own Feed'!$B$1:$B$1067,0))),"",INDEX('Scrum Own Feed'!L$1:L$1067,MATCH('Combined Table'!$A60&amp;'Combined Table'!$B60,'Scrum Own Feed'!$A$1:$A$1067&amp;'Scrum Own Feed'!$B$1:$B$1067,0)))</f>
        <v/>
      </c>
      <c r="GD60" s="13" t="str">
        <f t="array" ref="GD60">IF(ISNA(INDEX('Scrum Own Feed'!M$1:M$1067,MATCH('Combined Table'!$A60&amp;'Combined Table'!$B60,'Scrum Own Feed'!$A$1:$A$1067&amp;'Scrum Own Feed'!$B$1:$B$1067,0))),"",INDEX('Scrum Own Feed'!M$1:M$1067,MATCH('Combined Table'!$A60&amp;'Combined Table'!$B60,'Scrum Own Feed'!$A$1:$A$1067&amp;'Scrum Own Feed'!$B$1:$B$1067,0)))</f>
        <v/>
      </c>
      <c r="GE60" s="13" t="str">
        <f t="array" ref="GE60">IF(ISNA(INDEX('Scrum Own Feed'!N$1:N$1067,MATCH('Combined Table'!$A60&amp;'Combined Table'!$B60,'Scrum Own Feed'!$A$1:$A$1067&amp;'Scrum Own Feed'!$B$1:$B$1067,0))),"",INDEX('Scrum Own Feed'!N$1:N$1067,MATCH('Combined Table'!$A60&amp;'Combined Table'!$B60,'Scrum Own Feed'!$A$1:$A$1067&amp;'Scrum Own Feed'!$B$1:$B$1067,0)))</f>
        <v/>
      </c>
      <c r="GF60" s="13" t="str">
        <f t="array" ref="GF60">IF(ISNA(INDEX('Scrum Own Feed'!O$1:O$1067,MATCH('Combined Table'!$A60&amp;'Combined Table'!$B60,'Scrum Own Feed'!$A$1:$A$1067&amp;'Scrum Own Feed'!$B$1:$B$1067,0))),"",INDEX('Scrum Own Feed'!O$1:O$1067,MATCH('Combined Table'!$A60&amp;'Combined Table'!$B60,'Scrum Own Feed'!$A$1:$A$1067&amp;'Scrum Own Feed'!$B$1:$B$1067,0)))</f>
        <v/>
      </c>
      <c r="GG60" s="13" t="str">
        <f t="array" ref="GG60">IF(ISNA(INDEX('Scrum Own Feed'!P$1:P$1067,MATCH('Combined Table'!$A60&amp;'Combined Table'!$B60,'Scrum Own Feed'!$A$1:$A$1067&amp;'Scrum Own Feed'!$B$1:$B$1067,0))),"",INDEX('Scrum Own Feed'!P$1:P$1067,MATCH('Combined Table'!$A60&amp;'Combined Table'!$B60,'Scrum Own Feed'!$A$1:$A$1067&amp;'Scrum Own Feed'!$B$1:$B$1067,0)))</f>
        <v/>
      </c>
      <c r="GH60" s="13">
        <f t="array" ref="GH60">IF(ISNA(INDEX('Scrum Own Feed'!Q$1:Q$1067,MATCH('Combined Table'!$A60&amp;'Combined Table'!$B60,'Scrum Own Feed'!$A$1:$A$1067&amp;'Scrum Own Feed'!$B$1:$B$1067,0))),"",INDEX('Scrum Own Feed'!Q$1:Q$1067,MATCH('Combined Table'!$A60&amp;'Combined Table'!$B60,'Scrum Own Feed'!$A$1:$A$1067&amp;'Scrum Own Feed'!$B$1:$B$1067,0)))</f>
        <v>3</v>
      </c>
      <c r="GI60" s="1" t="str">
        <f t="array" ref="GI60">IF(ISNA(INDEX('Scrum Opp Feed'!C$1:C$1067,MATCH('Combined Table'!$A60&amp;'Combined Table'!$B60,'Scrum Opp Feed'!$A$1:$A$1067&amp;'Scrum Opp Feed'!$B$1:$B$1067,0))),"",INDEX('Scrum Opp Feed'!C$1:C$1067,MATCH('Combined Table'!$A60&amp;'Combined Table'!$B60,'Scrum Opp Feed'!$A$1:$A$1067&amp;'Scrum Opp Feed'!$B$1:$B$1067,0)))</f>
        <v/>
      </c>
      <c r="GJ60" s="13" t="str">
        <f t="array" ref="GJ60">IF(ISNA(INDEX('Scrum Opp Feed'!D$1:D$1067,MATCH('Combined Table'!$A60&amp;'Combined Table'!$B60,'Scrum Opp Feed'!$A$1:$A$1067&amp;'Scrum Opp Feed'!$B$1:$B$1067,0))),"",INDEX('Scrum Opp Feed'!D$1:D$1067,MATCH('Combined Table'!$A60&amp;'Combined Table'!$B60,'Scrum Opp Feed'!$A$1:$A$1067&amp;'Scrum Opp Feed'!$B$1:$B$1067,0)))</f>
        <v/>
      </c>
      <c r="GK60" s="13" t="str">
        <f t="array" ref="GK60">IF(ISNA(INDEX('Scrum Opp Feed'!E$1:E$1067,MATCH('Combined Table'!$A60&amp;'Combined Table'!$B60,'Scrum Opp Feed'!$A$1:$A$1067&amp;'Scrum Opp Feed'!$B$1:$B$1067,0))),"",INDEX('Scrum Opp Feed'!E$1:E$1067,MATCH('Combined Table'!$A60&amp;'Combined Table'!$B60,'Scrum Opp Feed'!$A$1:$A$1067&amp;'Scrum Opp Feed'!$B$1:$B$1067,0)))</f>
        <v/>
      </c>
      <c r="GL60" s="13" t="str">
        <f t="array" ref="GL60">IF(ISNA(INDEX('Scrum Opp Feed'!F$1:F$1067,MATCH('Combined Table'!$A60&amp;'Combined Table'!$B60,'Scrum Opp Feed'!$A$1:$A$1067&amp;'Scrum Opp Feed'!$B$1:$B$1067,0))),"",INDEX('Scrum Opp Feed'!F$1:F$1067,MATCH('Combined Table'!$A60&amp;'Combined Table'!$B60,'Scrum Opp Feed'!$A$1:$A$1067&amp;'Scrum Opp Feed'!$B$1:$B$1067,0)))</f>
        <v/>
      </c>
      <c r="GM60" s="13" t="str">
        <f t="array" ref="GM60">IF(ISNA(INDEX('Scrum Opp Feed'!G$1:G$1067,MATCH('Combined Table'!$A60&amp;'Combined Table'!$B60,'Scrum Opp Feed'!$A$1:$A$1067&amp;'Scrum Opp Feed'!$B$1:$B$1067,0))),"",INDEX('Scrum Opp Feed'!G$1:G$1067,MATCH('Combined Table'!$A60&amp;'Combined Table'!$B60,'Scrum Opp Feed'!$A$1:$A$1067&amp;'Scrum Opp Feed'!$B$1:$B$1067,0)))</f>
        <v/>
      </c>
      <c r="GN60" s="13" t="str">
        <f t="array" ref="GN60">IF(ISNA(INDEX('Scrum Opp Feed'!H$1:H$1067,MATCH('Combined Table'!$A60&amp;'Combined Table'!$B60,'Scrum Opp Feed'!$A$1:$A$1067&amp;'Scrum Opp Feed'!$B$1:$B$1067,0))),"",INDEX('Scrum Opp Feed'!H$1:H$1067,MATCH('Combined Table'!$A60&amp;'Combined Table'!$B60,'Scrum Opp Feed'!$A$1:$A$1067&amp;'Scrum Opp Feed'!$B$1:$B$1067,0)))</f>
        <v/>
      </c>
      <c r="GO60" s="13" t="str">
        <f t="array" ref="GO60">IF(ISNA(INDEX('Scrum Opp Feed'!I$1:I$1067,MATCH('Combined Table'!$A60&amp;'Combined Table'!$B60,'Scrum Opp Feed'!$A$1:$A$1067&amp;'Scrum Opp Feed'!$B$1:$B$1067,0))),"",INDEX('Scrum Opp Feed'!I$1:I$1067,MATCH('Combined Table'!$A60&amp;'Combined Table'!$B60,'Scrum Opp Feed'!$A$1:$A$1067&amp;'Scrum Opp Feed'!$B$1:$B$1067,0)))</f>
        <v/>
      </c>
      <c r="GP60" s="13">
        <f t="array" ref="GP60">IF(ISNA(INDEX('Scrum Opp Feed'!J$1:J$1067,MATCH('Combined Table'!$A60&amp;'Combined Table'!$B60,'Scrum Opp Feed'!$A$1:$A$1067&amp;'Scrum Opp Feed'!$B$1:$B$1067,0))),"",INDEX('Scrum Opp Feed'!J$1:J$1067,MATCH('Combined Table'!$A60&amp;'Combined Table'!$B60,'Scrum Opp Feed'!$A$1:$A$1067&amp;'Scrum Opp Feed'!$B$1:$B$1067,0)))</f>
        <v>8</v>
      </c>
      <c r="GQ60" s="13">
        <f t="array" ref="GQ60">IF(ISNA(INDEX('Scrum Opp Feed'!K$1:K$1067,MATCH('Combined Table'!$A60&amp;'Combined Table'!$B60,'Scrum Opp Feed'!$A$1:$A$1067&amp;'Scrum Opp Feed'!$B$1:$B$1067,0))),"",INDEX('Scrum Opp Feed'!K$1:K$1067,MATCH('Combined Table'!$A60&amp;'Combined Table'!$B60,'Scrum Opp Feed'!$A$1:$A$1067&amp;'Scrum Opp Feed'!$B$1:$B$1067,0)))</f>
        <v>100</v>
      </c>
      <c r="GR60" s="13" t="str">
        <f t="array" ref="GR60">IF(ISNA(INDEX('Scrum Opp Feed'!L$1:L$1067,MATCH('Combined Table'!$A60&amp;'Combined Table'!$B60,'Scrum Opp Feed'!$A$1:$A$1067&amp;'Scrum Opp Feed'!$B$1:$B$1067,0))),"",INDEX('Scrum Opp Feed'!L$1:L$1067,MATCH('Combined Table'!$A60&amp;'Combined Table'!$B60,'Scrum Opp Feed'!$A$1:$A$1067&amp;'Scrum Opp Feed'!$B$1:$B$1067,0)))</f>
        <v/>
      </c>
      <c r="GS60" s="13" t="str">
        <f t="array" ref="GS60">IF(ISNA(INDEX('Scrum Opp Feed'!M$1:M$1067,MATCH('Combined Table'!$A60&amp;'Combined Table'!$B60,'Scrum Opp Feed'!$A$1:$A$1067&amp;'Scrum Opp Feed'!$B$1:$B$1067,0))),"",INDEX('Scrum Opp Feed'!M$1:M$1067,MATCH('Combined Table'!$A60&amp;'Combined Table'!$B60,'Scrum Opp Feed'!$A$1:$A$1067&amp;'Scrum Opp Feed'!$B$1:$B$1067,0)))</f>
        <v/>
      </c>
      <c r="GT60" s="13" t="str">
        <f t="array" ref="GT60">IF(ISNA(INDEX('Scrum Opp Feed'!N$1:N$1067,MATCH('Combined Table'!$A60&amp;'Combined Table'!$B60,'Scrum Opp Feed'!$A$1:$A$1067&amp;'Scrum Opp Feed'!$B$1:$B$1067,0))),"",INDEX('Scrum Opp Feed'!N$1:N$1067,MATCH('Combined Table'!$A60&amp;'Combined Table'!$B60,'Scrum Opp Feed'!$A$1:$A$1067&amp;'Scrum Opp Feed'!$B$1:$B$1067,0)))</f>
        <v/>
      </c>
      <c r="GU60" s="13">
        <f t="array" ref="GU60">IF(ISNA(INDEX('Scrum Opp Feed'!O$1:O$1067,MATCH('Combined Table'!$A60&amp;'Combined Table'!$B60,'Scrum Opp Feed'!$A$1:$A$1067&amp;'Scrum Opp Feed'!$B$1:$B$1067,0))),"",INDEX('Scrum Opp Feed'!O$1:O$1067,MATCH('Combined Table'!$A60&amp;'Combined Table'!$B60,'Scrum Opp Feed'!$A$1:$A$1067&amp;'Scrum Opp Feed'!$B$1:$B$1067,0)))</f>
        <v>8</v>
      </c>
      <c r="GV60" s="13">
        <f t="array" ref="GV60">IF(ISNA(INDEX('Scrum Opp Feed'!P$1:P$1067,MATCH('Combined Table'!$A60&amp;'Combined Table'!$B60,'Scrum Opp Feed'!$A$1:$A$1067&amp;'Scrum Opp Feed'!$B$1:$B$1067,0))),"",INDEX('Scrum Opp Feed'!P$1:P$1067,MATCH('Combined Table'!$A60&amp;'Combined Table'!$B60,'Scrum Opp Feed'!$A$1:$A$1067&amp;'Scrum Opp Feed'!$B$1:$B$1067,0)))</f>
        <v>100</v>
      </c>
      <c r="GW60" s="13">
        <f t="array" ref="GW60">IF(ISNA(INDEX('Scrum Opp Feed'!Q$1:Q$1067,MATCH('Combined Table'!$A60&amp;'Combined Table'!$B60,'Scrum Opp Feed'!$A$1:$A$1067&amp;'Scrum Opp Feed'!$B$1:$B$1067,0))),"",INDEX('Scrum Opp Feed'!Q$1:Q$1067,MATCH('Combined Table'!$A60&amp;'Combined Table'!$B60,'Scrum Opp Feed'!$A$1:$A$1067&amp;'Scrum Opp Feed'!$B$1:$B$1067,0)))</f>
        <v>8</v>
      </c>
      <c r="GX60" s="1" t="str">
        <f t="array" ref="GX60">IF(ISNA(INDEX('Restart 50m'!C$1:C$1067,MATCH('Combined Table'!$A60&amp;'Combined Table'!$B60,'Restart 50m'!$A$1:$A$1067&amp;'Restart 50m'!$B$1:$B$1067,0))),"",INDEX('Restart 50m'!C$1:C$1067,MATCH('Combined Table'!$A60&amp;'Combined Table'!$B60,'Restart 50m'!$A$1:$A$1067&amp;'Restart 50m'!$B$1:$B$1067,0)))</f>
        <v/>
      </c>
      <c r="GY60" s="13" t="str">
        <f t="array" ref="GY60">IF(ISNA(INDEX('Restart 50m'!D$1:D$1067,MATCH('Combined Table'!$A60&amp;'Combined Table'!$B60,'Restart 50m'!$A$1:$A$1067&amp;'Restart 50m'!$B$1:$B$1067,0))),"",INDEX('Restart 50m'!D$1:D$1067,MATCH('Combined Table'!$A60&amp;'Combined Table'!$B60,'Restart 50m'!$A$1:$A$1067&amp;'Restart 50m'!$B$1:$B$1067,0)))</f>
        <v/>
      </c>
      <c r="GZ60" s="13" t="str">
        <f t="array" ref="GZ60">IF(ISNA(INDEX('Restart 50m'!E$1:E$1067,MATCH('Combined Table'!$A60&amp;'Combined Table'!$B60,'Restart 50m'!$A$1:$A$1067&amp;'Restart 50m'!$B$1:$B$1067,0))),"",INDEX('Restart 50m'!E$1:E$1067,MATCH('Combined Table'!$A60&amp;'Combined Table'!$B60,'Restart 50m'!$A$1:$A$1067&amp;'Restart 50m'!$B$1:$B$1067,0)))</f>
        <v/>
      </c>
      <c r="HA60" s="13" t="str">
        <f t="array" ref="HA60">IF(ISNA(INDEX('Restart 50m'!F$1:F$1067,MATCH('Combined Table'!$A60&amp;'Combined Table'!$B60,'Restart 50m'!$A$1:$A$1067&amp;'Restart 50m'!$B$1:$B$1067,0))),"",INDEX('Restart 50m'!F$1:F$1067,MATCH('Combined Table'!$A60&amp;'Combined Table'!$B60,'Restart 50m'!$A$1:$A$1067&amp;'Restart 50m'!$B$1:$B$1067,0)))</f>
        <v/>
      </c>
      <c r="HB60" s="13">
        <f t="array" ref="HB60">IF(ISNA(INDEX('Restart 50m'!G$1:G$1067,MATCH('Combined Table'!$A60&amp;'Combined Table'!$B60,'Restart 50m'!$A$1:$A$1067&amp;'Restart 50m'!$B$1:$B$1067,0))),"",INDEX('Restart 50m'!G$1:G$1067,MATCH('Combined Table'!$A60&amp;'Combined Table'!$B60,'Restart 50m'!$A$1:$A$1067&amp;'Restart 50m'!$B$1:$B$1067,0)))</f>
        <v>2</v>
      </c>
      <c r="HC60" s="13" t="str">
        <f t="array" ref="HC60">IF(ISNA(INDEX('Restart 50m'!H$1:H$1067,MATCH('Combined Table'!$A60&amp;'Combined Table'!$B60,'Restart 50m'!$A$1:$A$1067&amp;'Restart 50m'!$B$1:$B$1067,0))),"",INDEX('Restart 50m'!H$1:H$1067,MATCH('Combined Table'!$A60&amp;'Combined Table'!$B60,'Restart 50m'!$A$1:$A$1067&amp;'Restart 50m'!$B$1:$B$1067,0)))</f>
        <v/>
      </c>
      <c r="HD60" s="13" t="str">
        <f t="array" ref="HD60">IF(ISNA(INDEX('Restart 50m'!I$1:I$1067,MATCH('Combined Table'!$A60&amp;'Combined Table'!$B60,'Restart 50m'!$A$1:$A$1067&amp;'Restart 50m'!$B$1:$B$1067,0))),"",INDEX('Restart 50m'!I$1:I$1067,MATCH('Combined Table'!$A60&amp;'Combined Table'!$B60,'Restart 50m'!$A$1:$A$1067&amp;'Restart 50m'!$B$1:$B$1067,0)))</f>
        <v/>
      </c>
      <c r="HE60" s="13">
        <f t="array" ref="HE60">IF(ISNA(INDEX('Restart 50m'!J$1:J$1067,MATCH('Combined Table'!$A60&amp;'Combined Table'!$B60,'Restart 50m'!$A$1:$A$1067&amp;'Restart 50m'!$B$1:$B$1067,0))),"",INDEX('Restart 50m'!J$1:J$1067,MATCH('Combined Table'!$A60&amp;'Combined Table'!$B60,'Restart 50m'!$A$1:$A$1067&amp;'Restart 50m'!$B$1:$B$1067,0)))</f>
        <v>2</v>
      </c>
      <c r="HF60" s="13">
        <f t="array" ref="HF60">IF(ISNA(INDEX('Restart 50m'!K$1:K$1067,MATCH('Combined Table'!$A60&amp;'Combined Table'!$B60,'Restart 50m'!$A$1:$A$1067&amp;'Restart 50m'!$B$1:$B$1067,0))),"",INDEX('Restart 50m'!K$1:K$1067,MATCH('Combined Table'!$A60&amp;'Combined Table'!$B60,'Restart 50m'!$A$1:$A$1067&amp;'Restart 50m'!$B$1:$B$1067,0)))</f>
        <v>2</v>
      </c>
      <c r="HG60" s="13" t="str">
        <f t="array" ref="HG60">IF(ISNA(INDEX('Restart 50m'!L$1:L$1067,MATCH('Combined Table'!$A60&amp;'Combined Table'!$B60,'Restart 50m'!$A$1:$A$1067&amp;'Restart 50m'!$B$1:$B$1067,0))),"",INDEX('Restart 50m'!L$1:L$1067,MATCH('Combined Table'!$A60&amp;'Combined Table'!$B60,'Restart 50m'!$A$1:$A$1067&amp;'Restart 50m'!$B$1:$B$1067,0)))</f>
        <v/>
      </c>
      <c r="HH60" s="13" t="str">
        <f t="array" ref="HH60">IF(ISNA(INDEX('Restart 50m'!M$1:M$1067,MATCH('Combined Table'!$A60&amp;'Combined Table'!$B60,'Restart 50m'!$A$1:$A$1067&amp;'Restart 50m'!$B$1:$B$1067,0))),"",INDEX('Restart 50m'!M$1:M$1067,MATCH('Combined Table'!$A60&amp;'Combined Table'!$B60,'Restart 50m'!$A$1:$A$1067&amp;'Restart 50m'!$B$1:$B$1067,0)))</f>
        <v/>
      </c>
      <c r="HI60" s="13" t="str">
        <f t="array" ref="HI60">IF(ISNA(INDEX('Restart 50m'!N$1:N$1067,MATCH('Combined Table'!$A60&amp;'Combined Table'!$B60,'Restart 50m'!$A$1:$A$1067&amp;'Restart 50m'!$B$1:$B$1067,0))),"",INDEX('Restart 50m'!N$1:N$1067,MATCH('Combined Table'!$A60&amp;'Combined Table'!$B60,'Restart 50m'!$A$1:$A$1067&amp;'Restart 50m'!$B$1:$B$1067,0)))</f>
        <v/>
      </c>
      <c r="HJ60" s="13" t="str">
        <f t="array" ref="HJ60">IF(ISNA(INDEX('Restart 50m'!O$1:O$1067,MATCH('Combined Table'!$A60&amp;'Combined Table'!$B60,'Restart 50m'!$A$1:$A$1067&amp;'Restart 50m'!$B$1:$B$1067,0))),"",INDEX('Restart 50m'!O$1:O$1067,MATCH('Combined Table'!$A60&amp;'Combined Table'!$B60,'Restart 50m'!$A$1:$A$1067&amp;'Restart 50m'!$B$1:$B$1067,0)))</f>
        <v/>
      </c>
      <c r="HK60" s="13">
        <f t="array" ref="HK60">IF(ISNA(INDEX('Restart 50m'!P$1:P$1067,MATCH('Combined Table'!$A60&amp;'Combined Table'!$B60,'Restart 50m'!$A$1:$A$1067&amp;'Restart 50m'!$B$1:$B$1067,0))),"",INDEX('Restart 50m'!P$1:P$1067,MATCH('Combined Table'!$A60&amp;'Combined Table'!$B60,'Restart 50m'!$A$1:$A$1067&amp;'Restart 50m'!$B$1:$B$1067,0)))</f>
        <v>1</v>
      </c>
      <c r="HL60" s="13" t="str">
        <f t="array" ref="HL60">IF(ISNA(INDEX('Restart 50m'!Q$1:Q$1067,MATCH('Combined Table'!$A60&amp;'Combined Table'!$B60,'Restart 50m'!$A$1:$A$1067&amp;'Restart 50m'!$B$1:$B$1067,0))),"",INDEX('Restart 50m'!Q$1:Q$1067,MATCH('Combined Table'!$A60&amp;'Combined Table'!$B60,'Restart 50m'!$A$1:$A$1067&amp;'Restart 50m'!$B$1:$B$1067,0)))</f>
        <v/>
      </c>
      <c r="HM60" s="13" t="str">
        <f t="array" ref="HM60">IF(ISNA(INDEX('Restart 50m'!R$1:R$1067,MATCH('Combined Table'!$A60&amp;'Combined Table'!$B60,'Restart 50m'!$A$1:$A$1067&amp;'Restart 50m'!$B$1:$B$1067,0))),"",INDEX('Restart 50m'!R$1:R$1067,MATCH('Combined Table'!$A60&amp;'Combined Table'!$B60,'Restart 50m'!$A$1:$A$1067&amp;'Restart 50m'!$B$1:$B$1067,0)))</f>
        <v/>
      </c>
      <c r="HN60" s="13">
        <f t="array" ref="HN60">IF(ISNA(INDEX('Restart 50m'!S$1:S$1067,MATCH('Combined Table'!$A60&amp;'Combined Table'!$B60,'Restart 50m'!$A$1:$A$1067&amp;'Restart 50m'!$B$1:$B$1067,0))),"",INDEX('Restart 50m'!S$1:S$1067,MATCH('Combined Table'!$A60&amp;'Combined Table'!$B60,'Restart 50m'!$A$1:$A$1067&amp;'Restart 50m'!$B$1:$B$1067,0)))</f>
        <v>1</v>
      </c>
      <c r="HO60" s="13">
        <f t="array" ref="HO60">IF(ISNA(INDEX('Restart 50m'!T$1:T$1067,MATCH('Combined Table'!$A60&amp;'Combined Table'!$B60,'Restart 50m'!$A$1:$A$1067&amp;'Restart 50m'!$B$1:$B$1067,0))),"",INDEX('Restart 50m'!T$1:T$1067,MATCH('Combined Table'!$A60&amp;'Combined Table'!$B60,'Restart 50m'!$A$1:$A$1067&amp;'Restart 50m'!$B$1:$B$1067,0)))</f>
        <v>1</v>
      </c>
      <c r="HP60" s="13">
        <f t="array" ref="HP60">IF(ISNA(INDEX('Restart 50m'!U$1:U$1067,MATCH('Combined Table'!$A60&amp;'Combined Table'!$B60,'Restart 50m'!$A$1:$A$1067&amp;'Restart 50m'!$B$1:$B$1067,0))),"",INDEX('Restart 50m'!U$1:U$1067,MATCH('Combined Table'!$A60&amp;'Combined Table'!$B60,'Restart 50m'!$A$1:$A$1067&amp;'Restart 50m'!$B$1:$B$1067,0)))</f>
        <v>3</v>
      </c>
      <c r="HQ60" s="1">
        <f t="array" ref="HQ60">IF(ISNA(INDEX('Restart 22m'!C$1:C$1067,MATCH('Combined Table'!$A60&amp;'Combined Table'!$B60,'Restart 22m'!$A$1:$A$1067&amp;'Restart 22m'!$B$1:$B$1067,0))),"",INDEX('Restart 22m'!C$1:C$1067,MATCH('Combined Table'!$A60&amp;'Combined Table'!$B60,'Restart 22m'!$A$1:$A$1067&amp;'Restart 22m'!$B$1:$B$1067,0)))</f>
        <v>1</v>
      </c>
      <c r="HR60" s="13" t="str">
        <f t="array" ref="HR60">IF(ISNA(INDEX('Restart 22m'!D$1:D$1067,MATCH('Combined Table'!$A60&amp;'Combined Table'!$B60,'Restart 22m'!$A$1:$A$1067&amp;'Restart 22m'!$B$1:$B$1067,0))),"",INDEX('Restart 22m'!D$1:D$1067,MATCH('Combined Table'!$A60&amp;'Combined Table'!$B60,'Restart 22m'!$A$1:$A$1067&amp;'Restart 22m'!$B$1:$B$1067,0)))</f>
        <v/>
      </c>
      <c r="HS60" s="13">
        <f t="array" ref="HS60">IF(ISNA(INDEX('Restart 22m'!E$1:E$1067,MATCH('Combined Table'!$A60&amp;'Combined Table'!$B60,'Restart 22m'!$A$1:$A$1067&amp;'Restart 22m'!$B$1:$B$1067,0))),"",INDEX('Restart 22m'!E$1:E$1067,MATCH('Combined Table'!$A60&amp;'Combined Table'!$B60,'Restart 22m'!$A$1:$A$1067&amp;'Restart 22m'!$B$1:$B$1067,0)))</f>
        <v>1</v>
      </c>
      <c r="HT60" s="13">
        <f t="array" ref="HT60">IF(ISNA(INDEX('Restart 22m'!F$1:F$1067,MATCH('Combined Table'!$A60&amp;'Combined Table'!$B60,'Restart 22m'!$A$1:$A$1067&amp;'Restart 22m'!$B$1:$B$1067,0))),"",INDEX('Restart 22m'!F$1:F$1067,MATCH('Combined Table'!$A60&amp;'Combined Table'!$B60,'Restart 22m'!$A$1:$A$1067&amp;'Restart 22m'!$B$1:$B$1067,0)))</f>
        <v>100</v>
      </c>
      <c r="HU60" s="13" t="str">
        <f t="array" ref="HU60">IF(ISNA(INDEX('Restart 22m'!G$1:G$1067,MATCH('Combined Table'!$A60&amp;'Combined Table'!$B60,'Restart 22m'!$A$1:$A$1067&amp;'Restart 22m'!$B$1:$B$1067,0))),"",INDEX('Restart 22m'!G$1:G$1067,MATCH('Combined Table'!$A60&amp;'Combined Table'!$B60,'Restart 22m'!$A$1:$A$1067&amp;'Restart 22m'!$B$1:$B$1067,0)))</f>
        <v/>
      </c>
      <c r="HV60" s="13" t="str">
        <f t="array" ref="HV60">IF(ISNA(INDEX('Restart 22m'!H$1:H$1067,MATCH('Combined Table'!$A60&amp;'Combined Table'!$B60,'Restart 22m'!$A$1:$A$1067&amp;'Restart 22m'!$B$1:$B$1067,0))),"",INDEX('Restart 22m'!H$1:H$1067,MATCH('Combined Table'!$A60&amp;'Combined Table'!$B60,'Restart 22m'!$A$1:$A$1067&amp;'Restart 22m'!$B$1:$B$1067,0)))</f>
        <v/>
      </c>
      <c r="HW60" s="13" t="str">
        <f t="array" ref="HW60">IF(ISNA(INDEX('Restart 22m'!I$1:I$1067,MATCH('Combined Table'!$A60&amp;'Combined Table'!$B60,'Restart 22m'!$A$1:$A$1067&amp;'Restart 22m'!$B$1:$B$1067,0))),"",INDEX('Restart 22m'!I$1:I$1067,MATCH('Combined Table'!$A60&amp;'Combined Table'!$B60,'Restart 22m'!$A$1:$A$1067&amp;'Restart 22m'!$B$1:$B$1067,0)))</f>
        <v/>
      </c>
      <c r="HX60" s="13" t="str">
        <f t="array" ref="HX60">IF(ISNA(INDEX('Restart 22m'!J$1:J$1067,MATCH('Combined Table'!$A60&amp;'Combined Table'!$B60,'Restart 22m'!$A$1:$A$1067&amp;'Restart 22m'!$B$1:$B$1067,0))),"",INDEX('Restart 22m'!J$1:J$1067,MATCH('Combined Table'!$A60&amp;'Combined Table'!$B60,'Restart 22m'!$A$1:$A$1067&amp;'Restart 22m'!$B$1:$B$1067,0)))</f>
        <v/>
      </c>
      <c r="HY60" s="13">
        <f t="array" ref="HY60">IF(ISNA(INDEX('Restart 22m'!K$1:K$1067,MATCH('Combined Table'!$A60&amp;'Combined Table'!$B60,'Restart 22m'!$A$1:$A$1067&amp;'Restart 22m'!$B$1:$B$1067,0))),"",INDEX('Restart 22m'!K$1:K$1067,MATCH('Combined Table'!$A60&amp;'Combined Table'!$B60,'Restart 22m'!$A$1:$A$1067&amp;'Restart 22m'!$B$1:$B$1067,0)))</f>
        <v>1</v>
      </c>
      <c r="HZ60" s="13" t="str">
        <f t="array" ref="HZ60">IF(ISNA(INDEX('Restart 22m'!L$1:L$1067,MATCH('Combined Table'!$A60&amp;'Combined Table'!$B60,'Restart 22m'!$A$1:$A$1067&amp;'Restart 22m'!$B$1:$B$1067,0))),"",INDEX('Restart 22m'!L$1:L$1067,MATCH('Combined Table'!$A60&amp;'Combined Table'!$B60,'Restart 22m'!$A$1:$A$1067&amp;'Restart 22m'!$B$1:$B$1067,0)))</f>
        <v/>
      </c>
      <c r="IA60" s="13" t="str">
        <f t="array" ref="IA60">IF(ISNA(INDEX('Restart 22m'!M$1:M$1067,MATCH('Combined Table'!$A60&amp;'Combined Table'!$B60,'Restart 22m'!$A$1:$A$1067&amp;'Restart 22m'!$B$1:$B$1067,0))),"",INDEX('Restart 22m'!M$1:M$1067,MATCH('Combined Table'!$A60&amp;'Combined Table'!$B60,'Restart 22m'!$A$1:$A$1067&amp;'Restart 22m'!$B$1:$B$1067,0)))</f>
        <v/>
      </c>
      <c r="IB60" s="13" t="str">
        <f t="array" ref="IB60">IF(ISNA(INDEX('Restart 22m'!N$1:N$1067,MATCH('Combined Table'!$A60&amp;'Combined Table'!$B60,'Restart 22m'!$A$1:$A$1067&amp;'Restart 22m'!$B$1:$B$1067,0))),"",INDEX('Restart 22m'!N$1:N$1067,MATCH('Combined Table'!$A60&amp;'Combined Table'!$B60,'Restart 22m'!$A$1:$A$1067&amp;'Restart 22m'!$B$1:$B$1067,0)))</f>
        <v/>
      </c>
      <c r="IC60" s="13" t="str">
        <f t="array" ref="IC60">IF(ISNA(INDEX('Restart 22m'!O$1:O$1067,MATCH('Combined Table'!$A60&amp;'Combined Table'!$B60,'Restart 22m'!$A$1:$A$1067&amp;'Restart 22m'!$B$1:$B$1067,0))),"",INDEX('Restart 22m'!O$1:O$1067,MATCH('Combined Table'!$A60&amp;'Combined Table'!$B60,'Restart 22m'!$A$1:$A$1067&amp;'Restart 22m'!$B$1:$B$1067,0)))</f>
        <v/>
      </c>
      <c r="ID60" s="13" t="str">
        <f t="array" ref="ID60">IF(ISNA(INDEX('Restart 22m'!P$1:P$1067,MATCH('Combined Table'!$A60&amp;'Combined Table'!$B60,'Restart 22m'!$A$1:$A$1067&amp;'Restart 22m'!$B$1:$B$1067,0))),"",INDEX('Restart 22m'!P$1:P$1067,MATCH('Combined Table'!$A60&amp;'Combined Table'!$B60,'Restart 22m'!$A$1:$A$1067&amp;'Restart 22m'!$B$1:$B$1067,0)))</f>
        <v/>
      </c>
      <c r="IE60" s="13" t="str">
        <f t="array" ref="IE60">IF(ISNA(INDEX('Restart 22m'!Q$1:Q$1067,MATCH('Combined Table'!$A60&amp;'Combined Table'!$B60,'Restart 22m'!$A$1:$A$1067&amp;'Restart 22m'!$B$1:$B$1067,0))),"",INDEX('Restart 22m'!Q$1:Q$1067,MATCH('Combined Table'!$A60&amp;'Combined Table'!$B60,'Restart 22m'!$A$1:$A$1067&amp;'Restart 22m'!$B$1:$B$1067,0)))</f>
        <v/>
      </c>
      <c r="IF60" s="13" t="str">
        <f t="array" ref="IF60">IF(ISNA(INDEX('Restart 22m'!R$1:R$1067,MATCH('Combined Table'!$A60&amp;'Combined Table'!$B60,'Restart 22m'!$A$1:$A$1067&amp;'Restart 22m'!$B$1:$B$1067,0))),"",INDEX('Restart 22m'!R$1:R$1067,MATCH('Combined Table'!$A60&amp;'Combined Table'!$B60,'Restart 22m'!$A$1:$A$1067&amp;'Restart 22m'!$B$1:$B$1067,0)))</f>
        <v/>
      </c>
      <c r="IG60" s="13" t="str">
        <f t="array" ref="IG60">IF(ISNA(INDEX('Restart 22m'!S$1:S$1067,MATCH('Combined Table'!$A60&amp;'Combined Table'!$B60,'Restart 22m'!$A$1:$A$1067&amp;'Restart 22m'!$B$1:$B$1067,0))),"",INDEX('Restart 22m'!S$1:S$1067,MATCH('Combined Table'!$A60&amp;'Combined Table'!$B60,'Restart 22m'!$A$1:$A$1067&amp;'Restart 22m'!$B$1:$B$1067,0)))</f>
        <v/>
      </c>
      <c r="IH60" s="13" t="str">
        <f t="array" ref="IH60">IF(ISNA(INDEX('Restart 22m'!T$1:T$1067,MATCH('Combined Table'!$A60&amp;'Combined Table'!$B60,'Restart 22m'!$A$1:$A$1067&amp;'Restart 22m'!$B$1:$B$1067,0))),"",INDEX('Restart 22m'!T$1:T$1067,MATCH('Combined Table'!$A60&amp;'Combined Table'!$B60,'Restart 22m'!$A$1:$A$1067&amp;'Restart 22m'!$B$1:$B$1067,0)))</f>
        <v/>
      </c>
      <c r="II60" s="13">
        <f t="array" ref="II60">IF(ISNA(INDEX('Restart 22m'!U$1:U$1067,MATCH('Combined Table'!$A60&amp;'Combined Table'!$B60,'Restart 22m'!$A$1:$A$1067&amp;'Restart 22m'!$B$1:$B$1067,0))),"",INDEX('Restart 22m'!U$1:U$1067,MATCH('Combined Table'!$A60&amp;'Combined Table'!$B60,'Restart 22m'!$A$1:$A$1067&amp;'Restart 22m'!$B$1:$B$1067,0)))</f>
        <v>1</v>
      </c>
      <c r="IJ60" s="13"/>
    </row>
    <row r="61" spans="1:244" x14ac:dyDescent="0.25">
      <c r="A61" s="5" t="s">
        <v>12</v>
      </c>
      <c r="B61" s="3">
        <v>4</v>
      </c>
      <c r="C61" s="13">
        <f t="array" ref="C61">INDEX('Points Table'!C$1:C$1067,MATCH('Combined Table'!$A61&amp;'Combined Table'!$B61,$A$1:$A$1067&amp;$B$1:$B$1067,0))</f>
        <v>30</v>
      </c>
      <c r="D61" s="13">
        <f t="array" ref="D61">INDEX('Points Table'!D$1:D$1067,MATCH('Combined Table'!$A61&amp;'Combined Table'!$B61,$A$1:$A$1067&amp;$B$1:$B$1067,0))</f>
        <v>4</v>
      </c>
      <c r="E61" s="13">
        <f t="array" ref="E61">INDEX('Points Table'!E$1:E$1067,MATCH('Combined Table'!$A61&amp;'Combined Table'!$B61,$A$1:$A$1067&amp;$B$1:$B$1067,0))</f>
        <v>2</v>
      </c>
      <c r="F61" s="13">
        <f t="array" ref="F61">INDEX('Points Table'!F$1:F$1067,MATCH('Combined Table'!$A61&amp;'Combined Table'!$B61,$A$1:$A$1067&amp;$B$1:$B$1067,0))</f>
        <v>1</v>
      </c>
      <c r="G61" s="13">
        <f t="array" ref="G61">INDEX('Points Table'!G$1:G$1067,MATCH('Combined Table'!$A61&amp;'Combined Table'!$B61,$A$1:$A$1067&amp;$B$1:$B$1067,0))</f>
        <v>50</v>
      </c>
      <c r="H61" s="13">
        <f t="array" ref="H61">INDEX('Points Table'!H$1:H$1067,MATCH('Combined Table'!$A61&amp;'Combined Table'!$B61,$A$1:$A$1067&amp;$B$1:$B$1067,0))</f>
        <v>1</v>
      </c>
      <c r="I61" s="13" t="str">
        <f t="array" ref="I61">INDEX('Possesion Times'!C$1:C$1067,MATCH('Combined Table'!$A61&amp;'Combined Table'!$B61,$A$1:$A$1067&amp;$B$1:$B$1067,0))</f>
        <v>0:59</v>
      </c>
      <c r="J61" s="13" t="str">
        <f t="array" ref="J61">INDEX('Possesion Times'!D$1:D$1067,MATCH('Combined Table'!$A61&amp;'Combined Table'!$B61,$A$1:$A$1067&amp;$B$1:$B$1067,0))</f>
        <v>2:21</v>
      </c>
      <c r="K61" s="13" t="str">
        <f t="array" ref="K61">INDEX('Possesion Times'!E$1:E$1067,MATCH('Combined Table'!$A61&amp;'Combined Table'!$B61,$A$1:$A$1067&amp;$B$1:$B$1067,0))</f>
        <v>3:20</v>
      </c>
      <c r="L61" s="13">
        <f t="array" ref="L61">INDEX('Possesion Times'!F$1:F$1067,MATCH('Combined Table'!$A61&amp;'Combined Table'!$B61,$A$1:$A$1067&amp;$B$1:$B$1067,0))</f>
        <v>9.6999999999999993</v>
      </c>
      <c r="M61" s="13" t="str">
        <f t="array" ref="M61">INDEX('Possesion Times'!G$1:G$1067,MATCH('Combined Table'!$A61&amp;'Combined Table'!$B61,$A$1:$A$1067&amp;$B$1:$B$1067,0))</f>
        <v>1:36</v>
      </c>
      <c r="N61" s="13" t="str">
        <f t="array" ref="N61">INDEX('Possesion Times'!H$1:H$1067,MATCH('Combined Table'!$A61&amp;'Combined Table'!$B61,$A$1:$A$1067&amp;$B$1:$B$1067,0))</f>
        <v>3:34</v>
      </c>
      <c r="O61" s="13" t="str">
        <f t="array" ref="O61">INDEX('Possesion Times'!I$1:I$1067,MATCH('Combined Table'!$A61&amp;'Combined Table'!$B61,$A$1:$A$1067&amp;$B$1:$B$1067,0))</f>
        <v>5:10</v>
      </c>
      <c r="P61" s="13">
        <f t="array" ref="P61">INDEX('Possesion Times'!J$1:J$1067,MATCH('Combined Table'!$A61&amp;'Combined Table'!$B61,$A$1:$A$1067&amp;$B$1:$B$1067,0))</f>
        <v>15.1</v>
      </c>
      <c r="Q61" s="13" t="str">
        <f t="array" ref="Q61">INDEX('Possesion Times'!K$1:K$1067,MATCH('Combined Table'!$A61&amp;'Combined Table'!$B61,$A$1:$A$1067&amp;$B$1:$B$1067,0))</f>
        <v>2:17</v>
      </c>
      <c r="R61" s="13" t="str">
        <f t="array" ref="R61">INDEX('Possesion Times'!L$1:L$1067,MATCH('Combined Table'!$A61&amp;'Combined Table'!$B61,$A$1:$A$1067&amp;$B$1:$B$1067,0))</f>
        <v>1:04</v>
      </c>
      <c r="S61" s="13" t="str">
        <f t="array" ref="S61">INDEX('Possesion Times'!M$1:M$1067,MATCH('Combined Table'!$A61&amp;'Combined Table'!$B61,$A$1:$A$1067&amp;$B$1:$B$1067,0))</f>
        <v>3:21</v>
      </c>
      <c r="T61" s="13">
        <f t="array" ref="T61">INDEX('Possesion Times'!N$1:N$1067,MATCH('Combined Table'!$A61&amp;'Combined Table'!$B61,$A$1:$A$1067&amp;$B$1:$B$1067,0))</f>
        <v>9.8000000000000007</v>
      </c>
      <c r="U61" s="13" t="str">
        <f t="array" ref="U61">INDEX('Possesion Times'!O$1:O$1067,MATCH('Combined Table'!$A61&amp;'Combined Table'!$B61,$A$1:$A$1067&amp;$B$1:$B$1067,0))</f>
        <v>0:49</v>
      </c>
      <c r="V61" s="13" t="str">
        <f t="array" ref="V61">INDEX('Possesion Times'!P$1:P$1067,MATCH('Combined Table'!$A61&amp;'Combined Table'!$B61,$A$1:$A$1067&amp;$B$1:$B$1067,0))</f>
        <v>0:32</v>
      </c>
      <c r="W61" s="13" t="str">
        <f t="array" ref="W61">INDEX('Possesion Times'!Q$1:Q$1067,MATCH('Combined Table'!$A61&amp;'Combined Table'!$B61,$A$1:$A$1067&amp;$B$1:$B$1067,0))</f>
        <v>1:20</v>
      </c>
      <c r="X61" s="13">
        <f t="array" ref="X61">INDEX('Possesion Times'!R$1:R$1067,MATCH('Combined Table'!$A61&amp;'Combined Table'!$B61,$A$1:$A$1067&amp;$B$1:$B$1067,0))</f>
        <v>3.9</v>
      </c>
      <c r="Y61" s="13" t="str">
        <f t="array" ref="Y61">INDEX('Possesion Times'!S$1:S$1067,MATCH('Combined Table'!$A61&amp;'Combined Table'!$B61,$A$1:$A$1067&amp;$B$1:$B$1067,0))</f>
        <v>5:41</v>
      </c>
      <c r="Z61" s="13" t="str">
        <f t="array" ref="Z61">INDEX('Possesion Times'!T$1:T$1067,MATCH('Combined Table'!$A61&amp;'Combined Table'!$B61,$A$1:$A$1067&amp;$B$1:$B$1067,0))</f>
        <v>7:31</v>
      </c>
      <c r="AA61" s="13" t="str">
        <f t="array" ref="AA61">INDEX('Possesion Times'!U$1:U$1067,MATCH('Combined Table'!$A61&amp;'Combined Table'!$B61,$A$1:$A$1067&amp;$B$1:$B$1067,0))</f>
        <v>13:12</v>
      </c>
      <c r="AB61" s="13">
        <f t="array" ref="AB61">INDEX('Possesion Times'!V$1:V$1067,MATCH('Combined Table'!$A61&amp;'Combined Table'!$B61,$A$1:$A$1067&amp;$B$1:$B$1067,0))</f>
        <v>38.6</v>
      </c>
      <c r="AC61" s="1">
        <f t="array" ref="AC61">INDEX('Possession Source'!C$1:C$1067,MATCH('Combined Table'!$A61&amp;'Combined Table'!$B61,$A$1:$A$1067&amp;$B$1:$B$1067,0))</f>
        <v>11</v>
      </c>
      <c r="AD61" s="13">
        <f t="array" ref="AD61">INDEX('Possession Source'!D$1:D$1067,MATCH('Combined Table'!$A61&amp;'Combined Table'!$B61,$A$1:$A$1067&amp;$B$1:$B$1067,0))</f>
        <v>7</v>
      </c>
      <c r="AE61" s="13">
        <f t="array" ref="AE61">INDEX('Possession Source'!E$1:E$1067,MATCH('Combined Table'!$A61&amp;'Combined Table'!$B61,$A$1:$A$1067&amp;$B$1:$B$1067,0))</f>
        <v>5</v>
      </c>
      <c r="AF61" s="13">
        <f t="array" ref="AF61">INDEX('Possession Source'!F$1:F$1067,MATCH('Combined Table'!$A61&amp;'Combined Table'!$B61,$A$1:$A$1067&amp;$B$1:$B$1067,0))</f>
        <v>1</v>
      </c>
      <c r="AG61" s="13">
        <f t="array" ref="AG61">INDEX('Possession Source'!G$1:G$1067,MATCH('Combined Table'!$A61&amp;'Combined Table'!$B61,$A$1:$A$1067&amp;$B$1:$B$1067,0))</f>
        <v>24</v>
      </c>
      <c r="AH61" s="13">
        <f t="array" ref="AH61">INDEX('Possession Source'!H$1:H$1067,MATCH('Combined Table'!$A61&amp;'Combined Table'!$B61,$A$1:$A$1067&amp;$B$1:$B$1067,0))</f>
        <v>17</v>
      </c>
      <c r="AI61" s="13" t="str">
        <f t="array" ref="AI61">INDEX('Possession Source'!I$1:I$1067,MATCH('Combined Table'!$A61&amp;'Combined Table'!$B61,$A$1:$A$1067&amp;$B$1:$B$1067,0))</f>
        <v/>
      </c>
      <c r="AJ61" s="13">
        <f t="array" ref="AJ61">INDEX('Possession Source'!J$1:J$1067,MATCH('Combined Table'!$A61&amp;'Combined Table'!$B61,$A$1:$A$1067&amp;$B$1:$B$1067,0))</f>
        <v>8</v>
      </c>
      <c r="AK61" s="13">
        <f t="array" ref="AK61">INDEX('Possession Source'!K$1:K$1067,MATCH('Combined Table'!$A61&amp;'Combined Table'!$B61,$A$1:$A$1067&amp;$B$1:$B$1067,0))</f>
        <v>3</v>
      </c>
      <c r="AL61" s="13" t="str">
        <f t="array" ref="AL61">INDEX('Possession Source'!L$1:L$1067,MATCH('Combined Table'!$A61&amp;'Combined Table'!$B61,$A$1:$A$1067&amp;$B$1:$B$1067,0))</f>
        <v/>
      </c>
      <c r="AM61" s="13" t="str">
        <f t="array" ref="AM61">INDEX('Possession Source'!M$1:M$1067,MATCH('Combined Table'!$A61&amp;'Combined Table'!$B61,$A$1:$A$1067&amp;$B$1:$B$1067,0))</f>
        <v/>
      </c>
      <c r="AN61" s="13" t="str">
        <f t="array" ref="AN61">INDEX('Possession Source'!N$1:N$1067,MATCH('Combined Table'!$A61&amp;'Combined Table'!$B61,$A$1:$A$1067&amp;$B$1:$B$1067,0))</f>
        <v/>
      </c>
      <c r="AO61" s="13" t="str">
        <f t="array" ref="AO61">INDEX('Possession Source'!O$1:O$1067,MATCH('Combined Table'!$A61&amp;'Combined Table'!$B61,$A$1:$A$1067&amp;$B$1:$B$1067,0))</f>
        <v/>
      </c>
      <c r="AP61" s="13">
        <f t="array" ref="AP61">INDEX('Possession Source'!P$1:P$1067,MATCH('Combined Table'!$A61&amp;'Combined Table'!$B61,$A$1:$A$1067&amp;$B$1:$B$1067,0))</f>
        <v>28</v>
      </c>
      <c r="AQ61" s="13">
        <f t="array" ref="AQ61">INDEX('Possession Source'!Q$1:Q$1067,MATCH('Combined Table'!$A61&amp;'Combined Table'!$B61,$A$1:$A$1067&amp;$B$1:$B$1067,0))</f>
        <v>52</v>
      </c>
      <c r="AR61" s="1" t="str">
        <f t="array" ref="AR61">INDEX('Penalties Frees conceded'!C$1:C$1067,MATCH('Combined Table'!$A61&amp;'Combined Table'!$B61,$A$1:$A$1067&amp;$B$1:$B$1067,0))</f>
        <v/>
      </c>
      <c r="AS61" s="13">
        <f t="array" ref="AS61">INDEX('Penalties Frees conceded'!D$1:D$1067,MATCH('Combined Table'!$A61&amp;'Combined Table'!$B61,$A$1:$A$1067&amp;$B$1:$B$1067,0))</f>
        <v>1</v>
      </c>
      <c r="AT61" s="13" t="str">
        <f t="array" ref="AT61">INDEX('Penalties Frees conceded'!E$1:E$1067,MATCH('Combined Table'!$A61&amp;'Combined Table'!$B61,$A$1:$A$1067&amp;$B$1:$B$1067,0))</f>
        <v/>
      </c>
      <c r="AU61" s="13">
        <f t="array" ref="AU61">INDEX('Penalties Frees conceded'!F$1:F$1067,MATCH('Combined Table'!$A61&amp;'Combined Table'!$B61,$A$1:$A$1067&amp;$B$1:$B$1067,0))</f>
        <v>1</v>
      </c>
      <c r="AV61" s="13" t="str">
        <f t="array" ref="AV61">INDEX('Penalties Frees conceded'!G$1:G$1067,MATCH('Combined Table'!$A61&amp;'Combined Table'!$B61,$A$1:$A$1067&amp;$B$1:$B$1067,0))</f>
        <v/>
      </c>
      <c r="AW61" s="13" t="str">
        <f t="array" ref="AW61">INDEX('Penalties Frees conceded'!H$1:H$1067,MATCH('Combined Table'!$A61&amp;'Combined Table'!$B61,$A$1:$A$1067&amp;$B$1:$B$1067,0))</f>
        <v/>
      </c>
      <c r="AX61" s="13">
        <f t="array" ref="AX61">INDEX('Penalties Frees conceded'!I$1:I$1067,MATCH('Combined Table'!$A61&amp;'Combined Table'!$B61,$A$1:$A$1067&amp;$B$1:$B$1067,0))</f>
        <v>2</v>
      </c>
      <c r="AY61" s="13">
        <f t="array" ref="AY61">INDEX('Penalties Frees conceded'!J$1:J$1067,MATCH('Combined Table'!$A61&amp;'Combined Table'!$B61,$A$1:$A$1067&amp;$B$1:$B$1067,0))</f>
        <v>3</v>
      </c>
      <c r="AZ61" s="13" t="str">
        <f t="array" ref="AZ61">INDEX('Penalties Frees conceded'!K$1:K$1067,MATCH('Combined Table'!$A61&amp;'Combined Table'!$B61,$A$1:$A$1067&amp;$B$1:$B$1067,0))</f>
        <v/>
      </c>
      <c r="BA61" s="13" t="str">
        <f t="array" ref="BA61">INDEX('Penalties Frees conceded'!L$1:L$1067,MATCH('Combined Table'!$A61&amp;'Combined Table'!$B61,$A$1:$A$1067&amp;$B$1:$B$1067,0))</f>
        <v/>
      </c>
      <c r="BB61" s="13">
        <f t="array" ref="BB61">INDEX('Penalties Frees conceded'!M$1:M$1067,MATCH('Combined Table'!$A61&amp;'Combined Table'!$B61,$A$1:$A$1067&amp;$B$1:$B$1067,0))</f>
        <v>6</v>
      </c>
      <c r="BC61" s="13" t="str">
        <f t="array" ref="BC61">INDEX('Penalties Frees conceded'!N$1:N$1067,MATCH('Combined Table'!$A61&amp;'Combined Table'!$B61,$A$1:$A$1067&amp;$B$1:$B$1067,0))</f>
        <v/>
      </c>
      <c r="BD61" s="13" t="str">
        <f t="array" ref="BD61">INDEX('Penalties Frees conceded'!O$1:O$1067,MATCH('Combined Table'!$A61&amp;'Combined Table'!$B61,$A$1:$A$1067&amp;$B$1:$B$1067,0))</f>
        <v/>
      </c>
      <c r="BE61" s="13">
        <f t="array" ref="BE61">INDEX('Penalties Frees conceded'!P$1:P$1067,MATCH('Combined Table'!$A61&amp;'Combined Table'!$B61,$A$1:$A$1067&amp;$B$1:$B$1067,0))</f>
        <v>9</v>
      </c>
      <c r="BF61" s="13">
        <f t="array" ref="BF61">INDEX('Penalties Frees conceded'!Q$1:Q$1067,MATCH('Combined Table'!$A61&amp;'Combined Table'!$B61,$A$1:$A$1067&amp;$B$1:$B$1067,0))</f>
        <v>11</v>
      </c>
      <c r="BG61" s="1">
        <f t="array" ref="BG61">INDEX('Attack Possession'!C$1:C$1067,MATCH('Combined Table'!$A61&amp;'Combined Table'!$B61,$A$1:$A$1067&amp;$B$1:$B$1067,0))</f>
        <v>8</v>
      </c>
      <c r="BH61" s="13">
        <f t="array" ref="BH61">INDEX('Attack Possession'!D$1:D$1067,MATCH('Combined Table'!$A61&amp;'Combined Table'!$B61,$A$1:$A$1067&amp;$B$1:$B$1067,0))</f>
        <v>25</v>
      </c>
      <c r="BI61" s="13">
        <f t="array" ref="BI61">INDEX('Attack Possession'!E$1:E$1067,MATCH('Combined Table'!$A61&amp;'Combined Table'!$B61,$A$1:$A$1067&amp;$B$1:$B$1067,0))</f>
        <v>54.3</v>
      </c>
      <c r="BJ61" s="13">
        <f t="array" ref="BJ61">INDEX('Attack Possession'!F$1:F$1067,MATCH('Combined Table'!$A61&amp;'Combined Table'!$B61,$A$1:$A$1067&amp;$B$1:$B$1067,0))</f>
        <v>1.9</v>
      </c>
      <c r="BK61" s="13">
        <f t="array" ref="BK61">INDEX('Attack Possession'!G$1:G$1067,MATCH('Combined Table'!$A61&amp;'Combined Table'!$B61,$A$1:$A$1067&amp;$B$1:$B$1067,0))</f>
        <v>27</v>
      </c>
      <c r="BL61" s="13">
        <f t="array" ref="BL61">INDEX('Attack Possession'!H$1:H$1067,MATCH('Combined Table'!$A61&amp;'Combined Table'!$B61,$A$1:$A$1067&amp;$B$1:$B$1067,0))</f>
        <v>17</v>
      </c>
      <c r="BM61" s="13">
        <f t="array" ref="BM61">INDEX('Attack Possession'!I$1:I$1067,MATCH('Combined Table'!$A61&amp;'Combined Table'!$B61,$A$1:$A$1067&amp;$B$1:$B$1067,0))</f>
        <v>6</v>
      </c>
      <c r="BN61" s="13">
        <f t="array" ref="BN61">INDEX('Attack Possession'!J$1:J$1067,MATCH('Combined Table'!$A61&amp;'Combined Table'!$B61,$A$1:$A$1067&amp;$B$1:$B$1067,0))</f>
        <v>1</v>
      </c>
      <c r="BO61" s="13" t="str">
        <f t="array" ref="BO61">INDEX('Attack Possession'!K$1:K$1067,MATCH('Combined Table'!$A61&amp;'Combined Table'!$B61,$A$1:$A$1067&amp;$B$1:$B$1067,0))</f>
        <v/>
      </c>
      <c r="BP61" s="13" t="str">
        <f t="array" ref="BP61">INDEX('Attack Possession'!L$1:L$1067,MATCH('Combined Table'!$A61&amp;'Combined Table'!$B61,$A$1:$A$1067&amp;$B$1:$B$1067,0))</f>
        <v/>
      </c>
      <c r="BQ61" s="13" t="str">
        <f t="array" ref="BQ61">INDEX('Attack Possession'!M$1:M$1067,MATCH('Combined Table'!$A61&amp;'Combined Table'!$B61,$A$1:$A$1067&amp;$B$1:$B$1067,0))</f>
        <v/>
      </c>
      <c r="BR61" s="13" t="str">
        <f t="array" ref="BR61">INDEX('Attack Possession'!N$1:N$1067,MATCH('Combined Table'!$A61&amp;'Combined Table'!$B61,$A$1:$A$1067&amp;$B$1:$B$1067,0))</f>
        <v/>
      </c>
      <c r="BS61" s="13">
        <f t="array" ref="BS61">INDEX('Attack Possession'!O$1:O$1067,MATCH('Combined Table'!$A61&amp;'Combined Table'!$B61,$A$1:$A$1067&amp;$B$1:$B$1067,0))</f>
        <v>1</v>
      </c>
      <c r="BT61" s="13">
        <f t="array" ref="BT61">INDEX('Attack Possession'!P$1:P$1067,MATCH('Combined Table'!$A61&amp;'Combined Table'!$B61,$A$1:$A$1067&amp;$B$1:$B$1067,0))</f>
        <v>52</v>
      </c>
      <c r="BU61" s="13">
        <f t="array" ref="BU61">INDEX('Attack Possession'!Q$1:Q$1067,MATCH('Combined Table'!$A61&amp;'Combined Table'!$B61,$A$1:$A$1067&amp;$B$1:$B$1067,0))</f>
        <v>97</v>
      </c>
      <c r="BV61" s="1">
        <f t="array" ref="BV61">INDEX('Kicks in Play'!C$1:C$1067,MATCH('Combined Table'!$A61&amp;'Combined Table'!$B61,$A$1:$A$1067&amp;$B$1:$B$1067,0))</f>
        <v>8</v>
      </c>
      <c r="BW61" s="13">
        <f t="array" ref="BW61">INDEX('Kicks in Play'!D$1:D$1067,MATCH('Combined Table'!$A61&amp;'Combined Table'!$B61,$A$1:$A$1067&amp;$B$1:$B$1067,0))</f>
        <v>348</v>
      </c>
      <c r="BX61" s="13">
        <f t="array" ref="BX61">INDEX('Kicks in Play'!E$1:E$1067,MATCH('Combined Table'!$A61&amp;'Combined Table'!$B61,$A$1:$A$1067&amp;$B$1:$B$1067,0))</f>
        <v>43.5</v>
      </c>
      <c r="BY61" s="13">
        <f t="array" ref="BY61">INDEX('Kicks in Play'!F$1:F$1067,MATCH('Combined Table'!$A61&amp;'Combined Table'!$B61,$A$1:$A$1067&amp;$B$1:$B$1067,0))</f>
        <v>9</v>
      </c>
      <c r="BZ61" s="13">
        <f t="array" ref="BZ61">INDEX('Kicks in Play'!G$1:G$1067,MATCH('Combined Table'!$A61&amp;'Combined Table'!$B61,$A$1:$A$1067&amp;$B$1:$B$1067,0))</f>
        <v>233</v>
      </c>
      <c r="CA61" s="13">
        <f t="array" ref="CA61">INDEX('Kicks in Play'!H$1:H$1067,MATCH('Combined Table'!$A61&amp;'Combined Table'!$B61,$A$1:$A$1067&amp;$B$1:$B$1067,0))</f>
        <v>9</v>
      </c>
      <c r="CB61" s="13">
        <f t="array" ref="CB61">INDEX('Kicks in Play'!I$1:I$1067,MATCH('Combined Table'!$A61&amp;'Combined Table'!$B61,$A$1:$A$1067&amp;$B$1:$B$1067,0))</f>
        <v>266</v>
      </c>
      <c r="CC61" s="13">
        <f t="array" ref="CC61">INDEX('Kicks in Play'!J$1:J$1067,MATCH('Combined Table'!$A61&amp;'Combined Table'!$B61,$A$1:$A$1067&amp;$B$1:$B$1067,0))</f>
        <v>6</v>
      </c>
      <c r="CD61" s="13">
        <f t="array" ref="CD61">INDEX('Kicks in Play'!K$1:K$1067,MATCH('Combined Table'!$A61&amp;'Combined Table'!$B61,$A$1:$A$1067&amp;$B$1:$B$1067,0))</f>
        <v>166</v>
      </c>
      <c r="CE61" s="13">
        <f t="array" ref="CE61">INDEX('Kicks in Play'!L$1:L$1067,MATCH('Combined Table'!$A61&amp;'Combined Table'!$B61,$A$1:$A$1067&amp;$B$1:$B$1067,0))</f>
        <v>1</v>
      </c>
      <c r="CF61" s="13">
        <f t="array" ref="CF61">INDEX('Kicks in Play'!M$1:M$1067,MATCH('Combined Table'!$A61&amp;'Combined Table'!$B61,$A$1:$A$1067&amp;$B$1:$B$1067,0))</f>
        <v>-2</v>
      </c>
      <c r="CG61" s="13">
        <f t="array" ref="CG61">INDEX('Kicks in Play'!N$1:N$1067,MATCH('Combined Table'!$A61&amp;'Combined Table'!$B61,$A$1:$A$1067&amp;$B$1:$B$1067,0))</f>
        <v>5</v>
      </c>
      <c r="CH61" s="13">
        <f t="array" ref="CH61">INDEX('Kicks in Play'!O$1:O$1067,MATCH('Combined Table'!$A61&amp;'Combined Table'!$B61,$A$1:$A$1067&amp;$B$1:$B$1067,0))</f>
        <v>115</v>
      </c>
      <c r="CI61" s="13" t="str">
        <f t="array" ref="CI61">INDEX('Kicks in Play'!P$1:P$1067,MATCH('Combined Table'!$A61&amp;'Combined Table'!$B61,$A$1:$A$1067&amp;$B$1:$B$1067,0))</f>
        <v/>
      </c>
      <c r="CJ61" s="13">
        <f t="array" ref="CJ61">INDEX('Kicks in Play'!Q$1:Q$1067,MATCH('Combined Table'!$A61&amp;'Combined Table'!$B61,$A$1:$A$1067&amp;$B$1:$B$1067,0))</f>
        <v>38</v>
      </c>
      <c r="CK61" s="13">
        <f t="array" ref="CK61">INDEX('Kicks in Play'!R$1:R$1067,MATCH('Combined Table'!$A61&amp;'Combined Table'!$B61,$A$1:$A$1067&amp;$B$1:$B$1067,0))</f>
        <v>1126</v>
      </c>
      <c r="CL61" s="1">
        <f t="array" ref="CL61">INDEX('Defence Report'!C$1:C$1067,MATCH('Combined Table'!$A61&amp;'Combined Table'!$B61,$A$1:$A$1067&amp;$B$1:$B$1067,0))</f>
        <v>172</v>
      </c>
      <c r="CM61" s="13">
        <f t="array" ref="CM61">INDEX('Defence Report'!D$1:D$1067,MATCH('Combined Table'!$A61&amp;'Combined Table'!$B61,$A$1:$A$1067&amp;$B$1:$B$1067,0))</f>
        <v>30</v>
      </c>
      <c r="CN61" s="13">
        <f t="array" ref="CN61">INDEX('Defence Report'!E$1:E$1067,MATCH('Combined Table'!$A61&amp;'Combined Table'!$B61,$A$1:$A$1067&amp;$B$1:$B$1067,0))</f>
        <v>4</v>
      </c>
      <c r="CO61" s="13">
        <f t="array" ref="CO61">INDEX('Defence Report'!F$1:F$1067,MATCH('Combined Table'!$A61&amp;'Combined Table'!$B61,$A$1:$A$1067&amp;$B$1:$B$1067,0))</f>
        <v>130</v>
      </c>
      <c r="CP61" s="13">
        <f t="array" ref="CP61">INDEX('Defence Report'!G$1:G$1067,MATCH('Combined Table'!$A61&amp;'Combined Table'!$B61,$A$1:$A$1067&amp;$B$1:$B$1067,0))</f>
        <v>42</v>
      </c>
      <c r="CQ61" s="13">
        <f t="array" ref="CQ61">INDEX('Defence Report'!H$1:H$1067,MATCH('Combined Table'!$A61&amp;'Combined Table'!$B61,$A$1:$A$1067&amp;$B$1:$B$1067,0))</f>
        <v>81.3</v>
      </c>
      <c r="CR61" s="13">
        <f t="array" ref="CR61">INDEX('Defence Report'!I$1:I$1067,MATCH('Combined Table'!$A61&amp;'Combined Table'!$B61,$A$1:$A$1067&amp;$B$1:$B$1067,0))</f>
        <v>83.5</v>
      </c>
      <c r="CS61" s="13">
        <f t="array" ref="CS61">INDEX('Defence Report'!J$1:J$1067,MATCH('Combined Table'!$A61&amp;'Combined Table'!$B61,$A$1:$A$1067&amp;$B$1:$B$1067,0))</f>
        <v>8</v>
      </c>
      <c r="CT61" s="13">
        <f t="array" ref="CT61">INDEX('Defence Report'!K$1:K$1067,MATCH('Combined Table'!$A61&amp;'Combined Table'!$B61,$A$1:$A$1067&amp;$B$1:$B$1067,0))</f>
        <v>104</v>
      </c>
      <c r="CU61" s="13">
        <f t="array" ref="CU61">INDEX('Defence Report'!L$1:L$1067,MATCH('Combined Table'!$A61&amp;'Combined Table'!$B61,$A$1:$A$1067&amp;$B$1:$B$1067,0))</f>
        <v>94</v>
      </c>
      <c r="CV61" s="13">
        <f t="array" ref="CV61">INDEX('Defence Report'!M$1:M$1067,MATCH('Combined Table'!$A61&amp;'Combined Table'!$B61,$A$1:$A$1067&amp;$B$1:$B$1067,0))</f>
        <v>54.4</v>
      </c>
      <c r="CW61" s="13">
        <f t="array" ref="CW61">INDEX('Defence Report'!N$1:N$1067,MATCH('Combined Table'!$A61&amp;'Combined Table'!$B61,$A$1:$A$1067&amp;$B$1:$B$1067,0))</f>
        <v>111</v>
      </c>
      <c r="CX61" s="13">
        <f t="array" ref="CX61">INDEX('Defence Report'!O$1:O$1067,MATCH('Combined Table'!$A61&amp;'Combined Table'!$B61,$A$1:$A$1067&amp;$B$1:$B$1067,0))</f>
        <v>42</v>
      </c>
      <c r="CY61" s="13">
        <f t="array" ref="CY61">INDEX('Defence Report'!P$1:P$1067,MATCH('Combined Table'!$A61&amp;'Combined Table'!$B61,$A$1:$A$1067&amp;$B$1:$B$1067,0))</f>
        <v>42</v>
      </c>
      <c r="CZ61" s="13">
        <f t="array" ref="CZ61">INDEX('Defence Report'!Q$1:Q$1067,MATCH('Combined Table'!$A61&amp;'Combined Table'!$B61,$A$1:$A$1067&amp;$B$1:$B$1067,0))</f>
        <v>84</v>
      </c>
      <c r="DA61" s="13">
        <f t="array" ref="DA61">INDEX('Defence Report'!R$1:R$1067,MATCH('Combined Table'!$A61&amp;'Combined Table'!$B61,$A$1:$A$1067&amp;$B$1:$B$1067,0))</f>
        <v>4</v>
      </c>
      <c r="DB61" s="13">
        <f t="array" ref="DB61">INDEX('Defence Report'!S$1:S$1067,MATCH('Combined Table'!$A61&amp;'Combined Table'!$B61,$A$1:$A$1067&amp;$B$1:$B$1067,0))</f>
        <v>3</v>
      </c>
      <c r="DC61" s="13">
        <f t="array" ref="DC61">INDEX('Defence Report'!T$1:T$1067,MATCH('Combined Table'!$A61&amp;'Combined Table'!$B61,$A$1:$A$1067&amp;$B$1:$B$1067,0))</f>
        <v>1</v>
      </c>
      <c r="DD61" s="13">
        <f t="array" ref="DD61">INDEX('Defence Report'!U$1:U$1067,MATCH('Combined Table'!$A61&amp;'Combined Table'!$B61,$A$1:$A$1067&amp;$B$1:$B$1067,0))</f>
        <v>7</v>
      </c>
      <c r="DE61" s="13">
        <f t="array" ref="DE61">INDEX('Defence Report'!V$1:V$1067,MATCH('Combined Table'!$A61&amp;'Combined Table'!$B61,$A$1:$A$1067&amp;$B$1:$B$1067,0))</f>
        <v>0</v>
      </c>
      <c r="DF61" s="13">
        <f t="array" ref="DF61">INDEX('Defence Report'!W$1:W$1067,MATCH('Combined Table'!$A61&amp;'Combined Table'!$B61,$A$1:$A$1067&amp;$B$1:$B$1067,0))</f>
        <v>0</v>
      </c>
      <c r="DG61" s="13">
        <f t="array" ref="DG61">INDEX('Defence Report'!X$1:X$1067,MATCH('Combined Table'!$A61&amp;'Combined Table'!$B61,$A$1:$A$1067&amp;$B$1:$B$1067,0))</f>
        <v>9</v>
      </c>
      <c r="DH61" s="1">
        <f t="array" ref="DH61">INDEX('Ruck Speed'!C$1:C$1067,MATCH('Combined Table'!$A61&amp;'Combined Table'!$B61,$A$1:$A$1067&amp;$B$1:$B$1067,0))</f>
        <v>8</v>
      </c>
      <c r="DI61" s="13">
        <f t="array" ref="DI61">INDEX('Ruck Speed'!D$1:D$1067,MATCH('Combined Table'!$A61&amp;'Combined Table'!$B61,$A$1:$A$1067&amp;$B$1:$B$1067,0))</f>
        <v>18</v>
      </c>
      <c r="DJ61" s="13">
        <f t="array" ref="DJ61">INDEX('Ruck Speed'!E$1:E$1067,MATCH('Combined Table'!$A61&amp;'Combined Table'!$B61,$A$1:$A$1067&amp;$B$1:$B$1067,0))</f>
        <v>16</v>
      </c>
      <c r="DK61" s="13">
        <f t="array" ref="DK61">INDEX('Ruck Speed'!F$1:F$1067,MATCH('Combined Table'!$A61&amp;'Combined Table'!$B61,$A$1:$A$1067&amp;$B$1:$B$1067,0))</f>
        <v>42</v>
      </c>
      <c r="DL61" s="13">
        <f t="array" ref="DL61">INDEX('Ruck Speed'!G$1:G$1067,MATCH('Combined Table'!$A61&amp;'Combined Table'!$B61,$A$1:$A$1067&amp;$B$1:$B$1067,0))</f>
        <v>38.1</v>
      </c>
      <c r="DM61" s="13">
        <f t="array" ref="DM61">INDEX('Ruck Speed'!H$1:H$1067,MATCH('Combined Table'!$A61&amp;'Combined Table'!$B61,$A$1:$A$1067&amp;$B$1:$B$1067,0))</f>
        <v>3</v>
      </c>
      <c r="DN61" s="13">
        <f t="array" ref="DN61">INDEX('Ruck Speed'!I$1:I$1067,MATCH('Combined Table'!$A61&amp;'Combined Table'!$B61,$A$1:$A$1067&amp;$B$1:$B$1067,0))</f>
        <v>7</v>
      </c>
      <c r="DO61" s="13">
        <f t="array" ref="DO61">INDEX('Ruck Speed'!J$1:J$1067,MATCH('Combined Table'!$A61&amp;'Combined Table'!$B61,$A$1:$A$1067&amp;$B$1:$B$1067,0))</f>
        <v>36</v>
      </c>
      <c r="DP61" s="13">
        <f t="array" ref="DP61">INDEX('Ruck Speed'!K$1:K$1067,MATCH('Combined Table'!$A61&amp;'Combined Table'!$B61,$A$1:$A$1067&amp;$B$1:$B$1067,0))</f>
        <v>58</v>
      </c>
      <c r="DQ61" s="13">
        <f t="array" ref="DQ61">INDEX('Ruck Speed'!L$1:L$1067,MATCH('Combined Table'!$A61&amp;'Combined Table'!$B61,$A$1:$A$1067&amp;$B$1:$B$1067,0))</f>
        <v>101</v>
      </c>
      <c r="DR61" s="13">
        <f t="array" ref="DR61">INDEX('Ruck Speed'!M$1:M$1067,MATCH('Combined Table'!$A61&amp;'Combined Table'!$B61,$A$1:$A$1067&amp;$B$1:$B$1067,0))</f>
        <v>57.4</v>
      </c>
      <c r="DS61" s="13">
        <f t="array" ref="DS61">INDEX('Ruck Speed'!N$1:N$1067,MATCH('Combined Table'!$A61&amp;'Combined Table'!$B61,$A$1:$A$1067&amp;$B$1:$B$1067,0))</f>
        <v>6</v>
      </c>
      <c r="DT61" s="1" t="str">
        <f t="array" ref="DT61">IF(ISNA(INDEX('Maul Outcomes - Attack'!C$1:C$1067,MATCH('Combined Table'!$A61&amp;'Combined Table'!$B61,'Maul Outcomes - Attack'!$A$1:$A$1067&amp;'Maul Outcomes - Attack'!$B$1:$B$1067,0))),"",INDEX('Maul Outcomes - Attack'!C$1:C$1067,MATCH('Combined Table'!$A61&amp;'Combined Table'!$B61,'Maul Outcomes - Attack'!$A$1:$A$1067&amp;'Maul Outcomes - Attack'!$B$1:$B$1067,0)))</f>
        <v/>
      </c>
      <c r="DU61" s="13" t="str">
        <f t="array" ref="DU61">IF(ISNA(INDEX('Maul Outcomes - Attack'!D$1:D$1067,MATCH('Combined Table'!$A61&amp;'Combined Table'!$B61,'Maul Outcomes - Attack'!$A$1:$A$1067&amp;'Maul Outcomes - Attack'!$B$1:$B$1067,0))),"",INDEX('Maul Outcomes - Attack'!D$1:D$1067,MATCH('Combined Table'!$A61&amp;'Combined Table'!$B61,'Maul Outcomes - Attack'!$A$1:$A$1067&amp;'Maul Outcomes - Attack'!$B$1:$B$1067,0)))</f>
        <v/>
      </c>
      <c r="DV61" s="13" t="str">
        <f t="array" ref="DV61">IF(ISNA(INDEX('Maul Outcomes - Attack'!E$1:E$1067,MATCH('Combined Table'!$A61&amp;'Combined Table'!$B61,'Maul Outcomes - Attack'!$A$1:$A$1067&amp;'Maul Outcomes - Attack'!$B$1:$B$1067,0))),"",INDEX('Maul Outcomes - Attack'!E$1:E$1067,MATCH('Combined Table'!$A61&amp;'Combined Table'!$B61,'Maul Outcomes - Attack'!$A$1:$A$1067&amp;'Maul Outcomes - Attack'!$B$1:$B$1067,0)))</f>
        <v/>
      </c>
      <c r="DW61" s="13">
        <f t="array" ref="DW61">IF(ISNA(INDEX('Maul Outcomes - Attack'!F$1:F$1067,MATCH('Combined Table'!$A61&amp;'Combined Table'!$B61,'Maul Outcomes - Attack'!$A$1:$A$1067&amp;'Maul Outcomes - Attack'!$B$1:$B$1067,0))),"",INDEX('Maul Outcomes - Attack'!F$1:F$1067,MATCH('Combined Table'!$A61&amp;'Combined Table'!$B61,'Maul Outcomes - Attack'!$A$1:$A$1067&amp;'Maul Outcomes - Attack'!$B$1:$B$1067,0)))</f>
        <v>2</v>
      </c>
      <c r="DX61" s="13" t="str">
        <f t="array" ref="DX61">IF(ISNA(INDEX('Maul Outcomes - Attack'!G$1:G$1067,MATCH('Combined Table'!$A61&amp;'Combined Table'!$B61,'Maul Outcomes - Attack'!$A$1:$A$1067&amp;'Maul Outcomes - Attack'!$B$1:$B$1067,0))),"",INDEX('Maul Outcomes - Attack'!G$1:G$1067,MATCH('Combined Table'!$A61&amp;'Combined Table'!$B61,'Maul Outcomes - Attack'!$A$1:$A$1067&amp;'Maul Outcomes - Attack'!$B$1:$B$1067,0)))</f>
        <v/>
      </c>
      <c r="DY61" s="13" t="str">
        <f t="array" ref="DY61">IF(ISNA(INDEX('Maul Outcomes - Attack'!H$1:H$1067,MATCH('Combined Table'!$A61&amp;'Combined Table'!$B61,'Maul Outcomes - Attack'!$A$1:$A$1067&amp;'Maul Outcomes - Attack'!$B$1:$B$1067,0))),"",INDEX('Maul Outcomes - Attack'!H$1:H$1067,MATCH('Combined Table'!$A61&amp;'Combined Table'!$B61,'Maul Outcomes - Attack'!$A$1:$A$1067&amp;'Maul Outcomes - Attack'!$B$1:$B$1067,0)))</f>
        <v/>
      </c>
      <c r="DZ61" s="13">
        <f t="array" ref="DZ61">IF(ISNA(INDEX('Maul Outcomes - Attack'!I$1:I$1067,MATCH('Combined Table'!$A61&amp;'Combined Table'!$B61,'Maul Outcomes - Attack'!$A$1:$A$1067&amp;'Maul Outcomes - Attack'!$B$1:$B$1067,0))),"",INDEX('Maul Outcomes - Attack'!I$1:I$1067,MATCH('Combined Table'!$A61&amp;'Combined Table'!$B61,'Maul Outcomes - Attack'!$A$1:$A$1067&amp;'Maul Outcomes - Attack'!$B$1:$B$1067,0)))</f>
        <v>2</v>
      </c>
      <c r="EA61" s="13">
        <f t="array" ref="EA61">IF(ISNA(INDEX('Maul Outcomes - Attack'!J$1:J$1067,MATCH('Combined Table'!$A61&amp;'Combined Table'!$B61,'Maul Outcomes - Attack'!$A$1:$A$1067&amp;'Maul Outcomes - Attack'!$B$1:$B$1067,0))),"",INDEX('Maul Outcomes - Attack'!J$1:J$1067,MATCH('Combined Table'!$A61&amp;'Combined Table'!$B61,'Maul Outcomes - Attack'!$A$1:$A$1067&amp;'Maul Outcomes - Attack'!$B$1:$B$1067,0)))</f>
        <v>2</v>
      </c>
      <c r="EB61" s="13" t="e">
        <f t="array" ref="EB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C61" s="13" t="e">
        <f t="array" ref="EC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D61" s="13" t="e">
        <f t="array" ref="ED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E61" s="13" t="e">
        <f t="array" ref="EE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F61" s="13" t="e">
        <f t="array" ref="EF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G61" s="13" t="e">
        <f t="array" ref="EG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H61" s="13" t="e">
        <f t="array" ref="EH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I61" s="13" t="e">
        <f t="array" ref="EI61">IF(ISNA(INDEX('Maul Outcomes - Attack'!#REF!,MATCH('Combined Table'!$A61&amp;'Combined Table'!$B61,'Maul Outcomes - Attack'!$A$1:$A$1067&amp;'Maul Outcomes - Attack'!$B$1:$B$1067,0))),"",INDEX('Maul Outcomes - Attack'!#REF!,MATCH('Combined Table'!$A61&amp;'Combined Table'!$B61,'Maul Outcomes - Attack'!$A$1:$A$1067&amp;'Maul Outcomes - Attack'!$B$1:$B$1067,0)))</f>
        <v>#REF!</v>
      </c>
      <c r="EJ61" s="1">
        <f t="array" ref="EJ61">IF(ISNA(INDEX('Lineout Success'!C$1:C$1067,MATCH('Combined Table'!$A61&amp;'Combined Table'!$B61,'Lineout Success'!$A$1:$A$1067&amp;'Lineout Success'!$B$1:$B$1067,0))),"",INDEX('Lineout Success'!C$1:C$1067,MATCH('Combined Table'!$A61&amp;'Combined Table'!$B61,'Lineout Success'!$A$1:$A$1067&amp;'Lineout Success'!$B$1:$B$1067,0)))</f>
        <v>11</v>
      </c>
      <c r="EK61" s="13">
        <f t="array" ref="EK61">IF(ISNA(INDEX('Lineout Success'!D$1:D$1067,MATCH('Combined Table'!$A61&amp;'Combined Table'!$B61,'Lineout Success'!$A$1:$A$1067&amp;'Lineout Success'!$B$1:$B$1067,0))),"",INDEX('Lineout Success'!D$1:D$1067,MATCH('Combined Table'!$A61&amp;'Combined Table'!$B61,'Lineout Success'!$A$1:$A$1067&amp;'Lineout Success'!$B$1:$B$1067,0)))</f>
        <v>84.6</v>
      </c>
      <c r="EL61" s="13">
        <f t="array" ref="EL61">IF(ISNA(INDEX('Lineout Success'!E$1:E$1067,MATCH('Combined Table'!$A61&amp;'Combined Table'!$B61,'Lineout Success'!$A$1:$A$1067&amp;'Lineout Success'!$B$1:$B$1067,0))),"",INDEX('Lineout Success'!E$1:E$1067,MATCH('Combined Table'!$A61&amp;'Combined Table'!$B61,'Lineout Success'!$A$1:$A$1067&amp;'Lineout Success'!$B$1:$B$1067,0)))</f>
        <v>2</v>
      </c>
      <c r="EM61" s="13">
        <f t="array" ref="EM61">IF(ISNA(INDEX('Lineout Success'!F$1:F$1067,MATCH('Combined Table'!$A61&amp;'Combined Table'!$B61,'Lineout Success'!$A$1:$A$1067&amp;'Lineout Success'!$B$1:$B$1067,0))),"",INDEX('Lineout Success'!F$1:F$1067,MATCH('Combined Table'!$A61&amp;'Combined Table'!$B61,'Lineout Success'!$A$1:$A$1067&amp;'Lineout Success'!$B$1:$B$1067,0)))</f>
        <v>15.4</v>
      </c>
      <c r="EN61" s="13">
        <f t="array" ref="EN61">IF(ISNA(INDEX('Lineout Success'!G$1:G$1067,MATCH('Combined Table'!$A61&amp;'Combined Table'!$B61,'Lineout Success'!$A$1:$A$1067&amp;'Lineout Success'!$B$1:$B$1067,0))),"",INDEX('Lineout Success'!G$1:G$1067,MATCH('Combined Table'!$A61&amp;'Combined Table'!$B61,'Lineout Success'!$A$1:$A$1067&amp;'Lineout Success'!$B$1:$B$1067,0)))</f>
        <v>13</v>
      </c>
      <c r="EO61" s="13">
        <f t="array" ref="EO61">IF(ISNA(INDEX('Lineout Success'!H$1:H$1067,MATCH('Combined Table'!$A61&amp;'Combined Table'!$B61,'Lineout Success'!$A$1:$A$1067&amp;'Lineout Success'!$B$1:$B$1067,0))),"",INDEX('Lineout Success'!H$1:H$1067,MATCH('Combined Table'!$A61&amp;'Combined Table'!$B61,'Lineout Success'!$A$1:$A$1067&amp;'Lineout Success'!$B$1:$B$1067,0)))</f>
        <v>3</v>
      </c>
      <c r="EP61" s="13">
        <f t="array" ref="EP61">IF(ISNA(INDEX('Lineout Success'!I$1:I$1067,MATCH('Combined Table'!$A61&amp;'Combined Table'!$B61,'Lineout Success'!$A$1:$A$1067&amp;'Lineout Success'!$B$1:$B$1067,0))),"",INDEX('Lineout Success'!I$1:I$1067,MATCH('Combined Table'!$A61&amp;'Combined Table'!$B61,'Lineout Success'!$A$1:$A$1067&amp;'Lineout Success'!$B$1:$B$1067,0)))</f>
        <v>20</v>
      </c>
      <c r="EQ61" s="13">
        <f t="array" ref="EQ61">IF(ISNA(INDEX('Lineout Success'!J$1:J$1067,MATCH('Combined Table'!$A61&amp;'Combined Table'!$B61,'Lineout Success'!$A$1:$A$1067&amp;'Lineout Success'!$B$1:$B$1067,0))),"",INDEX('Lineout Success'!J$1:J$1067,MATCH('Combined Table'!$A61&amp;'Combined Table'!$B61,'Lineout Success'!$A$1:$A$1067&amp;'Lineout Success'!$B$1:$B$1067,0)))</f>
        <v>12</v>
      </c>
      <c r="ER61" s="13">
        <f t="array" ref="ER61">IF(ISNA(INDEX('Lineout Success'!K$1:K$1067,MATCH('Combined Table'!$A61&amp;'Combined Table'!$B61,'Lineout Success'!$A$1:$A$1067&amp;'Lineout Success'!$B$1:$B$1067,0))),"",INDEX('Lineout Success'!K$1:K$1067,MATCH('Combined Table'!$A61&amp;'Combined Table'!$B61,'Lineout Success'!$A$1:$A$1067&amp;'Lineout Success'!$B$1:$B$1067,0)))</f>
        <v>80</v>
      </c>
      <c r="ES61" s="13">
        <f t="array" ref="ES61">IF(ISNA(INDEX('Lineout Success'!L$1:L$1067,MATCH('Combined Table'!$A61&amp;'Combined Table'!$B61,'Lineout Success'!$A$1:$A$1067&amp;'Lineout Success'!$B$1:$B$1067,0))),"",INDEX('Lineout Success'!L$1:L$1067,MATCH('Combined Table'!$A61&amp;'Combined Table'!$B61,'Lineout Success'!$A$1:$A$1067&amp;'Lineout Success'!$B$1:$B$1067,0)))</f>
        <v>15</v>
      </c>
      <c r="ET61" s="13">
        <f t="array" ref="ET61">IF(ISNA(INDEX('Lineout Success'!M$1:M$1067,MATCH('Combined Table'!$A61&amp;'Combined Table'!$B61,'Lineout Success'!$A$1:$A$1067&amp;'Lineout Success'!$B$1:$B$1067,0))),"",INDEX('Lineout Success'!M$1:M$1067,MATCH('Combined Table'!$A61&amp;'Combined Table'!$B61,'Lineout Success'!$A$1:$A$1067&amp;'Lineout Success'!$B$1:$B$1067,0)))</f>
        <v>14</v>
      </c>
      <c r="EU61" s="13">
        <f t="array" ref="EU61">IF(ISNA(INDEX('Lineout Success'!N$1:N$1067,MATCH('Combined Table'!$A61&amp;'Combined Table'!$B61,'Lineout Success'!$A$1:$A$1067&amp;'Lineout Success'!$B$1:$B$1067,0))),"",INDEX('Lineout Success'!N$1:N$1067,MATCH('Combined Table'!$A61&amp;'Combined Table'!$B61,'Lineout Success'!$A$1:$A$1067&amp;'Lineout Success'!$B$1:$B$1067,0)))</f>
        <v>50</v>
      </c>
      <c r="EV61" s="13">
        <f t="array" ref="EV61">IF(ISNA(INDEX('Lineout Success'!O$1:O$1067,MATCH('Combined Table'!$A61&amp;'Combined Table'!$B61,'Lineout Success'!$A$1:$A$1067&amp;'Lineout Success'!$B$1:$B$1067,0))),"",INDEX('Lineout Success'!O$1:O$1067,MATCH('Combined Table'!$A61&amp;'Combined Table'!$B61,'Lineout Success'!$A$1:$A$1067&amp;'Lineout Success'!$B$1:$B$1067,0)))</f>
        <v>14</v>
      </c>
      <c r="EW61" s="13">
        <f t="array" ref="EW61">IF(ISNA(INDEX('Lineout Success'!P$1:P$1067,MATCH('Combined Table'!$A61&amp;'Combined Table'!$B61,'Lineout Success'!$A$1:$A$1067&amp;'Lineout Success'!$B$1:$B$1067,0))),"",INDEX('Lineout Success'!P$1:P$1067,MATCH('Combined Table'!$A61&amp;'Combined Table'!$B61,'Lineout Success'!$A$1:$A$1067&amp;'Lineout Success'!$B$1:$B$1067,0)))</f>
        <v>50</v>
      </c>
      <c r="EX61" s="13">
        <f t="array" ref="EX61">IF(ISNA(INDEX('Lineout Success'!Q$1:Q$1067,MATCH('Combined Table'!$A61&amp;'Combined Table'!$B61,'Lineout Success'!$A$1:$A$1067&amp;'Lineout Success'!$B$1:$B$1067,0))),"",INDEX('Lineout Success'!Q$1:Q$1067,MATCH('Combined Table'!$A61&amp;'Combined Table'!$B61,'Lineout Success'!$A$1:$A$1067&amp;'Lineout Success'!$B$1:$B$1067,0)))</f>
        <v>28</v>
      </c>
      <c r="EY61" s="1">
        <f t="array" ref="EY61">IF(ISNA(INDEX('Lineout Throwing'!C$1:C$1067,MATCH('Combined Table'!$A61&amp;'Combined Table'!$B61,'Lineout Throwing'!$A$1:$A$1067&amp;'Lineout Throwing'!$B$1:$B$1067,0))),"",INDEX('Lineout Throwing'!C$1:C$1067,MATCH('Combined Table'!$A61&amp;'Combined Table'!$B61,'Lineout Throwing'!$A$1:$A$1067&amp;'Lineout Throwing'!$B$1:$B$1067,0)))</f>
        <v>1</v>
      </c>
      <c r="EZ61" s="13">
        <f t="array" ref="EZ61">IF(ISNA(INDEX('Lineout Throwing'!D$1:D$1067,MATCH('Combined Table'!$A61&amp;'Combined Table'!$B61,'Lineout Throwing'!$A$1:$A$1067&amp;'Lineout Throwing'!$B$1:$B$1067,0))),"",INDEX('Lineout Throwing'!D$1:D$1067,MATCH('Combined Table'!$A61&amp;'Combined Table'!$B61,'Lineout Throwing'!$A$1:$A$1067&amp;'Lineout Throwing'!$B$1:$B$1067,0)))</f>
        <v>7.7</v>
      </c>
      <c r="FA61" s="13" t="str">
        <f t="array" ref="FA61">IF(ISNA(INDEX('Lineout Throwing'!E$1:E$1067,MATCH('Combined Table'!$A61&amp;'Combined Table'!$B61,'Lineout Throwing'!$A$1:$A$1067&amp;'Lineout Throwing'!$B$1:$B$1067,0))),"",INDEX('Lineout Throwing'!E$1:E$1067,MATCH('Combined Table'!$A61&amp;'Combined Table'!$B61,'Lineout Throwing'!$A$1:$A$1067&amp;'Lineout Throwing'!$B$1:$B$1067,0)))</f>
        <v/>
      </c>
      <c r="FB61" s="13" t="str">
        <f t="array" ref="FB61">IF(ISNA(INDEX('Lineout Throwing'!F$1:F$1067,MATCH('Combined Table'!$A61&amp;'Combined Table'!$B61,'Lineout Throwing'!$A$1:$A$1067&amp;'Lineout Throwing'!$B$1:$B$1067,0))),"",INDEX('Lineout Throwing'!F$1:F$1067,MATCH('Combined Table'!$A61&amp;'Combined Table'!$B61,'Lineout Throwing'!$A$1:$A$1067&amp;'Lineout Throwing'!$B$1:$B$1067,0)))</f>
        <v/>
      </c>
      <c r="FC61" s="13" t="str">
        <f t="array" ref="FC61">IF(ISNA(INDEX('Lineout Throwing'!G$1:G$1067,MATCH('Combined Table'!$A61&amp;'Combined Table'!$B61,'Lineout Throwing'!$A$1:$A$1067&amp;'Lineout Throwing'!$B$1:$B$1067,0))),"",INDEX('Lineout Throwing'!G$1:G$1067,MATCH('Combined Table'!$A61&amp;'Combined Table'!$B61,'Lineout Throwing'!$A$1:$A$1067&amp;'Lineout Throwing'!$B$1:$B$1067,0)))</f>
        <v/>
      </c>
      <c r="FD61" s="13" t="str">
        <f t="array" ref="FD61">IF(ISNA(INDEX('Lineout Throwing'!H$1:H$1067,MATCH('Combined Table'!$A61&amp;'Combined Table'!$B61,'Lineout Throwing'!$A$1:$A$1067&amp;'Lineout Throwing'!$B$1:$B$1067,0))),"",INDEX('Lineout Throwing'!H$1:H$1067,MATCH('Combined Table'!$A61&amp;'Combined Table'!$B61,'Lineout Throwing'!$A$1:$A$1067&amp;'Lineout Throwing'!$B$1:$B$1067,0)))</f>
        <v/>
      </c>
      <c r="FE61" s="13">
        <f t="array" ref="FE61">IF(ISNA(INDEX('Lineout Throwing'!I$1:I$1067,MATCH('Combined Table'!$A61&amp;'Combined Table'!$B61,'Lineout Throwing'!$A$1:$A$1067&amp;'Lineout Throwing'!$B$1:$B$1067,0))),"",INDEX('Lineout Throwing'!I$1:I$1067,MATCH('Combined Table'!$A61&amp;'Combined Table'!$B61,'Lineout Throwing'!$A$1:$A$1067&amp;'Lineout Throwing'!$B$1:$B$1067,0)))</f>
        <v>12</v>
      </c>
      <c r="FF61" s="13">
        <f t="array" ref="FF61">IF(ISNA(INDEX('Lineout Throwing'!J$1:J$1067,MATCH('Combined Table'!$A61&amp;'Combined Table'!$B61,'Lineout Throwing'!$A$1:$A$1067&amp;'Lineout Throwing'!$B$1:$B$1067,0))),"",INDEX('Lineout Throwing'!J$1:J$1067,MATCH('Combined Table'!$A61&amp;'Combined Table'!$B61,'Lineout Throwing'!$A$1:$A$1067&amp;'Lineout Throwing'!$B$1:$B$1067,0)))</f>
        <v>92.3</v>
      </c>
      <c r="FG61" s="13" t="str">
        <f t="array" ref="FG61">IF(ISNA(INDEX('Lineout Throwing'!K$1:K$1067,MATCH('Combined Table'!$A61&amp;'Combined Table'!$B61,'Lineout Throwing'!$A$1:$A$1067&amp;'Lineout Throwing'!$B$1:$B$1067,0))),"",INDEX('Lineout Throwing'!K$1:K$1067,MATCH('Combined Table'!$A61&amp;'Combined Table'!$B61,'Lineout Throwing'!$A$1:$A$1067&amp;'Lineout Throwing'!$B$1:$B$1067,0)))</f>
        <v/>
      </c>
      <c r="FH61" s="13" t="str">
        <f t="array" ref="FH61">IF(ISNA(INDEX('Lineout Throwing'!L$1:L$1067,MATCH('Combined Table'!$A61&amp;'Combined Table'!$B61,'Lineout Throwing'!$A$1:$A$1067&amp;'Lineout Throwing'!$B$1:$B$1067,0))),"",INDEX('Lineout Throwing'!L$1:L$1067,MATCH('Combined Table'!$A61&amp;'Combined Table'!$B61,'Lineout Throwing'!$A$1:$A$1067&amp;'Lineout Throwing'!$B$1:$B$1067,0)))</f>
        <v/>
      </c>
      <c r="FI61" s="13" t="str">
        <f t="array" ref="FI61">IF(ISNA(INDEX('Lineout Throwing'!M$1:M$1067,MATCH('Combined Table'!$A61&amp;'Combined Table'!$B61,'Lineout Throwing'!$A$1:$A$1067&amp;'Lineout Throwing'!$B$1:$B$1067,0))),"",INDEX('Lineout Throwing'!M$1:M$1067,MATCH('Combined Table'!$A61&amp;'Combined Table'!$B61,'Lineout Throwing'!$A$1:$A$1067&amp;'Lineout Throwing'!$B$1:$B$1067,0)))</f>
        <v/>
      </c>
      <c r="FJ61" s="13" t="str">
        <f t="array" ref="FJ61">IF(ISNA(INDEX('Lineout Throwing'!N$1:N$1067,MATCH('Combined Table'!$A61&amp;'Combined Table'!$B61,'Lineout Throwing'!$A$1:$A$1067&amp;'Lineout Throwing'!$B$1:$B$1067,0))),"",INDEX('Lineout Throwing'!N$1:N$1067,MATCH('Combined Table'!$A61&amp;'Combined Table'!$B61,'Lineout Throwing'!$A$1:$A$1067&amp;'Lineout Throwing'!$B$1:$B$1067,0)))</f>
        <v/>
      </c>
      <c r="FK61" s="13" t="str">
        <f t="array" ref="FK61">IF(ISNA(INDEX('Lineout Throwing'!O$1:O$1067,MATCH('Combined Table'!$A61&amp;'Combined Table'!$B61,'Lineout Throwing'!$A$1:$A$1067&amp;'Lineout Throwing'!$B$1:$B$1067,0))),"",INDEX('Lineout Throwing'!O$1:O$1067,MATCH('Combined Table'!$A61&amp;'Combined Table'!$B61,'Lineout Throwing'!$A$1:$A$1067&amp;'Lineout Throwing'!$B$1:$B$1067,0)))</f>
        <v/>
      </c>
      <c r="FL61" s="13" t="str">
        <f t="array" ref="FL61">IF(ISNA(INDEX('Lineout Throwing'!P$1:P$1067,MATCH('Combined Table'!$A61&amp;'Combined Table'!$B61,'Lineout Throwing'!$A$1:$A$1067&amp;'Lineout Throwing'!$B$1:$B$1067,0))),"",INDEX('Lineout Throwing'!P$1:P$1067,MATCH('Combined Table'!$A61&amp;'Combined Table'!$B61,'Lineout Throwing'!$A$1:$A$1067&amp;'Lineout Throwing'!$B$1:$B$1067,0)))</f>
        <v/>
      </c>
      <c r="FM61" s="13" t="str">
        <f t="array" ref="FM61">IF(ISNA(INDEX('Lineout Throwing'!Q$1:Q$1067,MATCH('Combined Table'!$A61&amp;'Combined Table'!$B61,'Lineout Throwing'!$A$1:$A$1067&amp;'Lineout Throwing'!$B$1:$B$1067,0))),"",INDEX('Lineout Throwing'!Q$1:Q$1067,MATCH('Combined Table'!$A61&amp;'Combined Table'!$B61,'Lineout Throwing'!$A$1:$A$1067&amp;'Lineout Throwing'!$B$1:$B$1067,0)))</f>
        <v/>
      </c>
      <c r="FN61" s="13" t="str">
        <f t="array" ref="FN61">IF(ISNA(INDEX('Lineout Throwing'!R$1:R$1067,MATCH('Combined Table'!$A61&amp;'Combined Table'!$B61,'Lineout Throwing'!$A$1:$A$1067&amp;'Lineout Throwing'!$B$1:$B$1067,0))),"",INDEX('Lineout Throwing'!R$1:R$1067,MATCH('Combined Table'!$A61&amp;'Combined Table'!$B61,'Lineout Throwing'!$A$1:$A$1067&amp;'Lineout Throwing'!$B$1:$B$1067,0)))</f>
        <v/>
      </c>
      <c r="FO61" s="13">
        <f t="array" ref="FO61">IF(ISNA(INDEX('Lineout Throwing'!S$1:S$1067,MATCH('Combined Table'!$A61&amp;'Combined Table'!$B61,'Lineout Throwing'!$A$1:$A$1067&amp;'Lineout Throwing'!$B$1:$B$1067,0))),"",INDEX('Lineout Throwing'!S$1:S$1067,MATCH('Combined Table'!$A61&amp;'Combined Table'!$B61,'Lineout Throwing'!$A$1:$A$1067&amp;'Lineout Throwing'!$B$1:$B$1067,0)))</f>
        <v>13</v>
      </c>
      <c r="FP61" s="13">
        <f t="array" ref="FP61">IF(ISNA(INDEX('Lineout Throwing'!T$1:T$1067,MATCH('Combined Table'!$A61&amp;'Combined Table'!$B61,'Lineout Throwing'!$A$1:$A$1067&amp;'Lineout Throwing'!$B$1:$B$1067,0))),"",INDEX('Lineout Throwing'!T$1:T$1067,MATCH('Combined Table'!$A61&amp;'Combined Table'!$B61,'Lineout Throwing'!$A$1:$A$1067&amp;'Lineout Throwing'!$B$1:$B$1067,0)))</f>
        <v>11</v>
      </c>
      <c r="FQ61" s="13">
        <f t="array" ref="FQ61">IF(ISNA(INDEX('Lineout Throwing'!U$1:U$1067,MATCH('Combined Table'!$A61&amp;'Combined Table'!$B61,'Lineout Throwing'!$A$1:$A$1067&amp;'Lineout Throwing'!$B$1:$B$1067,0))),"",INDEX('Lineout Throwing'!U$1:U$1067,MATCH('Combined Table'!$A61&amp;'Combined Table'!$B61,'Lineout Throwing'!$A$1:$A$1067&amp;'Lineout Throwing'!$B$1:$B$1067,0)))</f>
        <v>84.6</v>
      </c>
      <c r="FR61" s="13">
        <f t="array" ref="FR61">IF(ISNA(INDEX('Lineout Throwing'!V$1:V$1067,MATCH('Combined Table'!$A61&amp;'Combined Table'!$B61,'Lineout Throwing'!$A$1:$A$1067&amp;'Lineout Throwing'!$B$1:$B$1067,0))),"",INDEX('Lineout Throwing'!V$1:V$1067,MATCH('Combined Table'!$A61&amp;'Combined Table'!$B61,'Lineout Throwing'!$A$1:$A$1067&amp;'Lineout Throwing'!$B$1:$B$1067,0)))</f>
        <v>2</v>
      </c>
      <c r="FS61" s="13">
        <f t="array" ref="FS61">IF(ISNA(INDEX('Lineout Throwing'!W$1:W$1067,MATCH('Combined Table'!$A61&amp;'Combined Table'!$B61,'Lineout Throwing'!$A$1:$A$1067&amp;'Lineout Throwing'!$B$1:$B$1067,0))),"",INDEX('Lineout Throwing'!W$1:W$1067,MATCH('Combined Table'!$A61&amp;'Combined Table'!$B61,'Lineout Throwing'!$A$1:$A$1067&amp;'Lineout Throwing'!$B$1:$B$1067,0)))</f>
        <v>15.4</v>
      </c>
      <c r="FT61" s="1">
        <f t="array" ref="FT61">IF(ISNA(INDEX('Scrum Own Feed'!C$1:C$1067,MATCH('Combined Table'!$A61&amp;'Combined Table'!$B61,'Scrum Own Feed'!$A$1:$A$1067&amp;'Scrum Own Feed'!$B$1:$B$1067,0))),"",INDEX('Scrum Own Feed'!C$1:C$1067,MATCH('Combined Table'!$A61&amp;'Combined Table'!$B61,'Scrum Own Feed'!$A$1:$A$1067&amp;'Scrum Own Feed'!$B$1:$B$1067,0)))</f>
        <v>7</v>
      </c>
      <c r="FU61" s="13">
        <f t="array" ref="FU61">IF(ISNA(INDEX('Scrum Own Feed'!D$1:D$1067,MATCH('Combined Table'!$A61&amp;'Combined Table'!$B61,'Scrum Own Feed'!$A$1:$A$1067&amp;'Scrum Own Feed'!$B$1:$B$1067,0))),"",INDEX('Scrum Own Feed'!D$1:D$1067,MATCH('Combined Table'!$A61&amp;'Combined Table'!$B61,'Scrum Own Feed'!$A$1:$A$1067&amp;'Scrum Own Feed'!$B$1:$B$1067,0)))</f>
        <v>87.5</v>
      </c>
      <c r="FV61" s="13" t="str">
        <f t="array" ref="FV61">IF(ISNA(INDEX('Scrum Own Feed'!E$1:E$1067,MATCH('Combined Table'!$A61&amp;'Combined Table'!$B61,'Scrum Own Feed'!$A$1:$A$1067&amp;'Scrum Own Feed'!$B$1:$B$1067,0))),"",INDEX('Scrum Own Feed'!E$1:E$1067,MATCH('Combined Table'!$A61&amp;'Combined Table'!$B61,'Scrum Own Feed'!$A$1:$A$1067&amp;'Scrum Own Feed'!$B$1:$B$1067,0)))</f>
        <v/>
      </c>
      <c r="FW61" s="13" t="str">
        <f t="array" ref="FW61">IF(ISNA(INDEX('Scrum Own Feed'!F$1:F$1067,MATCH('Combined Table'!$A61&amp;'Combined Table'!$B61,'Scrum Own Feed'!$A$1:$A$1067&amp;'Scrum Own Feed'!$B$1:$B$1067,0))),"",INDEX('Scrum Own Feed'!F$1:F$1067,MATCH('Combined Table'!$A61&amp;'Combined Table'!$B61,'Scrum Own Feed'!$A$1:$A$1067&amp;'Scrum Own Feed'!$B$1:$B$1067,0)))</f>
        <v/>
      </c>
      <c r="FX61" s="13" t="str">
        <f t="array" ref="FX61">IF(ISNA(INDEX('Scrum Own Feed'!G$1:G$1067,MATCH('Combined Table'!$A61&amp;'Combined Table'!$B61,'Scrum Own Feed'!$A$1:$A$1067&amp;'Scrum Own Feed'!$B$1:$B$1067,0))),"",INDEX('Scrum Own Feed'!G$1:G$1067,MATCH('Combined Table'!$A61&amp;'Combined Table'!$B61,'Scrum Own Feed'!$A$1:$A$1067&amp;'Scrum Own Feed'!$B$1:$B$1067,0)))</f>
        <v/>
      </c>
      <c r="FY61" s="13">
        <f t="array" ref="FY61">IF(ISNA(INDEX('Scrum Own Feed'!H$1:H$1067,MATCH('Combined Table'!$A61&amp;'Combined Table'!$B61,'Scrum Own Feed'!$A$1:$A$1067&amp;'Scrum Own Feed'!$B$1:$B$1067,0))),"",INDEX('Scrum Own Feed'!H$1:H$1067,MATCH('Combined Table'!$A61&amp;'Combined Table'!$B61,'Scrum Own Feed'!$A$1:$A$1067&amp;'Scrum Own Feed'!$B$1:$B$1067,0)))</f>
        <v>7</v>
      </c>
      <c r="FZ61" s="13">
        <f t="array" ref="FZ61">IF(ISNA(INDEX('Scrum Own Feed'!I$1:I$1067,MATCH('Combined Table'!$A61&amp;'Combined Table'!$B61,'Scrum Own Feed'!$A$1:$A$1067&amp;'Scrum Own Feed'!$B$1:$B$1067,0))),"",INDEX('Scrum Own Feed'!I$1:I$1067,MATCH('Combined Table'!$A61&amp;'Combined Table'!$B61,'Scrum Own Feed'!$A$1:$A$1067&amp;'Scrum Own Feed'!$B$1:$B$1067,0)))</f>
        <v>87.5</v>
      </c>
      <c r="GA61" s="13" t="str">
        <f t="array" ref="GA61">IF(ISNA(INDEX('Scrum Own Feed'!J$1:J$1067,MATCH('Combined Table'!$A61&amp;'Combined Table'!$B61,'Scrum Own Feed'!$A$1:$A$1067&amp;'Scrum Own Feed'!$B$1:$B$1067,0))),"",INDEX('Scrum Own Feed'!J$1:J$1067,MATCH('Combined Table'!$A61&amp;'Combined Table'!$B61,'Scrum Own Feed'!$A$1:$A$1067&amp;'Scrum Own Feed'!$B$1:$B$1067,0)))</f>
        <v/>
      </c>
      <c r="GB61" s="13" t="str">
        <f t="array" ref="GB61">IF(ISNA(INDEX('Scrum Own Feed'!K$1:K$1067,MATCH('Combined Table'!$A61&amp;'Combined Table'!$B61,'Scrum Own Feed'!$A$1:$A$1067&amp;'Scrum Own Feed'!$B$1:$B$1067,0))),"",INDEX('Scrum Own Feed'!K$1:K$1067,MATCH('Combined Table'!$A61&amp;'Combined Table'!$B61,'Scrum Own Feed'!$A$1:$A$1067&amp;'Scrum Own Feed'!$B$1:$B$1067,0)))</f>
        <v/>
      </c>
      <c r="GC61" s="13" t="str">
        <f t="array" ref="GC61">IF(ISNA(INDEX('Scrum Own Feed'!L$1:L$1067,MATCH('Combined Table'!$A61&amp;'Combined Table'!$B61,'Scrum Own Feed'!$A$1:$A$1067&amp;'Scrum Own Feed'!$B$1:$B$1067,0))),"",INDEX('Scrum Own Feed'!L$1:L$1067,MATCH('Combined Table'!$A61&amp;'Combined Table'!$B61,'Scrum Own Feed'!$A$1:$A$1067&amp;'Scrum Own Feed'!$B$1:$B$1067,0)))</f>
        <v/>
      </c>
      <c r="GD61" s="13">
        <f t="array" ref="GD61">IF(ISNA(INDEX('Scrum Own Feed'!M$1:M$1067,MATCH('Combined Table'!$A61&amp;'Combined Table'!$B61,'Scrum Own Feed'!$A$1:$A$1067&amp;'Scrum Own Feed'!$B$1:$B$1067,0))),"",INDEX('Scrum Own Feed'!M$1:M$1067,MATCH('Combined Table'!$A61&amp;'Combined Table'!$B61,'Scrum Own Feed'!$A$1:$A$1067&amp;'Scrum Own Feed'!$B$1:$B$1067,0)))</f>
        <v>1</v>
      </c>
      <c r="GE61" s="13" t="str">
        <f t="array" ref="GE61">IF(ISNA(INDEX('Scrum Own Feed'!N$1:N$1067,MATCH('Combined Table'!$A61&amp;'Combined Table'!$B61,'Scrum Own Feed'!$A$1:$A$1067&amp;'Scrum Own Feed'!$B$1:$B$1067,0))),"",INDEX('Scrum Own Feed'!N$1:N$1067,MATCH('Combined Table'!$A61&amp;'Combined Table'!$B61,'Scrum Own Feed'!$A$1:$A$1067&amp;'Scrum Own Feed'!$B$1:$B$1067,0)))</f>
        <v/>
      </c>
      <c r="GF61" s="13">
        <f t="array" ref="GF61">IF(ISNA(INDEX('Scrum Own Feed'!O$1:O$1067,MATCH('Combined Table'!$A61&amp;'Combined Table'!$B61,'Scrum Own Feed'!$A$1:$A$1067&amp;'Scrum Own Feed'!$B$1:$B$1067,0))),"",INDEX('Scrum Own Feed'!O$1:O$1067,MATCH('Combined Table'!$A61&amp;'Combined Table'!$B61,'Scrum Own Feed'!$A$1:$A$1067&amp;'Scrum Own Feed'!$B$1:$B$1067,0)))</f>
        <v>1</v>
      </c>
      <c r="GG61" s="13">
        <f t="array" ref="GG61">IF(ISNA(INDEX('Scrum Own Feed'!P$1:P$1067,MATCH('Combined Table'!$A61&amp;'Combined Table'!$B61,'Scrum Own Feed'!$A$1:$A$1067&amp;'Scrum Own Feed'!$B$1:$B$1067,0))),"",INDEX('Scrum Own Feed'!P$1:P$1067,MATCH('Combined Table'!$A61&amp;'Combined Table'!$B61,'Scrum Own Feed'!$A$1:$A$1067&amp;'Scrum Own Feed'!$B$1:$B$1067,0)))</f>
        <v>12.5</v>
      </c>
      <c r="GH61" s="13">
        <f t="array" ref="GH61">IF(ISNA(INDEX('Scrum Own Feed'!Q$1:Q$1067,MATCH('Combined Table'!$A61&amp;'Combined Table'!$B61,'Scrum Own Feed'!$A$1:$A$1067&amp;'Scrum Own Feed'!$B$1:$B$1067,0))),"",INDEX('Scrum Own Feed'!Q$1:Q$1067,MATCH('Combined Table'!$A61&amp;'Combined Table'!$B61,'Scrum Own Feed'!$A$1:$A$1067&amp;'Scrum Own Feed'!$B$1:$B$1067,0)))</f>
        <v>8</v>
      </c>
      <c r="GI61" s="1" t="str">
        <f t="array" ref="GI61">IF(ISNA(INDEX('Scrum Opp Feed'!C$1:C$1067,MATCH('Combined Table'!$A61&amp;'Combined Table'!$B61,'Scrum Opp Feed'!$A$1:$A$1067&amp;'Scrum Opp Feed'!$B$1:$B$1067,0))),"",INDEX('Scrum Opp Feed'!C$1:C$1067,MATCH('Combined Table'!$A61&amp;'Combined Table'!$B61,'Scrum Opp Feed'!$A$1:$A$1067&amp;'Scrum Opp Feed'!$B$1:$B$1067,0)))</f>
        <v/>
      </c>
      <c r="GJ61" s="13" t="str">
        <f t="array" ref="GJ61">IF(ISNA(INDEX('Scrum Opp Feed'!D$1:D$1067,MATCH('Combined Table'!$A61&amp;'Combined Table'!$B61,'Scrum Opp Feed'!$A$1:$A$1067&amp;'Scrum Opp Feed'!$B$1:$B$1067,0))),"",INDEX('Scrum Opp Feed'!D$1:D$1067,MATCH('Combined Table'!$A61&amp;'Combined Table'!$B61,'Scrum Opp Feed'!$A$1:$A$1067&amp;'Scrum Opp Feed'!$B$1:$B$1067,0)))</f>
        <v/>
      </c>
      <c r="GK61" s="13" t="str">
        <f t="array" ref="GK61">IF(ISNA(INDEX('Scrum Opp Feed'!E$1:E$1067,MATCH('Combined Table'!$A61&amp;'Combined Table'!$B61,'Scrum Opp Feed'!$A$1:$A$1067&amp;'Scrum Opp Feed'!$B$1:$B$1067,0))),"",INDEX('Scrum Opp Feed'!E$1:E$1067,MATCH('Combined Table'!$A61&amp;'Combined Table'!$B61,'Scrum Opp Feed'!$A$1:$A$1067&amp;'Scrum Opp Feed'!$B$1:$B$1067,0)))</f>
        <v/>
      </c>
      <c r="GL61" s="13" t="str">
        <f t="array" ref="GL61">IF(ISNA(INDEX('Scrum Opp Feed'!F$1:F$1067,MATCH('Combined Table'!$A61&amp;'Combined Table'!$B61,'Scrum Opp Feed'!$A$1:$A$1067&amp;'Scrum Opp Feed'!$B$1:$B$1067,0))),"",INDEX('Scrum Opp Feed'!F$1:F$1067,MATCH('Combined Table'!$A61&amp;'Combined Table'!$B61,'Scrum Opp Feed'!$A$1:$A$1067&amp;'Scrum Opp Feed'!$B$1:$B$1067,0)))</f>
        <v/>
      </c>
      <c r="GM61" s="13">
        <f t="array" ref="GM61">IF(ISNA(INDEX('Scrum Opp Feed'!G$1:G$1067,MATCH('Combined Table'!$A61&amp;'Combined Table'!$B61,'Scrum Opp Feed'!$A$1:$A$1067&amp;'Scrum Opp Feed'!$B$1:$B$1067,0))),"",INDEX('Scrum Opp Feed'!G$1:G$1067,MATCH('Combined Table'!$A61&amp;'Combined Table'!$B61,'Scrum Opp Feed'!$A$1:$A$1067&amp;'Scrum Opp Feed'!$B$1:$B$1067,0)))</f>
        <v>1</v>
      </c>
      <c r="GN61" s="13">
        <f t="array" ref="GN61">IF(ISNA(INDEX('Scrum Opp Feed'!H$1:H$1067,MATCH('Combined Table'!$A61&amp;'Combined Table'!$B61,'Scrum Opp Feed'!$A$1:$A$1067&amp;'Scrum Opp Feed'!$B$1:$B$1067,0))),"",INDEX('Scrum Opp Feed'!H$1:H$1067,MATCH('Combined Table'!$A61&amp;'Combined Table'!$B61,'Scrum Opp Feed'!$A$1:$A$1067&amp;'Scrum Opp Feed'!$B$1:$B$1067,0)))</f>
        <v>1</v>
      </c>
      <c r="GO61" s="13">
        <f t="array" ref="GO61">IF(ISNA(INDEX('Scrum Opp Feed'!I$1:I$1067,MATCH('Combined Table'!$A61&amp;'Combined Table'!$B61,'Scrum Opp Feed'!$A$1:$A$1067&amp;'Scrum Opp Feed'!$B$1:$B$1067,0))),"",INDEX('Scrum Opp Feed'!I$1:I$1067,MATCH('Combined Table'!$A61&amp;'Combined Table'!$B61,'Scrum Opp Feed'!$A$1:$A$1067&amp;'Scrum Opp Feed'!$B$1:$B$1067,0)))</f>
        <v>50</v>
      </c>
      <c r="GP61" s="13">
        <f t="array" ref="GP61">IF(ISNA(INDEX('Scrum Opp Feed'!J$1:J$1067,MATCH('Combined Table'!$A61&amp;'Combined Table'!$B61,'Scrum Opp Feed'!$A$1:$A$1067&amp;'Scrum Opp Feed'!$B$1:$B$1067,0))),"",INDEX('Scrum Opp Feed'!J$1:J$1067,MATCH('Combined Table'!$A61&amp;'Combined Table'!$B61,'Scrum Opp Feed'!$A$1:$A$1067&amp;'Scrum Opp Feed'!$B$1:$B$1067,0)))</f>
        <v>1</v>
      </c>
      <c r="GQ61" s="13">
        <f t="array" ref="GQ61">IF(ISNA(INDEX('Scrum Opp Feed'!K$1:K$1067,MATCH('Combined Table'!$A61&amp;'Combined Table'!$B61,'Scrum Opp Feed'!$A$1:$A$1067&amp;'Scrum Opp Feed'!$B$1:$B$1067,0))),"",INDEX('Scrum Opp Feed'!K$1:K$1067,MATCH('Combined Table'!$A61&amp;'Combined Table'!$B61,'Scrum Opp Feed'!$A$1:$A$1067&amp;'Scrum Opp Feed'!$B$1:$B$1067,0)))</f>
        <v>50</v>
      </c>
      <c r="GR61" s="13" t="str">
        <f t="array" ref="GR61">IF(ISNA(INDEX('Scrum Opp Feed'!L$1:L$1067,MATCH('Combined Table'!$A61&amp;'Combined Table'!$B61,'Scrum Opp Feed'!$A$1:$A$1067&amp;'Scrum Opp Feed'!$B$1:$B$1067,0))),"",INDEX('Scrum Opp Feed'!L$1:L$1067,MATCH('Combined Table'!$A61&amp;'Combined Table'!$B61,'Scrum Opp Feed'!$A$1:$A$1067&amp;'Scrum Opp Feed'!$B$1:$B$1067,0)))</f>
        <v/>
      </c>
      <c r="GS61" s="13" t="str">
        <f t="array" ref="GS61">IF(ISNA(INDEX('Scrum Opp Feed'!M$1:M$1067,MATCH('Combined Table'!$A61&amp;'Combined Table'!$B61,'Scrum Opp Feed'!$A$1:$A$1067&amp;'Scrum Opp Feed'!$B$1:$B$1067,0))),"",INDEX('Scrum Opp Feed'!M$1:M$1067,MATCH('Combined Table'!$A61&amp;'Combined Table'!$B61,'Scrum Opp Feed'!$A$1:$A$1067&amp;'Scrum Opp Feed'!$B$1:$B$1067,0)))</f>
        <v/>
      </c>
      <c r="GT61" s="13" t="str">
        <f t="array" ref="GT61">IF(ISNA(INDEX('Scrum Opp Feed'!N$1:N$1067,MATCH('Combined Table'!$A61&amp;'Combined Table'!$B61,'Scrum Opp Feed'!$A$1:$A$1067&amp;'Scrum Opp Feed'!$B$1:$B$1067,0))),"",INDEX('Scrum Opp Feed'!N$1:N$1067,MATCH('Combined Table'!$A61&amp;'Combined Table'!$B61,'Scrum Opp Feed'!$A$1:$A$1067&amp;'Scrum Opp Feed'!$B$1:$B$1067,0)))</f>
        <v/>
      </c>
      <c r="GU61" s="13">
        <f t="array" ref="GU61">IF(ISNA(INDEX('Scrum Opp Feed'!O$1:O$1067,MATCH('Combined Table'!$A61&amp;'Combined Table'!$B61,'Scrum Opp Feed'!$A$1:$A$1067&amp;'Scrum Opp Feed'!$B$1:$B$1067,0))),"",INDEX('Scrum Opp Feed'!O$1:O$1067,MATCH('Combined Table'!$A61&amp;'Combined Table'!$B61,'Scrum Opp Feed'!$A$1:$A$1067&amp;'Scrum Opp Feed'!$B$1:$B$1067,0)))</f>
        <v>1</v>
      </c>
      <c r="GV61" s="13">
        <f t="array" ref="GV61">IF(ISNA(INDEX('Scrum Opp Feed'!P$1:P$1067,MATCH('Combined Table'!$A61&amp;'Combined Table'!$B61,'Scrum Opp Feed'!$A$1:$A$1067&amp;'Scrum Opp Feed'!$B$1:$B$1067,0))),"",INDEX('Scrum Opp Feed'!P$1:P$1067,MATCH('Combined Table'!$A61&amp;'Combined Table'!$B61,'Scrum Opp Feed'!$A$1:$A$1067&amp;'Scrum Opp Feed'!$B$1:$B$1067,0)))</f>
        <v>50</v>
      </c>
      <c r="GW61" s="13">
        <f t="array" ref="GW61">IF(ISNA(INDEX('Scrum Opp Feed'!Q$1:Q$1067,MATCH('Combined Table'!$A61&amp;'Combined Table'!$B61,'Scrum Opp Feed'!$A$1:$A$1067&amp;'Scrum Opp Feed'!$B$1:$B$1067,0))),"",INDEX('Scrum Opp Feed'!Q$1:Q$1067,MATCH('Combined Table'!$A61&amp;'Combined Table'!$B61,'Scrum Opp Feed'!$A$1:$A$1067&amp;'Scrum Opp Feed'!$B$1:$B$1067,0)))</f>
        <v>2</v>
      </c>
      <c r="GX61" s="1" t="str">
        <f t="array" ref="GX61">IF(ISNA(INDEX('Restart 50m'!C$1:C$1067,MATCH('Combined Table'!$A61&amp;'Combined Table'!$B61,'Restart 50m'!$A$1:$A$1067&amp;'Restart 50m'!$B$1:$B$1067,0))),"",INDEX('Restart 50m'!C$1:C$1067,MATCH('Combined Table'!$A61&amp;'Combined Table'!$B61,'Restart 50m'!$A$1:$A$1067&amp;'Restart 50m'!$B$1:$B$1067,0)))</f>
        <v/>
      </c>
      <c r="GY61" s="13" t="str">
        <f t="array" ref="GY61">IF(ISNA(INDEX('Restart 50m'!D$1:D$1067,MATCH('Combined Table'!$A61&amp;'Combined Table'!$B61,'Restart 50m'!$A$1:$A$1067&amp;'Restart 50m'!$B$1:$B$1067,0))),"",INDEX('Restart 50m'!D$1:D$1067,MATCH('Combined Table'!$A61&amp;'Combined Table'!$B61,'Restart 50m'!$A$1:$A$1067&amp;'Restart 50m'!$B$1:$B$1067,0)))</f>
        <v/>
      </c>
      <c r="GZ61" s="13" t="str">
        <f t="array" ref="GZ61">IF(ISNA(INDEX('Restart 50m'!E$1:E$1067,MATCH('Combined Table'!$A61&amp;'Combined Table'!$B61,'Restart 50m'!$A$1:$A$1067&amp;'Restart 50m'!$B$1:$B$1067,0))),"",INDEX('Restart 50m'!E$1:E$1067,MATCH('Combined Table'!$A61&amp;'Combined Table'!$B61,'Restart 50m'!$A$1:$A$1067&amp;'Restart 50m'!$B$1:$B$1067,0)))</f>
        <v/>
      </c>
      <c r="HA61" s="13" t="str">
        <f t="array" ref="HA61">IF(ISNA(INDEX('Restart 50m'!F$1:F$1067,MATCH('Combined Table'!$A61&amp;'Combined Table'!$B61,'Restart 50m'!$A$1:$A$1067&amp;'Restart 50m'!$B$1:$B$1067,0))),"",INDEX('Restart 50m'!F$1:F$1067,MATCH('Combined Table'!$A61&amp;'Combined Table'!$B61,'Restart 50m'!$A$1:$A$1067&amp;'Restart 50m'!$B$1:$B$1067,0)))</f>
        <v/>
      </c>
      <c r="HB61" s="13">
        <f t="array" ref="HB61">IF(ISNA(INDEX('Restart 50m'!G$1:G$1067,MATCH('Combined Table'!$A61&amp;'Combined Table'!$B61,'Restart 50m'!$A$1:$A$1067&amp;'Restart 50m'!$B$1:$B$1067,0))),"",INDEX('Restart 50m'!G$1:G$1067,MATCH('Combined Table'!$A61&amp;'Combined Table'!$B61,'Restart 50m'!$A$1:$A$1067&amp;'Restart 50m'!$B$1:$B$1067,0)))</f>
        <v>1</v>
      </c>
      <c r="HC61" s="13" t="str">
        <f t="array" ref="HC61">IF(ISNA(INDEX('Restart 50m'!H$1:H$1067,MATCH('Combined Table'!$A61&amp;'Combined Table'!$B61,'Restart 50m'!$A$1:$A$1067&amp;'Restart 50m'!$B$1:$B$1067,0))),"",INDEX('Restart 50m'!H$1:H$1067,MATCH('Combined Table'!$A61&amp;'Combined Table'!$B61,'Restart 50m'!$A$1:$A$1067&amp;'Restart 50m'!$B$1:$B$1067,0)))</f>
        <v/>
      </c>
      <c r="HD61" s="13" t="str">
        <f t="array" ref="HD61">IF(ISNA(INDEX('Restart 50m'!I$1:I$1067,MATCH('Combined Table'!$A61&amp;'Combined Table'!$B61,'Restart 50m'!$A$1:$A$1067&amp;'Restart 50m'!$B$1:$B$1067,0))),"",INDEX('Restart 50m'!I$1:I$1067,MATCH('Combined Table'!$A61&amp;'Combined Table'!$B61,'Restart 50m'!$A$1:$A$1067&amp;'Restart 50m'!$B$1:$B$1067,0)))</f>
        <v/>
      </c>
      <c r="HE61" s="13">
        <f t="array" ref="HE61">IF(ISNA(INDEX('Restart 50m'!J$1:J$1067,MATCH('Combined Table'!$A61&amp;'Combined Table'!$B61,'Restart 50m'!$A$1:$A$1067&amp;'Restart 50m'!$B$1:$B$1067,0))),"",INDEX('Restart 50m'!J$1:J$1067,MATCH('Combined Table'!$A61&amp;'Combined Table'!$B61,'Restart 50m'!$A$1:$A$1067&amp;'Restart 50m'!$B$1:$B$1067,0)))</f>
        <v>1</v>
      </c>
      <c r="HF61" s="13">
        <f t="array" ref="HF61">IF(ISNA(INDEX('Restart 50m'!K$1:K$1067,MATCH('Combined Table'!$A61&amp;'Combined Table'!$B61,'Restart 50m'!$A$1:$A$1067&amp;'Restart 50m'!$B$1:$B$1067,0))),"",INDEX('Restart 50m'!K$1:K$1067,MATCH('Combined Table'!$A61&amp;'Combined Table'!$B61,'Restart 50m'!$A$1:$A$1067&amp;'Restart 50m'!$B$1:$B$1067,0)))</f>
        <v>1</v>
      </c>
      <c r="HG61" s="13" t="str">
        <f t="array" ref="HG61">IF(ISNA(INDEX('Restart 50m'!L$1:L$1067,MATCH('Combined Table'!$A61&amp;'Combined Table'!$B61,'Restart 50m'!$A$1:$A$1067&amp;'Restart 50m'!$B$1:$B$1067,0))),"",INDEX('Restart 50m'!L$1:L$1067,MATCH('Combined Table'!$A61&amp;'Combined Table'!$B61,'Restart 50m'!$A$1:$A$1067&amp;'Restart 50m'!$B$1:$B$1067,0)))</f>
        <v/>
      </c>
      <c r="HH61" s="13" t="str">
        <f t="array" ref="HH61">IF(ISNA(INDEX('Restart 50m'!M$1:M$1067,MATCH('Combined Table'!$A61&amp;'Combined Table'!$B61,'Restart 50m'!$A$1:$A$1067&amp;'Restart 50m'!$B$1:$B$1067,0))),"",INDEX('Restart 50m'!M$1:M$1067,MATCH('Combined Table'!$A61&amp;'Combined Table'!$B61,'Restart 50m'!$A$1:$A$1067&amp;'Restart 50m'!$B$1:$B$1067,0)))</f>
        <v/>
      </c>
      <c r="HI61" s="13" t="str">
        <f t="array" ref="HI61">IF(ISNA(INDEX('Restart 50m'!N$1:N$1067,MATCH('Combined Table'!$A61&amp;'Combined Table'!$B61,'Restart 50m'!$A$1:$A$1067&amp;'Restart 50m'!$B$1:$B$1067,0))),"",INDEX('Restart 50m'!N$1:N$1067,MATCH('Combined Table'!$A61&amp;'Combined Table'!$B61,'Restart 50m'!$A$1:$A$1067&amp;'Restart 50m'!$B$1:$B$1067,0)))</f>
        <v/>
      </c>
      <c r="HJ61" s="13" t="str">
        <f t="array" ref="HJ61">IF(ISNA(INDEX('Restart 50m'!O$1:O$1067,MATCH('Combined Table'!$A61&amp;'Combined Table'!$B61,'Restart 50m'!$A$1:$A$1067&amp;'Restart 50m'!$B$1:$B$1067,0))),"",INDEX('Restart 50m'!O$1:O$1067,MATCH('Combined Table'!$A61&amp;'Combined Table'!$B61,'Restart 50m'!$A$1:$A$1067&amp;'Restart 50m'!$B$1:$B$1067,0)))</f>
        <v/>
      </c>
      <c r="HK61" s="13">
        <f t="array" ref="HK61">IF(ISNA(INDEX('Restart 50m'!P$1:P$1067,MATCH('Combined Table'!$A61&amp;'Combined Table'!$B61,'Restart 50m'!$A$1:$A$1067&amp;'Restart 50m'!$B$1:$B$1067,0))),"",INDEX('Restart 50m'!P$1:P$1067,MATCH('Combined Table'!$A61&amp;'Combined Table'!$B61,'Restart 50m'!$A$1:$A$1067&amp;'Restart 50m'!$B$1:$B$1067,0)))</f>
        <v>4</v>
      </c>
      <c r="HL61" s="13" t="str">
        <f t="array" ref="HL61">IF(ISNA(INDEX('Restart 50m'!Q$1:Q$1067,MATCH('Combined Table'!$A61&amp;'Combined Table'!$B61,'Restart 50m'!$A$1:$A$1067&amp;'Restart 50m'!$B$1:$B$1067,0))),"",INDEX('Restart 50m'!Q$1:Q$1067,MATCH('Combined Table'!$A61&amp;'Combined Table'!$B61,'Restart 50m'!$A$1:$A$1067&amp;'Restart 50m'!$B$1:$B$1067,0)))</f>
        <v/>
      </c>
      <c r="HM61" s="13" t="str">
        <f t="array" ref="HM61">IF(ISNA(INDEX('Restart 50m'!R$1:R$1067,MATCH('Combined Table'!$A61&amp;'Combined Table'!$B61,'Restart 50m'!$A$1:$A$1067&amp;'Restart 50m'!$B$1:$B$1067,0))),"",INDEX('Restart 50m'!R$1:R$1067,MATCH('Combined Table'!$A61&amp;'Combined Table'!$B61,'Restart 50m'!$A$1:$A$1067&amp;'Restart 50m'!$B$1:$B$1067,0)))</f>
        <v/>
      </c>
      <c r="HN61" s="13">
        <f t="array" ref="HN61">IF(ISNA(INDEX('Restart 50m'!S$1:S$1067,MATCH('Combined Table'!$A61&amp;'Combined Table'!$B61,'Restart 50m'!$A$1:$A$1067&amp;'Restart 50m'!$B$1:$B$1067,0))),"",INDEX('Restart 50m'!S$1:S$1067,MATCH('Combined Table'!$A61&amp;'Combined Table'!$B61,'Restart 50m'!$A$1:$A$1067&amp;'Restart 50m'!$B$1:$B$1067,0)))</f>
        <v>4</v>
      </c>
      <c r="HO61" s="13">
        <f t="array" ref="HO61">IF(ISNA(INDEX('Restart 50m'!T$1:T$1067,MATCH('Combined Table'!$A61&amp;'Combined Table'!$B61,'Restart 50m'!$A$1:$A$1067&amp;'Restart 50m'!$B$1:$B$1067,0))),"",INDEX('Restart 50m'!T$1:T$1067,MATCH('Combined Table'!$A61&amp;'Combined Table'!$B61,'Restart 50m'!$A$1:$A$1067&amp;'Restart 50m'!$B$1:$B$1067,0)))</f>
        <v>4</v>
      </c>
      <c r="HP61" s="13">
        <f t="array" ref="HP61">IF(ISNA(INDEX('Restart 50m'!U$1:U$1067,MATCH('Combined Table'!$A61&amp;'Combined Table'!$B61,'Restart 50m'!$A$1:$A$1067&amp;'Restart 50m'!$B$1:$B$1067,0))),"",INDEX('Restart 50m'!U$1:U$1067,MATCH('Combined Table'!$A61&amp;'Combined Table'!$B61,'Restart 50m'!$A$1:$A$1067&amp;'Restart 50m'!$B$1:$B$1067,0)))</f>
        <v>5</v>
      </c>
      <c r="HQ61" s="1" t="str">
        <f t="array" ref="HQ61">IF(ISNA(INDEX('Restart 22m'!C$1:C$1067,MATCH('Combined Table'!$A61&amp;'Combined Table'!$B61,'Restart 22m'!$A$1:$A$1067&amp;'Restart 22m'!$B$1:$B$1067,0))),"",INDEX('Restart 22m'!C$1:C$1067,MATCH('Combined Table'!$A61&amp;'Combined Table'!$B61,'Restart 22m'!$A$1:$A$1067&amp;'Restart 22m'!$B$1:$B$1067,0)))</f>
        <v/>
      </c>
      <c r="HR61" s="13" t="str">
        <f t="array" ref="HR61">IF(ISNA(INDEX('Restart 22m'!D$1:D$1067,MATCH('Combined Table'!$A61&amp;'Combined Table'!$B61,'Restart 22m'!$A$1:$A$1067&amp;'Restart 22m'!$B$1:$B$1067,0))),"",INDEX('Restart 22m'!D$1:D$1067,MATCH('Combined Table'!$A61&amp;'Combined Table'!$B61,'Restart 22m'!$A$1:$A$1067&amp;'Restart 22m'!$B$1:$B$1067,0)))</f>
        <v/>
      </c>
      <c r="HS61" s="13" t="str">
        <f t="array" ref="HS61">IF(ISNA(INDEX('Restart 22m'!E$1:E$1067,MATCH('Combined Table'!$A61&amp;'Combined Table'!$B61,'Restart 22m'!$A$1:$A$1067&amp;'Restart 22m'!$B$1:$B$1067,0))),"",INDEX('Restart 22m'!E$1:E$1067,MATCH('Combined Table'!$A61&amp;'Combined Table'!$B61,'Restart 22m'!$A$1:$A$1067&amp;'Restart 22m'!$B$1:$B$1067,0)))</f>
        <v/>
      </c>
      <c r="HT61" s="13" t="str">
        <f t="array" ref="HT61">IF(ISNA(INDEX('Restart 22m'!F$1:F$1067,MATCH('Combined Table'!$A61&amp;'Combined Table'!$B61,'Restart 22m'!$A$1:$A$1067&amp;'Restart 22m'!$B$1:$B$1067,0))),"",INDEX('Restart 22m'!F$1:F$1067,MATCH('Combined Table'!$A61&amp;'Combined Table'!$B61,'Restart 22m'!$A$1:$A$1067&amp;'Restart 22m'!$B$1:$B$1067,0)))</f>
        <v/>
      </c>
      <c r="HU61" s="13" t="str">
        <f t="array" ref="HU61">IF(ISNA(INDEX('Restart 22m'!G$1:G$1067,MATCH('Combined Table'!$A61&amp;'Combined Table'!$B61,'Restart 22m'!$A$1:$A$1067&amp;'Restart 22m'!$B$1:$B$1067,0))),"",INDEX('Restart 22m'!G$1:G$1067,MATCH('Combined Table'!$A61&amp;'Combined Table'!$B61,'Restart 22m'!$A$1:$A$1067&amp;'Restart 22m'!$B$1:$B$1067,0)))</f>
        <v/>
      </c>
      <c r="HV61" s="13" t="str">
        <f t="array" ref="HV61">IF(ISNA(INDEX('Restart 22m'!H$1:H$1067,MATCH('Combined Table'!$A61&amp;'Combined Table'!$B61,'Restart 22m'!$A$1:$A$1067&amp;'Restart 22m'!$B$1:$B$1067,0))),"",INDEX('Restart 22m'!H$1:H$1067,MATCH('Combined Table'!$A61&amp;'Combined Table'!$B61,'Restart 22m'!$A$1:$A$1067&amp;'Restart 22m'!$B$1:$B$1067,0)))</f>
        <v/>
      </c>
      <c r="HW61" s="13" t="str">
        <f t="array" ref="HW61">IF(ISNA(INDEX('Restart 22m'!I$1:I$1067,MATCH('Combined Table'!$A61&amp;'Combined Table'!$B61,'Restart 22m'!$A$1:$A$1067&amp;'Restart 22m'!$B$1:$B$1067,0))),"",INDEX('Restart 22m'!I$1:I$1067,MATCH('Combined Table'!$A61&amp;'Combined Table'!$B61,'Restart 22m'!$A$1:$A$1067&amp;'Restart 22m'!$B$1:$B$1067,0)))</f>
        <v/>
      </c>
      <c r="HX61" s="13" t="str">
        <f t="array" ref="HX61">IF(ISNA(INDEX('Restart 22m'!J$1:J$1067,MATCH('Combined Table'!$A61&amp;'Combined Table'!$B61,'Restart 22m'!$A$1:$A$1067&amp;'Restart 22m'!$B$1:$B$1067,0))),"",INDEX('Restart 22m'!J$1:J$1067,MATCH('Combined Table'!$A61&amp;'Combined Table'!$B61,'Restart 22m'!$A$1:$A$1067&amp;'Restart 22m'!$B$1:$B$1067,0)))</f>
        <v/>
      </c>
      <c r="HY61" s="13" t="str">
        <f t="array" ref="HY61">IF(ISNA(INDEX('Restart 22m'!K$1:K$1067,MATCH('Combined Table'!$A61&amp;'Combined Table'!$B61,'Restart 22m'!$A$1:$A$1067&amp;'Restart 22m'!$B$1:$B$1067,0))),"",INDEX('Restart 22m'!K$1:K$1067,MATCH('Combined Table'!$A61&amp;'Combined Table'!$B61,'Restart 22m'!$A$1:$A$1067&amp;'Restart 22m'!$B$1:$B$1067,0)))</f>
        <v/>
      </c>
      <c r="HZ61" s="13" t="str">
        <f t="array" ref="HZ61">IF(ISNA(INDEX('Restart 22m'!L$1:L$1067,MATCH('Combined Table'!$A61&amp;'Combined Table'!$B61,'Restart 22m'!$A$1:$A$1067&amp;'Restart 22m'!$B$1:$B$1067,0))),"",INDEX('Restart 22m'!L$1:L$1067,MATCH('Combined Table'!$A61&amp;'Combined Table'!$B61,'Restart 22m'!$A$1:$A$1067&amp;'Restart 22m'!$B$1:$B$1067,0)))</f>
        <v/>
      </c>
      <c r="IA61" s="13" t="str">
        <f t="array" ref="IA61">IF(ISNA(INDEX('Restart 22m'!M$1:M$1067,MATCH('Combined Table'!$A61&amp;'Combined Table'!$B61,'Restart 22m'!$A$1:$A$1067&amp;'Restart 22m'!$B$1:$B$1067,0))),"",INDEX('Restart 22m'!M$1:M$1067,MATCH('Combined Table'!$A61&amp;'Combined Table'!$B61,'Restart 22m'!$A$1:$A$1067&amp;'Restart 22m'!$B$1:$B$1067,0)))</f>
        <v/>
      </c>
      <c r="IB61" s="13" t="str">
        <f t="array" ref="IB61">IF(ISNA(INDEX('Restart 22m'!N$1:N$1067,MATCH('Combined Table'!$A61&amp;'Combined Table'!$B61,'Restart 22m'!$A$1:$A$1067&amp;'Restart 22m'!$B$1:$B$1067,0))),"",INDEX('Restart 22m'!N$1:N$1067,MATCH('Combined Table'!$A61&amp;'Combined Table'!$B61,'Restart 22m'!$A$1:$A$1067&amp;'Restart 22m'!$B$1:$B$1067,0)))</f>
        <v/>
      </c>
      <c r="IC61" s="13" t="str">
        <f t="array" ref="IC61">IF(ISNA(INDEX('Restart 22m'!O$1:O$1067,MATCH('Combined Table'!$A61&amp;'Combined Table'!$B61,'Restart 22m'!$A$1:$A$1067&amp;'Restart 22m'!$B$1:$B$1067,0))),"",INDEX('Restart 22m'!O$1:O$1067,MATCH('Combined Table'!$A61&amp;'Combined Table'!$B61,'Restart 22m'!$A$1:$A$1067&amp;'Restart 22m'!$B$1:$B$1067,0)))</f>
        <v/>
      </c>
      <c r="ID61" s="13">
        <f t="array" ref="ID61">IF(ISNA(INDEX('Restart 22m'!P$1:P$1067,MATCH('Combined Table'!$A61&amp;'Combined Table'!$B61,'Restart 22m'!$A$1:$A$1067&amp;'Restart 22m'!$B$1:$B$1067,0))),"",INDEX('Restart 22m'!P$1:P$1067,MATCH('Combined Table'!$A61&amp;'Combined Table'!$B61,'Restart 22m'!$A$1:$A$1067&amp;'Restart 22m'!$B$1:$B$1067,0)))</f>
        <v>2</v>
      </c>
      <c r="IE61" s="13" t="str">
        <f t="array" ref="IE61">IF(ISNA(INDEX('Restart 22m'!Q$1:Q$1067,MATCH('Combined Table'!$A61&amp;'Combined Table'!$B61,'Restart 22m'!$A$1:$A$1067&amp;'Restart 22m'!$B$1:$B$1067,0))),"",INDEX('Restart 22m'!Q$1:Q$1067,MATCH('Combined Table'!$A61&amp;'Combined Table'!$B61,'Restart 22m'!$A$1:$A$1067&amp;'Restart 22m'!$B$1:$B$1067,0)))</f>
        <v/>
      </c>
      <c r="IF61" s="13" t="str">
        <f t="array" ref="IF61">IF(ISNA(INDEX('Restart 22m'!R$1:R$1067,MATCH('Combined Table'!$A61&amp;'Combined Table'!$B61,'Restart 22m'!$A$1:$A$1067&amp;'Restart 22m'!$B$1:$B$1067,0))),"",INDEX('Restart 22m'!R$1:R$1067,MATCH('Combined Table'!$A61&amp;'Combined Table'!$B61,'Restart 22m'!$A$1:$A$1067&amp;'Restart 22m'!$B$1:$B$1067,0)))</f>
        <v/>
      </c>
      <c r="IG61" s="13">
        <f t="array" ref="IG61">IF(ISNA(INDEX('Restart 22m'!S$1:S$1067,MATCH('Combined Table'!$A61&amp;'Combined Table'!$B61,'Restart 22m'!$A$1:$A$1067&amp;'Restart 22m'!$B$1:$B$1067,0))),"",INDEX('Restart 22m'!S$1:S$1067,MATCH('Combined Table'!$A61&amp;'Combined Table'!$B61,'Restart 22m'!$A$1:$A$1067&amp;'Restart 22m'!$B$1:$B$1067,0)))</f>
        <v>2</v>
      </c>
      <c r="IH61" s="13">
        <f t="array" ref="IH61">IF(ISNA(INDEX('Restart 22m'!T$1:T$1067,MATCH('Combined Table'!$A61&amp;'Combined Table'!$B61,'Restart 22m'!$A$1:$A$1067&amp;'Restart 22m'!$B$1:$B$1067,0))),"",INDEX('Restart 22m'!T$1:T$1067,MATCH('Combined Table'!$A61&amp;'Combined Table'!$B61,'Restart 22m'!$A$1:$A$1067&amp;'Restart 22m'!$B$1:$B$1067,0)))</f>
        <v>2</v>
      </c>
      <c r="II61" s="13">
        <f t="array" ref="II61">IF(ISNA(INDEX('Restart 22m'!U$1:U$1067,MATCH('Combined Table'!$A61&amp;'Combined Table'!$B61,'Restart 22m'!$A$1:$A$1067&amp;'Restart 22m'!$B$1:$B$1067,0))),"",INDEX('Restart 22m'!U$1:U$1067,MATCH('Combined Table'!$A61&amp;'Combined Table'!$B61,'Restart 22m'!$A$1:$A$1067&amp;'Restart 22m'!$B$1:$B$1067,0)))</f>
        <v>2</v>
      </c>
      <c r="IJ61" s="13"/>
    </row>
    <row r="62" spans="1:244" x14ac:dyDescent="0.25">
      <c r="A62" s="2" t="s">
        <v>13</v>
      </c>
      <c r="B62" s="3">
        <v>4</v>
      </c>
      <c r="C62" s="13">
        <f t="array" ref="C62">INDEX('Points Table'!C$1:C$1067,MATCH('Combined Table'!$A62&amp;'Combined Table'!$B62,$A$1:$A$1067&amp;$B$1:$B$1067,0))</f>
        <v>57</v>
      </c>
      <c r="D62" s="13">
        <f t="array" ref="D62">INDEX('Points Table'!D$1:D$1067,MATCH('Combined Table'!$A62&amp;'Combined Table'!$B62,$A$1:$A$1067&amp;$B$1:$B$1067,0))</f>
        <v>8</v>
      </c>
      <c r="E62" s="13">
        <f t="array" ref="E62">INDEX('Points Table'!E$1:E$1067,MATCH('Combined Table'!$A62&amp;'Combined Table'!$B62,$A$1:$A$1067&amp;$B$1:$B$1067,0))</f>
        <v>7</v>
      </c>
      <c r="F62" s="13">
        <f t="array" ref="F62">INDEX('Points Table'!F$1:F$1067,MATCH('Combined Table'!$A62&amp;'Combined Table'!$B62,$A$1:$A$1067&amp;$B$1:$B$1067,0))</f>
        <v>1</v>
      </c>
      <c r="G62" s="13">
        <f t="array" ref="G62">INDEX('Points Table'!G$1:G$1067,MATCH('Combined Table'!$A62&amp;'Combined Table'!$B62,$A$1:$A$1067&amp;$B$1:$B$1067,0))</f>
        <v>80</v>
      </c>
      <c r="H62" s="13" t="str">
        <f t="array" ref="H62">INDEX('Points Table'!H$1:H$1067,MATCH('Combined Table'!$A62&amp;'Combined Table'!$B62,$A$1:$A$1067&amp;$B$1:$B$1067,0))</f>
        <v/>
      </c>
      <c r="I62" s="13" t="str">
        <f t="array" ref="I62">INDEX('Possesion Times'!C$1:C$1067,MATCH('Combined Table'!$A62&amp;'Combined Table'!$B62,$A$1:$A$1067&amp;$B$1:$B$1067,0))</f>
        <v>1:31</v>
      </c>
      <c r="J62" s="13" t="str">
        <f t="array" ref="J62">INDEX('Possesion Times'!D$1:D$1067,MATCH('Combined Table'!$A62&amp;'Combined Table'!$B62,$A$1:$A$1067&amp;$B$1:$B$1067,0))</f>
        <v>1:11</v>
      </c>
      <c r="K62" s="13" t="str">
        <f t="array" ref="K62">INDEX('Possesion Times'!E$1:E$1067,MATCH('Combined Table'!$A62&amp;'Combined Table'!$B62,$A$1:$A$1067&amp;$B$1:$B$1067,0))</f>
        <v>2:42</v>
      </c>
      <c r="L62" s="13">
        <f t="array" ref="L62">INDEX('Possesion Times'!F$1:F$1067,MATCH('Combined Table'!$A62&amp;'Combined Table'!$B62,$A$1:$A$1067&amp;$B$1:$B$1067,0))</f>
        <v>10</v>
      </c>
      <c r="M62" s="13" t="str">
        <f t="array" ref="M62">INDEX('Possesion Times'!G$1:G$1067,MATCH('Combined Table'!$A62&amp;'Combined Table'!$B62,$A$1:$A$1067&amp;$B$1:$B$1067,0))</f>
        <v>1:56</v>
      </c>
      <c r="N62" s="13" t="str">
        <f t="array" ref="N62">INDEX('Possesion Times'!H$1:H$1067,MATCH('Combined Table'!$A62&amp;'Combined Table'!$B62,$A$1:$A$1067&amp;$B$1:$B$1067,0))</f>
        <v>1:13</v>
      </c>
      <c r="O62" s="13" t="str">
        <f t="array" ref="O62">INDEX('Possesion Times'!I$1:I$1067,MATCH('Combined Table'!$A62&amp;'Combined Table'!$B62,$A$1:$A$1067&amp;$B$1:$B$1067,0))</f>
        <v>3:10</v>
      </c>
      <c r="P62" s="13">
        <f t="array" ref="P62">INDEX('Possesion Times'!J$1:J$1067,MATCH('Combined Table'!$A62&amp;'Combined Table'!$B62,$A$1:$A$1067&amp;$B$1:$B$1067,0))</f>
        <v>11.7</v>
      </c>
      <c r="Q62" s="13" t="str">
        <f t="array" ref="Q62">INDEX('Possesion Times'!K$1:K$1067,MATCH('Combined Table'!$A62&amp;'Combined Table'!$B62,$A$1:$A$1067&amp;$B$1:$B$1067,0))</f>
        <v>2:12</v>
      </c>
      <c r="R62" s="13" t="str">
        <f t="array" ref="R62">INDEX('Possesion Times'!L$1:L$1067,MATCH('Combined Table'!$A62&amp;'Combined Table'!$B62,$A$1:$A$1067&amp;$B$1:$B$1067,0))</f>
        <v>1:14</v>
      </c>
      <c r="S62" s="13" t="str">
        <f t="array" ref="S62">INDEX('Possesion Times'!M$1:M$1067,MATCH('Combined Table'!$A62&amp;'Combined Table'!$B62,$A$1:$A$1067&amp;$B$1:$B$1067,0))</f>
        <v>3:25</v>
      </c>
      <c r="T62" s="13">
        <f t="array" ref="T62">INDEX('Possesion Times'!N$1:N$1067,MATCH('Combined Table'!$A62&amp;'Combined Table'!$B62,$A$1:$A$1067&amp;$B$1:$B$1067,0))</f>
        <v>12.6</v>
      </c>
      <c r="U62" s="13" t="str">
        <f t="array" ref="U62">INDEX('Possesion Times'!O$1:O$1067,MATCH('Combined Table'!$A62&amp;'Combined Table'!$B62,$A$1:$A$1067&amp;$B$1:$B$1067,0))</f>
        <v>1:01</v>
      </c>
      <c r="V62" s="13" t="str">
        <f t="array" ref="V62">INDEX('Possesion Times'!P$1:P$1067,MATCH('Combined Table'!$A62&amp;'Combined Table'!$B62,$A$1:$A$1067&amp;$B$1:$B$1067,0))</f>
        <v>1:39</v>
      </c>
      <c r="W62" s="13" t="str">
        <f t="array" ref="W62">INDEX('Possesion Times'!Q$1:Q$1067,MATCH('Combined Table'!$A62&amp;'Combined Table'!$B62,$A$1:$A$1067&amp;$B$1:$B$1067,0))</f>
        <v>2:40</v>
      </c>
      <c r="X62" s="13">
        <f t="array" ref="X62">INDEX('Possesion Times'!R$1:R$1067,MATCH('Combined Table'!$A62&amp;'Combined Table'!$B62,$A$1:$A$1067&amp;$B$1:$B$1067,0))</f>
        <v>9.9</v>
      </c>
      <c r="Y62" s="13" t="str">
        <f t="array" ref="Y62">INDEX('Possesion Times'!S$1:S$1067,MATCH('Combined Table'!$A62&amp;'Combined Table'!$B62,$A$1:$A$1067&amp;$B$1:$B$1067,0))</f>
        <v>6:40</v>
      </c>
      <c r="Z62" s="13" t="str">
        <f t="array" ref="Z62">INDEX('Possesion Times'!T$1:T$1067,MATCH('Combined Table'!$A62&amp;'Combined Table'!$B62,$A$1:$A$1067&amp;$B$1:$B$1067,0))</f>
        <v>5:17</v>
      </c>
      <c r="AA62" s="13" t="str">
        <f t="array" ref="AA62">INDEX('Possesion Times'!U$1:U$1067,MATCH('Combined Table'!$A62&amp;'Combined Table'!$B62,$A$1:$A$1067&amp;$B$1:$B$1067,0))</f>
        <v>11:57</v>
      </c>
      <c r="AB62" s="13">
        <f t="array" ref="AB62">INDEX('Possesion Times'!V$1:V$1067,MATCH('Combined Table'!$A62&amp;'Combined Table'!$B62,$A$1:$A$1067&amp;$B$1:$B$1067,0))</f>
        <v>44.2</v>
      </c>
      <c r="AC62" s="1">
        <f t="array" ref="AC62">INDEX('Possession Source'!C$1:C$1067,MATCH('Combined Table'!$A62&amp;'Combined Table'!$B62,$A$1:$A$1067&amp;$B$1:$B$1067,0))</f>
        <v>4</v>
      </c>
      <c r="AD62" s="13">
        <f t="array" ref="AD62">INDEX('Possession Source'!D$1:D$1067,MATCH('Combined Table'!$A62&amp;'Combined Table'!$B62,$A$1:$A$1067&amp;$B$1:$B$1067,0))</f>
        <v>5</v>
      </c>
      <c r="AE62" s="13">
        <f t="array" ref="AE62">INDEX('Possession Source'!E$1:E$1067,MATCH('Combined Table'!$A62&amp;'Combined Table'!$B62,$A$1:$A$1067&amp;$B$1:$B$1067,0))</f>
        <v>7</v>
      </c>
      <c r="AF62" s="13">
        <f t="array" ref="AF62">INDEX('Possession Source'!F$1:F$1067,MATCH('Combined Table'!$A62&amp;'Combined Table'!$B62,$A$1:$A$1067&amp;$B$1:$B$1067,0))</f>
        <v>2</v>
      </c>
      <c r="AG62" s="13">
        <f t="array" ref="AG62">INDEX('Possession Source'!G$1:G$1067,MATCH('Combined Table'!$A62&amp;'Combined Table'!$B62,$A$1:$A$1067&amp;$B$1:$B$1067,0))</f>
        <v>18</v>
      </c>
      <c r="AH62" s="13">
        <f t="array" ref="AH62">INDEX('Possession Source'!H$1:H$1067,MATCH('Combined Table'!$A62&amp;'Combined Table'!$B62,$A$1:$A$1067&amp;$B$1:$B$1067,0))</f>
        <v>14</v>
      </c>
      <c r="AI62" s="13" t="str">
        <f t="array" ref="AI62">INDEX('Possession Source'!I$1:I$1067,MATCH('Combined Table'!$A62&amp;'Combined Table'!$B62,$A$1:$A$1067&amp;$B$1:$B$1067,0))</f>
        <v/>
      </c>
      <c r="AJ62" s="13">
        <f t="array" ref="AJ62">INDEX('Possession Source'!J$1:J$1067,MATCH('Combined Table'!$A62&amp;'Combined Table'!$B62,$A$1:$A$1067&amp;$B$1:$B$1067,0))</f>
        <v>2</v>
      </c>
      <c r="AK62" s="13">
        <f t="array" ref="AK62">INDEX('Possession Source'!K$1:K$1067,MATCH('Combined Table'!$A62&amp;'Combined Table'!$B62,$A$1:$A$1067&amp;$B$1:$B$1067,0))</f>
        <v>1</v>
      </c>
      <c r="AL62" s="13" t="str">
        <f t="array" ref="AL62">INDEX('Possession Source'!L$1:L$1067,MATCH('Combined Table'!$A62&amp;'Combined Table'!$B62,$A$1:$A$1067&amp;$B$1:$B$1067,0))</f>
        <v/>
      </c>
      <c r="AM62" s="13" t="str">
        <f t="array" ref="AM62">INDEX('Possession Source'!M$1:M$1067,MATCH('Combined Table'!$A62&amp;'Combined Table'!$B62,$A$1:$A$1067&amp;$B$1:$B$1067,0))</f>
        <v/>
      </c>
      <c r="AN62" s="13" t="str">
        <f t="array" ref="AN62">INDEX('Possession Source'!N$1:N$1067,MATCH('Combined Table'!$A62&amp;'Combined Table'!$B62,$A$1:$A$1067&amp;$B$1:$B$1067,0))</f>
        <v/>
      </c>
      <c r="AO62" s="13">
        <f t="array" ref="AO62">INDEX('Possession Source'!O$1:O$1067,MATCH('Combined Table'!$A62&amp;'Combined Table'!$B62,$A$1:$A$1067&amp;$B$1:$B$1067,0))</f>
        <v>3</v>
      </c>
      <c r="AP62" s="13">
        <f t="array" ref="AP62">INDEX('Possession Source'!P$1:P$1067,MATCH('Combined Table'!$A62&amp;'Combined Table'!$B62,$A$1:$A$1067&amp;$B$1:$B$1067,0))</f>
        <v>20</v>
      </c>
      <c r="AQ62" s="13">
        <f t="array" ref="AQ62">INDEX('Possession Source'!Q$1:Q$1067,MATCH('Combined Table'!$A62&amp;'Combined Table'!$B62,$A$1:$A$1067&amp;$B$1:$B$1067,0))</f>
        <v>38</v>
      </c>
      <c r="AR62" s="1" t="str">
        <f t="array" ref="AR62">INDEX('Penalties Frees conceded'!C$1:C$1067,MATCH('Combined Table'!$A62&amp;'Combined Table'!$B62,$A$1:$A$1067&amp;$B$1:$B$1067,0))</f>
        <v/>
      </c>
      <c r="AS62" s="13" t="str">
        <f t="array" ref="AS62">INDEX('Penalties Frees conceded'!D$1:D$1067,MATCH('Combined Table'!$A62&amp;'Combined Table'!$B62,$A$1:$A$1067&amp;$B$1:$B$1067,0))</f>
        <v/>
      </c>
      <c r="AT62" s="13" t="str">
        <f t="array" ref="AT62">INDEX('Penalties Frees conceded'!E$1:E$1067,MATCH('Combined Table'!$A62&amp;'Combined Table'!$B62,$A$1:$A$1067&amp;$B$1:$B$1067,0))</f>
        <v/>
      </c>
      <c r="AU62" s="13" t="str">
        <f t="array" ref="AU62">INDEX('Penalties Frees conceded'!F$1:F$1067,MATCH('Combined Table'!$A62&amp;'Combined Table'!$B62,$A$1:$A$1067&amp;$B$1:$B$1067,0))</f>
        <v/>
      </c>
      <c r="AV62" s="13">
        <f t="array" ref="AV62">INDEX('Penalties Frees conceded'!G$1:G$1067,MATCH('Combined Table'!$A62&amp;'Combined Table'!$B62,$A$1:$A$1067&amp;$B$1:$B$1067,0))</f>
        <v>1</v>
      </c>
      <c r="AW62" s="13" t="str">
        <f t="array" ref="AW62">INDEX('Penalties Frees conceded'!H$1:H$1067,MATCH('Combined Table'!$A62&amp;'Combined Table'!$B62,$A$1:$A$1067&amp;$B$1:$B$1067,0))</f>
        <v/>
      </c>
      <c r="AX62" s="13">
        <f t="array" ref="AX62">INDEX('Penalties Frees conceded'!I$1:I$1067,MATCH('Combined Table'!$A62&amp;'Combined Table'!$B62,$A$1:$A$1067&amp;$B$1:$B$1067,0))</f>
        <v>1</v>
      </c>
      <c r="AY62" s="13">
        <f t="array" ref="AY62">INDEX('Penalties Frees conceded'!J$1:J$1067,MATCH('Combined Table'!$A62&amp;'Combined Table'!$B62,$A$1:$A$1067&amp;$B$1:$B$1067,0))</f>
        <v>4</v>
      </c>
      <c r="AZ62" s="13">
        <f t="array" ref="AZ62">INDEX('Penalties Frees conceded'!K$1:K$1067,MATCH('Combined Table'!$A62&amp;'Combined Table'!$B62,$A$1:$A$1067&amp;$B$1:$B$1067,0))</f>
        <v>1</v>
      </c>
      <c r="BA62" s="13">
        <f t="array" ref="BA62">INDEX('Penalties Frees conceded'!L$1:L$1067,MATCH('Combined Table'!$A62&amp;'Combined Table'!$B62,$A$1:$A$1067&amp;$B$1:$B$1067,0))</f>
        <v>1</v>
      </c>
      <c r="BB62" s="13">
        <f t="array" ref="BB62">INDEX('Penalties Frees conceded'!M$1:M$1067,MATCH('Combined Table'!$A62&amp;'Combined Table'!$B62,$A$1:$A$1067&amp;$B$1:$B$1067,0))</f>
        <v>2</v>
      </c>
      <c r="BC62" s="13">
        <f t="array" ref="BC62">INDEX('Penalties Frees conceded'!N$1:N$1067,MATCH('Combined Table'!$A62&amp;'Combined Table'!$B62,$A$1:$A$1067&amp;$B$1:$B$1067,0))</f>
        <v>1</v>
      </c>
      <c r="BD62" s="13">
        <f t="array" ref="BD62">INDEX('Penalties Frees conceded'!O$1:O$1067,MATCH('Combined Table'!$A62&amp;'Combined Table'!$B62,$A$1:$A$1067&amp;$B$1:$B$1067,0))</f>
        <v>1</v>
      </c>
      <c r="BE62" s="13">
        <f t="array" ref="BE62">INDEX('Penalties Frees conceded'!P$1:P$1067,MATCH('Combined Table'!$A62&amp;'Combined Table'!$B62,$A$1:$A$1067&amp;$B$1:$B$1067,0))</f>
        <v>10</v>
      </c>
      <c r="BF62" s="13">
        <f t="array" ref="BF62">INDEX('Penalties Frees conceded'!Q$1:Q$1067,MATCH('Combined Table'!$A62&amp;'Combined Table'!$B62,$A$1:$A$1067&amp;$B$1:$B$1067,0))</f>
        <v>11</v>
      </c>
      <c r="BG62" s="1">
        <f t="array" ref="BG62">INDEX('Attack Possession'!C$1:C$1067,MATCH('Combined Table'!$A62&amp;'Combined Table'!$B62,$A$1:$A$1067&amp;$B$1:$B$1067,0))</f>
        <v>13</v>
      </c>
      <c r="BH62" s="13">
        <f t="array" ref="BH62">INDEX('Attack Possession'!D$1:D$1067,MATCH('Combined Table'!$A62&amp;'Combined Table'!$B62,$A$1:$A$1067&amp;$B$1:$B$1067,0))</f>
        <v>34</v>
      </c>
      <c r="BI62" s="13">
        <f t="array" ref="BI62">INDEX('Attack Possession'!E$1:E$1067,MATCH('Combined Table'!$A62&amp;'Combined Table'!$B62,$A$1:$A$1067&amp;$B$1:$B$1067,0))</f>
        <v>73.900000000000006</v>
      </c>
      <c r="BJ62" s="13">
        <f t="array" ref="BJ62">INDEX('Attack Possession'!F$1:F$1067,MATCH('Combined Table'!$A62&amp;'Combined Table'!$B62,$A$1:$A$1067&amp;$B$1:$B$1067,0))</f>
        <v>2.2000000000000002</v>
      </c>
      <c r="BK62" s="13">
        <f t="array" ref="BK62">INDEX('Attack Possession'!G$1:G$1067,MATCH('Combined Table'!$A62&amp;'Combined Table'!$B62,$A$1:$A$1067&amp;$B$1:$B$1067,0))</f>
        <v>16</v>
      </c>
      <c r="BL62" s="13">
        <f t="array" ref="BL62">INDEX('Attack Possession'!H$1:H$1067,MATCH('Combined Table'!$A62&amp;'Combined Table'!$B62,$A$1:$A$1067&amp;$B$1:$B$1067,0))</f>
        <v>12</v>
      </c>
      <c r="BM62" s="13">
        <f t="array" ref="BM62">INDEX('Attack Possession'!I$1:I$1067,MATCH('Combined Table'!$A62&amp;'Combined Table'!$B62,$A$1:$A$1067&amp;$B$1:$B$1067,0))</f>
        <v>4</v>
      </c>
      <c r="BN62" s="13">
        <f t="array" ref="BN62">INDEX('Attack Possession'!J$1:J$1067,MATCH('Combined Table'!$A62&amp;'Combined Table'!$B62,$A$1:$A$1067&amp;$B$1:$B$1067,0))</f>
        <v>2</v>
      </c>
      <c r="BO62" s="13">
        <f t="array" ref="BO62">INDEX('Attack Possession'!K$1:K$1067,MATCH('Combined Table'!$A62&amp;'Combined Table'!$B62,$A$1:$A$1067&amp;$B$1:$B$1067,0))</f>
        <v>2</v>
      </c>
      <c r="BP62" s="13">
        <f t="array" ref="BP62">INDEX('Attack Possession'!L$1:L$1067,MATCH('Combined Table'!$A62&amp;'Combined Table'!$B62,$A$1:$A$1067&amp;$B$1:$B$1067,0))</f>
        <v>1</v>
      </c>
      <c r="BQ62" s="13">
        <f t="array" ref="BQ62">INDEX('Attack Possession'!M$1:M$1067,MATCH('Combined Table'!$A62&amp;'Combined Table'!$B62,$A$1:$A$1067&amp;$B$1:$B$1067,0))</f>
        <v>1</v>
      </c>
      <c r="BR62" s="13" t="str">
        <f t="array" ref="BR62">INDEX('Attack Possession'!N$1:N$1067,MATCH('Combined Table'!$A62&amp;'Combined Table'!$B62,$A$1:$A$1067&amp;$B$1:$B$1067,0))</f>
        <v/>
      </c>
      <c r="BS62" s="13" t="str">
        <f t="array" ref="BS62">INDEX('Attack Possession'!O$1:O$1067,MATCH('Combined Table'!$A62&amp;'Combined Table'!$B62,$A$1:$A$1067&amp;$B$1:$B$1067,0))</f>
        <v/>
      </c>
      <c r="BT62" s="13">
        <f t="array" ref="BT62">INDEX('Attack Possession'!P$1:P$1067,MATCH('Combined Table'!$A62&amp;'Combined Table'!$B62,$A$1:$A$1067&amp;$B$1:$B$1067,0))</f>
        <v>38</v>
      </c>
      <c r="BU62" s="13">
        <f t="array" ref="BU62">INDEX('Attack Possession'!Q$1:Q$1067,MATCH('Combined Table'!$A62&amp;'Combined Table'!$B62,$A$1:$A$1067&amp;$B$1:$B$1067,0))</f>
        <v>83</v>
      </c>
      <c r="BV62" s="1">
        <f t="array" ref="BV62">INDEX('Kicks in Play'!C$1:C$1067,MATCH('Combined Table'!$A62&amp;'Combined Table'!$B62,$A$1:$A$1067&amp;$B$1:$B$1067,0))</f>
        <v>10</v>
      </c>
      <c r="BW62" s="13">
        <f t="array" ref="BW62">INDEX('Kicks in Play'!D$1:D$1067,MATCH('Combined Table'!$A62&amp;'Combined Table'!$B62,$A$1:$A$1067&amp;$B$1:$B$1067,0))</f>
        <v>396</v>
      </c>
      <c r="BX62" s="13">
        <f t="array" ref="BX62">INDEX('Kicks in Play'!E$1:E$1067,MATCH('Combined Table'!$A62&amp;'Combined Table'!$B62,$A$1:$A$1067&amp;$B$1:$B$1067,0))</f>
        <v>39.6</v>
      </c>
      <c r="BY62" s="13">
        <f t="array" ref="BY62">INDEX('Kicks in Play'!F$1:F$1067,MATCH('Combined Table'!$A62&amp;'Combined Table'!$B62,$A$1:$A$1067&amp;$B$1:$B$1067,0))</f>
        <v>2</v>
      </c>
      <c r="BZ62" s="13">
        <f t="array" ref="BZ62">INDEX('Kicks in Play'!G$1:G$1067,MATCH('Combined Table'!$A62&amp;'Combined Table'!$B62,$A$1:$A$1067&amp;$B$1:$B$1067,0))</f>
        <v>56</v>
      </c>
      <c r="CA62" s="13" t="str">
        <f t="array" ref="CA62">INDEX('Kicks in Play'!H$1:H$1067,MATCH('Combined Table'!$A62&amp;'Combined Table'!$B62,$A$1:$A$1067&amp;$B$1:$B$1067,0))</f>
        <v/>
      </c>
      <c r="CB62" s="13" t="str">
        <f t="array" ref="CB62">INDEX('Kicks in Play'!I$1:I$1067,MATCH('Combined Table'!$A62&amp;'Combined Table'!$B62,$A$1:$A$1067&amp;$B$1:$B$1067,0))</f>
        <v/>
      </c>
      <c r="CC62" s="13" t="str">
        <f t="array" ref="CC62">INDEX('Kicks in Play'!J$1:J$1067,MATCH('Combined Table'!$A62&amp;'Combined Table'!$B62,$A$1:$A$1067&amp;$B$1:$B$1067,0))</f>
        <v/>
      </c>
      <c r="CD62" s="13" t="str">
        <f t="array" ref="CD62">INDEX('Kicks in Play'!K$1:K$1067,MATCH('Combined Table'!$A62&amp;'Combined Table'!$B62,$A$1:$A$1067&amp;$B$1:$B$1067,0))</f>
        <v/>
      </c>
      <c r="CE62" s="13" t="str">
        <f t="array" ref="CE62">INDEX('Kicks in Play'!L$1:L$1067,MATCH('Combined Table'!$A62&amp;'Combined Table'!$B62,$A$1:$A$1067&amp;$B$1:$B$1067,0))</f>
        <v/>
      </c>
      <c r="CF62" s="13" t="str">
        <f t="array" ref="CF62">INDEX('Kicks in Play'!M$1:M$1067,MATCH('Combined Table'!$A62&amp;'Combined Table'!$B62,$A$1:$A$1067&amp;$B$1:$B$1067,0))</f>
        <v/>
      </c>
      <c r="CG62" s="13">
        <f t="array" ref="CG62">INDEX('Kicks in Play'!N$1:N$1067,MATCH('Combined Table'!$A62&amp;'Combined Table'!$B62,$A$1:$A$1067&amp;$B$1:$B$1067,0))</f>
        <v>7</v>
      </c>
      <c r="CH62" s="13">
        <f t="array" ref="CH62">INDEX('Kicks in Play'!O$1:O$1067,MATCH('Combined Table'!$A62&amp;'Combined Table'!$B62,$A$1:$A$1067&amp;$B$1:$B$1067,0))</f>
        <v>195</v>
      </c>
      <c r="CI62" s="13">
        <f t="array" ref="CI62">INDEX('Kicks in Play'!P$1:P$1067,MATCH('Combined Table'!$A62&amp;'Combined Table'!$B62,$A$1:$A$1067&amp;$B$1:$B$1067,0))</f>
        <v>1</v>
      </c>
      <c r="CJ62" s="13">
        <f t="array" ref="CJ62">INDEX('Kicks in Play'!Q$1:Q$1067,MATCH('Combined Table'!$A62&amp;'Combined Table'!$B62,$A$1:$A$1067&amp;$B$1:$B$1067,0))</f>
        <v>19</v>
      </c>
      <c r="CK62" s="13">
        <f t="array" ref="CK62">INDEX('Kicks in Play'!R$1:R$1067,MATCH('Combined Table'!$A62&amp;'Combined Table'!$B62,$A$1:$A$1067&amp;$B$1:$B$1067,0))</f>
        <v>647</v>
      </c>
      <c r="CL62" s="1">
        <f t="array" ref="CL62">INDEX('Defence Report'!C$1:C$1067,MATCH('Combined Table'!$A62&amp;'Combined Table'!$B62,$A$1:$A$1067&amp;$B$1:$B$1067,0))</f>
        <v>99</v>
      </c>
      <c r="CM62" s="13">
        <f t="array" ref="CM62">INDEX('Defence Report'!D$1:D$1067,MATCH('Combined Table'!$A62&amp;'Combined Table'!$B62,$A$1:$A$1067&amp;$B$1:$B$1067,0))</f>
        <v>7</v>
      </c>
      <c r="CN62" s="13">
        <f t="array" ref="CN62">INDEX('Defence Report'!E$1:E$1067,MATCH('Combined Table'!$A62&amp;'Combined Table'!$B62,$A$1:$A$1067&amp;$B$1:$B$1067,0))</f>
        <v>2</v>
      </c>
      <c r="CO62" s="13">
        <f t="array" ref="CO62">INDEX('Defence Report'!F$1:F$1067,MATCH('Combined Table'!$A62&amp;'Combined Table'!$B62,$A$1:$A$1067&amp;$B$1:$B$1067,0))</f>
        <v>83</v>
      </c>
      <c r="CP62" s="13">
        <f t="array" ref="CP62">INDEX('Defence Report'!G$1:G$1067,MATCH('Combined Table'!$A62&amp;'Combined Table'!$B62,$A$1:$A$1067&amp;$B$1:$B$1067,0))</f>
        <v>16</v>
      </c>
      <c r="CQ62" s="13">
        <f t="array" ref="CQ62">INDEX('Defence Report'!H$1:H$1067,MATCH('Combined Table'!$A62&amp;'Combined Table'!$B62,$A$1:$A$1067&amp;$B$1:$B$1067,0))</f>
        <v>92.2</v>
      </c>
      <c r="CR62" s="13">
        <f t="array" ref="CR62">INDEX('Defence Report'!I$1:I$1067,MATCH('Combined Table'!$A62&amp;'Combined Table'!$B62,$A$1:$A$1067&amp;$B$1:$B$1067,0))</f>
        <v>91.7</v>
      </c>
      <c r="CS62" s="13">
        <f t="array" ref="CS62">INDEX('Defence Report'!J$1:J$1067,MATCH('Combined Table'!$A62&amp;'Combined Table'!$B62,$A$1:$A$1067&amp;$B$1:$B$1067,0))</f>
        <v>8</v>
      </c>
      <c r="CT62" s="13">
        <f t="array" ref="CT62">INDEX('Defence Report'!K$1:K$1067,MATCH('Combined Table'!$A62&amp;'Combined Table'!$B62,$A$1:$A$1067&amp;$B$1:$B$1067,0))</f>
        <v>69</v>
      </c>
      <c r="CU62" s="13">
        <f t="array" ref="CU62">INDEX('Defence Report'!L$1:L$1067,MATCH('Combined Table'!$A62&amp;'Combined Table'!$B62,$A$1:$A$1067&amp;$B$1:$B$1067,0))</f>
        <v>31</v>
      </c>
      <c r="CV62" s="13">
        <f t="array" ref="CV62">INDEX('Defence Report'!M$1:M$1067,MATCH('Combined Table'!$A62&amp;'Combined Table'!$B62,$A$1:$A$1067&amp;$B$1:$B$1067,0))</f>
        <v>71.3</v>
      </c>
      <c r="CW62" s="13">
        <f t="array" ref="CW62">INDEX('Defence Report'!N$1:N$1067,MATCH('Combined Table'!$A62&amp;'Combined Table'!$B62,$A$1:$A$1067&amp;$B$1:$B$1067,0))</f>
        <v>85</v>
      </c>
      <c r="CX62" s="13">
        <f t="array" ref="CX62">INDEX('Defence Report'!O$1:O$1067,MATCH('Combined Table'!$A62&amp;'Combined Table'!$B62,$A$1:$A$1067&amp;$B$1:$B$1067,0))</f>
        <v>13</v>
      </c>
      <c r="CY62" s="13">
        <f t="array" ref="CY62">INDEX('Defence Report'!P$1:P$1067,MATCH('Combined Table'!$A62&amp;'Combined Table'!$B62,$A$1:$A$1067&amp;$B$1:$B$1067,0))</f>
        <v>21</v>
      </c>
      <c r="CZ62" s="13">
        <f t="array" ref="CZ62">INDEX('Defence Report'!Q$1:Q$1067,MATCH('Combined Table'!$A62&amp;'Combined Table'!$B62,$A$1:$A$1067&amp;$B$1:$B$1067,0))</f>
        <v>34</v>
      </c>
      <c r="DA62" s="13">
        <f t="array" ref="DA62">INDEX('Defence Report'!R$1:R$1067,MATCH('Combined Table'!$A62&amp;'Combined Table'!$B62,$A$1:$A$1067&amp;$B$1:$B$1067,0))</f>
        <v>6</v>
      </c>
      <c r="DB62" s="13" t="str">
        <f t="array" ref="DB62">INDEX('Defence Report'!S$1:S$1067,MATCH('Combined Table'!$A62&amp;'Combined Table'!$B62,$A$1:$A$1067&amp;$B$1:$B$1067,0))</f>
        <v/>
      </c>
      <c r="DC62" s="13">
        <f t="array" ref="DC62">INDEX('Defence Report'!T$1:T$1067,MATCH('Combined Table'!$A62&amp;'Combined Table'!$B62,$A$1:$A$1067&amp;$B$1:$B$1067,0))</f>
        <v>1</v>
      </c>
      <c r="DD62" s="13">
        <f t="array" ref="DD62">INDEX('Defence Report'!U$1:U$1067,MATCH('Combined Table'!$A62&amp;'Combined Table'!$B62,$A$1:$A$1067&amp;$B$1:$B$1067,0))</f>
        <v>6</v>
      </c>
      <c r="DE62" s="13">
        <f t="array" ref="DE62">INDEX('Defence Report'!V$1:V$1067,MATCH('Combined Table'!$A62&amp;'Combined Table'!$B62,$A$1:$A$1067&amp;$B$1:$B$1067,0))</f>
        <v>0</v>
      </c>
      <c r="DF62" s="13">
        <f t="array" ref="DF62">INDEX('Defence Report'!W$1:W$1067,MATCH('Combined Table'!$A62&amp;'Combined Table'!$B62,$A$1:$A$1067&amp;$B$1:$B$1067,0))</f>
        <v>0</v>
      </c>
      <c r="DG62" s="13">
        <f t="array" ref="DG62">INDEX('Defence Report'!X$1:X$1067,MATCH('Combined Table'!$A62&amp;'Combined Table'!$B62,$A$1:$A$1067&amp;$B$1:$B$1067,0))</f>
        <v>10</v>
      </c>
      <c r="DH62" s="1">
        <f t="array" ref="DH62">INDEX('Ruck Speed'!C$1:C$1067,MATCH('Combined Table'!$A62&amp;'Combined Table'!$B62,$A$1:$A$1067&amp;$B$1:$B$1067,0))</f>
        <v>2</v>
      </c>
      <c r="DI62" s="13">
        <f t="array" ref="DI62">INDEX('Ruck Speed'!D$1:D$1067,MATCH('Combined Table'!$A62&amp;'Combined Table'!$B62,$A$1:$A$1067&amp;$B$1:$B$1067,0))</f>
        <v>18</v>
      </c>
      <c r="DJ62" s="13">
        <f t="array" ref="DJ62">INDEX('Ruck Speed'!E$1:E$1067,MATCH('Combined Table'!$A62&amp;'Combined Table'!$B62,$A$1:$A$1067&amp;$B$1:$B$1067,0))</f>
        <v>22</v>
      </c>
      <c r="DK62" s="13">
        <f t="array" ref="DK62">INDEX('Ruck Speed'!F$1:F$1067,MATCH('Combined Table'!$A62&amp;'Combined Table'!$B62,$A$1:$A$1067&amp;$B$1:$B$1067,0))</f>
        <v>42</v>
      </c>
      <c r="DL62" s="13">
        <f t="array" ref="DL62">INDEX('Ruck Speed'!G$1:G$1067,MATCH('Combined Table'!$A62&amp;'Combined Table'!$B62,$A$1:$A$1067&amp;$B$1:$B$1067,0))</f>
        <v>52.4</v>
      </c>
      <c r="DM62" s="13">
        <f t="array" ref="DM62">INDEX('Ruck Speed'!H$1:H$1067,MATCH('Combined Table'!$A62&amp;'Combined Table'!$B62,$A$1:$A$1067&amp;$B$1:$B$1067,0))</f>
        <v>3</v>
      </c>
      <c r="DN62" s="13">
        <f t="array" ref="DN62">INDEX('Ruck Speed'!I$1:I$1067,MATCH('Combined Table'!$A62&amp;'Combined Table'!$B62,$A$1:$A$1067&amp;$B$1:$B$1067,0))</f>
        <v>17</v>
      </c>
      <c r="DO62" s="13">
        <f t="array" ref="DO62">INDEX('Ruck Speed'!J$1:J$1067,MATCH('Combined Table'!$A62&amp;'Combined Table'!$B62,$A$1:$A$1067&amp;$B$1:$B$1067,0))</f>
        <v>27</v>
      </c>
      <c r="DP62" s="13">
        <f t="array" ref="DP62">INDEX('Ruck Speed'!K$1:K$1067,MATCH('Combined Table'!$A62&amp;'Combined Table'!$B62,$A$1:$A$1067&amp;$B$1:$B$1067,0))</f>
        <v>27</v>
      </c>
      <c r="DQ62" s="13">
        <f t="array" ref="DQ62">INDEX('Ruck Speed'!L$1:L$1067,MATCH('Combined Table'!$A62&amp;'Combined Table'!$B62,$A$1:$A$1067&amp;$B$1:$B$1067,0))</f>
        <v>71</v>
      </c>
      <c r="DR62" s="13">
        <f t="array" ref="DR62">INDEX('Ruck Speed'!M$1:M$1067,MATCH('Combined Table'!$A62&amp;'Combined Table'!$B62,$A$1:$A$1067&amp;$B$1:$B$1067,0))</f>
        <v>38</v>
      </c>
      <c r="DS62" s="13">
        <f t="array" ref="DS62">INDEX('Ruck Speed'!N$1:N$1067,MATCH('Combined Table'!$A62&amp;'Combined Table'!$B62,$A$1:$A$1067&amp;$B$1:$B$1067,0))</f>
        <v>6</v>
      </c>
      <c r="DT62" s="1" t="str">
        <f t="array" ref="DT62">IF(ISNA(INDEX('Maul Outcomes - Attack'!C$1:C$1067,MATCH('Combined Table'!$A62&amp;'Combined Table'!$B62,'Maul Outcomes - Attack'!$A$1:$A$1067&amp;'Maul Outcomes - Attack'!$B$1:$B$1067,0))),"",INDEX('Maul Outcomes - Attack'!C$1:C$1067,MATCH('Combined Table'!$A62&amp;'Combined Table'!$B62,'Maul Outcomes - Attack'!$A$1:$A$1067&amp;'Maul Outcomes - Attack'!$B$1:$B$1067,0)))</f>
        <v/>
      </c>
      <c r="DU62" s="13">
        <f t="array" ref="DU62">IF(ISNA(INDEX('Maul Outcomes - Attack'!D$1:D$1067,MATCH('Combined Table'!$A62&amp;'Combined Table'!$B62,'Maul Outcomes - Attack'!$A$1:$A$1067&amp;'Maul Outcomes - Attack'!$B$1:$B$1067,0))),"",INDEX('Maul Outcomes - Attack'!D$1:D$1067,MATCH('Combined Table'!$A62&amp;'Combined Table'!$B62,'Maul Outcomes - Attack'!$A$1:$A$1067&amp;'Maul Outcomes - Attack'!$B$1:$B$1067,0)))</f>
        <v>1</v>
      </c>
      <c r="DV62" s="13">
        <f t="array" ref="DV62">IF(ISNA(INDEX('Maul Outcomes - Attack'!E$1:E$1067,MATCH('Combined Table'!$A62&amp;'Combined Table'!$B62,'Maul Outcomes - Attack'!$A$1:$A$1067&amp;'Maul Outcomes - Attack'!$B$1:$B$1067,0))),"",INDEX('Maul Outcomes - Attack'!E$1:E$1067,MATCH('Combined Table'!$A62&amp;'Combined Table'!$B62,'Maul Outcomes - Attack'!$A$1:$A$1067&amp;'Maul Outcomes - Attack'!$B$1:$B$1067,0)))</f>
        <v>1</v>
      </c>
      <c r="DW62" s="13" t="str">
        <f t="array" ref="DW62">IF(ISNA(INDEX('Maul Outcomes - Attack'!F$1:F$1067,MATCH('Combined Table'!$A62&amp;'Combined Table'!$B62,'Maul Outcomes - Attack'!$A$1:$A$1067&amp;'Maul Outcomes - Attack'!$B$1:$B$1067,0))),"",INDEX('Maul Outcomes - Attack'!F$1:F$1067,MATCH('Combined Table'!$A62&amp;'Combined Table'!$B62,'Maul Outcomes - Attack'!$A$1:$A$1067&amp;'Maul Outcomes - Attack'!$B$1:$B$1067,0)))</f>
        <v/>
      </c>
      <c r="DX62" s="13" t="str">
        <f t="array" ref="DX62">IF(ISNA(INDEX('Maul Outcomes - Attack'!G$1:G$1067,MATCH('Combined Table'!$A62&amp;'Combined Table'!$B62,'Maul Outcomes - Attack'!$A$1:$A$1067&amp;'Maul Outcomes - Attack'!$B$1:$B$1067,0))),"",INDEX('Maul Outcomes - Attack'!G$1:G$1067,MATCH('Combined Table'!$A62&amp;'Combined Table'!$B62,'Maul Outcomes - Attack'!$A$1:$A$1067&amp;'Maul Outcomes - Attack'!$B$1:$B$1067,0)))</f>
        <v/>
      </c>
      <c r="DY62" s="13">
        <f t="array" ref="DY62">IF(ISNA(INDEX('Maul Outcomes - Attack'!H$1:H$1067,MATCH('Combined Table'!$A62&amp;'Combined Table'!$B62,'Maul Outcomes - Attack'!$A$1:$A$1067&amp;'Maul Outcomes - Attack'!$B$1:$B$1067,0))),"",INDEX('Maul Outcomes - Attack'!H$1:H$1067,MATCH('Combined Table'!$A62&amp;'Combined Table'!$B62,'Maul Outcomes - Attack'!$A$1:$A$1067&amp;'Maul Outcomes - Attack'!$B$1:$B$1067,0)))</f>
        <v>1</v>
      </c>
      <c r="DZ62" s="13">
        <f t="array" ref="DZ62">IF(ISNA(INDEX('Maul Outcomes - Attack'!I$1:I$1067,MATCH('Combined Table'!$A62&amp;'Combined Table'!$B62,'Maul Outcomes - Attack'!$A$1:$A$1067&amp;'Maul Outcomes - Attack'!$B$1:$B$1067,0))),"",INDEX('Maul Outcomes - Attack'!I$1:I$1067,MATCH('Combined Table'!$A62&amp;'Combined Table'!$B62,'Maul Outcomes - Attack'!$A$1:$A$1067&amp;'Maul Outcomes - Attack'!$B$1:$B$1067,0)))</f>
        <v>1</v>
      </c>
      <c r="EA62" s="13">
        <f t="array" ref="EA62">IF(ISNA(INDEX('Maul Outcomes - Attack'!J$1:J$1067,MATCH('Combined Table'!$A62&amp;'Combined Table'!$B62,'Maul Outcomes - Attack'!$A$1:$A$1067&amp;'Maul Outcomes - Attack'!$B$1:$B$1067,0))),"",INDEX('Maul Outcomes - Attack'!J$1:J$1067,MATCH('Combined Table'!$A62&amp;'Combined Table'!$B62,'Maul Outcomes - Attack'!$A$1:$A$1067&amp;'Maul Outcomes - Attack'!$B$1:$B$1067,0)))</f>
        <v>2</v>
      </c>
      <c r="EB62" s="13" t="e">
        <f t="array" ref="EB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C62" s="13" t="e">
        <f t="array" ref="EC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D62" s="13" t="e">
        <f t="array" ref="ED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E62" s="13" t="e">
        <f t="array" ref="EE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F62" s="13" t="e">
        <f t="array" ref="EF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G62" s="13" t="e">
        <f t="array" ref="EG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H62" s="13" t="e">
        <f t="array" ref="EH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I62" s="13" t="e">
        <f t="array" ref="EI62">IF(ISNA(INDEX('Maul Outcomes - Attack'!#REF!,MATCH('Combined Table'!$A62&amp;'Combined Table'!$B62,'Maul Outcomes - Attack'!$A$1:$A$1067&amp;'Maul Outcomes - Attack'!$B$1:$B$1067,0))),"",INDEX('Maul Outcomes - Attack'!#REF!,MATCH('Combined Table'!$A62&amp;'Combined Table'!$B62,'Maul Outcomes - Attack'!$A$1:$A$1067&amp;'Maul Outcomes - Attack'!$B$1:$B$1067,0)))</f>
        <v>#REF!</v>
      </c>
      <c r="EJ62" s="1">
        <f t="array" ref="EJ62">IF(ISNA(INDEX('Lineout Success'!C$1:C$1067,MATCH('Combined Table'!$A62&amp;'Combined Table'!$B62,'Lineout Success'!$A$1:$A$1067&amp;'Lineout Success'!$B$1:$B$1067,0))),"",INDEX('Lineout Success'!C$1:C$1067,MATCH('Combined Table'!$A62&amp;'Combined Table'!$B62,'Lineout Success'!$A$1:$A$1067&amp;'Lineout Success'!$B$1:$B$1067,0)))</f>
        <v>5</v>
      </c>
      <c r="EK62" s="13">
        <f t="array" ref="EK62">IF(ISNA(INDEX('Lineout Success'!D$1:D$1067,MATCH('Combined Table'!$A62&amp;'Combined Table'!$B62,'Lineout Success'!$A$1:$A$1067&amp;'Lineout Success'!$B$1:$B$1067,0))),"",INDEX('Lineout Success'!D$1:D$1067,MATCH('Combined Table'!$A62&amp;'Combined Table'!$B62,'Lineout Success'!$A$1:$A$1067&amp;'Lineout Success'!$B$1:$B$1067,0)))</f>
        <v>83.3</v>
      </c>
      <c r="EL62" s="13">
        <f t="array" ref="EL62">IF(ISNA(INDEX('Lineout Success'!E$1:E$1067,MATCH('Combined Table'!$A62&amp;'Combined Table'!$B62,'Lineout Success'!$A$1:$A$1067&amp;'Lineout Success'!$B$1:$B$1067,0))),"",INDEX('Lineout Success'!E$1:E$1067,MATCH('Combined Table'!$A62&amp;'Combined Table'!$B62,'Lineout Success'!$A$1:$A$1067&amp;'Lineout Success'!$B$1:$B$1067,0)))</f>
        <v>1</v>
      </c>
      <c r="EM62" s="13">
        <f t="array" ref="EM62">IF(ISNA(INDEX('Lineout Success'!F$1:F$1067,MATCH('Combined Table'!$A62&amp;'Combined Table'!$B62,'Lineout Success'!$A$1:$A$1067&amp;'Lineout Success'!$B$1:$B$1067,0))),"",INDEX('Lineout Success'!F$1:F$1067,MATCH('Combined Table'!$A62&amp;'Combined Table'!$B62,'Lineout Success'!$A$1:$A$1067&amp;'Lineout Success'!$B$1:$B$1067,0)))</f>
        <v>16.7</v>
      </c>
      <c r="EN62" s="13">
        <f t="array" ref="EN62">IF(ISNA(INDEX('Lineout Success'!G$1:G$1067,MATCH('Combined Table'!$A62&amp;'Combined Table'!$B62,'Lineout Success'!$A$1:$A$1067&amp;'Lineout Success'!$B$1:$B$1067,0))),"",INDEX('Lineout Success'!G$1:G$1067,MATCH('Combined Table'!$A62&amp;'Combined Table'!$B62,'Lineout Success'!$A$1:$A$1067&amp;'Lineout Success'!$B$1:$B$1067,0)))</f>
        <v>6</v>
      </c>
      <c r="EO62" s="13">
        <f t="array" ref="EO62">IF(ISNA(INDEX('Lineout Success'!H$1:H$1067,MATCH('Combined Table'!$A62&amp;'Combined Table'!$B62,'Lineout Success'!$A$1:$A$1067&amp;'Lineout Success'!$B$1:$B$1067,0))),"",INDEX('Lineout Success'!H$1:H$1067,MATCH('Combined Table'!$A62&amp;'Combined Table'!$B62,'Lineout Success'!$A$1:$A$1067&amp;'Lineout Success'!$B$1:$B$1067,0)))</f>
        <v>2</v>
      </c>
      <c r="EP62" s="13">
        <f t="array" ref="EP62">IF(ISNA(INDEX('Lineout Success'!I$1:I$1067,MATCH('Combined Table'!$A62&amp;'Combined Table'!$B62,'Lineout Success'!$A$1:$A$1067&amp;'Lineout Success'!$B$1:$B$1067,0))),"",INDEX('Lineout Success'!I$1:I$1067,MATCH('Combined Table'!$A62&amp;'Combined Table'!$B62,'Lineout Success'!$A$1:$A$1067&amp;'Lineout Success'!$B$1:$B$1067,0)))</f>
        <v>11.1</v>
      </c>
      <c r="EQ62" s="13">
        <f t="array" ref="EQ62">IF(ISNA(INDEX('Lineout Success'!J$1:J$1067,MATCH('Combined Table'!$A62&amp;'Combined Table'!$B62,'Lineout Success'!$A$1:$A$1067&amp;'Lineout Success'!$B$1:$B$1067,0))),"",INDEX('Lineout Success'!J$1:J$1067,MATCH('Combined Table'!$A62&amp;'Combined Table'!$B62,'Lineout Success'!$A$1:$A$1067&amp;'Lineout Success'!$B$1:$B$1067,0)))</f>
        <v>16</v>
      </c>
      <c r="ER62" s="13">
        <f t="array" ref="ER62">IF(ISNA(INDEX('Lineout Success'!K$1:K$1067,MATCH('Combined Table'!$A62&amp;'Combined Table'!$B62,'Lineout Success'!$A$1:$A$1067&amp;'Lineout Success'!$B$1:$B$1067,0))),"",INDEX('Lineout Success'!K$1:K$1067,MATCH('Combined Table'!$A62&amp;'Combined Table'!$B62,'Lineout Success'!$A$1:$A$1067&amp;'Lineout Success'!$B$1:$B$1067,0)))</f>
        <v>88.9</v>
      </c>
      <c r="ES62" s="13">
        <f t="array" ref="ES62">IF(ISNA(INDEX('Lineout Success'!L$1:L$1067,MATCH('Combined Table'!$A62&amp;'Combined Table'!$B62,'Lineout Success'!$A$1:$A$1067&amp;'Lineout Success'!$B$1:$B$1067,0))),"",INDEX('Lineout Success'!L$1:L$1067,MATCH('Combined Table'!$A62&amp;'Combined Table'!$B62,'Lineout Success'!$A$1:$A$1067&amp;'Lineout Success'!$B$1:$B$1067,0)))</f>
        <v>18</v>
      </c>
      <c r="ET62" s="13">
        <f t="array" ref="ET62">IF(ISNA(INDEX('Lineout Success'!M$1:M$1067,MATCH('Combined Table'!$A62&amp;'Combined Table'!$B62,'Lineout Success'!$A$1:$A$1067&amp;'Lineout Success'!$B$1:$B$1067,0))),"",INDEX('Lineout Success'!M$1:M$1067,MATCH('Combined Table'!$A62&amp;'Combined Table'!$B62,'Lineout Success'!$A$1:$A$1067&amp;'Lineout Success'!$B$1:$B$1067,0)))</f>
        <v>7</v>
      </c>
      <c r="EU62" s="13">
        <f t="array" ref="EU62">IF(ISNA(INDEX('Lineout Success'!N$1:N$1067,MATCH('Combined Table'!$A62&amp;'Combined Table'!$B62,'Lineout Success'!$A$1:$A$1067&amp;'Lineout Success'!$B$1:$B$1067,0))),"",INDEX('Lineout Success'!N$1:N$1067,MATCH('Combined Table'!$A62&amp;'Combined Table'!$B62,'Lineout Success'!$A$1:$A$1067&amp;'Lineout Success'!$B$1:$B$1067,0)))</f>
        <v>29.2</v>
      </c>
      <c r="EV62" s="13">
        <f t="array" ref="EV62">IF(ISNA(INDEX('Lineout Success'!O$1:O$1067,MATCH('Combined Table'!$A62&amp;'Combined Table'!$B62,'Lineout Success'!$A$1:$A$1067&amp;'Lineout Success'!$B$1:$B$1067,0))),"",INDEX('Lineout Success'!O$1:O$1067,MATCH('Combined Table'!$A62&amp;'Combined Table'!$B62,'Lineout Success'!$A$1:$A$1067&amp;'Lineout Success'!$B$1:$B$1067,0)))</f>
        <v>17</v>
      </c>
      <c r="EW62" s="13">
        <f t="array" ref="EW62">IF(ISNA(INDEX('Lineout Success'!P$1:P$1067,MATCH('Combined Table'!$A62&amp;'Combined Table'!$B62,'Lineout Success'!$A$1:$A$1067&amp;'Lineout Success'!$B$1:$B$1067,0))),"",INDEX('Lineout Success'!P$1:P$1067,MATCH('Combined Table'!$A62&amp;'Combined Table'!$B62,'Lineout Success'!$A$1:$A$1067&amp;'Lineout Success'!$B$1:$B$1067,0)))</f>
        <v>70.8</v>
      </c>
      <c r="EX62" s="13">
        <f t="array" ref="EX62">IF(ISNA(INDEX('Lineout Success'!Q$1:Q$1067,MATCH('Combined Table'!$A62&amp;'Combined Table'!$B62,'Lineout Success'!$A$1:$A$1067&amp;'Lineout Success'!$B$1:$B$1067,0))),"",INDEX('Lineout Success'!Q$1:Q$1067,MATCH('Combined Table'!$A62&amp;'Combined Table'!$B62,'Lineout Success'!$A$1:$A$1067&amp;'Lineout Success'!$B$1:$B$1067,0)))</f>
        <v>24</v>
      </c>
      <c r="EY62" s="1" t="str">
        <f t="array" ref="EY62">IF(ISNA(INDEX('Lineout Throwing'!C$1:C$1067,MATCH('Combined Table'!$A62&amp;'Combined Table'!$B62,'Lineout Throwing'!$A$1:$A$1067&amp;'Lineout Throwing'!$B$1:$B$1067,0))),"",INDEX('Lineout Throwing'!C$1:C$1067,MATCH('Combined Table'!$A62&amp;'Combined Table'!$B62,'Lineout Throwing'!$A$1:$A$1067&amp;'Lineout Throwing'!$B$1:$B$1067,0)))</f>
        <v/>
      </c>
      <c r="EZ62" s="13" t="str">
        <f t="array" ref="EZ62">IF(ISNA(INDEX('Lineout Throwing'!D$1:D$1067,MATCH('Combined Table'!$A62&amp;'Combined Table'!$B62,'Lineout Throwing'!$A$1:$A$1067&amp;'Lineout Throwing'!$B$1:$B$1067,0))),"",INDEX('Lineout Throwing'!D$1:D$1067,MATCH('Combined Table'!$A62&amp;'Combined Table'!$B62,'Lineout Throwing'!$A$1:$A$1067&amp;'Lineout Throwing'!$B$1:$B$1067,0)))</f>
        <v/>
      </c>
      <c r="FA62" s="13" t="str">
        <f t="array" ref="FA62">IF(ISNA(INDEX('Lineout Throwing'!E$1:E$1067,MATCH('Combined Table'!$A62&amp;'Combined Table'!$B62,'Lineout Throwing'!$A$1:$A$1067&amp;'Lineout Throwing'!$B$1:$B$1067,0))),"",INDEX('Lineout Throwing'!E$1:E$1067,MATCH('Combined Table'!$A62&amp;'Combined Table'!$B62,'Lineout Throwing'!$A$1:$A$1067&amp;'Lineout Throwing'!$B$1:$B$1067,0)))</f>
        <v/>
      </c>
      <c r="FB62" s="13" t="str">
        <f t="array" ref="FB62">IF(ISNA(INDEX('Lineout Throwing'!F$1:F$1067,MATCH('Combined Table'!$A62&amp;'Combined Table'!$B62,'Lineout Throwing'!$A$1:$A$1067&amp;'Lineout Throwing'!$B$1:$B$1067,0))),"",INDEX('Lineout Throwing'!F$1:F$1067,MATCH('Combined Table'!$A62&amp;'Combined Table'!$B62,'Lineout Throwing'!$A$1:$A$1067&amp;'Lineout Throwing'!$B$1:$B$1067,0)))</f>
        <v/>
      </c>
      <c r="FC62" s="13" t="str">
        <f t="array" ref="FC62">IF(ISNA(INDEX('Lineout Throwing'!G$1:G$1067,MATCH('Combined Table'!$A62&amp;'Combined Table'!$B62,'Lineout Throwing'!$A$1:$A$1067&amp;'Lineout Throwing'!$B$1:$B$1067,0))),"",INDEX('Lineout Throwing'!G$1:G$1067,MATCH('Combined Table'!$A62&amp;'Combined Table'!$B62,'Lineout Throwing'!$A$1:$A$1067&amp;'Lineout Throwing'!$B$1:$B$1067,0)))</f>
        <v/>
      </c>
      <c r="FD62" s="13" t="str">
        <f t="array" ref="FD62">IF(ISNA(INDEX('Lineout Throwing'!H$1:H$1067,MATCH('Combined Table'!$A62&amp;'Combined Table'!$B62,'Lineout Throwing'!$A$1:$A$1067&amp;'Lineout Throwing'!$B$1:$B$1067,0))),"",INDEX('Lineout Throwing'!H$1:H$1067,MATCH('Combined Table'!$A62&amp;'Combined Table'!$B62,'Lineout Throwing'!$A$1:$A$1067&amp;'Lineout Throwing'!$B$1:$B$1067,0)))</f>
        <v/>
      </c>
      <c r="FE62" s="13">
        <f t="array" ref="FE62">IF(ISNA(INDEX('Lineout Throwing'!I$1:I$1067,MATCH('Combined Table'!$A62&amp;'Combined Table'!$B62,'Lineout Throwing'!$A$1:$A$1067&amp;'Lineout Throwing'!$B$1:$B$1067,0))),"",INDEX('Lineout Throwing'!I$1:I$1067,MATCH('Combined Table'!$A62&amp;'Combined Table'!$B62,'Lineout Throwing'!$A$1:$A$1067&amp;'Lineout Throwing'!$B$1:$B$1067,0)))</f>
        <v>1</v>
      </c>
      <c r="FF62" s="13">
        <f t="array" ref="FF62">IF(ISNA(INDEX('Lineout Throwing'!J$1:J$1067,MATCH('Combined Table'!$A62&amp;'Combined Table'!$B62,'Lineout Throwing'!$A$1:$A$1067&amp;'Lineout Throwing'!$B$1:$B$1067,0))),"",INDEX('Lineout Throwing'!J$1:J$1067,MATCH('Combined Table'!$A62&amp;'Combined Table'!$B62,'Lineout Throwing'!$A$1:$A$1067&amp;'Lineout Throwing'!$B$1:$B$1067,0)))</f>
        <v>16.7</v>
      </c>
      <c r="FG62" s="13">
        <f t="array" ref="FG62">IF(ISNA(INDEX('Lineout Throwing'!K$1:K$1067,MATCH('Combined Table'!$A62&amp;'Combined Table'!$B62,'Lineout Throwing'!$A$1:$A$1067&amp;'Lineout Throwing'!$B$1:$B$1067,0))),"",INDEX('Lineout Throwing'!K$1:K$1067,MATCH('Combined Table'!$A62&amp;'Combined Table'!$B62,'Lineout Throwing'!$A$1:$A$1067&amp;'Lineout Throwing'!$B$1:$B$1067,0)))</f>
        <v>3</v>
      </c>
      <c r="FH62" s="13">
        <f t="array" ref="FH62">IF(ISNA(INDEX('Lineout Throwing'!L$1:L$1067,MATCH('Combined Table'!$A62&amp;'Combined Table'!$B62,'Lineout Throwing'!$A$1:$A$1067&amp;'Lineout Throwing'!$B$1:$B$1067,0))),"",INDEX('Lineout Throwing'!L$1:L$1067,MATCH('Combined Table'!$A62&amp;'Combined Table'!$B62,'Lineout Throwing'!$A$1:$A$1067&amp;'Lineout Throwing'!$B$1:$B$1067,0)))</f>
        <v>50</v>
      </c>
      <c r="FI62" s="13">
        <f t="array" ref="FI62">IF(ISNA(INDEX('Lineout Throwing'!M$1:M$1067,MATCH('Combined Table'!$A62&amp;'Combined Table'!$B62,'Lineout Throwing'!$A$1:$A$1067&amp;'Lineout Throwing'!$B$1:$B$1067,0))),"",INDEX('Lineout Throwing'!M$1:M$1067,MATCH('Combined Table'!$A62&amp;'Combined Table'!$B62,'Lineout Throwing'!$A$1:$A$1067&amp;'Lineout Throwing'!$B$1:$B$1067,0)))</f>
        <v>2</v>
      </c>
      <c r="FJ62" s="13">
        <f t="array" ref="FJ62">IF(ISNA(INDEX('Lineout Throwing'!N$1:N$1067,MATCH('Combined Table'!$A62&amp;'Combined Table'!$B62,'Lineout Throwing'!$A$1:$A$1067&amp;'Lineout Throwing'!$B$1:$B$1067,0))),"",INDEX('Lineout Throwing'!N$1:N$1067,MATCH('Combined Table'!$A62&amp;'Combined Table'!$B62,'Lineout Throwing'!$A$1:$A$1067&amp;'Lineout Throwing'!$B$1:$B$1067,0)))</f>
        <v>33.299999999999997</v>
      </c>
      <c r="FK62" s="13" t="str">
        <f t="array" ref="FK62">IF(ISNA(INDEX('Lineout Throwing'!O$1:O$1067,MATCH('Combined Table'!$A62&amp;'Combined Table'!$B62,'Lineout Throwing'!$A$1:$A$1067&amp;'Lineout Throwing'!$B$1:$B$1067,0))),"",INDEX('Lineout Throwing'!O$1:O$1067,MATCH('Combined Table'!$A62&amp;'Combined Table'!$B62,'Lineout Throwing'!$A$1:$A$1067&amp;'Lineout Throwing'!$B$1:$B$1067,0)))</f>
        <v/>
      </c>
      <c r="FL62" s="13" t="str">
        <f t="array" ref="FL62">IF(ISNA(INDEX('Lineout Throwing'!P$1:P$1067,MATCH('Combined Table'!$A62&amp;'Combined Table'!$B62,'Lineout Throwing'!$A$1:$A$1067&amp;'Lineout Throwing'!$B$1:$B$1067,0))),"",INDEX('Lineout Throwing'!P$1:P$1067,MATCH('Combined Table'!$A62&amp;'Combined Table'!$B62,'Lineout Throwing'!$A$1:$A$1067&amp;'Lineout Throwing'!$B$1:$B$1067,0)))</f>
        <v/>
      </c>
      <c r="FM62" s="13" t="str">
        <f t="array" ref="FM62">IF(ISNA(INDEX('Lineout Throwing'!Q$1:Q$1067,MATCH('Combined Table'!$A62&amp;'Combined Table'!$B62,'Lineout Throwing'!$A$1:$A$1067&amp;'Lineout Throwing'!$B$1:$B$1067,0))),"",INDEX('Lineout Throwing'!Q$1:Q$1067,MATCH('Combined Table'!$A62&amp;'Combined Table'!$B62,'Lineout Throwing'!$A$1:$A$1067&amp;'Lineout Throwing'!$B$1:$B$1067,0)))</f>
        <v/>
      </c>
      <c r="FN62" s="13" t="str">
        <f t="array" ref="FN62">IF(ISNA(INDEX('Lineout Throwing'!R$1:R$1067,MATCH('Combined Table'!$A62&amp;'Combined Table'!$B62,'Lineout Throwing'!$A$1:$A$1067&amp;'Lineout Throwing'!$B$1:$B$1067,0))),"",INDEX('Lineout Throwing'!R$1:R$1067,MATCH('Combined Table'!$A62&amp;'Combined Table'!$B62,'Lineout Throwing'!$A$1:$A$1067&amp;'Lineout Throwing'!$B$1:$B$1067,0)))</f>
        <v/>
      </c>
      <c r="FO62" s="13">
        <f t="array" ref="FO62">IF(ISNA(INDEX('Lineout Throwing'!S$1:S$1067,MATCH('Combined Table'!$A62&amp;'Combined Table'!$B62,'Lineout Throwing'!$A$1:$A$1067&amp;'Lineout Throwing'!$B$1:$B$1067,0))),"",INDEX('Lineout Throwing'!S$1:S$1067,MATCH('Combined Table'!$A62&amp;'Combined Table'!$B62,'Lineout Throwing'!$A$1:$A$1067&amp;'Lineout Throwing'!$B$1:$B$1067,0)))</f>
        <v>6</v>
      </c>
      <c r="FP62" s="13">
        <f t="array" ref="FP62">IF(ISNA(INDEX('Lineout Throwing'!T$1:T$1067,MATCH('Combined Table'!$A62&amp;'Combined Table'!$B62,'Lineout Throwing'!$A$1:$A$1067&amp;'Lineout Throwing'!$B$1:$B$1067,0))),"",INDEX('Lineout Throwing'!T$1:T$1067,MATCH('Combined Table'!$A62&amp;'Combined Table'!$B62,'Lineout Throwing'!$A$1:$A$1067&amp;'Lineout Throwing'!$B$1:$B$1067,0)))</f>
        <v>5</v>
      </c>
      <c r="FQ62" s="13">
        <f t="array" ref="FQ62">IF(ISNA(INDEX('Lineout Throwing'!U$1:U$1067,MATCH('Combined Table'!$A62&amp;'Combined Table'!$B62,'Lineout Throwing'!$A$1:$A$1067&amp;'Lineout Throwing'!$B$1:$B$1067,0))),"",INDEX('Lineout Throwing'!U$1:U$1067,MATCH('Combined Table'!$A62&amp;'Combined Table'!$B62,'Lineout Throwing'!$A$1:$A$1067&amp;'Lineout Throwing'!$B$1:$B$1067,0)))</f>
        <v>83.3</v>
      </c>
      <c r="FR62" s="13">
        <f t="array" ref="FR62">IF(ISNA(INDEX('Lineout Throwing'!V$1:V$1067,MATCH('Combined Table'!$A62&amp;'Combined Table'!$B62,'Lineout Throwing'!$A$1:$A$1067&amp;'Lineout Throwing'!$B$1:$B$1067,0))),"",INDEX('Lineout Throwing'!V$1:V$1067,MATCH('Combined Table'!$A62&amp;'Combined Table'!$B62,'Lineout Throwing'!$A$1:$A$1067&amp;'Lineout Throwing'!$B$1:$B$1067,0)))</f>
        <v>1</v>
      </c>
      <c r="FS62" s="13">
        <f t="array" ref="FS62">IF(ISNA(INDEX('Lineout Throwing'!W$1:W$1067,MATCH('Combined Table'!$A62&amp;'Combined Table'!$B62,'Lineout Throwing'!$A$1:$A$1067&amp;'Lineout Throwing'!$B$1:$B$1067,0))),"",INDEX('Lineout Throwing'!W$1:W$1067,MATCH('Combined Table'!$A62&amp;'Combined Table'!$B62,'Lineout Throwing'!$A$1:$A$1067&amp;'Lineout Throwing'!$B$1:$B$1067,0)))</f>
        <v>16.7</v>
      </c>
      <c r="FT62" s="1">
        <f t="array" ref="FT62">IF(ISNA(INDEX('Scrum Own Feed'!C$1:C$1067,MATCH('Combined Table'!$A62&amp;'Combined Table'!$B62,'Scrum Own Feed'!$A$1:$A$1067&amp;'Scrum Own Feed'!$B$1:$B$1067,0))),"",INDEX('Scrum Own Feed'!C$1:C$1067,MATCH('Combined Table'!$A62&amp;'Combined Table'!$B62,'Scrum Own Feed'!$A$1:$A$1067&amp;'Scrum Own Feed'!$B$1:$B$1067,0)))</f>
        <v>5</v>
      </c>
      <c r="FU62" s="13">
        <f t="array" ref="FU62">IF(ISNA(INDEX('Scrum Own Feed'!D$1:D$1067,MATCH('Combined Table'!$A62&amp;'Combined Table'!$B62,'Scrum Own Feed'!$A$1:$A$1067&amp;'Scrum Own Feed'!$B$1:$B$1067,0))),"",INDEX('Scrum Own Feed'!D$1:D$1067,MATCH('Combined Table'!$A62&amp;'Combined Table'!$B62,'Scrum Own Feed'!$A$1:$A$1067&amp;'Scrum Own Feed'!$B$1:$B$1067,0)))</f>
        <v>62.5</v>
      </c>
      <c r="FV62" s="13">
        <f t="array" ref="FV62">IF(ISNA(INDEX('Scrum Own Feed'!E$1:E$1067,MATCH('Combined Table'!$A62&amp;'Combined Table'!$B62,'Scrum Own Feed'!$A$1:$A$1067&amp;'Scrum Own Feed'!$B$1:$B$1067,0))),"",INDEX('Scrum Own Feed'!E$1:E$1067,MATCH('Combined Table'!$A62&amp;'Combined Table'!$B62,'Scrum Own Feed'!$A$1:$A$1067&amp;'Scrum Own Feed'!$B$1:$B$1067,0)))</f>
        <v>2</v>
      </c>
      <c r="FW62" s="13">
        <f t="array" ref="FW62">IF(ISNA(INDEX('Scrum Own Feed'!F$1:F$1067,MATCH('Combined Table'!$A62&amp;'Combined Table'!$B62,'Scrum Own Feed'!$A$1:$A$1067&amp;'Scrum Own Feed'!$B$1:$B$1067,0))),"",INDEX('Scrum Own Feed'!F$1:F$1067,MATCH('Combined Table'!$A62&amp;'Combined Table'!$B62,'Scrum Own Feed'!$A$1:$A$1067&amp;'Scrum Own Feed'!$B$1:$B$1067,0)))</f>
        <v>1</v>
      </c>
      <c r="FX62" s="13" t="str">
        <f t="array" ref="FX62">IF(ISNA(INDEX('Scrum Own Feed'!G$1:G$1067,MATCH('Combined Table'!$A62&amp;'Combined Table'!$B62,'Scrum Own Feed'!$A$1:$A$1067&amp;'Scrum Own Feed'!$B$1:$B$1067,0))),"",INDEX('Scrum Own Feed'!G$1:G$1067,MATCH('Combined Table'!$A62&amp;'Combined Table'!$B62,'Scrum Own Feed'!$A$1:$A$1067&amp;'Scrum Own Feed'!$B$1:$B$1067,0)))</f>
        <v/>
      </c>
      <c r="FY62" s="13">
        <f t="array" ref="FY62">IF(ISNA(INDEX('Scrum Own Feed'!H$1:H$1067,MATCH('Combined Table'!$A62&amp;'Combined Table'!$B62,'Scrum Own Feed'!$A$1:$A$1067&amp;'Scrum Own Feed'!$B$1:$B$1067,0))),"",INDEX('Scrum Own Feed'!H$1:H$1067,MATCH('Combined Table'!$A62&amp;'Combined Table'!$B62,'Scrum Own Feed'!$A$1:$A$1067&amp;'Scrum Own Feed'!$B$1:$B$1067,0)))</f>
        <v>8</v>
      </c>
      <c r="FZ62" s="13">
        <f t="array" ref="FZ62">IF(ISNA(INDEX('Scrum Own Feed'!I$1:I$1067,MATCH('Combined Table'!$A62&amp;'Combined Table'!$B62,'Scrum Own Feed'!$A$1:$A$1067&amp;'Scrum Own Feed'!$B$1:$B$1067,0))),"",INDEX('Scrum Own Feed'!I$1:I$1067,MATCH('Combined Table'!$A62&amp;'Combined Table'!$B62,'Scrum Own Feed'!$A$1:$A$1067&amp;'Scrum Own Feed'!$B$1:$B$1067,0)))</f>
        <v>100</v>
      </c>
      <c r="GA62" s="13" t="str">
        <f t="array" ref="GA62">IF(ISNA(INDEX('Scrum Own Feed'!J$1:J$1067,MATCH('Combined Table'!$A62&amp;'Combined Table'!$B62,'Scrum Own Feed'!$A$1:$A$1067&amp;'Scrum Own Feed'!$B$1:$B$1067,0))),"",INDEX('Scrum Own Feed'!J$1:J$1067,MATCH('Combined Table'!$A62&amp;'Combined Table'!$B62,'Scrum Own Feed'!$A$1:$A$1067&amp;'Scrum Own Feed'!$B$1:$B$1067,0)))</f>
        <v/>
      </c>
      <c r="GB62" s="13" t="str">
        <f t="array" ref="GB62">IF(ISNA(INDEX('Scrum Own Feed'!K$1:K$1067,MATCH('Combined Table'!$A62&amp;'Combined Table'!$B62,'Scrum Own Feed'!$A$1:$A$1067&amp;'Scrum Own Feed'!$B$1:$B$1067,0))),"",INDEX('Scrum Own Feed'!K$1:K$1067,MATCH('Combined Table'!$A62&amp;'Combined Table'!$B62,'Scrum Own Feed'!$A$1:$A$1067&amp;'Scrum Own Feed'!$B$1:$B$1067,0)))</f>
        <v/>
      </c>
      <c r="GC62" s="13" t="str">
        <f t="array" ref="GC62">IF(ISNA(INDEX('Scrum Own Feed'!L$1:L$1067,MATCH('Combined Table'!$A62&amp;'Combined Table'!$B62,'Scrum Own Feed'!$A$1:$A$1067&amp;'Scrum Own Feed'!$B$1:$B$1067,0))),"",INDEX('Scrum Own Feed'!L$1:L$1067,MATCH('Combined Table'!$A62&amp;'Combined Table'!$B62,'Scrum Own Feed'!$A$1:$A$1067&amp;'Scrum Own Feed'!$B$1:$B$1067,0)))</f>
        <v/>
      </c>
      <c r="GD62" s="13" t="str">
        <f t="array" ref="GD62">IF(ISNA(INDEX('Scrum Own Feed'!M$1:M$1067,MATCH('Combined Table'!$A62&amp;'Combined Table'!$B62,'Scrum Own Feed'!$A$1:$A$1067&amp;'Scrum Own Feed'!$B$1:$B$1067,0))),"",INDEX('Scrum Own Feed'!M$1:M$1067,MATCH('Combined Table'!$A62&amp;'Combined Table'!$B62,'Scrum Own Feed'!$A$1:$A$1067&amp;'Scrum Own Feed'!$B$1:$B$1067,0)))</f>
        <v/>
      </c>
      <c r="GE62" s="13" t="str">
        <f t="array" ref="GE62">IF(ISNA(INDEX('Scrum Own Feed'!N$1:N$1067,MATCH('Combined Table'!$A62&amp;'Combined Table'!$B62,'Scrum Own Feed'!$A$1:$A$1067&amp;'Scrum Own Feed'!$B$1:$B$1067,0))),"",INDEX('Scrum Own Feed'!N$1:N$1067,MATCH('Combined Table'!$A62&amp;'Combined Table'!$B62,'Scrum Own Feed'!$A$1:$A$1067&amp;'Scrum Own Feed'!$B$1:$B$1067,0)))</f>
        <v/>
      </c>
      <c r="GF62" s="13" t="str">
        <f t="array" ref="GF62">IF(ISNA(INDEX('Scrum Own Feed'!O$1:O$1067,MATCH('Combined Table'!$A62&amp;'Combined Table'!$B62,'Scrum Own Feed'!$A$1:$A$1067&amp;'Scrum Own Feed'!$B$1:$B$1067,0))),"",INDEX('Scrum Own Feed'!O$1:O$1067,MATCH('Combined Table'!$A62&amp;'Combined Table'!$B62,'Scrum Own Feed'!$A$1:$A$1067&amp;'Scrum Own Feed'!$B$1:$B$1067,0)))</f>
        <v/>
      </c>
      <c r="GG62" s="13" t="str">
        <f t="array" ref="GG62">IF(ISNA(INDEX('Scrum Own Feed'!P$1:P$1067,MATCH('Combined Table'!$A62&amp;'Combined Table'!$B62,'Scrum Own Feed'!$A$1:$A$1067&amp;'Scrum Own Feed'!$B$1:$B$1067,0))),"",INDEX('Scrum Own Feed'!P$1:P$1067,MATCH('Combined Table'!$A62&amp;'Combined Table'!$B62,'Scrum Own Feed'!$A$1:$A$1067&amp;'Scrum Own Feed'!$B$1:$B$1067,0)))</f>
        <v/>
      </c>
      <c r="GH62" s="13">
        <f t="array" ref="GH62">IF(ISNA(INDEX('Scrum Own Feed'!Q$1:Q$1067,MATCH('Combined Table'!$A62&amp;'Combined Table'!$B62,'Scrum Own Feed'!$A$1:$A$1067&amp;'Scrum Own Feed'!$B$1:$B$1067,0))),"",INDEX('Scrum Own Feed'!Q$1:Q$1067,MATCH('Combined Table'!$A62&amp;'Combined Table'!$B62,'Scrum Own Feed'!$A$1:$A$1067&amp;'Scrum Own Feed'!$B$1:$B$1067,0)))</f>
        <v>8</v>
      </c>
      <c r="GI62" s="1" t="str">
        <f t="array" ref="GI62">IF(ISNA(INDEX('Scrum Opp Feed'!C$1:C$1067,MATCH('Combined Table'!$A62&amp;'Combined Table'!$B62,'Scrum Opp Feed'!$A$1:$A$1067&amp;'Scrum Opp Feed'!$B$1:$B$1067,0))),"",INDEX('Scrum Opp Feed'!C$1:C$1067,MATCH('Combined Table'!$A62&amp;'Combined Table'!$B62,'Scrum Opp Feed'!$A$1:$A$1067&amp;'Scrum Opp Feed'!$B$1:$B$1067,0)))</f>
        <v/>
      </c>
      <c r="GJ62" s="13" t="str">
        <f t="array" ref="GJ62">IF(ISNA(INDEX('Scrum Opp Feed'!D$1:D$1067,MATCH('Combined Table'!$A62&amp;'Combined Table'!$B62,'Scrum Opp Feed'!$A$1:$A$1067&amp;'Scrum Opp Feed'!$B$1:$B$1067,0))),"",INDEX('Scrum Opp Feed'!D$1:D$1067,MATCH('Combined Table'!$A62&amp;'Combined Table'!$B62,'Scrum Opp Feed'!$A$1:$A$1067&amp;'Scrum Opp Feed'!$B$1:$B$1067,0)))</f>
        <v/>
      </c>
      <c r="GK62" s="13" t="str">
        <f t="array" ref="GK62">IF(ISNA(INDEX('Scrum Opp Feed'!E$1:E$1067,MATCH('Combined Table'!$A62&amp;'Combined Table'!$B62,'Scrum Opp Feed'!$A$1:$A$1067&amp;'Scrum Opp Feed'!$B$1:$B$1067,0))),"",INDEX('Scrum Opp Feed'!E$1:E$1067,MATCH('Combined Table'!$A62&amp;'Combined Table'!$B62,'Scrum Opp Feed'!$A$1:$A$1067&amp;'Scrum Opp Feed'!$B$1:$B$1067,0)))</f>
        <v/>
      </c>
      <c r="GL62" s="13" t="str">
        <f t="array" ref="GL62">IF(ISNA(INDEX('Scrum Opp Feed'!F$1:F$1067,MATCH('Combined Table'!$A62&amp;'Combined Table'!$B62,'Scrum Opp Feed'!$A$1:$A$1067&amp;'Scrum Opp Feed'!$B$1:$B$1067,0))),"",INDEX('Scrum Opp Feed'!F$1:F$1067,MATCH('Combined Table'!$A62&amp;'Combined Table'!$B62,'Scrum Opp Feed'!$A$1:$A$1067&amp;'Scrum Opp Feed'!$B$1:$B$1067,0)))</f>
        <v/>
      </c>
      <c r="GM62" s="13">
        <f t="array" ref="GM62">IF(ISNA(INDEX('Scrum Opp Feed'!G$1:G$1067,MATCH('Combined Table'!$A62&amp;'Combined Table'!$B62,'Scrum Opp Feed'!$A$1:$A$1067&amp;'Scrum Opp Feed'!$B$1:$B$1067,0))),"",INDEX('Scrum Opp Feed'!G$1:G$1067,MATCH('Combined Table'!$A62&amp;'Combined Table'!$B62,'Scrum Opp Feed'!$A$1:$A$1067&amp;'Scrum Opp Feed'!$B$1:$B$1067,0)))</f>
        <v>1</v>
      </c>
      <c r="GN62" s="13">
        <f t="array" ref="GN62">IF(ISNA(INDEX('Scrum Opp Feed'!H$1:H$1067,MATCH('Combined Table'!$A62&amp;'Combined Table'!$B62,'Scrum Opp Feed'!$A$1:$A$1067&amp;'Scrum Opp Feed'!$B$1:$B$1067,0))),"",INDEX('Scrum Opp Feed'!H$1:H$1067,MATCH('Combined Table'!$A62&amp;'Combined Table'!$B62,'Scrum Opp Feed'!$A$1:$A$1067&amp;'Scrum Opp Feed'!$B$1:$B$1067,0)))</f>
        <v>1</v>
      </c>
      <c r="GO62" s="13">
        <f t="array" ref="GO62">IF(ISNA(INDEX('Scrum Opp Feed'!I$1:I$1067,MATCH('Combined Table'!$A62&amp;'Combined Table'!$B62,'Scrum Opp Feed'!$A$1:$A$1067&amp;'Scrum Opp Feed'!$B$1:$B$1067,0))),"",INDEX('Scrum Opp Feed'!I$1:I$1067,MATCH('Combined Table'!$A62&amp;'Combined Table'!$B62,'Scrum Opp Feed'!$A$1:$A$1067&amp;'Scrum Opp Feed'!$B$1:$B$1067,0)))</f>
        <v>20</v>
      </c>
      <c r="GP62" s="13">
        <f t="array" ref="GP62">IF(ISNA(INDEX('Scrum Opp Feed'!J$1:J$1067,MATCH('Combined Table'!$A62&amp;'Combined Table'!$B62,'Scrum Opp Feed'!$A$1:$A$1067&amp;'Scrum Opp Feed'!$B$1:$B$1067,0))),"",INDEX('Scrum Opp Feed'!J$1:J$1067,MATCH('Combined Table'!$A62&amp;'Combined Table'!$B62,'Scrum Opp Feed'!$A$1:$A$1067&amp;'Scrum Opp Feed'!$B$1:$B$1067,0)))</f>
        <v>3</v>
      </c>
      <c r="GQ62" s="13">
        <f t="array" ref="GQ62">IF(ISNA(INDEX('Scrum Opp Feed'!K$1:K$1067,MATCH('Combined Table'!$A62&amp;'Combined Table'!$B62,'Scrum Opp Feed'!$A$1:$A$1067&amp;'Scrum Opp Feed'!$B$1:$B$1067,0))),"",INDEX('Scrum Opp Feed'!K$1:K$1067,MATCH('Combined Table'!$A62&amp;'Combined Table'!$B62,'Scrum Opp Feed'!$A$1:$A$1067&amp;'Scrum Opp Feed'!$B$1:$B$1067,0)))</f>
        <v>60</v>
      </c>
      <c r="GR62" s="13">
        <f t="array" ref="GR62">IF(ISNA(INDEX('Scrum Opp Feed'!L$1:L$1067,MATCH('Combined Table'!$A62&amp;'Combined Table'!$B62,'Scrum Opp Feed'!$A$1:$A$1067&amp;'Scrum Opp Feed'!$B$1:$B$1067,0))),"",INDEX('Scrum Opp Feed'!L$1:L$1067,MATCH('Combined Table'!$A62&amp;'Combined Table'!$B62,'Scrum Opp Feed'!$A$1:$A$1067&amp;'Scrum Opp Feed'!$B$1:$B$1067,0)))</f>
        <v>1</v>
      </c>
      <c r="GS62" s="13" t="str">
        <f t="array" ref="GS62">IF(ISNA(INDEX('Scrum Opp Feed'!M$1:M$1067,MATCH('Combined Table'!$A62&amp;'Combined Table'!$B62,'Scrum Opp Feed'!$A$1:$A$1067&amp;'Scrum Opp Feed'!$B$1:$B$1067,0))),"",INDEX('Scrum Opp Feed'!M$1:M$1067,MATCH('Combined Table'!$A62&amp;'Combined Table'!$B62,'Scrum Opp Feed'!$A$1:$A$1067&amp;'Scrum Opp Feed'!$B$1:$B$1067,0)))</f>
        <v/>
      </c>
      <c r="GT62" s="13" t="str">
        <f t="array" ref="GT62">IF(ISNA(INDEX('Scrum Opp Feed'!N$1:N$1067,MATCH('Combined Table'!$A62&amp;'Combined Table'!$B62,'Scrum Opp Feed'!$A$1:$A$1067&amp;'Scrum Opp Feed'!$B$1:$B$1067,0))),"",INDEX('Scrum Opp Feed'!N$1:N$1067,MATCH('Combined Table'!$A62&amp;'Combined Table'!$B62,'Scrum Opp Feed'!$A$1:$A$1067&amp;'Scrum Opp Feed'!$B$1:$B$1067,0)))</f>
        <v/>
      </c>
      <c r="GU62" s="13">
        <f t="array" ref="GU62">IF(ISNA(INDEX('Scrum Opp Feed'!O$1:O$1067,MATCH('Combined Table'!$A62&amp;'Combined Table'!$B62,'Scrum Opp Feed'!$A$1:$A$1067&amp;'Scrum Opp Feed'!$B$1:$B$1067,0))),"",INDEX('Scrum Opp Feed'!O$1:O$1067,MATCH('Combined Table'!$A62&amp;'Combined Table'!$B62,'Scrum Opp Feed'!$A$1:$A$1067&amp;'Scrum Opp Feed'!$B$1:$B$1067,0)))</f>
        <v>4</v>
      </c>
      <c r="GV62" s="13">
        <f t="array" ref="GV62">IF(ISNA(INDEX('Scrum Opp Feed'!P$1:P$1067,MATCH('Combined Table'!$A62&amp;'Combined Table'!$B62,'Scrum Opp Feed'!$A$1:$A$1067&amp;'Scrum Opp Feed'!$B$1:$B$1067,0))),"",INDEX('Scrum Opp Feed'!P$1:P$1067,MATCH('Combined Table'!$A62&amp;'Combined Table'!$B62,'Scrum Opp Feed'!$A$1:$A$1067&amp;'Scrum Opp Feed'!$B$1:$B$1067,0)))</f>
        <v>80</v>
      </c>
      <c r="GW62" s="13">
        <f t="array" ref="GW62">IF(ISNA(INDEX('Scrum Opp Feed'!Q$1:Q$1067,MATCH('Combined Table'!$A62&amp;'Combined Table'!$B62,'Scrum Opp Feed'!$A$1:$A$1067&amp;'Scrum Opp Feed'!$B$1:$B$1067,0))),"",INDEX('Scrum Opp Feed'!Q$1:Q$1067,MATCH('Combined Table'!$A62&amp;'Combined Table'!$B62,'Scrum Opp Feed'!$A$1:$A$1067&amp;'Scrum Opp Feed'!$B$1:$B$1067,0)))</f>
        <v>5</v>
      </c>
      <c r="GX62" s="1" t="str">
        <f t="array" ref="GX62">IF(ISNA(INDEX('Restart 50m'!C$1:C$1067,MATCH('Combined Table'!$A62&amp;'Combined Table'!$B62,'Restart 50m'!$A$1:$A$1067&amp;'Restart 50m'!$B$1:$B$1067,0))),"",INDEX('Restart 50m'!C$1:C$1067,MATCH('Combined Table'!$A62&amp;'Combined Table'!$B62,'Restart 50m'!$A$1:$A$1067&amp;'Restart 50m'!$B$1:$B$1067,0)))</f>
        <v/>
      </c>
      <c r="GY62" s="13" t="str">
        <f t="array" ref="GY62">IF(ISNA(INDEX('Restart 50m'!D$1:D$1067,MATCH('Combined Table'!$A62&amp;'Combined Table'!$B62,'Restart 50m'!$A$1:$A$1067&amp;'Restart 50m'!$B$1:$B$1067,0))),"",INDEX('Restart 50m'!D$1:D$1067,MATCH('Combined Table'!$A62&amp;'Combined Table'!$B62,'Restart 50m'!$A$1:$A$1067&amp;'Restart 50m'!$B$1:$B$1067,0)))</f>
        <v/>
      </c>
      <c r="GZ62" s="13" t="str">
        <f t="array" ref="GZ62">IF(ISNA(INDEX('Restart 50m'!E$1:E$1067,MATCH('Combined Table'!$A62&amp;'Combined Table'!$B62,'Restart 50m'!$A$1:$A$1067&amp;'Restart 50m'!$B$1:$B$1067,0))),"",INDEX('Restart 50m'!E$1:E$1067,MATCH('Combined Table'!$A62&amp;'Combined Table'!$B62,'Restart 50m'!$A$1:$A$1067&amp;'Restart 50m'!$B$1:$B$1067,0)))</f>
        <v/>
      </c>
      <c r="HA62" s="13" t="str">
        <f t="array" ref="HA62">IF(ISNA(INDEX('Restart 50m'!F$1:F$1067,MATCH('Combined Table'!$A62&amp;'Combined Table'!$B62,'Restart 50m'!$A$1:$A$1067&amp;'Restart 50m'!$B$1:$B$1067,0))),"",INDEX('Restart 50m'!F$1:F$1067,MATCH('Combined Table'!$A62&amp;'Combined Table'!$B62,'Restart 50m'!$A$1:$A$1067&amp;'Restart 50m'!$B$1:$B$1067,0)))</f>
        <v/>
      </c>
      <c r="HB62" s="13">
        <f t="array" ref="HB62">IF(ISNA(INDEX('Restart 50m'!G$1:G$1067,MATCH('Combined Table'!$A62&amp;'Combined Table'!$B62,'Restart 50m'!$A$1:$A$1067&amp;'Restart 50m'!$B$1:$B$1067,0))),"",INDEX('Restart 50m'!G$1:G$1067,MATCH('Combined Table'!$A62&amp;'Combined Table'!$B62,'Restart 50m'!$A$1:$A$1067&amp;'Restart 50m'!$B$1:$B$1067,0)))</f>
        <v>2</v>
      </c>
      <c r="HC62" s="13" t="str">
        <f t="array" ref="HC62">IF(ISNA(INDEX('Restart 50m'!H$1:H$1067,MATCH('Combined Table'!$A62&amp;'Combined Table'!$B62,'Restart 50m'!$A$1:$A$1067&amp;'Restart 50m'!$B$1:$B$1067,0))),"",INDEX('Restart 50m'!H$1:H$1067,MATCH('Combined Table'!$A62&amp;'Combined Table'!$B62,'Restart 50m'!$A$1:$A$1067&amp;'Restart 50m'!$B$1:$B$1067,0)))</f>
        <v/>
      </c>
      <c r="HD62" s="13" t="str">
        <f t="array" ref="HD62">IF(ISNA(INDEX('Restart 50m'!I$1:I$1067,MATCH('Combined Table'!$A62&amp;'Combined Table'!$B62,'Restart 50m'!$A$1:$A$1067&amp;'Restart 50m'!$B$1:$B$1067,0))),"",INDEX('Restart 50m'!I$1:I$1067,MATCH('Combined Table'!$A62&amp;'Combined Table'!$B62,'Restart 50m'!$A$1:$A$1067&amp;'Restart 50m'!$B$1:$B$1067,0)))</f>
        <v/>
      </c>
      <c r="HE62" s="13">
        <f t="array" ref="HE62">IF(ISNA(INDEX('Restart 50m'!J$1:J$1067,MATCH('Combined Table'!$A62&amp;'Combined Table'!$B62,'Restart 50m'!$A$1:$A$1067&amp;'Restart 50m'!$B$1:$B$1067,0))),"",INDEX('Restart 50m'!J$1:J$1067,MATCH('Combined Table'!$A62&amp;'Combined Table'!$B62,'Restart 50m'!$A$1:$A$1067&amp;'Restart 50m'!$B$1:$B$1067,0)))</f>
        <v>2</v>
      </c>
      <c r="HF62" s="13">
        <f t="array" ref="HF62">IF(ISNA(INDEX('Restart 50m'!K$1:K$1067,MATCH('Combined Table'!$A62&amp;'Combined Table'!$B62,'Restart 50m'!$A$1:$A$1067&amp;'Restart 50m'!$B$1:$B$1067,0))),"",INDEX('Restart 50m'!K$1:K$1067,MATCH('Combined Table'!$A62&amp;'Combined Table'!$B62,'Restart 50m'!$A$1:$A$1067&amp;'Restart 50m'!$B$1:$B$1067,0)))</f>
        <v>2</v>
      </c>
      <c r="HG62" s="13" t="str">
        <f t="array" ref="HG62">IF(ISNA(INDEX('Restart 50m'!L$1:L$1067,MATCH('Combined Table'!$A62&amp;'Combined Table'!$B62,'Restart 50m'!$A$1:$A$1067&amp;'Restart 50m'!$B$1:$B$1067,0))),"",INDEX('Restart 50m'!L$1:L$1067,MATCH('Combined Table'!$A62&amp;'Combined Table'!$B62,'Restart 50m'!$A$1:$A$1067&amp;'Restart 50m'!$B$1:$B$1067,0)))</f>
        <v/>
      </c>
      <c r="HH62" s="13" t="str">
        <f t="array" ref="HH62">IF(ISNA(INDEX('Restart 50m'!M$1:M$1067,MATCH('Combined Table'!$A62&amp;'Combined Table'!$B62,'Restart 50m'!$A$1:$A$1067&amp;'Restart 50m'!$B$1:$B$1067,0))),"",INDEX('Restart 50m'!M$1:M$1067,MATCH('Combined Table'!$A62&amp;'Combined Table'!$B62,'Restart 50m'!$A$1:$A$1067&amp;'Restart 50m'!$B$1:$B$1067,0)))</f>
        <v/>
      </c>
      <c r="HI62" s="13" t="str">
        <f t="array" ref="HI62">IF(ISNA(INDEX('Restart 50m'!N$1:N$1067,MATCH('Combined Table'!$A62&amp;'Combined Table'!$B62,'Restart 50m'!$A$1:$A$1067&amp;'Restart 50m'!$B$1:$B$1067,0))),"",INDEX('Restart 50m'!N$1:N$1067,MATCH('Combined Table'!$A62&amp;'Combined Table'!$B62,'Restart 50m'!$A$1:$A$1067&amp;'Restart 50m'!$B$1:$B$1067,0)))</f>
        <v/>
      </c>
      <c r="HJ62" s="13" t="str">
        <f t="array" ref="HJ62">IF(ISNA(INDEX('Restart 50m'!O$1:O$1067,MATCH('Combined Table'!$A62&amp;'Combined Table'!$B62,'Restart 50m'!$A$1:$A$1067&amp;'Restart 50m'!$B$1:$B$1067,0))),"",INDEX('Restart 50m'!O$1:O$1067,MATCH('Combined Table'!$A62&amp;'Combined Table'!$B62,'Restart 50m'!$A$1:$A$1067&amp;'Restart 50m'!$B$1:$B$1067,0)))</f>
        <v/>
      </c>
      <c r="HK62" s="13">
        <f t="array" ref="HK62">IF(ISNA(INDEX('Restart 50m'!P$1:P$1067,MATCH('Combined Table'!$A62&amp;'Combined Table'!$B62,'Restart 50m'!$A$1:$A$1067&amp;'Restart 50m'!$B$1:$B$1067,0))),"",INDEX('Restart 50m'!P$1:P$1067,MATCH('Combined Table'!$A62&amp;'Combined Table'!$B62,'Restart 50m'!$A$1:$A$1067&amp;'Restart 50m'!$B$1:$B$1067,0)))</f>
        <v>3</v>
      </c>
      <c r="HL62" s="13" t="str">
        <f t="array" ref="HL62">IF(ISNA(INDEX('Restart 50m'!Q$1:Q$1067,MATCH('Combined Table'!$A62&amp;'Combined Table'!$B62,'Restart 50m'!$A$1:$A$1067&amp;'Restart 50m'!$B$1:$B$1067,0))),"",INDEX('Restart 50m'!Q$1:Q$1067,MATCH('Combined Table'!$A62&amp;'Combined Table'!$B62,'Restart 50m'!$A$1:$A$1067&amp;'Restart 50m'!$B$1:$B$1067,0)))</f>
        <v/>
      </c>
      <c r="HM62" s="13" t="str">
        <f t="array" ref="HM62">IF(ISNA(INDEX('Restart 50m'!R$1:R$1067,MATCH('Combined Table'!$A62&amp;'Combined Table'!$B62,'Restart 50m'!$A$1:$A$1067&amp;'Restart 50m'!$B$1:$B$1067,0))),"",INDEX('Restart 50m'!R$1:R$1067,MATCH('Combined Table'!$A62&amp;'Combined Table'!$B62,'Restart 50m'!$A$1:$A$1067&amp;'Restart 50m'!$B$1:$B$1067,0)))</f>
        <v/>
      </c>
      <c r="HN62" s="13">
        <f t="array" ref="HN62">IF(ISNA(INDEX('Restart 50m'!S$1:S$1067,MATCH('Combined Table'!$A62&amp;'Combined Table'!$B62,'Restart 50m'!$A$1:$A$1067&amp;'Restart 50m'!$B$1:$B$1067,0))),"",INDEX('Restart 50m'!S$1:S$1067,MATCH('Combined Table'!$A62&amp;'Combined Table'!$B62,'Restart 50m'!$A$1:$A$1067&amp;'Restart 50m'!$B$1:$B$1067,0)))</f>
        <v>3</v>
      </c>
      <c r="HO62" s="13">
        <f t="array" ref="HO62">IF(ISNA(INDEX('Restart 50m'!T$1:T$1067,MATCH('Combined Table'!$A62&amp;'Combined Table'!$B62,'Restart 50m'!$A$1:$A$1067&amp;'Restart 50m'!$B$1:$B$1067,0))),"",INDEX('Restart 50m'!T$1:T$1067,MATCH('Combined Table'!$A62&amp;'Combined Table'!$B62,'Restart 50m'!$A$1:$A$1067&amp;'Restart 50m'!$B$1:$B$1067,0)))</f>
        <v>3</v>
      </c>
      <c r="HP62" s="13">
        <f t="array" ref="HP62">IF(ISNA(INDEX('Restart 50m'!U$1:U$1067,MATCH('Combined Table'!$A62&amp;'Combined Table'!$B62,'Restart 50m'!$A$1:$A$1067&amp;'Restart 50m'!$B$1:$B$1067,0))),"",INDEX('Restart 50m'!U$1:U$1067,MATCH('Combined Table'!$A62&amp;'Combined Table'!$B62,'Restart 50m'!$A$1:$A$1067&amp;'Restart 50m'!$B$1:$B$1067,0)))</f>
        <v>5</v>
      </c>
      <c r="HQ62" s="1" t="str">
        <f t="array" ref="HQ62">IF(ISNA(INDEX('Restart 22m'!C$1:C$1067,MATCH('Combined Table'!$A62&amp;'Combined Table'!$B62,'Restart 22m'!$A$1:$A$1067&amp;'Restart 22m'!$B$1:$B$1067,0))),"",INDEX('Restart 22m'!C$1:C$1067,MATCH('Combined Table'!$A62&amp;'Combined Table'!$B62,'Restart 22m'!$A$1:$A$1067&amp;'Restart 22m'!$B$1:$B$1067,0)))</f>
        <v/>
      </c>
      <c r="HR62" s="13" t="str">
        <f t="array" ref="HR62">IF(ISNA(INDEX('Restart 22m'!D$1:D$1067,MATCH('Combined Table'!$A62&amp;'Combined Table'!$B62,'Restart 22m'!$A$1:$A$1067&amp;'Restart 22m'!$B$1:$B$1067,0))),"",INDEX('Restart 22m'!D$1:D$1067,MATCH('Combined Table'!$A62&amp;'Combined Table'!$B62,'Restart 22m'!$A$1:$A$1067&amp;'Restart 22m'!$B$1:$B$1067,0)))</f>
        <v/>
      </c>
      <c r="HS62" s="13" t="str">
        <f t="array" ref="HS62">IF(ISNA(INDEX('Restart 22m'!E$1:E$1067,MATCH('Combined Table'!$A62&amp;'Combined Table'!$B62,'Restart 22m'!$A$1:$A$1067&amp;'Restart 22m'!$B$1:$B$1067,0))),"",INDEX('Restart 22m'!E$1:E$1067,MATCH('Combined Table'!$A62&amp;'Combined Table'!$B62,'Restart 22m'!$A$1:$A$1067&amp;'Restart 22m'!$B$1:$B$1067,0)))</f>
        <v/>
      </c>
      <c r="HT62" s="13" t="str">
        <f t="array" ref="HT62">IF(ISNA(INDEX('Restart 22m'!F$1:F$1067,MATCH('Combined Table'!$A62&amp;'Combined Table'!$B62,'Restart 22m'!$A$1:$A$1067&amp;'Restart 22m'!$B$1:$B$1067,0))),"",INDEX('Restart 22m'!F$1:F$1067,MATCH('Combined Table'!$A62&amp;'Combined Table'!$B62,'Restart 22m'!$A$1:$A$1067&amp;'Restart 22m'!$B$1:$B$1067,0)))</f>
        <v/>
      </c>
      <c r="HU62" s="13" t="str">
        <f t="array" ref="HU62">IF(ISNA(INDEX('Restart 22m'!G$1:G$1067,MATCH('Combined Table'!$A62&amp;'Combined Table'!$B62,'Restart 22m'!$A$1:$A$1067&amp;'Restart 22m'!$B$1:$B$1067,0))),"",INDEX('Restart 22m'!G$1:G$1067,MATCH('Combined Table'!$A62&amp;'Combined Table'!$B62,'Restart 22m'!$A$1:$A$1067&amp;'Restart 22m'!$B$1:$B$1067,0)))</f>
        <v/>
      </c>
      <c r="HV62" s="13" t="str">
        <f t="array" ref="HV62">IF(ISNA(INDEX('Restart 22m'!H$1:H$1067,MATCH('Combined Table'!$A62&amp;'Combined Table'!$B62,'Restart 22m'!$A$1:$A$1067&amp;'Restart 22m'!$B$1:$B$1067,0))),"",INDEX('Restart 22m'!H$1:H$1067,MATCH('Combined Table'!$A62&amp;'Combined Table'!$B62,'Restart 22m'!$A$1:$A$1067&amp;'Restart 22m'!$B$1:$B$1067,0)))</f>
        <v/>
      </c>
      <c r="HW62" s="13" t="str">
        <f t="array" ref="HW62">IF(ISNA(INDEX('Restart 22m'!I$1:I$1067,MATCH('Combined Table'!$A62&amp;'Combined Table'!$B62,'Restart 22m'!$A$1:$A$1067&amp;'Restart 22m'!$B$1:$B$1067,0))),"",INDEX('Restart 22m'!I$1:I$1067,MATCH('Combined Table'!$A62&amp;'Combined Table'!$B62,'Restart 22m'!$A$1:$A$1067&amp;'Restart 22m'!$B$1:$B$1067,0)))</f>
        <v/>
      </c>
      <c r="HX62" s="13" t="str">
        <f t="array" ref="HX62">IF(ISNA(INDEX('Restart 22m'!J$1:J$1067,MATCH('Combined Table'!$A62&amp;'Combined Table'!$B62,'Restart 22m'!$A$1:$A$1067&amp;'Restart 22m'!$B$1:$B$1067,0))),"",INDEX('Restart 22m'!J$1:J$1067,MATCH('Combined Table'!$A62&amp;'Combined Table'!$B62,'Restart 22m'!$A$1:$A$1067&amp;'Restart 22m'!$B$1:$B$1067,0)))</f>
        <v/>
      </c>
      <c r="HY62" s="13" t="str">
        <f t="array" ref="HY62">IF(ISNA(INDEX('Restart 22m'!K$1:K$1067,MATCH('Combined Table'!$A62&amp;'Combined Table'!$B62,'Restart 22m'!$A$1:$A$1067&amp;'Restart 22m'!$B$1:$B$1067,0))),"",INDEX('Restart 22m'!K$1:K$1067,MATCH('Combined Table'!$A62&amp;'Combined Table'!$B62,'Restart 22m'!$A$1:$A$1067&amp;'Restart 22m'!$B$1:$B$1067,0)))</f>
        <v/>
      </c>
      <c r="HZ62" s="13" t="str">
        <f t="array" ref="HZ62">IF(ISNA(INDEX('Restart 22m'!L$1:L$1067,MATCH('Combined Table'!$A62&amp;'Combined Table'!$B62,'Restart 22m'!$A$1:$A$1067&amp;'Restart 22m'!$B$1:$B$1067,0))),"",INDEX('Restart 22m'!L$1:L$1067,MATCH('Combined Table'!$A62&amp;'Combined Table'!$B62,'Restart 22m'!$A$1:$A$1067&amp;'Restart 22m'!$B$1:$B$1067,0)))</f>
        <v/>
      </c>
      <c r="IA62" s="13" t="str">
        <f t="array" ref="IA62">IF(ISNA(INDEX('Restart 22m'!M$1:M$1067,MATCH('Combined Table'!$A62&amp;'Combined Table'!$B62,'Restart 22m'!$A$1:$A$1067&amp;'Restart 22m'!$B$1:$B$1067,0))),"",INDEX('Restart 22m'!M$1:M$1067,MATCH('Combined Table'!$A62&amp;'Combined Table'!$B62,'Restart 22m'!$A$1:$A$1067&amp;'Restart 22m'!$B$1:$B$1067,0)))</f>
        <v/>
      </c>
      <c r="IB62" s="13" t="str">
        <f t="array" ref="IB62">IF(ISNA(INDEX('Restart 22m'!N$1:N$1067,MATCH('Combined Table'!$A62&amp;'Combined Table'!$B62,'Restart 22m'!$A$1:$A$1067&amp;'Restart 22m'!$B$1:$B$1067,0))),"",INDEX('Restart 22m'!N$1:N$1067,MATCH('Combined Table'!$A62&amp;'Combined Table'!$B62,'Restart 22m'!$A$1:$A$1067&amp;'Restart 22m'!$B$1:$B$1067,0)))</f>
        <v/>
      </c>
      <c r="IC62" s="13" t="str">
        <f t="array" ref="IC62">IF(ISNA(INDEX('Restart 22m'!O$1:O$1067,MATCH('Combined Table'!$A62&amp;'Combined Table'!$B62,'Restart 22m'!$A$1:$A$1067&amp;'Restart 22m'!$B$1:$B$1067,0))),"",INDEX('Restart 22m'!O$1:O$1067,MATCH('Combined Table'!$A62&amp;'Combined Table'!$B62,'Restart 22m'!$A$1:$A$1067&amp;'Restart 22m'!$B$1:$B$1067,0)))</f>
        <v/>
      </c>
      <c r="ID62" s="13">
        <f t="array" ref="ID62">IF(ISNA(INDEX('Restart 22m'!P$1:P$1067,MATCH('Combined Table'!$A62&amp;'Combined Table'!$B62,'Restart 22m'!$A$1:$A$1067&amp;'Restart 22m'!$B$1:$B$1067,0))),"",INDEX('Restart 22m'!P$1:P$1067,MATCH('Combined Table'!$A62&amp;'Combined Table'!$B62,'Restart 22m'!$A$1:$A$1067&amp;'Restart 22m'!$B$1:$B$1067,0)))</f>
        <v>1</v>
      </c>
      <c r="IE62" s="13" t="str">
        <f t="array" ref="IE62">IF(ISNA(INDEX('Restart 22m'!Q$1:Q$1067,MATCH('Combined Table'!$A62&amp;'Combined Table'!$B62,'Restart 22m'!$A$1:$A$1067&amp;'Restart 22m'!$B$1:$B$1067,0))),"",INDEX('Restart 22m'!Q$1:Q$1067,MATCH('Combined Table'!$A62&amp;'Combined Table'!$B62,'Restart 22m'!$A$1:$A$1067&amp;'Restart 22m'!$B$1:$B$1067,0)))</f>
        <v/>
      </c>
      <c r="IF62" s="13" t="str">
        <f t="array" ref="IF62">IF(ISNA(INDEX('Restart 22m'!R$1:R$1067,MATCH('Combined Table'!$A62&amp;'Combined Table'!$B62,'Restart 22m'!$A$1:$A$1067&amp;'Restart 22m'!$B$1:$B$1067,0))),"",INDEX('Restart 22m'!R$1:R$1067,MATCH('Combined Table'!$A62&amp;'Combined Table'!$B62,'Restart 22m'!$A$1:$A$1067&amp;'Restart 22m'!$B$1:$B$1067,0)))</f>
        <v/>
      </c>
      <c r="IG62" s="13">
        <f t="array" ref="IG62">IF(ISNA(INDEX('Restart 22m'!S$1:S$1067,MATCH('Combined Table'!$A62&amp;'Combined Table'!$B62,'Restart 22m'!$A$1:$A$1067&amp;'Restart 22m'!$B$1:$B$1067,0))),"",INDEX('Restart 22m'!S$1:S$1067,MATCH('Combined Table'!$A62&amp;'Combined Table'!$B62,'Restart 22m'!$A$1:$A$1067&amp;'Restart 22m'!$B$1:$B$1067,0)))</f>
        <v>1</v>
      </c>
      <c r="IH62" s="13">
        <f t="array" ref="IH62">IF(ISNA(INDEX('Restart 22m'!T$1:T$1067,MATCH('Combined Table'!$A62&amp;'Combined Table'!$B62,'Restart 22m'!$A$1:$A$1067&amp;'Restart 22m'!$B$1:$B$1067,0))),"",INDEX('Restart 22m'!T$1:T$1067,MATCH('Combined Table'!$A62&amp;'Combined Table'!$B62,'Restart 22m'!$A$1:$A$1067&amp;'Restart 22m'!$B$1:$B$1067,0)))</f>
        <v>1</v>
      </c>
      <c r="II62" s="13">
        <f t="array" ref="II62">IF(ISNA(INDEX('Restart 22m'!U$1:U$1067,MATCH('Combined Table'!$A62&amp;'Combined Table'!$B62,'Restart 22m'!$A$1:$A$1067&amp;'Restart 22m'!$B$1:$B$1067,0))),"",INDEX('Restart 22m'!U$1:U$1067,MATCH('Combined Table'!$A62&amp;'Combined Table'!$B62,'Restart 22m'!$A$1:$A$1067&amp;'Restart 22m'!$B$1:$B$1067,0)))</f>
        <v>1</v>
      </c>
      <c r="IJ62" s="13"/>
    </row>
    <row r="63" spans="1:244" x14ac:dyDescent="0.25">
      <c r="A63" s="5" t="s">
        <v>14</v>
      </c>
      <c r="B63" s="3">
        <v>4</v>
      </c>
      <c r="C63" s="13">
        <f t="array" ref="C63">INDEX('Points Table'!C$1:C$1067,MATCH('Combined Table'!$A63&amp;'Combined Table'!$B63,$A$1:$A$1067&amp;$B$1:$B$1067,0))</f>
        <v>30</v>
      </c>
      <c r="D63" s="13">
        <f t="array" ref="D63">INDEX('Points Table'!D$1:D$1067,MATCH('Combined Table'!$A63&amp;'Combined Table'!$B63,$A$1:$A$1067&amp;$B$1:$B$1067,0))</f>
        <v>4</v>
      </c>
      <c r="E63" s="13">
        <f t="array" ref="E63">INDEX('Points Table'!E$1:E$1067,MATCH('Combined Table'!$A63&amp;'Combined Table'!$B63,$A$1:$A$1067&amp;$B$1:$B$1067,0))</f>
        <v>2</v>
      </c>
      <c r="F63" s="13">
        <f t="array" ref="F63">INDEX('Points Table'!F$1:F$1067,MATCH('Combined Table'!$A63&amp;'Combined Table'!$B63,$A$1:$A$1067&amp;$B$1:$B$1067,0))</f>
        <v>2</v>
      </c>
      <c r="G63" s="13">
        <f t="array" ref="G63">INDEX('Points Table'!G$1:G$1067,MATCH('Combined Table'!$A63&amp;'Combined Table'!$B63,$A$1:$A$1067&amp;$B$1:$B$1067,0))</f>
        <v>57.1</v>
      </c>
      <c r="H63" s="13" t="str">
        <f t="array" ref="H63">INDEX('Points Table'!H$1:H$1067,MATCH('Combined Table'!$A63&amp;'Combined Table'!$B63,$A$1:$A$1067&amp;$B$1:$B$1067,0))</f>
        <v/>
      </c>
      <c r="I63" s="13" t="str">
        <f t="array" ref="I63">INDEX('Possesion Times'!C$1:C$1067,MATCH('Combined Table'!$A63&amp;'Combined Table'!$B63,$A$1:$A$1067&amp;$B$1:$B$1067,0))</f>
        <v>1:02</v>
      </c>
      <c r="J63" s="13" t="str">
        <f t="array" ref="J63">INDEX('Possesion Times'!D$1:D$1067,MATCH('Combined Table'!$A63&amp;'Combined Table'!$B63,$A$1:$A$1067&amp;$B$1:$B$1067,0))</f>
        <v>1:50</v>
      </c>
      <c r="K63" s="13" t="str">
        <f t="array" ref="K63">INDEX('Possesion Times'!E$1:E$1067,MATCH('Combined Table'!$A63&amp;'Combined Table'!$B63,$A$1:$A$1067&amp;$B$1:$B$1067,0))</f>
        <v>2:52</v>
      </c>
      <c r="L63" s="13">
        <f t="array" ref="L63">INDEX('Possesion Times'!F$1:F$1067,MATCH('Combined Table'!$A63&amp;'Combined Table'!$B63,$A$1:$A$1067&amp;$B$1:$B$1067,0))</f>
        <v>10.199999999999999</v>
      </c>
      <c r="M63" s="13" t="str">
        <f t="array" ref="M63">INDEX('Possesion Times'!G$1:G$1067,MATCH('Combined Table'!$A63&amp;'Combined Table'!$B63,$A$1:$A$1067&amp;$B$1:$B$1067,0))</f>
        <v>1:26</v>
      </c>
      <c r="N63" s="13" t="str">
        <f t="array" ref="N63">INDEX('Possesion Times'!H$1:H$1067,MATCH('Combined Table'!$A63&amp;'Combined Table'!$B63,$A$1:$A$1067&amp;$B$1:$B$1067,0))</f>
        <v>2:02</v>
      </c>
      <c r="O63" s="13" t="str">
        <f t="array" ref="O63">INDEX('Possesion Times'!I$1:I$1067,MATCH('Combined Table'!$A63&amp;'Combined Table'!$B63,$A$1:$A$1067&amp;$B$1:$B$1067,0))</f>
        <v>3:28</v>
      </c>
      <c r="P63" s="13">
        <f t="array" ref="P63">INDEX('Possesion Times'!J$1:J$1067,MATCH('Combined Table'!$A63&amp;'Combined Table'!$B63,$A$1:$A$1067&amp;$B$1:$B$1067,0))</f>
        <v>12.3</v>
      </c>
      <c r="Q63" s="13" t="str">
        <f t="array" ref="Q63">INDEX('Possesion Times'!K$1:K$1067,MATCH('Combined Table'!$A63&amp;'Combined Table'!$B63,$A$1:$A$1067&amp;$B$1:$B$1067,0))</f>
        <v>2:07</v>
      </c>
      <c r="R63" s="13" t="str">
        <f t="array" ref="R63">INDEX('Possesion Times'!L$1:L$1067,MATCH('Combined Table'!$A63&amp;'Combined Table'!$B63,$A$1:$A$1067&amp;$B$1:$B$1067,0))</f>
        <v>3:10</v>
      </c>
      <c r="S63" s="13" t="str">
        <f t="array" ref="S63">INDEX('Possesion Times'!M$1:M$1067,MATCH('Combined Table'!$A63&amp;'Combined Table'!$B63,$A$1:$A$1067&amp;$B$1:$B$1067,0))</f>
        <v>5:17</v>
      </c>
      <c r="T63" s="13">
        <f t="array" ref="T63">INDEX('Possesion Times'!N$1:N$1067,MATCH('Combined Table'!$A63&amp;'Combined Table'!$B63,$A$1:$A$1067&amp;$B$1:$B$1067,0))</f>
        <v>18.7</v>
      </c>
      <c r="U63" s="13" t="str">
        <f t="array" ref="U63">INDEX('Possesion Times'!O$1:O$1067,MATCH('Combined Table'!$A63&amp;'Combined Table'!$B63,$A$1:$A$1067&amp;$B$1:$B$1067,0))</f>
        <v>0:46</v>
      </c>
      <c r="V63" s="13" t="str">
        <f t="array" ref="V63">INDEX('Possesion Times'!P$1:P$1067,MATCH('Combined Table'!$A63&amp;'Combined Table'!$B63,$A$1:$A$1067&amp;$B$1:$B$1067,0))</f>
        <v>0:38</v>
      </c>
      <c r="W63" s="13" t="str">
        <f t="array" ref="W63">INDEX('Possesion Times'!Q$1:Q$1067,MATCH('Combined Table'!$A63&amp;'Combined Table'!$B63,$A$1:$A$1067&amp;$B$1:$B$1067,0))</f>
        <v>1:24</v>
      </c>
      <c r="X63" s="13">
        <f t="array" ref="X63">INDEX('Possesion Times'!R$1:R$1067,MATCH('Combined Table'!$A63&amp;'Combined Table'!$B63,$A$1:$A$1067&amp;$B$1:$B$1067,0))</f>
        <v>5</v>
      </c>
      <c r="Y63" s="13" t="str">
        <f t="array" ref="Y63">INDEX('Possesion Times'!S$1:S$1067,MATCH('Combined Table'!$A63&amp;'Combined Table'!$B63,$A$1:$A$1067&amp;$B$1:$B$1067,0))</f>
        <v>5:22</v>
      </c>
      <c r="Z63" s="13" t="str">
        <f t="array" ref="Z63">INDEX('Possesion Times'!T$1:T$1067,MATCH('Combined Table'!$A63&amp;'Combined Table'!$B63,$A$1:$A$1067&amp;$B$1:$B$1067,0))</f>
        <v>7:39</v>
      </c>
      <c r="AA63" s="13" t="str">
        <f t="array" ref="AA63">INDEX('Possesion Times'!U$1:U$1067,MATCH('Combined Table'!$A63&amp;'Combined Table'!$B63,$A$1:$A$1067&amp;$B$1:$B$1067,0))</f>
        <v>13:01</v>
      </c>
      <c r="AB63" s="13">
        <f t="array" ref="AB63">INDEX('Possesion Times'!V$1:V$1067,MATCH('Combined Table'!$A63&amp;'Combined Table'!$B63,$A$1:$A$1067&amp;$B$1:$B$1067,0))</f>
        <v>46.1</v>
      </c>
      <c r="AC63" s="1">
        <f t="array" ref="AC63">INDEX('Possession Source'!C$1:C$1067,MATCH('Combined Table'!$A63&amp;'Combined Table'!$B63,$A$1:$A$1067&amp;$B$1:$B$1067,0))</f>
        <v>3</v>
      </c>
      <c r="AD63" s="13">
        <f t="array" ref="AD63">INDEX('Possession Source'!D$1:D$1067,MATCH('Combined Table'!$A63&amp;'Combined Table'!$B63,$A$1:$A$1067&amp;$B$1:$B$1067,0))</f>
        <v>4</v>
      </c>
      <c r="AE63" s="13">
        <f t="array" ref="AE63">INDEX('Possession Source'!E$1:E$1067,MATCH('Combined Table'!$A63&amp;'Combined Table'!$B63,$A$1:$A$1067&amp;$B$1:$B$1067,0))</f>
        <v>5</v>
      </c>
      <c r="AF63" s="13">
        <f t="array" ref="AF63">INDEX('Possession Source'!F$1:F$1067,MATCH('Combined Table'!$A63&amp;'Combined Table'!$B63,$A$1:$A$1067&amp;$B$1:$B$1067,0))</f>
        <v>1</v>
      </c>
      <c r="AG63" s="13">
        <f t="array" ref="AG63">INDEX('Possession Source'!G$1:G$1067,MATCH('Combined Table'!$A63&amp;'Combined Table'!$B63,$A$1:$A$1067&amp;$B$1:$B$1067,0))</f>
        <v>13</v>
      </c>
      <c r="AH63" s="13">
        <f t="array" ref="AH63">INDEX('Possession Source'!H$1:H$1067,MATCH('Combined Table'!$A63&amp;'Combined Table'!$B63,$A$1:$A$1067&amp;$B$1:$B$1067,0))</f>
        <v>7</v>
      </c>
      <c r="AI63" s="13">
        <f t="array" ref="AI63">INDEX('Possession Source'!I$1:I$1067,MATCH('Combined Table'!$A63&amp;'Combined Table'!$B63,$A$1:$A$1067&amp;$B$1:$B$1067,0))</f>
        <v>4</v>
      </c>
      <c r="AJ63" s="13">
        <f t="array" ref="AJ63">INDEX('Possession Source'!J$1:J$1067,MATCH('Combined Table'!$A63&amp;'Combined Table'!$B63,$A$1:$A$1067&amp;$B$1:$B$1067,0))</f>
        <v>6</v>
      </c>
      <c r="AK63" s="13">
        <f t="array" ref="AK63">INDEX('Possession Source'!K$1:K$1067,MATCH('Combined Table'!$A63&amp;'Combined Table'!$B63,$A$1:$A$1067&amp;$B$1:$B$1067,0))</f>
        <v>1</v>
      </c>
      <c r="AL63" s="13" t="str">
        <f t="array" ref="AL63">INDEX('Possession Source'!L$1:L$1067,MATCH('Combined Table'!$A63&amp;'Combined Table'!$B63,$A$1:$A$1067&amp;$B$1:$B$1067,0))</f>
        <v/>
      </c>
      <c r="AM63" s="13">
        <f t="array" ref="AM63">INDEX('Possession Source'!M$1:M$1067,MATCH('Combined Table'!$A63&amp;'Combined Table'!$B63,$A$1:$A$1067&amp;$B$1:$B$1067,0))</f>
        <v>1</v>
      </c>
      <c r="AN63" s="13" t="str">
        <f t="array" ref="AN63">INDEX('Possession Source'!N$1:N$1067,MATCH('Combined Table'!$A63&amp;'Combined Table'!$B63,$A$1:$A$1067&amp;$B$1:$B$1067,0))</f>
        <v/>
      </c>
      <c r="AO63" s="13">
        <f t="array" ref="AO63">INDEX('Possession Source'!O$1:O$1067,MATCH('Combined Table'!$A63&amp;'Combined Table'!$B63,$A$1:$A$1067&amp;$B$1:$B$1067,0))</f>
        <v>2</v>
      </c>
      <c r="AP63" s="13">
        <f t="array" ref="AP63">INDEX('Possession Source'!P$1:P$1067,MATCH('Combined Table'!$A63&amp;'Combined Table'!$B63,$A$1:$A$1067&amp;$B$1:$B$1067,0))</f>
        <v>21</v>
      </c>
      <c r="AQ63" s="13">
        <f t="array" ref="AQ63">INDEX('Possession Source'!Q$1:Q$1067,MATCH('Combined Table'!$A63&amp;'Combined Table'!$B63,$A$1:$A$1067&amp;$B$1:$B$1067,0))</f>
        <v>34</v>
      </c>
      <c r="AR63" s="1" t="str">
        <f t="array" ref="AR63">INDEX('Penalties Frees conceded'!C$1:C$1067,MATCH('Combined Table'!$A63&amp;'Combined Table'!$B63,$A$1:$A$1067&amp;$B$1:$B$1067,0))</f>
        <v/>
      </c>
      <c r="AS63" s="13">
        <f t="array" ref="AS63">INDEX('Penalties Frees conceded'!D$1:D$1067,MATCH('Combined Table'!$A63&amp;'Combined Table'!$B63,$A$1:$A$1067&amp;$B$1:$B$1067,0))</f>
        <v>1</v>
      </c>
      <c r="AT63" s="13" t="str">
        <f t="array" ref="AT63">INDEX('Penalties Frees conceded'!E$1:E$1067,MATCH('Combined Table'!$A63&amp;'Combined Table'!$B63,$A$1:$A$1067&amp;$B$1:$B$1067,0))</f>
        <v/>
      </c>
      <c r="AU63" s="13">
        <f t="array" ref="AU63">INDEX('Penalties Frees conceded'!F$1:F$1067,MATCH('Combined Table'!$A63&amp;'Combined Table'!$B63,$A$1:$A$1067&amp;$B$1:$B$1067,0))</f>
        <v>1</v>
      </c>
      <c r="AV63" s="13" t="str">
        <f t="array" ref="AV63">INDEX('Penalties Frees conceded'!G$1:G$1067,MATCH('Combined Table'!$A63&amp;'Combined Table'!$B63,$A$1:$A$1067&amp;$B$1:$B$1067,0))</f>
        <v/>
      </c>
      <c r="AW63" s="13" t="str">
        <f t="array" ref="AW63">INDEX('Penalties Frees conceded'!H$1:H$1067,MATCH('Combined Table'!$A63&amp;'Combined Table'!$B63,$A$1:$A$1067&amp;$B$1:$B$1067,0))</f>
        <v/>
      </c>
      <c r="AX63" s="13">
        <f t="array" ref="AX63">INDEX('Penalties Frees conceded'!I$1:I$1067,MATCH('Combined Table'!$A63&amp;'Combined Table'!$B63,$A$1:$A$1067&amp;$B$1:$B$1067,0))</f>
        <v>2</v>
      </c>
      <c r="AY63" s="13" t="str">
        <f t="array" ref="AY63">INDEX('Penalties Frees conceded'!J$1:J$1067,MATCH('Combined Table'!$A63&amp;'Combined Table'!$B63,$A$1:$A$1067&amp;$B$1:$B$1067,0))</f>
        <v/>
      </c>
      <c r="AZ63" s="13">
        <f t="array" ref="AZ63">INDEX('Penalties Frees conceded'!K$1:K$1067,MATCH('Combined Table'!$A63&amp;'Combined Table'!$B63,$A$1:$A$1067&amp;$B$1:$B$1067,0))</f>
        <v>2</v>
      </c>
      <c r="BA63" s="13" t="str">
        <f t="array" ref="BA63">INDEX('Penalties Frees conceded'!L$1:L$1067,MATCH('Combined Table'!$A63&amp;'Combined Table'!$B63,$A$1:$A$1067&amp;$B$1:$B$1067,0))</f>
        <v/>
      </c>
      <c r="BB63" s="13">
        <f t="array" ref="BB63">INDEX('Penalties Frees conceded'!M$1:M$1067,MATCH('Combined Table'!$A63&amp;'Combined Table'!$B63,$A$1:$A$1067&amp;$B$1:$B$1067,0))</f>
        <v>4</v>
      </c>
      <c r="BC63" s="13" t="str">
        <f t="array" ref="BC63">INDEX('Penalties Frees conceded'!N$1:N$1067,MATCH('Combined Table'!$A63&amp;'Combined Table'!$B63,$A$1:$A$1067&amp;$B$1:$B$1067,0))</f>
        <v/>
      </c>
      <c r="BD63" s="13">
        <f t="array" ref="BD63">INDEX('Penalties Frees conceded'!O$1:O$1067,MATCH('Combined Table'!$A63&amp;'Combined Table'!$B63,$A$1:$A$1067&amp;$B$1:$B$1067,0))</f>
        <v>2</v>
      </c>
      <c r="BE63" s="13">
        <f t="array" ref="BE63">INDEX('Penalties Frees conceded'!P$1:P$1067,MATCH('Combined Table'!$A63&amp;'Combined Table'!$B63,$A$1:$A$1067&amp;$B$1:$B$1067,0))</f>
        <v>8</v>
      </c>
      <c r="BF63" s="13">
        <f t="array" ref="BF63">INDEX('Penalties Frees conceded'!Q$1:Q$1067,MATCH('Combined Table'!$A63&amp;'Combined Table'!$B63,$A$1:$A$1067&amp;$B$1:$B$1067,0))</f>
        <v>10</v>
      </c>
      <c r="BG63" s="1">
        <f t="array" ref="BG63">INDEX('Attack Possession'!C$1:C$1067,MATCH('Combined Table'!$A63&amp;'Combined Table'!$B63,$A$1:$A$1067&amp;$B$1:$B$1067,0))</f>
        <v>7</v>
      </c>
      <c r="BH63" s="13">
        <f t="array" ref="BH63">INDEX('Attack Possession'!D$1:D$1067,MATCH('Combined Table'!$A63&amp;'Combined Table'!$B63,$A$1:$A$1067&amp;$B$1:$B$1067,0))</f>
        <v>48</v>
      </c>
      <c r="BI63" s="13">
        <f t="array" ref="BI63">INDEX('Attack Possession'!E$1:E$1067,MATCH('Combined Table'!$A63&amp;'Combined Table'!$B63,$A$1:$A$1067&amp;$B$1:$B$1067,0))</f>
        <v>68.599999999999994</v>
      </c>
      <c r="BJ63" s="13">
        <f t="array" ref="BJ63">INDEX('Attack Possession'!F$1:F$1067,MATCH('Combined Table'!$A63&amp;'Combined Table'!$B63,$A$1:$A$1067&amp;$B$1:$B$1067,0))</f>
        <v>3.1</v>
      </c>
      <c r="BK63" s="13">
        <f t="array" ref="BK63">INDEX('Attack Possession'!G$1:G$1067,MATCH('Combined Table'!$A63&amp;'Combined Table'!$B63,$A$1:$A$1067&amp;$B$1:$B$1067,0))</f>
        <v>9</v>
      </c>
      <c r="BL63" s="13">
        <f t="array" ref="BL63">INDEX('Attack Possession'!H$1:H$1067,MATCH('Combined Table'!$A63&amp;'Combined Table'!$B63,$A$1:$A$1067&amp;$B$1:$B$1067,0))</f>
        <v>9</v>
      </c>
      <c r="BM63" s="13">
        <f t="array" ref="BM63">INDEX('Attack Possession'!I$1:I$1067,MATCH('Combined Table'!$A63&amp;'Combined Table'!$B63,$A$1:$A$1067&amp;$B$1:$B$1067,0))</f>
        <v>5</v>
      </c>
      <c r="BN63" s="13">
        <f t="array" ref="BN63">INDEX('Attack Possession'!J$1:J$1067,MATCH('Combined Table'!$A63&amp;'Combined Table'!$B63,$A$1:$A$1067&amp;$B$1:$B$1067,0))</f>
        <v>2</v>
      </c>
      <c r="BO63" s="13">
        <f t="array" ref="BO63">INDEX('Attack Possession'!K$1:K$1067,MATCH('Combined Table'!$A63&amp;'Combined Table'!$B63,$A$1:$A$1067&amp;$B$1:$B$1067,0))</f>
        <v>3</v>
      </c>
      <c r="BP63" s="13">
        <f t="array" ref="BP63">INDEX('Attack Possession'!L$1:L$1067,MATCH('Combined Table'!$A63&amp;'Combined Table'!$B63,$A$1:$A$1067&amp;$B$1:$B$1067,0))</f>
        <v>3</v>
      </c>
      <c r="BQ63" s="13" t="str">
        <f t="array" ref="BQ63">INDEX('Attack Possession'!M$1:M$1067,MATCH('Combined Table'!$A63&amp;'Combined Table'!$B63,$A$1:$A$1067&amp;$B$1:$B$1067,0))</f>
        <v/>
      </c>
      <c r="BR63" s="13">
        <f t="array" ref="BR63">INDEX('Attack Possession'!N$1:N$1067,MATCH('Combined Table'!$A63&amp;'Combined Table'!$B63,$A$1:$A$1067&amp;$B$1:$B$1067,0))</f>
        <v>3</v>
      </c>
      <c r="BS63" s="13" t="str">
        <f t="array" ref="BS63">INDEX('Attack Possession'!O$1:O$1067,MATCH('Combined Table'!$A63&amp;'Combined Table'!$B63,$A$1:$A$1067&amp;$B$1:$B$1067,0))</f>
        <v/>
      </c>
      <c r="BT63" s="13">
        <f t="array" ref="BT63">INDEX('Attack Possession'!P$1:P$1067,MATCH('Combined Table'!$A63&amp;'Combined Table'!$B63,$A$1:$A$1067&amp;$B$1:$B$1067,0))</f>
        <v>34</v>
      </c>
      <c r="BU63" s="13">
        <f t="array" ref="BU63">INDEX('Attack Possession'!Q$1:Q$1067,MATCH('Combined Table'!$A63&amp;'Combined Table'!$B63,$A$1:$A$1067&amp;$B$1:$B$1067,0))</f>
        <v>107</v>
      </c>
      <c r="BV63" s="1">
        <f t="array" ref="BV63">INDEX('Kicks in Play'!C$1:C$1067,MATCH('Combined Table'!$A63&amp;'Combined Table'!$B63,$A$1:$A$1067&amp;$B$1:$B$1067,0))</f>
        <v>5</v>
      </c>
      <c r="BW63" s="13">
        <f t="array" ref="BW63">INDEX('Kicks in Play'!D$1:D$1067,MATCH('Combined Table'!$A63&amp;'Combined Table'!$B63,$A$1:$A$1067&amp;$B$1:$B$1067,0))</f>
        <v>211</v>
      </c>
      <c r="BX63" s="13">
        <f t="array" ref="BX63">INDEX('Kicks in Play'!E$1:E$1067,MATCH('Combined Table'!$A63&amp;'Combined Table'!$B63,$A$1:$A$1067&amp;$B$1:$B$1067,0))</f>
        <v>42.2</v>
      </c>
      <c r="BY63" s="13">
        <f t="array" ref="BY63">INDEX('Kicks in Play'!F$1:F$1067,MATCH('Combined Table'!$A63&amp;'Combined Table'!$B63,$A$1:$A$1067&amp;$B$1:$B$1067,0))</f>
        <v>1</v>
      </c>
      <c r="BZ63" s="13">
        <f t="array" ref="BZ63">INDEX('Kicks in Play'!G$1:G$1067,MATCH('Combined Table'!$A63&amp;'Combined Table'!$B63,$A$1:$A$1067&amp;$B$1:$B$1067,0))</f>
        <v>25</v>
      </c>
      <c r="CA63" s="13">
        <f t="array" ref="CA63">INDEX('Kicks in Play'!H$1:H$1067,MATCH('Combined Table'!$A63&amp;'Combined Table'!$B63,$A$1:$A$1067&amp;$B$1:$B$1067,0))</f>
        <v>2</v>
      </c>
      <c r="CB63" s="13">
        <f t="array" ref="CB63">INDEX('Kicks in Play'!I$1:I$1067,MATCH('Combined Table'!$A63&amp;'Combined Table'!$B63,$A$1:$A$1067&amp;$B$1:$B$1067,0))</f>
        <v>20</v>
      </c>
      <c r="CC63" s="13" t="str">
        <f t="array" ref="CC63">INDEX('Kicks in Play'!J$1:J$1067,MATCH('Combined Table'!$A63&amp;'Combined Table'!$B63,$A$1:$A$1067&amp;$B$1:$B$1067,0))</f>
        <v/>
      </c>
      <c r="CD63" s="13" t="str">
        <f t="array" ref="CD63">INDEX('Kicks in Play'!K$1:K$1067,MATCH('Combined Table'!$A63&amp;'Combined Table'!$B63,$A$1:$A$1067&amp;$B$1:$B$1067,0))</f>
        <v/>
      </c>
      <c r="CE63" s="13" t="str">
        <f t="array" ref="CE63">INDEX('Kicks in Play'!L$1:L$1067,MATCH('Combined Table'!$A63&amp;'Combined Table'!$B63,$A$1:$A$1067&amp;$B$1:$B$1067,0))</f>
        <v/>
      </c>
      <c r="CF63" s="13" t="str">
        <f t="array" ref="CF63">INDEX('Kicks in Play'!M$1:M$1067,MATCH('Combined Table'!$A63&amp;'Combined Table'!$B63,$A$1:$A$1067&amp;$B$1:$B$1067,0))</f>
        <v/>
      </c>
      <c r="CG63" s="13">
        <f t="array" ref="CG63">INDEX('Kicks in Play'!N$1:N$1067,MATCH('Combined Table'!$A63&amp;'Combined Table'!$B63,$A$1:$A$1067&amp;$B$1:$B$1067,0))</f>
        <v>1</v>
      </c>
      <c r="CH63" s="13">
        <f t="array" ref="CH63">INDEX('Kicks in Play'!O$1:O$1067,MATCH('Combined Table'!$A63&amp;'Combined Table'!$B63,$A$1:$A$1067&amp;$B$1:$B$1067,0))</f>
        <v>2</v>
      </c>
      <c r="CI63" s="13" t="str">
        <f t="array" ref="CI63">INDEX('Kicks in Play'!P$1:P$1067,MATCH('Combined Table'!$A63&amp;'Combined Table'!$B63,$A$1:$A$1067&amp;$B$1:$B$1067,0))</f>
        <v/>
      </c>
      <c r="CJ63" s="13">
        <f t="array" ref="CJ63">INDEX('Kicks in Play'!Q$1:Q$1067,MATCH('Combined Table'!$A63&amp;'Combined Table'!$B63,$A$1:$A$1067&amp;$B$1:$B$1067,0))</f>
        <v>9</v>
      </c>
      <c r="CK63" s="13">
        <f t="array" ref="CK63">INDEX('Kicks in Play'!R$1:R$1067,MATCH('Combined Table'!$A63&amp;'Combined Table'!$B63,$A$1:$A$1067&amp;$B$1:$B$1067,0))</f>
        <v>258</v>
      </c>
      <c r="CL63" s="1">
        <f t="array" ref="CL63">INDEX('Defence Report'!C$1:C$1067,MATCH('Combined Table'!$A63&amp;'Combined Table'!$B63,$A$1:$A$1067&amp;$B$1:$B$1067,0))</f>
        <v>139</v>
      </c>
      <c r="CM63" s="13">
        <f t="array" ref="CM63">INDEX('Defence Report'!D$1:D$1067,MATCH('Combined Table'!$A63&amp;'Combined Table'!$B63,$A$1:$A$1067&amp;$B$1:$B$1067,0))</f>
        <v>19</v>
      </c>
      <c r="CN63" s="13">
        <f t="array" ref="CN63">INDEX('Defence Report'!E$1:E$1067,MATCH('Combined Table'!$A63&amp;'Combined Table'!$B63,$A$1:$A$1067&amp;$B$1:$B$1067,0))</f>
        <v>2</v>
      </c>
      <c r="CO63" s="13">
        <f t="array" ref="CO63">INDEX('Defence Report'!F$1:F$1067,MATCH('Combined Table'!$A63&amp;'Combined Table'!$B63,$A$1:$A$1067&amp;$B$1:$B$1067,0))</f>
        <v>104</v>
      </c>
      <c r="CP63" s="13">
        <f t="array" ref="CP63">INDEX('Defence Report'!G$1:G$1067,MATCH('Combined Table'!$A63&amp;'Combined Table'!$B63,$A$1:$A$1067&amp;$B$1:$B$1067,0))</f>
        <v>35</v>
      </c>
      <c r="CQ63" s="13">
        <f t="array" ref="CQ63">INDEX('Defence Report'!H$1:H$1067,MATCH('Combined Table'!$A63&amp;'Combined Table'!$B63,$A$1:$A$1067&amp;$B$1:$B$1067,0))</f>
        <v>84.6</v>
      </c>
      <c r="CR63" s="13">
        <f t="array" ref="CR63">INDEX('Defence Report'!I$1:I$1067,MATCH('Combined Table'!$A63&amp;'Combined Table'!$B63,$A$1:$A$1067&amp;$B$1:$B$1067,0))</f>
        <v>86.9</v>
      </c>
      <c r="CS63" s="13">
        <f t="array" ref="CS63">INDEX('Defence Report'!J$1:J$1067,MATCH('Combined Table'!$A63&amp;'Combined Table'!$B63,$A$1:$A$1067&amp;$B$1:$B$1067,0))</f>
        <v>5</v>
      </c>
      <c r="CT63" s="13">
        <f t="array" ref="CT63">INDEX('Defence Report'!K$1:K$1067,MATCH('Combined Table'!$A63&amp;'Combined Table'!$B63,$A$1:$A$1067&amp;$B$1:$B$1067,0))</f>
        <v>86</v>
      </c>
      <c r="CU63" s="13">
        <f t="array" ref="CU63">INDEX('Defence Report'!L$1:L$1067,MATCH('Combined Table'!$A63&amp;'Combined Table'!$B63,$A$1:$A$1067&amp;$B$1:$B$1067,0))</f>
        <v>69</v>
      </c>
      <c r="CV63" s="13">
        <f t="array" ref="CV63">INDEX('Defence Report'!M$1:M$1067,MATCH('Combined Table'!$A63&amp;'Combined Table'!$B63,$A$1:$A$1067&amp;$B$1:$B$1067,0))</f>
        <v>56.9</v>
      </c>
      <c r="CW63" s="13">
        <f t="array" ref="CW63">INDEX('Defence Report'!N$1:N$1067,MATCH('Combined Table'!$A63&amp;'Combined Table'!$B63,$A$1:$A$1067&amp;$B$1:$B$1067,0))</f>
        <v>80</v>
      </c>
      <c r="CX63" s="13">
        <f t="array" ref="CX63">INDEX('Defence Report'!O$1:O$1067,MATCH('Combined Table'!$A63&amp;'Combined Table'!$B63,$A$1:$A$1067&amp;$B$1:$B$1067,0))</f>
        <v>14</v>
      </c>
      <c r="CY63" s="13">
        <f t="array" ref="CY63">INDEX('Defence Report'!P$1:P$1067,MATCH('Combined Table'!$A63&amp;'Combined Table'!$B63,$A$1:$A$1067&amp;$B$1:$B$1067,0))</f>
        <v>24</v>
      </c>
      <c r="CZ63" s="13">
        <f t="array" ref="CZ63">INDEX('Defence Report'!Q$1:Q$1067,MATCH('Combined Table'!$A63&amp;'Combined Table'!$B63,$A$1:$A$1067&amp;$B$1:$B$1067,0))</f>
        <v>38</v>
      </c>
      <c r="DA63" s="13">
        <f t="array" ref="DA63">INDEX('Defence Report'!R$1:R$1067,MATCH('Combined Table'!$A63&amp;'Combined Table'!$B63,$A$1:$A$1067&amp;$B$1:$B$1067,0))</f>
        <v>3</v>
      </c>
      <c r="DB63" s="13">
        <f t="array" ref="DB63">INDEX('Defence Report'!S$1:S$1067,MATCH('Combined Table'!$A63&amp;'Combined Table'!$B63,$A$1:$A$1067&amp;$B$1:$B$1067,0))</f>
        <v>1</v>
      </c>
      <c r="DC63" s="13">
        <f t="array" ref="DC63">INDEX('Defence Report'!T$1:T$1067,MATCH('Combined Table'!$A63&amp;'Combined Table'!$B63,$A$1:$A$1067&amp;$B$1:$B$1067,0))</f>
        <v>1</v>
      </c>
      <c r="DD63" s="13">
        <f t="array" ref="DD63">INDEX('Defence Report'!U$1:U$1067,MATCH('Combined Table'!$A63&amp;'Combined Table'!$B63,$A$1:$A$1067&amp;$B$1:$B$1067,0))</f>
        <v>4</v>
      </c>
      <c r="DE63" s="13">
        <f t="array" ref="DE63">INDEX('Defence Report'!V$1:V$1067,MATCH('Combined Table'!$A63&amp;'Combined Table'!$B63,$A$1:$A$1067&amp;$B$1:$B$1067,0))</f>
        <v>0</v>
      </c>
      <c r="DF63" s="13">
        <f t="array" ref="DF63">INDEX('Defence Report'!W$1:W$1067,MATCH('Combined Table'!$A63&amp;'Combined Table'!$B63,$A$1:$A$1067&amp;$B$1:$B$1067,0))</f>
        <v>0</v>
      </c>
      <c r="DG63" s="13">
        <f t="array" ref="DG63">INDEX('Defence Report'!X$1:X$1067,MATCH('Combined Table'!$A63&amp;'Combined Table'!$B63,$A$1:$A$1067&amp;$B$1:$B$1067,0))</f>
        <v>8</v>
      </c>
      <c r="DH63" s="1">
        <f t="array" ref="DH63">INDEX('Ruck Speed'!C$1:C$1067,MATCH('Combined Table'!$A63&amp;'Combined Table'!$B63,$A$1:$A$1067&amp;$B$1:$B$1067,0))</f>
        <v>1</v>
      </c>
      <c r="DI63" s="13">
        <f t="array" ref="DI63">INDEX('Ruck Speed'!D$1:D$1067,MATCH('Combined Table'!$A63&amp;'Combined Table'!$B63,$A$1:$A$1067&amp;$B$1:$B$1067,0))</f>
        <v>12</v>
      </c>
      <c r="DJ63" s="13">
        <f t="array" ref="DJ63">INDEX('Ruck Speed'!E$1:E$1067,MATCH('Combined Table'!$A63&amp;'Combined Table'!$B63,$A$1:$A$1067&amp;$B$1:$B$1067,0))</f>
        <v>49</v>
      </c>
      <c r="DK63" s="13">
        <f t="array" ref="DK63">INDEX('Ruck Speed'!F$1:F$1067,MATCH('Combined Table'!$A63&amp;'Combined Table'!$B63,$A$1:$A$1067&amp;$B$1:$B$1067,0))</f>
        <v>62</v>
      </c>
      <c r="DL63" s="13">
        <f t="array" ref="DL63">INDEX('Ruck Speed'!G$1:G$1067,MATCH('Combined Table'!$A63&amp;'Combined Table'!$B63,$A$1:$A$1067&amp;$B$1:$B$1067,0))</f>
        <v>79</v>
      </c>
      <c r="DM63" s="13">
        <f t="array" ref="DM63">INDEX('Ruck Speed'!H$1:H$1067,MATCH('Combined Table'!$A63&amp;'Combined Table'!$B63,$A$1:$A$1067&amp;$B$1:$B$1067,0))</f>
        <v>9</v>
      </c>
      <c r="DN63" s="13">
        <f t="array" ref="DN63">INDEX('Ruck Speed'!I$1:I$1067,MATCH('Combined Table'!$A63&amp;'Combined Table'!$B63,$A$1:$A$1067&amp;$B$1:$B$1067,0))</f>
        <v>3</v>
      </c>
      <c r="DO63" s="13">
        <f t="array" ref="DO63">INDEX('Ruck Speed'!J$1:J$1067,MATCH('Combined Table'!$A63&amp;'Combined Table'!$B63,$A$1:$A$1067&amp;$B$1:$B$1067,0))</f>
        <v>14</v>
      </c>
      <c r="DP63" s="13">
        <f t="array" ref="DP63">INDEX('Ruck Speed'!K$1:K$1067,MATCH('Combined Table'!$A63&amp;'Combined Table'!$B63,$A$1:$A$1067&amp;$B$1:$B$1067,0))</f>
        <v>52</v>
      </c>
      <c r="DQ63" s="13">
        <f t="array" ref="DQ63">INDEX('Ruck Speed'!L$1:L$1067,MATCH('Combined Table'!$A63&amp;'Combined Table'!$B63,$A$1:$A$1067&amp;$B$1:$B$1067,0))</f>
        <v>69</v>
      </c>
      <c r="DR63" s="13">
        <f t="array" ref="DR63">INDEX('Ruck Speed'!M$1:M$1067,MATCH('Combined Table'!$A63&amp;'Combined Table'!$B63,$A$1:$A$1067&amp;$B$1:$B$1067,0))</f>
        <v>75.400000000000006</v>
      </c>
      <c r="DS63" s="13">
        <f t="array" ref="DS63">INDEX('Ruck Speed'!N$1:N$1067,MATCH('Combined Table'!$A63&amp;'Combined Table'!$B63,$A$1:$A$1067&amp;$B$1:$B$1067,0))</f>
        <v>7</v>
      </c>
      <c r="DT63" s="1" t="str">
        <f t="array" ref="DT63">IF(ISNA(INDEX('Maul Outcomes - Attack'!C$1:C$1067,MATCH('Combined Table'!$A63&amp;'Combined Table'!$B63,'Maul Outcomes - Attack'!$A$1:$A$1067&amp;'Maul Outcomes - Attack'!$B$1:$B$1067,0))),"",INDEX('Maul Outcomes - Attack'!C$1:C$1067,MATCH('Combined Table'!$A63&amp;'Combined Table'!$B63,'Maul Outcomes - Attack'!$A$1:$A$1067&amp;'Maul Outcomes - Attack'!$B$1:$B$1067,0)))</f>
        <v/>
      </c>
      <c r="DU63" s="13" t="str">
        <f t="array" ref="DU63">IF(ISNA(INDEX('Maul Outcomes - Attack'!D$1:D$1067,MATCH('Combined Table'!$A63&amp;'Combined Table'!$B63,'Maul Outcomes - Attack'!$A$1:$A$1067&amp;'Maul Outcomes - Attack'!$B$1:$B$1067,0))),"",INDEX('Maul Outcomes - Attack'!D$1:D$1067,MATCH('Combined Table'!$A63&amp;'Combined Table'!$B63,'Maul Outcomes - Attack'!$A$1:$A$1067&amp;'Maul Outcomes - Attack'!$B$1:$B$1067,0)))</f>
        <v/>
      </c>
      <c r="DV63" s="13" t="str">
        <f t="array" ref="DV63">IF(ISNA(INDEX('Maul Outcomes - Attack'!E$1:E$1067,MATCH('Combined Table'!$A63&amp;'Combined Table'!$B63,'Maul Outcomes - Attack'!$A$1:$A$1067&amp;'Maul Outcomes - Attack'!$B$1:$B$1067,0))),"",INDEX('Maul Outcomes - Attack'!E$1:E$1067,MATCH('Combined Table'!$A63&amp;'Combined Table'!$B63,'Maul Outcomes - Attack'!$A$1:$A$1067&amp;'Maul Outcomes - Attack'!$B$1:$B$1067,0)))</f>
        <v/>
      </c>
      <c r="DW63" s="13" t="str">
        <f t="array" ref="DW63">IF(ISNA(INDEX('Maul Outcomes - Attack'!F$1:F$1067,MATCH('Combined Table'!$A63&amp;'Combined Table'!$B63,'Maul Outcomes - Attack'!$A$1:$A$1067&amp;'Maul Outcomes - Attack'!$B$1:$B$1067,0))),"",INDEX('Maul Outcomes - Attack'!F$1:F$1067,MATCH('Combined Table'!$A63&amp;'Combined Table'!$B63,'Maul Outcomes - Attack'!$A$1:$A$1067&amp;'Maul Outcomes - Attack'!$B$1:$B$1067,0)))</f>
        <v/>
      </c>
      <c r="DX63" s="13" t="str">
        <f t="array" ref="DX63">IF(ISNA(INDEX('Maul Outcomes - Attack'!G$1:G$1067,MATCH('Combined Table'!$A63&amp;'Combined Table'!$B63,'Maul Outcomes - Attack'!$A$1:$A$1067&amp;'Maul Outcomes - Attack'!$B$1:$B$1067,0))),"",INDEX('Maul Outcomes - Attack'!G$1:G$1067,MATCH('Combined Table'!$A63&amp;'Combined Table'!$B63,'Maul Outcomes - Attack'!$A$1:$A$1067&amp;'Maul Outcomes - Attack'!$B$1:$B$1067,0)))</f>
        <v/>
      </c>
      <c r="DY63" s="13" t="str">
        <f t="array" ref="DY63">IF(ISNA(INDEX('Maul Outcomes - Attack'!H$1:H$1067,MATCH('Combined Table'!$A63&amp;'Combined Table'!$B63,'Maul Outcomes - Attack'!$A$1:$A$1067&amp;'Maul Outcomes - Attack'!$B$1:$B$1067,0))),"",INDEX('Maul Outcomes - Attack'!H$1:H$1067,MATCH('Combined Table'!$A63&amp;'Combined Table'!$B63,'Maul Outcomes - Attack'!$A$1:$A$1067&amp;'Maul Outcomes - Attack'!$B$1:$B$1067,0)))</f>
        <v/>
      </c>
      <c r="DZ63" s="13" t="str">
        <f t="array" ref="DZ63">IF(ISNA(INDEX('Maul Outcomes - Attack'!I$1:I$1067,MATCH('Combined Table'!$A63&amp;'Combined Table'!$B63,'Maul Outcomes - Attack'!$A$1:$A$1067&amp;'Maul Outcomes - Attack'!$B$1:$B$1067,0))),"",INDEX('Maul Outcomes - Attack'!I$1:I$1067,MATCH('Combined Table'!$A63&amp;'Combined Table'!$B63,'Maul Outcomes - Attack'!$A$1:$A$1067&amp;'Maul Outcomes - Attack'!$B$1:$B$1067,0)))</f>
        <v/>
      </c>
      <c r="EA63" s="13" t="str">
        <f t="array" ref="EA63">IF(ISNA(INDEX('Maul Outcomes - Attack'!J$1:J$1067,MATCH('Combined Table'!$A63&amp;'Combined Table'!$B63,'Maul Outcomes - Attack'!$A$1:$A$1067&amp;'Maul Outcomes - Attack'!$B$1:$B$1067,0))),"",INDEX('Maul Outcomes - Attack'!J$1:J$1067,MATCH('Combined Table'!$A63&amp;'Combined Table'!$B63,'Maul Outcomes - Attack'!$A$1:$A$1067&amp;'Maul Outcomes - Attack'!$B$1:$B$1067,0)))</f>
        <v/>
      </c>
      <c r="EB63" s="13" t="e">
        <f t="array" ref="EB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C63" s="13" t="e">
        <f t="array" ref="EC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D63" s="13" t="e">
        <f t="array" ref="ED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E63" s="13" t="e">
        <f t="array" ref="EE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F63" s="13" t="e">
        <f t="array" ref="EF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G63" s="13" t="e">
        <f t="array" ref="EG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H63" s="13" t="e">
        <f t="array" ref="EH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I63" s="13" t="e">
        <f t="array" ref="EI63">IF(ISNA(INDEX('Maul Outcomes - Attack'!#REF!,MATCH('Combined Table'!$A63&amp;'Combined Table'!$B63,'Maul Outcomes - Attack'!$A$1:$A$1067&amp;'Maul Outcomes - Attack'!$B$1:$B$1067,0))),"",INDEX('Maul Outcomes - Attack'!#REF!,MATCH('Combined Table'!$A63&amp;'Combined Table'!$B63,'Maul Outcomes - Attack'!$A$1:$A$1067&amp;'Maul Outcomes - Attack'!$B$1:$B$1067,0)))</f>
        <v>#REF!</v>
      </c>
      <c r="EJ63" s="1">
        <f t="array" ref="EJ63">IF(ISNA(INDEX('Lineout Success'!C$1:C$1067,MATCH('Combined Table'!$A63&amp;'Combined Table'!$B63,'Lineout Success'!$A$1:$A$1067&amp;'Lineout Success'!$B$1:$B$1067,0))),"",INDEX('Lineout Success'!C$1:C$1067,MATCH('Combined Table'!$A63&amp;'Combined Table'!$B63,'Lineout Success'!$A$1:$A$1067&amp;'Lineout Success'!$B$1:$B$1067,0)))</f>
        <v>3</v>
      </c>
      <c r="EK63" s="13">
        <f t="array" ref="EK63">IF(ISNA(INDEX('Lineout Success'!D$1:D$1067,MATCH('Combined Table'!$A63&amp;'Combined Table'!$B63,'Lineout Success'!$A$1:$A$1067&amp;'Lineout Success'!$B$1:$B$1067,0))),"",INDEX('Lineout Success'!D$1:D$1067,MATCH('Combined Table'!$A63&amp;'Combined Table'!$B63,'Lineout Success'!$A$1:$A$1067&amp;'Lineout Success'!$B$1:$B$1067,0)))</f>
        <v>100</v>
      </c>
      <c r="EL63" s="13" t="str">
        <f t="array" ref="EL63">IF(ISNA(INDEX('Lineout Success'!E$1:E$1067,MATCH('Combined Table'!$A63&amp;'Combined Table'!$B63,'Lineout Success'!$A$1:$A$1067&amp;'Lineout Success'!$B$1:$B$1067,0))),"",INDEX('Lineout Success'!E$1:E$1067,MATCH('Combined Table'!$A63&amp;'Combined Table'!$B63,'Lineout Success'!$A$1:$A$1067&amp;'Lineout Success'!$B$1:$B$1067,0)))</f>
        <v/>
      </c>
      <c r="EM63" s="13" t="str">
        <f t="array" ref="EM63">IF(ISNA(INDEX('Lineout Success'!F$1:F$1067,MATCH('Combined Table'!$A63&amp;'Combined Table'!$B63,'Lineout Success'!$A$1:$A$1067&amp;'Lineout Success'!$B$1:$B$1067,0))),"",INDEX('Lineout Success'!F$1:F$1067,MATCH('Combined Table'!$A63&amp;'Combined Table'!$B63,'Lineout Success'!$A$1:$A$1067&amp;'Lineout Success'!$B$1:$B$1067,0)))</f>
        <v/>
      </c>
      <c r="EN63" s="13">
        <f t="array" ref="EN63">IF(ISNA(INDEX('Lineout Success'!G$1:G$1067,MATCH('Combined Table'!$A63&amp;'Combined Table'!$B63,'Lineout Success'!$A$1:$A$1067&amp;'Lineout Success'!$B$1:$B$1067,0))),"",INDEX('Lineout Success'!G$1:G$1067,MATCH('Combined Table'!$A63&amp;'Combined Table'!$B63,'Lineout Success'!$A$1:$A$1067&amp;'Lineout Success'!$B$1:$B$1067,0)))</f>
        <v>3</v>
      </c>
      <c r="EO63" s="13">
        <f t="array" ref="EO63">IF(ISNA(INDEX('Lineout Success'!H$1:H$1067,MATCH('Combined Table'!$A63&amp;'Combined Table'!$B63,'Lineout Success'!$A$1:$A$1067&amp;'Lineout Success'!$B$1:$B$1067,0))),"",INDEX('Lineout Success'!H$1:H$1067,MATCH('Combined Table'!$A63&amp;'Combined Table'!$B63,'Lineout Success'!$A$1:$A$1067&amp;'Lineout Success'!$B$1:$B$1067,0)))</f>
        <v>2</v>
      </c>
      <c r="EP63" s="13">
        <f t="array" ref="EP63">IF(ISNA(INDEX('Lineout Success'!I$1:I$1067,MATCH('Combined Table'!$A63&amp;'Combined Table'!$B63,'Lineout Success'!$A$1:$A$1067&amp;'Lineout Success'!$B$1:$B$1067,0))),"",INDEX('Lineout Success'!I$1:I$1067,MATCH('Combined Table'!$A63&amp;'Combined Table'!$B63,'Lineout Success'!$A$1:$A$1067&amp;'Lineout Success'!$B$1:$B$1067,0)))</f>
        <v>22.2</v>
      </c>
      <c r="EQ63" s="13">
        <f t="array" ref="EQ63">IF(ISNA(INDEX('Lineout Success'!J$1:J$1067,MATCH('Combined Table'!$A63&amp;'Combined Table'!$B63,'Lineout Success'!$A$1:$A$1067&amp;'Lineout Success'!$B$1:$B$1067,0))),"",INDEX('Lineout Success'!J$1:J$1067,MATCH('Combined Table'!$A63&amp;'Combined Table'!$B63,'Lineout Success'!$A$1:$A$1067&amp;'Lineout Success'!$B$1:$B$1067,0)))</f>
        <v>7</v>
      </c>
      <c r="ER63" s="13">
        <f t="array" ref="ER63">IF(ISNA(INDEX('Lineout Success'!K$1:K$1067,MATCH('Combined Table'!$A63&amp;'Combined Table'!$B63,'Lineout Success'!$A$1:$A$1067&amp;'Lineout Success'!$B$1:$B$1067,0))),"",INDEX('Lineout Success'!K$1:K$1067,MATCH('Combined Table'!$A63&amp;'Combined Table'!$B63,'Lineout Success'!$A$1:$A$1067&amp;'Lineout Success'!$B$1:$B$1067,0)))</f>
        <v>77.8</v>
      </c>
      <c r="ES63" s="13">
        <f t="array" ref="ES63">IF(ISNA(INDEX('Lineout Success'!L$1:L$1067,MATCH('Combined Table'!$A63&amp;'Combined Table'!$B63,'Lineout Success'!$A$1:$A$1067&amp;'Lineout Success'!$B$1:$B$1067,0))),"",INDEX('Lineout Success'!L$1:L$1067,MATCH('Combined Table'!$A63&amp;'Combined Table'!$B63,'Lineout Success'!$A$1:$A$1067&amp;'Lineout Success'!$B$1:$B$1067,0)))</f>
        <v>9</v>
      </c>
      <c r="ET63" s="13">
        <f t="array" ref="ET63">IF(ISNA(INDEX('Lineout Success'!M$1:M$1067,MATCH('Combined Table'!$A63&amp;'Combined Table'!$B63,'Lineout Success'!$A$1:$A$1067&amp;'Lineout Success'!$B$1:$B$1067,0))),"",INDEX('Lineout Success'!M$1:M$1067,MATCH('Combined Table'!$A63&amp;'Combined Table'!$B63,'Lineout Success'!$A$1:$A$1067&amp;'Lineout Success'!$B$1:$B$1067,0)))</f>
        <v>5</v>
      </c>
      <c r="EU63" s="13">
        <f t="array" ref="EU63">IF(ISNA(INDEX('Lineout Success'!N$1:N$1067,MATCH('Combined Table'!$A63&amp;'Combined Table'!$B63,'Lineout Success'!$A$1:$A$1067&amp;'Lineout Success'!$B$1:$B$1067,0))),"",INDEX('Lineout Success'!N$1:N$1067,MATCH('Combined Table'!$A63&amp;'Combined Table'!$B63,'Lineout Success'!$A$1:$A$1067&amp;'Lineout Success'!$B$1:$B$1067,0)))</f>
        <v>41.7</v>
      </c>
      <c r="EV63" s="13">
        <f t="array" ref="EV63">IF(ISNA(INDEX('Lineout Success'!O$1:O$1067,MATCH('Combined Table'!$A63&amp;'Combined Table'!$B63,'Lineout Success'!$A$1:$A$1067&amp;'Lineout Success'!$B$1:$B$1067,0))),"",INDEX('Lineout Success'!O$1:O$1067,MATCH('Combined Table'!$A63&amp;'Combined Table'!$B63,'Lineout Success'!$A$1:$A$1067&amp;'Lineout Success'!$B$1:$B$1067,0)))</f>
        <v>7</v>
      </c>
      <c r="EW63" s="13">
        <f t="array" ref="EW63">IF(ISNA(INDEX('Lineout Success'!P$1:P$1067,MATCH('Combined Table'!$A63&amp;'Combined Table'!$B63,'Lineout Success'!$A$1:$A$1067&amp;'Lineout Success'!$B$1:$B$1067,0))),"",INDEX('Lineout Success'!P$1:P$1067,MATCH('Combined Table'!$A63&amp;'Combined Table'!$B63,'Lineout Success'!$A$1:$A$1067&amp;'Lineout Success'!$B$1:$B$1067,0)))</f>
        <v>58.3</v>
      </c>
      <c r="EX63" s="13">
        <f t="array" ref="EX63">IF(ISNA(INDEX('Lineout Success'!Q$1:Q$1067,MATCH('Combined Table'!$A63&amp;'Combined Table'!$B63,'Lineout Success'!$A$1:$A$1067&amp;'Lineout Success'!$B$1:$B$1067,0))),"",INDEX('Lineout Success'!Q$1:Q$1067,MATCH('Combined Table'!$A63&amp;'Combined Table'!$B63,'Lineout Success'!$A$1:$A$1067&amp;'Lineout Success'!$B$1:$B$1067,0)))</f>
        <v>12</v>
      </c>
      <c r="EY63" s="1" t="str">
        <f t="array" ref="EY63">IF(ISNA(INDEX('Lineout Throwing'!C$1:C$1067,MATCH('Combined Table'!$A63&amp;'Combined Table'!$B63,'Lineout Throwing'!$A$1:$A$1067&amp;'Lineout Throwing'!$B$1:$B$1067,0))),"",INDEX('Lineout Throwing'!C$1:C$1067,MATCH('Combined Table'!$A63&amp;'Combined Table'!$B63,'Lineout Throwing'!$A$1:$A$1067&amp;'Lineout Throwing'!$B$1:$B$1067,0)))</f>
        <v/>
      </c>
      <c r="EZ63" s="13" t="str">
        <f t="array" ref="EZ63">IF(ISNA(INDEX('Lineout Throwing'!D$1:D$1067,MATCH('Combined Table'!$A63&amp;'Combined Table'!$B63,'Lineout Throwing'!$A$1:$A$1067&amp;'Lineout Throwing'!$B$1:$B$1067,0))),"",INDEX('Lineout Throwing'!D$1:D$1067,MATCH('Combined Table'!$A63&amp;'Combined Table'!$B63,'Lineout Throwing'!$A$1:$A$1067&amp;'Lineout Throwing'!$B$1:$B$1067,0)))</f>
        <v/>
      </c>
      <c r="FA63" s="13" t="str">
        <f t="array" ref="FA63">IF(ISNA(INDEX('Lineout Throwing'!E$1:E$1067,MATCH('Combined Table'!$A63&amp;'Combined Table'!$B63,'Lineout Throwing'!$A$1:$A$1067&amp;'Lineout Throwing'!$B$1:$B$1067,0))),"",INDEX('Lineout Throwing'!E$1:E$1067,MATCH('Combined Table'!$A63&amp;'Combined Table'!$B63,'Lineout Throwing'!$A$1:$A$1067&amp;'Lineout Throwing'!$B$1:$B$1067,0)))</f>
        <v/>
      </c>
      <c r="FB63" s="13" t="str">
        <f t="array" ref="FB63">IF(ISNA(INDEX('Lineout Throwing'!F$1:F$1067,MATCH('Combined Table'!$A63&amp;'Combined Table'!$B63,'Lineout Throwing'!$A$1:$A$1067&amp;'Lineout Throwing'!$B$1:$B$1067,0))),"",INDEX('Lineout Throwing'!F$1:F$1067,MATCH('Combined Table'!$A63&amp;'Combined Table'!$B63,'Lineout Throwing'!$A$1:$A$1067&amp;'Lineout Throwing'!$B$1:$B$1067,0)))</f>
        <v/>
      </c>
      <c r="FC63" s="13" t="str">
        <f t="array" ref="FC63">IF(ISNA(INDEX('Lineout Throwing'!G$1:G$1067,MATCH('Combined Table'!$A63&amp;'Combined Table'!$B63,'Lineout Throwing'!$A$1:$A$1067&amp;'Lineout Throwing'!$B$1:$B$1067,0))),"",INDEX('Lineout Throwing'!G$1:G$1067,MATCH('Combined Table'!$A63&amp;'Combined Table'!$B63,'Lineout Throwing'!$A$1:$A$1067&amp;'Lineout Throwing'!$B$1:$B$1067,0)))</f>
        <v/>
      </c>
      <c r="FD63" s="13" t="str">
        <f t="array" ref="FD63">IF(ISNA(INDEX('Lineout Throwing'!H$1:H$1067,MATCH('Combined Table'!$A63&amp;'Combined Table'!$B63,'Lineout Throwing'!$A$1:$A$1067&amp;'Lineout Throwing'!$B$1:$B$1067,0))),"",INDEX('Lineout Throwing'!H$1:H$1067,MATCH('Combined Table'!$A63&amp;'Combined Table'!$B63,'Lineout Throwing'!$A$1:$A$1067&amp;'Lineout Throwing'!$B$1:$B$1067,0)))</f>
        <v/>
      </c>
      <c r="FE63" s="13">
        <f t="array" ref="FE63">IF(ISNA(INDEX('Lineout Throwing'!I$1:I$1067,MATCH('Combined Table'!$A63&amp;'Combined Table'!$B63,'Lineout Throwing'!$A$1:$A$1067&amp;'Lineout Throwing'!$B$1:$B$1067,0))),"",INDEX('Lineout Throwing'!I$1:I$1067,MATCH('Combined Table'!$A63&amp;'Combined Table'!$B63,'Lineout Throwing'!$A$1:$A$1067&amp;'Lineout Throwing'!$B$1:$B$1067,0)))</f>
        <v>2</v>
      </c>
      <c r="FF63" s="13">
        <f t="array" ref="FF63">IF(ISNA(INDEX('Lineout Throwing'!J$1:J$1067,MATCH('Combined Table'!$A63&amp;'Combined Table'!$B63,'Lineout Throwing'!$A$1:$A$1067&amp;'Lineout Throwing'!$B$1:$B$1067,0))),"",INDEX('Lineout Throwing'!J$1:J$1067,MATCH('Combined Table'!$A63&amp;'Combined Table'!$B63,'Lineout Throwing'!$A$1:$A$1067&amp;'Lineout Throwing'!$B$1:$B$1067,0)))</f>
        <v>66.7</v>
      </c>
      <c r="FG63" s="13" t="str">
        <f t="array" ref="FG63">IF(ISNA(INDEX('Lineout Throwing'!K$1:K$1067,MATCH('Combined Table'!$A63&amp;'Combined Table'!$B63,'Lineout Throwing'!$A$1:$A$1067&amp;'Lineout Throwing'!$B$1:$B$1067,0))),"",INDEX('Lineout Throwing'!K$1:K$1067,MATCH('Combined Table'!$A63&amp;'Combined Table'!$B63,'Lineout Throwing'!$A$1:$A$1067&amp;'Lineout Throwing'!$B$1:$B$1067,0)))</f>
        <v/>
      </c>
      <c r="FH63" s="13" t="str">
        <f t="array" ref="FH63">IF(ISNA(INDEX('Lineout Throwing'!L$1:L$1067,MATCH('Combined Table'!$A63&amp;'Combined Table'!$B63,'Lineout Throwing'!$A$1:$A$1067&amp;'Lineout Throwing'!$B$1:$B$1067,0))),"",INDEX('Lineout Throwing'!L$1:L$1067,MATCH('Combined Table'!$A63&amp;'Combined Table'!$B63,'Lineout Throwing'!$A$1:$A$1067&amp;'Lineout Throwing'!$B$1:$B$1067,0)))</f>
        <v/>
      </c>
      <c r="FI63" s="13">
        <f t="array" ref="FI63">IF(ISNA(INDEX('Lineout Throwing'!M$1:M$1067,MATCH('Combined Table'!$A63&amp;'Combined Table'!$B63,'Lineout Throwing'!$A$1:$A$1067&amp;'Lineout Throwing'!$B$1:$B$1067,0))),"",INDEX('Lineout Throwing'!M$1:M$1067,MATCH('Combined Table'!$A63&amp;'Combined Table'!$B63,'Lineout Throwing'!$A$1:$A$1067&amp;'Lineout Throwing'!$B$1:$B$1067,0)))</f>
        <v>1</v>
      </c>
      <c r="FJ63" s="13">
        <f t="array" ref="FJ63">IF(ISNA(INDEX('Lineout Throwing'!N$1:N$1067,MATCH('Combined Table'!$A63&amp;'Combined Table'!$B63,'Lineout Throwing'!$A$1:$A$1067&amp;'Lineout Throwing'!$B$1:$B$1067,0))),"",INDEX('Lineout Throwing'!N$1:N$1067,MATCH('Combined Table'!$A63&amp;'Combined Table'!$B63,'Lineout Throwing'!$A$1:$A$1067&amp;'Lineout Throwing'!$B$1:$B$1067,0)))</f>
        <v>33.299999999999997</v>
      </c>
      <c r="FK63" s="13" t="str">
        <f t="array" ref="FK63">IF(ISNA(INDEX('Lineout Throwing'!O$1:O$1067,MATCH('Combined Table'!$A63&amp;'Combined Table'!$B63,'Lineout Throwing'!$A$1:$A$1067&amp;'Lineout Throwing'!$B$1:$B$1067,0))),"",INDEX('Lineout Throwing'!O$1:O$1067,MATCH('Combined Table'!$A63&amp;'Combined Table'!$B63,'Lineout Throwing'!$A$1:$A$1067&amp;'Lineout Throwing'!$B$1:$B$1067,0)))</f>
        <v/>
      </c>
      <c r="FL63" s="13" t="str">
        <f t="array" ref="FL63">IF(ISNA(INDEX('Lineout Throwing'!P$1:P$1067,MATCH('Combined Table'!$A63&amp;'Combined Table'!$B63,'Lineout Throwing'!$A$1:$A$1067&amp;'Lineout Throwing'!$B$1:$B$1067,0))),"",INDEX('Lineout Throwing'!P$1:P$1067,MATCH('Combined Table'!$A63&amp;'Combined Table'!$B63,'Lineout Throwing'!$A$1:$A$1067&amp;'Lineout Throwing'!$B$1:$B$1067,0)))</f>
        <v/>
      </c>
      <c r="FM63" s="13" t="str">
        <f t="array" ref="FM63">IF(ISNA(INDEX('Lineout Throwing'!Q$1:Q$1067,MATCH('Combined Table'!$A63&amp;'Combined Table'!$B63,'Lineout Throwing'!$A$1:$A$1067&amp;'Lineout Throwing'!$B$1:$B$1067,0))),"",INDEX('Lineout Throwing'!Q$1:Q$1067,MATCH('Combined Table'!$A63&amp;'Combined Table'!$B63,'Lineout Throwing'!$A$1:$A$1067&amp;'Lineout Throwing'!$B$1:$B$1067,0)))</f>
        <v/>
      </c>
      <c r="FN63" s="13" t="str">
        <f t="array" ref="FN63">IF(ISNA(INDEX('Lineout Throwing'!R$1:R$1067,MATCH('Combined Table'!$A63&amp;'Combined Table'!$B63,'Lineout Throwing'!$A$1:$A$1067&amp;'Lineout Throwing'!$B$1:$B$1067,0))),"",INDEX('Lineout Throwing'!R$1:R$1067,MATCH('Combined Table'!$A63&amp;'Combined Table'!$B63,'Lineout Throwing'!$A$1:$A$1067&amp;'Lineout Throwing'!$B$1:$B$1067,0)))</f>
        <v/>
      </c>
      <c r="FO63" s="13">
        <f t="array" ref="FO63">IF(ISNA(INDEX('Lineout Throwing'!S$1:S$1067,MATCH('Combined Table'!$A63&amp;'Combined Table'!$B63,'Lineout Throwing'!$A$1:$A$1067&amp;'Lineout Throwing'!$B$1:$B$1067,0))),"",INDEX('Lineout Throwing'!S$1:S$1067,MATCH('Combined Table'!$A63&amp;'Combined Table'!$B63,'Lineout Throwing'!$A$1:$A$1067&amp;'Lineout Throwing'!$B$1:$B$1067,0)))</f>
        <v>3</v>
      </c>
      <c r="FP63" s="13">
        <f t="array" ref="FP63">IF(ISNA(INDEX('Lineout Throwing'!T$1:T$1067,MATCH('Combined Table'!$A63&amp;'Combined Table'!$B63,'Lineout Throwing'!$A$1:$A$1067&amp;'Lineout Throwing'!$B$1:$B$1067,0))),"",INDEX('Lineout Throwing'!T$1:T$1067,MATCH('Combined Table'!$A63&amp;'Combined Table'!$B63,'Lineout Throwing'!$A$1:$A$1067&amp;'Lineout Throwing'!$B$1:$B$1067,0)))</f>
        <v>3</v>
      </c>
      <c r="FQ63" s="13">
        <f t="array" ref="FQ63">IF(ISNA(INDEX('Lineout Throwing'!U$1:U$1067,MATCH('Combined Table'!$A63&amp;'Combined Table'!$B63,'Lineout Throwing'!$A$1:$A$1067&amp;'Lineout Throwing'!$B$1:$B$1067,0))),"",INDEX('Lineout Throwing'!U$1:U$1067,MATCH('Combined Table'!$A63&amp;'Combined Table'!$B63,'Lineout Throwing'!$A$1:$A$1067&amp;'Lineout Throwing'!$B$1:$B$1067,0)))</f>
        <v>100</v>
      </c>
      <c r="FR63" s="13" t="str">
        <f t="array" ref="FR63">IF(ISNA(INDEX('Lineout Throwing'!V$1:V$1067,MATCH('Combined Table'!$A63&amp;'Combined Table'!$B63,'Lineout Throwing'!$A$1:$A$1067&amp;'Lineout Throwing'!$B$1:$B$1067,0))),"",INDEX('Lineout Throwing'!V$1:V$1067,MATCH('Combined Table'!$A63&amp;'Combined Table'!$B63,'Lineout Throwing'!$A$1:$A$1067&amp;'Lineout Throwing'!$B$1:$B$1067,0)))</f>
        <v/>
      </c>
      <c r="FS63" s="13" t="str">
        <f t="array" ref="FS63">IF(ISNA(INDEX('Lineout Throwing'!W$1:W$1067,MATCH('Combined Table'!$A63&amp;'Combined Table'!$B63,'Lineout Throwing'!$A$1:$A$1067&amp;'Lineout Throwing'!$B$1:$B$1067,0))),"",INDEX('Lineout Throwing'!W$1:W$1067,MATCH('Combined Table'!$A63&amp;'Combined Table'!$B63,'Lineout Throwing'!$A$1:$A$1067&amp;'Lineout Throwing'!$B$1:$B$1067,0)))</f>
        <v/>
      </c>
      <c r="FT63" s="1">
        <f t="array" ref="FT63">IF(ISNA(INDEX('Scrum Own Feed'!C$1:C$1067,MATCH('Combined Table'!$A63&amp;'Combined Table'!$B63,'Scrum Own Feed'!$A$1:$A$1067&amp;'Scrum Own Feed'!$B$1:$B$1067,0))),"",INDEX('Scrum Own Feed'!C$1:C$1067,MATCH('Combined Table'!$A63&amp;'Combined Table'!$B63,'Scrum Own Feed'!$A$1:$A$1067&amp;'Scrum Own Feed'!$B$1:$B$1067,0)))</f>
        <v>4</v>
      </c>
      <c r="FU63" s="13">
        <f t="array" ref="FU63">IF(ISNA(INDEX('Scrum Own Feed'!D$1:D$1067,MATCH('Combined Table'!$A63&amp;'Combined Table'!$B63,'Scrum Own Feed'!$A$1:$A$1067&amp;'Scrum Own Feed'!$B$1:$B$1067,0))),"",INDEX('Scrum Own Feed'!D$1:D$1067,MATCH('Combined Table'!$A63&amp;'Combined Table'!$B63,'Scrum Own Feed'!$A$1:$A$1067&amp;'Scrum Own Feed'!$B$1:$B$1067,0)))</f>
        <v>50</v>
      </c>
      <c r="FV63" s="13">
        <f t="array" ref="FV63">IF(ISNA(INDEX('Scrum Own Feed'!E$1:E$1067,MATCH('Combined Table'!$A63&amp;'Combined Table'!$B63,'Scrum Own Feed'!$A$1:$A$1067&amp;'Scrum Own Feed'!$B$1:$B$1067,0))),"",INDEX('Scrum Own Feed'!E$1:E$1067,MATCH('Combined Table'!$A63&amp;'Combined Table'!$B63,'Scrum Own Feed'!$A$1:$A$1067&amp;'Scrum Own Feed'!$B$1:$B$1067,0)))</f>
        <v>2</v>
      </c>
      <c r="FW63" s="13">
        <f t="array" ref="FW63">IF(ISNA(INDEX('Scrum Own Feed'!F$1:F$1067,MATCH('Combined Table'!$A63&amp;'Combined Table'!$B63,'Scrum Own Feed'!$A$1:$A$1067&amp;'Scrum Own Feed'!$B$1:$B$1067,0))),"",INDEX('Scrum Own Feed'!F$1:F$1067,MATCH('Combined Table'!$A63&amp;'Combined Table'!$B63,'Scrum Own Feed'!$A$1:$A$1067&amp;'Scrum Own Feed'!$B$1:$B$1067,0)))</f>
        <v>1</v>
      </c>
      <c r="FX63" s="13" t="str">
        <f t="array" ref="FX63">IF(ISNA(INDEX('Scrum Own Feed'!G$1:G$1067,MATCH('Combined Table'!$A63&amp;'Combined Table'!$B63,'Scrum Own Feed'!$A$1:$A$1067&amp;'Scrum Own Feed'!$B$1:$B$1067,0))),"",INDEX('Scrum Own Feed'!G$1:G$1067,MATCH('Combined Table'!$A63&amp;'Combined Table'!$B63,'Scrum Own Feed'!$A$1:$A$1067&amp;'Scrum Own Feed'!$B$1:$B$1067,0)))</f>
        <v/>
      </c>
      <c r="FY63" s="13">
        <f t="array" ref="FY63">IF(ISNA(INDEX('Scrum Own Feed'!H$1:H$1067,MATCH('Combined Table'!$A63&amp;'Combined Table'!$B63,'Scrum Own Feed'!$A$1:$A$1067&amp;'Scrum Own Feed'!$B$1:$B$1067,0))),"",INDEX('Scrum Own Feed'!H$1:H$1067,MATCH('Combined Table'!$A63&amp;'Combined Table'!$B63,'Scrum Own Feed'!$A$1:$A$1067&amp;'Scrum Own Feed'!$B$1:$B$1067,0)))</f>
        <v>7</v>
      </c>
      <c r="FZ63" s="13">
        <f t="array" ref="FZ63">IF(ISNA(INDEX('Scrum Own Feed'!I$1:I$1067,MATCH('Combined Table'!$A63&amp;'Combined Table'!$B63,'Scrum Own Feed'!$A$1:$A$1067&amp;'Scrum Own Feed'!$B$1:$B$1067,0))),"",INDEX('Scrum Own Feed'!I$1:I$1067,MATCH('Combined Table'!$A63&amp;'Combined Table'!$B63,'Scrum Own Feed'!$A$1:$A$1067&amp;'Scrum Own Feed'!$B$1:$B$1067,0)))</f>
        <v>87.5</v>
      </c>
      <c r="GA63" s="13" t="str">
        <f t="array" ref="GA63">IF(ISNA(INDEX('Scrum Own Feed'!J$1:J$1067,MATCH('Combined Table'!$A63&amp;'Combined Table'!$B63,'Scrum Own Feed'!$A$1:$A$1067&amp;'Scrum Own Feed'!$B$1:$B$1067,0))),"",INDEX('Scrum Own Feed'!J$1:J$1067,MATCH('Combined Table'!$A63&amp;'Combined Table'!$B63,'Scrum Own Feed'!$A$1:$A$1067&amp;'Scrum Own Feed'!$B$1:$B$1067,0)))</f>
        <v/>
      </c>
      <c r="GB63" s="13" t="str">
        <f t="array" ref="GB63">IF(ISNA(INDEX('Scrum Own Feed'!K$1:K$1067,MATCH('Combined Table'!$A63&amp;'Combined Table'!$B63,'Scrum Own Feed'!$A$1:$A$1067&amp;'Scrum Own Feed'!$B$1:$B$1067,0))),"",INDEX('Scrum Own Feed'!K$1:K$1067,MATCH('Combined Table'!$A63&amp;'Combined Table'!$B63,'Scrum Own Feed'!$A$1:$A$1067&amp;'Scrum Own Feed'!$B$1:$B$1067,0)))</f>
        <v/>
      </c>
      <c r="GC63" s="13" t="str">
        <f t="array" ref="GC63">IF(ISNA(INDEX('Scrum Own Feed'!L$1:L$1067,MATCH('Combined Table'!$A63&amp;'Combined Table'!$B63,'Scrum Own Feed'!$A$1:$A$1067&amp;'Scrum Own Feed'!$B$1:$B$1067,0))),"",INDEX('Scrum Own Feed'!L$1:L$1067,MATCH('Combined Table'!$A63&amp;'Combined Table'!$B63,'Scrum Own Feed'!$A$1:$A$1067&amp;'Scrum Own Feed'!$B$1:$B$1067,0)))</f>
        <v/>
      </c>
      <c r="GD63" s="13" t="str">
        <f t="array" ref="GD63">IF(ISNA(INDEX('Scrum Own Feed'!M$1:M$1067,MATCH('Combined Table'!$A63&amp;'Combined Table'!$B63,'Scrum Own Feed'!$A$1:$A$1067&amp;'Scrum Own Feed'!$B$1:$B$1067,0))),"",INDEX('Scrum Own Feed'!M$1:M$1067,MATCH('Combined Table'!$A63&amp;'Combined Table'!$B63,'Scrum Own Feed'!$A$1:$A$1067&amp;'Scrum Own Feed'!$B$1:$B$1067,0)))</f>
        <v/>
      </c>
      <c r="GE63" s="13">
        <f t="array" ref="GE63">IF(ISNA(INDEX('Scrum Own Feed'!N$1:N$1067,MATCH('Combined Table'!$A63&amp;'Combined Table'!$B63,'Scrum Own Feed'!$A$1:$A$1067&amp;'Scrum Own Feed'!$B$1:$B$1067,0))),"",INDEX('Scrum Own Feed'!N$1:N$1067,MATCH('Combined Table'!$A63&amp;'Combined Table'!$B63,'Scrum Own Feed'!$A$1:$A$1067&amp;'Scrum Own Feed'!$B$1:$B$1067,0)))</f>
        <v>1</v>
      </c>
      <c r="GF63" s="13">
        <f t="array" ref="GF63">IF(ISNA(INDEX('Scrum Own Feed'!O$1:O$1067,MATCH('Combined Table'!$A63&amp;'Combined Table'!$B63,'Scrum Own Feed'!$A$1:$A$1067&amp;'Scrum Own Feed'!$B$1:$B$1067,0))),"",INDEX('Scrum Own Feed'!O$1:O$1067,MATCH('Combined Table'!$A63&amp;'Combined Table'!$B63,'Scrum Own Feed'!$A$1:$A$1067&amp;'Scrum Own Feed'!$B$1:$B$1067,0)))</f>
        <v>1</v>
      </c>
      <c r="GG63" s="13">
        <f t="array" ref="GG63">IF(ISNA(INDEX('Scrum Own Feed'!P$1:P$1067,MATCH('Combined Table'!$A63&amp;'Combined Table'!$B63,'Scrum Own Feed'!$A$1:$A$1067&amp;'Scrum Own Feed'!$B$1:$B$1067,0))),"",INDEX('Scrum Own Feed'!P$1:P$1067,MATCH('Combined Table'!$A63&amp;'Combined Table'!$B63,'Scrum Own Feed'!$A$1:$A$1067&amp;'Scrum Own Feed'!$B$1:$B$1067,0)))</f>
        <v>12.5</v>
      </c>
      <c r="GH63" s="13">
        <f t="array" ref="GH63">IF(ISNA(INDEX('Scrum Own Feed'!Q$1:Q$1067,MATCH('Combined Table'!$A63&amp;'Combined Table'!$B63,'Scrum Own Feed'!$A$1:$A$1067&amp;'Scrum Own Feed'!$B$1:$B$1067,0))),"",INDEX('Scrum Own Feed'!Q$1:Q$1067,MATCH('Combined Table'!$A63&amp;'Combined Table'!$B63,'Scrum Own Feed'!$A$1:$A$1067&amp;'Scrum Own Feed'!$B$1:$B$1067,0)))</f>
        <v>8</v>
      </c>
      <c r="GI63" s="1" t="str">
        <f t="array" ref="GI63">IF(ISNA(INDEX('Scrum Opp Feed'!C$1:C$1067,MATCH('Combined Table'!$A63&amp;'Combined Table'!$B63,'Scrum Opp Feed'!$A$1:$A$1067&amp;'Scrum Opp Feed'!$B$1:$B$1067,0))),"",INDEX('Scrum Opp Feed'!C$1:C$1067,MATCH('Combined Table'!$A63&amp;'Combined Table'!$B63,'Scrum Opp Feed'!$A$1:$A$1067&amp;'Scrum Opp Feed'!$B$1:$B$1067,0)))</f>
        <v/>
      </c>
      <c r="GJ63" s="13" t="str">
        <f t="array" ref="GJ63">IF(ISNA(INDEX('Scrum Opp Feed'!D$1:D$1067,MATCH('Combined Table'!$A63&amp;'Combined Table'!$B63,'Scrum Opp Feed'!$A$1:$A$1067&amp;'Scrum Opp Feed'!$B$1:$B$1067,0))),"",INDEX('Scrum Opp Feed'!D$1:D$1067,MATCH('Combined Table'!$A63&amp;'Combined Table'!$B63,'Scrum Opp Feed'!$A$1:$A$1067&amp;'Scrum Opp Feed'!$B$1:$B$1067,0)))</f>
        <v/>
      </c>
      <c r="GK63" s="13" t="str">
        <f t="array" ref="GK63">IF(ISNA(INDEX('Scrum Opp Feed'!E$1:E$1067,MATCH('Combined Table'!$A63&amp;'Combined Table'!$B63,'Scrum Opp Feed'!$A$1:$A$1067&amp;'Scrum Opp Feed'!$B$1:$B$1067,0))),"",INDEX('Scrum Opp Feed'!E$1:E$1067,MATCH('Combined Table'!$A63&amp;'Combined Table'!$B63,'Scrum Opp Feed'!$A$1:$A$1067&amp;'Scrum Opp Feed'!$B$1:$B$1067,0)))</f>
        <v/>
      </c>
      <c r="GL63" s="13" t="str">
        <f t="array" ref="GL63">IF(ISNA(INDEX('Scrum Opp Feed'!F$1:F$1067,MATCH('Combined Table'!$A63&amp;'Combined Table'!$B63,'Scrum Opp Feed'!$A$1:$A$1067&amp;'Scrum Opp Feed'!$B$1:$B$1067,0))),"",INDEX('Scrum Opp Feed'!F$1:F$1067,MATCH('Combined Table'!$A63&amp;'Combined Table'!$B63,'Scrum Opp Feed'!$A$1:$A$1067&amp;'Scrum Opp Feed'!$B$1:$B$1067,0)))</f>
        <v/>
      </c>
      <c r="GM63" s="13">
        <f t="array" ref="GM63">IF(ISNA(INDEX('Scrum Opp Feed'!G$1:G$1067,MATCH('Combined Table'!$A63&amp;'Combined Table'!$B63,'Scrum Opp Feed'!$A$1:$A$1067&amp;'Scrum Opp Feed'!$B$1:$B$1067,0))),"",INDEX('Scrum Opp Feed'!G$1:G$1067,MATCH('Combined Table'!$A63&amp;'Combined Table'!$B63,'Scrum Opp Feed'!$A$1:$A$1067&amp;'Scrum Opp Feed'!$B$1:$B$1067,0)))</f>
        <v>1</v>
      </c>
      <c r="GN63" s="13">
        <f t="array" ref="GN63">IF(ISNA(INDEX('Scrum Opp Feed'!H$1:H$1067,MATCH('Combined Table'!$A63&amp;'Combined Table'!$B63,'Scrum Opp Feed'!$A$1:$A$1067&amp;'Scrum Opp Feed'!$B$1:$B$1067,0))),"",INDEX('Scrum Opp Feed'!H$1:H$1067,MATCH('Combined Table'!$A63&amp;'Combined Table'!$B63,'Scrum Opp Feed'!$A$1:$A$1067&amp;'Scrum Opp Feed'!$B$1:$B$1067,0)))</f>
        <v>1</v>
      </c>
      <c r="GO63" s="13">
        <f t="array" ref="GO63">IF(ISNA(INDEX('Scrum Opp Feed'!I$1:I$1067,MATCH('Combined Table'!$A63&amp;'Combined Table'!$B63,'Scrum Opp Feed'!$A$1:$A$1067&amp;'Scrum Opp Feed'!$B$1:$B$1067,0))),"",INDEX('Scrum Opp Feed'!I$1:I$1067,MATCH('Combined Table'!$A63&amp;'Combined Table'!$B63,'Scrum Opp Feed'!$A$1:$A$1067&amp;'Scrum Opp Feed'!$B$1:$B$1067,0)))</f>
        <v>14.3</v>
      </c>
      <c r="GP63" s="13">
        <f t="array" ref="GP63">IF(ISNA(INDEX('Scrum Opp Feed'!J$1:J$1067,MATCH('Combined Table'!$A63&amp;'Combined Table'!$B63,'Scrum Opp Feed'!$A$1:$A$1067&amp;'Scrum Opp Feed'!$B$1:$B$1067,0))),"",INDEX('Scrum Opp Feed'!J$1:J$1067,MATCH('Combined Table'!$A63&amp;'Combined Table'!$B63,'Scrum Opp Feed'!$A$1:$A$1067&amp;'Scrum Opp Feed'!$B$1:$B$1067,0)))</f>
        <v>4</v>
      </c>
      <c r="GQ63" s="13">
        <f t="array" ref="GQ63">IF(ISNA(INDEX('Scrum Opp Feed'!K$1:K$1067,MATCH('Combined Table'!$A63&amp;'Combined Table'!$B63,'Scrum Opp Feed'!$A$1:$A$1067&amp;'Scrum Opp Feed'!$B$1:$B$1067,0))),"",INDEX('Scrum Opp Feed'!K$1:K$1067,MATCH('Combined Table'!$A63&amp;'Combined Table'!$B63,'Scrum Opp Feed'!$A$1:$A$1067&amp;'Scrum Opp Feed'!$B$1:$B$1067,0)))</f>
        <v>57.1</v>
      </c>
      <c r="GR63" s="13" t="str">
        <f t="array" ref="GR63">IF(ISNA(INDEX('Scrum Opp Feed'!L$1:L$1067,MATCH('Combined Table'!$A63&amp;'Combined Table'!$B63,'Scrum Opp Feed'!$A$1:$A$1067&amp;'Scrum Opp Feed'!$B$1:$B$1067,0))),"",INDEX('Scrum Opp Feed'!L$1:L$1067,MATCH('Combined Table'!$A63&amp;'Combined Table'!$B63,'Scrum Opp Feed'!$A$1:$A$1067&amp;'Scrum Opp Feed'!$B$1:$B$1067,0)))</f>
        <v/>
      </c>
      <c r="GS63" s="13">
        <f t="array" ref="GS63">IF(ISNA(INDEX('Scrum Opp Feed'!M$1:M$1067,MATCH('Combined Table'!$A63&amp;'Combined Table'!$B63,'Scrum Opp Feed'!$A$1:$A$1067&amp;'Scrum Opp Feed'!$B$1:$B$1067,0))),"",INDEX('Scrum Opp Feed'!M$1:M$1067,MATCH('Combined Table'!$A63&amp;'Combined Table'!$B63,'Scrum Opp Feed'!$A$1:$A$1067&amp;'Scrum Opp Feed'!$B$1:$B$1067,0)))</f>
        <v>2</v>
      </c>
      <c r="GT63" s="13" t="str">
        <f t="array" ref="GT63">IF(ISNA(INDEX('Scrum Opp Feed'!N$1:N$1067,MATCH('Combined Table'!$A63&amp;'Combined Table'!$B63,'Scrum Opp Feed'!$A$1:$A$1067&amp;'Scrum Opp Feed'!$B$1:$B$1067,0))),"",INDEX('Scrum Opp Feed'!N$1:N$1067,MATCH('Combined Table'!$A63&amp;'Combined Table'!$B63,'Scrum Opp Feed'!$A$1:$A$1067&amp;'Scrum Opp Feed'!$B$1:$B$1067,0)))</f>
        <v/>
      </c>
      <c r="GU63" s="13">
        <f t="array" ref="GU63">IF(ISNA(INDEX('Scrum Opp Feed'!O$1:O$1067,MATCH('Combined Table'!$A63&amp;'Combined Table'!$B63,'Scrum Opp Feed'!$A$1:$A$1067&amp;'Scrum Opp Feed'!$B$1:$B$1067,0))),"",INDEX('Scrum Opp Feed'!O$1:O$1067,MATCH('Combined Table'!$A63&amp;'Combined Table'!$B63,'Scrum Opp Feed'!$A$1:$A$1067&amp;'Scrum Opp Feed'!$B$1:$B$1067,0)))</f>
        <v>6</v>
      </c>
      <c r="GV63" s="13">
        <f t="array" ref="GV63">IF(ISNA(INDEX('Scrum Opp Feed'!P$1:P$1067,MATCH('Combined Table'!$A63&amp;'Combined Table'!$B63,'Scrum Opp Feed'!$A$1:$A$1067&amp;'Scrum Opp Feed'!$B$1:$B$1067,0))),"",INDEX('Scrum Opp Feed'!P$1:P$1067,MATCH('Combined Table'!$A63&amp;'Combined Table'!$B63,'Scrum Opp Feed'!$A$1:$A$1067&amp;'Scrum Opp Feed'!$B$1:$B$1067,0)))</f>
        <v>85.7</v>
      </c>
      <c r="GW63" s="13">
        <f t="array" ref="GW63">IF(ISNA(INDEX('Scrum Opp Feed'!Q$1:Q$1067,MATCH('Combined Table'!$A63&amp;'Combined Table'!$B63,'Scrum Opp Feed'!$A$1:$A$1067&amp;'Scrum Opp Feed'!$B$1:$B$1067,0))),"",INDEX('Scrum Opp Feed'!Q$1:Q$1067,MATCH('Combined Table'!$A63&amp;'Combined Table'!$B63,'Scrum Opp Feed'!$A$1:$A$1067&amp;'Scrum Opp Feed'!$B$1:$B$1067,0)))</f>
        <v>7</v>
      </c>
      <c r="GX63" s="1">
        <f t="array" ref="GX63">IF(ISNA(INDEX('Restart 50m'!C$1:C$1067,MATCH('Combined Table'!$A63&amp;'Combined Table'!$B63,'Restart 50m'!$A$1:$A$1067&amp;'Restart 50m'!$B$1:$B$1067,0))),"",INDEX('Restart 50m'!C$1:C$1067,MATCH('Combined Table'!$A63&amp;'Combined Table'!$B63,'Restart 50m'!$A$1:$A$1067&amp;'Restart 50m'!$B$1:$B$1067,0)))</f>
        <v>1</v>
      </c>
      <c r="GY63" s="13" t="str">
        <f t="array" ref="GY63">IF(ISNA(INDEX('Restart 50m'!D$1:D$1067,MATCH('Combined Table'!$A63&amp;'Combined Table'!$B63,'Restart 50m'!$A$1:$A$1067&amp;'Restart 50m'!$B$1:$B$1067,0))),"",INDEX('Restart 50m'!D$1:D$1067,MATCH('Combined Table'!$A63&amp;'Combined Table'!$B63,'Restart 50m'!$A$1:$A$1067&amp;'Restart 50m'!$B$1:$B$1067,0)))</f>
        <v/>
      </c>
      <c r="GZ63" s="13">
        <f t="array" ref="GZ63">IF(ISNA(INDEX('Restart 50m'!E$1:E$1067,MATCH('Combined Table'!$A63&amp;'Combined Table'!$B63,'Restart 50m'!$A$1:$A$1067&amp;'Restart 50m'!$B$1:$B$1067,0))),"",INDEX('Restart 50m'!E$1:E$1067,MATCH('Combined Table'!$A63&amp;'Combined Table'!$B63,'Restart 50m'!$A$1:$A$1067&amp;'Restart 50m'!$B$1:$B$1067,0)))</f>
        <v>1</v>
      </c>
      <c r="HA63" s="13">
        <f t="array" ref="HA63">IF(ISNA(INDEX('Restart 50m'!F$1:F$1067,MATCH('Combined Table'!$A63&amp;'Combined Table'!$B63,'Restart 50m'!$A$1:$A$1067&amp;'Restart 50m'!$B$1:$B$1067,0))),"",INDEX('Restart 50m'!F$1:F$1067,MATCH('Combined Table'!$A63&amp;'Combined Table'!$B63,'Restart 50m'!$A$1:$A$1067&amp;'Restart 50m'!$B$1:$B$1067,0)))</f>
        <v>50</v>
      </c>
      <c r="HB63" s="13">
        <f t="array" ref="HB63">IF(ISNA(INDEX('Restart 50m'!G$1:G$1067,MATCH('Combined Table'!$A63&amp;'Combined Table'!$B63,'Restart 50m'!$A$1:$A$1067&amp;'Restart 50m'!$B$1:$B$1067,0))),"",INDEX('Restart 50m'!G$1:G$1067,MATCH('Combined Table'!$A63&amp;'Combined Table'!$B63,'Restart 50m'!$A$1:$A$1067&amp;'Restart 50m'!$B$1:$B$1067,0)))</f>
        <v>1</v>
      </c>
      <c r="HC63" s="13" t="str">
        <f t="array" ref="HC63">IF(ISNA(INDEX('Restart 50m'!H$1:H$1067,MATCH('Combined Table'!$A63&amp;'Combined Table'!$B63,'Restart 50m'!$A$1:$A$1067&amp;'Restart 50m'!$B$1:$B$1067,0))),"",INDEX('Restart 50m'!H$1:H$1067,MATCH('Combined Table'!$A63&amp;'Combined Table'!$B63,'Restart 50m'!$A$1:$A$1067&amp;'Restart 50m'!$B$1:$B$1067,0)))</f>
        <v/>
      </c>
      <c r="HD63" s="13" t="str">
        <f t="array" ref="HD63">IF(ISNA(INDEX('Restart 50m'!I$1:I$1067,MATCH('Combined Table'!$A63&amp;'Combined Table'!$B63,'Restart 50m'!$A$1:$A$1067&amp;'Restart 50m'!$B$1:$B$1067,0))),"",INDEX('Restart 50m'!I$1:I$1067,MATCH('Combined Table'!$A63&amp;'Combined Table'!$B63,'Restart 50m'!$A$1:$A$1067&amp;'Restart 50m'!$B$1:$B$1067,0)))</f>
        <v/>
      </c>
      <c r="HE63" s="13">
        <f t="array" ref="HE63">IF(ISNA(INDEX('Restart 50m'!J$1:J$1067,MATCH('Combined Table'!$A63&amp;'Combined Table'!$B63,'Restart 50m'!$A$1:$A$1067&amp;'Restart 50m'!$B$1:$B$1067,0))),"",INDEX('Restart 50m'!J$1:J$1067,MATCH('Combined Table'!$A63&amp;'Combined Table'!$B63,'Restart 50m'!$A$1:$A$1067&amp;'Restart 50m'!$B$1:$B$1067,0)))</f>
        <v>1</v>
      </c>
      <c r="HF63" s="13">
        <f t="array" ref="HF63">IF(ISNA(INDEX('Restart 50m'!K$1:K$1067,MATCH('Combined Table'!$A63&amp;'Combined Table'!$B63,'Restart 50m'!$A$1:$A$1067&amp;'Restart 50m'!$B$1:$B$1067,0))),"",INDEX('Restart 50m'!K$1:K$1067,MATCH('Combined Table'!$A63&amp;'Combined Table'!$B63,'Restart 50m'!$A$1:$A$1067&amp;'Restart 50m'!$B$1:$B$1067,0)))</f>
        <v>2</v>
      </c>
      <c r="HG63" s="13" t="str">
        <f t="array" ref="HG63">IF(ISNA(INDEX('Restart 50m'!L$1:L$1067,MATCH('Combined Table'!$A63&amp;'Combined Table'!$B63,'Restart 50m'!$A$1:$A$1067&amp;'Restart 50m'!$B$1:$B$1067,0))),"",INDEX('Restart 50m'!L$1:L$1067,MATCH('Combined Table'!$A63&amp;'Combined Table'!$B63,'Restart 50m'!$A$1:$A$1067&amp;'Restart 50m'!$B$1:$B$1067,0)))</f>
        <v/>
      </c>
      <c r="HH63" s="13">
        <f t="array" ref="HH63">IF(ISNA(INDEX('Restart 50m'!M$1:M$1067,MATCH('Combined Table'!$A63&amp;'Combined Table'!$B63,'Restart 50m'!$A$1:$A$1067&amp;'Restart 50m'!$B$1:$B$1067,0))),"",INDEX('Restart 50m'!M$1:M$1067,MATCH('Combined Table'!$A63&amp;'Combined Table'!$B63,'Restart 50m'!$A$1:$A$1067&amp;'Restart 50m'!$B$1:$B$1067,0)))</f>
        <v>1</v>
      </c>
      <c r="HI63" s="13">
        <f t="array" ref="HI63">IF(ISNA(INDEX('Restart 50m'!N$1:N$1067,MATCH('Combined Table'!$A63&amp;'Combined Table'!$B63,'Restart 50m'!$A$1:$A$1067&amp;'Restart 50m'!$B$1:$B$1067,0))),"",INDEX('Restart 50m'!N$1:N$1067,MATCH('Combined Table'!$A63&amp;'Combined Table'!$B63,'Restart 50m'!$A$1:$A$1067&amp;'Restart 50m'!$B$1:$B$1067,0)))</f>
        <v>1</v>
      </c>
      <c r="HJ63" s="13">
        <f t="array" ref="HJ63">IF(ISNA(INDEX('Restart 50m'!O$1:O$1067,MATCH('Combined Table'!$A63&amp;'Combined Table'!$B63,'Restart 50m'!$A$1:$A$1067&amp;'Restart 50m'!$B$1:$B$1067,0))),"",INDEX('Restart 50m'!O$1:O$1067,MATCH('Combined Table'!$A63&amp;'Combined Table'!$B63,'Restart 50m'!$A$1:$A$1067&amp;'Restart 50m'!$B$1:$B$1067,0)))</f>
        <v>20</v>
      </c>
      <c r="HK63" s="13">
        <f t="array" ref="HK63">IF(ISNA(INDEX('Restart 50m'!P$1:P$1067,MATCH('Combined Table'!$A63&amp;'Combined Table'!$B63,'Restart 50m'!$A$1:$A$1067&amp;'Restart 50m'!$B$1:$B$1067,0))),"",INDEX('Restart 50m'!P$1:P$1067,MATCH('Combined Table'!$A63&amp;'Combined Table'!$B63,'Restart 50m'!$A$1:$A$1067&amp;'Restart 50m'!$B$1:$B$1067,0)))</f>
        <v>4</v>
      </c>
      <c r="HL63" s="13" t="str">
        <f t="array" ref="HL63">IF(ISNA(INDEX('Restart 50m'!Q$1:Q$1067,MATCH('Combined Table'!$A63&amp;'Combined Table'!$B63,'Restart 50m'!$A$1:$A$1067&amp;'Restart 50m'!$B$1:$B$1067,0))),"",INDEX('Restart 50m'!Q$1:Q$1067,MATCH('Combined Table'!$A63&amp;'Combined Table'!$B63,'Restart 50m'!$A$1:$A$1067&amp;'Restart 50m'!$B$1:$B$1067,0)))</f>
        <v/>
      </c>
      <c r="HM63" s="13" t="str">
        <f t="array" ref="HM63">IF(ISNA(INDEX('Restart 50m'!R$1:R$1067,MATCH('Combined Table'!$A63&amp;'Combined Table'!$B63,'Restart 50m'!$A$1:$A$1067&amp;'Restart 50m'!$B$1:$B$1067,0))),"",INDEX('Restart 50m'!R$1:R$1067,MATCH('Combined Table'!$A63&amp;'Combined Table'!$B63,'Restart 50m'!$A$1:$A$1067&amp;'Restart 50m'!$B$1:$B$1067,0)))</f>
        <v/>
      </c>
      <c r="HN63" s="13">
        <f t="array" ref="HN63">IF(ISNA(INDEX('Restart 50m'!S$1:S$1067,MATCH('Combined Table'!$A63&amp;'Combined Table'!$B63,'Restart 50m'!$A$1:$A$1067&amp;'Restart 50m'!$B$1:$B$1067,0))),"",INDEX('Restart 50m'!S$1:S$1067,MATCH('Combined Table'!$A63&amp;'Combined Table'!$B63,'Restart 50m'!$A$1:$A$1067&amp;'Restart 50m'!$B$1:$B$1067,0)))</f>
        <v>4</v>
      </c>
      <c r="HO63" s="13">
        <f t="array" ref="HO63">IF(ISNA(INDEX('Restart 50m'!T$1:T$1067,MATCH('Combined Table'!$A63&amp;'Combined Table'!$B63,'Restart 50m'!$A$1:$A$1067&amp;'Restart 50m'!$B$1:$B$1067,0))),"",INDEX('Restart 50m'!T$1:T$1067,MATCH('Combined Table'!$A63&amp;'Combined Table'!$B63,'Restart 50m'!$A$1:$A$1067&amp;'Restart 50m'!$B$1:$B$1067,0)))</f>
        <v>5</v>
      </c>
      <c r="HP63" s="13">
        <f t="array" ref="HP63">IF(ISNA(INDEX('Restart 50m'!U$1:U$1067,MATCH('Combined Table'!$A63&amp;'Combined Table'!$B63,'Restart 50m'!$A$1:$A$1067&amp;'Restart 50m'!$B$1:$B$1067,0))),"",INDEX('Restart 50m'!U$1:U$1067,MATCH('Combined Table'!$A63&amp;'Combined Table'!$B63,'Restart 50m'!$A$1:$A$1067&amp;'Restart 50m'!$B$1:$B$1067,0)))</f>
        <v>7</v>
      </c>
      <c r="HQ63" s="1" t="str">
        <f t="array" ref="HQ63">IF(ISNA(INDEX('Restart 22m'!C$1:C$1067,MATCH('Combined Table'!$A63&amp;'Combined Table'!$B63,'Restart 22m'!$A$1:$A$1067&amp;'Restart 22m'!$B$1:$B$1067,0))),"",INDEX('Restart 22m'!C$1:C$1067,MATCH('Combined Table'!$A63&amp;'Combined Table'!$B63,'Restart 22m'!$A$1:$A$1067&amp;'Restart 22m'!$B$1:$B$1067,0)))</f>
        <v/>
      </c>
      <c r="HR63" s="13" t="str">
        <f t="array" ref="HR63">IF(ISNA(INDEX('Restart 22m'!D$1:D$1067,MATCH('Combined Table'!$A63&amp;'Combined Table'!$B63,'Restart 22m'!$A$1:$A$1067&amp;'Restart 22m'!$B$1:$B$1067,0))),"",INDEX('Restart 22m'!D$1:D$1067,MATCH('Combined Table'!$A63&amp;'Combined Table'!$B63,'Restart 22m'!$A$1:$A$1067&amp;'Restart 22m'!$B$1:$B$1067,0)))</f>
        <v/>
      </c>
      <c r="HS63" s="13" t="str">
        <f t="array" ref="HS63">IF(ISNA(INDEX('Restart 22m'!E$1:E$1067,MATCH('Combined Table'!$A63&amp;'Combined Table'!$B63,'Restart 22m'!$A$1:$A$1067&amp;'Restart 22m'!$B$1:$B$1067,0))),"",INDEX('Restart 22m'!E$1:E$1067,MATCH('Combined Table'!$A63&amp;'Combined Table'!$B63,'Restart 22m'!$A$1:$A$1067&amp;'Restart 22m'!$B$1:$B$1067,0)))</f>
        <v/>
      </c>
      <c r="HT63" s="13" t="str">
        <f t="array" ref="HT63">IF(ISNA(INDEX('Restart 22m'!F$1:F$1067,MATCH('Combined Table'!$A63&amp;'Combined Table'!$B63,'Restart 22m'!$A$1:$A$1067&amp;'Restart 22m'!$B$1:$B$1067,0))),"",INDEX('Restart 22m'!F$1:F$1067,MATCH('Combined Table'!$A63&amp;'Combined Table'!$B63,'Restart 22m'!$A$1:$A$1067&amp;'Restart 22m'!$B$1:$B$1067,0)))</f>
        <v/>
      </c>
      <c r="HU63" s="13" t="str">
        <f t="array" ref="HU63">IF(ISNA(INDEX('Restart 22m'!G$1:G$1067,MATCH('Combined Table'!$A63&amp;'Combined Table'!$B63,'Restart 22m'!$A$1:$A$1067&amp;'Restart 22m'!$B$1:$B$1067,0))),"",INDEX('Restart 22m'!G$1:G$1067,MATCH('Combined Table'!$A63&amp;'Combined Table'!$B63,'Restart 22m'!$A$1:$A$1067&amp;'Restart 22m'!$B$1:$B$1067,0)))</f>
        <v/>
      </c>
      <c r="HV63" s="13" t="str">
        <f t="array" ref="HV63">IF(ISNA(INDEX('Restart 22m'!H$1:H$1067,MATCH('Combined Table'!$A63&amp;'Combined Table'!$B63,'Restart 22m'!$A$1:$A$1067&amp;'Restart 22m'!$B$1:$B$1067,0))),"",INDEX('Restart 22m'!H$1:H$1067,MATCH('Combined Table'!$A63&amp;'Combined Table'!$B63,'Restart 22m'!$A$1:$A$1067&amp;'Restart 22m'!$B$1:$B$1067,0)))</f>
        <v/>
      </c>
      <c r="HW63" s="13" t="str">
        <f t="array" ref="HW63">IF(ISNA(INDEX('Restart 22m'!I$1:I$1067,MATCH('Combined Table'!$A63&amp;'Combined Table'!$B63,'Restart 22m'!$A$1:$A$1067&amp;'Restart 22m'!$B$1:$B$1067,0))),"",INDEX('Restart 22m'!I$1:I$1067,MATCH('Combined Table'!$A63&amp;'Combined Table'!$B63,'Restart 22m'!$A$1:$A$1067&amp;'Restart 22m'!$B$1:$B$1067,0)))</f>
        <v/>
      </c>
      <c r="HX63" s="13" t="str">
        <f t="array" ref="HX63">IF(ISNA(INDEX('Restart 22m'!J$1:J$1067,MATCH('Combined Table'!$A63&amp;'Combined Table'!$B63,'Restart 22m'!$A$1:$A$1067&amp;'Restart 22m'!$B$1:$B$1067,0))),"",INDEX('Restart 22m'!J$1:J$1067,MATCH('Combined Table'!$A63&amp;'Combined Table'!$B63,'Restart 22m'!$A$1:$A$1067&amp;'Restart 22m'!$B$1:$B$1067,0)))</f>
        <v/>
      </c>
      <c r="HY63" s="13" t="str">
        <f t="array" ref="HY63">IF(ISNA(INDEX('Restart 22m'!K$1:K$1067,MATCH('Combined Table'!$A63&amp;'Combined Table'!$B63,'Restart 22m'!$A$1:$A$1067&amp;'Restart 22m'!$B$1:$B$1067,0))),"",INDEX('Restart 22m'!K$1:K$1067,MATCH('Combined Table'!$A63&amp;'Combined Table'!$B63,'Restart 22m'!$A$1:$A$1067&amp;'Restart 22m'!$B$1:$B$1067,0)))</f>
        <v/>
      </c>
      <c r="HZ63" s="13" t="str">
        <f t="array" ref="HZ63">IF(ISNA(INDEX('Restart 22m'!L$1:L$1067,MATCH('Combined Table'!$A63&amp;'Combined Table'!$B63,'Restart 22m'!$A$1:$A$1067&amp;'Restart 22m'!$B$1:$B$1067,0))),"",INDEX('Restart 22m'!L$1:L$1067,MATCH('Combined Table'!$A63&amp;'Combined Table'!$B63,'Restart 22m'!$A$1:$A$1067&amp;'Restart 22m'!$B$1:$B$1067,0)))</f>
        <v/>
      </c>
      <c r="IA63" s="13" t="str">
        <f t="array" ref="IA63">IF(ISNA(INDEX('Restart 22m'!M$1:M$1067,MATCH('Combined Table'!$A63&amp;'Combined Table'!$B63,'Restart 22m'!$A$1:$A$1067&amp;'Restart 22m'!$B$1:$B$1067,0))),"",INDEX('Restart 22m'!M$1:M$1067,MATCH('Combined Table'!$A63&amp;'Combined Table'!$B63,'Restart 22m'!$A$1:$A$1067&amp;'Restart 22m'!$B$1:$B$1067,0)))</f>
        <v/>
      </c>
      <c r="IB63" s="13" t="str">
        <f t="array" ref="IB63">IF(ISNA(INDEX('Restart 22m'!N$1:N$1067,MATCH('Combined Table'!$A63&amp;'Combined Table'!$B63,'Restart 22m'!$A$1:$A$1067&amp;'Restart 22m'!$B$1:$B$1067,0))),"",INDEX('Restart 22m'!N$1:N$1067,MATCH('Combined Table'!$A63&amp;'Combined Table'!$B63,'Restart 22m'!$A$1:$A$1067&amp;'Restart 22m'!$B$1:$B$1067,0)))</f>
        <v/>
      </c>
      <c r="IC63" s="13" t="str">
        <f t="array" ref="IC63">IF(ISNA(INDEX('Restart 22m'!O$1:O$1067,MATCH('Combined Table'!$A63&amp;'Combined Table'!$B63,'Restart 22m'!$A$1:$A$1067&amp;'Restart 22m'!$B$1:$B$1067,0))),"",INDEX('Restart 22m'!O$1:O$1067,MATCH('Combined Table'!$A63&amp;'Combined Table'!$B63,'Restart 22m'!$A$1:$A$1067&amp;'Restart 22m'!$B$1:$B$1067,0)))</f>
        <v/>
      </c>
      <c r="ID63" s="13" t="str">
        <f t="array" ref="ID63">IF(ISNA(INDEX('Restart 22m'!P$1:P$1067,MATCH('Combined Table'!$A63&amp;'Combined Table'!$B63,'Restart 22m'!$A$1:$A$1067&amp;'Restart 22m'!$B$1:$B$1067,0))),"",INDEX('Restart 22m'!P$1:P$1067,MATCH('Combined Table'!$A63&amp;'Combined Table'!$B63,'Restart 22m'!$A$1:$A$1067&amp;'Restart 22m'!$B$1:$B$1067,0)))</f>
        <v/>
      </c>
      <c r="IE63" s="13" t="str">
        <f t="array" ref="IE63">IF(ISNA(INDEX('Restart 22m'!Q$1:Q$1067,MATCH('Combined Table'!$A63&amp;'Combined Table'!$B63,'Restart 22m'!$A$1:$A$1067&amp;'Restart 22m'!$B$1:$B$1067,0))),"",INDEX('Restart 22m'!Q$1:Q$1067,MATCH('Combined Table'!$A63&amp;'Combined Table'!$B63,'Restart 22m'!$A$1:$A$1067&amp;'Restart 22m'!$B$1:$B$1067,0)))</f>
        <v/>
      </c>
      <c r="IF63" s="13" t="str">
        <f t="array" ref="IF63">IF(ISNA(INDEX('Restart 22m'!R$1:R$1067,MATCH('Combined Table'!$A63&amp;'Combined Table'!$B63,'Restart 22m'!$A$1:$A$1067&amp;'Restart 22m'!$B$1:$B$1067,0))),"",INDEX('Restart 22m'!R$1:R$1067,MATCH('Combined Table'!$A63&amp;'Combined Table'!$B63,'Restart 22m'!$A$1:$A$1067&amp;'Restart 22m'!$B$1:$B$1067,0)))</f>
        <v/>
      </c>
      <c r="IG63" s="13" t="str">
        <f t="array" ref="IG63">IF(ISNA(INDEX('Restart 22m'!S$1:S$1067,MATCH('Combined Table'!$A63&amp;'Combined Table'!$B63,'Restart 22m'!$A$1:$A$1067&amp;'Restart 22m'!$B$1:$B$1067,0))),"",INDEX('Restart 22m'!S$1:S$1067,MATCH('Combined Table'!$A63&amp;'Combined Table'!$B63,'Restart 22m'!$A$1:$A$1067&amp;'Restart 22m'!$B$1:$B$1067,0)))</f>
        <v/>
      </c>
      <c r="IH63" s="13" t="str">
        <f t="array" ref="IH63">IF(ISNA(INDEX('Restart 22m'!T$1:T$1067,MATCH('Combined Table'!$A63&amp;'Combined Table'!$B63,'Restart 22m'!$A$1:$A$1067&amp;'Restart 22m'!$B$1:$B$1067,0))),"",INDEX('Restart 22m'!T$1:T$1067,MATCH('Combined Table'!$A63&amp;'Combined Table'!$B63,'Restart 22m'!$A$1:$A$1067&amp;'Restart 22m'!$B$1:$B$1067,0)))</f>
        <v/>
      </c>
      <c r="II63" s="13" t="str">
        <f t="array" ref="II63">IF(ISNA(INDEX('Restart 22m'!U$1:U$1067,MATCH('Combined Table'!$A63&amp;'Combined Table'!$B63,'Restart 22m'!$A$1:$A$1067&amp;'Restart 22m'!$B$1:$B$1067,0))),"",INDEX('Restart 22m'!U$1:U$1067,MATCH('Combined Table'!$A63&amp;'Combined Table'!$B63,'Restart 22m'!$A$1:$A$1067&amp;'Restart 22m'!$B$1:$B$1067,0)))</f>
        <v/>
      </c>
      <c r="IJ63" s="13"/>
    </row>
    <row r="64" spans="1:244" x14ac:dyDescent="0.25">
      <c r="A64" s="2" t="s">
        <v>15</v>
      </c>
      <c r="B64" s="3">
        <v>4</v>
      </c>
      <c r="C64" s="13">
        <f t="array" ref="C64">INDEX('Points Table'!C$1:C$1067,MATCH('Combined Table'!$A64&amp;'Combined Table'!$B64,$A$1:$A$1067&amp;$B$1:$B$1067,0))</f>
        <v>22</v>
      </c>
      <c r="D64" s="13">
        <f t="array" ref="D64">INDEX('Points Table'!D$1:D$1067,MATCH('Combined Table'!$A64&amp;'Combined Table'!$B64,$A$1:$A$1067&amp;$B$1:$B$1067,0))</f>
        <v>3</v>
      </c>
      <c r="E64" s="13">
        <f t="array" ref="E64">INDEX('Points Table'!E$1:E$1067,MATCH('Combined Table'!$A64&amp;'Combined Table'!$B64,$A$1:$A$1067&amp;$B$1:$B$1067,0))</f>
        <v>2</v>
      </c>
      <c r="F64" s="13">
        <f t="array" ref="F64">INDEX('Points Table'!F$1:F$1067,MATCH('Combined Table'!$A64&amp;'Combined Table'!$B64,$A$1:$A$1067&amp;$B$1:$B$1067,0))</f>
        <v>1</v>
      </c>
      <c r="G64" s="13">
        <f t="array" ref="G64">INDEX('Points Table'!G$1:G$1067,MATCH('Combined Table'!$A64&amp;'Combined Table'!$B64,$A$1:$A$1067&amp;$B$1:$B$1067,0))</f>
        <v>75</v>
      </c>
      <c r="H64" s="13" t="str">
        <f t="array" ref="H64">INDEX('Points Table'!H$1:H$1067,MATCH('Combined Table'!$A64&amp;'Combined Table'!$B64,$A$1:$A$1067&amp;$B$1:$B$1067,0))</f>
        <v/>
      </c>
      <c r="I64" s="13" t="str">
        <f t="array" ref="I64">INDEX('Possesion Times'!C$1:C$1067,MATCH('Combined Table'!$A64&amp;'Combined Table'!$B64,$A$1:$A$1067&amp;$B$1:$B$1067,0))</f>
        <v>2:14</v>
      </c>
      <c r="J64" s="13" t="str">
        <f t="array" ref="J64">INDEX('Possesion Times'!D$1:D$1067,MATCH('Combined Table'!$A64&amp;'Combined Table'!$B64,$A$1:$A$1067&amp;$B$1:$B$1067,0))</f>
        <v>1:22</v>
      </c>
      <c r="K64" s="13" t="str">
        <f t="array" ref="K64">INDEX('Possesion Times'!E$1:E$1067,MATCH('Combined Table'!$A64&amp;'Combined Table'!$B64,$A$1:$A$1067&amp;$B$1:$B$1067,0))</f>
        <v>3:36</v>
      </c>
      <c r="L64" s="13">
        <f t="array" ref="L64">INDEX('Possesion Times'!F$1:F$1067,MATCH('Combined Table'!$A64&amp;'Combined Table'!$B64,$A$1:$A$1067&amp;$B$1:$B$1067,0))</f>
        <v>11.5</v>
      </c>
      <c r="M64" s="13" t="str">
        <f t="array" ref="M64">INDEX('Possesion Times'!G$1:G$1067,MATCH('Combined Table'!$A64&amp;'Combined Table'!$B64,$A$1:$A$1067&amp;$B$1:$B$1067,0))</f>
        <v>2:23</v>
      </c>
      <c r="N64" s="13" t="str">
        <f t="array" ref="N64">INDEX('Possesion Times'!H$1:H$1067,MATCH('Combined Table'!$A64&amp;'Combined Table'!$B64,$A$1:$A$1067&amp;$B$1:$B$1067,0))</f>
        <v>0:55</v>
      </c>
      <c r="O64" s="13" t="str">
        <f t="array" ref="O64">INDEX('Possesion Times'!I$1:I$1067,MATCH('Combined Table'!$A64&amp;'Combined Table'!$B64,$A$1:$A$1067&amp;$B$1:$B$1067,0))</f>
        <v>3:19</v>
      </c>
      <c r="P64" s="13">
        <f t="array" ref="P64">INDEX('Possesion Times'!J$1:J$1067,MATCH('Combined Table'!$A64&amp;'Combined Table'!$B64,$A$1:$A$1067&amp;$B$1:$B$1067,0))</f>
        <v>10.6</v>
      </c>
      <c r="Q64" s="13" t="str">
        <f t="array" ref="Q64">INDEX('Possesion Times'!K$1:K$1067,MATCH('Combined Table'!$A64&amp;'Combined Table'!$B64,$A$1:$A$1067&amp;$B$1:$B$1067,0))</f>
        <v>1:10</v>
      </c>
      <c r="R64" s="13" t="str">
        <f t="array" ref="R64">INDEX('Possesion Times'!L$1:L$1067,MATCH('Combined Table'!$A64&amp;'Combined Table'!$B64,$A$1:$A$1067&amp;$B$1:$B$1067,0))</f>
        <v>1:39</v>
      </c>
      <c r="S64" s="13" t="str">
        <f t="array" ref="S64">INDEX('Possesion Times'!M$1:M$1067,MATCH('Combined Table'!$A64&amp;'Combined Table'!$B64,$A$1:$A$1067&amp;$B$1:$B$1067,0))</f>
        <v>2:48</v>
      </c>
      <c r="T64" s="13">
        <f t="array" ref="T64">INDEX('Possesion Times'!N$1:N$1067,MATCH('Combined Table'!$A64&amp;'Combined Table'!$B64,$A$1:$A$1067&amp;$B$1:$B$1067,0))</f>
        <v>8.9</v>
      </c>
      <c r="U64" s="13" t="str">
        <f t="array" ref="U64">INDEX('Possesion Times'!O$1:O$1067,MATCH('Combined Table'!$A64&amp;'Combined Table'!$B64,$A$1:$A$1067&amp;$B$1:$B$1067,0))</f>
        <v>0:43</v>
      </c>
      <c r="V64" s="13" t="str">
        <f t="array" ref="V64">INDEX('Possesion Times'!P$1:P$1067,MATCH('Combined Table'!$A64&amp;'Combined Table'!$B64,$A$1:$A$1067&amp;$B$1:$B$1067,0))</f>
        <v>3:09</v>
      </c>
      <c r="W64" s="13" t="str">
        <f t="array" ref="W64">INDEX('Possesion Times'!Q$1:Q$1067,MATCH('Combined Table'!$A64&amp;'Combined Table'!$B64,$A$1:$A$1067&amp;$B$1:$B$1067,0))</f>
        <v>3:52</v>
      </c>
      <c r="X64" s="13">
        <f t="array" ref="X64">INDEX('Possesion Times'!R$1:R$1067,MATCH('Combined Table'!$A64&amp;'Combined Table'!$B64,$A$1:$A$1067&amp;$B$1:$B$1067,0))</f>
        <v>12.3</v>
      </c>
      <c r="Y64" s="13" t="str">
        <f t="array" ref="Y64">INDEX('Possesion Times'!S$1:S$1067,MATCH('Combined Table'!$A64&amp;'Combined Table'!$B64,$A$1:$A$1067&amp;$B$1:$B$1067,0))</f>
        <v>6:30</v>
      </c>
      <c r="Z64" s="13" t="str">
        <f t="array" ref="Z64">INDEX('Possesion Times'!T$1:T$1067,MATCH('Combined Table'!$A64&amp;'Combined Table'!$B64,$A$1:$A$1067&amp;$B$1:$B$1067,0))</f>
        <v>7:05</v>
      </c>
      <c r="AA64" s="13" t="str">
        <f t="array" ref="AA64">INDEX('Possesion Times'!U$1:U$1067,MATCH('Combined Table'!$A64&amp;'Combined Table'!$B64,$A$1:$A$1067&amp;$B$1:$B$1067,0))</f>
        <v>13:35</v>
      </c>
      <c r="AB64" s="13">
        <f t="array" ref="AB64">INDEX('Possesion Times'!V$1:V$1067,MATCH('Combined Table'!$A64&amp;'Combined Table'!$B64,$A$1:$A$1067&amp;$B$1:$B$1067,0))</f>
        <v>43.3</v>
      </c>
      <c r="AC64" s="1">
        <f t="array" ref="AC64">INDEX('Possession Source'!C$1:C$1067,MATCH('Combined Table'!$A64&amp;'Combined Table'!$B64,$A$1:$A$1067&amp;$B$1:$B$1067,0))</f>
        <v>17</v>
      </c>
      <c r="AD64" s="13">
        <f t="array" ref="AD64">INDEX('Possession Source'!D$1:D$1067,MATCH('Combined Table'!$A64&amp;'Combined Table'!$B64,$A$1:$A$1067&amp;$B$1:$B$1067,0))</f>
        <v>2</v>
      </c>
      <c r="AE64" s="13">
        <f t="array" ref="AE64">INDEX('Possession Source'!E$1:E$1067,MATCH('Combined Table'!$A64&amp;'Combined Table'!$B64,$A$1:$A$1067&amp;$B$1:$B$1067,0))</f>
        <v>2</v>
      </c>
      <c r="AF64" s="13" t="str">
        <f t="array" ref="AF64">INDEX('Possession Source'!F$1:F$1067,MATCH('Combined Table'!$A64&amp;'Combined Table'!$B64,$A$1:$A$1067&amp;$B$1:$B$1067,0))</f>
        <v/>
      </c>
      <c r="AG64" s="13">
        <f t="array" ref="AG64">INDEX('Possession Source'!G$1:G$1067,MATCH('Combined Table'!$A64&amp;'Combined Table'!$B64,$A$1:$A$1067&amp;$B$1:$B$1067,0))</f>
        <v>21</v>
      </c>
      <c r="AH64" s="13">
        <f t="array" ref="AH64">INDEX('Possession Source'!H$1:H$1067,MATCH('Combined Table'!$A64&amp;'Combined Table'!$B64,$A$1:$A$1067&amp;$B$1:$B$1067,0))</f>
        <v>7</v>
      </c>
      <c r="AI64" s="13" t="str">
        <f t="array" ref="AI64">INDEX('Possession Source'!I$1:I$1067,MATCH('Combined Table'!$A64&amp;'Combined Table'!$B64,$A$1:$A$1067&amp;$B$1:$B$1067,0))</f>
        <v/>
      </c>
      <c r="AJ64" s="13">
        <f t="array" ref="AJ64">INDEX('Possession Source'!J$1:J$1067,MATCH('Combined Table'!$A64&amp;'Combined Table'!$B64,$A$1:$A$1067&amp;$B$1:$B$1067,0))</f>
        <v>9</v>
      </c>
      <c r="AK64" s="13" t="str">
        <f t="array" ref="AK64">INDEX('Possession Source'!K$1:K$1067,MATCH('Combined Table'!$A64&amp;'Combined Table'!$B64,$A$1:$A$1067&amp;$B$1:$B$1067,0))</f>
        <v/>
      </c>
      <c r="AL64" s="13" t="str">
        <f t="array" ref="AL64">INDEX('Possession Source'!L$1:L$1067,MATCH('Combined Table'!$A64&amp;'Combined Table'!$B64,$A$1:$A$1067&amp;$B$1:$B$1067,0))</f>
        <v/>
      </c>
      <c r="AM64" s="13" t="str">
        <f t="array" ref="AM64">INDEX('Possession Source'!M$1:M$1067,MATCH('Combined Table'!$A64&amp;'Combined Table'!$B64,$A$1:$A$1067&amp;$B$1:$B$1067,0))</f>
        <v/>
      </c>
      <c r="AN64" s="13" t="str">
        <f t="array" ref="AN64">INDEX('Possession Source'!N$1:N$1067,MATCH('Combined Table'!$A64&amp;'Combined Table'!$B64,$A$1:$A$1067&amp;$B$1:$B$1067,0))</f>
        <v/>
      </c>
      <c r="AO64" s="13">
        <f t="array" ref="AO64">INDEX('Possession Source'!O$1:O$1067,MATCH('Combined Table'!$A64&amp;'Combined Table'!$B64,$A$1:$A$1067&amp;$B$1:$B$1067,0))</f>
        <v>2</v>
      </c>
      <c r="AP64" s="13">
        <f t="array" ref="AP64">INDEX('Possession Source'!P$1:P$1067,MATCH('Combined Table'!$A64&amp;'Combined Table'!$B64,$A$1:$A$1067&amp;$B$1:$B$1067,0))</f>
        <v>18</v>
      </c>
      <c r="AQ64" s="13">
        <f t="array" ref="AQ64">INDEX('Possession Source'!Q$1:Q$1067,MATCH('Combined Table'!$A64&amp;'Combined Table'!$B64,$A$1:$A$1067&amp;$B$1:$B$1067,0))</f>
        <v>39</v>
      </c>
      <c r="AR64" s="1" t="str">
        <f t="array" ref="AR64">INDEX('Penalties Frees conceded'!C$1:C$1067,MATCH('Combined Table'!$A64&amp;'Combined Table'!$B64,$A$1:$A$1067&amp;$B$1:$B$1067,0))</f>
        <v/>
      </c>
      <c r="AS64" s="13">
        <f t="array" ref="AS64">INDEX('Penalties Frees conceded'!D$1:D$1067,MATCH('Combined Table'!$A64&amp;'Combined Table'!$B64,$A$1:$A$1067&amp;$B$1:$B$1067,0))</f>
        <v>1</v>
      </c>
      <c r="AT64" s="13" t="str">
        <f t="array" ref="AT64">INDEX('Penalties Frees conceded'!E$1:E$1067,MATCH('Combined Table'!$A64&amp;'Combined Table'!$B64,$A$1:$A$1067&amp;$B$1:$B$1067,0))</f>
        <v/>
      </c>
      <c r="AU64" s="13">
        <f t="array" ref="AU64">INDEX('Penalties Frees conceded'!F$1:F$1067,MATCH('Combined Table'!$A64&amp;'Combined Table'!$B64,$A$1:$A$1067&amp;$B$1:$B$1067,0))</f>
        <v>2</v>
      </c>
      <c r="AV64" s="13" t="str">
        <f t="array" ref="AV64">INDEX('Penalties Frees conceded'!G$1:G$1067,MATCH('Combined Table'!$A64&amp;'Combined Table'!$B64,$A$1:$A$1067&amp;$B$1:$B$1067,0))</f>
        <v/>
      </c>
      <c r="AW64" s="13" t="str">
        <f t="array" ref="AW64">INDEX('Penalties Frees conceded'!H$1:H$1067,MATCH('Combined Table'!$A64&amp;'Combined Table'!$B64,$A$1:$A$1067&amp;$B$1:$B$1067,0))</f>
        <v/>
      </c>
      <c r="AX64" s="13">
        <f t="array" ref="AX64">INDEX('Penalties Frees conceded'!I$1:I$1067,MATCH('Combined Table'!$A64&amp;'Combined Table'!$B64,$A$1:$A$1067&amp;$B$1:$B$1067,0))</f>
        <v>3</v>
      </c>
      <c r="AY64" s="13">
        <f t="array" ref="AY64">INDEX('Penalties Frees conceded'!J$1:J$1067,MATCH('Combined Table'!$A64&amp;'Combined Table'!$B64,$A$1:$A$1067&amp;$B$1:$B$1067,0))</f>
        <v>2</v>
      </c>
      <c r="AZ64" s="13">
        <f t="array" ref="AZ64">INDEX('Penalties Frees conceded'!K$1:K$1067,MATCH('Combined Table'!$A64&amp;'Combined Table'!$B64,$A$1:$A$1067&amp;$B$1:$B$1067,0))</f>
        <v>1</v>
      </c>
      <c r="BA64" s="13" t="str">
        <f t="array" ref="BA64">INDEX('Penalties Frees conceded'!L$1:L$1067,MATCH('Combined Table'!$A64&amp;'Combined Table'!$B64,$A$1:$A$1067&amp;$B$1:$B$1067,0))</f>
        <v/>
      </c>
      <c r="BB64" s="13">
        <f t="array" ref="BB64">INDEX('Penalties Frees conceded'!M$1:M$1067,MATCH('Combined Table'!$A64&amp;'Combined Table'!$B64,$A$1:$A$1067&amp;$B$1:$B$1067,0))</f>
        <v>1</v>
      </c>
      <c r="BC64" s="13" t="str">
        <f t="array" ref="BC64">INDEX('Penalties Frees conceded'!N$1:N$1067,MATCH('Combined Table'!$A64&amp;'Combined Table'!$B64,$A$1:$A$1067&amp;$B$1:$B$1067,0))</f>
        <v/>
      </c>
      <c r="BD64" s="13" t="str">
        <f t="array" ref="BD64">INDEX('Penalties Frees conceded'!O$1:O$1067,MATCH('Combined Table'!$A64&amp;'Combined Table'!$B64,$A$1:$A$1067&amp;$B$1:$B$1067,0))</f>
        <v/>
      </c>
      <c r="BE64" s="13">
        <f t="array" ref="BE64">INDEX('Penalties Frees conceded'!P$1:P$1067,MATCH('Combined Table'!$A64&amp;'Combined Table'!$B64,$A$1:$A$1067&amp;$B$1:$B$1067,0))</f>
        <v>4</v>
      </c>
      <c r="BF64" s="13">
        <f t="array" ref="BF64">INDEX('Penalties Frees conceded'!Q$1:Q$1067,MATCH('Combined Table'!$A64&amp;'Combined Table'!$B64,$A$1:$A$1067&amp;$B$1:$B$1067,0))</f>
        <v>7</v>
      </c>
      <c r="BG64" s="1">
        <f t="array" ref="BG64">INDEX('Attack Possession'!C$1:C$1067,MATCH('Combined Table'!$A64&amp;'Combined Table'!$B64,$A$1:$A$1067&amp;$B$1:$B$1067,0))</f>
        <v>2</v>
      </c>
      <c r="BH64" s="13">
        <f t="array" ref="BH64">INDEX('Attack Possession'!D$1:D$1067,MATCH('Combined Table'!$A64&amp;'Combined Table'!$B64,$A$1:$A$1067&amp;$B$1:$B$1067,0))</f>
        <v>32</v>
      </c>
      <c r="BI64" s="13">
        <f t="array" ref="BI64">INDEX('Attack Possession'!E$1:E$1067,MATCH('Combined Table'!$A64&amp;'Combined Table'!$B64,$A$1:$A$1067&amp;$B$1:$B$1067,0))</f>
        <v>47.1</v>
      </c>
      <c r="BJ64" s="13">
        <f t="array" ref="BJ64">INDEX('Attack Possession'!F$1:F$1067,MATCH('Combined Table'!$A64&amp;'Combined Table'!$B64,$A$1:$A$1067&amp;$B$1:$B$1067,0))</f>
        <v>2.6</v>
      </c>
      <c r="BK64" s="13">
        <f t="array" ref="BK64">INDEX('Attack Possession'!G$1:G$1067,MATCH('Combined Table'!$A64&amp;'Combined Table'!$B64,$A$1:$A$1067&amp;$B$1:$B$1067,0))</f>
        <v>16</v>
      </c>
      <c r="BL64" s="13">
        <f t="array" ref="BL64">INDEX('Attack Possession'!H$1:H$1067,MATCH('Combined Table'!$A64&amp;'Combined Table'!$B64,$A$1:$A$1067&amp;$B$1:$B$1067,0))</f>
        <v>5</v>
      </c>
      <c r="BM64" s="13">
        <f t="array" ref="BM64">INDEX('Attack Possession'!I$1:I$1067,MATCH('Combined Table'!$A64&amp;'Combined Table'!$B64,$A$1:$A$1067&amp;$B$1:$B$1067,0))</f>
        <v>7</v>
      </c>
      <c r="BN64" s="13">
        <f t="array" ref="BN64">INDEX('Attack Possession'!J$1:J$1067,MATCH('Combined Table'!$A64&amp;'Combined Table'!$B64,$A$1:$A$1067&amp;$B$1:$B$1067,0))</f>
        <v>5</v>
      </c>
      <c r="BO64" s="13">
        <f t="array" ref="BO64">INDEX('Attack Possession'!K$1:K$1067,MATCH('Combined Table'!$A64&amp;'Combined Table'!$B64,$A$1:$A$1067&amp;$B$1:$B$1067,0))</f>
        <v>1</v>
      </c>
      <c r="BP64" s="13">
        <f t="array" ref="BP64">INDEX('Attack Possession'!L$1:L$1067,MATCH('Combined Table'!$A64&amp;'Combined Table'!$B64,$A$1:$A$1067&amp;$B$1:$B$1067,0))</f>
        <v>5</v>
      </c>
      <c r="BQ64" s="13" t="str">
        <f t="array" ref="BQ64">INDEX('Attack Possession'!M$1:M$1067,MATCH('Combined Table'!$A64&amp;'Combined Table'!$B64,$A$1:$A$1067&amp;$B$1:$B$1067,0))</f>
        <v/>
      </c>
      <c r="BR64" s="13" t="str">
        <f t="array" ref="BR64">INDEX('Attack Possession'!N$1:N$1067,MATCH('Combined Table'!$A64&amp;'Combined Table'!$B64,$A$1:$A$1067&amp;$B$1:$B$1067,0))</f>
        <v/>
      </c>
      <c r="BS64" s="13" t="str">
        <f t="array" ref="BS64">INDEX('Attack Possession'!O$1:O$1067,MATCH('Combined Table'!$A64&amp;'Combined Table'!$B64,$A$1:$A$1067&amp;$B$1:$B$1067,0))</f>
        <v/>
      </c>
      <c r="BT64" s="13">
        <f t="array" ref="BT64">INDEX('Attack Possession'!P$1:P$1067,MATCH('Combined Table'!$A64&amp;'Combined Table'!$B64,$A$1:$A$1067&amp;$B$1:$B$1067,0))</f>
        <v>39</v>
      </c>
      <c r="BU64" s="13">
        <f t="array" ref="BU64">INDEX('Attack Possession'!Q$1:Q$1067,MATCH('Combined Table'!$A64&amp;'Combined Table'!$B64,$A$1:$A$1067&amp;$B$1:$B$1067,0))</f>
        <v>102</v>
      </c>
      <c r="BV64" s="1">
        <f t="array" ref="BV64">INDEX('Kicks in Play'!C$1:C$1067,MATCH('Combined Table'!$A64&amp;'Combined Table'!$B64,$A$1:$A$1067&amp;$B$1:$B$1067,0))</f>
        <v>8</v>
      </c>
      <c r="BW64" s="13">
        <f t="array" ref="BW64">INDEX('Kicks in Play'!D$1:D$1067,MATCH('Combined Table'!$A64&amp;'Combined Table'!$B64,$A$1:$A$1067&amp;$B$1:$B$1067,0))</f>
        <v>313</v>
      </c>
      <c r="BX64" s="13">
        <f t="array" ref="BX64">INDEX('Kicks in Play'!E$1:E$1067,MATCH('Combined Table'!$A64&amp;'Combined Table'!$B64,$A$1:$A$1067&amp;$B$1:$B$1067,0))</f>
        <v>39.1</v>
      </c>
      <c r="BY64" s="13" t="str">
        <f t="array" ref="BY64">INDEX('Kicks in Play'!F$1:F$1067,MATCH('Combined Table'!$A64&amp;'Combined Table'!$B64,$A$1:$A$1067&amp;$B$1:$B$1067,0))</f>
        <v/>
      </c>
      <c r="BZ64" s="13" t="str">
        <f t="array" ref="BZ64">INDEX('Kicks in Play'!G$1:G$1067,MATCH('Combined Table'!$A64&amp;'Combined Table'!$B64,$A$1:$A$1067&amp;$B$1:$B$1067,0))</f>
        <v/>
      </c>
      <c r="CA64" s="13">
        <f t="array" ref="CA64">INDEX('Kicks in Play'!H$1:H$1067,MATCH('Combined Table'!$A64&amp;'Combined Table'!$B64,$A$1:$A$1067&amp;$B$1:$B$1067,0))</f>
        <v>3</v>
      </c>
      <c r="CB64" s="13">
        <f t="array" ref="CB64">INDEX('Kicks in Play'!I$1:I$1067,MATCH('Combined Table'!$A64&amp;'Combined Table'!$B64,$A$1:$A$1067&amp;$B$1:$B$1067,0))</f>
        <v>74</v>
      </c>
      <c r="CC64" s="13">
        <f t="array" ref="CC64">INDEX('Kicks in Play'!J$1:J$1067,MATCH('Combined Table'!$A64&amp;'Combined Table'!$B64,$A$1:$A$1067&amp;$B$1:$B$1067,0))</f>
        <v>1</v>
      </c>
      <c r="CD64" s="13">
        <f t="array" ref="CD64">INDEX('Kicks in Play'!K$1:K$1067,MATCH('Combined Table'!$A64&amp;'Combined Table'!$B64,$A$1:$A$1067&amp;$B$1:$B$1067,0))</f>
        <v>11</v>
      </c>
      <c r="CE64" s="13" t="str">
        <f t="array" ref="CE64">INDEX('Kicks in Play'!L$1:L$1067,MATCH('Combined Table'!$A64&amp;'Combined Table'!$B64,$A$1:$A$1067&amp;$B$1:$B$1067,0))</f>
        <v/>
      </c>
      <c r="CF64" s="13" t="str">
        <f t="array" ref="CF64">INDEX('Kicks in Play'!M$1:M$1067,MATCH('Combined Table'!$A64&amp;'Combined Table'!$B64,$A$1:$A$1067&amp;$B$1:$B$1067,0))</f>
        <v/>
      </c>
      <c r="CG64" s="13">
        <f t="array" ref="CG64">INDEX('Kicks in Play'!N$1:N$1067,MATCH('Combined Table'!$A64&amp;'Combined Table'!$B64,$A$1:$A$1067&amp;$B$1:$B$1067,0))</f>
        <v>1</v>
      </c>
      <c r="CH64" s="13">
        <f t="array" ref="CH64">INDEX('Kicks in Play'!O$1:O$1067,MATCH('Combined Table'!$A64&amp;'Combined Table'!$B64,$A$1:$A$1067&amp;$B$1:$B$1067,0))</f>
        <v>14</v>
      </c>
      <c r="CI64" s="13">
        <f t="array" ref="CI64">INDEX('Kicks in Play'!P$1:P$1067,MATCH('Combined Table'!$A64&amp;'Combined Table'!$B64,$A$1:$A$1067&amp;$B$1:$B$1067,0))</f>
        <v>1</v>
      </c>
      <c r="CJ64" s="13">
        <f t="array" ref="CJ64">INDEX('Kicks in Play'!Q$1:Q$1067,MATCH('Combined Table'!$A64&amp;'Combined Table'!$B64,$A$1:$A$1067&amp;$B$1:$B$1067,0))</f>
        <v>13</v>
      </c>
      <c r="CK64" s="13">
        <f t="array" ref="CK64">INDEX('Kicks in Play'!R$1:R$1067,MATCH('Combined Table'!$A64&amp;'Combined Table'!$B64,$A$1:$A$1067&amp;$B$1:$B$1067,0))</f>
        <v>412</v>
      </c>
      <c r="CL64" s="1">
        <f t="array" ref="CL64">INDEX('Defence Report'!C$1:C$1067,MATCH('Combined Table'!$A64&amp;'Combined Table'!$B64,$A$1:$A$1067&amp;$B$1:$B$1067,0))</f>
        <v>111</v>
      </c>
      <c r="CM64" s="13">
        <f t="array" ref="CM64">INDEX('Defence Report'!D$1:D$1067,MATCH('Combined Table'!$A64&amp;'Combined Table'!$B64,$A$1:$A$1067&amp;$B$1:$B$1067,0))</f>
        <v>36</v>
      </c>
      <c r="CN64" s="13">
        <f t="array" ref="CN64">INDEX('Defence Report'!E$1:E$1067,MATCH('Combined Table'!$A64&amp;'Combined Table'!$B64,$A$1:$A$1067&amp;$B$1:$B$1067,0))</f>
        <v>1</v>
      </c>
      <c r="CO64" s="13">
        <f t="array" ref="CO64">INDEX('Defence Report'!F$1:F$1067,MATCH('Combined Table'!$A64&amp;'Combined Table'!$B64,$A$1:$A$1067&amp;$B$1:$B$1067,0))</f>
        <v>95</v>
      </c>
      <c r="CP64" s="13">
        <f t="array" ref="CP64">INDEX('Defence Report'!G$1:G$1067,MATCH('Combined Table'!$A64&amp;'Combined Table'!$B64,$A$1:$A$1067&amp;$B$1:$B$1067,0))</f>
        <v>16</v>
      </c>
      <c r="CQ64" s="13">
        <f t="array" ref="CQ64">INDEX('Defence Report'!H$1:H$1067,MATCH('Combined Table'!$A64&amp;'Combined Table'!$B64,$A$1:$A$1067&amp;$B$1:$B$1067,0))</f>
        <v>72.5</v>
      </c>
      <c r="CR64" s="13">
        <f t="array" ref="CR64">INDEX('Defence Report'!I$1:I$1067,MATCH('Combined Table'!$A64&amp;'Combined Table'!$B64,$A$1:$A$1067&amp;$B$1:$B$1067,0))</f>
        <v>75</v>
      </c>
      <c r="CS64" s="13">
        <f t="array" ref="CS64">INDEX('Defence Report'!J$1:J$1067,MATCH('Combined Table'!$A64&amp;'Combined Table'!$B64,$A$1:$A$1067&amp;$B$1:$B$1067,0))</f>
        <v>8</v>
      </c>
      <c r="CT64" s="13">
        <f t="array" ref="CT64">INDEX('Defence Report'!K$1:K$1067,MATCH('Combined Table'!$A64&amp;'Combined Table'!$B64,$A$1:$A$1067&amp;$B$1:$B$1067,0))</f>
        <v>72</v>
      </c>
      <c r="CU64" s="13">
        <f t="array" ref="CU64">INDEX('Defence Report'!L$1:L$1067,MATCH('Combined Table'!$A64&amp;'Combined Table'!$B64,$A$1:$A$1067&amp;$B$1:$B$1067,0))</f>
        <v>68</v>
      </c>
      <c r="CV64" s="13">
        <f t="array" ref="CV64">INDEX('Defence Report'!M$1:M$1067,MATCH('Combined Table'!$A64&amp;'Combined Table'!$B64,$A$1:$A$1067&amp;$B$1:$B$1067,0))</f>
        <v>54.1</v>
      </c>
      <c r="CW64" s="13">
        <f t="array" ref="CW64">INDEX('Defence Report'!N$1:N$1067,MATCH('Combined Table'!$A64&amp;'Combined Table'!$B64,$A$1:$A$1067&amp;$B$1:$B$1067,0))</f>
        <v>88</v>
      </c>
      <c r="CX64" s="13">
        <f t="array" ref="CX64">INDEX('Defence Report'!O$1:O$1067,MATCH('Combined Table'!$A64&amp;'Combined Table'!$B64,$A$1:$A$1067&amp;$B$1:$B$1067,0))</f>
        <v>28</v>
      </c>
      <c r="CY64" s="13">
        <f t="array" ref="CY64">INDEX('Defence Report'!P$1:P$1067,MATCH('Combined Table'!$A64&amp;'Combined Table'!$B64,$A$1:$A$1067&amp;$B$1:$B$1067,0))</f>
        <v>33</v>
      </c>
      <c r="CZ64" s="13">
        <f t="array" ref="CZ64">INDEX('Defence Report'!Q$1:Q$1067,MATCH('Combined Table'!$A64&amp;'Combined Table'!$B64,$A$1:$A$1067&amp;$B$1:$B$1067,0))</f>
        <v>61</v>
      </c>
      <c r="DA64" s="13">
        <f t="array" ref="DA64">INDEX('Defence Report'!R$1:R$1067,MATCH('Combined Table'!$A64&amp;'Combined Table'!$B64,$A$1:$A$1067&amp;$B$1:$B$1067,0))</f>
        <v>13</v>
      </c>
      <c r="DB64" s="13" t="str">
        <f t="array" ref="DB64">INDEX('Defence Report'!S$1:S$1067,MATCH('Combined Table'!$A64&amp;'Combined Table'!$B64,$A$1:$A$1067&amp;$B$1:$B$1067,0))</f>
        <v/>
      </c>
      <c r="DC64" s="13" t="str">
        <f t="array" ref="DC64">INDEX('Defence Report'!T$1:T$1067,MATCH('Combined Table'!$A64&amp;'Combined Table'!$B64,$A$1:$A$1067&amp;$B$1:$B$1067,0))</f>
        <v/>
      </c>
      <c r="DD64" s="13">
        <f t="array" ref="DD64">INDEX('Defence Report'!U$1:U$1067,MATCH('Combined Table'!$A64&amp;'Combined Table'!$B64,$A$1:$A$1067&amp;$B$1:$B$1067,0))</f>
        <v>13</v>
      </c>
      <c r="DE64" s="13">
        <f t="array" ref="DE64">INDEX('Defence Report'!V$1:V$1067,MATCH('Combined Table'!$A64&amp;'Combined Table'!$B64,$A$1:$A$1067&amp;$B$1:$B$1067,0))</f>
        <v>0</v>
      </c>
      <c r="DF64" s="13">
        <f t="array" ref="DF64">INDEX('Defence Report'!W$1:W$1067,MATCH('Combined Table'!$A64&amp;'Combined Table'!$B64,$A$1:$A$1067&amp;$B$1:$B$1067,0))</f>
        <v>0</v>
      </c>
      <c r="DG64" s="13">
        <f t="array" ref="DG64">INDEX('Defence Report'!X$1:X$1067,MATCH('Combined Table'!$A64&amp;'Combined Table'!$B64,$A$1:$A$1067&amp;$B$1:$B$1067,0))</f>
        <v>4</v>
      </c>
      <c r="DH64" s="1">
        <f t="array" ref="DH64">INDEX('Ruck Speed'!C$1:C$1067,MATCH('Combined Table'!$A64&amp;'Combined Table'!$B64,$A$1:$A$1067&amp;$B$1:$B$1067,0))</f>
        <v>6</v>
      </c>
      <c r="DI64" s="13">
        <f t="array" ref="DI64">INDEX('Ruck Speed'!D$1:D$1067,MATCH('Combined Table'!$A64&amp;'Combined Table'!$B64,$A$1:$A$1067&amp;$B$1:$B$1067,0))</f>
        <v>10</v>
      </c>
      <c r="DJ64" s="13">
        <f t="array" ref="DJ64">INDEX('Ruck Speed'!E$1:E$1067,MATCH('Combined Table'!$A64&amp;'Combined Table'!$B64,$A$1:$A$1067&amp;$B$1:$B$1067,0))</f>
        <v>38</v>
      </c>
      <c r="DK64" s="13">
        <f t="array" ref="DK64">INDEX('Ruck Speed'!F$1:F$1067,MATCH('Combined Table'!$A64&amp;'Combined Table'!$B64,$A$1:$A$1067&amp;$B$1:$B$1067,0))</f>
        <v>54</v>
      </c>
      <c r="DL64" s="13">
        <f t="array" ref="DL64">INDEX('Ruck Speed'!G$1:G$1067,MATCH('Combined Table'!$A64&amp;'Combined Table'!$B64,$A$1:$A$1067&amp;$B$1:$B$1067,0))</f>
        <v>70.400000000000006</v>
      </c>
      <c r="DM64" s="13">
        <f t="array" ref="DM64">INDEX('Ruck Speed'!H$1:H$1067,MATCH('Combined Table'!$A64&amp;'Combined Table'!$B64,$A$1:$A$1067&amp;$B$1:$B$1067,0))</f>
        <v>7</v>
      </c>
      <c r="DN64" s="13">
        <f t="array" ref="DN64">INDEX('Ruck Speed'!I$1:I$1067,MATCH('Combined Table'!$A64&amp;'Combined Table'!$B64,$A$1:$A$1067&amp;$B$1:$B$1067,0))</f>
        <v>10</v>
      </c>
      <c r="DO64" s="13">
        <f t="array" ref="DO64">INDEX('Ruck Speed'!J$1:J$1067,MATCH('Combined Table'!$A64&amp;'Combined Table'!$B64,$A$1:$A$1067&amp;$B$1:$B$1067,0))</f>
        <v>26</v>
      </c>
      <c r="DP64" s="13">
        <f t="array" ref="DP64">INDEX('Ruck Speed'!K$1:K$1067,MATCH('Combined Table'!$A64&amp;'Combined Table'!$B64,$A$1:$A$1067&amp;$B$1:$B$1067,0))</f>
        <v>41</v>
      </c>
      <c r="DQ64" s="13">
        <f t="array" ref="DQ64">INDEX('Ruck Speed'!L$1:L$1067,MATCH('Combined Table'!$A64&amp;'Combined Table'!$B64,$A$1:$A$1067&amp;$B$1:$B$1067,0))</f>
        <v>77</v>
      </c>
      <c r="DR64" s="13">
        <f t="array" ref="DR64">INDEX('Ruck Speed'!M$1:M$1067,MATCH('Combined Table'!$A64&amp;'Combined Table'!$B64,$A$1:$A$1067&amp;$B$1:$B$1067,0))</f>
        <v>53.2</v>
      </c>
      <c r="DS64" s="13">
        <f t="array" ref="DS64">INDEX('Ruck Speed'!N$1:N$1067,MATCH('Combined Table'!$A64&amp;'Combined Table'!$B64,$A$1:$A$1067&amp;$B$1:$B$1067,0))</f>
        <v>7</v>
      </c>
      <c r="DT64" s="1">
        <f t="array" ref="DT64">IF(ISNA(INDEX('Maul Outcomes - Attack'!C$1:C$1067,MATCH('Combined Table'!$A64&amp;'Combined Table'!$B64,'Maul Outcomes - Attack'!$A$1:$A$1067&amp;'Maul Outcomes - Attack'!$B$1:$B$1067,0))),"",INDEX('Maul Outcomes - Attack'!C$1:C$1067,MATCH('Combined Table'!$A64&amp;'Combined Table'!$B64,'Maul Outcomes - Attack'!$A$1:$A$1067&amp;'Maul Outcomes - Attack'!$B$1:$B$1067,0)))</f>
        <v>10</v>
      </c>
      <c r="DU64" s="13">
        <f t="array" ref="DU64">IF(ISNA(INDEX('Maul Outcomes - Attack'!D$1:D$1067,MATCH('Combined Table'!$A64&amp;'Combined Table'!$B64,'Maul Outcomes - Attack'!$A$1:$A$1067&amp;'Maul Outcomes - Attack'!$B$1:$B$1067,0))),"",INDEX('Maul Outcomes - Attack'!D$1:D$1067,MATCH('Combined Table'!$A64&amp;'Combined Table'!$B64,'Maul Outcomes - Attack'!$A$1:$A$1067&amp;'Maul Outcomes - Attack'!$B$1:$B$1067,0)))</f>
        <v>2</v>
      </c>
      <c r="DV64" s="13">
        <f t="array" ref="DV64">IF(ISNA(INDEX('Maul Outcomes - Attack'!E$1:E$1067,MATCH('Combined Table'!$A64&amp;'Combined Table'!$B64,'Maul Outcomes - Attack'!$A$1:$A$1067&amp;'Maul Outcomes - Attack'!$B$1:$B$1067,0))),"",INDEX('Maul Outcomes - Attack'!E$1:E$1067,MATCH('Combined Table'!$A64&amp;'Combined Table'!$B64,'Maul Outcomes - Attack'!$A$1:$A$1067&amp;'Maul Outcomes - Attack'!$B$1:$B$1067,0)))</f>
        <v>12</v>
      </c>
      <c r="DW64" s="13" t="str">
        <f t="array" ref="DW64">IF(ISNA(INDEX('Maul Outcomes - Attack'!F$1:F$1067,MATCH('Combined Table'!$A64&amp;'Combined Table'!$B64,'Maul Outcomes - Attack'!$A$1:$A$1067&amp;'Maul Outcomes - Attack'!$B$1:$B$1067,0))),"",INDEX('Maul Outcomes - Attack'!F$1:F$1067,MATCH('Combined Table'!$A64&amp;'Combined Table'!$B64,'Maul Outcomes - Attack'!$A$1:$A$1067&amp;'Maul Outcomes - Attack'!$B$1:$B$1067,0)))</f>
        <v/>
      </c>
      <c r="DX64" s="13" t="str">
        <f t="array" ref="DX64">IF(ISNA(INDEX('Maul Outcomes - Attack'!G$1:G$1067,MATCH('Combined Table'!$A64&amp;'Combined Table'!$B64,'Maul Outcomes - Attack'!$A$1:$A$1067&amp;'Maul Outcomes - Attack'!$B$1:$B$1067,0))),"",INDEX('Maul Outcomes - Attack'!G$1:G$1067,MATCH('Combined Table'!$A64&amp;'Combined Table'!$B64,'Maul Outcomes - Attack'!$A$1:$A$1067&amp;'Maul Outcomes - Attack'!$B$1:$B$1067,0)))</f>
        <v/>
      </c>
      <c r="DY64" s="13" t="str">
        <f t="array" ref="DY64">IF(ISNA(INDEX('Maul Outcomes - Attack'!H$1:H$1067,MATCH('Combined Table'!$A64&amp;'Combined Table'!$B64,'Maul Outcomes - Attack'!$A$1:$A$1067&amp;'Maul Outcomes - Attack'!$B$1:$B$1067,0))),"",INDEX('Maul Outcomes - Attack'!H$1:H$1067,MATCH('Combined Table'!$A64&amp;'Combined Table'!$B64,'Maul Outcomes - Attack'!$A$1:$A$1067&amp;'Maul Outcomes - Attack'!$B$1:$B$1067,0)))</f>
        <v/>
      </c>
      <c r="DZ64" s="13" t="str">
        <f t="array" ref="DZ64">IF(ISNA(INDEX('Maul Outcomes - Attack'!I$1:I$1067,MATCH('Combined Table'!$A64&amp;'Combined Table'!$B64,'Maul Outcomes - Attack'!$A$1:$A$1067&amp;'Maul Outcomes - Attack'!$B$1:$B$1067,0))),"",INDEX('Maul Outcomes - Attack'!I$1:I$1067,MATCH('Combined Table'!$A64&amp;'Combined Table'!$B64,'Maul Outcomes - Attack'!$A$1:$A$1067&amp;'Maul Outcomes - Attack'!$B$1:$B$1067,0)))</f>
        <v/>
      </c>
      <c r="EA64" s="13">
        <f t="array" ref="EA64">IF(ISNA(INDEX('Maul Outcomes - Attack'!J$1:J$1067,MATCH('Combined Table'!$A64&amp;'Combined Table'!$B64,'Maul Outcomes - Attack'!$A$1:$A$1067&amp;'Maul Outcomes - Attack'!$B$1:$B$1067,0))),"",INDEX('Maul Outcomes - Attack'!J$1:J$1067,MATCH('Combined Table'!$A64&amp;'Combined Table'!$B64,'Maul Outcomes - Attack'!$A$1:$A$1067&amp;'Maul Outcomes - Attack'!$B$1:$B$1067,0)))</f>
        <v>12</v>
      </c>
      <c r="EB64" s="13" t="e">
        <f t="array" ref="EB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C64" s="13" t="e">
        <f t="array" ref="EC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D64" s="13" t="e">
        <f t="array" ref="ED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E64" s="13" t="e">
        <f t="array" ref="EE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F64" s="13" t="e">
        <f t="array" ref="EF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G64" s="13" t="e">
        <f t="array" ref="EG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H64" s="13" t="e">
        <f t="array" ref="EH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I64" s="13" t="e">
        <f t="array" ref="EI64">IF(ISNA(INDEX('Maul Outcomes - Attack'!#REF!,MATCH('Combined Table'!$A64&amp;'Combined Table'!$B64,'Maul Outcomes - Attack'!$A$1:$A$1067&amp;'Maul Outcomes - Attack'!$B$1:$B$1067,0))),"",INDEX('Maul Outcomes - Attack'!#REF!,MATCH('Combined Table'!$A64&amp;'Combined Table'!$B64,'Maul Outcomes - Attack'!$A$1:$A$1067&amp;'Maul Outcomes - Attack'!$B$1:$B$1067,0)))</f>
        <v>#REF!</v>
      </c>
      <c r="EJ64" s="1">
        <f t="array" ref="EJ64">IF(ISNA(INDEX('Lineout Success'!C$1:C$1067,MATCH('Combined Table'!$A64&amp;'Combined Table'!$B64,'Lineout Success'!$A$1:$A$1067&amp;'Lineout Success'!$B$1:$B$1067,0))),"",INDEX('Lineout Success'!C$1:C$1067,MATCH('Combined Table'!$A64&amp;'Combined Table'!$B64,'Lineout Success'!$A$1:$A$1067&amp;'Lineout Success'!$B$1:$B$1067,0)))</f>
        <v>18</v>
      </c>
      <c r="EK64" s="13">
        <f t="array" ref="EK64">IF(ISNA(INDEX('Lineout Success'!D$1:D$1067,MATCH('Combined Table'!$A64&amp;'Combined Table'!$B64,'Lineout Success'!$A$1:$A$1067&amp;'Lineout Success'!$B$1:$B$1067,0))),"",INDEX('Lineout Success'!D$1:D$1067,MATCH('Combined Table'!$A64&amp;'Combined Table'!$B64,'Lineout Success'!$A$1:$A$1067&amp;'Lineout Success'!$B$1:$B$1067,0)))</f>
        <v>90</v>
      </c>
      <c r="EL64" s="13">
        <f t="array" ref="EL64">IF(ISNA(INDEX('Lineout Success'!E$1:E$1067,MATCH('Combined Table'!$A64&amp;'Combined Table'!$B64,'Lineout Success'!$A$1:$A$1067&amp;'Lineout Success'!$B$1:$B$1067,0))),"",INDEX('Lineout Success'!E$1:E$1067,MATCH('Combined Table'!$A64&amp;'Combined Table'!$B64,'Lineout Success'!$A$1:$A$1067&amp;'Lineout Success'!$B$1:$B$1067,0)))</f>
        <v>2</v>
      </c>
      <c r="EM64" s="13">
        <f t="array" ref="EM64">IF(ISNA(INDEX('Lineout Success'!F$1:F$1067,MATCH('Combined Table'!$A64&amp;'Combined Table'!$B64,'Lineout Success'!$A$1:$A$1067&amp;'Lineout Success'!$B$1:$B$1067,0))),"",INDEX('Lineout Success'!F$1:F$1067,MATCH('Combined Table'!$A64&amp;'Combined Table'!$B64,'Lineout Success'!$A$1:$A$1067&amp;'Lineout Success'!$B$1:$B$1067,0)))</f>
        <v>10</v>
      </c>
      <c r="EN64" s="13">
        <f t="array" ref="EN64">IF(ISNA(INDEX('Lineout Success'!G$1:G$1067,MATCH('Combined Table'!$A64&amp;'Combined Table'!$B64,'Lineout Success'!$A$1:$A$1067&amp;'Lineout Success'!$B$1:$B$1067,0))),"",INDEX('Lineout Success'!G$1:G$1067,MATCH('Combined Table'!$A64&amp;'Combined Table'!$B64,'Lineout Success'!$A$1:$A$1067&amp;'Lineout Success'!$B$1:$B$1067,0)))</f>
        <v>20</v>
      </c>
      <c r="EO64" s="13" t="str">
        <f t="array" ref="EO64">IF(ISNA(INDEX('Lineout Success'!H$1:H$1067,MATCH('Combined Table'!$A64&amp;'Combined Table'!$B64,'Lineout Success'!$A$1:$A$1067&amp;'Lineout Success'!$B$1:$B$1067,0))),"",INDEX('Lineout Success'!H$1:H$1067,MATCH('Combined Table'!$A64&amp;'Combined Table'!$B64,'Lineout Success'!$A$1:$A$1067&amp;'Lineout Success'!$B$1:$B$1067,0)))</f>
        <v/>
      </c>
      <c r="EP64" s="13" t="str">
        <f t="array" ref="EP64">IF(ISNA(INDEX('Lineout Success'!I$1:I$1067,MATCH('Combined Table'!$A64&amp;'Combined Table'!$B64,'Lineout Success'!$A$1:$A$1067&amp;'Lineout Success'!$B$1:$B$1067,0))),"",INDEX('Lineout Success'!I$1:I$1067,MATCH('Combined Table'!$A64&amp;'Combined Table'!$B64,'Lineout Success'!$A$1:$A$1067&amp;'Lineout Success'!$B$1:$B$1067,0)))</f>
        <v/>
      </c>
      <c r="EQ64" s="13">
        <f t="array" ref="EQ64">IF(ISNA(INDEX('Lineout Success'!J$1:J$1067,MATCH('Combined Table'!$A64&amp;'Combined Table'!$B64,'Lineout Success'!$A$1:$A$1067&amp;'Lineout Success'!$B$1:$B$1067,0))),"",INDEX('Lineout Success'!J$1:J$1067,MATCH('Combined Table'!$A64&amp;'Combined Table'!$B64,'Lineout Success'!$A$1:$A$1067&amp;'Lineout Success'!$B$1:$B$1067,0)))</f>
        <v>10</v>
      </c>
      <c r="ER64" s="13">
        <f t="array" ref="ER64">IF(ISNA(INDEX('Lineout Success'!K$1:K$1067,MATCH('Combined Table'!$A64&amp;'Combined Table'!$B64,'Lineout Success'!$A$1:$A$1067&amp;'Lineout Success'!$B$1:$B$1067,0))),"",INDEX('Lineout Success'!K$1:K$1067,MATCH('Combined Table'!$A64&amp;'Combined Table'!$B64,'Lineout Success'!$A$1:$A$1067&amp;'Lineout Success'!$B$1:$B$1067,0)))</f>
        <v>100</v>
      </c>
      <c r="ES64" s="13">
        <f t="array" ref="ES64">IF(ISNA(INDEX('Lineout Success'!L$1:L$1067,MATCH('Combined Table'!$A64&amp;'Combined Table'!$B64,'Lineout Success'!$A$1:$A$1067&amp;'Lineout Success'!$B$1:$B$1067,0))),"",INDEX('Lineout Success'!L$1:L$1067,MATCH('Combined Table'!$A64&amp;'Combined Table'!$B64,'Lineout Success'!$A$1:$A$1067&amp;'Lineout Success'!$B$1:$B$1067,0)))</f>
        <v>10</v>
      </c>
      <c r="ET64" s="13">
        <f t="array" ref="ET64">IF(ISNA(INDEX('Lineout Success'!M$1:M$1067,MATCH('Combined Table'!$A64&amp;'Combined Table'!$B64,'Lineout Success'!$A$1:$A$1067&amp;'Lineout Success'!$B$1:$B$1067,0))),"",INDEX('Lineout Success'!M$1:M$1067,MATCH('Combined Table'!$A64&amp;'Combined Table'!$B64,'Lineout Success'!$A$1:$A$1067&amp;'Lineout Success'!$B$1:$B$1067,0)))</f>
        <v>18</v>
      </c>
      <c r="EU64" s="13">
        <f t="array" ref="EU64">IF(ISNA(INDEX('Lineout Success'!N$1:N$1067,MATCH('Combined Table'!$A64&amp;'Combined Table'!$B64,'Lineout Success'!$A$1:$A$1067&amp;'Lineout Success'!$B$1:$B$1067,0))),"",INDEX('Lineout Success'!N$1:N$1067,MATCH('Combined Table'!$A64&amp;'Combined Table'!$B64,'Lineout Success'!$A$1:$A$1067&amp;'Lineout Success'!$B$1:$B$1067,0)))</f>
        <v>60</v>
      </c>
      <c r="EV64" s="13">
        <f t="array" ref="EV64">IF(ISNA(INDEX('Lineout Success'!O$1:O$1067,MATCH('Combined Table'!$A64&amp;'Combined Table'!$B64,'Lineout Success'!$A$1:$A$1067&amp;'Lineout Success'!$B$1:$B$1067,0))),"",INDEX('Lineout Success'!O$1:O$1067,MATCH('Combined Table'!$A64&amp;'Combined Table'!$B64,'Lineout Success'!$A$1:$A$1067&amp;'Lineout Success'!$B$1:$B$1067,0)))</f>
        <v>12</v>
      </c>
      <c r="EW64" s="13">
        <f t="array" ref="EW64">IF(ISNA(INDEX('Lineout Success'!P$1:P$1067,MATCH('Combined Table'!$A64&amp;'Combined Table'!$B64,'Lineout Success'!$A$1:$A$1067&amp;'Lineout Success'!$B$1:$B$1067,0))),"",INDEX('Lineout Success'!P$1:P$1067,MATCH('Combined Table'!$A64&amp;'Combined Table'!$B64,'Lineout Success'!$A$1:$A$1067&amp;'Lineout Success'!$B$1:$B$1067,0)))</f>
        <v>40</v>
      </c>
      <c r="EX64" s="13">
        <f t="array" ref="EX64">IF(ISNA(INDEX('Lineout Success'!Q$1:Q$1067,MATCH('Combined Table'!$A64&amp;'Combined Table'!$B64,'Lineout Success'!$A$1:$A$1067&amp;'Lineout Success'!$B$1:$B$1067,0))),"",INDEX('Lineout Success'!Q$1:Q$1067,MATCH('Combined Table'!$A64&amp;'Combined Table'!$B64,'Lineout Success'!$A$1:$A$1067&amp;'Lineout Success'!$B$1:$B$1067,0)))</f>
        <v>30</v>
      </c>
      <c r="EY64" s="1" t="str">
        <f t="array" ref="EY64">IF(ISNA(INDEX('Lineout Throwing'!C$1:C$1067,MATCH('Combined Table'!$A64&amp;'Combined Table'!$B64,'Lineout Throwing'!$A$1:$A$1067&amp;'Lineout Throwing'!$B$1:$B$1067,0))),"",INDEX('Lineout Throwing'!C$1:C$1067,MATCH('Combined Table'!$A64&amp;'Combined Table'!$B64,'Lineout Throwing'!$A$1:$A$1067&amp;'Lineout Throwing'!$B$1:$B$1067,0)))</f>
        <v/>
      </c>
      <c r="EZ64" s="13" t="str">
        <f t="array" ref="EZ64">IF(ISNA(INDEX('Lineout Throwing'!D$1:D$1067,MATCH('Combined Table'!$A64&amp;'Combined Table'!$B64,'Lineout Throwing'!$A$1:$A$1067&amp;'Lineout Throwing'!$B$1:$B$1067,0))),"",INDEX('Lineout Throwing'!D$1:D$1067,MATCH('Combined Table'!$A64&amp;'Combined Table'!$B64,'Lineout Throwing'!$A$1:$A$1067&amp;'Lineout Throwing'!$B$1:$B$1067,0)))</f>
        <v/>
      </c>
      <c r="FA64" s="13" t="str">
        <f t="array" ref="FA64">IF(ISNA(INDEX('Lineout Throwing'!E$1:E$1067,MATCH('Combined Table'!$A64&amp;'Combined Table'!$B64,'Lineout Throwing'!$A$1:$A$1067&amp;'Lineout Throwing'!$B$1:$B$1067,0))),"",INDEX('Lineout Throwing'!E$1:E$1067,MATCH('Combined Table'!$A64&amp;'Combined Table'!$B64,'Lineout Throwing'!$A$1:$A$1067&amp;'Lineout Throwing'!$B$1:$B$1067,0)))</f>
        <v/>
      </c>
      <c r="FB64" s="13" t="str">
        <f t="array" ref="FB64">IF(ISNA(INDEX('Lineout Throwing'!F$1:F$1067,MATCH('Combined Table'!$A64&amp;'Combined Table'!$B64,'Lineout Throwing'!$A$1:$A$1067&amp;'Lineout Throwing'!$B$1:$B$1067,0))),"",INDEX('Lineout Throwing'!F$1:F$1067,MATCH('Combined Table'!$A64&amp;'Combined Table'!$B64,'Lineout Throwing'!$A$1:$A$1067&amp;'Lineout Throwing'!$B$1:$B$1067,0)))</f>
        <v/>
      </c>
      <c r="FC64" s="13" t="str">
        <f t="array" ref="FC64">IF(ISNA(INDEX('Lineout Throwing'!G$1:G$1067,MATCH('Combined Table'!$A64&amp;'Combined Table'!$B64,'Lineout Throwing'!$A$1:$A$1067&amp;'Lineout Throwing'!$B$1:$B$1067,0))),"",INDEX('Lineout Throwing'!G$1:G$1067,MATCH('Combined Table'!$A64&amp;'Combined Table'!$B64,'Lineout Throwing'!$A$1:$A$1067&amp;'Lineout Throwing'!$B$1:$B$1067,0)))</f>
        <v/>
      </c>
      <c r="FD64" s="13" t="str">
        <f t="array" ref="FD64">IF(ISNA(INDEX('Lineout Throwing'!H$1:H$1067,MATCH('Combined Table'!$A64&amp;'Combined Table'!$B64,'Lineout Throwing'!$A$1:$A$1067&amp;'Lineout Throwing'!$B$1:$B$1067,0))),"",INDEX('Lineout Throwing'!H$1:H$1067,MATCH('Combined Table'!$A64&amp;'Combined Table'!$B64,'Lineout Throwing'!$A$1:$A$1067&amp;'Lineout Throwing'!$B$1:$B$1067,0)))</f>
        <v/>
      </c>
      <c r="FE64" s="13">
        <f t="array" ref="FE64">IF(ISNA(INDEX('Lineout Throwing'!I$1:I$1067,MATCH('Combined Table'!$A64&amp;'Combined Table'!$B64,'Lineout Throwing'!$A$1:$A$1067&amp;'Lineout Throwing'!$B$1:$B$1067,0))),"",INDEX('Lineout Throwing'!I$1:I$1067,MATCH('Combined Table'!$A64&amp;'Combined Table'!$B64,'Lineout Throwing'!$A$1:$A$1067&amp;'Lineout Throwing'!$B$1:$B$1067,0)))</f>
        <v>6</v>
      </c>
      <c r="FF64" s="13">
        <f t="array" ref="FF64">IF(ISNA(INDEX('Lineout Throwing'!J$1:J$1067,MATCH('Combined Table'!$A64&amp;'Combined Table'!$B64,'Lineout Throwing'!$A$1:$A$1067&amp;'Lineout Throwing'!$B$1:$B$1067,0))),"",INDEX('Lineout Throwing'!J$1:J$1067,MATCH('Combined Table'!$A64&amp;'Combined Table'!$B64,'Lineout Throwing'!$A$1:$A$1067&amp;'Lineout Throwing'!$B$1:$B$1067,0)))</f>
        <v>30</v>
      </c>
      <c r="FG64" s="13">
        <f t="array" ref="FG64">IF(ISNA(INDEX('Lineout Throwing'!K$1:K$1067,MATCH('Combined Table'!$A64&amp;'Combined Table'!$B64,'Lineout Throwing'!$A$1:$A$1067&amp;'Lineout Throwing'!$B$1:$B$1067,0))),"",INDEX('Lineout Throwing'!K$1:K$1067,MATCH('Combined Table'!$A64&amp;'Combined Table'!$B64,'Lineout Throwing'!$A$1:$A$1067&amp;'Lineout Throwing'!$B$1:$B$1067,0)))</f>
        <v>7</v>
      </c>
      <c r="FH64" s="13">
        <f t="array" ref="FH64">IF(ISNA(INDEX('Lineout Throwing'!L$1:L$1067,MATCH('Combined Table'!$A64&amp;'Combined Table'!$B64,'Lineout Throwing'!$A$1:$A$1067&amp;'Lineout Throwing'!$B$1:$B$1067,0))),"",INDEX('Lineout Throwing'!L$1:L$1067,MATCH('Combined Table'!$A64&amp;'Combined Table'!$B64,'Lineout Throwing'!$A$1:$A$1067&amp;'Lineout Throwing'!$B$1:$B$1067,0)))</f>
        <v>35</v>
      </c>
      <c r="FI64" s="13">
        <f t="array" ref="FI64">IF(ISNA(INDEX('Lineout Throwing'!M$1:M$1067,MATCH('Combined Table'!$A64&amp;'Combined Table'!$B64,'Lineout Throwing'!$A$1:$A$1067&amp;'Lineout Throwing'!$B$1:$B$1067,0))),"",INDEX('Lineout Throwing'!M$1:M$1067,MATCH('Combined Table'!$A64&amp;'Combined Table'!$B64,'Lineout Throwing'!$A$1:$A$1067&amp;'Lineout Throwing'!$B$1:$B$1067,0)))</f>
        <v>5</v>
      </c>
      <c r="FJ64" s="13">
        <f t="array" ref="FJ64">IF(ISNA(INDEX('Lineout Throwing'!N$1:N$1067,MATCH('Combined Table'!$A64&amp;'Combined Table'!$B64,'Lineout Throwing'!$A$1:$A$1067&amp;'Lineout Throwing'!$B$1:$B$1067,0))),"",INDEX('Lineout Throwing'!N$1:N$1067,MATCH('Combined Table'!$A64&amp;'Combined Table'!$B64,'Lineout Throwing'!$A$1:$A$1067&amp;'Lineout Throwing'!$B$1:$B$1067,0)))</f>
        <v>25</v>
      </c>
      <c r="FK64" s="13" t="str">
        <f t="array" ref="FK64">IF(ISNA(INDEX('Lineout Throwing'!O$1:O$1067,MATCH('Combined Table'!$A64&amp;'Combined Table'!$B64,'Lineout Throwing'!$A$1:$A$1067&amp;'Lineout Throwing'!$B$1:$B$1067,0))),"",INDEX('Lineout Throwing'!O$1:O$1067,MATCH('Combined Table'!$A64&amp;'Combined Table'!$B64,'Lineout Throwing'!$A$1:$A$1067&amp;'Lineout Throwing'!$B$1:$B$1067,0)))</f>
        <v/>
      </c>
      <c r="FL64" s="13" t="str">
        <f t="array" ref="FL64">IF(ISNA(INDEX('Lineout Throwing'!P$1:P$1067,MATCH('Combined Table'!$A64&amp;'Combined Table'!$B64,'Lineout Throwing'!$A$1:$A$1067&amp;'Lineout Throwing'!$B$1:$B$1067,0))),"",INDEX('Lineout Throwing'!P$1:P$1067,MATCH('Combined Table'!$A64&amp;'Combined Table'!$B64,'Lineout Throwing'!$A$1:$A$1067&amp;'Lineout Throwing'!$B$1:$B$1067,0)))</f>
        <v/>
      </c>
      <c r="FM64" s="13">
        <f t="array" ref="FM64">IF(ISNA(INDEX('Lineout Throwing'!Q$1:Q$1067,MATCH('Combined Table'!$A64&amp;'Combined Table'!$B64,'Lineout Throwing'!$A$1:$A$1067&amp;'Lineout Throwing'!$B$1:$B$1067,0))),"",INDEX('Lineout Throwing'!Q$1:Q$1067,MATCH('Combined Table'!$A64&amp;'Combined Table'!$B64,'Lineout Throwing'!$A$1:$A$1067&amp;'Lineout Throwing'!$B$1:$B$1067,0)))</f>
        <v>2</v>
      </c>
      <c r="FN64" s="13">
        <f t="array" ref="FN64">IF(ISNA(INDEX('Lineout Throwing'!R$1:R$1067,MATCH('Combined Table'!$A64&amp;'Combined Table'!$B64,'Lineout Throwing'!$A$1:$A$1067&amp;'Lineout Throwing'!$B$1:$B$1067,0))),"",INDEX('Lineout Throwing'!R$1:R$1067,MATCH('Combined Table'!$A64&amp;'Combined Table'!$B64,'Lineout Throwing'!$A$1:$A$1067&amp;'Lineout Throwing'!$B$1:$B$1067,0)))</f>
        <v>10</v>
      </c>
      <c r="FO64" s="13">
        <f t="array" ref="FO64">IF(ISNA(INDEX('Lineout Throwing'!S$1:S$1067,MATCH('Combined Table'!$A64&amp;'Combined Table'!$B64,'Lineout Throwing'!$A$1:$A$1067&amp;'Lineout Throwing'!$B$1:$B$1067,0))),"",INDEX('Lineout Throwing'!S$1:S$1067,MATCH('Combined Table'!$A64&amp;'Combined Table'!$B64,'Lineout Throwing'!$A$1:$A$1067&amp;'Lineout Throwing'!$B$1:$B$1067,0)))</f>
        <v>20</v>
      </c>
      <c r="FP64" s="13">
        <f t="array" ref="FP64">IF(ISNA(INDEX('Lineout Throwing'!T$1:T$1067,MATCH('Combined Table'!$A64&amp;'Combined Table'!$B64,'Lineout Throwing'!$A$1:$A$1067&amp;'Lineout Throwing'!$B$1:$B$1067,0))),"",INDEX('Lineout Throwing'!T$1:T$1067,MATCH('Combined Table'!$A64&amp;'Combined Table'!$B64,'Lineout Throwing'!$A$1:$A$1067&amp;'Lineout Throwing'!$B$1:$B$1067,0)))</f>
        <v>18</v>
      </c>
      <c r="FQ64" s="13">
        <f t="array" ref="FQ64">IF(ISNA(INDEX('Lineout Throwing'!U$1:U$1067,MATCH('Combined Table'!$A64&amp;'Combined Table'!$B64,'Lineout Throwing'!$A$1:$A$1067&amp;'Lineout Throwing'!$B$1:$B$1067,0))),"",INDEX('Lineout Throwing'!U$1:U$1067,MATCH('Combined Table'!$A64&amp;'Combined Table'!$B64,'Lineout Throwing'!$A$1:$A$1067&amp;'Lineout Throwing'!$B$1:$B$1067,0)))</f>
        <v>90</v>
      </c>
      <c r="FR64" s="13">
        <f t="array" ref="FR64">IF(ISNA(INDEX('Lineout Throwing'!V$1:V$1067,MATCH('Combined Table'!$A64&amp;'Combined Table'!$B64,'Lineout Throwing'!$A$1:$A$1067&amp;'Lineout Throwing'!$B$1:$B$1067,0))),"",INDEX('Lineout Throwing'!V$1:V$1067,MATCH('Combined Table'!$A64&amp;'Combined Table'!$B64,'Lineout Throwing'!$A$1:$A$1067&amp;'Lineout Throwing'!$B$1:$B$1067,0)))</f>
        <v>2</v>
      </c>
      <c r="FS64" s="13">
        <f t="array" ref="FS64">IF(ISNA(INDEX('Lineout Throwing'!W$1:W$1067,MATCH('Combined Table'!$A64&amp;'Combined Table'!$B64,'Lineout Throwing'!$A$1:$A$1067&amp;'Lineout Throwing'!$B$1:$B$1067,0))),"",INDEX('Lineout Throwing'!W$1:W$1067,MATCH('Combined Table'!$A64&amp;'Combined Table'!$B64,'Lineout Throwing'!$A$1:$A$1067&amp;'Lineout Throwing'!$B$1:$B$1067,0)))</f>
        <v>10</v>
      </c>
      <c r="FT64" s="1">
        <f t="array" ref="FT64">IF(ISNA(INDEX('Scrum Own Feed'!C$1:C$1067,MATCH('Combined Table'!$A64&amp;'Combined Table'!$B64,'Scrum Own Feed'!$A$1:$A$1067&amp;'Scrum Own Feed'!$B$1:$B$1067,0))),"",INDEX('Scrum Own Feed'!C$1:C$1067,MATCH('Combined Table'!$A64&amp;'Combined Table'!$B64,'Scrum Own Feed'!$A$1:$A$1067&amp;'Scrum Own Feed'!$B$1:$B$1067,0)))</f>
        <v>2</v>
      </c>
      <c r="FU64" s="13">
        <f t="array" ref="FU64">IF(ISNA(INDEX('Scrum Own Feed'!D$1:D$1067,MATCH('Combined Table'!$A64&amp;'Combined Table'!$B64,'Scrum Own Feed'!$A$1:$A$1067&amp;'Scrum Own Feed'!$B$1:$B$1067,0))),"",INDEX('Scrum Own Feed'!D$1:D$1067,MATCH('Combined Table'!$A64&amp;'Combined Table'!$B64,'Scrum Own Feed'!$A$1:$A$1067&amp;'Scrum Own Feed'!$B$1:$B$1067,0)))</f>
        <v>33.299999999999997</v>
      </c>
      <c r="FV64" s="13">
        <f t="array" ref="FV64">IF(ISNA(INDEX('Scrum Own Feed'!E$1:E$1067,MATCH('Combined Table'!$A64&amp;'Combined Table'!$B64,'Scrum Own Feed'!$A$1:$A$1067&amp;'Scrum Own Feed'!$B$1:$B$1067,0))),"",INDEX('Scrum Own Feed'!E$1:E$1067,MATCH('Combined Table'!$A64&amp;'Combined Table'!$B64,'Scrum Own Feed'!$A$1:$A$1067&amp;'Scrum Own Feed'!$B$1:$B$1067,0)))</f>
        <v>1</v>
      </c>
      <c r="FW64" s="13" t="str">
        <f t="array" ref="FW64">IF(ISNA(INDEX('Scrum Own Feed'!F$1:F$1067,MATCH('Combined Table'!$A64&amp;'Combined Table'!$B64,'Scrum Own Feed'!$A$1:$A$1067&amp;'Scrum Own Feed'!$B$1:$B$1067,0))),"",INDEX('Scrum Own Feed'!F$1:F$1067,MATCH('Combined Table'!$A64&amp;'Combined Table'!$B64,'Scrum Own Feed'!$A$1:$A$1067&amp;'Scrum Own Feed'!$B$1:$B$1067,0)))</f>
        <v/>
      </c>
      <c r="FX64" s="13" t="str">
        <f t="array" ref="FX64">IF(ISNA(INDEX('Scrum Own Feed'!G$1:G$1067,MATCH('Combined Table'!$A64&amp;'Combined Table'!$B64,'Scrum Own Feed'!$A$1:$A$1067&amp;'Scrum Own Feed'!$B$1:$B$1067,0))),"",INDEX('Scrum Own Feed'!G$1:G$1067,MATCH('Combined Table'!$A64&amp;'Combined Table'!$B64,'Scrum Own Feed'!$A$1:$A$1067&amp;'Scrum Own Feed'!$B$1:$B$1067,0)))</f>
        <v/>
      </c>
      <c r="FY64" s="13">
        <f t="array" ref="FY64">IF(ISNA(INDEX('Scrum Own Feed'!H$1:H$1067,MATCH('Combined Table'!$A64&amp;'Combined Table'!$B64,'Scrum Own Feed'!$A$1:$A$1067&amp;'Scrum Own Feed'!$B$1:$B$1067,0))),"",INDEX('Scrum Own Feed'!H$1:H$1067,MATCH('Combined Table'!$A64&amp;'Combined Table'!$B64,'Scrum Own Feed'!$A$1:$A$1067&amp;'Scrum Own Feed'!$B$1:$B$1067,0)))</f>
        <v>3</v>
      </c>
      <c r="FZ64" s="13">
        <f t="array" ref="FZ64">IF(ISNA(INDEX('Scrum Own Feed'!I$1:I$1067,MATCH('Combined Table'!$A64&amp;'Combined Table'!$B64,'Scrum Own Feed'!$A$1:$A$1067&amp;'Scrum Own Feed'!$B$1:$B$1067,0))),"",INDEX('Scrum Own Feed'!I$1:I$1067,MATCH('Combined Table'!$A64&amp;'Combined Table'!$B64,'Scrum Own Feed'!$A$1:$A$1067&amp;'Scrum Own Feed'!$B$1:$B$1067,0)))</f>
        <v>50</v>
      </c>
      <c r="GA64" s="13">
        <f t="array" ref="GA64">IF(ISNA(INDEX('Scrum Own Feed'!J$1:J$1067,MATCH('Combined Table'!$A64&amp;'Combined Table'!$B64,'Scrum Own Feed'!$A$1:$A$1067&amp;'Scrum Own Feed'!$B$1:$B$1067,0))),"",INDEX('Scrum Own Feed'!J$1:J$1067,MATCH('Combined Table'!$A64&amp;'Combined Table'!$B64,'Scrum Own Feed'!$A$1:$A$1067&amp;'Scrum Own Feed'!$B$1:$B$1067,0)))</f>
        <v>2</v>
      </c>
      <c r="GB64" s="13">
        <f t="array" ref="GB64">IF(ISNA(INDEX('Scrum Own Feed'!K$1:K$1067,MATCH('Combined Table'!$A64&amp;'Combined Table'!$B64,'Scrum Own Feed'!$A$1:$A$1067&amp;'Scrum Own Feed'!$B$1:$B$1067,0))),"",INDEX('Scrum Own Feed'!K$1:K$1067,MATCH('Combined Table'!$A64&amp;'Combined Table'!$B64,'Scrum Own Feed'!$A$1:$A$1067&amp;'Scrum Own Feed'!$B$1:$B$1067,0)))</f>
        <v>33.299999999999997</v>
      </c>
      <c r="GC64" s="13" t="str">
        <f t="array" ref="GC64">IF(ISNA(INDEX('Scrum Own Feed'!L$1:L$1067,MATCH('Combined Table'!$A64&amp;'Combined Table'!$B64,'Scrum Own Feed'!$A$1:$A$1067&amp;'Scrum Own Feed'!$B$1:$B$1067,0))),"",INDEX('Scrum Own Feed'!L$1:L$1067,MATCH('Combined Table'!$A64&amp;'Combined Table'!$B64,'Scrum Own Feed'!$A$1:$A$1067&amp;'Scrum Own Feed'!$B$1:$B$1067,0)))</f>
        <v/>
      </c>
      <c r="GD64" s="13" t="str">
        <f t="array" ref="GD64">IF(ISNA(INDEX('Scrum Own Feed'!M$1:M$1067,MATCH('Combined Table'!$A64&amp;'Combined Table'!$B64,'Scrum Own Feed'!$A$1:$A$1067&amp;'Scrum Own Feed'!$B$1:$B$1067,0))),"",INDEX('Scrum Own Feed'!M$1:M$1067,MATCH('Combined Table'!$A64&amp;'Combined Table'!$B64,'Scrum Own Feed'!$A$1:$A$1067&amp;'Scrum Own Feed'!$B$1:$B$1067,0)))</f>
        <v/>
      </c>
      <c r="GE64" s="13">
        <f t="array" ref="GE64">IF(ISNA(INDEX('Scrum Own Feed'!N$1:N$1067,MATCH('Combined Table'!$A64&amp;'Combined Table'!$B64,'Scrum Own Feed'!$A$1:$A$1067&amp;'Scrum Own Feed'!$B$1:$B$1067,0))),"",INDEX('Scrum Own Feed'!N$1:N$1067,MATCH('Combined Table'!$A64&amp;'Combined Table'!$B64,'Scrum Own Feed'!$A$1:$A$1067&amp;'Scrum Own Feed'!$B$1:$B$1067,0)))</f>
        <v>1</v>
      </c>
      <c r="GF64" s="13">
        <f t="array" ref="GF64">IF(ISNA(INDEX('Scrum Own Feed'!O$1:O$1067,MATCH('Combined Table'!$A64&amp;'Combined Table'!$B64,'Scrum Own Feed'!$A$1:$A$1067&amp;'Scrum Own Feed'!$B$1:$B$1067,0))),"",INDEX('Scrum Own Feed'!O$1:O$1067,MATCH('Combined Table'!$A64&amp;'Combined Table'!$B64,'Scrum Own Feed'!$A$1:$A$1067&amp;'Scrum Own Feed'!$B$1:$B$1067,0)))</f>
        <v>3</v>
      </c>
      <c r="GG64" s="13">
        <f t="array" ref="GG64">IF(ISNA(INDEX('Scrum Own Feed'!P$1:P$1067,MATCH('Combined Table'!$A64&amp;'Combined Table'!$B64,'Scrum Own Feed'!$A$1:$A$1067&amp;'Scrum Own Feed'!$B$1:$B$1067,0))),"",INDEX('Scrum Own Feed'!P$1:P$1067,MATCH('Combined Table'!$A64&amp;'Combined Table'!$B64,'Scrum Own Feed'!$A$1:$A$1067&amp;'Scrum Own Feed'!$B$1:$B$1067,0)))</f>
        <v>50</v>
      </c>
      <c r="GH64" s="13">
        <f t="array" ref="GH64">IF(ISNA(INDEX('Scrum Own Feed'!Q$1:Q$1067,MATCH('Combined Table'!$A64&amp;'Combined Table'!$B64,'Scrum Own Feed'!$A$1:$A$1067&amp;'Scrum Own Feed'!$B$1:$B$1067,0))),"",INDEX('Scrum Own Feed'!Q$1:Q$1067,MATCH('Combined Table'!$A64&amp;'Combined Table'!$B64,'Scrum Own Feed'!$A$1:$A$1067&amp;'Scrum Own Feed'!$B$1:$B$1067,0)))</f>
        <v>6</v>
      </c>
      <c r="GI64" s="1" t="str">
        <f t="array" ref="GI64">IF(ISNA(INDEX('Scrum Opp Feed'!C$1:C$1067,MATCH('Combined Table'!$A64&amp;'Combined Table'!$B64,'Scrum Opp Feed'!$A$1:$A$1067&amp;'Scrum Opp Feed'!$B$1:$B$1067,0))),"",INDEX('Scrum Opp Feed'!C$1:C$1067,MATCH('Combined Table'!$A64&amp;'Combined Table'!$B64,'Scrum Opp Feed'!$A$1:$A$1067&amp;'Scrum Opp Feed'!$B$1:$B$1067,0)))</f>
        <v/>
      </c>
      <c r="GJ64" s="13" t="str">
        <f t="array" ref="GJ64">IF(ISNA(INDEX('Scrum Opp Feed'!D$1:D$1067,MATCH('Combined Table'!$A64&amp;'Combined Table'!$B64,'Scrum Opp Feed'!$A$1:$A$1067&amp;'Scrum Opp Feed'!$B$1:$B$1067,0))),"",INDEX('Scrum Opp Feed'!D$1:D$1067,MATCH('Combined Table'!$A64&amp;'Combined Table'!$B64,'Scrum Opp Feed'!$A$1:$A$1067&amp;'Scrum Opp Feed'!$B$1:$B$1067,0)))</f>
        <v/>
      </c>
      <c r="GK64" s="13" t="str">
        <f t="array" ref="GK64">IF(ISNA(INDEX('Scrum Opp Feed'!E$1:E$1067,MATCH('Combined Table'!$A64&amp;'Combined Table'!$B64,'Scrum Opp Feed'!$A$1:$A$1067&amp;'Scrum Opp Feed'!$B$1:$B$1067,0))),"",INDEX('Scrum Opp Feed'!E$1:E$1067,MATCH('Combined Table'!$A64&amp;'Combined Table'!$B64,'Scrum Opp Feed'!$A$1:$A$1067&amp;'Scrum Opp Feed'!$B$1:$B$1067,0)))</f>
        <v/>
      </c>
      <c r="GL64" s="13" t="str">
        <f t="array" ref="GL64">IF(ISNA(INDEX('Scrum Opp Feed'!F$1:F$1067,MATCH('Combined Table'!$A64&amp;'Combined Table'!$B64,'Scrum Opp Feed'!$A$1:$A$1067&amp;'Scrum Opp Feed'!$B$1:$B$1067,0))),"",INDEX('Scrum Opp Feed'!F$1:F$1067,MATCH('Combined Table'!$A64&amp;'Combined Table'!$B64,'Scrum Opp Feed'!$A$1:$A$1067&amp;'Scrum Opp Feed'!$B$1:$B$1067,0)))</f>
        <v/>
      </c>
      <c r="GM64" s="13" t="str">
        <f t="array" ref="GM64">IF(ISNA(INDEX('Scrum Opp Feed'!G$1:G$1067,MATCH('Combined Table'!$A64&amp;'Combined Table'!$B64,'Scrum Opp Feed'!$A$1:$A$1067&amp;'Scrum Opp Feed'!$B$1:$B$1067,0))),"",INDEX('Scrum Opp Feed'!G$1:G$1067,MATCH('Combined Table'!$A64&amp;'Combined Table'!$B64,'Scrum Opp Feed'!$A$1:$A$1067&amp;'Scrum Opp Feed'!$B$1:$B$1067,0)))</f>
        <v/>
      </c>
      <c r="GN64" s="13" t="str">
        <f t="array" ref="GN64">IF(ISNA(INDEX('Scrum Opp Feed'!H$1:H$1067,MATCH('Combined Table'!$A64&amp;'Combined Table'!$B64,'Scrum Opp Feed'!$A$1:$A$1067&amp;'Scrum Opp Feed'!$B$1:$B$1067,0))),"",INDEX('Scrum Opp Feed'!H$1:H$1067,MATCH('Combined Table'!$A64&amp;'Combined Table'!$B64,'Scrum Opp Feed'!$A$1:$A$1067&amp;'Scrum Opp Feed'!$B$1:$B$1067,0)))</f>
        <v/>
      </c>
      <c r="GO64" s="13" t="str">
        <f t="array" ref="GO64">IF(ISNA(INDEX('Scrum Opp Feed'!I$1:I$1067,MATCH('Combined Table'!$A64&amp;'Combined Table'!$B64,'Scrum Opp Feed'!$A$1:$A$1067&amp;'Scrum Opp Feed'!$B$1:$B$1067,0))),"",INDEX('Scrum Opp Feed'!I$1:I$1067,MATCH('Combined Table'!$A64&amp;'Combined Table'!$B64,'Scrum Opp Feed'!$A$1:$A$1067&amp;'Scrum Opp Feed'!$B$1:$B$1067,0)))</f>
        <v/>
      </c>
      <c r="GP64" s="13">
        <f t="array" ref="GP64">IF(ISNA(INDEX('Scrum Opp Feed'!J$1:J$1067,MATCH('Combined Table'!$A64&amp;'Combined Table'!$B64,'Scrum Opp Feed'!$A$1:$A$1067&amp;'Scrum Opp Feed'!$B$1:$B$1067,0))),"",INDEX('Scrum Opp Feed'!J$1:J$1067,MATCH('Combined Table'!$A64&amp;'Combined Table'!$B64,'Scrum Opp Feed'!$A$1:$A$1067&amp;'Scrum Opp Feed'!$B$1:$B$1067,0)))</f>
        <v>2</v>
      </c>
      <c r="GQ64" s="13">
        <f t="array" ref="GQ64">IF(ISNA(INDEX('Scrum Opp Feed'!K$1:K$1067,MATCH('Combined Table'!$A64&amp;'Combined Table'!$B64,'Scrum Opp Feed'!$A$1:$A$1067&amp;'Scrum Opp Feed'!$B$1:$B$1067,0))),"",INDEX('Scrum Opp Feed'!K$1:K$1067,MATCH('Combined Table'!$A64&amp;'Combined Table'!$B64,'Scrum Opp Feed'!$A$1:$A$1067&amp;'Scrum Opp Feed'!$B$1:$B$1067,0)))</f>
        <v>66.7</v>
      </c>
      <c r="GR64" s="13">
        <f t="array" ref="GR64">IF(ISNA(INDEX('Scrum Opp Feed'!L$1:L$1067,MATCH('Combined Table'!$A64&amp;'Combined Table'!$B64,'Scrum Opp Feed'!$A$1:$A$1067&amp;'Scrum Opp Feed'!$B$1:$B$1067,0))),"",INDEX('Scrum Opp Feed'!L$1:L$1067,MATCH('Combined Table'!$A64&amp;'Combined Table'!$B64,'Scrum Opp Feed'!$A$1:$A$1067&amp;'Scrum Opp Feed'!$B$1:$B$1067,0)))</f>
        <v>1</v>
      </c>
      <c r="GS64" s="13" t="str">
        <f t="array" ref="GS64">IF(ISNA(INDEX('Scrum Opp Feed'!M$1:M$1067,MATCH('Combined Table'!$A64&amp;'Combined Table'!$B64,'Scrum Opp Feed'!$A$1:$A$1067&amp;'Scrum Opp Feed'!$B$1:$B$1067,0))),"",INDEX('Scrum Opp Feed'!M$1:M$1067,MATCH('Combined Table'!$A64&amp;'Combined Table'!$B64,'Scrum Opp Feed'!$A$1:$A$1067&amp;'Scrum Opp Feed'!$B$1:$B$1067,0)))</f>
        <v/>
      </c>
      <c r="GT64" s="13" t="str">
        <f t="array" ref="GT64">IF(ISNA(INDEX('Scrum Opp Feed'!N$1:N$1067,MATCH('Combined Table'!$A64&amp;'Combined Table'!$B64,'Scrum Opp Feed'!$A$1:$A$1067&amp;'Scrum Opp Feed'!$B$1:$B$1067,0))),"",INDEX('Scrum Opp Feed'!N$1:N$1067,MATCH('Combined Table'!$A64&amp;'Combined Table'!$B64,'Scrum Opp Feed'!$A$1:$A$1067&amp;'Scrum Opp Feed'!$B$1:$B$1067,0)))</f>
        <v/>
      </c>
      <c r="GU64" s="13">
        <f t="array" ref="GU64">IF(ISNA(INDEX('Scrum Opp Feed'!O$1:O$1067,MATCH('Combined Table'!$A64&amp;'Combined Table'!$B64,'Scrum Opp Feed'!$A$1:$A$1067&amp;'Scrum Opp Feed'!$B$1:$B$1067,0))),"",INDEX('Scrum Opp Feed'!O$1:O$1067,MATCH('Combined Table'!$A64&amp;'Combined Table'!$B64,'Scrum Opp Feed'!$A$1:$A$1067&amp;'Scrum Opp Feed'!$B$1:$B$1067,0)))</f>
        <v>3</v>
      </c>
      <c r="GV64" s="13">
        <f t="array" ref="GV64">IF(ISNA(INDEX('Scrum Opp Feed'!P$1:P$1067,MATCH('Combined Table'!$A64&amp;'Combined Table'!$B64,'Scrum Opp Feed'!$A$1:$A$1067&amp;'Scrum Opp Feed'!$B$1:$B$1067,0))),"",INDEX('Scrum Opp Feed'!P$1:P$1067,MATCH('Combined Table'!$A64&amp;'Combined Table'!$B64,'Scrum Opp Feed'!$A$1:$A$1067&amp;'Scrum Opp Feed'!$B$1:$B$1067,0)))</f>
        <v>100</v>
      </c>
      <c r="GW64" s="13">
        <f t="array" ref="GW64">IF(ISNA(INDEX('Scrum Opp Feed'!Q$1:Q$1067,MATCH('Combined Table'!$A64&amp;'Combined Table'!$B64,'Scrum Opp Feed'!$A$1:$A$1067&amp;'Scrum Opp Feed'!$B$1:$B$1067,0))),"",INDEX('Scrum Opp Feed'!Q$1:Q$1067,MATCH('Combined Table'!$A64&amp;'Combined Table'!$B64,'Scrum Opp Feed'!$A$1:$A$1067&amp;'Scrum Opp Feed'!$B$1:$B$1067,0)))</f>
        <v>3</v>
      </c>
      <c r="GX64" s="1" t="str">
        <f t="array" ref="GX64">IF(ISNA(INDEX('Restart 50m'!C$1:C$1067,MATCH('Combined Table'!$A64&amp;'Combined Table'!$B64,'Restart 50m'!$A$1:$A$1067&amp;'Restart 50m'!$B$1:$B$1067,0))),"",INDEX('Restart 50m'!C$1:C$1067,MATCH('Combined Table'!$A64&amp;'Combined Table'!$B64,'Restart 50m'!$A$1:$A$1067&amp;'Restart 50m'!$B$1:$B$1067,0)))</f>
        <v/>
      </c>
      <c r="GY64" s="13" t="str">
        <f t="array" ref="GY64">IF(ISNA(INDEX('Restart 50m'!D$1:D$1067,MATCH('Combined Table'!$A64&amp;'Combined Table'!$B64,'Restart 50m'!$A$1:$A$1067&amp;'Restart 50m'!$B$1:$B$1067,0))),"",INDEX('Restart 50m'!D$1:D$1067,MATCH('Combined Table'!$A64&amp;'Combined Table'!$B64,'Restart 50m'!$A$1:$A$1067&amp;'Restart 50m'!$B$1:$B$1067,0)))</f>
        <v/>
      </c>
      <c r="GZ64" s="13" t="str">
        <f t="array" ref="GZ64">IF(ISNA(INDEX('Restart 50m'!E$1:E$1067,MATCH('Combined Table'!$A64&amp;'Combined Table'!$B64,'Restart 50m'!$A$1:$A$1067&amp;'Restart 50m'!$B$1:$B$1067,0))),"",INDEX('Restart 50m'!E$1:E$1067,MATCH('Combined Table'!$A64&amp;'Combined Table'!$B64,'Restart 50m'!$A$1:$A$1067&amp;'Restart 50m'!$B$1:$B$1067,0)))</f>
        <v/>
      </c>
      <c r="HA64" s="13" t="str">
        <f t="array" ref="HA64">IF(ISNA(INDEX('Restart 50m'!F$1:F$1067,MATCH('Combined Table'!$A64&amp;'Combined Table'!$B64,'Restart 50m'!$A$1:$A$1067&amp;'Restart 50m'!$B$1:$B$1067,0))),"",INDEX('Restart 50m'!F$1:F$1067,MATCH('Combined Table'!$A64&amp;'Combined Table'!$B64,'Restart 50m'!$A$1:$A$1067&amp;'Restart 50m'!$B$1:$B$1067,0)))</f>
        <v/>
      </c>
      <c r="HB64" s="13" t="str">
        <f t="array" ref="HB64">IF(ISNA(INDEX('Restart 50m'!G$1:G$1067,MATCH('Combined Table'!$A64&amp;'Combined Table'!$B64,'Restart 50m'!$A$1:$A$1067&amp;'Restart 50m'!$B$1:$B$1067,0))),"",INDEX('Restart 50m'!G$1:G$1067,MATCH('Combined Table'!$A64&amp;'Combined Table'!$B64,'Restart 50m'!$A$1:$A$1067&amp;'Restart 50m'!$B$1:$B$1067,0)))</f>
        <v/>
      </c>
      <c r="HC64" s="13" t="str">
        <f t="array" ref="HC64">IF(ISNA(INDEX('Restart 50m'!H$1:H$1067,MATCH('Combined Table'!$A64&amp;'Combined Table'!$B64,'Restart 50m'!$A$1:$A$1067&amp;'Restart 50m'!$B$1:$B$1067,0))),"",INDEX('Restart 50m'!H$1:H$1067,MATCH('Combined Table'!$A64&amp;'Combined Table'!$B64,'Restart 50m'!$A$1:$A$1067&amp;'Restart 50m'!$B$1:$B$1067,0)))</f>
        <v/>
      </c>
      <c r="HD64" s="13" t="str">
        <f t="array" ref="HD64">IF(ISNA(INDEX('Restart 50m'!I$1:I$1067,MATCH('Combined Table'!$A64&amp;'Combined Table'!$B64,'Restart 50m'!$A$1:$A$1067&amp;'Restart 50m'!$B$1:$B$1067,0))),"",INDEX('Restart 50m'!I$1:I$1067,MATCH('Combined Table'!$A64&amp;'Combined Table'!$B64,'Restart 50m'!$A$1:$A$1067&amp;'Restart 50m'!$B$1:$B$1067,0)))</f>
        <v/>
      </c>
      <c r="HE64" s="13" t="str">
        <f t="array" ref="HE64">IF(ISNA(INDEX('Restart 50m'!J$1:J$1067,MATCH('Combined Table'!$A64&amp;'Combined Table'!$B64,'Restart 50m'!$A$1:$A$1067&amp;'Restart 50m'!$B$1:$B$1067,0))),"",INDEX('Restart 50m'!J$1:J$1067,MATCH('Combined Table'!$A64&amp;'Combined Table'!$B64,'Restart 50m'!$A$1:$A$1067&amp;'Restart 50m'!$B$1:$B$1067,0)))</f>
        <v/>
      </c>
      <c r="HF64" s="13" t="str">
        <f t="array" ref="HF64">IF(ISNA(INDEX('Restart 50m'!K$1:K$1067,MATCH('Combined Table'!$A64&amp;'Combined Table'!$B64,'Restart 50m'!$A$1:$A$1067&amp;'Restart 50m'!$B$1:$B$1067,0))),"",INDEX('Restart 50m'!K$1:K$1067,MATCH('Combined Table'!$A64&amp;'Combined Table'!$B64,'Restart 50m'!$A$1:$A$1067&amp;'Restart 50m'!$B$1:$B$1067,0)))</f>
        <v/>
      </c>
      <c r="HG64" s="13" t="str">
        <f t="array" ref="HG64">IF(ISNA(INDEX('Restart 50m'!L$1:L$1067,MATCH('Combined Table'!$A64&amp;'Combined Table'!$B64,'Restart 50m'!$A$1:$A$1067&amp;'Restart 50m'!$B$1:$B$1067,0))),"",INDEX('Restart 50m'!L$1:L$1067,MATCH('Combined Table'!$A64&amp;'Combined Table'!$B64,'Restart 50m'!$A$1:$A$1067&amp;'Restart 50m'!$B$1:$B$1067,0)))</f>
        <v/>
      </c>
      <c r="HH64" s="13" t="str">
        <f t="array" ref="HH64">IF(ISNA(INDEX('Restart 50m'!M$1:M$1067,MATCH('Combined Table'!$A64&amp;'Combined Table'!$B64,'Restart 50m'!$A$1:$A$1067&amp;'Restart 50m'!$B$1:$B$1067,0))),"",INDEX('Restart 50m'!M$1:M$1067,MATCH('Combined Table'!$A64&amp;'Combined Table'!$B64,'Restart 50m'!$A$1:$A$1067&amp;'Restart 50m'!$B$1:$B$1067,0)))</f>
        <v/>
      </c>
      <c r="HI64" s="13" t="str">
        <f t="array" ref="HI64">IF(ISNA(INDEX('Restart 50m'!N$1:N$1067,MATCH('Combined Table'!$A64&amp;'Combined Table'!$B64,'Restart 50m'!$A$1:$A$1067&amp;'Restart 50m'!$B$1:$B$1067,0))),"",INDEX('Restart 50m'!N$1:N$1067,MATCH('Combined Table'!$A64&amp;'Combined Table'!$B64,'Restart 50m'!$A$1:$A$1067&amp;'Restart 50m'!$B$1:$B$1067,0)))</f>
        <v/>
      </c>
      <c r="HJ64" s="13" t="str">
        <f t="array" ref="HJ64">IF(ISNA(INDEX('Restart 50m'!O$1:O$1067,MATCH('Combined Table'!$A64&amp;'Combined Table'!$B64,'Restart 50m'!$A$1:$A$1067&amp;'Restart 50m'!$B$1:$B$1067,0))),"",INDEX('Restart 50m'!O$1:O$1067,MATCH('Combined Table'!$A64&amp;'Combined Table'!$B64,'Restart 50m'!$A$1:$A$1067&amp;'Restart 50m'!$B$1:$B$1067,0)))</f>
        <v/>
      </c>
      <c r="HK64" s="13">
        <f t="array" ref="HK64">IF(ISNA(INDEX('Restart 50m'!P$1:P$1067,MATCH('Combined Table'!$A64&amp;'Combined Table'!$B64,'Restart 50m'!$A$1:$A$1067&amp;'Restart 50m'!$B$1:$B$1067,0))),"",INDEX('Restart 50m'!P$1:P$1067,MATCH('Combined Table'!$A64&amp;'Combined Table'!$B64,'Restart 50m'!$A$1:$A$1067&amp;'Restart 50m'!$B$1:$B$1067,0)))</f>
        <v>7</v>
      </c>
      <c r="HL64" s="13" t="str">
        <f t="array" ref="HL64">IF(ISNA(INDEX('Restart 50m'!Q$1:Q$1067,MATCH('Combined Table'!$A64&amp;'Combined Table'!$B64,'Restart 50m'!$A$1:$A$1067&amp;'Restart 50m'!$B$1:$B$1067,0))),"",INDEX('Restart 50m'!Q$1:Q$1067,MATCH('Combined Table'!$A64&amp;'Combined Table'!$B64,'Restart 50m'!$A$1:$A$1067&amp;'Restart 50m'!$B$1:$B$1067,0)))</f>
        <v/>
      </c>
      <c r="HM64" s="13" t="str">
        <f t="array" ref="HM64">IF(ISNA(INDEX('Restart 50m'!R$1:R$1067,MATCH('Combined Table'!$A64&amp;'Combined Table'!$B64,'Restart 50m'!$A$1:$A$1067&amp;'Restart 50m'!$B$1:$B$1067,0))),"",INDEX('Restart 50m'!R$1:R$1067,MATCH('Combined Table'!$A64&amp;'Combined Table'!$B64,'Restart 50m'!$A$1:$A$1067&amp;'Restart 50m'!$B$1:$B$1067,0)))</f>
        <v/>
      </c>
      <c r="HN64" s="13">
        <f t="array" ref="HN64">IF(ISNA(INDEX('Restart 50m'!S$1:S$1067,MATCH('Combined Table'!$A64&amp;'Combined Table'!$B64,'Restart 50m'!$A$1:$A$1067&amp;'Restart 50m'!$B$1:$B$1067,0))),"",INDEX('Restart 50m'!S$1:S$1067,MATCH('Combined Table'!$A64&amp;'Combined Table'!$B64,'Restart 50m'!$A$1:$A$1067&amp;'Restart 50m'!$B$1:$B$1067,0)))</f>
        <v>7</v>
      </c>
      <c r="HO64" s="13">
        <f t="array" ref="HO64">IF(ISNA(INDEX('Restart 50m'!T$1:T$1067,MATCH('Combined Table'!$A64&amp;'Combined Table'!$B64,'Restart 50m'!$A$1:$A$1067&amp;'Restart 50m'!$B$1:$B$1067,0))),"",INDEX('Restart 50m'!T$1:T$1067,MATCH('Combined Table'!$A64&amp;'Combined Table'!$B64,'Restart 50m'!$A$1:$A$1067&amp;'Restart 50m'!$B$1:$B$1067,0)))</f>
        <v>7</v>
      </c>
      <c r="HP64" s="13">
        <f t="array" ref="HP64">IF(ISNA(INDEX('Restart 50m'!U$1:U$1067,MATCH('Combined Table'!$A64&amp;'Combined Table'!$B64,'Restart 50m'!$A$1:$A$1067&amp;'Restart 50m'!$B$1:$B$1067,0))),"",INDEX('Restart 50m'!U$1:U$1067,MATCH('Combined Table'!$A64&amp;'Combined Table'!$B64,'Restart 50m'!$A$1:$A$1067&amp;'Restart 50m'!$B$1:$B$1067,0)))</f>
        <v>7</v>
      </c>
      <c r="HQ64" s="1" t="str">
        <f t="array" ref="HQ64">IF(ISNA(INDEX('Restart 22m'!C$1:C$1067,MATCH('Combined Table'!$A64&amp;'Combined Table'!$B64,'Restart 22m'!$A$1:$A$1067&amp;'Restart 22m'!$B$1:$B$1067,0))),"",INDEX('Restart 22m'!C$1:C$1067,MATCH('Combined Table'!$A64&amp;'Combined Table'!$B64,'Restart 22m'!$A$1:$A$1067&amp;'Restart 22m'!$B$1:$B$1067,0)))</f>
        <v/>
      </c>
      <c r="HR64" s="13" t="str">
        <f t="array" ref="HR64">IF(ISNA(INDEX('Restart 22m'!D$1:D$1067,MATCH('Combined Table'!$A64&amp;'Combined Table'!$B64,'Restart 22m'!$A$1:$A$1067&amp;'Restart 22m'!$B$1:$B$1067,0))),"",INDEX('Restart 22m'!D$1:D$1067,MATCH('Combined Table'!$A64&amp;'Combined Table'!$B64,'Restart 22m'!$A$1:$A$1067&amp;'Restart 22m'!$B$1:$B$1067,0)))</f>
        <v/>
      </c>
      <c r="HS64" s="13" t="str">
        <f t="array" ref="HS64">IF(ISNA(INDEX('Restart 22m'!E$1:E$1067,MATCH('Combined Table'!$A64&amp;'Combined Table'!$B64,'Restart 22m'!$A$1:$A$1067&amp;'Restart 22m'!$B$1:$B$1067,0))),"",INDEX('Restart 22m'!E$1:E$1067,MATCH('Combined Table'!$A64&amp;'Combined Table'!$B64,'Restart 22m'!$A$1:$A$1067&amp;'Restart 22m'!$B$1:$B$1067,0)))</f>
        <v/>
      </c>
      <c r="HT64" s="13" t="str">
        <f t="array" ref="HT64">IF(ISNA(INDEX('Restart 22m'!F$1:F$1067,MATCH('Combined Table'!$A64&amp;'Combined Table'!$B64,'Restart 22m'!$A$1:$A$1067&amp;'Restart 22m'!$B$1:$B$1067,0))),"",INDEX('Restart 22m'!F$1:F$1067,MATCH('Combined Table'!$A64&amp;'Combined Table'!$B64,'Restart 22m'!$A$1:$A$1067&amp;'Restart 22m'!$B$1:$B$1067,0)))</f>
        <v/>
      </c>
      <c r="HU64" s="13" t="str">
        <f t="array" ref="HU64">IF(ISNA(INDEX('Restart 22m'!G$1:G$1067,MATCH('Combined Table'!$A64&amp;'Combined Table'!$B64,'Restart 22m'!$A$1:$A$1067&amp;'Restart 22m'!$B$1:$B$1067,0))),"",INDEX('Restart 22m'!G$1:G$1067,MATCH('Combined Table'!$A64&amp;'Combined Table'!$B64,'Restart 22m'!$A$1:$A$1067&amp;'Restart 22m'!$B$1:$B$1067,0)))</f>
        <v/>
      </c>
      <c r="HV64" s="13" t="str">
        <f t="array" ref="HV64">IF(ISNA(INDEX('Restart 22m'!H$1:H$1067,MATCH('Combined Table'!$A64&amp;'Combined Table'!$B64,'Restart 22m'!$A$1:$A$1067&amp;'Restart 22m'!$B$1:$B$1067,0))),"",INDEX('Restart 22m'!H$1:H$1067,MATCH('Combined Table'!$A64&amp;'Combined Table'!$B64,'Restart 22m'!$A$1:$A$1067&amp;'Restart 22m'!$B$1:$B$1067,0)))</f>
        <v/>
      </c>
      <c r="HW64" s="13" t="str">
        <f t="array" ref="HW64">IF(ISNA(INDEX('Restart 22m'!I$1:I$1067,MATCH('Combined Table'!$A64&amp;'Combined Table'!$B64,'Restart 22m'!$A$1:$A$1067&amp;'Restart 22m'!$B$1:$B$1067,0))),"",INDEX('Restart 22m'!I$1:I$1067,MATCH('Combined Table'!$A64&amp;'Combined Table'!$B64,'Restart 22m'!$A$1:$A$1067&amp;'Restart 22m'!$B$1:$B$1067,0)))</f>
        <v/>
      </c>
      <c r="HX64" s="13" t="str">
        <f t="array" ref="HX64">IF(ISNA(INDEX('Restart 22m'!J$1:J$1067,MATCH('Combined Table'!$A64&amp;'Combined Table'!$B64,'Restart 22m'!$A$1:$A$1067&amp;'Restart 22m'!$B$1:$B$1067,0))),"",INDEX('Restart 22m'!J$1:J$1067,MATCH('Combined Table'!$A64&amp;'Combined Table'!$B64,'Restart 22m'!$A$1:$A$1067&amp;'Restart 22m'!$B$1:$B$1067,0)))</f>
        <v/>
      </c>
      <c r="HY64" s="13" t="str">
        <f t="array" ref="HY64">IF(ISNA(INDEX('Restart 22m'!K$1:K$1067,MATCH('Combined Table'!$A64&amp;'Combined Table'!$B64,'Restart 22m'!$A$1:$A$1067&amp;'Restart 22m'!$B$1:$B$1067,0))),"",INDEX('Restart 22m'!K$1:K$1067,MATCH('Combined Table'!$A64&amp;'Combined Table'!$B64,'Restart 22m'!$A$1:$A$1067&amp;'Restart 22m'!$B$1:$B$1067,0)))</f>
        <v/>
      </c>
      <c r="HZ64" s="13" t="str">
        <f t="array" ref="HZ64">IF(ISNA(INDEX('Restart 22m'!L$1:L$1067,MATCH('Combined Table'!$A64&amp;'Combined Table'!$B64,'Restart 22m'!$A$1:$A$1067&amp;'Restart 22m'!$B$1:$B$1067,0))),"",INDEX('Restart 22m'!L$1:L$1067,MATCH('Combined Table'!$A64&amp;'Combined Table'!$B64,'Restart 22m'!$A$1:$A$1067&amp;'Restart 22m'!$B$1:$B$1067,0)))</f>
        <v/>
      </c>
      <c r="IA64" s="13" t="str">
        <f t="array" ref="IA64">IF(ISNA(INDEX('Restart 22m'!M$1:M$1067,MATCH('Combined Table'!$A64&amp;'Combined Table'!$B64,'Restart 22m'!$A$1:$A$1067&amp;'Restart 22m'!$B$1:$B$1067,0))),"",INDEX('Restart 22m'!M$1:M$1067,MATCH('Combined Table'!$A64&amp;'Combined Table'!$B64,'Restart 22m'!$A$1:$A$1067&amp;'Restart 22m'!$B$1:$B$1067,0)))</f>
        <v/>
      </c>
      <c r="IB64" s="13" t="str">
        <f t="array" ref="IB64">IF(ISNA(INDEX('Restart 22m'!N$1:N$1067,MATCH('Combined Table'!$A64&amp;'Combined Table'!$B64,'Restart 22m'!$A$1:$A$1067&amp;'Restart 22m'!$B$1:$B$1067,0))),"",INDEX('Restart 22m'!N$1:N$1067,MATCH('Combined Table'!$A64&amp;'Combined Table'!$B64,'Restart 22m'!$A$1:$A$1067&amp;'Restart 22m'!$B$1:$B$1067,0)))</f>
        <v/>
      </c>
      <c r="IC64" s="13" t="str">
        <f t="array" ref="IC64">IF(ISNA(INDEX('Restart 22m'!O$1:O$1067,MATCH('Combined Table'!$A64&amp;'Combined Table'!$B64,'Restart 22m'!$A$1:$A$1067&amp;'Restart 22m'!$B$1:$B$1067,0))),"",INDEX('Restart 22m'!O$1:O$1067,MATCH('Combined Table'!$A64&amp;'Combined Table'!$B64,'Restart 22m'!$A$1:$A$1067&amp;'Restart 22m'!$B$1:$B$1067,0)))</f>
        <v/>
      </c>
      <c r="ID64" s="13">
        <f t="array" ref="ID64">IF(ISNA(INDEX('Restart 22m'!P$1:P$1067,MATCH('Combined Table'!$A64&amp;'Combined Table'!$B64,'Restart 22m'!$A$1:$A$1067&amp;'Restart 22m'!$B$1:$B$1067,0))),"",INDEX('Restart 22m'!P$1:P$1067,MATCH('Combined Table'!$A64&amp;'Combined Table'!$B64,'Restart 22m'!$A$1:$A$1067&amp;'Restart 22m'!$B$1:$B$1067,0)))</f>
        <v>1</v>
      </c>
      <c r="IE64" s="13" t="str">
        <f t="array" ref="IE64">IF(ISNA(INDEX('Restart 22m'!Q$1:Q$1067,MATCH('Combined Table'!$A64&amp;'Combined Table'!$B64,'Restart 22m'!$A$1:$A$1067&amp;'Restart 22m'!$B$1:$B$1067,0))),"",INDEX('Restart 22m'!Q$1:Q$1067,MATCH('Combined Table'!$A64&amp;'Combined Table'!$B64,'Restart 22m'!$A$1:$A$1067&amp;'Restart 22m'!$B$1:$B$1067,0)))</f>
        <v/>
      </c>
      <c r="IF64" s="13" t="str">
        <f t="array" ref="IF64">IF(ISNA(INDEX('Restart 22m'!R$1:R$1067,MATCH('Combined Table'!$A64&amp;'Combined Table'!$B64,'Restart 22m'!$A$1:$A$1067&amp;'Restart 22m'!$B$1:$B$1067,0))),"",INDEX('Restart 22m'!R$1:R$1067,MATCH('Combined Table'!$A64&amp;'Combined Table'!$B64,'Restart 22m'!$A$1:$A$1067&amp;'Restart 22m'!$B$1:$B$1067,0)))</f>
        <v/>
      </c>
      <c r="IG64" s="13">
        <f t="array" ref="IG64">IF(ISNA(INDEX('Restart 22m'!S$1:S$1067,MATCH('Combined Table'!$A64&amp;'Combined Table'!$B64,'Restart 22m'!$A$1:$A$1067&amp;'Restart 22m'!$B$1:$B$1067,0))),"",INDEX('Restart 22m'!S$1:S$1067,MATCH('Combined Table'!$A64&amp;'Combined Table'!$B64,'Restart 22m'!$A$1:$A$1067&amp;'Restart 22m'!$B$1:$B$1067,0)))</f>
        <v>1</v>
      </c>
      <c r="IH64" s="13">
        <f t="array" ref="IH64">IF(ISNA(INDEX('Restart 22m'!T$1:T$1067,MATCH('Combined Table'!$A64&amp;'Combined Table'!$B64,'Restart 22m'!$A$1:$A$1067&amp;'Restart 22m'!$B$1:$B$1067,0))),"",INDEX('Restart 22m'!T$1:T$1067,MATCH('Combined Table'!$A64&amp;'Combined Table'!$B64,'Restart 22m'!$A$1:$A$1067&amp;'Restart 22m'!$B$1:$B$1067,0)))</f>
        <v>1</v>
      </c>
      <c r="II64" s="13">
        <f t="array" ref="II64">IF(ISNA(INDEX('Restart 22m'!U$1:U$1067,MATCH('Combined Table'!$A64&amp;'Combined Table'!$B64,'Restart 22m'!$A$1:$A$1067&amp;'Restart 22m'!$B$1:$B$1067,0))),"",INDEX('Restart 22m'!U$1:U$1067,MATCH('Combined Table'!$A64&amp;'Combined Table'!$B64,'Restart 22m'!$A$1:$A$1067&amp;'Restart 22m'!$B$1:$B$1067,0)))</f>
        <v>1</v>
      </c>
      <c r="IJ64" s="13"/>
    </row>
    <row r="65" spans="1:244" x14ac:dyDescent="0.25">
      <c r="A65" s="5" t="s">
        <v>19</v>
      </c>
      <c r="B65" s="3">
        <v>4</v>
      </c>
      <c r="C65" s="13">
        <f t="array" ref="C65">INDEX('Points Table'!C$1:C$1067,MATCH('Combined Table'!$A65&amp;'Combined Table'!$B65,$A$1:$A$1067&amp;$B$1:$B$1067,0))</f>
        <v>16</v>
      </c>
      <c r="D65" s="13">
        <f t="array" ref="D65">INDEX('Points Table'!D$1:D$1067,MATCH('Combined Table'!$A65&amp;'Combined Table'!$B65,$A$1:$A$1067&amp;$B$1:$B$1067,0))</f>
        <v>1</v>
      </c>
      <c r="E65" s="13">
        <f t="array" ref="E65">INDEX('Points Table'!E$1:E$1067,MATCH('Combined Table'!$A65&amp;'Combined Table'!$B65,$A$1:$A$1067&amp;$B$1:$B$1067,0))</f>
        <v>1</v>
      </c>
      <c r="F65" s="13">
        <f t="array" ref="F65">INDEX('Points Table'!F$1:F$1067,MATCH('Combined Table'!$A65&amp;'Combined Table'!$B65,$A$1:$A$1067&amp;$B$1:$B$1067,0))</f>
        <v>2</v>
      </c>
      <c r="G65" s="13">
        <f t="array" ref="G65">INDEX('Points Table'!G$1:G$1067,MATCH('Combined Table'!$A65&amp;'Combined Table'!$B65,$A$1:$A$1067&amp;$B$1:$B$1067,0))</f>
        <v>50</v>
      </c>
      <c r="H65" s="13">
        <f t="array" ref="H65">INDEX('Points Table'!H$1:H$1067,MATCH('Combined Table'!$A65&amp;'Combined Table'!$B65,$A$1:$A$1067&amp;$B$1:$B$1067,0))</f>
        <v>1</v>
      </c>
      <c r="I65" s="13" t="str">
        <f t="array" ref="I65">INDEX('Possesion Times'!C$1:C$1067,MATCH('Combined Table'!$A65&amp;'Combined Table'!$B65,$A$1:$A$1067&amp;$B$1:$B$1067,0))</f>
        <v>2:06</v>
      </c>
      <c r="J65" s="13" t="str">
        <f t="array" ref="J65">INDEX('Possesion Times'!D$1:D$1067,MATCH('Combined Table'!$A65&amp;'Combined Table'!$B65,$A$1:$A$1067&amp;$B$1:$B$1067,0))</f>
        <v>1:36</v>
      </c>
      <c r="K65" s="13" t="str">
        <f t="array" ref="K65">INDEX('Possesion Times'!E$1:E$1067,MATCH('Combined Table'!$A65&amp;'Combined Table'!$B65,$A$1:$A$1067&amp;$B$1:$B$1067,0))</f>
        <v>3:42</v>
      </c>
      <c r="L65" s="13">
        <f t="array" ref="L65">INDEX('Possesion Times'!F$1:F$1067,MATCH('Combined Table'!$A65&amp;'Combined Table'!$B65,$A$1:$A$1067&amp;$B$1:$B$1067,0))</f>
        <v>12.3</v>
      </c>
      <c r="M65" s="13" t="str">
        <f t="array" ref="M65">INDEX('Possesion Times'!G$1:G$1067,MATCH('Combined Table'!$A65&amp;'Combined Table'!$B65,$A$1:$A$1067&amp;$B$1:$B$1067,0))</f>
        <v>2:10</v>
      </c>
      <c r="N65" s="13" t="str">
        <f t="array" ref="N65">INDEX('Possesion Times'!H$1:H$1067,MATCH('Combined Table'!$A65&amp;'Combined Table'!$B65,$A$1:$A$1067&amp;$B$1:$B$1067,0))</f>
        <v>2:04</v>
      </c>
      <c r="O65" s="13" t="str">
        <f t="array" ref="O65">INDEX('Possesion Times'!I$1:I$1067,MATCH('Combined Table'!$A65&amp;'Combined Table'!$B65,$A$1:$A$1067&amp;$B$1:$B$1067,0))</f>
        <v>4:13</v>
      </c>
      <c r="P65" s="13">
        <f t="array" ref="P65">INDEX('Possesion Times'!J$1:J$1067,MATCH('Combined Table'!$A65&amp;'Combined Table'!$B65,$A$1:$A$1067&amp;$B$1:$B$1067,0))</f>
        <v>14.1</v>
      </c>
      <c r="Q65" s="13" t="str">
        <f t="array" ref="Q65">INDEX('Possesion Times'!K$1:K$1067,MATCH('Combined Table'!$A65&amp;'Combined Table'!$B65,$A$1:$A$1067&amp;$B$1:$B$1067,0))</f>
        <v>2:21</v>
      </c>
      <c r="R65" s="13" t="str">
        <f t="array" ref="R65">INDEX('Possesion Times'!L$1:L$1067,MATCH('Combined Table'!$A65&amp;'Combined Table'!$B65,$A$1:$A$1067&amp;$B$1:$B$1067,0))</f>
        <v>4:32</v>
      </c>
      <c r="S65" s="13" t="str">
        <f t="array" ref="S65">INDEX('Possesion Times'!M$1:M$1067,MATCH('Combined Table'!$A65&amp;'Combined Table'!$B65,$A$1:$A$1067&amp;$B$1:$B$1067,0))</f>
        <v>6:54</v>
      </c>
      <c r="T65" s="13">
        <f t="array" ref="T65">INDEX('Possesion Times'!N$1:N$1067,MATCH('Combined Table'!$A65&amp;'Combined Table'!$B65,$A$1:$A$1067&amp;$B$1:$B$1067,0))</f>
        <v>23</v>
      </c>
      <c r="U65" s="13" t="str">
        <f t="array" ref="U65">INDEX('Possesion Times'!O$1:O$1067,MATCH('Combined Table'!$A65&amp;'Combined Table'!$B65,$A$1:$A$1067&amp;$B$1:$B$1067,0))</f>
        <v>1:52</v>
      </c>
      <c r="V65" s="13" t="str">
        <f t="array" ref="V65">INDEX('Possesion Times'!P$1:P$1067,MATCH('Combined Table'!$A65&amp;'Combined Table'!$B65,$A$1:$A$1067&amp;$B$1:$B$1067,0))</f>
        <v>1:06</v>
      </c>
      <c r="W65" s="13" t="str">
        <f t="array" ref="W65">INDEX('Possesion Times'!Q$1:Q$1067,MATCH('Combined Table'!$A65&amp;'Combined Table'!$B65,$A$1:$A$1067&amp;$B$1:$B$1067,0))</f>
        <v>2:58</v>
      </c>
      <c r="X65" s="13">
        <f t="array" ref="X65">INDEX('Possesion Times'!R$1:R$1067,MATCH('Combined Table'!$A65&amp;'Combined Table'!$B65,$A$1:$A$1067&amp;$B$1:$B$1067,0))</f>
        <v>9.9</v>
      </c>
      <c r="Y65" s="13" t="str">
        <f t="array" ref="Y65">INDEX('Possesion Times'!S$1:S$1067,MATCH('Combined Table'!$A65&amp;'Combined Table'!$B65,$A$1:$A$1067&amp;$B$1:$B$1067,0))</f>
        <v>8:28</v>
      </c>
      <c r="Z65" s="13" t="str">
        <f t="array" ref="Z65">INDEX('Possesion Times'!T$1:T$1067,MATCH('Combined Table'!$A65&amp;'Combined Table'!$B65,$A$1:$A$1067&amp;$B$1:$B$1067,0))</f>
        <v>9:19</v>
      </c>
      <c r="AA65" s="13" t="str">
        <f t="array" ref="AA65">INDEX('Possesion Times'!U$1:U$1067,MATCH('Combined Table'!$A65&amp;'Combined Table'!$B65,$A$1:$A$1067&amp;$B$1:$B$1067,0))</f>
        <v>17:47</v>
      </c>
      <c r="AB65" s="13">
        <f t="array" ref="AB65">INDEX('Possesion Times'!V$1:V$1067,MATCH('Combined Table'!$A65&amp;'Combined Table'!$B65,$A$1:$A$1067&amp;$B$1:$B$1067,0))</f>
        <v>59.3</v>
      </c>
      <c r="AC65" s="1">
        <f t="array" ref="AC65">INDEX('Possession Source'!C$1:C$1067,MATCH('Combined Table'!$A65&amp;'Combined Table'!$B65,$A$1:$A$1067&amp;$B$1:$B$1067,0))</f>
        <v>16</v>
      </c>
      <c r="AD65" s="13">
        <f t="array" ref="AD65">INDEX('Possession Source'!D$1:D$1067,MATCH('Combined Table'!$A65&amp;'Combined Table'!$B65,$A$1:$A$1067&amp;$B$1:$B$1067,0))</f>
        <v>4</v>
      </c>
      <c r="AE65" s="13">
        <f t="array" ref="AE65">INDEX('Possession Source'!E$1:E$1067,MATCH('Combined Table'!$A65&amp;'Combined Table'!$B65,$A$1:$A$1067&amp;$B$1:$B$1067,0))</f>
        <v>4</v>
      </c>
      <c r="AF65" s="13">
        <f t="array" ref="AF65">INDEX('Possession Source'!F$1:F$1067,MATCH('Combined Table'!$A65&amp;'Combined Table'!$B65,$A$1:$A$1067&amp;$B$1:$B$1067,0))</f>
        <v>2</v>
      </c>
      <c r="AG65" s="13">
        <f t="array" ref="AG65">INDEX('Possession Source'!G$1:G$1067,MATCH('Combined Table'!$A65&amp;'Combined Table'!$B65,$A$1:$A$1067&amp;$B$1:$B$1067,0))</f>
        <v>26</v>
      </c>
      <c r="AH65" s="13">
        <f t="array" ref="AH65">INDEX('Possession Source'!H$1:H$1067,MATCH('Combined Table'!$A65&amp;'Combined Table'!$B65,$A$1:$A$1067&amp;$B$1:$B$1067,0))</f>
        <v>11</v>
      </c>
      <c r="AI65" s="13" t="str">
        <f t="array" ref="AI65">INDEX('Possession Source'!I$1:I$1067,MATCH('Combined Table'!$A65&amp;'Combined Table'!$B65,$A$1:$A$1067&amp;$B$1:$B$1067,0))</f>
        <v/>
      </c>
      <c r="AJ65" s="13">
        <f t="array" ref="AJ65">INDEX('Possession Source'!J$1:J$1067,MATCH('Combined Table'!$A65&amp;'Combined Table'!$B65,$A$1:$A$1067&amp;$B$1:$B$1067,0))</f>
        <v>7</v>
      </c>
      <c r="AK65" s="13">
        <f t="array" ref="AK65">INDEX('Possession Source'!K$1:K$1067,MATCH('Combined Table'!$A65&amp;'Combined Table'!$B65,$A$1:$A$1067&amp;$B$1:$B$1067,0))</f>
        <v>2</v>
      </c>
      <c r="AL65" s="13" t="str">
        <f t="array" ref="AL65">INDEX('Possession Source'!L$1:L$1067,MATCH('Combined Table'!$A65&amp;'Combined Table'!$B65,$A$1:$A$1067&amp;$B$1:$B$1067,0))</f>
        <v/>
      </c>
      <c r="AM65" s="13" t="str">
        <f t="array" ref="AM65">INDEX('Possession Source'!M$1:M$1067,MATCH('Combined Table'!$A65&amp;'Combined Table'!$B65,$A$1:$A$1067&amp;$B$1:$B$1067,0))</f>
        <v/>
      </c>
      <c r="AN65" s="13" t="str">
        <f t="array" ref="AN65">INDEX('Possession Source'!N$1:N$1067,MATCH('Combined Table'!$A65&amp;'Combined Table'!$B65,$A$1:$A$1067&amp;$B$1:$B$1067,0))</f>
        <v/>
      </c>
      <c r="AO65" s="13">
        <f t="array" ref="AO65">INDEX('Possession Source'!O$1:O$1067,MATCH('Combined Table'!$A65&amp;'Combined Table'!$B65,$A$1:$A$1067&amp;$B$1:$B$1067,0))</f>
        <v>2</v>
      </c>
      <c r="AP65" s="13">
        <f t="array" ref="AP65">INDEX('Possession Source'!P$1:P$1067,MATCH('Combined Table'!$A65&amp;'Combined Table'!$B65,$A$1:$A$1067&amp;$B$1:$B$1067,0))</f>
        <v>22</v>
      </c>
      <c r="AQ65" s="13">
        <f t="array" ref="AQ65">INDEX('Possession Source'!Q$1:Q$1067,MATCH('Combined Table'!$A65&amp;'Combined Table'!$B65,$A$1:$A$1067&amp;$B$1:$B$1067,0))</f>
        <v>48</v>
      </c>
      <c r="AR65" s="1">
        <f t="array" ref="AR65">INDEX('Penalties Frees conceded'!C$1:C$1067,MATCH('Combined Table'!$A65&amp;'Combined Table'!$B65,$A$1:$A$1067&amp;$B$1:$B$1067,0))</f>
        <v>1</v>
      </c>
      <c r="AS65" s="13" t="str">
        <f t="array" ref="AS65">INDEX('Penalties Frees conceded'!D$1:D$1067,MATCH('Combined Table'!$A65&amp;'Combined Table'!$B65,$A$1:$A$1067&amp;$B$1:$B$1067,0))</f>
        <v/>
      </c>
      <c r="AT65" s="13" t="str">
        <f t="array" ref="AT65">INDEX('Penalties Frees conceded'!E$1:E$1067,MATCH('Combined Table'!$A65&amp;'Combined Table'!$B65,$A$1:$A$1067&amp;$B$1:$B$1067,0))</f>
        <v/>
      </c>
      <c r="AU65" s="13">
        <f t="array" ref="AU65">INDEX('Penalties Frees conceded'!F$1:F$1067,MATCH('Combined Table'!$A65&amp;'Combined Table'!$B65,$A$1:$A$1067&amp;$B$1:$B$1067,0))</f>
        <v>2</v>
      </c>
      <c r="AV65" s="13" t="str">
        <f t="array" ref="AV65">INDEX('Penalties Frees conceded'!G$1:G$1067,MATCH('Combined Table'!$A65&amp;'Combined Table'!$B65,$A$1:$A$1067&amp;$B$1:$B$1067,0))</f>
        <v/>
      </c>
      <c r="AW65" s="13" t="str">
        <f t="array" ref="AW65">INDEX('Penalties Frees conceded'!H$1:H$1067,MATCH('Combined Table'!$A65&amp;'Combined Table'!$B65,$A$1:$A$1067&amp;$B$1:$B$1067,0))</f>
        <v/>
      </c>
      <c r="AX65" s="13">
        <f t="array" ref="AX65">INDEX('Penalties Frees conceded'!I$1:I$1067,MATCH('Combined Table'!$A65&amp;'Combined Table'!$B65,$A$1:$A$1067&amp;$B$1:$B$1067,0))</f>
        <v>3</v>
      </c>
      <c r="AY65" s="13" t="str">
        <f t="array" ref="AY65">INDEX('Penalties Frees conceded'!J$1:J$1067,MATCH('Combined Table'!$A65&amp;'Combined Table'!$B65,$A$1:$A$1067&amp;$B$1:$B$1067,0))</f>
        <v/>
      </c>
      <c r="AZ65" s="13">
        <f t="array" ref="AZ65">INDEX('Penalties Frees conceded'!K$1:K$1067,MATCH('Combined Table'!$A65&amp;'Combined Table'!$B65,$A$1:$A$1067&amp;$B$1:$B$1067,0))</f>
        <v>3</v>
      </c>
      <c r="BA65" s="13" t="str">
        <f t="array" ref="BA65">INDEX('Penalties Frees conceded'!L$1:L$1067,MATCH('Combined Table'!$A65&amp;'Combined Table'!$B65,$A$1:$A$1067&amp;$B$1:$B$1067,0))</f>
        <v/>
      </c>
      <c r="BB65" s="13">
        <f t="array" ref="BB65">INDEX('Penalties Frees conceded'!M$1:M$1067,MATCH('Combined Table'!$A65&amp;'Combined Table'!$B65,$A$1:$A$1067&amp;$B$1:$B$1067,0))</f>
        <v>3</v>
      </c>
      <c r="BC65" s="13">
        <f t="array" ref="BC65">INDEX('Penalties Frees conceded'!N$1:N$1067,MATCH('Combined Table'!$A65&amp;'Combined Table'!$B65,$A$1:$A$1067&amp;$B$1:$B$1067,0))</f>
        <v>1</v>
      </c>
      <c r="BD65" s="13" t="str">
        <f t="array" ref="BD65">INDEX('Penalties Frees conceded'!O$1:O$1067,MATCH('Combined Table'!$A65&amp;'Combined Table'!$B65,$A$1:$A$1067&amp;$B$1:$B$1067,0))</f>
        <v/>
      </c>
      <c r="BE65" s="13">
        <f t="array" ref="BE65">INDEX('Penalties Frees conceded'!P$1:P$1067,MATCH('Combined Table'!$A65&amp;'Combined Table'!$B65,$A$1:$A$1067&amp;$B$1:$B$1067,0))</f>
        <v>7</v>
      </c>
      <c r="BF65" s="13">
        <f t="array" ref="BF65">INDEX('Penalties Frees conceded'!Q$1:Q$1067,MATCH('Combined Table'!$A65&amp;'Combined Table'!$B65,$A$1:$A$1067&amp;$B$1:$B$1067,0))</f>
        <v>10</v>
      </c>
      <c r="BG65" s="1">
        <f t="array" ref="BG65">INDEX('Attack Possession'!C$1:C$1067,MATCH('Combined Table'!$A65&amp;'Combined Table'!$B65,$A$1:$A$1067&amp;$B$1:$B$1067,0))</f>
        <v>2</v>
      </c>
      <c r="BH65" s="13">
        <f t="array" ref="BH65">INDEX('Attack Possession'!D$1:D$1067,MATCH('Combined Table'!$A65&amp;'Combined Table'!$B65,$A$1:$A$1067&amp;$B$1:$B$1067,0))</f>
        <v>38</v>
      </c>
      <c r="BI65" s="13">
        <f t="array" ref="BI65">INDEX('Attack Possession'!E$1:E$1067,MATCH('Combined Table'!$A65&amp;'Combined Table'!$B65,$A$1:$A$1067&amp;$B$1:$B$1067,0))</f>
        <v>51.4</v>
      </c>
      <c r="BJ65" s="13">
        <f t="array" ref="BJ65">INDEX('Attack Possession'!F$1:F$1067,MATCH('Combined Table'!$A65&amp;'Combined Table'!$B65,$A$1:$A$1067&amp;$B$1:$B$1067,0))</f>
        <v>2.7</v>
      </c>
      <c r="BK65" s="13">
        <f t="array" ref="BK65">INDEX('Attack Possession'!G$1:G$1067,MATCH('Combined Table'!$A65&amp;'Combined Table'!$B65,$A$1:$A$1067&amp;$B$1:$B$1067,0))</f>
        <v>16</v>
      </c>
      <c r="BL65" s="13">
        <f t="array" ref="BL65">INDEX('Attack Possession'!H$1:H$1067,MATCH('Combined Table'!$A65&amp;'Combined Table'!$B65,$A$1:$A$1067&amp;$B$1:$B$1067,0))</f>
        <v>11</v>
      </c>
      <c r="BM65" s="13">
        <f t="array" ref="BM65">INDEX('Attack Possession'!I$1:I$1067,MATCH('Combined Table'!$A65&amp;'Combined Table'!$B65,$A$1:$A$1067&amp;$B$1:$B$1067,0))</f>
        <v>9</v>
      </c>
      <c r="BN65" s="13">
        <f t="array" ref="BN65">INDEX('Attack Possession'!J$1:J$1067,MATCH('Combined Table'!$A65&amp;'Combined Table'!$B65,$A$1:$A$1067&amp;$B$1:$B$1067,0))</f>
        <v>6</v>
      </c>
      <c r="BO65" s="13">
        <f t="array" ref="BO65">INDEX('Attack Possession'!K$1:K$1067,MATCH('Combined Table'!$A65&amp;'Combined Table'!$B65,$A$1:$A$1067&amp;$B$1:$B$1067,0))</f>
        <v>1</v>
      </c>
      <c r="BP65" s="13">
        <f t="array" ref="BP65">INDEX('Attack Possession'!L$1:L$1067,MATCH('Combined Table'!$A65&amp;'Combined Table'!$B65,$A$1:$A$1067&amp;$B$1:$B$1067,0))</f>
        <v>2</v>
      </c>
      <c r="BQ65" s="13">
        <f t="array" ref="BQ65">INDEX('Attack Possession'!M$1:M$1067,MATCH('Combined Table'!$A65&amp;'Combined Table'!$B65,$A$1:$A$1067&amp;$B$1:$B$1067,0))</f>
        <v>2</v>
      </c>
      <c r="BR65" s="13">
        <f t="array" ref="BR65">INDEX('Attack Possession'!N$1:N$1067,MATCH('Combined Table'!$A65&amp;'Combined Table'!$B65,$A$1:$A$1067&amp;$B$1:$B$1067,0))</f>
        <v>1</v>
      </c>
      <c r="BS65" s="13" t="str">
        <f t="array" ref="BS65">INDEX('Attack Possession'!O$1:O$1067,MATCH('Combined Table'!$A65&amp;'Combined Table'!$B65,$A$1:$A$1067&amp;$B$1:$B$1067,0))</f>
        <v/>
      </c>
      <c r="BT65" s="13">
        <f t="array" ref="BT65">INDEX('Attack Possession'!P$1:P$1067,MATCH('Combined Table'!$A65&amp;'Combined Table'!$B65,$A$1:$A$1067&amp;$B$1:$B$1067,0))</f>
        <v>48</v>
      </c>
      <c r="BU65" s="13">
        <f t="array" ref="BU65">INDEX('Attack Possession'!Q$1:Q$1067,MATCH('Combined Table'!$A65&amp;'Combined Table'!$B65,$A$1:$A$1067&amp;$B$1:$B$1067,0))</f>
        <v>128</v>
      </c>
      <c r="BV65" s="1">
        <f t="array" ref="BV65">INDEX('Kicks in Play'!C$1:C$1067,MATCH('Combined Table'!$A65&amp;'Combined Table'!$B65,$A$1:$A$1067&amp;$B$1:$B$1067,0))</f>
        <v>7</v>
      </c>
      <c r="BW65" s="13">
        <f t="array" ref="BW65">INDEX('Kicks in Play'!D$1:D$1067,MATCH('Combined Table'!$A65&amp;'Combined Table'!$B65,$A$1:$A$1067&amp;$B$1:$B$1067,0))</f>
        <v>340</v>
      </c>
      <c r="BX65" s="13">
        <f t="array" ref="BX65">INDEX('Kicks in Play'!E$1:E$1067,MATCH('Combined Table'!$A65&amp;'Combined Table'!$B65,$A$1:$A$1067&amp;$B$1:$B$1067,0))</f>
        <v>48.6</v>
      </c>
      <c r="BY65" s="13">
        <f t="array" ref="BY65">INDEX('Kicks in Play'!F$1:F$1067,MATCH('Combined Table'!$A65&amp;'Combined Table'!$B65,$A$1:$A$1067&amp;$B$1:$B$1067,0))</f>
        <v>8</v>
      </c>
      <c r="BZ65" s="13">
        <f t="array" ref="BZ65">INDEX('Kicks in Play'!G$1:G$1067,MATCH('Combined Table'!$A65&amp;'Combined Table'!$B65,$A$1:$A$1067&amp;$B$1:$B$1067,0))</f>
        <v>193</v>
      </c>
      <c r="CA65" s="13">
        <f t="array" ref="CA65">INDEX('Kicks in Play'!H$1:H$1067,MATCH('Combined Table'!$A65&amp;'Combined Table'!$B65,$A$1:$A$1067&amp;$B$1:$B$1067,0))</f>
        <v>7</v>
      </c>
      <c r="CB65" s="13">
        <f t="array" ref="CB65">INDEX('Kicks in Play'!I$1:I$1067,MATCH('Combined Table'!$A65&amp;'Combined Table'!$B65,$A$1:$A$1067&amp;$B$1:$B$1067,0))</f>
        <v>187</v>
      </c>
      <c r="CC65" s="13" t="str">
        <f t="array" ref="CC65">INDEX('Kicks in Play'!J$1:J$1067,MATCH('Combined Table'!$A65&amp;'Combined Table'!$B65,$A$1:$A$1067&amp;$B$1:$B$1067,0))</f>
        <v/>
      </c>
      <c r="CD65" s="13" t="str">
        <f t="array" ref="CD65">INDEX('Kicks in Play'!K$1:K$1067,MATCH('Combined Table'!$A65&amp;'Combined Table'!$B65,$A$1:$A$1067&amp;$B$1:$B$1067,0))</f>
        <v/>
      </c>
      <c r="CE65" s="13" t="str">
        <f t="array" ref="CE65">INDEX('Kicks in Play'!L$1:L$1067,MATCH('Combined Table'!$A65&amp;'Combined Table'!$B65,$A$1:$A$1067&amp;$B$1:$B$1067,0))</f>
        <v/>
      </c>
      <c r="CF65" s="13" t="str">
        <f t="array" ref="CF65">INDEX('Kicks in Play'!M$1:M$1067,MATCH('Combined Table'!$A65&amp;'Combined Table'!$B65,$A$1:$A$1067&amp;$B$1:$B$1067,0))</f>
        <v/>
      </c>
      <c r="CG65" s="13" t="str">
        <f t="array" ref="CG65">INDEX('Kicks in Play'!N$1:N$1067,MATCH('Combined Table'!$A65&amp;'Combined Table'!$B65,$A$1:$A$1067&amp;$B$1:$B$1067,0))</f>
        <v/>
      </c>
      <c r="CH65" s="13" t="str">
        <f t="array" ref="CH65">INDEX('Kicks in Play'!O$1:O$1067,MATCH('Combined Table'!$A65&amp;'Combined Table'!$B65,$A$1:$A$1067&amp;$B$1:$B$1067,0))</f>
        <v/>
      </c>
      <c r="CI65" s="13" t="str">
        <f t="array" ref="CI65">INDEX('Kicks in Play'!P$1:P$1067,MATCH('Combined Table'!$A65&amp;'Combined Table'!$B65,$A$1:$A$1067&amp;$B$1:$B$1067,0))</f>
        <v/>
      </c>
      <c r="CJ65" s="13">
        <f t="array" ref="CJ65">INDEX('Kicks in Play'!Q$1:Q$1067,MATCH('Combined Table'!$A65&amp;'Combined Table'!$B65,$A$1:$A$1067&amp;$B$1:$B$1067,0))</f>
        <v>22</v>
      </c>
      <c r="CK65" s="13">
        <f t="array" ref="CK65">INDEX('Kicks in Play'!R$1:R$1067,MATCH('Combined Table'!$A65&amp;'Combined Table'!$B65,$A$1:$A$1067&amp;$B$1:$B$1067,0))</f>
        <v>720</v>
      </c>
      <c r="CL65" s="1">
        <f t="array" ref="CL65">INDEX('Defence Report'!C$1:C$1067,MATCH('Combined Table'!$A65&amp;'Combined Table'!$B65,$A$1:$A$1067&amp;$B$1:$B$1067,0))</f>
        <v>56</v>
      </c>
      <c r="CM65" s="13">
        <f t="array" ref="CM65">INDEX('Defence Report'!D$1:D$1067,MATCH('Combined Table'!$A65&amp;'Combined Table'!$B65,$A$1:$A$1067&amp;$B$1:$B$1067,0))</f>
        <v>17</v>
      </c>
      <c r="CN65" s="13">
        <f t="array" ref="CN65">INDEX('Defence Report'!E$1:E$1067,MATCH('Combined Table'!$A65&amp;'Combined Table'!$B65,$A$1:$A$1067&amp;$B$1:$B$1067,0))</f>
        <v>2</v>
      </c>
      <c r="CO65" s="13">
        <f t="array" ref="CO65">INDEX('Defence Report'!F$1:F$1067,MATCH('Combined Table'!$A65&amp;'Combined Table'!$B65,$A$1:$A$1067&amp;$B$1:$B$1067,0))</f>
        <v>51</v>
      </c>
      <c r="CP65" s="13">
        <f t="array" ref="CP65">INDEX('Defence Report'!G$1:G$1067,MATCH('Combined Table'!$A65&amp;'Combined Table'!$B65,$A$1:$A$1067&amp;$B$1:$B$1067,0))</f>
        <v>5</v>
      </c>
      <c r="CQ65" s="13">
        <f t="array" ref="CQ65">INDEX('Defence Report'!H$1:H$1067,MATCH('Combined Table'!$A65&amp;'Combined Table'!$B65,$A$1:$A$1067&amp;$B$1:$B$1067,0))</f>
        <v>75</v>
      </c>
      <c r="CR65" s="13">
        <f t="array" ref="CR65">INDEX('Defence Report'!I$1:I$1067,MATCH('Combined Table'!$A65&amp;'Combined Table'!$B65,$A$1:$A$1067&amp;$B$1:$B$1067,0))</f>
        <v>74.7</v>
      </c>
      <c r="CS65" s="13">
        <f t="array" ref="CS65">INDEX('Defence Report'!J$1:J$1067,MATCH('Combined Table'!$A65&amp;'Combined Table'!$B65,$A$1:$A$1067&amp;$B$1:$B$1067,0))</f>
        <v>5</v>
      </c>
      <c r="CT65" s="13">
        <f t="array" ref="CT65">INDEX('Defence Report'!K$1:K$1067,MATCH('Combined Table'!$A65&amp;'Combined Table'!$B65,$A$1:$A$1067&amp;$B$1:$B$1067,0))</f>
        <v>42</v>
      </c>
      <c r="CU65" s="13">
        <f t="array" ref="CU65">INDEX('Defence Report'!L$1:L$1067,MATCH('Combined Table'!$A65&amp;'Combined Table'!$B65,$A$1:$A$1067&amp;$B$1:$B$1067,0))</f>
        <v>28</v>
      </c>
      <c r="CV65" s="13">
        <f t="array" ref="CV65">INDEX('Defence Report'!M$1:M$1067,MATCH('Combined Table'!$A65&amp;'Combined Table'!$B65,$A$1:$A$1067&amp;$B$1:$B$1067,0))</f>
        <v>62.7</v>
      </c>
      <c r="CW65" s="13">
        <f t="array" ref="CW65">INDEX('Defence Report'!N$1:N$1067,MATCH('Combined Table'!$A65&amp;'Combined Table'!$B65,$A$1:$A$1067&amp;$B$1:$B$1067,0))</f>
        <v>52</v>
      </c>
      <c r="CX65" s="13">
        <f t="array" ref="CX65">INDEX('Defence Report'!O$1:O$1067,MATCH('Combined Table'!$A65&amp;'Combined Table'!$B65,$A$1:$A$1067&amp;$B$1:$B$1067,0))</f>
        <v>9</v>
      </c>
      <c r="CY65" s="13">
        <f t="array" ref="CY65">INDEX('Defence Report'!P$1:P$1067,MATCH('Combined Table'!$A65&amp;'Combined Table'!$B65,$A$1:$A$1067&amp;$B$1:$B$1067,0))</f>
        <v>10</v>
      </c>
      <c r="CZ65" s="13">
        <f t="array" ref="CZ65">INDEX('Defence Report'!Q$1:Q$1067,MATCH('Combined Table'!$A65&amp;'Combined Table'!$B65,$A$1:$A$1067&amp;$B$1:$B$1067,0))</f>
        <v>19</v>
      </c>
      <c r="DA65" s="13">
        <f t="array" ref="DA65">INDEX('Defence Report'!R$1:R$1067,MATCH('Combined Table'!$A65&amp;'Combined Table'!$B65,$A$1:$A$1067&amp;$B$1:$B$1067,0))</f>
        <v>7</v>
      </c>
      <c r="DB65" s="13">
        <f t="array" ref="DB65">INDEX('Defence Report'!S$1:S$1067,MATCH('Combined Table'!$A65&amp;'Combined Table'!$B65,$A$1:$A$1067&amp;$B$1:$B$1067,0))</f>
        <v>2</v>
      </c>
      <c r="DC65" s="13">
        <f t="array" ref="DC65">INDEX('Defence Report'!T$1:T$1067,MATCH('Combined Table'!$A65&amp;'Combined Table'!$B65,$A$1:$A$1067&amp;$B$1:$B$1067,0))</f>
        <v>1</v>
      </c>
      <c r="DD65" s="13">
        <f t="array" ref="DD65">INDEX('Defence Report'!U$1:U$1067,MATCH('Combined Table'!$A65&amp;'Combined Table'!$B65,$A$1:$A$1067&amp;$B$1:$B$1067,0))</f>
        <v>9</v>
      </c>
      <c r="DE65" s="13">
        <f t="array" ref="DE65">INDEX('Defence Report'!V$1:V$1067,MATCH('Combined Table'!$A65&amp;'Combined Table'!$B65,$A$1:$A$1067&amp;$B$1:$B$1067,0))</f>
        <v>0</v>
      </c>
      <c r="DF65" s="13">
        <f t="array" ref="DF65">INDEX('Defence Report'!W$1:W$1067,MATCH('Combined Table'!$A65&amp;'Combined Table'!$B65,$A$1:$A$1067&amp;$B$1:$B$1067,0))</f>
        <v>0</v>
      </c>
      <c r="DG65" s="13">
        <f t="array" ref="DG65">INDEX('Defence Report'!X$1:X$1067,MATCH('Combined Table'!$A65&amp;'Combined Table'!$B65,$A$1:$A$1067&amp;$B$1:$B$1067,0))</f>
        <v>7</v>
      </c>
      <c r="DH65" s="1">
        <f t="array" ref="DH65">INDEX('Ruck Speed'!C$1:C$1067,MATCH('Combined Table'!$A65&amp;'Combined Table'!$B65,$A$1:$A$1067&amp;$B$1:$B$1067,0))</f>
        <v>17</v>
      </c>
      <c r="DI65" s="13">
        <f t="array" ref="DI65">INDEX('Ruck Speed'!D$1:D$1067,MATCH('Combined Table'!$A65&amp;'Combined Table'!$B65,$A$1:$A$1067&amp;$B$1:$B$1067,0))</f>
        <v>35</v>
      </c>
      <c r="DJ65" s="13">
        <f t="array" ref="DJ65">INDEX('Ruck Speed'!E$1:E$1067,MATCH('Combined Table'!$A65&amp;'Combined Table'!$B65,$A$1:$A$1067&amp;$B$1:$B$1067,0))</f>
        <v>16</v>
      </c>
      <c r="DK65" s="13">
        <f t="array" ref="DK65">INDEX('Ruck Speed'!F$1:F$1067,MATCH('Combined Table'!$A65&amp;'Combined Table'!$B65,$A$1:$A$1067&amp;$B$1:$B$1067,0))</f>
        <v>68</v>
      </c>
      <c r="DL65" s="13">
        <f t="array" ref="DL65">INDEX('Ruck Speed'!G$1:G$1067,MATCH('Combined Table'!$A65&amp;'Combined Table'!$B65,$A$1:$A$1067&amp;$B$1:$B$1067,0))</f>
        <v>23.5</v>
      </c>
      <c r="DM65" s="13">
        <f t="array" ref="DM65">INDEX('Ruck Speed'!H$1:H$1067,MATCH('Combined Table'!$A65&amp;'Combined Table'!$B65,$A$1:$A$1067&amp;$B$1:$B$1067,0))</f>
        <v>8</v>
      </c>
      <c r="DN65" s="13">
        <f t="array" ref="DN65">INDEX('Ruck Speed'!I$1:I$1067,MATCH('Combined Table'!$A65&amp;'Combined Table'!$B65,$A$1:$A$1067&amp;$B$1:$B$1067,0))</f>
        <v>13</v>
      </c>
      <c r="DO65" s="13">
        <f t="array" ref="DO65">INDEX('Ruck Speed'!J$1:J$1067,MATCH('Combined Table'!$A65&amp;'Combined Table'!$B65,$A$1:$A$1067&amp;$B$1:$B$1067,0))</f>
        <v>15</v>
      </c>
      <c r="DP65" s="13">
        <f t="array" ref="DP65">INDEX('Ruck Speed'!K$1:K$1067,MATCH('Combined Table'!$A65&amp;'Combined Table'!$B65,$A$1:$A$1067&amp;$B$1:$B$1067,0))</f>
        <v>13</v>
      </c>
      <c r="DQ65" s="13">
        <f t="array" ref="DQ65">INDEX('Ruck Speed'!L$1:L$1067,MATCH('Combined Table'!$A65&amp;'Combined Table'!$B65,$A$1:$A$1067&amp;$B$1:$B$1067,0))</f>
        <v>41</v>
      </c>
      <c r="DR65" s="13">
        <f t="array" ref="DR65">INDEX('Ruck Speed'!M$1:M$1067,MATCH('Combined Table'!$A65&amp;'Combined Table'!$B65,$A$1:$A$1067&amp;$B$1:$B$1067,0))</f>
        <v>31.7</v>
      </c>
      <c r="DS65" s="13">
        <f t="array" ref="DS65">INDEX('Ruck Speed'!N$1:N$1067,MATCH('Combined Table'!$A65&amp;'Combined Table'!$B65,$A$1:$A$1067&amp;$B$1:$B$1067,0))</f>
        <v>8</v>
      </c>
      <c r="DT65" s="1">
        <f t="array" ref="DT65">IF(ISNA(INDEX('Maul Outcomes - Attack'!C$1:C$1067,MATCH('Combined Table'!$A65&amp;'Combined Table'!$B65,'Maul Outcomes - Attack'!$A$1:$A$1067&amp;'Maul Outcomes - Attack'!$B$1:$B$1067,0))),"",INDEX('Maul Outcomes - Attack'!C$1:C$1067,MATCH('Combined Table'!$A65&amp;'Combined Table'!$B65,'Maul Outcomes - Attack'!$A$1:$A$1067&amp;'Maul Outcomes - Attack'!$B$1:$B$1067,0)))</f>
        <v>6</v>
      </c>
      <c r="DU65" s="13" t="str">
        <f t="array" ref="DU65">IF(ISNA(INDEX('Maul Outcomes - Attack'!D$1:D$1067,MATCH('Combined Table'!$A65&amp;'Combined Table'!$B65,'Maul Outcomes - Attack'!$A$1:$A$1067&amp;'Maul Outcomes - Attack'!$B$1:$B$1067,0))),"",INDEX('Maul Outcomes - Attack'!D$1:D$1067,MATCH('Combined Table'!$A65&amp;'Combined Table'!$B65,'Maul Outcomes - Attack'!$A$1:$A$1067&amp;'Maul Outcomes - Attack'!$B$1:$B$1067,0)))</f>
        <v/>
      </c>
      <c r="DV65" s="13">
        <f t="array" ref="DV65">IF(ISNA(INDEX('Maul Outcomes - Attack'!E$1:E$1067,MATCH('Combined Table'!$A65&amp;'Combined Table'!$B65,'Maul Outcomes - Attack'!$A$1:$A$1067&amp;'Maul Outcomes - Attack'!$B$1:$B$1067,0))),"",INDEX('Maul Outcomes - Attack'!E$1:E$1067,MATCH('Combined Table'!$A65&amp;'Combined Table'!$B65,'Maul Outcomes - Attack'!$A$1:$A$1067&amp;'Maul Outcomes - Attack'!$B$1:$B$1067,0)))</f>
        <v>6</v>
      </c>
      <c r="DW65" s="13">
        <f t="array" ref="DW65">IF(ISNA(INDEX('Maul Outcomes - Attack'!F$1:F$1067,MATCH('Combined Table'!$A65&amp;'Combined Table'!$B65,'Maul Outcomes - Attack'!$A$1:$A$1067&amp;'Maul Outcomes - Attack'!$B$1:$B$1067,0))),"",INDEX('Maul Outcomes - Attack'!F$1:F$1067,MATCH('Combined Table'!$A65&amp;'Combined Table'!$B65,'Maul Outcomes - Attack'!$A$1:$A$1067&amp;'Maul Outcomes - Attack'!$B$1:$B$1067,0)))</f>
        <v>1</v>
      </c>
      <c r="DX65" s="13" t="str">
        <f t="array" ref="DX65">IF(ISNA(INDEX('Maul Outcomes - Attack'!G$1:G$1067,MATCH('Combined Table'!$A65&amp;'Combined Table'!$B65,'Maul Outcomes - Attack'!$A$1:$A$1067&amp;'Maul Outcomes - Attack'!$B$1:$B$1067,0))),"",INDEX('Maul Outcomes - Attack'!G$1:G$1067,MATCH('Combined Table'!$A65&amp;'Combined Table'!$B65,'Maul Outcomes - Attack'!$A$1:$A$1067&amp;'Maul Outcomes - Attack'!$B$1:$B$1067,0)))</f>
        <v/>
      </c>
      <c r="DY65" s="13" t="str">
        <f t="array" ref="DY65">IF(ISNA(INDEX('Maul Outcomes - Attack'!H$1:H$1067,MATCH('Combined Table'!$A65&amp;'Combined Table'!$B65,'Maul Outcomes - Attack'!$A$1:$A$1067&amp;'Maul Outcomes - Attack'!$B$1:$B$1067,0))),"",INDEX('Maul Outcomes - Attack'!H$1:H$1067,MATCH('Combined Table'!$A65&amp;'Combined Table'!$B65,'Maul Outcomes - Attack'!$A$1:$A$1067&amp;'Maul Outcomes - Attack'!$B$1:$B$1067,0)))</f>
        <v/>
      </c>
      <c r="DZ65" s="13">
        <f t="array" ref="DZ65">IF(ISNA(INDEX('Maul Outcomes - Attack'!I$1:I$1067,MATCH('Combined Table'!$A65&amp;'Combined Table'!$B65,'Maul Outcomes - Attack'!$A$1:$A$1067&amp;'Maul Outcomes - Attack'!$B$1:$B$1067,0))),"",INDEX('Maul Outcomes - Attack'!I$1:I$1067,MATCH('Combined Table'!$A65&amp;'Combined Table'!$B65,'Maul Outcomes - Attack'!$A$1:$A$1067&amp;'Maul Outcomes - Attack'!$B$1:$B$1067,0)))</f>
        <v>1</v>
      </c>
      <c r="EA65" s="13">
        <f t="array" ref="EA65">IF(ISNA(INDEX('Maul Outcomes - Attack'!J$1:J$1067,MATCH('Combined Table'!$A65&amp;'Combined Table'!$B65,'Maul Outcomes - Attack'!$A$1:$A$1067&amp;'Maul Outcomes - Attack'!$B$1:$B$1067,0))),"",INDEX('Maul Outcomes - Attack'!J$1:J$1067,MATCH('Combined Table'!$A65&amp;'Combined Table'!$B65,'Maul Outcomes - Attack'!$A$1:$A$1067&amp;'Maul Outcomes - Attack'!$B$1:$B$1067,0)))</f>
        <v>7</v>
      </c>
      <c r="EB65" s="13" t="e">
        <f t="array" ref="EB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C65" s="13" t="e">
        <f t="array" ref="EC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D65" s="13" t="e">
        <f t="array" ref="ED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E65" s="13" t="e">
        <f t="array" ref="EE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F65" s="13" t="e">
        <f t="array" ref="EF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G65" s="13" t="e">
        <f t="array" ref="EG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H65" s="13" t="e">
        <f t="array" ref="EH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I65" s="13" t="e">
        <f t="array" ref="EI65">IF(ISNA(INDEX('Maul Outcomes - Attack'!#REF!,MATCH('Combined Table'!$A65&amp;'Combined Table'!$B65,'Maul Outcomes - Attack'!$A$1:$A$1067&amp;'Maul Outcomes - Attack'!$B$1:$B$1067,0))),"",INDEX('Maul Outcomes - Attack'!#REF!,MATCH('Combined Table'!$A65&amp;'Combined Table'!$B65,'Maul Outcomes - Attack'!$A$1:$A$1067&amp;'Maul Outcomes - Attack'!$B$1:$B$1067,0)))</f>
        <v>#REF!</v>
      </c>
      <c r="EJ65" s="1">
        <f t="array" ref="EJ65">IF(ISNA(INDEX('Lineout Success'!C$1:C$1067,MATCH('Combined Table'!$A65&amp;'Combined Table'!$B65,'Lineout Success'!$A$1:$A$1067&amp;'Lineout Success'!$B$1:$B$1067,0))),"",INDEX('Lineout Success'!C$1:C$1067,MATCH('Combined Table'!$A65&amp;'Combined Table'!$B65,'Lineout Success'!$A$1:$A$1067&amp;'Lineout Success'!$B$1:$B$1067,0)))</f>
        <v>16</v>
      </c>
      <c r="EK65" s="13">
        <f t="array" ref="EK65">IF(ISNA(INDEX('Lineout Success'!D$1:D$1067,MATCH('Combined Table'!$A65&amp;'Combined Table'!$B65,'Lineout Success'!$A$1:$A$1067&amp;'Lineout Success'!$B$1:$B$1067,0))),"",INDEX('Lineout Success'!D$1:D$1067,MATCH('Combined Table'!$A65&amp;'Combined Table'!$B65,'Lineout Success'!$A$1:$A$1067&amp;'Lineout Success'!$B$1:$B$1067,0)))</f>
        <v>94.1</v>
      </c>
      <c r="EL65" s="13">
        <f t="array" ref="EL65">IF(ISNA(INDEX('Lineout Success'!E$1:E$1067,MATCH('Combined Table'!$A65&amp;'Combined Table'!$B65,'Lineout Success'!$A$1:$A$1067&amp;'Lineout Success'!$B$1:$B$1067,0))),"",INDEX('Lineout Success'!E$1:E$1067,MATCH('Combined Table'!$A65&amp;'Combined Table'!$B65,'Lineout Success'!$A$1:$A$1067&amp;'Lineout Success'!$B$1:$B$1067,0)))</f>
        <v>1</v>
      </c>
      <c r="EM65" s="13">
        <f t="array" ref="EM65">IF(ISNA(INDEX('Lineout Success'!F$1:F$1067,MATCH('Combined Table'!$A65&amp;'Combined Table'!$B65,'Lineout Success'!$A$1:$A$1067&amp;'Lineout Success'!$B$1:$B$1067,0))),"",INDEX('Lineout Success'!F$1:F$1067,MATCH('Combined Table'!$A65&amp;'Combined Table'!$B65,'Lineout Success'!$A$1:$A$1067&amp;'Lineout Success'!$B$1:$B$1067,0)))</f>
        <v>5.9</v>
      </c>
      <c r="EN65" s="13">
        <f t="array" ref="EN65">IF(ISNA(INDEX('Lineout Success'!G$1:G$1067,MATCH('Combined Table'!$A65&amp;'Combined Table'!$B65,'Lineout Success'!$A$1:$A$1067&amp;'Lineout Success'!$B$1:$B$1067,0))),"",INDEX('Lineout Success'!G$1:G$1067,MATCH('Combined Table'!$A65&amp;'Combined Table'!$B65,'Lineout Success'!$A$1:$A$1067&amp;'Lineout Success'!$B$1:$B$1067,0)))</f>
        <v>17</v>
      </c>
      <c r="EO65" s="13">
        <f t="array" ref="EO65">IF(ISNA(INDEX('Lineout Success'!H$1:H$1067,MATCH('Combined Table'!$A65&amp;'Combined Table'!$B65,'Lineout Success'!$A$1:$A$1067&amp;'Lineout Success'!$B$1:$B$1067,0))),"",INDEX('Lineout Success'!H$1:H$1067,MATCH('Combined Table'!$A65&amp;'Combined Table'!$B65,'Lineout Success'!$A$1:$A$1067&amp;'Lineout Success'!$B$1:$B$1067,0)))</f>
        <v>2</v>
      </c>
      <c r="EP65" s="13">
        <f t="array" ref="EP65">IF(ISNA(INDEX('Lineout Success'!I$1:I$1067,MATCH('Combined Table'!$A65&amp;'Combined Table'!$B65,'Lineout Success'!$A$1:$A$1067&amp;'Lineout Success'!$B$1:$B$1067,0))),"",INDEX('Lineout Success'!I$1:I$1067,MATCH('Combined Table'!$A65&amp;'Combined Table'!$B65,'Lineout Success'!$A$1:$A$1067&amp;'Lineout Success'!$B$1:$B$1067,0)))</f>
        <v>15.4</v>
      </c>
      <c r="EQ65" s="13">
        <f t="array" ref="EQ65">IF(ISNA(INDEX('Lineout Success'!J$1:J$1067,MATCH('Combined Table'!$A65&amp;'Combined Table'!$B65,'Lineout Success'!$A$1:$A$1067&amp;'Lineout Success'!$B$1:$B$1067,0))),"",INDEX('Lineout Success'!J$1:J$1067,MATCH('Combined Table'!$A65&amp;'Combined Table'!$B65,'Lineout Success'!$A$1:$A$1067&amp;'Lineout Success'!$B$1:$B$1067,0)))</f>
        <v>11</v>
      </c>
      <c r="ER65" s="13">
        <f t="array" ref="ER65">IF(ISNA(INDEX('Lineout Success'!K$1:K$1067,MATCH('Combined Table'!$A65&amp;'Combined Table'!$B65,'Lineout Success'!$A$1:$A$1067&amp;'Lineout Success'!$B$1:$B$1067,0))),"",INDEX('Lineout Success'!K$1:K$1067,MATCH('Combined Table'!$A65&amp;'Combined Table'!$B65,'Lineout Success'!$A$1:$A$1067&amp;'Lineout Success'!$B$1:$B$1067,0)))</f>
        <v>84.6</v>
      </c>
      <c r="ES65" s="13">
        <f t="array" ref="ES65">IF(ISNA(INDEX('Lineout Success'!L$1:L$1067,MATCH('Combined Table'!$A65&amp;'Combined Table'!$B65,'Lineout Success'!$A$1:$A$1067&amp;'Lineout Success'!$B$1:$B$1067,0))),"",INDEX('Lineout Success'!L$1:L$1067,MATCH('Combined Table'!$A65&amp;'Combined Table'!$B65,'Lineout Success'!$A$1:$A$1067&amp;'Lineout Success'!$B$1:$B$1067,0)))</f>
        <v>13</v>
      </c>
      <c r="ET65" s="13">
        <f t="array" ref="ET65">IF(ISNA(INDEX('Lineout Success'!M$1:M$1067,MATCH('Combined Table'!$A65&amp;'Combined Table'!$B65,'Lineout Success'!$A$1:$A$1067&amp;'Lineout Success'!$B$1:$B$1067,0))),"",INDEX('Lineout Success'!M$1:M$1067,MATCH('Combined Table'!$A65&amp;'Combined Table'!$B65,'Lineout Success'!$A$1:$A$1067&amp;'Lineout Success'!$B$1:$B$1067,0)))</f>
        <v>18</v>
      </c>
      <c r="EU65" s="13">
        <f t="array" ref="EU65">IF(ISNA(INDEX('Lineout Success'!N$1:N$1067,MATCH('Combined Table'!$A65&amp;'Combined Table'!$B65,'Lineout Success'!$A$1:$A$1067&amp;'Lineout Success'!$B$1:$B$1067,0))),"",INDEX('Lineout Success'!N$1:N$1067,MATCH('Combined Table'!$A65&amp;'Combined Table'!$B65,'Lineout Success'!$A$1:$A$1067&amp;'Lineout Success'!$B$1:$B$1067,0)))</f>
        <v>60</v>
      </c>
      <c r="EV65" s="13">
        <f t="array" ref="EV65">IF(ISNA(INDEX('Lineout Success'!O$1:O$1067,MATCH('Combined Table'!$A65&amp;'Combined Table'!$B65,'Lineout Success'!$A$1:$A$1067&amp;'Lineout Success'!$B$1:$B$1067,0))),"",INDEX('Lineout Success'!O$1:O$1067,MATCH('Combined Table'!$A65&amp;'Combined Table'!$B65,'Lineout Success'!$A$1:$A$1067&amp;'Lineout Success'!$B$1:$B$1067,0)))</f>
        <v>12</v>
      </c>
      <c r="EW65" s="13">
        <f t="array" ref="EW65">IF(ISNA(INDEX('Lineout Success'!P$1:P$1067,MATCH('Combined Table'!$A65&amp;'Combined Table'!$B65,'Lineout Success'!$A$1:$A$1067&amp;'Lineout Success'!$B$1:$B$1067,0))),"",INDEX('Lineout Success'!P$1:P$1067,MATCH('Combined Table'!$A65&amp;'Combined Table'!$B65,'Lineout Success'!$A$1:$A$1067&amp;'Lineout Success'!$B$1:$B$1067,0)))</f>
        <v>40</v>
      </c>
      <c r="EX65" s="13">
        <f t="array" ref="EX65">IF(ISNA(INDEX('Lineout Success'!Q$1:Q$1067,MATCH('Combined Table'!$A65&amp;'Combined Table'!$B65,'Lineout Success'!$A$1:$A$1067&amp;'Lineout Success'!$B$1:$B$1067,0))),"",INDEX('Lineout Success'!Q$1:Q$1067,MATCH('Combined Table'!$A65&amp;'Combined Table'!$B65,'Lineout Success'!$A$1:$A$1067&amp;'Lineout Success'!$B$1:$B$1067,0)))</f>
        <v>30</v>
      </c>
      <c r="EY65" s="1" t="str">
        <f t="array" ref="EY65">IF(ISNA(INDEX('Lineout Throwing'!C$1:C$1067,MATCH('Combined Table'!$A65&amp;'Combined Table'!$B65,'Lineout Throwing'!$A$1:$A$1067&amp;'Lineout Throwing'!$B$1:$B$1067,0))),"",INDEX('Lineout Throwing'!C$1:C$1067,MATCH('Combined Table'!$A65&amp;'Combined Table'!$B65,'Lineout Throwing'!$A$1:$A$1067&amp;'Lineout Throwing'!$B$1:$B$1067,0)))</f>
        <v/>
      </c>
      <c r="EZ65" s="13" t="str">
        <f t="array" ref="EZ65">IF(ISNA(INDEX('Lineout Throwing'!D$1:D$1067,MATCH('Combined Table'!$A65&amp;'Combined Table'!$B65,'Lineout Throwing'!$A$1:$A$1067&amp;'Lineout Throwing'!$B$1:$B$1067,0))),"",INDEX('Lineout Throwing'!D$1:D$1067,MATCH('Combined Table'!$A65&amp;'Combined Table'!$B65,'Lineout Throwing'!$A$1:$A$1067&amp;'Lineout Throwing'!$B$1:$B$1067,0)))</f>
        <v/>
      </c>
      <c r="FA65" s="13" t="str">
        <f t="array" ref="FA65">IF(ISNA(INDEX('Lineout Throwing'!E$1:E$1067,MATCH('Combined Table'!$A65&amp;'Combined Table'!$B65,'Lineout Throwing'!$A$1:$A$1067&amp;'Lineout Throwing'!$B$1:$B$1067,0))),"",INDEX('Lineout Throwing'!E$1:E$1067,MATCH('Combined Table'!$A65&amp;'Combined Table'!$B65,'Lineout Throwing'!$A$1:$A$1067&amp;'Lineout Throwing'!$B$1:$B$1067,0)))</f>
        <v/>
      </c>
      <c r="FB65" s="13" t="str">
        <f t="array" ref="FB65">IF(ISNA(INDEX('Lineout Throwing'!F$1:F$1067,MATCH('Combined Table'!$A65&amp;'Combined Table'!$B65,'Lineout Throwing'!$A$1:$A$1067&amp;'Lineout Throwing'!$B$1:$B$1067,0))),"",INDEX('Lineout Throwing'!F$1:F$1067,MATCH('Combined Table'!$A65&amp;'Combined Table'!$B65,'Lineout Throwing'!$A$1:$A$1067&amp;'Lineout Throwing'!$B$1:$B$1067,0)))</f>
        <v/>
      </c>
      <c r="FC65" s="13" t="str">
        <f t="array" ref="FC65">IF(ISNA(INDEX('Lineout Throwing'!G$1:G$1067,MATCH('Combined Table'!$A65&amp;'Combined Table'!$B65,'Lineout Throwing'!$A$1:$A$1067&amp;'Lineout Throwing'!$B$1:$B$1067,0))),"",INDEX('Lineout Throwing'!G$1:G$1067,MATCH('Combined Table'!$A65&amp;'Combined Table'!$B65,'Lineout Throwing'!$A$1:$A$1067&amp;'Lineout Throwing'!$B$1:$B$1067,0)))</f>
        <v/>
      </c>
      <c r="FD65" s="13" t="str">
        <f t="array" ref="FD65">IF(ISNA(INDEX('Lineout Throwing'!H$1:H$1067,MATCH('Combined Table'!$A65&amp;'Combined Table'!$B65,'Lineout Throwing'!$A$1:$A$1067&amp;'Lineout Throwing'!$B$1:$B$1067,0))),"",INDEX('Lineout Throwing'!H$1:H$1067,MATCH('Combined Table'!$A65&amp;'Combined Table'!$B65,'Lineout Throwing'!$A$1:$A$1067&amp;'Lineout Throwing'!$B$1:$B$1067,0)))</f>
        <v/>
      </c>
      <c r="FE65" s="13">
        <f t="array" ref="FE65">IF(ISNA(INDEX('Lineout Throwing'!I$1:I$1067,MATCH('Combined Table'!$A65&amp;'Combined Table'!$B65,'Lineout Throwing'!$A$1:$A$1067&amp;'Lineout Throwing'!$B$1:$B$1067,0))),"",INDEX('Lineout Throwing'!I$1:I$1067,MATCH('Combined Table'!$A65&amp;'Combined Table'!$B65,'Lineout Throwing'!$A$1:$A$1067&amp;'Lineout Throwing'!$B$1:$B$1067,0)))</f>
        <v>7</v>
      </c>
      <c r="FF65" s="13">
        <f t="array" ref="FF65">IF(ISNA(INDEX('Lineout Throwing'!J$1:J$1067,MATCH('Combined Table'!$A65&amp;'Combined Table'!$B65,'Lineout Throwing'!$A$1:$A$1067&amp;'Lineout Throwing'!$B$1:$B$1067,0))),"",INDEX('Lineout Throwing'!J$1:J$1067,MATCH('Combined Table'!$A65&amp;'Combined Table'!$B65,'Lineout Throwing'!$A$1:$A$1067&amp;'Lineout Throwing'!$B$1:$B$1067,0)))</f>
        <v>41.2</v>
      </c>
      <c r="FG65" s="13">
        <f t="array" ref="FG65">IF(ISNA(INDEX('Lineout Throwing'!K$1:K$1067,MATCH('Combined Table'!$A65&amp;'Combined Table'!$B65,'Lineout Throwing'!$A$1:$A$1067&amp;'Lineout Throwing'!$B$1:$B$1067,0))),"",INDEX('Lineout Throwing'!K$1:K$1067,MATCH('Combined Table'!$A65&amp;'Combined Table'!$B65,'Lineout Throwing'!$A$1:$A$1067&amp;'Lineout Throwing'!$B$1:$B$1067,0)))</f>
        <v>5</v>
      </c>
      <c r="FH65" s="13">
        <f t="array" ref="FH65">IF(ISNA(INDEX('Lineout Throwing'!L$1:L$1067,MATCH('Combined Table'!$A65&amp;'Combined Table'!$B65,'Lineout Throwing'!$A$1:$A$1067&amp;'Lineout Throwing'!$B$1:$B$1067,0))),"",INDEX('Lineout Throwing'!L$1:L$1067,MATCH('Combined Table'!$A65&amp;'Combined Table'!$B65,'Lineout Throwing'!$A$1:$A$1067&amp;'Lineout Throwing'!$B$1:$B$1067,0)))</f>
        <v>29.4</v>
      </c>
      <c r="FI65" s="13">
        <f t="array" ref="FI65">IF(ISNA(INDEX('Lineout Throwing'!M$1:M$1067,MATCH('Combined Table'!$A65&amp;'Combined Table'!$B65,'Lineout Throwing'!$A$1:$A$1067&amp;'Lineout Throwing'!$B$1:$B$1067,0))),"",INDEX('Lineout Throwing'!M$1:M$1067,MATCH('Combined Table'!$A65&amp;'Combined Table'!$B65,'Lineout Throwing'!$A$1:$A$1067&amp;'Lineout Throwing'!$B$1:$B$1067,0)))</f>
        <v>2</v>
      </c>
      <c r="FJ65" s="13">
        <f t="array" ref="FJ65">IF(ISNA(INDEX('Lineout Throwing'!N$1:N$1067,MATCH('Combined Table'!$A65&amp;'Combined Table'!$B65,'Lineout Throwing'!$A$1:$A$1067&amp;'Lineout Throwing'!$B$1:$B$1067,0))),"",INDEX('Lineout Throwing'!N$1:N$1067,MATCH('Combined Table'!$A65&amp;'Combined Table'!$B65,'Lineout Throwing'!$A$1:$A$1067&amp;'Lineout Throwing'!$B$1:$B$1067,0)))</f>
        <v>11.8</v>
      </c>
      <c r="FK65" s="13" t="str">
        <f t="array" ref="FK65">IF(ISNA(INDEX('Lineout Throwing'!O$1:O$1067,MATCH('Combined Table'!$A65&amp;'Combined Table'!$B65,'Lineout Throwing'!$A$1:$A$1067&amp;'Lineout Throwing'!$B$1:$B$1067,0))),"",INDEX('Lineout Throwing'!O$1:O$1067,MATCH('Combined Table'!$A65&amp;'Combined Table'!$B65,'Lineout Throwing'!$A$1:$A$1067&amp;'Lineout Throwing'!$B$1:$B$1067,0)))</f>
        <v/>
      </c>
      <c r="FL65" s="13" t="str">
        <f t="array" ref="FL65">IF(ISNA(INDEX('Lineout Throwing'!P$1:P$1067,MATCH('Combined Table'!$A65&amp;'Combined Table'!$B65,'Lineout Throwing'!$A$1:$A$1067&amp;'Lineout Throwing'!$B$1:$B$1067,0))),"",INDEX('Lineout Throwing'!P$1:P$1067,MATCH('Combined Table'!$A65&amp;'Combined Table'!$B65,'Lineout Throwing'!$A$1:$A$1067&amp;'Lineout Throwing'!$B$1:$B$1067,0)))</f>
        <v/>
      </c>
      <c r="FM65" s="13">
        <f t="array" ref="FM65">IF(ISNA(INDEX('Lineout Throwing'!Q$1:Q$1067,MATCH('Combined Table'!$A65&amp;'Combined Table'!$B65,'Lineout Throwing'!$A$1:$A$1067&amp;'Lineout Throwing'!$B$1:$B$1067,0))),"",INDEX('Lineout Throwing'!Q$1:Q$1067,MATCH('Combined Table'!$A65&amp;'Combined Table'!$B65,'Lineout Throwing'!$A$1:$A$1067&amp;'Lineout Throwing'!$B$1:$B$1067,0)))</f>
        <v>3</v>
      </c>
      <c r="FN65" s="13">
        <f t="array" ref="FN65">IF(ISNA(INDEX('Lineout Throwing'!R$1:R$1067,MATCH('Combined Table'!$A65&amp;'Combined Table'!$B65,'Lineout Throwing'!$A$1:$A$1067&amp;'Lineout Throwing'!$B$1:$B$1067,0))),"",INDEX('Lineout Throwing'!R$1:R$1067,MATCH('Combined Table'!$A65&amp;'Combined Table'!$B65,'Lineout Throwing'!$A$1:$A$1067&amp;'Lineout Throwing'!$B$1:$B$1067,0)))</f>
        <v>17.600000000000001</v>
      </c>
      <c r="FO65" s="13">
        <f t="array" ref="FO65">IF(ISNA(INDEX('Lineout Throwing'!S$1:S$1067,MATCH('Combined Table'!$A65&amp;'Combined Table'!$B65,'Lineout Throwing'!$A$1:$A$1067&amp;'Lineout Throwing'!$B$1:$B$1067,0))),"",INDEX('Lineout Throwing'!S$1:S$1067,MATCH('Combined Table'!$A65&amp;'Combined Table'!$B65,'Lineout Throwing'!$A$1:$A$1067&amp;'Lineout Throwing'!$B$1:$B$1067,0)))</f>
        <v>17</v>
      </c>
      <c r="FP65" s="13">
        <f t="array" ref="FP65">IF(ISNA(INDEX('Lineout Throwing'!T$1:T$1067,MATCH('Combined Table'!$A65&amp;'Combined Table'!$B65,'Lineout Throwing'!$A$1:$A$1067&amp;'Lineout Throwing'!$B$1:$B$1067,0))),"",INDEX('Lineout Throwing'!T$1:T$1067,MATCH('Combined Table'!$A65&amp;'Combined Table'!$B65,'Lineout Throwing'!$A$1:$A$1067&amp;'Lineout Throwing'!$B$1:$B$1067,0)))</f>
        <v>16</v>
      </c>
      <c r="FQ65" s="13">
        <f t="array" ref="FQ65">IF(ISNA(INDEX('Lineout Throwing'!U$1:U$1067,MATCH('Combined Table'!$A65&amp;'Combined Table'!$B65,'Lineout Throwing'!$A$1:$A$1067&amp;'Lineout Throwing'!$B$1:$B$1067,0))),"",INDEX('Lineout Throwing'!U$1:U$1067,MATCH('Combined Table'!$A65&amp;'Combined Table'!$B65,'Lineout Throwing'!$A$1:$A$1067&amp;'Lineout Throwing'!$B$1:$B$1067,0)))</f>
        <v>94.1</v>
      </c>
      <c r="FR65" s="13">
        <f t="array" ref="FR65">IF(ISNA(INDEX('Lineout Throwing'!V$1:V$1067,MATCH('Combined Table'!$A65&amp;'Combined Table'!$B65,'Lineout Throwing'!$A$1:$A$1067&amp;'Lineout Throwing'!$B$1:$B$1067,0))),"",INDEX('Lineout Throwing'!V$1:V$1067,MATCH('Combined Table'!$A65&amp;'Combined Table'!$B65,'Lineout Throwing'!$A$1:$A$1067&amp;'Lineout Throwing'!$B$1:$B$1067,0)))</f>
        <v>1</v>
      </c>
      <c r="FS65" s="13">
        <f t="array" ref="FS65">IF(ISNA(INDEX('Lineout Throwing'!W$1:W$1067,MATCH('Combined Table'!$A65&amp;'Combined Table'!$B65,'Lineout Throwing'!$A$1:$A$1067&amp;'Lineout Throwing'!$B$1:$B$1067,0))),"",INDEX('Lineout Throwing'!W$1:W$1067,MATCH('Combined Table'!$A65&amp;'Combined Table'!$B65,'Lineout Throwing'!$A$1:$A$1067&amp;'Lineout Throwing'!$B$1:$B$1067,0)))</f>
        <v>5.9</v>
      </c>
      <c r="FT65" s="1">
        <f t="array" ref="FT65">IF(ISNA(INDEX('Scrum Own Feed'!C$1:C$1067,MATCH('Combined Table'!$A65&amp;'Combined Table'!$B65,'Scrum Own Feed'!$A$1:$A$1067&amp;'Scrum Own Feed'!$B$1:$B$1067,0))),"",INDEX('Scrum Own Feed'!C$1:C$1067,MATCH('Combined Table'!$A65&amp;'Combined Table'!$B65,'Scrum Own Feed'!$A$1:$A$1067&amp;'Scrum Own Feed'!$B$1:$B$1067,0)))</f>
        <v>5</v>
      </c>
      <c r="FU65" s="13">
        <f t="array" ref="FU65">IF(ISNA(INDEX('Scrum Own Feed'!D$1:D$1067,MATCH('Combined Table'!$A65&amp;'Combined Table'!$B65,'Scrum Own Feed'!$A$1:$A$1067&amp;'Scrum Own Feed'!$B$1:$B$1067,0))),"",INDEX('Scrum Own Feed'!D$1:D$1067,MATCH('Combined Table'!$A65&amp;'Combined Table'!$B65,'Scrum Own Feed'!$A$1:$A$1067&amp;'Scrum Own Feed'!$B$1:$B$1067,0)))</f>
        <v>71.400000000000006</v>
      </c>
      <c r="FV65" s="13">
        <f t="array" ref="FV65">IF(ISNA(INDEX('Scrum Own Feed'!E$1:E$1067,MATCH('Combined Table'!$A65&amp;'Combined Table'!$B65,'Scrum Own Feed'!$A$1:$A$1067&amp;'Scrum Own Feed'!$B$1:$B$1067,0))),"",INDEX('Scrum Own Feed'!E$1:E$1067,MATCH('Combined Table'!$A65&amp;'Combined Table'!$B65,'Scrum Own Feed'!$A$1:$A$1067&amp;'Scrum Own Feed'!$B$1:$B$1067,0)))</f>
        <v>1</v>
      </c>
      <c r="FW65" s="13">
        <f t="array" ref="FW65">IF(ISNA(INDEX('Scrum Own Feed'!F$1:F$1067,MATCH('Combined Table'!$A65&amp;'Combined Table'!$B65,'Scrum Own Feed'!$A$1:$A$1067&amp;'Scrum Own Feed'!$B$1:$B$1067,0))),"",INDEX('Scrum Own Feed'!F$1:F$1067,MATCH('Combined Table'!$A65&amp;'Combined Table'!$B65,'Scrum Own Feed'!$A$1:$A$1067&amp;'Scrum Own Feed'!$B$1:$B$1067,0)))</f>
        <v>1</v>
      </c>
      <c r="FX65" s="13" t="str">
        <f t="array" ref="FX65">IF(ISNA(INDEX('Scrum Own Feed'!G$1:G$1067,MATCH('Combined Table'!$A65&amp;'Combined Table'!$B65,'Scrum Own Feed'!$A$1:$A$1067&amp;'Scrum Own Feed'!$B$1:$B$1067,0))),"",INDEX('Scrum Own Feed'!G$1:G$1067,MATCH('Combined Table'!$A65&amp;'Combined Table'!$B65,'Scrum Own Feed'!$A$1:$A$1067&amp;'Scrum Own Feed'!$B$1:$B$1067,0)))</f>
        <v/>
      </c>
      <c r="FY65" s="13">
        <f t="array" ref="FY65">IF(ISNA(INDEX('Scrum Own Feed'!H$1:H$1067,MATCH('Combined Table'!$A65&amp;'Combined Table'!$B65,'Scrum Own Feed'!$A$1:$A$1067&amp;'Scrum Own Feed'!$B$1:$B$1067,0))),"",INDEX('Scrum Own Feed'!H$1:H$1067,MATCH('Combined Table'!$A65&amp;'Combined Table'!$B65,'Scrum Own Feed'!$A$1:$A$1067&amp;'Scrum Own Feed'!$B$1:$B$1067,0)))</f>
        <v>7</v>
      </c>
      <c r="FZ65" s="13">
        <f t="array" ref="FZ65">IF(ISNA(INDEX('Scrum Own Feed'!I$1:I$1067,MATCH('Combined Table'!$A65&amp;'Combined Table'!$B65,'Scrum Own Feed'!$A$1:$A$1067&amp;'Scrum Own Feed'!$B$1:$B$1067,0))),"",INDEX('Scrum Own Feed'!I$1:I$1067,MATCH('Combined Table'!$A65&amp;'Combined Table'!$B65,'Scrum Own Feed'!$A$1:$A$1067&amp;'Scrum Own Feed'!$B$1:$B$1067,0)))</f>
        <v>100</v>
      </c>
      <c r="GA65" s="13" t="str">
        <f t="array" ref="GA65">IF(ISNA(INDEX('Scrum Own Feed'!J$1:J$1067,MATCH('Combined Table'!$A65&amp;'Combined Table'!$B65,'Scrum Own Feed'!$A$1:$A$1067&amp;'Scrum Own Feed'!$B$1:$B$1067,0))),"",INDEX('Scrum Own Feed'!J$1:J$1067,MATCH('Combined Table'!$A65&amp;'Combined Table'!$B65,'Scrum Own Feed'!$A$1:$A$1067&amp;'Scrum Own Feed'!$B$1:$B$1067,0)))</f>
        <v/>
      </c>
      <c r="GB65" s="13" t="str">
        <f t="array" ref="GB65">IF(ISNA(INDEX('Scrum Own Feed'!K$1:K$1067,MATCH('Combined Table'!$A65&amp;'Combined Table'!$B65,'Scrum Own Feed'!$A$1:$A$1067&amp;'Scrum Own Feed'!$B$1:$B$1067,0))),"",INDEX('Scrum Own Feed'!K$1:K$1067,MATCH('Combined Table'!$A65&amp;'Combined Table'!$B65,'Scrum Own Feed'!$A$1:$A$1067&amp;'Scrum Own Feed'!$B$1:$B$1067,0)))</f>
        <v/>
      </c>
      <c r="GC65" s="13" t="str">
        <f t="array" ref="GC65">IF(ISNA(INDEX('Scrum Own Feed'!L$1:L$1067,MATCH('Combined Table'!$A65&amp;'Combined Table'!$B65,'Scrum Own Feed'!$A$1:$A$1067&amp;'Scrum Own Feed'!$B$1:$B$1067,0))),"",INDEX('Scrum Own Feed'!L$1:L$1067,MATCH('Combined Table'!$A65&amp;'Combined Table'!$B65,'Scrum Own Feed'!$A$1:$A$1067&amp;'Scrum Own Feed'!$B$1:$B$1067,0)))</f>
        <v/>
      </c>
      <c r="GD65" s="13" t="str">
        <f t="array" ref="GD65">IF(ISNA(INDEX('Scrum Own Feed'!M$1:M$1067,MATCH('Combined Table'!$A65&amp;'Combined Table'!$B65,'Scrum Own Feed'!$A$1:$A$1067&amp;'Scrum Own Feed'!$B$1:$B$1067,0))),"",INDEX('Scrum Own Feed'!M$1:M$1067,MATCH('Combined Table'!$A65&amp;'Combined Table'!$B65,'Scrum Own Feed'!$A$1:$A$1067&amp;'Scrum Own Feed'!$B$1:$B$1067,0)))</f>
        <v/>
      </c>
      <c r="GE65" s="13" t="str">
        <f t="array" ref="GE65">IF(ISNA(INDEX('Scrum Own Feed'!N$1:N$1067,MATCH('Combined Table'!$A65&amp;'Combined Table'!$B65,'Scrum Own Feed'!$A$1:$A$1067&amp;'Scrum Own Feed'!$B$1:$B$1067,0))),"",INDEX('Scrum Own Feed'!N$1:N$1067,MATCH('Combined Table'!$A65&amp;'Combined Table'!$B65,'Scrum Own Feed'!$A$1:$A$1067&amp;'Scrum Own Feed'!$B$1:$B$1067,0)))</f>
        <v/>
      </c>
      <c r="GF65" s="13" t="str">
        <f t="array" ref="GF65">IF(ISNA(INDEX('Scrum Own Feed'!O$1:O$1067,MATCH('Combined Table'!$A65&amp;'Combined Table'!$B65,'Scrum Own Feed'!$A$1:$A$1067&amp;'Scrum Own Feed'!$B$1:$B$1067,0))),"",INDEX('Scrum Own Feed'!O$1:O$1067,MATCH('Combined Table'!$A65&amp;'Combined Table'!$B65,'Scrum Own Feed'!$A$1:$A$1067&amp;'Scrum Own Feed'!$B$1:$B$1067,0)))</f>
        <v/>
      </c>
      <c r="GG65" s="13" t="str">
        <f t="array" ref="GG65">IF(ISNA(INDEX('Scrum Own Feed'!P$1:P$1067,MATCH('Combined Table'!$A65&amp;'Combined Table'!$B65,'Scrum Own Feed'!$A$1:$A$1067&amp;'Scrum Own Feed'!$B$1:$B$1067,0))),"",INDEX('Scrum Own Feed'!P$1:P$1067,MATCH('Combined Table'!$A65&amp;'Combined Table'!$B65,'Scrum Own Feed'!$A$1:$A$1067&amp;'Scrum Own Feed'!$B$1:$B$1067,0)))</f>
        <v/>
      </c>
      <c r="GH65" s="13">
        <f t="array" ref="GH65">IF(ISNA(INDEX('Scrum Own Feed'!Q$1:Q$1067,MATCH('Combined Table'!$A65&amp;'Combined Table'!$B65,'Scrum Own Feed'!$A$1:$A$1067&amp;'Scrum Own Feed'!$B$1:$B$1067,0))),"",INDEX('Scrum Own Feed'!Q$1:Q$1067,MATCH('Combined Table'!$A65&amp;'Combined Table'!$B65,'Scrum Own Feed'!$A$1:$A$1067&amp;'Scrum Own Feed'!$B$1:$B$1067,0)))</f>
        <v>7</v>
      </c>
      <c r="GI65" s="1" t="str">
        <f t="array" ref="GI65">IF(ISNA(INDEX('Scrum Opp Feed'!C$1:C$1067,MATCH('Combined Table'!$A65&amp;'Combined Table'!$B65,'Scrum Opp Feed'!$A$1:$A$1067&amp;'Scrum Opp Feed'!$B$1:$B$1067,0))),"",INDEX('Scrum Opp Feed'!C$1:C$1067,MATCH('Combined Table'!$A65&amp;'Combined Table'!$B65,'Scrum Opp Feed'!$A$1:$A$1067&amp;'Scrum Opp Feed'!$B$1:$B$1067,0)))</f>
        <v/>
      </c>
      <c r="GJ65" s="13" t="str">
        <f t="array" ref="GJ65">IF(ISNA(INDEX('Scrum Opp Feed'!D$1:D$1067,MATCH('Combined Table'!$A65&amp;'Combined Table'!$B65,'Scrum Opp Feed'!$A$1:$A$1067&amp;'Scrum Opp Feed'!$B$1:$B$1067,0))),"",INDEX('Scrum Opp Feed'!D$1:D$1067,MATCH('Combined Table'!$A65&amp;'Combined Table'!$B65,'Scrum Opp Feed'!$A$1:$A$1067&amp;'Scrum Opp Feed'!$B$1:$B$1067,0)))</f>
        <v/>
      </c>
      <c r="GK65" s="13" t="str">
        <f t="array" ref="GK65">IF(ISNA(INDEX('Scrum Opp Feed'!E$1:E$1067,MATCH('Combined Table'!$A65&amp;'Combined Table'!$B65,'Scrum Opp Feed'!$A$1:$A$1067&amp;'Scrum Opp Feed'!$B$1:$B$1067,0))),"",INDEX('Scrum Opp Feed'!E$1:E$1067,MATCH('Combined Table'!$A65&amp;'Combined Table'!$B65,'Scrum Opp Feed'!$A$1:$A$1067&amp;'Scrum Opp Feed'!$B$1:$B$1067,0)))</f>
        <v/>
      </c>
      <c r="GL65" s="13" t="str">
        <f t="array" ref="GL65">IF(ISNA(INDEX('Scrum Opp Feed'!F$1:F$1067,MATCH('Combined Table'!$A65&amp;'Combined Table'!$B65,'Scrum Opp Feed'!$A$1:$A$1067&amp;'Scrum Opp Feed'!$B$1:$B$1067,0))),"",INDEX('Scrum Opp Feed'!F$1:F$1067,MATCH('Combined Table'!$A65&amp;'Combined Table'!$B65,'Scrum Opp Feed'!$A$1:$A$1067&amp;'Scrum Opp Feed'!$B$1:$B$1067,0)))</f>
        <v/>
      </c>
      <c r="GM65" s="13">
        <f t="array" ref="GM65">IF(ISNA(INDEX('Scrum Opp Feed'!G$1:G$1067,MATCH('Combined Table'!$A65&amp;'Combined Table'!$B65,'Scrum Opp Feed'!$A$1:$A$1067&amp;'Scrum Opp Feed'!$B$1:$B$1067,0))),"",INDEX('Scrum Opp Feed'!G$1:G$1067,MATCH('Combined Table'!$A65&amp;'Combined Table'!$B65,'Scrum Opp Feed'!$A$1:$A$1067&amp;'Scrum Opp Feed'!$B$1:$B$1067,0)))</f>
        <v>1</v>
      </c>
      <c r="GN65" s="13">
        <f t="array" ref="GN65">IF(ISNA(INDEX('Scrum Opp Feed'!H$1:H$1067,MATCH('Combined Table'!$A65&amp;'Combined Table'!$B65,'Scrum Opp Feed'!$A$1:$A$1067&amp;'Scrum Opp Feed'!$B$1:$B$1067,0))),"",INDEX('Scrum Opp Feed'!H$1:H$1067,MATCH('Combined Table'!$A65&amp;'Combined Table'!$B65,'Scrum Opp Feed'!$A$1:$A$1067&amp;'Scrum Opp Feed'!$B$1:$B$1067,0)))</f>
        <v>1</v>
      </c>
      <c r="GO65" s="13">
        <f t="array" ref="GO65">IF(ISNA(INDEX('Scrum Opp Feed'!I$1:I$1067,MATCH('Combined Table'!$A65&amp;'Combined Table'!$B65,'Scrum Opp Feed'!$A$1:$A$1067&amp;'Scrum Opp Feed'!$B$1:$B$1067,0))),"",INDEX('Scrum Opp Feed'!I$1:I$1067,MATCH('Combined Table'!$A65&amp;'Combined Table'!$B65,'Scrum Opp Feed'!$A$1:$A$1067&amp;'Scrum Opp Feed'!$B$1:$B$1067,0)))</f>
        <v>14.3</v>
      </c>
      <c r="GP65" s="13">
        <f t="array" ref="GP65">IF(ISNA(INDEX('Scrum Opp Feed'!J$1:J$1067,MATCH('Combined Table'!$A65&amp;'Combined Table'!$B65,'Scrum Opp Feed'!$A$1:$A$1067&amp;'Scrum Opp Feed'!$B$1:$B$1067,0))),"",INDEX('Scrum Opp Feed'!J$1:J$1067,MATCH('Combined Table'!$A65&amp;'Combined Table'!$B65,'Scrum Opp Feed'!$A$1:$A$1067&amp;'Scrum Opp Feed'!$B$1:$B$1067,0)))</f>
        <v>3</v>
      </c>
      <c r="GQ65" s="13">
        <f t="array" ref="GQ65">IF(ISNA(INDEX('Scrum Opp Feed'!K$1:K$1067,MATCH('Combined Table'!$A65&amp;'Combined Table'!$B65,'Scrum Opp Feed'!$A$1:$A$1067&amp;'Scrum Opp Feed'!$B$1:$B$1067,0))),"",INDEX('Scrum Opp Feed'!K$1:K$1067,MATCH('Combined Table'!$A65&amp;'Combined Table'!$B65,'Scrum Opp Feed'!$A$1:$A$1067&amp;'Scrum Opp Feed'!$B$1:$B$1067,0)))</f>
        <v>42.9</v>
      </c>
      <c r="GR65" s="13">
        <f t="array" ref="GR65">IF(ISNA(INDEX('Scrum Opp Feed'!L$1:L$1067,MATCH('Combined Table'!$A65&amp;'Combined Table'!$B65,'Scrum Opp Feed'!$A$1:$A$1067&amp;'Scrum Opp Feed'!$B$1:$B$1067,0))),"",INDEX('Scrum Opp Feed'!L$1:L$1067,MATCH('Combined Table'!$A65&amp;'Combined Table'!$B65,'Scrum Opp Feed'!$A$1:$A$1067&amp;'Scrum Opp Feed'!$B$1:$B$1067,0)))</f>
        <v>1</v>
      </c>
      <c r="GS65" s="13">
        <f t="array" ref="GS65">IF(ISNA(INDEX('Scrum Opp Feed'!M$1:M$1067,MATCH('Combined Table'!$A65&amp;'Combined Table'!$B65,'Scrum Opp Feed'!$A$1:$A$1067&amp;'Scrum Opp Feed'!$B$1:$B$1067,0))),"",INDEX('Scrum Opp Feed'!M$1:M$1067,MATCH('Combined Table'!$A65&amp;'Combined Table'!$B65,'Scrum Opp Feed'!$A$1:$A$1067&amp;'Scrum Opp Feed'!$B$1:$B$1067,0)))</f>
        <v>2</v>
      </c>
      <c r="GT65" s="13" t="str">
        <f t="array" ref="GT65">IF(ISNA(INDEX('Scrum Opp Feed'!N$1:N$1067,MATCH('Combined Table'!$A65&amp;'Combined Table'!$B65,'Scrum Opp Feed'!$A$1:$A$1067&amp;'Scrum Opp Feed'!$B$1:$B$1067,0))),"",INDEX('Scrum Opp Feed'!N$1:N$1067,MATCH('Combined Table'!$A65&amp;'Combined Table'!$B65,'Scrum Opp Feed'!$A$1:$A$1067&amp;'Scrum Opp Feed'!$B$1:$B$1067,0)))</f>
        <v/>
      </c>
      <c r="GU65" s="13">
        <f t="array" ref="GU65">IF(ISNA(INDEX('Scrum Opp Feed'!O$1:O$1067,MATCH('Combined Table'!$A65&amp;'Combined Table'!$B65,'Scrum Opp Feed'!$A$1:$A$1067&amp;'Scrum Opp Feed'!$B$1:$B$1067,0))),"",INDEX('Scrum Opp Feed'!O$1:O$1067,MATCH('Combined Table'!$A65&amp;'Combined Table'!$B65,'Scrum Opp Feed'!$A$1:$A$1067&amp;'Scrum Opp Feed'!$B$1:$B$1067,0)))</f>
        <v>6</v>
      </c>
      <c r="GV65" s="13">
        <f t="array" ref="GV65">IF(ISNA(INDEX('Scrum Opp Feed'!P$1:P$1067,MATCH('Combined Table'!$A65&amp;'Combined Table'!$B65,'Scrum Opp Feed'!$A$1:$A$1067&amp;'Scrum Opp Feed'!$B$1:$B$1067,0))),"",INDEX('Scrum Opp Feed'!P$1:P$1067,MATCH('Combined Table'!$A65&amp;'Combined Table'!$B65,'Scrum Opp Feed'!$A$1:$A$1067&amp;'Scrum Opp Feed'!$B$1:$B$1067,0)))</f>
        <v>85.7</v>
      </c>
      <c r="GW65" s="13">
        <f t="array" ref="GW65">IF(ISNA(INDEX('Scrum Opp Feed'!Q$1:Q$1067,MATCH('Combined Table'!$A65&amp;'Combined Table'!$B65,'Scrum Opp Feed'!$A$1:$A$1067&amp;'Scrum Opp Feed'!$B$1:$B$1067,0))),"",INDEX('Scrum Opp Feed'!Q$1:Q$1067,MATCH('Combined Table'!$A65&amp;'Combined Table'!$B65,'Scrum Opp Feed'!$A$1:$A$1067&amp;'Scrum Opp Feed'!$B$1:$B$1067,0)))</f>
        <v>7</v>
      </c>
      <c r="GX65" s="1" t="str">
        <f t="array" ref="GX65">IF(ISNA(INDEX('Restart 50m'!C$1:C$1067,MATCH('Combined Table'!$A65&amp;'Combined Table'!$B65,'Restart 50m'!$A$1:$A$1067&amp;'Restart 50m'!$B$1:$B$1067,0))),"",INDEX('Restart 50m'!C$1:C$1067,MATCH('Combined Table'!$A65&amp;'Combined Table'!$B65,'Restart 50m'!$A$1:$A$1067&amp;'Restart 50m'!$B$1:$B$1067,0)))</f>
        <v/>
      </c>
      <c r="GY65" s="13" t="str">
        <f t="array" ref="GY65">IF(ISNA(INDEX('Restart 50m'!D$1:D$1067,MATCH('Combined Table'!$A65&amp;'Combined Table'!$B65,'Restart 50m'!$A$1:$A$1067&amp;'Restart 50m'!$B$1:$B$1067,0))),"",INDEX('Restart 50m'!D$1:D$1067,MATCH('Combined Table'!$A65&amp;'Combined Table'!$B65,'Restart 50m'!$A$1:$A$1067&amp;'Restart 50m'!$B$1:$B$1067,0)))</f>
        <v/>
      </c>
      <c r="GZ65" s="13" t="str">
        <f t="array" ref="GZ65">IF(ISNA(INDEX('Restart 50m'!E$1:E$1067,MATCH('Combined Table'!$A65&amp;'Combined Table'!$B65,'Restart 50m'!$A$1:$A$1067&amp;'Restart 50m'!$B$1:$B$1067,0))),"",INDEX('Restart 50m'!E$1:E$1067,MATCH('Combined Table'!$A65&amp;'Combined Table'!$B65,'Restart 50m'!$A$1:$A$1067&amp;'Restart 50m'!$B$1:$B$1067,0)))</f>
        <v/>
      </c>
      <c r="HA65" s="13" t="str">
        <f t="array" ref="HA65">IF(ISNA(INDEX('Restart 50m'!F$1:F$1067,MATCH('Combined Table'!$A65&amp;'Combined Table'!$B65,'Restart 50m'!$A$1:$A$1067&amp;'Restart 50m'!$B$1:$B$1067,0))),"",INDEX('Restart 50m'!F$1:F$1067,MATCH('Combined Table'!$A65&amp;'Combined Table'!$B65,'Restart 50m'!$A$1:$A$1067&amp;'Restart 50m'!$B$1:$B$1067,0)))</f>
        <v/>
      </c>
      <c r="HB65" s="13">
        <f t="array" ref="HB65">IF(ISNA(INDEX('Restart 50m'!G$1:G$1067,MATCH('Combined Table'!$A65&amp;'Combined Table'!$B65,'Restart 50m'!$A$1:$A$1067&amp;'Restart 50m'!$B$1:$B$1067,0))),"",INDEX('Restart 50m'!G$1:G$1067,MATCH('Combined Table'!$A65&amp;'Combined Table'!$B65,'Restart 50m'!$A$1:$A$1067&amp;'Restart 50m'!$B$1:$B$1067,0)))</f>
        <v>1</v>
      </c>
      <c r="HC65" s="13" t="str">
        <f t="array" ref="HC65">IF(ISNA(INDEX('Restart 50m'!H$1:H$1067,MATCH('Combined Table'!$A65&amp;'Combined Table'!$B65,'Restart 50m'!$A$1:$A$1067&amp;'Restart 50m'!$B$1:$B$1067,0))),"",INDEX('Restart 50m'!H$1:H$1067,MATCH('Combined Table'!$A65&amp;'Combined Table'!$B65,'Restart 50m'!$A$1:$A$1067&amp;'Restart 50m'!$B$1:$B$1067,0)))</f>
        <v/>
      </c>
      <c r="HD65" s="13" t="str">
        <f t="array" ref="HD65">IF(ISNA(INDEX('Restart 50m'!I$1:I$1067,MATCH('Combined Table'!$A65&amp;'Combined Table'!$B65,'Restart 50m'!$A$1:$A$1067&amp;'Restart 50m'!$B$1:$B$1067,0))),"",INDEX('Restart 50m'!I$1:I$1067,MATCH('Combined Table'!$A65&amp;'Combined Table'!$B65,'Restart 50m'!$A$1:$A$1067&amp;'Restart 50m'!$B$1:$B$1067,0)))</f>
        <v/>
      </c>
      <c r="HE65" s="13">
        <f t="array" ref="HE65">IF(ISNA(INDEX('Restart 50m'!J$1:J$1067,MATCH('Combined Table'!$A65&amp;'Combined Table'!$B65,'Restart 50m'!$A$1:$A$1067&amp;'Restart 50m'!$B$1:$B$1067,0))),"",INDEX('Restart 50m'!J$1:J$1067,MATCH('Combined Table'!$A65&amp;'Combined Table'!$B65,'Restart 50m'!$A$1:$A$1067&amp;'Restart 50m'!$B$1:$B$1067,0)))</f>
        <v>1</v>
      </c>
      <c r="HF65" s="13">
        <f t="array" ref="HF65">IF(ISNA(INDEX('Restart 50m'!K$1:K$1067,MATCH('Combined Table'!$A65&amp;'Combined Table'!$B65,'Restart 50m'!$A$1:$A$1067&amp;'Restart 50m'!$B$1:$B$1067,0))),"",INDEX('Restart 50m'!K$1:K$1067,MATCH('Combined Table'!$A65&amp;'Combined Table'!$B65,'Restart 50m'!$A$1:$A$1067&amp;'Restart 50m'!$B$1:$B$1067,0)))</f>
        <v>1</v>
      </c>
      <c r="HG65" s="13" t="str">
        <f t="array" ref="HG65">IF(ISNA(INDEX('Restart 50m'!L$1:L$1067,MATCH('Combined Table'!$A65&amp;'Combined Table'!$B65,'Restart 50m'!$A$1:$A$1067&amp;'Restart 50m'!$B$1:$B$1067,0))),"",INDEX('Restart 50m'!L$1:L$1067,MATCH('Combined Table'!$A65&amp;'Combined Table'!$B65,'Restart 50m'!$A$1:$A$1067&amp;'Restart 50m'!$B$1:$B$1067,0)))</f>
        <v/>
      </c>
      <c r="HH65" s="13" t="str">
        <f t="array" ref="HH65">IF(ISNA(INDEX('Restart 50m'!M$1:M$1067,MATCH('Combined Table'!$A65&amp;'Combined Table'!$B65,'Restart 50m'!$A$1:$A$1067&amp;'Restart 50m'!$B$1:$B$1067,0))),"",INDEX('Restart 50m'!M$1:M$1067,MATCH('Combined Table'!$A65&amp;'Combined Table'!$B65,'Restart 50m'!$A$1:$A$1067&amp;'Restart 50m'!$B$1:$B$1067,0)))</f>
        <v/>
      </c>
      <c r="HI65" s="13" t="str">
        <f t="array" ref="HI65">IF(ISNA(INDEX('Restart 50m'!N$1:N$1067,MATCH('Combined Table'!$A65&amp;'Combined Table'!$B65,'Restart 50m'!$A$1:$A$1067&amp;'Restart 50m'!$B$1:$B$1067,0))),"",INDEX('Restart 50m'!N$1:N$1067,MATCH('Combined Table'!$A65&amp;'Combined Table'!$B65,'Restart 50m'!$A$1:$A$1067&amp;'Restart 50m'!$B$1:$B$1067,0)))</f>
        <v/>
      </c>
      <c r="HJ65" s="13" t="str">
        <f t="array" ref="HJ65">IF(ISNA(INDEX('Restart 50m'!O$1:O$1067,MATCH('Combined Table'!$A65&amp;'Combined Table'!$B65,'Restart 50m'!$A$1:$A$1067&amp;'Restart 50m'!$B$1:$B$1067,0))),"",INDEX('Restart 50m'!O$1:O$1067,MATCH('Combined Table'!$A65&amp;'Combined Table'!$B65,'Restart 50m'!$A$1:$A$1067&amp;'Restart 50m'!$B$1:$B$1067,0)))</f>
        <v/>
      </c>
      <c r="HK65" s="13">
        <f t="array" ref="HK65">IF(ISNA(INDEX('Restart 50m'!P$1:P$1067,MATCH('Combined Table'!$A65&amp;'Combined Table'!$B65,'Restart 50m'!$A$1:$A$1067&amp;'Restart 50m'!$B$1:$B$1067,0))),"",INDEX('Restart 50m'!P$1:P$1067,MATCH('Combined Table'!$A65&amp;'Combined Table'!$B65,'Restart 50m'!$A$1:$A$1067&amp;'Restart 50m'!$B$1:$B$1067,0)))</f>
        <v>3</v>
      </c>
      <c r="HL65" s="13" t="str">
        <f t="array" ref="HL65">IF(ISNA(INDEX('Restart 50m'!Q$1:Q$1067,MATCH('Combined Table'!$A65&amp;'Combined Table'!$B65,'Restart 50m'!$A$1:$A$1067&amp;'Restart 50m'!$B$1:$B$1067,0))),"",INDEX('Restart 50m'!Q$1:Q$1067,MATCH('Combined Table'!$A65&amp;'Combined Table'!$B65,'Restart 50m'!$A$1:$A$1067&amp;'Restart 50m'!$B$1:$B$1067,0)))</f>
        <v/>
      </c>
      <c r="HM65" s="13" t="str">
        <f t="array" ref="HM65">IF(ISNA(INDEX('Restart 50m'!R$1:R$1067,MATCH('Combined Table'!$A65&amp;'Combined Table'!$B65,'Restart 50m'!$A$1:$A$1067&amp;'Restart 50m'!$B$1:$B$1067,0))),"",INDEX('Restart 50m'!R$1:R$1067,MATCH('Combined Table'!$A65&amp;'Combined Table'!$B65,'Restart 50m'!$A$1:$A$1067&amp;'Restart 50m'!$B$1:$B$1067,0)))</f>
        <v/>
      </c>
      <c r="HN65" s="13">
        <f t="array" ref="HN65">IF(ISNA(INDEX('Restart 50m'!S$1:S$1067,MATCH('Combined Table'!$A65&amp;'Combined Table'!$B65,'Restart 50m'!$A$1:$A$1067&amp;'Restart 50m'!$B$1:$B$1067,0))),"",INDEX('Restart 50m'!S$1:S$1067,MATCH('Combined Table'!$A65&amp;'Combined Table'!$B65,'Restart 50m'!$A$1:$A$1067&amp;'Restart 50m'!$B$1:$B$1067,0)))</f>
        <v>3</v>
      </c>
      <c r="HO65" s="13">
        <f t="array" ref="HO65">IF(ISNA(INDEX('Restart 50m'!T$1:T$1067,MATCH('Combined Table'!$A65&amp;'Combined Table'!$B65,'Restart 50m'!$A$1:$A$1067&amp;'Restart 50m'!$B$1:$B$1067,0))),"",INDEX('Restart 50m'!T$1:T$1067,MATCH('Combined Table'!$A65&amp;'Combined Table'!$B65,'Restart 50m'!$A$1:$A$1067&amp;'Restart 50m'!$B$1:$B$1067,0)))</f>
        <v>3</v>
      </c>
      <c r="HP65" s="13">
        <f t="array" ref="HP65">IF(ISNA(INDEX('Restart 50m'!U$1:U$1067,MATCH('Combined Table'!$A65&amp;'Combined Table'!$B65,'Restart 50m'!$A$1:$A$1067&amp;'Restart 50m'!$B$1:$B$1067,0))),"",INDEX('Restart 50m'!U$1:U$1067,MATCH('Combined Table'!$A65&amp;'Combined Table'!$B65,'Restart 50m'!$A$1:$A$1067&amp;'Restart 50m'!$B$1:$B$1067,0)))</f>
        <v>4</v>
      </c>
      <c r="HQ65" s="1" t="str">
        <f t="array" ref="HQ65">IF(ISNA(INDEX('Restart 22m'!C$1:C$1067,MATCH('Combined Table'!$A65&amp;'Combined Table'!$B65,'Restart 22m'!$A$1:$A$1067&amp;'Restart 22m'!$B$1:$B$1067,0))),"",INDEX('Restart 22m'!C$1:C$1067,MATCH('Combined Table'!$A65&amp;'Combined Table'!$B65,'Restart 22m'!$A$1:$A$1067&amp;'Restart 22m'!$B$1:$B$1067,0)))</f>
        <v/>
      </c>
      <c r="HR65" s="13" t="str">
        <f t="array" ref="HR65">IF(ISNA(INDEX('Restart 22m'!D$1:D$1067,MATCH('Combined Table'!$A65&amp;'Combined Table'!$B65,'Restart 22m'!$A$1:$A$1067&amp;'Restart 22m'!$B$1:$B$1067,0))),"",INDEX('Restart 22m'!D$1:D$1067,MATCH('Combined Table'!$A65&amp;'Combined Table'!$B65,'Restart 22m'!$A$1:$A$1067&amp;'Restart 22m'!$B$1:$B$1067,0)))</f>
        <v/>
      </c>
      <c r="HS65" s="13" t="str">
        <f t="array" ref="HS65">IF(ISNA(INDEX('Restart 22m'!E$1:E$1067,MATCH('Combined Table'!$A65&amp;'Combined Table'!$B65,'Restart 22m'!$A$1:$A$1067&amp;'Restart 22m'!$B$1:$B$1067,0))),"",INDEX('Restart 22m'!E$1:E$1067,MATCH('Combined Table'!$A65&amp;'Combined Table'!$B65,'Restart 22m'!$A$1:$A$1067&amp;'Restart 22m'!$B$1:$B$1067,0)))</f>
        <v/>
      </c>
      <c r="HT65" s="13" t="str">
        <f t="array" ref="HT65">IF(ISNA(INDEX('Restart 22m'!F$1:F$1067,MATCH('Combined Table'!$A65&amp;'Combined Table'!$B65,'Restart 22m'!$A$1:$A$1067&amp;'Restart 22m'!$B$1:$B$1067,0))),"",INDEX('Restart 22m'!F$1:F$1067,MATCH('Combined Table'!$A65&amp;'Combined Table'!$B65,'Restart 22m'!$A$1:$A$1067&amp;'Restart 22m'!$B$1:$B$1067,0)))</f>
        <v/>
      </c>
      <c r="HU65" s="13" t="str">
        <f t="array" ref="HU65">IF(ISNA(INDEX('Restart 22m'!G$1:G$1067,MATCH('Combined Table'!$A65&amp;'Combined Table'!$B65,'Restart 22m'!$A$1:$A$1067&amp;'Restart 22m'!$B$1:$B$1067,0))),"",INDEX('Restart 22m'!G$1:G$1067,MATCH('Combined Table'!$A65&amp;'Combined Table'!$B65,'Restart 22m'!$A$1:$A$1067&amp;'Restart 22m'!$B$1:$B$1067,0)))</f>
        <v/>
      </c>
      <c r="HV65" s="13" t="str">
        <f t="array" ref="HV65">IF(ISNA(INDEX('Restart 22m'!H$1:H$1067,MATCH('Combined Table'!$A65&amp;'Combined Table'!$B65,'Restart 22m'!$A$1:$A$1067&amp;'Restart 22m'!$B$1:$B$1067,0))),"",INDEX('Restart 22m'!H$1:H$1067,MATCH('Combined Table'!$A65&amp;'Combined Table'!$B65,'Restart 22m'!$A$1:$A$1067&amp;'Restart 22m'!$B$1:$B$1067,0)))</f>
        <v/>
      </c>
      <c r="HW65" s="13" t="str">
        <f t="array" ref="HW65">IF(ISNA(INDEX('Restart 22m'!I$1:I$1067,MATCH('Combined Table'!$A65&amp;'Combined Table'!$B65,'Restart 22m'!$A$1:$A$1067&amp;'Restart 22m'!$B$1:$B$1067,0))),"",INDEX('Restart 22m'!I$1:I$1067,MATCH('Combined Table'!$A65&amp;'Combined Table'!$B65,'Restart 22m'!$A$1:$A$1067&amp;'Restart 22m'!$B$1:$B$1067,0)))</f>
        <v/>
      </c>
      <c r="HX65" s="13" t="str">
        <f t="array" ref="HX65">IF(ISNA(INDEX('Restart 22m'!J$1:J$1067,MATCH('Combined Table'!$A65&amp;'Combined Table'!$B65,'Restart 22m'!$A$1:$A$1067&amp;'Restart 22m'!$B$1:$B$1067,0))),"",INDEX('Restart 22m'!J$1:J$1067,MATCH('Combined Table'!$A65&amp;'Combined Table'!$B65,'Restart 22m'!$A$1:$A$1067&amp;'Restart 22m'!$B$1:$B$1067,0)))</f>
        <v/>
      </c>
      <c r="HY65" s="13" t="str">
        <f t="array" ref="HY65">IF(ISNA(INDEX('Restart 22m'!K$1:K$1067,MATCH('Combined Table'!$A65&amp;'Combined Table'!$B65,'Restart 22m'!$A$1:$A$1067&amp;'Restart 22m'!$B$1:$B$1067,0))),"",INDEX('Restart 22m'!K$1:K$1067,MATCH('Combined Table'!$A65&amp;'Combined Table'!$B65,'Restart 22m'!$A$1:$A$1067&amp;'Restart 22m'!$B$1:$B$1067,0)))</f>
        <v/>
      </c>
      <c r="HZ65" s="13" t="str">
        <f t="array" ref="HZ65">IF(ISNA(INDEX('Restart 22m'!L$1:L$1067,MATCH('Combined Table'!$A65&amp;'Combined Table'!$B65,'Restart 22m'!$A$1:$A$1067&amp;'Restart 22m'!$B$1:$B$1067,0))),"",INDEX('Restart 22m'!L$1:L$1067,MATCH('Combined Table'!$A65&amp;'Combined Table'!$B65,'Restart 22m'!$A$1:$A$1067&amp;'Restart 22m'!$B$1:$B$1067,0)))</f>
        <v/>
      </c>
      <c r="IA65" s="13" t="str">
        <f t="array" ref="IA65">IF(ISNA(INDEX('Restart 22m'!M$1:M$1067,MATCH('Combined Table'!$A65&amp;'Combined Table'!$B65,'Restart 22m'!$A$1:$A$1067&amp;'Restart 22m'!$B$1:$B$1067,0))),"",INDEX('Restart 22m'!M$1:M$1067,MATCH('Combined Table'!$A65&amp;'Combined Table'!$B65,'Restart 22m'!$A$1:$A$1067&amp;'Restart 22m'!$B$1:$B$1067,0)))</f>
        <v/>
      </c>
      <c r="IB65" s="13" t="str">
        <f t="array" ref="IB65">IF(ISNA(INDEX('Restart 22m'!N$1:N$1067,MATCH('Combined Table'!$A65&amp;'Combined Table'!$B65,'Restart 22m'!$A$1:$A$1067&amp;'Restart 22m'!$B$1:$B$1067,0))),"",INDEX('Restart 22m'!N$1:N$1067,MATCH('Combined Table'!$A65&amp;'Combined Table'!$B65,'Restart 22m'!$A$1:$A$1067&amp;'Restart 22m'!$B$1:$B$1067,0)))</f>
        <v/>
      </c>
      <c r="IC65" s="13" t="str">
        <f t="array" ref="IC65">IF(ISNA(INDEX('Restart 22m'!O$1:O$1067,MATCH('Combined Table'!$A65&amp;'Combined Table'!$B65,'Restart 22m'!$A$1:$A$1067&amp;'Restart 22m'!$B$1:$B$1067,0))),"",INDEX('Restart 22m'!O$1:O$1067,MATCH('Combined Table'!$A65&amp;'Combined Table'!$B65,'Restart 22m'!$A$1:$A$1067&amp;'Restart 22m'!$B$1:$B$1067,0)))</f>
        <v/>
      </c>
      <c r="ID65" s="13" t="str">
        <f t="array" ref="ID65">IF(ISNA(INDEX('Restart 22m'!P$1:P$1067,MATCH('Combined Table'!$A65&amp;'Combined Table'!$B65,'Restart 22m'!$A$1:$A$1067&amp;'Restart 22m'!$B$1:$B$1067,0))),"",INDEX('Restart 22m'!P$1:P$1067,MATCH('Combined Table'!$A65&amp;'Combined Table'!$B65,'Restart 22m'!$A$1:$A$1067&amp;'Restart 22m'!$B$1:$B$1067,0)))</f>
        <v/>
      </c>
      <c r="IE65" s="13" t="str">
        <f t="array" ref="IE65">IF(ISNA(INDEX('Restart 22m'!Q$1:Q$1067,MATCH('Combined Table'!$A65&amp;'Combined Table'!$B65,'Restart 22m'!$A$1:$A$1067&amp;'Restart 22m'!$B$1:$B$1067,0))),"",INDEX('Restart 22m'!Q$1:Q$1067,MATCH('Combined Table'!$A65&amp;'Combined Table'!$B65,'Restart 22m'!$A$1:$A$1067&amp;'Restart 22m'!$B$1:$B$1067,0)))</f>
        <v/>
      </c>
      <c r="IF65" s="13" t="str">
        <f t="array" ref="IF65">IF(ISNA(INDEX('Restart 22m'!R$1:R$1067,MATCH('Combined Table'!$A65&amp;'Combined Table'!$B65,'Restart 22m'!$A$1:$A$1067&amp;'Restart 22m'!$B$1:$B$1067,0))),"",INDEX('Restart 22m'!R$1:R$1067,MATCH('Combined Table'!$A65&amp;'Combined Table'!$B65,'Restart 22m'!$A$1:$A$1067&amp;'Restart 22m'!$B$1:$B$1067,0)))</f>
        <v/>
      </c>
      <c r="IG65" s="13" t="str">
        <f t="array" ref="IG65">IF(ISNA(INDEX('Restart 22m'!S$1:S$1067,MATCH('Combined Table'!$A65&amp;'Combined Table'!$B65,'Restart 22m'!$A$1:$A$1067&amp;'Restart 22m'!$B$1:$B$1067,0))),"",INDEX('Restart 22m'!S$1:S$1067,MATCH('Combined Table'!$A65&amp;'Combined Table'!$B65,'Restart 22m'!$A$1:$A$1067&amp;'Restart 22m'!$B$1:$B$1067,0)))</f>
        <v/>
      </c>
      <c r="IH65" s="13" t="str">
        <f t="array" ref="IH65">IF(ISNA(INDEX('Restart 22m'!T$1:T$1067,MATCH('Combined Table'!$A65&amp;'Combined Table'!$B65,'Restart 22m'!$A$1:$A$1067&amp;'Restart 22m'!$B$1:$B$1067,0))),"",INDEX('Restart 22m'!T$1:T$1067,MATCH('Combined Table'!$A65&amp;'Combined Table'!$B65,'Restart 22m'!$A$1:$A$1067&amp;'Restart 22m'!$B$1:$B$1067,0)))</f>
        <v/>
      </c>
      <c r="II65" s="13" t="str">
        <f t="array" ref="II65">IF(ISNA(INDEX('Restart 22m'!U$1:U$1067,MATCH('Combined Table'!$A65&amp;'Combined Table'!$B65,'Restart 22m'!$A$1:$A$1067&amp;'Restart 22m'!$B$1:$B$1067,0))),"",INDEX('Restart 22m'!U$1:U$1067,MATCH('Combined Table'!$A65&amp;'Combined Table'!$B65,'Restart 22m'!$A$1:$A$1067&amp;'Restart 22m'!$B$1:$B$1067,0)))</f>
        <v/>
      </c>
      <c r="IJ65" s="13"/>
    </row>
    <row r="66" spans="1:244" x14ac:dyDescent="0.25">
      <c r="A66" s="2" t="s">
        <v>16</v>
      </c>
      <c r="B66" s="3">
        <v>4</v>
      </c>
      <c r="C66" s="13">
        <f t="array" ref="C66">INDEX('Points Table'!C$1:C$1067,MATCH('Combined Table'!$A66&amp;'Combined Table'!$B66,$A$1:$A$1067&amp;$B$1:$B$1067,0))</f>
        <v>11</v>
      </c>
      <c r="D66" s="13">
        <f t="array" ref="D66">INDEX('Points Table'!D$1:D$1067,MATCH('Combined Table'!$A66&amp;'Combined Table'!$B66,$A$1:$A$1067&amp;$B$1:$B$1067,0))</f>
        <v>1</v>
      </c>
      <c r="E66" s="13" t="str">
        <f t="array" ref="E66">INDEX('Points Table'!E$1:E$1067,MATCH('Combined Table'!$A66&amp;'Combined Table'!$B66,$A$1:$A$1067&amp;$B$1:$B$1067,0))</f>
        <v/>
      </c>
      <c r="F66" s="13">
        <f t="array" ref="F66">INDEX('Points Table'!F$1:F$1067,MATCH('Combined Table'!$A66&amp;'Combined Table'!$B66,$A$1:$A$1067&amp;$B$1:$B$1067,0))</f>
        <v>2</v>
      </c>
      <c r="G66" s="13">
        <f t="array" ref="G66">INDEX('Points Table'!G$1:G$1067,MATCH('Combined Table'!$A66&amp;'Combined Table'!$B66,$A$1:$A$1067&amp;$B$1:$B$1067,0))</f>
        <v>50</v>
      </c>
      <c r="H66" s="13" t="str">
        <f t="array" ref="H66">INDEX('Points Table'!H$1:H$1067,MATCH('Combined Table'!$A66&amp;'Combined Table'!$B66,$A$1:$A$1067&amp;$B$1:$B$1067,0))</f>
        <v/>
      </c>
      <c r="I66" s="13" t="str">
        <f t="array" ref="I66">INDEX('Possesion Times'!C$1:C$1067,MATCH('Combined Table'!$A66&amp;'Combined Table'!$B66,$A$1:$A$1067&amp;$B$1:$B$1067,0))</f>
        <v>2:05</v>
      </c>
      <c r="J66" s="13" t="str">
        <f t="array" ref="J66">INDEX('Possesion Times'!D$1:D$1067,MATCH('Combined Table'!$A66&amp;'Combined Table'!$B66,$A$1:$A$1067&amp;$B$1:$B$1067,0))</f>
        <v>1:43</v>
      </c>
      <c r="K66" s="13" t="str">
        <f t="array" ref="K66">INDEX('Possesion Times'!E$1:E$1067,MATCH('Combined Table'!$A66&amp;'Combined Table'!$B66,$A$1:$A$1067&amp;$B$1:$B$1067,0))</f>
        <v>3:48</v>
      </c>
      <c r="L66" s="13">
        <f t="array" ref="L66">INDEX('Possesion Times'!F$1:F$1067,MATCH('Combined Table'!$A66&amp;'Combined Table'!$B66,$A$1:$A$1067&amp;$B$1:$B$1067,0))</f>
        <v>11.6</v>
      </c>
      <c r="M66" s="13" t="str">
        <f t="array" ref="M66">INDEX('Possesion Times'!G$1:G$1067,MATCH('Combined Table'!$A66&amp;'Combined Table'!$B66,$A$1:$A$1067&amp;$B$1:$B$1067,0))</f>
        <v>2:56</v>
      </c>
      <c r="N66" s="13" t="str">
        <f t="array" ref="N66">INDEX('Possesion Times'!H$1:H$1067,MATCH('Combined Table'!$A66&amp;'Combined Table'!$B66,$A$1:$A$1067&amp;$B$1:$B$1067,0))</f>
        <v>2:21</v>
      </c>
      <c r="O66" s="13" t="str">
        <f t="array" ref="O66">INDEX('Possesion Times'!I$1:I$1067,MATCH('Combined Table'!$A66&amp;'Combined Table'!$B66,$A$1:$A$1067&amp;$B$1:$B$1067,0))</f>
        <v>5:16</v>
      </c>
      <c r="P66" s="13">
        <f t="array" ref="P66">INDEX('Possesion Times'!J$1:J$1067,MATCH('Combined Table'!$A66&amp;'Combined Table'!$B66,$A$1:$A$1067&amp;$B$1:$B$1067,0))</f>
        <v>16.2</v>
      </c>
      <c r="Q66" s="13" t="str">
        <f t="array" ref="Q66">INDEX('Possesion Times'!K$1:K$1067,MATCH('Combined Table'!$A66&amp;'Combined Table'!$B66,$A$1:$A$1067&amp;$B$1:$B$1067,0))</f>
        <v>2:02</v>
      </c>
      <c r="R66" s="13" t="str">
        <f t="array" ref="R66">INDEX('Possesion Times'!L$1:L$1067,MATCH('Combined Table'!$A66&amp;'Combined Table'!$B66,$A$1:$A$1067&amp;$B$1:$B$1067,0))</f>
        <v>1:30</v>
      </c>
      <c r="S66" s="13" t="str">
        <f t="array" ref="S66">INDEX('Possesion Times'!M$1:M$1067,MATCH('Combined Table'!$A66&amp;'Combined Table'!$B66,$A$1:$A$1067&amp;$B$1:$B$1067,0))</f>
        <v>3:32</v>
      </c>
      <c r="T66" s="13">
        <f t="array" ref="T66">INDEX('Possesion Times'!N$1:N$1067,MATCH('Combined Table'!$A66&amp;'Combined Table'!$B66,$A$1:$A$1067&amp;$B$1:$B$1067,0))</f>
        <v>10.9</v>
      </c>
      <c r="U66" s="13" t="str">
        <f t="array" ref="U66">INDEX('Possesion Times'!O$1:O$1067,MATCH('Combined Table'!$A66&amp;'Combined Table'!$B66,$A$1:$A$1067&amp;$B$1:$B$1067,0))</f>
        <v>0:22</v>
      </c>
      <c r="V66" s="13" t="str">
        <f t="array" ref="V66">INDEX('Possesion Times'!P$1:P$1067,MATCH('Combined Table'!$A66&amp;'Combined Table'!$B66,$A$1:$A$1067&amp;$B$1:$B$1067,0))</f>
        <v>0:59</v>
      </c>
      <c r="W66" s="13" t="str">
        <f t="array" ref="W66">INDEX('Possesion Times'!Q$1:Q$1067,MATCH('Combined Table'!$A66&amp;'Combined Table'!$B66,$A$1:$A$1067&amp;$B$1:$B$1067,0))</f>
        <v>1:21</v>
      </c>
      <c r="X66" s="13">
        <f t="array" ref="X66">INDEX('Possesion Times'!R$1:R$1067,MATCH('Combined Table'!$A66&amp;'Combined Table'!$B66,$A$1:$A$1067&amp;$B$1:$B$1067,0))</f>
        <v>4.0999999999999996</v>
      </c>
      <c r="Y66" s="13" t="str">
        <f t="array" ref="Y66">INDEX('Possesion Times'!S$1:S$1067,MATCH('Combined Table'!$A66&amp;'Combined Table'!$B66,$A$1:$A$1067&amp;$B$1:$B$1067,0))</f>
        <v>7:25</v>
      </c>
      <c r="Z66" s="13" t="str">
        <f t="array" ref="Z66">INDEX('Possesion Times'!T$1:T$1067,MATCH('Combined Table'!$A66&amp;'Combined Table'!$B66,$A$1:$A$1067&amp;$B$1:$B$1067,0))</f>
        <v>6:33</v>
      </c>
      <c r="AA66" s="13" t="str">
        <f t="array" ref="AA66">INDEX('Possesion Times'!U$1:U$1067,MATCH('Combined Table'!$A66&amp;'Combined Table'!$B66,$A$1:$A$1067&amp;$B$1:$B$1067,0))</f>
        <v>13:58</v>
      </c>
      <c r="AB66" s="13">
        <f t="array" ref="AB66">INDEX('Possesion Times'!V$1:V$1067,MATCH('Combined Table'!$A66&amp;'Combined Table'!$B66,$A$1:$A$1067&amp;$B$1:$B$1067,0))</f>
        <v>42.8</v>
      </c>
      <c r="AC66" s="1">
        <f t="array" ref="AC66">INDEX('Possession Source'!C$1:C$1067,MATCH('Combined Table'!$A66&amp;'Combined Table'!$B66,$A$1:$A$1067&amp;$B$1:$B$1067,0))</f>
        <v>5</v>
      </c>
      <c r="AD66" s="13">
        <f t="array" ref="AD66">INDEX('Possession Source'!D$1:D$1067,MATCH('Combined Table'!$A66&amp;'Combined Table'!$B66,$A$1:$A$1067&amp;$B$1:$B$1067,0))</f>
        <v>8</v>
      </c>
      <c r="AE66" s="13">
        <f t="array" ref="AE66">INDEX('Possession Source'!E$1:E$1067,MATCH('Combined Table'!$A66&amp;'Combined Table'!$B66,$A$1:$A$1067&amp;$B$1:$B$1067,0))</f>
        <v>7</v>
      </c>
      <c r="AF66" s="13">
        <f t="array" ref="AF66">INDEX('Possession Source'!F$1:F$1067,MATCH('Combined Table'!$A66&amp;'Combined Table'!$B66,$A$1:$A$1067&amp;$B$1:$B$1067,0))</f>
        <v>1</v>
      </c>
      <c r="AG66" s="13">
        <f t="array" ref="AG66">INDEX('Possession Source'!G$1:G$1067,MATCH('Combined Table'!$A66&amp;'Combined Table'!$B66,$A$1:$A$1067&amp;$B$1:$B$1067,0))</f>
        <v>21</v>
      </c>
      <c r="AH66" s="13">
        <f t="array" ref="AH66">INDEX('Possession Source'!H$1:H$1067,MATCH('Combined Table'!$A66&amp;'Combined Table'!$B66,$A$1:$A$1067&amp;$B$1:$B$1067,0))</f>
        <v>16</v>
      </c>
      <c r="AI66" s="13" t="str">
        <f t="array" ref="AI66">INDEX('Possession Source'!I$1:I$1067,MATCH('Combined Table'!$A66&amp;'Combined Table'!$B66,$A$1:$A$1067&amp;$B$1:$B$1067,0))</f>
        <v/>
      </c>
      <c r="AJ66" s="13">
        <f t="array" ref="AJ66">INDEX('Possession Source'!J$1:J$1067,MATCH('Combined Table'!$A66&amp;'Combined Table'!$B66,$A$1:$A$1067&amp;$B$1:$B$1067,0))</f>
        <v>3</v>
      </c>
      <c r="AK66" s="13">
        <f t="array" ref="AK66">INDEX('Possession Source'!K$1:K$1067,MATCH('Combined Table'!$A66&amp;'Combined Table'!$B66,$A$1:$A$1067&amp;$B$1:$B$1067,0))</f>
        <v>1</v>
      </c>
      <c r="AL66" s="13" t="str">
        <f t="array" ref="AL66">INDEX('Possession Source'!L$1:L$1067,MATCH('Combined Table'!$A66&amp;'Combined Table'!$B66,$A$1:$A$1067&amp;$B$1:$B$1067,0))</f>
        <v/>
      </c>
      <c r="AM66" s="13" t="str">
        <f t="array" ref="AM66">INDEX('Possession Source'!M$1:M$1067,MATCH('Combined Table'!$A66&amp;'Combined Table'!$B66,$A$1:$A$1067&amp;$B$1:$B$1067,0))</f>
        <v/>
      </c>
      <c r="AN66" s="13" t="str">
        <f t="array" ref="AN66">INDEX('Possession Source'!N$1:N$1067,MATCH('Combined Table'!$A66&amp;'Combined Table'!$B66,$A$1:$A$1067&amp;$B$1:$B$1067,0))</f>
        <v/>
      </c>
      <c r="AO66" s="13" t="str">
        <f t="array" ref="AO66">INDEX('Possession Source'!O$1:O$1067,MATCH('Combined Table'!$A66&amp;'Combined Table'!$B66,$A$1:$A$1067&amp;$B$1:$B$1067,0))</f>
        <v/>
      </c>
      <c r="AP66" s="13">
        <f t="array" ref="AP66">INDEX('Possession Source'!P$1:P$1067,MATCH('Combined Table'!$A66&amp;'Combined Table'!$B66,$A$1:$A$1067&amp;$B$1:$B$1067,0))</f>
        <v>20</v>
      </c>
      <c r="AQ66" s="13">
        <f t="array" ref="AQ66">INDEX('Possession Source'!Q$1:Q$1067,MATCH('Combined Table'!$A66&amp;'Combined Table'!$B66,$A$1:$A$1067&amp;$B$1:$B$1067,0))</f>
        <v>41</v>
      </c>
      <c r="AR66" s="1" t="str">
        <f t="array" ref="AR66">INDEX('Penalties Frees conceded'!C$1:C$1067,MATCH('Combined Table'!$A66&amp;'Combined Table'!$B66,$A$1:$A$1067&amp;$B$1:$B$1067,0))</f>
        <v/>
      </c>
      <c r="AS66" s="13" t="str">
        <f t="array" ref="AS66">INDEX('Penalties Frees conceded'!D$1:D$1067,MATCH('Combined Table'!$A66&amp;'Combined Table'!$B66,$A$1:$A$1067&amp;$B$1:$B$1067,0))</f>
        <v/>
      </c>
      <c r="AT66" s="13" t="str">
        <f t="array" ref="AT66">INDEX('Penalties Frees conceded'!E$1:E$1067,MATCH('Combined Table'!$A66&amp;'Combined Table'!$B66,$A$1:$A$1067&amp;$B$1:$B$1067,0))</f>
        <v/>
      </c>
      <c r="AU66" s="13">
        <f t="array" ref="AU66">INDEX('Penalties Frees conceded'!F$1:F$1067,MATCH('Combined Table'!$A66&amp;'Combined Table'!$B66,$A$1:$A$1067&amp;$B$1:$B$1067,0))</f>
        <v>3</v>
      </c>
      <c r="AV66" s="13" t="str">
        <f t="array" ref="AV66">INDEX('Penalties Frees conceded'!G$1:G$1067,MATCH('Combined Table'!$A66&amp;'Combined Table'!$B66,$A$1:$A$1067&amp;$B$1:$B$1067,0))</f>
        <v/>
      </c>
      <c r="AW66" s="13" t="str">
        <f t="array" ref="AW66">INDEX('Penalties Frees conceded'!H$1:H$1067,MATCH('Combined Table'!$A66&amp;'Combined Table'!$B66,$A$1:$A$1067&amp;$B$1:$B$1067,0))</f>
        <v/>
      </c>
      <c r="AX66" s="13">
        <f t="array" ref="AX66">INDEX('Penalties Frees conceded'!I$1:I$1067,MATCH('Combined Table'!$A66&amp;'Combined Table'!$B66,$A$1:$A$1067&amp;$B$1:$B$1067,0))</f>
        <v>3</v>
      </c>
      <c r="AY66" s="13">
        <f t="array" ref="AY66">INDEX('Penalties Frees conceded'!J$1:J$1067,MATCH('Combined Table'!$A66&amp;'Combined Table'!$B66,$A$1:$A$1067&amp;$B$1:$B$1067,0))</f>
        <v>1</v>
      </c>
      <c r="AZ66" s="13">
        <f t="array" ref="AZ66">INDEX('Penalties Frees conceded'!K$1:K$1067,MATCH('Combined Table'!$A66&amp;'Combined Table'!$B66,$A$1:$A$1067&amp;$B$1:$B$1067,0))</f>
        <v>2</v>
      </c>
      <c r="BA66" s="13">
        <f t="array" ref="BA66">INDEX('Penalties Frees conceded'!L$1:L$1067,MATCH('Combined Table'!$A66&amp;'Combined Table'!$B66,$A$1:$A$1067&amp;$B$1:$B$1067,0))</f>
        <v>1</v>
      </c>
      <c r="BB66" s="13" t="str">
        <f t="array" ref="BB66">INDEX('Penalties Frees conceded'!M$1:M$1067,MATCH('Combined Table'!$A66&amp;'Combined Table'!$B66,$A$1:$A$1067&amp;$B$1:$B$1067,0))</f>
        <v/>
      </c>
      <c r="BC66" s="13" t="str">
        <f t="array" ref="BC66">INDEX('Penalties Frees conceded'!N$1:N$1067,MATCH('Combined Table'!$A66&amp;'Combined Table'!$B66,$A$1:$A$1067&amp;$B$1:$B$1067,0))</f>
        <v/>
      </c>
      <c r="BD66" s="13">
        <f t="array" ref="BD66">INDEX('Penalties Frees conceded'!O$1:O$1067,MATCH('Combined Table'!$A66&amp;'Combined Table'!$B66,$A$1:$A$1067&amp;$B$1:$B$1067,0))</f>
        <v>2</v>
      </c>
      <c r="BE66" s="13">
        <f t="array" ref="BE66">INDEX('Penalties Frees conceded'!P$1:P$1067,MATCH('Combined Table'!$A66&amp;'Combined Table'!$B66,$A$1:$A$1067&amp;$B$1:$B$1067,0))</f>
        <v>6</v>
      </c>
      <c r="BF66" s="13">
        <f t="array" ref="BF66">INDEX('Penalties Frees conceded'!Q$1:Q$1067,MATCH('Combined Table'!$A66&amp;'Combined Table'!$B66,$A$1:$A$1067&amp;$B$1:$B$1067,0))</f>
        <v>9</v>
      </c>
      <c r="BG66" s="1">
        <f t="array" ref="BG66">INDEX('Attack Possession'!C$1:C$1067,MATCH('Combined Table'!$A66&amp;'Combined Table'!$B66,$A$1:$A$1067&amp;$B$1:$B$1067,0))</f>
        <v>7</v>
      </c>
      <c r="BH66" s="13">
        <f t="array" ref="BH66">INDEX('Attack Possession'!D$1:D$1067,MATCH('Combined Table'!$A66&amp;'Combined Table'!$B66,$A$1:$A$1067&amp;$B$1:$B$1067,0))</f>
        <v>16</v>
      </c>
      <c r="BI66" s="13">
        <f t="array" ref="BI66">INDEX('Attack Possession'!E$1:E$1067,MATCH('Combined Table'!$A66&amp;'Combined Table'!$B66,$A$1:$A$1067&amp;$B$1:$B$1067,0))</f>
        <v>33.299999999999997</v>
      </c>
      <c r="BJ66" s="13">
        <f t="array" ref="BJ66">INDEX('Attack Possession'!F$1:F$1067,MATCH('Combined Table'!$A66&amp;'Combined Table'!$B66,$A$1:$A$1067&amp;$B$1:$B$1067,0))</f>
        <v>2.4</v>
      </c>
      <c r="BK66" s="13">
        <f t="array" ref="BK66">INDEX('Attack Possession'!G$1:G$1067,MATCH('Combined Table'!$A66&amp;'Combined Table'!$B66,$A$1:$A$1067&amp;$B$1:$B$1067,0))</f>
        <v>17</v>
      </c>
      <c r="BL66" s="13">
        <f t="array" ref="BL66">INDEX('Attack Possession'!H$1:H$1067,MATCH('Combined Table'!$A66&amp;'Combined Table'!$B66,$A$1:$A$1067&amp;$B$1:$B$1067,0))</f>
        <v>12</v>
      </c>
      <c r="BM66" s="13">
        <f t="array" ref="BM66">INDEX('Attack Possession'!I$1:I$1067,MATCH('Combined Table'!$A66&amp;'Combined Table'!$B66,$A$1:$A$1067&amp;$B$1:$B$1067,0))</f>
        <v>5</v>
      </c>
      <c r="BN66" s="13">
        <f t="array" ref="BN66">INDEX('Attack Possession'!J$1:J$1067,MATCH('Combined Table'!$A66&amp;'Combined Table'!$B66,$A$1:$A$1067&amp;$B$1:$B$1067,0))</f>
        <v>2</v>
      </c>
      <c r="BO66" s="13">
        <f t="array" ref="BO66">INDEX('Attack Possession'!K$1:K$1067,MATCH('Combined Table'!$A66&amp;'Combined Table'!$B66,$A$1:$A$1067&amp;$B$1:$B$1067,0))</f>
        <v>2</v>
      </c>
      <c r="BP66" s="13" t="str">
        <f t="array" ref="BP66">INDEX('Attack Possession'!L$1:L$1067,MATCH('Combined Table'!$A66&amp;'Combined Table'!$B66,$A$1:$A$1067&amp;$B$1:$B$1067,0))</f>
        <v/>
      </c>
      <c r="BQ66" s="13">
        <f t="array" ref="BQ66">INDEX('Attack Possession'!M$1:M$1067,MATCH('Combined Table'!$A66&amp;'Combined Table'!$B66,$A$1:$A$1067&amp;$B$1:$B$1067,0))</f>
        <v>1</v>
      </c>
      <c r="BR66" s="13" t="str">
        <f t="array" ref="BR66">INDEX('Attack Possession'!N$1:N$1067,MATCH('Combined Table'!$A66&amp;'Combined Table'!$B66,$A$1:$A$1067&amp;$B$1:$B$1067,0))</f>
        <v/>
      </c>
      <c r="BS66" s="13">
        <f t="array" ref="BS66">INDEX('Attack Possession'!O$1:O$1067,MATCH('Combined Table'!$A66&amp;'Combined Table'!$B66,$A$1:$A$1067&amp;$B$1:$B$1067,0))</f>
        <v>2</v>
      </c>
      <c r="BT66" s="13">
        <f t="array" ref="BT66">INDEX('Attack Possession'!P$1:P$1067,MATCH('Combined Table'!$A66&amp;'Combined Table'!$B66,$A$1:$A$1067&amp;$B$1:$B$1067,0))</f>
        <v>41</v>
      </c>
      <c r="BU66" s="13">
        <f t="array" ref="BU66">INDEX('Attack Possession'!Q$1:Q$1067,MATCH('Combined Table'!$A66&amp;'Combined Table'!$B66,$A$1:$A$1067&amp;$B$1:$B$1067,0))</f>
        <v>99</v>
      </c>
      <c r="BV66" s="1">
        <f t="array" ref="BV66">INDEX('Kicks in Play'!C$1:C$1067,MATCH('Combined Table'!$A66&amp;'Combined Table'!$B66,$A$1:$A$1067&amp;$B$1:$B$1067,0))</f>
        <v>14</v>
      </c>
      <c r="BW66" s="13">
        <f t="array" ref="BW66">INDEX('Kicks in Play'!D$1:D$1067,MATCH('Combined Table'!$A66&amp;'Combined Table'!$B66,$A$1:$A$1067&amp;$B$1:$B$1067,0))</f>
        <v>603</v>
      </c>
      <c r="BX66" s="13">
        <f t="array" ref="BX66">INDEX('Kicks in Play'!E$1:E$1067,MATCH('Combined Table'!$A66&amp;'Combined Table'!$B66,$A$1:$A$1067&amp;$B$1:$B$1067,0))</f>
        <v>43.1</v>
      </c>
      <c r="BY66" s="13">
        <f t="array" ref="BY66">INDEX('Kicks in Play'!F$1:F$1067,MATCH('Combined Table'!$A66&amp;'Combined Table'!$B66,$A$1:$A$1067&amp;$B$1:$B$1067,0))</f>
        <v>6</v>
      </c>
      <c r="BZ66" s="13">
        <f t="array" ref="BZ66">INDEX('Kicks in Play'!G$1:G$1067,MATCH('Combined Table'!$A66&amp;'Combined Table'!$B66,$A$1:$A$1067&amp;$B$1:$B$1067,0))</f>
        <v>132</v>
      </c>
      <c r="CA66" s="13" t="str">
        <f t="array" ref="CA66">INDEX('Kicks in Play'!H$1:H$1067,MATCH('Combined Table'!$A66&amp;'Combined Table'!$B66,$A$1:$A$1067&amp;$B$1:$B$1067,0))</f>
        <v/>
      </c>
      <c r="CB66" s="13" t="str">
        <f t="array" ref="CB66">INDEX('Kicks in Play'!I$1:I$1067,MATCH('Combined Table'!$A66&amp;'Combined Table'!$B66,$A$1:$A$1067&amp;$B$1:$B$1067,0))</f>
        <v/>
      </c>
      <c r="CC66" s="13">
        <f t="array" ref="CC66">INDEX('Kicks in Play'!J$1:J$1067,MATCH('Combined Table'!$A66&amp;'Combined Table'!$B66,$A$1:$A$1067&amp;$B$1:$B$1067,0))</f>
        <v>1</v>
      </c>
      <c r="CD66" s="13">
        <f t="array" ref="CD66">INDEX('Kicks in Play'!K$1:K$1067,MATCH('Combined Table'!$A66&amp;'Combined Table'!$B66,$A$1:$A$1067&amp;$B$1:$B$1067,0))</f>
        <v>21</v>
      </c>
      <c r="CE66" s="13">
        <f t="array" ref="CE66">INDEX('Kicks in Play'!L$1:L$1067,MATCH('Combined Table'!$A66&amp;'Combined Table'!$B66,$A$1:$A$1067&amp;$B$1:$B$1067,0))</f>
        <v>1</v>
      </c>
      <c r="CF66" s="13">
        <f t="array" ref="CF66">INDEX('Kicks in Play'!M$1:M$1067,MATCH('Combined Table'!$A66&amp;'Combined Table'!$B66,$A$1:$A$1067&amp;$B$1:$B$1067,0))</f>
        <v>18</v>
      </c>
      <c r="CG66" s="13">
        <f t="array" ref="CG66">INDEX('Kicks in Play'!N$1:N$1067,MATCH('Combined Table'!$A66&amp;'Combined Table'!$B66,$A$1:$A$1067&amp;$B$1:$B$1067,0))</f>
        <v>2</v>
      </c>
      <c r="CH66" s="13">
        <f t="array" ref="CH66">INDEX('Kicks in Play'!O$1:O$1067,MATCH('Combined Table'!$A66&amp;'Combined Table'!$B66,$A$1:$A$1067&amp;$B$1:$B$1067,0))</f>
        <v>74</v>
      </c>
      <c r="CI66" s="13" t="str">
        <f t="array" ref="CI66">INDEX('Kicks in Play'!P$1:P$1067,MATCH('Combined Table'!$A66&amp;'Combined Table'!$B66,$A$1:$A$1067&amp;$B$1:$B$1067,0))</f>
        <v/>
      </c>
      <c r="CJ66" s="13">
        <f t="array" ref="CJ66">INDEX('Kicks in Play'!Q$1:Q$1067,MATCH('Combined Table'!$A66&amp;'Combined Table'!$B66,$A$1:$A$1067&amp;$B$1:$B$1067,0))</f>
        <v>24</v>
      </c>
      <c r="CK66" s="13">
        <f t="array" ref="CK66">INDEX('Kicks in Play'!R$1:R$1067,MATCH('Combined Table'!$A66&amp;'Combined Table'!$B66,$A$1:$A$1067&amp;$B$1:$B$1067,0))</f>
        <v>848</v>
      </c>
      <c r="CL66" s="1">
        <f t="array" ref="CL66">INDEX('Defence Report'!C$1:C$1067,MATCH('Combined Table'!$A66&amp;'Combined Table'!$B66,$A$1:$A$1067&amp;$B$1:$B$1067,0))</f>
        <v>105</v>
      </c>
      <c r="CM66" s="13">
        <f t="array" ref="CM66">INDEX('Defence Report'!D$1:D$1067,MATCH('Combined Table'!$A66&amp;'Combined Table'!$B66,$A$1:$A$1067&amp;$B$1:$B$1067,0))</f>
        <v>15</v>
      </c>
      <c r="CN66" s="13">
        <f t="array" ref="CN66">INDEX('Defence Report'!E$1:E$1067,MATCH('Combined Table'!$A66&amp;'Combined Table'!$B66,$A$1:$A$1067&amp;$B$1:$B$1067,0))</f>
        <v>1</v>
      </c>
      <c r="CO66" s="13">
        <f t="array" ref="CO66">INDEX('Defence Report'!F$1:F$1067,MATCH('Combined Table'!$A66&amp;'Combined Table'!$B66,$A$1:$A$1067&amp;$B$1:$B$1067,0))</f>
        <v>74</v>
      </c>
      <c r="CP66" s="13">
        <f t="array" ref="CP66">INDEX('Defence Report'!G$1:G$1067,MATCH('Combined Table'!$A66&amp;'Combined Table'!$B66,$A$1:$A$1067&amp;$B$1:$B$1067,0))</f>
        <v>31</v>
      </c>
      <c r="CQ66" s="13">
        <f t="array" ref="CQ66">INDEX('Defence Report'!H$1:H$1067,MATCH('Combined Table'!$A66&amp;'Combined Table'!$B66,$A$1:$A$1067&amp;$B$1:$B$1067,0))</f>
        <v>83.1</v>
      </c>
      <c r="CR66" s="13">
        <f t="array" ref="CR66">INDEX('Defence Report'!I$1:I$1067,MATCH('Combined Table'!$A66&amp;'Combined Table'!$B66,$A$1:$A$1067&amp;$B$1:$B$1067,0))</f>
        <v>86.8</v>
      </c>
      <c r="CS66" s="13">
        <f t="array" ref="CS66">INDEX('Defence Report'!J$1:J$1067,MATCH('Combined Table'!$A66&amp;'Combined Table'!$B66,$A$1:$A$1067&amp;$B$1:$B$1067,0))</f>
        <v>7</v>
      </c>
      <c r="CT66" s="13">
        <f t="array" ref="CT66">INDEX('Defence Report'!K$1:K$1067,MATCH('Combined Table'!$A66&amp;'Combined Table'!$B66,$A$1:$A$1067&amp;$B$1:$B$1067,0))</f>
        <v>58</v>
      </c>
      <c r="CU66" s="13">
        <f t="array" ref="CU66">INDEX('Defence Report'!L$1:L$1067,MATCH('Combined Table'!$A66&amp;'Combined Table'!$B66,$A$1:$A$1067&amp;$B$1:$B$1067,0))</f>
        <v>56</v>
      </c>
      <c r="CV66" s="13">
        <f t="array" ref="CV66">INDEX('Defence Report'!M$1:M$1067,MATCH('Combined Table'!$A66&amp;'Combined Table'!$B66,$A$1:$A$1067&amp;$B$1:$B$1067,0))</f>
        <v>53.7</v>
      </c>
      <c r="CW66" s="13">
        <f t="array" ref="CW66">INDEX('Defence Report'!N$1:N$1067,MATCH('Combined Table'!$A66&amp;'Combined Table'!$B66,$A$1:$A$1067&amp;$B$1:$B$1067,0))</f>
        <v>63</v>
      </c>
      <c r="CX66" s="13">
        <f t="array" ref="CX66">INDEX('Defence Report'!O$1:O$1067,MATCH('Combined Table'!$A66&amp;'Combined Table'!$B66,$A$1:$A$1067&amp;$B$1:$B$1067,0))</f>
        <v>2</v>
      </c>
      <c r="CY66" s="13">
        <f t="array" ref="CY66">INDEX('Defence Report'!P$1:P$1067,MATCH('Combined Table'!$A66&amp;'Combined Table'!$B66,$A$1:$A$1067&amp;$B$1:$B$1067,0))</f>
        <v>40</v>
      </c>
      <c r="CZ66" s="13">
        <f t="array" ref="CZ66">INDEX('Defence Report'!Q$1:Q$1067,MATCH('Combined Table'!$A66&amp;'Combined Table'!$B66,$A$1:$A$1067&amp;$B$1:$B$1067,0))</f>
        <v>42</v>
      </c>
      <c r="DA66" s="13">
        <f t="array" ref="DA66">INDEX('Defence Report'!R$1:R$1067,MATCH('Combined Table'!$A66&amp;'Combined Table'!$B66,$A$1:$A$1067&amp;$B$1:$B$1067,0))</f>
        <v>8</v>
      </c>
      <c r="DB66" s="13" t="str">
        <f t="array" ref="DB66">INDEX('Defence Report'!S$1:S$1067,MATCH('Combined Table'!$A66&amp;'Combined Table'!$B66,$A$1:$A$1067&amp;$B$1:$B$1067,0))</f>
        <v/>
      </c>
      <c r="DC66" s="13" t="str">
        <f t="array" ref="DC66">INDEX('Defence Report'!T$1:T$1067,MATCH('Combined Table'!$A66&amp;'Combined Table'!$B66,$A$1:$A$1067&amp;$B$1:$B$1067,0))</f>
        <v/>
      </c>
      <c r="DD66" s="13">
        <f t="array" ref="DD66">INDEX('Defence Report'!U$1:U$1067,MATCH('Combined Table'!$A66&amp;'Combined Table'!$B66,$A$1:$A$1067&amp;$B$1:$B$1067,0))</f>
        <v>8</v>
      </c>
      <c r="DE66" s="13">
        <f t="array" ref="DE66">INDEX('Defence Report'!V$1:V$1067,MATCH('Combined Table'!$A66&amp;'Combined Table'!$B66,$A$1:$A$1067&amp;$B$1:$B$1067,0))</f>
        <v>0</v>
      </c>
      <c r="DF66" s="13">
        <f t="array" ref="DF66">INDEX('Defence Report'!W$1:W$1067,MATCH('Combined Table'!$A66&amp;'Combined Table'!$B66,$A$1:$A$1067&amp;$B$1:$B$1067,0))</f>
        <v>0</v>
      </c>
      <c r="DG66" s="13">
        <f t="array" ref="DG66">INDEX('Defence Report'!X$1:X$1067,MATCH('Combined Table'!$A66&amp;'Combined Table'!$B66,$A$1:$A$1067&amp;$B$1:$B$1067,0))</f>
        <v>6</v>
      </c>
      <c r="DH66" s="1">
        <f t="array" ref="DH66">INDEX('Ruck Speed'!C$1:C$1067,MATCH('Combined Table'!$A66&amp;'Combined Table'!$B66,$A$1:$A$1067&amp;$B$1:$B$1067,0))</f>
        <v>13</v>
      </c>
      <c r="DI66" s="13">
        <f t="array" ref="DI66">INDEX('Ruck Speed'!D$1:D$1067,MATCH('Combined Table'!$A66&amp;'Combined Table'!$B66,$A$1:$A$1067&amp;$B$1:$B$1067,0))</f>
        <v>15</v>
      </c>
      <c r="DJ66" s="13">
        <f t="array" ref="DJ66">INDEX('Ruck Speed'!E$1:E$1067,MATCH('Combined Table'!$A66&amp;'Combined Table'!$B66,$A$1:$A$1067&amp;$B$1:$B$1067,0))</f>
        <v>24</v>
      </c>
      <c r="DK66" s="13">
        <f t="array" ref="DK66">INDEX('Ruck Speed'!F$1:F$1067,MATCH('Combined Table'!$A66&amp;'Combined Table'!$B66,$A$1:$A$1067&amp;$B$1:$B$1067,0))</f>
        <v>52</v>
      </c>
      <c r="DL66" s="13">
        <f t="array" ref="DL66">INDEX('Ruck Speed'!G$1:G$1067,MATCH('Combined Table'!$A66&amp;'Combined Table'!$B66,$A$1:$A$1067&amp;$B$1:$B$1067,0))</f>
        <v>46.2</v>
      </c>
      <c r="DM66" s="13">
        <f t="array" ref="DM66">INDEX('Ruck Speed'!H$1:H$1067,MATCH('Combined Table'!$A66&amp;'Combined Table'!$B66,$A$1:$A$1067&amp;$B$1:$B$1067,0))</f>
        <v>5</v>
      </c>
      <c r="DN66" s="13">
        <f t="array" ref="DN66">INDEX('Ruck Speed'!I$1:I$1067,MATCH('Combined Table'!$A66&amp;'Combined Table'!$B66,$A$1:$A$1067&amp;$B$1:$B$1067,0))</f>
        <v>4</v>
      </c>
      <c r="DO66" s="13">
        <f t="array" ref="DO66">INDEX('Ruck Speed'!J$1:J$1067,MATCH('Combined Table'!$A66&amp;'Combined Table'!$B66,$A$1:$A$1067&amp;$B$1:$B$1067,0))</f>
        <v>25</v>
      </c>
      <c r="DP66" s="13">
        <f t="array" ref="DP66">INDEX('Ruck Speed'!K$1:K$1067,MATCH('Combined Table'!$A66&amp;'Combined Table'!$B66,$A$1:$A$1067&amp;$B$1:$B$1067,0))</f>
        <v>25</v>
      </c>
      <c r="DQ66" s="13">
        <f t="array" ref="DQ66">INDEX('Ruck Speed'!L$1:L$1067,MATCH('Combined Table'!$A66&amp;'Combined Table'!$B66,$A$1:$A$1067&amp;$B$1:$B$1067,0))</f>
        <v>54</v>
      </c>
      <c r="DR66" s="13">
        <f t="array" ref="DR66">INDEX('Ruck Speed'!M$1:M$1067,MATCH('Combined Table'!$A66&amp;'Combined Table'!$B66,$A$1:$A$1067&amp;$B$1:$B$1067,0))</f>
        <v>46.3</v>
      </c>
      <c r="DS66" s="13">
        <f t="array" ref="DS66">INDEX('Ruck Speed'!N$1:N$1067,MATCH('Combined Table'!$A66&amp;'Combined Table'!$B66,$A$1:$A$1067&amp;$B$1:$B$1067,0))</f>
        <v>1</v>
      </c>
      <c r="DT66" s="1" t="str">
        <f t="array" ref="DT66">IF(ISNA(INDEX('Maul Outcomes - Attack'!C$1:C$1067,MATCH('Combined Table'!$A66&amp;'Combined Table'!$B66,'Maul Outcomes - Attack'!$A$1:$A$1067&amp;'Maul Outcomes - Attack'!$B$1:$B$1067,0))),"",INDEX('Maul Outcomes - Attack'!C$1:C$1067,MATCH('Combined Table'!$A66&amp;'Combined Table'!$B66,'Maul Outcomes - Attack'!$A$1:$A$1067&amp;'Maul Outcomes - Attack'!$B$1:$B$1067,0)))</f>
        <v/>
      </c>
      <c r="DU66" s="13" t="str">
        <f t="array" ref="DU66">IF(ISNA(INDEX('Maul Outcomes - Attack'!D$1:D$1067,MATCH('Combined Table'!$A66&amp;'Combined Table'!$B66,'Maul Outcomes - Attack'!$A$1:$A$1067&amp;'Maul Outcomes - Attack'!$B$1:$B$1067,0))),"",INDEX('Maul Outcomes - Attack'!D$1:D$1067,MATCH('Combined Table'!$A66&amp;'Combined Table'!$B66,'Maul Outcomes - Attack'!$A$1:$A$1067&amp;'Maul Outcomes - Attack'!$B$1:$B$1067,0)))</f>
        <v/>
      </c>
      <c r="DV66" s="13" t="str">
        <f t="array" ref="DV66">IF(ISNA(INDEX('Maul Outcomes - Attack'!E$1:E$1067,MATCH('Combined Table'!$A66&amp;'Combined Table'!$B66,'Maul Outcomes - Attack'!$A$1:$A$1067&amp;'Maul Outcomes - Attack'!$B$1:$B$1067,0))),"",INDEX('Maul Outcomes - Attack'!E$1:E$1067,MATCH('Combined Table'!$A66&amp;'Combined Table'!$B66,'Maul Outcomes - Attack'!$A$1:$A$1067&amp;'Maul Outcomes - Attack'!$B$1:$B$1067,0)))</f>
        <v/>
      </c>
      <c r="DW66" s="13" t="str">
        <f t="array" ref="DW66">IF(ISNA(INDEX('Maul Outcomes - Attack'!F$1:F$1067,MATCH('Combined Table'!$A66&amp;'Combined Table'!$B66,'Maul Outcomes - Attack'!$A$1:$A$1067&amp;'Maul Outcomes - Attack'!$B$1:$B$1067,0))),"",INDEX('Maul Outcomes - Attack'!F$1:F$1067,MATCH('Combined Table'!$A66&amp;'Combined Table'!$B66,'Maul Outcomes - Attack'!$A$1:$A$1067&amp;'Maul Outcomes - Attack'!$B$1:$B$1067,0)))</f>
        <v/>
      </c>
      <c r="DX66" s="13" t="str">
        <f t="array" ref="DX66">IF(ISNA(INDEX('Maul Outcomes - Attack'!G$1:G$1067,MATCH('Combined Table'!$A66&amp;'Combined Table'!$B66,'Maul Outcomes - Attack'!$A$1:$A$1067&amp;'Maul Outcomes - Attack'!$B$1:$B$1067,0))),"",INDEX('Maul Outcomes - Attack'!G$1:G$1067,MATCH('Combined Table'!$A66&amp;'Combined Table'!$B66,'Maul Outcomes - Attack'!$A$1:$A$1067&amp;'Maul Outcomes - Attack'!$B$1:$B$1067,0)))</f>
        <v/>
      </c>
      <c r="DY66" s="13" t="str">
        <f t="array" ref="DY66">IF(ISNA(INDEX('Maul Outcomes - Attack'!H$1:H$1067,MATCH('Combined Table'!$A66&amp;'Combined Table'!$B66,'Maul Outcomes - Attack'!$A$1:$A$1067&amp;'Maul Outcomes - Attack'!$B$1:$B$1067,0))),"",INDEX('Maul Outcomes - Attack'!H$1:H$1067,MATCH('Combined Table'!$A66&amp;'Combined Table'!$B66,'Maul Outcomes - Attack'!$A$1:$A$1067&amp;'Maul Outcomes - Attack'!$B$1:$B$1067,0)))</f>
        <v/>
      </c>
      <c r="DZ66" s="13" t="str">
        <f t="array" ref="DZ66">IF(ISNA(INDEX('Maul Outcomes - Attack'!I$1:I$1067,MATCH('Combined Table'!$A66&amp;'Combined Table'!$B66,'Maul Outcomes - Attack'!$A$1:$A$1067&amp;'Maul Outcomes - Attack'!$B$1:$B$1067,0))),"",INDEX('Maul Outcomes - Attack'!I$1:I$1067,MATCH('Combined Table'!$A66&amp;'Combined Table'!$B66,'Maul Outcomes - Attack'!$A$1:$A$1067&amp;'Maul Outcomes - Attack'!$B$1:$B$1067,0)))</f>
        <v/>
      </c>
      <c r="EA66" s="13" t="str">
        <f t="array" ref="EA66">IF(ISNA(INDEX('Maul Outcomes - Attack'!J$1:J$1067,MATCH('Combined Table'!$A66&amp;'Combined Table'!$B66,'Maul Outcomes - Attack'!$A$1:$A$1067&amp;'Maul Outcomes - Attack'!$B$1:$B$1067,0))),"",INDEX('Maul Outcomes - Attack'!J$1:J$1067,MATCH('Combined Table'!$A66&amp;'Combined Table'!$B66,'Maul Outcomes - Attack'!$A$1:$A$1067&amp;'Maul Outcomes - Attack'!$B$1:$B$1067,0)))</f>
        <v/>
      </c>
      <c r="EB66" s="13" t="e">
        <f t="array" ref="EB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C66" s="13" t="e">
        <f t="array" ref="EC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D66" s="13" t="e">
        <f t="array" ref="ED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E66" s="13" t="e">
        <f t="array" ref="EE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F66" s="13" t="e">
        <f t="array" ref="EF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G66" s="13" t="e">
        <f t="array" ref="EG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H66" s="13" t="e">
        <f t="array" ref="EH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I66" s="13" t="e">
        <f t="array" ref="EI66">IF(ISNA(INDEX('Maul Outcomes - Attack'!#REF!,MATCH('Combined Table'!$A66&amp;'Combined Table'!$B66,'Maul Outcomes - Attack'!$A$1:$A$1067&amp;'Maul Outcomes - Attack'!$B$1:$B$1067,0))),"",INDEX('Maul Outcomes - Attack'!#REF!,MATCH('Combined Table'!$A66&amp;'Combined Table'!$B66,'Maul Outcomes - Attack'!$A$1:$A$1067&amp;'Maul Outcomes - Attack'!$B$1:$B$1067,0)))</f>
        <v>#REF!</v>
      </c>
      <c r="EJ66" s="1">
        <f t="array" ref="EJ66">IF(ISNA(INDEX('Lineout Success'!C$1:C$1067,MATCH('Combined Table'!$A66&amp;'Combined Table'!$B66,'Lineout Success'!$A$1:$A$1067&amp;'Lineout Success'!$B$1:$B$1067,0))),"",INDEX('Lineout Success'!C$1:C$1067,MATCH('Combined Table'!$A66&amp;'Combined Table'!$B66,'Lineout Success'!$A$1:$A$1067&amp;'Lineout Success'!$B$1:$B$1067,0)))</f>
        <v>5</v>
      </c>
      <c r="EK66" s="13">
        <f t="array" ref="EK66">IF(ISNA(INDEX('Lineout Success'!D$1:D$1067,MATCH('Combined Table'!$A66&amp;'Combined Table'!$B66,'Lineout Success'!$A$1:$A$1067&amp;'Lineout Success'!$B$1:$B$1067,0))),"",INDEX('Lineout Success'!D$1:D$1067,MATCH('Combined Table'!$A66&amp;'Combined Table'!$B66,'Lineout Success'!$A$1:$A$1067&amp;'Lineout Success'!$B$1:$B$1067,0)))</f>
        <v>55.6</v>
      </c>
      <c r="EL66" s="13">
        <f t="array" ref="EL66">IF(ISNA(INDEX('Lineout Success'!E$1:E$1067,MATCH('Combined Table'!$A66&amp;'Combined Table'!$B66,'Lineout Success'!$A$1:$A$1067&amp;'Lineout Success'!$B$1:$B$1067,0))),"",INDEX('Lineout Success'!E$1:E$1067,MATCH('Combined Table'!$A66&amp;'Combined Table'!$B66,'Lineout Success'!$A$1:$A$1067&amp;'Lineout Success'!$B$1:$B$1067,0)))</f>
        <v>4</v>
      </c>
      <c r="EM66" s="13">
        <f t="array" ref="EM66">IF(ISNA(INDEX('Lineout Success'!F$1:F$1067,MATCH('Combined Table'!$A66&amp;'Combined Table'!$B66,'Lineout Success'!$A$1:$A$1067&amp;'Lineout Success'!$B$1:$B$1067,0))),"",INDEX('Lineout Success'!F$1:F$1067,MATCH('Combined Table'!$A66&amp;'Combined Table'!$B66,'Lineout Success'!$A$1:$A$1067&amp;'Lineout Success'!$B$1:$B$1067,0)))</f>
        <v>44.4</v>
      </c>
      <c r="EN66" s="13">
        <f t="array" ref="EN66">IF(ISNA(INDEX('Lineout Success'!G$1:G$1067,MATCH('Combined Table'!$A66&amp;'Combined Table'!$B66,'Lineout Success'!$A$1:$A$1067&amp;'Lineout Success'!$B$1:$B$1067,0))),"",INDEX('Lineout Success'!G$1:G$1067,MATCH('Combined Table'!$A66&amp;'Combined Table'!$B66,'Lineout Success'!$A$1:$A$1067&amp;'Lineout Success'!$B$1:$B$1067,0)))</f>
        <v>9</v>
      </c>
      <c r="EO66" s="13">
        <f t="array" ref="EO66">IF(ISNA(INDEX('Lineout Success'!H$1:H$1067,MATCH('Combined Table'!$A66&amp;'Combined Table'!$B66,'Lineout Success'!$A$1:$A$1067&amp;'Lineout Success'!$B$1:$B$1067,0))),"",INDEX('Lineout Success'!H$1:H$1067,MATCH('Combined Table'!$A66&amp;'Combined Table'!$B66,'Lineout Success'!$A$1:$A$1067&amp;'Lineout Success'!$B$1:$B$1067,0)))</f>
        <v>2</v>
      </c>
      <c r="EP66" s="13">
        <f t="array" ref="EP66">IF(ISNA(INDEX('Lineout Success'!I$1:I$1067,MATCH('Combined Table'!$A66&amp;'Combined Table'!$B66,'Lineout Success'!$A$1:$A$1067&amp;'Lineout Success'!$B$1:$B$1067,0))),"",INDEX('Lineout Success'!I$1:I$1067,MATCH('Combined Table'!$A66&amp;'Combined Table'!$B66,'Lineout Success'!$A$1:$A$1067&amp;'Lineout Success'!$B$1:$B$1067,0)))</f>
        <v>12.5</v>
      </c>
      <c r="EQ66" s="13">
        <f t="array" ref="EQ66">IF(ISNA(INDEX('Lineout Success'!J$1:J$1067,MATCH('Combined Table'!$A66&amp;'Combined Table'!$B66,'Lineout Success'!$A$1:$A$1067&amp;'Lineout Success'!$B$1:$B$1067,0))),"",INDEX('Lineout Success'!J$1:J$1067,MATCH('Combined Table'!$A66&amp;'Combined Table'!$B66,'Lineout Success'!$A$1:$A$1067&amp;'Lineout Success'!$B$1:$B$1067,0)))</f>
        <v>14</v>
      </c>
      <c r="ER66" s="13">
        <f t="array" ref="ER66">IF(ISNA(INDEX('Lineout Success'!K$1:K$1067,MATCH('Combined Table'!$A66&amp;'Combined Table'!$B66,'Lineout Success'!$A$1:$A$1067&amp;'Lineout Success'!$B$1:$B$1067,0))),"",INDEX('Lineout Success'!K$1:K$1067,MATCH('Combined Table'!$A66&amp;'Combined Table'!$B66,'Lineout Success'!$A$1:$A$1067&amp;'Lineout Success'!$B$1:$B$1067,0)))</f>
        <v>87.5</v>
      </c>
      <c r="ES66" s="13">
        <f t="array" ref="ES66">IF(ISNA(INDEX('Lineout Success'!L$1:L$1067,MATCH('Combined Table'!$A66&amp;'Combined Table'!$B66,'Lineout Success'!$A$1:$A$1067&amp;'Lineout Success'!$B$1:$B$1067,0))),"",INDEX('Lineout Success'!L$1:L$1067,MATCH('Combined Table'!$A66&amp;'Combined Table'!$B66,'Lineout Success'!$A$1:$A$1067&amp;'Lineout Success'!$B$1:$B$1067,0)))</f>
        <v>16</v>
      </c>
      <c r="ET66" s="13">
        <f t="array" ref="ET66">IF(ISNA(INDEX('Lineout Success'!M$1:M$1067,MATCH('Combined Table'!$A66&amp;'Combined Table'!$B66,'Lineout Success'!$A$1:$A$1067&amp;'Lineout Success'!$B$1:$B$1067,0))),"",INDEX('Lineout Success'!M$1:M$1067,MATCH('Combined Table'!$A66&amp;'Combined Table'!$B66,'Lineout Success'!$A$1:$A$1067&amp;'Lineout Success'!$B$1:$B$1067,0)))</f>
        <v>7</v>
      </c>
      <c r="EU66" s="13">
        <f t="array" ref="EU66">IF(ISNA(INDEX('Lineout Success'!N$1:N$1067,MATCH('Combined Table'!$A66&amp;'Combined Table'!$B66,'Lineout Success'!$A$1:$A$1067&amp;'Lineout Success'!$B$1:$B$1067,0))),"",INDEX('Lineout Success'!N$1:N$1067,MATCH('Combined Table'!$A66&amp;'Combined Table'!$B66,'Lineout Success'!$A$1:$A$1067&amp;'Lineout Success'!$B$1:$B$1067,0)))</f>
        <v>28</v>
      </c>
      <c r="EV66" s="13">
        <f t="array" ref="EV66">IF(ISNA(INDEX('Lineout Success'!O$1:O$1067,MATCH('Combined Table'!$A66&amp;'Combined Table'!$B66,'Lineout Success'!$A$1:$A$1067&amp;'Lineout Success'!$B$1:$B$1067,0))),"",INDEX('Lineout Success'!O$1:O$1067,MATCH('Combined Table'!$A66&amp;'Combined Table'!$B66,'Lineout Success'!$A$1:$A$1067&amp;'Lineout Success'!$B$1:$B$1067,0)))</f>
        <v>18</v>
      </c>
      <c r="EW66" s="13">
        <f t="array" ref="EW66">IF(ISNA(INDEX('Lineout Success'!P$1:P$1067,MATCH('Combined Table'!$A66&amp;'Combined Table'!$B66,'Lineout Success'!$A$1:$A$1067&amp;'Lineout Success'!$B$1:$B$1067,0))),"",INDEX('Lineout Success'!P$1:P$1067,MATCH('Combined Table'!$A66&amp;'Combined Table'!$B66,'Lineout Success'!$A$1:$A$1067&amp;'Lineout Success'!$B$1:$B$1067,0)))</f>
        <v>72</v>
      </c>
      <c r="EX66" s="13">
        <f t="array" ref="EX66">IF(ISNA(INDEX('Lineout Success'!Q$1:Q$1067,MATCH('Combined Table'!$A66&amp;'Combined Table'!$B66,'Lineout Success'!$A$1:$A$1067&amp;'Lineout Success'!$B$1:$B$1067,0))),"",INDEX('Lineout Success'!Q$1:Q$1067,MATCH('Combined Table'!$A66&amp;'Combined Table'!$B66,'Lineout Success'!$A$1:$A$1067&amp;'Lineout Success'!$B$1:$B$1067,0)))</f>
        <v>25</v>
      </c>
      <c r="EY66" s="1" t="str">
        <f t="array" ref="EY66">IF(ISNA(INDEX('Lineout Throwing'!C$1:C$1067,MATCH('Combined Table'!$A66&amp;'Combined Table'!$B66,'Lineout Throwing'!$A$1:$A$1067&amp;'Lineout Throwing'!$B$1:$B$1067,0))),"",INDEX('Lineout Throwing'!C$1:C$1067,MATCH('Combined Table'!$A66&amp;'Combined Table'!$B66,'Lineout Throwing'!$A$1:$A$1067&amp;'Lineout Throwing'!$B$1:$B$1067,0)))</f>
        <v/>
      </c>
      <c r="EZ66" s="13" t="str">
        <f t="array" ref="EZ66">IF(ISNA(INDEX('Lineout Throwing'!D$1:D$1067,MATCH('Combined Table'!$A66&amp;'Combined Table'!$B66,'Lineout Throwing'!$A$1:$A$1067&amp;'Lineout Throwing'!$B$1:$B$1067,0))),"",INDEX('Lineout Throwing'!D$1:D$1067,MATCH('Combined Table'!$A66&amp;'Combined Table'!$B66,'Lineout Throwing'!$A$1:$A$1067&amp;'Lineout Throwing'!$B$1:$B$1067,0)))</f>
        <v/>
      </c>
      <c r="FA66" s="13" t="str">
        <f t="array" ref="FA66">IF(ISNA(INDEX('Lineout Throwing'!E$1:E$1067,MATCH('Combined Table'!$A66&amp;'Combined Table'!$B66,'Lineout Throwing'!$A$1:$A$1067&amp;'Lineout Throwing'!$B$1:$B$1067,0))),"",INDEX('Lineout Throwing'!E$1:E$1067,MATCH('Combined Table'!$A66&amp;'Combined Table'!$B66,'Lineout Throwing'!$A$1:$A$1067&amp;'Lineout Throwing'!$B$1:$B$1067,0)))</f>
        <v/>
      </c>
      <c r="FB66" s="13" t="str">
        <f t="array" ref="FB66">IF(ISNA(INDEX('Lineout Throwing'!F$1:F$1067,MATCH('Combined Table'!$A66&amp;'Combined Table'!$B66,'Lineout Throwing'!$A$1:$A$1067&amp;'Lineout Throwing'!$B$1:$B$1067,0))),"",INDEX('Lineout Throwing'!F$1:F$1067,MATCH('Combined Table'!$A66&amp;'Combined Table'!$B66,'Lineout Throwing'!$A$1:$A$1067&amp;'Lineout Throwing'!$B$1:$B$1067,0)))</f>
        <v/>
      </c>
      <c r="FC66" s="13">
        <f t="array" ref="FC66">IF(ISNA(INDEX('Lineout Throwing'!G$1:G$1067,MATCH('Combined Table'!$A66&amp;'Combined Table'!$B66,'Lineout Throwing'!$A$1:$A$1067&amp;'Lineout Throwing'!$B$1:$B$1067,0))),"",INDEX('Lineout Throwing'!G$1:G$1067,MATCH('Combined Table'!$A66&amp;'Combined Table'!$B66,'Lineout Throwing'!$A$1:$A$1067&amp;'Lineout Throwing'!$B$1:$B$1067,0)))</f>
        <v>4</v>
      </c>
      <c r="FD66" s="13">
        <f t="array" ref="FD66">IF(ISNA(INDEX('Lineout Throwing'!H$1:H$1067,MATCH('Combined Table'!$A66&amp;'Combined Table'!$B66,'Lineout Throwing'!$A$1:$A$1067&amp;'Lineout Throwing'!$B$1:$B$1067,0))),"",INDEX('Lineout Throwing'!H$1:H$1067,MATCH('Combined Table'!$A66&amp;'Combined Table'!$B66,'Lineout Throwing'!$A$1:$A$1067&amp;'Lineout Throwing'!$B$1:$B$1067,0)))</f>
        <v>57.1</v>
      </c>
      <c r="FE66" s="13">
        <f t="array" ref="FE66">IF(ISNA(INDEX('Lineout Throwing'!I$1:I$1067,MATCH('Combined Table'!$A66&amp;'Combined Table'!$B66,'Lineout Throwing'!$A$1:$A$1067&amp;'Lineout Throwing'!$B$1:$B$1067,0))),"",INDEX('Lineout Throwing'!I$1:I$1067,MATCH('Combined Table'!$A66&amp;'Combined Table'!$B66,'Lineout Throwing'!$A$1:$A$1067&amp;'Lineout Throwing'!$B$1:$B$1067,0)))</f>
        <v>1</v>
      </c>
      <c r="FF66" s="13">
        <f t="array" ref="FF66">IF(ISNA(INDEX('Lineout Throwing'!J$1:J$1067,MATCH('Combined Table'!$A66&amp;'Combined Table'!$B66,'Lineout Throwing'!$A$1:$A$1067&amp;'Lineout Throwing'!$B$1:$B$1067,0))),"",INDEX('Lineout Throwing'!J$1:J$1067,MATCH('Combined Table'!$A66&amp;'Combined Table'!$B66,'Lineout Throwing'!$A$1:$A$1067&amp;'Lineout Throwing'!$B$1:$B$1067,0)))</f>
        <v>14.3</v>
      </c>
      <c r="FG66" s="13" t="str">
        <f t="array" ref="FG66">IF(ISNA(INDEX('Lineout Throwing'!K$1:K$1067,MATCH('Combined Table'!$A66&amp;'Combined Table'!$B66,'Lineout Throwing'!$A$1:$A$1067&amp;'Lineout Throwing'!$B$1:$B$1067,0))),"",INDEX('Lineout Throwing'!K$1:K$1067,MATCH('Combined Table'!$A66&amp;'Combined Table'!$B66,'Lineout Throwing'!$A$1:$A$1067&amp;'Lineout Throwing'!$B$1:$B$1067,0)))</f>
        <v/>
      </c>
      <c r="FH66" s="13" t="str">
        <f t="array" ref="FH66">IF(ISNA(INDEX('Lineout Throwing'!L$1:L$1067,MATCH('Combined Table'!$A66&amp;'Combined Table'!$B66,'Lineout Throwing'!$A$1:$A$1067&amp;'Lineout Throwing'!$B$1:$B$1067,0))),"",INDEX('Lineout Throwing'!L$1:L$1067,MATCH('Combined Table'!$A66&amp;'Combined Table'!$B66,'Lineout Throwing'!$A$1:$A$1067&amp;'Lineout Throwing'!$B$1:$B$1067,0)))</f>
        <v/>
      </c>
      <c r="FI66" s="13">
        <f t="array" ref="FI66">IF(ISNA(INDEX('Lineout Throwing'!M$1:M$1067,MATCH('Combined Table'!$A66&amp;'Combined Table'!$B66,'Lineout Throwing'!$A$1:$A$1067&amp;'Lineout Throwing'!$B$1:$B$1067,0))),"",INDEX('Lineout Throwing'!M$1:M$1067,MATCH('Combined Table'!$A66&amp;'Combined Table'!$B66,'Lineout Throwing'!$A$1:$A$1067&amp;'Lineout Throwing'!$B$1:$B$1067,0)))</f>
        <v>4</v>
      </c>
      <c r="FJ66" s="13">
        <f t="array" ref="FJ66">IF(ISNA(INDEX('Lineout Throwing'!N$1:N$1067,MATCH('Combined Table'!$A66&amp;'Combined Table'!$B66,'Lineout Throwing'!$A$1:$A$1067&amp;'Lineout Throwing'!$B$1:$B$1067,0))),"",INDEX('Lineout Throwing'!N$1:N$1067,MATCH('Combined Table'!$A66&amp;'Combined Table'!$B66,'Lineout Throwing'!$A$1:$A$1067&amp;'Lineout Throwing'!$B$1:$B$1067,0)))</f>
        <v>57.1</v>
      </c>
      <c r="FK66" s="13" t="str">
        <f t="array" ref="FK66">IF(ISNA(INDEX('Lineout Throwing'!O$1:O$1067,MATCH('Combined Table'!$A66&amp;'Combined Table'!$B66,'Lineout Throwing'!$A$1:$A$1067&amp;'Lineout Throwing'!$B$1:$B$1067,0))),"",INDEX('Lineout Throwing'!O$1:O$1067,MATCH('Combined Table'!$A66&amp;'Combined Table'!$B66,'Lineout Throwing'!$A$1:$A$1067&amp;'Lineout Throwing'!$B$1:$B$1067,0)))</f>
        <v/>
      </c>
      <c r="FL66" s="13" t="str">
        <f t="array" ref="FL66">IF(ISNA(INDEX('Lineout Throwing'!P$1:P$1067,MATCH('Combined Table'!$A66&amp;'Combined Table'!$B66,'Lineout Throwing'!$A$1:$A$1067&amp;'Lineout Throwing'!$B$1:$B$1067,0))),"",INDEX('Lineout Throwing'!P$1:P$1067,MATCH('Combined Table'!$A66&amp;'Combined Table'!$B66,'Lineout Throwing'!$A$1:$A$1067&amp;'Lineout Throwing'!$B$1:$B$1067,0)))</f>
        <v/>
      </c>
      <c r="FM66" s="13" t="str">
        <f t="array" ref="FM66">IF(ISNA(INDEX('Lineout Throwing'!Q$1:Q$1067,MATCH('Combined Table'!$A66&amp;'Combined Table'!$B66,'Lineout Throwing'!$A$1:$A$1067&amp;'Lineout Throwing'!$B$1:$B$1067,0))),"",INDEX('Lineout Throwing'!Q$1:Q$1067,MATCH('Combined Table'!$A66&amp;'Combined Table'!$B66,'Lineout Throwing'!$A$1:$A$1067&amp;'Lineout Throwing'!$B$1:$B$1067,0)))</f>
        <v/>
      </c>
      <c r="FN66" s="13" t="str">
        <f t="array" ref="FN66">IF(ISNA(INDEX('Lineout Throwing'!R$1:R$1067,MATCH('Combined Table'!$A66&amp;'Combined Table'!$B66,'Lineout Throwing'!$A$1:$A$1067&amp;'Lineout Throwing'!$B$1:$B$1067,0))),"",INDEX('Lineout Throwing'!R$1:R$1067,MATCH('Combined Table'!$A66&amp;'Combined Table'!$B66,'Lineout Throwing'!$A$1:$A$1067&amp;'Lineout Throwing'!$B$1:$B$1067,0)))</f>
        <v/>
      </c>
      <c r="FO66" s="13">
        <f t="array" ref="FO66">IF(ISNA(INDEX('Lineout Throwing'!S$1:S$1067,MATCH('Combined Table'!$A66&amp;'Combined Table'!$B66,'Lineout Throwing'!$A$1:$A$1067&amp;'Lineout Throwing'!$B$1:$B$1067,0))),"",INDEX('Lineout Throwing'!S$1:S$1067,MATCH('Combined Table'!$A66&amp;'Combined Table'!$B66,'Lineout Throwing'!$A$1:$A$1067&amp;'Lineout Throwing'!$B$1:$B$1067,0)))</f>
        <v>7</v>
      </c>
      <c r="FP66" s="13">
        <f t="array" ref="FP66">IF(ISNA(INDEX('Lineout Throwing'!T$1:T$1067,MATCH('Combined Table'!$A66&amp;'Combined Table'!$B66,'Lineout Throwing'!$A$1:$A$1067&amp;'Lineout Throwing'!$B$1:$B$1067,0))),"",INDEX('Lineout Throwing'!T$1:T$1067,MATCH('Combined Table'!$A66&amp;'Combined Table'!$B66,'Lineout Throwing'!$A$1:$A$1067&amp;'Lineout Throwing'!$B$1:$B$1067,0)))</f>
        <v>5</v>
      </c>
      <c r="FQ66" s="13">
        <f t="array" ref="FQ66">IF(ISNA(INDEX('Lineout Throwing'!U$1:U$1067,MATCH('Combined Table'!$A66&amp;'Combined Table'!$B66,'Lineout Throwing'!$A$1:$A$1067&amp;'Lineout Throwing'!$B$1:$B$1067,0))),"",INDEX('Lineout Throwing'!U$1:U$1067,MATCH('Combined Table'!$A66&amp;'Combined Table'!$B66,'Lineout Throwing'!$A$1:$A$1067&amp;'Lineout Throwing'!$B$1:$B$1067,0)))</f>
        <v>55.6</v>
      </c>
      <c r="FR66" s="13">
        <f t="array" ref="FR66">IF(ISNA(INDEX('Lineout Throwing'!V$1:V$1067,MATCH('Combined Table'!$A66&amp;'Combined Table'!$B66,'Lineout Throwing'!$A$1:$A$1067&amp;'Lineout Throwing'!$B$1:$B$1067,0))),"",INDEX('Lineout Throwing'!V$1:V$1067,MATCH('Combined Table'!$A66&amp;'Combined Table'!$B66,'Lineout Throwing'!$A$1:$A$1067&amp;'Lineout Throwing'!$B$1:$B$1067,0)))</f>
        <v>4</v>
      </c>
      <c r="FS66" s="13">
        <f t="array" ref="FS66">IF(ISNA(INDEX('Lineout Throwing'!W$1:W$1067,MATCH('Combined Table'!$A66&amp;'Combined Table'!$B66,'Lineout Throwing'!$A$1:$A$1067&amp;'Lineout Throwing'!$B$1:$B$1067,0))),"",INDEX('Lineout Throwing'!W$1:W$1067,MATCH('Combined Table'!$A66&amp;'Combined Table'!$B66,'Lineout Throwing'!$A$1:$A$1067&amp;'Lineout Throwing'!$B$1:$B$1067,0)))</f>
        <v>44.4</v>
      </c>
      <c r="FT66" s="1">
        <f t="array" ref="FT66">IF(ISNA(INDEX('Scrum Own Feed'!C$1:C$1067,MATCH('Combined Table'!$A66&amp;'Combined Table'!$B66,'Scrum Own Feed'!$A$1:$A$1067&amp;'Scrum Own Feed'!$B$1:$B$1067,0))),"",INDEX('Scrum Own Feed'!C$1:C$1067,MATCH('Combined Table'!$A66&amp;'Combined Table'!$B66,'Scrum Own Feed'!$A$1:$A$1067&amp;'Scrum Own Feed'!$B$1:$B$1067,0)))</f>
        <v>7</v>
      </c>
      <c r="FU66" s="13">
        <f t="array" ref="FU66">IF(ISNA(INDEX('Scrum Own Feed'!D$1:D$1067,MATCH('Combined Table'!$A66&amp;'Combined Table'!$B66,'Scrum Own Feed'!$A$1:$A$1067&amp;'Scrum Own Feed'!$B$1:$B$1067,0))),"",INDEX('Scrum Own Feed'!D$1:D$1067,MATCH('Combined Table'!$A66&amp;'Combined Table'!$B66,'Scrum Own Feed'!$A$1:$A$1067&amp;'Scrum Own Feed'!$B$1:$B$1067,0)))</f>
        <v>70</v>
      </c>
      <c r="FV66" s="13" t="str">
        <f t="array" ref="FV66">IF(ISNA(INDEX('Scrum Own Feed'!E$1:E$1067,MATCH('Combined Table'!$A66&amp;'Combined Table'!$B66,'Scrum Own Feed'!$A$1:$A$1067&amp;'Scrum Own Feed'!$B$1:$B$1067,0))),"",INDEX('Scrum Own Feed'!E$1:E$1067,MATCH('Combined Table'!$A66&amp;'Combined Table'!$B66,'Scrum Own Feed'!$A$1:$A$1067&amp;'Scrum Own Feed'!$B$1:$B$1067,0)))</f>
        <v/>
      </c>
      <c r="FW66" s="13">
        <f t="array" ref="FW66">IF(ISNA(INDEX('Scrum Own Feed'!F$1:F$1067,MATCH('Combined Table'!$A66&amp;'Combined Table'!$B66,'Scrum Own Feed'!$A$1:$A$1067&amp;'Scrum Own Feed'!$B$1:$B$1067,0))),"",INDEX('Scrum Own Feed'!F$1:F$1067,MATCH('Combined Table'!$A66&amp;'Combined Table'!$B66,'Scrum Own Feed'!$A$1:$A$1067&amp;'Scrum Own Feed'!$B$1:$B$1067,0)))</f>
        <v>1</v>
      </c>
      <c r="FX66" s="13" t="str">
        <f t="array" ref="FX66">IF(ISNA(INDEX('Scrum Own Feed'!G$1:G$1067,MATCH('Combined Table'!$A66&amp;'Combined Table'!$B66,'Scrum Own Feed'!$A$1:$A$1067&amp;'Scrum Own Feed'!$B$1:$B$1067,0))),"",INDEX('Scrum Own Feed'!G$1:G$1067,MATCH('Combined Table'!$A66&amp;'Combined Table'!$B66,'Scrum Own Feed'!$A$1:$A$1067&amp;'Scrum Own Feed'!$B$1:$B$1067,0)))</f>
        <v/>
      </c>
      <c r="FY66" s="13">
        <f t="array" ref="FY66">IF(ISNA(INDEX('Scrum Own Feed'!H$1:H$1067,MATCH('Combined Table'!$A66&amp;'Combined Table'!$B66,'Scrum Own Feed'!$A$1:$A$1067&amp;'Scrum Own Feed'!$B$1:$B$1067,0))),"",INDEX('Scrum Own Feed'!H$1:H$1067,MATCH('Combined Table'!$A66&amp;'Combined Table'!$B66,'Scrum Own Feed'!$A$1:$A$1067&amp;'Scrum Own Feed'!$B$1:$B$1067,0)))</f>
        <v>8</v>
      </c>
      <c r="FZ66" s="13">
        <f t="array" ref="FZ66">IF(ISNA(INDEX('Scrum Own Feed'!I$1:I$1067,MATCH('Combined Table'!$A66&amp;'Combined Table'!$B66,'Scrum Own Feed'!$A$1:$A$1067&amp;'Scrum Own Feed'!$B$1:$B$1067,0))),"",INDEX('Scrum Own Feed'!I$1:I$1067,MATCH('Combined Table'!$A66&amp;'Combined Table'!$B66,'Scrum Own Feed'!$A$1:$A$1067&amp;'Scrum Own Feed'!$B$1:$B$1067,0)))</f>
        <v>80</v>
      </c>
      <c r="GA66" s="13">
        <f t="array" ref="GA66">IF(ISNA(INDEX('Scrum Own Feed'!J$1:J$1067,MATCH('Combined Table'!$A66&amp;'Combined Table'!$B66,'Scrum Own Feed'!$A$1:$A$1067&amp;'Scrum Own Feed'!$B$1:$B$1067,0))),"",INDEX('Scrum Own Feed'!J$1:J$1067,MATCH('Combined Table'!$A66&amp;'Combined Table'!$B66,'Scrum Own Feed'!$A$1:$A$1067&amp;'Scrum Own Feed'!$B$1:$B$1067,0)))</f>
        <v>2</v>
      </c>
      <c r="GB66" s="13">
        <f t="array" ref="GB66">IF(ISNA(INDEX('Scrum Own Feed'!K$1:K$1067,MATCH('Combined Table'!$A66&amp;'Combined Table'!$B66,'Scrum Own Feed'!$A$1:$A$1067&amp;'Scrum Own Feed'!$B$1:$B$1067,0))),"",INDEX('Scrum Own Feed'!K$1:K$1067,MATCH('Combined Table'!$A66&amp;'Combined Table'!$B66,'Scrum Own Feed'!$A$1:$A$1067&amp;'Scrum Own Feed'!$B$1:$B$1067,0)))</f>
        <v>20</v>
      </c>
      <c r="GC66" s="13" t="str">
        <f t="array" ref="GC66">IF(ISNA(INDEX('Scrum Own Feed'!L$1:L$1067,MATCH('Combined Table'!$A66&amp;'Combined Table'!$B66,'Scrum Own Feed'!$A$1:$A$1067&amp;'Scrum Own Feed'!$B$1:$B$1067,0))),"",INDEX('Scrum Own Feed'!L$1:L$1067,MATCH('Combined Table'!$A66&amp;'Combined Table'!$B66,'Scrum Own Feed'!$A$1:$A$1067&amp;'Scrum Own Feed'!$B$1:$B$1067,0)))</f>
        <v/>
      </c>
      <c r="GD66" s="13" t="str">
        <f t="array" ref="GD66">IF(ISNA(INDEX('Scrum Own Feed'!M$1:M$1067,MATCH('Combined Table'!$A66&amp;'Combined Table'!$B66,'Scrum Own Feed'!$A$1:$A$1067&amp;'Scrum Own Feed'!$B$1:$B$1067,0))),"",INDEX('Scrum Own Feed'!M$1:M$1067,MATCH('Combined Table'!$A66&amp;'Combined Table'!$B66,'Scrum Own Feed'!$A$1:$A$1067&amp;'Scrum Own Feed'!$B$1:$B$1067,0)))</f>
        <v/>
      </c>
      <c r="GE66" s="13" t="str">
        <f t="array" ref="GE66">IF(ISNA(INDEX('Scrum Own Feed'!N$1:N$1067,MATCH('Combined Table'!$A66&amp;'Combined Table'!$B66,'Scrum Own Feed'!$A$1:$A$1067&amp;'Scrum Own Feed'!$B$1:$B$1067,0))),"",INDEX('Scrum Own Feed'!N$1:N$1067,MATCH('Combined Table'!$A66&amp;'Combined Table'!$B66,'Scrum Own Feed'!$A$1:$A$1067&amp;'Scrum Own Feed'!$B$1:$B$1067,0)))</f>
        <v/>
      </c>
      <c r="GF66" s="13">
        <f t="array" ref="GF66">IF(ISNA(INDEX('Scrum Own Feed'!O$1:O$1067,MATCH('Combined Table'!$A66&amp;'Combined Table'!$B66,'Scrum Own Feed'!$A$1:$A$1067&amp;'Scrum Own Feed'!$B$1:$B$1067,0))),"",INDEX('Scrum Own Feed'!O$1:O$1067,MATCH('Combined Table'!$A66&amp;'Combined Table'!$B66,'Scrum Own Feed'!$A$1:$A$1067&amp;'Scrum Own Feed'!$B$1:$B$1067,0)))</f>
        <v>2</v>
      </c>
      <c r="GG66" s="13">
        <f t="array" ref="GG66">IF(ISNA(INDEX('Scrum Own Feed'!P$1:P$1067,MATCH('Combined Table'!$A66&amp;'Combined Table'!$B66,'Scrum Own Feed'!$A$1:$A$1067&amp;'Scrum Own Feed'!$B$1:$B$1067,0))),"",INDEX('Scrum Own Feed'!P$1:P$1067,MATCH('Combined Table'!$A66&amp;'Combined Table'!$B66,'Scrum Own Feed'!$A$1:$A$1067&amp;'Scrum Own Feed'!$B$1:$B$1067,0)))</f>
        <v>20</v>
      </c>
      <c r="GH66" s="13">
        <f t="array" ref="GH66">IF(ISNA(INDEX('Scrum Own Feed'!Q$1:Q$1067,MATCH('Combined Table'!$A66&amp;'Combined Table'!$B66,'Scrum Own Feed'!$A$1:$A$1067&amp;'Scrum Own Feed'!$B$1:$B$1067,0))),"",INDEX('Scrum Own Feed'!Q$1:Q$1067,MATCH('Combined Table'!$A66&amp;'Combined Table'!$B66,'Scrum Own Feed'!$A$1:$A$1067&amp;'Scrum Own Feed'!$B$1:$B$1067,0)))</f>
        <v>10</v>
      </c>
      <c r="GI66" s="1" t="str">
        <f t="array" ref="GI66">IF(ISNA(INDEX('Scrum Opp Feed'!C$1:C$1067,MATCH('Combined Table'!$A66&amp;'Combined Table'!$B66,'Scrum Opp Feed'!$A$1:$A$1067&amp;'Scrum Opp Feed'!$B$1:$B$1067,0))),"",INDEX('Scrum Opp Feed'!C$1:C$1067,MATCH('Combined Table'!$A66&amp;'Combined Table'!$B66,'Scrum Opp Feed'!$A$1:$A$1067&amp;'Scrum Opp Feed'!$B$1:$B$1067,0)))</f>
        <v/>
      </c>
      <c r="GJ66" s="13" t="str">
        <f t="array" ref="GJ66">IF(ISNA(INDEX('Scrum Opp Feed'!D$1:D$1067,MATCH('Combined Table'!$A66&amp;'Combined Table'!$B66,'Scrum Opp Feed'!$A$1:$A$1067&amp;'Scrum Opp Feed'!$B$1:$B$1067,0))),"",INDEX('Scrum Opp Feed'!D$1:D$1067,MATCH('Combined Table'!$A66&amp;'Combined Table'!$B66,'Scrum Opp Feed'!$A$1:$A$1067&amp;'Scrum Opp Feed'!$B$1:$B$1067,0)))</f>
        <v/>
      </c>
      <c r="GK66" s="13" t="str">
        <f t="array" ref="GK66">IF(ISNA(INDEX('Scrum Opp Feed'!E$1:E$1067,MATCH('Combined Table'!$A66&amp;'Combined Table'!$B66,'Scrum Opp Feed'!$A$1:$A$1067&amp;'Scrum Opp Feed'!$B$1:$B$1067,0))),"",INDEX('Scrum Opp Feed'!E$1:E$1067,MATCH('Combined Table'!$A66&amp;'Combined Table'!$B66,'Scrum Opp Feed'!$A$1:$A$1067&amp;'Scrum Opp Feed'!$B$1:$B$1067,0)))</f>
        <v/>
      </c>
      <c r="GL66" s="13" t="str">
        <f t="array" ref="GL66">IF(ISNA(INDEX('Scrum Opp Feed'!F$1:F$1067,MATCH('Combined Table'!$A66&amp;'Combined Table'!$B66,'Scrum Opp Feed'!$A$1:$A$1067&amp;'Scrum Opp Feed'!$B$1:$B$1067,0))),"",INDEX('Scrum Opp Feed'!F$1:F$1067,MATCH('Combined Table'!$A66&amp;'Combined Table'!$B66,'Scrum Opp Feed'!$A$1:$A$1067&amp;'Scrum Opp Feed'!$B$1:$B$1067,0)))</f>
        <v/>
      </c>
      <c r="GM66" s="13" t="str">
        <f t="array" ref="GM66">IF(ISNA(INDEX('Scrum Opp Feed'!G$1:G$1067,MATCH('Combined Table'!$A66&amp;'Combined Table'!$B66,'Scrum Opp Feed'!$A$1:$A$1067&amp;'Scrum Opp Feed'!$B$1:$B$1067,0))),"",INDEX('Scrum Opp Feed'!G$1:G$1067,MATCH('Combined Table'!$A66&amp;'Combined Table'!$B66,'Scrum Opp Feed'!$A$1:$A$1067&amp;'Scrum Opp Feed'!$B$1:$B$1067,0)))</f>
        <v/>
      </c>
      <c r="GN66" s="13" t="str">
        <f t="array" ref="GN66">IF(ISNA(INDEX('Scrum Opp Feed'!H$1:H$1067,MATCH('Combined Table'!$A66&amp;'Combined Table'!$B66,'Scrum Opp Feed'!$A$1:$A$1067&amp;'Scrum Opp Feed'!$B$1:$B$1067,0))),"",INDEX('Scrum Opp Feed'!H$1:H$1067,MATCH('Combined Table'!$A66&amp;'Combined Table'!$B66,'Scrum Opp Feed'!$A$1:$A$1067&amp;'Scrum Opp Feed'!$B$1:$B$1067,0)))</f>
        <v/>
      </c>
      <c r="GO66" s="13" t="str">
        <f t="array" ref="GO66">IF(ISNA(INDEX('Scrum Opp Feed'!I$1:I$1067,MATCH('Combined Table'!$A66&amp;'Combined Table'!$B66,'Scrum Opp Feed'!$A$1:$A$1067&amp;'Scrum Opp Feed'!$B$1:$B$1067,0))),"",INDEX('Scrum Opp Feed'!I$1:I$1067,MATCH('Combined Table'!$A66&amp;'Combined Table'!$B66,'Scrum Opp Feed'!$A$1:$A$1067&amp;'Scrum Opp Feed'!$B$1:$B$1067,0)))</f>
        <v/>
      </c>
      <c r="GP66" s="13">
        <f t="array" ref="GP66">IF(ISNA(INDEX('Scrum Opp Feed'!J$1:J$1067,MATCH('Combined Table'!$A66&amp;'Combined Table'!$B66,'Scrum Opp Feed'!$A$1:$A$1067&amp;'Scrum Opp Feed'!$B$1:$B$1067,0))),"",INDEX('Scrum Opp Feed'!J$1:J$1067,MATCH('Combined Table'!$A66&amp;'Combined Table'!$B66,'Scrum Opp Feed'!$A$1:$A$1067&amp;'Scrum Opp Feed'!$B$1:$B$1067,0)))</f>
        <v>2</v>
      </c>
      <c r="GQ66" s="13">
        <f t="array" ref="GQ66">IF(ISNA(INDEX('Scrum Opp Feed'!K$1:K$1067,MATCH('Combined Table'!$A66&amp;'Combined Table'!$B66,'Scrum Opp Feed'!$A$1:$A$1067&amp;'Scrum Opp Feed'!$B$1:$B$1067,0))),"",INDEX('Scrum Opp Feed'!K$1:K$1067,MATCH('Combined Table'!$A66&amp;'Combined Table'!$B66,'Scrum Opp Feed'!$A$1:$A$1067&amp;'Scrum Opp Feed'!$B$1:$B$1067,0)))</f>
        <v>50</v>
      </c>
      <c r="GR66" s="13">
        <f t="array" ref="GR66">IF(ISNA(INDEX('Scrum Opp Feed'!L$1:L$1067,MATCH('Combined Table'!$A66&amp;'Combined Table'!$B66,'Scrum Opp Feed'!$A$1:$A$1067&amp;'Scrum Opp Feed'!$B$1:$B$1067,0))),"",INDEX('Scrum Opp Feed'!L$1:L$1067,MATCH('Combined Table'!$A66&amp;'Combined Table'!$B66,'Scrum Opp Feed'!$A$1:$A$1067&amp;'Scrum Opp Feed'!$B$1:$B$1067,0)))</f>
        <v>1</v>
      </c>
      <c r="GS66" s="13">
        <f t="array" ref="GS66">IF(ISNA(INDEX('Scrum Opp Feed'!M$1:M$1067,MATCH('Combined Table'!$A66&amp;'Combined Table'!$B66,'Scrum Opp Feed'!$A$1:$A$1067&amp;'Scrum Opp Feed'!$B$1:$B$1067,0))),"",INDEX('Scrum Opp Feed'!M$1:M$1067,MATCH('Combined Table'!$A66&amp;'Combined Table'!$B66,'Scrum Opp Feed'!$A$1:$A$1067&amp;'Scrum Opp Feed'!$B$1:$B$1067,0)))</f>
        <v>1</v>
      </c>
      <c r="GT66" s="13" t="str">
        <f t="array" ref="GT66">IF(ISNA(INDEX('Scrum Opp Feed'!N$1:N$1067,MATCH('Combined Table'!$A66&amp;'Combined Table'!$B66,'Scrum Opp Feed'!$A$1:$A$1067&amp;'Scrum Opp Feed'!$B$1:$B$1067,0))),"",INDEX('Scrum Opp Feed'!N$1:N$1067,MATCH('Combined Table'!$A66&amp;'Combined Table'!$B66,'Scrum Opp Feed'!$A$1:$A$1067&amp;'Scrum Opp Feed'!$B$1:$B$1067,0)))</f>
        <v/>
      </c>
      <c r="GU66" s="13">
        <f t="array" ref="GU66">IF(ISNA(INDEX('Scrum Opp Feed'!O$1:O$1067,MATCH('Combined Table'!$A66&amp;'Combined Table'!$B66,'Scrum Opp Feed'!$A$1:$A$1067&amp;'Scrum Opp Feed'!$B$1:$B$1067,0))),"",INDEX('Scrum Opp Feed'!O$1:O$1067,MATCH('Combined Table'!$A66&amp;'Combined Table'!$B66,'Scrum Opp Feed'!$A$1:$A$1067&amp;'Scrum Opp Feed'!$B$1:$B$1067,0)))</f>
        <v>4</v>
      </c>
      <c r="GV66" s="13">
        <f t="array" ref="GV66">IF(ISNA(INDEX('Scrum Opp Feed'!P$1:P$1067,MATCH('Combined Table'!$A66&amp;'Combined Table'!$B66,'Scrum Opp Feed'!$A$1:$A$1067&amp;'Scrum Opp Feed'!$B$1:$B$1067,0))),"",INDEX('Scrum Opp Feed'!P$1:P$1067,MATCH('Combined Table'!$A66&amp;'Combined Table'!$B66,'Scrum Opp Feed'!$A$1:$A$1067&amp;'Scrum Opp Feed'!$B$1:$B$1067,0)))</f>
        <v>100</v>
      </c>
      <c r="GW66" s="13">
        <f t="array" ref="GW66">IF(ISNA(INDEX('Scrum Opp Feed'!Q$1:Q$1067,MATCH('Combined Table'!$A66&amp;'Combined Table'!$B66,'Scrum Opp Feed'!$A$1:$A$1067&amp;'Scrum Opp Feed'!$B$1:$B$1067,0))),"",INDEX('Scrum Opp Feed'!Q$1:Q$1067,MATCH('Combined Table'!$A66&amp;'Combined Table'!$B66,'Scrum Opp Feed'!$A$1:$A$1067&amp;'Scrum Opp Feed'!$B$1:$B$1067,0)))</f>
        <v>4</v>
      </c>
      <c r="GX66" s="1">
        <f t="array" ref="GX66">IF(ISNA(INDEX('Restart 50m'!C$1:C$1067,MATCH('Combined Table'!$A66&amp;'Combined Table'!$B66,'Restart 50m'!$A$1:$A$1067&amp;'Restart 50m'!$B$1:$B$1067,0))),"",INDEX('Restart 50m'!C$1:C$1067,MATCH('Combined Table'!$A66&amp;'Combined Table'!$B66,'Restart 50m'!$A$1:$A$1067&amp;'Restart 50m'!$B$1:$B$1067,0)))</f>
        <v>2</v>
      </c>
      <c r="GY66" s="13" t="str">
        <f t="array" ref="GY66">IF(ISNA(INDEX('Restart 50m'!D$1:D$1067,MATCH('Combined Table'!$A66&amp;'Combined Table'!$B66,'Restart 50m'!$A$1:$A$1067&amp;'Restart 50m'!$B$1:$B$1067,0))),"",INDEX('Restart 50m'!D$1:D$1067,MATCH('Combined Table'!$A66&amp;'Combined Table'!$B66,'Restart 50m'!$A$1:$A$1067&amp;'Restart 50m'!$B$1:$B$1067,0)))</f>
        <v/>
      </c>
      <c r="GZ66" s="13">
        <f t="array" ref="GZ66">IF(ISNA(INDEX('Restart 50m'!E$1:E$1067,MATCH('Combined Table'!$A66&amp;'Combined Table'!$B66,'Restart 50m'!$A$1:$A$1067&amp;'Restart 50m'!$B$1:$B$1067,0))),"",INDEX('Restart 50m'!E$1:E$1067,MATCH('Combined Table'!$A66&amp;'Combined Table'!$B66,'Restart 50m'!$A$1:$A$1067&amp;'Restart 50m'!$B$1:$B$1067,0)))</f>
        <v>2</v>
      </c>
      <c r="HA66" s="13">
        <f t="array" ref="HA66">IF(ISNA(INDEX('Restart 50m'!F$1:F$1067,MATCH('Combined Table'!$A66&amp;'Combined Table'!$B66,'Restart 50m'!$A$1:$A$1067&amp;'Restart 50m'!$B$1:$B$1067,0))),"",INDEX('Restart 50m'!F$1:F$1067,MATCH('Combined Table'!$A66&amp;'Combined Table'!$B66,'Restart 50m'!$A$1:$A$1067&amp;'Restart 50m'!$B$1:$B$1067,0)))</f>
        <v>50</v>
      </c>
      <c r="HB66" s="13">
        <f t="array" ref="HB66">IF(ISNA(INDEX('Restart 50m'!G$1:G$1067,MATCH('Combined Table'!$A66&amp;'Combined Table'!$B66,'Restart 50m'!$A$1:$A$1067&amp;'Restart 50m'!$B$1:$B$1067,0))),"",INDEX('Restart 50m'!G$1:G$1067,MATCH('Combined Table'!$A66&amp;'Combined Table'!$B66,'Restart 50m'!$A$1:$A$1067&amp;'Restart 50m'!$B$1:$B$1067,0)))</f>
        <v>1</v>
      </c>
      <c r="HC66" s="13">
        <f t="array" ref="HC66">IF(ISNA(INDEX('Restart 50m'!H$1:H$1067,MATCH('Combined Table'!$A66&amp;'Combined Table'!$B66,'Restart 50m'!$A$1:$A$1067&amp;'Restart 50m'!$B$1:$B$1067,0))),"",INDEX('Restart 50m'!H$1:H$1067,MATCH('Combined Table'!$A66&amp;'Combined Table'!$B66,'Restart 50m'!$A$1:$A$1067&amp;'Restart 50m'!$B$1:$B$1067,0)))</f>
        <v>1</v>
      </c>
      <c r="HD66" s="13" t="str">
        <f t="array" ref="HD66">IF(ISNA(INDEX('Restart 50m'!I$1:I$1067,MATCH('Combined Table'!$A66&amp;'Combined Table'!$B66,'Restart 50m'!$A$1:$A$1067&amp;'Restart 50m'!$B$1:$B$1067,0))),"",INDEX('Restart 50m'!I$1:I$1067,MATCH('Combined Table'!$A66&amp;'Combined Table'!$B66,'Restart 50m'!$A$1:$A$1067&amp;'Restart 50m'!$B$1:$B$1067,0)))</f>
        <v/>
      </c>
      <c r="HE66" s="13">
        <f t="array" ref="HE66">IF(ISNA(INDEX('Restart 50m'!J$1:J$1067,MATCH('Combined Table'!$A66&amp;'Combined Table'!$B66,'Restart 50m'!$A$1:$A$1067&amp;'Restart 50m'!$B$1:$B$1067,0))),"",INDEX('Restart 50m'!J$1:J$1067,MATCH('Combined Table'!$A66&amp;'Combined Table'!$B66,'Restart 50m'!$A$1:$A$1067&amp;'Restart 50m'!$B$1:$B$1067,0)))</f>
        <v>2</v>
      </c>
      <c r="HF66" s="13">
        <f t="array" ref="HF66">IF(ISNA(INDEX('Restart 50m'!K$1:K$1067,MATCH('Combined Table'!$A66&amp;'Combined Table'!$B66,'Restart 50m'!$A$1:$A$1067&amp;'Restart 50m'!$B$1:$B$1067,0))),"",INDEX('Restart 50m'!K$1:K$1067,MATCH('Combined Table'!$A66&amp;'Combined Table'!$B66,'Restart 50m'!$A$1:$A$1067&amp;'Restart 50m'!$B$1:$B$1067,0)))</f>
        <v>4</v>
      </c>
      <c r="HG66" s="13" t="str">
        <f t="array" ref="HG66">IF(ISNA(INDEX('Restart 50m'!L$1:L$1067,MATCH('Combined Table'!$A66&amp;'Combined Table'!$B66,'Restart 50m'!$A$1:$A$1067&amp;'Restart 50m'!$B$1:$B$1067,0))),"",INDEX('Restart 50m'!L$1:L$1067,MATCH('Combined Table'!$A66&amp;'Combined Table'!$B66,'Restart 50m'!$A$1:$A$1067&amp;'Restart 50m'!$B$1:$B$1067,0)))</f>
        <v/>
      </c>
      <c r="HH66" s="13" t="str">
        <f t="array" ref="HH66">IF(ISNA(INDEX('Restart 50m'!M$1:M$1067,MATCH('Combined Table'!$A66&amp;'Combined Table'!$B66,'Restart 50m'!$A$1:$A$1067&amp;'Restart 50m'!$B$1:$B$1067,0))),"",INDEX('Restart 50m'!M$1:M$1067,MATCH('Combined Table'!$A66&amp;'Combined Table'!$B66,'Restart 50m'!$A$1:$A$1067&amp;'Restart 50m'!$B$1:$B$1067,0)))</f>
        <v/>
      </c>
      <c r="HI66" s="13" t="str">
        <f t="array" ref="HI66">IF(ISNA(INDEX('Restart 50m'!N$1:N$1067,MATCH('Combined Table'!$A66&amp;'Combined Table'!$B66,'Restart 50m'!$A$1:$A$1067&amp;'Restart 50m'!$B$1:$B$1067,0))),"",INDEX('Restart 50m'!N$1:N$1067,MATCH('Combined Table'!$A66&amp;'Combined Table'!$B66,'Restart 50m'!$A$1:$A$1067&amp;'Restart 50m'!$B$1:$B$1067,0)))</f>
        <v/>
      </c>
      <c r="HJ66" s="13" t="str">
        <f t="array" ref="HJ66">IF(ISNA(INDEX('Restart 50m'!O$1:O$1067,MATCH('Combined Table'!$A66&amp;'Combined Table'!$B66,'Restart 50m'!$A$1:$A$1067&amp;'Restart 50m'!$B$1:$B$1067,0))),"",INDEX('Restart 50m'!O$1:O$1067,MATCH('Combined Table'!$A66&amp;'Combined Table'!$B66,'Restart 50m'!$A$1:$A$1067&amp;'Restart 50m'!$B$1:$B$1067,0)))</f>
        <v/>
      </c>
      <c r="HK66" s="13">
        <f t="array" ref="HK66">IF(ISNA(INDEX('Restart 50m'!P$1:P$1067,MATCH('Combined Table'!$A66&amp;'Combined Table'!$B66,'Restart 50m'!$A$1:$A$1067&amp;'Restart 50m'!$B$1:$B$1067,0))),"",INDEX('Restart 50m'!P$1:P$1067,MATCH('Combined Table'!$A66&amp;'Combined Table'!$B66,'Restart 50m'!$A$1:$A$1067&amp;'Restart 50m'!$B$1:$B$1067,0)))</f>
        <v>3</v>
      </c>
      <c r="HL66" s="13" t="str">
        <f t="array" ref="HL66">IF(ISNA(INDEX('Restart 50m'!Q$1:Q$1067,MATCH('Combined Table'!$A66&amp;'Combined Table'!$B66,'Restart 50m'!$A$1:$A$1067&amp;'Restart 50m'!$B$1:$B$1067,0))),"",INDEX('Restart 50m'!Q$1:Q$1067,MATCH('Combined Table'!$A66&amp;'Combined Table'!$B66,'Restart 50m'!$A$1:$A$1067&amp;'Restart 50m'!$B$1:$B$1067,0)))</f>
        <v/>
      </c>
      <c r="HM66" s="13" t="str">
        <f t="array" ref="HM66">IF(ISNA(INDEX('Restart 50m'!R$1:R$1067,MATCH('Combined Table'!$A66&amp;'Combined Table'!$B66,'Restart 50m'!$A$1:$A$1067&amp;'Restart 50m'!$B$1:$B$1067,0))),"",INDEX('Restart 50m'!R$1:R$1067,MATCH('Combined Table'!$A66&amp;'Combined Table'!$B66,'Restart 50m'!$A$1:$A$1067&amp;'Restart 50m'!$B$1:$B$1067,0)))</f>
        <v/>
      </c>
      <c r="HN66" s="13">
        <f t="array" ref="HN66">IF(ISNA(INDEX('Restart 50m'!S$1:S$1067,MATCH('Combined Table'!$A66&amp;'Combined Table'!$B66,'Restart 50m'!$A$1:$A$1067&amp;'Restart 50m'!$B$1:$B$1067,0))),"",INDEX('Restart 50m'!S$1:S$1067,MATCH('Combined Table'!$A66&amp;'Combined Table'!$B66,'Restart 50m'!$A$1:$A$1067&amp;'Restart 50m'!$B$1:$B$1067,0)))</f>
        <v>3</v>
      </c>
      <c r="HO66" s="13">
        <f t="array" ref="HO66">IF(ISNA(INDEX('Restart 50m'!T$1:T$1067,MATCH('Combined Table'!$A66&amp;'Combined Table'!$B66,'Restart 50m'!$A$1:$A$1067&amp;'Restart 50m'!$B$1:$B$1067,0))),"",INDEX('Restart 50m'!T$1:T$1067,MATCH('Combined Table'!$A66&amp;'Combined Table'!$B66,'Restart 50m'!$A$1:$A$1067&amp;'Restart 50m'!$B$1:$B$1067,0)))</f>
        <v>3</v>
      </c>
      <c r="HP66" s="13">
        <f t="array" ref="HP66">IF(ISNA(INDEX('Restart 50m'!U$1:U$1067,MATCH('Combined Table'!$A66&amp;'Combined Table'!$B66,'Restart 50m'!$A$1:$A$1067&amp;'Restart 50m'!$B$1:$B$1067,0))),"",INDEX('Restart 50m'!U$1:U$1067,MATCH('Combined Table'!$A66&amp;'Combined Table'!$B66,'Restart 50m'!$A$1:$A$1067&amp;'Restart 50m'!$B$1:$B$1067,0)))</f>
        <v>7</v>
      </c>
      <c r="HQ66" s="1" t="str">
        <f t="array" ref="HQ66">IF(ISNA(INDEX('Restart 22m'!C$1:C$1067,MATCH('Combined Table'!$A66&amp;'Combined Table'!$B66,'Restart 22m'!$A$1:$A$1067&amp;'Restart 22m'!$B$1:$B$1067,0))),"",INDEX('Restart 22m'!C$1:C$1067,MATCH('Combined Table'!$A66&amp;'Combined Table'!$B66,'Restart 22m'!$A$1:$A$1067&amp;'Restart 22m'!$B$1:$B$1067,0)))</f>
        <v/>
      </c>
      <c r="HR66" s="13" t="str">
        <f t="array" ref="HR66">IF(ISNA(INDEX('Restart 22m'!D$1:D$1067,MATCH('Combined Table'!$A66&amp;'Combined Table'!$B66,'Restart 22m'!$A$1:$A$1067&amp;'Restart 22m'!$B$1:$B$1067,0))),"",INDEX('Restart 22m'!D$1:D$1067,MATCH('Combined Table'!$A66&amp;'Combined Table'!$B66,'Restart 22m'!$A$1:$A$1067&amp;'Restart 22m'!$B$1:$B$1067,0)))</f>
        <v/>
      </c>
      <c r="HS66" s="13" t="str">
        <f t="array" ref="HS66">IF(ISNA(INDEX('Restart 22m'!E$1:E$1067,MATCH('Combined Table'!$A66&amp;'Combined Table'!$B66,'Restart 22m'!$A$1:$A$1067&amp;'Restart 22m'!$B$1:$B$1067,0))),"",INDEX('Restart 22m'!E$1:E$1067,MATCH('Combined Table'!$A66&amp;'Combined Table'!$B66,'Restart 22m'!$A$1:$A$1067&amp;'Restart 22m'!$B$1:$B$1067,0)))</f>
        <v/>
      </c>
      <c r="HT66" s="13" t="str">
        <f t="array" ref="HT66">IF(ISNA(INDEX('Restart 22m'!F$1:F$1067,MATCH('Combined Table'!$A66&amp;'Combined Table'!$B66,'Restart 22m'!$A$1:$A$1067&amp;'Restart 22m'!$B$1:$B$1067,0))),"",INDEX('Restart 22m'!F$1:F$1067,MATCH('Combined Table'!$A66&amp;'Combined Table'!$B66,'Restart 22m'!$A$1:$A$1067&amp;'Restart 22m'!$B$1:$B$1067,0)))</f>
        <v/>
      </c>
      <c r="HU66" s="13" t="str">
        <f t="array" ref="HU66">IF(ISNA(INDEX('Restart 22m'!G$1:G$1067,MATCH('Combined Table'!$A66&amp;'Combined Table'!$B66,'Restart 22m'!$A$1:$A$1067&amp;'Restart 22m'!$B$1:$B$1067,0))),"",INDEX('Restart 22m'!G$1:G$1067,MATCH('Combined Table'!$A66&amp;'Combined Table'!$B66,'Restart 22m'!$A$1:$A$1067&amp;'Restart 22m'!$B$1:$B$1067,0)))</f>
        <v/>
      </c>
      <c r="HV66" s="13" t="str">
        <f t="array" ref="HV66">IF(ISNA(INDEX('Restart 22m'!H$1:H$1067,MATCH('Combined Table'!$A66&amp;'Combined Table'!$B66,'Restart 22m'!$A$1:$A$1067&amp;'Restart 22m'!$B$1:$B$1067,0))),"",INDEX('Restart 22m'!H$1:H$1067,MATCH('Combined Table'!$A66&amp;'Combined Table'!$B66,'Restart 22m'!$A$1:$A$1067&amp;'Restart 22m'!$B$1:$B$1067,0)))</f>
        <v/>
      </c>
      <c r="HW66" s="13" t="str">
        <f t="array" ref="HW66">IF(ISNA(INDEX('Restart 22m'!I$1:I$1067,MATCH('Combined Table'!$A66&amp;'Combined Table'!$B66,'Restart 22m'!$A$1:$A$1067&amp;'Restart 22m'!$B$1:$B$1067,0))),"",INDEX('Restart 22m'!I$1:I$1067,MATCH('Combined Table'!$A66&amp;'Combined Table'!$B66,'Restart 22m'!$A$1:$A$1067&amp;'Restart 22m'!$B$1:$B$1067,0)))</f>
        <v/>
      </c>
      <c r="HX66" s="13" t="str">
        <f t="array" ref="HX66">IF(ISNA(INDEX('Restart 22m'!J$1:J$1067,MATCH('Combined Table'!$A66&amp;'Combined Table'!$B66,'Restart 22m'!$A$1:$A$1067&amp;'Restart 22m'!$B$1:$B$1067,0))),"",INDEX('Restart 22m'!J$1:J$1067,MATCH('Combined Table'!$A66&amp;'Combined Table'!$B66,'Restart 22m'!$A$1:$A$1067&amp;'Restart 22m'!$B$1:$B$1067,0)))</f>
        <v/>
      </c>
      <c r="HY66" s="13" t="str">
        <f t="array" ref="HY66">IF(ISNA(INDEX('Restart 22m'!K$1:K$1067,MATCH('Combined Table'!$A66&amp;'Combined Table'!$B66,'Restart 22m'!$A$1:$A$1067&amp;'Restart 22m'!$B$1:$B$1067,0))),"",INDEX('Restart 22m'!K$1:K$1067,MATCH('Combined Table'!$A66&amp;'Combined Table'!$B66,'Restart 22m'!$A$1:$A$1067&amp;'Restart 22m'!$B$1:$B$1067,0)))</f>
        <v/>
      </c>
      <c r="HZ66" s="13" t="str">
        <f t="array" ref="HZ66">IF(ISNA(INDEX('Restart 22m'!L$1:L$1067,MATCH('Combined Table'!$A66&amp;'Combined Table'!$B66,'Restart 22m'!$A$1:$A$1067&amp;'Restart 22m'!$B$1:$B$1067,0))),"",INDEX('Restart 22m'!L$1:L$1067,MATCH('Combined Table'!$A66&amp;'Combined Table'!$B66,'Restart 22m'!$A$1:$A$1067&amp;'Restart 22m'!$B$1:$B$1067,0)))</f>
        <v/>
      </c>
      <c r="IA66" s="13" t="str">
        <f t="array" ref="IA66">IF(ISNA(INDEX('Restart 22m'!M$1:M$1067,MATCH('Combined Table'!$A66&amp;'Combined Table'!$B66,'Restart 22m'!$A$1:$A$1067&amp;'Restart 22m'!$B$1:$B$1067,0))),"",INDEX('Restart 22m'!M$1:M$1067,MATCH('Combined Table'!$A66&amp;'Combined Table'!$B66,'Restart 22m'!$A$1:$A$1067&amp;'Restart 22m'!$B$1:$B$1067,0)))</f>
        <v/>
      </c>
      <c r="IB66" s="13" t="str">
        <f t="array" ref="IB66">IF(ISNA(INDEX('Restart 22m'!N$1:N$1067,MATCH('Combined Table'!$A66&amp;'Combined Table'!$B66,'Restart 22m'!$A$1:$A$1067&amp;'Restart 22m'!$B$1:$B$1067,0))),"",INDEX('Restart 22m'!N$1:N$1067,MATCH('Combined Table'!$A66&amp;'Combined Table'!$B66,'Restart 22m'!$A$1:$A$1067&amp;'Restart 22m'!$B$1:$B$1067,0)))</f>
        <v/>
      </c>
      <c r="IC66" s="13" t="str">
        <f t="array" ref="IC66">IF(ISNA(INDEX('Restart 22m'!O$1:O$1067,MATCH('Combined Table'!$A66&amp;'Combined Table'!$B66,'Restart 22m'!$A$1:$A$1067&amp;'Restart 22m'!$B$1:$B$1067,0))),"",INDEX('Restart 22m'!O$1:O$1067,MATCH('Combined Table'!$A66&amp;'Combined Table'!$B66,'Restart 22m'!$A$1:$A$1067&amp;'Restart 22m'!$B$1:$B$1067,0)))</f>
        <v/>
      </c>
      <c r="ID66" s="13">
        <f t="array" ref="ID66">IF(ISNA(INDEX('Restart 22m'!P$1:P$1067,MATCH('Combined Table'!$A66&amp;'Combined Table'!$B66,'Restart 22m'!$A$1:$A$1067&amp;'Restart 22m'!$B$1:$B$1067,0))),"",INDEX('Restart 22m'!P$1:P$1067,MATCH('Combined Table'!$A66&amp;'Combined Table'!$B66,'Restart 22m'!$A$1:$A$1067&amp;'Restart 22m'!$B$1:$B$1067,0)))</f>
        <v>1</v>
      </c>
      <c r="IE66" s="13" t="str">
        <f t="array" ref="IE66">IF(ISNA(INDEX('Restart 22m'!Q$1:Q$1067,MATCH('Combined Table'!$A66&amp;'Combined Table'!$B66,'Restart 22m'!$A$1:$A$1067&amp;'Restart 22m'!$B$1:$B$1067,0))),"",INDEX('Restart 22m'!Q$1:Q$1067,MATCH('Combined Table'!$A66&amp;'Combined Table'!$B66,'Restart 22m'!$A$1:$A$1067&amp;'Restart 22m'!$B$1:$B$1067,0)))</f>
        <v/>
      </c>
      <c r="IF66" s="13" t="str">
        <f t="array" ref="IF66">IF(ISNA(INDEX('Restart 22m'!R$1:R$1067,MATCH('Combined Table'!$A66&amp;'Combined Table'!$B66,'Restart 22m'!$A$1:$A$1067&amp;'Restart 22m'!$B$1:$B$1067,0))),"",INDEX('Restart 22m'!R$1:R$1067,MATCH('Combined Table'!$A66&amp;'Combined Table'!$B66,'Restart 22m'!$A$1:$A$1067&amp;'Restart 22m'!$B$1:$B$1067,0)))</f>
        <v/>
      </c>
      <c r="IG66" s="13">
        <f t="array" ref="IG66">IF(ISNA(INDEX('Restart 22m'!S$1:S$1067,MATCH('Combined Table'!$A66&amp;'Combined Table'!$B66,'Restart 22m'!$A$1:$A$1067&amp;'Restart 22m'!$B$1:$B$1067,0))),"",INDEX('Restart 22m'!S$1:S$1067,MATCH('Combined Table'!$A66&amp;'Combined Table'!$B66,'Restart 22m'!$A$1:$A$1067&amp;'Restart 22m'!$B$1:$B$1067,0)))</f>
        <v>1</v>
      </c>
      <c r="IH66" s="13">
        <f t="array" ref="IH66">IF(ISNA(INDEX('Restart 22m'!T$1:T$1067,MATCH('Combined Table'!$A66&amp;'Combined Table'!$B66,'Restart 22m'!$A$1:$A$1067&amp;'Restart 22m'!$B$1:$B$1067,0))),"",INDEX('Restart 22m'!T$1:T$1067,MATCH('Combined Table'!$A66&amp;'Combined Table'!$B66,'Restart 22m'!$A$1:$A$1067&amp;'Restart 22m'!$B$1:$B$1067,0)))</f>
        <v>1</v>
      </c>
      <c r="II66" s="13">
        <f t="array" ref="II66">IF(ISNA(INDEX('Restart 22m'!U$1:U$1067,MATCH('Combined Table'!$A66&amp;'Combined Table'!$B66,'Restart 22m'!$A$1:$A$1067&amp;'Restart 22m'!$B$1:$B$1067,0))),"",INDEX('Restart 22m'!U$1:U$1067,MATCH('Combined Table'!$A66&amp;'Combined Table'!$B66,'Restart 22m'!$A$1:$A$1067&amp;'Restart 22m'!$B$1:$B$1067,0)))</f>
        <v>1</v>
      </c>
      <c r="IJ66" s="13"/>
    </row>
    <row r="67" spans="1:244" x14ac:dyDescent="0.25">
      <c r="A67" s="5" t="s">
        <v>17</v>
      </c>
      <c r="B67" s="3">
        <v>4</v>
      </c>
      <c r="C67" s="13">
        <f t="array" ref="C67">INDEX('Points Table'!C$1:C$1067,MATCH('Combined Table'!$A67&amp;'Combined Table'!$B67,$A$1:$A$1067&amp;$B$1:$B$1067,0))</f>
        <v>25</v>
      </c>
      <c r="D67" s="13">
        <f t="array" ref="D67">INDEX('Points Table'!D$1:D$1067,MATCH('Combined Table'!$A67&amp;'Combined Table'!$B67,$A$1:$A$1067&amp;$B$1:$B$1067,0))</f>
        <v>3</v>
      </c>
      <c r="E67" s="13">
        <f t="array" ref="E67">INDEX('Points Table'!E$1:E$1067,MATCH('Combined Table'!$A67&amp;'Combined Table'!$B67,$A$1:$A$1067&amp;$B$1:$B$1067,0))</f>
        <v>2</v>
      </c>
      <c r="F67" s="13">
        <f t="array" ref="F67">INDEX('Points Table'!F$1:F$1067,MATCH('Combined Table'!$A67&amp;'Combined Table'!$B67,$A$1:$A$1067&amp;$B$1:$B$1067,0))</f>
        <v>2</v>
      </c>
      <c r="G67" s="13">
        <f t="array" ref="G67">INDEX('Points Table'!G$1:G$1067,MATCH('Combined Table'!$A67&amp;'Combined Table'!$B67,$A$1:$A$1067&amp;$B$1:$B$1067,0))</f>
        <v>80</v>
      </c>
      <c r="H67" s="13" t="str">
        <f t="array" ref="H67">INDEX('Points Table'!H$1:H$1067,MATCH('Combined Table'!$A67&amp;'Combined Table'!$B67,$A$1:$A$1067&amp;$B$1:$B$1067,0))</f>
        <v/>
      </c>
      <c r="I67" s="13" t="str">
        <f t="array" ref="I67">INDEX('Possesion Times'!C$1:C$1067,MATCH('Combined Table'!$A67&amp;'Combined Table'!$B67,$A$1:$A$1067&amp;$B$1:$B$1067,0))</f>
        <v>2:07</v>
      </c>
      <c r="J67" s="13" t="str">
        <f t="array" ref="J67">INDEX('Possesion Times'!D$1:D$1067,MATCH('Combined Table'!$A67&amp;'Combined Table'!$B67,$A$1:$A$1067&amp;$B$1:$B$1067,0))</f>
        <v>2:56</v>
      </c>
      <c r="K67" s="13" t="str">
        <f t="array" ref="K67">INDEX('Possesion Times'!E$1:E$1067,MATCH('Combined Table'!$A67&amp;'Combined Table'!$B67,$A$1:$A$1067&amp;$B$1:$B$1067,0))</f>
        <v>5:03</v>
      </c>
      <c r="L67" s="13">
        <f t="array" ref="L67">INDEX('Possesion Times'!F$1:F$1067,MATCH('Combined Table'!$A67&amp;'Combined Table'!$B67,$A$1:$A$1067&amp;$B$1:$B$1067,0))</f>
        <v>15</v>
      </c>
      <c r="M67" s="13" t="str">
        <f t="array" ref="M67">INDEX('Possesion Times'!G$1:G$1067,MATCH('Combined Table'!$A67&amp;'Combined Table'!$B67,$A$1:$A$1067&amp;$B$1:$B$1067,0))</f>
        <v>1:49</v>
      </c>
      <c r="N67" s="13" t="str">
        <f t="array" ref="N67">INDEX('Possesion Times'!H$1:H$1067,MATCH('Combined Table'!$A67&amp;'Combined Table'!$B67,$A$1:$A$1067&amp;$B$1:$B$1067,0))</f>
        <v>1:30</v>
      </c>
      <c r="O67" s="13" t="str">
        <f t="array" ref="O67">INDEX('Possesion Times'!I$1:I$1067,MATCH('Combined Table'!$A67&amp;'Combined Table'!$B67,$A$1:$A$1067&amp;$B$1:$B$1067,0))</f>
        <v>3:19</v>
      </c>
      <c r="P67" s="13">
        <f t="array" ref="P67">INDEX('Possesion Times'!J$1:J$1067,MATCH('Combined Table'!$A67&amp;'Combined Table'!$B67,$A$1:$A$1067&amp;$B$1:$B$1067,0))</f>
        <v>9.8000000000000007</v>
      </c>
      <c r="Q67" s="13" t="str">
        <f t="array" ref="Q67">INDEX('Possesion Times'!K$1:K$1067,MATCH('Combined Table'!$A67&amp;'Combined Table'!$B67,$A$1:$A$1067&amp;$B$1:$B$1067,0))</f>
        <v>2:34</v>
      </c>
      <c r="R67" s="13" t="str">
        <f t="array" ref="R67">INDEX('Possesion Times'!L$1:L$1067,MATCH('Combined Table'!$A67&amp;'Combined Table'!$B67,$A$1:$A$1067&amp;$B$1:$B$1067,0))</f>
        <v>3:21</v>
      </c>
      <c r="S67" s="13" t="str">
        <f t="array" ref="S67">INDEX('Possesion Times'!M$1:M$1067,MATCH('Combined Table'!$A67&amp;'Combined Table'!$B67,$A$1:$A$1067&amp;$B$1:$B$1067,0))</f>
        <v>5:56</v>
      </c>
      <c r="T67" s="13">
        <f t="array" ref="T67">INDEX('Possesion Times'!N$1:N$1067,MATCH('Combined Table'!$A67&amp;'Combined Table'!$B67,$A$1:$A$1067&amp;$B$1:$B$1067,0))</f>
        <v>17.600000000000001</v>
      </c>
      <c r="U67" s="13" t="str">
        <f t="array" ref="U67">INDEX('Possesion Times'!O$1:O$1067,MATCH('Combined Table'!$A67&amp;'Combined Table'!$B67,$A$1:$A$1067&amp;$B$1:$B$1067,0))</f>
        <v>1:47</v>
      </c>
      <c r="V67" s="13" t="str">
        <f t="array" ref="V67">INDEX('Possesion Times'!P$1:P$1067,MATCH('Combined Table'!$A67&amp;'Combined Table'!$B67,$A$1:$A$1067&amp;$B$1:$B$1067,0))</f>
        <v>2:20</v>
      </c>
      <c r="W67" s="13" t="str">
        <f t="array" ref="W67">INDEX('Possesion Times'!Q$1:Q$1067,MATCH('Combined Table'!$A67&amp;'Combined Table'!$B67,$A$1:$A$1067&amp;$B$1:$B$1067,0))</f>
        <v>4:07</v>
      </c>
      <c r="X67" s="13">
        <f t="array" ref="X67">INDEX('Possesion Times'!R$1:R$1067,MATCH('Combined Table'!$A67&amp;'Combined Table'!$B67,$A$1:$A$1067&amp;$B$1:$B$1067,0))</f>
        <v>12.2</v>
      </c>
      <c r="Y67" s="13" t="str">
        <f t="array" ref="Y67">INDEX('Possesion Times'!S$1:S$1067,MATCH('Combined Table'!$A67&amp;'Combined Table'!$B67,$A$1:$A$1067&amp;$B$1:$B$1067,0))</f>
        <v>8:18</v>
      </c>
      <c r="Z67" s="13" t="str">
        <f t="array" ref="Z67">INDEX('Possesion Times'!T$1:T$1067,MATCH('Combined Table'!$A67&amp;'Combined Table'!$B67,$A$1:$A$1067&amp;$B$1:$B$1067,0))</f>
        <v>10:06</v>
      </c>
      <c r="AA67" s="13" t="str">
        <f t="array" ref="AA67">INDEX('Possesion Times'!U$1:U$1067,MATCH('Combined Table'!$A67&amp;'Combined Table'!$B67,$A$1:$A$1067&amp;$B$1:$B$1067,0))</f>
        <v>18:24</v>
      </c>
      <c r="AB67" s="13">
        <f t="array" ref="AB67">INDEX('Possesion Times'!V$1:V$1067,MATCH('Combined Table'!$A67&amp;'Combined Table'!$B67,$A$1:$A$1067&amp;$B$1:$B$1067,0))</f>
        <v>54.6</v>
      </c>
      <c r="AC67" s="1">
        <f t="array" ref="AC67">INDEX('Possession Source'!C$1:C$1067,MATCH('Combined Table'!$A67&amp;'Combined Table'!$B67,$A$1:$A$1067&amp;$B$1:$B$1067,0))</f>
        <v>6</v>
      </c>
      <c r="AD67" s="13">
        <f t="array" ref="AD67">INDEX('Possession Source'!D$1:D$1067,MATCH('Combined Table'!$A67&amp;'Combined Table'!$B67,$A$1:$A$1067&amp;$B$1:$B$1067,0))</f>
        <v>6</v>
      </c>
      <c r="AE67" s="13">
        <f t="array" ref="AE67">INDEX('Possession Source'!E$1:E$1067,MATCH('Combined Table'!$A67&amp;'Combined Table'!$B67,$A$1:$A$1067&amp;$B$1:$B$1067,0))</f>
        <v>4</v>
      </c>
      <c r="AF67" s="13" t="str">
        <f t="array" ref="AF67">INDEX('Possession Source'!F$1:F$1067,MATCH('Combined Table'!$A67&amp;'Combined Table'!$B67,$A$1:$A$1067&amp;$B$1:$B$1067,0))</f>
        <v/>
      </c>
      <c r="AG67" s="13">
        <f t="array" ref="AG67">INDEX('Possession Source'!G$1:G$1067,MATCH('Combined Table'!$A67&amp;'Combined Table'!$B67,$A$1:$A$1067&amp;$B$1:$B$1067,0))</f>
        <v>16</v>
      </c>
      <c r="AH67" s="13">
        <f t="array" ref="AH67">INDEX('Possession Source'!H$1:H$1067,MATCH('Combined Table'!$A67&amp;'Combined Table'!$B67,$A$1:$A$1067&amp;$B$1:$B$1067,0))</f>
        <v>9</v>
      </c>
      <c r="AI67" s="13">
        <f t="array" ref="AI67">INDEX('Possession Source'!I$1:I$1067,MATCH('Combined Table'!$A67&amp;'Combined Table'!$B67,$A$1:$A$1067&amp;$B$1:$B$1067,0))</f>
        <v>1</v>
      </c>
      <c r="AJ67" s="13">
        <f t="array" ref="AJ67">INDEX('Possession Source'!J$1:J$1067,MATCH('Combined Table'!$A67&amp;'Combined Table'!$B67,$A$1:$A$1067&amp;$B$1:$B$1067,0))</f>
        <v>6</v>
      </c>
      <c r="AK67" s="13">
        <f t="array" ref="AK67">INDEX('Possession Source'!K$1:K$1067,MATCH('Combined Table'!$A67&amp;'Combined Table'!$B67,$A$1:$A$1067&amp;$B$1:$B$1067,0))</f>
        <v>5</v>
      </c>
      <c r="AL67" s="13" t="str">
        <f t="array" ref="AL67">INDEX('Possession Source'!L$1:L$1067,MATCH('Combined Table'!$A67&amp;'Combined Table'!$B67,$A$1:$A$1067&amp;$B$1:$B$1067,0))</f>
        <v/>
      </c>
      <c r="AM67" s="13" t="str">
        <f t="array" ref="AM67">INDEX('Possession Source'!M$1:M$1067,MATCH('Combined Table'!$A67&amp;'Combined Table'!$B67,$A$1:$A$1067&amp;$B$1:$B$1067,0))</f>
        <v/>
      </c>
      <c r="AN67" s="13" t="str">
        <f t="array" ref="AN67">INDEX('Possession Source'!N$1:N$1067,MATCH('Combined Table'!$A67&amp;'Combined Table'!$B67,$A$1:$A$1067&amp;$B$1:$B$1067,0))</f>
        <v/>
      </c>
      <c r="AO67" s="13">
        <f t="array" ref="AO67">INDEX('Possession Source'!O$1:O$1067,MATCH('Combined Table'!$A67&amp;'Combined Table'!$B67,$A$1:$A$1067&amp;$B$1:$B$1067,0))</f>
        <v>1</v>
      </c>
      <c r="AP67" s="13">
        <f t="array" ref="AP67">INDEX('Possession Source'!P$1:P$1067,MATCH('Combined Table'!$A67&amp;'Combined Table'!$B67,$A$1:$A$1067&amp;$B$1:$B$1067,0))</f>
        <v>22</v>
      </c>
      <c r="AQ67" s="13">
        <f t="array" ref="AQ67">INDEX('Possession Source'!Q$1:Q$1067,MATCH('Combined Table'!$A67&amp;'Combined Table'!$B67,$A$1:$A$1067&amp;$B$1:$B$1067,0))</f>
        <v>38</v>
      </c>
      <c r="AR67" s="1" t="str">
        <f t="array" ref="AR67">INDEX('Penalties Frees conceded'!C$1:C$1067,MATCH('Combined Table'!$A67&amp;'Combined Table'!$B67,$A$1:$A$1067&amp;$B$1:$B$1067,0))</f>
        <v/>
      </c>
      <c r="AS67" s="13">
        <f t="array" ref="AS67">INDEX('Penalties Frees conceded'!D$1:D$1067,MATCH('Combined Table'!$A67&amp;'Combined Table'!$B67,$A$1:$A$1067&amp;$B$1:$B$1067,0))</f>
        <v>1</v>
      </c>
      <c r="AT67" s="13" t="str">
        <f t="array" ref="AT67">INDEX('Penalties Frees conceded'!E$1:E$1067,MATCH('Combined Table'!$A67&amp;'Combined Table'!$B67,$A$1:$A$1067&amp;$B$1:$B$1067,0))</f>
        <v/>
      </c>
      <c r="AU67" s="13" t="str">
        <f t="array" ref="AU67">INDEX('Penalties Frees conceded'!F$1:F$1067,MATCH('Combined Table'!$A67&amp;'Combined Table'!$B67,$A$1:$A$1067&amp;$B$1:$B$1067,0))</f>
        <v/>
      </c>
      <c r="AV67" s="13" t="str">
        <f t="array" ref="AV67">INDEX('Penalties Frees conceded'!G$1:G$1067,MATCH('Combined Table'!$A67&amp;'Combined Table'!$B67,$A$1:$A$1067&amp;$B$1:$B$1067,0))</f>
        <v/>
      </c>
      <c r="AW67" s="13" t="str">
        <f t="array" ref="AW67">INDEX('Penalties Frees conceded'!H$1:H$1067,MATCH('Combined Table'!$A67&amp;'Combined Table'!$B67,$A$1:$A$1067&amp;$B$1:$B$1067,0))</f>
        <v/>
      </c>
      <c r="AX67" s="13">
        <f t="array" ref="AX67">INDEX('Penalties Frees conceded'!I$1:I$1067,MATCH('Combined Table'!$A67&amp;'Combined Table'!$B67,$A$1:$A$1067&amp;$B$1:$B$1067,0))</f>
        <v>1</v>
      </c>
      <c r="AY67" s="13">
        <f t="array" ref="AY67">INDEX('Penalties Frees conceded'!J$1:J$1067,MATCH('Combined Table'!$A67&amp;'Combined Table'!$B67,$A$1:$A$1067&amp;$B$1:$B$1067,0))</f>
        <v>1</v>
      </c>
      <c r="AZ67" s="13">
        <f t="array" ref="AZ67">INDEX('Penalties Frees conceded'!K$1:K$1067,MATCH('Combined Table'!$A67&amp;'Combined Table'!$B67,$A$1:$A$1067&amp;$B$1:$B$1067,0))</f>
        <v>7</v>
      </c>
      <c r="BA67" s="13">
        <f t="array" ref="BA67">INDEX('Penalties Frees conceded'!L$1:L$1067,MATCH('Combined Table'!$A67&amp;'Combined Table'!$B67,$A$1:$A$1067&amp;$B$1:$B$1067,0))</f>
        <v>1</v>
      </c>
      <c r="BB67" s="13">
        <f t="array" ref="BB67">INDEX('Penalties Frees conceded'!M$1:M$1067,MATCH('Combined Table'!$A67&amp;'Combined Table'!$B67,$A$1:$A$1067&amp;$B$1:$B$1067,0))</f>
        <v>4</v>
      </c>
      <c r="BC67" s="13" t="str">
        <f t="array" ref="BC67">INDEX('Penalties Frees conceded'!N$1:N$1067,MATCH('Combined Table'!$A67&amp;'Combined Table'!$B67,$A$1:$A$1067&amp;$B$1:$B$1067,0))</f>
        <v/>
      </c>
      <c r="BD67" s="13" t="str">
        <f t="array" ref="BD67">INDEX('Penalties Frees conceded'!O$1:O$1067,MATCH('Combined Table'!$A67&amp;'Combined Table'!$B67,$A$1:$A$1067&amp;$B$1:$B$1067,0))</f>
        <v/>
      </c>
      <c r="BE67" s="13">
        <f t="array" ref="BE67">INDEX('Penalties Frees conceded'!P$1:P$1067,MATCH('Combined Table'!$A67&amp;'Combined Table'!$B67,$A$1:$A$1067&amp;$B$1:$B$1067,0))</f>
        <v>13</v>
      </c>
      <c r="BF67" s="13">
        <f t="array" ref="BF67">INDEX('Penalties Frees conceded'!Q$1:Q$1067,MATCH('Combined Table'!$A67&amp;'Combined Table'!$B67,$A$1:$A$1067&amp;$B$1:$B$1067,0))</f>
        <v>14</v>
      </c>
      <c r="BG67" s="1">
        <f t="array" ref="BG67">INDEX('Attack Possession'!C$1:C$1067,MATCH('Combined Table'!$A67&amp;'Combined Table'!$B67,$A$1:$A$1067&amp;$B$1:$B$1067,0))</f>
        <v>8</v>
      </c>
      <c r="BH67" s="13">
        <f t="array" ref="BH67">INDEX('Attack Possession'!D$1:D$1067,MATCH('Combined Table'!$A67&amp;'Combined Table'!$B67,$A$1:$A$1067&amp;$B$1:$B$1067,0))</f>
        <v>64</v>
      </c>
      <c r="BI67" s="13">
        <f t="array" ref="BI67">INDEX('Attack Possession'!E$1:E$1067,MATCH('Combined Table'!$A67&amp;'Combined Table'!$B67,$A$1:$A$1067&amp;$B$1:$B$1067,0))</f>
        <v>65.3</v>
      </c>
      <c r="BJ67" s="13">
        <f t="array" ref="BJ67">INDEX('Attack Possession'!F$1:F$1067,MATCH('Combined Table'!$A67&amp;'Combined Table'!$B67,$A$1:$A$1067&amp;$B$1:$B$1067,0))</f>
        <v>3.5</v>
      </c>
      <c r="BK67" s="13">
        <f t="array" ref="BK67">INDEX('Attack Possession'!G$1:G$1067,MATCH('Combined Table'!$A67&amp;'Combined Table'!$B67,$A$1:$A$1067&amp;$B$1:$B$1067,0))</f>
        <v>8</v>
      </c>
      <c r="BL67" s="13">
        <f t="array" ref="BL67">INDEX('Attack Possession'!H$1:H$1067,MATCH('Combined Table'!$A67&amp;'Combined Table'!$B67,$A$1:$A$1067&amp;$B$1:$B$1067,0))</f>
        <v>17</v>
      </c>
      <c r="BM67" s="13">
        <f t="array" ref="BM67">INDEX('Attack Possession'!I$1:I$1067,MATCH('Combined Table'!$A67&amp;'Combined Table'!$B67,$A$1:$A$1067&amp;$B$1:$B$1067,0))</f>
        <v>3</v>
      </c>
      <c r="BN67" s="13">
        <f t="array" ref="BN67">INDEX('Attack Possession'!J$1:J$1067,MATCH('Combined Table'!$A67&amp;'Combined Table'!$B67,$A$1:$A$1067&amp;$B$1:$B$1067,0))</f>
        <v>1</v>
      </c>
      <c r="BO67" s="13">
        <f t="array" ref="BO67">INDEX('Attack Possession'!K$1:K$1067,MATCH('Combined Table'!$A67&amp;'Combined Table'!$B67,$A$1:$A$1067&amp;$B$1:$B$1067,0))</f>
        <v>3</v>
      </c>
      <c r="BP67" s="13">
        <f t="array" ref="BP67">INDEX('Attack Possession'!L$1:L$1067,MATCH('Combined Table'!$A67&amp;'Combined Table'!$B67,$A$1:$A$1067&amp;$B$1:$B$1067,0))</f>
        <v>1</v>
      </c>
      <c r="BQ67" s="13" t="str">
        <f t="array" ref="BQ67">INDEX('Attack Possession'!M$1:M$1067,MATCH('Combined Table'!$A67&amp;'Combined Table'!$B67,$A$1:$A$1067&amp;$B$1:$B$1067,0))</f>
        <v/>
      </c>
      <c r="BR67" s="13">
        <f t="array" ref="BR67">INDEX('Attack Possession'!N$1:N$1067,MATCH('Combined Table'!$A67&amp;'Combined Table'!$B67,$A$1:$A$1067&amp;$B$1:$B$1067,0))</f>
        <v>1</v>
      </c>
      <c r="BS67" s="13">
        <f t="array" ref="BS67">INDEX('Attack Possession'!O$1:O$1067,MATCH('Combined Table'!$A67&amp;'Combined Table'!$B67,$A$1:$A$1067&amp;$B$1:$B$1067,0))</f>
        <v>4</v>
      </c>
      <c r="BT67" s="13">
        <f t="array" ref="BT67">INDEX('Attack Possession'!P$1:P$1067,MATCH('Combined Table'!$A67&amp;'Combined Table'!$B67,$A$1:$A$1067&amp;$B$1:$B$1067,0))</f>
        <v>38</v>
      </c>
      <c r="BU67" s="13">
        <f t="array" ref="BU67">INDEX('Attack Possession'!Q$1:Q$1067,MATCH('Combined Table'!$A67&amp;'Combined Table'!$B67,$A$1:$A$1067&amp;$B$1:$B$1067,0))</f>
        <v>133</v>
      </c>
      <c r="BV67" s="1">
        <f t="array" ref="BV67">INDEX('Kicks in Play'!C$1:C$1067,MATCH('Combined Table'!$A67&amp;'Combined Table'!$B67,$A$1:$A$1067&amp;$B$1:$B$1067,0))</f>
        <v>10</v>
      </c>
      <c r="BW67" s="13">
        <f t="array" ref="BW67">INDEX('Kicks in Play'!D$1:D$1067,MATCH('Combined Table'!$A67&amp;'Combined Table'!$B67,$A$1:$A$1067&amp;$B$1:$B$1067,0))</f>
        <v>317</v>
      </c>
      <c r="BX67" s="13">
        <f t="array" ref="BX67">INDEX('Kicks in Play'!E$1:E$1067,MATCH('Combined Table'!$A67&amp;'Combined Table'!$B67,$A$1:$A$1067&amp;$B$1:$B$1067,0))</f>
        <v>31.7</v>
      </c>
      <c r="BY67" s="13">
        <f t="array" ref="BY67">INDEX('Kicks in Play'!F$1:F$1067,MATCH('Combined Table'!$A67&amp;'Combined Table'!$B67,$A$1:$A$1067&amp;$B$1:$B$1067,0))</f>
        <v>2</v>
      </c>
      <c r="BZ67" s="13">
        <f t="array" ref="BZ67">INDEX('Kicks in Play'!G$1:G$1067,MATCH('Combined Table'!$A67&amp;'Combined Table'!$B67,$A$1:$A$1067&amp;$B$1:$B$1067,0))</f>
        <v>58</v>
      </c>
      <c r="CA67" s="13">
        <f t="array" ref="CA67">INDEX('Kicks in Play'!H$1:H$1067,MATCH('Combined Table'!$A67&amp;'Combined Table'!$B67,$A$1:$A$1067&amp;$B$1:$B$1067,0))</f>
        <v>3</v>
      </c>
      <c r="CB67" s="13">
        <f t="array" ref="CB67">INDEX('Kicks in Play'!I$1:I$1067,MATCH('Combined Table'!$A67&amp;'Combined Table'!$B67,$A$1:$A$1067&amp;$B$1:$B$1067,0))</f>
        <v>111</v>
      </c>
      <c r="CC67" s="13">
        <f t="array" ref="CC67">INDEX('Kicks in Play'!J$1:J$1067,MATCH('Combined Table'!$A67&amp;'Combined Table'!$B67,$A$1:$A$1067&amp;$B$1:$B$1067,0))</f>
        <v>3</v>
      </c>
      <c r="CD67" s="13">
        <f t="array" ref="CD67">INDEX('Kicks in Play'!K$1:K$1067,MATCH('Combined Table'!$A67&amp;'Combined Table'!$B67,$A$1:$A$1067&amp;$B$1:$B$1067,0))</f>
        <v>70</v>
      </c>
      <c r="CE67" s="13" t="str">
        <f t="array" ref="CE67">INDEX('Kicks in Play'!L$1:L$1067,MATCH('Combined Table'!$A67&amp;'Combined Table'!$B67,$A$1:$A$1067&amp;$B$1:$B$1067,0))</f>
        <v/>
      </c>
      <c r="CF67" s="13" t="str">
        <f t="array" ref="CF67">INDEX('Kicks in Play'!M$1:M$1067,MATCH('Combined Table'!$A67&amp;'Combined Table'!$B67,$A$1:$A$1067&amp;$B$1:$B$1067,0))</f>
        <v/>
      </c>
      <c r="CG67" s="13">
        <f t="array" ref="CG67">INDEX('Kicks in Play'!N$1:N$1067,MATCH('Combined Table'!$A67&amp;'Combined Table'!$B67,$A$1:$A$1067&amp;$B$1:$B$1067,0))</f>
        <v>3</v>
      </c>
      <c r="CH67" s="13">
        <f t="array" ref="CH67">INDEX('Kicks in Play'!O$1:O$1067,MATCH('Combined Table'!$A67&amp;'Combined Table'!$B67,$A$1:$A$1067&amp;$B$1:$B$1067,0))</f>
        <v>58</v>
      </c>
      <c r="CI67" s="13" t="str">
        <f t="array" ref="CI67">INDEX('Kicks in Play'!P$1:P$1067,MATCH('Combined Table'!$A67&amp;'Combined Table'!$B67,$A$1:$A$1067&amp;$B$1:$B$1067,0))</f>
        <v/>
      </c>
      <c r="CJ67" s="13">
        <f t="array" ref="CJ67">INDEX('Kicks in Play'!Q$1:Q$1067,MATCH('Combined Table'!$A67&amp;'Combined Table'!$B67,$A$1:$A$1067&amp;$B$1:$B$1067,0))</f>
        <v>21</v>
      </c>
      <c r="CK67" s="13">
        <f t="array" ref="CK67">INDEX('Kicks in Play'!R$1:R$1067,MATCH('Combined Table'!$A67&amp;'Combined Table'!$B67,$A$1:$A$1067&amp;$B$1:$B$1067,0))</f>
        <v>614</v>
      </c>
      <c r="CL67" s="1">
        <f t="array" ref="CL67">INDEX('Defence Report'!C$1:C$1067,MATCH('Combined Table'!$A67&amp;'Combined Table'!$B67,$A$1:$A$1067&amp;$B$1:$B$1067,0))</f>
        <v>90</v>
      </c>
      <c r="CM67" s="13">
        <f t="array" ref="CM67">INDEX('Defence Report'!D$1:D$1067,MATCH('Combined Table'!$A67&amp;'Combined Table'!$B67,$A$1:$A$1067&amp;$B$1:$B$1067,0))</f>
        <v>16</v>
      </c>
      <c r="CN67" s="13">
        <f t="array" ref="CN67">INDEX('Defence Report'!E$1:E$1067,MATCH('Combined Table'!$A67&amp;'Combined Table'!$B67,$A$1:$A$1067&amp;$B$1:$B$1067,0))</f>
        <v>3</v>
      </c>
      <c r="CO67" s="13">
        <f t="array" ref="CO67">INDEX('Defence Report'!F$1:F$1067,MATCH('Combined Table'!$A67&amp;'Combined Table'!$B67,$A$1:$A$1067&amp;$B$1:$B$1067,0))</f>
        <v>73</v>
      </c>
      <c r="CP67" s="13">
        <f t="array" ref="CP67">INDEX('Defence Report'!G$1:G$1067,MATCH('Combined Table'!$A67&amp;'Combined Table'!$B67,$A$1:$A$1067&amp;$B$1:$B$1067,0))</f>
        <v>17</v>
      </c>
      <c r="CQ67" s="13">
        <f t="array" ref="CQ67">INDEX('Defence Report'!H$1:H$1067,MATCH('Combined Table'!$A67&amp;'Combined Table'!$B67,$A$1:$A$1067&amp;$B$1:$B$1067,0))</f>
        <v>82</v>
      </c>
      <c r="CR67" s="13">
        <f t="array" ref="CR67">INDEX('Defence Report'!I$1:I$1067,MATCH('Combined Table'!$A67&amp;'Combined Table'!$B67,$A$1:$A$1067&amp;$B$1:$B$1067,0))</f>
        <v>82.6</v>
      </c>
      <c r="CS67" s="13">
        <f t="array" ref="CS67">INDEX('Defence Report'!J$1:J$1067,MATCH('Combined Table'!$A67&amp;'Combined Table'!$B67,$A$1:$A$1067&amp;$B$1:$B$1067,0))</f>
        <v>11</v>
      </c>
      <c r="CT67" s="13">
        <f t="array" ref="CT67">INDEX('Defence Report'!K$1:K$1067,MATCH('Combined Table'!$A67&amp;'Combined Table'!$B67,$A$1:$A$1067&amp;$B$1:$B$1067,0))</f>
        <v>58</v>
      </c>
      <c r="CU67" s="13">
        <f t="array" ref="CU67">INDEX('Defence Report'!L$1:L$1067,MATCH('Combined Table'!$A67&amp;'Combined Table'!$B67,$A$1:$A$1067&amp;$B$1:$B$1067,0))</f>
        <v>40</v>
      </c>
      <c r="CV67" s="13">
        <f t="array" ref="CV67">INDEX('Defence Report'!M$1:M$1067,MATCH('Combined Table'!$A67&amp;'Combined Table'!$B67,$A$1:$A$1067&amp;$B$1:$B$1067,0))</f>
        <v>63.3</v>
      </c>
      <c r="CW67" s="13">
        <f t="array" ref="CW67">INDEX('Defence Report'!N$1:N$1067,MATCH('Combined Table'!$A67&amp;'Combined Table'!$B67,$A$1:$A$1067&amp;$B$1:$B$1067,0))</f>
        <v>72</v>
      </c>
      <c r="CX67" s="13">
        <f t="array" ref="CX67">INDEX('Defence Report'!O$1:O$1067,MATCH('Combined Table'!$A67&amp;'Combined Table'!$B67,$A$1:$A$1067&amp;$B$1:$B$1067,0))</f>
        <v>37</v>
      </c>
      <c r="CY67" s="13">
        <f t="array" ref="CY67">INDEX('Defence Report'!P$1:P$1067,MATCH('Combined Table'!$A67&amp;'Combined Table'!$B67,$A$1:$A$1067&amp;$B$1:$B$1067,0))</f>
        <v>2</v>
      </c>
      <c r="CZ67" s="13">
        <f t="array" ref="CZ67">INDEX('Defence Report'!Q$1:Q$1067,MATCH('Combined Table'!$A67&amp;'Combined Table'!$B67,$A$1:$A$1067&amp;$B$1:$B$1067,0))</f>
        <v>39</v>
      </c>
      <c r="DA67" s="13">
        <f t="array" ref="DA67">INDEX('Defence Report'!R$1:R$1067,MATCH('Combined Table'!$A67&amp;'Combined Table'!$B67,$A$1:$A$1067&amp;$B$1:$B$1067,0))</f>
        <v>11</v>
      </c>
      <c r="DB67" s="13">
        <f t="array" ref="DB67">INDEX('Defence Report'!S$1:S$1067,MATCH('Combined Table'!$A67&amp;'Combined Table'!$B67,$A$1:$A$1067&amp;$B$1:$B$1067,0))</f>
        <v>2</v>
      </c>
      <c r="DC67" s="13" t="str">
        <f t="array" ref="DC67">INDEX('Defence Report'!T$1:T$1067,MATCH('Combined Table'!$A67&amp;'Combined Table'!$B67,$A$1:$A$1067&amp;$B$1:$B$1067,0))</f>
        <v/>
      </c>
      <c r="DD67" s="13">
        <f t="array" ref="DD67">INDEX('Defence Report'!U$1:U$1067,MATCH('Combined Table'!$A67&amp;'Combined Table'!$B67,$A$1:$A$1067&amp;$B$1:$B$1067,0))</f>
        <v>13</v>
      </c>
      <c r="DE67" s="13">
        <f t="array" ref="DE67">INDEX('Defence Report'!V$1:V$1067,MATCH('Combined Table'!$A67&amp;'Combined Table'!$B67,$A$1:$A$1067&amp;$B$1:$B$1067,0))</f>
        <v>0</v>
      </c>
      <c r="DF67" s="13">
        <f t="array" ref="DF67">INDEX('Defence Report'!W$1:W$1067,MATCH('Combined Table'!$A67&amp;'Combined Table'!$B67,$A$1:$A$1067&amp;$B$1:$B$1067,0))</f>
        <v>0</v>
      </c>
      <c r="DG67" s="13">
        <f t="array" ref="DG67">INDEX('Defence Report'!X$1:X$1067,MATCH('Combined Table'!$A67&amp;'Combined Table'!$B67,$A$1:$A$1067&amp;$B$1:$B$1067,0))</f>
        <v>13</v>
      </c>
      <c r="DH67" s="1">
        <f t="array" ref="DH67">INDEX('Ruck Speed'!C$1:C$1067,MATCH('Combined Table'!$A67&amp;'Combined Table'!$B67,$A$1:$A$1067&amp;$B$1:$B$1067,0))</f>
        <v>21</v>
      </c>
      <c r="DI67" s="13">
        <f t="array" ref="DI67">INDEX('Ruck Speed'!D$1:D$1067,MATCH('Combined Table'!$A67&amp;'Combined Table'!$B67,$A$1:$A$1067&amp;$B$1:$B$1067,0))</f>
        <v>28</v>
      </c>
      <c r="DJ67" s="13">
        <f t="array" ref="DJ67">INDEX('Ruck Speed'!E$1:E$1067,MATCH('Combined Table'!$A67&amp;'Combined Table'!$B67,$A$1:$A$1067&amp;$B$1:$B$1067,0))</f>
        <v>41</v>
      </c>
      <c r="DK67" s="13">
        <f t="array" ref="DK67">INDEX('Ruck Speed'!F$1:F$1067,MATCH('Combined Table'!$A67&amp;'Combined Table'!$B67,$A$1:$A$1067&amp;$B$1:$B$1067,0))</f>
        <v>90</v>
      </c>
      <c r="DL67" s="13">
        <f t="array" ref="DL67">INDEX('Ruck Speed'!G$1:G$1067,MATCH('Combined Table'!$A67&amp;'Combined Table'!$B67,$A$1:$A$1067&amp;$B$1:$B$1067,0))</f>
        <v>45.6</v>
      </c>
      <c r="DM67" s="13">
        <f t="array" ref="DM67">INDEX('Ruck Speed'!H$1:H$1067,MATCH('Combined Table'!$A67&amp;'Combined Table'!$B67,$A$1:$A$1067&amp;$B$1:$B$1067,0))</f>
        <v>5</v>
      </c>
      <c r="DN67" s="13">
        <f t="array" ref="DN67">INDEX('Ruck Speed'!I$1:I$1067,MATCH('Combined Table'!$A67&amp;'Combined Table'!$B67,$A$1:$A$1067&amp;$B$1:$B$1067,0))</f>
        <v>17</v>
      </c>
      <c r="DO67" s="13">
        <f t="array" ref="DO67">INDEX('Ruck Speed'!J$1:J$1067,MATCH('Combined Table'!$A67&amp;'Combined Table'!$B67,$A$1:$A$1067&amp;$B$1:$B$1067,0))</f>
        <v>24</v>
      </c>
      <c r="DP67" s="13">
        <f t="array" ref="DP67">INDEX('Ruck Speed'!K$1:K$1067,MATCH('Combined Table'!$A67&amp;'Combined Table'!$B67,$A$1:$A$1067&amp;$B$1:$B$1067,0))</f>
        <v>14</v>
      </c>
      <c r="DQ67" s="13">
        <f t="array" ref="DQ67">INDEX('Ruck Speed'!L$1:L$1067,MATCH('Combined Table'!$A67&amp;'Combined Table'!$B67,$A$1:$A$1067&amp;$B$1:$B$1067,0))</f>
        <v>55</v>
      </c>
      <c r="DR67" s="13">
        <f t="array" ref="DR67">INDEX('Ruck Speed'!M$1:M$1067,MATCH('Combined Table'!$A67&amp;'Combined Table'!$B67,$A$1:$A$1067&amp;$B$1:$B$1067,0))</f>
        <v>25.5</v>
      </c>
      <c r="DS67" s="13">
        <f t="array" ref="DS67">INDEX('Ruck Speed'!N$1:N$1067,MATCH('Combined Table'!$A67&amp;'Combined Table'!$B67,$A$1:$A$1067&amp;$B$1:$B$1067,0))</f>
        <v>10</v>
      </c>
      <c r="DT67" s="1">
        <f t="array" ref="DT67">IF(ISNA(INDEX('Maul Outcomes - Attack'!C$1:C$1067,MATCH('Combined Table'!$A67&amp;'Combined Table'!$B67,'Maul Outcomes - Attack'!$A$1:$A$1067&amp;'Maul Outcomes - Attack'!$B$1:$B$1067,0))),"",INDEX('Maul Outcomes - Attack'!C$1:C$1067,MATCH('Combined Table'!$A67&amp;'Combined Table'!$B67,'Maul Outcomes - Attack'!$A$1:$A$1067&amp;'Maul Outcomes - Attack'!$B$1:$B$1067,0)))</f>
        <v>1</v>
      </c>
      <c r="DU67" s="13" t="str">
        <f t="array" ref="DU67">IF(ISNA(INDEX('Maul Outcomes - Attack'!D$1:D$1067,MATCH('Combined Table'!$A67&amp;'Combined Table'!$B67,'Maul Outcomes - Attack'!$A$1:$A$1067&amp;'Maul Outcomes - Attack'!$B$1:$B$1067,0))),"",INDEX('Maul Outcomes - Attack'!D$1:D$1067,MATCH('Combined Table'!$A67&amp;'Combined Table'!$B67,'Maul Outcomes - Attack'!$A$1:$A$1067&amp;'Maul Outcomes - Attack'!$B$1:$B$1067,0)))</f>
        <v/>
      </c>
      <c r="DV67" s="13">
        <f t="array" ref="DV67">IF(ISNA(INDEX('Maul Outcomes - Attack'!E$1:E$1067,MATCH('Combined Table'!$A67&amp;'Combined Table'!$B67,'Maul Outcomes - Attack'!$A$1:$A$1067&amp;'Maul Outcomes - Attack'!$B$1:$B$1067,0))),"",INDEX('Maul Outcomes - Attack'!E$1:E$1067,MATCH('Combined Table'!$A67&amp;'Combined Table'!$B67,'Maul Outcomes - Attack'!$A$1:$A$1067&amp;'Maul Outcomes - Attack'!$B$1:$B$1067,0)))</f>
        <v>1</v>
      </c>
      <c r="DW67" s="13" t="str">
        <f t="array" ref="DW67">IF(ISNA(INDEX('Maul Outcomes - Attack'!F$1:F$1067,MATCH('Combined Table'!$A67&amp;'Combined Table'!$B67,'Maul Outcomes - Attack'!$A$1:$A$1067&amp;'Maul Outcomes - Attack'!$B$1:$B$1067,0))),"",INDEX('Maul Outcomes - Attack'!F$1:F$1067,MATCH('Combined Table'!$A67&amp;'Combined Table'!$B67,'Maul Outcomes - Attack'!$A$1:$A$1067&amp;'Maul Outcomes - Attack'!$B$1:$B$1067,0)))</f>
        <v/>
      </c>
      <c r="DX67" s="13" t="str">
        <f t="array" ref="DX67">IF(ISNA(INDEX('Maul Outcomes - Attack'!G$1:G$1067,MATCH('Combined Table'!$A67&amp;'Combined Table'!$B67,'Maul Outcomes - Attack'!$A$1:$A$1067&amp;'Maul Outcomes - Attack'!$B$1:$B$1067,0))),"",INDEX('Maul Outcomes - Attack'!G$1:G$1067,MATCH('Combined Table'!$A67&amp;'Combined Table'!$B67,'Maul Outcomes - Attack'!$A$1:$A$1067&amp;'Maul Outcomes - Attack'!$B$1:$B$1067,0)))</f>
        <v/>
      </c>
      <c r="DY67" s="13" t="str">
        <f t="array" ref="DY67">IF(ISNA(INDEX('Maul Outcomes - Attack'!H$1:H$1067,MATCH('Combined Table'!$A67&amp;'Combined Table'!$B67,'Maul Outcomes - Attack'!$A$1:$A$1067&amp;'Maul Outcomes - Attack'!$B$1:$B$1067,0))),"",INDEX('Maul Outcomes - Attack'!H$1:H$1067,MATCH('Combined Table'!$A67&amp;'Combined Table'!$B67,'Maul Outcomes - Attack'!$A$1:$A$1067&amp;'Maul Outcomes - Attack'!$B$1:$B$1067,0)))</f>
        <v/>
      </c>
      <c r="DZ67" s="13" t="str">
        <f t="array" ref="DZ67">IF(ISNA(INDEX('Maul Outcomes - Attack'!I$1:I$1067,MATCH('Combined Table'!$A67&amp;'Combined Table'!$B67,'Maul Outcomes - Attack'!$A$1:$A$1067&amp;'Maul Outcomes - Attack'!$B$1:$B$1067,0))),"",INDEX('Maul Outcomes - Attack'!I$1:I$1067,MATCH('Combined Table'!$A67&amp;'Combined Table'!$B67,'Maul Outcomes - Attack'!$A$1:$A$1067&amp;'Maul Outcomes - Attack'!$B$1:$B$1067,0)))</f>
        <v/>
      </c>
      <c r="EA67" s="13">
        <f t="array" ref="EA67">IF(ISNA(INDEX('Maul Outcomes - Attack'!J$1:J$1067,MATCH('Combined Table'!$A67&amp;'Combined Table'!$B67,'Maul Outcomes - Attack'!$A$1:$A$1067&amp;'Maul Outcomes - Attack'!$B$1:$B$1067,0))),"",INDEX('Maul Outcomes - Attack'!J$1:J$1067,MATCH('Combined Table'!$A67&amp;'Combined Table'!$B67,'Maul Outcomes - Attack'!$A$1:$A$1067&amp;'Maul Outcomes - Attack'!$B$1:$B$1067,0)))</f>
        <v>1</v>
      </c>
      <c r="EB67" s="13" t="e">
        <f t="array" ref="EB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C67" s="13" t="e">
        <f t="array" ref="EC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D67" s="13" t="e">
        <f t="array" ref="ED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E67" s="13" t="e">
        <f t="array" ref="EE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F67" s="13" t="e">
        <f t="array" ref="EF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G67" s="13" t="e">
        <f t="array" ref="EG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H67" s="13" t="e">
        <f t="array" ref="EH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I67" s="13" t="e">
        <f t="array" ref="EI67">IF(ISNA(INDEX('Maul Outcomes - Attack'!#REF!,MATCH('Combined Table'!$A67&amp;'Combined Table'!$B67,'Maul Outcomes - Attack'!$A$1:$A$1067&amp;'Maul Outcomes - Attack'!$B$1:$B$1067,0))),"",INDEX('Maul Outcomes - Attack'!#REF!,MATCH('Combined Table'!$A67&amp;'Combined Table'!$B67,'Maul Outcomes - Attack'!$A$1:$A$1067&amp;'Maul Outcomes - Attack'!$B$1:$B$1067,0)))</f>
        <v>#REF!</v>
      </c>
      <c r="EJ67" s="1">
        <f t="array" ref="EJ67">IF(ISNA(INDEX('Lineout Success'!C$1:C$1067,MATCH('Combined Table'!$A67&amp;'Combined Table'!$B67,'Lineout Success'!$A$1:$A$1067&amp;'Lineout Success'!$B$1:$B$1067,0))),"",INDEX('Lineout Success'!C$1:C$1067,MATCH('Combined Table'!$A67&amp;'Combined Table'!$B67,'Lineout Success'!$A$1:$A$1067&amp;'Lineout Success'!$B$1:$B$1067,0)))</f>
        <v>6</v>
      </c>
      <c r="EK67" s="13">
        <f t="array" ref="EK67">IF(ISNA(INDEX('Lineout Success'!D$1:D$1067,MATCH('Combined Table'!$A67&amp;'Combined Table'!$B67,'Lineout Success'!$A$1:$A$1067&amp;'Lineout Success'!$B$1:$B$1067,0))),"",INDEX('Lineout Success'!D$1:D$1067,MATCH('Combined Table'!$A67&amp;'Combined Table'!$B67,'Lineout Success'!$A$1:$A$1067&amp;'Lineout Success'!$B$1:$B$1067,0)))</f>
        <v>100</v>
      </c>
      <c r="EL67" s="13" t="str">
        <f t="array" ref="EL67">IF(ISNA(INDEX('Lineout Success'!E$1:E$1067,MATCH('Combined Table'!$A67&amp;'Combined Table'!$B67,'Lineout Success'!$A$1:$A$1067&amp;'Lineout Success'!$B$1:$B$1067,0))),"",INDEX('Lineout Success'!E$1:E$1067,MATCH('Combined Table'!$A67&amp;'Combined Table'!$B67,'Lineout Success'!$A$1:$A$1067&amp;'Lineout Success'!$B$1:$B$1067,0)))</f>
        <v/>
      </c>
      <c r="EM67" s="13" t="str">
        <f t="array" ref="EM67">IF(ISNA(INDEX('Lineout Success'!F$1:F$1067,MATCH('Combined Table'!$A67&amp;'Combined Table'!$B67,'Lineout Success'!$A$1:$A$1067&amp;'Lineout Success'!$B$1:$B$1067,0))),"",INDEX('Lineout Success'!F$1:F$1067,MATCH('Combined Table'!$A67&amp;'Combined Table'!$B67,'Lineout Success'!$A$1:$A$1067&amp;'Lineout Success'!$B$1:$B$1067,0)))</f>
        <v/>
      </c>
      <c r="EN67" s="13">
        <f t="array" ref="EN67">IF(ISNA(INDEX('Lineout Success'!G$1:G$1067,MATCH('Combined Table'!$A67&amp;'Combined Table'!$B67,'Lineout Success'!$A$1:$A$1067&amp;'Lineout Success'!$B$1:$B$1067,0))),"",INDEX('Lineout Success'!G$1:G$1067,MATCH('Combined Table'!$A67&amp;'Combined Table'!$B67,'Lineout Success'!$A$1:$A$1067&amp;'Lineout Success'!$B$1:$B$1067,0)))</f>
        <v>6</v>
      </c>
      <c r="EO67" s="13">
        <f t="array" ref="EO67">IF(ISNA(INDEX('Lineout Success'!H$1:H$1067,MATCH('Combined Table'!$A67&amp;'Combined Table'!$B67,'Lineout Success'!$A$1:$A$1067&amp;'Lineout Success'!$B$1:$B$1067,0))),"",INDEX('Lineout Success'!H$1:H$1067,MATCH('Combined Table'!$A67&amp;'Combined Table'!$B67,'Lineout Success'!$A$1:$A$1067&amp;'Lineout Success'!$B$1:$B$1067,0)))</f>
        <v>5</v>
      </c>
      <c r="EP67" s="13">
        <f t="array" ref="EP67">IF(ISNA(INDEX('Lineout Success'!I$1:I$1067,MATCH('Combined Table'!$A67&amp;'Combined Table'!$B67,'Lineout Success'!$A$1:$A$1067&amp;'Lineout Success'!$B$1:$B$1067,0))),"",INDEX('Lineout Success'!I$1:I$1067,MATCH('Combined Table'!$A67&amp;'Combined Table'!$B67,'Lineout Success'!$A$1:$A$1067&amp;'Lineout Success'!$B$1:$B$1067,0)))</f>
        <v>26.3</v>
      </c>
      <c r="EQ67" s="13">
        <f t="array" ref="EQ67">IF(ISNA(INDEX('Lineout Success'!J$1:J$1067,MATCH('Combined Table'!$A67&amp;'Combined Table'!$B67,'Lineout Success'!$A$1:$A$1067&amp;'Lineout Success'!$B$1:$B$1067,0))),"",INDEX('Lineout Success'!J$1:J$1067,MATCH('Combined Table'!$A67&amp;'Combined Table'!$B67,'Lineout Success'!$A$1:$A$1067&amp;'Lineout Success'!$B$1:$B$1067,0)))</f>
        <v>14</v>
      </c>
      <c r="ER67" s="13">
        <f t="array" ref="ER67">IF(ISNA(INDEX('Lineout Success'!K$1:K$1067,MATCH('Combined Table'!$A67&amp;'Combined Table'!$B67,'Lineout Success'!$A$1:$A$1067&amp;'Lineout Success'!$B$1:$B$1067,0))),"",INDEX('Lineout Success'!K$1:K$1067,MATCH('Combined Table'!$A67&amp;'Combined Table'!$B67,'Lineout Success'!$A$1:$A$1067&amp;'Lineout Success'!$B$1:$B$1067,0)))</f>
        <v>73.7</v>
      </c>
      <c r="ES67" s="13">
        <f t="array" ref="ES67">IF(ISNA(INDEX('Lineout Success'!L$1:L$1067,MATCH('Combined Table'!$A67&amp;'Combined Table'!$B67,'Lineout Success'!$A$1:$A$1067&amp;'Lineout Success'!$B$1:$B$1067,0))),"",INDEX('Lineout Success'!L$1:L$1067,MATCH('Combined Table'!$A67&amp;'Combined Table'!$B67,'Lineout Success'!$A$1:$A$1067&amp;'Lineout Success'!$B$1:$B$1067,0)))</f>
        <v>19</v>
      </c>
      <c r="ET67" s="13">
        <f t="array" ref="ET67">IF(ISNA(INDEX('Lineout Success'!M$1:M$1067,MATCH('Combined Table'!$A67&amp;'Combined Table'!$B67,'Lineout Success'!$A$1:$A$1067&amp;'Lineout Success'!$B$1:$B$1067,0))),"",INDEX('Lineout Success'!M$1:M$1067,MATCH('Combined Table'!$A67&amp;'Combined Table'!$B67,'Lineout Success'!$A$1:$A$1067&amp;'Lineout Success'!$B$1:$B$1067,0)))</f>
        <v>11</v>
      </c>
      <c r="EU67" s="13">
        <f t="array" ref="EU67">IF(ISNA(INDEX('Lineout Success'!N$1:N$1067,MATCH('Combined Table'!$A67&amp;'Combined Table'!$B67,'Lineout Success'!$A$1:$A$1067&amp;'Lineout Success'!$B$1:$B$1067,0))),"",INDEX('Lineout Success'!N$1:N$1067,MATCH('Combined Table'!$A67&amp;'Combined Table'!$B67,'Lineout Success'!$A$1:$A$1067&amp;'Lineout Success'!$B$1:$B$1067,0)))</f>
        <v>44</v>
      </c>
      <c r="EV67" s="13">
        <f t="array" ref="EV67">IF(ISNA(INDEX('Lineout Success'!O$1:O$1067,MATCH('Combined Table'!$A67&amp;'Combined Table'!$B67,'Lineout Success'!$A$1:$A$1067&amp;'Lineout Success'!$B$1:$B$1067,0))),"",INDEX('Lineout Success'!O$1:O$1067,MATCH('Combined Table'!$A67&amp;'Combined Table'!$B67,'Lineout Success'!$A$1:$A$1067&amp;'Lineout Success'!$B$1:$B$1067,0)))</f>
        <v>14</v>
      </c>
      <c r="EW67" s="13">
        <f t="array" ref="EW67">IF(ISNA(INDEX('Lineout Success'!P$1:P$1067,MATCH('Combined Table'!$A67&amp;'Combined Table'!$B67,'Lineout Success'!$A$1:$A$1067&amp;'Lineout Success'!$B$1:$B$1067,0))),"",INDEX('Lineout Success'!P$1:P$1067,MATCH('Combined Table'!$A67&amp;'Combined Table'!$B67,'Lineout Success'!$A$1:$A$1067&amp;'Lineout Success'!$B$1:$B$1067,0)))</f>
        <v>56</v>
      </c>
      <c r="EX67" s="13">
        <f t="array" ref="EX67">IF(ISNA(INDEX('Lineout Success'!Q$1:Q$1067,MATCH('Combined Table'!$A67&amp;'Combined Table'!$B67,'Lineout Success'!$A$1:$A$1067&amp;'Lineout Success'!$B$1:$B$1067,0))),"",INDEX('Lineout Success'!Q$1:Q$1067,MATCH('Combined Table'!$A67&amp;'Combined Table'!$B67,'Lineout Success'!$A$1:$A$1067&amp;'Lineout Success'!$B$1:$B$1067,0)))</f>
        <v>25</v>
      </c>
      <c r="EY67" s="1" t="str">
        <f t="array" ref="EY67">IF(ISNA(INDEX('Lineout Throwing'!C$1:C$1067,MATCH('Combined Table'!$A67&amp;'Combined Table'!$B67,'Lineout Throwing'!$A$1:$A$1067&amp;'Lineout Throwing'!$B$1:$B$1067,0))),"",INDEX('Lineout Throwing'!C$1:C$1067,MATCH('Combined Table'!$A67&amp;'Combined Table'!$B67,'Lineout Throwing'!$A$1:$A$1067&amp;'Lineout Throwing'!$B$1:$B$1067,0)))</f>
        <v/>
      </c>
      <c r="EZ67" s="13" t="str">
        <f t="array" ref="EZ67">IF(ISNA(INDEX('Lineout Throwing'!D$1:D$1067,MATCH('Combined Table'!$A67&amp;'Combined Table'!$B67,'Lineout Throwing'!$A$1:$A$1067&amp;'Lineout Throwing'!$B$1:$B$1067,0))),"",INDEX('Lineout Throwing'!D$1:D$1067,MATCH('Combined Table'!$A67&amp;'Combined Table'!$B67,'Lineout Throwing'!$A$1:$A$1067&amp;'Lineout Throwing'!$B$1:$B$1067,0)))</f>
        <v/>
      </c>
      <c r="FA67" s="13" t="str">
        <f t="array" ref="FA67">IF(ISNA(INDEX('Lineout Throwing'!E$1:E$1067,MATCH('Combined Table'!$A67&amp;'Combined Table'!$B67,'Lineout Throwing'!$A$1:$A$1067&amp;'Lineout Throwing'!$B$1:$B$1067,0))),"",INDEX('Lineout Throwing'!E$1:E$1067,MATCH('Combined Table'!$A67&amp;'Combined Table'!$B67,'Lineout Throwing'!$A$1:$A$1067&amp;'Lineout Throwing'!$B$1:$B$1067,0)))</f>
        <v/>
      </c>
      <c r="FB67" s="13" t="str">
        <f t="array" ref="FB67">IF(ISNA(INDEX('Lineout Throwing'!F$1:F$1067,MATCH('Combined Table'!$A67&amp;'Combined Table'!$B67,'Lineout Throwing'!$A$1:$A$1067&amp;'Lineout Throwing'!$B$1:$B$1067,0))),"",INDEX('Lineout Throwing'!F$1:F$1067,MATCH('Combined Table'!$A67&amp;'Combined Table'!$B67,'Lineout Throwing'!$A$1:$A$1067&amp;'Lineout Throwing'!$B$1:$B$1067,0)))</f>
        <v/>
      </c>
      <c r="FC67" s="13" t="str">
        <f t="array" ref="FC67">IF(ISNA(INDEX('Lineout Throwing'!G$1:G$1067,MATCH('Combined Table'!$A67&amp;'Combined Table'!$B67,'Lineout Throwing'!$A$1:$A$1067&amp;'Lineout Throwing'!$B$1:$B$1067,0))),"",INDEX('Lineout Throwing'!G$1:G$1067,MATCH('Combined Table'!$A67&amp;'Combined Table'!$B67,'Lineout Throwing'!$A$1:$A$1067&amp;'Lineout Throwing'!$B$1:$B$1067,0)))</f>
        <v/>
      </c>
      <c r="FD67" s="13" t="str">
        <f t="array" ref="FD67">IF(ISNA(INDEX('Lineout Throwing'!H$1:H$1067,MATCH('Combined Table'!$A67&amp;'Combined Table'!$B67,'Lineout Throwing'!$A$1:$A$1067&amp;'Lineout Throwing'!$B$1:$B$1067,0))),"",INDEX('Lineout Throwing'!H$1:H$1067,MATCH('Combined Table'!$A67&amp;'Combined Table'!$B67,'Lineout Throwing'!$A$1:$A$1067&amp;'Lineout Throwing'!$B$1:$B$1067,0)))</f>
        <v/>
      </c>
      <c r="FE67" s="13">
        <f t="array" ref="FE67">IF(ISNA(INDEX('Lineout Throwing'!I$1:I$1067,MATCH('Combined Table'!$A67&amp;'Combined Table'!$B67,'Lineout Throwing'!$A$1:$A$1067&amp;'Lineout Throwing'!$B$1:$B$1067,0))),"",INDEX('Lineout Throwing'!I$1:I$1067,MATCH('Combined Table'!$A67&amp;'Combined Table'!$B67,'Lineout Throwing'!$A$1:$A$1067&amp;'Lineout Throwing'!$B$1:$B$1067,0)))</f>
        <v>2</v>
      </c>
      <c r="FF67" s="13">
        <f t="array" ref="FF67">IF(ISNA(INDEX('Lineout Throwing'!J$1:J$1067,MATCH('Combined Table'!$A67&amp;'Combined Table'!$B67,'Lineout Throwing'!$A$1:$A$1067&amp;'Lineout Throwing'!$B$1:$B$1067,0))),"",INDEX('Lineout Throwing'!J$1:J$1067,MATCH('Combined Table'!$A67&amp;'Combined Table'!$B67,'Lineout Throwing'!$A$1:$A$1067&amp;'Lineout Throwing'!$B$1:$B$1067,0)))</f>
        <v>33.299999999999997</v>
      </c>
      <c r="FG67" s="13" t="str">
        <f t="array" ref="FG67">IF(ISNA(INDEX('Lineout Throwing'!K$1:K$1067,MATCH('Combined Table'!$A67&amp;'Combined Table'!$B67,'Lineout Throwing'!$A$1:$A$1067&amp;'Lineout Throwing'!$B$1:$B$1067,0))),"",INDEX('Lineout Throwing'!K$1:K$1067,MATCH('Combined Table'!$A67&amp;'Combined Table'!$B67,'Lineout Throwing'!$A$1:$A$1067&amp;'Lineout Throwing'!$B$1:$B$1067,0)))</f>
        <v/>
      </c>
      <c r="FH67" s="13" t="str">
        <f t="array" ref="FH67">IF(ISNA(INDEX('Lineout Throwing'!L$1:L$1067,MATCH('Combined Table'!$A67&amp;'Combined Table'!$B67,'Lineout Throwing'!$A$1:$A$1067&amp;'Lineout Throwing'!$B$1:$B$1067,0))),"",INDEX('Lineout Throwing'!L$1:L$1067,MATCH('Combined Table'!$A67&amp;'Combined Table'!$B67,'Lineout Throwing'!$A$1:$A$1067&amp;'Lineout Throwing'!$B$1:$B$1067,0)))</f>
        <v/>
      </c>
      <c r="FI67" s="13">
        <f t="array" ref="FI67">IF(ISNA(INDEX('Lineout Throwing'!M$1:M$1067,MATCH('Combined Table'!$A67&amp;'Combined Table'!$B67,'Lineout Throwing'!$A$1:$A$1067&amp;'Lineout Throwing'!$B$1:$B$1067,0))),"",INDEX('Lineout Throwing'!M$1:M$1067,MATCH('Combined Table'!$A67&amp;'Combined Table'!$B67,'Lineout Throwing'!$A$1:$A$1067&amp;'Lineout Throwing'!$B$1:$B$1067,0)))</f>
        <v>4</v>
      </c>
      <c r="FJ67" s="13">
        <f t="array" ref="FJ67">IF(ISNA(INDEX('Lineout Throwing'!N$1:N$1067,MATCH('Combined Table'!$A67&amp;'Combined Table'!$B67,'Lineout Throwing'!$A$1:$A$1067&amp;'Lineout Throwing'!$B$1:$B$1067,0))),"",INDEX('Lineout Throwing'!N$1:N$1067,MATCH('Combined Table'!$A67&amp;'Combined Table'!$B67,'Lineout Throwing'!$A$1:$A$1067&amp;'Lineout Throwing'!$B$1:$B$1067,0)))</f>
        <v>66.7</v>
      </c>
      <c r="FK67" s="13" t="str">
        <f t="array" ref="FK67">IF(ISNA(INDEX('Lineout Throwing'!O$1:O$1067,MATCH('Combined Table'!$A67&amp;'Combined Table'!$B67,'Lineout Throwing'!$A$1:$A$1067&amp;'Lineout Throwing'!$B$1:$B$1067,0))),"",INDEX('Lineout Throwing'!O$1:O$1067,MATCH('Combined Table'!$A67&amp;'Combined Table'!$B67,'Lineout Throwing'!$A$1:$A$1067&amp;'Lineout Throwing'!$B$1:$B$1067,0)))</f>
        <v/>
      </c>
      <c r="FL67" s="13" t="str">
        <f t="array" ref="FL67">IF(ISNA(INDEX('Lineout Throwing'!P$1:P$1067,MATCH('Combined Table'!$A67&amp;'Combined Table'!$B67,'Lineout Throwing'!$A$1:$A$1067&amp;'Lineout Throwing'!$B$1:$B$1067,0))),"",INDEX('Lineout Throwing'!P$1:P$1067,MATCH('Combined Table'!$A67&amp;'Combined Table'!$B67,'Lineout Throwing'!$A$1:$A$1067&amp;'Lineout Throwing'!$B$1:$B$1067,0)))</f>
        <v/>
      </c>
      <c r="FM67" s="13" t="str">
        <f t="array" ref="FM67">IF(ISNA(INDEX('Lineout Throwing'!Q$1:Q$1067,MATCH('Combined Table'!$A67&amp;'Combined Table'!$B67,'Lineout Throwing'!$A$1:$A$1067&amp;'Lineout Throwing'!$B$1:$B$1067,0))),"",INDEX('Lineout Throwing'!Q$1:Q$1067,MATCH('Combined Table'!$A67&amp;'Combined Table'!$B67,'Lineout Throwing'!$A$1:$A$1067&amp;'Lineout Throwing'!$B$1:$B$1067,0)))</f>
        <v/>
      </c>
      <c r="FN67" s="13" t="str">
        <f t="array" ref="FN67">IF(ISNA(INDEX('Lineout Throwing'!R$1:R$1067,MATCH('Combined Table'!$A67&amp;'Combined Table'!$B67,'Lineout Throwing'!$A$1:$A$1067&amp;'Lineout Throwing'!$B$1:$B$1067,0))),"",INDEX('Lineout Throwing'!R$1:R$1067,MATCH('Combined Table'!$A67&amp;'Combined Table'!$B67,'Lineout Throwing'!$A$1:$A$1067&amp;'Lineout Throwing'!$B$1:$B$1067,0)))</f>
        <v/>
      </c>
      <c r="FO67" s="13">
        <f t="array" ref="FO67">IF(ISNA(INDEX('Lineout Throwing'!S$1:S$1067,MATCH('Combined Table'!$A67&amp;'Combined Table'!$B67,'Lineout Throwing'!$A$1:$A$1067&amp;'Lineout Throwing'!$B$1:$B$1067,0))),"",INDEX('Lineout Throwing'!S$1:S$1067,MATCH('Combined Table'!$A67&amp;'Combined Table'!$B67,'Lineout Throwing'!$A$1:$A$1067&amp;'Lineout Throwing'!$B$1:$B$1067,0)))</f>
        <v>6</v>
      </c>
      <c r="FP67" s="13">
        <f t="array" ref="FP67">IF(ISNA(INDEX('Lineout Throwing'!T$1:T$1067,MATCH('Combined Table'!$A67&amp;'Combined Table'!$B67,'Lineout Throwing'!$A$1:$A$1067&amp;'Lineout Throwing'!$B$1:$B$1067,0))),"",INDEX('Lineout Throwing'!T$1:T$1067,MATCH('Combined Table'!$A67&amp;'Combined Table'!$B67,'Lineout Throwing'!$A$1:$A$1067&amp;'Lineout Throwing'!$B$1:$B$1067,0)))</f>
        <v>6</v>
      </c>
      <c r="FQ67" s="13">
        <f t="array" ref="FQ67">IF(ISNA(INDEX('Lineout Throwing'!U$1:U$1067,MATCH('Combined Table'!$A67&amp;'Combined Table'!$B67,'Lineout Throwing'!$A$1:$A$1067&amp;'Lineout Throwing'!$B$1:$B$1067,0))),"",INDEX('Lineout Throwing'!U$1:U$1067,MATCH('Combined Table'!$A67&amp;'Combined Table'!$B67,'Lineout Throwing'!$A$1:$A$1067&amp;'Lineout Throwing'!$B$1:$B$1067,0)))</f>
        <v>100</v>
      </c>
      <c r="FR67" s="13" t="str">
        <f t="array" ref="FR67">IF(ISNA(INDEX('Lineout Throwing'!V$1:V$1067,MATCH('Combined Table'!$A67&amp;'Combined Table'!$B67,'Lineout Throwing'!$A$1:$A$1067&amp;'Lineout Throwing'!$B$1:$B$1067,0))),"",INDEX('Lineout Throwing'!V$1:V$1067,MATCH('Combined Table'!$A67&amp;'Combined Table'!$B67,'Lineout Throwing'!$A$1:$A$1067&amp;'Lineout Throwing'!$B$1:$B$1067,0)))</f>
        <v/>
      </c>
      <c r="FS67" s="13" t="str">
        <f t="array" ref="FS67">IF(ISNA(INDEX('Lineout Throwing'!W$1:W$1067,MATCH('Combined Table'!$A67&amp;'Combined Table'!$B67,'Lineout Throwing'!$A$1:$A$1067&amp;'Lineout Throwing'!$B$1:$B$1067,0))),"",INDEX('Lineout Throwing'!W$1:W$1067,MATCH('Combined Table'!$A67&amp;'Combined Table'!$B67,'Lineout Throwing'!$A$1:$A$1067&amp;'Lineout Throwing'!$B$1:$B$1067,0)))</f>
        <v/>
      </c>
      <c r="FT67" s="1">
        <f t="array" ref="FT67">IF(ISNA(INDEX('Scrum Own Feed'!C$1:C$1067,MATCH('Combined Table'!$A67&amp;'Combined Table'!$B67,'Scrum Own Feed'!$A$1:$A$1067&amp;'Scrum Own Feed'!$B$1:$B$1067,0))),"",INDEX('Scrum Own Feed'!C$1:C$1067,MATCH('Combined Table'!$A67&amp;'Combined Table'!$B67,'Scrum Own Feed'!$A$1:$A$1067&amp;'Scrum Own Feed'!$B$1:$B$1067,0)))</f>
        <v>6</v>
      </c>
      <c r="FU67" s="13">
        <f t="array" ref="FU67">IF(ISNA(INDEX('Scrum Own Feed'!D$1:D$1067,MATCH('Combined Table'!$A67&amp;'Combined Table'!$B67,'Scrum Own Feed'!$A$1:$A$1067&amp;'Scrum Own Feed'!$B$1:$B$1067,0))),"",INDEX('Scrum Own Feed'!D$1:D$1067,MATCH('Combined Table'!$A67&amp;'Combined Table'!$B67,'Scrum Own Feed'!$A$1:$A$1067&amp;'Scrum Own Feed'!$B$1:$B$1067,0)))</f>
        <v>85.7</v>
      </c>
      <c r="FV67" s="13" t="str">
        <f t="array" ref="FV67">IF(ISNA(INDEX('Scrum Own Feed'!E$1:E$1067,MATCH('Combined Table'!$A67&amp;'Combined Table'!$B67,'Scrum Own Feed'!$A$1:$A$1067&amp;'Scrum Own Feed'!$B$1:$B$1067,0))),"",INDEX('Scrum Own Feed'!E$1:E$1067,MATCH('Combined Table'!$A67&amp;'Combined Table'!$B67,'Scrum Own Feed'!$A$1:$A$1067&amp;'Scrum Own Feed'!$B$1:$B$1067,0)))</f>
        <v/>
      </c>
      <c r="FW67" s="13" t="str">
        <f t="array" ref="FW67">IF(ISNA(INDEX('Scrum Own Feed'!F$1:F$1067,MATCH('Combined Table'!$A67&amp;'Combined Table'!$B67,'Scrum Own Feed'!$A$1:$A$1067&amp;'Scrum Own Feed'!$B$1:$B$1067,0))),"",INDEX('Scrum Own Feed'!F$1:F$1067,MATCH('Combined Table'!$A67&amp;'Combined Table'!$B67,'Scrum Own Feed'!$A$1:$A$1067&amp;'Scrum Own Feed'!$B$1:$B$1067,0)))</f>
        <v/>
      </c>
      <c r="FX67" s="13" t="str">
        <f t="array" ref="FX67">IF(ISNA(INDEX('Scrum Own Feed'!G$1:G$1067,MATCH('Combined Table'!$A67&amp;'Combined Table'!$B67,'Scrum Own Feed'!$A$1:$A$1067&amp;'Scrum Own Feed'!$B$1:$B$1067,0))),"",INDEX('Scrum Own Feed'!G$1:G$1067,MATCH('Combined Table'!$A67&amp;'Combined Table'!$B67,'Scrum Own Feed'!$A$1:$A$1067&amp;'Scrum Own Feed'!$B$1:$B$1067,0)))</f>
        <v/>
      </c>
      <c r="FY67" s="13">
        <f t="array" ref="FY67">IF(ISNA(INDEX('Scrum Own Feed'!H$1:H$1067,MATCH('Combined Table'!$A67&amp;'Combined Table'!$B67,'Scrum Own Feed'!$A$1:$A$1067&amp;'Scrum Own Feed'!$B$1:$B$1067,0))),"",INDEX('Scrum Own Feed'!H$1:H$1067,MATCH('Combined Table'!$A67&amp;'Combined Table'!$B67,'Scrum Own Feed'!$A$1:$A$1067&amp;'Scrum Own Feed'!$B$1:$B$1067,0)))</f>
        <v>6</v>
      </c>
      <c r="FZ67" s="13">
        <f t="array" ref="FZ67">IF(ISNA(INDEX('Scrum Own Feed'!I$1:I$1067,MATCH('Combined Table'!$A67&amp;'Combined Table'!$B67,'Scrum Own Feed'!$A$1:$A$1067&amp;'Scrum Own Feed'!$B$1:$B$1067,0))),"",INDEX('Scrum Own Feed'!I$1:I$1067,MATCH('Combined Table'!$A67&amp;'Combined Table'!$B67,'Scrum Own Feed'!$A$1:$A$1067&amp;'Scrum Own Feed'!$B$1:$B$1067,0)))</f>
        <v>85.7</v>
      </c>
      <c r="GA67" s="13" t="str">
        <f t="array" ref="GA67">IF(ISNA(INDEX('Scrum Own Feed'!J$1:J$1067,MATCH('Combined Table'!$A67&amp;'Combined Table'!$B67,'Scrum Own Feed'!$A$1:$A$1067&amp;'Scrum Own Feed'!$B$1:$B$1067,0))),"",INDEX('Scrum Own Feed'!J$1:J$1067,MATCH('Combined Table'!$A67&amp;'Combined Table'!$B67,'Scrum Own Feed'!$A$1:$A$1067&amp;'Scrum Own Feed'!$B$1:$B$1067,0)))</f>
        <v/>
      </c>
      <c r="GB67" s="13" t="str">
        <f t="array" ref="GB67">IF(ISNA(INDEX('Scrum Own Feed'!K$1:K$1067,MATCH('Combined Table'!$A67&amp;'Combined Table'!$B67,'Scrum Own Feed'!$A$1:$A$1067&amp;'Scrum Own Feed'!$B$1:$B$1067,0))),"",INDEX('Scrum Own Feed'!K$1:K$1067,MATCH('Combined Table'!$A67&amp;'Combined Table'!$B67,'Scrum Own Feed'!$A$1:$A$1067&amp;'Scrum Own Feed'!$B$1:$B$1067,0)))</f>
        <v/>
      </c>
      <c r="GC67" s="13" t="str">
        <f t="array" ref="GC67">IF(ISNA(INDEX('Scrum Own Feed'!L$1:L$1067,MATCH('Combined Table'!$A67&amp;'Combined Table'!$B67,'Scrum Own Feed'!$A$1:$A$1067&amp;'Scrum Own Feed'!$B$1:$B$1067,0))),"",INDEX('Scrum Own Feed'!L$1:L$1067,MATCH('Combined Table'!$A67&amp;'Combined Table'!$B67,'Scrum Own Feed'!$A$1:$A$1067&amp;'Scrum Own Feed'!$B$1:$B$1067,0)))</f>
        <v/>
      </c>
      <c r="GD67" s="13" t="str">
        <f t="array" ref="GD67">IF(ISNA(INDEX('Scrum Own Feed'!M$1:M$1067,MATCH('Combined Table'!$A67&amp;'Combined Table'!$B67,'Scrum Own Feed'!$A$1:$A$1067&amp;'Scrum Own Feed'!$B$1:$B$1067,0))),"",INDEX('Scrum Own Feed'!M$1:M$1067,MATCH('Combined Table'!$A67&amp;'Combined Table'!$B67,'Scrum Own Feed'!$A$1:$A$1067&amp;'Scrum Own Feed'!$B$1:$B$1067,0)))</f>
        <v/>
      </c>
      <c r="GE67" s="13">
        <f t="array" ref="GE67">IF(ISNA(INDEX('Scrum Own Feed'!N$1:N$1067,MATCH('Combined Table'!$A67&amp;'Combined Table'!$B67,'Scrum Own Feed'!$A$1:$A$1067&amp;'Scrum Own Feed'!$B$1:$B$1067,0))),"",INDEX('Scrum Own Feed'!N$1:N$1067,MATCH('Combined Table'!$A67&amp;'Combined Table'!$B67,'Scrum Own Feed'!$A$1:$A$1067&amp;'Scrum Own Feed'!$B$1:$B$1067,0)))</f>
        <v>1</v>
      </c>
      <c r="GF67" s="13">
        <f t="array" ref="GF67">IF(ISNA(INDEX('Scrum Own Feed'!O$1:O$1067,MATCH('Combined Table'!$A67&amp;'Combined Table'!$B67,'Scrum Own Feed'!$A$1:$A$1067&amp;'Scrum Own Feed'!$B$1:$B$1067,0))),"",INDEX('Scrum Own Feed'!O$1:O$1067,MATCH('Combined Table'!$A67&amp;'Combined Table'!$B67,'Scrum Own Feed'!$A$1:$A$1067&amp;'Scrum Own Feed'!$B$1:$B$1067,0)))</f>
        <v>1</v>
      </c>
      <c r="GG67" s="13">
        <f t="array" ref="GG67">IF(ISNA(INDEX('Scrum Own Feed'!P$1:P$1067,MATCH('Combined Table'!$A67&amp;'Combined Table'!$B67,'Scrum Own Feed'!$A$1:$A$1067&amp;'Scrum Own Feed'!$B$1:$B$1067,0))),"",INDEX('Scrum Own Feed'!P$1:P$1067,MATCH('Combined Table'!$A67&amp;'Combined Table'!$B67,'Scrum Own Feed'!$A$1:$A$1067&amp;'Scrum Own Feed'!$B$1:$B$1067,0)))</f>
        <v>14.3</v>
      </c>
      <c r="GH67" s="13">
        <f t="array" ref="GH67">IF(ISNA(INDEX('Scrum Own Feed'!Q$1:Q$1067,MATCH('Combined Table'!$A67&amp;'Combined Table'!$B67,'Scrum Own Feed'!$A$1:$A$1067&amp;'Scrum Own Feed'!$B$1:$B$1067,0))),"",INDEX('Scrum Own Feed'!Q$1:Q$1067,MATCH('Combined Table'!$A67&amp;'Combined Table'!$B67,'Scrum Own Feed'!$A$1:$A$1067&amp;'Scrum Own Feed'!$B$1:$B$1067,0)))</f>
        <v>7</v>
      </c>
      <c r="GI67" s="1" t="str">
        <f t="array" ref="GI67">IF(ISNA(INDEX('Scrum Opp Feed'!C$1:C$1067,MATCH('Combined Table'!$A67&amp;'Combined Table'!$B67,'Scrum Opp Feed'!$A$1:$A$1067&amp;'Scrum Opp Feed'!$B$1:$B$1067,0))),"",INDEX('Scrum Opp Feed'!C$1:C$1067,MATCH('Combined Table'!$A67&amp;'Combined Table'!$B67,'Scrum Opp Feed'!$A$1:$A$1067&amp;'Scrum Opp Feed'!$B$1:$B$1067,0)))</f>
        <v/>
      </c>
      <c r="GJ67" s="13" t="str">
        <f t="array" ref="GJ67">IF(ISNA(INDEX('Scrum Opp Feed'!D$1:D$1067,MATCH('Combined Table'!$A67&amp;'Combined Table'!$B67,'Scrum Opp Feed'!$A$1:$A$1067&amp;'Scrum Opp Feed'!$B$1:$B$1067,0))),"",INDEX('Scrum Opp Feed'!D$1:D$1067,MATCH('Combined Table'!$A67&amp;'Combined Table'!$B67,'Scrum Opp Feed'!$A$1:$A$1067&amp;'Scrum Opp Feed'!$B$1:$B$1067,0)))</f>
        <v/>
      </c>
      <c r="GK67" s="13" t="str">
        <f t="array" ref="GK67">IF(ISNA(INDEX('Scrum Opp Feed'!E$1:E$1067,MATCH('Combined Table'!$A67&amp;'Combined Table'!$B67,'Scrum Opp Feed'!$A$1:$A$1067&amp;'Scrum Opp Feed'!$B$1:$B$1067,0))),"",INDEX('Scrum Opp Feed'!E$1:E$1067,MATCH('Combined Table'!$A67&amp;'Combined Table'!$B67,'Scrum Opp Feed'!$A$1:$A$1067&amp;'Scrum Opp Feed'!$B$1:$B$1067,0)))</f>
        <v/>
      </c>
      <c r="GL67" s="13" t="str">
        <f t="array" ref="GL67">IF(ISNA(INDEX('Scrum Opp Feed'!F$1:F$1067,MATCH('Combined Table'!$A67&amp;'Combined Table'!$B67,'Scrum Opp Feed'!$A$1:$A$1067&amp;'Scrum Opp Feed'!$B$1:$B$1067,0))),"",INDEX('Scrum Opp Feed'!F$1:F$1067,MATCH('Combined Table'!$A67&amp;'Combined Table'!$B67,'Scrum Opp Feed'!$A$1:$A$1067&amp;'Scrum Opp Feed'!$B$1:$B$1067,0)))</f>
        <v/>
      </c>
      <c r="GM67" s="13" t="str">
        <f t="array" ref="GM67">IF(ISNA(INDEX('Scrum Opp Feed'!G$1:G$1067,MATCH('Combined Table'!$A67&amp;'Combined Table'!$B67,'Scrum Opp Feed'!$A$1:$A$1067&amp;'Scrum Opp Feed'!$B$1:$B$1067,0))),"",INDEX('Scrum Opp Feed'!G$1:G$1067,MATCH('Combined Table'!$A67&amp;'Combined Table'!$B67,'Scrum Opp Feed'!$A$1:$A$1067&amp;'Scrum Opp Feed'!$B$1:$B$1067,0)))</f>
        <v/>
      </c>
      <c r="GN67" s="13" t="str">
        <f t="array" ref="GN67">IF(ISNA(INDEX('Scrum Opp Feed'!H$1:H$1067,MATCH('Combined Table'!$A67&amp;'Combined Table'!$B67,'Scrum Opp Feed'!$A$1:$A$1067&amp;'Scrum Opp Feed'!$B$1:$B$1067,0))),"",INDEX('Scrum Opp Feed'!H$1:H$1067,MATCH('Combined Table'!$A67&amp;'Combined Table'!$B67,'Scrum Opp Feed'!$A$1:$A$1067&amp;'Scrum Opp Feed'!$B$1:$B$1067,0)))</f>
        <v/>
      </c>
      <c r="GO67" s="13" t="str">
        <f t="array" ref="GO67">IF(ISNA(INDEX('Scrum Opp Feed'!I$1:I$1067,MATCH('Combined Table'!$A67&amp;'Combined Table'!$B67,'Scrum Opp Feed'!$A$1:$A$1067&amp;'Scrum Opp Feed'!$B$1:$B$1067,0))),"",INDEX('Scrum Opp Feed'!I$1:I$1067,MATCH('Combined Table'!$A67&amp;'Combined Table'!$B67,'Scrum Opp Feed'!$A$1:$A$1067&amp;'Scrum Opp Feed'!$B$1:$B$1067,0)))</f>
        <v/>
      </c>
      <c r="GP67" s="13">
        <f t="array" ref="GP67">IF(ISNA(INDEX('Scrum Opp Feed'!J$1:J$1067,MATCH('Combined Table'!$A67&amp;'Combined Table'!$B67,'Scrum Opp Feed'!$A$1:$A$1067&amp;'Scrum Opp Feed'!$B$1:$B$1067,0))),"",INDEX('Scrum Opp Feed'!J$1:J$1067,MATCH('Combined Table'!$A67&amp;'Combined Table'!$B67,'Scrum Opp Feed'!$A$1:$A$1067&amp;'Scrum Opp Feed'!$B$1:$B$1067,0)))</f>
        <v>1</v>
      </c>
      <c r="GQ67" s="13">
        <f t="array" ref="GQ67">IF(ISNA(INDEX('Scrum Opp Feed'!K$1:K$1067,MATCH('Combined Table'!$A67&amp;'Combined Table'!$B67,'Scrum Opp Feed'!$A$1:$A$1067&amp;'Scrum Opp Feed'!$B$1:$B$1067,0))),"",INDEX('Scrum Opp Feed'!K$1:K$1067,MATCH('Combined Table'!$A67&amp;'Combined Table'!$B67,'Scrum Opp Feed'!$A$1:$A$1067&amp;'Scrum Opp Feed'!$B$1:$B$1067,0)))</f>
        <v>12.5</v>
      </c>
      <c r="GR67" s="13" t="str">
        <f t="array" ref="GR67">IF(ISNA(INDEX('Scrum Opp Feed'!L$1:L$1067,MATCH('Combined Table'!$A67&amp;'Combined Table'!$B67,'Scrum Opp Feed'!$A$1:$A$1067&amp;'Scrum Opp Feed'!$B$1:$B$1067,0))),"",INDEX('Scrum Opp Feed'!L$1:L$1067,MATCH('Combined Table'!$A67&amp;'Combined Table'!$B67,'Scrum Opp Feed'!$A$1:$A$1067&amp;'Scrum Opp Feed'!$B$1:$B$1067,0)))</f>
        <v/>
      </c>
      <c r="GS67" s="13">
        <f t="array" ref="GS67">IF(ISNA(INDEX('Scrum Opp Feed'!M$1:M$1067,MATCH('Combined Table'!$A67&amp;'Combined Table'!$B67,'Scrum Opp Feed'!$A$1:$A$1067&amp;'Scrum Opp Feed'!$B$1:$B$1067,0))),"",INDEX('Scrum Opp Feed'!M$1:M$1067,MATCH('Combined Table'!$A67&amp;'Combined Table'!$B67,'Scrum Opp Feed'!$A$1:$A$1067&amp;'Scrum Opp Feed'!$B$1:$B$1067,0)))</f>
        <v>7</v>
      </c>
      <c r="GT67" s="13" t="str">
        <f t="array" ref="GT67">IF(ISNA(INDEX('Scrum Opp Feed'!N$1:N$1067,MATCH('Combined Table'!$A67&amp;'Combined Table'!$B67,'Scrum Opp Feed'!$A$1:$A$1067&amp;'Scrum Opp Feed'!$B$1:$B$1067,0))),"",INDEX('Scrum Opp Feed'!N$1:N$1067,MATCH('Combined Table'!$A67&amp;'Combined Table'!$B67,'Scrum Opp Feed'!$A$1:$A$1067&amp;'Scrum Opp Feed'!$B$1:$B$1067,0)))</f>
        <v/>
      </c>
      <c r="GU67" s="13">
        <f t="array" ref="GU67">IF(ISNA(INDEX('Scrum Opp Feed'!O$1:O$1067,MATCH('Combined Table'!$A67&amp;'Combined Table'!$B67,'Scrum Opp Feed'!$A$1:$A$1067&amp;'Scrum Opp Feed'!$B$1:$B$1067,0))),"",INDEX('Scrum Opp Feed'!O$1:O$1067,MATCH('Combined Table'!$A67&amp;'Combined Table'!$B67,'Scrum Opp Feed'!$A$1:$A$1067&amp;'Scrum Opp Feed'!$B$1:$B$1067,0)))</f>
        <v>8</v>
      </c>
      <c r="GV67" s="13">
        <f t="array" ref="GV67">IF(ISNA(INDEX('Scrum Opp Feed'!P$1:P$1067,MATCH('Combined Table'!$A67&amp;'Combined Table'!$B67,'Scrum Opp Feed'!$A$1:$A$1067&amp;'Scrum Opp Feed'!$B$1:$B$1067,0))),"",INDEX('Scrum Opp Feed'!P$1:P$1067,MATCH('Combined Table'!$A67&amp;'Combined Table'!$B67,'Scrum Opp Feed'!$A$1:$A$1067&amp;'Scrum Opp Feed'!$B$1:$B$1067,0)))</f>
        <v>100</v>
      </c>
      <c r="GW67" s="13">
        <f t="array" ref="GW67">IF(ISNA(INDEX('Scrum Opp Feed'!Q$1:Q$1067,MATCH('Combined Table'!$A67&amp;'Combined Table'!$B67,'Scrum Opp Feed'!$A$1:$A$1067&amp;'Scrum Opp Feed'!$B$1:$B$1067,0))),"",INDEX('Scrum Opp Feed'!Q$1:Q$1067,MATCH('Combined Table'!$A67&amp;'Combined Table'!$B67,'Scrum Opp Feed'!$A$1:$A$1067&amp;'Scrum Opp Feed'!$B$1:$B$1067,0)))</f>
        <v>8</v>
      </c>
      <c r="GX67" s="1" t="str">
        <f t="array" ref="GX67">IF(ISNA(INDEX('Restart 50m'!C$1:C$1067,MATCH('Combined Table'!$A67&amp;'Combined Table'!$B67,'Restart 50m'!$A$1:$A$1067&amp;'Restart 50m'!$B$1:$B$1067,0))),"",INDEX('Restart 50m'!C$1:C$1067,MATCH('Combined Table'!$A67&amp;'Combined Table'!$B67,'Restart 50m'!$A$1:$A$1067&amp;'Restart 50m'!$B$1:$B$1067,0)))</f>
        <v/>
      </c>
      <c r="GY67" s="13" t="str">
        <f t="array" ref="GY67">IF(ISNA(INDEX('Restart 50m'!D$1:D$1067,MATCH('Combined Table'!$A67&amp;'Combined Table'!$B67,'Restart 50m'!$A$1:$A$1067&amp;'Restart 50m'!$B$1:$B$1067,0))),"",INDEX('Restart 50m'!D$1:D$1067,MATCH('Combined Table'!$A67&amp;'Combined Table'!$B67,'Restart 50m'!$A$1:$A$1067&amp;'Restart 50m'!$B$1:$B$1067,0)))</f>
        <v/>
      </c>
      <c r="GZ67" s="13" t="str">
        <f t="array" ref="GZ67">IF(ISNA(INDEX('Restart 50m'!E$1:E$1067,MATCH('Combined Table'!$A67&amp;'Combined Table'!$B67,'Restart 50m'!$A$1:$A$1067&amp;'Restart 50m'!$B$1:$B$1067,0))),"",INDEX('Restart 50m'!E$1:E$1067,MATCH('Combined Table'!$A67&amp;'Combined Table'!$B67,'Restart 50m'!$A$1:$A$1067&amp;'Restart 50m'!$B$1:$B$1067,0)))</f>
        <v/>
      </c>
      <c r="HA67" s="13" t="str">
        <f t="array" ref="HA67">IF(ISNA(INDEX('Restart 50m'!F$1:F$1067,MATCH('Combined Table'!$A67&amp;'Combined Table'!$B67,'Restart 50m'!$A$1:$A$1067&amp;'Restart 50m'!$B$1:$B$1067,0))),"",INDEX('Restart 50m'!F$1:F$1067,MATCH('Combined Table'!$A67&amp;'Combined Table'!$B67,'Restart 50m'!$A$1:$A$1067&amp;'Restart 50m'!$B$1:$B$1067,0)))</f>
        <v/>
      </c>
      <c r="HB67" s="13">
        <f t="array" ref="HB67">IF(ISNA(INDEX('Restart 50m'!G$1:G$1067,MATCH('Combined Table'!$A67&amp;'Combined Table'!$B67,'Restart 50m'!$A$1:$A$1067&amp;'Restart 50m'!$B$1:$B$1067,0))),"",INDEX('Restart 50m'!G$1:G$1067,MATCH('Combined Table'!$A67&amp;'Combined Table'!$B67,'Restart 50m'!$A$1:$A$1067&amp;'Restart 50m'!$B$1:$B$1067,0)))</f>
        <v>2</v>
      </c>
      <c r="HC67" s="13" t="str">
        <f t="array" ref="HC67">IF(ISNA(INDEX('Restart 50m'!H$1:H$1067,MATCH('Combined Table'!$A67&amp;'Combined Table'!$B67,'Restart 50m'!$A$1:$A$1067&amp;'Restart 50m'!$B$1:$B$1067,0))),"",INDEX('Restart 50m'!H$1:H$1067,MATCH('Combined Table'!$A67&amp;'Combined Table'!$B67,'Restart 50m'!$A$1:$A$1067&amp;'Restart 50m'!$B$1:$B$1067,0)))</f>
        <v/>
      </c>
      <c r="HD67" s="13" t="str">
        <f t="array" ref="HD67">IF(ISNA(INDEX('Restart 50m'!I$1:I$1067,MATCH('Combined Table'!$A67&amp;'Combined Table'!$B67,'Restart 50m'!$A$1:$A$1067&amp;'Restart 50m'!$B$1:$B$1067,0))),"",INDEX('Restart 50m'!I$1:I$1067,MATCH('Combined Table'!$A67&amp;'Combined Table'!$B67,'Restart 50m'!$A$1:$A$1067&amp;'Restart 50m'!$B$1:$B$1067,0)))</f>
        <v/>
      </c>
      <c r="HE67" s="13">
        <f t="array" ref="HE67">IF(ISNA(INDEX('Restart 50m'!J$1:J$1067,MATCH('Combined Table'!$A67&amp;'Combined Table'!$B67,'Restart 50m'!$A$1:$A$1067&amp;'Restart 50m'!$B$1:$B$1067,0))),"",INDEX('Restart 50m'!J$1:J$1067,MATCH('Combined Table'!$A67&amp;'Combined Table'!$B67,'Restart 50m'!$A$1:$A$1067&amp;'Restart 50m'!$B$1:$B$1067,0)))</f>
        <v>2</v>
      </c>
      <c r="HF67" s="13">
        <f t="array" ref="HF67">IF(ISNA(INDEX('Restart 50m'!K$1:K$1067,MATCH('Combined Table'!$A67&amp;'Combined Table'!$B67,'Restart 50m'!$A$1:$A$1067&amp;'Restart 50m'!$B$1:$B$1067,0))),"",INDEX('Restart 50m'!K$1:K$1067,MATCH('Combined Table'!$A67&amp;'Combined Table'!$B67,'Restart 50m'!$A$1:$A$1067&amp;'Restart 50m'!$B$1:$B$1067,0)))</f>
        <v>2</v>
      </c>
      <c r="HG67" s="13" t="str">
        <f t="array" ref="HG67">IF(ISNA(INDEX('Restart 50m'!L$1:L$1067,MATCH('Combined Table'!$A67&amp;'Combined Table'!$B67,'Restart 50m'!$A$1:$A$1067&amp;'Restart 50m'!$B$1:$B$1067,0))),"",INDEX('Restart 50m'!L$1:L$1067,MATCH('Combined Table'!$A67&amp;'Combined Table'!$B67,'Restart 50m'!$A$1:$A$1067&amp;'Restart 50m'!$B$1:$B$1067,0)))</f>
        <v/>
      </c>
      <c r="HH67" s="13" t="str">
        <f t="array" ref="HH67">IF(ISNA(INDEX('Restart 50m'!M$1:M$1067,MATCH('Combined Table'!$A67&amp;'Combined Table'!$B67,'Restart 50m'!$A$1:$A$1067&amp;'Restart 50m'!$B$1:$B$1067,0))),"",INDEX('Restart 50m'!M$1:M$1067,MATCH('Combined Table'!$A67&amp;'Combined Table'!$B67,'Restart 50m'!$A$1:$A$1067&amp;'Restart 50m'!$B$1:$B$1067,0)))</f>
        <v/>
      </c>
      <c r="HI67" s="13" t="str">
        <f t="array" ref="HI67">IF(ISNA(INDEX('Restart 50m'!N$1:N$1067,MATCH('Combined Table'!$A67&amp;'Combined Table'!$B67,'Restart 50m'!$A$1:$A$1067&amp;'Restart 50m'!$B$1:$B$1067,0))),"",INDEX('Restart 50m'!N$1:N$1067,MATCH('Combined Table'!$A67&amp;'Combined Table'!$B67,'Restart 50m'!$A$1:$A$1067&amp;'Restart 50m'!$B$1:$B$1067,0)))</f>
        <v/>
      </c>
      <c r="HJ67" s="13" t="str">
        <f t="array" ref="HJ67">IF(ISNA(INDEX('Restart 50m'!O$1:O$1067,MATCH('Combined Table'!$A67&amp;'Combined Table'!$B67,'Restart 50m'!$A$1:$A$1067&amp;'Restart 50m'!$B$1:$B$1067,0))),"",INDEX('Restart 50m'!O$1:O$1067,MATCH('Combined Table'!$A67&amp;'Combined Table'!$B67,'Restart 50m'!$A$1:$A$1067&amp;'Restart 50m'!$B$1:$B$1067,0)))</f>
        <v/>
      </c>
      <c r="HK67" s="13">
        <f t="array" ref="HK67">IF(ISNA(INDEX('Restart 50m'!P$1:P$1067,MATCH('Combined Table'!$A67&amp;'Combined Table'!$B67,'Restart 50m'!$A$1:$A$1067&amp;'Restart 50m'!$B$1:$B$1067,0))),"",INDEX('Restart 50m'!P$1:P$1067,MATCH('Combined Table'!$A67&amp;'Combined Table'!$B67,'Restart 50m'!$A$1:$A$1067&amp;'Restart 50m'!$B$1:$B$1067,0)))</f>
        <v>4</v>
      </c>
      <c r="HL67" s="13" t="str">
        <f t="array" ref="HL67">IF(ISNA(INDEX('Restart 50m'!Q$1:Q$1067,MATCH('Combined Table'!$A67&amp;'Combined Table'!$B67,'Restart 50m'!$A$1:$A$1067&amp;'Restart 50m'!$B$1:$B$1067,0))),"",INDEX('Restart 50m'!Q$1:Q$1067,MATCH('Combined Table'!$A67&amp;'Combined Table'!$B67,'Restart 50m'!$A$1:$A$1067&amp;'Restart 50m'!$B$1:$B$1067,0)))</f>
        <v/>
      </c>
      <c r="HM67" s="13" t="str">
        <f t="array" ref="HM67">IF(ISNA(INDEX('Restart 50m'!R$1:R$1067,MATCH('Combined Table'!$A67&amp;'Combined Table'!$B67,'Restart 50m'!$A$1:$A$1067&amp;'Restart 50m'!$B$1:$B$1067,0))),"",INDEX('Restart 50m'!R$1:R$1067,MATCH('Combined Table'!$A67&amp;'Combined Table'!$B67,'Restart 50m'!$A$1:$A$1067&amp;'Restart 50m'!$B$1:$B$1067,0)))</f>
        <v/>
      </c>
      <c r="HN67" s="13">
        <f t="array" ref="HN67">IF(ISNA(INDEX('Restart 50m'!S$1:S$1067,MATCH('Combined Table'!$A67&amp;'Combined Table'!$B67,'Restart 50m'!$A$1:$A$1067&amp;'Restart 50m'!$B$1:$B$1067,0))),"",INDEX('Restart 50m'!S$1:S$1067,MATCH('Combined Table'!$A67&amp;'Combined Table'!$B67,'Restart 50m'!$A$1:$A$1067&amp;'Restart 50m'!$B$1:$B$1067,0)))</f>
        <v>4</v>
      </c>
      <c r="HO67" s="13">
        <f t="array" ref="HO67">IF(ISNA(INDEX('Restart 50m'!T$1:T$1067,MATCH('Combined Table'!$A67&amp;'Combined Table'!$B67,'Restart 50m'!$A$1:$A$1067&amp;'Restart 50m'!$B$1:$B$1067,0))),"",INDEX('Restart 50m'!T$1:T$1067,MATCH('Combined Table'!$A67&amp;'Combined Table'!$B67,'Restart 50m'!$A$1:$A$1067&amp;'Restart 50m'!$B$1:$B$1067,0)))</f>
        <v>4</v>
      </c>
      <c r="HP67" s="13">
        <f t="array" ref="HP67">IF(ISNA(INDEX('Restart 50m'!U$1:U$1067,MATCH('Combined Table'!$A67&amp;'Combined Table'!$B67,'Restart 50m'!$A$1:$A$1067&amp;'Restart 50m'!$B$1:$B$1067,0))),"",INDEX('Restart 50m'!U$1:U$1067,MATCH('Combined Table'!$A67&amp;'Combined Table'!$B67,'Restart 50m'!$A$1:$A$1067&amp;'Restart 50m'!$B$1:$B$1067,0)))</f>
        <v>6</v>
      </c>
      <c r="HQ67" s="1" t="str">
        <f t="array" ref="HQ67">IF(ISNA(INDEX('Restart 22m'!C$1:C$1067,MATCH('Combined Table'!$A67&amp;'Combined Table'!$B67,'Restart 22m'!$A$1:$A$1067&amp;'Restart 22m'!$B$1:$B$1067,0))),"",INDEX('Restart 22m'!C$1:C$1067,MATCH('Combined Table'!$A67&amp;'Combined Table'!$B67,'Restart 22m'!$A$1:$A$1067&amp;'Restart 22m'!$B$1:$B$1067,0)))</f>
        <v/>
      </c>
      <c r="HR67" s="13" t="str">
        <f t="array" ref="HR67">IF(ISNA(INDEX('Restart 22m'!D$1:D$1067,MATCH('Combined Table'!$A67&amp;'Combined Table'!$B67,'Restart 22m'!$A$1:$A$1067&amp;'Restart 22m'!$B$1:$B$1067,0))),"",INDEX('Restart 22m'!D$1:D$1067,MATCH('Combined Table'!$A67&amp;'Combined Table'!$B67,'Restart 22m'!$A$1:$A$1067&amp;'Restart 22m'!$B$1:$B$1067,0)))</f>
        <v/>
      </c>
      <c r="HS67" s="13" t="str">
        <f t="array" ref="HS67">IF(ISNA(INDEX('Restart 22m'!E$1:E$1067,MATCH('Combined Table'!$A67&amp;'Combined Table'!$B67,'Restart 22m'!$A$1:$A$1067&amp;'Restart 22m'!$B$1:$B$1067,0))),"",INDEX('Restart 22m'!E$1:E$1067,MATCH('Combined Table'!$A67&amp;'Combined Table'!$B67,'Restart 22m'!$A$1:$A$1067&amp;'Restart 22m'!$B$1:$B$1067,0)))</f>
        <v/>
      </c>
      <c r="HT67" s="13" t="str">
        <f t="array" ref="HT67">IF(ISNA(INDEX('Restart 22m'!F$1:F$1067,MATCH('Combined Table'!$A67&amp;'Combined Table'!$B67,'Restart 22m'!$A$1:$A$1067&amp;'Restart 22m'!$B$1:$B$1067,0))),"",INDEX('Restart 22m'!F$1:F$1067,MATCH('Combined Table'!$A67&amp;'Combined Table'!$B67,'Restart 22m'!$A$1:$A$1067&amp;'Restart 22m'!$B$1:$B$1067,0)))</f>
        <v/>
      </c>
      <c r="HU67" s="13" t="str">
        <f t="array" ref="HU67">IF(ISNA(INDEX('Restart 22m'!G$1:G$1067,MATCH('Combined Table'!$A67&amp;'Combined Table'!$B67,'Restart 22m'!$A$1:$A$1067&amp;'Restart 22m'!$B$1:$B$1067,0))),"",INDEX('Restart 22m'!G$1:G$1067,MATCH('Combined Table'!$A67&amp;'Combined Table'!$B67,'Restart 22m'!$A$1:$A$1067&amp;'Restart 22m'!$B$1:$B$1067,0)))</f>
        <v/>
      </c>
      <c r="HV67" s="13" t="str">
        <f t="array" ref="HV67">IF(ISNA(INDEX('Restart 22m'!H$1:H$1067,MATCH('Combined Table'!$A67&amp;'Combined Table'!$B67,'Restart 22m'!$A$1:$A$1067&amp;'Restart 22m'!$B$1:$B$1067,0))),"",INDEX('Restart 22m'!H$1:H$1067,MATCH('Combined Table'!$A67&amp;'Combined Table'!$B67,'Restart 22m'!$A$1:$A$1067&amp;'Restart 22m'!$B$1:$B$1067,0)))</f>
        <v/>
      </c>
      <c r="HW67" s="13" t="str">
        <f t="array" ref="HW67">IF(ISNA(INDEX('Restart 22m'!I$1:I$1067,MATCH('Combined Table'!$A67&amp;'Combined Table'!$B67,'Restart 22m'!$A$1:$A$1067&amp;'Restart 22m'!$B$1:$B$1067,0))),"",INDEX('Restart 22m'!I$1:I$1067,MATCH('Combined Table'!$A67&amp;'Combined Table'!$B67,'Restart 22m'!$A$1:$A$1067&amp;'Restart 22m'!$B$1:$B$1067,0)))</f>
        <v/>
      </c>
      <c r="HX67" s="13" t="str">
        <f t="array" ref="HX67">IF(ISNA(INDEX('Restart 22m'!J$1:J$1067,MATCH('Combined Table'!$A67&amp;'Combined Table'!$B67,'Restart 22m'!$A$1:$A$1067&amp;'Restart 22m'!$B$1:$B$1067,0))),"",INDEX('Restart 22m'!J$1:J$1067,MATCH('Combined Table'!$A67&amp;'Combined Table'!$B67,'Restart 22m'!$A$1:$A$1067&amp;'Restart 22m'!$B$1:$B$1067,0)))</f>
        <v/>
      </c>
      <c r="HY67" s="13" t="str">
        <f t="array" ref="HY67">IF(ISNA(INDEX('Restart 22m'!K$1:K$1067,MATCH('Combined Table'!$A67&amp;'Combined Table'!$B67,'Restart 22m'!$A$1:$A$1067&amp;'Restart 22m'!$B$1:$B$1067,0))),"",INDEX('Restart 22m'!K$1:K$1067,MATCH('Combined Table'!$A67&amp;'Combined Table'!$B67,'Restart 22m'!$A$1:$A$1067&amp;'Restart 22m'!$B$1:$B$1067,0)))</f>
        <v/>
      </c>
      <c r="HZ67" s="13" t="str">
        <f t="array" ref="HZ67">IF(ISNA(INDEX('Restart 22m'!L$1:L$1067,MATCH('Combined Table'!$A67&amp;'Combined Table'!$B67,'Restart 22m'!$A$1:$A$1067&amp;'Restart 22m'!$B$1:$B$1067,0))),"",INDEX('Restart 22m'!L$1:L$1067,MATCH('Combined Table'!$A67&amp;'Combined Table'!$B67,'Restart 22m'!$A$1:$A$1067&amp;'Restart 22m'!$B$1:$B$1067,0)))</f>
        <v/>
      </c>
      <c r="IA67" s="13" t="str">
        <f t="array" ref="IA67">IF(ISNA(INDEX('Restart 22m'!M$1:M$1067,MATCH('Combined Table'!$A67&amp;'Combined Table'!$B67,'Restart 22m'!$A$1:$A$1067&amp;'Restart 22m'!$B$1:$B$1067,0))),"",INDEX('Restart 22m'!M$1:M$1067,MATCH('Combined Table'!$A67&amp;'Combined Table'!$B67,'Restart 22m'!$A$1:$A$1067&amp;'Restart 22m'!$B$1:$B$1067,0)))</f>
        <v/>
      </c>
      <c r="IB67" s="13" t="str">
        <f t="array" ref="IB67">IF(ISNA(INDEX('Restart 22m'!N$1:N$1067,MATCH('Combined Table'!$A67&amp;'Combined Table'!$B67,'Restart 22m'!$A$1:$A$1067&amp;'Restart 22m'!$B$1:$B$1067,0))),"",INDEX('Restart 22m'!N$1:N$1067,MATCH('Combined Table'!$A67&amp;'Combined Table'!$B67,'Restart 22m'!$A$1:$A$1067&amp;'Restart 22m'!$B$1:$B$1067,0)))</f>
        <v/>
      </c>
      <c r="IC67" s="13" t="str">
        <f t="array" ref="IC67">IF(ISNA(INDEX('Restart 22m'!O$1:O$1067,MATCH('Combined Table'!$A67&amp;'Combined Table'!$B67,'Restart 22m'!$A$1:$A$1067&amp;'Restart 22m'!$B$1:$B$1067,0))),"",INDEX('Restart 22m'!O$1:O$1067,MATCH('Combined Table'!$A67&amp;'Combined Table'!$B67,'Restart 22m'!$A$1:$A$1067&amp;'Restart 22m'!$B$1:$B$1067,0)))</f>
        <v/>
      </c>
      <c r="ID67" s="13">
        <f t="array" ref="ID67">IF(ISNA(INDEX('Restart 22m'!P$1:P$1067,MATCH('Combined Table'!$A67&amp;'Combined Table'!$B67,'Restart 22m'!$A$1:$A$1067&amp;'Restart 22m'!$B$1:$B$1067,0))),"",INDEX('Restart 22m'!P$1:P$1067,MATCH('Combined Table'!$A67&amp;'Combined Table'!$B67,'Restart 22m'!$A$1:$A$1067&amp;'Restart 22m'!$B$1:$B$1067,0)))</f>
        <v>2</v>
      </c>
      <c r="IE67" s="13" t="str">
        <f t="array" ref="IE67">IF(ISNA(INDEX('Restart 22m'!Q$1:Q$1067,MATCH('Combined Table'!$A67&amp;'Combined Table'!$B67,'Restart 22m'!$A$1:$A$1067&amp;'Restart 22m'!$B$1:$B$1067,0))),"",INDEX('Restart 22m'!Q$1:Q$1067,MATCH('Combined Table'!$A67&amp;'Combined Table'!$B67,'Restart 22m'!$A$1:$A$1067&amp;'Restart 22m'!$B$1:$B$1067,0)))</f>
        <v/>
      </c>
      <c r="IF67" s="13" t="str">
        <f t="array" ref="IF67">IF(ISNA(INDEX('Restart 22m'!R$1:R$1067,MATCH('Combined Table'!$A67&amp;'Combined Table'!$B67,'Restart 22m'!$A$1:$A$1067&amp;'Restart 22m'!$B$1:$B$1067,0))),"",INDEX('Restart 22m'!R$1:R$1067,MATCH('Combined Table'!$A67&amp;'Combined Table'!$B67,'Restart 22m'!$A$1:$A$1067&amp;'Restart 22m'!$B$1:$B$1067,0)))</f>
        <v/>
      </c>
      <c r="IG67" s="13">
        <f t="array" ref="IG67">IF(ISNA(INDEX('Restart 22m'!S$1:S$1067,MATCH('Combined Table'!$A67&amp;'Combined Table'!$B67,'Restart 22m'!$A$1:$A$1067&amp;'Restart 22m'!$B$1:$B$1067,0))),"",INDEX('Restart 22m'!S$1:S$1067,MATCH('Combined Table'!$A67&amp;'Combined Table'!$B67,'Restart 22m'!$A$1:$A$1067&amp;'Restart 22m'!$B$1:$B$1067,0)))</f>
        <v>2</v>
      </c>
      <c r="IH67" s="13">
        <f t="array" ref="IH67">IF(ISNA(INDEX('Restart 22m'!T$1:T$1067,MATCH('Combined Table'!$A67&amp;'Combined Table'!$B67,'Restart 22m'!$A$1:$A$1067&amp;'Restart 22m'!$B$1:$B$1067,0))),"",INDEX('Restart 22m'!T$1:T$1067,MATCH('Combined Table'!$A67&amp;'Combined Table'!$B67,'Restart 22m'!$A$1:$A$1067&amp;'Restart 22m'!$B$1:$B$1067,0)))</f>
        <v>2</v>
      </c>
      <c r="II67" s="13">
        <f t="array" ref="II67">IF(ISNA(INDEX('Restart 22m'!U$1:U$1067,MATCH('Combined Table'!$A67&amp;'Combined Table'!$B67,'Restart 22m'!$A$1:$A$1067&amp;'Restart 22m'!$B$1:$B$1067,0))),"",INDEX('Restart 22m'!U$1:U$1067,MATCH('Combined Table'!$A67&amp;'Combined Table'!$B67,'Restart 22m'!$A$1:$A$1067&amp;'Restart 22m'!$B$1:$B$1067,0)))</f>
        <v>2</v>
      </c>
      <c r="IJ67" s="13"/>
    </row>
    <row r="68" spans="1:244" x14ac:dyDescent="0.25">
      <c r="A68" s="105" t="s">
        <v>2</v>
      </c>
      <c r="B68" s="106">
        <v>5</v>
      </c>
      <c r="C68" s="13">
        <f t="array" ref="C68">INDEX('Points Table'!C$1:C$1067,MATCH('Combined Table'!$A68&amp;'Combined Table'!$B68,$A$1:$A$1067&amp;$B$1:$B$1067,0))</f>
        <v>15</v>
      </c>
      <c r="D68" s="13">
        <f t="array" ref="D68">INDEX('Points Table'!D$1:D$1067,MATCH('Combined Table'!$A68&amp;'Combined Table'!$B68,$A$1:$A$1067&amp;$B$1:$B$1067,0))</f>
        <v>2</v>
      </c>
      <c r="E68" s="13">
        <f t="array" ref="E68">INDEX('Points Table'!E$1:E$1067,MATCH('Combined Table'!$A68&amp;'Combined Table'!$B68,$A$1:$A$1067&amp;$B$1:$B$1067,0))</f>
        <v>1</v>
      </c>
      <c r="F68" s="13">
        <f t="array" ref="F68">INDEX('Points Table'!F$1:F$1067,MATCH('Combined Table'!$A68&amp;'Combined Table'!$B68,$A$1:$A$1067&amp;$B$1:$B$1067,0))</f>
        <v>1</v>
      </c>
      <c r="G68" s="13">
        <f t="array" ref="G68">INDEX('Points Table'!G$1:G$1067,MATCH('Combined Table'!$A68&amp;'Combined Table'!$B68,$A$1:$A$1067&amp;$B$1:$B$1067,0))</f>
        <v>50</v>
      </c>
      <c r="H68" s="13" t="str">
        <f t="array" ref="H68">INDEX('Points Table'!H$1:H$1067,MATCH('Combined Table'!$A68&amp;'Combined Table'!$B68,$A$1:$A$1067&amp;$B$1:$B$1067,0))</f>
        <v/>
      </c>
      <c r="I68" s="13" t="str">
        <f t="array" ref="I68">INDEX('Possesion Times'!C$1:C$1067,MATCH('Combined Table'!$A68&amp;'Combined Table'!$B68,$A$1:$A$1067&amp;$B$1:$B$1067,0))</f>
        <v>1:09</v>
      </c>
      <c r="J68" s="13" t="str">
        <f t="array" ref="J68">INDEX('Possesion Times'!D$1:D$1067,MATCH('Combined Table'!$A68&amp;'Combined Table'!$B68,$A$1:$A$1067&amp;$B$1:$B$1067,0))</f>
        <v>1:18</v>
      </c>
      <c r="K68" s="13" t="str">
        <f t="array" ref="K68">INDEX('Possesion Times'!E$1:E$1067,MATCH('Combined Table'!$A68&amp;'Combined Table'!$B68,$A$1:$A$1067&amp;$B$1:$B$1067,0))</f>
        <v>2:27</v>
      </c>
      <c r="L68" s="13">
        <f t="array" ref="L68">INDEX('Possesion Times'!F$1:F$1067,MATCH('Combined Table'!$A68&amp;'Combined Table'!$B68,$A$1:$A$1067&amp;$B$1:$B$1067,0))</f>
        <v>7.5</v>
      </c>
      <c r="M68" s="13" t="str">
        <f t="array" ref="M68">INDEX('Possesion Times'!G$1:G$1067,MATCH('Combined Table'!$A68&amp;'Combined Table'!$B68,$A$1:$A$1067&amp;$B$1:$B$1067,0))</f>
        <v>1:55</v>
      </c>
      <c r="N68" s="13" t="str">
        <f t="array" ref="N68">INDEX('Possesion Times'!H$1:H$1067,MATCH('Combined Table'!$A68&amp;'Combined Table'!$B68,$A$1:$A$1067&amp;$B$1:$B$1067,0))</f>
        <v>1:54</v>
      </c>
      <c r="O68" s="13" t="str">
        <f t="array" ref="O68">INDEX('Possesion Times'!I$1:I$1067,MATCH('Combined Table'!$A68&amp;'Combined Table'!$B68,$A$1:$A$1067&amp;$B$1:$B$1067,0))</f>
        <v>3:49</v>
      </c>
      <c r="P68" s="13">
        <f t="array" ref="P68">INDEX('Possesion Times'!J$1:J$1067,MATCH('Combined Table'!$A68&amp;'Combined Table'!$B68,$A$1:$A$1067&amp;$B$1:$B$1067,0))</f>
        <v>11.7</v>
      </c>
      <c r="Q68" s="13" t="str">
        <f t="array" ref="Q68">INDEX('Possesion Times'!K$1:K$1067,MATCH('Combined Table'!$A68&amp;'Combined Table'!$B68,$A$1:$A$1067&amp;$B$1:$B$1067,0))</f>
        <v>1:42</v>
      </c>
      <c r="R68" s="13" t="str">
        <f t="array" ref="R68">INDEX('Possesion Times'!L$1:L$1067,MATCH('Combined Table'!$A68&amp;'Combined Table'!$B68,$A$1:$A$1067&amp;$B$1:$B$1067,0))</f>
        <v>1:45</v>
      </c>
      <c r="S68" s="13" t="str">
        <f t="array" ref="S68">INDEX('Possesion Times'!M$1:M$1067,MATCH('Combined Table'!$A68&amp;'Combined Table'!$B68,$A$1:$A$1067&amp;$B$1:$B$1067,0))</f>
        <v>3:27</v>
      </c>
      <c r="T68" s="13">
        <f t="array" ref="T68">INDEX('Possesion Times'!N$1:N$1067,MATCH('Combined Table'!$A68&amp;'Combined Table'!$B68,$A$1:$A$1067&amp;$B$1:$B$1067,0))</f>
        <v>10.6</v>
      </c>
      <c r="U68" s="13" t="str">
        <f t="array" ref="U68">INDEX('Possesion Times'!O$1:O$1067,MATCH('Combined Table'!$A68&amp;'Combined Table'!$B68,$A$1:$A$1067&amp;$B$1:$B$1067,0))</f>
        <v>1:07</v>
      </c>
      <c r="V68" s="13" t="str">
        <f t="array" ref="V68">INDEX('Possesion Times'!P$1:P$1067,MATCH('Combined Table'!$A68&amp;'Combined Table'!$B68,$A$1:$A$1067&amp;$B$1:$B$1067,0))</f>
        <v>1:42</v>
      </c>
      <c r="W68" s="13" t="str">
        <f t="array" ref="W68">INDEX('Possesion Times'!Q$1:Q$1067,MATCH('Combined Table'!$A68&amp;'Combined Table'!$B68,$A$1:$A$1067&amp;$B$1:$B$1067,0))</f>
        <v>2:49</v>
      </c>
      <c r="X68" s="13">
        <f t="array" ref="X68">INDEX('Possesion Times'!R$1:R$1067,MATCH('Combined Table'!$A68&amp;'Combined Table'!$B68,$A$1:$A$1067&amp;$B$1:$B$1067,0))</f>
        <v>8.6</v>
      </c>
      <c r="Y68" s="13" t="str">
        <f t="array" ref="Y68">INDEX('Possesion Times'!S$1:S$1067,MATCH('Combined Table'!$A68&amp;'Combined Table'!$B68,$A$1:$A$1067&amp;$B$1:$B$1067,0))</f>
        <v>5:53</v>
      </c>
      <c r="Z68" s="13" t="str">
        <f t="array" ref="Z68">INDEX('Possesion Times'!T$1:T$1067,MATCH('Combined Table'!$A68&amp;'Combined Table'!$B68,$A$1:$A$1067&amp;$B$1:$B$1067,0))</f>
        <v>6:39</v>
      </c>
      <c r="AA68" s="13" t="str">
        <f t="array" ref="AA68">INDEX('Possesion Times'!U$1:U$1067,MATCH('Combined Table'!$A68&amp;'Combined Table'!$B68,$A$1:$A$1067&amp;$B$1:$B$1067,0))</f>
        <v>12:32</v>
      </c>
      <c r="AB68" s="13">
        <f t="array" ref="AB68">INDEX('Possesion Times'!V$1:V$1067,MATCH('Combined Table'!$A68&amp;'Combined Table'!$B68,$A$1:$A$1067&amp;$B$1:$B$1067,0))</f>
        <v>38.4</v>
      </c>
      <c r="AC68" s="1">
        <f t="array" ref="AC68">INDEX('Possession Source'!C$1:C$1067,MATCH('Combined Table'!$A68&amp;'Combined Table'!$B68,$A$1:$A$1067&amp;$B$1:$B$1067,0))</f>
        <v>10</v>
      </c>
      <c r="AD68" s="13">
        <f t="array" ref="AD68">INDEX('Possession Source'!D$1:D$1067,MATCH('Combined Table'!$A68&amp;'Combined Table'!$B68,$A$1:$A$1067&amp;$B$1:$B$1067,0))</f>
        <v>8</v>
      </c>
      <c r="AE68" s="13">
        <f t="array" ref="AE68">INDEX('Possession Source'!E$1:E$1067,MATCH('Combined Table'!$A68&amp;'Combined Table'!$B68,$A$1:$A$1067&amp;$B$1:$B$1067,0))</f>
        <v>2</v>
      </c>
      <c r="AF68" s="13">
        <f t="array" ref="AF68">INDEX('Possession Source'!F$1:F$1067,MATCH('Combined Table'!$A68&amp;'Combined Table'!$B68,$A$1:$A$1067&amp;$B$1:$B$1067,0))</f>
        <v>1</v>
      </c>
      <c r="AG68" s="13">
        <f t="array" ref="AG68">INDEX('Possession Source'!G$1:G$1067,MATCH('Combined Table'!$A68&amp;'Combined Table'!$B68,$A$1:$A$1067&amp;$B$1:$B$1067,0))</f>
        <v>21</v>
      </c>
      <c r="AH68" s="13">
        <f t="array" ref="AH68">INDEX('Possession Source'!H$1:H$1067,MATCH('Combined Table'!$A68&amp;'Combined Table'!$B68,$A$1:$A$1067&amp;$B$1:$B$1067,0))</f>
        <v>13</v>
      </c>
      <c r="AI68" s="13">
        <f t="array" ref="AI68">INDEX('Possession Source'!I$1:I$1067,MATCH('Combined Table'!$A68&amp;'Combined Table'!$B68,$A$1:$A$1067&amp;$B$1:$B$1067,0))</f>
        <v>1</v>
      </c>
      <c r="AJ68" s="13">
        <f t="array" ref="AJ68">INDEX('Possession Source'!J$1:J$1067,MATCH('Combined Table'!$A68&amp;'Combined Table'!$B68,$A$1:$A$1067&amp;$B$1:$B$1067,0))</f>
        <v>8</v>
      </c>
      <c r="AK68" s="13" t="str">
        <f t="array" ref="AK68">INDEX('Possession Source'!K$1:K$1067,MATCH('Combined Table'!$A68&amp;'Combined Table'!$B68,$A$1:$A$1067&amp;$B$1:$B$1067,0))</f>
        <v/>
      </c>
      <c r="AL68" s="13" t="str">
        <f t="array" ref="AL68">INDEX('Possession Source'!L$1:L$1067,MATCH('Combined Table'!$A68&amp;'Combined Table'!$B68,$A$1:$A$1067&amp;$B$1:$B$1067,0))</f>
        <v/>
      </c>
      <c r="AM68" s="13" t="str">
        <f t="array" ref="AM68">INDEX('Possession Source'!M$1:M$1067,MATCH('Combined Table'!$A68&amp;'Combined Table'!$B68,$A$1:$A$1067&amp;$B$1:$B$1067,0))</f>
        <v/>
      </c>
      <c r="AN68" s="13" t="str">
        <f t="array" ref="AN68">INDEX('Possession Source'!N$1:N$1067,MATCH('Combined Table'!$A68&amp;'Combined Table'!$B68,$A$1:$A$1067&amp;$B$1:$B$1067,0))</f>
        <v/>
      </c>
      <c r="AO68" s="13">
        <f t="array" ref="AO68">INDEX('Possession Source'!O$1:O$1067,MATCH('Combined Table'!$A68&amp;'Combined Table'!$B68,$A$1:$A$1067&amp;$B$1:$B$1067,0))</f>
        <v>1</v>
      </c>
      <c r="AP68" s="13">
        <f t="array" ref="AP68">INDEX('Possession Source'!P$1:P$1067,MATCH('Combined Table'!$A68&amp;'Combined Table'!$B68,$A$1:$A$1067&amp;$B$1:$B$1067,0))</f>
        <v>23</v>
      </c>
      <c r="AQ68" s="13">
        <f t="array" ref="AQ68">INDEX('Possession Source'!Q$1:Q$1067,MATCH('Combined Table'!$A68&amp;'Combined Table'!$B68,$A$1:$A$1067&amp;$B$1:$B$1067,0))</f>
        <v>44</v>
      </c>
      <c r="AR68" s="1">
        <f t="array" ref="AR68">INDEX('Penalties Frees conceded'!C$1:C$1067,MATCH('Combined Table'!$A68&amp;'Combined Table'!$B68,$A$1:$A$1067&amp;$B$1:$B$1067,0))</f>
        <v>1</v>
      </c>
      <c r="AS68" s="13" t="str">
        <f t="array" ref="AS68">INDEX('Penalties Frees conceded'!D$1:D$1067,MATCH('Combined Table'!$A68&amp;'Combined Table'!$B68,$A$1:$A$1067&amp;$B$1:$B$1067,0))</f>
        <v/>
      </c>
      <c r="AT68" s="13">
        <f t="array" ref="AT68">INDEX('Penalties Frees conceded'!E$1:E$1067,MATCH('Combined Table'!$A68&amp;'Combined Table'!$B68,$A$1:$A$1067&amp;$B$1:$B$1067,0))</f>
        <v>1</v>
      </c>
      <c r="AU68" s="13" t="str">
        <f t="array" ref="AU68">INDEX('Penalties Frees conceded'!F$1:F$1067,MATCH('Combined Table'!$A68&amp;'Combined Table'!$B68,$A$1:$A$1067&amp;$B$1:$B$1067,0))</f>
        <v/>
      </c>
      <c r="AV68" s="13" t="str">
        <f t="array" ref="AV68">INDEX('Penalties Frees conceded'!G$1:G$1067,MATCH('Combined Table'!$A68&amp;'Combined Table'!$B68,$A$1:$A$1067&amp;$B$1:$B$1067,0))</f>
        <v/>
      </c>
      <c r="AW68" s="13">
        <f t="array" ref="AW68">INDEX('Penalties Frees conceded'!H$1:H$1067,MATCH('Combined Table'!$A68&amp;'Combined Table'!$B68,$A$1:$A$1067&amp;$B$1:$B$1067,0))</f>
        <v>1</v>
      </c>
      <c r="AX68" s="13">
        <f t="array" ref="AX68">INDEX('Penalties Frees conceded'!I$1:I$1067,MATCH('Combined Table'!$A68&amp;'Combined Table'!$B68,$A$1:$A$1067&amp;$B$1:$B$1067,0))</f>
        <v>3</v>
      </c>
      <c r="AY68" s="13">
        <f t="array" ref="AY68">INDEX('Penalties Frees conceded'!J$1:J$1067,MATCH('Combined Table'!$A68&amp;'Combined Table'!$B68,$A$1:$A$1067&amp;$B$1:$B$1067,0))</f>
        <v>3</v>
      </c>
      <c r="AZ68" s="13">
        <f t="array" ref="AZ68">INDEX('Penalties Frees conceded'!K$1:K$1067,MATCH('Combined Table'!$A68&amp;'Combined Table'!$B68,$A$1:$A$1067&amp;$B$1:$B$1067,0))</f>
        <v>5</v>
      </c>
      <c r="BA68" s="13" t="str">
        <f t="array" ref="BA68">INDEX('Penalties Frees conceded'!L$1:L$1067,MATCH('Combined Table'!$A68&amp;'Combined Table'!$B68,$A$1:$A$1067&amp;$B$1:$B$1067,0))</f>
        <v/>
      </c>
      <c r="BB68" s="13">
        <f t="array" ref="BB68">INDEX('Penalties Frees conceded'!M$1:M$1067,MATCH('Combined Table'!$A68&amp;'Combined Table'!$B68,$A$1:$A$1067&amp;$B$1:$B$1067,0))</f>
        <v>5</v>
      </c>
      <c r="BC68" s="13">
        <f t="array" ref="BC68">INDEX('Penalties Frees conceded'!N$1:N$1067,MATCH('Combined Table'!$A68&amp;'Combined Table'!$B68,$A$1:$A$1067&amp;$B$1:$B$1067,0))</f>
        <v>1</v>
      </c>
      <c r="BD68" s="13" t="str">
        <f t="array" ref="BD68">INDEX('Penalties Frees conceded'!O$1:O$1067,MATCH('Combined Table'!$A68&amp;'Combined Table'!$B68,$A$1:$A$1067&amp;$B$1:$B$1067,0))</f>
        <v/>
      </c>
      <c r="BE68" s="13">
        <f t="array" ref="BE68">INDEX('Penalties Frees conceded'!P$1:P$1067,MATCH('Combined Table'!$A68&amp;'Combined Table'!$B68,$A$1:$A$1067&amp;$B$1:$B$1067,0))</f>
        <v>14</v>
      </c>
      <c r="BF68" s="13">
        <f t="array" ref="BF68">INDEX('Penalties Frees conceded'!Q$1:Q$1067,MATCH('Combined Table'!$A68&amp;'Combined Table'!$B68,$A$1:$A$1067&amp;$B$1:$B$1067,0))</f>
        <v>17</v>
      </c>
      <c r="BG68" s="1">
        <f t="array" ref="BG68">INDEX('Attack Possession'!C$1:C$1067,MATCH('Combined Table'!$A68&amp;'Combined Table'!$B68,$A$1:$A$1067&amp;$B$1:$B$1067,0))</f>
        <v>7</v>
      </c>
      <c r="BH68" s="13">
        <f t="array" ref="BH68">INDEX('Attack Possession'!D$1:D$1067,MATCH('Combined Table'!$A68&amp;'Combined Table'!$B68,$A$1:$A$1067&amp;$B$1:$B$1067,0))</f>
        <v>26</v>
      </c>
      <c r="BI68" s="13">
        <f t="array" ref="BI68">INDEX('Attack Possession'!E$1:E$1067,MATCH('Combined Table'!$A68&amp;'Combined Table'!$B68,$A$1:$A$1067&amp;$B$1:$B$1067,0))</f>
        <v>59.1</v>
      </c>
      <c r="BJ68" s="13">
        <f t="array" ref="BJ68">INDEX('Attack Possession'!F$1:F$1067,MATCH('Combined Table'!$A68&amp;'Combined Table'!$B68,$A$1:$A$1067&amp;$B$1:$B$1067,0))</f>
        <v>2</v>
      </c>
      <c r="BK68" s="13">
        <f t="array" ref="BK68">INDEX('Attack Possession'!G$1:G$1067,MATCH('Combined Table'!$A68&amp;'Combined Table'!$B68,$A$1:$A$1067&amp;$B$1:$B$1067,0))</f>
        <v>23</v>
      </c>
      <c r="BL68" s="13">
        <f t="array" ref="BL68">INDEX('Attack Possession'!H$1:H$1067,MATCH('Combined Table'!$A68&amp;'Combined Table'!$B68,$A$1:$A$1067&amp;$B$1:$B$1067,0))</f>
        <v>11</v>
      </c>
      <c r="BM68" s="13">
        <f t="array" ref="BM68">INDEX('Attack Possession'!I$1:I$1067,MATCH('Combined Table'!$A68&amp;'Combined Table'!$B68,$A$1:$A$1067&amp;$B$1:$B$1067,0))</f>
        <v>4</v>
      </c>
      <c r="BN68" s="13">
        <f t="array" ref="BN68">INDEX('Attack Possession'!J$1:J$1067,MATCH('Combined Table'!$A68&amp;'Combined Table'!$B68,$A$1:$A$1067&amp;$B$1:$B$1067,0))</f>
        <v>3</v>
      </c>
      <c r="BO68" s="13" t="str">
        <f t="array" ref="BO68">INDEX('Attack Possession'!K$1:K$1067,MATCH('Combined Table'!$A68&amp;'Combined Table'!$B68,$A$1:$A$1067&amp;$B$1:$B$1067,0))</f>
        <v/>
      </c>
      <c r="BP68" s="13">
        <f t="array" ref="BP68">INDEX('Attack Possession'!L$1:L$1067,MATCH('Combined Table'!$A68&amp;'Combined Table'!$B68,$A$1:$A$1067&amp;$B$1:$B$1067,0))</f>
        <v>2</v>
      </c>
      <c r="BQ68" s="13">
        <f t="array" ref="BQ68">INDEX('Attack Possession'!M$1:M$1067,MATCH('Combined Table'!$A68&amp;'Combined Table'!$B68,$A$1:$A$1067&amp;$B$1:$B$1067,0))</f>
        <v>1</v>
      </c>
      <c r="BR68" s="13" t="str">
        <f t="array" ref="BR68">INDEX('Attack Possession'!N$1:N$1067,MATCH('Combined Table'!$A68&amp;'Combined Table'!$B68,$A$1:$A$1067&amp;$B$1:$B$1067,0))</f>
        <v/>
      </c>
      <c r="BS68" s="13" t="str">
        <f t="array" ref="BS68">INDEX('Attack Possession'!O$1:O$1067,MATCH('Combined Table'!$A68&amp;'Combined Table'!$B68,$A$1:$A$1067&amp;$B$1:$B$1067,0))</f>
        <v/>
      </c>
      <c r="BT68" s="13">
        <f t="array" ref="BT68">INDEX('Attack Possession'!P$1:P$1067,MATCH('Combined Table'!$A68&amp;'Combined Table'!$B68,$A$1:$A$1067&amp;$B$1:$B$1067,0))</f>
        <v>44</v>
      </c>
      <c r="BU68" s="13">
        <f t="array" ref="BU68">INDEX('Attack Possession'!Q$1:Q$1067,MATCH('Combined Table'!$A68&amp;'Combined Table'!$B68,$A$1:$A$1067&amp;$B$1:$B$1067,0))</f>
        <v>88</v>
      </c>
      <c r="BV68" s="1">
        <f t="array" ref="BV68">INDEX('Kicks in Play'!C$1:C$1067,MATCH('Combined Table'!$A68&amp;'Combined Table'!$B68,$A$1:$A$1067&amp;$B$1:$B$1067,0))</f>
        <v>17</v>
      </c>
      <c r="BW68" s="13">
        <f t="array" ref="BW68">INDEX('Kicks in Play'!D$1:D$1067,MATCH('Combined Table'!$A68&amp;'Combined Table'!$B68,$A$1:$A$1067&amp;$B$1:$B$1067,0))</f>
        <v>593</v>
      </c>
      <c r="BX68" s="13">
        <f t="array" ref="BX68">INDEX('Kicks in Play'!E$1:E$1067,MATCH('Combined Table'!$A68&amp;'Combined Table'!$B68,$A$1:$A$1067&amp;$B$1:$B$1067,0))</f>
        <v>34.9</v>
      </c>
      <c r="BY68" s="13">
        <f t="array" ref="BY68">INDEX('Kicks in Play'!F$1:F$1067,MATCH('Combined Table'!$A68&amp;'Combined Table'!$B68,$A$1:$A$1067&amp;$B$1:$B$1067,0))</f>
        <v>1</v>
      </c>
      <c r="BZ68" s="13">
        <f t="array" ref="BZ68">INDEX('Kicks in Play'!G$1:G$1067,MATCH('Combined Table'!$A68&amp;'Combined Table'!$B68,$A$1:$A$1067&amp;$B$1:$B$1067,0))</f>
        <v>36</v>
      </c>
      <c r="CA68" s="13">
        <f t="array" ref="CA68">INDEX('Kicks in Play'!H$1:H$1067,MATCH('Combined Table'!$A68&amp;'Combined Table'!$B68,$A$1:$A$1067&amp;$B$1:$B$1067,0))</f>
        <v>2</v>
      </c>
      <c r="CB68" s="13">
        <f t="array" ref="CB68">INDEX('Kicks in Play'!I$1:I$1067,MATCH('Combined Table'!$A68&amp;'Combined Table'!$B68,$A$1:$A$1067&amp;$B$1:$B$1067,0))</f>
        <v>18</v>
      </c>
      <c r="CC68" s="13">
        <f t="array" ref="CC68">INDEX('Kicks in Play'!J$1:J$1067,MATCH('Combined Table'!$A68&amp;'Combined Table'!$B68,$A$1:$A$1067&amp;$B$1:$B$1067,0))</f>
        <v>2</v>
      </c>
      <c r="CD68" s="13">
        <f t="array" ref="CD68">INDEX('Kicks in Play'!K$1:K$1067,MATCH('Combined Table'!$A68&amp;'Combined Table'!$B68,$A$1:$A$1067&amp;$B$1:$B$1067,0))</f>
        <v>32</v>
      </c>
      <c r="CE68" s="13" t="str">
        <f t="array" ref="CE68">INDEX('Kicks in Play'!L$1:L$1067,MATCH('Combined Table'!$A68&amp;'Combined Table'!$B68,$A$1:$A$1067&amp;$B$1:$B$1067,0))</f>
        <v/>
      </c>
      <c r="CF68" s="13" t="str">
        <f t="array" ref="CF68">INDEX('Kicks in Play'!M$1:M$1067,MATCH('Combined Table'!$A68&amp;'Combined Table'!$B68,$A$1:$A$1067&amp;$B$1:$B$1067,0))</f>
        <v/>
      </c>
      <c r="CG68" s="13">
        <f t="array" ref="CG68">INDEX('Kicks in Play'!N$1:N$1067,MATCH('Combined Table'!$A68&amp;'Combined Table'!$B68,$A$1:$A$1067&amp;$B$1:$B$1067,0))</f>
        <v>5</v>
      </c>
      <c r="CH68" s="13">
        <f t="array" ref="CH68">INDEX('Kicks in Play'!O$1:O$1067,MATCH('Combined Table'!$A68&amp;'Combined Table'!$B68,$A$1:$A$1067&amp;$B$1:$B$1067,0))</f>
        <v>143</v>
      </c>
      <c r="CI68" s="13">
        <f t="array" ref="CI68">INDEX('Kicks in Play'!P$1:P$1067,MATCH('Combined Table'!$A68&amp;'Combined Table'!$B68,$A$1:$A$1067&amp;$B$1:$B$1067,0))</f>
        <v>2</v>
      </c>
      <c r="CJ68" s="13">
        <f t="array" ref="CJ68">INDEX('Kicks in Play'!Q$1:Q$1067,MATCH('Combined Table'!$A68&amp;'Combined Table'!$B68,$A$1:$A$1067&amp;$B$1:$B$1067,0))</f>
        <v>27</v>
      </c>
      <c r="CK68" s="13">
        <f t="array" ref="CK68">INDEX('Kicks in Play'!R$1:R$1067,MATCH('Combined Table'!$A68&amp;'Combined Table'!$B68,$A$1:$A$1067&amp;$B$1:$B$1067,0))</f>
        <v>822</v>
      </c>
      <c r="CL68" s="1">
        <f t="array" ref="CL68">INDEX('Defence Report'!C$1:C$1067,MATCH('Combined Table'!$A68&amp;'Combined Table'!$B68,$A$1:$A$1067&amp;$B$1:$B$1067,0))</f>
        <v>124</v>
      </c>
      <c r="CM68" s="13">
        <f t="array" ref="CM68">INDEX('Defence Report'!D$1:D$1067,MATCH('Combined Table'!$A68&amp;'Combined Table'!$B68,$A$1:$A$1067&amp;$B$1:$B$1067,0))</f>
        <v>20</v>
      </c>
      <c r="CN68" s="13">
        <f t="array" ref="CN68">INDEX('Defence Report'!E$1:E$1067,MATCH('Combined Table'!$A68&amp;'Combined Table'!$B68,$A$1:$A$1067&amp;$B$1:$B$1067,0))</f>
        <v>2</v>
      </c>
      <c r="CO68" s="13">
        <f t="array" ref="CO68">INDEX('Defence Report'!F$1:F$1067,MATCH('Combined Table'!$A68&amp;'Combined Table'!$B68,$A$1:$A$1067&amp;$B$1:$B$1067,0))</f>
        <v>109</v>
      </c>
      <c r="CP68" s="13">
        <f t="array" ref="CP68">INDEX('Defence Report'!G$1:G$1067,MATCH('Combined Table'!$A68&amp;'Combined Table'!$B68,$A$1:$A$1067&amp;$B$1:$B$1067,0))</f>
        <v>15</v>
      </c>
      <c r="CQ68" s="13">
        <f t="array" ref="CQ68">INDEX('Defence Report'!H$1:H$1067,MATCH('Combined Table'!$A68&amp;'Combined Table'!$B68,$A$1:$A$1067&amp;$B$1:$B$1067,0))</f>
        <v>84.5</v>
      </c>
      <c r="CR68" s="13">
        <f t="array" ref="CR68">INDEX('Defence Report'!I$1:I$1067,MATCH('Combined Table'!$A68&amp;'Combined Table'!$B68,$A$1:$A$1067&amp;$B$1:$B$1067,0))</f>
        <v>84.9</v>
      </c>
      <c r="CS68" s="13">
        <f t="array" ref="CS68">INDEX('Defence Report'!J$1:J$1067,MATCH('Combined Table'!$A68&amp;'Combined Table'!$B68,$A$1:$A$1067&amp;$B$1:$B$1067,0))</f>
        <v>13</v>
      </c>
      <c r="CT68" s="13">
        <f t="array" ref="CT68">INDEX('Defence Report'!K$1:K$1067,MATCH('Combined Table'!$A68&amp;'Combined Table'!$B68,$A$1:$A$1067&amp;$B$1:$B$1067,0))</f>
        <v>85</v>
      </c>
      <c r="CU68" s="13">
        <f t="array" ref="CU68">INDEX('Defence Report'!L$1:L$1067,MATCH('Combined Table'!$A68&amp;'Combined Table'!$B68,$A$1:$A$1067&amp;$B$1:$B$1067,0))</f>
        <v>48</v>
      </c>
      <c r="CV68" s="13">
        <f t="array" ref="CV68">INDEX('Defence Report'!M$1:M$1067,MATCH('Combined Table'!$A68&amp;'Combined Table'!$B68,$A$1:$A$1067&amp;$B$1:$B$1067,0))</f>
        <v>67.099999999999994</v>
      </c>
      <c r="CW68" s="13">
        <f t="array" ref="CW68">INDEX('Defence Report'!N$1:N$1067,MATCH('Combined Table'!$A68&amp;'Combined Table'!$B68,$A$1:$A$1067&amp;$B$1:$B$1067,0))</f>
        <v>90</v>
      </c>
      <c r="CX68" s="13">
        <f t="array" ref="CX68">INDEX('Defence Report'!O$1:O$1067,MATCH('Combined Table'!$A68&amp;'Combined Table'!$B68,$A$1:$A$1067&amp;$B$1:$B$1067,0))</f>
        <v>6</v>
      </c>
      <c r="CY68" s="13">
        <f t="array" ref="CY68">INDEX('Defence Report'!P$1:P$1067,MATCH('Combined Table'!$A68&amp;'Combined Table'!$B68,$A$1:$A$1067&amp;$B$1:$B$1067,0))</f>
        <v>38</v>
      </c>
      <c r="CZ68" s="13">
        <f t="array" ref="CZ68">INDEX('Defence Report'!Q$1:Q$1067,MATCH('Combined Table'!$A68&amp;'Combined Table'!$B68,$A$1:$A$1067&amp;$B$1:$B$1067,0))</f>
        <v>44</v>
      </c>
      <c r="DA68" s="13">
        <f t="array" ref="DA68">INDEX('Defence Report'!R$1:R$1067,MATCH('Combined Table'!$A68&amp;'Combined Table'!$B68,$A$1:$A$1067&amp;$B$1:$B$1067,0))</f>
        <v>11</v>
      </c>
      <c r="DB68" s="13" t="str">
        <f t="array" ref="DB68">INDEX('Defence Report'!S$1:S$1067,MATCH('Combined Table'!$A68&amp;'Combined Table'!$B68,$A$1:$A$1067&amp;$B$1:$B$1067,0))</f>
        <v/>
      </c>
      <c r="DC68" s="13">
        <f t="array" ref="DC68">INDEX('Defence Report'!T$1:T$1067,MATCH('Combined Table'!$A68&amp;'Combined Table'!$B68,$A$1:$A$1067&amp;$B$1:$B$1067,0))</f>
        <v>2</v>
      </c>
      <c r="DD68" s="13">
        <f t="array" ref="DD68">INDEX('Defence Report'!U$1:U$1067,MATCH('Combined Table'!$A68&amp;'Combined Table'!$B68,$A$1:$A$1067&amp;$B$1:$B$1067,0))</f>
        <v>11</v>
      </c>
      <c r="DE68" s="13">
        <f t="array" ref="DE68">INDEX('Defence Report'!V$1:V$1067,MATCH('Combined Table'!$A68&amp;'Combined Table'!$B68,$A$1:$A$1067&amp;$B$1:$B$1067,0))</f>
        <v>0</v>
      </c>
      <c r="DF68" s="13">
        <f t="array" ref="DF68">INDEX('Defence Report'!W$1:W$1067,MATCH('Combined Table'!$A68&amp;'Combined Table'!$B68,$A$1:$A$1067&amp;$B$1:$B$1067,0))</f>
        <v>0</v>
      </c>
      <c r="DG68" s="13">
        <f t="array" ref="DG68">INDEX('Defence Report'!X$1:X$1067,MATCH('Combined Table'!$A68&amp;'Combined Table'!$B68,$A$1:$A$1067&amp;$B$1:$B$1067,0))</f>
        <v>14</v>
      </c>
      <c r="DH68" s="1">
        <f t="array" ref="DH68">INDEX('Ruck Speed'!C$1:C$1067,MATCH('Combined Table'!$A68&amp;'Combined Table'!$B68,$A$1:$A$1067&amp;$B$1:$B$1067,0))</f>
        <v>11</v>
      </c>
      <c r="DI68" s="13">
        <f t="array" ref="DI68">INDEX('Ruck Speed'!D$1:D$1067,MATCH('Combined Table'!$A68&amp;'Combined Table'!$B68,$A$1:$A$1067&amp;$B$1:$B$1067,0))</f>
        <v>12</v>
      </c>
      <c r="DJ68" s="13">
        <f t="array" ref="DJ68">INDEX('Ruck Speed'!E$1:E$1067,MATCH('Combined Table'!$A68&amp;'Combined Table'!$B68,$A$1:$A$1067&amp;$B$1:$B$1067,0))</f>
        <v>18</v>
      </c>
      <c r="DK68" s="13">
        <f t="array" ref="DK68">INDEX('Ruck Speed'!F$1:F$1067,MATCH('Combined Table'!$A68&amp;'Combined Table'!$B68,$A$1:$A$1067&amp;$B$1:$B$1067,0))</f>
        <v>41</v>
      </c>
      <c r="DL68" s="13">
        <f t="array" ref="DL68">INDEX('Ruck Speed'!G$1:G$1067,MATCH('Combined Table'!$A68&amp;'Combined Table'!$B68,$A$1:$A$1067&amp;$B$1:$B$1067,0))</f>
        <v>43.9</v>
      </c>
      <c r="DM68" s="13">
        <f t="array" ref="DM68">INDEX('Ruck Speed'!H$1:H$1067,MATCH('Combined Table'!$A68&amp;'Combined Table'!$B68,$A$1:$A$1067&amp;$B$1:$B$1067,0))</f>
        <v>3</v>
      </c>
      <c r="DN68" s="13">
        <f t="array" ref="DN68">INDEX('Ruck Speed'!I$1:I$1067,MATCH('Combined Table'!$A68&amp;'Combined Table'!$B68,$A$1:$A$1067&amp;$B$1:$B$1067,0))</f>
        <v>18</v>
      </c>
      <c r="DO68" s="13">
        <f t="array" ref="DO68">INDEX('Ruck Speed'!J$1:J$1067,MATCH('Combined Table'!$A68&amp;'Combined Table'!$B68,$A$1:$A$1067&amp;$B$1:$B$1067,0))</f>
        <v>20</v>
      </c>
      <c r="DP68" s="13">
        <f t="array" ref="DP68">INDEX('Ruck Speed'!K$1:K$1067,MATCH('Combined Table'!$A68&amp;'Combined Table'!$B68,$A$1:$A$1067&amp;$B$1:$B$1067,0))</f>
        <v>34</v>
      </c>
      <c r="DQ68" s="13">
        <f t="array" ref="DQ68">INDEX('Ruck Speed'!L$1:L$1067,MATCH('Combined Table'!$A68&amp;'Combined Table'!$B68,$A$1:$A$1067&amp;$B$1:$B$1067,0))</f>
        <v>72</v>
      </c>
      <c r="DR68" s="13">
        <f t="array" ref="DR68">INDEX('Ruck Speed'!M$1:M$1067,MATCH('Combined Table'!$A68&amp;'Combined Table'!$B68,$A$1:$A$1067&amp;$B$1:$B$1067,0))</f>
        <v>47.2</v>
      </c>
      <c r="DS68" s="13">
        <f t="array" ref="DS68">INDEX('Ruck Speed'!N$1:N$1067,MATCH('Combined Table'!$A68&amp;'Combined Table'!$B68,$A$1:$A$1067&amp;$B$1:$B$1067,0))</f>
        <v>12</v>
      </c>
      <c r="DT68" s="1">
        <f t="array" ref="DT68">IF(ISNA(INDEX('Maul Outcomes - Attack'!C$1:C$1067,MATCH('Combined Table'!$A68&amp;'Combined Table'!$B68,'Maul Outcomes - Attack'!$A$1:$A$1067&amp;'Maul Outcomes - Attack'!$B$1:$B$1067,0))),"",INDEX('Maul Outcomes - Attack'!C$1:C$1067,MATCH('Combined Table'!$A68&amp;'Combined Table'!$B68,'Maul Outcomes - Attack'!$A$1:$A$1067&amp;'Maul Outcomes - Attack'!$B$1:$B$1067,0)))</f>
        <v>2</v>
      </c>
      <c r="DU68" s="13">
        <f t="array" ref="DU68">IF(ISNA(INDEX('Maul Outcomes - Attack'!D$1:D$1067,MATCH('Combined Table'!$A68&amp;'Combined Table'!$B68,'Maul Outcomes - Attack'!$A$1:$A$1067&amp;'Maul Outcomes - Attack'!$B$1:$B$1067,0))),"",INDEX('Maul Outcomes - Attack'!D$1:D$1067,MATCH('Combined Table'!$A68&amp;'Combined Table'!$B68,'Maul Outcomes - Attack'!$A$1:$A$1067&amp;'Maul Outcomes - Attack'!$B$1:$B$1067,0)))</f>
        <v>1</v>
      </c>
      <c r="DV68" s="13">
        <f t="array" ref="DV68">IF(ISNA(INDEX('Maul Outcomes - Attack'!E$1:E$1067,MATCH('Combined Table'!$A68&amp;'Combined Table'!$B68,'Maul Outcomes - Attack'!$A$1:$A$1067&amp;'Maul Outcomes - Attack'!$B$1:$B$1067,0))),"",INDEX('Maul Outcomes - Attack'!E$1:E$1067,MATCH('Combined Table'!$A68&amp;'Combined Table'!$B68,'Maul Outcomes - Attack'!$A$1:$A$1067&amp;'Maul Outcomes - Attack'!$B$1:$B$1067,0)))</f>
        <v>3</v>
      </c>
      <c r="DW68" s="13" t="str">
        <f t="array" ref="DW68">IF(ISNA(INDEX('Maul Outcomes - Attack'!F$1:F$1067,MATCH('Combined Table'!$A68&amp;'Combined Table'!$B68,'Maul Outcomes - Attack'!$A$1:$A$1067&amp;'Maul Outcomes - Attack'!$B$1:$B$1067,0))),"",INDEX('Maul Outcomes - Attack'!F$1:F$1067,MATCH('Combined Table'!$A68&amp;'Combined Table'!$B68,'Maul Outcomes - Attack'!$A$1:$A$1067&amp;'Maul Outcomes - Attack'!$B$1:$B$1067,0)))</f>
        <v/>
      </c>
      <c r="DX68" s="13" t="str">
        <f t="array" ref="DX68">IF(ISNA(INDEX('Maul Outcomes - Attack'!G$1:G$1067,MATCH('Combined Table'!$A68&amp;'Combined Table'!$B68,'Maul Outcomes - Attack'!$A$1:$A$1067&amp;'Maul Outcomes - Attack'!$B$1:$B$1067,0))),"",INDEX('Maul Outcomes - Attack'!G$1:G$1067,MATCH('Combined Table'!$A68&amp;'Combined Table'!$B68,'Maul Outcomes - Attack'!$A$1:$A$1067&amp;'Maul Outcomes - Attack'!$B$1:$B$1067,0)))</f>
        <v/>
      </c>
      <c r="DY68" s="13" t="str">
        <f t="array" ref="DY68">IF(ISNA(INDEX('Maul Outcomes - Attack'!H$1:H$1067,MATCH('Combined Table'!$A68&amp;'Combined Table'!$B68,'Maul Outcomes - Attack'!$A$1:$A$1067&amp;'Maul Outcomes - Attack'!$B$1:$B$1067,0))),"",INDEX('Maul Outcomes - Attack'!H$1:H$1067,MATCH('Combined Table'!$A68&amp;'Combined Table'!$B68,'Maul Outcomes - Attack'!$A$1:$A$1067&amp;'Maul Outcomes - Attack'!$B$1:$B$1067,0)))</f>
        <v/>
      </c>
      <c r="DZ68" s="13" t="str">
        <f t="array" ref="DZ68">IF(ISNA(INDEX('Maul Outcomes - Attack'!I$1:I$1067,MATCH('Combined Table'!$A68&amp;'Combined Table'!$B68,'Maul Outcomes - Attack'!$A$1:$A$1067&amp;'Maul Outcomes - Attack'!$B$1:$B$1067,0))),"",INDEX('Maul Outcomes - Attack'!I$1:I$1067,MATCH('Combined Table'!$A68&amp;'Combined Table'!$B68,'Maul Outcomes - Attack'!$A$1:$A$1067&amp;'Maul Outcomes - Attack'!$B$1:$B$1067,0)))</f>
        <v/>
      </c>
      <c r="EA68" s="13">
        <f t="array" ref="EA68">IF(ISNA(INDEX('Maul Outcomes - Attack'!J$1:J$1067,MATCH('Combined Table'!$A68&amp;'Combined Table'!$B68,'Maul Outcomes - Attack'!$A$1:$A$1067&amp;'Maul Outcomes - Attack'!$B$1:$B$1067,0))),"",INDEX('Maul Outcomes - Attack'!J$1:J$1067,MATCH('Combined Table'!$A68&amp;'Combined Table'!$B68,'Maul Outcomes - Attack'!$A$1:$A$1067&amp;'Maul Outcomes - Attack'!$B$1:$B$1067,0)))</f>
        <v>3</v>
      </c>
      <c r="EB68" s="13" t="e">
        <f t="array" ref="EB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C68" s="13" t="e">
        <f t="array" ref="EC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D68" s="13" t="e">
        <f t="array" ref="ED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E68" s="13" t="e">
        <f t="array" ref="EE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F68" s="13" t="e">
        <f t="array" ref="EF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G68" s="13" t="e">
        <f t="array" ref="EG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H68" s="13" t="e">
        <f t="array" ref="EH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I68" s="13" t="e">
        <f t="array" ref="EI68">IF(ISNA(INDEX('Maul Outcomes - Attack'!#REF!,MATCH('Combined Table'!$A68&amp;'Combined Table'!$B68,'Maul Outcomes - Attack'!$A$1:$A$1067&amp;'Maul Outcomes - Attack'!$B$1:$B$1067,0))),"",INDEX('Maul Outcomes - Attack'!#REF!,MATCH('Combined Table'!$A68&amp;'Combined Table'!$B68,'Maul Outcomes - Attack'!$A$1:$A$1067&amp;'Maul Outcomes - Attack'!$B$1:$B$1067,0)))</f>
        <v>#REF!</v>
      </c>
      <c r="EJ68" s="1">
        <f t="array" ref="EJ68">IF(ISNA(INDEX('Lineout Success'!C$1:C$1067,MATCH('Combined Table'!$A68&amp;'Combined Table'!$B68,'Lineout Success'!$A$1:$A$1067&amp;'Lineout Success'!$B$1:$B$1067,0))),"",INDEX('Lineout Success'!C$1:C$1067,MATCH('Combined Table'!$A68&amp;'Combined Table'!$B68,'Lineout Success'!$A$1:$A$1067&amp;'Lineout Success'!$B$1:$B$1067,0)))</f>
        <v>10</v>
      </c>
      <c r="EK68" s="13">
        <f t="array" ref="EK68">IF(ISNA(INDEX('Lineout Success'!D$1:D$1067,MATCH('Combined Table'!$A68&amp;'Combined Table'!$B68,'Lineout Success'!$A$1:$A$1067&amp;'Lineout Success'!$B$1:$B$1067,0))),"",INDEX('Lineout Success'!D$1:D$1067,MATCH('Combined Table'!$A68&amp;'Combined Table'!$B68,'Lineout Success'!$A$1:$A$1067&amp;'Lineout Success'!$B$1:$B$1067,0)))</f>
        <v>71.400000000000006</v>
      </c>
      <c r="EL68" s="13">
        <f t="array" ref="EL68">IF(ISNA(INDEX('Lineout Success'!E$1:E$1067,MATCH('Combined Table'!$A68&amp;'Combined Table'!$B68,'Lineout Success'!$A$1:$A$1067&amp;'Lineout Success'!$B$1:$B$1067,0))),"",INDEX('Lineout Success'!E$1:E$1067,MATCH('Combined Table'!$A68&amp;'Combined Table'!$B68,'Lineout Success'!$A$1:$A$1067&amp;'Lineout Success'!$B$1:$B$1067,0)))</f>
        <v>4</v>
      </c>
      <c r="EM68" s="13">
        <f t="array" ref="EM68">IF(ISNA(INDEX('Lineout Success'!F$1:F$1067,MATCH('Combined Table'!$A68&amp;'Combined Table'!$B68,'Lineout Success'!$A$1:$A$1067&amp;'Lineout Success'!$B$1:$B$1067,0))),"",INDEX('Lineout Success'!F$1:F$1067,MATCH('Combined Table'!$A68&amp;'Combined Table'!$B68,'Lineout Success'!$A$1:$A$1067&amp;'Lineout Success'!$B$1:$B$1067,0)))</f>
        <v>28.6</v>
      </c>
      <c r="EN68" s="13">
        <f t="array" ref="EN68">IF(ISNA(INDEX('Lineout Success'!G$1:G$1067,MATCH('Combined Table'!$A68&amp;'Combined Table'!$B68,'Lineout Success'!$A$1:$A$1067&amp;'Lineout Success'!$B$1:$B$1067,0))),"",INDEX('Lineout Success'!G$1:G$1067,MATCH('Combined Table'!$A68&amp;'Combined Table'!$B68,'Lineout Success'!$A$1:$A$1067&amp;'Lineout Success'!$B$1:$B$1067,0)))</f>
        <v>14</v>
      </c>
      <c r="EO68" s="13" t="str">
        <f t="array" ref="EO68">IF(ISNA(INDEX('Lineout Success'!H$1:H$1067,MATCH('Combined Table'!$A68&amp;'Combined Table'!$B68,'Lineout Success'!$A$1:$A$1067&amp;'Lineout Success'!$B$1:$B$1067,0))),"",INDEX('Lineout Success'!H$1:H$1067,MATCH('Combined Table'!$A68&amp;'Combined Table'!$B68,'Lineout Success'!$A$1:$A$1067&amp;'Lineout Success'!$B$1:$B$1067,0)))</f>
        <v/>
      </c>
      <c r="EP68" s="13" t="str">
        <f t="array" ref="EP68">IF(ISNA(INDEX('Lineout Success'!I$1:I$1067,MATCH('Combined Table'!$A68&amp;'Combined Table'!$B68,'Lineout Success'!$A$1:$A$1067&amp;'Lineout Success'!$B$1:$B$1067,0))),"",INDEX('Lineout Success'!I$1:I$1067,MATCH('Combined Table'!$A68&amp;'Combined Table'!$B68,'Lineout Success'!$A$1:$A$1067&amp;'Lineout Success'!$B$1:$B$1067,0)))</f>
        <v/>
      </c>
      <c r="EQ68" s="13">
        <f t="array" ref="EQ68">IF(ISNA(INDEX('Lineout Success'!J$1:J$1067,MATCH('Combined Table'!$A68&amp;'Combined Table'!$B68,'Lineout Success'!$A$1:$A$1067&amp;'Lineout Success'!$B$1:$B$1067,0))),"",INDEX('Lineout Success'!J$1:J$1067,MATCH('Combined Table'!$A68&amp;'Combined Table'!$B68,'Lineout Success'!$A$1:$A$1067&amp;'Lineout Success'!$B$1:$B$1067,0)))</f>
        <v>16</v>
      </c>
      <c r="ER68" s="13">
        <f t="array" ref="ER68">IF(ISNA(INDEX('Lineout Success'!K$1:K$1067,MATCH('Combined Table'!$A68&amp;'Combined Table'!$B68,'Lineout Success'!$A$1:$A$1067&amp;'Lineout Success'!$B$1:$B$1067,0))),"",INDEX('Lineout Success'!K$1:K$1067,MATCH('Combined Table'!$A68&amp;'Combined Table'!$B68,'Lineout Success'!$A$1:$A$1067&amp;'Lineout Success'!$B$1:$B$1067,0)))</f>
        <v>100</v>
      </c>
      <c r="ES68" s="13">
        <f t="array" ref="ES68">IF(ISNA(INDEX('Lineout Success'!L$1:L$1067,MATCH('Combined Table'!$A68&amp;'Combined Table'!$B68,'Lineout Success'!$A$1:$A$1067&amp;'Lineout Success'!$B$1:$B$1067,0))),"",INDEX('Lineout Success'!L$1:L$1067,MATCH('Combined Table'!$A68&amp;'Combined Table'!$B68,'Lineout Success'!$A$1:$A$1067&amp;'Lineout Success'!$B$1:$B$1067,0)))</f>
        <v>16</v>
      </c>
      <c r="ET68" s="13">
        <f t="array" ref="ET68">IF(ISNA(INDEX('Lineout Success'!M$1:M$1067,MATCH('Combined Table'!$A68&amp;'Combined Table'!$B68,'Lineout Success'!$A$1:$A$1067&amp;'Lineout Success'!$B$1:$B$1067,0))),"",INDEX('Lineout Success'!M$1:M$1067,MATCH('Combined Table'!$A68&amp;'Combined Table'!$B68,'Lineout Success'!$A$1:$A$1067&amp;'Lineout Success'!$B$1:$B$1067,0)))</f>
        <v>10</v>
      </c>
      <c r="EU68" s="13">
        <f t="array" ref="EU68">IF(ISNA(INDEX('Lineout Success'!N$1:N$1067,MATCH('Combined Table'!$A68&amp;'Combined Table'!$B68,'Lineout Success'!$A$1:$A$1067&amp;'Lineout Success'!$B$1:$B$1067,0))),"",INDEX('Lineout Success'!N$1:N$1067,MATCH('Combined Table'!$A68&amp;'Combined Table'!$B68,'Lineout Success'!$A$1:$A$1067&amp;'Lineout Success'!$B$1:$B$1067,0)))</f>
        <v>33.299999999999997</v>
      </c>
      <c r="EV68" s="13">
        <f t="array" ref="EV68">IF(ISNA(INDEX('Lineout Success'!O$1:O$1067,MATCH('Combined Table'!$A68&amp;'Combined Table'!$B68,'Lineout Success'!$A$1:$A$1067&amp;'Lineout Success'!$B$1:$B$1067,0))),"",INDEX('Lineout Success'!O$1:O$1067,MATCH('Combined Table'!$A68&amp;'Combined Table'!$B68,'Lineout Success'!$A$1:$A$1067&amp;'Lineout Success'!$B$1:$B$1067,0)))</f>
        <v>20</v>
      </c>
      <c r="EW68" s="13">
        <f t="array" ref="EW68">IF(ISNA(INDEX('Lineout Success'!P$1:P$1067,MATCH('Combined Table'!$A68&amp;'Combined Table'!$B68,'Lineout Success'!$A$1:$A$1067&amp;'Lineout Success'!$B$1:$B$1067,0))),"",INDEX('Lineout Success'!P$1:P$1067,MATCH('Combined Table'!$A68&amp;'Combined Table'!$B68,'Lineout Success'!$A$1:$A$1067&amp;'Lineout Success'!$B$1:$B$1067,0)))</f>
        <v>66.7</v>
      </c>
      <c r="EX68" s="13">
        <f t="array" ref="EX68">IF(ISNA(INDEX('Lineout Success'!Q$1:Q$1067,MATCH('Combined Table'!$A68&amp;'Combined Table'!$B68,'Lineout Success'!$A$1:$A$1067&amp;'Lineout Success'!$B$1:$B$1067,0))),"",INDEX('Lineout Success'!Q$1:Q$1067,MATCH('Combined Table'!$A68&amp;'Combined Table'!$B68,'Lineout Success'!$A$1:$A$1067&amp;'Lineout Success'!$B$1:$B$1067,0)))</f>
        <v>30</v>
      </c>
      <c r="EY68" s="1" t="str">
        <f t="array" ref="EY68">IF(ISNA(INDEX('Lineout Throwing'!C$1:C$1067,MATCH('Combined Table'!$A68&amp;'Combined Table'!$B68,'Lineout Throwing'!$A$1:$A$1067&amp;'Lineout Throwing'!$B$1:$B$1067,0))),"",INDEX('Lineout Throwing'!C$1:C$1067,MATCH('Combined Table'!$A68&amp;'Combined Table'!$B68,'Lineout Throwing'!$A$1:$A$1067&amp;'Lineout Throwing'!$B$1:$B$1067,0)))</f>
        <v/>
      </c>
      <c r="EZ68" s="13" t="str">
        <f t="array" ref="EZ68">IF(ISNA(INDEX('Lineout Throwing'!D$1:D$1067,MATCH('Combined Table'!$A68&amp;'Combined Table'!$B68,'Lineout Throwing'!$A$1:$A$1067&amp;'Lineout Throwing'!$B$1:$B$1067,0))),"",INDEX('Lineout Throwing'!D$1:D$1067,MATCH('Combined Table'!$A68&amp;'Combined Table'!$B68,'Lineout Throwing'!$A$1:$A$1067&amp;'Lineout Throwing'!$B$1:$B$1067,0)))</f>
        <v/>
      </c>
      <c r="FA68" s="13" t="str">
        <f t="array" ref="FA68">IF(ISNA(INDEX('Lineout Throwing'!E$1:E$1067,MATCH('Combined Table'!$A68&amp;'Combined Table'!$B68,'Lineout Throwing'!$A$1:$A$1067&amp;'Lineout Throwing'!$B$1:$B$1067,0))),"",INDEX('Lineout Throwing'!E$1:E$1067,MATCH('Combined Table'!$A68&amp;'Combined Table'!$B68,'Lineout Throwing'!$A$1:$A$1067&amp;'Lineout Throwing'!$B$1:$B$1067,0)))</f>
        <v/>
      </c>
      <c r="FB68" s="13" t="str">
        <f t="array" ref="FB68">IF(ISNA(INDEX('Lineout Throwing'!F$1:F$1067,MATCH('Combined Table'!$A68&amp;'Combined Table'!$B68,'Lineout Throwing'!$A$1:$A$1067&amp;'Lineout Throwing'!$B$1:$B$1067,0))),"",INDEX('Lineout Throwing'!F$1:F$1067,MATCH('Combined Table'!$A68&amp;'Combined Table'!$B68,'Lineout Throwing'!$A$1:$A$1067&amp;'Lineout Throwing'!$B$1:$B$1067,0)))</f>
        <v/>
      </c>
      <c r="FC68" s="13" t="str">
        <f t="array" ref="FC68">IF(ISNA(INDEX('Lineout Throwing'!G$1:G$1067,MATCH('Combined Table'!$A68&amp;'Combined Table'!$B68,'Lineout Throwing'!$A$1:$A$1067&amp;'Lineout Throwing'!$B$1:$B$1067,0))),"",INDEX('Lineout Throwing'!G$1:G$1067,MATCH('Combined Table'!$A68&amp;'Combined Table'!$B68,'Lineout Throwing'!$A$1:$A$1067&amp;'Lineout Throwing'!$B$1:$B$1067,0)))</f>
        <v/>
      </c>
      <c r="FD68" s="13" t="str">
        <f t="array" ref="FD68">IF(ISNA(INDEX('Lineout Throwing'!H$1:H$1067,MATCH('Combined Table'!$A68&amp;'Combined Table'!$B68,'Lineout Throwing'!$A$1:$A$1067&amp;'Lineout Throwing'!$B$1:$B$1067,0))),"",INDEX('Lineout Throwing'!H$1:H$1067,MATCH('Combined Table'!$A68&amp;'Combined Table'!$B68,'Lineout Throwing'!$A$1:$A$1067&amp;'Lineout Throwing'!$B$1:$B$1067,0)))</f>
        <v/>
      </c>
      <c r="FE68" s="13">
        <f t="array" ref="FE68">IF(ISNA(INDEX('Lineout Throwing'!I$1:I$1067,MATCH('Combined Table'!$A68&amp;'Combined Table'!$B68,'Lineout Throwing'!$A$1:$A$1067&amp;'Lineout Throwing'!$B$1:$B$1067,0))),"",INDEX('Lineout Throwing'!I$1:I$1067,MATCH('Combined Table'!$A68&amp;'Combined Table'!$B68,'Lineout Throwing'!$A$1:$A$1067&amp;'Lineout Throwing'!$B$1:$B$1067,0)))</f>
        <v>2</v>
      </c>
      <c r="FF68" s="13">
        <f t="array" ref="FF68">IF(ISNA(INDEX('Lineout Throwing'!J$1:J$1067,MATCH('Combined Table'!$A68&amp;'Combined Table'!$B68,'Lineout Throwing'!$A$1:$A$1067&amp;'Lineout Throwing'!$B$1:$B$1067,0))),"",INDEX('Lineout Throwing'!J$1:J$1067,MATCH('Combined Table'!$A68&amp;'Combined Table'!$B68,'Lineout Throwing'!$A$1:$A$1067&amp;'Lineout Throwing'!$B$1:$B$1067,0)))</f>
        <v>14.3</v>
      </c>
      <c r="FG68" s="13">
        <f t="array" ref="FG68">IF(ISNA(INDEX('Lineout Throwing'!K$1:K$1067,MATCH('Combined Table'!$A68&amp;'Combined Table'!$B68,'Lineout Throwing'!$A$1:$A$1067&amp;'Lineout Throwing'!$B$1:$B$1067,0))),"",INDEX('Lineout Throwing'!K$1:K$1067,MATCH('Combined Table'!$A68&amp;'Combined Table'!$B68,'Lineout Throwing'!$A$1:$A$1067&amp;'Lineout Throwing'!$B$1:$B$1067,0)))</f>
        <v>1</v>
      </c>
      <c r="FH68" s="13">
        <f t="array" ref="FH68">IF(ISNA(INDEX('Lineout Throwing'!L$1:L$1067,MATCH('Combined Table'!$A68&amp;'Combined Table'!$B68,'Lineout Throwing'!$A$1:$A$1067&amp;'Lineout Throwing'!$B$1:$B$1067,0))),"",INDEX('Lineout Throwing'!L$1:L$1067,MATCH('Combined Table'!$A68&amp;'Combined Table'!$B68,'Lineout Throwing'!$A$1:$A$1067&amp;'Lineout Throwing'!$B$1:$B$1067,0)))</f>
        <v>7.1</v>
      </c>
      <c r="FI68" s="13">
        <f t="array" ref="FI68">IF(ISNA(INDEX('Lineout Throwing'!M$1:M$1067,MATCH('Combined Table'!$A68&amp;'Combined Table'!$B68,'Lineout Throwing'!$A$1:$A$1067&amp;'Lineout Throwing'!$B$1:$B$1067,0))),"",INDEX('Lineout Throwing'!M$1:M$1067,MATCH('Combined Table'!$A68&amp;'Combined Table'!$B68,'Lineout Throwing'!$A$1:$A$1067&amp;'Lineout Throwing'!$B$1:$B$1067,0)))</f>
        <v>8</v>
      </c>
      <c r="FJ68" s="13">
        <f t="array" ref="FJ68">IF(ISNA(INDEX('Lineout Throwing'!N$1:N$1067,MATCH('Combined Table'!$A68&amp;'Combined Table'!$B68,'Lineout Throwing'!$A$1:$A$1067&amp;'Lineout Throwing'!$B$1:$B$1067,0))),"",INDEX('Lineout Throwing'!N$1:N$1067,MATCH('Combined Table'!$A68&amp;'Combined Table'!$B68,'Lineout Throwing'!$A$1:$A$1067&amp;'Lineout Throwing'!$B$1:$B$1067,0)))</f>
        <v>57.1</v>
      </c>
      <c r="FK68" s="13" t="str">
        <f t="array" ref="FK68">IF(ISNA(INDEX('Lineout Throwing'!O$1:O$1067,MATCH('Combined Table'!$A68&amp;'Combined Table'!$B68,'Lineout Throwing'!$A$1:$A$1067&amp;'Lineout Throwing'!$B$1:$B$1067,0))),"",INDEX('Lineout Throwing'!O$1:O$1067,MATCH('Combined Table'!$A68&amp;'Combined Table'!$B68,'Lineout Throwing'!$A$1:$A$1067&amp;'Lineout Throwing'!$B$1:$B$1067,0)))</f>
        <v/>
      </c>
      <c r="FL68" s="13" t="str">
        <f t="array" ref="FL68">IF(ISNA(INDEX('Lineout Throwing'!P$1:P$1067,MATCH('Combined Table'!$A68&amp;'Combined Table'!$B68,'Lineout Throwing'!$A$1:$A$1067&amp;'Lineout Throwing'!$B$1:$B$1067,0))),"",INDEX('Lineout Throwing'!P$1:P$1067,MATCH('Combined Table'!$A68&amp;'Combined Table'!$B68,'Lineout Throwing'!$A$1:$A$1067&amp;'Lineout Throwing'!$B$1:$B$1067,0)))</f>
        <v/>
      </c>
      <c r="FM68" s="13">
        <f t="array" ref="FM68">IF(ISNA(INDEX('Lineout Throwing'!Q$1:Q$1067,MATCH('Combined Table'!$A68&amp;'Combined Table'!$B68,'Lineout Throwing'!$A$1:$A$1067&amp;'Lineout Throwing'!$B$1:$B$1067,0))),"",INDEX('Lineout Throwing'!Q$1:Q$1067,MATCH('Combined Table'!$A68&amp;'Combined Table'!$B68,'Lineout Throwing'!$A$1:$A$1067&amp;'Lineout Throwing'!$B$1:$B$1067,0)))</f>
        <v>3</v>
      </c>
      <c r="FN68" s="13">
        <f t="array" ref="FN68">IF(ISNA(INDEX('Lineout Throwing'!R$1:R$1067,MATCH('Combined Table'!$A68&amp;'Combined Table'!$B68,'Lineout Throwing'!$A$1:$A$1067&amp;'Lineout Throwing'!$B$1:$B$1067,0))),"",INDEX('Lineout Throwing'!R$1:R$1067,MATCH('Combined Table'!$A68&amp;'Combined Table'!$B68,'Lineout Throwing'!$A$1:$A$1067&amp;'Lineout Throwing'!$B$1:$B$1067,0)))</f>
        <v>21.4</v>
      </c>
      <c r="FO68" s="13">
        <f t="array" ref="FO68">IF(ISNA(INDEX('Lineout Throwing'!S$1:S$1067,MATCH('Combined Table'!$A68&amp;'Combined Table'!$B68,'Lineout Throwing'!$A$1:$A$1067&amp;'Lineout Throwing'!$B$1:$B$1067,0))),"",INDEX('Lineout Throwing'!S$1:S$1067,MATCH('Combined Table'!$A68&amp;'Combined Table'!$B68,'Lineout Throwing'!$A$1:$A$1067&amp;'Lineout Throwing'!$B$1:$B$1067,0)))</f>
        <v>14</v>
      </c>
      <c r="FP68" s="13">
        <f t="array" ref="FP68">IF(ISNA(INDEX('Lineout Throwing'!T$1:T$1067,MATCH('Combined Table'!$A68&amp;'Combined Table'!$B68,'Lineout Throwing'!$A$1:$A$1067&amp;'Lineout Throwing'!$B$1:$B$1067,0))),"",INDEX('Lineout Throwing'!T$1:T$1067,MATCH('Combined Table'!$A68&amp;'Combined Table'!$B68,'Lineout Throwing'!$A$1:$A$1067&amp;'Lineout Throwing'!$B$1:$B$1067,0)))</f>
        <v>10</v>
      </c>
      <c r="FQ68" s="13">
        <f t="array" ref="FQ68">IF(ISNA(INDEX('Lineout Throwing'!U$1:U$1067,MATCH('Combined Table'!$A68&amp;'Combined Table'!$B68,'Lineout Throwing'!$A$1:$A$1067&amp;'Lineout Throwing'!$B$1:$B$1067,0))),"",INDEX('Lineout Throwing'!U$1:U$1067,MATCH('Combined Table'!$A68&amp;'Combined Table'!$B68,'Lineout Throwing'!$A$1:$A$1067&amp;'Lineout Throwing'!$B$1:$B$1067,0)))</f>
        <v>71.400000000000006</v>
      </c>
      <c r="FR68" s="13">
        <f t="array" ref="FR68">IF(ISNA(INDEX('Lineout Throwing'!V$1:V$1067,MATCH('Combined Table'!$A68&amp;'Combined Table'!$B68,'Lineout Throwing'!$A$1:$A$1067&amp;'Lineout Throwing'!$B$1:$B$1067,0))),"",INDEX('Lineout Throwing'!V$1:V$1067,MATCH('Combined Table'!$A68&amp;'Combined Table'!$B68,'Lineout Throwing'!$A$1:$A$1067&amp;'Lineout Throwing'!$B$1:$B$1067,0)))</f>
        <v>4</v>
      </c>
      <c r="FS68" s="13">
        <f t="array" ref="FS68">IF(ISNA(INDEX('Lineout Throwing'!W$1:W$1067,MATCH('Combined Table'!$A68&amp;'Combined Table'!$B68,'Lineout Throwing'!$A$1:$A$1067&amp;'Lineout Throwing'!$B$1:$B$1067,0))),"",INDEX('Lineout Throwing'!W$1:W$1067,MATCH('Combined Table'!$A68&amp;'Combined Table'!$B68,'Lineout Throwing'!$A$1:$A$1067&amp;'Lineout Throwing'!$B$1:$B$1067,0)))</f>
        <v>28.6</v>
      </c>
      <c r="FT68" s="1">
        <f t="array" ref="FT68">IF(ISNA(INDEX('Scrum Own Feed'!C$1:C$1067,MATCH('Combined Table'!$A68&amp;'Combined Table'!$B68,'Scrum Own Feed'!$A$1:$A$1067&amp;'Scrum Own Feed'!$B$1:$B$1067,0))),"",INDEX('Scrum Own Feed'!C$1:C$1067,MATCH('Combined Table'!$A68&amp;'Combined Table'!$B68,'Scrum Own Feed'!$A$1:$A$1067&amp;'Scrum Own Feed'!$B$1:$B$1067,0)))</f>
        <v>8</v>
      </c>
      <c r="FU68" s="13">
        <f t="array" ref="FU68">IF(ISNA(INDEX('Scrum Own Feed'!D$1:D$1067,MATCH('Combined Table'!$A68&amp;'Combined Table'!$B68,'Scrum Own Feed'!$A$1:$A$1067&amp;'Scrum Own Feed'!$B$1:$B$1067,0))),"",INDEX('Scrum Own Feed'!D$1:D$1067,MATCH('Combined Table'!$A68&amp;'Combined Table'!$B68,'Scrum Own Feed'!$A$1:$A$1067&amp;'Scrum Own Feed'!$B$1:$B$1067,0)))</f>
        <v>88.9</v>
      </c>
      <c r="FV68" s="13" t="str">
        <f t="array" ref="FV68">IF(ISNA(INDEX('Scrum Own Feed'!E$1:E$1067,MATCH('Combined Table'!$A68&amp;'Combined Table'!$B68,'Scrum Own Feed'!$A$1:$A$1067&amp;'Scrum Own Feed'!$B$1:$B$1067,0))),"",INDEX('Scrum Own Feed'!E$1:E$1067,MATCH('Combined Table'!$A68&amp;'Combined Table'!$B68,'Scrum Own Feed'!$A$1:$A$1067&amp;'Scrum Own Feed'!$B$1:$B$1067,0)))</f>
        <v/>
      </c>
      <c r="FW68" s="13" t="str">
        <f t="array" ref="FW68">IF(ISNA(INDEX('Scrum Own Feed'!F$1:F$1067,MATCH('Combined Table'!$A68&amp;'Combined Table'!$B68,'Scrum Own Feed'!$A$1:$A$1067&amp;'Scrum Own Feed'!$B$1:$B$1067,0))),"",INDEX('Scrum Own Feed'!F$1:F$1067,MATCH('Combined Table'!$A68&amp;'Combined Table'!$B68,'Scrum Own Feed'!$A$1:$A$1067&amp;'Scrum Own Feed'!$B$1:$B$1067,0)))</f>
        <v/>
      </c>
      <c r="FX68" s="13" t="str">
        <f t="array" ref="FX68">IF(ISNA(INDEX('Scrum Own Feed'!G$1:G$1067,MATCH('Combined Table'!$A68&amp;'Combined Table'!$B68,'Scrum Own Feed'!$A$1:$A$1067&amp;'Scrum Own Feed'!$B$1:$B$1067,0))),"",INDEX('Scrum Own Feed'!G$1:G$1067,MATCH('Combined Table'!$A68&amp;'Combined Table'!$B68,'Scrum Own Feed'!$A$1:$A$1067&amp;'Scrum Own Feed'!$B$1:$B$1067,0)))</f>
        <v/>
      </c>
      <c r="FY68" s="13">
        <f t="array" ref="FY68">IF(ISNA(INDEX('Scrum Own Feed'!H$1:H$1067,MATCH('Combined Table'!$A68&amp;'Combined Table'!$B68,'Scrum Own Feed'!$A$1:$A$1067&amp;'Scrum Own Feed'!$B$1:$B$1067,0))),"",INDEX('Scrum Own Feed'!H$1:H$1067,MATCH('Combined Table'!$A68&amp;'Combined Table'!$B68,'Scrum Own Feed'!$A$1:$A$1067&amp;'Scrum Own Feed'!$B$1:$B$1067,0)))</f>
        <v>8</v>
      </c>
      <c r="FZ68" s="13">
        <f t="array" ref="FZ68">IF(ISNA(INDEX('Scrum Own Feed'!I$1:I$1067,MATCH('Combined Table'!$A68&amp;'Combined Table'!$B68,'Scrum Own Feed'!$A$1:$A$1067&amp;'Scrum Own Feed'!$B$1:$B$1067,0))),"",INDEX('Scrum Own Feed'!I$1:I$1067,MATCH('Combined Table'!$A68&amp;'Combined Table'!$B68,'Scrum Own Feed'!$A$1:$A$1067&amp;'Scrum Own Feed'!$B$1:$B$1067,0)))</f>
        <v>88.9</v>
      </c>
      <c r="GA68" s="13">
        <f t="array" ref="GA68">IF(ISNA(INDEX('Scrum Own Feed'!J$1:J$1067,MATCH('Combined Table'!$A68&amp;'Combined Table'!$B68,'Scrum Own Feed'!$A$1:$A$1067&amp;'Scrum Own Feed'!$B$1:$B$1067,0))),"",INDEX('Scrum Own Feed'!J$1:J$1067,MATCH('Combined Table'!$A68&amp;'Combined Table'!$B68,'Scrum Own Feed'!$A$1:$A$1067&amp;'Scrum Own Feed'!$B$1:$B$1067,0)))</f>
        <v>1</v>
      </c>
      <c r="GB68" s="13">
        <f t="array" ref="GB68">IF(ISNA(INDEX('Scrum Own Feed'!K$1:K$1067,MATCH('Combined Table'!$A68&amp;'Combined Table'!$B68,'Scrum Own Feed'!$A$1:$A$1067&amp;'Scrum Own Feed'!$B$1:$B$1067,0))),"",INDEX('Scrum Own Feed'!K$1:K$1067,MATCH('Combined Table'!$A68&amp;'Combined Table'!$B68,'Scrum Own Feed'!$A$1:$A$1067&amp;'Scrum Own Feed'!$B$1:$B$1067,0)))</f>
        <v>11.1</v>
      </c>
      <c r="GC68" s="13" t="str">
        <f t="array" ref="GC68">IF(ISNA(INDEX('Scrum Own Feed'!L$1:L$1067,MATCH('Combined Table'!$A68&amp;'Combined Table'!$B68,'Scrum Own Feed'!$A$1:$A$1067&amp;'Scrum Own Feed'!$B$1:$B$1067,0))),"",INDEX('Scrum Own Feed'!L$1:L$1067,MATCH('Combined Table'!$A68&amp;'Combined Table'!$B68,'Scrum Own Feed'!$A$1:$A$1067&amp;'Scrum Own Feed'!$B$1:$B$1067,0)))</f>
        <v/>
      </c>
      <c r="GD68" s="13" t="str">
        <f t="array" ref="GD68">IF(ISNA(INDEX('Scrum Own Feed'!M$1:M$1067,MATCH('Combined Table'!$A68&amp;'Combined Table'!$B68,'Scrum Own Feed'!$A$1:$A$1067&amp;'Scrum Own Feed'!$B$1:$B$1067,0))),"",INDEX('Scrum Own Feed'!M$1:M$1067,MATCH('Combined Table'!$A68&amp;'Combined Table'!$B68,'Scrum Own Feed'!$A$1:$A$1067&amp;'Scrum Own Feed'!$B$1:$B$1067,0)))</f>
        <v/>
      </c>
      <c r="GE68" s="13" t="str">
        <f t="array" ref="GE68">IF(ISNA(INDEX('Scrum Own Feed'!N$1:N$1067,MATCH('Combined Table'!$A68&amp;'Combined Table'!$B68,'Scrum Own Feed'!$A$1:$A$1067&amp;'Scrum Own Feed'!$B$1:$B$1067,0))),"",INDEX('Scrum Own Feed'!N$1:N$1067,MATCH('Combined Table'!$A68&amp;'Combined Table'!$B68,'Scrum Own Feed'!$A$1:$A$1067&amp;'Scrum Own Feed'!$B$1:$B$1067,0)))</f>
        <v/>
      </c>
      <c r="GF68" s="13">
        <f t="array" ref="GF68">IF(ISNA(INDEX('Scrum Own Feed'!O$1:O$1067,MATCH('Combined Table'!$A68&amp;'Combined Table'!$B68,'Scrum Own Feed'!$A$1:$A$1067&amp;'Scrum Own Feed'!$B$1:$B$1067,0))),"",INDEX('Scrum Own Feed'!O$1:O$1067,MATCH('Combined Table'!$A68&amp;'Combined Table'!$B68,'Scrum Own Feed'!$A$1:$A$1067&amp;'Scrum Own Feed'!$B$1:$B$1067,0)))</f>
        <v>1</v>
      </c>
      <c r="GG68" s="13">
        <f t="array" ref="GG68">IF(ISNA(INDEX('Scrum Own Feed'!P$1:P$1067,MATCH('Combined Table'!$A68&amp;'Combined Table'!$B68,'Scrum Own Feed'!$A$1:$A$1067&amp;'Scrum Own Feed'!$B$1:$B$1067,0))),"",INDEX('Scrum Own Feed'!P$1:P$1067,MATCH('Combined Table'!$A68&amp;'Combined Table'!$B68,'Scrum Own Feed'!$A$1:$A$1067&amp;'Scrum Own Feed'!$B$1:$B$1067,0)))</f>
        <v>11.1</v>
      </c>
      <c r="GH68" s="13">
        <f t="array" ref="GH68">IF(ISNA(INDEX('Scrum Own Feed'!Q$1:Q$1067,MATCH('Combined Table'!$A68&amp;'Combined Table'!$B68,'Scrum Own Feed'!$A$1:$A$1067&amp;'Scrum Own Feed'!$B$1:$B$1067,0))),"",INDEX('Scrum Own Feed'!Q$1:Q$1067,MATCH('Combined Table'!$A68&amp;'Combined Table'!$B68,'Scrum Own Feed'!$A$1:$A$1067&amp;'Scrum Own Feed'!$B$1:$B$1067,0)))</f>
        <v>9</v>
      </c>
      <c r="GI68" s="1" t="str">
        <f t="array" ref="GI68">IF(ISNA(INDEX('Scrum Opp Feed'!C$1:C$1067,MATCH('Combined Table'!$A68&amp;'Combined Table'!$B68,'Scrum Opp Feed'!$A$1:$A$1067&amp;'Scrum Opp Feed'!$B$1:$B$1067,0))),"",INDEX('Scrum Opp Feed'!C$1:C$1067,MATCH('Combined Table'!$A68&amp;'Combined Table'!$B68,'Scrum Opp Feed'!$A$1:$A$1067&amp;'Scrum Opp Feed'!$B$1:$B$1067,0)))</f>
        <v/>
      </c>
      <c r="GJ68" s="13" t="str">
        <f t="array" ref="GJ68">IF(ISNA(INDEX('Scrum Opp Feed'!D$1:D$1067,MATCH('Combined Table'!$A68&amp;'Combined Table'!$B68,'Scrum Opp Feed'!$A$1:$A$1067&amp;'Scrum Opp Feed'!$B$1:$B$1067,0))),"",INDEX('Scrum Opp Feed'!D$1:D$1067,MATCH('Combined Table'!$A68&amp;'Combined Table'!$B68,'Scrum Opp Feed'!$A$1:$A$1067&amp;'Scrum Opp Feed'!$B$1:$B$1067,0)))</f>
        <v/>
      </c>
      <c r="GK68" s="13" t="str">
        <f t="array" ref="GK68">IF(ISNA(INDEX('Scrum Opp Feed'!E$1:E$1067,MATCH('Combined Table'!$A68&amp;'Combined Table'!$B68,'Scrum Opp Feed'!$A$1:$A$1067&amp;'Scrum Opp Feed'!$B$1:$B$1067,0))),"",INDEX('Scrum Opp Feed'!E$1:E$1067,MATCH('Combined Table'!$A68&amp;'Combined Table'!$B68,'Scrum Opp Feed'!$A$1:$A$1067&amp;'Scrum Opp Feed'!$B$1:$B$1067,0)))</f>
        <v/>
      </c>
      <c r="GL68" s="13" t="str">
        <f t="array" ref="GL68">IF(ISNA(INDEX('Scrum Opp Feed'!F$1:F$1067,MATCH('Combined Table'!$A68&amp;'Combined Table'!$B68,'Scrum Opp Feed'!$A$1:$A$1067&amp;'Scrum Opp Feed'!$B$1:$B$1067,0))),"",INDEX('Scrum Opp Feed'!F$1:F$1067,MATCH('Combined Table'!$A68&amp;'Combined Table'!$B68,'Scrum Opp Feed'!$A$1:$A$1067&amp;'Scrum Opp Feed'!$B$1:$B$1067,0)))</f>
        <v/>
      </c>
      <c r="GM68" s="13">
        <f t="array" ref="GM68">IF(ISNA(INDEX('Scrum Opp Feed'!G$1:G$1067,MATCH('Combined Table'!$A68&amp;'Combined Table'!$B68,'Scrum Opp Feed'!$A$1:$A$1067&amp;'Scrum Opp Feed'!$B$1:$B$1067,0))),"",INDEX('Scrum Opp Feed'!G$1:G$1067,MATCH('Combined Table'!$A68&amp;'Combined Table'!$B68,'Scrum Opp Feed'!$A$1:$A$1067&amp;'Scrum Opp Feed'!$B$1:$B$1067,0)))</f>
        <v>2</v>
      </c>
      <c r="GN68" s="13">
        <f t="array" ref="GN68">IF(ISNA(INDEX('Scrum Opp Feed'!H$1:H$1067,MATCH('Combined Table'!$A68&amp;'Combined Table'!$B68,'Scrum Opp Feed'!$A$1:$A$1067&amp;'Scrum Opp Feed'!$B$1:$B$1067,0))),"",INDEX('Scrum Opp Feed'!H$1:H$1067,MATCH('Combined Table'!$A68&amp;'Combined Table'!$B68,'Scrum Opp Feed'!$A$1:$A$1067&amp;'Scrum Opp Feed'!$B$1:$B$1067,0)))</f>
        <v>2</v>
      </c>
      <c r="GO68" s="13">
        <f t="array" ref="GO68">IF(ISNA(INDEX('Scrum Opp Feed'!I$1:I$1067,MATCH('Combined Table'!$A68&amp;'Combined Table'!$B68,'Scrum Opp Feed'!$A$1:$A$1067&amp;'Scrum Opp Feed'!$B$1:$B$1067,0))),"",INDEX('Scrum Opp Feed'!I$1:I$1067,MATCH('Combined Table'!$A68&amp;'Combined Table'!$B68,'Scrum Opp Feed'!$A$1:$A$1067&amp;'Scrum Opp Feed'!$B$1:$B$1067,0)))</f>
        <v>16.7</v>
      </c>
      <c r="GP68" s="13">
        <f t="array" ref="GP68">IF(ISNA(INDEX('Scrum Opp Feed'!J$1:J$1067,MATCH('Combined Table'!$A68&amp;'Combined Table'!$B68,'Scrum Opp Feed'!$A$1:$A$1067&amp;'Scrum Opp Feed'!$B$1:$B$1067,0))),"",INDEX('Scrum Opp Feed'!J$1:J$1067,MATCH('Combined Table'!$A68&amp;'Combined Table'!$B68,'Scrum Opp Feed'!$A$1:$A$1067&amp;'Scrum Opp Feed'!$B$1:$B$1067,0)))</f>
        <v>5</v>
      </c>
      <c r="GQ68" s="13">
        <f t="array" ref="GQ68">IF(ISNA(INDEX('Scrum Opp Feed'!K$1:K$1067,MATCH('Combined Table'!$A68&amp;'Combined Table'!$B68,'Scrum Opp Feed'!$A$1:$A$1067&amp;'Scrum Opp Feed'!$B$1:$B$1067,0))),"",INDEX('Scrum Opp Feed'!K$1:K$1067,MATCH('Combined Table'!$A68&amp;'Combined Table'!$B68,'Scrum Opp Feed'!$A$1:$A$1067&amp;'Scrum Opp Feed'!$B$1:$B$1067,0)))</f>
        <v>41.7</v>
      </c>
      <c r="GR68" s="13" t="str">
        <f t="array" ref="GR68">IF(ISNA(INDEX('Scrum Opp Feed'!L$1:L$1067,MATCH('Combined Table'!$A68&amp;'Combined Table'!$B68,'Scrum Opp Feed'!$A$1:$A$1067&amp;'Scrum Opp Feed'!$B$1:$B$1067,0))),"",INDEX('Scrum Opp Feed'!L$1:L$1067,MATCH('Combined Table'!$A68&amp;'Combined Table'!$B68,'Scrum Opp Feed'!$A$1:$A$1067&amp;'Scrum Opp Feed'!$B$1:$B$1067,0)))</f>
        <v/>
      </c>
      <c r="GS68" s="13">
        <f t="array" ref="GS68">IF(ISNA(INDEX('Scrum Opp Feed'!M$1:M$1067,MATCH('Combined Table'!$A68&amp;'Combined Table'!$B68,'Scrum Opp Feed'!$A$1:$A$1067&amp;'Scrum Opp Feed'!$B$1:$B$1067,0))),"",INDEX('Scrum Opp Feed'!M$1:M$1067,MATCH('Combined Table'!$A68&amp;'Combined Table'!$B68,'Scrum Opp Feed'!$A$1:$A$1067&amp;'Scrum Opp Feed'!$B$1:$B$1067,0)))</f>
        <v>4</v>
      </c>
      <c r="GT68" s="13">
        <f t="array" ref="GT68">IF(ISNA(INDEX('Scrum Opp Feed'!N$1:N$1067,MATCH('Combined Table'!$A68&amp;'Combined Table'!$B68,'Scrum Opp Feed'!$A$1:$A$1067&amp;'Scrum Opp Feed'!$B$1:$B$1067,0))),"",INDEX('Scrum Opp Feed'!N$1:N$1067,MATCH('Combined Table'!$A68&amp;'Combined Table'!$B68,'Scrum Opp Feed'!$A$1:$A$1067&amp;'Scrum Opp Feed'!$B$1:$B$1067,0)))</f>
        <v>1</v>
      </c>
      <c r="GU68" s="13">
        <f t="array" ref="GU68">IF(ISNA(INDEX('Scrum Opp Feed'!O$1:O$1067,MATCH('Combined Table'!$A68&amp;'Combined Table'!$B68,'Scrum Opp Feed'!$A$1:$A$1067&amp;'Scrum Opp Feed'!$B$1:$B$1067,0))),"",INDEX('Scrum Opp Feed'!O$1:O$1067,MATCH('Combined Table'!$A68&amp;'Combined Table'!$B68,'Scrum Opp Feed'!$A$1:$A$1067&amp;'Scrum Opp Feed'!$B$1:$B$1067,0)))</f>
        <v>10</v>
      </c>
      <c r="GV68" s="13">
        <f t="array" ref="GV68">IF(ISNA(INDEX('Scrum Opp Feed'!P$1:P$1067,MATCH('Combined Table'!$A68&amp;'Combined Table'!$B68,'Scrum Opp Feed'!$A$1:$A$1067&amp;'Scrum Opp Feed'!$B$1:$B$1067,0))),"",INDEX('Scrum Opp Feed'!P$1:P$1067,MATCH('Combined Table'!$A68&amp;'Combined Table'!$B68,'Scrum Opp Feed'!$A$1:$A$1067&amp;'Scrum Opp Feed'!$B$1:$B$1067,0)))</f>
        <v>83.3</v>
      </c>
      <c r="GW68" s="13">
        <f t="array" ref="GW68">IF(ISNA(INDEX('Scrum Opp Feed'!Q$1:Q$1067,MATCH('Combined Table'!$A68&amp;'Combined Table'!$B68,'Scrum Opp Feed'!$A$1:$A$1067&amp;'Scrum Opp Feed'!$B$1:$B$1067,0))),"",INDEX('Scrum Opp Feed'!Q$1:Q$1067,MATCH('Combined Table'!$A68&amp;'Combined Table'!$B68,'Scrum Opp Feed'!$A$1:$A$1067&amp;'Scrum Opp Feed'!$B$1:$B$1067,0)))</f>
        <v>12</v>
      </c>
      <c r="GX68" s="1" t="str">
        <f t="array" ref="GX68">IF(ISNA(INDEX('Restart 50m'!C$1:C$1067,MATCH('Combined Table'!$A68&amp;'Combined Table'!$B68,'Restart 50m'!$A$1:$A$1067&amp;'Restart 50m'!$B$1:$B$1067,0))),"",INDEX('Restart 50m'!C$1:C$1067,MATCH('Combined Table'!$A68&amp;'Combined Table'!$B68,'Restart 50m'!$A$1:$A$1067&amp;'Restart 50m'!$B$1:$B$1067,0)))</f>
        <v/>
      </c>
      <c r="GY68" s="13" t="str">
        <f t="array" ref="GY68">IF(ISNA(INDEX('Restart 50m'!D$1:D$1067,MATCH('Combined Table'!$A68&amp;'Combined Table'!$B68,'Restart 50m'!$A$1:$A$1067&amp;'Restart 50m'!$B$1:$B$1067,0))),"",INDEX('Restart 50m'!D$1:D$1067,MATCH('Combined Table'!$A68&amp;'Combined Table'!$B68,'Restart 50m'!$A$1:$A$1067&amp;'Restart 50m'!$B$1:$B$1067,0)))</f>
        <v/>
      </c>
      <c r="GZ68" s="13" t="str">
        <f t="array" ref="GZ68">IF(ISNA(INDEX('Restart 50m'!E$1:E$1067,MATCH('Combined Table'!$A68&amp;'Combined Table'!$B68,'Restart 50m'!$A$1:$A$1067&amp;'Restart 50m'!$B$1:$B$1067,0))),"",INDEX('Restart 50m'!E$1:E$1067,MATCH('Combined Table'!$A68&amp;'Combined Table'!$B68,'Restart 50m'!$A$1:$A$1067&amp;'Restart 50m'!$B$1:$B$1067,0)))</f>
        <v/>
      </c>
      <c r="HA68" s="13" t="str">
        <f t="array" ref="HA68">IF(ISNA(INDEX('Restart 50m'!F$1:F$1067,MATCH('Combined Table'!$A68&amp;'Combined Table'!$B68,'Restart 50m'!$A$1:$A$1067&amp;'Restart 50m'!$B$1:$B$1067,0))),"",INDEX('Restart 50m'!F$1:F$1067,MATCH('Combined Table'!$A68&amp;'Combined Table'!$B68,'Restart 50m'!$A$1:$A$1067&amp;'Restart 50m'!$B$1:$B$1067,0)))</f>
        <v/>
      </c>
      <c r="HB68" s="13" t="str">
        <f t="array" ref="HB68">IF(ISNA(INDEX('Restart 50m'!G$1:G$1067,MATCH('Combined Table'!$A68&amp;'Combined Table'!$B68,'Restart 50m'!$A$1:$A$1067&amp;'Restart 50m'!$B$1:$B$1067,0))),"",INDEX('Restart 50m'!G$1:G$1067,MATCH('Combined Table'!$A68&amp;'Combined Table'!$B68,'Restart 50m'!$A$1:$A$1067&amp;'Restart 50m'!$B$1:$B$1067,0)))</f>
        <v/>
      </c>
      <c r="HC68" s="13" t="str">
        <f t="array" ref="HC68">IF(ISNA(INDEX('Restart 50m'!H$1:H$1067,MATCH('Combined Table'!$A68&amp;'Combined Table'!$B68,'Restart 50m'!$A$1:$A$1067&amp;'Restart 50m'!$B$1:$B$1067,0))),"",INDEX('Restart 50m'!H$1:H$1067,MATCH('Combined Table'!$A68&amp;'Combined Table'!$B68,'Restart 50m'!$A$1:$A$1067&amp;'Restart 50m'!$B$1:$B$1067,0)))</f>
        <v/>
      </c>
      <c r="HD68" s="13" t="str">
        <f t="array" ref="HD68">IF(ISNA(INDEX('Restart 50m'!I$1:I$1067,MATCH('Combined Table'!$A68&amp;'Combined Table'!$B68,'Restart 50m'!$A$1:$A$1067&amp;'Restart 50m'!$B$1:$B$1067,0))),"",INDEX('Restart 50m'!I$1:I$1067,MATCH('Combined Table'!$A68&amp;'Combined Table'!$B68,'Restart 50m'!$A$1:$A$1067&amp;'Restart 50m'!$B$1:$B$1067,0)))</f>
        <v/>
      </c>
      <c r="HE68" s="13" t="str">
        <f t="array" ref="HE68">IF(ISNA(INDEX('Restart 50m'!J$1:J$1067,MATCH('Combined Table'!$A68&amp;'Combined Table'!$B68,'Restart 50m'!$A$1:$A$1067&amp;'Restart 50m'!$B$1:$B$1067,0))),"",INDEX('Restart 50m'!J$1:J$1067,MATCH('Combined Table'!$A68&amp;'Combined Table'!$B68,'Restart 50m'!$A$1:$A$1067&amp;'Restart 50m'!$B$1:$B$1067,0)))</f>
        <v/>
      </c>
      <c r="HF68" s="13" t="str">
        <f t="array" ref="HF68">IF(ISNA(INDEX('Restart 50m'!K$1:K$1067,MATCH('Combined Table'!$A68&amp;'Combined Table'!$B68,'Restart 50m'!$A$1:$A$1067&amp;'Restart 50m'!$B$1:$B$1067,0))),"",INDEX('Restart 50m'!K$1:K$1067,MATCH('Combined Table'!$A68&amp;'Combined Table'!$B68,'Restart 50m'!$A$1:$A$1067&amp;'Restart 50m'!$B$1:$B$1067,0)))</f>
        <v/>
      </c>
      <c r="HG68" s="13" t="str">
        <f t="array" ref="HG68">IF(ISNA(INDEX('Restart 50m'!L$1:L$1067,MATCH('Combined Table'!$A68&amp;'Combined Table'!$B68,'Restart 50m'!$A$1:$A$1067&amp;'Restart 50m'!$B$1:$B$1067,0))),"",INDEX('Restart 50m'!L$1:L$1067,MATCH('Combined Table'!$A68&amp;'Combined Table'!$B68,'Restart 50m'!$A$1:$A$1067&amp;'Restart 50m'!$B$1:$B$1067,0)))</f>
        <v/>
      </c>
      <c r="HH68" s="13" t="str">
        <f t="array" ref="HH68">IF(ISNA(INDEX('Restart 50m'!M$1:M$1067,MATCH('Combined Table'!$A68&amp;'Combined Table'!$B68,'Restart 50m'!$A$1:$A$1067&amp;'Restart 50m'!$B$1:$B$1067,0))),"",INDEX('Restart 50m'!M$1:M$1067,MATCH('Combined Table'!$A68&amp;'Combined Table'!$B68,'Restart 50m'!$A$1:$A$1067&amp;'Restart 50m'!$B$1:$B$1067,0)))</f>
        <v/>
      </c>
      <c r="HI68" s="13" t="str">
        <f t="array" ref="HI68">IF(ISNA(INDEX('Restart 50m'!N$1:N$1067,MATCH('Combined Table'!$A68&amp;'Combined Table'!$B68,'Restart 50m'!$A$1:$A$1067&amp;'Restart 50m'!$B$1:$B$1067,0))),"",INDEX('Restart 50m'!N$1:N$1067,MATCH('Combined Table'!$A68&amp;'Combined Table'!$B68,'Restart 50m'!$A$1:$A$1067&amp;'Restart 50m'!$B$1:$B$1067,0)))</f>
        <v/>
      </c>
      <c r="HJ68" s="13" t="str">
        <f t="array" ref="HJ68">IF(ISNA(INDEX('Restart 50m'!O$1:O$1067,MATCH('Combined Table'!$A68&amp;'Combined Table'!$B68,'Restart 50m'!$A$1:$A$1067&amp;'Restart 50m'!$B$1:$B$1067,0))),"",INDEX('Restart 50m'!O$1:O$1067,MATCH('Combined Table'!$A68&amp;'Combined Table'!$B68,'Restart 50m'!$A$1:$A$1067&amp;'Restart 50m'!$B$1:$B$1067,0)))</f>
        <v/>
      </c>
      <c r="HK68" s="13">
        <f t="array" ref="HK68">IF(ISNA(INDEX('Restart 50m'!P$1:P$1067,MATCH('Combined Table'!$A68&amp;'Combined Table'!$B68,'Restart 50m'!$A$1:$A$1067&amp;'Restart 50m'!$B$1:$B$1067,0))),"",INDEX('Restart 50m'!P$1:P$1067,MATCH('Combined Table'!$A68&amp;'Combined Table'!$B68,'Restart 50m'!$A$1:$A$1067&amp;'Restart 50m'!$B$1:$B$1067,0)))</f>
        <v>3</v>
      </c>
      <c r="HL68" s="13">
        <f t="array" ref="HL68">IF(ISNA(INDEX('Restart 50m'!Q$1:Q$1067,MATCH('Combined Table'!$A68&amp;'Combined Table'!$B68,'Restart 50m'!$A$1:$A$1067&amp;'Restart 50m'!$B$1:$B$1067,0))),"",INDEX('Restart 50m'!Q$1:Q$1067,MATCH('Combined Table'!$A68&amp;'Combined Table'!$B68,'Restart 50m'!$A$1:$A$1067&amp;'Restart 50m'!$B$1:$B$1067,0)))</f>
        <v>1</v>
      </c>
      <c r="HM68" s="13" t="str">
        <f t="array" ref="HM68">IF(ISNA(INDEX('Restart 50m'!R$1:R$1067,MATCH('Combined Table'!$A68&amp;'Combined Table'!$B68,'Restart 50m'!$A$1:$A$1067&amp;'Restart 50m'!$B$1:$B$1067,0))),"",INDEX('Restart 50m'!R$1:R$1067,MATCH('Combined Table'!$A68&amp;'Combined Table'!$B68,'Restart 50m'!$A$1:$A$1067&amp;'Restart 50m'!$B$1:$B$1067,0)))</f>
        <v/>
      </c>
      <c r="HN68" s="13">
        <f t="array" ref="HN68">IF(ISNA(INDEX('Restart 50m'!S$1:S$1067,MATCH('Combined Table'!$A68&amp;'Combined Table'!$B68,'Restart 50m'!$A$1:$A$1067&amp;'Restart 50m'!$B$1:$B$1067,0))),"",INDEX('Restart 50m'!S$1:S$1067,MATCH('Combined Table'!$A68&amp;'Combined Table'!$B68,'Restart 50m'!$A$1:$A$1067&amp;'Restart 50m'!$B$1:$B$1067,0)))</f>
        <v>4</v>
      </c>
      <c r="HO68" s="13">
        <f t="array" ref="HO68">IF(ISNA(INDEX('Restart 50m'!T$1:T$1067,MATCH('Combined Table'!$A68&amp;'Combined Table'!$B68,'Restart 50m'!$A$1:$A$1067&amp;'Restart 50m'!$B$1:$B$1067,0))),"",INDEX('Restart 50m'!T$1:T$1067,MATCH('Combined Table'!$A68&amp;'Combined Table'!$B68,'Restart 50m'!$A$1:$A$1067&amp;'Restart 50m'!$B$1:$B$1067,0)))</f>
        <v>4</v>
      </c>
      <c r="HP68" s="13">
        <f t="array" ref="HP68">IF(ISNA(INDEX('Restart 50m'!U$1:U$1067,MATCH('Combined Table'!$A68&amp;'Combined Table'!$B68,'Restart 50m'!$A$1:$A$1067&amp;'Restart 50m'!$B$1:$B$1067,0))),"",INDEX('Restart 50m'!U$1:U$1067,MATCH('Combined Table'!$A68&amp;'Combined Table'!$B68,'Restart 50m'!$A$1:$A$1067&amp;'Restart 50m'!$B$1:$B$1067,0)))</f>
        <v>4</v>
      </c>
      <c r="HQ68" s="1" t="str">
        <f t="array" ref="HQ68">IF(ISNA(INDEX('Restart 22m'!C$1:C$1067,MATCH('Combined Table'!$A68&amp;'Combined Table'!$B68,'Restart 22m'!$A$1:$A$1067&amp;'Restart 22m'!$B$1:$B$1067,0))),"",INDEX('Restart 22m'!C$1:C$1067,MATCH('Combined Table'!$A68&amp;'Combined Table'!$B68,'Restart 22m'!$A$1:$A$1067&amp;'Restart 22m'!$B$1:$B$1067,0)))</f>
        <v/>
      </c>
      <c r="HR68" s="13" t="str">
        <f t="array" ref="HR68">IF(ISNA(INDEX('Restart 22m'!D$1:D$1067,MATCH('Combined Table'!$A68&amp;'Combined Table'!$B68,'Restart 22m'!$A$1:$A$1067&amp;'Restart 22m'!$B$1:$B$1067,0))),"",INDEX('Restart 22m'!D$1:D$1067,MATCH('Combined Table'!$A68&amp;'Combined Table'!$B68,'Restart 22m'!$A$1:$A$1067&amp;'Restart 22m'!$B$1:$B$1067,0)))</f>
        <v/>
      </c>
      <c r="HS68" s="13" t="str">
        <f t="array" ref="HS68">IF(ISNA(INDEX('Restart 22m'!E$1:E$1067,MATCH('Combined Table'!$A68&amp;'Combined Table'!$B68,'Restart 22m'!$A$1:$A$1067&amp;'Restart 22m'!$B$1:$B$1067,0))),"",INDEX('Restart 22m'!E$1:E$1067,MATCH('Combined Table'!$A68&amp;'Combined Table'!$B68,'Restart 22m'!$A$1:$A$1067&amp;'Restart 22m'!$B$1:$B$1067,0)))</f>
        <v/>
      </c>
      <c r="HT68" s="13" t="str">
        <f t="array" ref="HT68">IF(ISNA(INDEX('Restart 22m'!F$1:F$1067,MATCH('Combined Table'!$A68&amp;'Combined Table'!$B68,'Restart 22m'!$A$1:$A$1067&amp;'Restart 22m'!$B$1:$B$1067,0))),"",INDEX('Restart 22m'!F$1:F$1067,MATCH('Combined Table'!$A68&amp;'Combined Table'!$B68,'Restart 22m'!$A$1:$A$1067&amp;'Restart 22m'!$B$1:$B$1067,0)))</f>
        <v/>
      </c>
      <c r="HU68" s="13" t="str">
        <f t="array" ref="HU68">IF(ISNA(INDEX('Restart 22m'!G$1:G$1067,MATCH('Combined Table'!$A68&amp;'Combined Table'!$B68,'Restart 22m'!$A$1:$A$1067&amp;'Restart 22m'!$B$1:$B$1067,0))),"",INDEX('Restart 22m'!G$1:G$1067,MATCH('Combined Table'!$A68&amp;'Combined Table'!$B68,'Restart 22m'!$A$1:$A$1067&amp;'Restart 22m'!$B$1:$B$1067,0)))</f>
        <v/>
      </c>
      <c r="HV68" s="13" t="str">
        <f t="array" ref="HV68">IF(ISNA(INDEX('Restart 22m'!H$1:H$1067,MATCH('Combined Table'!$A68&amp;'Combined Table'!$B68,'Restart 22m'!$A$1:$A$1067&amp;'Restart 22m'!$B$1:$B$1067,0))),"",INDEX('Restart 22m'!H$1:H$1067,MATCH('Combined Table'!$A68&amp;'Combined Table'!$B68,'Restart 22m'!$A$1:$A$1067&amp;'Restart 22m'!$B$1:$B$1067,0)))</f>
        <v/>
      </c>
      <c r="HW68" s="13" t="str">
        <f t="array" ref="HW68">IF(ISNA(INDEX('Restart 22m'!I$1:I$1067,MATCH('Combined Table'!$A68&amp;'Combined Table'!$B68,'Restart 22m'!$A$1:$A$1067&amp;'Restart 22m'!$B$1:$B$1067,0))),"",INDEX('Restart 22m'!I$1:I$1067,MATCH('Combined Table'!$A68&amp;'Combined Table'!$B68,'Restart 22m'!$A$1:$A$1067&amp;'Restart 22m'!$B$1:$B$1067,0)))</f>
        <v/>
      </c>
      <c r="HX68" s="13" t="str">
        <f t="array" ref="HX68">IF(ISNA(INDEX('Restart 22m'!J$1:J$1067,MATCH('Combined Table'!$A68&amp;'Combined Table'!$B68,'Restart 22m'!$A$1:$A$1067&amp;'Restart 22m'!$B$1:$B$1067,0))),"",INDEX('Restart 22m'!J$1:J$1067,MATCH('Combined Table'!$A68&amp;'Combined Table'!$B68,'Restart 22m'!$A$1:$A$1067&amp;'Restart 22m'!$B$1:$B$1067,0)))</f>
        <v/>
      </c>
      <c r="HY68" s="13" t="str">
        <f t="array" ref="HY68">IF(ISNA(INDEX('Restart 22m'!K$1:K$1067,MATCH('Combined Table'!$A68&amp;'Combined Table'!$B68,'Restart 22m'!$A$1:$A$1067&amp;'Restart 22m'!$B$1:$B$1067,0))),"",INDEX('Restart 22m'!K$1:K$1067,MATCH('Combined Table'!$A68&amp;'Combined Table'!$B68,'Restart 22m'!$A$1:$A$1067&amp;'Restart 22m'!$B$1:$B$1067,0)))</f>
        <v/>
      </c>
      <c r="HZ68" s="13" t="str">
        <f t="array" ref="HZ68">IF(ISNA(INDEX('Restart 22m'!L$1:L$1067,MATCH('Combined Table'!$A68&amp;'Combined Table'!$B68,'Restart 22m'!$A$1:$A$1067&amp;'Restart 22m'!$B$1:$B$1067,0))),"",INDEX('Restart 22m'!L$1:L$1067,MATCH('Combined Table'!$A68&amp;'Combined Table'!$B68,'Restart 22m'!$A$1:$A$1067&amp;'Restart 22m'!$B$1:$B$1067,0)))</f>
        <v/>
      </c>
      <c r="IA68" s="13" t="str">
        <f t="array" ref="IA68">IF(ISNA(INDEX('Restart 22m'!M$1:M$1067,MATCH('Combined Table'!$A68&amp;'Combined Table'!$B68,'Restart 22m'!$A$1:$A$1067&amp;'Restart 22m'!$B$1:$B$1067,0))),"",INDEX('Restart 22m'!M$1:M$1067,MATCH('Combined Table'!$A68&amp;'Combined Table'!$B68,'Restart 22m'!$A$1:$A$1067&amp;'Restart 22m'!$B$1:$B$1067,0)))</f>
        <v/>
      </c>
      <c r="IB68" s="13" t="str">
        <f t="array" ref="IB68">IF(ISNA(INDEX('Restart 22m'!N$1:N$1067,MATCH('Combined Table'!$A68&amp;'Combined Table'!$B68,'Restart 22m'!$A$1:$A$1067&amp;'Restart 22m'!$B$1:$B$1067,0))),"",INDEX('Restart 22m'!N$1:N$1067,MATCH('Combined Table'!$A68&amp;'Combined Table'!$B68,'Restart 22m'!$A$1:$A$1067&amp;'Restart 22m'!$B$1:$B$1067,0)))</f>
        <v/>
      </c>
      <c r="IC68" s="13" t="str">
        <f t="array" ref="IC68">IF(ISNA(INDEX('Restart 22m'!O$1:O$1067,MATCH('Combined Table'!$A68&amp;'Combined Table'!$B68,'Restart 22m'!$A$1:$A$1067&amp;'Restart 22m'!$B$1:$B$1067,0))),"",INDEX('Restart 22m'!O$1:O$1067,MATCH('Combined Table'!$A68&amp;'Combined Table'!$B68,'Restart 22m'!$A$1:$A$1067&amp;'Restart 22m'!$B$1:$B$1067,0)))</f>
        <v/>
      </c>
      <c r="ID68" s="13">
        <f t="array" ref="ID68">IF(ISNA(INDEX('Restart 22m'!P$1:P$1067,MATCH('Combined Table'!$A68&amp;'Combined Table'!$B68,'Restart 22m'!$A$1:$A$1067&amp;'Restart 22m'!$B$1:$B$1067,0))),"",INDEX('Restart 22m'!P$1:P$1067,MATCH('Combined Table'!$A68&amp;'Combined Table'!$B68,'Restart 22m'!$A$1:$A$1067&amp;'Restart 22m'!$B$1:$B$1067,0)))</f>
        <v>1</v>
      </c>
      <c r="IE68" s="13" t="str">
        <f t="array" ref="IE68">IF(ISNA(INDEX('Restart 22m'!Q$1:Q$1067,MATCH('Combined Table'!$A68&amp;'Combined Table'!$B68,'Restart 22m'!$A$1:$A$1067&amp;'Restart 22m'!$B$1:$B$1067,0))),"",INDEX('Restart 22m'!Q$1:Q$1067,MATCH('Combined Table'!$A68&amp;'Combined Table'!$B68,'Restart 22m'!$A$1:$A$1067&amp;'Restart 22m'!$B$1:$B$1067,0)))</f>
        <v/>
      </c>
      <c r="IF68" s="13" t="str">
        <f t="array" ref="IF68">IF(ISNA(INDEX('Restart 22m'!R$1:R$1067,MATCH('Combined Table'!$A68&amp;'Combined Table'!$B68,'Restart 22m'!$A$1:$A$1067&amp;'Restart 22m'!$B$1:$B$1067,0))),"",INDEX('Restart 22m'!R$1:R$1067,MATCH('Combined Table'!$A68&amp;'Combined Table'!$B68,'Restart 22m'!$A$1:$A$1067&amp;'Restart 22m'!$B$1:$B$1067,0)))</f>
        <v/>
      </c>
      <c r="IG68" s="13">
        <f t="array" ref="IG68">IF(ISNA(INDEX('Restart 22m'!S$1:S$1067,MATCH('Combined Table'!$A68&amp;'Combined Table'!$B68,'Restart 22m'!$A$1:$A$1067&amp;'Restart 22m'!$B$1:$B$1067,0))),"",INDEX('Restart 22m'!S$1:S$1067,MATCH('Combined Table'!$A68&amp;'Combined Table'!$B68,'Restart 22m'!$A$1:$A$1067&amp;'Restart 22m'!$B$1:$B$1067,0)))</f>
        <v>1</v>
      </c>
      <c r="IH68" s="13">
        <f t="array" ref="IH68">IF(ISNA(INDEX('Restart 22m'!T$1:T$1067,MATCH('Combined Table'!$A68&amp;'Combined Table'!$B68,'Restart 22m'!$A$1:$A$1067&amp;'Restart 22m'!$B$1:$B$1067,0))),"",INDEX('Restart 22m'!T$1:T$1067,MATCH('Combined Table'!$A68&amp;'Combined Table'!$B68,'Restart 22m'!$A$1:$A$1067&amp;'Restart 22m'!$B$1:$B$1067,0)))</f>
        <v>1</v>
      </c>
      <c r="II68" s="13">
        <f t="array" ref="II68">IF(ISNA(INDEX('Restart 22m'!U$1:U$1067,MATCH('Combined Table'!$A68&amp;'Combined Table'!$B68,'Restart 22m'!$A$1:$A$1067&amp;'Restart 22m'!$B$1:$B$1067,0))),"",INDEX('Restart 22m'!U$1:U$1067,MATCH('Combined Table'!$A68&amp;'Combined Table'!$B68,'Restart 22m'!$A$1:$A$1067&amp;'Restart 22m'!$B$1:$B$1067,0)))</f>
        <v>1</v>
      </c>
      <c r="IJ68" s="13"/>
    </row>
    <row r="69" spans="1:244" x14ac:dyDescent="0.25">
      <c r="A69" s="107" t="s">
        <v>4</v>
      </c>
      <c r="B69" s="106">
        <v>5</v>
      </c>
      <c r="C69" s="13">
        <f t="array" ref="C69">INDEX('Points Table'!C$1:C$1067,MATCH('Combined Table'!$A69&amp;'Combined Table'!$B69,$A$1:$A$1067&amp;$B$1:$B$1067,0))</f>
        <v>27</v>
      </c>
      <c r="D69" s="13">
        <f t="array" ref="D69">INDEX('Points Table'!D$1:D$1067,MATCH('Combined Table'!$A69&amp;'Combined Table'!$B69,$A$1:$A$1067&amp;$B$1:$B$1067,0))</f>
        <v>3</v>
      </c>
      <c r="E69" s="13">
        <f t="array" ref="E69">INDEX('Points Table'!E$1:E$1067,MATCH('Combined Table'!$A69&amp;'Combined Table'!$B69,$A$1:$A$1067&amp;$B$1:$B$1067,0))</f>
        <v>3</v>
      </c>
      <c r="F69" s="13">
        <f t="array" ref="F69">INDEX('Points Table'!F$1:F$1067,MATCH('Combined Table'!$A69&amp;'Combined Table'!$B69,$A$1:$A$1067&amp;$B$1:$B$1067,0))</f>
        <v>2</v>
      </c>
      <c r="G69" s="13">
        <f t="array" ref="G69">INDEX('Points Table'!G$1:G$1067,MATCH('Combined Table'!$A69&amp;'Combined Table'!$B69,$A$1:$A$1067&amp;$B$1:$B$1067,0))</f>
        <v>83.3</v>
      </c>
      <c r="H69" s="13" t="str">
        <f t="array" ref="H69">INDEX('Points Table'!H$1:H$1067,MATCH('Combined Table'!$A69&amp;'Combined Table'!$B69,$A$1:$A$1067&amp;$B$1:$B$1067,0))</f>
        <v/>
      </c>
      <c r="I69" s="13" t="str">
        <f t="array" ref="I69">INDEX('Possesion Times'!C$1:C$1067,MATCH('Combined Table'!$A69&amp;'Combined Table'!$B69,$A$1:$A$1067&amp;$B$1:$B$1067,0))</f>
        <v>0:57</v>
      </c>
      <c r="J69" s="13" t="str">
        <f t="array" ref="J69">INDEX('Possesion Times'!D$1:D$1067,MATCH('Combined Table'!$A69&amp;'Combined Table'!$B69,$A$1:$A$1067&amp;$B$1:$B$1067,0))</f>
        <v>1:57</v>
      </c>
      <c r="K69" s="13" t="str">
        <f t="array" ref="K69">INDEX('Possesion Times'!E$1:E$1067,MATCH('Combined Table'!$A69&amp;'Combined Table'!$B69,$A$1:$A$1067&amp;$B$1:$B$1067,0))</f>
        <v>2:54</v>
      </c>
      <c r="L69" s="13">
        <f t="array" ref="L69">INDEX('Possesion Times'!F$1:F$1067,MATCH('Combined Table'!$A69&amp;'Combined Table'!$B69,$A$1:$A$1067&amp;$B$1:$B$1067,0))</f>
        <v>11.4</v>
      </c>
      <c r="M69" s="13" t="str">
        <f t="array" ref="M69">INDEX('Possesion Times'!G$1:G$1067,MATCH('Combined Table'!$A69&amp;'Combined Table'!$B69,$A$1:$A$1067&amp;$B$1:$B$1067,0))</f>
        <v>1:24</v>
      </c>
      <c r="N69" s="13" t="str">
        <f t="array" ref="N69">INDEX('Possesion Times'!H$1:H$1067,MATCH('Combined Table'!$A69&amp;'Combined Table'!$B69,$A$1:$A$1067&amp;$B$1:$B$1067,0))</f>
        <v>2:02</v>
      </c>
      <c r="O69" s="13" t="str">
        <f t="array" ref="O69">INDEX('Possesion Times'!I$1:I$1067,MATCH('Combined Table'!$A69&amp;'Combined Table'!$B69,$A$1:$A$1067&amp;$B$1:$B$1067,0))</f>
        <v>3:27</v>
      </c>
      <c r="P69" s="13">
        <f t="array" ref="P69">INDEX('Possesion Times'!J$1:J$1067,MATCH('Combined Table'!$A69&amp;'Combined Table'!$B69,$A$1:$A$1067&amp;$B$1:$B$1067,0))</f>
        <v>13.6</v>
      </c>
      <c r="Q69" s="13" t="str">
        <f t="array" ref="Q69">INDEX('Possesion Times'!K$1:K$1067,MATCH('Combined Table'!$A69&amp;'Combined Table'!$B69,$A$1:$A$1067&amp;$B$1:$B$1067,0))</f>
        <v>1:06</v>
      </c>
      <c r="R69" s="13" t="str">
        <f t="array" ref="R69">INDEX('Possesion Times'!L$1:L$1067,MATCH('Combined Table'!$A69&amp;'Combined Table'!$B69,$A$1:$A$1067&amp;$B$1:$B$1067,0))</f>
        <v>1:30</v>
      </c>
      <c r="S69" s="13" t="str">
        <f t="array" ref="S69">INDEX('Possesion Times'!M$1:M$1067,MATCH('Combined Table'!$A69&amp;'Combined Table'!$B69,$A$1:$A$1067&amp;$B$1:$B$1067,0))</f>
        <v>2:37</v>
      </c>
      <c r="T69" s="13">
        <f t="array" ref="T69">INDEX('Possesion Times'!N$1:N$1067,MATCH('Combined Table'!$A69&amp;'Combined Table'!$B69,$A$1:$A$1067&amp;$B$1:$B$1067,0))</f>
        <v>10.3</v>
      </c>
      <c r="U69" s="13" t="str">
        <f t="array" ref="U69">INDEX('Possesion Times'!O$1:O$1067,MATCH('Combined Table'!$A69&amp;'Combined Table'!$B69,$A$1:$A$1067&amp;$B$1:$B$1067,0))</f>
        <v>0:12</v>
      </c>
      <c r="V69" s="13" t="str">
        <f t="array" ref="V69">INDEX('Possesion Times'!P$1:P$1067,MATCH('Combined Table'!$A69&amp;'Combined Table'!$B69,$A$1:$A$1067&amp;$B$1:$B$1067,0))</f>
        <v>0:51</v>
      </c>
      <c r="W69" s="13" t="str">
        <f t="array" ref="W69">INDEX('Possesion Times'!Q$1:Q$1067,MATCH('Combined Table'!$A69&amp;'Combined Table'!$B69,$A$1:$A$1067&amp;$B$1:$B$1067,0))</f>
        <v>1:04</v>
      </c>
      <c r="X69" s="13">
        <f t="array" ref="X69">INDEX('Possesion Times'!R$1:R$1067,MATCH('Combined Table'!$A69&amp;'Combined Table'!$B69,$A$1:$A$1067&amp;$B$1:$B$1067,0))</f>
        <v>4.2</v>
      </c>
      <c r="Y69" s="13" t="str">
        <f t="array" ref="Y69">INDEX('Possesion Times'!S$1:S$1067,MATCH('Combined Table'!$A69&amp;'Combined Table'!$B69,$A$1:$A$1067&amp;$B$1:$B$1067,0))</f>
        <v>3:40</v>
      </c>
      <c r="Z69" s="13" t="str">
        <f t="array" ref="Z69">INDEX('Possesion Times'!T$1:T$1067,MATCH('Combined Table'!$A69&amp;'Combined Table'!$B69,$A$1:$A$1067&amp;$B$1:$B$1067,0))</f>
        <v>6:21</v>
      </c>
      <c r="AA69" s="13" t="str">
        <f t="array" ref="AA69">INDEX('Possesion Times'!U$1:U$1067,MATCH('Combined Table'!$A69&amp;'Combined Table'!$B69,$A$1:$A$1067&amp;$B$1:$B$1067,0))</f>
        <v>10:01</v>
      </c>
      <c r="AB69" s="13">
        <f t="array" ref="AB69">INDEX('Possesion Times'!V$1:V$1067,MATCH('Combined Table'!$A69&amp;'Combined Table'!$B69,$A$1:$A$1067&amp;$B$1:$B$1067,0))</f>
        <v>39.4</v>
      </c>
      <c r="AC69" s="1">
        <f t="array" ref="AC69">INDEX('Possession Source'!C$1:C$1067,MATCH('Combined Table'!$A69&amp;'Combined Table'!$B69,$A$1:$A$1067&amp;$B$1:$B$1067,0))</f>
        <v>7</v>
      </c>
      <c r="AD69" s="13">
        <f t="array" ref="AD69">INDEX('Possession Source'!D$1:D$1067,MATCH('Combined Table'!$A69&amp;'Combined Table'!$B69,$A$1:$A$1067&amp;$B$1:$B$1067,0))</f>
        <v>6</v>
      </c>
      <c r="AE69" s="13">
        <f t="array" ref="AE69">INDEX('Possession Source'!E$1:E$1067,MATCH('Combined Table'!$A69&amp;'Combined Table'!$B69,$A$1:$A$1067&amp;$B$1:$B$1067,0))</f>
        <v>4</v>
      </c>
      <c r="AF69" s="13" t="str">
        <f t="array" ref="AF69">INDEX('Possession Source'!F$1:F$1067,MATCH('Combined Table'!$A69&amp;'Combined Table'!$B69,$A$1:$A$1067&amp;$B$1:$B$1067,0))</f>
        <v/>
      </c>
      <c r="AG69" s="13">
        <f t="array" ref="AG69">INDEX('Possession Source'!G$1:G$1067,MATCH('Combined Table'!$A69&amp;'Combined Table'!$B69,$A$1:$A$1067&amp;$B$1:$B$1067,0))</f>
        <v>17</v>
      </c>
      <c r="AH69" s="13">
        <f t="array" ref="AH69">INDEX('Possession Source'!H$1:H$1067,MATCH('Combined Table'!$A69&amp;'Combined Table'!$B69,$A$1:$A$1067&amp;$B$1:$B$1067,0))</f>
        <v>6</v>
      </c>
      <c r="AI69" s="13">
        <f t="array" ref="AI69">INDEX('Possession Source'!I$1:I$1067,MATCH('Combined Table'!$A69&amp;'Combined Table'!$B69,$A$1:$A$1067&amp;$B$1:$B$1067,0))</f>
        <v>1</v>
      </c>
      <c r="AJ69" s="13">
        <f t="array" ref="AJ69">INDEX('Possession Source'!J$1:J$1067,MATCH('Combined Table'!$A69&amp;'Combined Table'!$B69,$A$1:$A$1067&amp;$B$1:$B$1067,0))</f>
        <v>5</v>
      </c>
      <c r="AK69" s="13" t="str">
        <f t="array" ref="AK69">INDEX('Possession Source'!K$1:K$1067,MATCH('Combined Table'!$A69&amp;'Combined Table'!$B69,$A$1:$A$1067&amp;$B$1:$B$1067,0))</f>
        <v/>
      </c>
      <c r="AL69" s="13" t="str">
        <f t="array" ref="AL69">INDEX('Possession Source'!L$1:L$1067,MATCH('Combined Table'!$A69&amp;'Combined Table'!$B69,$A$1:$A$1067&amp;$B$1:$B$1067,0))</f>
        <v/>
      </c>
      <c r="AM69" s="13" t="str">
        <f t="array" ref="AM69">INDEX('Possession Source'!M$1:M$1067,MATCH('Combined Table'!$A69&amp;'Combined Table'!$B69,$A$1:$A$1067&amp;$B$1:$B$1067,0))</f>
        <v/>
      </c>
      <c r="AN69" s="13" t="str">
        <f t="array" ref="AN69">INDEX('Possession Source'!N$1:N$1067,MATCH('Combined Table'!$A69&amp;'Combined Table'!$B69,$A$1:$A$1067&amp;$B$1:$B$1067,0))</f>
        <v/>
      </c>
      <c r="AO69" s="13">
        <f t="array" ref="AO69">INDEX('Possession Source'!O$1:O$1067,MATCH('Combined Table'!$A69&amp;'Combined Table'!$B69,$A$1:$A$1067&amp;$B$1:$B$1067,0))</f>
        <v>1</v>
      </c>
      <c r="AP69" s="13">
        <f t="array" ref="AP69">INDEX('Possession Source'!P$1:P$1067,MATCH('Combined Table'!$A69&amp;'Combined Table'!$B69,$A$1:$A$1067&amp;$B$1:$B$1067,0))</f>
        <v>13</v>
      </c>
      <c r="AQ69" s="13">
        <f t="array" ref="AQ69">INDEX('Possession Source'!Q$1:Q$1067,MATCH('Combined Table'!$A69&amp;'Combined Table'!$B69,$A$1:$A$1067&amp;$B$1:$B$1067,0))</f>
        <v>30</v>
      </c>
      <c r="AR69" s="1">
        <f t="array" ref="AR69">INDEX('Penalties Frees conceded'!C$1:C$1067,MATCH('Combined Table'!$A69&amp;'Combined Table'!$B69,$A$1:$A$1067&amp;$B$1:$B$1067,0))</f>
        <v>1</v>
      </c>
      <c r="AS69" s="13">
        <f t="array" ref="AS69">INDEX('Penalties Frees conceded'!D$1:D$1067,MATCH('Combined Table'!$A69&amp;'Combined Table'!$B69,$A$1:$A$1067&amp;$B$1:$B$1067,0))</f>
        <v>2</v>
      </c>
      <c r="AT69" s="13">
        <f t="array" ref="AT69">INDEX('Penalties Frees conceded'!E$1:E$1067,MATCH('Combined Table'!$A69&amp;'Combined Table'!$B69,$A$1:$A$1067&amp;$B$1:$B$1067,0))</f>
        <v>1</v>
      </c>
      <c r="AU69" s="13">
        <f t="array" ref="AU69">INDEX('Penalties Frees conceded'!F$1:F$1067,MATCH('Combined Table'!$A69&amp;'Combined Table'!$B69,$A$1:$A$1067&amp;$B$1:$B$1067,0))</f>
        <v>2</v>
      </c>
      <c r="AV69" s="13" t="str">
        <f t="array" ref="AV69">INDEX('Penalties Frees conceded'!G$1:G$1067,MATCH('Combined Table'!$A69&amp;'Combined Table'!$B69,$A$1:$A$1067&amp;$B$1:$B$1067,0))</f>
        <v/>
      </c>
      <c r="AW69" s="13" t="str">
        <f t="array" ref="AW69">INDEX('Penalties Frees conceded'!H$1:H$1067,MATCH('Combined Table'!$A69&amp;'Combined Table'!$B69,$A$1:$A$1067&amp;$B$1:$B$1067,0))</f>
        <v/>
      </c>
      <c r="AX69" s="13">
        <f t="array" ref="AX69">INDEX('Penalties Frees conceded'!I$1:I$1067,MATCH('Combined Table'!$A69&amp;'Combined Table'!$B69,$A$1:$A$1067&amp;$B$1:$B$1067,0))</f>
        <v>6</v>
      </c>
      <c r="AY69" s="13">
        <f t="array" ref="AY69">INDEX('Penalties Frees conceded'!J$1:J$1067,MATCH('Combined Table'!$A69&amp;'Combined Table'!$B69,$A$1:$A$1067&amp;$B$1:$B$1067,0))</f>
        <v>2</v>
      </c>
      <c r="AZ69" s="13">
        <f t="array" ref="AZ69">INDEX('Penalties Frees conceded'!K$1:K$1067,MATCH('Combined Table'!$A69&amp;'Combined Table'!$B69,$A$1:$A$1067&amp;$B$1:$B$1067,0))</f>
        <v>4</v>
      </c>
      <c r="BA69" s="13" t="str">
        <f t="array" ref="BA69">INDEX('Penalties Frees conceded'!L$1:L$1067,MATCH('Combined Table'!$A69&amp;'Combined Table'!$B69,$A$1:$A$1067&amp;$B$1:$B$1067,0))</f>
        <v/>
      </c>
      <c r="BB69" s="13">
        <f t="array" ref="BB69">INDEX('Penalties Frees conceded'!M$1:M$1067,MATCH('Combined Table'!$A69&amp;'Combined Table'!$B69,$A$1:$A$1067&amp;$B$1:$B$1067,0))</f>
        <v>5</v>
      </c>
      <c r="BC69" s="13" t="str">
        <f t="array" ref="BC69">INDEX('Penalties Frees conceded'!N$1:N$1067,MATCH('Combined Table'!$A69&amp;'Combined Table'!$B69,$A$1:$A$1067&amp;$B$1:$B$1067,0))</f>
        <v/>
      </c>
      <c r="BD69" s="13">
        <f t="array" ref="BD69">INDEX('Penalties Frees conceded'!O$1:O$1067,MATCH('Combined Table'!$A69&amp;'Combined Table'!$B69,$A$1:$A$1067&amp;$B$1:$B$1067,0))</f>
        <v>1</v>
      </c>
      <c r="BE69" s="13">
        <f t="array" ref="BE69">INDEX('Penalties Frees conceded'!P$1:P$1067,MATCH('Combined Table'!$A69&amp;'Combined Table'!$B69,$A$1:$A$1067&amp;$B$1:$B$1067,0))</f>
        <v>12</v>
      </c>
      <c r="BF69" s="13">
        <f t="array" ref="BF69">INDEX('Penalties Frees conceded'!Q$1:Q$1067,MATCH('Combined Table'!$A69&amp;'Combined Table'!$B69,$A$1:$A$1067&amp;$B$1:$B$1067,0))</f>
        <v>18</v>
      </c>
      <c r="BG69" s="1">
        <f t="array" ref="BG69">INDEX('Attack Possession'!C$1:C$1067,MATCH('Combined Table'!$A69&amp;'Combined Table'!$B69,$A$1:$A$1067&amp;$B$1:$B$1067,0))</f>
        <v>7</v>
      </c>
      <c r="BH69" s="13">
        <f t="array" ref="BH69">INDEX('Attack Possession'!D$1:D$1067,MATCH('Combined Table'!$A69&amp;'Combined Table'!$B69,$A$1:$A$1067&amp;$B$1:$B$1067,0))</f>
        <v>11</v>
      </c>
      <c r="BI69" s="13">
        <f t="array" ref="BI69">INDEX('Attack Possession'!E$1:E$1067,MATCH('Combined Table'!$A69&amp;'Combined Table'!$B69,$A$1:$A$1067&amp;$B$1:$B$1067,0))</f>
        <v>40.700000000000003</v>
      </c>
      <c r="BJ69" s="13">
        <f t="array" ref="BJ69">INDEX('Attack Possession'!F$1:F$1067,MATCH('Combined Table'!$A69&amp;'Combined Table'!$B69,$A$1:$A$1067&amp;$B$1:$B$1067,0))</f>
        <v>2</v>
      </c>
      <c r="BK69" s="13">
        <f t="array" ref="BK69">INDEX('Attack Possession'!G$1:G$1067,MATCH('Combined Table'!$A69&amp;'Combined Table'!$B69,$A$1:$A$1067&amp;$B$1:$B$1067,0))</f>
        <v>10</v>
      </c>
      <c r="BL69" s="13">
        <f t="array" ref="BL69">INDEX('Attack Possession'!H$1:H$1067,MATCH('Combined Table'!$A69&amp;'Combined Table'!$B69,$A$1:$A$1067&amp;$B$1:$B$1067,0))</f>
        <v>12</v>
      </c>
      <c r="BM69" s="13">
        <f t="array" ref="BM69">INDEX('Attack Possession'!I$1:I$1067,MATCH('Combined Table'!$A69&amp;'Combined Table'!$B69,$A$1:$A$1067&amp;$B$1:$B$1067,0))</f>
        <v>6</v>
      </c>
      <c r="BN69" s="13">
        <f t="array" ref="BN69">INDEX('Attack Possession'!J$1:J$1067,MATCH('Combined Table'!$A69&amp;'Combined Table'!$B69,$A$1:$A$1067&amp;$B$1:$B$1067,0))</f>
        <v>1</v>
      </c>
      <c r="BO69" s="13">
        <f t="array" ref="BO69">INDEX('Attack Possession'!K$1:K$1067,MATCH('Combined Table'!$A69&amp;'Combined Table'!$B69,$A$1:$A$1067&amp;$B$1:$B$1067,0))</f>
        <v>1</v>
      </c>
      <c r="BP69" s="13" t="str">
        <f t="array" ref="BP69">INDEX('Attack Possession'!L$1:L$1067,MATCH('Combined Table'!$A69&amp;'Combined Table'!$B69,$A$1:$A$1067&amp;$B$1:$B$1067,0))</f>
        <v/>
      </c>
      <c r="BQ69" s="13" t="str">
        <f t="array" ref="BQ69">INDEX('Attack Possession'!M$1:M$1067,MATCH('Combined Table'!$A69&amp;'Combined Table'!$B69,$A$1:$A$1067&amp;$B$1:$B$1067,0))</f>
        <v/>
      </c>
      <c r="BR69" s="13" t="str">
        <f t="array" ref="BR69">INDEX('Attack Possession'!N$1:N$1067,MATCH('Combined Table'!$A69&amp;'Combined Table'!$B69,$A$1:$A$1067&amp;$B$1:$B$1067,0))</f>
        <v/>
      </c>
      <c r="BS69" s="13" t="str">
        <f t="array" ref="BS69">INDEX('Attack Possession'!O$1:O$1067,MATCH('Combined Table'!$A69&amp;'Combined Table'!$B69,$A$1:$A$1067&amp;$B$1:$B$1067,0))</f>
        <v/>
      </c>
      <c r="BT69" s="13">
        <f t="array" ref="BT69">INDEX('Attack Possession'!P$1:P$1067,MATCH('Combined Table'!$A69&amp;'Combined Table'!$B69,$A$1:$A$1067&amp;$B$1:$B$1067,0))</f>
        <v>30</v>
      </c>
      <c r="BU69" s="13">
        <f t="array" ref="BU69">INDEX('Attack Possession'!Q$1:Q$1067,MATCH('Combined Table'!$A69&amp;'Combined Table'!$B69,$A$1:$A$1067&amp;$B$1:$B$1067,0))</f>
        <v>61</v>
      </c>
      <c r="BV69" s="1">
        <f t="array" ref="BV69">INDEX('Kicks in Play'!C$1:C$1067,MATCH('Combined Table'!$A69&amp;'Combined Table'!$B69,$A$1:$A$1067&amp;$B$1:$B$1067,0))</f>
        <v>5</v>
      </c>
      <c r="BW69" s="13">
        <f t="array" ref="BW69">INDEX('Kicks in Play'!D$1:D$1067,MATCH('Combined Table'!$A69&amp;'Combined Table'!$B69,$A$1:$A$1067&amp;$B$1:$B$1067,0))</f>
        <v>188</v>
      </c>
      <c r="BX69" s="13">
        <f t="array" ref="BX69">INDEX('Kicks in Play'!E$1:E$1067,MATCH('Combined Table'!$A69&amp;'Combined Table'!$B69,$A$1:$A$1067&amp;$B$1:$B$1067,0))</f>
        <v>37.6</v>
      </c>
      <c r="BY69" s="13">
        <f t="array" ref="BY69">INDEX('Kicks in Play'!F$1:F$1067,MATCH('Combined Table'!$A69&amp;'Combined Table'!$B69,$A$1:$A$1067&amp;$B$1:$B$1067,0))</f>
        <v>1</v>
      </c>
      <c r="BZ69" s="13">
        <f t="array" ref="BZ69">INDEX('Kicks in Play'!G$1:G$1067,MATCH('Combined Table'!$A69&amp;'Combined Table'!$B69,$A$1:$A$1067&amp;$B$1:$B$1067,0))</f>
        <v>18</v>
      </c>
      <c r="CA69" s="13">
        <f t="array" ref="CA69">INDEX('Kicks in Play'!H$1:H$1067,MATCH('Combined Table'!$A69&amp;'Combined Table'!$B69,$A$1:$A$1067&amp;$B$1:$B$1067,0))</f>
        <v>2</v>
      </c>
      <c r="CB69" s="13">
        <f t="array" ref="CB69">INDEX('Kicks in Play'!I$1:I$1067,MATCH('Combined Table'!$A69&amp;'Combined Table'!$B69,$A$1:$A$1067&amp;$B$1:$B$1067,0))</f>
        <v>75</v>
      </c>
      <c r="CC69" s="13">
        <f t="array" ref="CC69">INDEX('Kicks in Play'!J$1:J$1067,MATCH('Combined Table'!$A69&amp;'Combined Table'!$B69,$A$1:$A$1067&amp;$B$1:$B$1067,0))</f>
        <v>6</v>
      </c>
      <c r="CD69" s="13">
        <f t="array" ref="CD69">INDEX('Kicks in Play'!K$1:K$1067,MATCH('Combined Table'!$A69&amp;'Combined Table'!$B69,$A$1:$A$1067&amp;$B$1:$B$1067,0))</f>
        <v>127</v>
      </c>
      <c r="CE69" s="13" t="str">
        <f t="array" ref="CE69">INDEX('Kicks in Play'!L$1:L$1067,MATCH('Combined Table'!$A69&amp;'Combined Table'!$B69,$A$1:$A$1067&amp;$B$1:$B$1067,0))</f>
        <v/>
      </c>
      <c r="CF69" s="13" t="str">
        <f t="array" ref="CF69">INDEX('Kicks in Play'!M$1:M$1067,MATCH('Combined Table'!$A69&amp;'Combined Table'!$B69,$A$1:$A$1067&amp;$B$1:$B$1067,0))</f>
        <v/>
      </c>
      <c r="CG69" s="13">
        <f t="array" ref="CG69">INDEX('Kicks in Play'!N$1:N$1067,MATCH('Combined Table'!$A69&amp;'Combined Table'!$B69,$A$1:$A$1067&amp;$B$1:$B$1067,0))</f>
        <v>5</v>
      </c>
      <c r="CH69" s="13">
        <f t="array" ref="CH69">INDEX('Kicks in Play'!O$1:O$1067,MATCH('Combined Table'!$A69&amp;'Combined Table'!$B69,$A$1:$A$1067&amp;$B$1:$B$1067,0))</f>
        <v>79</v>
      </c>
      <c r="CI69" s="13">
        <f t="array" ref="CI69">INDEX('Kicks in Play'!P$1:P$1067,MATCH('Combined Table'!$A69&amp;'Combined Table'!$B69,$A$1:$A$1067&amp;$B$1:$B$1067,0))</f>
        <v>1</v>
      </c>
      <c r="CJ69" s="13">
        <f t="array" ref="CJ69">INDEX('Kicks in Play'!Q$1:Q$1067,MATCH('Combined Table'!$A69&amp;'Combined Table'!$B69,$A$1:$A$1067&amp;$B$1:$B$1067,0))</f>
        <v>19</v>
      </c>
      <c r="CK69" s="13">
        <f t="array" ref="CK69">INDEX('Kicks in Play'!R$1:R$1067,MATCH('Combined Table'!$A69&amp;'Combined Table'!$B69,$A$1:$A$1067&amp;$B$1:$B$1067,0))</f>
        <v>487</v>
      </c>
      <c r="CL69" s="1">
        <f t="array" ref="CL69">INDEX('Defence Report'!C$1:C$1067,MATCH('Combined Table'!$A69&amp;'Combined Table'!$B69,$A$1:$A$1067&amp;$B$1:$B$1067,0))</f>
        <v>105</v>
      </c>
      <c r="CM69" s="13">
        <f t="array" ref="CM69">INDEX('Defence Report'!D$1:D$1067,MATCH('Combined Table'!$A69&amp;'Combined Table'!$B69,$A$1:$A$1067&amp;$B$1:$B$1067,0))</f>
        <v>20</v>
      </c>
      <c r="CN69" s="13">
        <f t="array" ref="CN69">INDEX('Defence Report'!E$1:E$1067,MATCH('Combined Table'!$A69&amp;'Combined Table'!$B69,$A$1:$A$1067&amp;$B$1:$B$1067,0))</f>
        <v>3</v>
      </c>
      <c r="CO69" s="13">
        <f t="array" ref="CO69">INDEX('Defence Report'!F$1:F$1067,MATCH('Combined Table'!$A69&amp;'Combined Table'!$B69,$A$1:$A$1067&amp;$B$1:$B$1067,0))</f>
        <v>84</v>
      </c>
      <c r="CP69" s="13">
        <f t="array" ref="CP69">INDEX('Defence Report'!G$1:G$1067,MATCH('Combined Table'!$A69&amp;'Combined Table'!$B69,$A$1:$A$1067&amp;$B$1:$B$1067,0))</f>
        <v>21</v>
      </c>
      <c r="CQ69" s="13">
        <f t="array" ref="CQ69">INDEX('Defence Report'!H$1:H$1067,MATCH('Combined Table'!$A69&amp;'Combined Table'!$B69,$A$1:$A$1067&amp;$B$1:$B$1067,0))</f>
        <v>80.8</v>
      </c>
      <c r="CR69" s="13">
        <f t="array" ref="CR69">INDEX('Defence Report'!I$1:I$1067,MATCH('Combined Table'!$A69&amp;'Combined Table'!$B69,$A$1:$A$1067&amp;$B$1:$B$1067,0))</f>
        <v>82</v>
      </c>
      <c r="CS69" s="13">
        <f t="array" ref="CS69">INDEX('Defence Report'!J$1:J$1067,MATCH('Combined Table'!$A69&amp;'Combined Table'!$B69,$A$1:$A$1067&amp;$B$1:$B$1067,0))</f>
        <v>5</v>
      </c>
      <c r="CT69" s="13">
        <f t="array" ref="CT69">INDEX('Defence Report'!K$1:K$1067,MATCH('Combined Table'!$A69&amp;'Combined Table'!$B69,$A$1:$A$1067&amp;$B$1:$B$1067,0))</f>
        <v>65</v>
      </c>
      <c r="CU69" s="13">
        <f t="array" ref="CU69">INDEX('Defence Report'!L$1:L$1067,MATCH('Combined Table'!$A69&amp;'Combined Table'!$B69,$A$1:$A$1067&amp;$B$1:$B$1067,0))</f>
        <v>58</v>
      </c>
      <c r="CV69" s="13">
        <f t="array" ref="CV69">INDEX('Defence Report'!M$1:M$1067,MATCH('Combined Table'!$A69&amp;'Combined Table'!$B69,$A$1:$A$1067&amp;$B$1:$B$1067,0))</f>
        <v>54.7</v>
      </c>
      <c r="CW69" s="13">
        <f t="array" ref="CW69">INDEX('Defence Report'!N$1:N$1067,MATCH('Combined Table'!$A69&amp;'Combined Table'!$B69,$A$1:$A$1067&amp;$B$1:$B$1067,0))</f>
        <v>81</v>
      </c>
      <c r="CX69" s="13">
        <f t="array" ref="CX69">INDEX('Defence Report'!O$1:O$1067,MATCH('Combined Table'!$A69&amp;'Combined Table'!$B69,$A$1:$A$1067&amp;$B$1:$B$1067,0))</f>
        <v>46</v>
      </c>
      <c r="CY69" s="13">
        <f t="array" ref="CY69">INDEX('Defence Report'!P$1:P$1067,MATCH('Combined Table'!$A69&amp;'Combined Table'!$B69,$A$1:$A$1067&amp;$B$1:$B$1067,0))</f>
        <v>10</v>
      </c>
      <c r="CZ69" s="13">
        <f t="array" ref="CZ69">INDEX('Defence Report'!Q$1:Q$1067,MATCH('Combined Table'!$A69&amp;'Combined Table'!$B69,$A$1:$A$1067&amp;$B$1:$B$1067,0))</f>
        <v>56</v>
      </c>
      <c r="DA69" s="13">
        <f t="array" ref="DA69">INDEX('Defence Report'!R$1:R$1067,MATCH('Combined Table'!$A69&amp;'Combined Table'!$B69,$A$1:$A$1067&amp;$B$1:$B$1067,0))</f>
        <v>4</v>
      </c>
      <c r="DB69" s="13" t="str">
        <f t="array" ref="DB69">INDEX('Defence Report'!S$1:S$1067,MATCH('Combined Table'!$A69&amp;'Combined Table'!$B69,$A$1:$A$1067&amp;$B$1:$B$1067,0))</f>
        <v/>
      </c>
      <c r="DC69" s="13">
        <f t="array" ref="DC69">INDEX('Defence Report'!T$1:T$1067,MATCH('Combined Table'!$A69&amp;'Combined Table'!$B69,$A$1:$A$1067&amp;$B$1:$B$1067,0))</f>
        <v>1</v>
      </c>
      <c r="DD69" s="13">
        <f t="array" ref="DD69">INDEX('Defence Report'!U$1:U$1067,MATCH('Combined Table'!$A69&amp;'Combined Table'!$B69,$A$1:$A$1067&amp;$B$1:$B$1067,0))</f>
        <v>4</v>
      </c>
      <c r="DE69" s="13">
        <f t="array" ref="DE69">INDEX('Defence Report'!V$1:V$1067,MATCH('Combined Table'!$A69&amp;'Combined Table'!$B69,$A$1:$A$1067&amp;$B$1:$B$1067,0))</f>
        <v>0</v>
      </c>
      <c r="DF69" s="13">
        <f t="array" ref="DF69">INDEX('Defence Report'!W$1:W$1067,MATCH('Combined Table'!$A69&amp;'Combined Table'!$B69,$A$1:$A$1067&amp;$B$1:$B$1067,0))</f>
        <v>0</v>
      </c>
      <c r="DG69" s="13">
        <f t="array" ref="DG69">INDEX('Defence Report'!X$1:X$1067,MATCH('Combined Table'!$A69&amp;'Combined Table'!$B69,$A$1:$A$1067&amp;$B$1:$B$1067,0))</f>
        <v>12</v>
      </c>
      <c r="DH69" s="1">
        <f t="array" ref="DH69">INDEX('Ruck Speed'!C$1:C$1067,MATCH('Combined Table'!$A69&amp;'Combined Table'!$B69,$A$1:$A$1067&amp;$B$1:$B$1067,0))</f>
        <v>8</v>
      </c>
      <c r="DI69" s="13">
        <f t="array" ref="DI69">INDEX('Ruck Speed'!D$1:D$1067,MATCH('Combined Table'!$A69&amp;'Combined Table'!$B69,$A$1:$A$1067&amp;$B$1:$B$1067,0))</f>
        <v>6</v>
      </c>
      <c r="DJ69" s="13">
        <f t="array" ref="DJ69">INDEX('Ruck Speed'!E$1:E$1067,MATCH('Combined Table'!$A69&amp;'Combined Table'!$B69,$A$1:$A$1067&amp;$B$1:$B$1067,0))</f>
        <v>9</v>
      </c>
      <c r="DK69" s="13">
        <f t="array" ref="DK69">INDEX('Ruck Speed'!F$1:F$1067,MATCH('Combined Table'!$A69&amp;'Combined Table'!$B69,$A$1:$A$1067&amp;$B$1:$B$1067,0))</f>
        <v>23</v>
      </c>
      <c r="DL69" s="13">
        <f t="array" ref="DL69">INDEX('Ruck Speed'!G$1:G$1067,MATCH('Combined Table'!$A69&amp;'Combined Table'!$B69,$A$1:$A$1067&amp;$B$1:$B$1067,0))</f>
        <v>39.1</v>
      </c>
      <c r="DM69" s="13">
        <f t="array" ref="DM69">INDEX('Ruck Speed'!H$1:H$1067,MATCH('Combined Table'!$A69&amp;'Combined Table'!$B69,$A$1:$A$1067&amp;$B$1:$B$1067,0))</f>
        <v>6</v>
      </c>
      <c r="DN69" s="13">
        <f t="array" ref="DN69">INDEX('Ruck Speed'!I$1:I$1067,MATCH('Combined Table'!$A69&amp;'Combined Table'!$B69,$A$1:$A$1067&amp;$B$1:$B$1067,0))</f>
        <v>14</v>
      </c>
      <c r="DO69" s="13">
        <f t="array" ref="DO69">INDEX('Ruck Speed'!J$1:J$1067,MATCH('Combined Table'!$A69&amp;'Combined Table'!$B69,$A$1:$A$1067&amp;$B$1:$B$1067,0))</f>
        <v>23</v>
      </c>
      <c r="DP69" s="13">
        <f t="array" ref="DP69">INDEX('Ruck Speed'!K$1:K$1067,MATCH('Combined Table'!$A69&amp;'Combined Table'!$B69,$A$1:$A$1067&amp;$B$1:$B$1067,0))</f>
        <v>27</v>
      </c>
      <c r="DQ69" s="13">
        <f t="array" ref="DQ69">INDEX('Ruck Speed'!L$1:L$1067,MATCH('Combined Table'!$A69&amp;'Combined Table'!$B69,$A$1:$A$1067&amp;$B$1:$B$1067,0))</f>
        <v>64</v>
      </c>
      <c r="DR69" s="13">
        <f t="array" ref="DR69">INDEX('Ruck Speed'!M$1:M$1067,MATCH('Combined Table'!$A69&amp;'Combined Table'!$B69,$A$1:$A$1067&amp;$B$1:$B$1067,0))</f>
        <v>42.2</v>
      </c>
      <c r="DS69" s="13">
        <f t="array" ref="DS69">INDEX('Ruck Speed'!N$1:N$1067,MATCH('Combined Table'!$A69&amp;'Combined Table'!$B69,$A$1:$A$1067&amp;$B$1:$B$1067,0))</f>
        <v>9</v>
      </c>
      <c r="DT69" s="1">
        <f t="array" ref="DT69">IF(ISNA(INDEX('Maul Outcomes - Attack'!C$1:C$1067,MATCH('Combined Table'!$A69&amp;'Combined Table'!$B69,'Maul Outcomes - Attack'!$A$1:$A$1067&amp;'Maul Outcomes - Attack'!$B$1:$B$1067,0))),"",INDEX('Maul Outcomes - Attack'!C$1:C$1067,MATCH('Combined Table'!$A69&amp;'Combined Table'!$B69,'Maul Outcomes - Attack'!$A$1:$A$1067&amp;'Maul Outcomes - Attack'!$B$1:$B$1067,0)))</f>
        <v>2</v>
      </c>
      <c r="DU69" s="13" t="str">
        <f t="array" ref="DU69">IF(ISNA(INDEX('Maul Outcomes - Attack'!D$1:D$1067,MATCH('Combined Table'!$A69&amp;'Combined Table'!$B69,'Maul Outcomes - Attack'!$A$1:$A$1067&amp;'Maul Outcomes - Attack'!$B$1:$B$1067,0))),"",INDEX('Maul Outcomes - Attack'!D$1:D$1067,MATCH('Combined Table'!$A69&amp;'Combined Table'!$B69,'Maul Outcomes - Attack'!$A$1:$A$1067&amp;'Maul Outcomes - Attack'!$B$1:$B$1067,0)))</f>
        <v/>
      </c>
      <c r="DV69" s="13">
        <f t="array" ref="DV69">IF(ISNA(INDEX('Maul Outcomes - Attack'!E$1:E$1067,MATCH('Combined Table'!$A69&amp;'Combined Table'!$B69,'Maul Outcomes - Attack'!$A$1:$A$1067&amp;'Maul Outcomes - Attack'!$B$1:$B$1067,0))),"",INDEX('Maul Outcomes - Attack'!E$1:E$1067,MATCH('Combined Table'!$A69&amp;'Combined Table'!$B69,'Maul Outcomes - Attack'!$A$1:$A$1067&amp;'Maul Outcomes - Attack'!$B$1:$B$1067,0)))</f>
        <v>2</v>
      </c>
      <c r="DW69" s="13" t="str">
        <f t="array" ref="DW69">IF(ISNA(INDEX('Maul Outcomes - Attack'!F$1:F$1067,MATCH('Combined Table'!$A69&amp;'Combined Table'!$B69,'Maul Outcomes - Attack'!$A$1:$A$1067&amp;'Maul Outcomes - Attack'!$B$1:$B$1067,0))),"",INDEX('Maul Outcomes - Attack'!F$1:F$1067,MATCH('Combined Table'!$A69&amp;'Combined Table'!$B69,'Maul Outcomes - Attack'!$A$1:$A$1067&amp;'Maul Outcomes - Attack'!$B$1:$B$1067,0)))</f>
        <v/>
      </c>
      <c r="DX69" s="13" t="str">
        <f t="array" ref="DX69">IF(ISNA(INDEX('Maul Outcomes - Attack'!G$1:G$1067,MATCH('Combined Table'!$A69&amp;'Combined Table'!$B69,'Maul Outcomes - Attack'!$A$1:$A$1067&amp;'Maul Outcomes - Attack'!$B$1:$B$1067,0))),"",INDEX('Maul Outcomes - Attack'!G$1:G$1067,MATCH('Combined Table'!$A69&amp;'Combined Table'!$B69,'Maul Outcomes - Attack'!$A$1:$A$1067&amp;'Maul Outcomes - Attack'!$B$1:$B$1067,0)))</f>
        <v/>
      </c>
      <c r="DY69" s="13" t="str">
        <f t="array" ref="DY69">IF(ISNA(INDEX('Maul Outcomes - Attack'!H$1:H$1067,MATCH('Combined Table'!$A69&amp;'Combined Table'!$B69,'Maul Outcomes - Attack'!$A$1:$A$1067&amp;'Maul Outcomes - Attack'!$B$1:$B$1067,0))),"",INDEX('Maul Outcomes - Attack'!H$1:H$1067,MATCH('Combined Table'!$A69&amp;'Combined Table'!$B69,'Maul Outcomes - Attack'!$A$1:$A$1067&amp;'Maul Outcomes - Attack'!$B$1:$B$1067,0)))</f>
        <v/>
      </c>
      <c r="DZ69" s="13" t="str">
        <f t="array" ref="DZ69">IF(ISNA(INDEX('Maul Outcomes - Attack'!I$1:I$1067,MATCH('Combined Table'!$A69&amp;'Combined Table'!$B69,'Maul Outcomes - Attack'!$A$1:$A$1067&amp;'Maul Outcomes - Attack'!$B$1:$B$1067,0))),"",INDEX('Maul Outcomes - Attack'!I$1:I$1067,MATCH('Combined Table'!$A69&amp;'Combined Table'!$B69,'Maul Outcomes - Attack'!$A$1:$A$1067&amp;'Maul Outcomes - Attack'!$B$1:$B$1067,0)))</f>
        <v/>
      </c>
      <c r="EA69" s="13">
        <f t="array" ref="EA69">IF(ISNA(INDEX('Maul Outcomes - Attack'!J$1:J$1067,MATCH('Combined Table'!$A69&amp;'Combined Table'!$B69,'Maul Outcomes - Attack'!$A$1:$A$1067&amp;'Maul Outcomes - Attack'!$B$1:$B$1067,0))),"",INDEX('Maul Outcomes - Attack'!J$1:J$1067,MATCH('Combined Table'!$A69&amp;'Combined Table'!$B69,'Maul Outcomes - Attack'!$A$1:$A$1067&amp;'Maul Outcomes - Attack'!$B$1:$B$1067,0)))</f>
        <v>2</v>
      </c>
      <c r="EB69" s="13" t="e">
        <f t="array" ref="EB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C69" s="13" t="e">
        <f t="array" ref="EC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D69" s="13" t="e">
        <f t="array" ref="ED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E69" s="13" t="e">
        <f t="array" ref="EE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F69" s="13" t="e">
        <f t="array" ref="EF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G69" s="13" t="e">
        <f t="array" ref="EG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H69" s="13" t="e">
        <f t="array" ref="EH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I69" s="13" t="e">
        <f t="array" ref="EI69">IF(ISNA(INDEX('Maul Outcomes - Attack'!#REF!,MATCH('Combined Table'!$A69&amp;'Combined Table'!$B69,'Maul Outcomes - Attack'!$A$1:$A$1067&amp;'Maul Outcomes - Attack'!$B$1:$B$1067,0))),"",INDEX('Maul Outcomes - Attack'!#REF!,MATCH('Combined Table'!$A69&amp;'Combined Table'!$B69,'Maul Outcomes - Attack'!$A$1:$A$1067&amp;'Maul Outcomes - Attack'!$B$1:$B$1067,0)))</f>
        <v>#REF!</v>
      </c>
      <c r="EJ69" s="1">
        <f t="array" ref="EJ69">IF(ISNA(INDEX('Lineout Success'!C$1:C$1067,MATCH('Combined Table'!$A69&amp;'Combined Table'!$B69,'Lineout Success'!$A$1:$A$1067&amp;'Lineout Success'!$B$1:$B$1067,0))),"",INDEX('Lineout Success'!C$1:C$1067,MATCH('Combined Table'!$A69&amp;'Combined Table'!$B69,'Lineout Success'!$A$1:$A$1067&amp;'Lineout Success'!$B$1:$B$1067,0)))</f>
        <v>7</v>
      </c>
      <c r="EK69" s="13">
        <f t="array" ref="EK69">IF(ISNA(INDEX('Lineout Success'!D$1:D$1067,MATCH('Combined Table'!$A69&amp;'Combined Table'!$B69,'Lineout Success'!$A$1:$A$1067&amp;'Lineout Success'!$B$1:$B$1067,0))),"",INDEX('Lineout Success'!D$1:D$1067,MATCH('Combined Table'!$A69&amp;'Combined Table'!$B69,'Lineout Success'!$A$1:$A$1067&amp;'Lineout Success'!$B$1:$B$1067,0)))</f>
        <v>63.6</v>
      </c>
      <c r="EL69" s="13">
        <f t="array" ref="EL69">IF(ISNA(INDEX('Lineout Success'!E$1:E$1067,MATCH('Combined Table'!$A69&amp;'Combined Table'!$B69,'Lineout Success'!$A$1:$A$1067&amp;'Lineout Success'!$B$1:$B$1067,0))),"",INDEX('Lineout Success'!E$1:E$1067,MATCH('Combined Table'!$A69&amp;'Combined Table'!$B69,'Lineout Success'!$A$1:$A$1067&amp;'Lineout Success'!$B$1:$B$1067,0)))</f>
        <v>4</v>
      </c>
      <c r="EM69" s="13">
        <f t="array" ref="EM69">IF(ISNA(INDEX('Lineout Success'!F$1:F$1067,MATCH('Combined Table'!$A69&amp;'Combined Table'!$B69,'Lineout Success'!$A$1:$A$1067&amp;'Lineout Success'!$B$1:$B$1067,0))),"",INDEX('Lineout Success'!F$1:F$1067,MATCH('Combined Table'!$A69&amp;'Combined Table'!$B69,'Lineout Success'!$A$1:$A$1067&amp;'Lineout Success'!$B$1:$B$1067,0)))</f>
        <v>36.4</v>
      </c>
      <c r="EN69" s="13">
        <f t="array" ref="EN69">IF(ISNA(INDEX('Lineout Success'!G$1:G$1067,MATCH('Combined Table'!$A69&amp;'Combined Table'!$B69,'Lineout Success'!$A$1:$A$1067&amp;'Lineout Success'!$B$1:$B$1067,0))),"",INDEX('Lineout Success'!G$1:G$1067,MATCH('Combined Table'!$A69&amp;'Combined Table'!$B69,'Lineout Success'!$A$1:$A$1067&amp;'Lineout Success'!$B$1:$B$1067,0)))</f>
        <v>11</v>
      </c>
      <c r="EO69" s="13" t="str">
        <f t="array" ref="EO69">IF(ISNA(INDEX('Lineout Success'!H$1:H$1067,MATCH('Combined Table'!$A69&amp;'Combined Table'!$B69,'Lineout Success'!$A$1:$A$1067&amp;'Lineout Success'!$B$1:$B$1067,0))),"",INDEX('Lineout Success'!H$1:H$1067,MATCH('Combined Table'!$A69&amp;'Combined Table'!$B69,'Lineout Success'!$A$1:$A$1067&amp;'Lineout Success'!$B$1:$B$1067,0)))</f>
        <v/>
      </c>
      <c r="EP69" s="13" t="str">
        <f t="array" ref="EP69">IF(ISNA(INDEX('Lineout Success'!I$1:I$1067,MATCH('Combined Table'!$A69&amp;'Combined Table'!$B69,'Lineout Success'!$A$1:$A$1067&amp;'Lineout Success'!$B$1:$B$1067,0))),"",INDEX('Lineout Success'!I$1:I$1067,MATCH('Combined Table'!$A69&amp;'Combined Table'!$B69,'Lineout Success'!$A$1:$A$1067&amp;'Lineout Success'!$B$1:$B$1067,0)))</f>
        <v/>
      </c>
      <c r="EQ69" s="13">
        <f t="array" ref="EQ69">IF(ISNA(INDEX('Lineout Success'!J$1:J$1067,MATCH('Combined Table'!$A69&amp;'Combined Table'!$B69,'Lineout Success'!$A$1:$A$1067&amp;'Lineout Success'!$B$1:$B$1067,0))),"",INDEX('Lineout Success'!J$1:J$1067,MATCH('Combined Table'!$A69&amp;'Combined Table'!$B69,'Lineout Success'!$A$1:$A$1067&amp;'Lineout Success'!$B$1:$B$1067,0)))</f>
        <v>14</v>
      </c>
      <c r="ER69" s="13">
        <f t="array" ref="ER69">IF(ISNA(INDEX('Lineout Success'!K$1:K$1067,MATCH('Combined Table'!$A69&amp;'Combined Table'!$B69,'Lineout Success'!$A$1:$A$1067&amp;'Lineout Success'!$B$1:$B$1067,0))),"",INDEX('Lineout Success'!K$1:K$1067,MATCH('Combined Table'!$A69&amp;'Combined Table'!$B69,'Lineout Success'!$A$1:$A$1067&amp;'Lineout Success'!$B$1:$B$1067,0)))</f>
        <v>100</v>
      </c>
      <c r="ES69" s="13">
        <f t="array" ref="ES69">IF(ISNA(INDEX('Lineout Success'!L$1:L$1067,MATCH('Combined Table'!$A69&amp;'Combined Table'!$B69,'Lineout Success'!$A$1:$A$1067&amp;'Lineout Success'!$B$1:$B$1067,0))),"",INDEX('Lineout Success'!L$1:L$1067,MATCH('Combined Table'!$A69&amp;'Combined Table'!$B69,'Lineout Success'!$A$1:$A$1067&amp;'Lineout Success'!$B$1:$B$1067,0)))</f>
        <v>14</v>
      </c>
      <c r="ET69" s="13">
        <f t="array" ref="ET69">IF(ISNA(INDEX('Lineout Success'!M$1:M$1067,MATCH('Combined Table'!$A69&amp;'Combined Table'!$B69,'Lineout Success'!$A$1:$A$1067&amp;'Lineout Success'!$B$1:$B$1067,0))),"",INDEX('Lineout Success'!M$1:M$1067,MATCH('Combined Table'!$A69&amp;'Combined Table'!$B69,'Lineout Success'!$A$1:$A$1067&amp;'Lineout Success'!$B$1:$B$1067,0)))</f>
        <v>7</v>
      </c>
      <c r="EU69" s="13">
        <f t="array" ref="EU69">IF(ISNA(INDEX('Lineout Success'!N$1:N$1067,MATCH('Combined Table'!$A69&amp;'Combined Table'!$B69,'Lineout Success'!$A$1:$A$1067&amp;'Lineout Success'!$B$1:$B$1067,0))),"",INDEX('Lineout Success'!N$1:N$1067,MATCH('Combined Table'!$A69&amp;'Combined Table'!$B69,'Lineout Success'!$A$1:$A$1067&amp;'Lineout Success'!$B$1:$B$1067,0)))</f>
        <v>28</v>
      </c>
      <c r="EV69" s="13">
        <f t="array" ref="EV69">IF(ISNA(INDEX('Lineout Success'!O$1:O$1067,MATCH('Combined Table'!$A69&amp;'Combined Table'!$B69,'Lineout Success'!$A$1:$A$1067&amp;'Lineout Success'!$B$1:$B$1067,0))),"",INDEX('Lineout Success'!O$1:O$1067,MATCH('Combined Table'!$A69&amp;'Combined Table'!$B69,'Lineout Success'!$A$1:$A$1067&amp;'Lineout Success'!$B$1:$B$1067,0)))</f>
        <v>18</v>
      </c>
      <c r="EW69" s="13">
        <f t="array" ref="EW69">IF(ISNA(INDEX('Lineout Success'!P$1:P$1067,MATCH('Combined Table'!$A69&amp;'Combined Table'!$B69,'Lineout Success'!$A$1:$A$1067&amp;'Lineout Success'!$B$1:$B$1067,0))),"",INDEX('Lineout Success'!P$1:P$1067,MATCH('Combined Table'!$A69&amp;'Combined Table'!$B69,'Lineout Success'!$A$1:$A$1067&amp;'Lineout Success'!$B$1:$B$1067,0)))</f>
        <v>72</v>
      </c>
      <c r="EX69" s="13">
        <f t="array" ref="EX69">IF(ISNA(INDEX('Lineout Success'!Q$1:Q$1067,MATCH('Combined Table'!$A69&amp;'Combined Table'!$B69,'Lineout Success'!$A$1:$A$1067&amp;'Lineout Success'!$B$1:$B$1067,0))),"",INDEX('Lineout Success'!Q$1:Q$1067,MATCH('Combined Table'!$A69&amp;'Combined Table'!$B69,'Lineout Success'!$A$1:$A$1067&amp;'Lineout Success'!$B$1:$B$1067,0)))</f>
        <v>25</v>
      </c>
      <c r="EY69" s="1" t="str">
        <f t="array" ref="EY69">IF(ISNA(INDEX('Lineout Throwing'!C$1:C$1067,MATCH('Combined Table'!$A69&amp;'Combined Table'!$B69,'Lineout Throwing'!$A$1:$A$1067&amp;'Lineout Throwing'!$B$1:$B$1067,0))),"",INDEX('Lineout Throwing'!C$1:C$1067,MATCH('Combined Table'!$A69&amp;'Combined Table'!$B69,'Lineout Throwing'!$A$1:$A$1067&amp;'Lineout Throwing'!$B$1:$B$1067,0)))</f>
        <v/>
      </c>
      <c r="EZ69" s="13" t="str">
        <f t="array" ref="EZ69">IF(ISNA(INDEX('Lineout Throwing'!D$1:D$1067,MATCH('Combined Table'!$A69&amp;'Combined Table'!$B69,'Lineout Throwing'!$A$1:$A$1067&amp;'Lineout Throwing'!$B$1:$B$1067,0))),"",INDEX('Lineout Throwing'!D$1:D$1067,MATCH('Combined Table'!$A69&amp;'Combined Table'!$B69,'Lineout Throwing'!$A$1:$A$1067&amp;'Lineout Throwing'!$B$1:$B$1067,0)))</f>
        <v/>
      </c>
      <c r="FA69" s="13" t="str">
        <f t="array" ref="FA69">IF(ISNA(INDEX('Lineout Throwing'!E$1:E$1067,MATCH('Combined Table'!$A69&amp;'Combined Table'!$B69,'Lineout Throwing'!$A$1:$A$1067&amp;'Lineout Throwing'!$B$1:$B$1067,0))),"",INDEX('Lineout Throwing'!E$1:E$1067,MATCH('Combined Table'!$A69&amp;'Combined Table'!$B69,'Lineout Throwing'!$A$1:$A$1067&amp;'Lineout Throwing'!$B$1:$B$1067,0)))</f>
        <v/>
      </c>
      <c r="FB69" s="13" t="str">
        <f t="array" ref="FB69">IF(ISNA(INDEX('Lineout Throwing'!F$1:F$1067,MATCH('Combined Table'!$A69&amp;'Combined Table'!$B69,'Lineout Throwing'!$A$1:$A$1067&amp;'Lineout Throwing'!$B$1:$B$1067,0))),"",INDEX('Lineout Throwing'!F$1:F$1067,MATCH('Combined Table'!$A69&amp;'Combined Table'!$B69,'Lineout Throwing'!$A$1:$A$1067&amp;'Lineout Throwing'!$B$1:$B$1067,0)))</f>
        <v/>
      </c>
      <c r="FC69" s="13">
        <f t="array" ref="FC69">IF(ISNA(INDEX('Lineout Throwing'!G$1:G$1067,MATCH('Combined Table'!$A69&amp;'Combined Table'!$B69,'Lineout Throwing'!$A$1:$A$1067&amp;'Lineout Throwing'!$B$1:$B$1067,0))),"",INDEX('Lineout Throwing'!G$1:G$1067,MATCH('Combined Table'!$A69&amp;'Combined Table'!$B69,'Lineout Throwing'!$A$1:$A$1067&amp;'Lineout Throwing'!$B$1:$B$1067,0)))</f>
        <v>2</v>
      </c>
      <c r="FD69" s="13">
        <f t="array" ref="FD69">IF(ISNA(INDEX('Lineout Throwing'!H$1:H$1067,MATCH('Combined Table'!$A69&amp;'Combined Table'!$B69,'Lineout Throwing'!$A$1:$A$1067&amp;'Lineout Throwing'!$B$1:$B$1067,0))),"",INDEX('Lineout Throwing'!H$1:H$1067,MATCH('Combined Table'!$A69&amp;'Combined Table'!$B69,'Lineout Throwing'!$A$1:$A$1067&amp;'Lineout Throwing'!$B$1:$B$1067,0)))</f>
        <v>20</v>
      </c>
      <c r="FE69" s="13">
        <f t="array" ref="FE69">IF(ISNA(INDEX('Lineout Throwing'!I$1:I$1067,MATCH('Combined Table'!$A69&amp;'Combined Table'!$B69,'Lineout Throwing'!$A$1:$A$1067&amp;'Lineout Throwing'!$B$1:$B$1067,0))),"",INDEX('Lineout Throwing'!I$1:I$1067,MATCH('Combined Table'!$A69&amp;'Combined Table'!$B69,'Lineout Throwing'!$A$1:$A$1067&amp;'Lineout Throwing'!$B$1:$B$1067,0)))</f>
        <v>4</v>
      </c>
      <c r="FF69" s="13">
        <f t="array" ref="FF69">IF(ISNA(INDEX('Lineout Throwing'!J$1:J$1067,MATCH('Combined Table'!$A69&amp;'Combined Table'!$B69,'Lineout Throwing'!$A$1:$A$1067&amp;'Lineout Throwing'!$B$1:$B$1067,0))),"",INDEX('Lineout Throwing'!J$1:J$1067,MATCH('Combined Table'!$A69&amp;'Combined Table'!$B69,'Lineout Throwing'!$A$1:$A$1067&amp;'Lineout Throwing'!$B$1:$B$1067,0)))</f>
        <v>40</v>
      </c>
      <c r="FG69" s="13">
        <f t="array" ref="FG69">IF(ISNA(INDEX('Lineout Throwing'!K$1:K$1067,MATCH('Combined Table'!$A69&amp;'Combined Table'!$B69,'Lineout Throwing'!$A$1:$A$1067&amp;'Lineout Throwing'!$B$1:$B$1067,0))),"",INDEX('Lineout Throwing'!K$1:K$1067,MATCH('Combined Table'!$A69&amp;'Combined Table'!$B69,'Lineout Throwing'!$A$1:$A$1067&amp;'Lineout Throwing'!$B$1:$B$1067,0)))</f>
        <v>1</v>
      </c>
      <c r="FH69" s="13">
        <f t="array" ref="FH69">IF(ISNA(INDEX('Lineout Throwing'!L$1:L$1067,MATCH('Combined Table'!$A69&amp;'Combined Table'!$B69,'Lineout Throwing'!$A$1:$A$1067&amp;'Lineout Throwing'!$B$1:$B$1067,0))),"",INDEX('Lineout Throwing'!L$1:L$1067,MATCH('Combined Table'!$A69&amp;'Combined Table'!$B69,'Lineout Throwing'!$A$1:$A$1067&amp;'Lineout Throwing'!$B$1:$B$1067,0)))</f>
        <v>10</v>
      </c>
      <c r="FI69" s="13">
        <f t="array" ref="FI69">IF(ISNA(INDEX('Lineout Throwing'!M$1:M$1067,MATCH('Combined Table'!$A69&amp;'Combined Table'!$B69,'Lineout Throwing'!$A$1:$A$1067&amp;'Lineout Throwing'!$B$1:$B$1067,0))),"",INDEX('Lineout Throwing'!M$1:M$1067,MATCH('Combined Table'!$A69&amp;'Combined Table'!$B69,'Lineout Throwing'!$A$1:$A$1067&amp;'Lineout Throwing'!$B$1:$B$1067,0)))</f>
        <v>4</v>
      </c>
      <c r="FJ69" s="13">
        <f t="array" ref="FJ69">IF(ISNA(INDEX('Lineout Throwing'!N$1:N$1067,MATCH('Combined Table'!$A69&amp;'Combined Table'!$B69,'Lineout Throwing'!$A$1:$A$1067&amp;'Lineout Throwing'!$B$1:$B$1067,0))),"",INDEX('Lineout Throwing'!N$1:N$1067,MATCH('Combined Table'!$A69&amp;'Combined Table'!$B69,'Lineout Throwing'!$A$1:$A$1067&amp;'Lineout Throwing'!$B$1:$B$1067,0)))</f>
        <v>40</v>
      </c>
      <c r="FK69" s="13" t="str">
        <f t="array" ref="FK69">IF(ISNA(INDEX('Lineout Throwing'!O$1:O$1067,MATCH('Combined Table'!$A69&amp;'Combined Table'!$B69,'Lineout Throwing'!$A$1:$A$1067&amp;'Lineout Throwing'!$B$1:$B$1067,0))),"",INDEX('Lineout Throwing'!O$1:O$1067,MATCH('Combined Table'!$A69&amp;'Combined Table'!$B69,'Lineout Throwing'!$A$1:$A$1067&amp;'Lineout Throwing'!$B$1:$B$1067,0)))</f>
        <v/>
      </c>
      <c r="FL69" s="13" t="str">
        <f t="array" ref="FL69">IF(ISNA(INDEX('Lineout Throwing'!P$1:P$1067,MATCH('Combined Table'!$A69&amp;'Combined Table'!$B69,'Lineout Throwing'!$A$1:$A$1067&amp;'Lineout Throwing'!$B$1:$B$1067,0))),"",INDEX('Lineout Throwing'!P$1:P$1067,MATCH('Combined Table'!$A69&amp;'Combined Table'!$B69,'Lineout Throwing'!$A$1:$A$1067&amp;'Lineout Throwing'!$B$1:$B$1067,0)))</f>
        <v/>
      </c>
      <c r="FM69" s="13" t="str">
        <f t="array" ref="FM69">IF(ISNA(INDEX('Lineout Throwing'!Q$1:Q$1067,MATCH('Combined Table'!$A69&amp;'Combined Table'!$B69,'Lineout Throwing'!$A$1:$A$1067&amp;'Lineout Throwing'!$B$1:$B$1067,0))),"",INDEX('Lineout Throwing'!Q$1:Q$1067,MATCH('Combined Table'!$A69&amp;'Combined Table'!$B69,'Lineout Throwing'!$A$1:$A$1067&amp;'Lineout Throwing'!$B$1:$B$1067,0)))</f>
        <v/>
      </c>
      <c r="FN69" s="13" t="str">
        <f t="array" ref="FN69">IF(ISNA(INDEX('Lineout Throwing'!R$1:R$1067,MATCH('Combined Table'!$A69&amp;'Combined Table'!$B69,'Lineout Throwing'!$A$1:$A$1067&amp;'Lineout Throwing'!$B$1:$B$1067,0))),"",INDEX('Lineout Throwing'!R$1:R$1067,MATCH('Combined Table'!$A69&amp;'Combined Table'!$B69,'Lineout Throwing'!$A$1:$A$1067&amp;'Lineout Throwing'!$B$1:$B$1067,0)))</f>
        <v/>
      </c>
      <c r="FO69" s="13">
        <f t="array" ref="FO69">IF(ISNA(INDEX('Lineout Throwing'!S$1:S$1067,MATCH('Combined Table'!$A69&amp;'Combined Table'!$B69,'Lineout Throwing'!$A$1:$A$1067&amp;'Lineout Throwing'!$B$1:$B$1067,0))),"",INDEX('Lineout Throwing'!S$1:S$1067,MATCH('Combined Table'!$A69&amp;'Combined Table'!$B69,'Lineout Throwing'!$A$1:$A$1067&amp;'Lineout Throwing'!$B$1:$B$1067,0)))</f>
        <v>10</v>
      </c>
      <c r="FP69" s="13">
        <f t="array" ref="FP69">IF(ISNA(INDEX('Lineout Throwing'!T$1:T$1067,MATCH('Combined Table'!$A69&amp;'Combined Table'!$B69,'Lineout Throwing'!$A$1:$A$1067&amp;'Lineout Throwing'!$B$1:$B$1067,0))),"",INDEX('Lineout Throwing'!T$1:T$1067,MATCH('Combined Table'!$A69&amp;'Combined Table'!$B69,'Lineout Throwing'!$A$1:$A$1067&amp;'Lineout Throwing'!$B$1:$B$1067,0)))</f>
        <v>7</v>
      </c>
      <c r="FQ69" s="13">
        <f t="array" ref="FQ69">IF(ISNA(INDEX('Lineout Throwing'!U$1:U$1067,MATCH('Combined Table'!$A69&amp;'Combined Table'!$B69,'Lineout Throwing'!$A$1:$A$1067&amp;'Lineout Throwing'!$B$1:$B$1067,0))),"",INDEX('Lineout Throwing'!U$1:U$1067,MATCH('Combined Table'!$A69&amp;'Combined Table'!$B69,'Lineout Throwing'!$A$1:$A$1067&amp;'Lineout Throwing'!$B$1:$B$1067,0)))</f>
        <v>63.6</v>
      </c>
      <c r="FR69" s="13">
        <f t="array" ref="FR69">IF(ISNA(INDEX('Lineout Throwing'!V$1:V$1067,MATCH('Combined Table'!$A69&amp;'Combined Table'!$B69,'Lineout Throwing'!$A$1:$A$1067&amp;'Lineout Throwing'!$B$1:$B$1067,0))),"",INDEX('Lineout Throwing'!V$1:V$1067,MATCH('Combined Table'!$A69&amp;'Combined Table'!$B69,'Lineout Throwing'!$A$1:$A$1067&amp;'Lineout Throwing'!$B$1:$B$1067,0)))</f>
        <v>4</v>
      </c>
      <c r="FS69" s="13">
        <f t="array" ref="FS69">IF(ISNA(INDEX('Lineout Throwing'!W$1:W$1067,MATCH('Combined Table'!$A69&amp;'Combined Table'!$B69,'Lineout Throwing'!$A$1:$A$1067&amp;'Lineout Throwing'!$B$1:$B$1067,0))),"",INDEX('Lineout Throwing'!W$1:W$1067,MATCH('Combined Table'!$A69&amp;'Combined Table'!$B69,'Lineout Throwing'!$A$1:$A$1067&amp;'Lineout Throwing'!$B$1:$B$1067,0)))</f>
        <v>36.4</v>
      </c>
      <c r="FT69" s="1">
        <f t="array" ref="FT69">IF(ISNA(INDEX('Scrum Own Feed'!C$1:C$1067,MATCH('Combined Table'!$A69&amp;'Combined Table'!$B69,'Scrum Own Feed'!$A$1:$A$1067&amp;'Scrum Own Feed'!$B$1:$B$1067,0))),"",INDEX('Scrum Own Feed'!C$1:C$1067,MATCH('Combined Table'!$A69&amp;'Combined Table'!$B69,'Scrum Own Feed'!$A$1:$A$1067&amp;'Scrum Own Feed'!$B$1:$B$1067,0)))</f>
        <v>6</v>
      </c>
      <c r="FU69" s="13">
        <f t="array" ref="FU69">IF(ISNA(INDEX('Scrum Own Feed'!D$1:D$1067,MATCH('Combined Table'!$A69&amp;'Combined Table'!$B69,'Scrum Own Feed'!$A$1:$A$1067&amp;'Scrum Own Feed'!$B$1:$B$1067,0))),"",INDEX('Scrum Own Feed'!D$1:D$1067,MATCH('Combined Table'!$A69&amp;'Combined Table'!$B69,'Scrum Own Feed'!$A$1:$A$1067&amp;'Scrum Own Feed'!$B$1:$B$1067,0)))</f>
        <v>60</v>
      </c>
      <c r="FV69" s="13">
        <f t="array" ref="FV69">IF(ISNA(INDEX('Scrum Own Feed'!E$1:E$1067,MATCH('Combined Table'!$A69&amp;'Combined Table'!$B69,'Scrum Own Feed'!$A$1:$A$1067&amp;'Scrum Own Feed'!$B$1:$B$1067,0))),"",INDEX('Scrum Own Feed'!E$1:E$1067,MATCH('Combined Table'!$A69&amp;'Combined Table'!$B69,'Scrum Own Feed'!$A$1:$A$1067&amp;'Scrum Own Feed'!$B$1:$B$1067,0)))</f>
        <v>1</v>
      </c>
      <c r="FW69" s="13" t="str">
        <f t="array" ref="FW69">IF(ISNA(INDEX('Scrum Own Feed'!F$1:F$1067,MATCH('Combined Table'!$A69&amp;'Combined Table'!$B69,'Scrum Own Feed'!$A$1:$A$1067&amp;'Scrum Own Feed'!$B$1:$B$1067,0))),"",INDEX('Scrum Own Feed'!F$1:F$1067,MATCH('Combined Table'!$A69&amp;'Combined Table'!$B69,'Scrum Own Feed'!$A$1:$A$1067&amp;'Scrum Own Feed'!$B$1:$B$1067,0)))</f>
        <v/>
      </c>
      <c r="FX69" s="13" t="str">
        <f t="array" ref="FX69">IF(ISNA(INDEX('Scrum Own Feed'!G$1:G$1067,MATCH('Combined Table'!$A69&amp;'Combined Table'!$B69,'Scrum Own Feed'!$A$1:$A$1067&amp;'Scrum Own Feed'!$B$1:$B$1067,0))),"",INDEX('Scrum Own Feed'!G$1:G$1067,MATCH('Combined Table'!$A69&amp;'Combined Table'!$B69,'Scrum Own Feed'!$A$1:$A$1067&amp;'Scrum Own Feed'!$B$1:$B$1067,0)))</f>
        <v/>
      </c>
      <c r="FY69" s="13">
        <f t="array" ref="FY69">IF(ISNA(INDEX('Scrum Own Feed'!H$1:H$1067,MATCH('Combined Table'!$A69&amp;'Combined Table'!$B69,'Scrum Own Feed'!$A$1:$A$1067&amp;'Scrum Own Feed'!$B$1:$B$1067,0))),"",INDEX('Scrum Own Feed'!H$1:H$1067,MATCH('Combined Table'!$A69&amp;'Combined Table'!$B69,'Scrum Own Feed'!$A$1:$A$1067&amp;'Scrum Own Feed'!$B$1:$B$1067,0)))</f>
        <v>7</v>
      </c>
      <c r="FZ69" s="13">
        <f t="array" ref="FZ69">IF(ISNA(INDEX('Scrum Own Feed'!I$1:I$1067,MATCH('Combined Table'!$A69&amp;'Combined Table'!$B69,'Scrum Own Feed'!$A$1:$A$1067&amp;'Scrum Own Feed'!$B$1:$B$1067,0))),"",INDEX('Scrum Own Feed'!I$1:I$1067,MATCH('Combined Table'!$A69&amp;'Combined Table'!$B69,'Scrum Own Feed'!$A$1:$A$1067&amp;'Scrum Own Feed'!$B$1:$B$1067,0)))</f>
        <v>70</v>
      </c>
      <c r="GA69" s="13" t="str">
        <f t="array" ref="GA69">IF(ISNA(INDEX('Scrum Own Feed'!J$1:J$1067,MATCH('Combined Table'!$A69&amp;'Combined Table'!$B69,'Scrum Own Feed'!$A$1:$A$1067&amp;'Scrum Own Feed'!$B$1:$B$1067,0))),"",INDEX('Scrum Own Feed'!J$1:J$1067,MATCH('Combined Table'!$A69&amp;'Combined Table'!$B69,'Scrum Own Feed'!$A$1:$A$1067&amp;'Scrum Own Feed'!$B$1:$B$1067,0)))</f>
        <v/>
      </c>
      <c r="GB69" s="13" t="str">
        <f t="array" ref="GB69">IF(ISNA(INDEX('Scrum Own Feed'!K$1:K$1067,MATCH('Combined Table'!$A69&amp;'Combined Table'!$B69,'Scrum Own Feed'!$A$1:$A$1067&amp;'Scrum Own Feed'!$B$1:$B$1067,0))),"",INDEX('Scrum Own Feed'!K$1:K$1067,MATCH('Combined Table'!$A69&amp;'Combined Table'!$B69,'Scrum Own Feed'!$A$1:$A$1067&amp;'Scrum Own Feed'!$B$1:$B$1067,0)))</f>
        <v/>
      </c>
      <c r="GC69" s="13" t="str">
        <f t="array" ref="GC69">IF(ISNA(INDEX('Scrum Own Feed'!L$1:L$1067,MATCH('Combined Table'!$A69&amp;'Combined Table'!$B69,'Scrum Own Feed'!$A$1:$A$1067&amp;'Scrum Own Feed'!$B$1:$B$1067,0))),"",INDEX('Scrum Own Feed'!L$1:L$1067,MATCH('Combined Table'!$A69&amp;'Combined Table'!$B69,'Scrum Own Feed'!$A$1:$A$1067&amp;'Scrum Own Feed'!$B$1:$B$1067,0)))</f>
        <v/>
      </c>
      <c r="GD69" s="13" t="str">
        <f t="array" ref="GD69">IF(ISNA(INDEX('Scrum Own Feed'!M$1:M$1067,MATCH('Combined Table'!$A69&amp;'Combined Table'!$B69,'Scrum Own Feed'!$A$1:$A$1067&amp;'Scrum Own Feed'!$B$1:$B$1067,0))),"",INDEX('Scrum Own Feed'!M$1:M$1067,MATCH('Combined Table'!$A69&amp;'Combined Table'!$B69,'Scrum Own Feed'!$A$1:$A$1067&amp;'Scrum Own Feed'!$B$1:$B$1067,0)))</f>
        <v/>
      </c>
      <c r="GE69" s="13">
        <f t="array" ref="GE69">IF(ISNA(INDEX('Scrum Own Feed'!N$1:N$1067,MATCH('Combined Table'!$A69&amp;'Combined Table'!$B69,'Scrum Own Feed'!$A$1:$A$1067&amp;'Scrum Own Feed'!$B$1:$B$1067,0))),"",INDEX('Scrum Own Feed'!N$1:N$1067,MATCH('Combined Table'!$A69&amp;'Combined Table'!$B69,'Scrum Own Feed'!$A$1:$A$1067&amp;'Scrum Own Feed'!$B$1:$B$1067,0)))</f>
        <v>3</v>
      </c>
      <c r="GF69" s="13">
        <f t="array" ref="GF69">IF(ISNA(INDEX('Scrum Own Feed'!O$1:O$1067,MATCH('Combined Table'!$A69&amp;'Combined Table'!$B69,'Scrum Own Feed'!$A$1:$A$1067&amp;'Scrum Own Feed'!$B$1:$B$1067,0))),"",INDEX('Scrum Own Feed'!O$1:O$1067,MATCH('Combined Table'!$A69&amp;'Combined Table'!$B69,'Scrum Own Feed'!$A$1:$A$1067&amp;'Scrum Own Feed'!$B$1:$B$1067,0)))</f>
        <v>3</v>
      </c>
      <c r="GG69" s="13">
        <f t="array" ref="GG69">IF(ISNA(INDEX('Scrum Own Feed'!P$1:P$1067,MATCH('Combined Table'!$A69&amp;'Combined Table'!$B69,'Scrum Own Feed'!$A$1:$A$1067&amp;'Scrum Own Feed'!$B$1:$B$1067,0))),"",INDEX('Scrum Own Feed'!P$1:P$1067,MATCH('Combined Table'!$A69&amp;'Combined Table'!$B69,'Scrum Own Feed'!$A$1:$A$1067&amp;'Scrum Own Feed'!$B$1:$B$1067,0)))</f>
        <v>30</v>
      </c>
      <c r="GH69" s="13">
        <f t="array" ref="GH69">IF(ISNA(INDEX('Scrum Own Feed'!Q$1:Q$1067,MATCH('Combined Table'!$A69&amp;'Combined Table'!$B69,'Scrum Own Feed'!$A$1:$A$1067&amp;'Scrum Own Feed'!$B$1:$B$1067,0))),"",INDEX('Scrum Own Feed'!Q$1:Q$1067,MATCH('Combined Table'!$A69&amp;'Combined Table'!$B69,'Scrum Own Feed'!$A$1:$A$1067&amp;'Scrum Own Feed'!$B$1:$B$1067,0)))</f>
        <v>10</v>
      </c>
      <c r="GI69" s="1" t="str">
        <f t="array" ref="GI69">IF(ISNA(INDEX('Scrum Opp Feed'!C$1:C$1067,MATCH('Combined Table'!$A69&amp;'Combined Table'!$B69,'Scrum Opp Feed'!$A$1:$A$1067&amp;'Scrum Opp Feed'!$B$1:$B$1067,0))),"",INDEX('Scrum Opp Feed'!C$1:C$1067,MATCH('Combined Table'!$A69&amp;'Combined Table'!$B69,'Scrum Opp Feed'!$A$1:$A$1067&amp;'Scrum Opp Feed'!$B$1:$B$1067,0)))</f>
        <v/>
      </c>
      <c r="GJ69" s="13" t="str">
        <f t="array" ref="GJ69">IF(ISNA(INDEX('Scrum Opp Feed'!D$1:D$1067,MATCH('Combined Table'!$A69&amp;'Combined Table'!$B69,'Scrum Opp Feed'!$A$1:$A$1067&amp;'Scrum Opp Feed'!$B$1:$B$1067,0))),"",INDEX('Scrum Opp Feed'!D$1:D$1067,MATCH('Combined Table'!$A69&amp;'Combined Table'!$B69,'Scrum Opp Feed'!$A$1:$A$1067&amp;'Scrum Opp Feed'!$B$1:$B$1067,0)))</f>
        <v/>
      </c>
      <c r="GK69" s="13" t="str">
        <f t="array" ref="GK69">IF(ISNA(INDEX('Scrum Opp Feed'!E$1:E$1067,MATCH('Combined Table'!$A69&amp;'Combined Table'!$B69,'Scrum Opp Feed'!$A$1:$A$1067&amp;'Scrum Opp Feed'!$B$1:$B$1067,0))),"",INDEX('Scrum Opp Feed'!E$1:E$1067,MATCH('Combined Table'!$A69&amp;'Combined Table'!$B69,'Scrum Opp Feed'!$A$1:$A$1067&amp;'Scrum Opp Feed'!$B$1:$B$1067,0)))</f>
        <v/>
      </c>
      <c r="GL69" s="13" t="str">
        <f t="array" ref="GL69">IF(ISNA(INDEX('Scrum Opp Feed'!F$1:F$1067,MATCH('Combined Table'!$A69&amp;'Combined Table'!$B69,'Scrum Opp Feed'!$A$1:$A$1067&amp;'Scrum Opp Feed'!$B$1:$B$1067,0))),"",INDEX('Scrum Opp Feed'!F$1:F$1067,MATCH('Combined Table'!$A69&amp;'Combined Table'!$B69,'Scrum Opp Feed'!$A$1:$A$1067&amp;'Scrum Opp Feed'!$B$1:$B$1067,0)))</f>
        <v/>
      </c>
      <c r="GM69" s="13">
        <f t="array" ref="GM69">IF(ISNA(INDEX('Scrum Opp Feed'!G$1:G$1067,MATCH('Combined Table'!$A69&amp;'Combined Table'!$B69,'Scrum Opp Feed'!$A$1:$A$1067&amp;'Scrum Opp Feed'!$B$1:$B$1067,0))),"",INDEX('Scrum Opp Feed'!G$1:G$1067,MATCH('Combined Table'!$A69&amp;'Combined Table'!$B69,'Scrum Opp Feed'!$A$1:$A$1067&amp;'Scrum Opp Feed'!$B$1:$B$1067,0)))</f>
        <v>1</v>
      </c>
      <c r="GN69" s="13">
        <f t="array" ref="GN69">IF(ISNA(INDEX('Scrum Opp Feed'!H$1:H$1067,MATCH('Combined Table'!$A69&amp;'Combined Table'!$B69,'Scrum Opp Feed'!$A$1:$A$1067&amp;'Scrum Opp Feed'!$B$1:$B$1067,0))),"",INDEX('Scrum Opp Feed'!H$1:H$1067,MATCH('Combined Table'!$A69&amp;'Combined Table'!$B69,'Scrum Opp Feed'!$A$1:$A$1067&amp;'Scrum Opp Feed'!$B$1:$B$1067,0)))</f>
        <v>1</v>
      </c>
      <c r="GO69" s="13">
        <f t="array" ref="GO69">IF(ISNA(INDEX('Scrum Opp Feed'!I$1:I$1067,MATCH('Combined Table'!$A69&amp;'Combined Table'!$B69,'Scrum Opp Feed'!$A$1:$A$1067&amp;'Scrum Opp Feed'!$B$1:$B$1067,0))),"",INDEX('Scrum Opp Feed'!I$1:I$1067,MATCH('Combined Table'!$A69&amp;'Combined Table'!$B69,'Scrum Opp Feed'!$A$1:$A$1067&amp;'Scrum Opp Feed'!$B$1:$B$1067,0)))</f>
        <v>16.7</v>
      </c>
      <c r="GP69" s="13">
        <f t="array" ref="GP69">IF(ISNA(INDEX('Scrum Opp Feed'!J$1:J$1067,MATCH('Combined Table'!$A69&amp;'Combined Table'!$B69,'Scrum Opp Feed'!$A$1:$A$1067&amp;'Scrum Opp Feed'!$B$1:$B$1067,0))),"",INDEX('Scrum Opp Feed'!J$1:J$1067,MATCH('Combined Table'!$A69&amp;'Combined Table'!$B69,'Scrum Opp Feed'!$A$1:$A$1067&amp;'Scrum Opp Feed'!$B$1:$B$1067,0)))</f>
        <v>2</v>
      </c>
      <c r="GQ69" s="13">
        <f t="array" ref="GQ69">IF(ISNA(INDEX('Scrum Opp Feed'!K$1:K$1067,MATCH('Combined Table'!$A69&amp;'Combined Table'!$B69,'Scrum Opp Feed'!$A$1:$A$1067&amp;'Scrum Opp Feed'!$B$1:$B$1067,0))),"",INDEX('Scrum Opp Feed'!K$1:K$1067,MATCH('Combined Table'!$A69&amp;'Combined Table'!$B69,'Scrum Opp Feed'!$A$1:$A$1067&amp;'Scrum Opp Feed'!$B$1:$B$1067,0)))</f>
        <v>33.299999999999997</v>
      </c>
      <c r="GR69" s="13">
        <f t="array" ref="GR69">IF(ISNA(INDEX('Scrum Opp Feed'!L$1:L$1067,MATCH('Combined Table'!$A69&amp;'Combined Table'!$B69,'Scrum Opp Feed'!$A$1:$A$1067&amp;'Scrum Opp Feed'!$B$1:$B$1067,0))),"",INDEX('Scrum Opp Feed'!L$1:L$1067,MATCH('Combined Table'!$A69&amp;'Combined Table'!$B69,'Scrum Opp Feed'!$A$1:$A$1067&amp;'Scrum Opp Feed'!$B$1:$B$1067,0)))</f>
        <v>1</v>
      </c>
      <c r="GS69" s="13">
        <f t="array" ref="GS69">IF(ISNA(INDEX('Scrum Opp Feed'!M$1:M$1067,MATCH('Combined Table'!$A69&amp;'Combined Table'!$B69,'Scrum Opp Feed'!$A$1:$A$1067&amp;'Scrum Opp Feed'!$B$1:$B$1067,0))),"",INDEX('Scrum Opp Feed'!M$1:M$1067,MATCH('Combined Table'!$A69&amp;'Combined Table'!$B69,'Scrum Opp Feed'!$A$1:$A$1067&amp;'Scrum Opp Feed'!$B$1:$B$1067,0)))</f>
        <v>2</v>
      </c>
      <c r="GT69" s="13" t="str">
        <f t="array" ref="GT69">IF(ISNA(INDEX('Scrum Opp Feed'!N$1:N$1067,MATCH('Combined Table'!$A69&amp;'Combined Table'!$B69,'Scrum Opp Feed'!$A$1:$A$1067&amp;'Scrum Opp Feed'!$B$1:$B$1067,0))),"",INDEX('Scrum Opp Feed'!N$1:N$1067,MATCH('Combined Table'!$A69&amp;'Combined Table'!$B69,'Scrum Opp Feed'!$A$1:$A$1067&amp;'Scrum Opp Feed'!$B$1:$B$1067,0)))</f>
        <v/>
      </c>
      <c r="GU69" s="13">
        <f t="array" ref="GU69">IF(ISNA(INDEX('Scrum Opp Feed'!O$1:O$1067,MATCH('Combined Table'!$A69&amp;'Combined Table'!$B69,'Scrum Opp Feed'!$A$1:$A$1067&amp;'Scrum Opp Feed'!$B$1:$B$1067,0))),"",INDEX('Scrum Opp Feed'!O$1:O$1067,MATCH('Combined Table'!$A69&amp;'Combined Table'!$B69,'Scrum Opp Feed'!$A$1:$A$1067&amp;'Scrum Opp Feed'!$B$1:$B$1067,0)))</f>
        <v>5</v>
      </c>
      <c r="GV69" s="13">
        <f t="array" ref="GV69">IF(ISNA(INDEX('Scrum Opp Feed'!P$1:P$1067,MATCH('Combined Table'!$A69&amp;'Combined Table'!$B69,'Scrum Opp Feed'!$A$1:$A$1067&amp;'Scrum Opp Feed'!$B$1:$B$1067,0))),"",INDEX('Scrum Opp Feed'!P$1:P$1067,MATCH('Combined Table'!$A69&amp;'Combined Table'!$B69,'Scrum Opp Feed'!$A$1:$A$1067&amp;'Scrum Opp Feed'!$B$1:$B$1067,0)))</f>
        <v>83.3</v>
      </c>
      <c r="GW69" s="13">
        <f t="array" ref="GW69">IF(ISNA(INDEX('Scrum Opp Feed'!Q$1:Q$1067,MATCH('Combined Table'!$A69&amp;'Combined Table'!$B69,'Scrum Opp Feed'!$A$1:$A$1067&amp;'Scrum Opp Feed'!$B$1:$B$1067,0))),"",INDEX('Scrum Opp Feed'!Q$1:Q$1067,MATCH('Combined Table'!$A69&amp;'Combined Table'!$B69,'Scrum Opp Feed'!$A$1:$A$1067&amp;'Scrum Opp Feed'!$B$1:$B$1067,0)))</f>
        <v>6</v>
      </c>
      <c r="GX69" s="1" t="str">
        <f t="array" ref="GX69">IF(ISNA(INDEX('Restart 50m'!C$1:C$1067,MATCH('Combined Table'!$A69&amp;'Combined Table'!$B69,'Restart 50m'!$A$1:$A$1067&amp;'Restart 50m'!$B$1:$B$1067,0))),"",INDEX('Restart 50m'!C$1:C$1067,MATCH('Combined Table'!$A69&amp;'Combined Table'!$B69,'Restart 50m'!$A$1:$A$1067&amp;'Restart 50m'!$B$1:$B$1067,0)))</f>
        <v/>
      </c>
      <c r="GY69" s="13" t="str">
        <f t="array" ref="GY69">IF(ISNA(INDEX('Restart 50m'!D$1:D$1067,MATCH('Combined Table'!$A69&amp;'Combined Table'!$B69,'Restart 50m'!$A$1:$A$1067&amp;'Restart 50m'!$B$1:$B$1067,0))),"",INDEX('Restart 50m'!D$1:D$1067,MATCH('Combined Table'!$A69&amp;'Combined Table'!$B69,'Restart 50m'!$A$1:$A$1067&amp;'Restart 50m'!$B$1:$B$1067,0)))</f>
        <v/>
      </c>
      <c r="GZ69" s="13" t="str">
        <f t="array" ref="GZ69">IF(ISNA(INDEX('Restart 50m'!E$1:E$1067,MATCH('Combined Table'!$A69&amp;'Combined Table'!$B69,'Restart 50m'!$A$1:$A$1067&amp;'Restart 50m'!$B$1:$B$1067,0))),"",INDEX('Restart 50m'!E$1:E$1067,MATCH('Combined Table'!$A69&amp;'Combined Table'!$B69,'Restart 50m'!$A$1:$A$1067&amp;'Restart 50m'!$B$1:$B$1067,0)))</f>
        <v/>
      </c>
      <c r="HA69" s="13" t="str">
        <f t="array" ref="HA69">IF(ISNA(INDEX('Restart 50m'!F$1:F$1067,MATCH('Combined Table'!$A69&amp;'Combined Table'!$B69,'Restart 50m'!$A$1:$A$1067&amp;'Restart 50m'!$B$1:$B$1067,0))),"",INDEX('Restart 50m'!F$1:F$1067,MATCH('Combined Table'!$A69&amp;'Combined Table'!$B69,'Restart 50m'!$A$1:$A$1067&amp;'Restart 50m'!$B$1:$B$1067,0)))</f>
        <v/>
      </c>
      <c r="HB69" s="13">
        <f t="array" ref="HB69">IF(ISNA(INDEX('Restart 50m'!G$1:G$1067,MATCH('Combined Table'!$A69&amp;'Combined Table'!$B69,'Restart 50m'!$A$1:$A$1067&amp;'Restart 50m'!$B$1:$B$1067,0))),"",INDEX('Restart 50m'!G$1:G$1067,MATCH('Combined Table'!$A69&amp;'Combined Table'!$B69,'Restart 50m'!$A$1:$A$1067&amp;'Restart 50m'!$B$1:$B$1067,0)))</f>
        <v>1</v>
      </c>
      <c r="HC69" s="13">
        <f t="array" ref="HC69">IF(ISNA(INDEX('Restart 50m'!H$1:H$1067,MATCH('Combined Table'!$A69&amp;'Combined Table'!$B69,'Restart 50m'!$A$1:$A$1067&amp;'Restart 50m'!$B$1:$B$1067,0))),"",INDEX('Restart 50m'!H$1:H$1067,MATCH('Combined Table'!$A69&amp;'Combined Table'!$B69,'Restart 50m'!$A$1:$A$1067&amp;'Restart 50m'!$B$1:$B$1067,0)))</f>
        <v>1</v>
      </c>
      <c r="HD69" s="13" t="str">
        <f t="array" ref="HD69">IF(ISNA(INDEX('Restart 50m'!I$1:I$1067,MATCH('Combined Table'!$A69&amp;'Combined Table'!$B69,'Restart 50m'!$A$1:$A$1067&amp;'Restart 50m'!$B$1:$B$1067,0))),"",INDEX('Restart 50m'!I$1:I$1067,MATCH('Combined Table'!$A69&amp;'Combined Table'!$B69,'Restart 50m'!$A$1:$A$1067&amp;'Restart 50m'!$B$1:$B$1067,0)))</f>
        <v/>
      </c>
      <c r="HE69" s="13">
        <f t="array" ref="HE69">IF(ISNA(INDEX('Restart 50m'!J$1:J$1067,MATCH('Combined Table'!$A69&amp;'Combined Table'!$B69,'Restart 50m'!$A$1:$A$1067&amp;'Restart 50m'!$B$1:$B$1067,0))),"",INDEX('Restart 50m'!J$1:J$1067,MATCH('Combined Table'!$A69&amp;'Combined Table'!$B69,'Restart 50m'!$A$1:$A$1067&amp;'Restart 50m'!$B$1:$B$1067,0)))</f>
        <v>2</v>
      </c>
      <c r="HF69" s="13">
        <f t="array" ref="HF69">IF(ISNA(INDEX('Restart 50m'!K$1:K$1067,MATCH('Combined Table'!$A69&amp;'Combined Table'!$B69,'Restart 50m'!$A$1:$A$1067&amp;'Restart 50m'!$B$1:$B$1067,0))),"",INDEX('Restart 50m'!K$1:K$1067,MATCH('Combined Table'!$A69&amp;'Combined Table'!$B69,'Restart 50m'!$A$1:$A$1067&amp;'Restart 50m'!$B$1:$B$1067,0)))</f>
        <v>2</v>
      </c>
      <c r="HG69" s="13" t="str">
        <f t="array" ref="HG69">IF(ISNA(INDEX('Restart 50m'!L$1:L$1067,MATCH('Combined Table'!$A69&amp;'Combined Table'!$B69,'Restart 50m'!$A$1:$A$1067&amp;'Restart 50m'!$B$1:$B$1067,0))),"",INDEX('Restart 50m'!L$1:L$1067,MATCH('Combined Table'!$A69&amp;'Combined Table'!$B69,'Restart 50m'!$A$1:$A$1067&amp;'Restart 50m'!$B$1:$B$1067,0)))</f>
        <v/>
      </c>
      <c r="HH69" s="13" t="str">
        <f t="array" ref="HH69">IF(ISNA(INDEX('Restart 50m'!M$1:M$1067,MATCH('Combined Table'!$A69&amp;'Combined Table'!$B69,'Restart 50m'!$A$1:$A$1067&amp;'Restart 50m'!$B$1:$B$1067,0))),"",INDEX('Restart 50m'!M$1:M$1067,MATCH('Combined Table'!$A69&amp;'Combined Table'!$B69,'Restart 50m'!$A$1:$A$1067&amp;'Restart 50m'!$B$1:$B$1067,0)))</f>
        <v/>
      </c>
      <c r="HI69" s="13" t="str">
        <f t="array" ref="HI69">IF(ISNA(INDEX('Restart 50m'!N$1:N$1067,MATCH('Combined Table'!$A69&amp;'Combined Table'!$B69,'Restart 50m'!$A$1:$A$1067&amp;'Restart 50m'!$B$1:$B$1067,0))),"",INDEX('Restart 50m'!N$1:N$1067,MATCH('Combined Table'!$A69&amp;'Combined Table'!$B69,'Restart 50m'!$A$1:$A$1067&amp;'Restart 50m'!$B$1:$B$1067,0)))</f>
        <v/>
      </c>
      <c r="HJ69" s="13" t="str">
        <f t="array" ref="HJ69">IF(ISNA(INDEX('Restart 50m'!O$1:O$1067,MATCH('Combined Table'!$A69&amp;'Combined Table'!$B69,'Restart 50m'!$A$1:$A$1067&amp;'Restart 50m'!$B$1:$B$1067,0))),"",INDEX('Restart 50m'!O$1:O$1067,MATCH('Combined Table'!$A69&amp;'Combined Table'!$B69,'Restart 50m'!$A$1:$A$1067&amp;'Restart 50m'!$B$1:$B$1067,0)))</f>
        <v/>
      </c>
      <c r="HK69" s="13">
        <f t="array" ref="HK69">IF(ISNA(INDEX('Restart 50m'!P$1:P$1067,MATCH('Combined Table'!$A69&amp;'Combined Table'!$B69,'Restart 50m'!$A$1:$A$1067&amp;'Restart 50m'!$B$1:$B$1067,0))),"",INDEX('Restart 50m'!P$1:P$1067,MATCH('Combined Table'!$A69&amp;'Combined Table'!$B69,'Restart 50m'!$A$1:$A$1067&amp;'Restart 50m'!$B$1:$B$1067,0)))</f>
        <v>5</v>
      </c>
      <c r="HL69" s="13" t="str">
        <f t="array" ref="HL69">IF(ISNA(INDEX('Restart 50m'!Q$1:Q$1067,MATCH('Combined Table'!$A69&amp;'Combined Table'!$B69,'Restart 50m'!$A$1:$A$1067&amp;'Restart 50m'!$B$1:$B$1067,0))),"",INDEX('Restart 50m'!Q$1:Q$1067,MATCH('Combined Table'!$A69&amp;'Combined Table'!$B69,'Restart 50m'!$A$1:$A$1067&amp;'Restart 50m'!$B$1:$B$1067,0)))</f>
        <v/>
      </c>
      <c r="HM69" s="13" t="str">
        <f t="array" ref="HM69">IF(ISNA(INDEX('Restart 50m'!R$1:R$1067,MATCH('Combined Table'!$A69&amp;'Combined Table'!$B69,'Restart 50m'!$A$1:$A$1067&amp;'Restart 50m'!$B$1:$B$1067,0))),"",INDEX('Restart 50m'!R$1:R$1067,MATCH('Combined Table'!$A69&amp;'Combined Table'!$B69,'Restart 50m'!$A$1:$A$1067&amp;'Restart 50m'!$B$1:$B$1067,0)))</f>
        <v/>
      </c>
      <c r="HN69" s="13">
        <f t="array" ref="HN69">IF(ISNA(INDEX('Restart 50m'!S$1:S$1067,MATCH('Combined Table'!$A69&amp;'Combined Table'!$B69,'Restart 50m'!$A$1:$A$1067&amp;'Restart 50m'!$B$1:$B$1067,0))),"",INDEX('Restart 50m'!S$1:S$1067,MATCH('Combined Table'!$A69&amp;'Combined Table'!$B69,'Restart 50m'!$A$1:$A$1067&amp;'Restart 50m'!$B$1:$B$1067,0)))</f>
        <v>5</v>
      </c>
      <c r="HO69" s="13">
        <f t="array" ref="HO69">IF(ISNA(INDEX('Restart 50m'!T$1:T$1067,MATCH('Combined Table'!$A69&amp;'Combined Table'!$B69,'Restart 50m'!$A$1:$A$1067&amp;'Restart 50m'!$B$1:$B$1067,0))),"",INDEX('Restart 50m'!T$1:T$1067,MATCH('Combined Table'!$A69&amp;'Combined Table'!$B69,'Restart 50m'!$A$1:$A$1067&amp;'Restart 50m'!$B$1:$B$1067,0)))</f>
        <v>5</v>
      </c>
      <c r="HP69" s="13">
        <f t="array" ref="HP69">IF(ISNA(INDEX('Restart 50m'!U$1:U$1067,MATCH('Combined Table'!$A69&amp;'Combined Table'!$B69,'Restart 50m'!$A$1:$A$1067&amp;'Restart 50m'!$B$1:$B$1067,0))),"",INDEX('Restart 50m'!U$1:U$1067,MATCH('Combined Table'!$A69&amp;'Combined Table'!$B69,'Restart 50m'!$A$1:$A$1067&amp;'Restart 50m'!$B$1:$B$1067,0)))</f>
        <v>7</v>
      </c>
      <c r="HQ69" s="1" t="str">
        <f t="array" ref="HQ69">IF(ISNA(INDEX('Restart 22m'!C$1:C$1067,MATCH('Combined Table'!$A69&amp;'Combined Table'!$B69,'Restart 22m'!$A$1:$A$1067&amp;'Restart 22m'!$B$1:$B$1067,0))),"",INDEX('Restart 22m'!C$1:C$1067,MATCH('Combined Table'!$A69&amp;'Combined Table'!$B69,'Restart 22m'!$A$1:$A$1067&amp;'Restart 22m'!$B$1:$B$1067,0)))</f>
        <v/>
      </c>
      <c r="HR69" s="13" t="str">
        <f t="array" ref="HR69">IF(ISNA(INDEX('Restart 22m'!D$1:D$1067,MATCH('Combined Table'!$A69&amp;'Combined Table'!$B69,'Restart 22m'!$A$1:$A$1067&amp;'Restart 22m'!$B$1:$B$1067,0))),"",INDEX('Restart 22m'!D$1:D$1067,MATCH('Combined Table'!$A69&amp;'Combined Table'!$B69,'Restart 22m'!$A$1:$A$1067&amp;'Restart 22m'!$B$1:$B$1067,0)))</f>
        <v/>
      </c>
      <c r="HS69" s="13" t="str">
        <f t="array" ref="HS69">IF(ISNA(INDEX('Restart 22m'!E$1:E$1067,MATCH('Combined Table'!$A69&amp;'Combined Table'!$B69,'Restart 22m'!$A$1:$A$1067&amp;'Restart 22m'!$B$1:$B$1067,0))),"",INDEX('Restart 22m'!E$1:E$1067,MATCH('Combined Table'!$A69&amp;'Combined Table'!$B69,'Restart 22m'!$A$1:$A$1067&amp;'Restart 22m'!$B$1:$B$1067,0)))</f>
        <v/>
      </c>
      <c r="HT69" s="13" t="str">
        <f t="array" ref="HT69">IF(ISNA(INDEX('Restart 22m'!F$1:F$1067,MATCH('Combined Table'!$A69&amp;'Combined Table'!$B69,'Restart 22m'!$A$1:$A$1067&amp;'Restart 22m'!$B$1:$B$1067,0))),"",INDEX('Restart 22m'!F$1:F$1067,MATCH('Combined Table'!$A69&amp;'Combined Table'!$B69,'Restart 22m'!$A$1:$A$1067&amp;'Restart 22m'!$B$1:$B$1067,0)))</f>
        <v/>
      </c>
      <c r="HU69" s="13" t="str">
        <f t="array" ref="HU69">IF(ISNA(INDEX('Restart 22m'!G$1:G$1067,MATCH('Combined Table'!$A69&amp;'Combined Table'!$B69,'Restart 22m'!$A$1:$A$1067&amp;'Restart 22m'!$B$1:$B$1067,0))),"",INDEX('Restart 22m'!G$1:G$1067,MATCH('Combined Table'!$A69&amp;'Combined Table'!$B69,'Restart 22m'!$A$1:$A$1067&amp;'Restart 22m'!$B$1:$B$1067,0)))</f>
        <v/>
      </c>
      <c r="HV69" s="13" t="str">
        <f t="array" ref="HV69">IF(ISNA(INDEX('Restart 22m'!H$1:H$1067,MATCH('Combined Table'!$A69&amp;'Combined Table'!$B69,'Restart 22m'!$A$1:$A$1067&amp;'Restart 22m'!$B$1:$B$1067,0))),"",INDEX('Restart 22m'!H$1:H$1067,MATCH('Combined Table'!$A69&amp;'Combined Table'!$B69,'Restart 22m'!$A$1:$A$1067&amp;'Restart 22m'!$B$1:$B$1067,0)))</f>
        <v/>
      </c>
      <c r="HW69" s="13" t="str">
        <f t="array" ref="HW69">IF(ISNA(INDEX('Restart 22m'!I$1:I$1067,MATCH('Combined Table'!$A69&amp;'Combined Table'!$B69,'Restart 22m'!$A$1:$A$1067&amp;'Restart 22m'!$B$1:$B$1067,0))),"",INDEX('Restart 22m'!I$1:I$1067,MATCH('Combined Table'!$A69&amp;'Combined Table'!$B69,'Restart 22m'!$A$1:$A$1067&amp;'Restart 22m'!$B$1:$B$1067,0)))</f>
        <v/>
      </c>
      <c r="HX69" s="13" t="str">
        <f t="array" ref="HX69">IF(ISNA(INDEX('Restart 22m'!J$1:J$1067,MATCH('Combined Table'!$A69&amp;'Combined Table'!$B69,'Restart 22m'!$A$1:$A$1067&amp;'Restart 22m'!$B$1:$B$1067,0))),"",INDEX('Restart 22m'!J$1:J$1067,MATCH('Combined Table'!$A69&amp;'Combined Table'!$B69,'Restart 22m'!$A$1:$A$1067&amp;'Restart 22m'!$B$1:$B$1067,0)))</f>
        <v/>
      </c>
      <c r="HY69" s="13" t="str">
        <f t="array" ref="HY69">IF(ISNA(INDEX('Restart 22m'!K$1:K$1067,MATCH('Combined Table'!$A69&amp;'Combined Table'!$B69,'Restart 22m'!$A$1:$A$1067&amp;'Restart 22m'!$B$1:$B$1067,0))),"",INDEX('Restart 22m'!K$1:K$1067,MATCH('Combined Table'!$A69&amp;'Combined Table'!$B69,'Restart 22m'!$A$1:$A$1067&amp;'Restart 22m'!$B$1:$B$1067,0)))</f>
        <v/>
      </c>
      <c r="HZ69" s="13" t="str">
        <f t="array" ref="HZ69">IF(ISNA(INDEX('Restart 22m'!L$1:L$1067,MATCH('Combined Table'!$A69&amp;'Combined Table'!$B69,'Restart 22m'!$A$1:$A$1067&amp;'Restart 22m'!$B$1:$B$1067,0))),"",INDEX('Restart 22m'!L$1:L$1067,MATCH('Combined Table'!$A69&amp;'Combined Table'!$B69,'Restart 22m'!$A$1:$A$1067&amp;'Restart 22m'!$B$1:$B$1067,0)))</f>
        <v/>
      </c>
      <c r="IA69" s="13" t="str">
        <f t="array" ref="IA69">IF(ISNA(INDEX('Restart 22m'!M$1:M$1067,MATCH('Combined Table'!$A69&amp;'Combined Table'!$B69,'Restart 22m'!$A$1:$A$1067&amp;'Restart 22m'!$B$1:$B$1067,0))),"",INDEX('Restart 22m'!M$1:M$1067,MATCH('Combined Table'!$A69&amp;'Combined Table'!$B69,'Restart 22m'!$A$1:$A$1067&amp;'Restart 22m'!$B$1:$B$1067,0)))</f>
        <v/>
      </c>
      <c r="IB69" s="13" t="str">
        <f t="array" ref="IB69">IF(ISNA(INDEX('Restart 22m'!N$1:N$1067,MATCH('Combined Table'!$A69&amp;'Combined Table'!$B69,'Restart 22m'!$A$1:$A$1067&amp;'Restart 22m'!$B$1:$B$1067,0))),"",INDEX('Restart 22m'!N$1:N$1067,MATCH('Combined Table'!$A69&amp;'Combined Table'!$B69,'Restart 22m'!$A$1:$A$1067&amp;'Restart 22m'!$B$1:$B$1067,0)))</f>
        <v/>
      </c>
      <c r="IC69" s="13" t="str">
        <f t="array" ref="IC69">IF(ISNA(INDEX('Restart 22m'!O$1:O$1067,MATCH('Combined Table'!$A69&amp;'Combined Table'!$B69,'Restart 22m'!$A$1:$A$1067&amp;'Restart 22m'!$B$1:$B$1067,0))),"",INDEX('Restart 22m'!O$1:O$1067,MATCH('Combined Table'!$A69&amp;'Combined Table'!$B69,'Restart 22m'!$A$1:$A$1067&amp;'Restart 22m'!$B$1:$B$1067,0)))</f>
        <v/>
      </c>
      <c r="ID69" s="13">
        <f t="array" ref="ID69">IF(ISNA(INDEX('Restart 22m'!P$1:P$1067,MATCH('Combined Table'!$A69&amp;'Combined Table'!$B69,'Restart 22m'!$A$1:$A$1067&amp;'Restart 22m'!$B$1:$B$1067,0))),"",INDEX('Restart 22m'!P$1:P$1067,MATCH('Combined Table'!$A69&amp;'Combined Table'!$B69,'Restart 22m'!$A$1:$A$1067&amp;'Restart 22m'!$B$1:$B$1067,0)))</f>
        <v>2</v>
      </c>
      <c r="IE69" s="13" t="str">
        <f t="array" ref="IE69">IF(ISNA(INDEX('Restart 22m'!Q$1:Q$1067,MATCH('Combined Table'!$A69&amp;'Combined Table'!$B69,'Restart 22m'!$A$1:$A$1067&amp;'Restart 22m'!$B$1:$B$1067,0))),"",INDEX('Restart 22m'!Q$1:Q$1067,MATCH('Combined Table'!$A69&amp;'Combined Table'!$B69,'Restart 22m'!$A$1:$A$1067&amp;'Restart 22m'!$B$1:$B$1067,0)))</f>
        <v/>
      </c>
      <c r="IF69" s="13" t="str">
        <f t="array" ref="IF69">IF(ISNA(INDEX('Restart 22m'!R$1:R$1067,MATCH('Combined Table'!$A69&amp;'Combined Table'!$B69,'Restart 22m'!$A$1:$A$1067&amp;'Restart 22m'!$B$1:$B$1067,0))),"",INDEX('Restart 22m'!R$1:R$1067,MATCH('Combined Table'!$A69&amp;'Combined Table'!$B69,'Restart 22m'!$A$1:$A$1067&amp;'Restart 22m'!$B$1:$B$1067,0)))</f>
        <v/>
      </c>
      <c r="IG69" s="13">
        <f t="array" ref="IG69">IF(ISNA(INDEX('Restart 22m'!S$1:S$1067,MATCH('Combined Table'!$A69&amp;'Combined Table'!$B69,'Restart 22m'!$A$1:$A$1067&amp;'Restart 22m'!$B$1:$B$1067,0))),"",INDEX('Restart 22m'!S$1:S$1067,MATCH('Combined Table'!$A69&amp;'Combined Table'!$B69,'Restart 22m'!$A$1:$A$1067&amp;'Restart 22m'!$B$1:$B$1067,0)))</f>
        <v>2</v>
      </c>
      <c r="IH69" s="13">
        <f t="array" ref="IH69">IF(ISNA(INDEX('Restart 22m'!T$1:T$1067,MATCH('Combined Table'!$A69&amp;'Combined Table'!$B69,'Restart 22m'!$A$1:$A$1067&amp;'Restart 22m'!$B$1:$B$1067,0))),"",INDEX('Restart 22m'!T$1:T$1067,MATCH('Combined Table'!$A69&amp;'Combined Table'!$B69,'Restart 22m'!$A$1:$A$1067&amp;'Restart 22m'!$B$1:$B$1067,0)))</f>
        <v>2</v>
      </c>
      <c r="II69" s="13">
        <f t="array" ref="II69">IF(ISNA(INDEX('Restart 22m'!U$1:U$1067,MATCH('Combined Table'!$A69&amp;'Combined Table'!$B69,'Restart 22m'!$A$1:$A$1067&amp;'Restart 22m'!$B$1:$B$1067,0))),"",INDEX('Restart 22m'!U$1:U$1067,MATCH('Combined Table'!$A69&amp;'Combined Table'!$B69,'Restart 22m'!$A$1:$A$1067&amp;'Restart 22m'!$B$1:$B$1067,0)))</f>
        <v>2</v>
      </c>
      <c r="IJ69" s="13"/>
    </row>
    <row r="70" spans="1:244" x14ac:dyDescent="0.25">
      <c r="A70" s="105" t="s">
        <v>18</v>
      </c>
      <c r="B70" s="106">
        <v>5</v>
      </c>
      <c r="C70" s="13">
        <f t="array" ref="C70">INDEX('Points Table'!C$1:C$1067,MATCH('Combined Table'!$A70&amp;'Combined Table'!$B70,$A$1:$A$1067&amp;$B$1:$B$1067,0))</f>
        <v>13</v>
      </c>
      <c r="D70" s="13">
        <f t="array" ref="D70">INDEX('Points Table'!D$1:D$1067,MATCH('Combined Table'!$A70&amp;'Combined Table'!$B70,$A$1:$A$1067&amp;$B$1:$B$1067,0))</f>
        <v>1</v>
      </c>
      <c r="E70" s="13">
        <f t="array" ref="E70">INDEX('Points Table'!E$1:E$1067,MATCH('Combined Table'!$A70&amp;'Combined Table'!$B70,$A$1:$A$1067&amp;$B$1:$B$1067,0))</f>
        <v>1</v>
      </c>
      <c r="F70" s="13">
        <f t="array" ref="F70">INDEX('Points Table'!F$1:F$1067,MATCH('Combined Table'!$A70&amp;'Combined Table'!$B70,$A$1:$A$1067&amp;$B$1:$B$1067,0))</f>
        <v>2</v>
      </c>
      <c r="G70" s="13">
        <f t="array" ref="G70">INDEX('Points Table'!G$1:G$1067,MATCH('Combined Table'!$A70&amp;'Combined Table'!$B70,$A$1:$A$1067&amp;$B$1:$B$1067,0))</f>
        <v>100</v>
      </c>
      <c r="H70" s="13" t="str">
        <f t="array" ref="H70">INDEX('Points Table'!H$1:H$1067,MATCH('Combined Table'!$A70&amp;'Combined Table'!$B70,$A$1:$A$1067&amp;$B$1:$B$1067,0))</f>
        <v/>
      </c>
      <c r="I70" s="13" t="str">
        <f t="array" ref="I70">INDEX('Possesion Times'!C$1:C$1067,MATCH('Combined Table'!$A70&amp;'Combined Table'!$B70,$A$1:$A$1067&amp;$B$1:$B$1067,0))</f>
        <v>2:09</v>
      </c>
      <c r="J70" s="13" t="str">
        <f t="array" ref="J70">INDEX('Possesion Times'!D$1:D$1067,MATCH('Combined Table'!$A70&amp;'Combined Table'!$B70,$A$1:$A$1067&amp;$B$1:$B$1067,0))</f>
        <v>0:57</v>
      </c>
      <c r="K70" s="13" t="str">
        <f t="array" ref="K70">INDEX('Possesion Times'!E$1:E$1067,MATCH('Combined Table'!$A70&amp;'Combined Table'!$B70,$A$1:$A$1067&amp;$B$1:$B$1067,0))</f>
        <v>3:06</v>
      </c>
      <c r="L70" s="13">
        <f t="array" ref="L70">INDEX('Possesion Times'!F$1:F$1067,MATCH('Combined Table'!$A70&amp;'Combined Table'!$B70,$A$1:$A$1067&amp;$B$1:$B$1067,0))</f>
        <v>9.6</v>
      </c>
      <c r="M70" s="13" t="str">
        <f t="array" ref="M70">INDEX('Possesion Times'!G$1:G$1067,MATCH('Combined Table'!$A70&amp;'Combined Table'!$B70,$A$1:$A$1067&amp;$B$1:$B$1067,0))</f>
        <v>1:34</v>
      </c>
      <c r="N70" s="13" t="str">
        <f t="array" ref="N70">INDEX('Possesion Times'!H$1:H$1067,MATCH('Combined Table'!$A70&amp;'Combined Table'!$B70,$A$1:$A$1067&amp;$B$1:$B$1067,0))</f>
        <v>2:25</v>
      </c>
      <c r="O70" s="13" t="str">
        <f t="array" ref="O70">INDEX('Possesion Times'!I$1:I$1067,MATCH('Combined Table'!$A70&amp;'Combined Table'!$B70,$A$1:$A$1067&amp;$B$1:$B$1067,0))</f>
        <v>3:59</v>
      </c>
      <c r="P70" s="13">
        <f t="array" ref="P70">INDEX('Possesion Times'!J$1:J$1067,MATCH('Combined Table'!$A70&amp;'Combined Table'!$B70,$A$1:$A$1067&amp;$B$1:$B$1067,0))</f>
        <v>12.4</v>
      </c>
      <c r="Q70" s="13" t="str">
        <f t="array" ref="Q70">INDEX('Possesion Times'!K$1:K$1067,MATCH('Combined Table'!$A70&amp;'Combined Table'!$B70,$A$1:$A$1067&amp;$B$1:$B$1067,0))</f>
        <v>2:33</v>
      </c>
      <c r="R70" s="13" t="str">
        <f t="array" ref="R70">INDEX('Possesion Times'!L$1:L$1067,MATCH('Combined Table'!$A70&amp;'Combined Table'!$B70,$A$1:$A$1067&amp;$B$1:$B$1067,0))</f>
        <v>1:44</v>
      </c>
      <c r="S70" s="13" t="str">
        <f t="array" ref="S70">INDEX('Possesion Times'!M$1:M$1067,MATCH('Combined Table'!$A70&amp;'Combined Table'!$B70,$A$1:$A$1067&amp;$B$1:$B$1067,0))</f>
        <v>4:17</v>
      </c>
      <c r="T70" s="13">
        <f t="array" ref="T70">INDEX('Possesion Times'!N$1:N$1067,MATCH('Combined Table'!$A70&amp;'Combined Table'!$B70,$A$1:$A$1067&amp;$B$1:$B$1067,0))</f>
        <v>13.2</v>
      </c>
      <c r="U70" s="13" t="str">
        <f t="array" ref="U70">INDEX('Possesion Times'!O$1:O$1067,MATCH('Combined Table'!$A70&amp;'Combined Table'!$B70,$A$1:$A$1067&amp;$B$1:$B$1067,0))</f>
        <v>2:06</v>
      </c>
      <c r="V70" s="13" t="str">
        <f t="array" ref="V70">INDEX('Possesion Times'!P$1:P$1067,MATCH('Combined Table'!$A70&amp;'Combined Table'!$B70,$A$1:$A$1067&amp;$B$1:$B$1067,0))</f>
        <v>0:12</v>
      </c>
      <c r="W70" s="13" t="str">
        <f t="array" ref="W70">INDEX('Possesion Times'!Q$1:Q$1067,MATCH('Combined Table'!$A70&amp;'Combined Table'!$B70,$A$1:$A$1067&amp;$B$1:$B$1067,0))</f>
        <v>2:19</v>
      </c>
      <c r="X70" s="13">
        <f t="array" ref="X70">INDEX('Possesion Times'!R$1:R$1067,MATCH('Combined Table'!$A70&amp;'Combined Table'!$B70,$A$1:$A$1067&amp;$B$1:$B$1067,0))</f>
        <v>7.2</v>
      </c>
      <c r="Y70" s="13" t="str">
        <f t="array" ref="Y70">INDEX('Possesion Times'!S$1:S$1067,MATCH('Combined Table'!$A70&amp;'Combined Table'!$B70,$A$1:$A$1067&amp;$B$1:$B$1067,0))</f>
        <v>8:23</v>
      </c>
      <c r="Z70" s="13" t="str">
        <f t="array" ref="Z70">INDEX('Possesion Times'!T$1:T$1067,MATCH('Combined Table'!$A70&amp;'Combined Table'!$B70,$A$1:$A$1067&amp;$B$1:$B$1067,0))</f>
        <v>5:18</v>
      </c>
      <c r="AA70" s="13" t="str">
        <f t="array" ref="AA70">INDEX('Possesion Times'!U$1:U$1067,MATCH('Combined Table'!$A70&amp;'Combined Table'!$B70,$A$1:$A$1067&amp;$B$1:$B$1067,0))</f>
        <v>13:41</v>
      </c>
      <c r="AB70" s="13">
        <f t="array" ref="AB70">INDEX('Possesion Times'!V$1:V$1067,MATCH('Combined Table'!$A70&amp;'Combined Table'!$B70,$A$1:$A$1067&amp;$B$1:$B$1067,0))</f>
        <v>42.4</v>
      </c>
      <c r="AC70" s="1">
        <f t="array" ref="AC70">INDEX('Possession Source'!C$1:C$1067,MATCH('Combined Table'!$A70&amp;'Combined Table'!$B70,$A$1:$A$1067&amp;$B$1:$B$1067,0))</f>
        <v>8</v>
      </c>
      <c r="AD70" s="13">
        <f t="array" ref="AD70">INDEX('Possession Source'!D$1:D$1067,MATCH('Combined Table'!$A70&amp;'Combined Table'!$B70,$A$1:$A$1067&amp;$B$1:$B$1067,0))</f>
        <v>8</v>
      </c>
      <c r="AE70" s="13">
        <f t="array" ref="AE70">INDEX('Possession Source'!E$1:E$1067,MATCH('Combined Table'!$A70&amp;'Combined Table'!$B70,$A$1:$A$1067&amp;$B$1:$B$1067,0))</f>
        <v>3</v>
      </c>
      <c r="AF70" s="13" t="str">
        <f t="array" ref="AF70">INDEX('Possession Source'!F$1:F$1067,MATCH('Combined Table'!$A70&amp;'Combined Table'!$B70,$A$1:$A$1067&amp;$B$1:$B$1067,0))</f>
        <v/>
      </c>
      <c r="AG70" s="13">
        <f t="array" ref="AG70">INDEX('Possession Source'!G$1:G$1067,MATCH('Combined Table'!$A70&amp;'Combined Table'!$B70,$A$1:$A$1067&amp;$B$1:$B$1067,0))</f>
        <v>19</v>
      </c>
      <c r="AH70" s="13">
        <f t="array" ref="AH70">INDEX('Possession Source'!H$1:H$1067,MATCH('Combined Table'!$A70&amp;'Combined Table'!$B70,$A$1:$A$1067&amp;$B$1:$B$1067,0))</f>
        <v>10</v>
      </c>
      <c r="AI70" s="13" t="str">
        <f t="array" ref="AI70">INDEX('Possession Source'!I$1:I$1067,MATCH('Combined Table'!$A70&amp;'Combined Table'!$B70,$A$1:$A$1067&amp;$B$1:$B$1067,0))</f>
        <v/>
      </c>
      <c r="AJ70" s="13">
        <f t="array" ref="AJ70">INDEX('Possession Source'!J$1:J$1067,MATCH('Combined Table'!$A70&amp;'Combined Table'!$B70,$A$1:$A$1067&amp;$B$1:$B$1067,0))</f>
        <v>8</v>
      </c>
      <c r="AK70" s="13">
        <f t="array" ref="AK70">INDEX('Possession Source'!K$1:K$1067,MATCH('Combined Table'!$A70&amp;'Combined Table'!$B70,$A$1:$A$1067&amp;$B$1:$B$1067,0))</f>
        <v>3</v>
      </c>
      <c r="AL70" s="13" t="str">
        <f t="array" ref="AL70">INDEX('Possession Source'!L$1:L$1067,MATCH('Combined Table'!$A70&amp;'Combined Table'!$B70,$A$1:$A$1067&amp;$B$1:$B$1067,0))</f>
        <v/>
      </c>
      <c r="AM70" s="13" t="str">
        <f t="array" ref="AM70">INDEX('Possession Source'!M$1:M$1067,MATCH('Combined Table'!$A70&amp;'Combined Table'!$B70,$A$1:$A$1067&amp;$B$1:$B$1067,0))</f>
        <v/>
      </c>
      <c r="AN70" s="13" t="str">
        <f t="array" ref="AN70">INDEX('Possession Source'!N$1:N$1067,MATCH('Combined Table'!$A70&amp;'Combined Table'!$B70,$A$1:$A$1067&amp;$B$1:$B$1067,0))</f>
        <v/>
      </c>
      <c r="AO70" s="13" t="str">
        <f t="array" ref="AO70">INDEX('Possession Source'!O$1:O$1067,MATCH('Combined Table'!$A70&amp;'Combined Table'!$B70,$A$1:$A$1067&amp;$B$1:$B$1067,0))</f>
        <v/>
      </c>
      <c r="AP70" s="13">
        <f t="array" ref="AP70">INDEX('Possession Source'!P$1:P$1067,MATCH('Combined Table'!$A70&amp;'Combined Table'!$B70,$A$1:$A$1067&amp;$B$1:$B$1067,0))</f>
        <v>21</v>
      </c>
      <c r="AQ70" s="13">
        <f t="array" ref="AQ70">INDEX('Possession Source'!Q$1:Q$1067,MATCH('Combined Table'!$A70&amp;'Combined Table'!$B70,$A$1:$A$1067&amp;$B$1:$B$1067,0))</f>
        <v>40</v>
      </c>
      <c r="AR70" s="1" t="str">
        <f t="array" ref="AR70">INDEX('Penalties Frees conceded'!C$1:C$1067,MATCH('Combined Table'!$A70&amp;'Combined Table'!$B70,$A$1:$A$1067&amp;$B$1:$B$1067,0))</f>
        <v/>
      </c>
      <c r="AS70" s="13">
        <f t="array" ref="AS70">INDEX('Penalties Frees conceded'!D$1:D$1067,MATCH('Combined Table'!$A70&amp;'Combined Table'!$B70,$A$1:$A$1067&amp;$B$1:$B$1067,0))</f>
        <v>3</v>
      </c>
      <c r="AT70" s="13" t="str">
        <f t="array" ref="AT70">INDEX('Penalties Frees conceded'!E$1:E$1067,MATCH('Combined Table'!$A70&amp;'Combined Table'!$B70,$A$1:$A$1067&amp;$B$1:$B$1067,0))</f>
        <v/>
      </c>
      <c r="AU70" s="13">
        <f t="array" ref="AU70">INDEX('Penalties Frees conceded'!F$1:F$1067,MATCH('Combined Table'!$A70&amp;'Combined Table'!$B70,$A$1:$A$1067&amp;$B$1:$B$1067,0))</f>
        <v>1</v>
      </c>
      <c r="AV70" s="13" t="str">
        <f t="array" ref="AV70">INDEX('Penalties Frees conceded'!G$1:G$1067,MATCH('Combined Table'!$A70&amp;'Combined Table'!$B70,$A$1:$A$1067&amp;$B$1:$B$1067,0))</f>
        <v/>
      </c>
      <c r="AW70" s="13">
        <f t="array" ref="AW70">INDEX('Penalties Frees conceded'!H$1:H$1067,MATCH('Combined Table'!$A70&amp;'Combined Table'!$B70,$A$1:$A$1067&amp;$B$1:$B$1067,0))</f>
        <v>1</v>
      </c>
      <c r="AX70" s="13">
        <f t="array" ref="AX70">INDEX('Penalties Frees conceded'!I$1:I$1067,MATCH('Combined Table'!$A70&amp;'Combined Table'!$B70,$A$1:$A$1067&amp;$B$1:$B$1067,0))</f>
        <v>5</v>
      </c>
      <c r="AY70" s="13">
        <f t="array" ref="AY70">INDEX('Penalties Frees conceded'!J$1:J$1067,MATCH('Combined Table'!$A70&amp;'Combined Table'!$B70,$A$1:$A$1067&amp;$B$1:$B$1067,0))</f>
        <v>3</v>
      </c>
      <c r="AZ70" s="13">
        <f t="array" ref="AZ70">INDEX('Penalties Frees conceded'!K$1:K$1067,MATCH('Combined Table'!$A70&amp;'Combined Table'!$B70,$A$1:$A$1067&amp;$B$1:$B$1067,0))</f>
        <v>1</v>
      </c>
      <c r="BA70" s="13">
        <f t="array" ref="BA70">INDEX('Penalties Frees conceded'!L$1:L$1067,MATCH('Combined Table'!$A70&amp;'Combined Table'!$B70,$A$1:$A$1067&amp;$B$1:$B$1067,0))</f>
        <v>1</v>
      </c>
      <c r="BB70" s="13">
        <f t="array" ref="BB70">INDEX('Penalties Frees conceded'!M$1:M$1067,MATCH('Combined Table'!$A70&amp;'Combined Table'!$B70,$A$1:$A$1067&amp;$B$1:$B$1067,0))</f>
        <v>3</v>
      </c>
      <c r="BC70" s="13" t="str">
        <f t="array" ref="BC70">INDEX('Penalties Frees conceded'!N$1:N$1067,MATCH('Combined Table'!$A70&amp;'Combined Table'!$B70,$A$1:$A$1067&amp;$B$1:$B$1067,0))</f>
        <v/>
      </c>
      <c r="BD70" s="13">
        <f t="array" ref="BD70">INDEX('Penalties Frees conceded'!O$1:O$1067,MATCH('Combined Table'!$A70&amp;'Combined Table'!$B70,$A$1:$A$1067&amp;$B$1:$B$1067,0))</f>
        <v>2</v>
      </c>
      <c r="BE70" s="13">
        <f t="array" ref="BE70">INDEX('Penalties Frees conceded'!P$1:P$1067,MATCH('Combined Table'!$A70&amp;'Combined Table'!$B70,$A$1:$A$1067&amp;$B$1:$B$1067,0))</f>
        <v>10</v>
      </c>
      <c r="BF70" s="13">
        <f t="array" ref="BF70">INDEX('Penalties Frees conceded'!Q$1:Q$1067,MATCH('Combined Table'!$A70&amp;'Combined Table'!$B70,$A$1:$A$1067&amp;$B$1:$B$1067,0))</f>
        <v>15</v>
      </c>
      <c r="BG70" s="1">
        <f t="array" ref="BG70">INDEX('Attack Possession'!C$1:C$1067,MATCH('Combined Table'!$A70&amp;'Combined Table'!$B70,$A$1:$A$1067&amp;$B$1:$B$1067,0))</f>
        <v>5</v>
      </c>
      <c r="BH70" s="13">
        <f t="array" ref="BH70">INDEX('Attack Possession'!D$1:D$1067,MATCH('Combined Table'!$A70&amp;'Combined Table'!$B70,$A$1:$A$1067&amp;$B$1:$B$1067,0))</f>
        <v>22</v>
      </c>
      <c r="BI70" s="13">
        <f t="array" ref="BI70">INDEX('Attack Possession'!E$1:E$1067,MATCH('Combined Table'!$A70&amp;'Combined Table'!$B70,$A$1:$A$1067&amp;$B$1:$B$1067,0))</f>
        <v>45.8</v>
      </c>
      <c r="BJ70" s="13">
        <f t="array" ref="BJ70">INDEX('Attack Possession'!F$1:F$1067,MATCH('Combined Table'!$A70&amp;'Combined Table'!$B70,$A$1:$A$1067&amp;$B$1:$B$1067,0))</f>
        <v>2.2999999999999998</v>
      </c>
      <c r="BK70" s="13">
        <f t="array" ref="BK70">INDEX('Attack Possession'!G$1:G$1067,MATCH('Combined Table'!$A70&amp;'Combined Table'!$B70,$A$1:$A$1067&amp;$B$1:$B$1067,0))</f>
        <v>19</v>
      </c>
      <c r="BL70" s="13">
        <f t="array" ref="BL70">INDEX('Attack Possession'!H$1:H$1067,MATCH('Combined Table'!$A70&amp;'Combined Table'!$B70,$A$1:$A$1067&amp;$B$1:$B$1067,0))</f>
        <v>11</v>
      </c>
      <c r="BM70" s="13">
        <f t="array" ref="BM70">INDEX('Attack Possession'!I$1:I$1067,MATCH('Combined Table'!$A70&amp;'Combined Table'!$B70,$A$1:$A$1067&amp;$B$1:$B$1067,0))</f>
        <v>4</v>
      </c>
      <c r="BN70" s="13" t="str">
        <f t="array" ref="BN70">INDEX('Attack Possession'!J$1:J$1067,MATCH('Combined Table'!$A70&amp;'Combined Table'!$B70,$A$1:$A$1067&amp;$B$1:$B$1067,0))</f>
        <v/>
      </c>
      <c r="BO70" s="13">
        <f t="array" ref="BO70">INDEX('Attack Possession'!K$1:K$1067,MATCH('Combined Table'!$A70&amp;'Combined Table'!$B70,$A$1:$A$1067&amp;$B$1:$B$1067,0))</f>
        <v>2</v>
      </c>
      <c r="BP70" s="13">
        <f t="array" ref="BP70">INDEX('Attack Possession'!L$1:L$1067,MATCH('Combined Table'!$A70&amp;'Combined Table'!$B70,$A$1:$A$1067&amp;$B$1:$B$1067,0))</f>
        <v>2</v>
      </c>
      <c r="BQ70" s="13">
        <f t="array" ref="BQ70">INDEX('Attack Possession'!M$1:M$1067,MATCH('Combined Table'!$A70&amp;'Combined Table'!$B70,$A$1:$A$1067&amp;$B$1:$B$1067,0))</f>
        <v>1</v>
      </c>
      <c r="BR70" s="13">
        <f t="array" ref="BR70">INDEX('Attack Possession'!N$1:N$1067,MATCH('Combined Table'!$A70&amp;'Combined Table'!$B70,$A$1:$A$1067&amp;$B$1:$B$1067,0))</f>
        <v>1</v>
      </c>
      <c r="BS70" s="13" t="str">
        <f t="array" ref="BS70">INDEX('Attack Possession'!O$1:O$1067,MATCH('Combined Table'!$A70&amp;'Combined Table'!$B70,$A$1:$A$1067&amp;$B$1:$B$1067,0))</f>
        <v/>
      </c>
      <c r="BT70" s="13">
        <f t="array" ref="BT70">INDEX('Attack Possession'!P$1:P$1067,MATCH('Combined Table'!$A70&amp;'Combined Table'!$B70,$A$1:$A$1067&amp;$B$1:$B$1067,0))</f>
        <v>40</v>
      </c>
      <c r="BU70" s="13">
        <f t="array" ref="BU70">INDEX('Attack Possession'!Q$1:Q$1067,MATCH('Combined Table'!$A70&amp;'Combined Table'!$B70,$A$1:$A$1067&amp;$B$1:$B$1067,0))</f>
        <v>90</v>
      </c>
      <c r="BV70" s="1">
        <f t="array" ref="BV70">INDEX('Kicks in Play'!C$1:C$1067,MATCH('Combined Table'!$A70&amp;'Combined Table'!$B70,$A$1:$A$1067&amp;$B$1:$B$1067,0))</f>
        <v>10</v>
      </c>
      <c r="BW70" s="13">
        <f t="array" ref="BW70">INDEX('Kicks in Play'!D$1:D$1067,MATCH('Combined Table'!$A70&amp;'Combined Table'!$B70,$A$1:$A$1067&amp;$B$1:$B$1067,0))</f>
        <v>411</v>
      </c>
      <c r="BX70" s="13">
        <f t="array" ref="BX70">INDEX('Kicks in Play'!E$1:E$1067,MATCH('Combined Table'!$A70&amp;'Combined Table'!$B70,$A$1:$A$1067&amp;$B$1:$B$1067,0))</f>
        <v>41.1</v>
      </c>
      <c r="BY70" s="13">
        <f t="array" ref="BY70">INDEX('Kicks in Play'!F$1:F$1067,MATCH('Combined Table'!$A70&amp;'Combined Table'!$B70,$A$1:$A$1067&amp;$B$1:$B$1067,0))</f>
        <v>5</v>
      </c>
      <c r="BZ70" s="13">
        <f t="array" ref="BZ70">INDEX('Kicks in Play'!G$1:G$1067,MATCH('Combined Table'!$A70&amp;'Combined Table'!$B70,$A$1:$A$1067&amp;$B$1:$B$1067,0))</f>
        <v>148</v>
      </c>
      <c r="CA70" s="13">
        <f t="array" ref="CA70">INDEX('Kicks in Play'!H$1:H$1067,MATCH('Combined Table'!$A70&amp;'Combined Table'!$B70,$A$1:$A$1067&amp;$B$1:$B$1067,0))</f>
        <v>3</v>
      </c>
      <c r="CB70" s="13">
        <f t="array" ref="CB70">INDEX('Kicks in Play'!I$1:I$1067,MATCH('Combined Table'!$A70&amp;'Combined Table'!$B70,$A$1:$A$1067&amp;$B$1:$B$1067,0))</f>
        <v>94</v>
      </c>
      <c r="CC70" s="13">
        <f t="array" ref="CC70">INDEX('Kicks in Play'!J$1:J$1067,MATCH('Combined Table'!$A70&amp;'Combined Table'!$B70,$A$1:$A$1067&amp;$B$1:$B$1067,0))</f>
        <v>3</v>
      </c>
      <c r="CD70" s="13">
        <f t="array" ref="CD70">INDEX('Kicks in Play'!K$1:K$1067,MATCH('Combined Table'!$A70&amp;'Combined Table'!$B70,$A$1:$A$1067&amp;$B$1:$B$1067,0))</f>
        <v>77</v>
      </c>
      <c r="CE70" s="13" t="str">
        <f t="array" ref="CE70">INDEX('Kicks in Play'!L$1:L$1067,MATCH('Combined Table'!$A70&amp;'Combined Table'!$B70,$A$1:$A$1067&amp;$B$1:$B$1067,0))</f>
        <v/>
      </c>
      <c r="CF70" s="13" t="str">
        <f t="array" ref="CF70">INDEX('Kicks in Play'!M$1:M$1067,MATCH('Combined Table'!$A70&amp;'Combined Table'!$B70,$A$1:$A$1067&amp;$B$1:$B$1067,0))</f>
        <v/>
      </c>
      <c r="CG70" s="13">
        <f t="array" ref="CG70">INDEX('Kicks in Play'!N$1:N$1067,MATCH('Combined Table'!$A70&amp;'Combined Table'!$B70,$A$1:$A$1067&amp;$B$1:$B$1067,0))</f>
        <v>3</v>
      </c>
      <c r="CH70" s="13">
        <f t="array" ref="CH70">INDEX('Kicks in Play'!O$1:O$1067,MATCH('Combined Table'!$A70&amp;'Combined Table'!$B70,$A$1:$A$1067&amp;$B$1:$B$1067,0))</f>
        <v>73</v>
      </c>
      <c r="CI70" s="13" t="str">
        <f t="array" ref="CI70">INDEX('Kicks in Play'!P$1:P$1067,MATCH('Combined Table'!$A70&amp;'Combined Table'!$B70,$A$1:$A$1067&amp;$B$1:$B$1067,0))</f>
        <v/>
      </c>
      <c r="CJ70" s="13">
        <f t="array" ref="CJ70">INDEX('Kicks in Play'!Q$1:Q$1067,MATCH('Combined Table'!$A70&amp;'Combined Table'!$B70,$A$1:$A$1067&amp;$B$1:$B$1067,0))</f>
        <v>24</v>
      </c>
      <c r="CK70" s="13">
        <f t="array" ref="CK70">INDEX('Kicks in Play'!R$1:R$1067,MATCH('Combined Table'!$A70&amp;'Combined Table'!$B70,$A$1:$A$1067&amp;$B$1:$B$1067,0))</f>
        <v>803</v>
      </c>
      <c r="CL70" s="1">
        <f t="array" ref="CL70">INDEX('Defence Report'!C$1:C$1067,MATCH('Combined Table'!$A70&amp;'Combined Table'!$B70,$A$1:$A$1067&amp;$B$1:$B$1067,0))</f>
        <v>195</v>
      </c>
      <c r="CM70" s="13">
        <f t="array" ref="CM70">INDEX('Defence Report'!D$1:D$1067,MATCH('Combined Table'!$A70&amp;'Combined Table'!$B70,$A$1:$A$1067&amp;$B$1:$B$1067,0))</f>
        <v>32</v>
      </c>
      <c r="CN70" s="13">
        <f t="array" ref="CN70">INDEX('Defence Report'!E$1:E$1067,MATCH('Combined Table'!$A70&amp;'Combined Table'!$B70,$A$1:$A$1067&amp;$B$1:$B$1067,0))</f>
        <v>5</v>
      </c>
      <c r="CO70" s="13">
        <f t="array" ref="CO70">INDEX('Defence Report'!F$1:F$1067,MATCH('Combined Table'!$A70&amp;'Combined Table'!$B70,$A$1:$A$1067&amp;$B$1:$B$1067,0))</f>
        <v>136</v>
      </c>
      <c r="CP70" s="13">
        <f t="array" ref="CP70">INDEX('Defence Report'!G$1:G$1067,MATCH('Combined Table'!$A70&amp;'Combined Table'!$B70,$A$1:$A$1067&amp;$B$1:$B$1067,0))</f>
        <v>59</v>
      </c>
      <c r="CQ70" s="13">
        <f t="array" ref="CQ70">INDEX('Defence Report'!H$1:H$1067,MATCH('Combined Table'!$A70&amp;'Combined Table'!$B70,$A$1:$A$1067&amp;$B$1:$B$1067,0))</f>
        <v>81</v>
      </c>
      <c r="CR70" s="13">
        <f t="array" ref="CR70">INDEX('Defence Report'!I$1:I$1067,MATCH('Combined Table'!$A70&amp;'Combined Table'!$B70,$A$1:$A$1067&amp;$B$1:$B$1067,0))</f>
        <v>84.1</v>
      </c>
      <c r="CS70" s="13">
        <f t="array" ref="CS70">INDEX('Defence Report'!J$1:J$1067,MATCH('Combined Table'!$A70&amp;'Combined Table'!$B70,$A$1:$A$1067&amp;$B$1:$B$1067,0))</f>
        <v>13</v>
      </c>
      <c r="CT70" s="13">
        <f t="array" ref="CT70">INDEX('Defence Report'!K$1:K$1067,MATCH('Combined Table'!$A70&amp;'Combined Table'!$B70,$A$1:$A$1067&amp;$B$1:$B$1067,0))</f>
        <v>137</v>
      </c>
      <c r="CU70" s="13">
        <f t="array" ref="CU70">INDEX('Defence Report'!L$1:L$1067,MATCH('Combined Table'!$A70&amp;'Combined Table'!$B70,$A$1:$A$1067&amp;$B$1:$B$1067,0))</f>
        <v>82</v>
      </c>
      <c r="CV70" s="13">
        <f t="array" ref="CV70">INDEX('Defence Report'!M$1:M$1067,MATCH('Combined Table'!$A70&amp;'Combined Table'!$B70,$A$1:$A$1067&amp;$B$1:$B$1067,0))</f>
        <v>64.7</v>
      </c>
      <c r="CW70" s="13">
        <f t="array" ref="CW70">INDEX('Defence Report'!N$1:N$1067,MATCH('Combined Table'!$A70&amp;'Combined Table'!$B70,$A$1:$A$1067&amp;$B$1:$B$1067,0))</f>
        <v>115</v>
      </c>
      <c r="CX70" s="13">
        <f t="array" ref="CX70">INDEX('Defence Report'!O$1:O$1067,MATCH('Combined Table'!$A70&amp;'Combined Table'!$B70,$A$1:$A$1067&amp;$B$1:$B$1067,0))</f>
        <v>13</v>
      </c>
      <c r="CY70" s="13">
        <f t="array" ref="CY70">INDEX('Defence Report'!P$1:P$1067,MATCH('Combined Table'!$A70&amp;'Combined Table'!$B70,$A$1:$A$1067&amp;$B$1:$B$1067,0))</f>
        <v>98</v>
      </c>
      <c r="CZ70" s="13">
        <f t="array" ref="CZ70">INDEX('Defence Report'!Q$1:Q$1067,MATCH('Combined Table'!$A70&amp;'Combined Table'!$B70,$A$1:$A$1067&amp;$B$1:$B$1067,0))</f>
        <v>111</v>
      </c>
      <c r="DA70" s="13">
        <f t="array" ref="DA70">INDEX('Defence Report'!R$1:R$1067,MATCH('Combined Table'!$A70&amp;'Combined Table'!$B70,$A$1:$A$1067&amp;$B$1:$B$1067,0))</f>
        <v>8</v>
      </c>
      <c r="DB70" s="13">
        <f t="array" ref="DB70">INDEX('Defence Report'!S$1:S$1067,MATCH('Combined Table'!$A70&amp;'Combined Table'!$B70,$A$1:$A$1067&amp;$B$1:$B$1067,0))</f>
        <v>2</v>
      </c>
      <c r="DC70" s="13">
        <f t="array" ref="DC70">INDEX('Defence Report'!T$1:T$1067,MATCH('Combined Table'!$A70&amp;'Combined Table'!$B70,$A$1:$A$1067&amp;$B$1:$B$1067,0))</f>
        <v>2</v>
      </c>
      <c r="DD70" s="13">
        <f t="array" ref="DD70">INDEX('Defence Report'!U$1:U$1067,MATCH('Combined Table'!$A70&amp;'Combined Table'!$B70,$A$1:$A$1067&amp;$B$1:$B$1067,0))</f>
        <v>10</v>
      </c>
      <c r="DE70" s="13">
        <f t="array" ref="DE70">INDEX('Defence Report'!V$1:V$1067,MATCH('Combined Table'!$A70&amp;'Combined Table'!$B70,$A$1:$A$1067&amp;$B$1:$B$1067,0))</f>
        <v>0</v>
      </c>
      <c r="DF70" s="13">
        <f t="array" ref="DF70">INDEX('Defence Report'!W$1:W$1067,MATCH('Combined Table'!$A70&amp;'Combined Table'!$B70,$A$1:$A$1067&amp;$B$1:$B$1067,0))</f>
        <v>0</v>
      </c>
      <c r="DG70" s="13">
        <f t="array" ref="DG70">INDEX('Defence Report'!X$1:X$1067,MATCH('Combined Table'!$A70&amp;'Combined Table'!$B70,$A$1:$A$1067&amp;$B$1:$B$1067,0))</f>
        <v>10</v>
      </c>
      <c r="DH70" s="1">
        <f t="array" ref="DH70">INDEX('Ruck Speed'!C$1:C$1067,MATCH('Combined Table'!$A70&amp;'Combined Table'!$B70,$A$1:$A$1067&amp;$B$1:$B$1067,0))</f>
        <v>12</v>
      </c>
      <c r="DI70" s="13">
        <f t="array" ref="DI70">INDEX('Ruck Speed'!D$1:D$1067,MATCH('Combined Table'!$A70&amp;'Combined Table'!$B70,$A$1:$A$1067&amp;$B$1:$B$1067,0))</f>
        <v>18</v>
      </c>
      <c r="DJ70" s="13">
        <f t="array" ref="DJ70">INDEX('Ruck Speed'!E$1:E$1067,MATCH('Combined Table'!$A70&amp;'Combined Table'!$B70,$A$1:$A$1067&amp;$B$1:$B$1067,0))</f>
        <v>12</v>
      </c>
      <c r="DK70" s="13">
        <f t="array" ref="DK70">INDEX('Ruck Speed'!F$1:F$1067,MATCH('Combined Table'!$A70&amp;'Combined Table'!$B70,$A$1:$A$1067&amp;$B$1:$B$1067,0))</f>
        <v>42</v>
      </c>
      <c r="DL70" s="13">
        <f t="array" ref="DL70">INDEX('Ruck Speed'!G$1:G$1067,MATCH('Combined Table'!$A70&amp;'Combined Table'!$B70,$A$1:$A$1067&amp;$B$1:$B$1067,0))</f>
        <v>28.6</v>
      </c>
      <c r="DM70" s="13">
        <f t="array" ref="DM70">INDEX('Ruck Speed'!H$1:H$1067,MATCH('Combined Table'!$A70&amp;'Combined Table'!$B70,$A$1:$A$1067&amp;$B$1:$B$1067,0))</f>
        <v>7</v>
      </c>
      <c r="DN70" s="13">
        <f t="array" ref="DN70">INDEX('Ruck Speed'!I$1:I$1067,MATCH('Combined Table'!$A70&amp;'Combined Table'!$B70,$A$1:$A$1067&amp;$B$1:$B$1067,0))</f>
        <v>6</v>
      </c>
      <c r="DO70" s="13">
        <f t="array" ref="DO70">INDEX('Ruck Speed'!J$1:J$1067,MATCH('Combined Table'!$A70&amp;'Combined Table'!$B70,$A$1:$A$1067&amp;$B$1:$B$1067,0))</f>
        <v>41</v>
      </c>
      <c r="DP70" s="13">
        <f t="array" ref="DP70">INDEX('Ruck Speed'!K$1:K$1067,MATCH('Combined Table'!$A70&amp;'Combined Table'!$B70,$A$1:$A$1067&amp;$B$1:$B$1067,0))</f>
        <v>59</v>
      </c>
      <c r="DQ70" s="13">
        <f t="array" ref="DQ70">INDEX('Ruck Speed'!L$1:L$1067,MATCH('Combined Table'!$A70&amp;'Combined Table'!$B70,$A$1:$A$1067&amp;$B$1:$B$1067,0))</f>
        <v>106</v>
      </c>
      <c r="DR70" s="13">
        <f t="array" ref="DR70">INDEX('Ruck Speed'!M$1:M$1067,MATCH('Combined Table'!$A70&amp;'Combined Table'!$B70,$A$1:$A$1067&amp;$B$1:$B$1067,0))</f>
        <v>55.7</v>
      </c>
      <c r="DS70" s="13">
        <f t="array" ref="DS70">INDEX('Ruck Speed'!N$1:N$1067,MATCH('Combined Table'!$A70&amp;'Combined Table'!$B70,$A$1:$A$1067&amp;$B$1:$B$1067,0))</f>
        <v>6</v>
      </c>
      <c r="DT70" s="1">
        <f t="array" ref="DT70">IF(ISNA(INDEX('Maul Outcomes - Attack'!C$1:C$1067,MATCH('Combined Table'!$A70&amp;'Combined Table'!$B70,'Maul Outcomes - Attack'!$A$1:$A$1067&amp;'Maul Outcomes - Attack'!$B$1:$B$1067,0))),"",INDEX('Maul Outcomes - Attack'!C$1:C$1067,MATCH('Combined Table'!$A70&amp;'Combined Table'!$B70,'Maul Outcomes - Attack'!$A$1:$A$1067&amp;'Maul Outcomes - Attack'!$B$1:$B$1067,0)))</f>
        <v>4</v>
      </c>
      <c r="DU70" s="13">
        <f t="array" ref="DU70">IF(ISNA(INDEX('Maul Outcomes - Attack'!D$1:D$1067,MATCH('Combined Table'!$A70&amp;'Combined Table'!$B70,'Maul Outcomes - Attack'!$A$1:$A$1067&amp;'Maul Outcomes - Attack'!$B$1:$B$1067,0))),"",INDEX('Maul Outcomes - Attack'!D$1:D$1067,MATCH('Combined Table'!$A70&amp;'Combined Table'!$B70,'Maul Outcomes - Attack'!$A$1:$A$1067&amp;'Maul Outcomes - Attack'!$B$1:$B$1067,0)))</f>
        <v>1</v>
      </c>
      <c r="DV70" s="13">
        <f t="array" ref="DV70">IF(ISNA(INDEX('Maul Outcomes - Attack'!E$1:E$1067,MATCH('Combined Table'!$A70&amp;'Combined Table'!$B70,'Maul Outcomes - Attack'!$A$1:$A$1067&amp;'Maul Outcomes - Attack'!$B$1:$B$1067,0))),"",INDEX('Maul Outcomes - Attack'!E$1:E$1067,MATCH('Combined Table'!$A70&amp;'Combined Table'!$B70,'Maul Outcomes - Attack'!$A$1:$A$1067&amp;'Maul Outcomes - Attack'!$B$1:$B$1067,0)))</f>
        <v>5</v>
      </c>
      <c r="DW70" s="13" t="str">
        <f t="array" ref="DW70">IF(ISNA(INDEX('Maul Outcomes - Attack'!F$1:F$1067,MATCH('Combined Table'!$A70&amp;'Combined Table'!$B70,'Maul Outcomes - Attack'!$A$1:$A$1067&amp;'Maul Outcomes - Attack'!$B$1:$B$1067,0))),"",INDEX('Maul Outcomes - Attack'!F$1:F$1067,MATCH('Combined Table'!$A70&amp;'Combined Table'!$B70,'Maul Outcomes - Attack'!$A$1:$A$1067&amp;'Maul Outcomes - Attack'!$B$1:$B$1067,0)))</f>
        <v/>
      </c>
      <c r="DX70" s="13" t="str">
        <f t="array" ref="DX70">IF(ISNA(INDEX('Maul Outcomes - Attack'!G$1:G$1067,MATCH('Combined Table'!$A70&amp;'Combined Table'!$B70,'Maul Outcomes - Attack'!$A$1:$A$1067&amp;'Maul Outcomes - Attack'!$B$1:$B$1067,0))),"",INDEX('Maul Outcomes - Attack'!G$1:G$1067,MATCH('Combined Table'!$A70&amp;'Combined Table'!$B70,'Maul Outcomes - Attack'!$A$1:$A$1067&amp;'Maul Outcomes - Attack'!$B$1:$B$1067,0)))</f>
        <v/>
      </c>
      <c r="DY70" s="13" t="str">
        <f t="array" ref="DY70">IF(ISNA(INDEX('Maul Outcomes - Attack'!H$1:H$1067,MATCH('Combined Table'!$A70&amp;'Combined Table'!$B70,'Maul Outcomes - Attack'!$A$1:$A$1067&amp;'Maul Outcomes - Attack'!$B$1:$B$1067,0))),"",INDEX('Maul Outcomes - Attack'!H$1:H$1067,MATCH('Combined Table'!$A70&amp;'Combined Table'!$B70,'Maul Outcomes - Attack'!$A$1:$A$1067&amp;'Maul Outcomes - Attack'!$B$1:$B$1067,0)))</f>
        <v/>
      </c>
      <c r="DZ70" s="13" t="str">
        <f t="array" ref="DZ70">IF(ISNA(INDEX('Maul Outcomes - Attack'!I$1:I$1067,MATCH('Combined Table'!$A70&amp;'Combined Table'!$B70,'Maul Outcomes - Attack'!$A$1:$A$1067&amp;'Maul Outcomes - Attack'!$B$1:$B$1067,0))),"",INDEX('Maul Outcomes - Attack'!I$1:I$1067,MATCH('Combined Table'!$A70&amp;'Combined Table'!$B70,'Maul Outcomes - Attack'!$A$1:$A$1067&amp;'Maul Outcomes - Attack'!$B$1:$B$1067,0)))</f>
        <v/>
      </c>
      <c r="EA70" s="13">
        <f t="array" ref="EA70">IF(ISNA(INDEX('Maul Outcomes - Attack'!J$1:J$1067,MATCH('Combined Table'!$A70&amp;'Combined Table'!$B70,'Maul Outcomes - Attack'!$A$1:$A$1067&amp;'Maul Outcomes - Attack'!$B$1:$B$1067,0))),"",INDEX('Maul Outcomes - Attack'!J$1:J$1067,MATCH('Combined Table'!$A70&amp;'Combined Table'!$B70,'Maul Outcomes - Attack'!$A$1:$A$1067&amp;'Maul Outcomes - Attack'!$B$1:$B$1067,0)))</f>
        <v>5</v>
      </c>
      <c r="EB70" s="13" t="e">
        <f t="array" ref="EB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C70" s="13" t="e">
        <f t="array" ref="EC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D70" s="13" t="e">
        <f t="array" ref="ED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E70" s="13" t="e">
        <f t="array" ref="EE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F70" s="13" t="e">
        <f t="array" ref="EF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G70" s="13" t="e">
        <f t="array" ref="EG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H70" s="13" t="e">
        <f t="array" ref="EH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I70" s="13" t="e">
        <f t="array" ref="EI70">IF(ISNA(INDEX('Maul Outcomes - Attack'!#REF!,MATCH('Combined Table'!$A70&amp;'Combined Table'!$B70,'Maul Outcomes - Attack'!$A$1:$A$1067&amp;'Maul Outcomes - Attack'!$B$1:$B$1067,0))),"",INDEX('Maul Outcomes - Attack'!#REF!,MATCH('Combined Table'!$A70&amp;'Combined Table'!$B70,'Maul Outcomes - Attack'!$A$1:$A$1067&amp;'Maul Outcomes - Attack'!$B$1:$B$1067,0)))</f>
        <v>#REF!</v>
      </c>
      <c r="EJ70" s="1">
        <f t="array" ref="EJ70">IF(ISNA(INDEX('Lineout Success'!C$1:C$1067,MATCH('Combined Table'!$A70&amp;'Combined Table'!$B70,'Lineout Success'!$A$1:$A$1067&amp;'Lineout Success'!$B$1:$B$1067,0))),"",INDEX('Lineout Success'!C$1:C$1067,MATCH('Combined Table'!$A70&amp;'Combined Table'!$B70,'Lineout Success'!$A$1:$A$1067&amp;'Lineout Success'!$B$1:$B$1067,0)))</f>
        <v>8</v>
      </c>
      <c r="EK70" s="13">
        <f t="array" ref="EK70">IF(ISNA(INDEX('Lineout Success'!D$1:D$1067,MATCH('Combined Table'!$A70&amp;'Combined Table'!$B70,'Lineout Success'!$A$1:$A$1067&amp;'Lineout Success'!$B$1:$B$1067,0))),"",INDEX('Lineout Success'!D$1:D$1067,MATCH('Combined Table'!$A70&amp;'Combined Table'!$B70,'Lineout Success'!$A$1:$A$1067&amp;'Lineout Success'!$B$1:$B$1067,0)))</f>
        <v>80</v>
      </c>
      <c r="EL70" s="13">
        <f t="array" ref="EL70">IF(ISNA(INDEX('Lineout Success'!E$1:E$1067,MATCH('Combined Table'!$A70&amp;'Combined Table'!$B70,'Lineout Success'!$A$1:$A$1067&amp;'Lineout Success'!$B$1:$B$1067,0))),"",INDEX('Lineout Success'!E$1:E$1067,MATCH('Combined Table'!$A70&amp;'Combined Table'!$B70,'Lineout Success'!$A$1:$A$1067&amp;'Lineout Success'!$B$1:$B$1067,0)))</f>
        <v>2</v>
      </c>
      <c r="EM70" s="13">
        <f t="array" ref="EM70">IF(ISNA(INDEX('Lineout Success'!F$1:F$1067,MATCH('Combined Table'!$A70&amp;'Combined Table'!$B70,'Lineout Success'!$A$1:$A$1067&amp;'Lineout Success'!$B$1:$B$1067,0))),"",INDEX('Lineout Success'!F$1:F$1067,MATCH('Combined Table'!$A70&amp;'Combined Table'!$B70,'Lineout Success'!$A$1:$A$1067&amp;'Lineout Success'!$B$1:$B$1067,0)))</f>
        <v>20</v>
      </c>
      <c r="EN70" s="13">
        <f t="array" ref="EN70">IF(ISNA(INDEX('Lineout Success'!G$1:G$1067,MATCH('Combined Table'!$A70&amp;'Combined Table'!$B70,'Lineout Success'!$A$1:$A$1067&amp;'Lineout Success'!$B$1:$B$1067,0))),"",INDEX('Lineout Success'!G$1:G$1067,MATCH('Combined Table'!$A70&amp;'Combined Table'!$B70,'Lineout Success'!$A$1:$A$1067&amp;'Lineout Success'!$B$1:$B$1067,0)))</f>
        <v>10</v>
      </c>
      <c r="EO70" s="13">
        <f t="array" ref="EO70">IF(ISNA(INDEX('Lineout Success'!H$1:H$1067,MATCH('Combined Table'!$A70&amp;'Combined Table'!$B70,'Lineout Success'!$A$1:$A$1067&amp;'Lineout Success'!$B$1:$B$1067,0))),"",INDEX('Lineout Success'!H$1:H$1067,MATCH('Combined Table'!$A70&amp;'Combined Table'!$B70,'Lineout Success'!$A$1:$A$1067&amp;'Lineout Success'!$B$1:$B$1067,0)))</f>
        <v>4</v>
      </c>
      <c r="EP70" s="13">
        <f t="array" ref="EP70">IF(ISNA(INDEX('Lineout Success'!I$1:I$1067,MATCH('Combined Table'!$A70&amp;'Combined Table'!$B70,'Lineout Success'!$A$1:$A$1067&amp;'Lineout Success'!$B$1:$B$1067,0))),"",INDEX('Lineout Success'!I$1:I$1067,MATCH('Combined Table'!$A70&amp;'Combined Table'!$B70,'Lineout Success'!$A$1:$A$1067&amp;'Lineout Success'!$B$1:$B$1067,0)))</f>
        <v>23.5</v>
      </c>
      <c r="EQ70" s="13">
        <f t="array" ref="EQ70">IF(ISNA(INDEX('Lineout Success'!J$1:J$1067,MATCH('Combined Table'!$A70&amp;'Combined Table'!$B70,'Lineout Success'!$A$1:$A$1067&amp;'Lineout Success'!$B$1:$B$1067,0))),"",INDEX('Lineout Success'!J$1:J$1067,MATCH('Combined Table'!$A70&amp;'Combined Table'!$B70,'Lineout Success'!$A$1:$A$1067&amp;'Lineout Success'!$B$1:$B$1067,0)))</f>
        <v>13</v>
      </c>
      <c r="ER70" s="13">
        <f t="array" ref="ER70">IF(ISNA(INDEX('Lineout Success'!K$1:K$1067,MATCH('Combined Table'!$A70&amp;'Combined Table'!$B70,'Lineout Success'!$A$1:$A$1067&amp;'Lineout Success'!$B$1:$B$1067,0))),"",INDEX('Lineout Success'!K$1:K$1067,MATCH('Combined Table'!$A70&amp;'Combined Table'!$B70,'Lineout Success'!$A$1:$A$1067&amp;'Lineout Success'!$B$1:$B$1067,0)))</f>
        <v>76.5</v>
      </c>
      <c r="ES70" s="13">
        <f t="array" ref="ES70">IF(ISNA(INDEX('Lineout Success'!L$1:L$1067,MATCH('Combined Table'!$A70&amp;'Combined Table'!$B70,'Lineout Success'!$A$1:$A$1067&amp;'Lineout Success'!$B$1:$B$1067,0))),"",INDEX('Lineout Success'!L$1:L$1067,MATCH('Combined Table'!$A70&amp;'Combined Table'!$B70,'Lineout Success'!$A$1:$A$1067&amp;'Lineout Success'!$B$1:$B$1067,0)))</f>
        <v>17</v>
      </c>
      <c r="ET70" s="13">
        <f t="array" ref="ET70">IF(ISNA(INDEX('Lineout Success'!M$1:M$1067,MATCH('Combined Table'!$A70&amp;'Combined Table'!$B70,'Lineout Success'!$A$1:$A$1067&amp;'Lineout Success'!$B$1:$B$1067,0))),"",INDEX('Lineout Success'!M$1:M$1067,MATCH('Combined Table'!$A70&amp;'Combined Table'!$B70,'Lineout Success'!$A$1:$A$1067&amp;'Lineout Success'!$B$1:$B$1067,0)))</f>
        <v>12</v>
      </c>
      <c r="EU70" s="13">
        <f t="array" ref="EU70">IF(ISNA(INDEX('Lineout Success'!N$1:N$1067,MATCH('Combined Table'!$A70&amp;'Combined Table'!$B70,'Lineout Success'!$A$1:$A$1067&amp;'Lineout Success'!$B$1:$B$1067,0))),"",INDEX('Lineout Success'!N$1:N$1067,MATCH('Combined Table'!$A70&amp;'Combined Table'!$B70,'Lineout Success'!$A$1:$A$1067&amp;'Lineout Success'!$B$1:$B$1067,0)))</f>
        <v>44.4</v>
      </c>
      <c r="EV70" s="13">
        <f t="array" ref="EV70">IF(ISNA(INDEX('Lineout Success'!O$1:O$1067,MATCH('Combined Table'!$A70&amp;'Combined Table'!$B70,'Lineout Success'!$A$1:$A$1067&amp;'Lineout Success'!$B$1:$B$1067,0))),"",INDEX('Lineout Success'!O$1:O$1067,MATCH('Combined Table'!$A70&amp;'Combined Table'!$B70,'Lineout Success'!$A$1:$A$1067&amp;'Lineout Success'!$B$1:$B$1067,0)))</f>
        <v>15</v>
      </c>
      <c r="EW70" s="13">
        <f t="array" ref="EW70">IF(ISNA(INDEX('Lineout Success'!P$1:P$1067,MATCH('Combined Table'!$A70&amp;'Combined Table'!$B70,'Lineout Success'!$A$1:$A$1067&amp;'Lineout Success'!$B$1:$B$1067,0))),"",INDEX('Lineout Success'!P$1:P$1067,MATCH('Combined Table'!$A70&amp;'Combined Table'!$B70,'Lineout Success'!$A$1:$A$1067&amp;'Lineout Success'!$B$1:$B$1067,0)))</f>
        <v>55.6</v>
      </c>
      <c r="EX70" s="13">
        <f t="array" ref="EX70">IF(ISNA(INDEX('Lineout Success'!Q$1:Q$1067,MATCH('Combined Table'!$A70&amp;'Combined Table'!$B70,'Lineout Success'!$A$1:$A$1067&amp;'Lineout Success'!$B$1:$B$1067,0))),"",INDEX('Lineout Success'!Q$1:Q$1067,MATCH('Combined Table'!$A70&amp;'Combined Table'!$B70,'Lineout Success'!$A$1:$A$1067&amp;'Lineout Success'!$B$1:$B$1067,0)))</f>
        <v>27</v>
      </c>
      <c r="EY70" s="1" t="str">
        <f t="array" ref="EY70">IF(ISNA(INDEX('Lineout Throwing'!C$1:C$1067,MATCH('Combined Table'!$A70&amp;'Combined Table'!$B70,'Lineout Throwing'!$A$1:$A$1067&amp;'Lineout Throwing'!$B$1:$B$1067,0))),"",INDEX('Lineout Throwing'!C$1:C$1067,MATCH('Combined Table'!$A70&amp;'Combined Table'!$B70,'Lineout Throwing'!$A$1:$A$1067&amp;'Lineout Throwing'!$B$1:$B$1067,0)))</f>
        <v/>
      </c>
      <c r="EZ70" s="13" t="str">
        <f t="array" ref="EZ70">IF(ISNA(INDEX('Lineout Throwing'!D$1:D$1067,MATCH('Combined Table'!$A70&amp;'Combined Table'!$B70,'Lineout Throwing'!$A$1:$A$1067&amp;'Lineout Throwing'!$B$1:$B$1067,0))),"",INDEX('Lineout Throwing'!D$1:D$1067,MATCH('Combined Table'!$A70&amp;'Combined Table'!$B70,'Lineout Throwing'!$A$1:$A$1067&amp;'Lineout Throwing'!$B$1:$B$1067,0)))</f>
        <v/>
      </c>
      <c r="FA70" s="13" t="str">
        <f t="array" ref="FA70">IF(ISNA(INDEX('Lineout Throwing'!E$1:E$1067,MATCH('Combined Table'!$A70&amp;'Combined Table'!$B70,'Lineout Throwing'!$A$1:$A$1067&amp;'Lineout Throwing'!$B$1:$B$1067,0))),"",INDEX('Lineout Throwing'!E$1:E$1067,MATCH('Combined Table'!$A70&amp;'Combined Table'!$B70,'Lineout Throwing'!$A$1:$A$1067&amp;'Lineout Throwing'!$B$1:$B$1067,0)))</f>
        <v/>
      </c>
      <c r="FB70" s="13" t="str">
        <f t="array" ref="FB70">IF(ISNA(INDEX('Lineout Throwing'!F$1:F$1067,MATCH('Combined Table'!$A70&amp;'Combined Table'!$B70,'Lineout Throwing'!$A$1:$A$1067&amp;'Lineout Throwing'!$B$1:$B$1067,0))),"",INDEX('Lineout Throwing'!F$1:F$1067,MATCH('Combined Table'!$A70&amp;'Combined Table'!$B70,'Lineout Throwing'!$A$1:$A$1067&amp;'Lineout Throwing'!$B$1:$B$1067,0)))</f>
        <v/>
      </c>
      <c r="FC70" s="13">
        <f t="array" ref="FC70">IF(ISNA(INDEX('Lineout Throwing'!G$1:G$1067,MATCH('Combined Table'!$A70&amp;'Combined Table'!$B70,'Lineout Throwing'!$A$1:$A$1067&amp;'Lineout Throwing'!$B$1:$B$1067,0))),"",INDEX('Lineout Throwing'!G$1:G$1067,MATCH('Combined Table'!$A70&amp;'Combined Table'!$B70,'Lineout Throwing'!$A$1:$A$1067&amp;'Lineout Throwing'!$B$1:$B$1067,0)))</f>
        <v>3</v>
      </c>
      <c r="FD70" s="13">
        <f t="array" ref="FD70">IF(ISNA(INDEX('Lineout Throwing'!H$1:H$1067,MATCH('Combined Table'!$A70&amp;'Combined Table'!$B70,'Lineout Throwing'!$A$1:$A$1067&amp;'Lineout Throwing'!$B$1:$B$1067,0))),"",INDEX('Lineout Throwing'!H$1:H$1067,MATCH('Combined Table'!$A70&amp;'Combined Table'!$B70,'Lineout Throwing'!$A$1:$A$1067&amp;'Lineout Throwing'!$B$1:$B$1067,0)))</f>
        <v>30</v>
      </c>
      <c r="FE70" s="13">
        <f t="array" ref="FE70">IF(ISNA(INDEX('Lineout Throwing'!I$1:I$1067,MATCH('Combined Table'!$A70&amp;'Combined Table'!$B70,'Lineout Throwing'!$A$1:$A$1067&amp;'Lineout Throwing'!$B$1:$B$1067,0))),"",INDEX('Lineout Throwing'!I$1:I$1067,MATCH('Combined Table'!$A70&amp;'Combined Table'!$B70,'Lineout Throwing'!$A$1:$A$1067&amp;'Lineout Throwing'!$B$1:$B$1067,0)))</f>
        <v>3</v>
      </c>
      <c r="FF70" s="13">
        <f t="array" ref="FF70">IF(ISNA(INDEX('Lineout Throwing'!J$1:J$1067,MATCH('Combined Table'!$A70&amp;'Combined Table'!$B70,'Lineout Throwing'!$A$1:$A$1067&amp;'Lineout Throwing'!$B$1:$B$1067,0))),"",INDEX('Lineout Throwing'!J$1:J$1067,MATCH('Combined Table'!$A70&amp;'Combined Table'!$B70,'Lineout Throwing'!$A$1:$A$1067&amp;'Lineout Throwing'!$B$1:$B$1067,0)))</f>
        <v>30</v>
      </c>
      <c r="FG70" s="13">
        <f t="array" ref="FG70">IF(ISNA(INDEX('Lineout Throwing'!K$1:K$1067,MATCH('Combined Table'!$A70&amp;'Combined Table'!$B70,'Lineout Throwing'!$A$1:$A$1067&amp;'Lineout Throwing'!$B$1:$B$1067,0))),"",INDEX('Lineout Throwing'!K$1:K$1067,MATCH('Combined Table'!$A70&amp;'Combined Table'!$B70,'Lineout Throwing'!$A$1:$A$1067&amp;'Lineout Throwing'!$B$1:$B$1067,0)))</f>
        <v>3</v>
      </c>
      <c r="FH70" s="13">
        <f t="array" ref="FH70">IF(ISNA(INDEX('Lineout Throwing'!L$1:L$1067,MATCH('Combined Table'!$A70&amp;'Combined Table'!$B70,'Lineout Throwing'!$A$1:$A$1067&amp;'Lineout Throwing'!$B$1:$B$1067,0))),"",INDEX('Lineout Throwing'!L$1:L$1067,MATCH('Combined Table'!$A70&amp;'Combined Table'!$B70,'Lineout Throwing'!$A$1:$A$1067&amp;'Lineout Throwing'!$B$1:$B$1067,0)))</f>
        <v>30</v>
      </c>
      <c r="FI70" s="13">
        <f t="array" ref="FI70">IF(ISNA(INDEX('Lineout Throwing'!M$1:M$1067,MATCH('Combined Table'!$A70&amp;'Combined Table'!$B70,'Lineout Throwing'!$A$1:$A$1067&amp;'Lineout Throwing'!$B$1:$B$1067,0))),"",INDEX('Lineout Throwing'!M$1:M$1067,MATCH('Combined Table'!$A70&amp;'Combined Table'!$B70,'Lineout Throwing'!$A$1:$A$1067&amp;'Lineout Throwing'!$B$1:$B$1067,0)))</f>
        <v>1</v>
      </c>
      <c r="FJ70" s="13">
        <f t="array" ref="FJ70">IF(ISNA(INDEX('Lineout Throwing'!N$1:N$1067,MATCH('Combined Table'!$A70&amp;'Combined Table'!$B70,'Lineout Throwing'!$A$1:$A$1067&amp;'Lineout Throwing'!$B$1:$B$1067,0))),"",INDEX('Lineout Throwing'!N$1:N$1067,MATCH('Combined Table'!$A70&amp;'Combined Table'!$B70,'Lineout Throwing'!$A$1:$A$1067&amp;'Lineout Throwing'!$B$1:$B$1067,0)))</f>
        <v>10</v>
      </c>
      <c r="FK70" s="13" t="str">
        <f t="array" ref="FK70">IF(ISNA(INDEX('Lineout Throwing'!O$1:O$1067,MATCH('Combined Table'!$A70&amp;'Combined Table'!$B70,'Lineout Throwing'!$A$1:$A$1067&amp;'Lineout Throwing'!$B$1:$B$1067,0))),"",INDEX('Lineout Throwing'!O$1:O$1067,MATCH('Combined Table'!$A70&amp;'Combined Table'!$B70,'Lineout Throwing'!$A$1:$A$1067&amp;'Lineout Throwing'!$B$1:$B$1067,0)))</f>
        <v/>
      </c>
      <c r="FL70" s="13" t="str">
        <f t="array" ref="FL70">IF(ISNA(INDEX('Lineout Throwing'!P$1:P$1067,MATCH('Combined Table'!$A70&amp;'Combined Table'!$B70,'Lineout Throwing'!$A$1:$A$1067&amp;'Lineout Throwing'!$B$1:$B$1067,0))),"",INDEX('Lineout Throwing'!P$1:P$1067,MATCH('Combined Table'!$A70&amp;'Combined Table'!$B70,'Lineout Throwing'!$A$1:$A$1067&amp;'Lineout Throwing'!$B$1:$B$1067,0)))</f>
        <v/>
      </c>
      <c r="FM70" s="13" t="str">
        <f t="array" ref="FM70">IF(ISNA(INDEX('Lineout Throwing'!Q$1:Q$1067,MATCH('Combined Table'!$A70&amp;'Combined Table'!$B70,'Lineout Throwing'!$A$1:$A$1067&amp;'Lineout Throwing'!$B$1:$B$1067,0))),"",INDEX('Lineout Throwing'!Q$1:Q$1067,MATCH('Combined Table'!$A70&amp;'Combined Table'!$B70,'Lineout Throwing'!$A$1:$A$1067&amp;'Lineout Throwing'!$B$1:$B$1067,0)))</f>
        <v/>
      </c>
      <c r="FN70" s="13" t="str">
        <f t="array" ref="FN70">IF(ISNA(INDEX('Lineout Throwing'!R$1:R$1067,MATCH('Combined Table'!$A70&amp;'Combined Table'!$B70,'Lineout Throwing'!$A$1:$A$1067&amp;'Lineout Throwing'!$B$1:$B$1067,0))),"",INDEX('Lineout Throwing'!R$1:R$1067,MATCH('Combined Table'!$A70&amp;'Combined Table'!$B70,'Lineout Throwing'!$A$1:$A$1067&amp;'Lineout Throwing'!$B$1:$B$1067,0)))</f>
        <v/>
      </c>
      <c r="FO70" s="13">
        <f t="array" ref="FO70">IF(ISNA(INDEX('Lineout Throwing'!S$1:S$1067,MATCH('Combined Table'!$A70&amp;'Combined Table'!$B70,'Lineout Throwing'!$A$1:$A$1067&amp;'Lineout Throwing'!$B$1:$B$1067,0))),"",INDEX('Lineout Throwing'!S$1:S$1067,MATCH('Combined Table'!$A70&amp;'Combined Table'!$B70,'Lineout Throwing'!$A$1:$A$1067&amp;'Lineout Throwing'!$B$1:$B$1067,0)))</f>
        <v>10</v>
      </c>
      <c r="FP70" s="13">
        <f t="array" ref="FP70">IF(ISNA(INDEX('Lineout Throwing'!T$1:T$1067,MATCH('Combined Table'!$A70&amp;'Combined Table'!$B70,'Lineout Throwing'!$A$1:$A$1067&amp;'Lineout Throwing'!$B$1:$B$1067,0))),"",INDEX('Lineout Throwing'!T$1:T$1067,MATCH('Combined Table'!$A70&amp;'Combined Table'!$B70,'Lineout Throwing'!$A$1:$A$1067&amp;'Lineout Throwing'!$B$1:$B$1067,0)))</f>
        <v>8</v>
      </c>
      <c r="FQ70" s="13">
        <f t="array" ref="FQ70">IF(ISNA(INDEX('Lineout Throwing'!U$1:U$1067,MATCH('Combined Table'!$A70&amp;'Combined Table'!$B70,'Lineout Throwing'!$A$1:$A$1067&amp;'Lineout Throwing'!$B$1:$B$1067,0))),"",INDEX('Lineout Throwing'!U$1:U$1067,MATCH('Combined Table'!$A70&amp;'Combined Table'!$B70,'Lineout Throwing'!$A$1:$A$1067&amp;'Lineout Throwing'!$B$1:$B$1067,0)))</f>
        <v>80</v>
      </c>
      <c r="FR70" s="13">
        <f t="array" ref="FR70">IF(ISNA(INDEX('Lineout Throwing'!V$1:V$1067,MATCH('Combined Table'!$A70&amp;'Combined Table'!$B70,'Lineout Throwing'!$A$1:$A$1067&amp;'Lineout Throwing'!$B$1:$B$1067,0))),"",INDEX('Lineout Throwing'!V$1:V$1067,MATCH('Combined Table'!$A70&amp;'Combined Table'!$B70,'Lineout Throwing'!$A$1:$A$1067&amp;'Lineout Throwing'!$B$1:$B$1067,0)))</f>
        <v>2</v>
      </c>
      <c r="FS70" s="13">
        <f t="array" ref="FS70">IF(ISNA(INDEX('Lineout Throwing'!W$1:W$1067,MATCH('Combined Table'!$A70&amp;'Combined Table'!$B70,'Lineout Throwing'!$A$1:$A$1067&amp;'Lineout Throwing'!$B$1:$B$1067,0))),"",INDEX('Lineout Throwing'!W$1:W$1067,MATCH('Combined Table'!$A70&amp;'Combined Table'!$B70,'Lineout Throwing'!$A$1:$A$1067&amp;'Lineout Throwing'!$B$1:$B$1067,0)))</f>
        <v>20</v>
      </c>
      <c r="FT70" s="1">
        <f t="array" ref="FT70">IF(ISNA(INDEX('Scrum Own Feed'!C$1:C$1067,MATCH('Combined Table'!$A70&amp;'Combined Table'!$B70,'Scrum Own Feed'!$A$1:$A$1067&amp;'Scrum Own Feed'!$B$1:$B$1067,0))),"",INDEX('Scrum Own Feed'!C$1:C$1067,MATCH('Combined Table'!$A70&amp;'Combined Table'!$B70,'Scrum Own Feed'!$A$1:$A$1067&amp;'Scrum Own Feed'!$B$1:$B$1067,0)))</f>
        <v>7</v>
      </c>
      <c r="FU70" s="13">
        <f t="array" ref="FU70">IF(ISNA(INDEX('Scrum Own Feed'!D$1:D$1067,MATCH('Combined Table'!$A70&amp;'Combined Table'!$B70,'Scrum Own Feed'!$A$1:$A$1067&amp;'Scrum Own Feed'!$B$1:$B$1067,0))),"",INDEX('Scrum Own Feed'!D$1:D$1067,MATCH('Combined Table'!$A70&amp;'Combined Table'!$B70,'Scrum Own Feed'!$A$1:$A$1067&amp;'Scrum Own Feed'!$B$1:$B$1067,0)))</f>
        <v>50</v>
      </c>
      <c r="FV70" s="13" t="str">
        <f t="array" ref="FV70">IF(ISNA(INDEX('Scrum Own Feed'!E$1:E$1067,MATCH('Combined Table'!$A70&amp;'Combined Table'!$B70,'Scrum Own Feed'!$A$1:$A$1067&amp;'Scrum Own Feed'!$B$1:$B$1067,0))),"",INDEX('Scrum Own Feed'!E$1:E$1067,MATCH('Combined Table'!$A70&amp;'Combined Table'!$B70,'Scrum Own Feed'!$A$1:$A$1067&amp;'Scrum Own Feed'!$B$1:$B$1067,0)))</f>
        <v/>
      </c>
      <c r="FW70" s="13">
        <f t="array" ref="FW70">IF(ISNA(INDEX('Scrum Own Feed'!F$1:F$1067,MATCH('Combined Table'!$A70&amp;'Combined Table'!$B70,'Scrum Own Feed'!$A$1:$A$1067&amp;'Scrum Own Feed'!$B$1:$B$1067,0))),"",INDEX('Scrum Own Feed'!F$1:F$1067,MATCH('Combined Table'!$A70&amp;'Combined Table'!$B70,'Scrum Own Feed'!$A$1:$A$1067&amp;'Scrum Own Feed'!$B$1:$B$1067,0)))</f>
        <v>4</v>
      </c>
      <c r="FX70" s="13" t="str">
        <f t="array" ref="FX70">IF(ISNA(INDEX('Scrum Own Feed'!G$1:G$1067,MATCH('Combined Table'!$A70&amp;'Combined Table'!$B70,'Scrum Own Feed'!$A$1:$A$1067&amp;'Scrum Own Feed'!$B$1:$B$1067,0))),"",INDEX('Scrum Own Feed'!G$1:G$1067,MATCH('Combined Table'!$A70&amp;'Combined Table'!$B70,'Scrum Own Feed'!$A$1:$A$1067&amp;'Scrum Own Feed'!$B$1:$B$1067,0)))</f>
        <v/>
      </c>
      <c r="FY70" s="13">
        <f t="array" ref="FY70">IF(ISNA(INDEX('Scrum Own Feed'!H$1:H$1067,MATCH('Combined Table'!$A70&amp;'Combined Table'!$B70,'Scrum Own Feed'!$A$1:$A$1067&amp;'Scrum Own Feed'!$B$1:$B$1067,0))),"",INDEX('Scrum Own Feed'!H$1:H$1067,MATCH('Combined Table'!$A70&amp;'Combined Table'!$B70,'Scrum Own Feed'!$A$1:$A$1067&amp;'Scrum Own Feed'!$B$1:$B$1067,0)))</f>
        <v>11</v>
      </c>
      <c r="FZ70" s="13">
        <f t="array" ref="FZ70">IF(ISNA(INDEX('Scrum Own Feed'!I$1:I$1067,MATCH('Combined Table'!$A70&amp;'Combined Table'!$B70,'Scrum Own Feed'!$A$1:$A$1067&amp;'Scrum Own Feed'!$B$1:$B$1067,0))),"",INDEX('Scrum Own Feed'!I$1:I$1067,MATCH('Combined Table'!$A70&amp;'Combined Table'!$B70,'Scrum Own Feed'!$A$1:$A$1067&amp;'Scrum Own Feed'!$B$1:$B$1067,0)))</f>
        <v>78.599999999999994</v>
      </c>
      <c r="GA70" s="13" t="str">
        <f t="array" ref="GA70">IF(ISNA(INDEX('Scrum Own Feed'!J$1:J$1067,MATCH('Combined Table'!$A70&amp;'Combined Table'!$B70,'Scrum Own Feed'!$A$1:$A$1067&amp;'Scrum Own Feed'!$B$1:$B$1067,0))),"",INDEX('Scrum Own Feed'!J$1:J$1067,MATCH('Combined Table'!$A70&amp;'Combined Table'!$B70,'Scrum Own Feed'!$A$1:$A$1067&amp;'Scrum Own Feed'!$B$1:$B$1067,0)))</f>
        <v/>
      </c>
      <c r="GB70" s="13" t="str">
        <f t="array" ref="GB70">IF(ISNA(INDEX('Scrum Own Feed'!K$1:K$1067,MATCH('Combined Table'!$A70&amp;'Combined Table'!$B70,'Scrum Own Feed'!$A$1:$A$1067&amp;'Scrum Own Feed'!$B$1:$B$1067,0))),"",INDEX('Scrum Own Feed'!K$1:K$1067,MATCH('Combined Table'!$A70&amp;'Combined Table'!$B70,'Scrum Own Feed'!$A$1:$A$1067&amp;'Scrum Own Feed'!$B$1:$B$1067,0)))</f>
        <v/>
      </c>
      <c r="GC70" s="13" t="str">
        <f t="array" ref="GC70">IF(ISNA(INDEX('Scrum Own Feed'!L$1:L$1067,MATCH('Combined Table'!$A70&amp;'Combined Table'!$B70,'Scrum Own Feed'!$A$1:$A$1067&amp;'Scrum Own Feed'!$B$1:$B$1067,0))),"",INDEX('Scrum Own Feed'!L$1:L$1067,MATCH('Combined Table'!$A70&amp;'Combined Table'!$B70,'Scrum Own Feed'!$A$1:$A$1067&amp;'Scrum Own Feed'!$B$1:$B$1067,0)))</f>
        <v/>
      </c>
      <c r="GD70" s="13" t="str">
        <f t="array" ref="GD70">IF(ISNA(INDEX('Scrum Own Feed'!M$1:M$1067,MATCH('Combined Table'!$A70&amp;'Combined Table'!$B70,'Scrum Own Feed'!$A$1:$A$1067&amp;'Scrum Own Feed'!$B$1:$B$1067,0))),"",INDEX('Scrum Own Feed'!M$1:M$1067,MATCH('Combined Table'!$A70&amp;'Combined Table'!$B70,'Scrum Own Feed'!$A$1:$A$1067&amp;'Scrum Own Feed'!$B$1:$B$1067,0)))</f>
        <v/>
      </c>
      <c r="GE70" s="13">
        <f t="array" ref="GE70">IF(ISNA(INDEX('Scrum Own Feed'!N$1:N$1067,MATCH('Combined Table'!$A70&amp;'Combined Table'!$B70,'Scrum Own Feed'!$A$1:$A$1067&amp;'Scrum Own Feed'!$B$1:$B$1067,0))),"",INDEX('Scrum Own Feed'!N$1:N$1067,MATCH('Combined Table'!$A70&amp;'Combined Table'!$B70,'Scrum Own Feed'!$A$1:$A$1067&amp;'Scrum Own Feed'!$B$1:$B$1067,0)))</f>
        <v>3</v>
      </c>
      <c r="GF70" s="13">
        <f t="array" ref="GF70">IF(ISNA(INDEX('Scrum Own Feed'!O$1:O$1067,MATCH('Combined Table'!$A70&amp;'Combined Table'!$B70,'Scrum Own Feed'!$A$1:$A$1067&amp;'Scrum Own Feed'!$B$1:$B$1067,0))),"",INDEX('Scrum Own Feed'!O$1:O$1067,MATCH('Combined Table'!$A70&amp;'Combined Table'!$B70,'Scrum Own Feed'!$A$1:$A$1067&amp;'Scrum Own Feed'!$B$1:$B$1067,0)))</f>
        <v>3</v>
      </c>
      <c r="GG70" s="13">
        <f t="array" ref="GG70">IF(ISNA(INDEX('Scrum Own Feed'!P$1:P$1067,MATCH('Combined Table'!$A70&amp;'Combined Table'!$B70,'Scrum Own Feed'!$A$1:$A$1067&amp;'Scrum Own Feed'!$B$1:$B$1067,0))),"",INDEX('Scrum Own Feed'!P$1:P$1067,MATCH('Combined Table'!$A70&amp;'Combined Table'!$B70,'Scrum Own Feed'!$A$1:$A$1067&amp;'Scrum Own Feed'!$B$1:$B$1067,0)))</f>
        <v>21.4</v>
      </c>
      <c r="GH70" s="13">
        <f t="array" ref="GH70">IF(ISNA(INDEX('Scrum Own Feed'!Q$1:Q$1067,MATCH('Combined Table'!$A70&amp;'Combined Table'!$B70,'Scrum Own Feed'!$A$1:$A$1067&amp;'Scrum Own Feed'!$B$1:$B$1067,0))),"",INDEX('Scrum Own Feed'!Q$1:Q$1067,MATCH('Combined Table'!$A70&amp;'Combined Table'!$B70,'Scrum Own Feed'!$A$1:$A$1067&amp;'Scrum Own Feed'!$B$1:$B$1067,0)))</f>
        <v>14</v>
      </c>
      <c r="GI70" s="1" t="str">
        <f t="array" ref="GI70">IF(ISNA(INDEX('Scrum Opp Feed'!C$1:C$1067,MATCH('Combined Table'!$A70&amp;'Combined Table'!$B70,'Scrum Opp Feed'!$A$1:$A$1067&amp;'Scrum Opp Feed'!$B$1:$B$1067,0))),"",INDEX('Scrum Opp Feed'!C$1:C$1067,MATCH('Combined Table'!$A70&amp;'Combined Table'!$B70,'Scrum Opp Feed'!$A$1:$A$1067&amp;'Scrum Opp Feed'!$B$1:$B$1067,0)))</f>
        <v/>
      </c>
      <c r="GJ70" s="13" t="str">
        <f t="array" ref="GJ70">IF(ISNA(INDEX('Scrum Opp Feed'!D$1:D$1067,MATCH('Combined Table'!$A70&amp;'Combined Table'!$B70,'Scrum Opp Feed'!$A$1:$A$1067&amp;'Scrum Opp Feed'!$B$1:$B$1067,0))),"",INDEX('Scrum Opp Feed'!D$1:D$1067,MATCH('Combined Table'!$A70&amp;'Combined Table'!$B70,'Scrum Opp Feed'!$A$1:$A$1067&amp;'Scrum Opp Feed'!$B$1:$B$1067,0)))</f>
        <v/>
      </c>
      <c r="GK70" s="13" t="str">
        <f t="array" ref="GK70">IF(ISNA(INDEX('Scrum Opp Feed'!E$1:E$1067,MATCH('Combined Table'!$A70&amp;'Combined Table'!$B70,'Scrum Opp Feed'!$A$1:$A$1067&amp;'Scrum Opp Feed'!$B$1:$B$1067,0))),"",INDEX('Scrum Opp Feed'!E$1:E$1067,MATCH('Combined Table'!$A70&amp;'Combined Table'!$B70,'Scrum Opp Feed'!$A$1:$A$1067&amp;'Scrum Opp Feed'!$B$1:$B$1067,0)))</f>
        <v/>
      </c>
      <c r="GL70" s="13" t="str">
        <f t="array" ref="GL70">IF(ISNA(INDEX('Scrum Opp Feed'!F$1:F$1067,MATCH('Combined Table'!$A70&amp;'Combined Table'!$B70,'Scrum Opp Feed'!$A$1:$A$1067&amp;'Scrum Opp Feed'!$B$1:$B$1067,0))),"",INDEX('Scrum Opp Feed'!F$1:F$1067,MATCH('Combined Table'!$A70&amp;'Combined Table'!$B70,'Scrum Opp Feed'!$A$1:$A$1067&amp;'Scrum Opp Feed'!$B$1:$B$1067,0)))</f>
        <v/>
      </c>
      <c r="GM70" s="13">
        <f t="array" ref="GM70">IF(ISNA(INDEX('Scrum Opp Feed'!G$1:G$1067,MATCH('Combined Table'!$A70&amp;'Combined Table'!$B70,'Scrum Opp Feed'!$A$1:$A$1067&amp;'Scrum Opp Feed'!$B$1:$B$1067,0))),"",INDEX('Scrum Opp Feed'!G$1:G$1067,MATCH('Combined Table'!$A70&amp;'Combined Table'!$B70,'Scrum Opp Feed'!$A$1:$A$1067&amp;'Scrum Opp Feed'!$B$1:$B$1067,0)))</f>
        <v>2</v>
      </c>
      <c r="GN70" s="13">
        <f t="array" ref="GN70">IF(ISNA(INDEX('Scrum Opp Feed'!H$1:H$1067,MATCH('Combined Table'!$A70&amp;'Combined Table'!$B70,'Scrum Opp Feed'!$A$1:$A$1067&amp;'Scrum Opp Feed'!$B$1:$B$1067,0))),"",INDEX('Scrum Opp Feed'!H$1:H$1067,MATCH('Combined Table'!$A70&amp;'Combined Table'!$B70,'Scrum Opp Feed'!$A$1:$A$1067&amp;'Scrum Opp Feed'!$B$1:$B$1067,0)))</f>
        <v>2</v>
      </c>
      <c r="GO70" s="13">
        <f t="array" ref="GO70">IF(ISNA(INDEX('Scrum Opp Feed'!I$1:I$1067,MATCH('Combined Table'!$A70&amp;'Combined Table'!$B70,'Scrum Opp Feed'!$A$1:$A$1067&amp;'Scrum Opp Feed'!$B$1:$B$1067,0))),"",INDEX('Scrum Opp Feed'!I$1:I$1067,MATCH('Combined Table'!$A70&amp;'Combined Table'!$B70,'Scrum Opp Feed'!$A$1:$A$1067&amp;'Scrum Opp Feed'!$B$1:$B$1067,0)))</f>
        <v>66.7</v>
      </c>
      <c r="GP70" s="13" t="str">
        <f t="array" ref="GP70">IF(ISNA(INDEX('Scrum Opp Feed'!J$1:J$1067,MATCH('Combined Table'!$A70&amp;'Combined Table'!$B70,'Scrum Opp Feed'!$A$1:$A$1067&amp;'Scrum Opp Feed'!$B$1:$B$1067,0))),"",INDEX('Scrum Opp Feed'!J$1:J$1067,MATCH('Combined Table'!$A70&amp;'Combined Table'!$B70,'Scrum Opp Feed'!$A$1:$A$1067&amp;'Scrum Opp Feed'!$B$1:$B$1067,0)))</f>
        <v/>
      </c>
      <c r="GQ70" s="13" t="str">
        <f t="array" ref="GQ70">IF(ISNA(INDEX('Scrum Opp Feed'!K$1:K$1067,MATCH('Combined Table'!$A70&amp;'Combined Table'!$B70,'Scrum Opp Feed'!$A$1:$A$1067&amp;'Scrum Opp Feed'!$B$1:$B$1067,0))),"",INDEX('Scrum Opp Feed'!K$1:K$1067,MATCH('Combined Table'!$A70&amp;'Combined Table'!$B70,'Scrum Opp Feed'!$A$1:$A$1067&amp;'Scrum Opp Feed'!$B$1:$B$1067,0)))</f>
        <v/>
      </c>
      <c r="GR70" s="13" t="str">
        <f t="array" ref="GR70">IF(ISNA(INDEX('Scrum Opp Feed'!L$1:L$1067,MATCH('Combined Table'!$A70&amp;'Combined Table'!$B70,'Scrum Opp Feed'!$A$1:$A$1067&amp;'Scrum Opp Feed'!$B$1:$B$1067,0))),"",INDEX('Scrum Opp Feed'!L$1:L$1067,MATCH('Combined Table'!$A70&amp;'Combined Table'!$B70,'Scrum Opp Feed'!$A$1:$A$1067&amp;'Scrum Opp Feed'!$B$1:$B$1067,0)))</f>
        <v/>
      </c>
      <c r="GS70" s="13">
        <f t="array" ref="GS70">IF(ISNA(INDEX('Scrum Opp Feed'!M$1:M$1067,MATCH('Combined Table'!$A70&amp;'Combined Table'!$B70,'Scrum Opp Feed'!$A$1:$A$1067&amp;'Scrum Opp Feed'!$B$1:$B$1067,0))),"",INDEX('Scrum Opp Feed'!M$1:M$1067,MATCH('Combined Table'!$A70&amp;'Combined Table'!$B70,'Scrum Opp Feed'!$A$1:$A$1067&amp;'Scrum Opp Feed'!$B$1:$B$1067,0)))</f>
        <v>1</v>
      </c>
      <c r="GT70" s="13" t="str">
        <f t="array" ref="GT70">IF(ISNA(INDEX('Scrum Opp Feed'!N$1:N$1067,MATCH('Combined Table'!$A70&amp;'Combined Table'!$B70,'Scrum Opp Feed'!$A$1:$A$1067&amp;'Scrum Opp Feed'!$B$1:$B$1067,0))),"",INDEX('Scrum Opp Feed'!N$1:N$1067,MATCH('Combined Table'!$A70&amp;'Combined Table'!$B70,'Scrum Opp Feed'!$A$1:$A$1067&amp;'Scrum Opp Feed'!$B$1:$B$1067,0)))</f>
        <v/>
      </c>
      <c r="GU70" s="13">
        <f t="array" ref="GU70">IF(ISNA(INDEX('Scrum Opp Feed'!O$1:O$1067,MATCH('Combined Table'!$A70&amp;'Combined Table'!$B70,'Scrum Opp Feed'!$A$1:$A$1067&amp;'Scrum Opp Feed'!$B$1:$B$1067,0))),"",INDEX('Scrum Opp Feed'!O$1:O$1067,MATCH('Combined Table'!$A70&amp;'Combined Table'!$B70,'Scrum Opp Feed'!$A$1:$A$1067&amp;'Scrum Opp Feed'!$B$1:$B$1067,0)))</f>
        <v>1</v>
      </c>
      <c r="GV70" s="13">
        <f t="array" ref="GV70">IF(ISNA(INDEX('Scrum Opp Feed'!P$1:P$1067,MATCH('Combined Table'!$A70&amp;'Combined Table'!$B70,'Scrum Opp Feed'!$A$1:$A$1067&amp;'Scrum Opp Feed'!$B$1:$B$1067,0))),"",INDEX('Scrum Opp Feed'!P$1:P$1067,MATCH('Combined Table'!$A70&amp;'Combined Table'!$B70,'Scrum Opp Feed'!$A$1:$A$1067&amp;'Scrum Opp Feed'!$B$1:$B$1067,0)))</f>
        <v>33.299999999999997</v>
      </c>
      <c r="GW70" s="13">
        <f t="array" ref="GW70">IF(ISNA(INDEX('Scrum Opp Feed'!Q$1:Q$1067,MATCH('Combined Table'!$A70&amp;'Combined Table'!$B70,'Scrum Opp Feed'!$A$1:$A$1067&amp;'Scrum Opp Feed'!$B$1:$B$1067,0))),"",INDEX('Scrum Opp Feed'!Q$1:Q$1067,MATCH('Combined Table'!$A70&amp;'Combined Table'!$B70,'Scrum Opp Feed'!$A$1:$A$1067&amp;'Scrum Opp Feed'!$B$1:$B$1067,0)))</f>
        <v>3</v>
      </c>
      <c r="GX70" s="1" t="str">
        <f t="array" ref="GX70">IF(ISNA(INDEX('Restart 50m'!C$1:C$1067,MATCH('Combined Table'!$A70&amp;'Combined Table'!$B70,'Restart 50m'!$A$1:$A$1067&amp;'Restart 50m'!$B$1:$B$1067,0))),"",INDEX('Restart 50m'!C$1:C$1067,MATCH('Combined Table'!$A70&amp;'Combined Table'!$B70,'Restart 50m'!$A$1:$A$1067&amp;'Restart 50m'!$B$1:$B$1067,0)))</f>
        <v/>
      </c>
      <c r="GY70" s="13" t="str">
        <f t="array" ref="GY70">IF(ISNA(INDEX('Restart 50m'!D$1:D$1067,MATCH('Combined Table'!$A70&amp;'Combined Table'!$B70,'Restart 50m'!$A$1:$A$1067&amp;'Restart 50m'!$B$1:$B$1067,0))),"",INDEX('Restart 50m'!D$1:D$1067,MATCH('Combined Table'!$A70&amp;'Combined Table'!$B70,'Restart 50m'!$A$1:$A$1067&amp;'Restart 50m'!$B$1:$B$1067,0)))</f>
        <v/>
      </c>
      <c r="GZ70" s="13" t="str">
        <f t="array" ref="GZ70">IF(ISNA(INDEX('Restart 50m'!E$1:E$1067,MATCH('Combined Table'!$A70&amp;'Combined Table'!$B70,'Restart 50m'!$A$1:$A$1067&amp;'Restart 50m'!$B$1:$B$1067,0))),"",INDEX('Restart 50m'!E$1:E$1067,MATCH('Combined Table'!$A70&amp;'Combined Table'!$B70,'Restart 50m'!$A$1:$A$1067&amp;'Restart 50m'!$B$1:$B$1067,0)))</f>
        <v/>
      </c>
      <c r="HA70" s="13" t="str">
        <f t="array" ref="HA70">IF(ISNA(INDEX('Restart 50m'!F$1:F$1067,MATCH('Combined Table'!$A70&amp;'Combined Table'!$B70,'Restart 50m'!$A$1:$A$1067&amp;'Restart 50m'!$B$1:$B$1067,0))),"",INDEX('Restart 50m'!F$1:F$1067,MATCH('Combined Table'!$A70&amp;'Combined Table'!$B70,'Restart 50m'!$A$1:$A$1067&amp;'Restart 50m'!$B$1:$B$1067,0)))</f>
        <v/>
      </c>
      <c r="HB70" s="13" t="str">
        <f t="array" ref="HB70">IF(ISNA(INDEX('Restart 50m'!G$1:G$1067,MATCH('Combined Table'!$A70&amp;'Combined Table'!$B70,'Restart 50m'!$A$1:$A$1067&amp;'Restart 50m'!$B$1:$B$1067,0))),"",INDEX('Restart 50m'!G$1:G$1067,MATCH('Combined Table'!$A70&amp;'Combined Table'!$B70,'Restart 50m'!$A$1:$A$1067&amp;'Restart 50m'!$B$1:$B$1067,0)))</f>
        <v/>
      </c>
      <c r="HC70" s="13" t="str">
        <f t="array" ref="HC70">IF(ISNA(INDEX('Restart 50m'!H$1:H$1067,MATCH('Combined Table'!$A70&amp;'Combined Table'!$B70,'Restart 50m'!$A$1:$A$1067&amp;'Restart 50m'!$B$1:$B$1067,0))),"",INDEX('Restart 50m'!H$1:H$1067,MATCH('Combined Table'!$A70&amp;'Combined Table'!$B70,'Restart 50m'!$A$1:$A$1067&amp;'Restart 50m'!$B$1:$B$1067,0)))</f>
        <v/>
      </c>
      <c r="HD70" s="13" t="str">
        <f t="array" ref="HD70">IF(ISNA(INDEX('Restart 50m'!I$1:I$1067,MATCH('Combined Table'!$A70&amp;'Combined Table'!$B70,'Restart 50m'!$A$1:$A$1067&amp;'Restart 50m'!$B$1:$B$1067,0))),"",INDEX('Restart 50m'!I$1:I$1067,MATCH('Combined Table'!$A70&amp;'Combined Table'!$B70,'Restart 50m'!$A$1:$A$1067&amp;'Restart 50m'!$B$1:$B$1067,0)))</f>
        <v/>
      </c>
      <c r="HE70" s="13" t="str">
        <f t="array" ref="HE70">IF(ISNA(INDEX('Restart 50m'!J$1:J$1067,MATCH('Combined Table'!$A70&amp;'Combined Table'!$B70,'Restart 50m'!$A$1:$A$1067&amp;'Restart 50m'!$B$1:$B$1067,0))),"",INDEX('Restart 50m'!J$1:J$1067,MATCH('Combined Table'!$A70&amp;'Combined Table'!$B70,'Restart 50m'!$A$1:$A$1067&amp;'Restart 50m'!$B$1:$B$1067,0)))</f>
        <v/>
      </c>
      <c r="HF70" s="13" t="str">
        <f t="array" ref="HF70">IF(ISNA(INDEX('Restart 50m'!K$1:K$1067,MATCH('Combined Table'!$A70&amp;'Combined Table'!$B70,'Restart 50m'!$A$1:$A$1067&amp;'Restart 50m'!$B$1:$B$1067,0))),"",INDEX('Restart 50m'!K$1:K$1067,MATCH('Combined Table'!$A70&amp;'Combined Table'!$B70,'Restart 50m'!$A$1:$A$1067&amp;'Restart 50m'!$B$1:$B$1067,0)))</f>
        <v/>
      </c>
      <c r="HG70" s="13" t="str">
        <f t="array" ref="HG70">IF(ISNA(INDEX('Restart 50m'!L$1:L$1067,MATCH('Combined Table'!$A70&amp;'Combined Table'!$B70,'Restart 50m'!$A$1:$A$1067&amp;'Restart 50m'!$B$1:$B$1067,0))),"",INDEX('Restart 50m'!L$1:L$1067,MATCH('Combined Table'!$A70&amp;'Combined Table'!$B70,'Restart 50m'!$A$1:$A$1067&amp;'Restart 50m'!$B$1:$B$1067,0)))</f>
        <v/>
      </c>
      <c r="HH70" s="13" t="str">
        <f t="array" ref="HH70">IF(ISNA(INDEX('Restart 50m'!M$1:M$1067,MATCH('Combined Table'!$A70&amp;'Combined Table'!$B70,'Restart 50m'!$A$1:$A$1067&amp;'Restart 50m'!$B$1:$B$1067,0))),"",INDEX('Restart 50m'!M$1:M$1067,MATCH('Combined Table'!$A70&amp;'Combined Table'!$B70,'Restart 50m'!$A$1:$A$1067&amp;'Restart 50m'!$B$1:$B$1067,0)))</f>
        <v/>
      </c>
      <c r="HI70" s="13" t="str">
        <f t="array" ref="HI70">IF(ISNA(INDEX('Restart 50m'!N$1:N$1067,MATCH('Combined Table'!$A70&amp;'Combined Table'!$B70,'Restart 50m'!$A$1:$A$1067&amp;'Restart 50m'!$B$1:$B$1067,0))),"",INDEX('Restart 50m'!N$1:N$1067,MATCH('Combined Table'!$A70&amp;'Combined Table'!$B70,'Restart 50m'!$A$1:$A$1067&amp;'Restart 50m'!$B$1:$B$1067,0)))</f>
        <v/>
      </c>
      <c r="HJ70" s="13" t="str">
        <f t="array" ref="HJ70">IF(ISNA(INDEX('Restart 50m'!O$1:O$1067,MATCH('Combined Table'!$A70&amp;'Combined Table'!$B70,'Restart 50m'!$A$1:$A$1067&amp;'Restart 50m'!$B$1:$B$1067,0))),"",INDEX('Restart 50m'!O$1:O$1067,MATCH('Combined Table'!$A70&amp;'Combined Table'!$B70,'Restart 50m'!$A$1:$A$1067&amp;'Restart 50m'!$B$1:$B$1067,0)))</f>
        <v/>
      </c>
      <c r="HK70" s="13">
        <f t="array" ref="HK70">IF(ISNA(INDEX('Restart 50m'!P$1:P$1067,MATCH('Combined Table'!$A70&amp;'Combined Table'!$B70,'Restart 50m'!$A$1:$A$1067&amp;'Restart 50m'!$B$1:$B$1067,0))),"",INDEX('Restart 50m'!P$1:P$1067,MATCH('Combined Table'!$A70&amp;'Combined Table'!$B70,'Restart 50m'!$A$1:$A$1067&amp;'Restart 50m'!$B$1:$B$1067,0)))</f>
        <v>2</v>
      </c>
      <c r="HL70" s="13" t="str">
        <f t="array" ref="HL70">IF(ISNA(INDEX('Restart 50m'!Q$1:Q$1067,MATCH('Combined Table'!$A70&amp;'Combined Table'!$B70,'Restart 50m'!$A$1:$A$1067&amp;'Restart 50m'!$B$1:$B$1067,0))),"",INDEX('Restart 50m'!Q$1:Q$1067,MATCH('Combined Table'!$A70&amp;'Combined Table'!$B70,'Restart 50m'!$A$1:$A$1067&amp;'Restart 50m'!$B$1:$B$1067,0)))</f>
        <v/>
      </c>
      <c r="HM70" s="13" t="str">
        <f t="array" ref="HM70">IF(ISNA(INDEX('Restart 50m'!R$1:R$1067,MATCH('Combined Table'!$A70&amp;'Combined Table'!$B70,'Restart 50m'!$A$1:$A$1067&amp;'Restart 50m'!$B$1:$B$1067,0))),"",INDEX('Restart 50m'!R$1:R$1067,MATCH('Combined Table'!$A70&amp;'Combined Table'!$B70,'Restart 50m'!$A$1:$A$1067&amp;'Restart 50m'!$B$1:$B$1067,0)))</f>
        <v/>
      </c>
      <c r="HN70" s="13">
        <f t="array" ref="HN70">IF(ISNA(INDEX('Restart 50m'!S$1:S$1067,MATCH('Combined Table'!$A70&amp;'Combined Table'!$B70,'Restart 50m'!$A$1:$A$1067&amp;'Restart 50m'!$B$1:$B$1067,0))),"",INDEX('Restart 50m'!S$1:S$1067,MATCH('Combined Table'!$A70&amp;'Combined Table'!$B70,'Restart 50m'!$A$1:$A$1067&amp;'Restart 50m'!$B$1:$B$1067,0)))</f>
        <v>2</v>
      </c>
      <c r="HO70" s="13">
        <f t="array" ref="HO70">IF(ISNA(INDEX('Restart 50m'!T$1:T$1067,MATCH('Combined Table'!$A70&amp;'Combined Table'!$B70,'Restart 50m'!$A$1:$A$1067&amp;'Restart 50m'!$B$1:$B$1067,0))),"",INDEX('Restart 50m'!T$1:T$1067,MATCH('Combined Table'!$A70&amp;'Combined Table'!$B70,'Restart 50m'!$A$1:$A$1067&amp;'Restart 50m'!$B$1:$B$1067,0)))</f>
        <v>2</v>
      </c>
      <c r="HP70" s="13">
        <f t="array" ref="HP70">IF(ISNA(INDEX('Restart 50m'!U$1:U$1067,MATCH('Combined Table'!$A70&amp;'Combined Table'!$B70,'Restart 50m'!$A$1:$A$1067&amp;'Restart 50m'!$B$1:$B$1067,0))),"",INDEX('Restart 50m'!U$1:U$1067,MATCH('Combined Table'!$A70&amp;'Combined Table'!$B70,'Restart 50m'!$A$1:$A$1067&amp;'Restart 50m'!$B$1:$B$1067,0)))</f>
        <v>2</v>
      </c>
      <c r="HQ70" s="1" t="str">
        <f t="array" ref="HQ70">IF(ISNA(INDEX('Restart 22m'!C$1:C$1067,MATCH('Combined Table'!$A70&amp;'Combined Table'!$B70,'Restart 22m'!$A$1:$A$1067&amp;'Restart 22m'!$B$1:$B$1067,0))),"",INDEX('Restart 22m'!C$1:C$1067,MATCH('Combined Table'!$A70&amp;'Combined Table'!$B70,'Restart 22m'!$A$1:$A$1067&amp;'Restart 22m'!$B$1:$B$1067,0)))</f>
        <v/>
      </c>
      <c r="HR70" s="13" t="str">
        <f t="array" ref="HR70">IF(ISNA(INDEX('Restart 22m'!D$1:D$1067,MATCH('Combined Table'!$A70&amp;'Combined Table'!$B70,'Restart 22m'!$A$1:$A$1067&amp;'Restart 22m'!$B$1:$B$1067,0))),"",INDEX('Restart 22m'!D$1:D$1067,MATCH('Combined Table'!$A70&amp;'Combined Table'!$B70,'Restart 22m'!$A$1:$A$1067&amp;'Restart 22m'!$B$1:$B$1067,0)))</f>
        <v/>
      </c>
      <c r="HS70" s="13" t="str">
        <f t="array" ref="HS70">IF(ISNA(INDEX('Restart 22m'!E$1:E$1067,MATCH('Combined Table'!$A70&amp;'Combined Table'!$B70,'Restart 22m'!$A$1:$A$1067&amp;'Restart 22m'!$B$1:$B$1067,0))),"",INDEX('Restart 22m'!E$1:E$1067,MATCH('Combined Table'!$A70&amp;'Combined Table'!$B70,'Restart 22m'!$A$1:$A$1067&amp;'Restart 22m'!$B$1:$B$1067,0)))</f>
        <v/>
      </c>
      <c r="HT70" s="13" t="str">
        <f t="array" ref="HT70">IF(ISNA(INDEX('Restart 22m'!F$1:F$1067,MATCH('Combined Table'!$A70&amp;'Combined Table'!$B70,'Restart 22m'!$A$1:$A$1067&amp;'Restart 22m'!$B$1:$B$1067,0))),"",INDEX('Restart 22m'!F$1:F$1067,MATCH('Combined Table'!$A70&amp;'Combined Table'!$B70,'Restart 22m'!$A$1:$A$1067&amp;'Restart 22m'!$B$1:$B$1067,0)))</f>
        <v/>
      </c>
      <c r="HU70" s="13" t="str">
        <f t="array" ref="HU70">IF(ISNA(INDEX('Restart 22m'!G$1:G$1067,MATCH('Combined Table'!$A70&amp;'Combined Table'!$B70,'Restart 22m'!$A$1:$A$1067&amp;'Restart 22m'!$B$1:$B$1067,0))),"",INDEX('Restart 22m'!G$1:G$1067,MATCH('Combined Table'!$A70&amp;'Combined Table'!$B70,'Restart 22m'!$A$1:$A$1067&amp;'Restart 22m'!$B$1:$B$1067,0)))</f>
        <v/>
      </c>
      <c r="HV70" s="13" t="str">
        <f t="array" ref="HV70">IF(ISNA(INDEX('Restart 22m'!H$1:H$1067,MATCH('Combined Table'!$A70&amp;'Combined Table'!$B70,'Restart 22m'!$A$1:$A$1067&amp;'Restart 22m'!$B$1:$B$1067,0))),"",INDEX('Restart 22m'!H$1:H$1067,MATCH('Combined Table'!$A70&amp;'Combined Table'!$B70,'Restart 22m'!$A$1:$A$1067&amp;'Restart 22m'!$B$1:$B$1067,0)))</f>
        <v/>
      </c>
      <c r="HW70" s="13" t="str">
        <f t="array" ref="HW70">IF(ISNA(INDEX('Restart 22m'!I$1:I$1067,MATCH('Combined Table'!$A70&amp;'Combined Table'!$B70,'Restart 22m'!$A$1:$A$1067&amp;'Restart 22m'!$B$1:$B$1067,0))),"",INDEX('Restart 22m'!I$1:I$1067,MATCH('Combined Table'!$A70&amp;'Combined Table'!$B70,'Restart 22m'!$A$1:$A$1067&amp;'Restart 22m'!$B$1:$B$1067,0)))</f>
        <v/>
      </c>
      <c r="HX70" s="13" t="str">
        <f t="array" ref="HX70">IF(ISNA(INDEX('Restart 22m'!J$1:J$1067,MATCH('Combined Table'!$A70&amp;'Combined Table'!$B70,'Restart 22m'!$A$1:$A$1067&amp;'Restart 22m'!$B$1:$B$1067,0))),"",INDEX('Restart 22m'!J$1:J$1067,MATCH('Combined Table'!$A70&amp;'Combined Table'!$B70,'Restart 22m'!$A$1:$A$1067&amp;'Restart 22m'!$B$1:$B$1067,0)))</f>
        <v/>
      </c>
      <c r="HY70" s="13" t="str">
        <f t="array" ref="HY70">IF(ISNA(INDEX('Restart 22m'!K$1:K$1067,MATCH('Combined Table'!$A70&amp;'Combined Table'!$B70,'Restart 22m'!$A$1:$A$1067&amp;'Restart 22m'!$B$1:$B$1067,0))),"",INDEX('Restart 22m'!K$1:K$1067,MATCH('Combined Table'!$A70&amp;'Combined Table'!$B70,'Restart 22m'!$A$1:$A$1067&amp;'Restart 22m'!$B$1:$B$1067,0)))</f>
        <v/>
      </c>
      <c r="HZ70" s="13" t="str">
        <f t="array" ref="HZ70">IF(ISNA(INDEX('Restart 22m'!L$1:L$1067,MATCH('Combined Table'!$A70&amp;'Combined Table'!$B70,'Restart 22m'!$A$1:$A$1067&amp;'Restart 22m'!$B$1:$B$1067,0))),"",INDEX('Restart 22m'!L$1:L$1067,MATCH('Combined Table'!$A70&amp;'Combined Table'!$B70,'Restart 22m'!$A$1:$A$1067&amp;'Restart 22m'!$B$1:$B$1067,0)))</f>
        <v/>
      </c>
      <c r="IA70" s="13" t="str">
        <f t="array" ref="IA70">IF(ISNA(INDEX('Restart 22m'!M$1:M$1067,MATCH('Combined Table'!$A70&amp;'Combined Table'!$B70,'Restart 22m'!$A$1:$A$1067&amp;'Restart 22m'!$B$1:$B$1067,0))),"",INDEX('Restart 22m'!M$1:M$1067,MATCH('Combined Table'!$A70&amp;'Combined Table'!$B70,'Restart 22m'!$A$1:$A$1067&amp;'Restart 22m'!$B$1:$B$1067,0)))</f>
        <v/>
      </c>
      <c r="IB70" s="13" t="str">
        <f t="array" ref="IB70">IF(ISNA(INDEX('Restart 22m'!N$1:N$1067,MATCH('Combined Table'!$A70&amp;'Combined Table'!$B70,'Restart 22m'!$A$1:$A$1067&amp;'Restart 22m'!$B$1:$B$1067,0))),"",INDEX('Restart 22m'!N$1:N$1067,MATCH('Combined Table'!$A70&amp;'Combined Table'!$B70,'Restart 22m'!$A$1:$A$1067&amp;'Restart 22m'!$B$1:$B$1067,0)))</f>
        <v/>
      </c>
      <c r="IC70" s="13" t="str">
        <f t="array" ref="IC70">IF(ISNA(INDEX('Restart 22m'!O$1:O$1067,MATCH('Combined Table'!$A70&amp;'Combined Table'!$B70,'Restart 22m'!$A$1:$A$1067&amp;'Restart 22m'!$B$1:$B$1067,0))),"",INDEX('Restart 22m'!O$1:O$1067,MATCH('Combined Table'!$A70&amp;'Combined Table'!$B70,'Restart 22m'!$A$1:$A$1067&amp;'Restart 22m'!$B$1:$B$1067,0)))</f>
        <v/>
      </c>
      <c r="ID70" s="13">
        <f t="array" ref="ID70">IF(ISNA(INDEX('Restart 22m'!P$1:P$1067,MATCH('Combined Table'!$A70&amp;'Combined Table'!$B70,'Restart 22m'!$A$1:$A$1067&amp;'Restart 22m'!$B$1:$B$1067,0))),"",INDEX('Restart 22m'!P$1:P$1067,MATCH('Combined Table'!$A70&amp;'Combined Table'!$B70,'Restart 22m'!$A$1:$A$1067&amp;'Restart 22m'!$B$1:$B$1067,0)))</f>
        <v>2</v>
      </c>
      <c r="IE70" s="13" t="str">
        <f t="array" ref="IE70">IF(ISNA(INDEX('Restart 22m'!Q$1:Q$1067,MATCH('Combined Table'!$A70&amp;'Combined Table'!$B70,'Restart 22m'!$A$1:$A$1067&amp;'Restart 22m'!$B$1:$B$1067,0))),"",INDEX('Restart 22m'!Q$1:Q$1067,MATCH('Combined Table'!$A70&amp;'Combined Table'!$B70,'Restart 22m'!$A$1:$A$1067&amp;'Restart 22m'!$B$1:$B$1067,0)))</f>
        <v/>
      </c>
      <c r="IF70" s="13" t="str">
        <f t="array" ref="IF70">IF(ISNA(INDEX('Restart 22m'!R$1:R$1067,MATCH('Combined Table'!$A70&amp;'Combined Table'!$B70,'Restart 22m'!$A$1:$A$1067&amp;'Restart 22m'!$B$1:$B$1067,0))),"",INDEX('Restart 22m'!R$1:R$1067,MATCH('Combined Table'!$A70&amp;'Combined Table'!$B70,'Restart 22m'!$A$1:$A$1067&amp;'Restart 22m'!$B$1:$B$1067,0)))</f>
        <v/>
      </c>
      <c r="IG70" s="13">
        <f t="array" ref="IG70">IF(ISNA(INDEX('Restart 22m'!S$1:S$1067,MATCH('Combined Table'!$A70&amp;'Combined Table'!$B70,'Restart 22m'!$A$1:$A$1067&amp;'Restart 22m'!$B$1:$B$1067,0))),"",INDEX('Restart 22m'!S$1:S$1067,MATCH('Combined Table'!$A70&amp;'Combined Table'!$B70,'Restart 22m'!$A$1:$A$1067&amp;'Restart 22m'!$B$1:$B$1067,0)))</f>
        <v>2</v>
      </c>
      <c r="IH70" s="13">
        <f t="array" ref="IH70">IF(ISNA(INDEX('Restart 22m'!T$1:T$1067,MATCH('Combined Table'!$A70&amp;'Combined Table'!$B70,'Restart 22m'!$A$1:$A$1067&amp;'Restart 22m'!$B$1:$B$1067,0))),"",INDEX('Restart 22m'!T$1:T$1067,MATCH('Combined Table'!$A70&amp;'Combined Table'!$B70,'Restart 22m'!$A$1:$A$1067&amp;'Restart 22m'!$B$1:$B$1067,0)))</f>
        <v>2</v>
      </c>
      <c r="II70" s="13">
        <f t="array" ref="II70">IF(ISNA(INDEX('Restart 22m'!U$1:U$1067,MATCH('Combined Table'!$A70&amp;'Combined Table'!$B70,'Restart 22m'!$A$1:$A$1067&amp;'Restart 22m'!$B$1:$B$1067,0))),"",INDEX('Restart 22m'!U$1:U$1067,MATCH('Combined Table'!$A70&amp;'Combined Table'!$B70,'Restart 22m'!$A$1:$A$1067&amp;'Restart 22m'!$B$1:$B$1067,0)))</f>
        <v>2</v>
      </c>
      <c r="IJ70" s="13"/>
    </row>
    <row r="71" spans="1:244" x14ac:dyDescent="0.25">
      <c r="A71" s="107" t="s">
        <v>5</v>
      </c>
      <c r="B71" s="106">
        <v>5</v>
      </c>
      <c r="C71" s="13">
        <f t="array" ref="C71">INDEX('Points Table'!C$1:C$1067,MATCH('Combined Table'!$A71&amp;'Combined Table'!$B71,$A$1:$A$1067&amp;$B$1:$B$1067,0))</f>
        <v>14</v>
      </c>
      <c r="D71" s="13">
        <f t="array" ref="D71">INDEX('Points Table'!D$1:D$1067,MATCH('Combined Table'!$A71&amp;'Combined Table'!$B71,$A$1:$A$1067&amp;$B$1:$B$1067,0))</f>
        <v>2</v>
      </c>
      <c r="E71" s="13">
        <f t="array" ref="E71">INDEX('Points Table'!E$1:E$1067,MATCH('Combined Table'!$A71&amp;'Combined Table'!$B71,$A$1:$A$1067&amp;$B$1:$B$1067,0))</f>
        <v>2</v>
      </c>
      <c r="F71" s="13" t="str">
        <f t="array" ref="F71">INDEX('Points Table'!F$1:F$1067,MATCH('Combined Table'!$A71&amp;'Combined Table'!$B71,$A$1:$A$1067&amp;$B$1:$B$1067,0))</f>
        <v/>
      </c>
      <c r="G71" s="13">
        <f t="array" ref="G71">INDEX('Points Table'!G$1:G$1067,MATCH('Combined Table'!$A71&amp;'Combined Table'!$B71,$A$1:$A$1067&amp;$B$1:$B$1067,0))</f>
        <v>100</v>
      </c>
      <c r="H71" s="13" t="str">
        <f t="array" ref="H71">INDEX('Points Table'!H$1:H$1067,MATCH('Combined Table'!$A71&amp;'Combined Table'!$B71,$A$1:$A$1067&amp;$B$1:$B$1067,0))</f>
        <v/>
      </c>
      <c r="I71" s="13" t="str">
        <f t="array" ref="I71">INDEX('Possesion Times'!C$1:C$1067,MATCH('Combined Table'!$A71&amp;'Combined Table'!$B71,$A$1:$A$1067&amp;$B$1:$B$1067,0))</f>
        <v>1:18</v>
      </c>
      <c r="J71" s="13" t="str">
        <f t="array" ref="J71">INDEX('Possesion Times'!D$1:D$1067,MATCH('Combined Table'!$A71&amp;'Combined Table'!$B71,$A$1:$A$1067&amp;$B$1:$B$1067,0))</f>
        <v>1:34</v>
      </c>
      <c r="K71" s="13" t="str">
        <f t="array" ref="K71">INDEX('Possesion Times'!E$1:E$1067,MATCH('Combined Table'!$A71&amp;'Combined Table'!$B71,$A$1:$A$1067&amp;$B$1:$B$1067,0))</f>
        <v>2:52</v>
      </c>
      <c r="L71" s="13">
        <f t="array" ref="L71">INDEX('Possesion Times'!F$1:F$1067,MATCH('Combined Table'!$A71&amp;'Combined Table'!$B71,$A$1:$A$1067&amp;$B$1:$B$1067,0))</f>
        <v>9.8000000000000007</v>
      </c>
      <c r="M71" s="13" t="str">
        <f t="array" ref="M71">INDEX('Possesion Times'!G$1:G$1067,MATCH('Combined Table'!$A71&amp;'Combined Table'!$B71,$A$1:$A$1067&amp;$B$1:$B$1067,0))</f>
        <v>2:58</v>
      </c>
      <c r="N71" s="13" t="str">
        <f t="array" ref="N71">INDEX('Possesion Times'!H$1:H$1067,MATCH('Combined Table'!$A71&amp;'Combined Table'!$B71,$A$1:$A$1067&amp;$B$1:$B$1067,0))</f>
        <v>1:42</v>
      </c>
      <c r="O71" s="13" t="str">
        <f t="array" ref="O71">INDEX('Possesion Times'!I$1:I$1067,MATCH('Combined Table'!$A71&amp;'Combined Table'!$B71,$A$1:$A$1067&amp;$B$1:$B$1067,0))</f>
        <v>4:40</v>
      </c>
      <c r="P71" s="13">
        <f t="array" ref="P71">INDEX('Possesion Times'!J$1:J$1067,MATCH('Combined Table'!$A71&amp;'Combined Table'!$B71,$A$1:$A$1067&amp;$B$1:$B$1067,0))</f>
        <v>16.100000000000001</v>
      </c>
      <c r="Q71" s="13" t="str">
        <f t="array" ref="Q71">INDEX('Possesion Times'!K$1:K$1067,MATCH('Combined Table'!$A71&amp;'Combined Table'!$B71,$A$1:$A$1067&amp;$B$1:$B$1067,0))</f>
        <v>1:03</v>
      </c>
      <c r="R71" s="13" t="str">
        <f t="array" ref="R71">INDEX('Possesion Times'!L$1:L$1067,MATCH('Combined Table'!$A71&amp;'Combined Table'!$B71,$A$1:$A$1067&amp;$B$1:$B$1067,0))</f>
        <v>2:22</v>
      </c>
      <c r="S71" s="13" t="str">
        <f t="array" ref="S71">INDEX('Possesion Times'!M$1:M$1067,MATCH('Combined Table'!$A71&amp;'Combined Table'!$B71,$A$1:$A$1067&amp;$B$1:$B$1067,0))</f>
        <v>3:25</v>
      </c>
      <c r="T71" s="13">
        <f t="array" ref="T71">INDEX('Possesion Times'!N$1:N$1067,MATCH('Combined Table'!$A71&amp;'Combined Table'!$B71,$A$1:$A$1067&amp;$B$1:$B$1067,0))</f>
        <v>11.7</v>
      </c>
      <c r="U71" s="13" t="str">
        <f t="array" ref="U71">INDEX('Possesion Times'!O$1:O$1067,MATCH('Combined Table'!$A71&amp;'Combined Table'!$B71,$A$1:$A$1067&amp;$B$1:$B$1067,0))</f>
        <v/>
      </c>
      <c r="V71" s="13" t="str">
        <f t="array" ref="V71">INDEX('Possesion Times'!P$1:P$1067,MATCH('Combined Table'!$A71&amp;'Combined Table'!$B71,$A$1:$A$1067&amp;$B$1:$B$1067,0))</f>
        <v>0:25</v>
      </c>
      <c r="W71" s="13" t="str">
        <f t="array" ref="W71">INDEX('Possesion Times'!Q$1:Q$1067,MATCH('Combined Table'!$A71&amp;'Combined Table'!$B71,$A$1:$A$1067&amp;$B$1:$B$1067,0))</f>
        <v>0:25</v>
      </c>
      <c r="X71" s="13">
        <f t="array" ref="X71">INDEX('Possesion Times'!R$1:R$1067,MATCH('Combined Table'!$A71&amp;'Combined Table'!$B71,$A$1:$A$1067&amp;$B$1:$B$1067,0))</f>
        <v>1.5</v>
      </c>
      <c r="Y71" s="13" t="str">
        <f t="array" ref="Y71">INDEX('Possesion Times'!S$1:S$1067,MATCH('Combined Table'!$A71&amp;'Combined Table'!$B71,$A$1:$A$1067&amp;$B$1:$B$1067,0))</f>
        <v>5:19</v>
      </c>
      <c r="Z71" s="13" t="str">
        <f t="array" ref="Z71">INDEX('Possesion Times'!T$1:T$1067,MATCH('Combined Table'!$A71&amp;'Combined Table'!$B71,$A$1:$A$1067&amp;$B$1:$B$1067,0))</f>
        <v>6:03</v>
      </c>
      <c r="AA71" s="13" t="str">
        <f t="array" ref="AA71">INDEX('Possesion Times'!U$1:U$1067,MATCH('Combined Table'!$A71&amp;'Combined Table'!$B71,$A$1:$A$1067&amp;$B$1:$B$1067,0))</f>
        <v>11:22</v>
      </c>
      <c r="AB71" s="13">
        <f t="array" ref="AB71">INDEX('Possesion Times'!V$1:V$1067,MATCH('Combined Table'!$A71&amp;'Combined Table'!$B71,$A$1:$A$1067&amp;$B$1:$B$1067,0))</f>
        <v>39</v>
      </c>
      <c r="AC71" s="1">
        <f t="array" ref="AC71">INDEX('Possession Source'!C$1:C$1067,MATCH('Combined Table'!$A71&amp;'Combined Table'!$B71,$A$1:$A$1067&amp;$B$1:$B$1067,0))</f>
        <v>18</v>
      </c>
      <c r="AD71" s="13">
        <f t="array" ref="AD71">INDEX('Possession Source'!D$1:D$1067,MATCH('Combined Table'!$A71&amp;'Combined Table'!$B71,$A$1:$A$1067&amp;$B$1:$B$1067,0))</f>
        <v>3</v>
      </c>
      <c r="AE71" s="13">
        <f t="array" ref="AE71">INDEX('Possession Source'!E$1:E$1067,MATCH('Combined Table'!$A71&amp;'Combined Table'!$B71,$A$1:$A$1067&amp;$B$1:$B$1067,0))</f>
        <v>3</v>
      </c>
      <c r="AF71" s="13" t="str">
        <f t="array" ref="AF71">INDEX('Possession Source'!F$1:F$1067,MATCH('Combined Table'!$A71&amp;'Combined Table'!$B71,$A$1:$A$1067&amp;$B$1:$B$1067,0))</f>
        <v/>
      </c>
      <c r="AG71" s="13">
        <f t="array" ref="AG71">INDEX('Possession Source'!G$1:G$1067,MATCH('Combined Table'!$A71&amp;'Combined Table'!$B71,$A$1:$A$1067&amp;$B$1:$B$1067,0))</f>
        <v>24</v>
      </c>
      <c r="AH71" s="13">
        <f t="array" ref="AH71">INDEX('Possession Source'!H$1:H$1067,MATCH('Combined Table'!$A71&amp;'Combined Table'!$B71,$A$1:$A$1067&amp;$B$1:$B$1067,0))</f>
        <v>15</v>
      </c>
      <c r="AI71" s="13" t="str">
        <f t="array" ref="AI71">INDEX('Possession Source'!I$1:I$1067,MATCH('Combined Table'!$A71&amp;'Combined Table'!$B71,$A$1:$A$1067&amp;$B$1:$B$1067,0))</f>
        <v/>
      </c>
      <c r="AJ71" s="13">
        <f t="array" ref="AJ71">INDEX('Possession Source'!J$1:J$1067,MATCH('Combined Table'!$A71&amp;'Combined Table'!$B71,$A$1:$A$1067&amp;$B$1:$B$1067,0))</f>
        <v>8</v>
      </c>
      <c r="AK71" s="13">
        <f t="array" ref="AK71">INDEX('Possession Source'!K$1:K$1067,MATCH('Combined Table'!$A71&amp;'Combined Table'!$B71,$A$1:$A$1067&amp;$B$1:$B$1067,0))</f>
        <v>2</v>
      </c>
      <c r="AL71" s="13" t="str">
        <f t="array" ref="AL71">INDEX('Possession Source'!L$1:L$1067,MATCH('Combined Table'!$A71&amp;'Combined Table'!$B71,$A$1:$A$1067&amp;$B$1:$B$1067,0))</f>
        <v/>
      </c>
      <c r="AM71" s="13" t="str">
        <f t="array" ref="AM71">INDEX('Possession Source'!M$1:M$1067,MATCH('Combined Table'!$A71&amp;'Combined Table'!$B71,$A$1:$A$1067&amp;$B$1:$B$1067,0))</f>
        <v/>
      </c>
      <c r="AN71" s="13" t="str">
        <f t="array" ref="AN71">INDEX('Possession Source'!N$1:N$1067,MATCH('Combined Table'!$A71&amp;'Combined Table'!$B71,$A$1:$A$1067&amp;$B$1:$B$1067,0))</f>
        <v/>
      </c>
      <c r="AO71" s="13">
        <f t="array" ref="AO71">INDEX('Possession Source'!O$1:O$1067,MATCH('Combined Table'!$A71&amp;'Combined Table'!$B71,$A$1:$A$1067&amp;$B$1:$B$1067,0))</f>
        <v>3</v>
      </c>
      <c r="AP71" s="13">
        <f t="array" ref="AP71">INDEX('Possession Source'!P$1:P$1067,MATCH('Combined Table'!$A71&amp;'Combined Table'!$B71,$A$1:$A$1067&amp;$B$1:$B$1067,0))</f>
        <v>28</v>
      </c>
      <c r="AQ71" s="13">
        <f t="array" ref="AQ71">INDEX('Possession Source'!Q$1:Q$1067,MATCH('Combined Table'!$A71&amp;'Combined Table'!$B71,$A$1:$A$1067&amp;$B$1:$B$1067,0))</f>
        <v>52</v>
      </c>
      <c r="AR71" s="1">
        <f t="array" ref="AR71">INDEX('Penalties Frees conceded'!C$1:C$1067,MATCH('Combined Table'!$A71&amp;'Combined Table'!$B71,$A$1:$A$1067&amp;$B$1:$B$1067,0))</f>
        <v>2</v>
      </c>
      <c r="AS71" s="13">
        <f t="array" ref="AS71">INDEX('Penalties Frees conceded'!D$1:D$1067,MATCH('Combined Table'!$A71&amp;'Combined Table'!$B71,$A$1:$A$1067&amp;$B$1:$B$1067,0))</f>
        <v>2</v>
      </c>
      <c r="AT71" s="13">
        <f t="array" ref="AT71">INDEX('Penalties Frees conceded'!E$1:E$1067,MATCH('Combined Table'!$A71&amp;'Combined Table'!$B71,$A$1:$A$1067&amp;$B$1:$B$1067,0))</f>
        <v>1</v>
      </c>
      <c r="AU71" s="13">
        <f t="array" ref="AU71">INDEX('Penalties Frees conceded'!F$1:F$1067,MATCH('Combined Table'!$A71&amp;'Combined Table'!$B71,$A$1:$A$1067&amp;$B$1:$B$1067,0))</f>
        <v>1</v>
      </c>
      <c r="AV71" s="13" t="str">
        <f t="array" ref="AV71">INDEX('Penalties Frees conceded'!G$1:G$1067,MATCH('Combined Table'!$A71&amp;'Combined Table'!$B71,$A$1:$A$1067&amp;$B$1:$B$1067,0))</f>
        <v/>
      </c>
      <c r="AW71" s="13" t="str">
        <f t="array" ref="AW71">INDEX('Penalties Frees conceded'!H$1:H$1067,MATCH('Combined Table'!$A71&amp;'Combined Table'!$B71,$A$1:$A$1067&amp;$B$1:$B$1067,0))</f>
        <v/>
      </c>
      <c r="AX71" s="13">
        <f t="array" ref="AX71">INDEX('Penalties Frees conceded'!I$1:I$1067,MATCH('Combined Table'!$A71&amp;'Combined Table'!$B71,$A$1:$A$1067&amp;$B$1:$B$1067,0))</f>
        <v>6</v>
      </c>
      <c r="AY71" s="13">
        <f t="array" ref="AY71">INDEX('Penalties Frees conceded'!J$1:J$1067,MATCH('Combined Table'!$A71&amp;'Combined Table'!$B71,$A$1:$A$1067&amp;$B$1:$B$1067,0))</f>
        <v>1</v>
      </c>
      <c r="AZ71" s="13">
        <f t="array" ref="AZ71">INDEX('Penalties Frees conceded'!K$1:K$1067,MATCH('Combined Table'!$A71&amp;'Combined Table'!$B71,$A$1:$A$1067&amp;$B$1:$B$1067,0))</f>
        <v>2</v>
      </c>
      <c r="BA71" s="13" t="str">
        <f t="array" ref="BA71">INDEX('Penalties Frees conceded'!L$1:L$1067,MATCH('Combined Table'!$A71&amp;'Combined Table'!$B71,$A$1:$A$1067&amp;$B$1:$B$1067,0))</f>
        <v/>
      </c>
      <c r="BB71" s="13" t="str">
        <f t="array" ref="BB71">INDEX('Penalties Frees conceded'!M$1:M$1067,MATCH('Combined Table'!$A71&amp;'Combined Table'!$B71,$A$1:$A$1067&amp;$B$1:$B$1067,0))</f>
        <v/>
      </c>
      <c r="BC71" s="13" t="str">
        <f t="array" ref="BC71">INDEX('Penalties Frees conceded'!N$1:N$1067,MATCH('Combined Table'!$A71&amp;'Combined Table'!$B71,$A$1:$A$1067&amp;$B$1:$B$1067,0))</f>
        <v/>
      </c>
      <c r="BD71" s="13">
        <f t="array" ref="BD71">INDEX('Penalties Frees conceded'!O$1:O$1067,MATCH('Combined Table'!$A71&amp;'Combined Table'!$B71,$A$1:$A$1067&amp;$B$1:$B$1067,0))</f>
        <v>1</v>
      </c>
      <c r="BE71" s="13">
        <f t="array" ref="BE71">INDEX('Penalties Frees conceded'!P$1:P$1067,MATCH('Combined Table'!$A71&amp;'Combined Table'!$B71,$A$1:$A$1067&amp;$B$1:$B$1067,0))</f>
        <v>4</v>
      </c>
      <c r="BF71" s="13">
        <f t="array" ref="BF71">INDEX('Penalties Frees conceded'!Q$1:Q$1067,MATCH('Combined Table'!$A71&amp;'Combined Table'!$B71,$A$1:$A$1067&amp;$B$1:$B$1067,0))</f>
        <v>10</v>
      </c>
      <c r="BG71" s="1">
        <f t="array" ref="BG71">INDEX('Attack Possession'!C$1:C$1067,MATCH('Combined Table'!$A71&amp;'Combined Table'!$B71,$A$1:$A$1067&amp;$B$1:$B$1067,0))</f>
        <v>3</v>
      </c>
      <c r="BH71" s="13">
        <f t="array" ref="BH71">INDEX('Attack Possession'!D$1:D$1067,MATCH('Combined Table'!$A71&amp;'Combined Table'!$B71,$A$1:$A$1067&amp;$B$1:$B$1067,0))</f>
        <v>12</v>
      </c>
      <c r="BI71" s="13">
        <f t="array" ref="BI71">INDEX('Attack Possession'!E$1:E$1067,MATCH('Combined Table'!$A71&amp;'Combined Table'!$B71,$A$1:$A$1067&amp;$B$1:$B$1067,0))</f>
        <v>37.5</v>
      </c>
      <c r="BJ71" s="13">
        <f t="array" ref="BJ71">INDEX('Attack Possession'!F$1:F$1067,MATCH('Combined Table'!$A71&amp;'Combined Table'!$B71,$A$1:$A$1067&amp;$B$1:$B$1067,0))</f>
        <v>1.7</v>
      </c>
      <c r="BK71" s="13">
        <f t="array" ref="BK71">INDEX('Attack Possession'!G$1:G$1067,MATCH('Combined Table'!$A71&amp;'Combined Table'!$B71,$A$1:$A$1067&amp;$B$1:$B$1067,0))</f>
        <v>27</v>
      </c>
      <c r="BL71" s="13">
        <f t="array" ref="BL71">INDEX('Attack Possession'!H$1:H$1067,MATCH('Combined Table'!$A71&amp;'Combined Table'!$B71,$A$1:$A$1067&amp;$B$1:$B$1067,0))</f>
        <v>17</v>
      </c>
      <c r="BM71" s="13">
        <f t="array" ref="BM71">INDEX('Attack Possession'!I$1:I$1067,MATCH('Combined Table'!$A71&amp;'Combined Table'!$B71,$A$1:$A$1067&amp;$B$1:$B$1067,0))</f>
        <v>4</v>
      </c>
      <c r="BN71" s="13">
        <f t="array" ref="BN71">INDEX('Attack Possession'!J$1:J$1067,MATCH('Combined Table'!$A71&amp;'Combined Table'!$B71,$A$1:$A$1067&amp;$B$1:$B$1067,0))</f>
        <v>3</v>
      </c>
      <c r="BO71" s="13">
        <f t="array" ref="BO71">INDEX('Attack Possession'!K$1:K$1067,MATCH('Combined Table'!$A71&amp;'Combined Table'!$B71,$A$1:$A$1067&amp;$B$1:$B$1067,0))</f>
        <v>1</v>
      </c>
      <c r="BP71" s="13" t="str">
        <f t="array" ref="BP71">INDEX('Attack Possession'!L$1:L$1067,MATCH('Combined Table'!$A71&amp;'Combined Table'!$B71,$A$1:$A$1067&amp;$B$1:$B$1067,0))</f>
        <v/>
      </c>
      <c r="BQ71" s="13" t="str">
        <f t="array" ref="BQ71">INDEX('Attack Possession'!M$1:M$1067,MATCH('Combined Table'!$A71&amp;'Combined Table'!$B71,$A$1:$A$1067&amp;$B$1:$B$1067,0))</f>
        <v/>
      </c>
      <c r="BR71" s="13" t="str">
        <f t="array" ref="BR71">INDEX('Attack Possession'!N$1:N$1067,MATCH('Combined Table'!$A71&amp;'Combined Table'!$B71,$A$1:$A$1067&amp;$B$1:$B$1067,0))</f>
        <v/>
      </c>
      <c r="BS71" s="13" t="str">
        <f t="array" ref="BS71">INDEX('Attack Possession'!O$1:O$1067,MATCH('Combined Table'!$A71&amp;'Combined Table'!$B71,$A$1:$A$1067&amp;$B$1:$B$1067,0))</f>
        <v/>
      </c>
      <c r="BT71" s="13">
        <f t="array" ref="BT71">INDEX('Attack Possession'!P$1:P$1067,MATCH('Combined Table'!$A71&amp;'Combined Table'!$B71,$A$1:$A$1067&amp;$B$1:$B$1067,0))</f>
        <v>52</v>
      </c>
      <c r="BU71" s="13">
        <f t="array" ref="BU71">INDEX('Attack Possession'!Q$1:Q$1067,MATCH('Combined Table'!$A71&amp;'Combined Table'!$B71,$A$1:$A$1067&amp;$B$1:$B$1067,0))</f>
        <v>90</v>
      </c>
      <c r="BV71" s="1">
        <f t="array" ref="BV71">INDEX('Kicks in Play'!C$1:C$1067,MATCH('Combined Table'!$A71&amp;'Combined Table'!$B71,$A$1:$A$1067&amp;$B$1:$B$1067,0))</f>
        <v>17</v>
      </c>
      <c r="BW71" s="13">
        <f t="array" ref="BW71">INDEX('Kicks in Play'!D$1:D$1067,MATCH('Combined Table'!$A71&amp;'Combined Table'!$B71,$A$1:$A$1067&amp;$B$1:$B$1067,0))</f>
        <v>723</v>
      </c>
      <c r="BX71" s="13">
        <f t="array" ref="BX71">INDEX('Kicks in Play'!E$1:E$1067,MATCH('Combined Table'!$A71&amp;'Combined Table'!$B71,$A$1:$A$1067&amp;$B$1:$B$1067,0))</f>
        <v>42.5</v>
      </c>
      <c r="BY71" s="13">
        <f t="array" ref="BY71">INDEX('Kicks in Play'!F$1:F$1067,MATCH('Combined Table'!$A71&amp;'Combined Table'!$B71,$A$1:$A$1067&amp;$B$1:$B$1067,0))</f>
        <v>5</v>
      </c>
      <c r="BZ71" s="13">
        <f t="array" ref="BZ71">INDEX('Kicks in Play'!G$1:G$1067,MATCH('Combined Table'!$A71&amp;'Combined Table'!$B71,$A$1:$A$1067&amp;$B$1:$B$1067,0))</f>
        <v>142</v>
      </c>
      <c r="CA71" s="13">
        <f t="array" ref="CA71">INDEX('Kicks in Play'!H$1:H$1067,MATCH('Combined Table'!$A71&amp;'Combined Table'!$B71,$A$1:$A$1067&amp;$B$1:$B$1067,0))</f>
        <v>10</v>
      </c>
      <c r="CB71" s="13">
        <f t="array" ref="CB71">INDEX('Kicks in Play'!I$1:I$1067,MATCH('Combined Table'!$A71&amp;'Combined Table'!$B71,$A$1:$A$1067&amp;$B$1:$B$1067,0))</f>
        <v>260</v>
      </c>
      <c r="CC71" s="13">
        <f t="array" ref="CC71">INDEX('Kicks in Play'!J$1:J$1067,MATCH('Combined Table'!$A71&amp;'Combined Table'!$B71,$A$1:$A$1067&amp;$B$1:$B$1067,0))</f>
        <v>1</v>
      </c>
      <c r="CD71" s="13">
        <f t="array" ref="CD71">INDEX('Kicks in Play'!K$1:K$1067,MATCH('Combined Table'!$A71&amp;'Combined Table'!$B71,$A$1:$A$1067&amp;$B$1:$B$1067,0))</f>
        <v>22</v>
      </c>
      <c r="CE71" s="13" t="str">
        <f t="array" ref="CE71">INDEX('Kicks in Play'!L$1:L$1067,MATCH('Combined Table'!$A71&amp;'Combined Table'!$B71,$A$1:$A$1067&amp;$B$1:$B$1067,0))</f>
        <v/>
      </c>
      <c r="CF71" s="13" t="str">
        <f t="array" ref="CF71">INDEX('Kicks in Play'!M$1:M$1067,MATCH('Combined Table'!$A71&amp;'Combined Table'!$B71,$A$1:$A$1067&amp;$B$1:$B$1067,0))</f>
        <v/>
      </c>
      <c r="CG71" s="13">
        <f t="array" ref="CG71">INDEX('Kicks in Play'!N$1:N$1067,MATCH('Combined Table'!$A71&amp;'Combined Table'!$B71,$A$1:$A$1067&amp;$B$1:$B$1067,0))</f>
        <v>2</v>
      </c>
      <c r="CH71" s="13">
        <f t="array" ref="CH71">INDEX('Kicks in Play'!O$1:O$1067,MATCH('Combined Table'!$A71&amp;'Combined Table'!$B71,$A$1:$A$1067&amp;$B$1:$B$1067,0))</f>
        <v>41</v>
      </c>
      <c r="CI71" s="13">
        <f t="array" ref="CI71">INDEX('Kicks in Play'!P$1:P$1067,MATCH('Combined Table'!$A71&amp;'Combined Table'!$B71,$A$1:$A$1067&amp;$B$1:$B$1067,0))</f>
        <v>1</v>
      </c>
      <c r="CJ71" s="13">
        <f t="array" ref="CJ71">INDEX('Kicks in Play'!Q$1:Q$1067,MATCH('Combined Table'!$A71&amp;'Combined Table'!$B71,$A$1:$A$1067&amp;$B$1:$B$1067,0))</f>
        <v>35</v>
      </c>
      <c r="CK71" s="13">
        <f t="array" ref="CK71">INDEX('Kicks in Play'!R$1:R$1067,MATCH('Combined Table'!$A71&amp;'Combined Table'!$B71,$A$1:$A$1067&amp;$B$1:$B$1067,0))</f>
        <v>1188</v>
      </c>
      <c r="CL71" s="1">
        <f t="array" ref="CL71">INDEX('Defence Report'!C$1:C$1067,MATCH('Combined Table'!$A71&amp;'Combined Table'!$B71,$A$1:$A$1067&amp;$B$1:$B$1067,0))</f>
        <v>135</v>
      </c>
      <c r="CM71" s="13">
        <f t="array" ref="CM71">INDEX('Defence Report'!D$1:D$1067,MATCH('Combined Table'!$A71&amp;'Combined Table'!$B71,$A$1:$A$1067&amp;$B$1:$B$1067,0))</f>
        <v>14</v>
      </c>
      <c r="CN71" s="13">
        <f t="array" ref="CN71">INDEX('Defence Report'!E$1:E$1067,MATCH('Combined Table'!$A71&amp;'Combined Table'!$B71,$A$1:$A$1067&amp;$B$1:$B$1067,0))</f>
        <v>1</v>
      </c>
      <c r="CO71" s="13">
        <f t="array" ref="CO71">INDEX('Defence Report'!F$1:F$1067,MATCH('Combined Table'!$A71&amp;'Combined Table'!$B71,$A$1:$A$1067&amp;$B$1:$B$1067,0))</f>
        <v>93</v>
      </c>
      <c r="CP71" s="13">
        <f t="array" ref="CP71">INDEX('Defence Report'!G$1:G$1067,MATCH('Combined Table'!$A71&amp;'Combined Table'!$B71,$A$1:$A$1067&amp;$B$1:$B$1067,0))</f>
        <v>42</v>
      </c>
      <c r="CQ71" s="13">
        <f t="array" ref="CQ71">INDEX('Defence Report'!H$1:H$1067,MATCH('Combined Table'!$A71&amp;'Combined Table'!$B71,$A$1:$A$1067&amp;$B$1:$B$1067,0))</f>
        <v>86.9</v>
      </c>
      <c r="CR71" s="13">
        <f t="array" ref="CR71">INDEX('Defence Report'!I$1:I$1067,MATCH('Combined Table'!$A71&amp;'Combined Table'!$B71,$A$1:$A$1067&amp;$B$1:$B$1067,0))</f>
        <v>90</v>
      </c>
      <c r="CS71" s="13">
        <f t="array" ref="CS71">INDEX('Defence Report'!J$1:J$1067,MATCH('Combined Table'!$A71&amp;'Combined Table'!$B71,$A$1:$A$1067&amp;$B$1:$B$1067,0))</f>
        <v>8</v>
      </c>
      <c r="CT71" s="13">
        <f t="array" ref="CT71">INDEX('Defence Report'!K$1:K$1067,MATCH('Combined Table'!$A71&amp;'Combined Table'!$B71,$A$1:$A$1067&amp;$B$1:$B$1067,0))</f>
        <v>87</v>
      </c>
      <c r="CU71" s="13">
        <f t="array" ref="CU71">INDEX('Defence Report'!L$1:L$1067,MATCH('Combined Table'!$A71&amp;'Combined Table'!$B71,$A$1:$A$1067&amp;$B$1:$B$1067,0))</f>
        <v>55</v>
      </c>
      <c r="CV71" s="13">
        <f t="array" ref="CV71">INDEX('Defence Report'!M$1:M$1067,MATCH('Combined Table'!$A71&amp;'Combined Table'!$B71,$A$1:$A$1067&amp;$B$1:$B$1067,0))</f>
        <v>63.3</v>
      </c>
      <c r="CW71" s="13">
        <f t="array" ref="CW71">INDEX('Defence Report'!N$1:N$1067,MATCH('Combined Table'!$A71&amp;'Combined Table'!$B71,$A$1:$A$1067&amp;$B$1:$B$1067,0))</f>
        <v>73</v>
      </c>
      <c r="CX71" s="13">
        <f t="array" ref="CX71">INDEX('Defence Report'!O$1:O$1067,MATCH('Combined Table'!$A71&amp;'Combined Table'!$B71,$A$1:$A$1067&amp;$B$1:$B$1067,0))</f>
        <v>28</v>
      </c>
      <c r="CY71" s="13">
        <f t="array" ref="CY71">INDEX('Defence Report'!P$1:P$1067,MATCH('Combined Table'!$A71&amp;'Combined Table'!$B71,$A$1:$A$1067&amp;$B$1:$B$1067,0))</f>
        <v>72</v>
      </c>
      <c r="CZ71" s="13">
        <f t="array" ref="CZ71">INDEX('Defence Report'!Q$1:Q$1067,MATCH('Combined Table'!$A71&amp;'Combined Table'!$B71,$A$1:$A$1067&amp;$B$1:$B$1067,0))</f>
        <v>100</v>
      </c>
      <c r="DA71" s="13">
        <f t="array" ref="DA71">INDEX('Defence Report'!R$1:R$1067,MATCH('Combined Table'!$A71&amp;'Combined Table'!$B71,$A$1:$A$1067&amp;$B$1:$B$1067,0))</f>
        <v>3</v>
      </c>
      <c r="DB71" s="13" t="str">
        <f t="array" ref="DB71">INDEX('Defence Report'!S$1:S$1067,MATCH('Combined Table'!$A71&amp;'Combined Table'!$B71,$A$1:$A$1067&amp;$B$1:$B$1067,0))</f>
        <v/>
      </c>
      <c r="DC71" s="13" t="str">
        <f t="array" ref="DC71">INDEX('Defence Report'!T$1:T$1067,MATCH('Combined Table'!$A71&amp;'Combined Table'!$B71,$A$1:$A$1067&amp;$B$1:$B$1067,0))</f>
        <v/>
      </c>
      <c r="DD71" s="13">
        <f t="array" ref="DD71">INDEX('Defence Report'!U$1:U$1067,MATCH('Combined Table'!$A71&amp;'Combined Table'!$B71,$A$1:$A$1067&amp;$B$1:$B$1067,0))</f>
        <v>3</v>
      </c>
      <c r="DE71" s="13">
        <f t="array" ref="DE71">INDEX('Defence Report'!V$1:V$1067,MATCH('Combined Table'!$A71&amp;'Combined Table'!$B71,$A$1:$A$1067&amp;$B$1:$B$1067,0))</f>
        <v>0</v>
      </c>
      <c r="DF71" s="13">
        <f t="array" ref="DF71">INDEX('Defence Report'!W$1:W$1067,MATCH('Combined Table'!$A71&amp;'Combined Table'!$B71,$A$1:$A$1067&amp;$B$1:$B$1067,0))</f>
        <v>0</v>
      </c>
      <c r="DG71" s="13">
        <f t="array" ref="DG71">INDEX('Defence Report'!X$1:X$1067,MATCH('Combined Table'!$A71&amp;'Combined Table'!$B71,$A$1:$A$1067&amp;$B$1:$B$1067,0))</f>
        <v>4</v>
      </c>
      <c r="DH71" s="1">
        <f t="array" ref="DH71">INDEX('Ruck Speed'!C$1:C$1067,MATCH('Combined Table'!$A71&amp;'Combined Table'!$B71,$A$1:$A$1067&amp;$B$1:$B$1067,0))</f>
        <v>11</v>
      </c>
      <c r="DI71" s="13">
        <f t="array" ref="DI71">INDEX('Ruck Speed'!D$1:D$1067,MATCH('Combined Table'!$A71&amp;'Combined Table'!$B71,$A$1:$A$1067&amp;$B$1:$B$1067,0))</f>
        <v>14</v>
      </c>
      <c r="DJ71" s="13">
        <f t="array" ref="DJ71">INDEX('Ruck Speed'!E$1:E$1067,MATCH('Combined Table'!$A71&amp;'Combined Table'!$B71,$A$1:$A$1067&amp;$B$1:$B$1067,0))</f>
        <v>8</v>
      </c>
      <c r="DK71" s="13">
        <f t="array" ref="DK71">INDEX('Ruck Speed'!F$1:F$1067,MATCH('Combined Table'!$A71&amp;'Combined Table'!$B71,$A$1:$A$1067&amp;$B$1:$B$1067,0))</f>
        <v>33</v>
      </c>
      <c r="DL71" s="13">
        <f t="array" ref="DL71">INDEX('Ruck Speed'!G$1:G$1067,MATCH('Combined Table'!$A71&amp;'Combined Table'!$B71,$A$1:$A$1067&amp;$B$1:$B$1067,0))</f>
        <v>24.2</v>
      </c>
      <c r="DM71" s="13">
        <f t="array" ref="DM71">INDEX('Ruck Speed'!H$1:H$1067,MATCH('Combined Table'!$A71&amp;'Combined Table'!$B71,$A$1:$A$1067&amp;$B$1:$B$1067,0))</f>
        <v>5</v>
      </c>
      <c r="DN71" s="13">
        <f t="array" ref="DN71">INDEX('Ruck Speed'!I$1:I$1067,MATCH('Combined Table'!$A71&amp;'Combined Table'!$B71,$A$1:$A$1067&amp;$B$1:$B$1067,0))</f>
        <v>6</v>
      </c>
      <c r="DO71" s="13">
        <f t="array" ref="DO71">INDEX('Ruck Speed'!J$1:J$1067,MATCH('Combined Table'!$A71&amp;'Combined Table'!$B71,$A$1:$A$1067&amp;$B$1:$B$1067,0))</f>
        <v>27</v>
      </c>
      <c r="DP71" s="13">
        <f t="array" ref="DP71">INDEX('Ruck Speed'!K$1:K$1067,MATCH('Combined Table'!$A71&amp;'Combined Table'!$B71,$A$1:$A$1067&amp;$B$1:$B$1067,0))</f>
        <v>35</v>
      </c>
      <c r="DQ71" s="13">
        <f t="array" ref="DQ71">INDEX('Ruck Speed'!L$1:L$1067,MATCH('Combined Table'!$A71&amp;'Combined Table'!$B71,$A$1:$A$1067&amp;$B$1:$B$1067,0))</f>
        <v>68</v>
      </c>
      <c r="DR71" s="13">
        <f t="array" ref="DR71">INDEX('Ruck Speed'!M$1:M$1067,MATCH('Combined Table'!$A71&amp;'Combined Table'!$B71,$A$1:$A$1067&amp;$B$1:$B$1067,0))</f>
        <v>51.5</v>
      </c>
      <c r="DS71" s="13">
        <f t="array" ref="DS71">INDEX('Ruck Speed'!N$1:N$1067,MATCH('Combined Table'!$A71&amp;'Combined Table'!$B71,$A$1:$A$1067&amp;$B$1:$B$1067,0))</f>
        <v>2</v>
      </c>
      <c r="DT71" s="1" t="str">
        <f t="array" ref="DT71">IF(ISNA(INDEX('Maul Outcomes - Attack'!C$1:C$1067,MATCH('Combined Table'!$A71&amp;'Combined Table'!$B71,'Maul Outcomes - Attack'!$A$1:$A$1067&amp;'Maul Outcomes - Attack'!$B$1:$B$1067,0))),"",INDEX('Maul Outcomes - Attack'!C$1:C$1067,MATCH('Combined Table'!$A71&amp;'Combined Table'!$B71,'Maul Outcomes - Attack'!$A$1:$A$1067&amp;'Maul Outcomes - Attack'!$B$1:$B$1067,0)))</f>
        <v/>
      </c>
      <c r="DU71" s="13">
        <f t="array" ref="DU71">IF(ISNA(INDEX('Maul Outcomes - Attack'!D$1:D$1067,MATCH('Combined Table'!$A71&amp;'Combined Table'!$B71,'Maul Outcomes - Attack'!$A$1:$A$1067&amp;'Maul Outcomes - Attack'!$B$1:$B$1067,0))),"",INDEX('Maul Outcomes - Attack'!D$1:D$1067,MATCH('Combined Table'!$A71&amp;'Combined Table'!$B71,'Maul Outcomes - Attack'!$A$1:$A$1067&amp;'Maul Outcomes - Attack'!$B$1:$B$1067,0)))</f>
        <v>1</v>
      </c>
      <c r="DV71" s="13">
        <f t="array" ref="DV71">IF(ISNA(INDEX('Maul Outcomes - Attack'!E$1:E$1067,MATCH('Combined Table'!$A71&amp;'Combined Table'!$B71,'Maul Outcomes - Attack'!$A$1:$A$1067&amp;'Maul Outcomes - Attack'!$B$1:$B$1067,0))),"",INDEX('Maul Outcomes - Attack'!E$1:E$1067,MATCH('Combined Table'!$A71&amp;'Combined Table'!$B71,'Maul Outcomes - Attack'!$A$1:$A$1067&amp;'Maul Outcomes - Attack'!$B$1:$B$1067,0)))</f>
        <v>1</v>
      </c>
      <c r="DW71" s="13">
        <f t="array" ref="DW71">IF(ISNA(INDEX('Maul Outcomes - Attack'!F$1:F$1067,MATCH('Combined Table'!$A71&amp;'Combined Table'!$B71,'Maul Outcomes - Attack'!$A$1:$A$1067&amp;'Maul Outcomes - Attack'!$B$1:$B$1067,0))),"",INDEX('Maul Outcomes - Attack'!F$1:F$1067,MATCH('Combined Table'!$A71&amp;'Combined Table'!$B71,'Maul Outcomes - Attack'!$A$1:$A$1067&amp;'Maul Outcomes - Attack'!$B$1:$B$1067,0)))</f>
        <v>1</v>
      </c>
      <c r="DX71" s="13" t="str">
        <f t="array" ref="DX71">IF(ISNA(INDEX('Maul Outcomes - Attack'!G$1:G$1067,MATCH('Combined Table'!$A71&amp;'Combined Table'!$B71,'Maul Outcomes - Attack'!$A$1:$A$1067&amp;'Maul Outcomes - Attack'!$B$1:$B$1067,0))),"",INDEX('Maul Outcomes - Attack'!G$1:G$1067,MATCH('Combined Table'!$A71&amp;'Combined Table'!$B71,'Maul Outcomes - Attack'!$A$1:$A$1067&amp;'Maul Outcomes - Attack'!$B$1:$B$1067,0)))</f>
        <v/>
      </c>
      <c r="DY71" s="13" t="str">
        <f t="array" ref="DY71">IF(ISNA(INDEX('Maul Outcomes - Attack'!H$1:H$1067,MATCH('Combined Table'!$A71&amp;'Combined Table'!$B71,'Maul Outcomes - Attack'!$A$1:$A$1067&amp;'Maul Outcomes - Attack'!$B$1:$B$1067,0))),"",INDEX('Maul Outcomes - Attack'!H$1:H$1067,MATCH('Combined Table'!$A71&amp;'Combined Table'!$B71,'Maul Outcomes - Attack'!$A$1:$A$1067&amp;'Maul Outcomes - Attack'!$B$1:$B$1067,0)))</f>
        <v/>
      </c>
      <c r="DZ71" s="13">
        <f t="array" ref="DZ71">IF(ISNA(INDEX('Maul Outcomes - Attack'!I$1:I$1067,MATCH('Combined Table'!$A71&amp;'Combined Table'!$B71,'Maul Outcomes - Attack'!$A$1:$A$1067&amp;'Maul Outcomes - Attack'!$B$1:$B$1067,0))),"",INDEX('Maul Outcomes - Attack'!I$1:I$1067,MATCH('Combined Table'!$A71&amp;'Combined Table'!$B71,'Maul Outcomes - Attack'!$A$1:$A$1067&amp;'Maul Outcomes - Attack'!$B$1:$B$1067,0)))</f>
        <v>1</v>
      </c>
      <c r="EA71" s="13">
        <f t="array" ref="EA71">IF(ISNA(INDEX('Maul Outcomes - Attack'!J$1:J$1067,MATCH('Combined Table'!$A71&amp;'Combined Table'!$B71,'Maul Outcomes - Attack'!$A$1:$A$1067&amp;'Maul Outcomes - Attack'!$B$1:$B$1067,0))),"",INDEX('Maul Outcomes - Attack'!J$1:J$1067,MATCH('Combined Table'!$A71&amp;'Combined Table'!$B71,'Maul Outcomes - Attack'!$A$1:$A$1067&amp;'Maul Outcomes - Attack'!$B$1:$B$1067,0)))</f>
        <v>2</v>
      </c>
      <c r="EB71" s="13" t="e">
        <f t="array" ref="EB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C71" s="13" t="e">
        <f t="array" ref="EC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D71" s="13" t="e">
        <f t="array" ref="ED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E71" s="13" t="e">
        <f t="array" ref="EE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F71" s="13" t="e">
        <f t="array" ref="EF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G71" s="13" t="e">
        <f t="array" ref="EG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H71" s="13" t="e">
        <f t="array" ref="EH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I71" s="13" t="e">
        <f t="array" ref="EI71">IF(ISNA(INDEX('Maul Outcomes - Attack'!#REF!,MATCH('Combined Table'!$A71&amp;'Combined Table'!$B71,'Maul Outcomes - Attack'!$A$1:$A$1067&amp;'Maul Outcomes - Attack'!$B$1:$B$1067,0))),"",INDEX('Maul Outcomes - Attack'!#REF!,MATCH('Combined Table'!$A71&amp;'Combined Table'!$B71,'Maul Outcomes - Attack'!$A$1:$A$1067&amp;'Maul Outcomes - Attack'!$B$1:$B$1067,0)))</f>
        <v>#REF!</v>
      </c>
      <c r="EJ71" s="1">
        <f t="array" ref="EJ71">IF(ISNA(INDEX('Lineout Success'!C$1:C$1067,MATCH('Combined Table'!$A71&amp;'Combined Table'!$B71,'Lineout Success'!$A$1:$A$1067&amp;'Lineout Success'!$B$1:$B$1067,0))),"",INDEX('Lineout Success'!C$1:C$1067,MATCH('Combined Table'!$A71&amp;'Combined Table'!$B71,'Lineout Success'!$A$1:$A$1067&amp;'Lineout Success'!$B$1:$B$1067,0)))</f>
        <v>19</v>
      </c>
      <c r="EK71" s="13">
        <f t="array" ref="EK71">IF(ISNA(INDEX('Lineout Success'!D$1:D$1067,MATCH('Combined Table'!$A71&amp;'Combined Table'!$B71,'Lineout Success'!$A$1:$A$1067&amp;'Lineout Success'!$B$1:$B$1067,0))),"",INDEX('Lineout Success'!D$1:D$1067,MATCH('Combined Table'!$A71&amp;'Combined Table'!$B71,'Lineout Success'!$A$1:$A$1067&amp;'Lineout Success'!$B$1:$B$1067,0)))</f>
        <v>79.2</v>
      </c>
      <c r="EL71" s="13">
        <f t="array" ref="EL71">IF(ISNA(INDEX('Lineout Success'!E$1:E$1067,MATCH('Combined Table'!$A71&amp;'Combined Table'!$B71,'Lineout Success'!$A$1:$A$1067&amp;'Lineout Success'!$B$1:$B$1067,0))),"",INDEX('Lineout Success'!E$1:E$1067,MATCH('Combined Table'!$A71&amp;'Combined Table'!$B71,'Lineout Success'!$A$1:$A$1067&amp;'Lineout Success'!$B$1:$B$1067,0)))</f>
        <v>5</v>
      </c>
      <c r="EM71" s="13">
        <f t="array" ref="EM71">IF(ISNA(INDEX('Lineout Success'!F$1:F$1067,MATCH('Combined Table'!$A71&amp;'Combined Table'!$B71,'Lineout Success'!$A$1:$A$1067&amp;'Lineout Success'!$B$1:$B$1067,0))),"",INDEX('Lineout Success'!F$1:F$1067,MATCH('Combined Table'!$A71&amp;'Combined Table'!$B71,'Lineout Success'!$A$1:$A$1067&amp;'Lineout Success'!$B$1:$B$1067,0)))</f>
        <v>20.8</v>
      </c>
      <c r="EN71" s="13">
        <f t="array" ref="EN71">IF(ISNA(INDEX('Lineout Success'!G$1:G$1067,MATCH('Combined Table'!$A71&amp;'Combined Table'!$B71,'Lineout Success'!$A$1:$A$1067&amp;'Lineout Success'!$B$1:$B$1067,0))),"",INDEX('Lineout Success'!G$1:G$1067,MATCH('Combined Table'!$A71&amp;'Combined Table'!$B71,'Lineout Success'!$A$1:$A$1067&amp;'Lineout Success'!$B$1:$B$1067,0)))</f>
        <v>24</v>
      </c>
      <c r="EO71" s="13">
        <f t="array" ref="EO71">IF(ISNA(INDEX('Lineout Success'!H$1:H$1067,MATCH('Combined Table'!$A71&amp;'Combined Table'!$B71,'Lineout Success'!$A$1:$A$1067&amp;'Lineout Success'!$B$1:$B$1067,0))),"",INDEX('Lineout Success'!H$1:H$1067,MATCH('Combined Table'!$A71&amp;'Combined Table'!$B71,'Lineout Success'!$A$1:$A$1067&amp;'Lineout Success'!$B$1:$B$1067,0)))</f>
        <v>2</v>
      </c>
      <c r="EP71" s="13">
        <f t="array" ref="EP71">IF(ISNA(INDEX('Lineout Success'!I$1:I$1067,MATCH('Combined Table'!$A71&amp;'Combined Table'!$B71,'Lineout Success'!$A$1:$A$1067&amp;'Lineout Success'!$B$1:$B$1067,0))),"",INDEX('Lineout Success'!I$1:I$1067,MATCH('Combined Table'!$A71&amp;'Combined Table'!$B71,'Lineout Success'!$A$1:$A$1067&amp;'Lineout Success'!$B$1:$B$1067,0)))</f>
        <v>13.3</v>
      </c>
      <c r="EQ71" s="13">
        <f t="array" ref="EQ71">IF(ISNA(INDEX('Lineout Success'!J$1:J$1067,MATCH('Combined Table'!$A71&amp;'Combined Table'!$B71,'Lineout Success'!$A$1:$A$1067&amp;'Lineout Success'!$B$1:$B$1067,0))),"",INDEX('Lineout Success'!J$1:J$1067,MATCH('Combined Table'!$A71&amp;'Combined Table'!$B71,'Lineout Success'!$A$1:$A$1067&amp;'Lineout Success'!$B$1:$B$1067,0)))</f>
        <v>13</v>
      </c>
      <c r="ER71" s="13">
        <f t="array" ref="ER71">IF(ISNA(INDEX('Lineout Success'!K$1:K$1067,MATCH('Combined Table'!$A71&amp;'Combined Table'!$B71,'Lineout Success'!$A$1:$A$1067&amp;'Lineout Success'!$B$1:$B$1067,0))),"",INDEX('Lineout Success'!K$1:K$1067,MATCH('Combined Table'!$A71&amp;'Combined Table'!$B71,'Lineout Success'!$A$1:$A$1067&amp;'Lineout Success'!$B$1:$B$1067,0)))</f>
        <v>86.7</v>
      </c>
      <c r="ES71" s="13">
        <f t="array" ref="ES71">IF(ISNA(INDEX('Lineout Success'!L$1:L$1067,MATCH('Combined Table'!$A71&amp;'Combined Table'!$B71,'Lineout Success'!$A$1:$A$1067&amp;'Lineout Success'!$B$1:$B$1067,0))),"",INDEX('Lineout Success'!L$1:L$1067,MATCH('Combined Table'!$A71&amp;'Combined Table'!$B71,'Lineout Success'!$A$1:$A$1067&amp;'Lineout Success'!$B$1:$B$1067,0)))</f>
        <v>15</v>
      </c>
      <c r="ET71" s="13">
        <f t="array" ref="ET71">IF(ISNA(INDEX('Lineout Success'!M$1:M$1067,MATCH('Combined Table'!$A71&amp;'Combined Table'!$B71,'Lineout Success'!$A$1:$A$1067&amp;'Lineout Success'!$B$1:$B$1067,0))),"",INDEX('Lineout Success'!M$1:M$1067,MATCH('Combined Table'!$A71&amp;'Combined Table'!$B71,'Lineout Success'!$A$1:$A$1067&amp;'Lineout Success'!$B$1:$B$1067,0)))</f>
        <v>21</v>
      </c>
      <c r="EU71" s="13">
        <f t="array" ref="EU71">IF(ISNA(INDEX('Lineout Success'!N$1:N$1067,MATCH('Combined Table'!$A71&amp;'Combined Table'!$B71,'Lineout Success'!$A$1:$A$1067&amp;'Lineout Success'!$B$1:$B$1067,0))),"",INDEX('Lineout Success'!N$1:N$1067,MATCH('Combined Table'!$A71&amp;'Combined Table'!$B71,'Lineout Success'!$A$1:$A$1067&amp;'Lineout Success'!$B$1:$B$1067,0)))</f>
        <v>53.8</v>
      </c>
      <c r="EV71" s="13">
        <f t="array" ref="EV71">IF(ISNA(INDEX('Lineout Success'!O$1:O$1067,MATCH('Combined Table'!$A71&amp;'Combined Table'!$B71,'Lineout Success'!$A$1:$A$1067&amp;'Lineout Success'!$B$1:$B$1067,0))),"",INDEX('Lineout Success'!O$1:O$1067,MATCH('Combined Table'!$A71&amp;'Combined Table'!$B71,'Lineout Success'!$A$1:$A$1067&amp;'Lineout Success'!$B$1:$B$1067,0)))</f>
        <v>18</v>
      </c>
      <c r="EW71" s="13">
        <f t="array" ref="EW71">IF(ISNA(INDEX('Lineout Success'!P$1:P$1067,MATCH('Combined Table'!$A71&amp;'Combined Table'!$B71,'Lineout Success'!$A$1:$A$1067&amp;'Lineout Success'!$B$1:$B$1067,0))),"",INDEX('Lineout Success'!P$1:P$1067,MATCH('Combined Table'!$A71&amp;'Combined Table'!$B71,'Lineout Success'!$A$1:$A$1067&amp;'Lineout Success'!$B$1:$B$1067,0)))</f>
        <v>46.2</v>
      </c>
      <c r="EX71" s="13">
        <f t="array" ref="EX71">IF(ISNA(INDEX('Lineout Success'!Q$1:Q$1067,MATCH('Combined Table'!$A71&amp;'Combined Table'!$B71,'Lineout Success'!$A$1:$A$1067&amp;'Lineout Success'!$B$1:$B$1067,0))),"",INDEX('Lineout Success'!Q$1:Q$1067,MATCH('Combined Table'!$A71&amp;'Combined Table'!$B71,'Lineout Success'!$A$1:$A$1067&amp;'Lineout Success'!$B$1:$B$1067,0)))</f>
        <v>39</v>
      </c>
      <c r="EY71" s="1">
        <f t="array" ref="EY71">IF(ISNA(INDEX('Lineout Throwing'!C$1:C$1067,MATCH('Combined Table'!$A71&amp;'Combined Table'!$B71,'Lineout Throwing'!$A$1:$A$1067&amp;'Lineout Throwing'!$B$1:$B$1067,0))),"",INDEX('Lineout Throwing'!C$1:C$1067,MATCH('Combined Table'!$A71&amp;'Combined Table'!$B71,'Lineout Throwing'!$A$1:$A$1067&amp;'Lineout Throwing'!$B$1:$B$1067,0)))</f>
        <v>1</v>
      </c>
      <c r="EZ71" s="13">
        <f t="array" ref="EZ71">IF(ISNA(INDEX('Lineout Throwing'!D$1:D$1067,MATCH('Combined Table'!$A71&amp;'Combined Table'!$B71,'Lineout Throwing'!$A$1:$A$1067&amp;'Lineout Throwing'!$B$1:$B$1067,0))),"",INDEX('Lineout Throwing'!D$1:D$1067,MATCH('Combined Table'!$A71&amp;'Combined Table'!$B71,'Lineout Throwing'!$A$1:$A$1067&amp;'Lineout Throwing'!$B$1:$B$1067,0)))</f>
        <v>4.3</v>
      </c>
      <c r="FA71" s="13" t="str">
        <f t="array" ref="FA71">IF(ISNA(INDEX('Lineout Throwing'!E$1:E$1067,MATCH('Combined Table'!$A71&amp;'Combined Table'!$B71,'Lineout Throwing'!$A$1:$A$1067&amp;'Lineout Throwing'!$B$1:$B$1067,0))),"",INDEX('Lineout Throwing'!E$1:E$1067,MATCH('Combined Table'!$A71&amp;'Combined Table'!$B71,'Lineout Throwing'!$A$1:$A$1067&amp;'Lineout Throwing'!$B$1:$B$1067,0)))</f>
        <v/>
      </c>
      <c r="FB71" s="13" t="str">
        <f t="array" ref="FB71">IF(ISNA(INDEX('Lineout Throwing'!F$1:F$1067,MATCH('Combined Table'!$A71&amp;'Combined Table'!$B71,'Lineout Throwing'!$A$1:$A$1067&amp;'Lineout Throwing'!$B$1:$B$1067,0))),"",INDEX('Lineout Throwing'!F$1:F$1067,MATCH('Combined Table'!$A71&amp;'Combined Table'!$B71,'Lineout Throwing'!$A$1:$A$1067&amp;'Lineout Throwing'!$B$1:$B$1067,0)))</f>
        <v/>
      </c>
      <c r="FC71" s="13">
        <f t="array" ref="FC71">IF(ISNA(INDEX('Lineout Throwing'!G$1:G$1067,MATCH('Combined Table'!$A71&amp;'Combined Table'!$B71,'Lineout Throwing'!$A$1:$A$1067&amp;'Lineout Throwing'!$B$1:$B$1067,0))),"",INDEX('Lineout Throwing'!G$1:G$1067,MATCH('Combined Table'!$A71&amp;'Combined Table'!$B71,'Lineout Throwing'!$A$1:$A$1067&amp;'Lineout Throwing'!$B$1:$B$1067,0)))</f>
        <v>9</v>
      </c>
      <c r="FD71" s="13">
        <f t="array" ref="FD71">IF(ISNA(INDEX('Lineout Throwing'!H$1:H$1067,MATCH('Combined Table'!$A71&amp;'Combined Table'!$B71,'Lineout Throwing'!$A$1:$A$1067&amp;'Lineout Throwing'!$B$1:$B$1067,0))),"",INDEX('Lineout Throwing'!H$1:H$1067,MATCH('Combined Table'!$A71&amp;'Combined Table'!$B71,'Lineout Throwing'!$A$1:$A$1067&amp;'Lineout Throwing'!$B$1:$B$1067,0)))</f>
        <v>39.1</v>
      </c>
      <c r="FE71" s="13">
        <f t="array" ref="FE71">IF(ISNA(INDEX('Lineout Throwing'!I$1:I$1067,MATCH('Combined Table'!$A71&amp;'Combined Table'!$B71,'Lineout Throwing'!$A$1:$A$1067&amp;'Lineout Throwing'!$B$1:$B$1067,0))),"",INDEX('Lineout Throwing'!I$1:I$1067,MATCH('Combined Table'!$A71&amp;'Combined Table'!$B71,'Lineout Throwing'!$A$1:$A$1067&amp;'Lineout Throwing'!$B$1:$B$1067,0)))</f>
        <v>9</v>
      </c>
      <c r="FF71" s="13">
        <f t="array" ref="FF71">IF(ISNA(INDEX('Lineout Throwing'!J$1:J$1067,MATCH('Combined Table'!$A71&amp;'Combined Table'!$B71,'Lineout Throwing'!$A$1:$A$1067&amp;'Lineout Throwing'!$B$1:$B$1067,0))),"",INDEX('Lineout Throwing'!J$1:J$1067,MATCH('Combined Table'!$A71&amp;'Combined Table'!$B71,'Lineout Throwing'!$A$1:$A$1067&amp;'Lineout Throwing'!$B$1:$B$1067,0)))</f>
        <v>39.1</v>
      </c>
      <c r="FG71" s="13" t="str">
        <f t="array" ref="FG71">IF(ISNA(INDEX('Lineout Throwing'!K$1:K$1067,MATCH('Combined Table'!$A71&amp;'Combined Table'!$B71,'Lineout Throwing'!$A$1:$A$1067&amp;'Lineout Throwing'!$B$1:$B$1067,0))),"",INDEX('Lineout Throwing'!K$1:K$1067,MATCH('Combined Table'!$A71&amp;'Combined Table'!$B71,'Lineout Throwing'!$A$1:$A$1067&amp;'Lineout Throwing'!$B$1:$B$1067,0)))</f>
        <v/>
      </c>
      <c r="FH71" s="13" t="str">
        <f t="array" ref="FH71">IF(ISNA(INDEX('Lineout Throwing'!L$1:L$1067,MATCH('Combined Table'!$A71&amp;'Combined Table'!$B71,'Lineout Throwing'!$A$1:$A$1067&amp;'Lineout Throwing'!$B$1:$B$1067,0))),"",INDEX('Lineout Throwing'!L$1:L$1067,MATCH('Combined Table'!$A71&amp;'Combined Table'!$B71,'Lineout Throwing'!$A$1:$A$1067&amp;'Lineout Throwing'!$B$1:$B$1067,0)))</f>
        <v/>
      </c>
      <c r="FI71" s="13">
        <f t="array" ref="FI71">IF(ISNA(INDEX('Lineout Throwing'!M$1:M$1067,MATCH('Combined Table'!$A71&amp;'Combined Table'!$B71,'Lineout Throwing'!$A$1:$A$1067&amp;'Lineout Throwing'!$B$1:$B$1067,0))),"",INDEX('Lineout Throwing'!M$1:M$1067,MATCH('Combined Table'!$A71&amp;'Combined Table'!$B71,'Lineout Throwing'!$A$1:$A$1067&amp;'Lineout Throwing'!$B$1:$B$1067,0)))</f>
        <v>4</v>
      </c>
      <c r="FJ71" s="13">
        <f t="array" ref="FJ71">IF(ISNA(INDEX('Lineout Throwing'!N$1:N$1067,MATCH('Combined Table'!$A71&amp;'Combined Table'!$B71,'Lineout Throwing'!$A$1:$A$1067&amp;'Lineout Throwing'!$B$1:$B$1067,0))),"",INDEX('Lineout Throwing'!N$1:N$1067,MATCH('Combined Table'!$A71&amp;'Combined Table'!$B71,'Lineout Throwing'!$A$1:$A$1067&amp;'Lineout Throwing'!$B$1:$B$1067,0)))</f>
        <v>17.399999999999999</v>
      </c>
      <c r="FK71" s="13" t="str">
        <f t="array" ref="FK71">IF(ISNA(INDEX('Lineout Throwing'!O$1:O$1067,MATCH('Combined Table'!$A71&amp;'Combined Table'!$B71,'Lineout Throwing'!$A$1:$A$1067&amp;'Lineout Throwing'!$B$1:$B$1067,0))),"",INDEX('Lineout Throwing'!O$1:O$1067,MATCH('Combined Table'!$A71&amp;'Combined Table'!$B71,'Lineout Throwing'!$A$1:$A$1067&amp;'Lineout Throwing'!$B$1:$B$1067,0)))</f>
        <v/>
      </c>
      <c r="FL71" s="13" t="str">
        <f t="array" ref="FL71">IF(ISNA(INDEX('Lineout Throwing'!P$1:P$1067,MATCH('Combined Table'!$A71&amp;'Combined Table'!$B71,'Lineout Throwing'!$A$1:$A$1067&amp;'Lineout Throwing'!$B$1:$B$1067,0))),"",INDEX('Lineout Throwing'!P$1:P$1067,MATCH('Combined Table'!$A71&amp;'Combined Table'!$B71,'Lineout Throwing'!$A$1:$A$1067&amp;'Lineout Throwing'!$B$1:$B$1067,0)))</f>
        <v/>
      </c>
      <c r="FM71" s="13">
        <f t="array" ref="FM71">IF(ISNA(INDEX('Lineout Throwing'!Q$1:Q$1067,MATCH('Combined Table'!$A71&amp;'Combined Table'!$B71,'Lineout Throwing'!$A$1:$A$1067&amp;'Lineout Throwing'!$B$1:$B$1067,0))),"",INDEX('Lineout Throwing'!Q$1:Q$1067,MATCH('Combined Table'!$A71&amp;'Combined Table'!$B71,'Lineout Throwing'!$A$1:$A$1067&amp;'Lineout Throwing'!$B$1:$B$1067,0)))</f>
        <v>1</v>
      </c>
      <c r="FN71" s="13">
        <f t="array" ref="FN71">IF(ISNA(INDEX('Lineout Throwing'!R$1:R$1067,MATCH('Combined Table'!$A71&amp;'Combined Table'!$B71,'Lineout Throwing'!$A$1:$A$1067&amp;'Lineout Throwing'!$B$1:$B$1067,0))),"",INDEX('Lineout Throwing'!R$1:R$1067,MATCH('Combined Table'!$A71&amp;'Combined Table'!$B71,'Lineout Throwing'!$A$1:$A$1067&amp;'Lineout Throwing'!$B$1:$B$1067,0)))</f>
        <v>4.3</v>
      </c>
      <c r="FO71" s="13">
        <f t="array" ref="FO71">IF(ISNA(INDEX('Lineout Throwing'!S$1:S$1067,MATCH('Combined Table'!$A71&amp;'Combined Table'!$B71,'Lineout Throwing'!$A$1:$A$1067&amp;'Lineout Throwing'!$B$1:$B$1067,0))),"",INDEX('Lineout Throwing'!S$1:S$1067,MATCH('Combined Table'!$A71&amp;'Combined Table'!$B71,'Lineout Throwing'!$A$1:$A$1067&amp;'Lineout Throwing'!$B$1:$B$1067,0)))</f>
        <v>23</v>
      </c>
      <c r="FP71" s="13">
        <f t="array" ref="FP71">IF(ISNA(INDEX('Lineout Throwing'!T$1:T$1067,MATCH('Combined Table'!$A71&amp;'Combined Table'!$B71,'Lineout Throwing'!$A$1:$A$1067&amp;'Lineout Throwing'!$B$1:$B$1067,0))),"",INDEX('Lineout Throwing'!T$1:T$1067,MATCH('Combined Table'!$A71&amp;'Combined Table'!$B71,'Lineout Throwing'!$A$1:$A$1067&amp;'Lineout Throwing'!$B$1:$B$1067,0)))</f>
        <v>19</v>
      </c>
      <c r="FQ71" s="13">
        <f t="array" ref="FQ71">IF(ISNA(INDEX('Lineout Throwing'!U$1:U$1067,MATCH('Combined Table'!$A71&amp;'Combined Table'!$B71,'Lineout Throwing'!$A$1:$A$1067&amp;'Lineout Throwing'!$B$1:$B$1067,0))),"",INDEX('Lineout Throwing'!U$1:U$1067,MATCH('Combined Table'!$A71&amp;'Combined Table'!$B71,'Lineout Throwing'!$A$1:$A$1067&amp;'Lineout Throwing'!$B$1:$B$1067,0)))</f>
        <v>79.2</v>
      </c>
      <c r="FR71" s="13">
        <f t="array" ref="FR71">IF(ISNA(INDEX('Lineout Throwing'!V$1:V$1067,MATCH('Combined Table'!$A71&amp;'Combined Table'!$B71,'Lineout Throwing'!$A$1:$A$1067&amp;'Lineout Throwing'!$B$1:$B$1067,0))),"",INDEX('Lineout Throwing'!V$1:V$1067,MATCH('Combined Table'!$A71&amp;'Combined Table'!$B71,'Lineout Throwing'!$A$1:$A$1067&amp;'Lineout Throwing'!$B$1:$B$1067,0)))</f>
        <v>5</v>
      </c>
      <c r="FS71" s="13">
        <f t="array" ref="FS71">IF(ISNA(INDEX('Lineout Throwing'!W$1:W$1067,MATCH('Combined Table'!$A71&amp;'Combined Table'!$B71,'Lineout Throwing'!$A$1:$A$1067&amp;'Lineout Throwing'!$B$1:$B$1067,0))),"",INDEX('Lineout Throwing'!W$1:W$1067,MATCH('Combined Table'!$A71&amp;'Combined Table'!$B71,'Lineout Throwing'!$A$1:$A$1067&amp;'Lineout Throwing'!$B$1:$B$1067,0)))</f>
        <v>20.8</v>
      </c>
      <c r="FT71" s="1">
        <f t="array" ref="FT71">IF(ISNA(INDEX('Scrum Own Feed'!C$1:C$1067,MATCH('Combined Table'!$A71&amp;'Combined Table'!$B71,'Scrum Own Feed'!$A$1:$A$1067&amp;'Scrum Own Feed'!$B$1:$B$1067,0))),"",INDEX('Scrum Own Feed'!C$1:C$1067,MATCH('Combined Table'!$A71&amp;'Combined Table'!$B71,'Scrum Own Feed'!$A$1:$A$1067&amp;'Scrum Own Feed'!$B$1:$B$1067,0)))</f>
        <v>2</v>
      </c>
      <c r="FU71" s="13">
        <f t="array" ref="FU71">IF(ISNA(INDEX('Scrum Own Feed'!D$1:D$1067,MATCH('Combined Table'!$A71&amp;'Combined Table'!$B71,'Scrum Own Feed'!$A$1:$A$1067&amp;'Scrum Own Feed'!$B$1:$B$1067,0))),"",INDEX('Scrum Own Feed'!D$1:D$1067,MATCH('Combined Table'!$A71&amp;'Combined Table'!$B71,'Scrum Own Feed'!$A$1:$A$1067&amp;'Scrum Own Feed'!$B$1:$B$1067,0)))</f>
        <v>25</v>
      </c>
      <c r="FV71" s="13">
        <f t="array" ref="FV71">IF(ISNA(INDEX('Scrum Own Feed'!E$1:E$1067,MATCH('Combined Table'!$A71&amp;'Combined Table'!$B71,'Scrum Own Feed'!$A$1:$A$1067&amp;'Scrum Own Feed'!$B$1:$B$1067,0))),"",INDEX('Scrum Own Feed'!E$1:E$1067,MATCH('Combined Table'!$A71&amp;'Combined Table'!$B71,'Scrum Own Feed'!$A$1:$A$1067&amp;'Scrum Own Feed'!$B$1:$B$1067,0)))</f>
        <v>1</v>
      </c>
      <c r="FW71" s="13">
        <f t="array" ref="FW71">IF(ISNA(INDEX('Scrum Own Feed'!F$1:F$1067,MATCH('Combined Table'!$A71&amp;'Combined Table'!$B71,'Scrum Own Feed'!$A$1:$A$1067&amp;'Scrum Own Feed'!$B$1:$B$1067,0))),"",INDEX('Scrum Own Feed'!F$1:F$1067,MATCH('Combined Table'!$A71&amp;'Combined Table'!$B71,'Scrum Own Feed'!$A$1:$A$1067&amp;'Scrum Own Feed'!$B$1:$B$1067,0)))</f>
        <v>3</v>
      </c>
      <c r="FX71" s="13" t="str">
        <f t="array" ref="FX71">IF(ISNA(INDEX('Scrum Own Feed'!G$1:G$1067,MATCH('Combined Table'!$A71&amp;'Combined Table'!$B71,'Scrum Own Feed'!$A$1:$A$1067&amp;'Scrum Own Feed'!$B$1:$B$1067,0))),"",INDEX('Scrum Own Feed'!G$1:G$1067,MATCH('Combined Table'!$A71&amp;'Combined Table'!$B71,'Scrum Own Feed'!$A$1:$A$1067&amp;'Scrum Own Feed'!$B$1:$B$1067,0)))</f>
        <v/>
      </c>
      <c r="FY71" s="13">
        <f t="array" ref="FY71">IF(ISNA(INDEX('Scrum Own Feed'!H$1:H$1067,MATCH('Combined Table'!$A71&amp;'Combined Table'!$B71,'Scrum Own Feed'!$A$1:$A$1067&amp;'Scrum Own Feed'!$B$1:$B$1067,0))),"",INDEX('Scrum Own Feed'!H$1:H$1067,MATCH('Combined Table'!$A71&amp;'Combined Table'!$B71,'Scrum Own Feed'!$A$1:$A$1067&amp;'Scrum Own Feed'!$B$1:$B$1067,0)))</f>
        <v>6</v>
      </c>
      <c r="FZ71" s="13">
        <f t="array" ref="FZ71">IF(ISNA(INDEX('Scrum Own Feed'!I$1:I$1067,MATCH('Combined Table'!$A71&amp;'Combined Table'!$B71,'Scrum Own Feed'!$A$1:$A$1067&amp;'Scrum Own Feed'!$B$1:$B$1067,0))),"",INDEX('Scrum Own Feed'!I$1:I$1067,MATCH('Combined Table'!$A71&amp;'Combined Table'!$B71,'Scrum Own Feed'!$A$1:$A$1067&amp;'Scrum Own Feed'!$B$1:$B$1067,0)))</f>
        <v>75</v>
      </c>
      <c r="GA71" s="13" t="str">
        <f t="array" ref="GA71">IF(ISNA(INDEX('Scrum Own Feed'!J$1:J$1067,MATCH('Combined Table'!$A71&amp;'Combined Table'!$B71,'Scrum Own Feed'!$A$1:$A$1067&amp;'Scrum Own Feed'!$B$1:$B$1067,0))),"",INDEX('Scrum Own Feed'!J$1:J$1067,MATCH('Combined Table'!$A71&amp;'Combined Table'!$B71,'Scrum Own Feed'!$A$1:$A$1067&amp;'Scrum Own Feed'!$B$1:$B$1067,0)))</f>
        <v/>
      </c>
      <c r="GB71" s="13" t="str">
        <f t="array" ref="GB71">IF(ISNA(INDEX('Scrum Own Feed'!K$1:K$1067,MATCH('Combined Table'!$A71&amp;'Combined Table'!$B71,'Scrum Own Feed'!$A$1:$A$1067&amp;'Scrum Own Feed'!$B$1:$B$1067,0))),"",INDEX('Scrum Own Feed'!K$1:K$1067,MATCH('Combined Table'!$A71&amp;'Combined Table'!$B71,'Scrum Own Feed'!$A$1:$A$1067&amp;'Scrum Own Feed'!$B$1:$B$1067,0)))</f>
        <v/>
      </c>
      <c r="GC71" s="13" t="str">
        <f t="array" ref="GC71">IF(ISNA(INDEX('Scrum Own Feed'!L$1:L$1067,MATCH('Combined Table'!$A71&amp;'Combined Table'!$B71,'Scrum Own Feed'!$A$1:$A$1067&amp;'Scrum Own Feed'!$B$1:$B$1067,0))),"",INDEX('Scrum Own Feed'!L$1:L$1067,MATCH('Combined Table'!$A71&amp;'Combined Table'!$B71,'Scrum Own Feed'!$A$1:$A$1067&amp;'Scrum Own Feed'!$B$1:$B$1067,0)))</f>
        <v/>
      </c>
      <c r="GD71" s="13" t="str">
        <f t="array" ref="GD71">IF(ISNA(INDEX('Scrum Own Feed'!M$1:M$1067,MATCH('Combined Table'!$A71&amp;'Combined Table'!$B71,'Scrum Own Feed'!$A$1:$A$1067&amp;'Scrum Own Feed'!$B$1:$B$1067,0))),"",INDEX('Scrum Own Feed'!M$1:M$1067,MATCH('Combined Table'!$A71&amp;'Combined Table'!$B71,'Scrum Own Feed'!$A$1:$A$1067&amp;'Scrum Own Feed'!$B$1:$B$1067,0)))</f>
        <v/>
      </c>
      <c r="GE71" s="13">
        <f t="array" ref="GE71">IF(ISNA(INDEX('Scrum Own Feed'!N$1:N$1067,MATCH('Combined Table'!$A71&amp;'Combined Table'!$B71,'Scrum Own Feed'!$A$1:$A$1067&amp;'Scrum Own Feed'!$B$1:$B$1067,0))),"",INDEX('Scrum Own Feed'!N$1:N$1067,MATCH('Combined Table'!$A71&amp;'Combined Table'!$B71,'Scrum Own Feed'!$A$1:$A$1067&amp;'Scrum Own Feed'!$B$1:$B$1067,0)))</f>
        <v>2</v>
      </c>
      <c r="GF71" s="13">
        <f t="array" ref="GF71">IF(ISNA(INDEX('Scrum Own Feed'!O$1:O$1067,MATCH('Combined Table'!$A71&amp;'Combined Table'!$B71,'Scrum Own Feed'!$A$1:$A$1067&amp;'Scrum Own Feed'!$B$1:$B$1067,0))),"",INDEX('Scrum Own Feed'!O$1:O$1067,MATCH('Combined Table'!$A71&amp;'Combined Table'!$B71,'Scrum Own Feed'!$A$1:$A$1067&amp;'Scrum Own Feed'!$B$1:$B$1067,0)))</f>
        <v>2</v>
      </c>
      <c r="GG71" s="13">
        <f t="array" ref="GG71">IF(ISNA(INDEX('Scrum Own Feed'!P$1:P$1067,MATCH('Combined Table'!$A71&amp;'Combined Table'!$B71,'Scrum Own Feed'!$A$1:$A$1067&amp;'Scrum Own Feed'!$B$1:$B$1067,0))),"",INDEX('Scrum Own Feed'!P$1:P$1067,MATCH('Combined Table'!$A71&amp;'Combined Table'!$B71,'Scrum Own Feed'!$A$1:$A$1067&amp;'Scrum Own Feed'!$B$1:$B$1067,0)))</f>
        <v>25</v>
      </c>
      <c r="GH71" s="13">
        <f t="array" ref="GH71">IF(ISNA(INDEX('Scrum Own Feed'!Q$1:Q$1067,MATCH('Combined Table'!$A71&amp;'Combined Table'!$B71,'Scrum Own Feed'!$A$1:$A$1067&amp;'Scrum Own Feed'!$B$1:$B$1067,0))),"",INDEX('Scrum Own Feed'!Q$1:Q$1067,MATCH('Combined Table'!$A71&amp;'Combined Table'!$B71,'Scrum Own Feed'!$A$1:$A$1067&amp;'Scrum Own Feed'!$B$1:$B$1067,0)))</f>
        <v>8</v>
      </c>
      <c r="GI71" s="1" t="str">
        <f t="array" ref="GI71">IF(ISNA(INDEX('Scrum Opp Feed'!C$1:C$1067,MATCH('Combined Table'!$A71&amp;'Combined Table'!$B71,'Scrum Opp Feed'!$A$1:$A$1067&amp;'Scrum Opp Feed'!$B$1:$B$1067,0))),"",INDEX('Scrum Opp Feed'!C$1:C$1067,MATCH('Combined Table'!$A71&amp;'Combined Table'!$B71,'Scrum Opp Feed'!$A$1:$A$1067&amp;'Scrum Opp Feed'!$B$1:$B$1067,0)))</f>
        <v/>
      </c>
      <c r="GJ71" s="13" t="str">
        <f t="array" ref="GJ71">IF(ISNA(INDEX('Scrum Opp Feed'!D$1:D$1067,MATCH('Combined Table'!$A71&amp;'Combined Table'!$B71,'Scrum Opp Feed'!$A$1:$A$1067&amp;'Scrum Opp Feed'!$B$1:$B$1067,0))),"",INDEX('Scrum Opp Feed'!D$1:D$1067,MATCH('Combined Table'!$A71&amp;'Combined Table'!$B71,'Scrum Opp Feed'!$A$1:$A$1067&amp;'Scrum Opp Feed'!$B$1:$B$1067,0)))</f>
        <v/>
      </c>
      <c r="GK71" s="13" t="str">
        <f t="array" ref="GK71">IF(ISNA(INDEX('Scrum Opp Feed'!E$1:E$1067,MATCH('Combined Table'!$A71&amp;'Combined Table'!$B71,'Scrum Opp Feed'!$A$1:$A$1067&amp;'Scrum Opp Feed'!$B$1:$B$1067,0))),"",INDEX('Scrum Opp Feed'!E$1:E$1067,MATCH('Combined Table'!$A71&amp;'Combined Table'!$B71,'Scrum Opp Feed'!$A$1:$A$1067&amp;'Scrum Opp Feed'!$B$1:$B$1067,0)))</f>
        <v/>
      </c>
      <c r="GL71" s="13" t="str">
        <f t="array" ref="GL71">IF(ISNA(INDEX('Scrum Opp Feed'!F$1:F$1067,MATCH('Combined Table'!$A71&amp;'Combined Table'!$B71,'Scrum Opp Feed'!$A$1:$A$1067&amp;'Scrum Opp Feed'!$B$1:$B$1067,0))),"",INDEX('Scrum Opp Feed'!F$1:F$1067,MATCH('Combined Table'!$A71&amp;'Combined Table'!$B71,'Scrum Opp Feed'!$A$1:$A$1067&amp;'Scrum Opp Feed'!$B$1:$B$1067,0)))</f>
        <v/>
      </c>
      <c r="GM71" s="13" t="str">
        <f t="array" ref="GM71">IF(ISNA(INDEX('Scrum Opp Feed'!G$1:G$1067,MATCH('Combined Table'!$A71&amp;'Combined Table'!$B71,'Scrum Opp Feed'!$A$1:$A$1067&amp;'Scrum Opp Feed'!$B$1:$B$1067,0))),"",INDEX('Scrum Opp Feed'!G$1:G$1067,MATCH('Combined Table'!$A71&amp;'Combined Table'!$B71,'Scrum Opp Feed'!$A$1:$A$1067&amp;'Scrum Opp Feed'!$B$1:$B$1067,0)))</f>
        <v/>
      </c>
      <c r="GN71" s="13" t="str">
        <f t="array" ref="GN71">IF(ISNA(INDEX('Scrum Opp Feed'!H$1:H$1067,MATCH('Combined Table'!$A71&amp;'Combined Table'!$B71,'Scrum Opp Feed'!$A$1:$A$1067&amp;'Scrum Opp Feed'!$B$1:$B$1067,0))),"",INDEX('Scrum Opp Feed'!H$1:H$1067,MATCH('Combined Table'!$A71&amp;'Combined Table'!$B71,'Scrum Opp Feed'!$A$1:$A$1067&amp;'Scrum Opp Feed'!$B$1:$B$1067,0)))</f>
        <v/>
      </c>
      <c r="GO71" s="13" t="str">
        <f t="array" ref="GO71">IF(ISNA(INDEX('Scrum Opp Feed'!I$1:I$1067,MATCH('Combined Table'!$A71&amp;'Combined Table'!$B71,'Scrum Opp Feed'!$A$1:$A$1067&amp;'Scrum Opp Feed'!$B$1:$B$1067,0))),"",INDEX('Scrum Opp Feed'!I$1:I$1067,MATCH('Combined Table'!$A71&amp;'Combined Table'!$B71,'Scrum Opp Feed'!$A$1:$A$1067&amp;'Scrum Opp Feed'!$B$1:$B$1067,0)))</f>
        <v/>
      </c>
      <c r="GP71" s="13">
        <f t="array" ref="GP71">IF(ISNA(INDEX('Scrum Opp Feed'!J$1:J$1067,MATCH('Combined Table'!$A71&amp;'Combined Table'!$B71,'Scrum Opp Feed'!$A$1:$A$1067&amp;'Scrum Opp Feed'!$B$1:$B$1067,0))),"",INDEX('Scrum Opp Feed'!J$1:J$1067,MATCH('Combined Table'!$A71&amp;'Combined Table'!$B71,'Scrum Opp Feed'!$A$1:$A$1067&amp;'Scrum Opp Feed'!$B$1:$B$1067,0)))</f>
        <v>2</v>
      </c>
      <c r="GQ71" s="13">
        <f t="array" ref="GQ71">IF(ISNA(INDEX('Scrum Opp Feed'!K$1:K$1067,MATCH('Combined Table'!$A71&amp;'Combined Table'!$B71,'Scrum Opp Feed'!$A$1:$A$1067&amp;'Scrum Opp Feed'!$B$1:$B$1067,0))),"",INDEX('Scrum Opp Feed'!K$1:K$1067,MATCH('Combined Table'!$A71&amp;'Combined Table'!$B71,'Scrum Opp Feed'!$A$1:$A$1067&amp;'Scrum Opp Feed'!$B$1:$B$1067,0)))</f>
        <v>50</v>
      </c>
      <c r="GR71" s="13" t="str">
        <f t="array" ref="GR71">IF(ISNA(INDEX('Scrum Opp Feed'!L$1:L$1067,MATCH('Combined Table'!$A71&amp;'Combined Table'!$B71,'Scrum Opp Feed'!$A$1:$A$1067&amp;'Scrum Opp Feed'!$B$1:$B$1067,0))),"",INDEX('Scrum Opp Feed'!L$1:L$1067,MATCH('Combined Table'!$A71&amp;'Combined Table'!$B71,'Scrum Opp Feed'!$A$1:$A$1067&amp;'Scrum Opp Feed'!$B$1:$B$1067,0)))</f>
        <v/>
      </c>
      <c r="GS71" s="13">
        <f t="array" ref="GS71">IF(ISNA(INDEX('Scrum Opp Feed'!M$1:M$1067,MATCH('Combined Table'!$A71&amp;'Combined Table'!$B71,'Scrum Opp Feed'!$A$1:$A$1067&amp;'Scrum Opp Feed'!$B$1:$B$1067,0))),"",INDEX('Scrum Opp Feed'!M$1:M$1067,MATCH('Combined Table'!$A71&amp;'Combined Table'!$B71,'Scrum Opp Feed'!$A$1:$A$1067&amp;'Scrum Opp Feed'!$B$1:$B$1067,0)))</f>
        <v>2</v>
      </c>
      <c r="GT71" s="13" t="str">
        <f t="array" ref="GT71">IF(ISNA(INDEX('Scrum Opp Feed'!N$1:N$1067,MATCH('Combined Table'!$A71&amp;'Combined Table'!$B71,'Scrum Opp Feed'!$A$1:$A$1067&amp;'Scrum Opp Feed'!$B$1:$B$1067,0))),"",INDEX('Scrum Opp Feed'!N$1:N$1067,MATCH('Combined Table'!$A71&amp;'Combined Table'!$B71,'Scrum Opp Feed'!$A$1:$A$1067&amp;'Scrum Opp Feed'!$B$1:$B$1067,0)))</f>
        <v/>
      </c>
      <c r="GU71" s="13">
        <f t="array" ref="GU71">IF(ISNA(INDEX('Scrum Opp Feed'!O$1:O$1067,MATCH('Combined Table'!$A71&amp;'Combined Table'!$B71,'Scrum Opp Feed'!$A$1:$A$1067&amp;'Scrum Opp Feed'!$B$1:$B$1067,0))),"",INDEX('Scrum Opp Feed'!O$1:O$1067,MATCH('Combined Table'!$A71&amp;'Combined Table'!$B71,'Scrum Opp Feed'!$A$1:$A$1067&amp;'Scrum Opp Feed'!$B$1:$B$1067,0)))</f>
        <v>4</v>
      </c>
      <c r="GV71" s="13">
        <f t="array" ref="GV71">IF(ISNA(INDEX('Scrum Opp Feed'!P$1:P$1067,MATCH('Combined Table'!$A71&amp;'Combined Table'!$B71,'Scrum Opp Feed'!$A$1:$A$1067&amp;'Scrum Opp Feed'!$B$1:$B$1067,0))),"",INDEX('Scrum Opp Feed'!P$1:P$1067,MATCH('Combined Table'!$A71&amp;'Combined Table'!$B71,'Scrum Opp Feed'!$A$1:$A$1067&amp;'Scrum Opp Feed'!$B$1:$B$1067,0)))</f>
        <v>100</v>
      </c>
      <c r="GW71" s="13">
        <f t="array" ref="GW71">IF(ISNA(INDEX('Scrum Opp Feed'!Q$1:Q$1067,MATCH('Combined Table'!$A71&amp;'Combined Table'!$B71,'Scrum Opp Feed'!$A$1:$A$1067&amp;'Scrum Opp Feed'!$B$1:$B$1067,0))),"",INDEX('Scrum Opp Feed'!Q$1:Q$1067,MATCH('Combined Table'!$A71&amp;'Combined Table'!$B71,'Scrum Opp Feed'!$A$1:$A$1067&amp;'Scrum Opp Feed'!$B$1:$B$1067,0)))</f>
        <v>4</v>
      </c>
      <c r="GX71" s="1" t="str">
        <f t="array" ref="GX71">IF(ISNA(INDEX('Restart 50m'!C$1:C$1067,MATCH('Combined Table'!$A71&amp;'Combined Table'!$B71,'Restart 50m'!$A$1:$A$1067&amp;'Restart 50m'!$B$1:$B$1067,0))),"",INDEX('Restart 50m'!C$1:C$1067,MATCH('Combined Table'!$A71&amp;'Combined Table'!$B71,'Restart 50m'!$A$1:$A$1067&amp;'Restart 50m'!$B$1:$B$1067,0)))</f>
        <v/>
      </c>
      <c r="GY71" s="13" t="str">
        <f t="array" ref="GY71">IF(ISNA(INDEX('Restart 50m'!D$1:D$1067,MATCH('Combined Table'!$A71&amp;'Combined Table'!$B71,'Restart 50m'!$A$1:$A$1067&amp;'Restart 50m'!$B$1:$B$1067,0))),"",INDEX('Restart 50m'!D$1:D$1067,MATCH('Combined Table'!$A71&amp;'Combined Table'!$B71,'Restart 50m'!$A$1:$A$1067&amp;'Restart 50m'!$B$1:$B$1067,0)))</f>
        <v/>
      </c>
      <c r="GZ71" s="13" t="str">
        <f t="array" ref="GZ71">IF(ISNA(INDEX('Restart 50m'!E$1:E$1067,MATCH('Combined Table'!$A71&amp;'Combined Table'!$B71,'Restart 50m'!$A$1:$A$1067&amp;'Restart 50m'!$B$1:$B$1067,0))),"",INDEX('Restart 50m'!E$1:E$1067,MATCH('Combined Table'!$A71&amp;'Combined Table'!$B71,'Restart 50m'!$A$1:$A$1067&amp;'Restart 50m'!$B$1:$B$1067,0)))</f>
        <v/>
      </c>
      <c r="HA71" s="13" t="str">
        <f t="array" ref="HA71">IF(ISNA(INDEX('Restart 50m'!F$1:F$1067,MATCH('Combined Table'!$A71&amp;'Combined Table'!$B71,'Restart 50m'!$A$1:$A$1067&amp;'Restart 50m'!$B$1:$B$1067,0))),"",INDEX('Restart 50m'!F$1:F$1067,MATCH('Combined Table'!$A71&amp;'Combined Table'!$B71,'Restart 50m'!$A$1:$A$1067&amp;'Restart 50m'!$B$1:$B$1067,0)))</f>
        <v/>
      </c>
      <c r="HB71" s="13">
        <f t="array" ref="HB71">IF(ISNA(INDEX('Restart 50m'!G$1:G$1067,MATCH('Combined Table'!$A71&amp;'Combined Table'!$B71,'Restart 50m'!$A$1:$A$1067&amp;'Restart 50m'!$B$1:$B$1067,0))),"",INDEX('Restart 50m'!G$1:G$1067,MATCH('Combined Table'!$A71&amp;'Combined Table'!$B71,'Restart 50m'!$A$1:$A$1067&amp;'Restart 50m'!$B$1:$B$1067,0)))</f>
        <v>1</v>
      </c>
      <c r="HC71" s="13">
        <f t="array" ref="HC71">IF(ISNA(INDEX('Restart 50m'!H$1:H$1067,MATCH('Combined Table'!$A71&amp;'Combined Table'!$B71,'Restart 50m'!$A$1:$A$1067&amp;'Restart 50m'!$B$1:$B$1067,0))),"",INDEX('Restart 50m'!H$1:H$1067,MATCH('Combined Table'!$A71&amp;'Combined Table'!$B71,'Restart 50m'!$A$1:$A$1067&amp;'Restart 50m'!$B$1:$B$1067,0)))</f>
        <v>1</v>
      </c>
      <c r="HD71" s="13" t="str">
        <f t="array" ref="HD71">IF(ISNA(INDEX('Restart 50m'!I$1:I$1067,MATCH('Combined Table'!$A71&amp;'Combined Table'!$B71,'Restart 50m'!$A$1:$A$1067&amp;'Restart 50m'!$B$1:$B$1067,0))),"",INDEX('Restart 50m'!I$1:I$1067,MATCH('Combined Table'!$A71&amp;'Combined Table'!$B71,'Restart 50m'!$A$1:$A$1067&amp;'Restart 50m'!$B$1:$B$1067,0)))</f>
        <v/>
      </c>
      <c r="HE71" s="13">
        <f t="array" ref="HE71">IF(ISNA(INDEX('Restart 50m'!J$1:J$1067,MATCH('Combined Table'!$A71&amp;'Combined Table'!$B71,'Restart 50m'!$A$1:$A$1067&amp;'Restart 50m'!$B$1:$B$1067,0))),"",INDEX('Restart 50m'!J$1:J$1067,MATCH('Combined Table'!$A71&amp;'Combined Table'!$B71,'Restart 50m'!$A$1:$A$1067&amp;'Restart 50m'!$B$1:$B$1067,0)))</f>
        <v>2</v>
      </c>
      <c r="HF71" s="13">
        <f t="array" ref="HF71">IF(ISNA(INDEX('Restart 50m'!K$1:K$1067,MATCH('Combined Table'!$A71&amp;'Combined Table'!$B71,'Restart 50m'!$A$1:$A$1067&amp;'Restart 50m'!$B$1:$B$1067,0))),"",INDEX('Restart 50m'!K$1:K$1067,MATCH('Combined Table'!$A71&amp;'Combined Table'!$B71,'Restart 50m'!$A$1:$A$1067&amp;'Restart 50m'!$B$1:$B$1067,0)))</f>
        <v>2</v>
      </c>
      <c r="HG71" s="13" t="str">
        <f t="array" ref="HG71">IF(ISNA(INDEX('Restart 50m'!L$1:L$1067,MATCH('Combined Table'!$A71&amp;'Combined Table'!$B71,'Restart 50m'!$A$1:$A$1067&amp;'Restart 50m'!$B$1:$B$1067,0))),"",INDEX('Restart 50m'!L$1:L$1067,MATCH('Combined Table'!$A71&amp;'Combined Table'!$B71,'Restart 50m'!$A$1:$A$1067&amp;'Restart 50m'!$B$1:$B$1067,0)))</f>
        <v/>
      </c>
      <c r="HH71" s="13" t="str">
        <f t="array" ref="HH71">IF(ISNA(INDEX('Restart 50m'!M$1:M$1067,MATCH('Combined Table'!$A71&amp;'Combined Table'!$B71,'Restart 50m'!$A$1:$A$1067&amp;'Restart 50m'!$B$1:$B$1067,0))),"",INDEX('Restart 50m'!M$1:M$1067,MATCH('Combined Table'!$A71&amp;'Combined Table'!$B71,'Restart 50m'!$A$1:$A$1067&amp;'Restart 50m'!$B$1:$B$1067,0)))</f>
        <v/>
      </c>
      <c r="HI71" s="13" t="str">
        <f t="array" ref="HI71">IF(ISNA(INDEX('Restart 50m'!N$1:N$1067,MATCH('Combined Table'!$A71&amp;'Combined Table'!$B71,'Restart 50m'!$A$1:$A$1067&amp;'Restart 50m'!$B$1:$B$1067,0))),"",INDEX('Restart 50m'!N$1:N$1067,MATCH('Combined Table'!$A71&amp;'Combined Table'!$B71,'Restart 50m'!$A$1:$A$1067&amp;'Restart 50m'!$B$1:$B$1067,0)))</f>
        <v/>
      </c>
      <c r="HJ71" s="13" t="str">
        <f t="array" ref="HJ71">IF(ISNA(INDEX('Restart 50m'!O$1:O$1067,MATCH('Combined Table'!$A71&amp;'Combined Table'!$B71,'Restart 50m'!$A$1:$A$1067&amp;'Restart 50m'!$B$1:$B$1067,0))),"",INDEX('Restart 50m'!O$1:O$1067,MATCH('Combined Table'!$A71&amp;'Combined Table'!$B71,'Restart 50m'!$A$1:$A$1067&amp;'Restart 50m'!$B$1:$B$1067,0)))</f>
        <v/>
      </c>
      <c r="HK71" s="13">
        <f t="array" ref="HK71">IF(ISNA(INDEX('Restart 50m'!P$1:P$1067,MATCH('Combined Table'!$A71&amp;'Combined Table'!$B71,'Restart 50m'!$A$1:$A$1067&amp;'Restart 50m'!$B$1:$B$1067,0))),"",INDEX('Restart 50m'!P$1:P$1067,MATCH('Combined Table'!$A71&amp;'Combined Table'!$B71,'Restart 50m'!$A$1:$A$1067&amp;'Restart 50m'!$B$1:$B$1067,0)))</f>
        <v>2</v>
      </c>
      <c r="HL71" s="13" t="str">
        <f t="array" ref="HL71">IF(ISNA(INDEX('Restart 50m'!Q$1:Q$1067,MATCH('Combined Table'!$A71&amp;'Combined Table'!$B71,'Restart 50m'!$A$1:$A$1067&amp;'Restart 50m'!$B$1:$B$1067,0))),"",INDEX('Restart 50m'!Q$1:Q$1067,MATCH('Combined Table'!$A71&amp;'Combined Table'!$B71,'Restart 50m'!$A$1:$A$1067&amp;'Restart 50m'!$B$1:$B$1067,0)))</f>
        <v/>
      </c>
      <c r="HM71" s="13" t="str">
        <f t="array" ref="HM71">IF(ISNA(INDEX('Restart 50m'!R$1:R$1067,MATCH('Combined Table'!$A71&amp;'Combined Table'!$B71,'Restart 50m'!$A$1:$A$1067&amp;'Restart 50m'!$B$1:$B$1067,0))),"",INDEX('Restart 50m'!R$1:R$1067,MATCH('Combined Table'!$A71&amp;'Combined Table'!$B71,'Restart 50m'!$A$1:$A$1067&amp;'Restart 50m'!$B$1:$B$1067,0)))</f>
        <v/>
      </c>
      <c r="HN71" s="13">
        <f t="array" ref="HN71">IF(ISNA(INDEX('Restart 50m'!S$1:S$1067,MATCH('Combined Table'!$A71&amp;'Combined Table'!$B71,'Restart 50m'!$A$1:$A$1067&amp;'Restart 50m'!$B$1:$B$1067,0))),"",INDEX('Restart 50m'!S$1:S$1067,MATCH('Combined Table'!$A71&amp;'Combined Table'!$B71,'Restart 50m'!$A$1:$A$1067&amp;'Restart 50m'!$B$1:$B$1067,0)))</f>
        <v>2</v>
      </c>
      <c r="HO71" s="13">
        <f t="array" ref="HO71">IF(ISNA(INDEX('Restart 50m'!T$1:T$1067,MATCH('Combined Table'!$A71&amp;'Combined Table'!$B71,'Restart 50m'!$A$1:$A$1067&amp;'Restart 50m'!$B$1:$B$1067,0))),"",INDEX('Restart 50m'!T$1:T$1067,MATCH('Combined Table'!$A71&amp;'Combined Table'!$B71,'Restart 50m'!$A$1:$A$1067&amp;'Restart 50m'!$B$1:$B$1067,0)))</f>
        <v>2</v>
      </c>
      <c r="HP71" s="13">
        <f t="array" ref="HP71">IF(ISNA(INDEX('Restart 50m'!U$1:U$1067,MATCH('Combined Table'!$A71&amp;'Combined Table'!$B71,'Restart 50m'!$A$1:$A$1067&amp;'Restart 50m'!$B$1:$B$1067,0))),"",INDEX('Restart 50m'!U$1:U$1067,MATCH('Combined Table'!$A71&amp;'Combined Table'!$B71,'Restart 50m'!$A$1:$A$1067&amp;'Restart 50m'!$B$1:$B$1067,0)))</f>
        <v>4</v>
      </c>
      <c r="HQ71" s="1" t="str">
        <f t="array" ref="HQ71">IF(ISNA(INDEX('Restart 22m'!C$1:C$1067,MATCH('Combined Table'!$A71&amp;'Combined Table'!$B71,'Restart 22m'!$A$1:$A$1067&amp;'Restart 22m'!$B$1:$B$1067,0))),"",INDEX('Restart 22m'!C$1:C$1067,MATCH('Combined Table'!$A71&amp;'Combined Table'!$B71,'Restart 22m'!$A$1:$A$1067&amp;'Restart 22m'!$B$1:$B$1067,0)))</f>
        <v/>
      </c>
      <c r="HR71" s="13" t="str">
        <f t="array" ref="HR71">IF(ISNA(INDEX('Restart 22m'!D$1:D$1067,MATCH('Combined Table'!$A71&amp;'Combined Table'!$B71,'Restart 22m'!$A$1:$A$1067&amp;'Restart 22m'!$B$1:$B$1067,0))),"",INDEX('Restart 22m'!D$1:D$1067,MATCH('Combined Table'!$A71&amp;'Combined Table'!$B71,'Restart 22m'!$A$1:$A$1067&amp;'Restart 22m'!$B$1:$B$1067,0)))</f>
        <v/>
      </c>
      <c r="HS71" s="13" t="str">
        <f t="array" ref="HS71">IF(ISNA(INDEX('Restart 22m'!E$1:E$1067,MATCH('Combined Table'!$A71&amp;'Combined Table'!$B71,'Restart 22m'!$A$1:$A$1067&amp;'Restart 22m'!$B$1:$B$1067,0))),"",INDEX('Restart 22m'!E$1:E$1067,MATCH('Combined Table'!$A71&amp;'Combined Table'!$B71,'Restart 22m'!$A$1:$A$1067&amp;'Restart 22m'!$B$1:$B$1067,0)))</f>
        <v/>
      </c>
      <c r="HT71" s="13" t="str">
        <f t="array" ref="HT71">IF(ISNA(INDEX('Restart 22m'!F$1:F$1067,MATCH('Combined Table'!$A71&amp;'Combined Table'!$B71,'Restart 22m'!$A$1:$A$1067&amp;'Restart 22m'!$B$1:$B$1067,0))),"",INDEX('Restart 22m'!F$1:F$1067,MATCH('Combined Table'!$A71&amp;'Combined Table'!$B71,'Restart 22m'!$A$1:$A$1067&amp;'Restart 22m'!$B$1:$B$1067,0)))</f>
        <v/>
      </c>
      <c r="HU71" s="13" t="str">
        <f t="array" ref="HU71">IF(ISNA(INDEX('Restart 22m'!G$1:G$1067,MATCH('Combined Table'!$A71&amp;'Combined Table'!$B71,'Restart 22m'!$A$1:$A$1067&amp;'Restart 22m'!$B$1:$B$1067,0))),"",INDEX('Restart 22m'!G$1:G$1067,MATCH('Combined Table'!$A71&amp;'Combined Table'!$B71,'Restart 22m'!$A$1:$A$1067&amp;'Restart 22m'!$B$1:$B$1067,0)))</f>
        <v/>
      </c>
      <c r="HV71" s="13" t="str">
        <f t="array" ref="HV71">IF(ISNA(INDEX('Restart 22m'!H$1:H$1067,MATCH('Combined Table'!$A71&amp;'Combined Table'!$B71,'Restart 22m'!$A$1:$A$1067&amp;'Restart 22m'!$B$1:$B$1067,0))),"",INDEX('Restart 22m'!H$1:H$1067,MATCH('Combined Table'!$A71&amp;'Combined Table'!$B71,'Restart 22m'!$A$1:$A$1067&amp;'Restart 22m'!$B$1:$B$1067,0)))</f>
        <v/>
      </c>
      <c r="HW71" s="13" t="str">
        <f t="array" ref="HW71">IF(ISNA(INDEX('Restart 22m'!I$1:I$1067,MATCH('Combined Table'!$A71&amp;'Combined Table'!$B71,'Restart 22m'!$A$1:$A$1067&amp;'Restart 22m'!$B$1:$B$1067,0))),"",INDEX('Restart 22m'!I$1:I$1067,MATCH('Combined Table'!$A71&amp;'Combined Table'!$B71,'Restart 22m'!$A$1:$A$1067&amp;'Restart 22m'!$B$1:$B$1067,0)))</f>
        <v/>
      </c>
      <c r="HX71" s="13" t="str">
        <f t="array" ref="HX71">IF(ISNA(INDEX('Restart 22m'!J$1:J$1067,MATCH('Combined Table'!$A71&amp;'Combined Table'!$B71,'Restart 22m'!$A$1:$A$1067&amp;'Restart 22m'!$B$1:$B$1067,0))),"",INDEX('Restart 22m'!J$1:J$1067,MATCH('Combined Table'!$A71&amp;'Combined Table'!$B71,'Restart 22m'!$A$1:$A$1067&amp;'Restart 22m'!$B$1:$B$1067,0)))</f>
        <v/>
      </c>
      <c r="HY71" s="13" t="str">
        <f t="array" ref="HY71">IF(ISNA(INDEX('Restart 22m'!K$1:K$1067,MATCH('Combined Table'!$A71&amp;'Combined Table'!$B71,'Restart 22m'!$A$1:$A$1067&amp;'Restart 22m'!$B$1:$B$1067,0))),"",INDEX('Restart 22m'!K$1:K$1067,MATCH('Combined Table'!$A71&amp;'Combined Table'!$B71,'Restart 22m'!$A$1:$A$1067&amp;'Restart 22m'!$B$1:$B$1067,0)))</f>
        <v/>
      </c>
      <c r="HZ71" s="13" t="str">
        <f t="array" ref="HZ71">IF(ISNA(INDEX('Restart 22m'!L$1:L$1067,MATCH('Combined Table'!$A71&amp;'Combined Table'!$B71,'Restart 22m'!$A$1:$A$1067&amp;'Restart 22m'!$B$1:$B$1067,0))),"",INDEX('Restart 22m'!L$1:L$1067,MATCH('Combined Table'!$A71&amp;'Combined Table'!$B71,'Restart 22m'!$A$1:$A$1067&amp;'Restart 22m'!$B$1:$B$1067,0)))</f>
        <v/>
      </c>
      <c r="IA71" s="13" t="str">
        <f t="array" ref="IA71">IF(ISNA(INDEX('Restart 22m'!M$1:M$1067,MATCH('Combined Table'!$A71&amp;'Combined Table'!$B71,'Restart 22m'!$A$1:$A$1067&amp;'Restart 22m'!$B$1:$B$1067,0))),"",INDEX('Restart 22m'!M$1:M$1067,MATCH('Combined Table'!$A71&amp;'Combined Table'!$B71,'Restart 22m'!$A$1:$A$1067&amp;'Restart 22m'!$B$1:$B$1067,0)))</f>
        <v/>
      </c>
      <c r="IB71" s="13" t="str">
        <f t="array" ref="IB71">IF(ISNA(INDEX('Restart 22m'!N$1:N$1067,MATCH('Combined Table'!$A71&amp;'Combined Table'!$B71,'Restart 22m'!$A$1:$A$1067&amp;'Restart 22m'!$B$1:$B$1067,0))),"",INDEX('Restart 22m'!N$1:N$1067,MATCH('Combined Table'!$A71&amp;'Combined Table'!$B71,'Restart 22m'!$A$1:$A$1067&amp;'Restart 22m'!$B$1:$B$1067,0)))</f>
        <v/>
      </c>
      <c r="IC71" s="13" t="str">
        <f t="array" ref="IC71">IF(ISNA(INDEX('Restart 22m'!O$1:O$1067,MATCH('Combined Table'!$A71&amp;'Combined Table'!$B71,'Restart 22m'!$A$1:$A$1067&amp;'Restart 22m'!$B$1:$B$1067,0))),"",INDEX('Restart 22m'!O$1:O$1067,MATCH('Combined Table'!$A71&amp;'Combined Table'!$B71,'Restart 22m'!$A$1:$A$1067&amp;'Restart 22m'!$B$1:$B$1067,0)))</f>
        <v/>
      </c>
      <c r="ID71" s="13">
        <f t="array" ref="ID71">IF(ISNA(INDEX('Restart 22m'!P$1:P$1067,MATCH('Combined Table'!$A71&amp;'Combined Table'!$B71,'Restart 22m'!$A$1:$A$1067&amp;'Restart 22m'!$B$1:$B$1067,0))),"",INDEX('Restart 22m'!P$1:P$1067,MATCH('Combined Table'!$A71&amp;'Combined Table'!$B71,'Restart 22m'!$A$1:$A$1067&amp;'Restart 22m'!$B$1:$B$1067,0)))</f>
        <v>2</v>
      </c>
      <c r="IE71" s="13" t="str">
        <f t="array" ref="IE71">IF(ISNA(INDEX('Restart 22m'!Q$1:Q$1067,MATCH('Combined Table'!$A71&amp;'Combined Table'!$B71,'Restart 22m'!$A$1:$A$1067&amp;'Restart 22m'!$B$1:$B$1067,0))),"",INDEX('Restart 22m'!Q$1:Q$1067,MATCH('Combined Table'!$A71&amp;'Combined Table'!$B71,'Restart 22m'!$A$1:$A$1067&amp;'Restart 22m'!$B$1:$B$1067,0)))</f>
        <v/>
      </c>
      <c r="IF71" s="13" t="str">
        <f t="array" ref="IF71">IF(ISNA(INDEX('Restart 22m'!R$1:R$1067,MATCH('Combined Table'!$A71&amp;'Combined Table'!$B71,'Restart 22m'!$A$1:$A$1067&amp;'Restart 22m'!$B$1:$B$1067,0))),"",INDEX('Restart 22m'!R$1:R$1067,MATCH('Combined Table'!$A71&amp;'Combined Table'!$B71,'Restart 22m'!$A$1:$A$1067&amp;'Restart 22m'!$B$1:$B$1067,0)))</f>
        <v/>
      </c>
      <c r="IG71" s="13">
        <f t="array" ref="IG71">IF(ISNA(INDEX('Restart 22m'!S$1:S$1067,MATCH('Combined Table'!$A71&amp;'Combined Table'!$B71,'Restart 22m'!$A$1:$A$1067&amp;'Restart 22m'!$B$1:$B$1067,0))),"",INDEX('Restart 22m'!S$1:S$1067,MATCH('Combined Table'!$A71&amp;'Combined Table'!$B71,'Restart 22m'!$A$1:$A$1067&amp;'Restart 22m'!$B$1:$B$1067,0)))</f>
        <v>2</v>
      </c>
      <c r="IH71" s="13">
        <f t="array" ref="IH71">IF(ISNA(INDEX('Restart 22m'!T$1:T$1067,MATCH('Combined Table'!$A71&amp;'Combined Table'!$B71,'Restart 22m'!$A$1:$A$1067&amp;'Restart 22m'!$B$1:$B$1067,0))),"",INDEX('Restart 22m'!T$1:T$1067,MATCH('Combined Table'!$A71&amp;'Combined Table'!$B71,'Restart 22m'!$A$1:$A$1067&amp;'Restart 22m'!$B$1:$B$1067,0)))</f>
        <v>2</v>
      </c>
      <c r="II71" s="13">
        <f t="array" ref="II71">IF(ISNA(INDEX('Restart 22m'!U$1:U$1067,MATCH('Combined Table'!$A71&amp;'Combined Table'!$B71,'Restart 22m'!$A$1:$A$1067&amp;'Restart 22m'!$B$1:$B$1067,0))),"",INDEX('Restart 22m'!U$1:U$1067,MATCH('Combined Table'!$A71&amp;'Combined Table'!$B71,'Restart 22m'!$A$1:$A$1067&amp;'Restart 22m'!$B$1:$B$1067,0)))</f>
        <v>2</v>
      </c>
      <c r="IJ71" s="13"/>
    </row>
    <row r="72" spans="1:244" x14ac:dyDescent="0.25">
      <c r="A72" s="105" t="s">
        <v>6</v>
      </c>
      <c r="B72" s="106">
        <v>5</v>
      </c>
      <c r="C72" s="13">
        <f t="array" ref="C72">INDEX('Points Table'!C$1:C$1067,MATCH('Combined Table'!$A72&amp;'Combined Table'!$B72,$A$1:$A$1067&amp;$B$1:$B$1067,0))</f>
        <v>13</v>
      </c>
      <c r="D72" s="13">
        <f t="array" ref="D72">INDEX('Points Table'!D$1:D$1067,MATCH('Combined Table'!$A72&amp;'Combined Table'!$B72,$A$1:$A$1067&amp;$B$1:$B$1067,0))</f>
        <v>1</v>
      </c>
      <c r="E72" s="13">
        <f t="array" ref="E72">INDEX('Points Table'!E$1:E$1067,MATCH('Combined Table'!$A72&amp;'Combined Table'!$B72,$A$1:$A$1067&amp;$B$1:$B$1067,0))</f>
        <v>1</v>
      </c>
      <c r="F72" s="13">
        <f t="array" ref="F72">INDEX('Points Table'!F$1:F$1067,MATCH('Combined Table'!$A72&amp;'Combined Table'!$B72,$A$1:$A$1067&amp;$B$1:$B$1067,0))</f>
        <v>2</v>
      </c>
      <c r="G72" s="13">
        <f t="array" ref="G72">INDEX('Points Table'!G$1:G$1067,MATCH('Combined Table'!$A72&amp;'Combined Table'!$B72,$A$1:$A$1067&amp;$B$1:$B$1067,0))</f>
        <v>75</v>
      </c>
      <c r="H72" s="13" t="str">
        <f t="array" ref="H72">INDEX('Points Table'!H$1:H$1067,MATCH('Combined Table'!$A72&amp;'Combined Table'!$B72,$A$1:$A$1067&amp;$B$1:$B$1067,0))</f>
        <v/>
      </c>
      <c r="I72" s="13" t="str">
        <f t="array" ref="I72">INDEX('Possesion Times'!C$1:C$1067,MATCH('Combined Table'!$A72&amp;'Combined Table'!$B72,$A$1:$A$1067&amp;$B$1:$B$1067,0))</f>
        <v>3:22</v>
      </c>
      <c r="J72" s="13" t="str">
        <f t="array" ref="J72">INDEX('Possesion Times'!D$1:D$1067,MATCH('Combined Table'!$A72&amp;'Combined Table'!$B72,$A$1:$A$1067&amp;$B$1:$B$1067,0))</f>
        <v>1:44</v>
      </c>
      <c r="K72" s="13" t="str">
        <f t="array" ref="K72">INDEX('Possesion Times'!E$1:E$1067,MATCH('Combined Table'!$A72&amp;'Combined Table'!$B72,$A$1:$A$1067&amp;$B$1:$B$1067,0))</f>
        <v>5:06</v>
      </c>
      <c r="L72" s="13">
        <f t="array" ref="L72">INDEX('Possesion Times'!F$1:F$1067,MATCH('Combined Table'!$A72&amp;'Combined Table'!$B72,$A$1:$A$1067&amp;$B$1:$B$1067,0))</f>
        <v>15.6</v>
      </c>
      <c r="M72" s="13" t="str">
        <f t="array" ref="M72">INDEX('Possesion Times'!G$1:G$1067,MATCH('Combined Table'!$A72&amp;'Combined Table'!$B72,$A$1:$A$1067&amp;$B$1:$B$1067,0))</f>
        <v>2:54</v>
      </c>
      <c r="N72" s="13" t="str">
        <f t="array" ref="N72">INDEX('Possesion Times'!H$1:H$1067,MATCH('Combined Table'!$A72&amp;'Combined Table'!$B72,$A$1:$A$1067&amp;$B$1:$B$1067,0))</f>
        <v>1:53</v>
      </c>
      <c r="O72" s="13" t="str">
        <f t="array" ref="O72">INDEX('Possesion Times'!I$1:I$1067,MATCH('Combined Table'!$A72&amp;'Combined Table'!$B72,$A$1:$A$1067&amp;$B$1:$B$1067,0))</f>
        <v>4:47</v>
      </c>
      <c r="P72" s="13">
        <f t="array" ref="P72">INDEX('Possesion Times'!J$1:J$1067,MATCH('Combined Table'!$A72&amp;'Combined Table'!$B72,$A$1:$A$1067&amp;$B$1:$B$1067,0))</f>
        <v>14.6</v>
      </c>
      <c r="Q72" s="13" t="str">
        <f t="array" ref="Q72">INDEX('Possesion Times'!K$1:K$1067,MATCH('Combined Table'!$A72&amp;'Combined Table'!$B72,$A$1:$A$1067&amp;$B$1:$B$1067,0))</f>
        <v>3:10</v>
      </c>
      <c r="R72" s="13" t="str">
        <f t="array" ref="R72">INDEX('Possesion Times'!L$1:L$1067,MATCH('Combined Table'!$A72&amp;'Combined Table'!$B72,$A$1:$A$1067&amp;$B$1:$B$1067,0))</f>
        <v>3:23</v>
      </c>
      <c r="S72" s="13" t="str">
        <f t="array" ref="S72">INDEX('Possesion Times'!M$1:M$1067,MATCH('Combined Table'!$A72&amp;'Combined Table'!$B72,$A$1:$A$1067&amp;$B$1:$B$1067,0))</f>
        <v>6:33</v>
      </c>
      <c r="T72" s="13">
        <f t="array" ref="T72">INDEX('Possesion Times'!N$1:N$1067,MATCH('Combined Table'!$A72&amp;'Combined Table'!$B72,$A$1:$A$1067&amp;$B$1:$B$1067,0))</f>
        <v>20.100000000000001</v>
      </c>
      <c r="U72" s="13" t="str">
        <f t="array" ref="U72">INDEX('Possesion Times'!O$1:O$1067,MATCH('Combined Table'!$A72&amp;'Combined Table'!$B72,$A$1:$A$1067&amp;$B$1:$B$1067,0))</f>
        <v>2:05</v>
      </c>
      <c r="V72" s="13" t="str">
        <f t="array" ref="V72">INDEX('Possesion Times'!P$1:P$1067,MATCH('Combined Table'!$A72&amp;'Combined Table'!$B72,$A$1:$A$1067&amp;$B$1:$B$1067,0))</f>
        <v>1:34</v>
      </c>
      <c r="W72" s="13" t="str">
        <f t="array" ref="W72">INDEX('Possesion Times'!Q$1:Q$1067,MATCH('Combined Table'!$A72&amp;'Combined Table'!$B72,$A$1:$A$1067&amp;$B$1:$B$1067,0))</f>
        <v>3:39</v>
      </c>
      <c r="X72" s="13">
        <f t="array" ref="X72">INDEX('Possesion Times'!R$1:R$1067,MATCH('Combined Table'!$A72&amp;'Combined Table'!$B72,$A$1:$A$1067&amp;$B$1:$B$1067,0))</f>
        <v>11.2</v>
      </c>
      <c r="Y72" s="13" t="str">
        <f t="array" ref="Y72">INDEX('Possesion Times'!S$1:S$1067,MATCH('Combined Table'!$A72&amp;'Combined Table'!$B72,$A$1:$A$1067&amp;$B$1:$B$1067,0))</f>
        <v>11:31</v>
      </c>
      <c r="Z72" s="13" t="str">
        <f t="array" ref="Z72">INDEX('Possesion Times'!T$1:T$1067,MATCH('Combined Table'!$A72&amp;'Combined Table'!$B72,$A$1:$A$1067&amp;$B$1:$B$1067,0))</f>
        <v>8:34</v>
      </c>
      <c r="AA72" s="13" t="str">
        <f t="array" ref="AA72">INDEX('Possesion Times'!U$1:U$1067,MATCH('Combined Table'!$A72&amp;'Combined Table'!$B72,$A$1:$A$1067&amp;$B$1:$B$1067,0))</f>
        <v>20:05</v>
      </c>
      <c r="AB72" s="13">
        <f t="array" ref="AB72">INDEX('Possesion Times'!V$1:V$1067,MATCH('Combined Table'!$A72&amp;'Combined Table'!$B72,$A$1:$A$1067&amp;$B$1:$B$1067,0))</f>
        <v>61.6</v>
      </c>
      <c r="AC72" s="1">
        <f t="array" ref="AC72">INDEX('Possession Source'!C$1:C$1067,MATCH('Combined Table'!$A72&amp;'Combined Table'!$B72,$A$1:$A$1067&amp;$B$1:$B$1067,0))</f>
        <v>16</v>
      </c>
      <c r="AD72" s="13">
        <f t="array" ref="AD72">INDEX('Possession Source'!D$1:D$1067,MATCH('Combined Table'!$A72&amp;'Combined Table'!$B72,$A$1:$A$1067&amp;$B$1:$B$1067,0))</f>
        <v>7</v>
      </c>
      <c r="AE72" s="13">
        <f t="array" ref="AE72">INDEX('Possession Source'!E$1:E$1067,MATCH('Combined Table'!$A72&amp;'Combined Table'!$B72,$A$1:$A$1067&amp;$B$1:$B$1067,0))</f>
        <v>3</v>
      </c>
      <c r="AF72" s="13">
        <f t="array" ref="AF72">INDEX('Possession Source'!F$1:F$1067,MATCH('Combined Table'!$A72&amp;'Combined Table'!$B72,$A$1:$A$1067&amp;$B$1:$B$1067,0))</f>
        <v>1</v>
      </c>
      <c r="AG72" s="13">
        <f t="array" ref="AG72">INDEX('Possession Source'!G$1:G$1067,MATCH('Combined Table'!$A72&amp;'Combined Table'!$B72,$A$1:$A$1067&amp;$B$1:$B$1067,0))</f>
        <v>27</v>
      </c>
      <c r="AH72" s="13">
        <f t="array" ref="AH72">INDEX('Possession Source'!H$1:H$1067,MATCH('Combined Table'!$A72&amp;'Combined Table'!$B72,$A$1:$A$1067&amp;$B$1:$B$1067,0))</f>
        <v>15</v>
      </c>
      <c r="AI72" s="13" t="str">
        <f t="array" ref="AI72">INDEX('Possession Source'!I$1:I$1067,MATCH('Combined Table'!$A72&amp;'Combined Table'!$B72,$A$1:$A$1067&amp;$B$1:$B$1067,0))</f>
        <v/>
      </c>
      <c r="AJ72" s="13">
        <f t="array" ref="AJ72">INDEX('Possession Source'!J$1:J$1067,MATCH('Combined Table'!$A72&amp;'Combined Table'!$B72,$A$1:$A$1067&amp;$B$1:$B$1067,0))</f>
        <v>8</v>
      </c>
      <c r="AK72" s="13">
        <f t="array" ref="AK72">INDEX('Possession Source'!K$1:K$1067,MATCH('Combined Table'!$A72&amp;'Combined Table'!$B72,$A$1:$A$1067&amp;$B$1:$B$1067,0))</f>
        <v>2</v>
      </c>
      <c r="AL72" s="13">
        <f t="array" ref="AL72">INDEX('Possession Source'!L$1:L$1067,MATCH('Combined Table'!$A72&amp;'Combined Table'!$B72,$A$1:$A$1067&amp;$B$1:$B$1067,0))</f>
        <v>1</v>
      </c>
      <c r="AM72" s="13">
        <f t="array" ref="AM72">INDEX('Possession Source'!M$1:M$1067,MATCH('Combined Table'!$A72&amp;'Combined Table'!$B72,$A$1:$A$1067&amp;$B$1:$B$1067,0))</f>
        <v>1</v>
      </c>
      <c r="AN72" s="13" t="str">
        <f t="array" ref="AN72">INDEX('Possession Source'!N$1:N$1067,MATCH('Combined Table'!$A72&amp;'Combined Table'!$B72,$A$1:$A$1067&amp;$B$1:$B$1067,0))</f>
        <v/>
      </c>
      <c r="AO72" s="13" t="str">
        <f t="array" ref="AO72">INDEX('Possession Source'!O$1:O$1067,MATCH('Combined Table'!$A72&amp;'Combined Table'!$B72,$A$1:$A$1067&amp;$B$1:$B$1067,0))</f>
        <v/>
      </c>
      <c r="AP72" s="13">
        <f t="array" ref="AP72">INDEX('Possession Source'!P$1:P$1067,MATCH('Combined Table'!$A72&amp;'Combined Table'!$B72,$A$1:$A$1067&amp;$B$1:$B$1067,0))</f>
        <v>27</v>
      </c>
      <c r="AQ72" s="13">
        <f t="array" ref="AQ72">INDEX('Possession Source'!Q$1:Q$1067,MATCH('Combined Table'!$A72&amp;'Combined Table'!$B72,$A$1:$A$1067&amp;$B$1:$B$1067,0))</f>
        <v>54</v>
      </c>
      <c r="AR72" s="1">
        <f t="array" ref="AR72">INDEX('Penalties Frees conceded'!C$1:C$1067,MATCH('Combined Table'!$A72&amp;'Combined Table'!$B72,$A$1:$A$1067&amp;$B$1:$B$1067,0))</f>
        <v>1</v>
      </c>
      <c r="AS72" s="13">
        <f t="array" ref="AS72">INDEX('Penalties Frees conceded'!D$1:D$1067,MATCH('Combined Table'!$A72&amp;'Combined Table'!$B72,$A$1:$A$1067&amp;$B$1:$B$1067,0))</f>
        <v>1</v>
      </c>
      <c r="AT72" s="13" t="str">
        <f t="array" ref="AT72">INDEX('Penalties Frees conceded'!E$1:E$1067,MATCH('Combined Table'!$A72&amp;'Combined Table'!$B72,$A$1:$A$1067&amp;$B$1:$B$1067,0))</f>
        <v/>
      </c>
      <c r="AU72" s="13">
        <f t="array" ref="AU72">INDEX('Penalties Frees conceded'!F$1:F$1067,MATCH('Combined Table'!$A72&amp;'Combined Table'!$B72,$A$1:$A$1067&amp;$B$1:$B$1067,0))</f>
        <v>3</v>
      </c>
      <c r="AV72" s="13" t="str">
        <f t="array" ref="AV72">INDEX('Penalties Frees conceded'!G$1:G$1067,MATCH('Combined Table'!$A72&amp;'Combined Table'!$B72,$A$1:$A$1067&amp;$B$1:$B$1067,0))</f>
        <v/>
      </c>
      <c r="AW72" s="13">
        <f t="array" ref="AW72">INDEX('Penalties Frees conceded'!H$1:H$1067,MATCH('Combined Table'!$A72&amp;'Combined Table'!$B72,$A$1:$A$1067&amp;$B$1:$B$1067,0))</f>
        <v>1</v>
      </c>
      <c r="AX72" s="13">
        <f t="array" ref="AX72">INDEX('Penalties Frees conceded'!I$1:I$1067,MATCH('Combined Table'!$A72&amp;'Combined Table'!$B72,$A$1:$A$1067&amp;$B$1:$B$1067,0))</f>
        <v>6</v>
      </c>
      <c r="AY72" s="13" t="str">
        <f t="array" ref="AY72">INDEX('Penalties Frees conceded'!J$1:J$1067,MATCH('Combined Table'!$A72&amp;'Combined Table'!$B72,$A$1:$A$1067&amp;$B$1:$B$1067,0))</f>
        <v/>
      </c>
      <c r="AZ72" s="13" t="str">
        <f t="array" ref="AZ72">INDEX('Penalties Frees conceded'!K$1:K$1067,MATCH('Combined Table'!$A72&amp;'Combined Table'!$B72,$A$1:$A$1067&amp;$B$1:$B$1067,0))</f>
        <v/>
      </c>
      <c r="BA72" s="13" t="str">
        <f t="array" ref="BA72">INDEX('Penalties Frees conceded'!L$1:L$1067,MATCH('Combined Table'!$A72&amp;'Combined Table'!$B72,$A$1:$A$1067&amp;$B$1:$B$1067,0))</f>
        <v/>
      </c>
      <c r="BB72" s="13">
        <f t="array" ref="BB72">INDEX('Penalties Frees conceded'!M$1:M$1067,MATCH('Combined Table'!$A72&amp;'Combined Table'!$B72,$A$1:$A$1067&amp;$B$1:$B$1067,0))</f>
        <v>1</v>
      </c>
      <c r="BC72" s="13">
        <f t="array" ref="BC72">INDEX('Penalties Frees conceded'!N$1:N$1067,MATCH('Combined Table'!$A72&amp;'Combined Table'!$B72,$A$1:$A$1067&amp;$B$1:$B$1067,0))</f>
        <v>1</v>
      </c>
      <c r="BD72" s="13" t="str">
        <f t="array" ref="BD72">INDEX('Penalties Frees conceded'!O$1:O$1067,MATCH('Combined Table'!$A72&amp;'Combined Table'!$B72,$A$1:$A$1067&amp;$B$1:$B$1067,0))</f>
        <v/>
      </c>
      <c r="BE72" s="13">
        <f t="array" ref="BE72">INDEX('Penalties Frees conceded'!P$1:P$1067,MATCH('Combined Table'!$A72&amp;'Combined Table'!$B72,$A$1:$A$1067&amp;$B$1:$B$1067,0))</f>
        <v>2</v>
      </c>
      <c r="BF72" s="13">
        <f t="array" ref="BF72">INDEX('Penalties Frees conceded'!Q$1:Q$1067,MATCH('Combined Table'!$A72&amp;'Combined Table'!$B72,$A$1:$A$1067&amp;$B$1:$B$1067,0))</f>
        <v>8</v>
      </c>
      <c r="BG72" s="1">
        <f t="array" ref="BG72">INDEX('Attack Possession'!C$1:C$1067,MATCH('Combined Table'!$A72&amp;'Combined Table'!$B72,$A$1:$A$1067&amp;$B$1:$B$1067,0))</f>
        <v>7</v>
      </c>
      <c r="BH72" s="13">
        <f t="array" ref="BH72">INDEX('Attack Possession'!D$1:D$1067,MATCH('Combined Table'!$A72&amp;'Combined Table'!$B72,$A$1:$A$1067&amp;$B$1:$B$1067,0))</f>
        <v>37</v>
      </c>
      <c r="BI72" s="13">
        <f t="array" ref="BI72">INDEX('Attack Possession'!E$1:E$1067,MATCH('Combined Table'!$A72&amp;'Combined Table'!$B72,$A$1:$A$1067&amp;$B$1:$B$1067,0))</f>
        <v>48.1</v>
      </c>
      <c r="BJ72" s="13">
        <f t="array" ref="BJ72">INDEX('Attack Possession'!F$1:F$1067,MATCH('Combined Table'!$A72&amp;'Combined Table'!$B72,$A$1:$A$1067&amp;$B$1:$B$1067,0))</f>
        <v>2.6</v>
      </c>
      <c r="BK72" s="13">
        <f t="array" ref="BK72">INDEX('Attack Possession'!G$1:G$1067,MATCH('Combined Table'!$A72&amp;'Combined Table'!$B72,$A$1:$A$1067&amp;$B$1:$B$1067,0))</f>
        <v>20</v>
      </c>
      <c r="BL72" s="13">
        <f t="array" ref="BL72">INDEX('Attack Possession'!H$1:H$1067,MATCH('Combined Table'!$A72&amp;'Combined Table'!$B72,$A$1:$A$1067&amp;$B$1:$B$1067,0))</f>
        <v>17</v>
      </c>
      <c r="BM72" s="13">
        <f t="array" ref="BM72">INDEX('Attack Possession'!I$1:I$1067,MATCH('Combined Table'!$A72&amp;'Combined Table'!$B72,$A$1:$A$1067&amp;$B$1:$B$1067,0))</f>
        <v>6</v>
      </c>
      <c r="BN72" s="13">
        <f t="array" ref="BN72">INDEX('Attack Possession'!J$1:J$1067,MATCH('Combined Table'!$A72&amp;'Combined Table'!$B72,$A$1:$A$1067&amp;$B$1:$B$1067,0))</f>
        <v>4</v>
      </c>
      <c r="BO72" s="13">
        <f t="array" ref="BO72">INDEX('Attack Possession'!K$1:K$1067,MATCH('Combined Table'!$A72&amp;'Combined Table'!$B72,$A$1:$A$1067&amp;$B$1:$B$1067,0))</f>
        <v>3</v>
      </c>
      <c r="BP72" s="13" t="str">
        <f t="array" ref="BP72">INDEX('Attack Possession'!L$1:L$1067,MATCH('Combined Table'!$A72&amp;'Combined Table'!$B72,$A$1:$A$1067&amp;$B$1:$B$1067,0))</f>
        <v/>
      </c>
      <c r="BQ72" s="13">
        <f t="array" ref="BQ72">INDEX('Attack Possession'!M$1:M$1067,MATCH('Combined Table'!$A72&amp;'Combined Table'!$B72,$A$1:$A$1067&amp;$B$1:$B$1067,0))</f>
        <v>1</v>
      </c>
      <c r="BR72" s="13">
        <f t="array" ref="BR72">INDEX('Attack Possession'!N$1:N$1067,MATCH('Combined Table'!$A72&amp;'Combined Table'!$B72,$A$1:$A$1067&amp;$B$1:$B$1067,0))</f>
        <v>1</v>
      </c>
      <c r="BS72" s="13">
        <f t="array" ref="BS72">INDEX('Attack Possession'!O$1:O$1067,MATCH('Combined Table'!$A72&amp;'Combined Table'!$B72,$A$1:$A$1067&amp;$B$1:$B$1067,0))</f>
        <v>2</v>
      </c>
      <c r="BT72" s="13">
        <f t="array" ref="BT72">INDEX('Attack Possession'!P$1:P$1067,MATCH('Combined Table'!$A72&amp;'Combined Table'!$B72,$A$1:$A$1067&amp;$B$1:$B$1067,0))</f>
        <v>54</v>
      </c>
      <c r="BU72" s="13">
        <f t="array" ref="BU72">INDEX('Attack Possession'!Q$1:Q$1067,MATCH('Combined Table'!$A72&amp;'Combined Table'!$B72,$A$1:$A$1067&amp;$B$1:$B$1067,0))</f>
        <v>139</v>
      </c>
      <c r="BV72" s="1">
        <f t="array" ref="BV72">INDEX('Kicks in Play'!C$1:C$1067,MATCH('Combined Table'!$A72&amp;'Combined Table'!$B72,$A$1:$A$1067&amp;$B$1:$B$1067,0))</f>
        <v>9</v>
      </c>
      <c r="BW72" s="13">
        <f t="array" ref="BW72">INDEX('Kicks in Play'!D$1:D$1067,MATCH('Combined Table'!$A72&amp;'Combined Table'!$B72,$A$1:$A$1067&amp;$B$1:$B$1067,0))</f>
        <v>347</v>
      </c>
      <c r="BX72" s="13">
        <f t="array" ref="BX72">INDEX('Kicks in Play'!E$1:E$1067,MATCH('Combined Table'!$A72&amp;'Combined Table'!$B72,$A$1:$A$1067&amp;$B$1:$B$1067,0))</f>
        <v>38.6</v>
      </c>
      <c r="BY72" s="13">
        <f t="array" ref="BY72">INDEX('Kicks in Play'!F$1:F$1067,MATCH('Combined Table'!$A72&amp;'Combined Table'!$B72,$A$1:$A$1067&amp;$B$1:$B$1067,0))</f>
        <v>2</v>
      </c>
      <c r="BZ72" s="13">
        <f t="array" ref="BZ72">INDEX('Kicks in Play'!G$1:G$1067,MATCH('Combined Table'!$A72&amp;'Combined Table'!$B72,$A$1:$A$1067&amp;$B$1:$B$1067,0))</f>
        <v>46</v>
      </c>
      <c r="CA72" s="13">
        <f t="array" ref="CA72">INDEX('Kicks in Play'!H$1:H$1067,MATCH('Combined Table'!$A72&amp;'Combined Table'!$B72,$A$1:$A$1067&amp;$B$1:$B$1067,0))</f>
        <v>6</v>
      </c>
      <c r="CB72" s="13">
        <f t="array" ref="CB72">INDEX('Kicks in Play'!I$1:I$1067,MATCH('Combined Table'!$A72&amp;'Combined Table'!$B72,$A$1:$A$1067&amp;$B$1:$B$1067,0))</f>
        <v>133</v>
      </c>
      <c r="CC72" s="13">
        <f t="array" ref="CC72">INDEX('Kicks in Play'!J$1:J$1067,MATCH('Combined Table'!$A72&amp;'Combined Table'!$B72,$A$1:$A$1067&amp;$B$1:$B$1067,0))</f>
        <v>1</v>
      </c>
      <c r="CD72" s="13">
        <f t="array" ref="CD72">INDEX('Kicks in Play'!K$1:K$1067,MATCH('Combined Table'!$A72&amp;'Combined Table'!$B72,$A$1:$A$1067&amp;$B$1:$B$1067,0))</f>
        <v>25</v>
      </c>
      <c r="CE72" s="13" t="str">
        <f t="array" ref="CE72">INDEX('Kicks in Play'!L$1:L$1067,MATCH('Combined Table'!$A72&amp;'Combined Table'!$B72,$A$1:$A$1067&amp;$B$1:$B$1067,0))</f>
        <v/>
      </c>
      <c r="CF72" s="13" t="str">
        <f t="array" ref="CF72">INDEX('Kicks in Play'!M$1:M$1067,MATCH('Combined Table'!$A72&amp;'Combined Table'!$B72,$A$1:$A$1067&amp;$B$1:$B$1067,0))</f>
        <v/>
      </c>
      <c r="CG72" s="13">
        <f t="array" ref="CG72">INDEX('Kicks in Play'!N$1:N$1067,MATCH('Combined Table'!$A72&amp;'Combined Table'!$B72,$A$1:$A$1067&amp;$B$1:$B$1067,0))</f>
        <v>4</v>
      </c>
      <c r="CH72" s="13">
        <f t="array" ref="CH72">INDEX('Kicks in Play'!O$1:O$1067,MATCH('Combined Table'!$A72&amp;'Combined Table'!$B72,$A$1:$A$1067&amp;$B$1:$B$1067,0))</f>
        <v>81</v>
      </c>
      <c r="CI72" s="13" t="str">
        <f t="array" ref="CI72">INDEX('Kicks in Play'!P$1:P$1067,MATCH('Combined Table'!$A72&amp;'Combined Table'!$B72,$A$1:$A$1067&amp;$B$1:$B$1067,0))</f>
        <v/>
      </c>
      <c r="CJ72" s="13">
        <f t="array" ref="CJ72">INDEX('Kicks in Play'!Q$1:Q$1067,MATCH('Combined Table'!$A72&amp;'Combined Table'!$B72,$A$1:$A$1067&amp;$B$1:$B$1067,0))</f>
        <v>22</v>
      </c>
      <c r="CK72" s="13">
        <f t="array" ref="CK72">INDEX('Kicks in Play'!R$1:R$1067,MATCH('Combined Table'!$A72&amp;'Combined Table'!$B72,$A$1:$A$1067&amp;$B$1:$B$1067,0))</f>
        <v>632</v>
      </c>
      <c r="CL72" s="1">
        <f t="array" ref="CL72">INDEX('Defence Report'!C$1:C$1067,MATCH('Combined Table'!$A72&amp;'Combined Table'!$B72,$A$1:$A$1067&amp;$B$1:$B$1067,0))</f>
        <v>70</v>
      </c>
      <c r="CM72" s="13">
        <f t="array" ref="CM72">INDEX('Defence Report'!D$1:D$1067,MATCH('Combined Table'!$A72&amp;'Combined Table'!$B72,$A$1:$A$1067&amp;$B$1:$B$1067,0))</f>
        <v>16</v>
      </c>
      <c r="CN72" s="13">
        <f t="array" ref="CN72">INDEX('Defence Report'!E$1:E$1067,MATCH('Combined Table'!$A72&amp;'Combined Table'!$B72,$A$1:$A$1067&amp;$B$1:$B$1067,0))</f>
        <v>1</v>
      </c>
      <c r="CO72" s="13">
        <f t="array" ref="CO72">INDEX('Defence Report'!F$1:F$1067,MATCH('Combined Table'!$A72&amp;'Combined Table'!$B72,$A$1:$A$1067&amp;$B$1:$B$1067,0))</f>
        <v>58</v>
      </c>
      <c r="CP72" s="13">
        <f t="array" ref="CP72">INDEX('Defence Report'!G$1:G$1067,MATCH('Combined Table'!$A72&amp;'Combined Table'!$B72,$A$1:$A$1067&amp;$B$1:$B$1067,0))</f>
        <v>12</v>
      </c>
      <c r="CQ72" s="13">
        <f t="array" ref="CQ72">INDEX('Defence Report'!H$1:H$1067,MATCH('Combined Table'!$A72&amp;'Combined Table'!$B72,$A$1:$A$1067&amp;$B$1:$B$1067,0))</f>
        <v>78.400000000000006</v>
      </c>
      <c r="CR72" s="13">
        <f t="array" ref="CR72">INDEX('Defence Report'!I$1:I$1067,MATCH('Combined Table'!$A72&amp;'Combined Table'!$B72,$A$1:$A$1067&amp;$B$1:$B$1067,0))</f>
        <v>80.5</v>
      </c>
      <c r="CS72" s="13">
        <f t="array" ref="CS72">INDEX('Defence Report'!J$1:J$1067,MATCH('Combined Table'!$A72&amp;'Combined Table'!$B72,$A$1:$A$1067&amp;$B$1:$B$1067,0))</f>
        <v>9</v>
      </c>
      <c r="CT72" s="13">
        <f t="array" ref="CT72">INDEX('Defence Report'!K$1:K$1067,MATCH('Combined Table'!$A72&amp;'Combined Table'!$B72,$A$1:$A$1067&amp;$B$1:$B$1067,0))</f>
        <v>45</v>
      </c>
      <c r="CU72" s="13">
        <f t="array" ref="CU72">INDEX('Defence Report'!L$1:L$1067,MATCH('Combined Table'!$A72&amp;'Combined Table'!$B72,$A$1:$A$1067&amp;$B$1:$B$1067,0))</f>
        <v>33</v>
      </c>
      <c r="CV72" s="13">
        <f t="array" ref="CV72">INDEX('Defence Report'!M$1:M$1067,MATCH('Combined Table'!$A72&amp;'Combined Table'!$B72,$A$1:$A$1067&amp;$B$1:$B$1067,0))</f>
        <v>62.1</v>
      </c>
      <c r="CW72" s="13">
        <f t="array" ref="CW72">INDEX('Defence Report'!N$1:N$1067,MATCH('Combined Table'!$A72&amp;'Combined Table'!$B72,$A$1:$A$1067&amp;$B$1:$B$1067,0))</f>
        <v>47</v>
      </c>
      <c r="CX72" s="13">
        <f t="array" ref="CX72">INDEX('Defence Report'!O$1:O$1067,MATCH('Combined Table'!$A72&amp;'Combined Table'!$B72,$A$1:$A$1067&amp;$B$1:$B$1067,0))</f>
        <v>3</v>
      </c>
      <c r="CY72" s="13">
        <f t="array" ref="CY72">INDEX('Defence Report'!P$1:P$1067,MATCH('Combined Table'!$A72&amp;'Combined Table'!$B72,$A$1:$A$1067&amp;$B$1:$B$1067,0))</f>
        <v>16</v>
      </c>
      <c r="CZ72" s="13">
        <f t="array" ref="CZ72">INDEX('Defence Report'!Q$1:Q$1067,MATCH('Combined Table'!$A72&amp;'Combined Table'!$B72,$A$1:$A$1067&amp;$B$1:$B$1067,0))</f>
        <v>19</v>
      </c>
      <c r="DA72" s="13">
        <f t="array" ref="DA72">INDEX('Defence Report'!R$1:R$1067,MATCH('Combined Table'!$A72&amp;'Combined Table'!$B72,$A$1:$A$1067&amp;$B$1:$B$1067,0))</f>
        <v>4</v>
      </c>
      <c r="DB72" s="13" t="str">
        <f t="array" ref="DB72">INDEX('Defence Report'!S$1:S$1067,MATCH('Combined Table'!$A72&amp;'Combined Table'!$B72,$A$1:$A$1067&amp;$B$1:$B$1067,0))</f>
        <v/>
      </c>
      <c r="DC72" s="13">
        <f t="array" ref="DC72">INDEX('Defence Report'!T$1:T$1067,MATCH('Combined Table'!$A72&amp;'Combined Table'!$B72,$A$1:$A$1067&amp;$B$1:$B$1067,0))</f>
        <v>1</v>
      </c>
      <c r="DD72" s="13">
        <f t="array" ref="DD72">INDEX('Defence Report'!U$1:U$1067,MATCH('Combined Table'!$A72&amp;'Combined Table'!$B72,$A$1:$A$1067&amp;$B$1:$B$1067,0))</f>
        <v>4</v>
      </c>
      <c r="DE72" s="13">
        <f t="array" ref="DE72">INDEX('Defence Report'!V$1:V$1067,MATCH('Combined Table'!$A72&amp;'Combined Table'!$B72,$A$1:$A$1067&amp;$B$1:$B$1067,0))</f>
        <v>0</v>
      </c>
      <c r="DF72" s="13">
        <f t="array" ref="DF72">INDEX('Defence Report'!W$1:W$1067,MATCH('Combined Table'!$A72&amp;'Combined Table'!$B72,$A$1:$A$1067&amp;$B$1:$B$1067,0))</f>
        <v>0</v>
      </c>
      <c r="DG72" s="13">
        <f t="array" ref="DG72">INDEX('Defence Report'!X$1:X$1067,MATCH('Combined Table'!$A72&amp;'Combined Table'!$B72,$A$1:$A$1067&amp;$B$1:$B$1067,0))</f>
        <v>2</v>
      </c>
      <c r="DH72" s="1">
        <f t="array" ref="DH72">INDEX('Ruck Speed'!C$1:C$1067,MATCH('Combined Table'!$A72&amp;'Combined Table'!$B72,$A$1:$A$1067&amp;$B$1:$B$1067,0))</f>
        <v>18</v>
      </c>
      <c r="DI72" s="13">
        <f t="array" ref="DI72">INDEX('Ruck Speed'!D$1:D$1067,MATCH('Combined Table'!$A72&amp;'Combined Table'!$B72,$A$1:$A$1067&amp;$B$1:$B$1067,0))</f>
        <v>20</v>
      </c>
      <c r="DJ72" s="13">
        <f t="array" ref="DJ72">INDEX('Ruck Speed'!E$1:E$1067,MATCH('Combined Table'!$A72&amp;'Combined Table'!$B72,$A$1:$A$1067&amp;$B$1:$B$1067,0))</f>
        <v>34</v>
      </c>
      <c r="DK72" s="13">
        <f t="array" ref="DK72">INDEX('Ruck Speed'!F$1:F$1067,MATCH('Combined Table'!$A72&amp;'Combined Table'!$B72,$A$1:$A$1067&amp;$B$1:$B$1067,0))</f>
        <v>72</v>
      </c>
      <c r="DL72" s="13">
        <f t="array" ref="DL72">INDEX('Ruck Speed'!G$1:G$1067,MATCH('Combined Table'!$A72&amp;'Combined Table'!$B72,$A$1:$A$1067&amp;$B$1:$B$1067,0))</f>
        <v>47.2</v>
      </c>
      <c r="DM72" s="13">
        <f t="array" ref="DM72">INDEX('Ruck Speed'!H$1:H$1067,MATCH('Combined Table'!$A72&amp;'Combined Table'!$B72,$A$1:$A$1067&amp;$B$1:$B$1067,0))</f>
        <v>12</v>
      </c>
      <c r="DN72" s="13">
        <f t="array" ref="DN72">INDEX('Ruck Speed'!I$1:I$1067,MATCH('Combined Table'!$A72&amp;'Combined Table'!$B72,$A$1:$A$1067&amp;$B$1:$B$1067,0))</f>
        <v>11</v>
      </c>
      <c r="DO72" s="13">
        <f t="array" ref="DO72">INDEX('Ruck Speed'!J$1:J$1067,MATCH('Combined Table'!$A72&amp;'Combined Table'!$B72,$A$1:$A$1067&amp;$B$1:$B$1067,0))</f>
        <v>12</v>
      </c>
      <c r="DP72" s="13">
        <f t="array" ref="DP72">INDEX('Ruck Speed'!K$1:K$1067,MATCH('Combined Table'!$A72&amp;'Combined Table'!$B72,$A$1:$A$1067&amp;$B$1:$B$1067,0))</f>
        <v>18</v>
      </c>
      <c r="DQ72" s="13">
        <f t="array" ref="DQ72">INDEX('Ruck Speed'!L$1:L$1067,MATCH('Combined Table'!$A72&amp;'Combined Table'!$B72,$A$1:$A$1067&amp;$B$1:$B$1067,0))</f>
        <v>41</v>
      </c>
      <c r="DR72" s="13">
        <f t="array" ref="DR72">INDEX('Ruck Speed'!M$1:M$1067,MATCH('Combined Table'!$A72&amp;'Combined Table'!$B72,$A$1:$A$1067&amp;$B$1:$B$1067,0))</f>
        <v>43.9</v>
      </c>
      <c r="DS72" s="13">
        <f t="array" ref="DS72">INDEX('Ruck Speed'!N$1:N$1067,MATCH('Combined Table'!$A72&amp;'Combined Table'!$B72,$A$1:$A$1067&amp;$B$1:$B$1067,0))</f>
        <v>3</v>
      </c>
      <c r="DT72" s="1">
        <f t="array" ref="DT72">IF(ISNA(INDEX('Maul Outcomes - Attack'!C$1:C$1067,MATCH('Combined Table'!$A72&amp;'Combined Table'!$B72,'Maul Outcomes - Attack'!$A$1:$A$1067&amp;'Maul Outcomes - Attack'!$B$1:$B$1067,0))),"",INDEX('Maul Outcomes - Attack'!C$1:C$1067,MATCH('Combined Table'!$A72&amp;'Combined Table'!$B72,'Maul Outcomes - Attack'!$A$1:$A$1067&amp;'Maul Outcomes - Attack'!$B$1:$B$1067,0)))</f>
        <v>4</v>
      </c>
      <c r="DU72" s="13">
        <f t="array" ref="DU72">IF(ISNA(INDEX('Maul Outcomes - Attack'!D$1:D$1067,MATCH('Combined Table'!$A72&amp;'Combined Table'!$B72,'Maul Outcomes - Attack'!$A$1:$A$1067&amp;'Maul Outcomes - Attack'!$B$1:$B$1067,0))),"",INDEX('Maul Outcomes - Attack'!D$1:D$1067,MATCH('Combined Table'!$A72&amp;'Combined Table'!$B72,'Maul Outcomes - Attack'!$A$1:$A$1067&amp;'Maul Outcomes - Attack'!$B$1:$B$1067,0)))</f>
        <v>1</v>
      </c>
      <c r="DV72" s="13">
        <f t="array" ref="DV72">IF(ISNA(INDEX('Maul Outcomes - Attack'!E$1:E$1067,MATCH('Combined Table'!$A72&amp;'Combined Table'!$B72,'Maul Outcomes - Attack'!$A$1:$A$1067&amp;'Maul Outcomes - Attack'!$B$1:$B$1067,0))),"",INDEX('Maul Outcomes - Attack'!E$1:E$1067,MATCH('Combined Table'!$A72&amp;'Combined Table'!$B72,'Maul Outcomes - Attack'!$A$1:$A$1067&amp;'Maul Outcomes - Attack'!$B$1:$B$1067,0)))</f>
        <v>5</v>
      </c>
      <c r="DW72" s="13">
        <f t="array" ref="DW72">IF(ISNA(INDEX('Maul Outcomes - Attack'!F$1:F$1067,MATCH('Combined Table'!$A72&amp;'Combined Table'!$B72,'Maul Outcomes - Attack'!$A$1:$A$1067&amp;'Maul Outcomes - Attack'!$B$1:$B$1067,0))),"",INDEX('Maul Outcomes - Attack'!F$1:F$1067,MATCH('Combined Table'!$A72&amp;'Combined Table'!$B72,'Maul Outcomes - Attack'!$A$1:$A$1067&amp;'Maul Outcomes - Attack'!$B$1:$B$1067,0)))</f>
        <v>1</v>
      </c>
      <c r="DX72" s="13" t="str">
        <f t="array" ref="DX72">IF(ISNA(INDEX('Maul Outcomes - Attack'!G$1:G$1067,MATCH('Combined Table'!$A72&amp;'Combined Table'!$B72,'Maul Outcomes - Attack'!$A$1:$A$1067&amp;'Maul Outcomes - Attack'!$B$1:$B$1067,0))),"",INDEX('Maul Outcomes - Attack'!G$1:G$1067,MATCH('Combined Table'!$A72&amp;'Combined Table'!$B72,'Maul Outcomes - Attack'!$A$1:$A$1067&amp;'Maul Outcomes - Attack'!$B$1:$B$1067,0)))</f>
        <v/>
      </c>
      <c r="DY72" s="13" t="str">
        <f t="array" ref="DY72">IF(ISNA(INDEX('Maul Outcomes - Attack'!H$1:H$1067,MATCH('Combined Table'!$A72&amp;'Combined Table'!$B72,'Maul Outcomes - Attack'!$A$1:$A$1067&amp;'Maul Outcomes - Attack'!$B$1:$B$1067,0))),"",INDEX('Maul Outcomes - Attack'!H$1:H$1067,MATCH('Combined Table'!$A72&amp;'Combined Table'!$B72,'Maul Outcomes - Attack'!$A$1:$A$1067&amp;'Maul Outcomes - Attack'!$B$1:$B$1067,0)))</f>
        <v/>
      </c>
      <c r="DZ72" s="13">
        <f t="array" ref="DZ72">IF(ISNA(INDEX('Maul Outcomes - Attack'!I$1:I$1067,MATCH('Combined Table'!$A72&amp;'Combined Table'!$B72,'Maul Outcomes - Attack'!$A$1:$A$1067&amp;'Maul Outcomes - Attack'!$B$1:$B$1067,0))),"",INDEX('Maul Outcomes - Attack'!I$1:I$1067,MATCH('Combined Table'!$A72&amp;'Combined Table'!$B72,'Maul Outcomes - Attack'!$A$1:$A$1067&amp;'Maul Outcomes - Attack'!$B$1:$B$1067,0)))</f>
        <v>1</v>
      </c>
      <c r="EA72" s="13">
        <f t="array" ref="EA72">IF(ISNA(INDEX('Maul Outcomes - Attack'!J$1:J$1067,MATCH('Combined Table'!$A72&amp;'Combined Table'!$B72,'Maul Outcomes - Attack'!$A$1:$A$1067&amp;'Maul Outcomes - Attack'!$B$1:$B$1067,0))),"",INDEX('Maul Outcomes - Attack'!J$1:J$1067,MATCH('Combined Table'!$A72&amp;'Combined Table'!$B72,'Maul Outcomes - Attack'!$A$1:$A$1067&amp;'Maul Outcomes - Attack'!$B$1:$B$1067,0)))</f>
        <v>6</v>
      </c>
      <c r="EB72" s="13" t="e">
        <f t="array" ref="EB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C72" s="13" t="e">
        <f t="array" ref="EC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D72" s="13" t="e">
        <f t="array" ref="ED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E72" s="13" t="e">
        <f t="array" ref="EE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F72" s="13" t="e">
        <f t="array" ref="EF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G72" s="13" t="e">
        <f t="array" ref="EG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H72" s="13" t="e">
        <f t="array" ref="EH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I72" s="13" t="e">
        <f t="array" ref="EI72">IF(ISNA(INDEX('Maul Outcomes - Attack'!#REF!,MATCH('Combined Table'!$A72&amp;'Combined Table'!$B72,'Maul Outcomes - Attack'!$A$1:$A$1067&amp;'Maul Outcomes - Attack'!$B$1:$B$1067,0))),"",INDEX('Maul Outcomes - Attack'!#REF!,MATCH('Combined Table'!$A72&amp;'Combined Table'!$B72,'Maul Outcomes - Attack'!$A$1:$A$1067&amp;'Maul Outcomes - Attack'!$B$1:$B$1067,0)))</f>
        <v>#REF!</v>
      </c>
      <c r="EJ72" s="1">
        <f t="array" ref="EJ72">IF(ISNA(INDEX('Lineout Success'!C$1:C$1067,MATCH('Combined Table'!$A72&amp;'Combined Table'!$B72,'Lineout Success'!$A$1:$A$1067&amp;'Lineout Success'!$B$1:$B$1067,0))),"",INDEX('Lineout Success'!C$1:C$1067,MATCH('Combined Table'!$A72&amp;'Combined Table'!$B72,'Lineout Success'!$A$1:$A$1067&amp;'Lineout Success'!$B$1:$B$1067,0)))</f>
        <v>16</v>
      </c>
      <c r="EK72" s="13">
        <f t="array" ref="EK72">IF(ISNA(INDEX('Lineout Success'!D$1:D$1067,MATCH('Combined Table'!$A72&amp;'Combined Table'!$B72,'Lineout Success'!$A$1:$A$1067&amp;'Lineout Success'!$B$1:$B$1067,0))),"",INDEX('Lineout Success'!D$1:D$1067,MATCH('Combined Table'!$A72&amp;'Combined Table'!$B72,'Lineout Success'!$A$1:$A$1067&amp;'Lineout Success'!$B$1:$B$1067,0)))</f>
        <v>100</v>
      </c>
      <c r="EL72" s="13" t="str">
        <f t="array" ref="EL72">IF(ISNA(INDEX('Lineout Success'!E$1:E$1067,MATCH('Combined Table'!$A72&amp;'Combined Table'!$B72,'Lineout Success'!$A$1:$A$1067&amp;'Lineout Success'!$B$1:$B$1067,0))),"",INDEX('Lineout Success'!E$1:E$1067,MATCH('Combined Table'!$A72&amp;'Combined Table'!$B72,'Lineout Success'!$A$1:$A$1067&amp;'Lineout Success'!$B$1:$B$1067,0)))</f>
        <v/>
      </c>
      <c r="EM72" s="13" t="str">
        <f t="array" ref="EM72">IF(ISNA(INDEX('Lineout Success'!F$1:F$1067,MATCH('Combined Table'!$A72&amp;'Combined Table'!$B72,'Lineout Success'!$A$1:$A$1067&amp;'Lineout Success'!$B$1:$B$1067,0))),"",INDEX('Lineout Success'!F$1:F$1067,MATCH('Combined Table'!$A72&amp;'Combined Table'!$B72,'Lineout Success'!$A$1:$A$1067&amp;'Lineout Success'!$B$1:$B$1067,0)))</f>
        <v/>
      </c>
      <c r="EN72" s="13">
        <f t="array" ref="EN72">IF(ISNA(INDEX('Lineout Success'!G$1:G$1067,MATCH('Combined Table'!$A72&amp;'Combined Table'!$B72,'Lineout Success'!$A$1:$A$1067&amp;'Lineout Success'!$B$1:$B$1067,0))),"",INDEX('Lineout Success'!G$1:G$1067,MATCH('Combined Table'!$A72&amp;'Combined Table'!$B72,'Lineout Success'!$A$1:$A$1067&amp;'Lineout Success'!$B$1:$B$1067,0)))</f>
        <v>16</v>
      </c>
      <c r="EO72" s="13">
        <f t="array" ref="EO72">IF(ISNA(INDEX('Lineout Success'!H$1:H$1067,MATCH('Combined Table'!$A72&amp;'Combined Table'!$B72,'Lineout Success'!$A$1:$A$1067&amp;'Lineout Success'!$B$1:$B$1067,0))),"",INDEX('Lineout Success'!H$1:H$1067,MATCH('Combined Table'!$A72&amp;'Combined Table'!$B72,'Lineout Success'!$A$1:$A$1067&amp;'Lineout Success'!$B$1:$B$1067,0)))</f>
        <v>4</v>
      </c>
      <c r="EP72" s="13">
        <f t="array" ref="EP72">IF(ISNA(INDEX('Lineout Success'!I$1:I$1067,MATCH('Combined Table'!$A72&amp;'Combined Table'!$B72,'Lineout Success'!$A$1:$A$1067&amp;'Lineout Success'!$B$1:$B$1067,0))),"",INDEX('Lineout Success'!I$1:I$1067,MATCH('Combined Table'!$A72&amp;'Combined Table'!$B72,'Lineout Success'!$A$1:$A$1067&amp;'Lineout Success'!$B$1:$B$1067,0)))</f>
        <v>28.6</v>
      </c>
      <c r="EQ72" s="13">
        <f t="array" ref="EQ72">IF(ISNA(INDEX('Lineout Success'!J$1:J$1067,MATCH('Combined Table'!$A72&amp;'Combined Table'!$B72,'Lineout Success'!$A$1:$A$1067&amp;'Lineout Success'!$B$1:$B$1067,0))),"",INDEX('Lineout Success'!J$1:J$1067,MATCH('Combined Table'!$A72&amp;'Combined Table'!$B72,'Lineout Success'!$A$1:$A$1067&amp;'Lineout Success'!$B$1:$B$1067,0)))</f>
        <v>10</v>
      </c>
      <c r="ER72" s="13">
        <f t="array" ref="ER72">IF(ISNA(INDEX('Lineout Success'!K$1:K$1067,MATCH('Combined Table'!$A72&amp;'Combined Table'!$B72,'Lineout Success'!$A$1:$A$1067&amp;'Lineout Success'!$B$1:$B$1067,0))),"",INDEX('Lineout Success'!K$1:K$1067,MATCH('Combined Table'!$A72&amp;'Combined Table'!$B72,'Lineout Success'!$A$1:$A$1067&amp;'Lineout Success'!$B$1:$B$1067,0)))</f>
        <v>71.400000000000006</v>
      </c>
      <c r="ES72" s="13">
        <f t="array" ref="ES72">IF(ISNA(INDEX('Lineout Success'!L$1:L$1067,MATCH('Combined Table'!$A72&amp;'Combined Table'!$B72,'Lineout Success'!$A$1:$A$1067&amp;'Lineout Success'!$B$1:$B$1067,0))),"",INDEX('Lineout Success'!L$1:L$1067,MATCH('Combined Table'!$A72&amp;'Combined Table'!$B72,'Lineout Success'!$A$1:$A$1067&amp;'Lineout Success'!$B$1:$B$1067,0)))</f>
        <v>14</v>
      </c>
      <c r="ET72" s="13">
        <f t="array" ref="ET72">IF(ISNA(INDEX('Lineout Success'!M$1:M$1067,MATCH('Combined Table'!$A72&amp;'Combined Table'!$B72,'Lineout Success'!$A$1:$A$1067&amp;'Lineout Success'!$B$1:$B$1067,0))),"",INDEX('Lineout Success'!M$1:M$1067,MATCH('Combined Table'!$A72&amp;'Combined Table'!$B72,'Lineout Success'!$A$1:$A$1067&amp;'Lineout Success'!$B$1:$B$1067,0)))</f>
        <v>20</v>
      </c>
      <c r="EU72" s="13">
        <f t="array" ref="EU72">IF(ISNA(INDEX('Lineout Success'!N$1:N$1067,MATCH('Combined Table'!$A72&amp;'Combined Table'!$B72,'Lineout Success'!$A$1:$A$1067&amp;'Lineout Success'!$B$1:$B$1067,0))),"",INDEX('Lineout Success'!N$1:N$1067,MATCH('Combined Table'!$A72&amp;'Combined Table'!$B72,'Lineout Success'!$A$1:$A$1067&amp;'Lineout Success'!$B$1:$B$1067,0)))</f>
        <v>66.7</v>
      </c>
      <c r="EV72" s="13">
        <f t="array" ref="EV72">IF(ISNA(INDEX('Lineout Success'!O$1:O$1067,MATCH('Combined Table'!$A72&amp;'Combined Table'!$B72,'Lineout Success'!$A$1:$A$1067&amp;'Lineout Success'!$B$1:$B$1067,0))),"",INDEX('Lineout Success'!O$1:O$1067,MATCH('Combined Table'!$A72&amp;'Combined Table'!$B72,'Lineout Success'!$A$1:$A$1067&amp;'Lineout Success'!$B$1:$B$1067,0)))</f>
        <v>10</v>
      </c>
      <c r="EW72" s="13">
        <f t="array" ref="EW72">IF(ISNA(INDEX('Lineout Success'!P$1:P$1067,MATCH('Combined Table'!$A72&amp;'Combined Table'!$B72,'Lineout Success'!$A$1:$A$1067&amp;'Lineout Success'!$B$1:$B$1067,0))),"",INDEX('Lineout Success'!P$1:P$1067,MATCH('Combined Table'!$A72&amp;'Combined Table'!$B72,'Lineout Success'!$A$1:$A$1067&amp;'Lineout Success'!$B$1:$B$1067,0)))</f>
        <v>33.299999999999997</v>
      </c>
      <c r="EX72" s="13">
        <f t="array" ref="EX72">IF(ISNA(INDEX('Lineout Success'!Q$1:Q$1067,MATCH('Combined Table'!$A72&amp;'Combined Table'!$B72,'Lineout Success'!$A$1:$A$1067&amp;'Lineout Success'!$B$1:$B$1067,0))),"",INDEX('Lineout Success'!Q$1:Q$1067,MATCH('Combined Table'!$A72&amp;'Combined Table'!$B72,'Lineout Success'!$A$1:$A$1067&amp;'Lineout Success'!$B$1:$B$1067,0)))</f>
        <v>30</v>
      </c>
      <c r="EY72" s="1" t="str">
        <f t="array" ref="EY72">IF(ISNA(INDEX('Lineout Throwing'!C$1:C$1067,MATCH('Combined Table'!$A72&amp;'Combined Table'!$B72,'Lineout Throwing'!$A$1:$A$1067&amp;'Lineout Throwing'!$B$1:$B$1067,0))),"",INDEX('Lineout Throwing'!C$1:C$1067,MATCH('Combined Table'!$A72&amp;'Combined Table'!$B72,'Lineout Throwing'!$A$1:$A$1067&amp;'Lineout Throwing'!$B$1:$B$1067,0)))</f>
        <v/>
      </c>
      <c r="EZ72" s="13" t="str">
        <f t="array" ref="EZ72">IF(ISNA(INDEX('Lineout Throwing'!D$1:D$1067,MATCH('Combined Table'!$A72&amp;'Combined Table'!$B72,'Lineout Throwing'!$A$1:$A$1067&amp;'Lineout Throwing'!$B$1:$B$1067,0))),"",INDEX('Lineout Throwing'!D$1:D$1067,MATCH('Combined Table'!$A72&amp;'Combined Table'!$B72,'Lineout Throwing'!$A$1:$A$1067&amp;'Lineout Throwing'!$B$1:$B$1067,0)))</f>
        <v/>
      </c>
      <c r="FA72" s="13" t="str">
        <f t="array" ref="FA72">IF(ISNA(INDEX('Lineout Throwing'!E$1:E$1067,MATCH('Combined Table'!$A72&amp;'Combined Table'!$B72,'Lineout Throwing'!$A$1:$A$1067&amp;'Lineout Throwing'!$B$1:$B$1067,0))),"",INDEX('Lineout Throwing'!E$1:E$1067,MATCH('Combined Table'!$A72&amp;'Combined Table'!$B72,'Lineout Throwing'!$A$1:$A$1067&amp;'Lineout Throwing'!$B$1:$B$1067,0)))</f>
        <v/>
      </c>
      <c r="FB72" s="13" t="str">
        <f t="array" ref="FB72">IF(ISNA(INDEX('Lineout Throwing'!F$1:F$1067,MATCH('Combined Table'!$A72&amp;'Combined Table'!$B72,'Lineout Throwing'!$A$1:$A$1067&amp;'Lineout Throwing'!$B$1:$B$1067,0))),"",INDEX('Lineout Throwing'!F$1:F$1067,MATCH('Combined Table'!$A72&amp;'Combined Table'!$B72,'Lineout Throwing'!$A$1:$A$1067&amp;'Lineout Throwing'!$B$1:$B$1067,0)))</f>
        <v/>
      </c>
      <c r="FC72" s="13" t="str">
        <f t="array" ref="FC72">IF(ISNA(INDEX('Lineout Throwing'!G$1:G$1067,MATCH('Combined Table'!$A72&amp;'Combined Table'!$B72,'Lineout Throwing'!$A$1:$A$1067&amp;'Lineout Throwing'!$B$1:$B$1067,0))),"",INDEX('Lineout Throwing'!G$1:G$1067,MATCH('Combined Table'!$A72&amp;'Combined Table'!$B72,'Lineout Throwing'!$A$1:$A$1067&amp;'Lineout Throwing'!$B$1:$B$1067,0)))</f>
        <v/>
      </c>
      <c r="FD72" s="13" t="str">
        <f t="array" ref="FD72">IF(ISNA(INDEX('Lineout Throwing'!H$1:H$1067,MATCH('Combined Table'!$A72&amp;'Combined Table'!$B72,'Lineout Throwing'!$A$1:$A$1067&amp;'Lineout Throwing'!$B$1:$B$1067,0))),"",INDEX('Lineout Throwing'!H$1:H$1067,MATCH('Combined Table'!$A72&amp;'Combined Table'!$B72,'Lineout Throwing'!$A$1:$A$1067&amp;'Lineout Throwing'!$B$1:$B$1067,0)))</f>
        <v/>
      </c>
      <c r="FE72" s="13">
        <f t="array" ref="FE72">IF(ISNA(INDEX('Lineout Throwing'!I$1:I$1067,MATCH('Combined Table'!$A72&amp;'Combined Table'!$B72,'Lineout Throwing'!$A$1:$A$1067&amp;'Lineout Throwing'!$B$1:$B$1067,0))),"",INDEX('Lineout Throwing'!I$1:I$1067,MATCH('Combined Table'!$A72&amp;'Combined Table'!$B72,'Lineout Throwing'!$A$1:$A$1067&amp;'Lineout Throwing'!$B$1:$B$1067,0)))</f>
        <v>9</v>
      </c>
      <c r="FF72" s="13">
        <f t="array" ref="FF72">IF(ISNA(INDEX('Lineout Throwing'!J$1:J$1067,MATCH('Combined Table'!$A72&amp;'Combined Table'!$B72,'Lineout Throwing'!$A$1:$A$1067&amp;'Lineout Throwing'!$B$1:$B$1067,0))),"",INDEX('Lineout Throwing'!J$1:J$1067,MATCH('Combined Table'!$A72&amp;'Combined Table'!$B72,'Lineout Throwing'!$A$1:$A$1067&amp;'Lineout Throwing'!$B$1:$B$1067,0)))</f>
        <v>56.3</v>
      </c>
      <c r="FG72" s="13">
        <f t="array" ref="FG72">IF(ISNA(INDEX('Lineout Throwing'!K$1:K$1067,MATCH('Combined Table'!$A72&amp;'Combined Table'!$B72,'Lineout Throwing'!$A$1:$A$1067&amp;'Lineout Throwing'!$B$1:$B$1067,0))),"",INDEX('Lineout Throwing'!K$1:K$1067,MATCH('Combined Table'!$A72&amp;'Combined Table'!$B72,'Lineout Throwing'!$A$1:$A$1067&amp;'Lineout Throwing'!$B$1:$B$1067,0)))</f>
        <v>2</v>
      </c>
      <c r="FH72" s="13">
        <f t="array" ref="FH72">IF(ISNA(INDEX('Lineout Throwing'!L$1:L$1067,MATCH('Combined Table'!$A72&amp;'Combined Table'!$B72,'Lineout Throwing'!$A$1:$A$1067&amp;'Lineout Throwing'!$B$1:$B$1067,0))),"",INDEX('Lineout Throwing'!L$1:L$1067,MATCH('Combined Table'!$A72&amp;'Combined Table'!$B72,'Lineout Throwing'!$A$1:$A$1067&amp;'Lineout Throwing'!$B$1:$B$1067,0)))</f>
        <v>12.5</v>
      </c>
      <c r="FI72" s="13">
        <f t="array" ref="FI72">IF(ISNA(INDEX('Lineout Throwing'!M$1:M$1067,MATCH('Combined Table'!$A72&amp;'Combined Table'!$B72,'Lineout Throwing'!$A$1:$A$1067&amp;'Lineout Throwing'!$B$1:$B$1067,0))),"",INDEX('Lineout Throwing'!M$1:M$1067,MATCH('Combined Table'!$A72&amp;'Combined Table'!$B72,'Lineout Throwing'!$A$1:$A$1067&amp;'Lineout Throwing'!$B$1:$B$1067,0)))</f>
        <v>4</v>
      </c>
      <c r="FJ72" s="13">
        <f t="array" ref="FJ72">IF(ISNA(INDEX('Lineout Throwing'!N$1:N$1067,MATCH('Combined Table'!$A72&amp;'Combined Table'!$B72,'Lineout Throwing'!$A$1:$A$1067&amp;'Lineout Throwing'!$B$1:$B$1067,0))),"",INDEX('Lineout Throwing'!N$1:N$1067,MATCH('Combined Table'!$A72&amp;'Combined Table'!$B72,'Lineout Throwing'!$A$1:$A$1067&amp;'Lineout Throwing'!$B$1:$B$1067,0)))</f>
        <v>25</v>
      </c>
      <c r="FK72" s="13" t="str">
        <f t="array" ref="FK72">IF(ISNA(INDEX('Lineout Throwing'!O$1:O$1067,MATCH('Combined Table'!$A72&amp;'Combined Table'!$B72,'Lineout Throwing'!$A$1:$A$1067&amp;'Lineout Throwing'!$B$1:$B$1067,0))),"",INDEX('Lineout Throwing'!O$1:O$1067,MATCH('Combined Table'!$A72&amp;'Combined Table'!$B72,'Lineout Throwing'!$A$1:$A$1067&amp;'Lineout Throwing'!$B$1:$B$1067,0)))</f>
        <v/>
      </c>
      <c r="FL72" s="13" t="str">
        <f t="array" ref="FL72">IF(ISNA(INDEX('Lineout Throwing'!P$1:P$1067,MATCH('Combined Table'!$A72&amp;'Combined Table'!$B72,'Lineout Throwing'!$A$1:$A$1067&amp;'Lineout Throwing'!$B$1:$B$1067,0))),"",INDEX('Lineout Throwing'!P$1:P$1067,MATCH('Combined Table'!$A72&amp;'Combined Table'!$B72,'Lineout Throwing'!$A$1:$A$1067&amp;'Lineout Throwing'!$B$1:$B$1067,0)))</f>
        <v/>
      </c>
      <c r="FM72" s="13">
        <f t="array" ref="FM72">IF(ISNA(INDEX('Lineout Throwing'!Q$1:Q$1067,MATCH('Combined Table'!$A72&amp;'Combined Table'!$B72,'Lineout Throwing'!$A$1:$A$1067&amp;'Lineout Throwing'!$B$1:$B$1067,0))),"",INDEX('Lineout Throwing'!Q$1:Q$1067,MATCH('Combined Table'!$A72&amp;'Combined Table'!$B72,'Lineout Throwing'!$A$1:$A$1067&amp;'Lineout Throwing'!$B$1:$B$1067,0)))</f>
        <v>1</v>
      </c>
      <c r="FN72" s="13">
        <f t="array" ref="FN72">IF(ISNA(INDEX('Lineout Throwing'!R$1:R$1067,MATCH('Combined Table'!$A72&amp;'Combined Table'!$B72,'Lineout Throwing'!$A$1:$A$1067&amp;'Lineout Throwing'!$B$1:$B$1067,0))),"",INDEX('Lineout Throwing'!R$1:R$1067,MATCH('Combined Table'!$A72&amp;'Combined Table'!$B72,'Lineout Throwing'!$A$1:$A$1067&amp;'Lineout Throwing'!$B$1:$B$1067,0)))</f>
        <v>6.3</v>
      </c>
      <c r="FO72" s="13">
        <f t="array" ref="FO72">IF(ISNA(INDEX('Lineout Throwing'!S$1:S$1067,MATCH('Combined Table'!$A72&amp;'Combined Table'!$B72,'Lineout Throwing'!$A$1:$A$1067&amp;'Lineout Throwing'!$B$1:$B$1067,0))),"",INDEX('Lineout Throwing'!S$1:S$1067,MATCH('Combined Table'!$A72&amp;'Combined Table'!$B72,'Lineout Throwing'!$A$1:$A$1067&amp;'Lineout Throwing'!$B$1:$B$1067,0)))</f>
        <v>16</v>
      </c>
      <c r="FP72" s="13">
        <f t="array" ref="FP72">IF(ISNA(INDEX('Lineout Throwing'!T$1:T$1067,MATCH('Combined Table'!$A72&amp;'Combined Table'!$B72,'Lineout Throwing'!$A$1:$A$1067&amp;'Lineout Throwing'!$B$1:$B$1067,0))),"",INDEX('Lineout Throwing'!T$1:T$1067,MATCH('Combined Table'!$A72&amp;'Combined Table'!$B72,'Lineout Throwing'!$A$1:$A$1067&amp;'Lineout Throwing'!$B$1:$B$1067,0)))</f>
        <v>16</v>
      </c>
      <c r="FQ72" s="13">
        <f t="array" ref="FQ72">IF(ISNA(INDEX('Lineout Throwing'!U$1:U$1067,MATCH('Combined Table'!$A72&amp;'Combined Table'!$B72,'Lineout Throwing'!$A$1:$A$1067&amp;'Lineout Throwing'!$B$1:$B$1067,0))),"",INDEX('Lineout Throwing'!U$1:U$1067,MATCH('Combined Table'!$A72&amp;'Combined Table'!$B72,'Lineout Throwing'!$A$1:$A$1067&amp;'Lineout Throwing'!$B$1:$B$1067,0)))</f>
        <v>100</v>
      </c>
      <c r="FR72" s="13" t="str">
        <f t="array" ref="FR72">IF(ISNA(INDEX('Lineout Throwing'!V$1:V$1067,MATCH('Combined Table'!$A72&amp;'Combined Table'!$B72,'Lineout Throwing'!$A$1:$A$1067&amp;'Lineout Throwing'!$B$1:$B$1067,0))),"",INDEX('Lineout Throwing'!V$1:V$1067,MATCH('Combined Table'!$A72&amp;'Combined Table'!$B72,'Lineout Throwing'!$A$1:$A$1067&amp;'Lineout Throwing'!$B$1:$B$1067,0)))</f>
        <v/>
      </c>
      <c r="FS72" s="13" t="str">
        <f t="array" ref="FS72">IF(ISNA(INDEX('Lineout Throwing'!W$1:W$1067,MATCH('Combined Table'!$A72&amp;'Combined Table'!$B72,'Lineout Throwing'!$A$1:$A$1067&amp;'Lineout Throwing'!$B$1:$B$1067,0))),"",INDEX('Lineout Throwing'!W$1:W$1067,MATCH('Combined Table'!$A72&amp;'Combined Table'!$B72,'Lineout Throwing'!$A$1:$A$1067&amp;'Lineout Throwing'!$B$1:$B$1067,0)))</f>
        <v/>
      </c>
      <c r="FT72" s="1">
        <f t="array" ref="FT72">IF(ISNA(INDEX('Scrum Own Feed'!C$1:C$1067,MATCH('Combined Table'!$A72&amp;'Combined Table'!$B72,'Scrum Own Feed'!$A$1:$A$1067&amp;'Scrum Own Feed'!$B$1:$B$1067,0))),"",INDEX('Scrum Own Feed'!C$1:C$1067,MATCH('Combined Table'!$A72&amp;'Combined Table'!$B72,'Scrum Own Feed'!$A$1:$A$1067&amp;'Scrum Own Feed'!$B$1:$B$1067,0)))</f>
        <v>5</v>
      </c>
      <c r="FU72" s="13">
        <f t="array" ref="FU72">IF(ISNA(INDEX('Scrum Own Feed'!D$1:D$1067,MATCH('Combined Table'!$A72&amp;'Combined Table'!$B72,'Scrum Own Feed'!$A$1:$A$1067&amp;'Scrum Own Feed'!$B$1:$B$1067,0))),"",INDEX('Scrum Own Feed'!D$1:D$1067,MATCH('Combined Table'!$A72&amp;'Combined Table'!$B72,'Scrum Own Feed'!$A$1:$A$1067&amp;'Scrum Own Feed'!$B$1:$B$1067,0)))</f>
        <v>41.7</v>
      </c>
      <c r="FV72" s="13" t="str">
        <f t="array" ref="FV72">IF(ISNA(INDEX('Scrum Own Feed'!E$1:E$1067,MATCH('Combined Table'!$A72&amp;'Combined Table'!$B72,'Scrum Own Feed'!$A$1:$A$1067&amp;'Scrum Own Feed'!$B$1:$B$1067,0))),"",INDEX('Scrum Own Feed'!E$1:E$1067,MATCH('Combined Table'!$A72&amp;'Combined Table'!$B72,'Scrum Own Feed'!$A$1:$A$1067&amp;'Scrum Own Feed'!$B$1:$B$1067,0)))</f>
        <v/>
      </c>
      <c r="FW72" s="13">
        <f t="array" ref="FW72">IF(ISNA(INDEX('Scrum Own Feed'!F$1:F$1067,MATCH('Combined Table'!$A72&amp;'Combined Table'!$B72,'Scrum Own Feed'!$A$1:$A$1067&amp;'Scrum Own Feed'!$B$1:$B$1067,0))),"",INDEX('Scrum Own Feed'!F$1:F$1067,MATCH('Combined Table'!$A72&amp;'Combined Table'!$B72,'Scrum Own Feed'!$A$1:$A$1067&amp;'Scrum Own Feed'!$B$1:$B$1067,0)))</f>
        <v>4</v>
      </c>
      <c r="FX72" s="13">
        <f t="array" ref="FX72">IF(ISNA(INDEX('Scrum Own Feed'!G$1:G$1067,MATCH('Combined Table'!$A72&amp;'Combined Table'!$B72,'Scrum Own Feed'!$A$1:$A$1067&amp;'Scrum Own Feed'!$B$1:$B$1067,0))),"",INDEX('Scrum Own Feed'!G$1:G$1067,MATCH('Combined Table'!$A72&amp;'Combined Table'!$B72,'Scrum Own Feed'!$A$1:$A$1067&amp;'Scrum Own Feed'!$B$1:$B$1067,0)))</f>
        <v>1</v>
      </c>
      <c r="FY72" s="13">
        <f t="array" ref="FY72">IF(ISNA(INDEX('Scrum Own Feed'!H$1:H$1067,MATCH('Combined Table'!$A72&amp;'Combined Table'!$B72,'Scrum Own Feed'!$A$1:$A$1067&amp;'Scrum Own Feed'!$B$1:$B$1067,0))),"",INDEX('Scrum Own Feed'!H$1:H$1067,MATCH('Combined Table'!$A72&amp;'Combined Table'!$B72,'Scrum Own Feed'!$A$1:$A$1067&amp;'Scrum Own Feed'!$B$1:$B$1067,0)))</f>
        <v>10</v>
      </c>
      <c r="FZ72" s="13">
        <f t="array" ref="FZ72">IF(ISNA(INDEX('Scrum Own Feed'!I$1:I$1067,MATCH('Combined Table'!$A72&amp;'Combined Table'!$B72,'Scrum Own Feed'!$A$1:$A$1067&amp;'Scrum Own Feed'!$B$1:$B$1067,0))),"",INDEX('Scrum Own Feed'!I$1:I$1067,MATCH('Combined Table'!$A72&amp;'Combined Table'!$B72,'Scrum Own Feed'!$A$1:$A$1067&amp;'Scrum Own Feed'!$B$1:$B$1067,0)))</f>
        <v>83.3</v>
      </c>
      <c r="GA72" s="13" t="str">
        <f t="array" ref="GA72">IF(ISNA(INDEX('Scrum Own Feed'!J$1:J$1067,MATCH('Combined Table'!$A72&amp;'Combined Table'!$B72,'Scrum Own Feed'!$A$1:$A$1067&amp;'Scrum Own Feed'!$B$1:$B$1067,0))),"",INDEX('Scrum Own Feed'!J$1:J$1067,MATCH('Combined Table'!$A72&amp;'Combined Table'!$B72,'Scrum Own Feed'!$A$1:$A$1067&amp;'Scrum Own Feed'!$B$1:$B$1067,0)))</f>
        <v/>
      </c>
      <c r="GB72" s="13" t="str">
        <f t="array" ref="GB72">IF(ISNA(INDEX('Scrum Own Feed'!K$1:K$1067,MATCH('Combined Table'!$A72&amp;'Combined Table'!$B72,'Scrum Own Feed'!$A$1:$A$1067&amp;'Scrum Own Feed'!$B$1:$B$1067,0))),"",INDEX('Scrum Own Feed'!K$1:K$1067,MATCH('Combined Table'!$A72&amp;'Combined Table'!$B72,'Scrum Own Feed'!$A$1:$A$1067&amp;'Scrum Own Feed'!$B$1:$B$1067,0)))</f>
        <v/>
      </c>
      <c r="GC72" s="13" t="str">
        <f t="array" ref="GC72">IF(ISNA(INDEX('Scrum Own Feed'!L$1:L$1067,MATCH('Combined Table'!$A72&amp;'Combined Table'!$B72,'Scrum Own Feed'!$A$1:$A$1067&amp;'Scrum Own Feed'!$B$1:$B$1067,0))),"",INDEX('Scrum Own Feed'!L$1:L$1067,MATCH('Combined Table'!$A72&amp;'Combined Table'!$B72,'Scrum Own Feed'!$A$1:$A$1067&amp;'Scrum Own Feed'!$B$1:$B$1067,0)))</f>
        <v/>
      </c>
      <c r="GD72" s="13" t="str">
        <f t="array" ref="GD72">IF(ISNA(INDEX('Scrum Own Feed'!M$1:M$1067,MATCH('Combined Table'!$A72&amp;'Combined Table'!$B72,'Scrum Own Feed'!$A$1:$A$1067&amp;'Scrum Own Feed'!$B$1:$B$1067,0))),"",INDEX('Scrum Own Feed'!M$1:M$1067,MATCH('Combined Table'!$A72&amp;'Combined Table'!$B72,'Scrum Own Feed'!$A$1:$A$1067&amp;'Scrum Own Feed'!$B$1:$B$1067,0)))</f>
        <v/>
      </c>
      <c r="GE72" s="13">
        <f t="array" ref="GE72">IF(ISNA(INDEX('Scrum Own Feed'!N$1:N$1067,MATCH('Combined Table'!$A72&amp;'Combined Table'!$B72,'Scrum Own Feed'!$A$1:$A$1067&amp;'Scrum Own Feed'!$B$1:$B$1067,0))),"",INDEX('Scrum Own Feed'!N$1:N$1067,MATCH('Combined Table'!$A72&amp;'Combined Table'!$B72,'Scrum Own Feed'!$A$1:$A$1067&amp;'Scrum Own Feed'!$B$1:$B$1067,0)))</f>
        <v>2</v>
      </c>
      <c r="GF72" s="13">
        <f t="array" ref="GF72">IF(ISNA(INDEX('Scrum Own Feed'!O$1:O$1067,MATCH('Combined Table'!$A72&amp;'Combined Table'!$B72,'Scrum Own Feed'!$A$1:$A$1067&amp;'Scrum Own Feed'!$B$1:$B$1067,0))),"",INDEX('Scrum Own Feed'!O$1:O$1067,MATCH('Combined Table'!$A72&amp;'Combined Table'!$B72,'Scrum Own Feed'!$A$1:$A$1067&amp;'Scrum Own Feed'!$B$1:$B$1067,0)))</f>
        <v>2</v>
      </c>
      <c r="GG72" s="13">
        <f t="array" ref="GG72">IF(ISNA(INDEX('Scrum Own Feed'!P$1:P$1067,MATCH('Combined Table'!$A72&amp;'Combined Table'!$B72,'Scrum Own Feed'!$A$1:$A$1067&amp;'Scrum Own Feed'!$B$1:$B$1067,0))),"",INDEX('Scrum Own Feed'!P$1:P$1067,MATCH('Combined Table'!$A72&amp;'Combined Table'!$B72,'Scrum Own Feed'!$A$1:$A$1067&amp;'Scrum Own Feed'!$B$1:$B$1067,0)))</f>
        <v>16.7</v>
      </c>
      <c r="GH72" s="13">
        <f t="array" ref="GH72">IF(ISNA(INDEX('Scrum Own Feed'!Q$1:Q$1067,MATCH('Combined Table'!$A72&amp;'Combined Table'!$B72,'Scrum Own Feed'!$A$1:$A$1067&amp;'Scrum Own Feed'!$B$1:$B$1067,0))),"",INDEX('Scrum Own Feed'!Q$1:Q$1067,MATCH('Combined Table'!$A72&amp;'Combined Table'!$B72,'Scrum Own Feed'!$A$1:$A$1067&amp;'Scrum Own Feed'!$B$1:$B$1067,0)))</f>
        <v>12</v>
      </c>
      <c r="GI72" s="1">
        <f t="array" ref="GI72">IF(ISNA(INDEX('Scrum Opp Feed'!C$1:C$1067,MATCH('Combined Table'!$A72&amp;'Combined Table'!$B72,'Scrum Opp Feed'!$A$1:$A$1067&amp;'Scrum Opp Feed'!$B$1:$B$1067,0))),"",INDEX('Scrum Opp Feed'!C$1:C$1067,MATCH('Combined Table'!$A72&amp;'Combined Table'!$B72,'Scrum Opp Feed'!$A$1:$A$1067&amp;'Scrum Opp Feed'!$B$1:$B$1067,0)))</f>
        <v>1</v>
      </c>
      <c r="GJ72" s="13">
        <f t="array" ref="GJ72">IF(ISNA(INDEX('Scrum Opp Feed'!D$1:D$1067,MATCH('Combined Table'!$A72&amp;'Combined Table'!$B72,'Scrum Opp Feed'!$A$1:$A$1067&amp;'Scrum Opp Feed'!$B$1:$B$1067,0))),"",INDEX('Scrum Opp Feed'!D$1:D$1067,MATCH('Combined Table'!$A72&amp;'Combined Table'!$B72,'Scrum Opp Feed'!$A$1:$A$1067&amp;'Scrum Opp Feed'!$B$1:$B$1067,0)))</f>
        <v>11.1</v>
      </c>
      <c r="GK72" s="13" t="str">
        <f t="array" ref="GK72">IF(ISNA(INDEX('Scrum Opp Feed'!E$1:E$1067,MATCH('Combined Table'!$A72&amp;'Combined Table'!$B72,'Scrum Opp Feed'!$A$1:$A$1067&amp;'Scrum Opp Feed'!$B$1:$B$1067,0))),"",INDEX('Scrum Opp Feed'!E$1:E$1067,MATCH('Combined Table'!$A72&amp;'Combined Table'!$B72,'Scrum Opp Feed'!$A$1:$A$1067&amp;'Scrum Opp Feed'!$B$1:$B$1067,0)))</f>
        <v/>
      </c>
      <c r="GL72" s="13" t="str">
        <f t="array" ref="GL72">IF(ISNA(INDEX('Scrum Opp Feed'!F$1:F$1067,MATCH('Combined Table'!$A72&amp;'Combined Table'!$B72,'Scrum Opp Feed'!$A$1:$A$1067&amp;'Scrum Opp Feed'!$B$1:$B$1067,0))),"",INDEX('Scrum Opp Feed'!F$1:F$1067,MATCH('Combined Table'!$A72&amp;'Combined Table'!$B72,'Scrum Opp Feed'!$A$1:$A$1067&amp;'Scrum Opp Feed'!$B$1:$B$1067,0)))</f>
        <v/>
      </c>
      <c r="GM72" s="13" t="str">
        <f t="array" ref="GM72">IF(ISNA(INDEX('Scrum Opp Feed'!G$1:G$1067,MATCH('Combined Table'!$A72&amp;'Combined Table'!$B72,'Scrum Opp Feed'!$A$1:$A$1067&amp;'Scrum Opp Feed'!$B$1:$B$1067,0))),"",INDEX('Scrum Opp Feed'!G$1:G$1067,MATCH('Combined Table'!$A72&amp;'Combined Table'!$B72,'Scrum Opp Feed'!$A$1:$A$1067&amp;'Scrum Opp Feed'!$B$1:$B$1067,0)))</f>
        <v/>
      </c>
      <c r="GN72" s="13">
        <f t="array" ref="GN72">IF(ISNA(INDEX('Scrum Opp Feed'!H$1:H$1067,MATCH('Combined Table'!$A72&amp;'Combined Table'!$B72,'Scrum Opp Feed'!$A$1:$A$1067&amp;'Scrum Opp Feed'!$B$1:$B$1067,0))),"",INDEX('Scrum Opp Feed'!H$1:H$1067,MATCH('Combined Table'!$A72&amp;'Combined Table'!$B72,'Scrum Opp Feed'!$A$1:$A$1067&amp;'Scrum Opp Feed'!$B$1:$B$1067,0)))</f>
        <v>1</v>
      </c>
      <c r="GO72" s="13">
        <f t="array" ref="GO72">IF(ISNA(INDEX('Scrum Opp Feed'!I$1:I$1067,MATCH('Combined Table'!$A72&amp;'Combined Table'!$B72,'Scrum Opp Feed'!$A$1:$A$1067&amp;'Scrum Opp Feed'!$B$1:$B$1067,0))),"",INDEX('Scrum Opp Feed'!I$1:I$1067,MATCH('Combined Table'!$A72&amp;'Combined Table'!$B72,'Scrum Opp Feed'!$A$1:$A$1067&amp;'Scrum Opp Feed'!$B$1:$B$1067,0)))</f>
        <v>11.1</v>
      </c>
      <c r="GP72" s="13">
        <f t="array" ref="GP72">IF(ISNA(INDEX('Scrum Opp Feed'!J$1:J$1067,MATCH('Combined Table'!$A72&amp;'Combined Table'!$B72,'Scrum Opp Feed'!$A$1:$A$1067&amp;'Scrum Opp Feed'!$B$1:$B$1067,0))),"",INDEX('Scrum Opp Feed'!J$1:J$1067,MATCH('Combined Table'!$A72&amp;'Combined Table'!$B72,'Scrum Opp Feed'!$A$1:$A$1067&amp;'Scrum Opp Feed'!$B$1:$B$1067,0)))</f>
        <v>8</v>
      </c>
      <c r="GQ72" s="13">
        <f t="array" ref="GQ72">IF(ISNA(INDEX('Scrum Opp Feed'!K$1:K$1067,MATCH('Combined Table'!$A72&amp;'Combined Table'!$B72,'Scrum Opp Feed'!$A$1:$A$1067&amp;'Scrum Opp Feed'!$B$1:$B$1067,0))),"",INDEX('Scrum Opp Feed'!K$1:K$1067,MATCH('Combined Table'!$A72&amp;'Combined Table'!$B72,'Scrum Opp Feed'!$A$1:$A$1067&amp;'Scrum Opp Feed'!$B$1:$B$1067,0)))</f>
        <v>88.9</v>
      </c>
      <c r="GR72" s="13" t="str">
        <f t="array" ref="GR72">IF(ISNA(INDEX('Scrum Opp Feed'!L$1:L$1067,MATCH('Combined Table'!$A72&amp;'Combined Table'!$B72,'Scrum Opp Feed'!$A$1:$A$1067&amp;'Scrum Opp Feed'!$B$1:$B$1067,0))),"",INDEX('Scrum Opp Feed'!L$1:L$1067,MATCH('Combined Table'!$A72&amp;'Combined Table'!$B72,'Scrum Opp Feed'!$A$1:$A$1067&amp;'Scrum Opp Feed'!$B$1:$B$1067,0)))</f>
        <v/>
      </c>
      <c r="GS72" s="13" t="str">
        <f t="array" ref="GS72">IF(ISNA(INDEX('Scrum Opp Feed'!M$1:M$1067,MATCH('Combined Table'!$A72&amp;'Combined Table'!$B72,'Scrum Opp Feed'!$A$1:$A$1067&amp;'Scrum Opp Feed'!$B$1:$B$1067,0))),"",INDEX('Scrum Opp Feed'!M$1:M$1067,MATCH('Combined Table'!$A72&amp;'Combined Table'!$B72,'Scrum Opp Feed'!$A$1:$A$1067&amp;'Scrum Opp Feed'!$B$1:$B$1067,0)))</f>
        <v/>
      </c>
      <c r="GT72" s="13" t="str">
        <f t="array" ref="GT72">IF(ISNA(INDEX('Scrum Opp Feed'!N$1:N$1067,MATCH('Combined Table'!$A72&amp;'Combined Table'!$B72,'Scrum Opp Feed'!$A$1:$A$1067&amp;'Scrum Opp Feed'!$B$1:$B$1067,0))),"",INDEX('Scrum Opp Feed'!N$1:N$1067,MATCH('Combined Table'!$A72&amp;'Combined Table'!$B72,'Scrum Opp Feed'!$A$1:$A$1067&amp;'Scrum Opp Feed'!$B$1:$B$1067,0)))</f>
        <v/>
      </c>
      <c r="GU72" s="13">
        <f t="array" ref="GU72">IF(ISNA(INDEX('Scrum Opp Feed'!O$1:O$1067,MATCH('Combined Table'!$A72&amp;'Combined Table'!$B72,'Scrum Opp Feed'!$A$1:$A$1067&amp;'Scrum Opp Feed'!$B$1:$B$1067,0))),"",INDEX('Scrum Opp Feed'!O$1:O$1067,MATCH('Combined Table'!$A72&amp;'Combined Table'!$B72,'Scrum Opp Feed'!$A$1:$A$1067&amp;'Scrum Opp Feed'!$B$1:$B$1067,0)))</f>
        <v>8</v>
      </c>
      <c r="GV72" s="13">
        <f t="array" ref="GV72">IF(ISNA(INDEX('Scrum Opp Feed'!P$1:P$1067,MATCH('Combined Table'!$A72&amp;'Combined Table'!$B72,'Scrum Opp Feed'!$A$1:$A$1067&amp;'Scrum Opp Feed'!$B$1:$B$1067,0))),"",INDEX('Scrum Opp Feed'!P$1:P$1067,MATCH('Combined Table'!$A72&amp;'Combined Table'!$B72,'Scrum Opp Feed'!$A$1:$A$1067&amp;'Scrum Opp Feed'!$B$1:$B$1067,0)))</f>
        <v>88.9</v>
      </c>
      <c r="GW72" s="13">
        <f t="array" ref="GW72">IF(ISNA(INDEX('Scrum Opp Feed'!Q$1:Q$1067,MATCH('Combined Table'!$A72&amp;'Combined Table'!$B72,'Scrum Opp Feed'!$A$1:$A$1067&amp;'Scrum Opp Feed'!$B$1:$B$1067,0))),"",INDEX('Scrum Opp Feed'!Q$1:Q$1067,MATCH('Combined Table'!$A72&amp;'Combined Table'!$B72,'Scrum Opp Feed'!$A$1:$A$1067&amp;'Scrum Opp Feed'!$B$1:$B$1067,0)))</f>
        <v>9</v>
      </c>
      <c r="GX72" s="1" t="str">
        <f t="array" ref="GX72">IF(ISNA(INDEX('Restart 50m'!C$1:C$1067,MATCH('Combined Table'!$A72&amp;'Combined Table'!$B72,'Restart 50m'!$A$1:$A$1067&amp;'Restart 50m'!$B$1:$B$1067,0))),"",INDEX('Restart 50m'!C$1:C$1067,MATCH('Combined Table'!$A72&amp;'Combined Table'!$B72,'Restart 50m'!$A$1:$A$1067&amp;'Restart 50m'!$B$1:$B$1067,0)))</f>
        <v/>
      </c>
      <c r="GY72" s="13">
        <f t="array" ref="GY72">IF(ISNA(INDEX('Restart 50m'!D$1:D$1067,MATCH('Combined Table'!$A72&amp;'Combined Table'!$B72,'Restart 50m'!$A$1:$A$1067&amp;'Restart 50m'!$B$1:$B$1067,0))),"",INDEX('Restart 50m'!D$1:D$1067,MATCH('Combined Table'!$A72&amp;'Combined Table'!$B72,'Restart 50m'!$A$1:$A$1067&amp;'Restart 50m'!$B$1:$B$1067,0)))</f>
        <v>1</v>
      </c>
      <c r="GZ72" s="13">
        <f t="array" ref="GZ72">IF(ISNA(INDEX('Restart 50m'!E$1:E$1067,MATCH('Combined Table'!$A72&amp;'Combined Table'!$B72,'Restart 50m'!$A$1:$A$1067&amp;'Restart 50m'!$B$1:$B$1067,0))),"",INDEX('Restart 50m'!E$1:E$1067,MATCH('Combined Table'!$A72&amp;'Combined Table'!$B72,'Restart 50m'!$A$1:$A$1067&amp;'Restart 50m'!$B$1:$B$1067,0)))</f>
        <v>1</v>
      </c>
      <c r="HA72" s="13">
        <f t="array" ref="HA72">IF(ISNA(INDEX('Restart 50m'!F$1:F$1067,MATCH('Combined Table'!$A72&amp;'Combined Table'!$B72,'Restart 50m'!$A$1:$A$1067&amp;'Restart 50m'!$B$1:$B$1067,0))),"",INDEX('Restart 50m'!F$1:F$1067,MATCH('Combined Table'!$A72&amp;'Combined Table'!$B72,'Restart 50m'!$A$1:$A$1067&amp;'Restart 50m'!$B$1:$B$1067,0)))</f>
        <v>50</v>
      </c>
      <c r="HB72" s="13">
        <f t="array" ref="HB72">IF(ISNA(INDEX('Restart 50m'!G$1:G$1067,MATCH('Combined Table'!$A72&amp;'Combined Table'!$B72,'Restart 50m'!$A$1:$A$1067&amp;'Restart 50m'!$B$1:$B$1067,0))),"",INDEX('Restart 50m'!G$1:G$1067,MATCH('Combined Table'!$A72&amp;'Combined Table'!$B72,'Restart 50m'!$A$1:$A$1067&amp;'Restart 50m'!$B$1:$B$1067,0)))</f>
        <v>1</v>
      </c>
      <c r="HC72" s="13" t="str">
        <f t="array" ref="HC72">IF(ISNA(INDEX('Restart 50m'!H$1:H$1067,MATCH('Combined Table'!$A72&amp;'Combined Table'!$B72,'Restart 50m'!$A$1:$A$1067&amp;'Restart 50m'!$B$1:$B$1067,0))),"",INDEX('Restart 50m'!H$1:H$1067,MATCH('Combined Table'!$A72&amp;'Combined Table'!$B72,'Restart 50m'!$A$1:$A$1067&amp;'Restart 50m'!$B$1:$B$1067,0)))</f>
        <v/>
      </c>
      <c r="HD72" s="13" t="str">
        <f t="array" ref="HD72">IF(ISNA(INDEX('Restart 50m'!I$1:I$1067,MATCH('Combined Table'!$A72&amp;'Combined Table'!$B72,'Restart 50m'!$A$1:$A$1067&amp;'Restart 50m'!$B$1:$B$1067,0))),"",INDEX('Restart 50m'!I$1:I$1067,MATCH('Combined Table'!$A72&amp;'Combined Table'!$B72,'Restart 50m'!$A$1:$A$1067&amp;'Restart 50m'!$B$1:$B$1067,0)))</f>
        <v/>
      </c>
      <c r="HE72" s="13">
        <f t="array" ref="HE72">IF(ISNA(INDEX('Restart 50m'!J$1:J$1067,MATCH('Combined Table'!$A72&amp;'Combined Table'!$B72,'Restart 50m'!$A$1:$A$1067&amp;'Restart 50m'!$B$1:$B$1067,0))),"",INDEX('Restart 50m'!J$1:J$1067,MATCH('Combined Table'!$A72&amp;'Combined Table'!$B72,'Restart 50m'!$A$1:$A$1067&amp;'Restart 50m'!$B$1:$B$1067,0)))</f>
        <v>1</v>
      </c>
      <c r="HF72" s="13">
        <f t="array" ref="HF72">IF(ISNA(INDEX('Restart 50m'!K$1:K$1067,MATCH('Combined Table'!$A72&amp;'Combined Table'!$B72,'Restart 50m'!$A$1:$A$1067&amp;'Restart 50m'!$B$1:$B$1067,0))),"",INDEX('Restart 50m'!K$1:K$1067,MATCH('Combined Table'!$A72&amp;'Combined Table'!$B72,'Restart 50m'!$A$1:$A$1067&amp;'Restart 50m'!$B$1:$B$1067,0)))</f>
        <v>2</v>
      </c>
      <c r="HG72" s="13" t="str">
        <f t="array" ref="HG72">IF(ISNA(INDEX('Restart 50m'!L$1:L$1067,MATCH('Combined Table'!$A72&amp;'Combined Table'!$B72,'Restart 50m'!$A$1:$A$1067&amp;'Restart 50m'!$B$1:$B$1067,0))),"",INDEX('Restart 50m'!L$1:L$1067,MATCH('Combined Table'!$A72&amp;'Combined Table'!$B72,'Restart 50m'!$A$1:$A$1067&amp;'Restart 50m'!$B$1:$B$1067,0)))</f>
        <v/>
      </c>
      <c r="HH72" s="13" t="str">
        <f t="array" ref="HH72">IF(ISNA(INDEX('Restart 50m'!M$1:M$1067,MATCH('Combined Table'!$A72&amp;'Combined Table'!$B72,'Restart 50m'!$A$1:$A$1067&amp;'Restart 50m'!$B$1:$B$1067,0))),"",INDEX('Restart 50m'!M$1:M$1067,MATCH('Combined Table'!$A72&amp;'Combined Table'!$B72,'Restart 50m'!$A$1:$A$1067&amp;'Restart 50m'!$B$1:$B$1067,0)))</f>
        <v/>
      </c>
      <c r="HI72" s="13" t="str">
        <f t="array" ref="HI72">IF(ISNA(INDEX('Restart 50m'!N$1:N$1067,MATCH('Combined Table'!$A72&amp;'Combined Table'!$B72,'Restart 50m'!$A$1:$A$1067&amp;'Restart 50m'!$B$1:$B$1067,0))),"",INDEX('Restart 50m'!N$1:N$1067,MATCH('Combined Table'!$A72&amp;'Combined Table'!$B72,'Restart 50m'!$A$1:$A$1067&amp;'Restart 50m'!$B$1:$B$1067,0)))</f>
        <v/>
      </c>
      <c r="HJ72" s="13" t="str">
        <f t="array" ref="HJ72">IF(ISNA(INDEX('Restart 50m'!O$1:O$1067,MATCH('Combined Table'!$A72&amp;'Combined Table'!$B72,'Restart 50m'!$A$1:$A$1067&amp;'Restart 50m'!$B$1:$B$1067,0))),"",INDEX('Restart 50m'!O$1:O$1067,MATCH('Combined Table'!$A72&amp;'Combined Table'!$B72,'Restart 50m'!$A$1:$A$1067&amp;'Restart 50m'!$B$1:$B$1067,0)))</f>
        <v/>
      </c>
      <c r="HK72" s="13">
        <f t="array" ref="HK72">IF(ISNA(INDEX('Restart 50m'!P$1:P$1067,MATCH('Combined Table'!$A72&amp;'Combined Table'!$B72,'Restart 50m'!$A$1:$A$1067&amp;'Restart 50m'!$B$1:$B$1067,0))),"",INDEX('Restart 50m'!P$1:P$1067,MATCH('Combined Table'!$A72&amp;'Combined Table'!$B72,'Restart 50m'!$A$1:$A$1067&amp;'Restart 50m'!$B$1:$B$1067,0)))</f>
        <v>1</v>
      </c>
      <c r="HL72" s="13" t="str">
        <f t="array" ref="HL72">IF(ISNA(INDEX('Restart 50m'!Q$1:Q$1067,MATCH('Combined Table'!$A72&amp;'Combined Table'!$B72,'Restart 50m'!$A$1:$A$1067&amp;'Restart 50m'!$B$1:$B$1067,0))),"",INDEX('Restart 50m'!Q$1:Q$1067,MATCH('Combined Table'!$A72&amp;'Combined Table'!$B72,'Restart 50m'!$A$1:$A$1067&amp;'Restart 50m'!$B$1:$B$1067,0)))</f>
        <v/>
      </c>
      <c r="HM72" s="13" t="str">
        <f t="array" ref="HM72">IF(ISNA(INDEX('Restart 50m'!R$1:R$1067,MATCH('Combined Table'!$A72&amp;'Combined Table'!$B72,'Restart 50m'!$A$1:$A$1067&amp;'Restart 50m'!$B$1:$B$1067,0))),"",INDEX('Restart 50m'!R$1:R$1067,MATCH('Combined Table'!$A72&amp;'Combined Table'!$B72,'Restart 50m'!$A$1:$A$1067&amp;'Restart 50m'!$B$1:$B$1067,0)))</f>
        <v/>
      </c>
      <c r="HN72" s="13">
        <f t="array" ref="HN72">IF(ISNA(INDEX('Restart 50m'!S$1:S$1067,MATCH('Combined Table'!$A72&amp;'Combined Table'!$B72,'Restart 50m'!$A$1:$A$1067&amp;'Restart 50m'!$B$1:$B$1067,0))),"",INDEX('Restart 50m'!S$1:S$1067,MATCH('Combined Table'!$A72&amp;'Combined Table'!$B72,'Restart 50m'!$A$1:$A$1067&amp;'Restart 50m'!$B$1:$B$1067,0)))</f>
        <v>1</v>
      </c>
      <c r="HO72" s="13">
        <f t="array" ref="HO72">IF(ISNA(INDEX('Restart 50m'!T$1:T$1067,MATCH('Combined Table'!$A72&amp;'Combined Table'!$B72,'Restart 50m'!$A$1:$A$1067&amp;'Restart 50m'!$B$1:$B$1067,0))),"",INDEX('Restart 50m'!T$1:T$1067,MATCH('Combined Table'!$A72&amp;'Combined Table'!$B72,'Restart 50m'!$A$1:$A$1067&amp;'Restart 50m'!$B$1:$B$1067,0)))</f>
        <v>1</v>
      </c>
      <c r="HP72" s="13">
        <f t="array" ref="HP72">IF(ISNA(INDEX('Restart 50m'!U$1:U$1067,MATCH('Combined Table'!$A72&amp;'Combined Table'!$B72,'Restart 50m'!$A$1:$A$1067&amp;'Restart 50m'!$B$1:$B$1067,0))),"",INDEX('Restart 50m'!U$1:U$1067,MATCH('Combined Table'!$A72&amp;'Combined Table'!$B72,'Restart 50m'!$A$1:$A$1067&amp;'Restart 50m'!$B$1:$B$1067,0)))</f>
        <v>3</v>
      </c>
      <c r="HQ72" s="1" t="str">
        <f t="array" ref="HQ72">IF(ISNA(INDEX('Restart 22m'!C$1:C$1067,MATCH('Combined Table'!$A72&amp;'Combined Table'!$B72,'Restart 22m'!$A$1:$A$1067&amp;'Restart 22m'!$B$1:$B$1067,0))),"",INDEX('Restart 22m'!C$1:C$1067,MATCH('Combined Table'!$A72&amp;'Combined Table'!$B72,'Restart 22m'!$A$1:$A$1067&amp;'Restart 22m'!$B$1:$B$1067,0)))</f>
        <v/>
      </c>
      <c r="HR72" s="13" t="str">
        <f t="array" ref="HR72">IF(ISNA(INDEX('Restart 22m'!D$1:D$1067,MATCH('Combined Table'!$A72&amp;'Combined Table'!$B72,'Restart 22m'!$A$1:$A$1067&amp;'Restart 22m'!$B$1:$B$1067,0))),"",INDEX('Restart 22m'!D$1:D$1067,MATCH('Combined Table'!$A72&amp;'Combined Table'!$B72,'Restart 22m'!$A$1:$A$1067&amp;'Restart 22m'!$B$1:$B$1067,0)))</f>
        <v/>
      </c>
      <c r="HS72" s="13" t="str">
        <f t="array" ref="HS72">IF(ISNA(INDEX('Restart 22m'!E$1:E$1067,MATCH('Combined Table'!$A72&amp;'Combined Table'!$B72,'Restart 22m'!$A$1:$A$1067&amp;'Restart 22m'!$B$1:$B$1067,0))),"",INDEX('Restart 22m'!E$1:E$1067,MATCH('Combined Table'!$A72&amp;'Combined Table'!$B72,'Restart 22m'!$A$1:$A$1067&amp;'Restart 22m'!$B$1:$B$1067,0)))</f>
        <v/>
      </c>
      <c r="HT72" s="13" t="str">
        <f t="array" ref="HT72">IF(ISNA(INDEX('Restart 22m'!F$1:F$1067,MATCH('Combined Table'!$A72&amp;'Combined Table'!$B72,'Restart 22m'!$A$1:$A$1067&amp;'Restart 22m'!$B$1:$B$1067,0))),"",INDEX('Restart 22m'!F$1:F$1067,MATCH('Combined Table'!$A72&amp;'Combined Table'!$B72,'Restart 22m'!$A$1:$A$1067&amp;'Restart 22m'!$B$1:$B$1067,0)))</f>
        <v/>
      </c>
      <c r="HU72" s="13" t="str">
        <f t="array" ref="HU72">IF(ISNA(INDEX('Restart 22m'!G$1:G$1067,MATCH('Combined Table'!$A72&amp;'Combined Table'!$B72,'Restart 22m'!$A$1:$A$1067&amp;'Restart 22m'!$B$1:$B$1067,0))),"",INDEX('Restart 22m'!G$1:G$1067,MATCH('Combined Table'!$A72&amp;'Combined Table'!$B72,'Restart 22m'!$A$1:$A$1067&amp;'Restart 22m'!$B$1:$B$1067,0)))</f>
        <v/>
      </c>
      <c r="HV72" s="13" t="str">
        <f t="array" ref="HV72">IF(ISNA(INDEX('Restart 22m'!H$1:H$1067,MATCH('Combined Table'!$A72&amp;'Combined Table'!$B72,'Restart 22m'!$A$1:$A$1067&amp;'Restart 22m'!$B$1:$B$1067,0))),"",INDEX('Restart 22m'!H$1:H$1067,MATCH('Combined Table'!$A72&amp;'Combined Table'!$B72,'Restart 22m'!$A$1:$A$1067&amp;'Restart 22m'!$B$1:$B$1067,0)))</f>
        <v/>
      </c>
      <c r="HW72" s="13" t="str">
        <f t="array" ref="HW72">IF(ISNA(INDEX('Restart 22m'!I$1:I$1067,MATCH('Combined Table'!$A72&amp;'Combined Table'!$B72,'Restart 22m'!$A$1:$A$1067&amp;'Restart 22m'!$B$1:$B$1067,0))),"",INDEX('Restart 22m'!I$1:I$1067,MATCH('Combined Table'!$A72&amp;'Combined Table'!$B72,'Restart 22m'!$A$1:$A$1067&amp;'Restart 22m'!$B$1:$B$1067,0)))</f>
        <v/>
      </c>
      <c r="HX72" s="13" t="str">
        <f t="array" ref="HX72">IF(ISNA(INDEX('Restart 22m'!J$1:J$1067,MATCH('Combined Table'!$A72&amp;'Combined Table'!$B72,'Restart 22m'!$A$1:$A$1067&amp;'Restart 22m'!$B$1:$B$1067,0))),"",INDEX('Restart 22m'!J$1:J$1067,MATCH('Combined Table'!$A72&amp;'Combined Table'!$B72,'Restart 22m'!$A$1:$A$1067&amp;'Restart 22m'!$B$1:$B$1067,0)))</f>
        <v/>
      </c>
      <c r="HY72" s="13" t="str">
        <f t="array" ref="HY72">IF(ISNA(INDEX('Restart 22m'!K$1:K$1067,MATCH('Combined Table'!$A72&amp;'Combined Table'!$B72,'Restart 22m'!$A$1:$A$1067&amp;'Restart 22m'!$B$1:$B$1067,0))),"",INDEX('Restart 22m'!K$1:K$1067,MATCH('Combined Table'!$A72&amp;'Combined Table'!$B72,'Restart 22m'!$A$1:$A$1067&amp;'Restart 22m'!$B$1:$B$1067,0)))</f>
        <v/>
      </c>
      <c r="HZ72" s="13" t="str">
        <f t="array" ref="HZ72">IF(ISNA(INDEX('Restart 22m'!L$1:L$1067,MATCH('Combined Table'!$A72&amp;'Combined Table'!$B72,'Restart 22m'!$A$1:$A$1067&amp;'Restart 22m'!$B$1:$B$1067,0))),"",INDEX('Restart 22m'!L$1:L$1067,MATCH('Combined Table'!$A72&amp;'Combined Table'!$B72,'Restart 22m'!$A$1:$A$1067&amp;'Restart 22m'!$B$1:$B$1067,0)))</f>
        <v/>
      </c>
      <c r="IA72" s="13" t="str">
        <f t="array" ref="IA72">IF(ISNA(INDEX('Restart 22m'!M$1:M$1067,MATCH('Combined Table'!$A72&amp;'Combined Table'!$B72,'Restart 22m'!$A$1:$A$1067&amp;'Restart 22m'!$B$1:$B$1067,0))),"",INDEX('Restart 22m'!M$1:M$1067,MATCH('Combined Table'!$A72&amp;'Combined Table'!$B72,'Restart 22m'!$A$1:$A$1067&amp;'Restart 22m'!$B$1:$B$1067,0)))</f>
        <v/>
      </c>
      <c r="IB72" s="13" t="str">
        <f t="array" ref="IB72">IF(ISNA(INDEX('Restart 22m'!N$1:N$1067,MATCH('Combined Table'!$A72&amp;'Combined Table'!$B72,'Restart 22m'!$A$1:$A$1067&amp;'Restart 22m'!$B$1:$B$1067,0))),"",INDEX('Restart 22m'!N$1:N$1067,MATCH('Combined Table'!$A72&amp;'Combined Table'!$B72,'Restart 22m'!$A$1:$A$1067&amp;'Restart 22m'!$B$1:$B$1067,0)))</f>
        <v/>
      </c>
      <c r="IC72" s="13" t="str">
        <f t="array" ref="IC72">IF(ISNA(INDEX('Restart 22m'!O$1:O$1067,MATCH('Combined Table'!$A72&amp;'Combined Table'!$B72,'Restart 22m'!$A$1:$A$1067&amp;'Restart 22m'!$B$1:$B$1067,0))),"",INDEX('Restart 22m'!O$1:O$1067,MATCH('Combined Table'!$A72&amp;'Combined Table'!$B72,'Restart 22m'!$A$1:$A$1067&amp;'Restart 22m'!$B$1:$B$1067,0)))</f>
        <v/>
      </c>
      <c r="ID72" s="13">
        <f t="array" ref="ID72">IF(ISNA(INDEX('Restart 22m'!P$1:P$1067,MATCH('Combined Table'!$A72&amp;'Combined Table'!$B72,'Restart 22m'!$A$1:$A$1067&amp;'Restart 22m'!$B$1:$B$1067,0))),"",INDEX('Restart 22m'!P$1:P$1067,MATCH('Combined Table'!$A72&amp;'Combined Table'!$B72,'Restart 22m'!$A$1:$A$1067&amp;'Restart 22m'!$B$1:$B$1067,0)))</f>
        <v>1</v>
      </c>
      <c r="IE72" s="13" t="str">
        <f t="array" ref="IE72">IF(ISNA(INDEX('Restart 22m'!Q$1:Q$1067,MATCH('Combined Table'!$A72&amp;'Combined Table'!$B72,'Restart 22m'!$A$1:$A$1067&amp;'Restart 22m'!$B$1:$B$1067,0))),"",INDEX('Restart 22m'!Q$1:Q$1067,MATCH('Combined Table'!$A72&amp;'Combined Table'!$B72,'Restart 22m'!$A$1:$A$1067&amp;'Restart 22m'!$B$1:$B$1067,0)))</f>
        <v/>
      </c>
      <c r="IF72" s="13" t="str">
        <f t="array" ref="IF72">IF(ISNA(INDEX('Restart 22m'!R$1:R$1067,MATCH('Combined Table'!$A72&amp;'Combined Table'!$B72,'Restart 22m'!$A$1:$A$1067&amp;'Restart 22m'!$B$1:$B$1067,0))),"",INDEX('Restart 22m'!R$1:R$1067,MATCH('Combined Table'!$A72&amp;'Combined Table'!$B72,'Restart 22m'!$A$1:$A$1067&amp;'Restart 22m'!$B$1:$B$1067,0)))</f>
        <v/>
      </c>
      <c r="IG72" s="13">
        <f t="array" ref="IG72">IF(ISNA(INDEX('Restart 22m'!S$1:S$1067,MATCH('Combined Table'!$A72&amp;'Combined Table'!$B72,'Restart 22m'!$A$1:$A$1067&amp;'Restart 22m'!$B$1:$B$1067,0))),"",INDEX('Restart 22m'!S$1:S$1067,MATCH('Combined Table'!$A72&amp;'Combined Table'!$B72,'Restart 22m'!$A$1:$A$1067&amp;'Restart 22m'!$B$1:$B$1067,0)))</f>
        <v>1</v>
      </c>
      <c r="IH72" s="13">
        <f t="array" ref="IH72">IF(ISNA(INDEX('Restart 22m'!T$1:T$1067,MATCH('Combined Table'!$A72&amp;'Combined Table'!$B72,'Restart 22m'!$A$1:$A$1067&amp;'Restart 22m'!$B$1:$B$1067,0))),"",INDEX('Restart 22m'!T$1:T$1067,MATCH('Combined Table'!$A72&amp;'Combined Table'!$B72,'Restart 22m'!$A$1:$A$1067&amp;'Restart 22m'!$B$1:$B$1067,0)))</f>
        <v>1</v>
      </c>
      <c r="II72" s="13">
        <f t="array" ref="II72">IF(ISNA(INDEX('Restart 22m'!U$1:U$1067,MATCH('Combined Table'!$A72&amp;'Combined Table'!$B72,'Restart 22m'!$A$1:$A$1067&amp;'Restart 22m'!$B$1:$B$1067,0))),"",INDEX('Restart 22m'!U$1:U$1067,MATCH('Combined Table'!$A72&amp;'Combined Table'!$B72,'Restart 22m'!$A$1:$A$1067&amp;'Restart 22m'!$B$1:$B$1067,0)))</f>
        <v>1</v>
      </c>
      <c r="IJ72" s="13"/>
    </row>
    <row r="73" spans="1:244" x14ac:dyDescent="0.25">
      <c r="A73" s="107" t="s">
        <v>7</v>
      </c>
      <c r="B73" s="106">
        <v>5</v>
      </c>
      <c r="C73" s="13">
        <f t="array" ref="C73">INDEX('Points Table'!C$1:C$1067,MATCH('Combined Table'!$A73&amp;'Combined Table'!$B73,$A$1:$A$1067&amp;$B$1:$B$1067,0))</f>
        <v>3</v>
      </c>
      <c r="D73" s="13" t="str">
        <f t="array" ref="D73">INDEX('Points Table'!D$1:D$1067,MATCH('Combined Table'!$A73&amp;'Combined Table'!$B73,$A$1:$A$1067&amp;$B$1:$B$1067,0))</f>
        <v/>
      </c>
      <c r="E73" s="13" t="str">
        <f t="array" ref="E73">INDEX('Points Table'!E$1:E$1067,MATCH('Combined Table'!$A73&amp;'Combined Table'!$B73,$A$1:$A$1067&amp;$B$1:$B$1067,0))</f>
        <v/>
      </c>
      <c r="F73" s="13">
        <f t="array" ref="F73">INDEX('Points Table'!F$1:F$1067,MATCH('Combined Table'!$A73&amp;'Combined Table'!$B73,$A$1:$A$1067&amp;$B$1:$B$1067,0))</f>
        <v>1</v>
      </c>
      <c r="G73" s="13">
        <f t="array" ref="G73">INDEX('Points Table'!G$1:G$1067,MATCH('Combined Table'!$A73&amp;'Combined Table'!$B73,$A$1:$A$1067&amp;$B$1:$B$1067,0))</f>
        <v>50</v>
      </c>
      <c r="H73" s="13" t="str">
        <f t="array" ref="H73">INDEX('Points Table'!H$1:H$1067,MATCH('Combined Table'!$A73&amp;'Combined Table'!$B73,$A$1:$A$1067&amp;$B$1:$B$1067,0))</f>
        <v/>
      </c>
      <c r="I73" s="13" t="str">
        <f t="array" ref="I73">INDEX('Possesion Times'!C$1:C$1067,MATCH('Combined Table'!$A73&amp;'Combined Table'!$B73,$A$1:$A$1067&amp;$B$1:$B$1067,0))</f>
        <v>1:44</v>
      </c>
      <c r="J73" s="13" t="str">
        <f t="array" ref="J73">INDEX('Possesion Times'!D$1:D$1067,MATCH('Combined Table'!$A73&amp;'Combined Table'!$B73,$A$1:$A$1067&amp;$B$1:$B$1067,0))</f>
        <v>3:08</v>
      </c>
      <c r="K73" s="13" t="str">
        <f t="array" ref="K73">INDEX('Possesion Times'!E$1:E$1067,MATCH('Combined Table'!$A73&amp;'Combined Table'!$B73,$A$1:$A$1067&amp;$B$1:$B$1067,0))</f>
        <v>4:52</v>
      </c>
      <c r="L73" s="13">
        <f t="array" ref="L73">INDEX('Possesion Times'!F$1:F$1067,MATCH('Combined Table'!$A73&amp;'Combined Table'!$B73,$A$1:$A$1067&amp;$B$1:$B$1067,0))</f>
        <v>15</v>
      </c>
      <c r="M73" s="13" t="str">
        <f t="array" ref="M73">INDEX('Possesion Times'!G$1:G$1067,MATCH('Combined Table'!$A73&amp;'Combined Table'!$B73,$A$1:$A$1067&amp;$B$1:$B$1067,0))</f>
        <v>2:46</v>
      </c>
      <c r="N73" s="13" t="str">
        <f t="array" ref="N73">INDEX('Possesion Times'!H$1:H$1067,MATCH('Combined Table'!$A73&amp;'Combined Table'!$B73,$A$1:$A$1067&amp;$B$1:$B$1067,0))</f>
        <v>1:44</v>
      </c>
      <c r="O73" s="13" t="str">
        <f t="array" ref="O73">INDEX('Possesion Times'!I$1:I$1067,MATCH('Combined Table'!$A73&amp;'Combined Table'!$B73,$A$1:$A$1067&amp;$B$1:$B$1067,0))</f>
        <v>4:30</v>
      </c>
      <c r="P73" s="13">
        <f t="array" ref="P73">INDEX('Possesion Times'!J$1:J$1067,MATCH('Combined Table'!$A73&amp;'Combined Table'!$B73,$A$1:$A$1067&amp;$B$1:$B$1067,0))</f>
        <v>13.9</v>
      </c>
      <c r="Q73" s="13" t="str">
        <f t="array" ref="Q73">INDEX('Possesion Times'!K$1:K$1067,MATCH('Combined Table'!$A73&amp;'Combined Table'!$B73,$A$1:$A$1067&amp;$B$1:$B$1067,0))</f>
        <v>1:45</v>
      </c>
      <c r="R73" s="13" t="str">
        <f t="array" ref="R73">INDEX('Possesion Times'!L$1:L$1067,MATCH('Combined Table'!$A73&amp;'Combined Table'!$B73,$A$1:$A$1067&amp;$B$1:$B$1067,0))</f>
        <v>3:30</v>
      </c>
      <c r="S73" s="13" t="str">
        <f t="array" ref="S73">INDEX('Possesion Times'!M$1:M$1067,MATCH('Combined Table'!$A73&amp;'Combined Table'!$B73,$A$1:$A$1067&amp;$B$1:$B$1067,0))</f>
        <v>5:15</v>
      </c>
      <c r="T73" s="13">
        <f t="array" ref="T73">INDEX('Possesion Times'!N$1:N$1067,MATCH('Combined Table'!$A73&amp;'Combined Table'!$B73,$A$1:$A$1067&amp;$B$1:$B$1067,0))</f>
        <v>16.100000000000001</v>
      </c>
      <c r="U73" s="13" t="str">
        <f t="array" ref="U73">INDEX('Possesion Times'!O$1:O$1067,MATCH('Combined Table'!$A73&amp;'Combined Table'!$B73,$A$1:$A$1067&amp;$B$1:$B$1067,0))</f>
        <v>0:07</v>
      </c>
      <c r="V73" s="13" t="str">
        <f t="array" ref="V73">INDEX('Possesion Times'!P$1:P$1067,MATCH('Combined Table'!$A73&amp;'Combined Table'!$B73,$A$1:$A$1067&amp;$B$1:$B$1067,0))</f>
        <v>2:42</v>
      </c>
      <c r="W73" s="13" t="str">
        <f t="array" ref="W73">INDEX('Possesion Times'!Q$1:Q$1067,MATCH('Combined Table'!$A73&amp;'Combined Table'!$B73,$A$1:$A$1067&amp;$B$1:$B$1067,0))</f>
        <v>2:49</v>
      </c>
      <c r="X73" s="13">
        <f t="array" ref="X73">INDEX('Possesion Times'!R$1:R$1067,MATCH('Combined Table'!$A73&amp;'Combined Table'!$B73,$A$1:$A$1067&amp;$B$1:$B$1067,0))</f>
        <v>8.6999999999999993</v>
      </c>
      <c r="Y73" s="13" t="str">
        <f t="array" ref="Y73">INDEX('Possesion Times'!S$1:S$1067,MATCH('Combined Table'!$A73&amp;'Combined Table'!$B73,$A$1:$A$1067&amp;$B$1:$B$1067,0))</f>
        <v>6:23</v>
      </c>
      <c r="Z73" s="13" t="str">
        <f t="array" ref="Z73">INDEX('Possesion Times'!T$1:T$1067,MATCH('Combined Table'!$A73&amp;'Combined Table'!$B73,$A$1:$A$1067&amp;$B$1:$B$1067,0))</f>
        <v>11:04</v>
      </c>
      <c r="AA73" s="13" t="str">
        <f t="array" ref="AA73">INDEX('Possesion Times'!U$1:U$1067,MATCH('Combined Table'!$A73&amp;'Combined Table'!$B73,$A$1:$A$1067&amp;$B$1:$B$1067,0))</f>
        <v>17:27</v>
      </c>
      <c r="AB73" s="13">
        <f t="array" ref="AB73">INDEX('Possesion Times'!V$1:V$1067,MATCH('Combined Table'!$A73&amp;'Combined Table'!$B73,$A$1:$A$1067&amp;$B$1:$B$1067,0))</f>
        <v>53.7</v>
      </c>
      <c r="AC73" s="1">
        <f t="array" ref="AC73">INDEX('Possession Source'!C$1:C$1067,MATCH('Combined Table'!$A73&amp;'Combined Table'!$B73,$A$1:$A$1067&amp;$B$1:$B$1067,0))</f>
        <v>10</v>
      </c>
      <c r="AD73" s="13">
        <f t="array" ref="AD73">INDEX('Possession Source'!D$1:D$1067,MATCH('Combined Table'!$A73&amp;'Combined Table'!$B73,$A$1:$A$1067&amp;$B$1:$B$1067,0))</f>
        <v>8</v>
      </c>
      <c r="AE73" s="13">
        <f t="array" ref="AE73">INDEX('Possession Source'!E$1:E$1067,MATCH('Combined Table'!$A73&amp;'Combined Table'!$B73,$A$1:$A$1067&amp;$B$1:$B$1067,0))</f>
        <v>2</v>
      </c>
      <c r="AF73" s="13">
        <f t="array" ref="AF73">INDEX('Possession Source'!F$1:F$1067,MATCH('Combined Table'!$A73&amp;'Combined Table'!$B73,$A$1:$A$1067&amp;$B$1:$B$1067,0))</f>
        <v>1</v>
      </c>
      <c r="AG73" s="13">
        <f t="array" ref="AG73">INDEX('Possession Source'!G$1:G$1067,MATCH('Combined Table'!$A73&amp;'Combined Table'!$B73,$A$1:$A$1067&amp;$B$1:$B$1067,0))</f>
        <v>21</v>
      </c>
      <c r="AH73" s="13">
        <f t="array" ref="AH73">INDEX('Possession Source'!H$1:H$1067,MATCH('Combined Table'!$A73&amp;'Combined Table'!$B73,$A$1:$A$1067&amp;$B$1:$B$1067,0))</f>
        <v>13</v>
      </c>
      <c r="AI73" s="13">
        <f t="array" ref="AI73">INDEX('Possession Source'!I$1:I$1067,MATCH('Combined Table'!$A73&amp;'Combined Table'!$B73,$A$1:$A$1067&amp;$B$1:$B$1067,0))</f>
        <v>1</v>
      </c>
      <c r="AJ73" s="13">
        <f t="array" ref="AJ73">INDEX('Possession Source'!J$1:J$1067,MATCH('Combined Table'!$A73&amp;'Combined Table'!$B73,$A$1:$A$1067&amp;$B$1:$B$1067,0))</f>
        <v>3</v>
      </c>
      <c r="AK73" s="13" t="str">
        <f t="array" ref="AK73">INDEX('Possession Source'!K$1:K$1067,MATCH('Combined Table'!$A73&amp;'Combined Table'!$B73,$A$1:$A$1067&amp;$B$1:$B$1067,0))</f>
        <v/>
      </c>
      <c r="AL73" s="13" t="str">
        <f t="array" ref="AL73">INDEX('Possession Source'!L$1:L$1067,MATCH('Combined Table'!$A73&amp;'Combined Table'!$B73,$A$1:$A$1067&amp;$B$1:$B$1067,0))</f>
        <v/>
      </c>
      <c r="AM73" s="13" t="str">
        <f t="array" ref="AM73">INDEX('Possession Source'!M$1:M$1067,MATCH('Combined Table'!$A73&amp;'Combined Table'!$B73,$A$1:$A$1067&amp;$B$1:$B$1067,0))</f>
        <v/>
      </c>
      <c r="AN73" s="13" t="str">
        <f t="array" ref="AN73">INDEX('Possession Source'!N$1:N$1067,MATCH('Combined Table'!$A73&amp;'Combined Table'!$B73,$A$1:$A$1067&amp;$B$1:$B$1067,0))</f>
        <v/>
      </c>
      <c r="AO73" s="13">
        <f t="array" ref="AO73">INDEX('Possession Source'!O$1:O$1067,MATCH('Combined Table'!$A73&amp;'Combined Table'!$B73,$A$1:$A$1067&amp;$B$1:$B$1067,0))</f>
        <v>1</v>
      </c>
      <c r="AP73" s="13">
        <f t="array" ref="AP73">INDEX('Possession Source'!P$1:P$1067,MATCH('Combined Table'!$A73&amp;'Combined Table'!$B73,$A$1:$A$1067&amp;$B$1:$B$1067,0))</f>
        <v>18</v>
      </c>
      <c r="AQ73" s="13">
        <f t="array" ref="AQ73">INDEX('Possession Source'!Q$1:Q$1067,MATCH('Combined Table'!$A73&amp;'Combined Table'!$B73,$A$1:$A$1067&amp;$B$1:$B$1067,0))</f>
        <v>39</v>
      </c>
      <c r="AR73" s="1">
        <f t="array" ref="AR73">INDEX('Penalties Frees conceded'!C$1:C$1067,MATCH('Combined Table'!$A73&amp;'Combined Table'!$B73,$A$1:$A$1067&amp;$B$1:$B$1067,0))</f>
        <v>1</v>
      </c>
      <c r="AS73" s="13">
        <f t="array" ref="AS73">INDEX('Penalties Frees conceded'!D$1:D$1067,MATCH('Combined Table'!$A73&amp;'Combined Table'!$B73,$A$1:$A$1067&amp;$B$1:$B$1067,0))</f>
        <v>1</v>
      </c>
      <c r="AT73" s="13" t="str">
        <f t="array" ref="AT73">INDEX('Penalties Frees conceded'!E$1:E$1067,MATCH('Combined Table'!$A73&amp;'Combined Table'!$B73,$A$1:$A$1067&amp;$B$1:$B$1067,0))</f>
        <v/>
      </c>
      <c r="AU73" s="13">
        <f t="array" ref="AU73">INDEX('Penalties Frees conceded'!F$1:F$1067,MATCH('Combined Table'!$A73&amp;'Combined Table'!$B73,$A$1:$A$1067&amp;$B$1:$B$1067,0))</f>
        <v>2</v>
      </c>
      <c r="AV73" s="13" t="str">
        <f t="array" ref="AV73">INDEX('Penalties Frees conceded'!G$1:G$1067,MATCH('Combined Table'!$A73&amp;'Combined Table'!$B73,$A$1:$A$1067&amp;$B$1:$B$1067,0))</f>
        <v/>
      </c>
      <c r="AW73" s="13" t="str">
        <f t="array" ref="AW73">INDEX('Penalties Frees conceded'!H$1:H$1067,MATCH('Combined Table'!$A73&amp;'Combined Table'!$B73,$A$1:$A$1067&amp;$B$1:$B$1067,0))</f>
        <v/>
      </c>
      <c r="AX73" s="13">
        <f t="array" ref="AX73">INDEX('Penalties Frees conceded'!I$1:I$1067,MATCH('Combined Table'!$A73&amp;'Combined Table'!$B73,$A$1:$A$1067&amp;$B$1:$B$1067,0))</f>
        <v>4</v>
      </c>
      <c r="AY73" s="13">
        <f t="array" ref="AY73">INDEX('Penalties Frees conceded'!J$1:J$1067,MATCH('Combined Table'!$A73&amp;'Combined Table'!$B73,$A$1:$A$1067&amp;$B$1:$B$1067,0))</f>
        <v>2</v>
      </c>
      <c r="AZ73" s="13" t="str">
        <f t="array" ref="AZ73">INDEX('Penalties Frees conceded'!K$1:K$1067,MATCH('Combined Table'!$A73&amp;'Combined Table'!$B73,$A$1:$A$1067&amp;$B$1:$B$1067,0))</f>
        <v/>
      </c>
      <c r="BA73" s="13" t="str">
        <f t="array" ref="BA73">INDEX('Penalties Frees conceded'!L$1:L$1067,MATCH('Combined Table'!$A73&amp;'Combined Table'!$B73,$A$1:$A$1067&amp;$B$1:$B$1067,0))</f>
        <v/>
      </c>
      <c r="BB73" s="13">
        <f t="array" ref="BB73">INDEX('Penalties Frees conceded'!M$1:M$1067,MATCH('Combined Table'!$A73&amp;'Combined Table'!$B73,$A$1:$A$1067&amp;$B$1:$B$1067,0))</f>
        <v>2</v>
      </c>
      <c r="BC73" s="13" t="str">
        <f t="array" ref="BC73">INDEX('Penalties Frees conceded'!N$1:N$1067,MATCH('Combined Table'!$A73&amp;'Combined Table'!$B73,$A$1:$A$1067&amp;$B$1:$B$1067,0))</f>
        <v/>
      </c>
      <c r="BD73" s="13" t="str">
        <f t="array" ref="BD73">INDEX('Penalties Frees conceded'!O$1:O$1067,MATCH('Combined Table'!$A73&amp;'Combined Table'!$B73,$A$1:$A$1067&amp;$B$1:$B$1067,0))</f>
        <v/>
      </c>
      <c r="BE73" s="13">
        <f t="array" ref="BE73">INDEX('Penalties Frees conceded'!P$1:P$1067,MATCH('Combined Table'!$A73&amp;'Combined Table'!$B73,$A$1:$A$1067&amp;$B$1:$B$1067,0))</f>
        <v>4</v>
      </c>
      <c r="BF73" s="13">
        <f t="array" ref="BF73">INDEX('Penalties Frees conceded'!Q$1:Q$1067,MATCH('Combined Table'!$A73&amp;'Combined Table'!$B73,$A$1:$A$1067&amp;$B$1:$B$1067,0))</f>
        <v>8</v>
      </c>
      <c r="BG73" s="1">
        <f t="array" ref="BG73">INDEX('Attack Possession'!C$1:C$1067,MATCH('Combined Table'!$A73&amp;'Combined Table'!$B73,$A$1:$A$1067&amp;$B$1:$B$1067,0))</f>
        <v>5</v>
      </c>
      <c r="BH73" s="13">
        <f t="array" ref="BH73">INDEX('Attack Possession'!D$1:D$1067,MATCH('Combined Table'!$A73&amp;'Combined Table'!$B73,$A$1:$A$1067&amp;$B$1:$B$1067,0))</f>
        <v>41</v>
      </c>
      <c r="BI73" s="13">
        <f t="array" ref="BI73">INDEX('Attack Possession'!E$1:E$1067,MATCH('Combined Table'!$A73&amp;'Combined Table'!$B73,$A$1:$A$1067&amp;$B$1:$B$1067,0))</f>
        <v>45.6</v>
      </c>
      <c r="BJ73" s="13">
        <f t="array" ref="BJ73">INDEX('Attack Possession'!F$1:F$1067,MATCH('Combined Table'!$A73&amp;'Combined Table'!$B73,$A$1:$A$1067&amp;$B$1:$B$1067,0))</f>
        <v>3.6</v>
      </c>
      <c r="BK73" s="13">
        <f t="array" ref="BK73">INDEX('Attack Possession'!G$1:G$1067,MATCH('Combined Table'!$A73&amp;'Combined Table'!$B73,$A$1:$A$1067&amp;$B$1:$B$1067,0))</f>
        <v>12</v>
      </c>
      <c r="BL73" s="13">
        <f t="array" ref="BL73">INDEX('Attack Possession'!H$1:H$1067,MATCH('Combined Table'!$A73&amp;'Combined Table'!$B73,$A$1:$A$1067&amp;$B$1:$B$1067,0))</f>
        <v>10</v>
      </c>
      <c r="BM73" s="13">
        <f t="array" ref="BM73">INDEX('Attack Possession'!I$1:I$1067,MATCH('Combined Table'!$A73&amp;'Combined Table'!$B73,$A$1:$A$1067&amp;$B$1:$B$1067,0))</f>
        <v>4</v>
      </c>
      <c r="BN73" s="13">
        <f t="array" ref="BN73">INDEX('Attack Possession'!J$1:J$1067,MATCH('Combined Table'!$A73&amp;'Combined Table'!$B73,$A$1:$A$1067&amp;$B$1:$B$1067,0))</f>
        <v>4</v>
      </c>
      <c r="BO73" s="13">
        <f t="array" ref="BO73">INDEX('Attack Possession'!K$1:K$1067,MATCH('Combined Table'!$A73&amp;'Combined Table'!$B73,$A$1:$A$1067&amp;$B$1:$B$1067,0))</f>
        <v>2</v>
      </c>
      <c r="BP73" s="13">
        <f t="array" ref="BP73">INDEX('Attack Possession'!L$1:L$1067,MATCH('Combined Table'!$A73&amp;'Combined Table'!$B73,$A$1:$A$1067&amp;$B$1:$B$1067,0))</f>
        <v>2</v>
      </c>
      <c r="BQ73" s="13">
        <f t="array" ref="BQ73">INDEX('Attack Possession'!M$1:M$1067,MATCH('Combined Table'!$A73&amp;'Combined Table'!$B73,$A$1:$A$1067&amp;$B$1:$B$1067,0))</f>
        <v>1</v>
      </c>
      <c r="BR73" s="13">
        <f t="array" ref="BR73">INDEX('Attack Possession'!N$1:N$1067,MATCH('Combined Table'!$A73&amp;'Combined Table'!$B73,$A$1:$A$1067&amp;$B$1:$B$1067,0))</f>
        <v>1</v>
      </c>
      <c r="BS73" s="13">
        <f t="array" ref="BS73">INDEX('Attack Possession'!O$1:O$1067,MATCH('Combined Table'!$A73&amp;'Combined Table'!$B73,$A$1:$A$1067&amp;$B$1:$B$1067,0))</f>
        <v>3</v>
      </c>
      <c r="BT73" s="13">
        <f t="array" ref="BT73">INDEX('Attack Possession'!P$1:P$1067,MATCH('Combined Table'!$A73&amp;'Combined Table'!$B73,$A$1:$A$1067&amp;$B$1:$B$1067,0))</f>
        <v>39</v>
      </c>
      <c r="BU73" s="13">
        <f t="array" ref="BU73">INDEX('Attack Possession'!Q$1:Q$1067,MATCH('Combined Table'!$A73&amp;'Combined Table'!$B73,$A$1:$A$1067&amp;$B$1:$B$1067,0))</f>
        <v>139</v>
      </c>
      <c r="BV73" s="1">
        <f t="array" ref="BV73">INDEX('Kicks in Play'!C$1:C$1067,MATCH('Combined Table'!$A73&amp;'Combined Table'!$B73,$A$1:$A$1067&amp;$B$1:$B$1067,0))</f>
        <v>10</v>
      </c>
      <c r="BW73" s="13">
        <f t="array" ref="BW73">INDEX('Kicks in Play'!D$1:D$1067,MATCH('Combined Table'!$A73&amp;'Combined Table'!$B73,$A$1:$A$1067&amp;$B$1:$B$1067,0))</f>
        <v>308</v>
      </c>
      <c r="BX73" s="13">
        <f t="array" ref="BX73">INDEX('Kicks in Play'!E$1:E$1067,MATCH('Combined Table'!$A73&amp;'Combined Table'!$B73,$A$1:$A$1067&amp;$B$1:$B$1067,0))</f>
        <v>30.8</v>
      </c>
      <c r="BY73" s="13" t="str">
        <f t="array" ref="BY73">INDEX('Kicks in Play'!F$1:F$1067,MATCH('Combined Table'!$A73&amp;'Combined Table'!$B73,$A$1:$A$1067&amp;$B$1:$B$1067,0))</f>
        <v/>
      </c>
      <c r="BZ73" s="13" t="str">
        <f t="array" ref="BZ73">INDEX('Kicks in Play'!G$1:G$1067,MATCH('Combined Table'!$A73&amp;'Combined Table'!$B73,$A$1:$A$1067&amp;$B$1:$B$1067,0))</f>
        <v/>
      </c>
      <c r="CA73" s="13">
        <f t="array" ref="CA73">INDEX('Kicks in Play'!H$1:H$1067,MATCH('Combined Table'!$A73&amp;'Combined Table'!$B73,$A$1:$A$1067&amp;$B$1:$B$1067,0))</f>
        <v>9</v>
      </c>
      <c r="CB73" s="13">
        <f t="array" ref="CB73">INDEX('Kicks in Play'!I$1:I$1067,MATCH('Combined Table'!$A73&amp;'Combined Table'!$B73,$A$1:$A$1067&amp;$B$1:$B$1067,0))</f>
        <v>202</v>
      </c>
      <c r="CC73" s="13">
        <f t="array" ref="CC73">INDEX('Kicks in Play'!J$1:J$1067,MATCH('Combined Table'!$A73&amp;'Combined Table'!$B73,$A$1:$A$1067&amp;$B$1:$B$1067,0))</f>
        <v>1</v>
      </c>
      <c r="CD73" s="13">
        <f t="array" ref="CD73">INDEX('Kicks in Play'!K$1:K$1067,MATCH('Combined Table'!$A73&amp;'Combined Table'!$B73,$A$1:$A$1067&amp;$B$1:$B$1067,0))</f>
        <v>19</v>
      </c>
      <c r="CE73" s="13">
        <f t="array" ref="CE73">INDEX('Kicks in Play'!L$1:L$1067,MATCH('Combined Table'!$A73&amp;'Combined Table'!$B73,$A$1:$A$1067&amp;$B$1:$B$1067,0))</f>
        <v>1</v>
      </c>
      <c r="CF73" s="13">
        <f t="array" ref="CF73">INDEX('Kicks in Play'!M$1:M$1067,MATCH('Combined Table'!$A73&amp;'Combined Table'!$B73,$A$1:$A$1067&amp;$B$1:$B$1067,0))</f>
        <v>7</v>
      </c>
      <c r="CG73" s="13" t="str">
        <f t="array" ref="CG73">INDEX('Kicks in Play'!N$1:N$1067,MATCH('Combined Table'!$A73&amp;'Combined Table'!$B73,$A$1:$A$1067&amp;$B$1:$B$1067,0))</f>
        <v/>
      </c>
      <c r="CH73" s="13" t="str">
        <f t="array" ref="CH73">INDEX('Kicks in Play'!O$1:O$1067,MATCH('Combined Table'!$A73&amp;'Combined Table'!$B73,$A$1:$A$1067&amp;$B$1:$B$1067,0))</f>
        <v/>
      </c>
      <c r="CI73" s="13">
        <f t="array" ref="CI73">INDEX('Kicks in Play'!P$1:P$1067,MATCH('Combined Table'!$A73&amp;'Combined Table'!$B73,$A$1:$A$1067&amp;$B$1:$B$1067,0))</f>
        <v>2</v>
      </c>
      <c r="CJ73" s="13">
        <f t="array" ref="CJ73">INDEX('Kicks in Play'!Q$1:Q$1067,MATCH('Combined Table'!$A73&amp;'Combined Table'!$B73,$A$1:$A$1067&amp;$B$1:$B$1067,0))</f>
        <v>21</v>
      </c>
      <c r="CK73" s="13">
        <f t="array" ref="CK73">INDEX('Kicks in Play'!R$1:R$1067,MATCH('Combined Table'!$A73&amp;'Combined Table'!$B73,$A$1:$A$1067&amp;$B$1:$B$1067,0))</f>
        <v>536</v>
      </c>
      <c r="CL73" s="1">
        <f t="array" ref="CL73">INDEX('Defence Report'!C$1:C$1067,MATCH('Combined Table'!$A73&amp;'Combined Table'!$B73,$A$1:$A$1067&amp;$B$1:$B$1067,0))</f>
        <v>93</v>
      </c>
      <c r="CM73" s="13">
        <f t="array" ref="CM73">INDEX('Defence Report'!D$1:D$1067,MATCH('Combined Table'!$A73&amp;'Combined Table'!$B73,$A$1:$A$1067&amp;$B$1:$B$1067,0))</f>
        <v>12</v>
      </c>
      <c r="CN73" s="13">
        <f t="array" ref="CN73">INDEX('Defence Report'!E$1:E$1067,MATCH('Combined Table'!$A73&amp;'Combined Table'!$B73,$A$1:$A$1067&amp;$B$1:$B$1067,0))</f>
        <v>2</v>
      </c>
      <c r="CO73" s="13">
        <f t="array" ref="CO73">INDEX('Defence Report'!F$1:F$1067,MATCH('Combined Table'!$A73&amp;'Combined Table'!$B73,$A$1:$A$1067&amp;$B$1:$B$1067,0))</f>
        <v>83</v>
      </c>
      <c r="CP73" s="13">
        <f t="array" ref="CP73">INDEX('Defence Report'!G$1:G$1067,MATCH('Combined Table'!$A73&amp;'Combined Table'!$B73,$A$1:$A$1067&amp;$B$1:$B$1067,0))</f>
        <v>10</v>
      </c>
      <c r="CQ73" s="13">
        <f t="array" ref="CQ73">INDEX('Defence Report'!H$1:H$1067,MATCH('Combined Table'!$A73&amp;'Combined Table'!$B73,$A$1:$A$1067&amp;$B$1:$B$1067,0))</f>
        <v>87.4</v>
      </c>
      <c r="CR73" s="13">
        <f t="array" ref="CR73">INDEX('Defence Report'!I$1:I$1067,MATCH('Combined Table'!$A73&amp;'Combined Table'!$B73,$A$1:$A$1067&amp;$B$1:$B$1067,0))</f>
        <v>86.9</v>
      </c>
      <c r="CS73" s="13">
        <f t="array" ref="CS73">INDEX('Defence Report'!J$1:J$1067,MATCH('Combined Table'!$A73&amp;'Combined Table'!$B73,$A$1:$A$1067&amp;$B$1:$B$1067,0))</f>
        <v>9</v>
      </c>
      <c r="CT73" s="13">
        <f t="array" ref="CT73">INDEX('Defence Report'!K$1:K$1067,MATCH('Combined Table'!$A73&amp;'Combined Table'!$B73,$A$1:$A$1067&amp;$B$1:$B$1067,0))</f>
        <v>64</v>
      </c>
      <c r="CU73" s="13">
        <f t="array" ref="CU73">INDEX('Defence Report'!L$1:L$1067,MATCH('Combined Table'!$A73&amp;'Combined Table'!$B73,$A$1:$A$1067&amp;$B$1:$B$1067,0))</f>
        <v>34</v>
      </c>
      <c r="CV73" s="13">
        <f t="array" ref="CV73">INDEX('Defence Report'!M$1:M$1067,MATCH('Combined Table'!$A73&amp;'Combined Table'!$B73,$A$1:$A$1067&amp;$B$1:$B$1067,0))</f>
        <v>68.2</v>
      </c>
      <c r="CW73" s="13">
        <f t="array" ref="CW73">INDEX('Defence Report'!N$1:N$1067,MATCH('Combined Table'!$A73&amp;'Combined Table'!$B73,$A$1:$A$1067&amp;$B$1:$B$1067,0))</f>
        <v>68</v>
      </c>
      <c r="CX73" s="13">
        <f t="array" ref="CX73">INDEX('Defence Report'!O$1:O$1067,MATCH('Combined Table'!$A73&amp;'Combined Table'!$B73,$A$1:$A$1067&amp;$B$1:$B$1067,0))</f>
        <v>3</v>
      </c>
      <c r="CY73" s="13">
        <f t="array" ref="CY73">INDEX('Defence Report'!P$1:P$1067,MATCH('Combined Table'!$A73&amp;'Combined Table'!$B73,$A$1:$A$1067&amp;$B$1:$B$1067,0))</f>
        <v>17</v>
      </c>
      <c r="CZ73" s="13">
        <f t="array" ref="CZ73">INDEX('Defence Report'!Q$1:Q$1067,MATCH('Combined Table'!$A73&amp;'Combined Table'!$B73,$A$1:$A$1067&amp;$B$1:$B$1067,0))</f>
        <v>20</v>
      </c>
      <c r="DA73" s="13">
        <f t="array" ref="DA73">INDEX('Defence Report'!R$1:R$1067,MATCH('Combined Table'!$A73&amp;'Combined Table'!$B73,$A$1:$A$1067&amp;$B$1:$B$1067,0))</f>
        <v>4</v>
      </c>
      <c r="DB73" s="13" t="str">
        <f t="array" ref="DB73">INDEX('Defence Report'!S$1:S$1067,MATCH('Combined Table'!$A73&amp;'Combined Table'!$B73,$A$1:$A$1067&amp;$B$1:$B$1067,0))</f>
        <v/>
      </c>
      <c r="DC73" s="13" t="str">
        <f t="array" ref="DC73">INDEX('Defence Report'!T$1:T$1067,MATCH('Combined Table'!$A73&amp;'Combined Table'!$B73,$A$1:$A$1067&amp;$B$1:$B$1067,0))</f>
        <v/>
      </c>
      <c r="DD73" s="13">
        <f t="array" ref="DD73">INDEX('Defence Report'!U$1:U$1067,MATCH('Combined Table'!$A73&amp;'Combined Table'!$B73,$A$1:$A$1067&amp;$B$1:$B$1067,0))</f>
        <v>4</v>
      </c>
      <c r="DE73" s="13">
        <f t="array" ref="DE73">INDEX('Defence Report'!V$1:V$1067,MATCH('Combined Table'!$A73&amp;'Combined Table'!$B73,$A$1:$A$1067&amp;$B$1:$B$1067,0))</f>
        <v>0</v>
      </c>
      <c r="DF73" s="13">
        <f t="array" ref="DF73">INDEX('Defence Report'!W$1:W$1067,MATCH('Combined Table'!$A73&amp;'Combined Table'!$B73,$A$1:$A$1067&amp;$B$1:$B$1067,0))</f>
        <v>0</v>
      </c>
      <c r="DG73" s="13">
        <f t="array" ref="DG73">INDEX('Defence Report'!X$1:X$1067,MATCH('Combined Table'!$A73&amp;'Combined Table'!$B73,$A$1:$A$1067&amp;$B$1:$B$1067,0))</f>
        <v>4</v>
      </c>
      <c r="DH73" s="1">
        <f t="array" ref="DH73">INDEX('Ruck Speed'!C$1:C$1067,MATCH('Combined Table'!$A73&amp;'Combined Table'!$B73,$A$1:$A$1067&amp;$B$1:$B$1067,0))</f>
        <v>14</v>
      </c>
      <c r="DI73" s="13">
        <f t="array" ref="DI73">INDEX('Ruck Speed'!D$1:D$1067,MATCH('Combined Table'!$A73&amp;'Combined Table'!$B73,$A$1:$A$1067&amp;$B$1:$B$1067,0))</f>
        <v>41</v>
      </c>
      <c r="DJ73" s="13">
        <f t="array" ref="DJ73">INDEX('Ruck Speed'!E$1:E$1067,MATCH('Combined Table'!$A73&amp;'Combined Table'!$B73,$A$1:$A$1067&amp;$B$1:$B$1067,0))</f>
        <v>37</v>
      </c>
      <c r="DK73" s="13">
        <f t="array" ref="DK73">INDEX('Ruck Speed'!F$1:F$1067,MATCH('Combined Table'!$A73&amp;'Combined Table'!$B73,$A$1:$A$1067&amp;$B$1:$B$1067,0))</f>
        <v>92</v>
      </c>
      <c r="DL73" s="13">
        <f t="array" ref="DL73">INDEX('Ruck Speed'!G$1:G$1067,MATCH('Combined Table'!$A73&amp;'Combined Table'!$B73,$A$1:$A$1067&amp;$B$1:$B$1067,0))</f>
        <v>40.200000000000003</v>
      </c>
      <c r="DM73" s="13">
        <f t="array" ref="DM73">INDEX('Ruck Speed'!H$1:H$1067,MATCH('Combined Table'!$A73&amp;'Combined Table'!$B73,$A$1:$A$1067&amp;$B$1:$B$1067,0))</f>
        <v>7</v>
      </c>
      <c r="DN73" s="13">
        <f t="array" ref="DN73">INDEX('Ruck Speed'!I$1:I$1067,MATCH('Combined Table'!$A73&amp;'Combined Table'!$B73,$A$1:$A$1067&amp;$B$1:$B$1067,0))</f>
        <v>11</v>
      </c>
      <c r="DO73" s="13">
        <f t="array" ref="DO73">INDEX('Ruck Speed'!J$1:J$1067,MATCH('Combined Table'!$A73&amp;'Combined Table'!$B73,$A$1:$A$1067&amp;$B$1:$B$1067,0))</f>
        <v>18</v>
      </c>
      <c r="DP73" s="13">
        <f t="array" ref="DP73">INDEX('Ruck Speed'!K$1:K$1067,MATCH('Combined Table'!$A73&amp;'Combined Table'!$B73,$A$1:$A$1067&amp;$B$1:$B$1067,0))</f>
        <v>34</v>
      </c>
      <c r="DQ73" s="13">
        <f t="array" ref="DQ73">INDEX('Ruck Speed'!L$1:L$1067,MATCH('Combined Table'!$A73&amp;'Combined Table'!$B73,$A$1:$A$1067&amp;$B$1:$B$1067,0))</f>
        <v>63</v>
      </c>
      <c r="DR73" s="13">
        <f t="array" ref="DR73">INDEX('Ruck Speed'!M$1:M$1067,MATCH('Combined Table'!$A73&amp;'Combined Table'!$B73,$A$1:$A$1067&amp;$B$1:$B$1067,0))</f>
        <v>54</v>
      </c>
      <c r="DS73" s="13">
        <f t="array" ref="DS73">INDEX('Ruck Speed'!N$1:N$1067,MATCH('Combined Table'!$A73&amp;'Combined Table'!$B73,$A$1:$A$1067&amp;$B$1:$B$1067,0))</f>
        <v>4</v>
      </c>
      <c r="DT73" s="1" t="str">
        <f t="array" ref="DT73">IF(ISNA(INDEX('Maul Outcomes - Attack'!C$1:C$1067,MATCH('Combined Table'!$A73&amp;'Combined Table'!$B73,'Maul Outcomes - Attack'!$A$1:$A$1067&amp;'Maul Outcomes - Attack'!$B$1:$B$1067,0))),"",INDEX('Maul Outcomes - Attack'!C$1:C$1067,MATCH('Combined Table'!$A73&amp;'Combined Table'!$B73,'Maul Outcomes - Attack'!$A$1:$A$1067&amp;'Maul Outcomes - Attack'!$B$1:$B$1067,0)))</f>
        <v/>
      </c>
      <c r="DU73" s="13" t="str">
        <f t="array" ref="DU73">IF(ISNA(INDEX('Maul Outcomes - Attack'!D$1:D$1067,MATCH('Combined Table'!$A73&amp;'Combined Table'!$B73,'Maul Outcomes - Attack'!$A$1:$A$1067&amp;'Maul Outcomes - Attack'!$B$1:$B$1067,0))),"",INDEX('Maul Outcomes - Attack'!D$1:D$1067,MATCH('Combined Table'!$A73&amp;'Combined Table'!$B73,'Maul Outcomes - Attack'!$A$1:$A$1067&amp;'Maul Outcomes - Attack'!$B$1:$B$1067,0)))</f>
        <v/>
      </c>
      <c r="DV73" s="13" t="str">
        <f t="array" ref="DV73">IF(ISNA(INDEX('Maul Outcomes - Attack'!E$1:E$1067,MATCH('Combined Table'!$A73&amp;'Combined Table'!$B73,'Maul Outcomes - Attack'!$A$1:$A$1067&amp;'Maul Outcomes - Attack'!$B$1:$B$1067,0))),"",INDEX('Maul Outcomes - Attack'!E$1:E$1067,MATCH('Combined Table'!$A73&amp;'Combined Table'!$B73,'Maul Outcomes - Attack'!$A$1:$A$1067&amp;'Maul Outcomes - Attack'!$B$1:$B$1067,0)))</f>
        <v/>
      </c>
      <c r="DW73" s="13" t="str">
        <f t="array" ref="DW73">IF(ISNA(INDEX('Maul Outcomes - Attack'!F$1:F$1067,MATCH('Combined Table'!$A73&amp;'Combined Table'!$B73,'Maul Outcomes - Attack'!$A$1:$A$1067&amp;'Maul Outcomes - Attack'!$B$1:$B$1067,0))),"",INDEX('Maul Outcomes - Attack'!F$1:F$1067,MATCH('Combined Table'!$A73&amp;'Combined Table'!$B73,'Maul Outcomes - Attack'!$A$1:$A$1067&amp;'Maul Outcomes - Attack'!$B$1:$B$1067,0)))</f>
        <v/>
      </c>
      <c r="DX73" s="13" t="str">
        <f t="array" ref="DX73">IF(ISNA(INDEX('Maul Outcomes - Attack'!G$1:G$1067,MATCH('Combined Table'!$A73&amp;'Combined Table'!$B73,'Maul Outcomes - Attack'!$A$1:$A$1067&amp;'Maul Outcomes - Attack'!$B$1:$B$1067,0))),"",INDEX('Maul Outcomes - Attack'!G$1:G$1067,MATCH('Combined Table'!$A73&amp;'Combined Table'!$B73,'Maul Outcomes - Attack'!$A$1:$A$1067&amp;'Maul Outcomes - Attack'!$B$1:$B$1067,0)))</f>
        <v/>
      </c>
      <c r="DY73" s="13" t="str">
        <f t="array" ref="DY73">IF(ISNA(INDEX('Maul Outcomes - Attack'!H$1:H$1067,MATCH('Combined Table'!$A73&amp;'Combined Table'!$B73,'Maul Outcomes - Attack'!$A$1:$A$1067&amp;'Maul Outcomes - Attack'!$B$1:$B$1067,0))),"",INDEX('Maul Outcomes - Attack'!H$1:H$1067,MATCH('Combined Table'!$A73&amp;'Combined Table'!$B73,'Maul Outcomes - Attack'!$A$1:$A$1067&amp;'Maul Outcomes - Attack'!$B$1:$B$1067,0)))</f>
        <v/>
      </c>
      <c r="DZ73" s="13" t="str">
        <f t="array" ref="DZ73">IF(ISNA(INDEX('Maul Outcomes - Attack'!I$1:I$1067,MATCH('Combined Table'!$A73&amp;'Combined Table'!$B73,'Maul Outcomes - Attack'!$A$1:$A$1067&amp;'Maul Outcomes - Attack'!$B$1:$B$1067,0))),"",INDEX('Maul Outcomes - Attack'!I$1:I$1067,MATCH('Combined Table'!$A73&amp;'Combined Table'!$B73,'Maul Outcomes - Attack'!$A$1:$A$1067&amp;'Maul Outcomes - Attack'!$B$1:$B$1067,0)))</f>
        <v/>
      </c>
      <c r="EA73" s="13" t="str">
        <f t="array" ref="EA73">IF(ISNA(INDEX('Maul Outcomes - Attack'!J$1:J$1067,MATCH('Combined Table'!$A73&amp;'Combined Table'!$B73,'Maul Outcomes - Attack'!$A$1:$A$1067&amp;'Maul Outcomes - Attack'!$B$1:$B$1067,0))),"",INDEX('Maul Outcomes - Attack'!J$1:J$1067,MATCH('Combined Table'!$A73&amp;'Combined Table'!$B73,'Maul Outcomes - Attack'!$A$1:$A$1067&amp;'Maul Outcomes - Attack'!$B$1:$B$1067,0)))</f>
        <v/>
      </c>
      <c r="EB73" s="13" t="e">
        <f t="array" ref="EB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C73" s="13" t="e">
        <f t="array" ref="EC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D73" s="13" t="e">
        <f t="array" ref="ED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E73" s="13" t="e">
        <f t="array" ref="EE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F73" s="13" t="e">
        <f t="array" ref="EF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G73" s="13" t="e">
        <f t="array" ref="EG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H73" s="13" t="e">
        <f t="array" ref="EH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I73" s="13" t="e">
        <f t="array" ref="EI73">IF(ISNA(INDEX('Maul Outcomes - Attack'!#REF!,MATCH('Combined Table'!$A73&amp;'Combined Table'!$B73,'Maul Outcomes - Attack'!$A$1:$A$1067&amp;'Maul Outcomes - Attack'!$B$1:$B$1067,0))),"",INDEX('Maul Outcomes - Attack'!#REF!,MATCH('Combined Table'!$A73&amp;'Combined Table'!$B73,'Maul Outcomes - Attack'!$A$1:$A$1067&amp;'Maul Outcomes - Attack'!$B$1:$B$1067,0)))</f>
        <v>#REF!</v>
      </c>
      <c r="EJ73" s="1">
        <f t="array" ref="EJ73">IF(ISNA(INDEX('Lineout Success'!C$1:C$1067,MATCH('Combined Table'!$A73&amp;'Combined Table'!$B73,'Lineout Success'!$A$1:$A$1067&amp;'Lineout Success'!$B$1:$B$1067,0))),"",INDEX('Lineout Success'!C$1:C$1067,MATCH('Combined Table'!$A73&amp;'Combined Table'!$B73,'Lineout Success'!$A$1:$A$1067&amp;'Lineout Success'!$B$1:$B$1067,0)))</f>
        <v>10</v>
      </c>
      <c r="EK73" s="13">
        <f t="array" ref="EK73">IF(ISNA(INDEX('Lineout Success'!D$1:D$1067,MATCH('Combined Table'!$A73&amp;'Combined Table'!$B73,'Lineout Success'!$A$1:$A$1067&amp;'Lineout Success'!$B$1:$B$1067,0))),"",INDEX('Lineout Success'!D$1:D$1067,MATCH('Combined Table'!$A73&amp;'Combined Table'!$B73,'Lineout Success'!$A$1:$A$1067&amp;'Lineout Success'!$B$1:$B$1067,0)))</f>
        <v>71.400000000000006</v>
      </c>
      <c r="EL73" s="13">
        <f t="array" ref="EL73">IF(ISNA(INDEX('Lineout Success'!E$1:E$1067,MATCH('Combined Table'!$A73&amp;'Combined Table'!$B73,'Lineout Success'!$A$1:$A$1067&amp;'Lineout Success'!$B$1:$B$1067,0))),"",INDEX('Lineout Success'!E$1:E$1067,MATCH('Combined Table'!$A73&amp;'Combined Table'!$B73,'Lineout Success'!$A$1:$A$1067&amp;'Lineout Success'!$B$1:$B$1067,0)))</f>
        <v>4</v>
      </c>
      <c r="EM73" s="13">
        <f t="array" ref="EM73">IF(ISNA(INDEX('Lineout Success'!F$1:F$1067,MATCH('Combined Table'!$A73&amp;'Combined Table'!$B73,'Lineout Success'!$A$1:$A$1067&amp;'Lineout Success'!$B$1:$B$1067,0))),"",INDEX('Lineout Success'!F$1:F$1067,MATCH('Combined Table'!$A73&amp;'Combined Table'!$B73,'Lineout Success'!$A$1:$A$1067&amp;'Lineout Success'!$B$1:$B$1067,0)))</f>
        <v>28.6</v>
      </c>
      <c r="EN73" s="13">
        <f t="array" ref="EN73">IF(ISNA(INDEX('Lineout Success'!G$1:G$1067,MATCH('Combined Table'!$A73&amp;'Combined Table'!$B73,'Lineout Success'!$A$1:$A$1067&amp;'Lineout Success'!$B$1:$B$1067,0))),"",INDEX('Lineout Success'!G$1:G$1067,MATCH('Combined Table'!$A73&amp;'Combined Table'!$B73,'Lineout Success'!$A$1:$A$1067&amp;'Lineout Success'!$B$1:$B$1067,0)))</f>
        <v>14</v>
      </c>
      <c r="EO73" s="13" t="str">
        <f t="array" ref="EO73">IF(ISNA(INDEX('Lineout Success'!H$1:H$1067,MATCH('Combined Table'!$A73&amp;'Combined Table'!$B73,'Lineout Success'!$A$1:$A$1067&amp;'Lineout Success'!$B$1:$B$1067,0))),"",INDEX('Lineout Success'!H$1:H$1067,MATCH('Combined Table'!$A73&amp;'Combined Table'!$B73,'Lineout Success'!$A$1:$A$1067&amp;'Lineout Success'!$B$1:$B$1067,0)))</f>
        <v/>
      </c>
      <c r="EP73" s="13" t="str">
        <f t="array" ref="EP73">IF(ISNA(INDEX('Lineout Success'!I$1:I$1067,MATCH('Combined Table'!$A73&amp;'Combined Table'!$B73,'Lineout Success'!$A$1:$A$1067&amp;'Lineout Success'!$B$1:$B$1067,0))),"",INDEX('Lineout Success'!I$1:I$1067,MATCH('Combined Table'!$A73&amp;'Combined Table'!$B73,'Lineout Success'!$A$1:$A$1067&amp;'Lineout Success'!$B$1:$B$1067,0)))</f>
        <v/>
      </c>
      <c r="EQ73" s="13">
        <f t="array" ref="EQ73">IF(ISNA(INDEX('Lineout Success'!J$1:J$1067,MATCH('Combined Table'!$A73&amp;'Combined Table'!$B73,'Lineout Success'!$A$1:$A$1067&amp;'Lineout Success'!$B$1:$B$1067,0))),"",INDEX('Lineout Success'!J$1:J$1067,MATCH('Combined Table'!$A73&amp;'Combined Table'!$B73,'Lineout Success'!$A$1:$A$1067&amp;'Lineout Success'!$B$1:$B$1067,0)))</f>
        <v>14</v>
      </c>
      <c r="ER73" s="13">
        <f t="array" ref="ER73">IF(ISNA(INDEX('Lineout Success'!K$1:K$1067,MATCH('Combined Table'!$A73&amp;'Combined Table'!$B73,'Lineout Success'!$A$1:$A$1067&amp;'Lineout Success'!$B$1:$B$1067,0))),"",INDEX('Lineout Success'!K$1:K$1067,MATCH('Combined Table'!$A73&amp;'Combined Table'!$B73,'Lineout Success'!$A$1:$A$1067&amp;'Lineout Success'!$B$1:$B$1067,0)))</f>
        <v>100</v>
      </c>
      <c r="ES73" s="13">
        <f t="array" ref="ES73">IF(ISNA(INDEX('Lineout Success'!L$1:L$1067,MATCH('Combined Table'!$A73&amp;'Combined Table'!$B73,'Lineout Success'!$A$1:$A$1067&amp;'Lineout Success'!$B$1:$B$1067,0))),"",INDEX('Lineout Success'!L$1:L$1067,MATCH('Combined Table'!$A73&amp;'Combined Table'!$B73,'Lineout Success'!$A$1:$A$1067&amp;'Lineout Success'!$B$1:$B$1067,0)))</f>
        <v>14</v>
      </c>
      <c r="ET73" s="13">
        <f t="array" ref="ET73">IF(ISNA(INDEX('Lineout Success'!M$1:M$1067,MATCH('Combined Table'!$A73&amp;'Combined Table'!$B73,'Lineout Success'!$A$1:$A$1067&amp;'Lineout Success'!$B$1:$B$1067,0))),"",INDEX('Lineout Success'!M$1:M$1067,MATCH('Combined Table'!$A73&amp;'Combined Table'!$B73,'Lineout Success'!$A$1:$A$1067&amp;'Lineout Success'!$B$1:$B$1067,0)))</f>
        <v>10</v>
      </c>
      <c r="EU73" s="13">
        <f t="array" ref="EU73">IF(ISNA(INDEX('Lineout Success'!N$1:N$1067,MATCH('Combined Table'!$A73&amp;'Combined Table'!$B73,'Lineout Success'!$A$1:$A$1067&amp;'Lineout Success'!$B$1:$B$1067,0))),"",INDEX('Lineout Success'!N$1:N$1067,MATCH('Combined Table'!$A73&amp;'Combined Table'!$B73,'Lineout Success'!$A$1:$A$1067&amp;'Lineout Success'!$B$1:$B$1067,0)))</f>
        <v>35.700000000000003</v>
      </c>
      <c r="EV73" s="13">
        <f t="array" ref="EV73">IF(ISNA(INDEX('Lineout Success'!O$1:O$1067,MATCH('Combined Table'!$A73&amp;'Combined Table'!$B73,'Lineout Success'!$A$1:$A$1067&amp;'Lineout Success'!$B$1:$B$1067,0))),"",INDEX('Lineout Success'!O$1:O$1067,MATCH('Combined Table'!$A73&amp;'Combined Table'!$B73,'Lineout Success'!$A$1:$A$1067&amp;'Lineout Success'!$B$1:$B$1067,0)))</f>
        <v>18</v>
      </c>
      <c r="EW73" s="13">
        <f t="array" ref="EW73">IF(ISNA(INDEX('Lineout Success'!P$1:P$1067,MATCH('Combined Table'!$A73&amp;'Combined Table'!$B73,'Lineout Success'!$A$1:$A$1067&amp;'Lineout Success'!$B$1:$B$1067,0))),"",INDEX('Lineout Success'!P$1:P$1067,MATCH('Combined Table'!$A73&amp;'Combined Table'!$B73,'Lineout Success'!$A$1:$A$1067&amp;'Lineout Success'!$B$1:$B$1067,0)))</f>
        <v>64.3</v>
      </c>
      <c r="EX73" s="13">
        <f t="array" ref="EX73">IF(ISNA(INDEX('Lineout Success'!Q$1:Q$1067,MATCH('Combined Table'!$A73&amp;'Combined Table'!$B73,'Lineout Success'!$A$1:$A$1067&amp;'Lineout Success'!$B$1:$B$1067,0))),"",INDEX('Lineout Success'!Q$1:Q$1067,MATCH('Combined Table'!$A73&amp;'Combined Table'!$B73,'Lineout Success'!$A$1:$A$1067&amp;'Lineout Success'!$B$1:$B$1067,0)))</f>
        <v>28</v>
      </c>
      <c r="EY73" s="1" t="str">
        <f t="array" ref="EY73">IF(ISNA(INDEX('Lineout Throwing'!C$1:C$1067,MATCH('Combined Table'!$A73&amp;'Combined Table'!$B73,'Lineout Throwing'!$A$1:$A$1067&amp;'Lineout Throwing'!$B$1:$B$1067,0))),"",INDEX('Lineout Throwing'!C$1:C$1067,MATCH('Combined Table'!$A73&amp;'Combined Table'!$B73,'Lineout Throwing'!$A$1:$A$1067&amp;'Lineout Throwing'!$B$1:$B$1067,0)))</f>
        <v/>
      </c>
      <c r="EZ73" s="13" t="str">
        <f t="array" ref="EZ73">IF(ISNA(INDEX('Lineout Throwing'!D$1:D$1067,MATCH('Combined Table'!$A73&amp;'Combined Table'!$B73,'Lineout Throwing'!$A$1:$A$1067&amp;'Lineout Throwing'!$B$1:$B$1067,0))),"",INDEX('Lineout Throwing'!D$1:D$1067,MATCH('Combined Table'!$A73&amp;'Combined Table'!$B73,'Lineout Throwing'!$A$1:$A$1067&amp;'Lineout Throwing'!$B$1:$B$1067,0)))</f>
        <v/>
      </c>
      <c r="FA73" s="13" t="str">
        <f t="array" ref="FA73">IF(ISNA(INDEX('Lineout Throwing'!E$1:E$1067,MATCH('Combined Table'!$A73&amp;'Combined Table'!$B73,'Lineout Throwing'!$A$1:$A$1067&amp;'Lineout Throwing'!$B$1:$B$1067,0))),"",INDEX('Lineout Throwing'!E$1:E$1067,MATCH('Combined Table'!$A73&amp;'Combined Table'!$B73,'Lineout Throwing'!$A$1:$A$1067&amp;'Lineout Throwing'!$B$1:$B$1067,0)))</f>
        <v/>
      </c>
      <c r="FB73" s="13" t="str">
        <f t="array" ref="FB73">IF(ISNA(INDEX('Lineout Throwing'!F$1:F$1067,MATCH('Combined Table'!$A73&amp;'Combined Table'!$B73,'Lineout Throwing'!$A$1:$A$1067&amp;'Lineout Throwing'!$B$1:$B$1067,0))),"",INDEX('Lineout Throwing'!F$1:F$1067,MATCH('Combined Table'!$A73&amp;'Combined Table'!$B73,'Lineout Throwing'!$A$1:$A$1067&amp;'Lineout Throwing'!$B$1:$B$1067,0)))</f>
        <v/>
      </c>
      <c r="FC73" s="13" t="str">
        <f t="array" ref="FC73">IF(ISNA(INDEX('Lineout Throwing'!G$1:G$1067,MATCH('Combined Table'!$A73&amp;'Combined Table'!$B73,'Lineout Throwing'!$A$1:$A$1067&amp;'Lineout Throwing'!$B$1:$B$1067,0))),"",INDEX('Lineout Throwing'!G$1:G$1067,MATCH('Combined Table'!$A73&amp;'Combined Table'!$B73,'Lineout Throwing'!$A$1:$A$1067&amp;'Lineout Throwing'!$B$1:$B$1067,0)))</f>
        <v/>
      </c>
      <c r="FD73" s="13" t="str">
        <f t="array" ref="FD73">IF(ISNA(INDEX('Lineout Throwing'!H$1:H$1067,MATCH('Combined Table'!$A73&amp;'Combined Table'!$B73,'Lineout Throwing'!$A$1:$A$1067&amp;'Lineout Throwing'!$B$1:$B$1067,0))),"",INDEX('Lineout Throwing'!H$1:H$1067,MATCH('Combined Table'!$A73&amp;'Combined Table'!$B73,'Lineout Throwing'!$A$1:$A$1067&amp;'Lineout Throwing'!$B$1:$B$1067,0)))</f>
        <v/>
      </c>
      <c r="FE73" s="13">
        <f t="array" ref="FE73">IF(ISNA(INDEX('Lineout Throwing'!I$1:I$1067,MATCH('Combined Table'!$A73&amp;'Combined Table'!$B73,'Lineout Throwing'!$A$1:$A$1067&amp;'Lineout Throwing'!$B$1:$B$1067,0))),"",INDEX('Lineout Throwing'!I$1:I$1067,MATCH('Combined Table'!$A73&amp;'Combined Table'!$B73,'Lineout Throwing'!$A$1:$A$1067&amp;'Lineout Throwing'!$B$1:$B$1067,0)))</f>
        <v>3</v>
      </c>
      <c r="FF73" s="13">
        <f t="array" ref="FF73">IF(ISNA(INDEX('Lineout Throwing'!J$1:J$1067,MATCH('Combined Table'!$A73&amp;'Combined Table'!$B73,'Lineout Throwing'!$A$1:$A$1067&amp;'Lineout Throwing'!$B$1:$B$1067,0))),"",INDEX('Lineout Throwing'!J$1:J$1067,MATCH('Combined Table'!$A73&amp;'Combined Table'!$B73,'Lineout Throwing'!$A$1:$A$1067&amp;'Lineout Throwing'!$B$1:$B$1067,0)))</f>
        <v>23.1</v>
      </c>
      <c r="FG73" s="13">
        <f t="array" ref="FG73">IF(ISNA(INDEX('Lineout Throwing'!K$1:K$1067,MATCH('Combined Table'!$A73&amp;'Combined Table'!$B73,'Lineout Throwing'!$A$1:$A$1067&amp;'Lineout Throwing'!$B$1:$B$1067,0))),"",INDEX('Lineout Throwing'!K$1:K$1067,MATCH('Combined Table'!$A73&amp;'Combined Table'!$B73,'Lineout Throwing'!$A$1:$A$1067&amp;'Lineout Throwing'!$B$1:$B$1067,0)))</f>
        <v>2</v>
      </c>
      <c r="FH73" s="13">
        <f t="array" ref="FH73">IF(ISNA(INDEX('Lineout Throwing'!L$1:L$1067,MATCH('Combined Table'!$A73&amp;'Combined Table'!$B73,'Lineout Throwing'!$A$1:$A$1067&amp;'Lineout Throwing'!$B$1:$B$1067,0))),"",INDEX('Lineout Throwing'!L$1:L$1067,MATCH('Combined Table'!$A73&amp;'Combined Table'!$B73,'Lineout Throwing'!$A$1:$A$1067&amp;'Lineout Throwing'!$B$1:$B$1067,0)))</f>
        <v>15.4</v>
      </c>
      <c r="FI73" s="13">
        <f t="array" ref="FI73">IF(ISNA(INDEX('Lineout Throwing'!M$1:M$1067,MATCH('Combined Table'!$A73&amp;'Combined Table'!$B73,'Lineout Throwing'!$A$1:$A$1067&amp;'Lineout Throwing'!$B$1:$B$1067,0))),"",INDEX('Lineout Throwing'!M$1:M$1067,MATCH('Combined Table'!$A73&amp;'Combined Table'!$B73,'Lineout Throwing'!$A$1:$A$1067&amp;'Lineout Throwing'!$B$1:$B$1067,0)))</f>
        <v>9</v>
      </c>
      <c r="FJ73" s="13">
        <f t="array" ref="FJ73">IF(ISNA(INDEX('Lineout Throwing'!N$1:N$1067,MATCH('Combined Table'!$A73&amp;'Combined Table'!$B73,'Lineout Throwing'!$A$1:$A$1067&amp;'Lineout Throwing'!$B$1:$B$1067,0))),"",INDEX('Lineout Throwing'!N$1:N$1067,MATCH('Combined Table'!$A73&amp;'Combined Table'!$B73,'Lineout Throwing'!$A$1:$A$1067&amp;'Lineout Throwing'!$B$1:$B$1067,0)))</f>
        <v>69.2</v>
      </c>
      <c r="FK73" s="13" t="str">
        <f t="array" ref="FK73">IF(ISNA(INDEX('Lineout Throwing'!O$1:O$1067,MATCH('Combined Table'!$A73&amp;'Combined Table'!$B73,'Lineout Throwing'!$A$1:$A$1067&amp;'Lineout Throwing'!$B$1:$B$1067,0))),"",INDEX('Lineout Throwing'!O$1:O$1067,MATCH('Combined Table'!$A73&amp;'Combined Table'!$B73,'Lineout Throwing'!$A$1:$A$1067&amp;'Lineout Throwing'!$B$1:$B$1067,0)))</f>
        <v/>
      </c>
      <c r="FL73" s="13" t="str">
        <f t="array" ref="FL73">IF(ISNA(INDEX('Lineout Throwing'!P$1:P$1067,MATCH('Combined Table'!$A73&amp;'Combined Table'!$B73,'Lineout Throwing'!$A$1:$A$1067&amp;'Lineout Throwing'!$B$1:$B$1067,0))),"",INDEX('Lineout Throwing'!P$1:P$1067,MATCH('Combined Table'!$A73&amp;'Combined Table'!$B73,'Lineout Throwing'!$A$1:$A$1067&amp;'Lineout Throwing'!$B$1:$B$1067,0)))</f>
        <v/>
      </c>
      <c r="FM73" s="13" t="str">
        <f t="array" ref="FM73">IF(ISNA(INDEX('Lineout Throwing'!Q$1:Q$1067,MATCH('Combined Table'!$A73&amp;'Combined Table'!$B73,'Lineout Throwing'!$A$1:$A$1067&amp;'Lineout Throwing'!$B$1:$B$1067,0))),"",INDEX('Lineout Throwing'!Q$1:Q$1067,MATCH('Combined Table'!$A73&amp;'Combined Table'!$B73,'Lineout Throwing'!$A$1:$A$1067&amp;'Lineout Throwing'!$B$1:$B$1067,0)))</f>
        <v/>
      </c>
      <c r="FN73" s="13" t="str">
        <f t="array" ref="FN73">IF(ISNA(INDEX('Lineout Throwing'!R$1:R$1067,MATCH('Combined Table'!$A73&amp;'Combined Table'!$B73,'Lineout Throwing'!$A$1:$A$1067&amp;'Lineout Throwing'!$B$1:$B$1067,0))),"",INDEX('Lineout Throwing'!R$1:R$1067,MATCH('Combined Table'!$A73&amp;'Combined Table'!$B73,'Lineout Throwing'!$A$1:$A$1067&amp;'Lineout Throwing'!$B$1:$B$1067,0)))</f>
        <v/>
      </c>
      <c r="FO73" s="13">
        <f t="array" ref="FO73">IF(ISNA(INDEX('Lineout Throwing'!S$1:S$1067,MATCH('Combined Table'!$A73&amp;'Combined Table'!$B73,'Lineout Throwing'!$A$1:$A$1067&amp;'Lineout Throwing'!$B$1:$B$1067,0))),"",INDEX('Lineout Throwing'!S$1:S$1067,MATCH('Combined Table'!$A73&amp;'Combined Table'!$B73,'Lineout Throwing'!$A$1:$A$1067&amp;'Lineout Throwing'!$B$1:$B$1067,0)))</f>
        <v>13</v>
      </c>
      <c r="FP73" s="13">
        <f t="array" ref="FP73">IF(ISNA(INDEX('Lineout Throwing'!T$1:T$1067,MATCH('Combined Table'!$A73&amp;'Combined Table'!$B73,'Lineout Throwing'!$A$1:$A$1067&amp;'Lineout Throwing'!$B$1:$B$1067,0))),"",INDEX('Lineout Throwing'!T$1:T$1067,MATCH('Combined Table'!$A73&amp;'Combined Table'!$B73,'Lineout Throwing'!$A$1:$A$1067&amp;'Lineout Throwing'!$B$1:$B$1067,0)))</f>
        <v>10</v>
      </c>
      <c r="FQ73" s="13">
        <f t="array" ref="FQ73">IF(ISNA(INDEX('Lineout Throwing'!U$1:U$1067,MATCH('Combined Table'!$A73&amp;'Combined Table'!$B73,'Lineout Throwing'!$A$1:$A$1067&amp;'Lineout Throwing'!$B$1:$B$1067,0))),"",INDEX('Lineout Throwing'!U$1:U$1067,MATCH('Combined Table'!$A73&amp;'Combined Table'!$B73,'Lineout Throwing'!$A$1:$A$1067&amp;'Lineout Throwing'!$B$1:$B$1067,0)))</f>
        <v>71.400000000000006</v>
      </c>
      <c r="FR73" s="13">
        <f t="array" ref="FR73">IF(ISNA(INDEX('Lineout Throwing'!V$1:V$1067,MATCH('Combined Table'!$A73&amp;'Combined Table'!$B73,'Lineout Throwing'!$A$1:$A$1067&amp;'Lineout Throwing'!$B$1:$B$1067,0))),"",INDEX('Lineout Throwing'!V$1:V$1067,MATCH('Combined Table'!$A73&amp;'Combined Table'!$B73,'Lineout Throwing'!$A$1:$A$1067&amp;'Lineout Throwing'!$B$1:$B$1067,0)))</f>
        <v>4</v>
      </c>
      <c r="FS73" s="13">
        <f t="array" ref="FS73">IF(ISNA(INDEX('Lineout Throwing'!W$1:W$1067,MATCH('Combined Table'!$A73&amp;'Combined Table'!$B73,'Lineout Throwing'!$A$1:$A$1067&amp;'Lineout Throwing'!$B$1:$B$1067,0))),"",INDEX('Lineout Throwing'!W$1:W$1067,MATCH('Combined Table'!$A73&amp;'Combined Table'!$B73,'Lineout Throwing'!$A$1:$A$1067&amp;'Lineout Throwing'!$B$1:$B$1067,0)))</f>
        <v>28.6</v>
      </c>
      <c r="FT73" s="1">
        <f t="array" ref="FT73">IF(ISNA(INDEX('Scrum Own Feed'!C$1:C$1067,MATCH('Combined Table'!$A73&amp;'Combined Table'!$B73,'Scrum Own Feed'!$A$1:$A$1067&amp;'Scrum Own Feed'!$B$1:$B$1067,0))),"",INDEX('Scrum Own Feed'!C$1:C$1067,MATCH('Combined Table'!$A73&amp;'Combined Table'!$B73,'Scrum Own Feed'!$A$1:$A$1067&amp;'Scrum Own Feed'!$B$1:$B$1067,0)))</f>
        <v>8</v>
      </c>
      <c r="FU73" s="13">
        <f t="array" ref="FU73">IF(ISNA(INDEX('Scrum Own Feed'!D$1:D$1067,MATCH('Combined Table'!$A73&amp;'Combined Table'!$B73,'Scrum Own Feed'!$A$1:$A$1067&amp;'Scrum Own Feed'!$B$1:$B$1067,0))),"",INDEX('Scrum Own Feed'!D$1:D$1067,MATCH('Combined Table'!$A73&amp;'Combined Table'!$B73,'Scrum Own Feed'!$A$1:$A$1067&amp;'Scrum Own Feed'!$B$1:$B$1067,0)))</f>
        <v>66.7</v>
      </c>
      <c r="FV73" s="13">
        <f t="array" ref="FV73">IF(ISNA(INDEX('Scrum Own Feed'!E$1:E$1067,MATCH('Combined Table'!$A73&amp;'Combined Table'!$B73,'Scrum Own Feed'!$A$1:$A$1067&amp;'Scrum Own Feed'!$B$1:$B$1067,0))),"",INDEX('Scrum Own Feed'!E$1:E$1067,MATCH('Combined Table'!$A73&amp;'Combined Table'!$B73,'Scrum Own Feed'!$A$1:$A$1067&amp;'Scrum Own Feed'!$B$1:$B$1067,0)))</f>
        <v>1</v>
      </c>
      <c r="FW73" s="13">
        <f t="array" ref="FW73">IF(ISNA(INDEX('Scrum Own Feed'!F$1:F$1067,MATCH('Combined Table'!$A73&amp;'Combined Table'!$B73,'Scrum Own Feed'!$A$1:$A$1067&amp;'Scrum Own Feed'!$B$1:$B$1067,0))),"",INDEX('Scrum Own Feed'!F$1:F$1067,MATCH('Combined Table'!$A73&amp;'Combined Table'!$B73,'Scrum Own Feed'!$A$1:$A$1067&amp;'Scrum Own Feed'!$B$1:$B$1067,0)))</f>
        <v>2</v>
      </c>
      <c r="FX73" s="13" t="str">
        <f t="array" ref="FX73">IF(ISNA(INDEX('Scrum Own Feed'!G$1:G$1067,MATCH('Combined Table'!$A73&amp;'Combined Table'!$B73,'Scrum Own Feed'!$A$1:$A$1067&amp;'Scrum Own Feed'!$B$1:$B$1067,0))),"",INDEX('Scrum Own Feed'!G$1:G$1067,MATCH('Combined Table'!$A73&amp;'Combined Table'!$B73,'Scrum Own Feed'!$A$1:$A$1067&amp;'Scrum Own Feed'!$B$1:$B$1067,0)))</f>
        <v/>
      </c>
      <c r="FY73" s="13">
        <f t="array" ref="FY73">IF(ISNA(INDEX('Scrum Own Feed'!H$1:H$1067,MATCH('Combined Table'!$A73&amp;'Combined Table'!$B73,'Scrum Own Feed'!$A$1:$A$1067&amp;'Scrum Own Feed'!$B$1:$B$1067,0))),"",INDEX('Scrum Own Feed'!H$1:H$1067,MATCH('Combined Table'!$A73&amp;'Combined Table'!$B73,'Scrum Own Feed'!$A$1:$A$1067&amp;'Scrum Own Feed'!$B$1:$B$1067,0)))</f>
        <v>11</v>
      </c>
      <c r="FZ73" s="13">
        <f t="array" ref="FZ73">IF(ISNA(INDEX('Scrum Own Feed'!I$1:I$1067,MATCH('Combined Table'!$A73&amp;'Combined Table'!$B73,'Scrum Own Feed'!$A$1:$A$1067&amp;'Scrum Own Feed'!$B$1:$B$1067,0))),"",INDEX('Scrum Own Feed'!I$1:I$1067,MATCH('Combined Table'!$A73&amp;'Combined Table'!$B73,'Scrum Own Feed'!$A$1:$A$1067&amp;'Scrum Own Feed'!$B$1:$B$1067,0)))</f>
        <v>91.7</v>
      </c>
      <c r="GA73" s="13" t="str">
        <f t="array" ref="GA73">IF(ISNA(INDEX('Scrum Own Feed'!J$1:J$1067,MATCH('Combined Table'!$A73&amp;'Combined Table'!$B73,'Scrum Own Feed'!$A$1:$A$1067&amp;'Scrum Own Feed'!$B$1:$B$1067,0))),"",INDEX('Scrum Own Feed'!J$1:J$1067,MATCH('Combined Table'!$A73&amp;'Combined Table'!$B73,'Scrum Own Feed'!$A$1:$A$1067&amp;'Scrum Own Feed'!$B$1:$B$1067,0)))</f>
        <v/>
      </c>
      <c r="GB73" s="13" t="str">
        <f t="array" ref="GB73">IF(ISNA(INDEX('Scrum Own Feed'!K$1:K$1067,MATCH('Combined Table'!$A73&amp;'Combined Table'!$B73,'Scrum Own Feed'!$A$1:$A$1067&amp;'Scrum Own Feed'!$B$1:$B$1067,0))),"",INDEX('Scrum Own Feed'!K$1:K$1067,MATCH('Combined Table'!$A73&amp;'Combined Table'!$B73,'Scrum Own Feed'!$A$1:$A$1067&amp;'Scrum Own Feed'!$B$1:$B$1067,0)))</f>
        <v/>
      </c>
      <c r="GC73" s="13" t="str">
        <f t="array" ref="GC73">IF(ISNA(INDEX('Scrum Own Feed'!L$1:L$1067,MATCH('Combined Table'!$A73&amp;'Combined Table'!$B73,'Scrum Own Feed'!$A$1:$A$1067&amp;'Scrum Own Feed'!$B$1:$B$1067,0))),"",INDEX('Scrum Own Feed'!L$1:L$1067,MATCH('Combined Table'!$A73&amp;'Combined Table'!$B73,'Scrum Own Feed'!$A$1:$A$1067&amp;'Scrum Own Feed'!$B$1:$B$1067,0)))</f>
        <v/>
      </c>
      <c r="GD73" s="13" t="str">
        <f t="array" ref="GD73">IF(ISNA(INDEX('Scrum Own Feed'!M$1:M$1067,MATCH('Combined Table'!$A73&amp;'Combined Table'!$B73,'Scrum Own Feed'!$A$1:$A$1067&amp;'Scrum Own Feed'!$B$1:$B$1067,0))),"",INDEX('Scrum Own Feed'!M$1:M$1067,MATCH('Combined Table'!$A73&amp;'Combined Table'!$B73,'Scrum Own Feed'!$A$1:$A$1067&amp;'Scrum Own Feed'!$B$1:$B$1067,0)))</f>
        <v/>
      </c>
      <c r="GE73" s="13">
        <f t="array" ref="GE73">IF(ISNA(INDEX('Scrum Own Feed'!N$1:N$1067,MATCH('Combined Table'!$A73&amp;'Combined Table'!$B73,'Scrum Own Feed'!$A$1:$A$1067&amp;'Scrum Own Feed'!$B$1:$B$1067,0))),"",INDEX('Scrum Own Feed'!N$1:N$1067,MATCH('Combined Table'!$A73&amp;'Combined Table'!$B73,'Scrum Own Feed'!$A$1:$A$1067&amp;'Scrum Own Feed'!$B$1:$B$1067,0)))</f>
        <v>1</v>
      </c>
      <c r="GF73" s="13">
        <f t="array" ref="GF73">IF(ISNA(INDEX('Scrum Own Feed'!O$1:O$1067,MATCH('Combined Table'!$A73&amp;'Combined Table'!$B73,'Scrum Own Feed'!$A$1:$A$1067&amp;'Scrum Own Feed'!$B$1:$B$1067,0))),"",INDEX('Scrum Own Feed'!O$1:O$1067,MATCH('Combined Table'!$A73&amp;'Combined Table'!$B73,'Scrum Own Feed'!$A$1:$A$1067&amp;'Scrum Own Feed'!$B$1:$B$1067,0)))</f>
        <v>1</v>
      </c>
      <c r="GG73" s="13">
        <f t="array" ref="GG73">IF(ISNA(INDEX('Scrum Own Feed'!P$1:P$1067,MATCH('Combined Table'!$A73&amp;'Combined Table'!$B73,'Scrum Own Feed'!$A$1:$A$1067&amp;'Scrum Own Feed'!$B$1:$B$1067,0))),"",INDEX('Scrum Own Feed'!P$1:P$1067,MATCH('Combined Table'!$A73&amp;'Combined Table'!$B73,'Scrum Own Feed'!$A$1:$A$1067&amp;'Scrum Own Feed'!$B$1:$B$1067,0)))</f>
        <v>8.3000000000000007</v>
      </c>
      <c r="GH73" s="13">
        <f t="array" ref="GH73">IF(ISNA(INDEX('Scrum Own Feed'!Q$1:Q$1067,MATCH('Combined Table'!$A73&amp;'Combined Table'!$B73,'Scrum Own Feed'!$A$1:$A$1067&amp;'Scrum Own Feed'!$B$1:$B$1067,0))),"",INDEX('Scrum Own Feed'!Q$1:Q$1067,MATCH('Combined Table'!$A73&amp;'Combined Table'!$B73,'Scrum Own Feed'!$A$1:$A$1067&amp;'Scrum Own Feed'!$B$1:$B$1067,0)))</f>
        <v>12</v>
      </c>
      <c r="GI73" s="1" t="str">
        <f t="array" ref="GI73">IF(ISNA(INDEX('Scrum Opp Feed'!C$1:C$1067,MATCH('Combined Table'!$A73&amp;'Combined Table'!$B73,'Scrum Opp Feed'!$A$1:$A$1067&amp;'Scrum Opp Feed'!$B$1:$B$1067,0))),"",INDEX('Scrum Opp Feed'!C$1:C$1067,MATCH('Combined Table'!$A73&amp;'Combined Table'!$B73,'Scrum Opp Feed'!$A$1:$A$1067&amp;'Scrum Opp Feed'!$B$1:$B$1067,0)))</f>
        <v/>
      </c>
      <c r="GJ73" s="13" t="str">
        <f t="array" ref="GJ73">IF(ISNA(INDEX('Scrum Opp Feed'!D$1:D$1067,MATCH('Combined Table'!$A73&amp;'Combined Table'!$B73,'Scrum Opp Feed'!$A$1:$A$1067&amp;'Scrum Opp Feed'!$B$1:$B$1067,0))),"",INDEX('Scrum Opp Feed'!D$1:D$1067,MATCH('Combined Table'!$A73&amp;'Combined Table'!$B73,'Scrum Opp Feed'!$A$1:$A$1067&amp;'Scrum Opp Feed'!$B$1:$B$1067,0)))</f>
        <v/>
      </c>
      <c r="GK73" s="13" t="str">
        <f t="array" ref="GK73">IF(ISNA(INDEX('Scrum Opp Feed'!E$1:E$1067,MATCH('Combined Table'!$A73&amp;'Combined Table'!$B73,'Scrum Opp Feed'!$A$1:$A$1067&amp;'Scrum Opp Feed'!$B$1:$B$1067,0))),"",INDEX('Scrum Opp Feed'!E$1:E$1067,MATCH('Combined Table'!$A73&amp;'Combined Table'!$B73,'Scrum Opp Feed'!$A$1:$A$1067&amp;'Scrum Opp Feed'!$B$1:$B$1067,0)))</f>
        <v/>
      </c>
      <c r="GL73" s="13" t="str">
        <f t="array" ref="GL73">IF(ISNA(INDEX('Scrum Opp Feed'!F$1:F$1067,MATCH('Combined Table'!$A73&amp;'Combined Table'!$B73,'Scrum Opp Feed'!$A$1:$A$1067&amp;'Scrum Opp Feed'!$B$1:$B$1067,0))),"",INDEX('Scrum Opp Feed'!F$1:F$1067,MATCH('Combined Table'!$A73&amp;'Combined Table'!$B73,'Scrum Opp Feed'!$A$1:$A$1067&amp;'Scrum Opp Feed'!$B$1:$B$1067,0)))</f>
        <v/>
      </c>
      <c r="GM73" s="13" t="str">
        <f t="array" ref="GM73">IF(ISNA(INDEX('Scrum Opp Feed'!G$1:G$1067,MATCH('Combined Table'!$A73&amp;'Combined Table'!$B73,'Scrum Opp Feed'!$A$1:$A$1067&amp;'Scrum Opp Feed'!$B$1:$B$1067,0))),"",INDEX('Scrum Opp Feed'!G$1:G$1067,MATCH('Combined Table'!$A73&amp;'Combined Table'!$B73,'Scrum Opp Feed'!$A$1:$A$1067&amp;'Scrum Opp Feed'!$B$1:$B$1067,0)))</f>
        <v/>
      </c>
      <c r="GN73" s="13" t="str">
        <f t="array" ref="GN73">IF(ISNA(INDEX('Scrum Opp Feed'!H$1:H$1067,MATCH('Combined Table'!$A73&amp;'Combined Table'!$B73,'Scrum Opp Feed'!$A$1:$A$1067&amp;'Scrum Opp Feed'!$B$1:$B$1067,0))),"",INDEX('Scrum Opp Feed'!H$1:H$1067,MATCH('Combined Table'!$A73&amp;'Combined Table'!$B73,'Scrum Opp Feed'!$A$1:$A$1067&amp;'Scrum Opp Feed'!$B$1:$B$1067,0)))</f>
        <v/>
      </c>
      <c r="GO73" s="13" t="str">
        <f t="array" ref="GO73">IF(ISNA(INDEX('Scrum Opp Feed'!I$1:I$1067,MATCH('Combined Table'!$A73&amp;'Combined Table'!$B73,'Scrum Opp Feed'!$A$1:$A$1067&amp;'Scrum Opp Feed'!$B$1:$B$1067,0))),"",INDEX('Scrum Opp Feed'!I$1:I$1067,MATCH('Combined Table'!$A73&amp;'Combined Table'!$B73,'Scrum Opp Feed'!$A$1:$A$1067&amp;'Scrum Opp Feed'!$B$1:$B$1067,0)))</f>
        <v/>
      </c>
      <c r="GP73" s="13">
        <f t="array" ref="GP73">IF(ISNA(INDEX('Scrum Opp Feed'!J$1:J$1067,MATCH('Combined Table'!$A73&amp;'Combined Table'!$B73,'Scrum Opp Feed'!$A$1:$A$1067&amp;'Scrum Opp Feed'!$B$1:$B$1067,0))),"",INDEX('Scrum Opp Feed'!J$1:J$1067,MATCH('Combined Table'!$A73&amp;'Combined Table'!$B73,'Scrum Opp Feed'!$A$1:$A$1067&amp;'Scrum Opp Feed'!$B$1:$B$1067,0)))</f>
        <v>6</v>
      </c>
      <c r="GQ73" s="13">
        <f t="array" ref="GQ73">IF(ISNA(INDEX('Scrum Opp Feed'!K$1:K$1067,MATCH('Combined Table'!$A73&amp;'Combined Table'!$B73,'Scrum Opp Feed'!$A$1:$A$1067&amp;'Scrum Opp Feed'!$B$1:$B$1067,0))),"",INDEX('Scrum Opp Feed'!K$1:K$1067,MATCH('Combined Table'!$A73&amp;'Combined Table'!$B73,'Scrum Opp Feed'!$A$1:$A$1067&amp;'Scrum Opp Feed'!$B$1:$B$1067,0)))</f>
        <v>100</v>
      </c>
      <c r="GR73" s="13" t="str">
        <f t="array" ref="GR73">IF(ISNA(INDEX('Scrum Opp Feed'!L$1:L$1067,MATCH('Combined Table'!$A73&amp;'Combined Table'!$B73,'Scrum Opp Feed'!$A$1:$A$1067&amp;'Scrum Opp Feed'!$B$1:$B$1067,0))),"",INDEX('Scrum Opp Feed'!L$1:L$1067,MATCH('Combined Table'!$A73&amp;'Combined Table'!$B73,'Scrum Opp Feed'!$A$1:$A$1067&amp;'Scrum Opp Feed'!$B$1:$B$1067,0)))</f>
        <v/>
      </c>
      <c r="GS73" s="13" t="str">
        <f t="array" ref="GS73">IF(ISNA(INDEX('Scrum Opp Feed'!M$1:M$1067,MATCH('Combined Table'!$A73&amp;'Combined Table'!$B73,'Scrum Opp Feed'!$A$1:$A$1067&amp;'Scrum Opp Feed'!$B$1:$B$1067,0))),"",INDEX('Scrum Opp Feed'!M$1:M$1067,MATCH('Combined Table'!$A73&amp;'Combined Table'!$B73,'Scrum Opp Feed'!$A$1:$A$1067&amp;'Scrum Opp Feed'!$B$1:$B$1067,0)))</f>
        <v/>
      </c>
      <c r="GT73" s="13" t="str">
        <f t="array" ref="GT73">IF(ISNA(INDEX('Scrum Opp Feed'!N$1:N$1067,MATCH('Combined Table'!$A73&amp;'Combined Table'!$B73,'Scrum Opp Feed'!$A$1:$A$1067&amp;'Scrum Opp Feed'!$B$1:$B$1067,0))),"",INDEX('Scrum Opp Feed'!N$1:N$1067,MATCH('Combined Table'!$A73&amp;'Combined Table'!$B73,'Scrum Opp Feed'!$A$1:$A$1067&amp;'Scrum Opp Feed'!$B$1:$B$1067,0)))</f>
        <v/>
      </c>
      <c r="GU73" s="13">
        <f t="array" ref="GU73">IF(ISNA(INDEX('Scrum Opp Feed'!O$1:O$1067,MATCH('Combined Table'!$A73&amp;'Combined Table'!$B73,'Scrum Opp Feed'!$A$1:$A$1067&amp;'Scrum Opp Feed'!$B$1:$B$1067,0))),"",INDEX('Scrum Opp Feed'!O$1:O$1067,MATCH('Combined Table'!$A73&amp;'Combined Table'!$B73,'Scrum Opp Feed'!$A$1:$A$1067&amp;'Scrum Opp Feed'!$B$1:$B$1067,0)))</f>
        <v>6</v>
      </c>
      <c r="GV73" s="13">
        <f t="array" ref="GV73">IF(ISNA(INDEX('Scrum Opp Feed'!P$1:P$1067,MATCH('Combined Table'!$A73&amp;'Combined Table'!$B73,'Scrum Opp Feed'!$A$1:$A$1067&amp;'Scrum Opp Feed'!$B$1:$B$1067,0))),"",INDEX('Scrum Opp Feed'!P$1:P$1067,MATCH('Combined Table'!$A73&amp;'Combined Table'!$B73,'Scrum Opp Feed'!$A$1:$A$1067&amp;'Scrum Opp Feed'!$B$1:$B$1067,0)))</f>
        <v>100</v>
      </c>
      <c r="GW73" s="13">
        <f t="array" ref="GW73">IF(ISNA(INDEX('Scrum Opp Feed'!Q$1:Q$1067,MATCH('Combined Table'!$A73&amp;'Combined Table'!$B73,'Scrum Opp Feed'!$A$1:$A$1067&amp;'Scrum Opp Feed'!$B$1:$B$1067,0))),"",INDEX('Scrum Opp Feed'!Q$1:Q$1067,MATCH('Combined Table'!$A73&amp;'Combined Table'!$B73,'Scrum Opp Feed'!$A$1:$A$1067&amp;'Scrum Opp Feed'!$B$1:$B$1067,0)))</f>
        <v>6</v>
      </c>
      <c r="GX73" s="1" t="str">
        <f t="array" ref="GX73">IF(ISNA(INDEX('Restart 50m'!C$1:C$1067,MATCH('Combined Table'!$A73&amp;'Combined Table'!$B73,'Restart 50m'!$A$1:$A$1067&amp;'Restart 50m'!$B$1:$B$1067,0))),"",INDEX('Restart 50m'!C$1:C$1067,MATCH('Combined Table'!$A73&amp;'Combined Table'!$B73,'Restart 50m'!$A$1:$A$1067&amp;'Restart 50m'!$B$1:$B$1067,0)))</f>
        <v/>
      </c>
      <c r="GY73" s="13" t="str">
        <f t="array" ref="GY73">IF(ISNA(INDEX('Restart 50m'!D$1:D$1067,MATCH('Combined Table'!$A73&amp;'Combined Table'!$B73,'Restart 50m'!$A$1:$A$1067&amp;'Restart 50m'!$B$1:$B$1067,0))),"",INDEX('Restart 50m'!D$1:D$1067,MATCH('Combined Table'!$A73&amp;'Combined Table'!$B73,'Restart 50m'!$A$1:$A$1067&amp;'Restart 50m'!$B$1:$B$1067,0)))</f>
        <v/>
      </c>
      <c r="GZ73" s="13" t="str">
        <f t="array" ref="GZ73">IF(ISNA(INDEX('Restart 50m'!E$1:E$1067,MATCH('Combined Table'!$A73&amp;'Combined Table'!$B73,'Restart 50m'!$A$1:$A$1067&amp;'Restart 50m'!$B$1:$B$1067,0))),"",INDEX('Restart 50m'!E$1:E$1067,MATCH('Combined Table'!$A73&amp;'Combined Table'!$B73,'Restart 50m'!$A$1:$A$1067&amp;'Restart 50m'!$B$1:$B$1067,0)))</f>
        <v/>
      </c>
      <c r="HA73" s="13" t="str">
        <f t="array" ref="HA73">IF(ISNA(INDEX('Restart 50m'!F$1:F$1067,MATCH('Combined Table'!$A73&amp;'Combined Table'!$B73,'Restart 50m'!$A$1:$A$1067&amp;'Restart 50m'!$B$1:$B$1067,0))),"",INDEX('Restart 50m'!F$1:F$1067,MATCH('Combined Table'!$A73&amp;'Combined Table'!$B73,'Restart 50m'!$A$1:$A$1067&amp;'Restart 50m'!$B$1:$B$1067,0)))</f>
        <v/>
      </c>
      <c r="HB73" s="13">
        <f t="array" ref="HB73">IF(ISNA(INDEX('Restart 50m'!G$1:G$1067,MATCH('Combined Table'!$A73&amp;'Combined Table'!$B73,'Restart 50m'!$A$1:$A$1067&amp;'Restart 50m'!$B$1:$B$1067,0))),"",INDEX('Restart 50m'!G$1:G$1067,MATCH('Combined Table'!$A73&amp;'Combined Table'!$B73,'Restart 50m'!$A$1:$A$1067&amp;'Restart 50m'!$B$1:$B$1067,0)))</f>
        <v>4</v>
      </c>
      <c r="HC73" s="13">
        <f t="array" ref="HC73">IF(ISNA(INDEX('Restart 50m'!H$1:H$1067,MATCH('Combined Table'!$A73&amp;'Combined Table'!$B73,'Restart 50m'!$A$1:$A$1067&amp;'Restart 50m'!$B$1:$B$1067,0))),"",INDEX('Restart 50m'!H$1:H$1067,MATCH('Combined Table'!$A73&amp;'Combined Table'!$B73,'Restart 50m'!$A$1:$A$1067&amp;'Restart 50m'!$B$1:$B$1067,0)))</f>
        <v>1</v>
      </c>
      <c r="HD73" s="13" t="str">
        <f t="array" ref="HD73">IF(ISNA(INDEX('Restart 50m'!I$1:I$1067,MATCH('Combined Table'!$A73&amp;'Combined Table'!$B73,'Restart 50m'!$A$1:$A$1067&amp;'Restart 50m'!$B$1:$B$1067,0))),"",INDEX('Restart 50m'!I$1:I$1067,MATCH('Combined Table'!$A73&amp;'Combined Table'!$B73,'Restart 50m'!$A$1:$A$1067&amp;'Restart 50m'!$B$1:$B$1067,0)))</f>
        <v/>
      </c>
      <c r="HE73" s="13">
        <f t="array" ref="HE73">IF(ISNA(INDEX('Restart 50m'!J$1:J$1067,MATCH('Combined Table'!$A73&amp;'Combined Table'!$B73,'Restart 50m'!$A$1:$A$1067&amp;'Restart 50m'!$B$1:$B$1067,0))),"",INDEX('Restart 50m'!J$1:J$1067,MATCH('Combined Table'!$A73&amp;'Combined Table'!$B73,'Restart 50m'!$A$1:$A$1067&amp;'Restart 50m'!$B$1:$B$1067,0)))</f>
        <v>5</v>
      </c>
      <c r="HF73" s="13">
        <f t="array" ref="HF73">IF(ISNA(INDEX('Restart 50m'!K$1:K$1067,MATCH('Combined Table'!$A73&amp;'Combined Table'!$B73,'Restart 50m'!$A$1:$A$1067&amp;'Restart 50m'!$B$1:$B$1067,0))),"",INDEX('Restart 50m'!K$1:K$1067,MATCH('Combined Table'!$A73&amp;'Combined Table'!$B73,'Restart 50m'!$A$1:$A$1067&amp;'Restart 50m'!$B$1:$B$1067,0)))</f>
        <v>5</v>
      </c>
      <c r="HG73" s="13" t="str">
        <f t="array" ref="HG73">IF(ISNA(INDEX('Restart 50m'!L$1:L$1067,MATCH('Combined Table'!$A73&amp;'Combined Table'!$B73,'Restart 50m'!$A$1:$A$1067&amp;'Restart 50m'!$B$1:$B$1067,0))),"",INDEX('Restart 50m'!L$1:L$1067,MATCH('Combined Table'!$A73&amp;'Combined Table'!$B73,'Restart 50m'!$A$1:$A$1067&amp;'Restart 50m'!$B$1:$B$1067,0)))</f>
        <v/>
      </c>
      <c r="HH73" s="13" t="str">
        <f t="array" ref="HH73">IF(ISNA(INDEX('Restart 50m'!M$1:M$1067,MATCH('Combined Table'!$A73&amp;'Combined Table'!$B73,'Restart 50m'!$A$1:$A$1067&amp;'Restart 50m'!$B$1:$B$1067,0))),"",INDEX('Restart 50m'!M$1:M$1067,MATCH('Combined Table'!$A73&amp;'Combined Table'!$B73,'Restart 50m'!$A$1:$A$1067&amp;'Restart 50m'!$B$1:$B$1067,0)))</f>
        <v/>
      </c>
      <c r="HI73" s="13" t="str">
        <f t="array" ref="HI73">IF(ISNA(INDEX('Restart 50m'!N$1:N$1067,MATCH('Combined Table'!$A73&amp;'Combined Table'!$B73,'Restart 50m'!$A$1:$A$1067&amp;'Restart 50m'!$B$1:$B$1067,0))),"",INDEX('Restart 50m'!N$1:N$1067,MATCH('Combined Table'!$A73&amp;'Combined Table'!$B73,'Restart 50m'!$A$1:$A$1067&amp;'Restart 50m'!$B$1:$B$1067,0)))</f>
        <v/>
      </c>
      <c r="HJ73" s="13" t="str">
        <f t="array" ref="HJ73">IF(ISNA(INDEX('Restart 50m'!O$1:O$1067,MATCH('Combined Table'!$A73&amp;'Combined Table'!$B73,'Restart 50m'!$A$1:$A$1067&amp;'Restart 50m'!$B$1:$B$1067,0))),"",INDEX('Restart 50m'!O$1:O$1067,MATCH('Combined Table'!$A73&amp;'Combined Table'!$B73,'Restart 50m'!$A$1:$A$1067&amp;'Restart 50m'!$B$1:$B$1067,0)))</f>
        <v/>
      </c>
      <c r="HK73" s="13">
        <f t="array" ref="HK73">IF(ISNA(INDEX('Restart 50m'!P$1:P$1067,MATCH('Combined Table'!$A73&amp;'Combined Table'!$B73,'Restart 50m'!$A$1:$A$1067&amp;'Restart 50m'!$B$1:$B$1067,0))),"",INDEX('Restart 50m'!P$1:P$1067,MATCH('Combined Table'!$A73&amp;'Combined Table'!$B73,'Restart 50m'!$A$1:$A$1067&amp;'Restart 50m'!$B$1:$B$1067,0)))</f>
        <v>1</v>
      </c>
      <c r="HL73" s="13" t="str">
        <f t="array" ref="HL73">IF(ISNA(INDEX('Restart 50m'!Q$1:Q$1067,MATCH('Combined Table'!$A73&amp;'Combined Table'!$B73,'Restart 50m'!$A$1:$A$1067&amp;'Restart 50m'!$B$1:$B$1067,0))),"",INDEX('Restart 50m'!Q$1:Q$1067,MATCH('Combined Table'!$A73&amp;'Combined Table'!$B73,'Restart 50m'!$A$1:$A$1067&amp;'Restart 50m'!$B$1:$B$1067,0)))</f>
        <v/>
      </c>
      <c r="HM73" s="13" t="str">
        <f t="array" ref="HM73">IF(ISNA(INDEX('Restart 50m'!R$1:R$1067,MATCH('Combined Table'!$A73&amp;'Combined Table'!$B73,'Restart 50m'!$A$1:$A$1067&amp;'Restart 50m'!$B$1:$B$1067,0))),"",INDEX('Restart 50m'!R$1:R$1067,MATCH('Combined Table'!$A73&amp;'Combined Table'!$B73,'Restart 50m'!$A$1:$A$1067&amp;'Restart 50m'!$B$1:$B$1067,0)))</f>
        <v/>
      </c>
      <c r="HN73" s="13">
        <f t="array" ref="HN73">IF(ISNA(INDEX('Restart 50m'!S$1:S$1067,MATCH('Combined Table'!$A73&amp;'Combined Table'!$B73,'Restart 50m'!$A$1:$A$1067&amp;'Restart 50m'!$B$1:$B$1067,0))),"",INDEX('Restart 50m'!S$1:S$1067,MATCH('Combined Table'!$A73&amp;'Combined Table'!$B73,'Restart 50m'!$A$1:$A$1067&amp;'Restart 50m'!$B$1:$B$1067,0)))</f>
        <v>1</v>
      </c>
      <c r="HO73" s="13">
        <f t="array" ref="HO73">IF(ISNA(INDEX('Restart 50m'!T$1:T$1067,MATCH('Combined Table'!$A73&amp;'Combined Table'!$B73,'Restart 50m'!$A$1:$A$1067&amp;'Restart 50m'!$B$1:$B$1067,0))),"",INDEX('Restart 50m'!T$1:T$1067,MATCH('Combined Table'!$A73&amp;'Combined Table'!$B73,'Restart 50m'!$A$1:$A$1067&amp;'Restart 50m'!$B$1:$B$1067,0)))</f>
        <v>1</v>
      </c>
      <c r="HP73" s="13">
        <f t="array" ref="HP73">IF(ISNA(INDEX('Restart 50m'!U$1:U$1067,MATCH('Combined Table'!$A73&amp;'Combined Table'!$B73,'Restart 50m'!$A$1:$A$1067&amp;'Restart 50m'!$B$1:$B$1067,0))),"",INDEX('Restart 50m'!U$1:U$1067,MATCH('Combined Table'!$A73&amp;'Combined Table'!$B73,'Restart 50m'!$A$1:$A$1067&amp;'Restart 50m'!$B$1:$B$1067,0)))</f>
        <v>6</v>
      </c>
      <c r="HQ73" s="1" t="str">
        <f t="array" ref="HQ73">IF(ISNA(INDEX('Restart 22m'!C$1:C$1067,MATCH('Combined Table'!$A73&amp;'Combined Table'!$B73,'Restart 22m'!$A$1:$A$1067&amp;'Restart 22m'!$B$1:$B$1067,0))),"",INDEX('Restart 22m'!C$1:C$1067,MATCH('Combined Table'!$A73&amp;'Combined Table'!$B73,'Restart 22m'!$A$1:$A$1067&amp;'Restart 22m'!$B$1:$B$1067,0)))</f>
        <v/>
      </c>
      <c r="HR73" s="13" t="str">
        <f t="array" ref="HR73">IF(ISNA(INDEX('Restart 22m'!D$1:D$1067,MATCH('Combined Table'!$A73&amp;'Combined Table'!$B73,'Restart 22m'!$A$1:$A$1067&amp;'Restart 22m'!$B$1:$B$1067,0))),"",INDEX('Restart 22m'!D$1:D$1067,MATCH('Combined Table'!$A73&amp;'Combined Table'!$B73,'Restart 22m'!$A$1:$A$1067&amp;'Restart 22m'!$B$1:$B$1067,0)))</f>
        <v/>
      </c>
      <c r="HS73" s="13" t="str">
        <f t="array" ref="HS73">IF(ISNA(INDEX('Restart 22m'!E$1:E$1067,MATCH('Combined Table'!$A73&amp;'Combined Table'!$B73,'Restart 22m'!$A$1:$A$1067&amp;'Restart 22m'!$B$1:$B$1067,0))),"",INDEX('Restart 22m'!E$1:E$1067,MATCH('Combined Table'!$A73&amp;'Combined Table'!$B73,'Restart 22m'!$A$1:$A$1067&amp;'Restart 22m'!$B$1:$B$1067,0)))</f>
        <v/>
      </c>
      <c r="HT73" s="13" t="str">
        <f t="array" ref="HT73">IF(ISNA(INDEX('Restart 22m'!F$1:F$1067,MATCH('Combined Table'!$A73&amp;'Combined Table'!$B73,'Restart 22m'!$A$1:$A$1067&amp;'Restart 22m'!$B$1:$B$1067,0))),"",INDEX('Restart 22m'!F$1:F$1067,MATCH('Combined Table'!$A73&amp;'Combined Table'!$B73,'Restart 22m'!$A$1:$A$1067&amp;'Restart 22m'!$B$1:$B$1067,0)))</f>
        <v/>
      </c>
      <c r="HU73" s="13" t="str">
        <f t="array" ref="HU73">IF(ISNA(INDEX('Restart 22m'!G$1:G$1067,MATCH('Combined Table'!$A73&amp;'Combined Table'!$B73,'Restart 22m'!$A$1:$A$1067&amp;'Restart 22m'!$B$1:$B$1067,0))),"",INDEX('Restart 22m'!G$1:G$1067,MATCH('Combined Table'!$A73&amp;'Combined Table'!$B73,'Restart 22m'!$A$1:$A$1067&amp;'Restart 22m'!$B$1:$B$1067,0)))</f>
        <v/>
      </c>
      <c r="HV73" s="13" t="str">
        <f t="array" ref="HV73">IF(ISNA(INDEX('Restart 22m'!H$1:H$1067,MATCH('Combined Table'!$A73&amp;'Combined Table'!$B73,'Restart 22m'!$A$1:$A$1067&amp;'Restart 22m'!$B$1:$B$1067,0))),"",INDEX('Restart 22m'!H$1:H$1067,MATCH('Combined Table'!$A73&amp;'Combined Table'!$B73,'Restart 22m'!$A$1:$A$1067&amp;'Restart 22m'!$B$1:$B$1067,0)))</f>
        <v/>
      </c>
      <c r="HW73" s="13" t="str">
        <f t="array" ref="HW73">IF(ISNA(INDEX('Restart 22m'!I$1:I$1067,MATCH('Combined Table'!$A73&amp;'Combined Table'!$B73,'Restart 22m'!$A$1:$A$1067&amp;'Restart 22m'!$B$1:$B$1067,0))),"",INDEX('Restart 22m'!I$1:I$1067,MATCH('Combined Table'!$A73&amp;'Combined Table'!$B73,'Restart 22m'!$A$1:$A$1067&amp;'Restart 22m'!$B$1:$B$1067,0)))</f>
        <v/>
      </c>
      <c r="HX73" s="13" t="str">
        <f t="array" ref="HX73">IF(ISNA(INDEX('Restart 22m'!J$1:J$1067,MATCH('Combined Table'!$A73&amp;'Combined Table'!$B73,'Restart 22m'!$A$1:$A$1067&amp;'Restart 22m'!$B$1:$B$1067,0))),"",INDEX('Restart 22m'!J$1:J$1067,MATCH('Combined Table'!$A73&amp;'Combined Table'!$B73,'Restart 22m'!$A$1:$A$1067&amp;'Restart 22m'!$B$1:$B$1067,0)))</f>
        <v/>
      </c>
      <c r="HY73" s="13" t="str">
        <f t="array" ref="HY73">IF(ISNA(INDEX('Restart 22m'!K$1:K$1067,MATCH('Combined Table'!$A73&amp;'Combined Table'!$B73,'Restart 22m'!$A$1:$A$1067&amp;'Restart 22m'!$B$1:$B$1067,0))),"",INDEX('Restart 22m'!K$1:K$1067,MATCH('Combined Table'!$A73&amp;'Combined Table'!$B73,'Restart 22m'!$A$1:$A$1067&amp;'Restart 22m'!$B$1:$B$1067,0)))</f>
        <v/>
      </c>
      <c r="HZ73" s="13" t="str">
        <f t="array" ref="HZ73">IF(ISNA(INDEX('Restart 22m'!L$1:L$1067,MATCH('Combined Table'!$A73&amp;'Combined Table'!$B73,'Restart 22m'!$A$1:$A$1067&amp;'Restart 22m'!$B$1:$B$1067,0))),"",INDEX('Restart 22m'!L$1:L$1067,MATCH('Combined Table'!$A73&amp;'Combined Table'!$B73,'Restart 22m'!$A$1:$A$1067&amp;'Restart 22m'!$B$1:$B$1067,0)))</f>
        <v/>
      </c>
      <c r="IA73" s="13" t="str">
        <f t="array" ref="IA73">IF(ISNA(INDEX('Restart 22m'!M$1:M$1067,MATCH('Combined Table'!$A73&amp;'Combined Table'!$B73,'Restart 22m'!$A$1:$A$1067&amp;'Restart 22m'!$B$1:$B$1067,0))),"",INDEX('Restart 22m'!M$1:M$1067,MATCH('Combined Table'!$A73&amp;'Combined Table'!$B73,'Restart 22m'!$A$1:$A$1067&amp;'Restart 22m'!$B$1:$B$1067,0)))</f>
        <v/>
      </c>
      <c r="IB73" s="13" t="str">
        <f t="array" ref="IB73">IF(ISNA(INDEX('Restart 22m'!N$1:N$1067,MATCH('Combined Table'!$A73&amp;'Combined Table'!$B73,'Restart 22m'!$A$1:$A$1067&amp;'Restart 22m'!$B$1:$B$1067,0))),"",INDEX('Restart 22m'!N$1:N$1067,MATCH('Combined Table'!$A73&amp;'Combined Table'!$B73,'Restart 22m'!$A$1:$A$1067&amp;'Restart 22m'!$B$1:$B$1067,0)))</f>
        <v/>
      </c>
      <c r="IC73" s="13" t="str">
        <f t="array" ref="IC73">IF(ISNA(INDEX('Restart 22m'!O$1:O$1067,MATCH('Combined Table'!$A73&amp;'Combined Table'!$B73,'Restart 22m'!$A$1:$A$1067&amp;'Restart 22m'!$B$1:$B$1067,0))),"",INDEX('Restart 22m'!O$1:O$1067,MATCH('Combined Table'!$A73&amp;'Combined Table'!$B73,'Restart 22m'!$A$1:$A$1067&amp;'Restart 22m'!$B$1:$B$1067,0)))</f>
        <v/>
      </c>
      <c r="ID73" s="13" t="str">
        <f t="array" ref="ID73">IF(ISNA(INDEX('Restart 22m'!P$1:P$1067,MATCH('Combined Table'!$A73&amp;'Combined Table'!$B73,'Restart 22m'!$A$1:$A$1067&amp;'Restart 22m'!$B$1:$B$1067,0))),"",INDEX('Restart 22m'!P$1:P$1067,MATCH('Combined Table'!$A73&amp;'Combined Table'!$B73,'Restart 22m'!$A$1:$A$1067&amp;'Restart 22m'!$B$1:$B$1067,0)))</f>
        <v/>
      </c>
      <c r="IE73" s="13" t="str">
        <f t="array" ref="IE73">IF(ISNA(INDEX('Restart 22m'!Q$1:Q$1067,MATCH('Combined Table'!$A73&amp;'Combined Table'!$B73,'Restart 22m'!$A$1:$A$1067&amp;'Restart 22m'!$B$1:$B$1067,0))),"",INDEX('Restart 22m'!Q$1:Q$1067,MATCH('Combined Table'!$A73&amp;'Combined Table'!$B73,'Restart 22m'!$A$1:$A$1067&amp;'Restart 22m'!$B$1:$B$1067,0)))</f>
        <v/>
      </c>
      <c r="IF73" s="13" t="str">
        <f t="array" ref="IF73">IF(ISNA(INDEX('Restart 22m'!R$1:R$1067,MATCH('Combined Table'!$A73&amp;'Combined Table'!$B73,'Restart 22m'!$A$1:$A$1067&amp;'Restart 22m'!$B$1:$B$1067,0))),"",INDEX('Restart 22m'!R$1:R$1067,MATCH('Combined Table'!$A73&amp;'Combined Table'!$B73,'Restart 22m'!$A$1:$A$1067&amp;'Restart 22m'!$B$1:$B$1067,0)))</f>
        <v/>
      </c>
      <c r="IG73" s="13" t="str">
        <f t="array" ref="IG73">IF(ISNA(INDEX('Restart 22m'!S$1:S$1067,MATCH('Combined Table'!$A73&amp;'Combined Table'!$B73,'Restart 22m'!$A$1:$A$1067&amp;'Restart 22m'!$B$1:$B$1067,0))),"",INDEX('Restart 22m'!S$1:S$1067,MATCH('Combined Table'!$A73&amp;'Combined Table'!$B73,'Restart 22m'!$A$1:$A$1067&amp;'Restart 22m'!$B$1:$B$1067,0)))</f>
        <v/>
      </c>
      <c r="IH73" s="13" t="str">
        <f t="array" ref="IH73">IF(ISNA(INDEX('Restart 22m'!T$1:T$1067,MATCH('Combined Table'!$A73&amp;'Combined Table'!$B73,'Restart 22m'!$A$1:$A$1067&amp;'Restart 22m'!$B$1:$B$1067,0))),"",INDEX('Restart 22m'!T$1:T$1067,MATCH('Combined Table'!$A73&amp;'Combined Table'!$B73,'Restart 22m'!$A$1:$A$1067&amp;'Restart 22m'!$B$1:$B$1067,0)))</f>
        <v/>
      </c>
      <c r="II73" s="13" t="str">
        <f t="array" ref="II73">IF(ISNA(INDEX('Restart 22m'!U$1:U$1067,MATCH('Combined Table'!$A73&amp;'Combined Table'!$B73,'Restart 22m'!$A$1:$A$1067&amp;'Restart 22m'!$B$1:$B$1067,0))),"",INDEX('Restart 22m'!U$1:U$1067,MATCH('Combined Table'!$A73&amp;'Combined Table'!$B73,'Restart 22m'!$A$1:$A$1067&amp;'Restart 22m'!$B$1:$B$1067,0)))</f>
        <v/>
      </c>
      <c r="IJ73" s="13"/>
    </row>
    <row r="74" spans="1:244" x14ac:dyDescent="0.25">
      <c r="A74" s="105" t="s">
        <v>9</v>
      </c>
      <c r="B74" s="106">
        <v>5</v>
      </c>
      <c r="C74" s="13">
        <f t="array" ref="C74">INDEX('Points Table'!C$1:C$1067,MATCH('Combined Table'!$A74&amp;'Combined Table'!$B74,$A$1:$A$1067&amp;$B$1:$B$1067,0))</f>
        <v>20</v>
      </c>
      <c r="D74" s="13">
        <f t="array" ref="D74">INDEX('Points Table'!D$1:D$1067,MATCH('Combined Table'!$A74&amp;'Combined Table'!$B74,$A$1:$A$1067&amp;$B$1:$B$1067,0))</f>
        <v>2</v>
      </c>
      <c r="E74" s="13">
        <f t="array" ref="E74">INDEX('Points Table'!E$1:E$1067,MATCH('Combined Table'!$A74&amp;'Combined Table'!$B74,$A$1:$A$1067&amp;$B$1:$B$1067,0))</f>
        <v>2</v>
      </c>
      <c r="F74" s="13">
        <f t="array" ref="F74">INDEX('Points Table'!F$1:F$1067,MATCH('Combined Table'!$A74&amp;'Combined Table'!$B74,$A$1:$A$1067&amp;$B$1:$B$1067,0))</f>
        <v>2</v>
      </c>
      <c r="G74" s="13">
        <f t="array" ref="G74">INDEX('Points Table'!G$1:G$1067,MATCH('Combined Table'!$A74&amp;'Combined Table'!$B74,$A$1:$A$1067&amp;$B$1:$B$1067,0))</f>
        <v>80</v>
      </c>
      <c r="H74" s="13" t="str">
        <f t="array" ref="H74">INDEX('Points Table'!H$1:H$1067,MATCH('Combined Table'!$A74&amp;'Combined Table'!$B74,$A$1:$A$1067&amp;$B$1:$B$1067,0))</f>
        <v/>
      </c>
      <c r="I74" s="13" t="str">
        <f t="array" ref="I74">INDEX('Possesion Times'!C$1:C$1067,MATCH('Combined Table'!$A74&amp;'Combined Table'!$B74,$A$1:$A$1067&amp;$B$1:$B$1067,0))</f>
        <v>1:34</v>
      </c>
      <c r="J74" s="13" t="str">
        <f t="array" ref="J74">INDEX('Possesion Times'!D$1:D$1067,MATCH('Combined Table'!$A74&amp;'Combined Table'!$B74,$A$1:$A$1067&amp;$B$1:$B$1067,0))</f>
        <v>2:04</v>
      </c>
      <c r="K74" s="13" t="str">
        <f t="array" ref="K74">INDEX('Possesion Times'!E$1:E$1067,MATCH('Combined Table'!$A74&amp;'Combined Table'!$B74,$A$1:$A$1067&amp;$B$1:$B$1067,0))</f>
        <v>3:38</v>
      </c>
      <c r="L74" s="13">
        <f t="array" ref="L74">INDEX('Possesion Times'!F$1:F$1067,MATCH('Combined Table'!$A74&amp;'Combined Table'!$B74,$A$1:$A$1067&amp;$B$1:$B$1067,0))</f>
        <v>11.6</v>
      </c>
      <c r="M74" s="13" t="str">
        <f t="array" ref="M74">INDEX('Possesion Times'!G$1:G$1067,MATCH('Combined Table'!$A74&amp;'Combined Table'!$B74,$A$1:$A$1067&amp;$B$1:$B$1067,0))</f>
        <v>1:26</v>
      </c>
      <c r="N74" s="13" t="str">
        <f t="array" ref="N74">INDEX('Possesion Times'!H$1:H$1067,MATCH('Combined Table'!$A74&amp;'Combined Table'!$B74,$A$1:$A$1067&amp;$B$1:$B$1067,0))</f>
        <v>0:46</v>
      </c>
      <c r="O74" s="13" t="str">
        <f t="array" ref="O74">INDEX('Possesion Times'!I$1:I$1067,MATCH('Combined Table'!$A74&amp;'Combined Table'!$B74,$A$1:$A$1067&amp;$B$1:$B$1067,0))</f>
        <v>2:11</v>
      </c>
      <c r="P74" s="13">
        <f t="array" ref="P74">INDEX('Possesion Times'!J$1:J$1067,MATCH('Combined Table'!$A74&amp;'Combined Table'!$B74,$A$1:$A$1067&amp;$B$1:$B$1067,0))</f>
        <v>7</v>
      </c>
      <c r="Q74" s="13" t="str">
        <f t="array" ref="Q74">INDEX('Possesion Times'!K$1:K$1067,MATCH('Combined Table'!$A74&amp;'Combined Table'!$B74,$A$1:$A$1067&amp;$B$1:$B$1067,0))</f>
        <v>0:54</v>
      </c>
      <c r="R74" s="13" t="str">
        <f t="array" ref="R74">INDEX('Possesion Times'!L$1:L$1067,MATCH('Combined Table'!$A74&amp;'Combined Table'!$B74,$A$1:$A$1067&amp;$B$1:$B$1067,0))</f>
        <v>4:34</v>
      </c>
      <c r="S74" s="13" t="str">
        <f t="array" ref="S74">INDEX('Possesion Times'!M$1:M$1067,MATCH('Combined Table'!$A74&amp;'Combined Table'!$B74,$A$1:$A$1067&amp;$B$1:$B$1067,0))</f>
        <v>5:28</v>
      </c>
      <c r="T74" s="13">
        <f t="array" ref="T74">INDEX('Possesion Times'!N$1:N$1067,MATCH('Combined Table'!$A74&amp;'Combined Table'!$B74,$A$1:$A$1067&amp;$B$1:$B$1067,0))</f>
        <v>17.5</v>
      </c>
      <c r="U74" s="13" t="str">
        <f t="array" ref="U74">INDEX('Possesion Times'!O$1:O$1067,MATCH('Combined Table'!$A74&amp;'Combined Table'!$B74,$A$1:$A$1067&amp;$B$1:$B$1067,0))</f>
        <v>1:07</v>
      </c>
      <c r="V74" s="13" t="str">
        <f t="array" ref="V74">INDEX('Possesion Times'!P$1:P$1067,MATCH('Combined Table'!$A74&amp;'Combined Table'!$B74,$A$1:$A$1067&amp;$B$1:$B$1067,0))</f>
        <v>0:30</v>
      </c>
      <c r="W74" s="13" t="str">
        <f t="array" ref="W74">INDEX('Possesion Times'!Q$1:Q$1067,MATCH('Combined Table'!$A74&amp;'Combined Table'!$B74,$A$1:$A$1067&amp;$B$1:$B$1067,0))</f>
        <v>1:37</v>
      </c>
      <c r="X74" s="13">
        <f t="array" ref="X74">INDEX('Possesion Times'!R$1:R$1067,MATCH('Combined Table'!$A74&amp;'Combined Table'!$B74,$A$1:$A$1067&amp;$B$1:$B$1067,0))</f>
        <v>5.2</v>
      </c>
      <c r="Y74" s="13" t="str">
        <f t="array" ref="Y74">INDEX('Possesion Times'!S$1:S$1067,MATCH('Combined Table'!$A74&amp;'Combined Table'!$B74,$A$1:$A$1067&amp;$B$1:$B$1067,0))</f>
        <v>5:01</v>
      </c>
      <c r="Z74" s="13" t="str">
        <f t="array" ref="Z74">INDEX('Possesion Times'!T$1:T$1067,MATCH('Combined Table'!$A74&amp;'Combined Table'!$B74,$A$1:$A$1067&amp;$B$1:$B$1067,0))</f>
        <v>7:53</v>
      </c>
      <c r="AA74" s="13" t="str">
        <f t="array" ref="AA74">INDEX('Possesion Times'!U$1:U$1067,MATCH('Combined Table'!$A74&amp;'Combined Table'!$B74,$A$1:$A$1067&amp;$B$1:$B$1067,0))</f>
        <v>12:54</v>
      </c>
      <c r="AB74" s="13">
        <f t="array" ref="AB74">INDEX('Possesion Times'!V$1:V$1067,MATCH('Combined Table'!$A74&amp;'Combined Table'!$B74,$A$1:$A$1067&amp;$B$1:$B$1067,0))</f>
        <v>41.3</v>
      </c>
      <c r="AC74" s="1">
        <f t="array" ref="AC74">INDEX('Possession Source'!C$1:C$1067,MATCH('Combined Table'!$A74&amp;'Combined Table'!$B74,$A$1:$A$1067&amp;$B$1:$B$1067,0))</f>
        <v>9</v>
      </c>
      <c r="AD74" s="13">
        <f t="array" ref="AD74">INDEX('Possession Source'!D$1:D$1067,MATCH('Combined Table'!$A74&amp;'Combined Table'!$B74,$A$1:$A$1067&amp;$B$1:$B$1067,0))</f>
        <v>8</v>
      </c>
      <c r="AE74" s="13">
        <f t="array" ref="AE74">INDEX('Possession Source'!E$1:E$1067,MATCH('Combined Table'!$A74&amp;'Combined Table'!$B74,$A$1:$A$1067&amp;$B$1:$B$1067,0))</f>
        <v>4</v>
      </c>
      <c r="AF74" s="13" t="str">
        <f t="array" ref="AF74">INDEX('Possession Source'!F$1:F$1067,MATCH('Combined Table'!$A74&amp;'Combined Table'!$B74,$A$1:$A$1067&amp;$B$1:$B$1067,0))</f>
        <v/>
      </c>
      <c r="AG74" s="13">
        <f t="array" ref="AG74">INDEX('Possession Source'!G$1:G$1067,MATCH('Combined Table'!$A74&amp;'Combined Table'!$B74,$A$1:$A$1067&amp;$B$1:$B$1067,0))</f>
        <v>21</v>
      </c>
      <c r="AH74" s="13">
        <f t="array" ref="AH74">INDEX('Possession Source'!H$1:H$1067,MATCH('Combined Table'!$A74&amp;'Combined Table'!$B74,$A$1:$A$1067&amp;$B$1:$B$1067,0))</f>
        <v>6</v>
      </c>
      <c r="AI74" s="13" t="str">
        <f t="array" ref="AI74">INDEX('Possession Source'!I$1:I$1067,MATCH('Combined Table'!$A74&amp;'Combined Table'!$B74,$A$1:$A$1067&amp;$B$1:$B$1067,0))</f>
        <v/>
      </c>
      <c r="AJ74" s="13">
        <f t="array" ref="AJ74">INDEX('Possession Source'!J$1:J$1067,MATCH('Combined Table'!$A74&amp;'Combined Table'!$B74,$A$1:$A$1067&amp;$B$1:$B$1067,0))</f>
        <v>6</v>
      </c>
      <c r="AK74" s="13">
        <f t="array" ref="AK74">INDEX('Possession Source'!K$1:K$1067,MATCH('Combined Table'!$A74&amp;'Combined Table'!$B74,$A$1:$A$1067&amp;$B$1:$B$1067,0))</f>
        <v>1</v>
      </c>
      <c r="AL74" s="13" t="str">
        <f t="array" ref="AL74">INDEX('Possession Source'!L$1:L$1067,MATCH('Combined Table'!$A74&amp;'Combined Table'!$B74,$A$1:$A$1067&amp;$B$1:$B$1067,0))</f>
        <v/>
      </c>
      <c r="AM74" s="13" t="str">
        <f t="array" ref="AM74">INDEX('Possession Source'!M$1:M$1067,MATCH('Combined Table'!$A74&amp;'Combined Table'!$B74,$A$1:$A$1067&amp;$B$1:$B$1067,0))</f>
        <v/>
      </c>
      <c r="AN74" s="13" t="str">
        <f t="array" ref="AN74">INDEX('Possession Source'!N$1:N$1067,MATCH('Combined Table'!$A74&amp;'Combined Table'!$B74,$A$1:$A$1067&amp;$B$1:$B$1067,0))</f>
        <v/>
      </c>
      <c r="AO74" s="13" t="str">
        <f t="array" ref="AO74">INDEX('Possession Source'!O$1:O$1067,MATCH('Combined Table'!$A74&amp;'Combined Table'!$B74,$A$1:$A$1067&amp;$B$1:$B$1067,0))</f>
        <v/>
      </c>
      <c r="AP74" s="13">
        <f t="array" ref="AP74">INDEX('Possession Source'!P$1:P$1067,MATCH('Combined Table'!$A74&amp;'Combined Table'!$B74,$A$1:$A$1067&amp;$B$1:$B$1067,0))</f>
        <v>13</v>
      </c>
      <c r="AQ74" s="13">
        <f t="array" ref="AQ74">INDEX('Possession Source'!Q$1:Q$1067,MATCH('Combined Table'!$A74&amp;'Combined Table'!$B74,$A$1:$A$1067&amp;$B$1:$B$1067,0))</f>
        <v>34</v>
      </c>
      <c r="AR74" s="1">
        <f t="array" ref="AR74">INDEX('Penalties Frees conceded'!C$1:C$1067,MATCH('Combined Table'!$A74&amp;'Combined Table'!$B74,$A$1:$A$1067&amp;$B$1:$B$1067,0))</f>
        <v>1</v>
      </c>
      <c r="AS74" s="13" t="str">
        <f t="array" ref="AS74">INDEX('Penalties Frees conceded'!D$1:D$1067,MATCH('Combined Table'!$A74&amp;'Combined Table'!$B74,$A$1:$A$1067&amp;$B$1:$B$1067,0))</f>
        <v/>
      </c>
      <c r="AT74" s="13" t="str">
        <f t="array" ref="AT74">INDEX('Penalties Frees conceded'!E$1:E$1067,MATCH('Combined Table'!$A74&amp;'Combined Table'!$B74,$A$1:$A$1067&amp;$B$1:$B$1067,0))</f>
        <v/>
      </c>
      <c r="AU74" s="13">
        <f t="array" ref="AU74">INDEX('Penalties Frees conceded'!F$1:F$1067,MATCH('Combined Table'!$A74&amp;'Combined Table'!$B74,$A$1:$A$1067&amp;$B$1:$B$1067,0))</f>
        <v>1</v>
      </c>
      <c r="AV74" s="13" t="str">
        <f t="array" ref="AV74">INDEX('Penalties Frees conceded'!G$1:G$1067,MATCH('Combined Table'!$A74&amp;'Combined Table'!$B74,$A$1:$A$1067&amp;$B$1:$B$1067,0))</f>
        <v/>
      </c>
      <c r="AW74" s="13" t="str">
        <f t="array" ref="AW74">INDEX('Penalties Frees conceded'!H$1:H$1067,MATCH('Combined Table'!$A74&amp;'Combined Table'!$B74,$A$1:$A$1067&amp;$B$1:$B$1067,0))</f>
        <v/>
      </c>
      <c r="AX74" s="13">
        <f t="array" ref="AX74">INDEX('Penalties Frees conceded'!I$1:I$1067,MATCH('Combined Table'!$A74&amp;'Combined Table'!$B74,$A$1:$A$1067&amp;$B$1:$B$1067,0))</f>
        <v>2</v>
      </c>
      <c r="AY74" s="13">
        <f t="array" ref="AY74">INDEX('Penalties Frees conceded'!J$1:J$1067,MATCH('Combined Table'!$A74&amp;'Combined Table'!$B74,$A$1:$A$1067&amp;$B$1:$B$1067,0))</f>
        <v>3</v>
      </c>
      <c r="AZ74" s="13">
        <f t="array" ref="AZ74">INDEX('Penalties Frees conceded'!K$1:K$1067,MATCH('Combined Table'!$A74&amp;'Combined Table'!$B74,$A$1:$A$1067&amp;$B$1:$B$1067,0))</f>
        <v>2</v>
      </c>
      <c r="BA74" s="13" t="str">
        <f t="array" ref="BA74">INDEX('Penalties Frees conceded'!L$1:L$1067,MATCH('Combined Table'!$A74&amp;'Combined Table'!$B74,$A$1:$A$1067&amp;$B$1:$B$1067,0))</f>
        <v/>
      </c>
      <c r="BB74" s="13">
        <f t="array" ref="BB74">INDEX('Penalties Frees conceded'!M$1:M$1067,MATCH('Combined Table'!$A74&amp;'Combined Table'!$B74,$A$1:$A$1067&amp;$B$1:$B$1067,0))</f>
        <v>5</v>
      </c>
      <c r="BC74" s="13" t="str">
        <f t="array" ref="BC74">INDEX('Penalties Frees conceded'!N$1:N$1067,MATCH('Combined Table'!$A74&amp;'Combined Table'!$B74,$A$1:$A$1067&amp;$B$1:$B$1067,0))</f>
        <v/>
      </c>
      <c r="BD74" s="13" t="str">
        <f t="array" ref="BD74">INDEX('Penalties Frees conceded'!O$1:O$1067,MATCH('Combined Table'!$A74&amp;'Combined Table'!$B74,$A$1:$A$1067&amp;$B$1:$B$1067,0))</f>
        <v/>
      </c>
      <c r="BE74" s="13">
        <f t="array" ref="BE74">INDEX('Penalties Frees conceded'!P$1:P$1067,MATCH('Combined Table'!$A74&amp;'Combined Table'!$B74,$A$1:$A$1067&amp;$B$1:$B$1067,0))</f>
        <v>10</v>
      </c>
      <c r="BF74" s="13">
        <f t="array" ref="BF74">INDEX('Penalties Frees conceded'!Q$1:Q$1067,MATCH('Combined Table'!$A74&amp;'Combined Table'!$B74,$A$1:$A$1067&amp;$B$1:$B$1067,0))</f>
        <v>12</v>
      </c>
      <c r="BG74" s="1">
        <f t="array" ref="BG74">INDEX('Attack Possession'!C$1:C$1067,MATCH('Combined Table'!$A74&amp;'Combined Table'!$B74,$A$1:$A$1067&amp;$B$1:$B$1067,0))</f>
        <v>4</v>
      </c>
      <c r="BH74" s="13">
        <f t="array" ref="BH74">INDEX('Attack Possession'!D$1:D$1067,MATCH('Combined Table'!$A74&amp;'Combined Table'!$B74,$A$1:$A$1067&amp;$B$1:$B$1067,0))</f>
        <v>41</v>
      </c>
      <c r="BI74" s="13">
        <f t="array" ref="BI74">INDEX('Attack Possession'!E$1:E$1067,MATCH('Combined Table'!$A74&amp;'Combined Table'!$B74,$A$1:$A$1067&amp;$B$1:$B$1067,0))</f>
        <v>64.099999999999994</v>
      </c>
      <c r="BJ74" s="13">
        <f t="array" ref="BJ74">INDEX('Attack Possession'!F$1:F$1067,MATCH('Combined Table'!$A74&amp;'Combined Table'!$B74,$A$1:$A$1067&amp;$B$1:$B$1067,0))</f>
        <v>3</v>
      </c>
      <c r="BK74" s="13">
        <f t="array" ref="BK74">INDEX('Attack Possession'!G$1:G$1067,MATCH('Combined Table'!$A74&amp;'Combined Table'!$B74,$A$1:$A$1067&amp;$B$1:$B$1067,0))</f>
        <v>12</v>
      </c>
      <c r="BL74" s="13">
        <f t="array" ref="BL74">INDEX('Attack Possession'!H$1:H$1067,MATCH('Combined Table'!$A74&amp;'Combined Table'!$B74,$A$1:$A$1067&amp;$B$1:$B$1067,0))</f>
        <v>9</v>
      </c>
      <c r="BM74" s="13">
        <f t="array" ref="BM74">INDEX('Attack Possession'!I$1:I$1067,MATCH('Combined Table'!$A74&amp;'Combined Table'!$B74,$A$1:$A$1067&amp;$B$1:$B$1067,0))</f>
        <v>5</v>
      </c>
      <c r="BN74" s="13" t="str">
        <f t="array" ref="BN74">INDEX('Attack Possession'!J$1:J$1067,MATCH('Combined Table'!$A74&amp;'Combined Table'!$B74,$A$1:$A$1067&amp;$B$1:$B$1067,0))</f>
        <v/>
      </c>
      <c r="BO74" s="13">
        <f t="array" ref="BO74">INDEX('Attack Possession'!K$1:K$1067,MATCH('Combined Table'!$A74&amp;'Combined Table'!$B74,$A$1:$A$1067&amp;$B$1:$B$1067,0))</f>
        <v>4</v>
      </c>
      <c r="BP74" s="13">
        <f t="array" ref="BP74">INDEX('Attack Possession'!L$1:L$1067,MATCH('Combined Table'!$A74&amp;'Combined Table'!$B74,$A$1:$A$1067&amp;$B$1:$B$1067,0))</f>
        <v>2</v>
      </c>
      <c r="BQ74" s="13">
        <f t="array" ref="BQ74">INDEX('Attack Possession'!M$1:M$1067,MATCH('Combined Table'!$A74&amp;'Combined Table'!$B74,$A$1:$A$1067&amp;$B$1:$B$1067,0))</f>
        <v>1</v>
      </c>
      <c r="BR74" s="13" t="str">
        <f t="array" ref="BR74">INDEX('Attack Possession'!N$1:N$1067,MATCH('Combined Table'!$A74&amp;'Combined Table'!$B74,$A$1:$A$1067&amp;$B$1:$B$1067,0))</f>
        <v/>
      </c>
      <c r="BS74" s="13">
        <f t="array" ref="BS74">INDEX('Attack Possession'!O$1:O$1067,MATCH('Combined Table'!$A74&amp;'Combined Table'!$B74,$A$1:$A$1067&amp;$B$1:$B$1067,0))</f>
        <v>1</v>
      </c>
      <c r="BT74" s="13">
        <f t="array" ref="BT74">INDEX('Attack Possession'!P$1:P$1067,MATCH('Combined Table'!$A74&amp;'Combined Table'!$B74,$A$1:$A$1067&amp;$B$1:$B$1067,0))</f>
        <v>34</v>
      </c>
      <c r="BU74" s="13">
        <f t="array" ref="BU74">INDEX('Attack Possession'!Q$1:Q$1067,MATCH('Combined Table'!$A74&amp;'Combined Table'!$B74,$A$1:$A$1067&amp;$B$1:$B$1067,0))</f>
        <v>101</v>
      </c>
      <c r="BV74" s="1">
        <f t="array" ref="BV74">INDEX('Kicks in Play'!C$1:C$1067,MATCH('Combined Table'!$A74&amp;'Combined Table'!$B74,$A$1:$A$1067&amp;$B$1:$B$1067,0))</f>
        <v>10</v>
      </c>
      <c r="BW74" s="13">
        <f t="array" ref="BW74">INDEX('Kicks in Play'!D$1:D$1067,MATCH('Combined Table'!$A74&amp;'Combined Table'!$B74,$A$1:$A$1067&amp;$B$1:$B$1067,0))</f>
        <v>346</v>
      </c>
      <c r="BX74" s="13">
        <f t="array" ref="BX74">INDEX('Kicks in Play'!E$1:E$1067,MATCH('Combined Table'!$A74&amp;'Combined Table'!$B74,$A$1:$A$1067&amp;$B$1:$B$1067,0))</f>
        <v>34.6</v>
      </c>
      <c r="BY74" s="13" t="str">
        <f t="array" ref="BY74">INDEX('Kicks in Play'!F$1:F$1067,MATCH('Combined Table'!$A74&amp;'Combined Table'!$B74,$A$1:$A$1067&amp;$B$1:$B$1067,0))</f>
        <v/>
      </c>
      <c r="BZ74" s="13" t="str">
        <f t="array" ref="BZ74">INDEX('Kicks in Play'!G$1:G$1067,MATCH('Combined Table'!$A74&amp;'Combined Table'!$B74,$A$1:$A$1067&amp;$B$1:$B$1067,0))</f>
        <v/>
      </c>
      <c r="CA74" s="13">
        <f t="array" ref="CA74">INDEX('Kicks in Play'!H$1:H$1067,MATCH('Combined Table'!$A74&amp;'Combined Table'!$B74,$A$1:$A$1067&amp;$B$1:$B$1067,0))</f>
        <v>4</v>
      </c>
      <c r="CB74" s="13">
        <f t="array" ref="CB74">INDEX('Kicks in Play'!I$1:I$1067,MATCH('Combined Table'!$A74&amp;'Combined Table'!$B74,$A$1:$A$1067&amp;$B$1:$B$1067,0))</f>
        <v>131</v>
      </c>
      <c r="CC74" s="13" t="str">
        <f t="array" ref="CC74">INDEX('Kicks in Play'!J$1:J$1067,MATCH('Combined Table'!$A74&amp;'Combined Table'!$B74,$A$1:$A$1067&amp;$B$1:$B$1067,0))</f>
        <v/>
      </c>
      <c r="CD74" s="13" t="str">
        <f t="array" ref="CD74">INDEX('Kicks in Play'!K$1:K$1067,MATCH('Combined Table'!$A74&amp;'Combined Table'!$B74,$A$1:$A$1067&amp;$B$1:$B$1067,0))</f>
        <v/>
      </c>
      <c r="CE74" s="13" t="str">
        <f t="array" ref="CE74">INDEX('Kicks in Play'!L$1:L$1067,MATCH('Combined Table'!$A74&amp;'Combined Table'!$B74,$A$1:$A$1067&amp;$B$1:$B$1067,0))</f>
        <v/>
      </c>
      <c r="CF74" s="13" t="str">
        <f t="array" ref="CF74">INDEX('Kicks in Play'!M$1:M$1067,MATCH('Combined Table'!$A74&amp;'Combined Table'!$B74,$A$1:$A$1067&amp;$B$1:$B$1067,0))</f>
        <v/>
      </c>
      <c r="CG74" s="13" t="str">
        <f t="array" ref="CG74">INDEX('Kicks in Play'!N$1:N$1067,MATCH('Combined Table'!$A74&amp;'Combined Table'!$B74,$A$1:$A$1067&amp;$B$1:$B$1067,0))</f>
        <v/>
      </c>
      <c r="CH74" s="13" t="str">
        <f t="array" ref="CH74">INDEX('Kicks in Play'!O$1:O$1067,MATCH('Combined Table'!$A74&amp;'Combined Table'!$B74,$A$1:$A$1067&amp;$B$1:$B$1067,0))</f>
        <v/>
      </c>
      <c r="CI74" s="13" t="str">
        <f t="array" ref="CI74">INDEX('Kicks in Play'!P$1:P$1067,MATCH('Combined Table'!$A74&amp;'Combined Table'!$B74,$A$1:$A$1067&amp;$B$1:$B$1067,0))</f>
        <v/>
      </c>
      <c r="CJ74" s="13">
        <f t="array" ref="CJ74">INDEX('Kicks in Play'!Q$1:Q$1067,MATCH('Combined Table'!$A74&amp;'Combined Table'!$B74,$A$1:$A$1067&amp;$B$1:$B$1067,0))</f>
        <v>14</v>
      </c>
      <c r="CK74" s="13">
        <f t="array" ref="CK74">INDEX('Kicks in Play'!R$1:R$1067,MATCH('Combined Table'!$A74&amp;'Combined Table'!$B74,$A$1:$A$1067&amp;$B$1:$B$1067,0))</f>
        <v>477</v>
      </c>
      <c r="CL74" s="1">
        <f t="array" ref="CL74">INDEX('Defence Report'!C$1:C$1067,MATCH('Combined Table'!$A74&amp;'Combined Table'!$B74,$A$1:$A$1067&amp;$B$1:$B$1067,0))</f>
        <v>118</v>
      </c>
      <c r="CM74" s="13">
        <f t="array" ref="CM74">INDEX('Defence Report'!D$1:D$1067,MATCH('Combined Table'!$A74&amp;'Combined Table'!$B74,$A$1:$A$1067&amp;$B$1:$B$1067,0))</f>
        <v>34</v>
      </c>
      <c r="CN74" s="13">
        <f t="array" ref="CN74">INDEX('Defence Report'!E$1:E$1067,MATCH('Combined Table'!$A74&amp;'Combined Table'!$B74,$A$1:$A$1067&amp;$B$1:$B$1067,0))</f>
        <v>4</v>
      </c>
      <c r="CO74" s="13">
        <f t="array" ref="CO74">INDEX('Defence Report'!F$1:F$1067,MATCH('Combined Table'!$A74&amp;'Combined Table'!$B74,$A$1:$A$1067&amp;$B$1:$B$1067,0))</f>
        <v>94</v>
      </c>
      <c r="CP74" s="13">
        <f t="array" ref="CP74">INDEX('Defence Report'!G$1:G$1067,MATCH('Combined Table'!$A74&amp;'Combined Table'!$B74,$A$1:$A$1067&amp;$B$1:$B$1067,0))</f>
        <v>24</v>
      </c>
      <c r="CQ74" s="13">
        <f t="array" ref="CQ74">INDEX('Defence Report'!H$1:H$1067,MATCH('Combined Table'!$A74&amp;'Combined Table'!$B74,$A$1:$A$1067&amp;$B$1:$B$1067,0))</f>
        <v>73.400000000000006</v>
      </c>
      <c r="CR74" s="13">
        <f t="array" ref="CR74">INDEX('Defence Report'!I$1:I$1067,MATCH('Combined Table'!$A74&amp;'Combined Table'!$B74,$A$1:$A$1067&amp;$B$1:$B$1067,0))</f>
        <v>75.599999999999994</v>
      </c>
      <c r="CS74" s="13">
        <f t="array" ref="CS74">INDEX('Defence Report'!J$1:J$1067,MATCH('Combined Table'!$A74&amp;'Combined Table'!$B74,$A$1:$A$1067&amp;$B$1:$B$1067,0))</f>
        <v>9</v>
      </c>
      <c r="CT74" s="13">
        <f t="array" ref="CT74">INDEX('Defence Report'!K$1:K$1067,MATCH('Combined Table'!$A74&amp;'Combined Table'!$B74,$A$1:$A$1067&amp;$B$1:$B$1067,0))</f>
        <v>65</v>
      </c>
      <c r="CU74" s="13">
        <f t="array" ref="CU74">INDEX('Defence Report'!L$1:L$1067,MATCH('Combined Table'!$A74&amp;'Combined Table'!$B74,$A$1:$A$1067&amp;$B$1:$B$1067,0))</f>
        <v>82</v>
      </c>
      <c r="CV74" s="13">
        <f t="array" ref="CV74">INDEX('Defence Report'!M$1:M$1067,MATCH('Combined Table'!$A74&amp;'Combined Table'!$B74,$A$1:$A$1067&amp;$B$1:$B$1067,0))</f>
        <v>47.4</v>
      </c>
      <c r="CW74" s="13">
        <f t="array" ref="CW74">INDEX('Defence Report'!N$1:N$1067,MATCH('Combined Table'!$A74&amp;'Combined Table'!$B74,$A$1:$A$1067&amp;$B$1:$B$1067,0))</f>
        <v>78</v>
      </c>
      <c r="CX74" s="13">
        <f t="array" ref="CX74">INDEX('Defence Report'!O$1:O$1067,MATCH('Combined Table'!$A74&amp;'Combined Table'!$B74,$A$1:$A$1067&amp;$B$1:$B$1067,0))</f>
        <v>47</v>
      </c>
      <c r="CY74" s="13">
        <f t="array" ref="CY74">INDEX('Defence Report'!P$1:P$1067,MATCH('Combined Table'!$A74&amp;'Combined Table'!$B74,$A$1:$A$1067&amp;$B$1:$B$1067,0))</f>
        <v>3</v>
      </c>
      <c r="CZ74" s="13">
        <f t="array" ref="CZ74">INDEX('Defence Report'!Q$1:Q$1067,MATCH('Combined Table'!$A74&amp;'Combined Table'!$B74,$A$1:$A$1067&amp;$B$1:$B$1067,0))</f>
        <v>50</v>
      </c>
      <c r="DA74" s="13">
        <f t="array" ref="DA74">INDEX('Defence Report'!R$1:R$1067,MATCH('Combined Table'!$A74&amp;'Combined Table'!$B74,$A$1:$A$1067&amp;$B$1:$B$1067,0))</f>
        <v>7</v>
      </c>
      <c r="DB74" s="13" t="str">
        <f t="array" ref="DB74">INDEX('Defence Report'!S$1:S$1067,MATCH('Combined Table'!$A74&amp;'Combined Table'!$B74,$A$1:$A$1067&amp;$B$1:$B$1067,0))</f>
        <v/>
      </c>
      <c r="DC74" s="13">
        <f t="array" ref="DC74">INDEX('Defence Report'!T$1:T$1067,MATCH('Combined Table'!$A74&amp;'Combined Table'!$B74,$A$1:$A$1067&amp;$B$1:$B$1067,0))</f>
        <v>1</v>
      </c>
      <c r="DD74" s="13">
        <f t="array" ref="DD74">INDEX('Defence Report'!U$1:U$1067,MATCH('Combined Table'!$A74&amp;'Combined Table'!$B74,$A$1:$A$1067&amp;$B$1:$B$1067,0))</f>
        <v>7</v>
      </c>
      <c r="DE74" s="13">
        <f t="array" ref="DE74">INDEX('Defence Report'!V$1:V$1067,MATCH('Combined Table'!$A74&amp;'Combined Table'!$B74,$A$1:$A$1067&amp;$B$1:$B$1067,0))</f>
        <v>0</v>
      </c>
      <c r="DF74" s="13">
        <f t="array" ref="DF74">INDEX('Defence Report'!W$1:W$1067,MATCH('Combined Table'!$A74&amp;'Combined Table'!$B74,$A$1:$A$1067&amp;$B$1:$B$1067,0))</f>
        <v>0</v>
      </c>
      <c r="DG74" s="13">
        <f t="array" ref="DG74">INDEX('Defence Report'!X$1:X$1067,MATCH('Combined Table'!$A74&amp;'Combined Table'!$B74,$A$1:$A$1067&amp;$B$1:$B$1067,0))</f>
        <v>10</v>
      </c>
      <c r="DH74" s="1">
        <f t="array" ref="DH74">INDEX('Ruck Speed'!C$1:C$1067,MATCH('Combined Table'!$A74&amp;'Combined Table'!$B74,$A$1:$A$1067&amp;$B$1:$B$1067,0))</f>
        <v>9</v>
      </c>
      <c r="DI74" s="13">
        <f t="array" ref="DI74">INDEX('Ruck Speed'!D$1:D$1067,MATCH('Combined Table'!$A74&amp;'Combined Table'!$B74,$A$1:$A$1067&amp;$B$1:$B$1067,0))</f>
        <v>18</v>
      </c>
      <c r="DJ74" s="13">
        <f t="array" ref="DJ74">INDEX('Ruck Speed'!E$1:E$1067,MATCH('Combined Table'!$A74&amp;'Combined Table'!$B74,$A$1:$A$1067&amp;$B$1:$B$1067,0))</f>
        <v>33</v>
      </c>
      <c r="DK74" s="13">
        <f t="array" ref="DK74">INDEX('Ruck Speed'!F$1:F$1067,MATCH('Combined Table'!$A74&amp;'Combined Table'!$B74,$A$1:$A$1067&amp;$B$1:$B$1067,0))</f>
        <v>60</v>
      </c>
      <c r="DL74" s="13">
        <f t="array" ref="DL74">INDEX('Ruck Speed'!G$1:G$1067,MATCH('Combined Table'!$A74&amp;'Combined Table'!$B74,$A$1:$A$1067&amp;$B$1:$B$1067,0))</f>
        <v>55</v>
      </c>
      <c r="DM74" s="13">
        <f t="array" ref="DM74">INDEX('Ruck Speed'!H$1:H$1067,MATCH('Combined Table'!$A74&amp;'Combined Table'!$B74,$A$1:$A$1067&amp;$B$1:$B$1067,0))</f>
        <v>6</v>
      </c>
      <c r="DN74" s="13">
        <f t="array" ref="DN74">INDEX('Ruck Speed'!I$1:I$1067,MATCH('Combined Table'!$A74&amp;'Combined Table'!$B74,$A$1:$A$1067&amp;$B$1:$B$1067,0))</f>
        <v>4</v>
      </c>
      <c r="DO74" s="13">
        <f t="array" ref="DO74">INDEX('Ruck Speed'!J$1:J$1067,MATCH('Combined Table'!$A74&amp;'Combined Table'!$B74,$A$1:$A$1067&amp;$B$1:$B$1067,0))</f>
        <v>25</v>
      </c>
      <c r="DP74" s="13">
        <f t="array" ref="DP74">INDEX('Ruck Speed'!K$1:K$1067,MATCH('Combined Table'!$A74&amp;'Combined Table'!$B74,$A$1:$A$1067&amp;$B$1:$B$1067,0))</f>
        <v>36</v>
      </c>
      <c r="DQ74" s="13">
        <f t="array" ref="DQ74">INDEX('Ruck Speed'!L$1:L$1067,MATCH('Combined Table'!$A74&amp;'Combined Table'!$B74,$A$1:$A$1067&amp;$B$1:$B$1067,0))</f>
        <v>65</v>
      </c>
      <c r="DR74" s="13">
        <f t="array" ref="DR74">INDEX('Ruck Speed'!M$1:M$1067,MATCH('Combined Table'!$A74&amp;'Combined Table'!$B74,$A$1:$A$1067&amp;$B$1:$B$1067,0))</f>
        <v>55.4</v>
      </c>
      <c r="DS74" s="13">
        <f t="array" ref="DS74">INDEX('Ruck Speed'!N$1:N$1067,MATCH('Combined Table'!$A74&amp;'Combined Table'!$B74,$A$1:$A$1067&amp;$B$1:$B$1067,0))</f>
        <v>9</v>
      </c>
      <c r="DT74" s="1">
        <f t="array" ref="DT74">IF(ISNA(INDEX('Maul Outcomes - Attack'!C$1:C$1067,MATCH('Combined Table'!$A74&amp;'Combined Table'!$B74,'Maul Outcomes - Attack'!$A$1:$A$1067&amp;'Maul Outcomes - Attack'!$B$1:$B$1067,0))),"",INDEX('Maul Outcomes - Attack'!C$1:C$1067,MATCH('Combined Table'!$A74&amp;'Combined Table'!$B74,'Maul Outcomes - Attack'!$A$1:$A$1067&amp;'Maul Outcomes - Attack'!$B$1:$B$1067,0)))</f>
        <v>4</v>
      </c>
      <c r="DU74" s="13">
        <f t="array" ref="DU74">IF(ISNA(INDEX('Maul Outcomes - Attack'!D$1:D$1067,MATCH('Combined Table'!$A74&amp;'Combined Table'!$B74,'Maul Outcomes - Attack'!$A$1:$A$1067&amp;'Maul Outcomes - Attack'!$B$1:$B$1067,0))),"",INDEX('Maul Outcomes - Attack'!D$1:D$1067,MATCH('Combined Table'!$A74&amp;'Combined Table'!$B74,'Maul Outcomes - Attack'!$A$1:$A$1067&amp;'Maul Outcomes - Attack'!$B$1:$B$1067,0)))</f>
        <v>1</v>
      </c>
      <c r="DV74" s="13">
        <f t="array" ref="DV74">IF(ISNA(INDEX('Maul Outcomes - Attack'!E$1:E$1067,MATCH('Combined Table'!$A74&amp;'Combined Table'!$B74,'Maul Outcomes - Attack'!$A$1:$A$1067&amp;'Maul Outcomes - Attack'!$B$1:$B$1067,0))),"",INDEX('Maul Outcomes - Attack'!E$1:E$1067,MATCH('Combined Table'!$A74&amp;'Combined Table'!$B74,'Maul Outcomes - Attack'!$A$1:$A$1067&amp;'Maul Outcomes - Attack'!$B$1:$B$1067,0)))</f>
        <v>5</v>
      </c>
      <c r="DW74" s="13">
        <f t="array" ref="DW74">IF(ISNA(INDEX('Maul Outcomes - Attack'!F$1:F$1067,MATCH('Combined Table'!$A74&amp;'Combined Table'!$B74,'Maul Outcomes - Attack'!$A$1:$A$1067&amp;'Maul Outcomes - Attack'!$B$1:$B$1067,0))),"",INDEX('Maul Outcomes - Attack'!F$1:F$1067,MATCH('Combined Table'!$A74&amp;'Combined Table'!$B74,'Maul Outcomes - Attack'!$A$1:$A$1067&amp;'Maul Outcomes - Attack'!$B$1:$B$1067,0)))</f>
        <v>2</v>
      </c>
      <c r="DX74" s="13" t="str">
        <f t="array" ref="DX74">IF(ISNA(INDEX('Maul Outcomes - Attack'!G$1:G$1067,MATCH('Combined Table'!$A74&amp;'Combined Table'!$B74,'Maul Outcomes - Attack'!$A$1:$A$1067&amp;'Maul Outcomes - Attack'!$B$1:$B$1067,0))),"",INDEX('Maul Outcomes - Attack'!G$1:G$1067,MATCH('Combined Table'!$A74&amp;'Combined Table'!$B74,'Maul Outcomes - Attack'!$A$1:$A$1067&amp;'Maul Outcomes - Attack'!$B$1:$B$1067,0)))</f>
        <v/>
      </c>
      <c r="DY74" s="13" t="str">
        <f t="array" ref="DY74">IF(ISNA(INDEX('Maul Outcomes - Attack'!H$1:H$1067,MATCH('Combined Table'!$A74&amp;'Combined Table'!$B74,'Maul Outcomes - Attack'!$A$1:$A$1067&amp;'Maul Outcomes - Attack'!$B$1:$B$1067,0))),"",INDEX('Maul Outcomes - Attack'!H$1:H$1067,MATCH('Combined Table'!$A74&amp;'Combined Table'!$B74,'Maul Outcomes - Attack'!$A$1:$A$1067&amp;'Maul Outcomes - Attack'!$B$1:$B$1067,0)))</f>
        <v/>
      </c>
      <c r="DZ74" s="13">
        <f t="array" ref="DZ74">IF(ISNA(INDEX('Maul Outcomes - Attack'!I$1:I$1067,MATCH('Combined Table'!$A74&amp;'Combined Table'!$B74,'Maul Outcomes - Attack'!$A$1:$A$1067&amp;'Maul Outcomes - Attack'!$B$1:$B$1067,0))),"",INDEX('Maul Outcomes - Attack'!I$1:I$1067,MATCH('Combined Table'!$A74&amp;'Combined Table'!$B74,'Maul Outcomes - Attack'!$A$1:$A$1067&amp;'Maul Outcomes - Attack'!$B$1:$B$1067,0)))</f>
        <v>2</v>
      </c>
      <c r="EA74" s="13">
        <f t="array" ref="EA74">IF(ISNA(INDEX('Maul Outcomes - Attack'!J$1:J$1067,MATCH('Combined Table'!$A74&amp;'Combined Table'!$B74,'Maul Outcomes - Attack'!$A$1:$A$1067&amp;'Maul Outcomes - Attack'!$B$1:$B$1067,0))),"",INDEX('Maul Outcomes - Attack'!J$1:J$1067,MATCH('Combined Table'!$A74&amp;'Combined Table'!$B74,'Maul Outcomes - Attack'!$A$1:$A$1067&amp;'Maul Outcomes - Attack'!$B$1:$B$1067,0)))</f>
        <v>7</v>
      </c>
      <c r="EB74" s="13" t="e">
        <f t="array" ref="EB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C74" s="13" t="e">
        <f t="array" ref="EC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D74" s="13" t="e">
        <f t="array" ref="ED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E74" s="13" t="e">
        <f t="array" ref="EE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F74" s="13" t="e">
        <f t="array" ref="EF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G74" s="13" t="e">
        <f t="array" ref="EG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H74" s="13" t="e">
        <f t="array" ref="EH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I74" s="13" t="e">
        <f t="array" ref="EI74">IF(ISNA(INDEX('Maul Outcomes - Attack'!#REF!,MATCH('Combined Table'!$A74&amp;'Combined Table'!$B74,'Maul Outcomes - Attack'!$A$1:$A$1067&amp;'Maul Outcomes - Attack'!$B$1:$B$1067,0))),"",INDEX('Maul Outcomes - Attack'!#REF!,MATCH('Combined Table'!$A74&amp;'Combined Table'!$B74,'Maul Outcomes - Attack'!$A$1:$A$1067&amp;'Maul Outcomes - Attack'!$B$1:$B$1067,0)))</f>
        <v>#REF!</v>
      </c>
      <c r="EJ74" s="1">
        <f t="array" ref="EJ74">IF(ISNA(INDEX('Lineout Success'!C$1:C$1067,MATCH('Combined Table'!$A74&amp;'Combined Table'!$B74,'Lineout Success'!$A$1:$A$1067&amp;'Lineout Success'!$B$1:$B$1067,0))),"",INDEX('Lineout Success'!C$1:C$1067,MATCH('Combined Table'!$A74&amp;'Combined Table'!$B74,'Lineout Success'!$A$1:$A$1067&amp;'Lineout Success'!$B$1:$B$1067,0)))</f>
        <v>10</v>
      </c>
      <c r="EK74" s="13">
        <f t="array" ref="EK74">IF(ISNA(INDEX('Lineout Success'!D$1:D$1067,MATCH('Combined Table'!$A74&amp;'Combined Table'!$B74,'Lineout Success'!$A$1:$A$1067&amp;'Lineout Success'!$B$1:$B$1067,0))),"",INDEX('Lineout Success'!D$1:D$1067,MATCH('Combined Table'!$A74&amp;'Combined Table'!$B74,'Lineout Success'!$A$1:$A$1067&amp;'Lineout Success'!$B$1:$B$1067,0)))</f>
        <v>71.400000000000006</v>
      </c>
      <c r="EL74" s="13">
        <f t="array" ref="EL74">IF(ISNA(INDEX('Lineout Success'!E$1:E$1067,MATCH('Combined Table'!$A74&amp;'Combined Table'!$B74,'Lineout Success'!$A$1:$A$1067&amp;'Lineout Success'!$B$1:$B$1067,0))),"",INDEX('Lineout Success'!E$1:E$1067,MATCH('Combined Table'!$A74&amp;'Combined Table'!$B74,'Lineout Success'!$A$1:$A$1067&amp;'Lineout Success'!$B$1:$B$1067,0)))</f>
        <v>4</v>
      </c>
      <c r="EM74" s="13">
        <f t="array" ref="EM74">IF(ISNA(INDEX('Lineout Success'!F$1:F$1067,MATCH('Combined Table'!$A74&amp;'Combined Table'!$B74,'Lineout Success'!$A$1:$A$1067&amp;'Lineout Success'!$B$1:$B$1067,0))),"",INDEX('Lineout Success'!F$1:F$1067,MATCH('Combined Table'!$A74&amp;'Combined Table'!$B74,'Lineout Success'!$A$1:$A$1067&amp;'Lineout Success'!$B$1:$B$1067,0)))</f>
        <v>28.6</v>
      </c>
      <c r="EN74" s="13">
        <f t="array" ref="EN74">IF(ISNA(INDEX('Lineout Success'!G$1:G$1067,MATCH('Combined Table'!$A74&amp;'Combined Table'!$B74,'Lineout Success'!$A$1:$A$1067&amp;'Lineout Success'!$B$1:$B$1067,0))),"",INDEX('Lineout Success'!G$1:G$1067,MATCH('Combined Table'!$A74&amp;'Combined Table'!$B74,'Lineout Success'!$A$1:$A$1067&amp;'Lineout Success'!$B$1:$B$1067,0)))</f>
        <v>14</v>
      </c>
      <c r="EO74" s="13">
        <f t="array" ref="EO74">IF(ISNA(INDEX('Lineout Success'!H$1:H$1067,MATCH('Combined Table'!$A74&amp;'Combined Table'!$B74,'Lineout Success'!$A$1:$A$1067&amp;'Lineout Success'!$B$1:$B$1067,0))),"",INDEX('Lineout Success'!H$1:H$1067,MATCH('Combined Table'!$A74&amp;'Combined Table'!$B74,'Lineout Success'!$A$1:$A$1067&amp;'Lineout Success'!$B$1:$B$1067,0)))</f>
        <v>1</v>
      </c>
      <c r="EP74" s="13">
        <f t="array" ref="EP74">IF(ISNA(INDEX('Lineout Success'!I$1:I$1067,MATCH('Combined Table'!$A74&amp;'Combined Table'!$B74,'Lineout Success'!$A$1:$A$1067&amp;'Lineout Success'!$B$1:$B$1067,0))),"",INDEX('Lineout Success'!I$1:I$1067,MATCH('Combined Table'!$A74&amp;'Combined Table'!$B74,'Lineout Success'!$A$1:$A$1067&amp;'Lineout Success'!$B$1:$B$1067,0)))</f>
        <v>11.1</v>
      </c>
      <c r="EQ74" s="13">
        <f t="array" ref="EQ74">IF(ISNA(INDEX('Lineout Success'!J$1:J$1067,MATCH('Combined Table'!$A74&amp;'Combined Table'!$B74,'Lineout Success'!$A$1:$A$1067&amp;'Lineout Success'!$B$1:$B$1067,0))),"",INDEX('Lineout Success'!J$1:J$1067,MATCH('Combined Table'!$A74&amp;'Combined Table'!$B74,'Lineout Success'!$A$1:$A$1067&amp;'Lineout Success'!$B$1:$B$1067,0)))</f>
        <v>8</v>
      </c>
      <c r="ER74" s="13">
        <f t="array" ref="ER74">IF(ISNA(INDEX('Lineout Success'!K$1:K$1067,MATCH('Combined Table'!$A74&amp;'Combined Table'!$B74,'Lineout Success'!$A$1:$A$1067&amp;'Lineout Success'!$B$1:$B$1067,0))),"",INDEX('Lineout Success'!K$1:K$1067,MATCH('Combined Table'!$A74&amp;'Combined Table'!$B74,'Lineout Success'!$A$1:$A$1067&amp;'Lineout Success'!$B$1:$B$1067,0)))</f>
        <v>88.9</v>
      </c>
      <c r="ES74" s="13">
        <f t="array" ref="ES74">IF(ISNA(INDEX('Lineout Success'!L$1:L$1067,MATCH('Combined Table'!$A74&amp;'Combined Table'!$B74,'Lineout Success'!$A$1:$A$1067&amp;'Lineout Success'!$B$1:$B$1067,0))),"",INDEX('Lineout Success'!L$1:L$1067,MATCH('Combined Table'!$A74&amp;'Combined Table'!$B74,'Lineout Success'!$A$1:$A$1067&amp;'Lineout Success'!$B$1:$B$1067,0)))</f>
        <v>9</v>
      </c>
      <c r="ET74" s="13">
        <f t="array" ref="ET74">IF(ISNA(INDEX('Lineout Success'!M$1:M$1067,MATCH('Combined Table'!$A74&amp;'Combined Table'!$B74,'Lineout Success'!$A$1:$A$1067&amp;'Lineout Success'!$B$1:$B$1067,0))),"",INDEX('Lineout Success'!M$1:M$1067,MATCH('Combined Table'!$A74&amp;'Combined Table'!$B74,'Lineout Success'!$A$1:$A$1067&amp;'Lineout Success'!$B$1:$B$1067,0)))</f>
        <v>11</v>
      </c>
      <c r="EU74" s="13">
        <f t="array" ref="EU74">IF(ISNA(INDEX('Lineout Success'!N$1:N$1067,MATCH('Combined Table'!$A74&amp;'Combined Table'!$B74,'Lineout Success'!$A$1:$A$1067&amp;'Lineout Success'!$B$1:$B$1067,0))),"",INDEX('Lineout Success'!N$1:N$1067,MATCH('Combined Table'!$A74&amp;'Combined Table'!$B74,'Lineout Success'!$A$1:$A$1067&amp;'Lineout Success'!$B$1:$B$1067,0)))</f>
        <v>47.8</v>
      </c>
      <c r="EV74" s="13">
        <f t="array" ref="EV74">IF(ISNA(INDEX('Lineout Success'!O$1:O$1067,MATCH('Combined Table'!$A74&amp;'Combined Table'!$B74,'Lineout Success'!$A$1:$A$1067&amp;'Lineout Success'!$B$1:$B$1067,0))),"",INDEX('Lineout Success'!O$1:O$1067,MATCH('Combined Table'!$A74&amp;'Combined Table'!$B74,'Lineout Success'!$A$1:$A$1067&amp;'Lineout Success'!$B$1:$B$1067,0)))</f>
        <v>12</v>
      </c>
      <c r="EW74" s="13">
        <f t="array" ref="EW74">IF(ISNA(INDEX('Lineout Success'!P$1:P$1067,MATCH('Combined Table'!$A74&amp;'Combined Table'!$B74,'Lineout Success'!$A$1:$A$1067&amp;'Lineout Success'!$B$1:$B$1067,0))),"",INDEX('Lineout Success'!P$1:P$1067,MATCH('Combined Table'!$A74&amp;'Combined Table'!$B74,'Lineout Success'!$A$1:$A$1067&amp;'Lineout Success'!$B$1:$B$1067,0)))</f>
        <v>52.2</v>
      </c>
      <c r="EX74" s="13">
        <f t="array" ref="EX74">IF(ISNA(INDEX('Lineout Success'!Q$1:Q$1067,MATCH('Combined Table'!$A74&amp;'Combined Table'!$B74,'Lineout Success'!$A$1:$A$1067&amp;'Lineout Success'!$B$1:$B$1067,0))),"",INDEX('Lineout Success'!Q$1:Q$1067,MATCH('Combined Table'!$A74&amp;'Combined Table'!$B74,'Lineout Success'!$A$1:$A$1067&amp;'Lineout Success'!$B$1:$B$1067,0)))</f>
        <v>23</v>
      </c>
      <c r="EY74" s="1" t="str">
        <f t="array" ref="EY74">IF(ISNA(INDEX('Lineout Throwing'!C$1:C$1067,MATCH('Combined Table'!$A74&amp;'Combined Table'!$B74,'Lineout Throwing'!$A$1:$A$1067&amp;'Lineout Throwing'!$B$1:$B$1067,0))),"",INDEX('Lineout Throwing'!C$1:C$1067,MATCH('Combined Table'!$A74&amp;'Combined Table'!$B74,'Lineout Throwing'!$A$1:$A$1067&amp;'Lineout Throwing'!$B$1:$B$1067,0)))</f>
        <v/>
      </c>
      <c r="EZ74" s="13" t="str">
        <f t="array" ref="EZ74">IF(ISNA(INDEX('Lineout Throwing'!D$1:D$1067,MATCH('Combined Table'!$A74&amp;'Combined Table'!$B74,'Lineout Throwing'!$A$1:$A$1067&amp;'Lineout Throwing'!$B$1:$B$1067,0))),"",INDEX('Lineout Throwing'!D$1:D$1067,MATCH('Combined Table'!$A74&amp;'Combined Table'!$B74,'Lineout Throwing'!$A$1:$A$1067&amp;'Lineout Throwing'!$B$1:$B$1067,0)))</f>
        <v/>
      </c>
      <c r="FA74" s="13">
        <f t="array" ref="FA74">IF(ISNA(INDEX('Lineout Throwing'!E$1:E$1067,MATCH('Combined Table'!$A74&amp;'Combined Table'!$B74,'Lineout Throwing'!$A$1:$A$1067&amp;'Lineout Throwing'!$B$1:$B$1067,0))),"",INDEX('Lineout Throwing'!E$1:E$1067,MATCH('Combined Table'!$A74&amp;'Combined Table'!$B74,'Lineout Throwing'!$A$1:$A$1067&amp;'Lineout Throwing'!$B$1:$B$1067,0)))</f>
        <v>1</v>
      </c>
      <c r="FB74" s="13">
        <f t="array" ref="FB74">IF(ISNA(INDEX('Lineout Throwing'!F$1:F$1067,MATCH('Combined Table'!$A74&amp;'Combined Table'!$B74,'Lineout Throwing'!$A$1:$A$1067&amp;'Lineout Throwing'!$B$1:$B$1067,0))),"",INDEX('Lineout Throwing'!F$1:F$1067,MATCH('Combined Table'!$A74&amp;'Combined Table'!$B74,'Lineout Throwing'!$A$1:$A$1067&amp;'Lineout Throwing'!$B$1:$B$1067,0)))</f>
        <v>9.1</v>
      </c>
      <c r="FC74" s="13">
        <f t="array" ref="FC74">IF(ISNA(INDEX('Lineout Throwing'!G$1:G$1067,MATCH('Combined Table'!$A74&amp;'Combined Table'!$B74,'Lineout Throwing'!$A$1:$A$1067&amp;'Lineout Throwing'!$B$1:$B$1067,0))),"",INDEX('Lineout Throwing'!G$1:G$1067,MATCH('Combined Table'!$A74&amp;'Combined Table'!$B74,'Lineout Throwing'!$A$1:$A$1067&amp;'Lineout Throwing'!$B$1:$B$1067,0)))</f>
        <v>1</v>
      </c>
      <c r="FD74" s="13">
        <f t="array" ref="FD74">IF(ISNA(INDEX('Lineout Throwing'!H$1:H$1067,MATCH('Combined Table'!$A74&amp;'Combined Table'!$B74,'Lineout Throwing'!$A$1:$A$1067&amp;'Lineout Throwing'!$B$1:$B$1067,0))),"",INDEX('Lineout Throwing'!H$1:H$1067,MATCH('Combined Table'!$A74&amp;'Combined Table'!$B74,'Lineout Throwing'!$A$1:$A$1067&amp;'Lineout Throwing'!$B$1:$B$1067,0)))</f>
        <v>9.1</v>
      </c>
      <c r="FE74" s="13">
        <f t="array" ref="FE74">IF(ISNA(INDEX('Lineout Throwing'!I$1:I$1067,MATCH('Combined Table'!$A74&amp;'Combined Table'!$B74,'Lineout Throwing'!$A$1:$A$1067&amp;'Lineout Throwing'!$B$1:$B$1067,0))),"",INDEX('Lineout Throwing'!I$1:I$1067,MATCH('Combined Table'!$A74&amp;'Combined Table'!$B74,'Lineout Throwing'!$A$1:$A$1067&amp;'Lineout Throwing'!$B$1:$B$1067,0)))</f>
        <v>6</v>
      </c>
      <c r="FF74" s="13">
        <f t="array" ref="FF74">IF(ISNA(INDEX('Lineout Throwing'!J$1:J$1067,MATCH('Combined Table'!$A74&amp;'Combined Table'!$B74,'Lineout Throwing'!$A$1:$A$1067&amp;'Lineout Throwing'!$B$1:$B$1067,0))),"",INDEX('Lineout Throwing'!J$1:J$1067,MATCH('Combined Table'!$A74&amp;'Combined Table'!$B74,'Lineout Throwing'!$A$1:$A$1067&amp;'Lineout Throwing'!$B$1:$B$1067,0)))</f>
        <v>54.5</v>
      </c>
      <c r="FG74" s="13">
        <f t="array" ref="FG74">IF(ISNA(INDEX('Lineout Throwing'!K$1:K$1067,MATCH('Combined Table'!$A74&amp;'Combined Table'!$B74,'Lineout Throwing'!$A$1:$A$1067&amp;'Lineout Throwing'!$B$1:$B$1067,0))),"",INDEX('Lineout Throwing'!K$1:K$1067,MATCH('Combined Table'!$A74&amp;'Combined Table'!$B74,'Lineout Throwing'!$A$1:$A$1067&amp;'Lineout Throwing'!$B$1:$B$1067,0)))</f>
        <v>2</v>
      </c>
      <c r="FH74" s="13">
        <f t="array" ref="FH74">IF(ISNA(INDEX('Lineout Throwing'!L$1:L$1067,MATCH('Combined Table'!$A74&amp;'Combined Table'!$B74,'Lineout Throwing'!$A$1:$A$1067&amp;'Lineout Throwing'!$B$1:$B$1067,0))),"",INDEX('Lineout Throwing'!L$1:L$1067,MATCH('Combined Table'!$A74&amp;'Combined Table'!$B74,'Lineout Throwing'!$A$1:$A$1067&amp;'Lineout Throwing'!$B$1:$B$1067,0)))</f>
        <v>18.2</v>
      </c>
      <c r="FI74" s="13">
        <f t="array" ref="FI74">IF(ISNA(INDEX('Lineout Throwing'!M$1:M$1067,MATCH('Combined Table'!$A74&amp;'Combined Table'!$B74,'Lineout Throwing'!$A$1:$A$1067&amp;'Lineout Throwing'!$B$1:$B$1067,0))),"",INDEX('Lineout Throwing'!M$1:M$1067,MATCH('Combined Table'!$A74&amp;'Combined Table'!$B74,'Lineout Throwing'!$A$1:$A$1067&amp;'Lineout Throwing'!$B$1:$B$1067,0)))</f>
        <v>4</v>
      </c>
      <c r="FJ74" s="13">
        <f t="array" ref="FJ74">IF(ISNA(INDEX('Lineout Throwing'!N$1:N$1067,MATCH('Combined Table'!$A74&amp;'Combined Table'!$B74,'Lineout Throwing'!$A$1:$A$1067&amp;'Lineout Throwing'!$B$1:$B$1067,0))),"",INDEX('Lineout Throwing'!N$1:N$1067,MATCH('Combined Table'!$A74&amp;'Combined Table'!$B74,'Lineout Throwing'!$A$1:$A$1067&amp;'Lineout Throwing'!$B$1:$B$1067,0)))</f>
        <v>36.4</v>
      </c>
      <c r="FK74" s="13" t="str">
        <f t="array" ref="FK74">IF(ISNA(INDEX('Lineout Throwing'!O$1:O$1067,MATCH('Combined Table'!$A74&amp;'Combined Table'!$B74,'Lineout Throwing'!$A$1:$A$1067&amp;'Lineout Throwing'!$B$1:$B$1067,0))),"",INDEX('Lineout Throwing'!O$1:O$1067,MATCH('Combined Table'!$A74&amp;'Combined Table'!$B74,'Lineout Throwing'!$A$1:$A$1067&amp;'Lineout Throwing'!$B$1:$B$1067,0)))</f>
        <v/>
      </c>
      <c r="FL74" s="13" t="str">
        <f t="array" ref="FL74">IF(ISNA(INDEX('Lineout Throwing'!P$1:P$1067,MATCH('Combined Table'!$A74&amp;'Combined Table'!$B74,'Lineout Throwing'!$A$1:$A$1067&amp;'Lineout Throwing'!$B$1:$B$1067,0))),"",INDEX('Lineout Throwing'!P$1:P$1067,MATCH('Combined Table'!$A74&amp;'Combined Table'!$B74,'Lineout Throwing'!$A$1:$A$1067&amp;'Lineout Throwing'!$B$1:$B$1067,0)))</f>
        <v/>
      </c>
      <c r="FM74" s="13" t="str">
        <f t="array" ref="FM74">IF(ISNA(INDEX('Lineout Throwing'!Q$1:Q$1067,MATCH('Combined Table'!$A74&amp;'Combined Table'!$B74,'Lineout Throwing'!$A$1:$A$1067&amp;'Lineout Throwing'!$B$1:$B$1067,0))),"",INDEX('Lineout Throwing'!Q$1:Q$1067,MATCH('Combined Table'!$A74&amp;'Combined Table'!$B74,'Lineout Throwing'!$A$1:$A$1067&amp;'Lineout Throwing'!$B$1:$B$1067,0)))</f>
        <v/>
      </c>
      <c r="FN74" s="13" t="str">
        <f t="array" ref="FN74">IF(ISNA(INDEX('Lineout Throwing'!R$1:R$1067,MATCH('Combined Table'!$A74&amp;'Combined Table'!$B74,'Lineout Throwing'!$A$1:$A$1067&amp;'Lineout Throwing'!$B$1:$B$1067,0))),"",INDEX('Lineout Throwing'!R$1:R$1067,MATCH('Combined Table'!$A74&amp;'Combined Table'!$B74,'Lineout Throwing'!$A$1:$A$1067&amp;'Lineout Throwing'!$B$1:$B$1067,0)))</f>
        <v/>
      </c>
      <c r="FO74" s="13">
        <f t="array" ref="FO74">IF(ISNA(INDEX('Lineout Throwing'!S$1:S$1067,MATCH('Combined Table'!$A74&amp;'Combined Table'!$B74,'Lineout Throwing'!$A$1:$A$1067&amp;'Lineout Throwing'!$B$1:$B$1067,0))),"",INDEX('Lineout Throwing'!S$1:S$1067,MATCH('Combined Table'!$A74&amp;'Combined Table'!$B74,'Lineout Throwing'!$A$1:$A$1067&amp;'Lineout Throwing'!$B$1:$B$1067,0)))</f>
        <v>11</v>
      </c>
      <c r="FP74" s="13">
        <f t="array" ref="FP74">IF(ISNA(INDEX('Lineout Throwing'!T$1:T$1067,MATCH('Combined Table'!$A74&amp;'Combined Table'!$B74,'Lineout Throwing'!$A$1:$A$1067&amp;'Lineout Throwing'!$B$1:$B$1067,0))),"",INDEX('Lineout Throwing'!T$1:T$1067,MATCH('Combined Table'!$A74&amp;'Combined Table'!$B74,'Lineout Throwing'!$A$1:$A$1067&amp;'Lineout Throwing'!$B$1:$B$1067,0)))</f>
        <v>10</v>
      </c>
      <c r="FQ74" s="13">
        <f t="array" ref="FQ74">IF(ISNA(INDEX('Lineout Throwing'!U$1:U$1067,MATCH('Combined Table'!$A74&amp;'Combined Table'!$B74,'Lineout Throwing'!$A$1:$A$1067&amp;'Lineout Throwing'!$B$1:$B$1067,0))),"",INDEX('Lineout Throwing'!U$1:U$1067,MATCH('Combined Table'!$A74&amp;'Combined Table'!$B74,'Lineout Throwing'!$A$1:$A$1067&amp;'Lineout Throwing'!$B$1:$B$1067,0)))</f>
        <v>71.400000000000006</v>
      </c>
      <c r="FR74" s="13">
        <f t="array" ref="FR74">IF(ISNA(INDEX('Lineout Throwing'!V$1:V$1067,MATCH('Combined Table'!$A74&amp;'Combined Table'!$B74,'Lineout Throwing'!$A$1:$A$1067&amp;'Lineout Throwing'!$B$1:$B$1067,0))),"",INDEX('Lineout Throwing'!V$1:V$1067,MATCH('Combined Table'!$A74&amp;'Combined Table'!$B74,'Lineout Throwing'!$A$1:$A$1067&amp;'Lineout Throwing'!$B$1:$B$1067,0)))</f>
        <v>4</v>
      </c>
      <c r="FS74" s="13">
        <f t="array" ref="FS74">IF(ISNA(INDEX('Lineout Throwing'!W$1:W$1067,MATCH('Combined Table'!$A74&amp;'Combined Table'!$B74,'Lineout Throwing'!$A$1:$A$1067&amp;'Lineout Throwing'!$B$1:$B$1067,0))),"",INDEX('Lineout Throwing'!W$1:W$1067,MATCH('Combined Table'!$A74&amp;'Combined Table'!$B74,'Lineout Throwing'!$A$1:$A$1067&amp;'Lineout Throwing'!$B$1:$B$1067,0)))</f>
        <v>28.6</v>
      </c>
      <c r="FT74" s="1">
        <f t="array" ref="FT74">IF(ISNA(INDEX('Scrum Own Feed'!C$1:C$1067,MATCH('Combined Table'!$A74&amp;'Combined Table'!$B74,'Scrum Own Feed'!$A$1:$A$1067&amp;'Scrum Own Feed'!$B$1:$B$1067,0))),"",INDEX('Scrum Own Feed'!C$1:C$1067,MATCH('Combined Table'!$A74&amp;'Combined Table'!$B74,'Scrum Own Feed'!$A$1:$A$1067&amp;'Scrum Own Feed'!$B$1:$B$1067,0)))</f>
        <v>8</v>
      </c>
      <c r="FU74" s="13">
        <f t="array" ref="FU74">IF(ISNA(INDEX('Scrum Own Feed'!D$1:D$1067,MATCH('Combined Table'!$A74&amp;'Combined Table'!$B74,'Scrum Own Feed'!$A$1:$A$1067&amp;'Scrum Own Feed'!$B$1:$B$1067,0))),"",INDEX('Scrum Own Feed'!D$1:D$1067,MATCH('Combined Table'!$A74&amp;'Combined Table'!$B74,'Scrum Own Feed'!$A$1:$A$1067&amp;'Scrum Own Feed'!$B$1:$B$1067,0)))</f>
        <v>88.9</v>
      </c>
      <c r="FV74" s="13" t="str">
        <f t="array" ref="FV74">IF(ISNA(INDEX('Scrum Own Feed'!E$1:E$1067,MATCH('Combined Table'!$A74&amp;'Combined Table'!$B74,'Scrum Own Feed'!$A$1:$A$1067&amp;'Scrum Own Feed'!$B$1:$B$1067,0))),"",INDEX('Scrum Own Feed'!E$1:E$1067,MATCH('Combined Table'!$A74&amp;'Combined Table'!$B74,'Scrum Own Feed'!$A$1:$A$1067&amp;'Scrum Own Feed'!$B$1:$B$1067,0)))</f>
        <v/>
      </c>
      <c r="FW74" s="13">
        <f t="array" ref="FW74">IF(ISNA(INDEX('Scrum Own Feed'!F$1:F$1067,MATCH('Combined Table'!$A74&amp;'Combined Table'!$B74,'Scrum Own Feed'!$A$1:$A$1067&amp;'Scrum Own Feed'!$B$1:$B$1067,0))),"",INDEX('Scrum Own Feed'!F$1:F$1067,MATCH('Combined Table'!$A74&amp;'Combined Table'!$B74,'Scrum Own Feed'!$A$1:$A$1067&amp;'Scrum Own Feed'!$B$1:$B$1067,0)))</f>
        <v>1</v>
      </c>
      <c r="FX74" s="13" t="str">
        <f t="array" ref="FX74">IF(ISNA(INDEX('Scrum Own Feed'!G$1:G$1067,MATCH('Combined Table'!$A74&amp;'Combined Table'!$B74,'Scrum Own Feed'!$A$1:$A$1067&amp;'Scrum Own Feed'!$B$1:$B$1067,0))),"",INDEX('Scrum Own Feed'!G$1:G$1067,MATCH('Combined Table'!$A74&amp;'Combined Table'!$B74,'Scrum Own Feed'!$A$1:$A$1067&amp;'Scrum Own Feed'!$B$1:$B$1067,0)))</f>
        <v/>
      </c>
      <c r="FY74" s="13">
        <f t="array" ref="FY74">IF(ISNA(INDEX('Scrum Own Feed'!H$1:H$1067,MATCH('Combined Table'!$A74&amp;'Combined Table'!$B74,'Scrum Own Feed'!$A$1:$A$1067&amp;'Scrum Own Feed'!$B$1:$B$1067,0))),"",INDEX('Scrum Own Feed'!H$1:H$1067,MATCH('Combined Table'!$A74&amp;'Combined Table'!$B74,'Scrum Own Feed'!$A$1:$A$1067&amp;'Scrum Own Feed'!$B$1:$B$1067,0)))</f>
        <v>9</v>
      </c>
      <c r="FZ74" s="13">
        <f t="array" ref="FZ74">IF(ISNA(INDEX('Scrum Own Feed'!I$1:I$1067,MATCH('Combined Table'!$A74&amp;'Combined Table'!$B74,'Scrum Own Feed'!$A$1:$A$1067&amp;'Scrum Own Feed'!$B$1:$B$1067,0))),"",INDEX('Scrum Own Feed'!I$1:I$1067,MATCH('Combined Table'!$A74&amp;'Combined Table'!$B74,'Scrum Own Feed'!$A$1:$A$1067&amp;'Scrum Own Feed'!$B$1:$B$1067,0)))</f>
        <v>100</v>
      </c>
      <c r="GA74" s="13" t="str">
        <f t="array" ref="GA74">IF(ISNA(INDEX('Scrum Own Feed'!J$1:J$1067,MATCH('Combined Table'!$A74&amp;'Combined Table'!$B74,'Scrum Own Feed'!$A$1:$A$1067&amp;'Scrum Own Feed'!$B$1:$B$1067,0))),"",INDEX('Scrum Own Feed'!J$1:J$1067,MATCH('Combined Table'!$A74&amp;'Combined Table'!$B74,'Scrum Own Feed'!$A$1:$A$1067&amp;'Scrum Own Feed'!$B$1:$B$1067,0)))</f>
        <v/>
      </c>
      <c r="GB74" s="13" t="str">
        <f t="array" ref="GB74">IF(ISNA(INDEX('Scrum Own Feed'!K$1:K$1067,MATCH('Combined Table'!$A74&amp;'Combined Table'!$B74,'Scrum Own Feed'!$A$1:$A$1067&amp;'Scrum Own Feed'!$B$1:$B$1067,0))),"",INDEX('Scrum Own Feed'!K$1:K$1067,MATCH('Combined Table'!$A74&amp;'Combined Table'!$B74,'Scrum Own Feed'!$A$1:$A$1067&amp;'Scrum Own Feed'!$B$1:$B$1067,0)))</f>
        <v/>
      </c>
      <c r="GC74" s="13" t="str">
        <f t="array" ref="GC74">IF(ISNA(INDEX('Scrum Own Feed'!L$1:L$1067,MATCH('Combined Table'!$A74&amp;'Combined Table'!$B74,'Scrum Own Feed'!$A$1:$A$1067&amp;'Scrum Own Feed'!$B$1:$B$1067,0))),"",INDEX('Scrum Own Feed'!L$1:L$1067,MATCH('Combined Table'!$A74&amp;'Combined Table'!$B74,'Scrum Own Feed'!$A$1:$A$1067&amp;'Scrum Own Feed'!$B$1:$B$1067,0)))</f>
        <v/>
      </c>
      <c r="GD74" s="13" t="str">
        <f t="array" ref="GD74">IF(ISNA(INDEX('Scrum Own Feed'!M$1:M$1067,MATCH('Combined Table'!$A74&amp;'Combined Table'!$B74,'Scrum Own Feed'!$A$1:$A$1067&amp;'Scrum Own Feed'!$B$1:$B$1067,0))),"",INDEX('Scrum Own Feed'!M$1:M$1067,MATCH('Combined Table'!$A74&amp;'Combined Table'!$B74,'Scrum Own Feed'!$A$1:$A$1067&amp;'Scrum Own Feed'!$B$1:$B$1067,0)))</f>
        <v/>
      </c>
      <c r="GE74" s="13" t="str">
        <f t="array" ref="GE74">IF(ISNA(INDEX('Scrum Own Feed'!N$1:N$1067,MATCH('Combined Table'!$A74&amp;'Combined Table'!$B74,'Scrum Own Feed'!$A$1:$A$1067&amp;'Scrum Own Feed'!$B$1:$B$1067,0))),"",INDEX('Scrum Own Feed'!N$1:N$1067,MATCH('Combined Table'!$A74&amp;'Combined Table'!$B74,'Scrum Own Feed'!$A$1:$A$1067&amp;'Scrum Own Feed'!$B$1:$B$1067,0)))</f>
        <v/>
      </c>
      <c r="GF74" s="13" t="str">
        <f t="array" ref="GF74">IF(ISNA(INDEX('Scrum Own Feed'!O$1:O$1067,MATCH('Combined Table'!$A74&amp;'Combined Table'!$B74,'Scrum Own Feed'!$A$1:$A$1067&amp;'Scrum Own Feed'!$B$1:$B$1067,0))),"",INDEX('Scrum Own Feed'!O$1:O$1067,MATCH('Combined Table'!$A74&amp;'Combined Table'!$B74,'Scrum Own Feed'!$A$1:$A$1067&amp;'Scrum Own Feed'!$B$1:$B$1067,0)))</f>
        <v/>
      </c>
      <c r="GG74" s="13" t="str">
        <f t="array" ref="GG74">IF(ISNA(INDEX('Scrum Own Feed'!P$1:P$1067,MATCH('Combined Table'!$A74&amp;'Combined Table'!$B74,'Scrum Own Feed'!$A$1:$A$1067&amp;'Scrum Own Feed'!$B$1:$B$1067,0))),"",INDEX('Scrum Own Feed'!P$1:P$1067,MATCH('Combined Table'!$A74&amp;'Combined Table'!$B74,'Scrum Own Feed'!$A$1:$A$1067&amp;'Scrum Own Feed'!$B$1:$B$1067,0)))</f>
        <v/>
      </c>
      <c r="GH74" s="13">
        <f t="array" ref="GH74">IF(ISNA(INDEX('Scrum Own Feed'!Q$1:Q$1067,MATCH('Combined Table'!$A74&amp;'Combined Table'!$B74,'Scrum Own Feed'!$A$1:$A$1067&amp;'Scrum Own Feed'!$B$1:$B$1067,0))),"",INDEX('Scrum Own Feed'!Q$1:Q$1067,MATCH('Combined Table'!$A74&amp;'Combined Table'!$B74,'Scrum Own Feed'!$A$1:$A$1067&amp;'Scrum Own Feed'!$B$1:$B$1067,0)))</f>
        <v>9</v>
      </c>
      <c r="GI74" s="1" t="str">
        <f t="array" ref="GI74">IF(ISNA(INDEX('Scrum Opp Feed'!C$1:C$1067,MATCH('Combined Table'!$A74&amp;'Combined Table'!$B74,'Scrum Opp Feed'!$A$1:$A$1067&amp;'Scrum Opp Feed'!$B$1:$B$1067,0))),"",INDEX('Scrum Opp Feed'!C$1:C$1067,MATCH('Combined Table'!$A74&amp;'Combined Table'!$B74,'Scrum Opp Feed'!$A$1:$A$1067&amp;'Scrum Opp Feed'!$B$1:$B$1067,0)))</f>
        <v/>
      </c>
      <c r="GJ74" s="13" t="str">
        <f t="array" ref="GJ74">IF(ISNA(INDEX('Scrum Opp Feed'!D$1:D$1067,MATCH('Combined Table'!$A74&amp;'Combined Table'!$B74,'Scrum Opp Feed'!$A$1:$A$1067&amp;'Scrum Opp Feed'!$B$1:$B$1067,0))),"",INDEX('Scrum Opp Feed'!D$1:D$1067,MATCH('Combined Table'!$A74&amp;'Combined Table'!$B74,'Scrum Opp Feed'!$A$1:$A$1067&amp;'Scrum Opp Feed'!$B$1:$B$1067,0)))</f>
        <v/>
      </c>
      <c r="GK74" s="13" t="str">
        <f t="array" ref="GK74">IF(ISNA(INDEX('Scrum Opp Feed'!E$1:E$1067,MATCH('Combined Table'!$A74&amp;'Combined Table'!$B74,'Scrum Opp Feed'!$A$1:$A$1067&amp;'Scrum Opp Feed'!$B$1:$B$1067,0))),"",INDEX('Scrum Opp Feed'!E$1:E$1067,MATCH('Combined Table'!$A74&amp;'Combined Table'!$B74,'Scrum Opp Feed'!$A$1:$A$1067&amp;'Scrum Opp Feed'!$B$1:$B$1067,0)))</f>
        <v/>
      </c>
      <c r="GL74" s="13" t="str">
        <f t="array" ref="GL74">IF(ISNA(INDEX('Scrum Opp Feed'!F$1:F$1067,MATCH('Combined Table'!$A74&amp;'Combined Table'!$B74,'Scrum Opp Feed'!$A$1:$A$1067&amp;'Scrum Opp Feed'!$B$1:$B$1067,0))),"",INDEX('Scrum Opp Feed'!F$1:F$1067,MATCH('Combined Table'!$A74&amp;'Combined Table'!$B74,'Scrum Opp Feed'!$A$1:$A$1067&amp;'Scrum Opp Feed'!$B$1:$B$1067,0)))</f>
        <v/>
      </c>
      <c r="GM74" s="13">
        <f t="array" ref="GM74">IF(ISNA(INDEX('Scrum Opp Feed'!G$1:G$1067,MATCH('Combined Table'!$A74&amp;'Combined Table'!$B74,'Scrum Opp Feed'!$A$1:$A$1067&amp;'Scrum Opp Feed'!$B$1:$B$1067,0))),"",INDEX('Scrum Opp Feed'!G$1:G$1067,MATCH('Combined Table'!$A74&amp;'Combined Table'!$B74,'Scrum Opp Feed'!$A$1:$A$1067&amp;'Scrum Opp Feed'!$B$1:$B$1067,0)))</f>
        <v>1</v>
      </c>
      <c r="GN74" s="13">
        <f t="array" ref="GN74">IF(ISNA(INDEX('Scrum Opp Feed'!H$1:H$1067,MATCH('Combined Table'!$A74&amp;'Combined Table'!$B74,'Scrum Opp Feed'!$A$1:$A$1067&amp;'Scrum Opp Feed'!$B$1:$B$1067,0))),"",INDEX('Scrum Opp Feed'!H$1:H$1067,MATCH('Combined Table'!$A74&amp;'Combined Table'!$B74,'Scrum Opp Feed'!$A$1:$A$1067&amp;'Scrum Opp Feed'!$B$1:$B$1067,0)))</f>
        <v>1</v>
      </c>
      <c r="GO74" s="13">
        <f t="array" ref="GO74">IF(ISNA(INDEX('Scrum Opp Feed'!I$1:I$1067,MATCH('Combined Table'!$A74&amp;'Combined Table'!$B74,'Scrum Opp Feed'!$A$1:$A$1067&amp;'Scrum Opp Feed'!$B$1:$B$1067,0))),"",INDEX('Scrum Opp Feed'!I$1:I$1067,MATCH('Combined Table'!$A74&amp;'Combined Table'!$B74,'Scrum Opp Feed'!$A$1:$A$1067&amp;'Scrum Opp Feed'!$B$1:$B$1067,0)))</f>
        <v>10</v>
      </c>
      <c r="GP74" s="13">
        <f t="array" ref="GP74">IF(ISNA(INDEX('Scrum Opp Feed'!J$1:J$1067,MATCH('Combined Table'!$A74&amp;'Combined Table'!$B74,'Scrum Opp Feed'!$A$1:$A$1067&amp;'Scrum Opp Feed'!$B$1:$B$1067,0))),"",INDEX('Scrum Opp Feed'!J$1:J$1067,MATCH('Combined Table'!$A74&amp;'Combined Table'!$B74,'Scrum Opp Feed'!$A$1:$A$1067&amp;'Scrum Opp Feed'!$B$1:$B$1067,0)))</f>
        <v>7</v>
      </c>
      <c r="GQ74" s="13">
        <f t="array" ref="GQ74">IF(ISNA(INDEX('Scrum Opp Feed'!K$1:K$1067,MATCH('Combined Table'!$A74&amp;'Combined Table'!$B74,'Scrum Opp Feed'!$A$1:$A$1067&amp;'Scrum Opp Feed'!$B$1:$B$1067,0))),"",INDEX('Scrum Opp Feed'!K$1:K$1067,MATCH('Combined Table'!$A74&amp;'Combined Table'!$B74,'Scrum Opp Feed'!$A$1:$A$1067&amp;'Scrum Opp Feed'!$B$1:$B$1067,0)))</f>
        <v>70</v>
      </c>
      <c r="GR74" s="13">
        <f t="array" ref="GR74">IF(ISNA(INDEX('Scrum Opp Feed'!L$1:L$1067,MATCH('Combined Table'!$A74&amp;'Combined Table'!$B74,'Scrum Opp Feed'!$A$1:$A$1067&amp;'Scrum Opp Feed'!$B$1:$B$1067,0))),"",INDEX('Scrum Opp Feed'!L$1:L$1067,MATCH('Combined Table'!$A74&amp;'Combined Table'!$B74,'Scrum Opp Feed'!$A$1:$A$1067&amp;'Scrum Opp Feed'!$B$1:$B$1067,0)))</f>
        <v>1</v>
      </c>
      <c r="GS74" s="13">
        <f t="array" ref="GS74">IF(ISNA(INDEX('Scrum Opp Feed'!M$1:M$1067,MATCH('Combined Table'!$A74&amp;'Combined Table'!$B74,'Scrum Opp Feed'!$A$1:$A$1067&amp;'Scrum Opp Feed'!$B$1:$B$1067,0))),"",INDEX('Scrum Opp Feed'!M$1:M$1067,MATCH('Combined Table'!$A74&amp;'Combined Table'!$B74,'Scrum Opp Feed'!$A$1:$A$1067&amp;'Scrum Opp Feed'!$B$1:$B$1067,0)))</f>
        <v>1</v>
      </c>
      <c r="GT74" s="13" t="str">
        <f t="array" ref="GT74">IF(ISNA(INDEX('Scrum Opp Feed'!N$1:N$1067,MATCH('Combined Table'!$A74&amp;'Combined Table'!$B74,'Scrum Opp Feed'!$A$1:$A$1067&amp;'Scrum Opp Feed'!$B$1:$B$1067,0))),"",INDEX('Scrum Opp Feed'!N$1:N$1067,MATCH('Combined Table'!$A74&amp;'Combined Table'!$B74,'Scrum Opp Feed'!$A$1:$A$1067&amp;'Scrum Opp Feed'!$B$1:$B$1067,0)))</f>
        <v/>
      </c>
      <c r="GU74" s="13">
        <f t="array" ref="GU74">IF(ISNA(INDEX('Scrum Opp Feed'!O$1:O$1067,MATCH('Combined Table'!$A74&amp;'Combined Table'!$B74,'Scrum Opp Feed'!$A$1:$A$1067&amp;'Scrum Opp Feed'!$B$1:$B$1067,0))),"",INDEX('Scrum Opp Feed'!O$1:O$1067,MATCH('Combined Table'!$A74&amp;'Combined Table'!$B74,'Scrum Opp Feed'!$A$1:$A$1067&amp;'Scrum Opp Feed'!$B$1:$B$1067,0)))</f>
        <v>9</v>
      </c>
      <c r="GV74" s="13">
        <f t="array" ref="GV74">IF(ISNA(INDEX('Scrum Opp Feed'!P$1:P$1067,MATCH('Combined Table'!$A74&amp;'Combined Table'!$B74,'Scrum Opp Feed'!$A$1:$A$1067&amp;'Scrum Opp Feed'!$B$1:$B$1067,0))),"",INDEX('Scrum Opp Feed'!P$1:P$1067,MATCH('Combined Table'!$A74&amp;'Combined Table'!$B74,'Scrum Opp Feed'!$A$1:$A$1067&amp;'Scrum Opp Feed'!$B$1:$B$1067,0)))</f>
        <v>90</v>
      </c>
      <c r="GW74" s="13">
        <f t="array" ref="GW74">IF(ISNA(INDEX('Scrum Opp Feed'!Q$1:Q$1067,MATCH('Combined Table'!$A74&amp;'Combined Table'!$B74,'Scrum Opp Feed'!$A$1:$A$1067&amp;'Scrum Opp Feed'!$B$1:$B$1067,0))),"",INDEX('Scrum Opp Feed'!Q$1:Q$1067,MATCH('Combined Table'!$A74&amp;'Combined Table'!$B74,'Scrum Opp Feed'!$A$1:$A$1067&amp;'Scrum Opp Feed'!$B$1:$B$1067,0)))</f>
        <v>10</v>
      </c>
      <c r="GX74" s="1" t="str">
        <f t="array" ref="GX74">IF(ISNA(INDEX('Restart 50m'!C$1:C$1067,MATCH('Combined Table'!$A74&amp;'Combined Table'!$B74,'Restart 50m'!$A$1:$A$1067&amp;'Restart 50m'!$B$1:$B$1067,0))),"",INDEX('Restart 50m'!C$1:C$1067,MATCH('Combined Table'!$A74&amp;'Combined Table'!$B74,'Restart 50m'!$A$1:$A$1067&amp;'Restart 50m'!$B$1:$B$1067,0)))</f>
        <v/>
      </c>
      <c r="GY74" s="13" t="str">
        <f t="array" ref="GY74">IF(ISNA(INDEX('Restart 50m'!D$1:D$1067,MATCH('Combined Table'!$A74&amp;'Combined Table'!$B74,'Restart 50m'!$A$1:$A$1067&amp;'Restart 50m'!$B$1:$B$1067,0))),"",INDEX('Restart 50m'!D$1:D$1067,MATCH('Combined Table'!$A74&amp;'Combined Table'!$B74,'Restart 50m'!$A$1:$A$1067&amp;'Restart 50m'!$B$1:$B$1067,0)))</f>
        <v/>
      </c>
      <c r="GZ74" s="13" t="str">
        <f t="array" ref="GZ74">IF(ISNA(INDEX('Restart 50m'!E$1:E$1067,MATCH('Combined Table'!$A74&amp;'Combined Table'!$B74,'Restart 50m'!$A$1:$A$1067&amp;'Restart 50m'!$B$1:$B$1067,0))),"",INDEX('Restart 50m'!E$1:E$1067,MATCH('Combined Table'!$A74&amp;'Combined Table'!$B74,'Restart 50m'!$A$1:$A$1067&amp;'Restart 50m'!$B$1:$B$1067,0)))</f>
        <v/>
      </c>
      <c r="HA74" s="13" t="str">
        <f t="array" ref="HA74">IF(ISNA(INDEX('Restart 50m'!F$1:F$1067,MATCH('Combined Table'!$A74&amp;'Combined Table'!$B74,'Restart 50m'!$A$1:$A$1067&amp;'Restart 50m'!$B$1:$B$1067,0))),"",INDEX('Restart 50m'!F$1:F$1067,MATCH('Combined Table'!$A74&amp;'Combined Table'!$B74,'Restart 50m'!$A$1:$A$1067&amp;'Restart 50m'!$B$1:$B$1067,0)))</f>
        <v/>
      </c>
      <c r="HB74" s="13" t="str">
        <f t="array" ref="HB74">IF(ISNA(INDEX('Restart 50m'!G$1:G$1067,MATCH('Combined Table'!$A74&amp;'Combined Table'!$B74,'Restart 50m'!$A$1:$A$1067&amp;'Restart 50m'!$B$1:$B$1067,0))),"",INDEX('Restart 50m'!G$1:G$1067,MATCH('Combined Table'!$A74&amp;'Combined Table'!$B74,'Restart 50m'!$A$1:$A$1067&amp;'Restart 50m'!$B$1:$B$1067,0)))</f>
        <v/>
      </c>
      <c r="HC74" s="13">
        <f t="array" ref="HC74">IF(ISNA(INDEX('Restart 50m'!H$1:H$1067,MATCH('Combined Table'!$A74&amp;'Combined Table'!$B74,'Restart 50m'!$A$1:$A$1067&amp;'Restart 50m'!$B$1:$B$1067,0))),"",INDEX('Restart 50m'!H$1:H$1067,MATCH('Combined Table'!$A74&amp;'Combined Table'!$B74,'Restart 50m'!$A$1:$A$1067&amp;'Restart 50m'!$B$1:$B$1067,0)))</f>
        <v>1</v>
      </c>
      <c r="HD74" s="13" t="str">
        <f t="array" ref="HD74">IF(ISNA(INDEX('Restart 50m'!I$1:I$1067,MATCH('Combined Table'!$A74&amp;'Combined Table'!$B74,'Restart 50m'!$A$1:$A$1067&amp;'Restart 50m'!$B$1:$B$1067,0))),"",INDEX('Restart 50m'!I$1:I$1067,MATCH('Combined Table'!$A74&amp;'Combined Table'!$B74,'Restart 50m'!$A$1:$A$1067&amp;'Restart 50m'!$B$1:$B$1067,0)))</f>
        <v/>
      </c>
      <c r="HE74" s="13">
        <f t="array" ref="HE74">IF(ISNA(INDEX('Restart 50m'!J$1:J$1067,MATCH('Combined Table'!$A74&amp;'Combined Table'!$B74,'Restart 50m'!$A$1:$A$1067&amp;'Restart 50m'!$B$1:$B$1067,0))),"",INDEX('Restart 50m'!J$1:J$1067,MATCH('Combined Table'!$A74&amp;'Combined Table'!$B74,'Restart 50m'!$A$1:$A$1067&amp;'Restart 50m'!$B$1:$B$1067,0)))</f>
        <v>1</v>
      </c>
      <c r="HF74" s="13">
        <f t="array" ref="HF74">IF(ISNA(INDEX('Restart 50m'!K$1:K$1067,MATCH('Combined Table'!$A74&amp;'Combined Table'!$B74,'Restart 50m'!$A$1:$A$1067&amp;'Restart 50m'!$B$1:$B$1067,0))),"",INDEX('Restart 50m'!K$1:K$1067,MATCH('Combined Table'!$A74&amp;'Combined Table'!$B74,'Restart 50m'!$A$1:$A$1067&amp;'Restart 50m'!$B$1:$B$1067,0)))</f>
        <v>1</v>
      </c>
      <c r="HG74" s="13" t="str">
        <f t="array" ref="HG74">IF(ISNA(INDEX('Restart 50m'!L$1:L$1067,MATCH('Combined Table'!$A74&amp;'Combined Table'!$B74,'Restart 50m'!$A$1:$A$1067&amp;'Restart 50m'!$B$1:$B$1067,0))),"",INDEX('Restart 50m'!L$1:L$1067,MATCH('Combined Table'!$A74&amp;'Combined Table'!$B74,'Restart 50m'!$A$1:$A$1067&amp;'Restart 50m'!$B$1:$B$1067,0)))</f>
        <v/>
      </c>
      <c r="HH74" s="13" t="str">
        <f t="array" ref="HH74">IF(ISNA(INDEX('Restart 50m'!M$1:M$1067,MATCH('Combined Table'!$A74&amp;'Combined Table'!$B74,'Restart 50m'!$A$1:$A$1067&amp;'Restart 50m'!$B$1:$B$1067,0))),"",INDEX('Restart 50m'!M$1:M$1067,MATCH('Combined Table'!$A74&amp;'Combined Table'!$B74,'Restart 50m'!$A$1:$A$1067&amp;'Restart 50m'!$B$1:$B$1067,0)))</f>
        <v/>
      </c>
      <c r="HI74" s="13" t="str">
        <f t="array" ref="HI74">IF(ISNA(INDEX('Restart 50m'!N$1:N$1067,MATCH('Combined Table'!$A74&amp;'Combined Table'!$B74,'Restart 50m'!$A$1:$A$1067&amp;'Restart 50m'!$B$1:$B$1067,0))),"",INDEX('Restart 50m'!N$1:N$1067,MATCH('Combined Table'!$A74&amp;'Combined Table'!$B74,'Restart 50m'!$A$1:$A$1067&amp;'Restart 50m'!$B$1:$B$1067,0)))</f>
        <v/>
      </c>
      <c r="HJ74" s="13" t="str">
        <f t="array" ref="HJ74">IF(ISNA(INDEX('Restart 50m'!O$1:O$1067,MATCH('Combined Table'!$A74&amp;'Combined Table'!$B74,'Restart 50m'!$A$1:$A$1067&amp;'Restart 50m'!$B$1:$B$1067,0))),"",INDEX('Restart 50m'!O$1:O$1067,MATCH('Combined Table'!$A74&amp;'Combined Table'!$B74,'Restart 50m'!$A$1:$A$1067&amp;'Restart 50m'!$B$1:$B$1067,0)))</f>
        <v/>
      </c>
      <c r="HK74" s="13">
        <f t="array" ref="HK74">IF(ISNA(INDEX('Restart 50m'!P$1:P$1067,MATCH('Combined Table'!$A74&amp;'Combined Table'!$B74,'Restart 50m'!$A$1:$A$1067&amp;'Restart 50m'!$B$1:$B$1067,0))),"",INDEX('Restart 50m'!P$1:P$1067,MATCH('Combined Table'!$A74&amp;'Combined Table'!$B74,'Restart 50m'!$A$1:$A$1067&amp;'Restart 50m'!$B$1:$B$1067,0)))</f>
        <v>7</v>
      </c>
      <c r="HL74" s="13" t="str">
        <f t="array" ref="HL74">IF(ISNA(INDEX('Restart 50m'!Q$1:Q$1067,MATCH('Combined Table'!$A74&amp;'Combined Table'!$B74,'Restart 50m'!$A$1:$A$1067&amp;'Restart 50m'!$B$1:$B$1067,0))),"",INDEX('Restart 50m'!Q$1:Q$1067,MATCH('Combined Table'!$A74&amp;'Combined Table'!$B74,'Restart 50m'!$A$1:$A$1067&amp;'Restart 50m'!$B$1:$B$1067,0)))</f>
        <v/>
      </c>
      <c r="HM74" s="13" t="str">
        <f t="array" ref="HM74">IF(ISNA(INDEX('Restart 50m'!R$1:R$1067,MATCH('Combined Table'!$A74&amp;'Combined Table'!$B74,'Restart 50m'!$A$1:$A$1067&amp;'Restart 50m'!$B$1:$B$1067,0))),"",INDEX('Restart 50m'!R$1:R$1067,MATCH('Combined Table'!$A74&amp;'Combined Table'!$B74,'Restart 50m'!$A$1:$A$1067&amp;'Restart 50m'!$B$1:$B$1067,0)))</f>
        <v/>
      </c>
      <c r="HN74" s="13">
        <f t="array" ref="HN74">IF(ISNA(INDEX('Restart 50m'!S$1:S$1067,MATCH('Combined Table'!$A74&amp;'Combined Table'!$B74,'Restart 50m'!$A$1:$A$1067&amp;'Restart 50m'!$B$1:$B$1067,0))),"",INDEX('Restart 50m'!S$1:S$1067,MATCH('Combined Table'!$A74&amp;'Combined Table'!$B74,'Restart 50m'!$A$1:$A$1067&amp;'Restart 50m'!$B$1:$B$1067,0)))</f>
        <v>7</v>
      </c>
      <c r="HO74" s="13">
        <f t="array" ref="HO74">IF(ISNA(INDEX('Restart 50m'!T$1:T$1067,MATCH('Combined Table'!$A74&amp;'Combined Table'!$B74,'Restart 50m'!$A$1:$A$1067&amp;'Restart 50m'!$B$1:$B$1067,0))),"",INDEX('Restart 50m'!T$1:T$1067,MATCH('Combined Table'!$A74&amp;'Combined Table'!$B74,'Restart 50m'!$A$1:$A$1067&amp;'Restart 50m'!$B$1:$B$1067,0)))</f>
        <v>7</v>
      </c>
      <c r="HP74" s="13">
        <f t="array" ref="HP74">IF(ISNA(INDEX('Restart 50m'!U$1:U$1067,MATCH('Combined Table'!$A74&amp;'Combined Table'!$B74,'Restart 50m'!$A$1:$A$1067&amp;'Restart 50m'!$B$1:$B$1067,0))),"",INDEX('Restart 50m'!U$1:U$1067,MATCH('Combined Table'!$A74&amp;'Combined Table'!$B74,'Restart 50m'!$A$1:$A$1067&amp;'Restart 50m'!$B$1:$B$1067,0)))</f>
        <v>8</v>
      </c>
      <c r="HQ74" s="1" t="str">
        <f t="array" ref="HQ74">IF(ISNA(INDEX('Restart 22m'!C$1:C$1067,MATCH('Combined Table'!$A74&amp;'Combined Table'!$B74,'Restart 22m'!$A$1:$A$1067&amp;'Restart 22m'!$B$1:$B$1067,0))),"",INDEX('Restart 22m'!C$1:C$1067,MATCH('Combined Table'!$A74&amp;'Combined Table'!$B74,'Restart 22m'!$A$1:$A$1067&amp;'Restart 22m'!$B$1:$B$1067,0)))</f>
        <v/>
      </c>
      <c r="HR74" s="13" t="str">
        <f t="array" ref="HR74">IF(ISNA(INDEX('Restart 22m'!D$1:D$1067,MATCH('Combined Table'!$A74&amp;'Combined Table'!$B74,'Restart 22m'!$A$1:$A$1067&amp;'Restart 22m'!$B$1:$B$1067,0))),"",INDEX('Restart 22m'!D$1:D$1067,MATCH('Combined Table'!$A74&amp;'Combined Table'!$B74,'Restart 22m'!$A$1:$A$1067&amp;'Restart 22m'!$B$1:$B$1067,0)))</f>
        <v/>
      </c>
      <c r="HS74" s="13" t="str">
        <f t="array" ref="HS74">IF(ISNA(INDEX('Restart 22m'!E$1:E$1067,MATCH('Combined Table'!$A74&amp;'Combined Table'!$B74,'Restart 22m'!$A$1:$A$1067&amp;'Restart 22m'!$B$1:$B$1067,0))),"",INDEX('Restart 22m'!E$1:E$1067,MATCH('Combined Table'!$A74&amp;'Combined Table'!$B74,'Restart 22m'!$A$1:$A$1067&amp;'Restart 22m'!$B$1:$B$1067,0)))</f>
        <v/>
      </c>
      <c r="HT74" s="13" t="str">
        <f t="array" ref="HT74">IF(ISNA(INDEX('Restart 22m'!F$1:F$1067,MATCH('Combined Table'!$A74&amp;'Combined Table'!$B74,'Restart 22m'!$A$1:$A$1067&amp;'Restart 22m'!$B$1:$B$1067,0))),"",INDEX('Restart 22m'!F$1:F$1067,MATCH('Combined Table'!$A74&amp;'Combined Table'!$B74,'Restart 22m'!$A$1:$A$1067&amp;'Restart 22m'!$B$1:$B$1067,0)))</f>
        <v/>
      </c>
      <c r="HU74" s="13" t="str">
        <f t="array" ref="HU74">IF(ISNA(INDEX('Restart 22m'!G$1:G$1067,MATCH('Combined Table'!$A74&amp;'Combined Table'!$B74,'Restart 22m'!$A$1:$A$1067&amp;'Restart 22m'!$B$1:$B$1067,0))),"",INDEX('Restart 22m'!G$1:G$1067,MATCH('Combined Table'!$A74&amp;'Combined Table'!$B74,'Restart 22m'!$A$1:$A$1067&amp;'Restart 22m'!$B$1:$B$1067,0)))</f>
        <v/>
      </c>
      <c r="HV74" s="13" t="str">
        <f t="array" ref="HV74">IF(ISNA(INDEX('Restart 22m'!H$1:H$1067,MATCH('Combined Table'!$A74&amp;'Combined Table'!$B74,'Restart 22m'!$A$1:$A$1067&amp;'Restart 22m'!$B$1:$B$1067,0))),"",INDEX('Restart 22m'!H$1:H$1067,MATCH('Combined Table'!$A74&amp;'Combined Table'!$B74,'Restart 22m'!$A$1:$A$1067&amp;'Restart 22m'!$B$1:$B$1067,0)))</f>
        <v/>
      </c>
      <c r="HW74" s="13" t="str">
        <f t="array" ref="HW74">IF(ISNA(INDEX('Restart 22m'!I$1:I$1067,MATCH('Combined Table'!$A74&amp;'Combined Table'!$B74,'Restart 22m'!$A$1:$A$1067&amp;'Restart 22m'!$B$1:$B$1067,0))),"",INDEX('Restart 22m'!I$1:I$1067,MATCH('Combined Table'!$A74&amp;'Combined Table'!$B74,'Restart 22m'!$A$1:$A$1067&amp;'Restart 22m'!$B$1:$B$1067,0)))</f>
        <v/>
      </c>
      <c r="HX74" s="13" t="str">
        <f t="array" ref="HX74">IF(ISNA(INDEX('Restart 22m'!J$1:J$1067,MATCH('Combined Table'!$A74&amp;'Combined Table'!$B74,'Restart 22m'!$A$1:$A$1067&amp;'Restart 22m'!$B$1:$B$1067,0))),"",INDEX('Restart 22m'!J$1:J$1067,MATCH('Combined Table'!$A74&amp;'Combined Table'!$B74,'Restart 22m'!$A$1:$A$1067&amp;'Restart 22m'!$B$1:$B$1067,0)))</f>
        <v/>
      </c>
      <c r="HY74" s="13" t="str">
        <f t="array" ref="HY74">IF(ISNA(INDEX('Restart 22m'!K$1:K$1067,MATCH('Combined Table'!$A74&amp;'Combined Table'!$B74,'Restart 22m'!$A$1:$A$1067&amp;'Restart 22m'!$B$1:$B$1067,0))),"",INDEX('Restart 22m'!K$1:K$1067,MATCH('Combined Table'!$A74&amp;'Combined Table'!$B74,'Restart 22m'!$A$1:$A$1067&amp;'Restart 22m'!$B$1:$B$1067,0)))</f>
        <v/>
      </c>
      <c r="HZ74" s="13" t="str">
        <f t="array" ref="HZ74">IF(ISNA(INDEX('Restart 22m'!L$1:L$1067,MATCH('Combined Table'!$A74&amp;'Combined Table'!$B74,'Restart 22m'!$A$1:$A$1067&amp;'Restart 22m'!$B$1:$B$1067,0))),"",INDEX('Restart 22m'!L$1:L$1067,MATCH('Combined Table'!$A74&amp;'Combined Table'!$B74,'Restart 22m'!$A$1:$A$1067&amp;'Restart 22m'!$B$1:$B$1067,0)))</f>
        <v/>
      </c>
      <c r="IA74" s="13" t="str">
        <f t="array" ref="IA74">IF(ISNA(INDEX('Restart 22m'!M$1:M$1067,MATCH('Combined Table'!$A74&amp;'Combined Table'!$B74,'Restart 22m'!$A$1:$A$1067&amp;'Restart 22m'!$B$1:$B$1067,0))),"",INDEX('Restart 22m'!M$1:M$1067,MATCH('Combined Table'!$A74&amp;'Combined Table'!$B74,'Restart 22m'!$A$1:$A$1067&amp;'Restart 22m'!$B$1:$B$1067,0)))</f>
        <v/>
      </c>
      <c r="IB74" s="13" t="str">
        <f t="array" ref="IB74">IF(ISNA(INDEX('Restart 22m'!N$1:N$1067,MATCH('Combined Table'!$A74&amp;'Combined Table'!$B74,'Restart 22m'!$A$1:$A$1067&amp;'Restart 22m'!$B$1:$B$1067,0))),"",INDEX('Restart 22m'!N$1:N$1067,MATCH('Combined Table'!$A74&amp;'Combined Table'!$B74,'Restart 22m'!$A$1:$A$1067&amp;'Restart 22m'!$B$1:$B$1067,0)))</f>
        <v/>
      </c>
      <c r="IC74" s="13" t="str">
        <f t="array" ref="IC74">IF(ISNA(INDEX('Restart 22m'!O$1:O$1067,MATCH('Combined Table'!$A74&amp;'Combined Table'!$B74,'Restart 22m'!$A$1:$A$1067&amp;'Restart 22m'!$B$1:$B$1067,0))),"",INDEX('Restart 22m'!O$1:O$1067,MATCH('Combined Table'!$A74&amp;'Combined Table'!$B74,'Restart 22m'!$A$1:$A$1067&amp;'Restart 22m'!$B$1:$B$1067,0)))</f>
        <v/>
      </c>
      <c r="ID74" s="13">
        <f t="array" ref="ID74">IF(ISNA(INDEX('Restart 22m'!P$1:P$1067,MATCH('Combined Table'!$A74&amp;'Combined Table'!$B74,'Restart 22m'!$A$1:$A$1067&amp;'Restart 22m'!$B$1:$B$1067,0))),"",INDEX('Restart 22m'!P$1:P$1067,MATCH('Combined Table'!$A74&amp;'Combined Table'!$B74,'Restart 22m'!$A$1:$A$1067&amp;'Restart 22m'!$B$1:$B$1067,0)))</f>
        <v>1</v>
      </c>
      <c r="IE74" s="13" t="str">
        <f t="array" ref="IE74">IF(ISNA(INDEX('Restart 22m'!Q$1:Q$1067,MATCH('Combined Table'!$A74&amp;'Combined Table'!$B74,'Restart 22m'!$A$1:$A$1067&amp;'Restart 22m'!$B$1:$B$1067,0))),"",INDEX('Restart 22m'!Q$1:Q$1067,MATCH('Combined Table'!$A74&amp;'Combined Table'!$B74,'Restart 22m'!$A$1:$A$1067&amp;'Restart 22m'!$B$1:$B$1067,0)))</f>
        <v/>
      </c>
      <c r="IF74" s="13" t="str">
        <f t="array" ref="IF74">IF(ISNA(INDEX('Restart 22m'!R$1:R$1067,MATCH('Combined Table'!$A74&amp;'Combined Table'!$B74,'Restart 22m'!$A$1:$A$1067&amp;'Restart 22m'!$B$1:$B$1067,0))),"",INDEX('Restart 22m'!R$1:R$1067,MATCH('Combined Table'!$A74&amp;'Combined Table'!$B74,'Restart 22m'!$A$1:$A$1067&amp;'Restart 22m'!$B$1:$B$1067,0)))</f>
        <v/>
      </c>
      <c r="IG74" s="13">
        <f t="array" ref="IG74">IF(ISNA(INDEX('Restart 22m'!S$1:S$1067,MATCH('Combined Table'!$A74&amp;'Combined Table'!$B74,'Restart 22m'!$A$1:$A$1067&amp;'Restart 22m'!$B$1:$B$1067,0))),"",INDEX('Restart 22m'!S$1:S$1067,MATCH('Combined Table'!$A74&amp;'Combined Table'!$B74,'Restart 22m'!$A$1:$A$1067&amp;'Restart 22m'!$B$1:$B$1067,0)))</f>
        <v>1</v>
      </c>
      <c r="IH74" s="13">
        <f t="array" ref="IH74">IF(ISNA(INDEX('Restart 22m'!T$1:T$1067,MATCH('Combined Table'!$A74&amp;'Combined Table'!$B74,'Restart 22m'!$A$1:$A$1067&amp;'Restart 22m'!$B$1:$B$1067,0))),"",INDEX('Restart 22m'!T$1:T$1067,MATCH('Combined Table'!$A74&amp;'Combined Table'!$B74,'Restart 22m'!$A$1:$A$1067&amp;'Restart 22m'!$B$1:$B$1067,0)))</f>
        <v>1</v>
      </c>
      <c r="II74" s="13">
        <f t="array" ref="II74">IF(ISNA(INDEX('Restart 22m'!U$1:U$1067,MATCH('Combined Table'!$A74&amp;'Combined Table'!$B74,'Restart 22m'!$A$1:$A$1067&amp;'Restart 22m'!$B$1:$B$1067,0))),"",INDEX('Restart 22m'!U$1:U$1067,MATCH('Combined Table'!$A74&amp;'Combined Table'!$B74,'Restart 22m'!$A$1:$A$1067&amp;'Restart 22m'!$B$1:$B$1067,0)))</f>
        <v>1</v>
      </c>
      <c r="IJ74" s="13"/>
    </row>
    <row r="75" spans="1:244" x14ac:dyDescent="0.25">
      <c r="A75" s="107" t="s">
        <v>10</v>
      </c>
      <c r="B75" s="106">
        <v>5</v>
      </c>
      <c r="C75" s="13">
        <f t="array" ref="C75">INDEX('Points Table'!C$1:C$1067,MATCH('Combined Table'!$A75&amp;'Combined Table'!$B75,$A$1:$A$1067&amp;$B$1:$B$1067,0))</f>
        <v>8</v>
      </c>
      <c r="D75" s="13">
        <f t="array" ref="D75">INDEX('Points Table'!D$1:D$1067,MATCH('Combined Table'!$A75&amp;'Combined Table'!$B75,$A$1:$A$1067&amp;$B$1:$B$1067,0))</f>
        <v>1</v>
      </c>
      <c r="E75" s="13" t="str">
        <f t="array" ref="E75">INDEX('Points Table'!E$1:E$1067,MATCH('Combined Table'!$A75&amp;'Combined Table'!$B75,$A$1:$A$1067&amp;$B$1:$B$1067,0))</f>
        <v/>
      </c>
      <c r="F75" s="13">
        <f t="array" ref="F75">INDEX('Points Table'!F$1:F$1067,MATCH('Combined Table'!$A75&amp;'Combined Table'!$B75,$A$1:$A$1067&amp;$B$1:$B$1067,0))</f>
        <v>1</v>
      </c>
      <c r="G75" s="13">
        <f t="array" ref="G75">INDEX('Points Table'!G$1:G$1067,MATCH('Combined Table'!$A75&amp;'Combined Table'!$B75,$A$1:$A$1067&amp;$B$1:$B$1067,0))</f>
        <v>25</v>
      </c>
      <c r="H75" s="13" t="str">
        <f t="array" ref="H75">INDEX('Points Table'!H$1:H$1067,MATCH('Combined Table'!$A75&amp;'Combined Table'!$B75,$A$1:$A$1067&amp;$B$1:$B$1067,0))</f>
        <v/>
      </c>
      <c r="I75" s="13" t="str">
        <f t="array" ref="I75">INDEX('Possesion Times'!C$1:C$1067,MATCH('Combined Table'!$A75&amp;'Combined Table'!$B75,$A$1:$A$1067&amp;$B$1:$B$1067,0))</f>
        <v>1:36</v>
      </c>
      <c r="J75" s="13" t="str">
        <f t="array" ref="J75">INDEX('Possesion Times'!D$1:D$1067,MATCH('Combined Table'!$A75&amp;'Combined Table'!$B75,$A$1:$A$1067&amp;$B$1:$B$1067,0))</f>
        <v>4:04</v>
      </c>
      <c r="K75" s="13" t="str">
        <f t="array" ref="K75">INDEX('Possesion Times'!E$1:E$1067,MATCH('Combined Table'!$A75&amp;'Combined Table'!$B75,$A$1:$A$1067&amp;$B$1:$B$1067,0))</f>
        <v>5:40</v>
      </c>
      <c r="L75" s="13">
        <f t="array" ref="L75">INDEX('Possesion Times'!F$1:F$1067,MATCH('Combined Table'!$A75&amp;'Combined Table'!$B75,$A$1:$A$1067&amp;$B$1:$B$1067,0))</f>
        <v>17.600000000000001</v>
      </c>
      <c r="M75" s="13" t="str">
        <f t="array" ref="M75">INDEX('Possesion Times'!G$1:G$1067,MATCH('Combined Table'!$A75&amp;'Combined Table'!$B75,$A$1:$A$1067&amp;$B$1:$B$1067,0))</f>
        <v>0:58</v>
      </c>
      <c r="N75" s="13" t="str">
        <f t="array" ref="N75">INDEX('Possesion Times'!H$1:H$1067,MATCH('Combined Table'!$A75&amp;'Combined Table'!$B75,$A$1:$A$1067&amp;$B$1:$B$1067,0))</f>
        <v>3:01</v>
      </c>
      <c r="O75" s="13" t="str">
        <f t="array" ref="O75">INDEX('Possesion Times'!I$1:I$1067,MATCH('Combined Table'!$A75&amp;'Combined Table'!$B75,$A$1:$A$1067&amp;$B$1:$B$1067,0))</f>
        <v>3:59</v>
      </c>
      <c r="P75" s="13">
        <f t="array" ref="P75">INDEX('Possesion Times'!J$1:J$1067,MATCH('Combined Table'!$A75&amp;'Combined Table'!$B75,$A$1:$A$1067&amp;$B$1:$B$1067,0))</f>
        <v>12.4</v>
      </c>
      <c r="Q75" s="13" t="str">
        <f t="array" ref="Q75">INDEX('Possesion Times'!K$1:K$1067,MATCH('Combined Table'!$A75&amp;'Combined Table'!$B75,$A$1:$A$1067&amp;$B$1:$B$1067,0))</f>
        <v>2:59</v>
      </c>
      <c r="R75" s="13" t="str">
        <f t="array" ref="R75">INDEX('Possesion Times'!L$1:L$1067,MATCH('Combined Table'!$A75&amp;'Combined Table'!$B75,$A$1:$A$1067&amp;$B$1:$B$1067,0))</f>
        <v>3:52</v>
      </c>
      <c r="S75" s="13" t="str">
        <f t="array" ref="S75">INDEX('Possesion Times'!M$1:M$1067,MATCH('Combined Table'!$A75&amp;'Combined Table'!$B75,$A$1:$A$1067&amp;$B$1:$B$1067,0))</f>
        <v>6:50</v>
      </c>
      <c r="T75" s="13">
        <f t="array" ref="T75">INDEX('Possesion Times'!N$1:N$1067,MATCH('Combined Table'!$A75&amp;'Combined Table'!$B75,$A$1:$A$1067&amp;$B$1:$B$1067,0))</f>
        <v>21.2</v>
      </c>
      <c r="U75" s="13" t="str">
        <f t="array" ref="U75">INDEX('Possesion Times'!O$1:O$1067,MATCH('Combined Table'!$A75&amp;'Combined Table'!$B75,$A$1:$A$1067&amp;$B$1:$B$1067,0))</f>
        <v>1:23</v>
      </c>
      <c r="V75" s="13" t="str">
        <f t="array" ref="V75">INDEX('Possesion Times'!P$1:P$1067,MATCH('Combined Table'!$A75&amp;'Combined Table'!$B75,$A$1:$A$1067&amp;$B$1:$B$1067,0))</f>
        <v>0:42</v>
      </c>
      <c r="W75" s="13" t="str">
        <f t="array" ref="W75">INDEX('Possesion Times'!Q$1:Q$1067,MATCH('Combined Table'!$A75&amp;'Combined Table'!$B75,$A$1:$A$1067&amp;$B$1:$B$1067,0))</f>
        <v>2:05</v>
      </c>
      <c r="X75" s="13">
        <f t="array" ref="X75">INDEX('Possesion Times'!R$1:R$1067,MATCH('Combined Table'!$A75&amp;'Combined Table'!$B75,$A$1:$A$1067&amp;$B$1:$B$1067,0))</f>
        <v>6.5</v>
      </c>
      <c r="Y75" s="13" t="str">
        <f t="array" ref="Y75">INDEX('Possesion Times'!S$1:S$1067,MATCH('Combined Table'!$A75&amp;'Combined Table'!$B75,$A$1:$A$1067&amp;$B$1:$B$1067,0))</f>
        <v>6:56</v>
      </c>
      <c r="Z75" s="13" t="str">
        <f t="array" ref="Z75">INDEX('Possesion Times'!T$1:T$1067,MATCH('Combined Table'!$A75&amp;'Combined Table'!$B75,$A$1:$A$1067&amp;$B$1:$B$1067,0))</f>
        <v>11:39</v>
      </c>
      <c r="AA75" s="13" t="str">
        <f t="array" ref="AA75">INDEX('Possesion Times'!U$1:U$1067,MATCH('Combined Table'!$A75&amp;'Combined Table'!$B75,$A$1:$A$1067&amp;$B$1:$B$1067,0))</f>
        <v>18:35</v>
      </c>
      <c r="AB75" s="13">
        <f t="array" ref="AB75">INDEX('Possesion Times'!V$1:V$1067,MATCH('Combined Table'!$A75&amp;'Combined Table'!$B75,$A$1:$A$1067&amp;$B$1:$B$1067,0))</f>
        <v>57.6</v>
      </c>
      <c r="AC75" s="1">
        <f t="array" ref="AC75">INDEX('Possession Source'!C$1:C$1067,MATCH('Combined Table'!$A75&amp;'Combined Table'!$B75,$A$1:$A$1067&amp;$B$1:$B$1067,0))</f>
        <v>12</v>
      </c>
      <c r="AD75" s="13" t="str">
        <f t="array" ref="AD75">INDEX('Possession Source'!D$1:D$1067,MATCH('Combined Table'!$A75&amp;'Combined Table'!$B75,$A$1:$A$1067&amp;$B$1:$B$1067,0))</f>
        <v/>
      </c>
      <c r="AE75" s="13">
        <f t="array" ref="AE75">INDEX('Possession Source'!E$1:E$1067,MATCH('Combined Table'!$A75&amp;'Combined Table'!$B75,$A$1:$A$1067&amp;$B$1:$B$1067,0))</f>
        <v>3</v>
      </c>
      <c r="AF75" s="13">
        <f t="array" ref="AF75">INDEX('Possession Source'!F$1:F$1067,MATCH('Combined Table'!$A75&amp;'Combined Table'!$B75,$A$1:$A$1067&amp;$B$1:$B$1067,0))</f>
        <v>2</v>
      </c>
      <c r="AG75" s="13">
        <f t="array" ref="AG75">INDEX('Possession Source'!G$1:G$1067,MATCH('Combined Table'!$A75&amp;'Combined Table'!$B75,$A$1:$A$1067&amp;$B$1:$B$1067,0))</f>
        <v>17</v>
      </c>
      <c r="AH75" s="13">
        <f t="array" ref="AH75">INDEX('Possession Source'!H$1:H$1067,MATCH('Combined Table'!$A75&amp;'Combined Table'!$B75,$A$1:$A$1067&amp;$B$1:$B$1067,0))</f>
        <v>16</v>
      </c>
      <c r="AI75" s="13">
        <f t="array" ref="AI75">INDEX('Possession Source'!I$1:I$1067,MATCH('Combined Table'!$A75&amp;'Combined Table'!$B75,$A$1:$A$1067&amp;$B$1:$B$1067,0))</f>
        <v>1</v>
      </c>
      <c r="AJ75" s="13">
        <f t="array" ref="AJ75">INDEX('Possession Source'!J$1:J$1067,MATCH('Combined Table'!$A75&amp;'Combined Table'!$B75,$A$1:$A$1067&amp;$B$1:$B$1067,0))</f>
        <v>3</v>
      </c>
      <c r="AK75" s="13">
        <f t="array" ref="AK75">INDEX('Possession Source'!K$1:K$1067,MATCH('Combined Table'!$A75&amp;'Combined Table'!$B75,$A$1:$A$1067&amp;$B$1:$B$1067,0))</f>
        <v>2</v>
      </c>
      <c r="AL75" s="13" t="str">
        <f t="array" ref="AL75">INDEX('Possession Source'!L$1:L$1067,MATCH('Combined Table'!$A75&amp;'Combined Table'!$B75,$A$1:$A$1067&amp;$B$1:$B$1067,0))</f>
        <v/>
      </c>
      <c r="AM75" s="13" t="str">
        <f t="array" ref="AM75">INDEX('Possession Source'!M$1:M$1067,MATCH('Combined Table'!$A75&amp;'Combined Table'!$B75,$A$1:$A$1067&amp;$B$1:$B$1067,0))</f>
        <v/>
      </c>
      <c r="AN75" s="13" t="str">
        <f t="array" ref="AN75">INDEX('Possession Source'!N$1:N$1067,MATCH('Combined Table'!$A75&amp;'Combined Table'!$B75,$A$1:$A$1067&amp;$B$1:$B$1067,0))</f>
        <v/>
      </c>
      <c r="AO75" s="13">
        <f t="array" ref="AO75">INDEX('Possession Source'!O$1:O$1067,MATCH('Combined Table'!$A75&amp;'Combined Table'!$B75,$A$1:$A$1067&amp;$B$1:$B$1067,0))</f>
        <v>2</v>
      </c>
      <c r="AP75" s="13">
        <f t="array" ref="AP75">INDEX('Possession Source'!P$1:P$1067,MATCH('Combined Table'!$A75&amp;'Combined Table'!$B75,$A$1:$A$1067&amp;$B$1:$B$1067,0))</f>
        <v>24</v>
      </c>
      <c r="AQ75" s="13">
        <f t="array" ref="AQ75">INDEX('Possession Source'!Q$1:Q$1067,MATCH('Combined Table'!$A75&amp;'Combined Table'!$B75,$A$1:$A$1067&amp;$B$1:$B$1067,0))</f>
        <v>41</v>
      </c>
      <c r="AR75" s="1" t="str">
        <f t="array" ref="AR75">INDEX('Penalties Frees conceded'!C$1:C$1067,MATCH('Combined Table'!$A75&amp;'Combined Table'!$B75,$A$1:$A$1067&amp;$B$1:$B$1067,0))</f>
        <v/>
      </c>
      <c r="AS75" s="13">
        <f t="array" ref="AS75">INDEX('Penalties Frees conceded'!D$1:D$1067,MATCH('Combined Table'!$A75&amp;'Combined Table'!$B75,$A$1:$A$1067&amp;$B$1:$B$1067,0))</f>
        <v>2</v>
      </c>
      <c r="AT75" s="13" t="str">
        <f t="array" ref="AT75">INDEX('Penalties Frees conceded'!E$1:E$1067,MATCH('Combined Table'!$A75&amp;'Combined Table'!$B75,$A$1:$A$1067&amp;$B$1:$B$1067,0))</f>
        <v/>
      </c>
      <c r="AU75" s="13">
        <f t="array" ref="AU75">INDEX('Penalties Frees conceded'!F$1:F$1067,MATCH('Combined Table'!$A75&amp;'Combined Table'!$B75,$A$1:$A$1067&amp;$B$1:$B$1067,0))</f>
        <v>1</v>
      </c>
      <c r="AV75" s="13" t="str">
        <f t="array" ref="AV75">INDEX('Penalties Frees conceded'!G$1:G$1067,MATCH('Combined Table'!$A75&amp;'Combined Table'!$B75,$A$1:$A$1067&amp;$B$1:$B$1067,0))</f>
        <v/>
      </c>
      <c r="AW75" s="13" t="str">
        <f t="array" ref="AW75">INDEX('Penalties Frees conceded'!H$1:H$1067,MATCH('Combined Table'!$A75&amp;'Combined Table'!$B75,$A$1:$A$1067&amp;$B$1:$B$1067,0))</f>
        <v/>
      </c>
      <c r="AX75" s="13">
        <f t="array" ref="AX75">INDEX('Penalties Frees conceded'!I$1:I$1067,MATCH('Combined Table'!$A75&amp;'Combined Table'!$B75,$A$1:$A$1067&amp;$B$1:$B$1067,0))</f>
        <v>3</v>
      </c>
      <c r="AY75" s="13">
        <f t="array" ref="AY75">INDEX('Penalties Frees conceded'!J$1:J$1067,MATCH('Combined Table'!$A75&amp;'Combined Table'!$B75,$A$1:$A$1067&amp;$B$1:$B$1067,0))</f>
        <v>1</v>
      </c>
      <c r="AZ75" s="13">
        <f t="array" ref="AZ75">INDEX('Penalties Frees conceded'!K$1:K$1067,MATCH('Combined Table'!$A75&amp;'Combined Table'!$B75,$A$1:$A$1067&amp;$B$1:$B$1067,0))</f>
        <v>4</v>
      </c>
      <c r="BA75" s="13" t="str">
        <f t="array" ref="BA75">INDEX('Penalties Frees conceded'!L$1:L$1067,MATCH('Combined Table'!$A75&amp;'Combined Table'!$B75,$A$1:$A$1067&amp;$B$1:$B$1067,0))</f>
        <v/>
      </c>
      <c r="BB75" s="13">
        <f t="array" ref="BB75">INDEX('Penalties Frees conceded'!M$1:M$1067,MATCH('Combined Table'!$A75&amp;'Combined Table'!$B75,$A$1:$A$1067&amp;$B$1:$B$1067,0))</f>
        <v>3</v>
      </c>
      <c r="BC75" s="13">
        <f t="array" ref="BC75">INDEX('Penalties Frees conceded'!N$1:N$1067,MATCH('Combined Table'!$A75&amp;'Combined Table'!$B75,$A$1:$A$1067&amp;$B$1:$B$1067,0))</f>
        <v>1</v>
      </c>
      <c r="BD75" s="13" t="str">
        <f t="array" ref="BD75">INDEX('Penalties Frees conceded'!O$1:O$1067,MATCH('Combined Table'!$A75&amp;'Combined Table'!$B75,$A$1:$A$1067&amp;$B$1:$B$1067,0))</f>
        <v/>
      </c>
      <c r="BE75" s="13">
        <f t="array" ref="BE75">INDEX('Penalties Frees conceded'!P$1:P$1067,MATCH('Combined Table'!$A75&amp;'Combined Table'!$B75,$A$1:$A$1067&amp;$B$1:$B$1067,0))</f>
        <v>9</v>
      </c>
      <c r="BF75" s="13">
        <f t="array" ref="BF75">INDEX('Penalties Frees conceded'!Q$1:Q$1067,MATCH('Combined Table'!$A75&amp;'Combined Table'!$B75,$A$1:$A$1067&amp;$B$1:$B$1067,0))</f>
        <v>12</v>
      </c>
      <c r="BG75" s="1">
        <f t="array" ref="BG75">INDEX('Attack Possession'!C$1:C$1067,MATCH('Combined Table'!$A75&amp;'Combined Table'!$B75,$A$1:$A$1067&amp;$B$1:$B$1067,0))</f>
        <v>7</v>
      </c>
      <c r="BH75" s="13">
        <f t="array" ref="BH75">INDEX('Attack Possession'!D$1:D$1067,MATCH('Combined Table'!$A75&amp;'Combined Table'!$B75,$A$1:$A$1067&amp;$B$1:$B$1067,0))</f>
        <v>50</v>
      </c>
      <c r="BI75" s="13">
        <f t="array" ref="BI75">INDEX('Attack Possession'!E$1:E$1067,MATCH('Combined Table'!$A75&amp;'Combined Table'!$B75,$A$1:$A$1067&amp;$B$1:$B$1067,0))</f>
        <v>45.5</v>
      </c>
      <c r="BJ75" s="13">
        <f t="array" ref="BJ75">INDEX('Attack Possession'!F$1:F$1067,MATCH('Combined Table'!$A75&amp;'Combined Table'!$B75,$A$1:$A$1067&amp;$B$1:$B$1067,0))</f>
        <v>3.8</v>
      </c>
      <c r="BK75" s="13">
        <f t="array" ref="BK75">INDEX('Attack Possession'!G$1:G$1067,MATCH('Combined Table'!$A75&amp;'Combined Table'!$B75,$A$1:$A$1067&amp;$B$1:$B$1067,0))</f>
        <v>9</v>
      </c>
      <c r="BL75" s="13">
        <f t="array" ref="BL75">INDEX('Attack Possession'!H$1:H$1067,MATCH('Combined Table'!$A75&amp;'Combined Table'!$B75,$A$1:$A$1067&amp;$B$1:$B$1067,0))</f>
        <v>7</v>
      </c>
      <c r="BM75" s="13">
        <f t="array" ref="BM75">INDEX('Attack Possession'!I$1:I$1067,MATCH('Combined Table'!$A75&amp;'Combined Table'!$B75,$A$1:$A$1067&amp;$B$1:$B$1067,0))</f>
        <v>7</v>
      </c>
      <c r="BN75" s="13">
        <f t="array" ref="BN75">INDEX('Attack Possession'!J$1:J$1067,MATCH('Combined Table'!$A75&amp;'Combined Table'!$B75,$A$1:$A$1067&amp;$B$1:$B$1067,0))</f>
        <v>5</v>
      </c>
      <c r="BO75" s="13">
        <f t="array" ref="BO75">INDEX('Attack Possession'!K$1:K$1067,MATCH('Combined Table'!$A75&amp;'Combined Table'!$B75,$A$1:$A$1067&amp;$B$1:$B$1067,0))</f>
        <v>5</v>
      </c>
      <c r="BP75" s="13">
        <f t="array" ref="BP75">INDEX('Attack Possession'!L$1:L$1067,MATCH('Combined Table'!$A75&amp;'Combined Table'!$B75,$A$1:$A$1067&amp;$B$1:$B$1067,0))</f>
        <v>3</v>
      </c>
      <c r="BQ75" s="13">
        <f t="array" ref="BQ75">INDEX('Attack Possession'!M$1:M$1067,MATCH('Combined Table'!$A75&amp;'Combined Table'!$B75,$A$1:$A$1067&amp;$B$1:$B$1067,0))</f>
        <v>1</v>
      </c>
      <c r="BR75" s="13">
        <f t="array" ref="BR75">INDEX('Attack Possession'!N$1:N$1067,MATCH('Combined Table'!$A75&amp;'Combined Table'!$B75,$A$1:$A$1067&amp;$B$1:$B$1067,0))</f>
        <v>2</v>
      </c>
      <c r="BS75" s="13">
        <f t="array" ref="BS75">INDEX('Attack Possession'!O$1:O$1067,MATCH('Combined Table'!$A75&amp;'Combined Table'!$B75,$A$1:$A$1067&amp;$B$1:$B$1067,0))</f>
        <v>2</v>
      </c>
      <c r="BT75" s="13">
        <f t="array" ref="BT75">INDEX('Attack Possession'!P$1:P$1067,MATCH('Combined Table'!$A75&amp;'Combined Table'!$B75,$A$1:$A$1067&amp;$B$1:$B$1067,0))</f>
        <v>41</v>
      </c>
      <c r="BU75" s="13">
        <f t="array" ref="BU75">INDEX('Attack Possession'!Q$1:Q$1067,MATCH('Combined Table'!$A75&amp;'Combined Table'!$B75,$A$1:$A$1067&amp;$B$1:$B$1067,0))</f>
        <v>156</v>
      </c>
      <c r="BV75" s="1">
        <f t="array" ref="BV75">INDEX('Kicks in Play'!C$1:C$1067,MATCH('Combined Table'!$A75&amp;'Combined Table'!$B75,$A$1:$A$1067&amp;$B$1:$B$1067,0))</f>
        <v>8</v>
      </c>
      <c r="BW75" s="13">
        <f t="array" ref="BW75">INDEX('Kicks in Play'!D$1:D$1067,MATCH('Combined Table'!$A75&amp;'Combined Table'!$B75,$A$1:$A$1067&amp;$B$1:$B$1067,0))</f>
        <v>360</v>
      </c>
      <c r="BX75" s="13">
        <f t="array" ref="BX75">INDEX('Kicks in Play'!E$1:E$1067,MATCH('Combined Table'!$A75&amp;'Combined Table'!$B75,$A$1:$A$1067&amp;$B$1:$B$1067,0))</f>
        <v>45</v>
      </c>
      <c r="BY75" s="13" t="str">
        <f t="array" ref="BY75">INDEX('Kicks in Play'!F$1:F$1067,MATCH('Combined Table'!$A75&amp;'Combined Table'!$B75,$A$1:$A$1067&amp;$B$1:$B$1067,0))</f>
        <v/>
      </c>
      <c r="BZ75" s="13" t="str">
        <f t="array" ref="BZ75">INDEX('Kicks in Play'!G$1:G$1067,MATCH('Combined Table'!$A75&amp;'Combined Table'!$B75,$A$1:$A$1067&amp;$B$1:$B$1067,0))</f>
        <v/>
      </c>
      <c r="CA75" s="13">
        <f t="array" ref="CA75">INDEX('Kicks in Play'!H$1:H$1067,MATCH('Combined Table'!$A75&amp;'Combined Table'!$B75,$A$1:$A$1067&amp;$B$1:$B$1067,0))</f>
        <v>1</v>
      </c>
      <c r="CB75" s="13">
        <f t="array" ref="CB75">INDEX('Kicks in Play'!I$1:I$1067,MATCH('Combined Table'!$A75&amp;'Combined Table'!$B75,$A$1:$A$1067&amp;$B$1:$B$1067,0))</f>
        <v>14</v>
      </c>
      <c r="CC75" s="13" t="str">
        <f t="array" ref="CC75">INDEX('Kicks in Play'!J$1:J$1067,MATCH('Combined Table'!$A75&amp;'Combined Table'!$B75,$A$1:$A$1067&amp;$B$1:$B$1067,0))</f>
        <v/>
      </c>
      <c r="CD75" s="13" t="str">
        <f t="array" ref="CD75">INDEX('Kicks in Play'!K$1:K$1067,MATCH('Combined Table'!$A75&amp;'Combined Table'!$B75,$A$1:$A$1067&amp;$B$1:$B$1067,0))</f>
        <v/>
      </c>
      <c r="CE75" s="13" t="str">
        <f t="array" ref="CE75">INDEX('Kicks in Play'!L$1:L$1067,MATCH('Combined Table'!$A75&amp;'Combined Table'!$B75,$A$1:$A$1067&amp;$B$1:$B$1067,0))</f>
        <v/>
      </c>
      <c r="CF75" s="13" t="str">
        <f t="array" ref="CF75">INDEX('Kicks in Play'!M$1:M$1067,MATCH('Combined Table'!$A75&amp;'Combined Table'!$B75,$A$1:$A$1067&amp;$B$1:$B$1067,0))</f>
        <v/>
      </c>
      <c r="CG75" s="13">
        <f t="array" ref="CG75">INDEX('Kicks in Play'!N$1:N$1067,MATCH('Combined Table'!$A75&amp;'Combined Table'!$B75,$A$1:$A$1067&amp;$B$1:$B$1067,0))</f>
        <v>7</v>
      </c>
      <c r="CH75" s="13">
        <f t="array" ref="CH75">INDEX('Kicks in Play'!O$1:O$1067,MATCH('Combined Table'!$A75&amp;'Combined Table'!$B75,$A$1:$A$1067&amp;$B$1:$B$1067,0))</f>
        <v>120</v>
      </c>
      <c r="CI75" s="13" t="str">
        <f t="array" ref="CI75">INDEX('Kicks in Play'!P$1:P$1067,MATCH('Combined Table'!$A75&amp;'Combined Table'!$B75,$A$1:$A$1067&amp;$B$1:$B$1067,0))</f>
        <v/>
      </c>
      <c r="CJ75" s="13">
        <f t="array" ref="CJ75">INDEX('Kicks in Play'!Q$1:Q$1067,MATCH('Combined Table'!$A75&amp;'Combined Table'!$B75,$A$1:$A$1067&amp;$B$1:$B$1067,0))</f>
        <v>16</v>
      </c>
      <c r="CK75" s="13">
        <f t="array" ref="CK75">INDEX('Kicks in Play'!R$1:R$1067,MATCH('Combined Table'!$A75&amp;'Combined Table'!$B75,$A$1:$A$1067&amp;$B$1:$B$1067,0))</f>
        <v>494</v>
      </c>
      <c r="CL75" s="1">
        <f t="array" ref="CL75">INDEX('Defence Report'!C$1:C$1067,MATCH('Combined Table'!$A75&amp;'Combined Table'!$B75,$A$1:$A$1067&amp;$B$1:$B$1067,0))</f>
        <v>78</v>
      </c>
      <c r="CM75" s="13">
        <f t="array" ref="CM75">INDEX('Defence Report'!D$1:D$1067,MATCH('Combined Table'!$A75&amp;'Combined Table'!$B75,$A$1:$A$1067&amp;$B$1:$B$1067,0))</f>
        <v>22</v>
      </c>
      <c r="CN75" s="13">
        <f t="array" ref="CN75">INDEX('Defence Report'!E$1:E$1067,MATCH('Combined Table'!$A75&amp;'Combined Table'!$B75,$A$1:$A$1067&amp;$B$1:$B$1067,0))</f>
        <v>1</v>
      </c>
      <c r="CO75" s="13">
        <f t="array" ref="CO75">INDEX('Defence Report'!F$1:F$1067,MATCH('Combined Table'!$A75&amp;'Combined Table'!$B75,$A$1:$A$1067&amp;$B$1:$B$1067,0))</f>
        <v>60</v>
      </c>
      <c r="CP75" s="13">
        <f t="array" ref="CP75">INDEX('Defence Report'!G$1:G$1067,MATCH('Combined Table'!$A75&amp;'Combined Table'!$B75,$A$1:$A$1067&amp;$B$1:$B$1067,0))</f>
        <v>18</v>
      </c>
      <c r="CQ75" s="13">
        <f t="array" ref="CQ75">INDEX('Defence Report'!H$1:H$1067,MATCH('Combined Table'!$A75&amp;'Combined Table'!$B75,$A$1:$A$1067&amp;$B$1:$B$1067,0))</f>
        <v>73.2</v>
      </c>
      <c r="CR75" s="13">
        <f t="array" ref="CR75">INDEX('Defence Report'!I$1:I$1067,MATCH('Combined Table'!$A75&amp;'Combined Table'!$B75,$A$1:$A$1067&amp;$B$1:$B$1067,0))</f>
        <v>77.2</v>
      </c>
      <c r="CS75" s="13">
        <f t="array" ref="CS75">INDEX('Defence Report'!J$1:J$1067,MATCH('Combined Table'!$A75&amp;'Combined Table'!$B75,$A$1:$A$1067&amp;$B$1:$B$1067,0))</f>
        <v>7</v>
      </c>
      <c r="CT75" s="13">
        <f t="array" ref="CT75">INDEX('Defence Report'!K$1:K$1067,MATCH('Combined Table'!$A75&amp;'Combined Table'!$B75,$A$1:$A$1067&amp;$B$1:$B$1067,0))</f>
        <v>54</v>
      </c>
      <c r="CU75" s="13">
        <f t="array" ref="CU75">INDEX('Defence Report'!L$1:L$1067,MATCH('Combined Table'!$A75&amp;'Combined Table'!$B75,$A$1:$A$1067&amp;$B$1:$B$1067,0))</f>
        <v>40</v>
      </c>
      <c r="CV75" s="13">
        <f t="array" ref="CV75">INDEX('Defence Report'!M$1:M$1067,MATCH('Combined Table'!$A75&amp;'Combined Table'!$B75,$A$1:$A$1067&amp;$B$1:$B$1067,0))</f>
        <v>60.4</v>
      </c>
      <c r="CW75" s="13">
        <f t="array" ref="CW75">INDEX('Defence Report'!N$1:N$1067,MATCH('Combined Table'!$A75&amp;'Combined Table'!$B75,$A$1:$A$1067&amp;$B$1:$B$1067,0))</f>
        <v>54</v>
      </c>
      <c r="CX75" s="13">
        <f t="array" ref="CX75">INDEX('Defence Report'!O$1:O$1067,MATCH('Combined Table'!$A75&amp;'Combined Table'!$B75,$A$1:$A$1067&amp;$B$1:$B$1067,0))</f>
        <v>9</v>
      </c>
      <c r="CY75" s="13">
        <f t="array" ref="CY75">INDEX('Defence Report'!P$1:P$1067,MATCH('Combined Table'!$A75&amp;'Combined Table'!$B75,$A$1:$A$1067&amp;$B$1:$B$1067,0))</f>
        <v>45</v>
      </c>
      <c r="CZ75" s="13">
        <f t="array" ref="CZ75">INDEX('Defence Report'!Q$1:Q$1067,MATCH('Combined Table'!$A75&amp;'Combined Table'!$B75,$A$1:$A$1067&amp;$B$1:$B$1067,0))</f>
        <v>54</v>
      </c>
      <c r="DA75" s="13">
        <f t="array" ref="DA75">INDEX('Defence Report'!R$1:R$1067,MATCH('Combined Table'!$A75&amp;'Combined Table'!$B75,$A$1:$A$1067&amp;$B$1:$B$1067,0))</f>
        <v>4</v>
      </c>
      <c r="DB75" s="13">
        <f t="array" ref="DB75">INDEX('Defence Report'!S$1:S$1067,MATCH('Combined Table'!$A75&amp;'Combined Table'!$B75,$A$1:$A$1067&amp;$B$1:$B$1067,0))</f>
        <v>1</v>
      </c>
      <c r="DC75" s="13">
        <f t="array" ref="DC75">INDEX('Defence Report'!T$1:T$1067,MATCH('Combined Table'!$A75&amp;'Combined Table'!$B75,$A$1:$A$1067&amp;$B$1:$B$1067,0))</f>
        <v>3</v>
      </c>
      <c r="DD75" s="13">
        <f t="array" ref="DD75">INDEX('Defence Report'!U$1:U$1067,MATCH('Combined Table'!$A75&amp;'Combined Table'!$B75,$A$1:$A$1067&amp;$B$1:$B$1067,0))</f>
        <v>5</v>
      </c>
      <c r="DE75" s="13">
        <f t="array" ref="DE75">INDEX('Defence Report'!V$1:V$1067,MATCH('Combined Table'!$A75&amp;'Combined Table'!$B75,$A$1:$A$1067&amp;$B$1:$B$1067,0))</f>
        <v>0</v>
      </c>
      <c r="DF75" s="13">
        <f t="array" ref="DF75">INDEX('Defence Report'!W$1:W$1067,MATCH('Combined Table'!$A75&amp;'Combined Table'!$B75,$A$1:$A$1067&amp;$B$1:$B$1067,0))</f>
        <v>0</v>
      </c>
      <c r="DG75" s="13">
        <f t="array" ref="DG75">INDEX('Defence Report'!X$1:X$1067,MATCH('Combined Table'!$A75&amp;'Combined Table'!$B75,$A$1:$A$1067&amp;$B$1:$B$1067,0))</f>
        <v>9</v>
      </c>
      <c r="DH75" s="1">
        <f t="array" ref="DH75">INDEX('Ruck Speed'!C$1:C$1067,MATCH('Combined Table'!$A75&amp;'Combined Table'!$B75,$A$1:$A$1067&amp;$B$1:$B$1067,0))</f>
        <v>6</v>
      </c>
      <c r="DI75" s="13">
        <f t="array" ref="DI75">INDEX('Ruck Speed'!D$1:D$1067,MATCH('Combined Table'!$A75&amp;'Combined Table'!$B75,$A$1:$A$1067&amp;$B$1:$B$1067,0))</f>
        <v>41</v>
      </c>
      <c r="DJ75" s="13">
        <f t="array" ref="DJ75">INDEX('Ruck Speed'!E$1:E$1067,MATCH('Combined Table'!$A75&amp;'Combined Table'!$B75,$A$1:$A$1067&amp;$B$1:$B$1067,0))</f>
        <v>59</v>
      </c>
      <c r="DK75" s="13">
        <f t="array" ref="DK75">INDEX('Ruck Speed'!F$1:F$1067,MATCH('Combined Table'!$A75&amp;'Combined Table'!$B75,$A$1:$A$1067&amp;$B$1:$B$1067,0))</f>
        <v>106</v>
      </c>
      <c r="DL75" s="13">
        <f t="array" ref="DL75">INDEX('Ruck Speed'!G$1:G$1067,MATCH('Combined Table'!$A75&amp;'Combined Table'!$B75,$A$1:$A$1067&amp;$B$1:$B$1067,0))</f>
        <v>55.7</v>
      </c>
      <c r="DM75" s="13">
        <f t="array" ref="DM75">INDEX('Ruck Speed'!H$1:H$1067,MATCH('Combined Table'!$A75&amp;'Combined Table'!$B75,$A$1:$A$1067&amp;$B$1:$B$1067,0))</f>
        <v>6</v>
      </c>
      <c r="DN75" s="13">
        <f t="array" ref="DN75">INDEX('Ruck Speed'!I$1:I$1067,MATCH('Combined Table'!$A75&amp;'Combined Table'!$B75,$A$1:$A$1067&amp;$B$1:$B$1067,0))</f>
        <v>12</v>
      </c>
      <c r="DO75" s="13">
        <f t="array" ref="DO75">INDEX('Ruck Speed'!J$1:J$1067,MATCH('Combined Table'!$A75&amp;'Combined Table'!$B75,$A$1:$A$1067&amp;$B$1:$B$1067,0))</f>
        <v>18</v>
      </c>
      <c r="DP75" s="13">
        <f t="array" ref="DP75">INDEX('Ruck Speed'!K$1:K$1067,MATCH('Combined Table'!$A75&amp;'Combined Table'!$B75,$A$1:$A$1067&amp;$B$1:$B$1067,0))</f>
        <v>12</v>
      </c>
      <c r="DQ75" s="13">
        <f t="array" ref="DQ75">INDEX('Ruck Speed'!L$1:L$1067,MATCH('Combined Table'!$A75&amp;'Combined Table'!$B75,$A$1:$A$1067&amp;$B$1:$B$1067,0))</f>
        <v>42</v>
      </c>
      <c r="DR75" s="13">
        <f t="array" ref="DR75">INDEX('Ruck Speed'!M$1:M$1067,MATCH('Combined Table'!$A75&amp;'Combined Table'!$B75,$A$1:$A$1067&amp;$B$1:$B$1067,0))</f>
        <v>28.6</v>
      </c>
      <c r="DS75" s="13">
        <f t="array" ref="DS75">INDEX('Ruck Speed'!N$1:N$1067,MATCH('Combined Table'!$A75&amp;'Combined Table'!$B75,$A$1:$A$1067&amp;$B$1:$B$1067,0))</f>
        <v>7</v>
      </c>
      <c r="DT75" s="1">
        <f t="array" ref="DT75">IF(ISNA(INDEX('Maul Outcomes - Attack'!C$1:C$1067,MATCH('Combined Table'!$A75&amp;'Combined Table'!$B75,'Maul Outcomes - Attack'!$A$1:$A$1067&amp;'Maul Outcomes - Attack'!$B$1:$B$1067,0))),"",INDEX('Maul Outcomes - Attack'!C$1:C$1067,MATCH('Combined Table'!$A75&amp;'Combined Table'!$B75,'Maul Outcomes - Attack'!$A$1:$A$1067&amp;'Maul Outcomes - Attack'!$B$1:$B$1067,0)))</f>
        <v>2</v>
      </c>
      <c r="DU75" s="13" t="str">
        <f t="array" ref="DU75">IF(ISNA(INDEX('Maul Outcomes - Attack'!D$1:D$1067,MATCH('Combined Table'!$A75&amp;'Combined Table'!$B75,'Maul Outcomes - Attack'!$A$1:$A$1067&amp;'Maul Outcomes - Attack'!$B$1:$B$1067,0))),"",INDEX('Maul Outcomes - Attack'!D$1:D$1067,MATCH('Combined Table'!$A75&amp;'Combined Table'!$B75,'Maul Outcomes - Attack'!$A$1:$A$1067&amp;'Maul Outcomes - Attack'!$B$1:$B$1067,0)))</f>
        <v/>
      </c>
      <c r="DV75" s="13">
        <f t="array" ref="DV75">IF(ISNA(INDEX('Maul Outcomes - Attack'!E$1:E$1067,MATCH('Combined Table'!$A75&amp;'Combined Table'!$B75,'Maul Outcomes - Attack'!$A$1:$A$1067&amp;'Maul Outcomes - Attack'!$B$1:$B$1067,0))),"",INDEX('Maul Outcomes - Attack'!E$1:E$1067,MATCH('Combined Table'!$A75&amp;'Combined Table'!$B75,'Maul Outcomes - Attack'!$A$1:$A$1067&amp;'Maul Outcomes - Attack'!$B$1:$B$1067,0)))</f>
        <v>2</v>
      </c>
      <c r="DW75" s="13">
        <f t="array" ref="DW75">IF(ISNA(INDEX('Maul Outcomes - Attack'!F$1:F$1067,MATCH('Combined Table'!$A75&amp;'Combined Table'!$B75,'Maul Outcomes - Attack'!$A$1:$A$1067&amp;'Maul Outcomes - Attack'!$B$1:$B$1067,0))),"",INDEX('Maul Outcomes - Attack'!F$1:F$1067,MATCH('Combined Table'!$A75&amp;'Combined Table'!$B75,'Maul Outcomes - Attack'!$A$1:$A$1067&amp;'Maul Outcomes - Attack'!$B$1:$B$1067,0)))</f>
        <v>1</v>
      </c>
      <c r="DX75" s="13" t="str">
        <f t="array" ref="DX75">IF(ISNA(INDEX('Maul Outcomes - Attack'!G$1:G$1067,MATCH('Combined Table'!$A75&amp;'Combined Table'!$B75,'Maul Outcomes - Attack'!$A$1:$A$1067&amp;'Maul Outcomes - Attack'!$B$1:$B$1067,0))),"",INDEX('Maul Outcomes - Attack'!G$1:G$1067,MATCH('Combined Table'!$A75&amp;'Combined Table'!$B75,'Maul Outcomes - Attack'!$A$1:$A$1067&amp;'Maul Outcomes - Attack'!$B$1:$B$1067,0)))</f>
        <v/>
      </c>
      <c r="DY75" s="13" t="str">
        <f t="array" ref="DY75">IF(ISNA(INDEX('Maul Outcomes - Attack'!H$1:H$1067,MATCH('Combined Table'!$A75&amp;'Combined Table'!$B75,'Maul Outcomes - Attack'!$A$1:$A$1067&amp;'Maul Outcomes - Attack'!$B$1:$B$1067,0))),"",INDEX('Maul Outcomes - Attack'!H$1:H$1067,MATCH('Combined Table'!$A75&amp;'Combined Table'!$B75,'Maul Outcomes - Attack'!$A$1:$A$1067&amp;'Maul Outcomes - Attack'!$B$1:$B$1067,0)))</f>
        <v/>
      </c>
      <c r="DZ75" s="13">
        <f t="array" ref="DZ75">IF(ISNA(INDEX('Maul Outcomes - Attack'!I$1:I$1067,MATCH('Combined Table'!$A75&amp;'Combined Table'!$B75,'Maul Outcomes - Attack'!$A$1:$A$1067&amp;'Maul Outcomes - Attack'!$B$1:$B$1067,0))),"",INDEX('Maul Outcomes - Attack'!I$1:I$1067,MATCH('Combined Table'!$A75&amp;'Combined Table'!$B75,'Maul Outcomes - Attack'!$A$1:$A$1067&amp;'Maul Outcomes - Attack'!$B$1:$B$1067,0)))</f>
        <v>1</v>
      </c>
      <c r="EA75" s="13">
        <f t="array" ref="EA75">IF(ISNA(INDEX('Maul Outcomes - Attack'!J$1:J$1067,MATCH('Combined Table'!$A75&amp;'Combined Table'!$B75,'Maul Outcomes - Attack'!$A$1:$A$1067&amp;'Maul Outcomes - Attack'!$B$1:$B$1067,0))),"",INDEX('Maul Outcomes - Attack'!J$1:J$1067,MATCH('Combined Table'!$A75&amp;'Combined Table'!$B75,'Maul Outcomes - Attack'!$A$1:$A$1067&amp;'Maul Outcomes - Attack'!$B$1:$B$1067,0)))</f>
        <v>3</v>
      </c>
      <c r="EB75" s="13" t="e">
        <f t="array" ref="EB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C75" s="13" t="e">
        <f t="array" ref="EC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D75" s="13" t="e">
        <f t="array" ref="ED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E75" s="13" t="e">
        <f t="array" ref="EE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F75" s="13" t="e">
        <f t="array" ref="EF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G75" s="13" t="e">
        <f t="array" ref="EG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H75" s="13" t="e">
        <f t="array" ref="EH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I75" s="13" t="e">
        <f t="array" ref="EI75">IF(ISNA(INDEX('Maul Outcomes - Attack'!#REF!,MATCH('Combined Table'!$A75&amp;'Combined Table'!$B75,'Maul Outcomes - Attack'!$A$1:$A$1067&amp;'Maul Outcomes - Attack'!$B$1:$B$1067,0))),"",INDEX('Maul Outcomes - Attack'!#REF!,MATCH('Combined Table'!$A75&amp;'Combined Table'!$B75,'Maul Outcomes - Attack'!$A$1:$A$1067&amp;'Maul Outcomes - Attack'!$B$1:$B$1067,0)))</f>
        <v>#REF!</v>
      </c>
      <c r="EJ75" s="1">
        <f t="array" ref="EJ75">IF(ISNA(INDEX('Lineout Success'!C$1:C$1067,MATCH('Combined Table'!$A75&amp;'Combined Table'!$B75,'Lineout Success'!$A$1:$A$1067&amp;'Lineout Success'!$B$1:$B$1067,0))),"",INDEX('Lineout Success'!C$1:C$1067,MATCH('Combined Table'!$A75&amp;'Combined Table'!$B75,'Lineout Success'!$A$1:$A$1067&amp;'Lineout Success'!$B$1:$B$1067,0)))</f>
        <v>13</v>
      </c>
      <c r="EK75" s="13">
        <f t="array" ref="EK75">IF(ISNA(INDEX('Lineout Success'!D$1:D$1067,MATCH('Combined Table'!$A75&amp;'Combined Table'!$B75,'Lineout Success'!$A$1:$A$1067&amp;'Lineout Success'!$B$1:$B$1067,0))),"",INDEX('Lineout Success'!D$1:D$1067,MATCH('Combined Table'!$A75&amp;'Combined Table'!$B75,'Lineout Success'!$A$1:$A$1067&amp;'Lineout Success'!$B$1:$B$1067,0)))</f>
        <v>76.5</v>
      </c>
      <c r="EL75" s="13">
        <f t="array" ref="EL75">IF(ISNA(INDEX('Lineout Success'!E$1:E$1067,MATCH('Combined Table'!$A75&amp;'Combined Table'!$B75,'Lineout Success'!$A$1:$A$1067&amp;'Lineout Success'!$B$1:$B$1067,0))),"",INDEX('Lineout Success'!E$1:E$1067,MATCH('Combined Table'!$A75&amp;'Combined Table'!$B75,'Lineout Success'!$A$1:$A$1067&amp;'Lineout Success'!$B$1:$B$1067,0)))</f>
        <v>4</v>
      </c>
      <c r="EM75" s="13">
        <f t="array" ref="EM75">IF(ISNA(INDEX('Lineout Success'!F$1:F$1067,MATCH('Combined Table'!$A75&amp;'Combined Table'!$B75,'Lineout Success'!$A$1:$A$1067&amp;'Lineout Success'!$B$1:$B$1067,0))),"",INDEX('Lineout Success'!F$1:F$1067,MATCH('Combined Table'!$A75&amp;'Combined Table'!$B75,'Lineout Success'!$A$1:$A$1067&amp;'Lineout Success'!$B$1:$B$1067,0)))</f>
        <v>23.5</v>
      </c>
      <c r="EN75" s="13">
        <f t="array" ref="EN75">IF(ISNA(INDEX('Lineout Success'!G$1:G$1067,MATCH('Combined Table'!$A75&amp;'Combined Table'!$B75,'Lineout Success'!$A$1:$A$1067&amp;'Lineout Success'!$B$1:$B$1067,0))),"",INDEX('Lineout Success'!G$1:G$1067,MATCH('Combined Table'!$A75&amp;'Combined Table'!$B75,'Lineout Success'!$A$1:$A$1067&amp;'Lineout Success'!$B$1:$B$1067,0)))</f>
        <v>17</v>
      </c>
      <c r="EO75" s="13">
        <f t="array" ref="EO75">IF(ISNA(INDEX('Lineout Success'!H$1:H$1067,MATCH('Combined Table'!$A75&amp;'Combined Table'!$B75,'Lineout Success'!$A$1:$A$1067&amp;'Lineout Success'!$B$1:$B$1067,0))),"",INDEX('Lineout Success'!H$1:H$1067,MATCH('Combined Table'!$A75&amp;'Combined Table'!$B75,'Lineout Success'!$A$1:$A$1067&amp;'Lineout Success'!$B$1:$B$1067,0)))</f>
        <v>2</v>
      </c>
      <c r="EP75" s="13">
        <f t="array" ref="EP75">IF(ISNA(INDEX('Lineout Success'!I$1:I$1067,MATCH('Combined Table'!$A75&amp;'Combined Table'!$B75,'Lineout Success'!$A$1:$A$1067&amp;'Lineout Success'!$B$1:$B$1067,0))),"",INDEX('Lineout Success'!I$1:I$1067,MATCH('Combined Table'!$A75&amp;'Combined Table'!$B75,'Lineout Success'!$A$1:$A$1067&amp;'Lineout Success'!$B$1:$B$1067,0)))</f>
        <v>20</v>
      </c>
      <c r="EQ75" s="13">
        <f t="array" ref="EQ75">IF(ISNA(INDEX('Lineout Success'!J$1:J$1067,MATCH('Combined Table'!$A75&amp;'Combined Table'!$B75,'Lineout Success'!$A$1:$A$1067&amp;'Lineout Success'!$B$1:$B$1067,0))),"",INDEX('Lineout Success'!J$1:J$1067,MATCH('Combined Table'!$A75&amp;'Combined Table'!$B75,'Lineout Success'!$A$1:$A$1067&amp;'Lineout Success'!$B$1:$B$1067,0)))</f>
        <v>8</v>
      </c>
      <c r="ER75" s="13">
        <f t="array" ref="ER75">IF(ISNA(INDEX('Lineout Success'!K$1:K$1067,MATCH('Combined Table'!$A75&amp;'Combined Table'!$B75,'Lineout Success'!$A$1:$A$1067&amp;'Lineout Success'!$B$1:$B$1067,0))),"",INDEX('Lineout Success'!K$1:K$1067,MATCH('Combined Table'!$A75&amp;'Combined Table'!$B75,'Lineout Success'!$A$1:$A$1067&amp;'Lineout Success'!$B$1:$B$1067,0)))</f>
        <v>80</v>
      </c>
      <c r="ES75" s="13">
        <f t="array" ref="ES75">IF(ISNA(INDEX('Lineout Success'!L$1:L$1067,MATCH('Combined Table'!$A75&amp;'Combined Table'!$B75,'Lineout Success'!$A$1:$A$1067&amp;'Lineout Success'!$B$1:$B$1067,0))),"",INDEX('Lineout Success'!L$1:L$1067,MATCH('Combined Table'!$A75&amp;'Combined Table'!$B75,'Lineout Success'!$A$1:$A$1067&amp;'Lineout Success'!$B$1:$B$1067,0)))</f>
        <v>10</v>
      </c>
      <c r="ET75" s="13">
        <f t="array" ref="ET75">IF(ISNA(INDEX('Lineout Success'!M$1:M$1067,MATCH('Combined Table'!$A75&amp;'Combined Table'!$B75,'Lineout Success'!$A$1:$A$1067&amp;'Lineout Success'!$B$1:$B$1067,0))),"",INDEX('Lineout Success'!M$1:M$1067,MATCH('Combined Table'!$A75&amp;'Combined Table'!$B75,'Lineout Success'!$A$1:$A$1067&amp;'Lineout Success'!$B$1:$B$1067,0)))</f>
        <v>15</v>
      </c>
      <c r="EU75" s="13">
        <f t="array" ref="EU75">IF(ISNA(INDEX('Lineout Success'!N$1:N$1067,MATCH('Combined Table'!$A75&amp;'Combined Table'!$B75,'Lineout Success'!$A$1:$A$1067&amp;'Lineout Success'!$B$1:$B$1067,0))),"",INDEX('Lineout Success'!N$1:N$1067,MATCH('Combined Table'!$A75&amp;'Combined Table'!$B75,'Lineout Success'!$A$1:$A$1067&amp;'Lineout Success'!$B$1:$B$1067,0)))</f>
        <v>55.6</v>
      </c>
      <c r="EV75" s="13">
        <f t="array" ref="EV75">IF(ISNA(INDEX('Lineout Success'!O$1:O$1067,MATCH('Combined Table'!$A75&amp;'Combined Table'!$B75,'Lineout Success'!$A$1:$A$1067&amp;'Lineout Success'!$B$1:$B$1067,0))),"",INDEX('Lineout Success'!O$1:O$1067,MATCH('Combined Table'!$A75&amp;'Combined Table'!$B75,'Lineout Success'!$A$1:$A$1067&amp;'Lineout Success'!$B$1:$B$1067,0)))</f>
        <v>12</v>
      </c>
      <c r="EW75" s="13">
        <f t="array" ref="EW75">IF(ISNA(INDEX('Lineout Success'!P$1:P$1067,MATCH('Combined Table'!$A75&amp;'Combined Table'!$B75,'Lineout Success'!$A$1:$A$1067&amp;'Lineout Success'!$B$1:$B$1067,0))),"",INDEX('Lineout Success'!P$1:P$1067,MATCH('Combined Table'!$A75&amp;'Combined Table'!$B75,'Lineout Success'!$A$1:$A$1067&amp;'Lineout Success'!$B$1:$B$1067,0)))</f>
        <v>44.4</v>
      </c>
      <c r="EX75" s="13">
        <f t="array" ref="EX75">IF(ISNA(INDEX('Lineout Success'!Q$1:Q$1067,MATCH('Combined Table'!$A75&amp;'Combined Table'!$B75,'Lineout Success'!$A$1:$A$1067&amp;'Lineout Success'!$B$1:$B$1067,0))),"",INDEX('Lineout Success'!Q$1:Q$1067,MATCH('Combined Table'!$A75&amp;'Combined Table'!$B75,'Lineout Success'!$A$1:$A$1067&amp;'Lineout Success'!$B$1:$B$1067,0)))</f>
        <v>27</v>
      </c>
      <c r="EY75" s="1" t="str">
        <f t="array" ref="EY75">IF(ISNA(INDEX('Lineout Throwing'!C$1:C$1067,MATCH('Combined Table'!$A75&amp;'Combined Table'!$B75,'Lineout Throwing'!$A$1:$A$1067&amp;'Lineout Throwing'!$B$1:$B$1067,0))),"",INDEX('Lineout Throwing'!C$1:C$1067,MATCH('Combined Table'!$A75&amp;'Combined Table'!$B75,'Lineout Throwing'!$A$1:$A$1067&amp;'Lineout Throwing'!$B$1:$B$1067,0)))</f>
        <v/>
      </c>
      <c r="EZ75" s="13" t="str">
        <f t="array" ref="EZ75">IF(ISNA(INDEX('Lineout Throwing'!D$1:D$1067,MATCH('Combined Table'!$A75&amp;'Combined Table'!$B75,'Lineout Throwing'!$A$1:$A$1067&amp;'Lineout Throwing'!$B$1:$B$1067,0))),"",INDEX('Lineout Throwing'!D$1:D$1067,MATCH('Combined Table'!$A75&amp;'Combined Table'!$B75,'Lineout Throwing'!$A$1:$A$1067&amp;'Lineout Throwing'!$B$1:$B$1067,0)))</f>
        <v/>
      </c>
      <c r="FA75" s="13">
        <f t="array" ref="FA75">IF(ISNA(INDEX('Lineout Throwing'!E$1:E$1067,MATCH('Combined Table'!$A75&amp;'Combined Table'!$B75,'Lineout Throwing'!$A$1:$A$1067&amp;'Lineout Throwing'!$B$1:$B$1067,0))),"",INDEX('Lineout Throwing'!E$1:E$1067,MATCH('Combined Table'!$A75&amp;'Combined Table'!$B75,'Lineout Throwing'!$A$1:$A$1067&amp;'Lineout Throwing'!$B$1:$B$1067,0)))</f>
        <v>1</v>
      </c>
      <c r="FB75" s="13">
        <f t="array" ref="FB75">IF(ISNA(INDEX('Lineout Throwing'!F$1:F$1067,MATCH('Combined Table'!$A75&amp;'Combined Table'!$B75,'Lineout Throwing'!$A$1:$A$1067&amp;'Lineout Throwing'!$B$1:$B$1067,0))),"",INDEX('Lineout Throwing'!F$1:F$1067,MATCH('Combined Table'!$A75&amp;'Combined Table'!$B75,'Lineout Throwing'!$A$1:$A$1067&amp;'Lineout Throwing'!$B$1:$B$1067,0)))</f>
        <v>5.9</v>
      </c>
      <c r="FC75" s="13">
        <f t="array" ref="FC75">IF(ISNA(INDEX('Lineout Throwing'!G$1:G$1067,MATCH('Combined Table'!$A75&amp;'Combined Table'!$B75,'Lineout Throwing'!$A$1:$A$1067&amp;'Lineout Throwing'!$B$1:$B$1067,0))),"",INDEX('Lineout Throwing'!G$1:G$1067,MATCH('Combined Table'!$A75&amp;'Combined Table'!$B75,'Lineout Throwing'!$A$1:$A$1067&amp;'Lineout Throwing'!$B$1:$B$1067,0)))</f>
        <v>6</v>
      </c>
      <c r="FD75" s="13">
        <f t="array" ref="FD75">IF(ISNA(INDEX('Lineout Throwing'!H$1:H$1067,MATCH('Combined Table'!$A75&amp;'Combined Table'!$B75,'Lineout Throwing'!$A$1:$A$1067&amp;'Lineout Throwing'!$B$1:$B$1067,0))),"",INDEX('Lineout Throwing'!H$1:H$1067,MATCH('Combined Table'!$A75&amp;'Combined Table'!$B75,'Lineout Throwing'!$A$1:$A$1067&amp;'Lineout Throwing'!$B$1:$B$1067,0)))</f>
        <v>35.299999999999997</v>
      </c>
      <c r="FE75" s="13">
        <f t="array" ref="FE75">IF(ISNA(INDEX('Lineout Throwing'!I$1:I$1067,MATCH('Combined Table'!$A75&amp;'Combined Table'!$B75,'Lineout Throwing'!$A$1:$A$1067&amp;'Lineout Throwing'!$B$1:$B$1067,0))),"",INDEX('Lineout Throwing'!I$1:I$1067,MATCH('Combined Table'!$A75&amp;'Combined Table'!$B75,'Lineout Throwing'!$A$1:$A$1067&amp;'Lineout Throwing'!$B$1:$B$1067,0)))</f>
        <v>3</v>
      </c>
      <c r="FF75" s="13">
        <f t="array" ref="FF75">IF(ISNA(INDEX('Lineout Throwing'!J$1:J$1067,MATCH('Combined Table'!$A75&amp;'Combined Table'!$B75,'Lineout Throwing'!$A$1:$A$1067&amp;'Lineout Throwing'!$B$1:$B$1067,0))),"",INDEX('Lineout Throwing'!J$1:J$1067,MATCH('Combined Table'!$A75&amp;'Combined Table'!$B75,'Lineout Throwing'!$A$1:$A$1067&amp;'Lineout Throwing'!$B$1:$B$1067,0)))</f>
        <v>17.600000000000001</v>
      </c>
      <c r="FG75" s="13">
        <f t="array" ref="FG75">IF(ISNA(INDEX('Lineout Throwing'!K$1:K$1067,MATCH('Combined Table'!$A75&amp;'Combined Table'!$B75,'Lineout Throwing'!$A$1:$A$1067&amp;'Lineout Throwing'!$B$1:$B$1067,0))),"",INDEX('Lineout Throwing'!K$1:K$1067,MATCH('Combined Table'!$A75&amp;'Combined Table'!$B75,'Lineout Throwing'!$A$1:$A$1067&amp;'Lineout Throwing'!$B$1:$B$1067,0)))</f>
        <v>5</v>
      </c>
      <c r="FH75" s="13">
        <f t="array" ref="FH75">IF(ISNA(INDEX('Lineout Throwing'!L$1:L$1067,MATCH('Combined Table'!$A75&amp;'Combined Table'!$B75,'Lineout Throwing'!$A$1:$A$1067&amp;'Lineout Throwing'!$B$1:$B$1067,0))),"",INDEX('Lineout Throwing'!L$1:L$1067,MATCH('Combined Table'!$A75&amp;'Combined Table'!$B75,'Lineout Throwing'!$A$1:$A$1067&amp;'Lineout Throwing'!$B$1:$B$1067,0)))</f>
        <v>29.4</v>
      </c>
      <c r="FI75" s="13">
        <f t="array" ref="FI75">IF(ISNA(INDEX('Lineout Throwing'!M$1:M$1067,MATCH('Combined Table'!$A75&amp;'Combined Table'!$B75,'Lineout Throwing'!$A$1:$A$1067&amp;'Lineout Throwing'!$B$1:$B$1067,0))),"",INDEX('Lineout Throwing'!M$1:M$1067,MATCH('Combined Table'!$A75&amp;'Combined Table'!$B75,'Lineout Throwing'!$A$1:$A$1067&amp;'Lineout Throwing'!$B$1:$B$1067,0)))</f>
        <v>1</v>
      </c>
      <c r="FJ75" s="13">
        <f t="array" ref="FJ75">IF(ISNA(INDEX('Lineout Throwing'!N$1:N$1067,MATCH('Combined Table'!$A75&amp;'Combined Table'!$B75,'Lineout Throwing'!$A$1:$A$1067&amp;'Lineout Throwing'!$B$1:$B$1067,0))),"",INDEX('Lineout Throwing'!N$1:N$1067,MATCH('Combined Table'!$A75&amp;'Combined Table'!$B75,'Lineout Throwing'!$A$1:$A$1067&amp;'Lineout Throwing'!$B$1:$B$1067,0)))</f>
        <v>5.9</v>
      </c>
      <c r="FK75" s="13" t="str">
        <f t="array" ref="FK75">IF(ISNA(INDEX('Lineout Throwing'!O$1:O$1067,MATCH('Combined Table'!$A75&amp;'Combined Table'!$B75,'Lineout Throwing'!$A$1:$A$1067&amp;'Lineout Throwing'!$B$1:$B$1067,0))),"",INDEX('Lineout Throwing'!O$1:O$1067,MATCH('Combined Table'!$A75&amp;'Combined Table'!$B75,'Lineout Throwing'!$A$1:$A$1067&amp;'Lineout Throwing'!$B$1:$B$1067,0)))</f>
        <v/>
      </c>
      <c r="FL75" s="13" t="str">
        <f t="array" ref="FL75">IF(ISNA(INDEX('Lineout Throwing'!P$1:P$1067,MATCH('Combined Table'!$A75&amp;'Combined Table'!$B75,'Lineout Throwing'!$A$1:$A$1067&amp;'Lineout Throwing'!$B$1:$B$1067,0))),"",INDEX('Lineout Throwing'!P$1:P$1067,MATCH('Combined Table'!$A75&amp;'Combined Table'!$B75,'Lineout Throwing'!$A$1:$A$1067&amp;'Lineout Throwing'!$B$1:$B$1067,0)))</f>
        <v/>
      </c>
      <c r="FM75" s="13">
        <f t="array" ref="FM75">IF(ISNA(INDEX('Lineout Throwing'!Q$1:Q$1067,MATCH('Combined Table'!$A75&amp;'Combined Table'!$B75,'Lineout Throwing'!$A$1:$A$1067&amp;'Lineout Throwing'!$B$1:$B$1067,0))),"",INDEX('Lineout Throwing'!Q$1:Q$1067,MATCH('Combined Table'!$A75&amp;'Combined Table'!$B75,'Lineout Throwing'!$A$1:$A$1067&amp;'Lineout Throwing'!$B$1:$B$1067,0)))</f>
        <v>1</v>
      </c>
      <c r="FN75" s="13">
        <f t="array" ref="FN75">IF(ISNA(INDEX('Lineout Throwing'!R$1:R$1067,MATCH('Combined Table'!$A75&amp;'Combined Table'!$B75,'Lineout Throwing'!$A$1:$A$1067&amp;'Lineout Throwing'!$B$1:$B$1067,0))),"",INDEX('Lineout Throwing'!R$1:R$1067,MATCH('Combined Table'!$A75&amp;'Combined Table'!$B75,'Lineout Throwing'!$A$1:$A$1067&amp;'Lineout Throwing'!$B$1:$B$1067,0)))</f>
        <v>5.9</v>
      </c>
      <c r="FO75" s="13">
        <f t="array" ref="FO75">IF(ISNA(INDEX('Lineout Throwing'!S$1:S$1067,MATCH('Combined Table'!$A75&amp;'Combined Table'!$B75,'Lineout Throwing'!$A$1:$A$1067&amp;'Lineout Throwing'!$B$1:$B$1067,0))),"",INDEX('Lineout Throwing'!S$1:S$1067,MATCH('Combined Table'!$A75&amp;'Combined Table'!$B75,'Lineout Throwing'!$A$1:$A$1067&amp;'Lineout Throwing'!$B$1:$B$1067,0)))</f>
        <v>17</v>
      </c>
      <c r="FP75" s="13">
        <f t="array" ref="FP75">IF(ISNA(INDEX('Lineout Throwing'!T$1:T$1067,MATCH('Combined Table'!$A75&amp;'Combined Table'!$B75,'Lineout Throwing'!$A$1:$A$1067&amp;'Lineout Throwing'!$B$1:$B$1067,0))),"",INDEX('Lineout Throwing'!T$1:T$1067,MATCH('Combined Table'!$A75&amp;'Combined Table'!$B75,'Lineout Throwing'!$A$1:$A$1067&amp;'Lineout Throwing'!$B$1:$B$1067,0)))</f>
        <v>13</v>
      </c>
      <c r="FQ75" s="13">
        <f t="array" ref="FQ75">IF(ISNA(INDEX('Lineout Throwing'!U$1:U$1067,MATCH('Combined Table'!$A75&amp;'Combined Table'!$B75,'Lineout Throwing'!$A$1:$A$1067&amp;'Lineout Throwing'!$B$1:$B$1067,0))),"",INDEX('Lineout Throwing'!U$1:U$1067,MATCH('Combined Table'!$A75&amp;'Combined Table'!$B75,'Lineout Throwing'!$A$1:$A$1067&amp;'Lineout Throwing'!$B$1:$B$1067,0)))</f>
        <v>76.5</v>
      </c>
      <c r="FR75" s="13">
        <f t="array" ref="FR75">IF(ISNA(INDEX('Lineout Throwing'!V$1:V$1067,MATCH('Combined Table'!$A75&amp;'Combined Table'!$B75,'Lineout Throwing'!$A$1:$A$1067&amp;'Lineout Throwing'!$B$1:$B$1067,0))),"",INDEX('Lineout Throwing'!V$1:V$1067,MATCH('Combined Table'!$A75&amp;'Combined Table'!$B75,'Lineout Throwing'!$A$1:$A$1067&amp;'Lineout Throwing'!$B$1:$B$1067,0)))</f>
        <v>4</v>
      </c>
      <c r="FS75" s="13">
        <f t="array" ref="FS75">IF(ISNA(INDEX('Lineout Throwing'!W$1:W$1067,MATCH('Combined Table'!$A75&amp;'Combined Table'!$B75,'Lineout Throwing'!$A$1:$A$1067&amp;'Lineout Throwing'!$B$1:$B$1067,0))),"",INDEX('Lineout Throwing'!W$1:W$1067,MATCH('Combined Table'!$A75&amp;'Combined Table'!$B75,'Lineout Throwing'!$A$1:$A$1067&amp;'Lineout Throwing'!$B$1:$B$1067,0)))</f>
        <v>23.5</v>
      </c>
      <c r="FT75" s="1" t="str">
        <f t="array" ref="FT75">IF(ISNA(INDEX('Scrum Own Feed'!C$1:C$1067,MATCH('Combined Table'!$A75&amp;'Combined Table'!$B75,'Scrum Own Feed'!$A$1:$A$1067&amp;'Scrum Own Feed'!$B$1:$B$1067,0))),"",INDEX('Scrum Own Feed'!C$1:C$1067,MATCH('Combined Table'!$A75&amp;'Combined Table'!$B75,'Scrum Own Feed'!$A$1:$A$1067&amp;'Scrum Own Feed'!$B$1:$B$1067,0)))</f>
        <v/>
      </c>
      <c r="FU75" s="13" t="str">
        <f t="array" ref="FU75">IF(ISNA(INDEX('Scrum Own Feed'!D$1:D$1067,MATCH('Combined Table'!$A75&amp;'Combined Table'!$B75,'Scrum Own Feed'!$A$1:$A$1067&amp;'Scrum Own Feed'!$B$1:$B$1067,0))),"",INDEX('Scrum Own Feed'!D$1:D$1067,MATCH('Combined Table'!$A75&amp;'Combined Table'!$B75,'Scrum Own Feed'!$A$1:$A$1067&amp;'Scrum Own Feed'!$B$1:$B$1067,0)))</f>
        <v/>
      </c>
      <c r="FV75" s="13" t="str">
        <f t="array" ref="FV75">IF(ISNA(INDEX('Scrum Own Feed'!E$1:E$1067,MATCH('Combined Table'!$A75&amp;'Combined Table'!$B75,'Scrum Own Feed'!$A$1:$A$1067&amp;'Scrum Own Feed'!$B$1:$B$1067,0))),"",INDEX('Scrum Own Feed'!E$1:E$1067,MATCH('Combined Table'!$A75&amp;'Combined Table'!$B75,'Scrum Own Feed'!$A$1:$A$1067&amp;'Scrum Own Feed'!$B$1:$B$1067,0)))</f>
        <v/>
      </c>
      <c r="FW75" s="13">
        <f t="array" ref="FW75">IF(ISNA(INDEX('Scrum Own Feed'!F$1:F$1067,MATCH('Combined Table'!$A75&amp;'Combined Table'!$B75,'Scrum Own Feed'!$A$1:$A$1067&amp;'Scrum Own Feed'!$B$1:$B$1067,0))),"",INDEX('Scrum Own Feed'!F$1:F$1067,MATCH('Combined Table'!$A75&amp;'Combined Table'!$B75,'Scrum Own Feed'!$A$1:$A$1067&amp;'Scrum Own Feed'!$B$1:$B$1067,0)))</f>
        <v>1</v>
      </c>
      <c r="FX75" s="13" t="str">
        <f t="array" ref="FX75">IF(ISNA(INDEX('Scrum Own Feed'!G$1:G$1067,MATCH('Combined Table'!$A75&amp;'Combined Table'!$B75,'Scrum Own Feed'!$A$1:$A$1067&amp;'Scrum Own Feed'!$B$1:$B$1067,0))),"",INDEX('Scrum Own Feed'!G$1:G$1067,MATCH('Combined Table'!$A75&amp;'Combined Table'!$B75,'Scrum Own Feed'!$A$1:$A$1067&amp;'Scrum Own Feed'!$B$1:$B$1067,0)))</f>
        <v/>
      </c>
      <c r="FY75" s="13">
        <f t="array" ref="FY75">IF(ISNA(INDEX('Scrum Own Feed'!H$1:H$1067,MATCH('Combined Table'!$A75&amp;'Combined Table'!$B75,'Scrum Own Feed'!$A$1:$A$1067&amp;'Scrum Own Feed'!$B$1:$B$1067,0))),"",INDEX('Scrum Own Feed'!H$1:H$1067,MATCH('Combined Table'!$A75&amp;'Combined Table'!$B75,'Scrum Own Feed'!$A$1:$A$1067&amp;'Scrum Own Feed'!$B$1:$B$1067,0)))</f>
        <v>1</v>
      </c>
      <c r="FZ75" s="13">
        <f t="array" ref="FZ75">IF(ISNA(INDEX('Scrum Own Feed'!I$1:I$1067,MATCH('Combined Table'!$A75&amp;'Combined Table'!$B75,'Scrum Own Feed'!$A$1:$A$1067&amp;'Scrum Own Feed'!$B$1:$B$1067,0))),"",INDEX('Scrum Own Feed'!I$1:I$1067,MATCH('Combined Table'!$A75&amp;'Combined Table'!$B75,'Scrum Own Feed'!$A$1:$A$1067&amp;'Scrum Own Feed'!$B$1:$B$1067,0)))</f>
        <v>33.299999999999997</v>
      </c>
      <c r="GA75" s="13" t="str">
        <f t="array" ref="GA75">IF(ISNA(INDEX('Scrum Own Feed'!J$1:J$1067,MATCH('Combined Table'!$A75&amp;'Combined Table'!$B75,'Scrum Own Feed'!$A$1:$A$1067&amp;'Scrum Own Feed'!$B$1:$B$1067,0))),"",INDEX('Scrum Own Feed'!J$1:J$1067,MATCH('Combined Table'!$A75&amp;'Combined Table'!$B75,'Scrum Own Feed'!$A$1:$A$1067&amp;'Scrum Own Feed'!$B$1:$B$1067,0)))</f>
        <v/>
      </c>
      <c r="GB75" s="13" t="str">
        <f t="array" ref="GB75">IF(ISNA(INDEX('Scrum Own Feed'!K$1:K$1067,MATCH('Combined Table'!$A75&amp;'Combined Table'!$B75,'Scrum Own Feed'!$A$1:$A$1067&amp;'Scrum Own Feed'!$B$1:$B$1067,0))),"",INDEX('Scrum Own Feed'!K$1:K$1067,MATCH('Combined Table'!$A75&amp;'Combined Table'!$B75,'Scrum Own Feed'!$A$1:$A$1067&amp;'Scrum Own Feed'!$B$1:$B$1067,0)))</f>
        <v/>
      </c>
      <c r="GC75" s="13" t="str">
        <f t="array" ref="GC75">IF(ISNA(INDEX('Scrum Own Feed'!L$1:L$1067,MATCH('Combined Table'!$A75&amp;'Combined Table'!$B75,'Scrum Own Feed'!$A$1:$A$1067&amp;'Scrum Own Feed'!$B$1:$B$1067,0))),"",INDEX('Scrum Own Feed'!L$1:L$1067,MATCH('Combined Table'!$A75&amp;'Combined Table'!$B75,'Scrum Own Feed'!$A$1:$A$1067&amp;'Scrum Own Feed'!$B$1:$B$1067,0)))</f>
        <v/>
      </c>
      <c r="GD75" s="13" t="str">
        <f t="array" ref="GD75">IF(ISNA(INDEX('Scrum Own Feed'!M$1:M$1067,MATCH('Combined Table'!$A75&amp;'Combined Table'!$B75,'Scrum Own Feed'!$A$1:$A$1067&amp;'Scrum Own Feed'!$B$1:$B$1067,0))),"",INDEX('Scrum Own Feed'!M$1:M$1067,MATCH('Combined Table'!$A75&amp;'Combined Table'!$B75,'Scrum Own Feed'!$A$1:$A$1067&amp;'Scrum Own Feed'!$B$1:$B$1067,0)))</f>
        <v/>
      </c>
      <c r="GE75" s="13">
        <f t="array" ref="GE75">IF(ISNA(INDEX('Scrum Own Feed'!N$1:N$1067,MATCH('Combined Table'!$A75&amp;'Combined Table'!$B75,'Scrum Own Feed'!$A$1:$A$1067&amp;'Scrum Own Feed'!$B$1:$B$1067,0))),"",INDEX('Scrum Own Feed'!N$1:N$1067,MATCH('Combined Table'!$A75&amp;'Combined Table'!$B75,'Scrum Own Feed'!$A$1:$A$1067&amp;'Scrum Own Feed'!$B$1:$B$1067,0)))</f>
        <v>2</v>
      </c>
      <c r="GF75" s="13">
        <f t="array" ref="GF75">IF(ISNA(INDEX('Scrum Own Feed'!O$1:O$1067,MATCH('Combined Table'!$A75&amp;'Combined Table'!$B75,'Scrum Own Feed'!$A$1:$A$1067&amp;'Scrum Own Feed'!$B$1:$B$1067,0))),"",INDEX('Scrum Own Feed'!O$1:O$1067,MATCH('Combined Table'!$A75&amp;'Combined Table'!$B75,'Scrum Own Feed'!$A$1:$A$1067&amp;'Scrum Own Feed'!$B$1:$B$1067,0)))</f>
        <v>2</v>
      </c>
      <c r="GG75" s="13">
        <f t="array" ref="GG75">IF(ISNA(INDEX('Scrum Own Feed'!P$1:P$1067,MATCH('Combined Table'!$A75&amp;'Combined Table'!$B75,'Scrum Own Feed'!$A$1:$A$1067&amp;'Scrum Own Feed'!$B$1:$B$1067,0))),"",INDEX('Scrum Own Feed'!P$1:P$1067,MATCH('Combined Table'!$A75&amp;'Combined Table'!$B75,'Scrum Own Feed'!$A$1:$A$1067&amp;'Scrum Own Feed'!$B$1:$B$1067,0)))</f>
        <v>66.7</v>
      </c>
      <c r="GH75" s="13">
        <f t="array" ref="GH75">IF(ISNA(INDEX('Scrum Own Feed'!Q$1:Q$1067,MATCH('Combined Table'!$A75&amp;'Combined Table'!$B75,'Scrum Own Feed'!$A$1:$A$1067&amp;'Scrum Own Feed'!$B$1:$B$1067,0))),"",INDEX('Scrum Own Feed'!Q$1:Q$1067,MATCH('Combined Table'!$A75&amp;'Combined Table'!$B75,'Scrum Own Feed'!$A$1:$A$1067&amp;'Scrum Own Feed'!$B$1:$B$1067,0)))</f>
        <v>3</v>
      </c>
      <c r="GI75" s="1" t="str">
        <f t="array" ref="GI75">IF(ISNA(INDEX('Scrum Opp Feed'!C$1:C$1067,MATCH('Combined Table'!$A75&amp;'Combined Table'!$B75,'Scrum Opp Feed'!$A$1:$A$1067&amp;'Scrum Opp Feed'!$B$1:$B$1067,0))),"",INDEX('Scrum Opp Feed'!C$1:C$1067,MATCH('Combined Table'!$A75&amp;'Combined Table'!$B75,'Scrum Opp Feed'!$A$1:$A$1067&amp;'Scrum Opp Feed'!$B$1:$B$1067,0)))</f>
        <v/>
      </c>
      <c r="GJ75" s="13" t="str">
        <f t="array" ref="GJ75">IF(ISNA(INDEX('Scrum Opp Feed'!D$1:D$1067,MATCH('Combined Table'!$A75&amp;'Combined Table'!$B75,'Scrum Opp Feed'!$A$1:$A$1067&amp;'Scrum Opp Feed'!$B$1:$B$1067,0))),"",INDEX('Scrum Opp Feed'!D$1:D$1067,MATCH('Combined Table'!$A75&amp;'Combined Table'!$B75,'Scrum Opp Feed'!$A$1:$A$1067&amp;'Scrum Opp Feed'!$B$1:$B$1067,0)))</f>
        <v/>
      </c>
      <c r="GK75" s="13" t="str">
        <f t="array" ref="GK75">IF(ISNA(INDEX('Scrum Opp Feed'!E$1:E$1067,MATCH('Combined Table'!$A75&amp;'Combined Table'!$B75,'Scrum Opp Feed'!$A$1:$A$1067&amp;'Scrum Opp Feed'!$B$1:$B$1067,0))),"",INDEX('Scrum Opp Feed'!E$1:E$1067,MATCH('Combined Table'!$A75&amp;'Combined Table'!$B75,'Scrum Opp Feed'!$A$1:$A$1067&amp;'Scrum Opp Feed'!$B$1:$B$1067,0)))</f>
        <v/>
      </c>
      <c r="GL75" s="13" t="str">
        <f t="array" ref="GL75">IF(ISNA(INDEX('Scrum Opp Feed'!F$1:F$1067,MATCH('Combined Table'!$A75&amp;'Combined Table'!$B75,'Scrum Opp Feed'!$A$1:$A$1067&amp;'Scrum Opp Feed'!$B$1:$B$1067,0))),"",INDEX('Scrum Opp Feed'!F$1:F$1067,MATCH('Combined Table'!$A75&amp;'Combined Table'!$B75,'Scrum Opp Feed'!$A$1:$A$1067&amp;'Scrum Opp Feed'!$B$1:$B$1067,0)))</f>
        <v/>
      </c>
      <c r="GM75" s="13">
        <f t="array" ref="GM75">IF(ISNA(INDEX('Scrum Opp Feed'!G$1:G$1067,MATCH('Combined Table'!$A75&amp;'Combined Table'!$B75,'Scrum Opp Feed'!$A$1:$A$1067&amp;'Scrum Opp Feed'!$B$1:$B$1067,0))),"",INDEX('Scrum Opp Feed'!G$1:G$1067,MATCH('Combined Table'!$A75&amp;'Combined Table'!$B75,'Scrum Opp Feed'!$A$1:$A$1067&amp;'Scrum Opp Feed'!$B$1:$B$1067,0)))</f>
        <v>3</v>
      </c>
      <c r="GN75" s="13">
        <f t="array" ref="GN75">IF(ISNA(INDEX('Scrum Opp Feed'!H$1:H$1067,MATCH('Combined Table'!$A75&amp;'Combined Table'!$B75,'Scrum Opp Feed'!$A$1:$A$1067&amp;'Scrum Opp Feed'!$B$1:$B$1067,0))),"",INDEX('Scrum Opp Feed'!H$1:H$1067,MATCH('Combined Table'!$A75&amp;'Combined Table'!$B75,'Scrum Opp Feed'!$A$1:$A$1067&amp;'Scrum Opp Feed'!$B$1:$B$1067,0)))</f>
        <v>3</v>
      </c>
      <c r="GO75" s="13">
        <f t="array" ref="GO75">IF(ISNA(INDEX('Scrum Opp Feed'!I$1:I$1067,MATCH('Combined Table'!$A75&amp;'Combined Table'!$B75,'Scrum Opp Feed'!$A$1:$A$1067&amp;'Scrum Opp Feed'!$B$1:$B$1067,0))),"",INDEX('Scrum Opp Feed'!I$1:I$1067,MATCH('Combined Table'!$A75&amp;'Combined Table'!$B75,'Scrum Opp Feed'!$A$1:$A$1067&amp;'Scrum Opp Feed'!$B$1:$B$1067,0)))</f>
        <v>21.4</v>
      </c>
      <c r="GP75" s="13">
        <f t="array" ref="GP75">IF(ISNA(INDEX('Scrum Opp Feed'!J$1:J$1067,MATCH('Combined Table'!$A75&amp;'Combined Table'!$B75,'Scrum Opp Feed'!$A$1:$A$1067&amp;'Scrum Opp Feed'!$B$1:$B$1067,0))),"",INDEX('Scrum Opp Feed'!J$1:J$1067,MATCH('Combined Table'!$A75&amp;'Combined Table'!$B75,'Scrum Opp Feed'!$A$1:$A$1067&amp;'Scrum Opp Feed'!$B$1:$B$1067,0)))</f>
        <v>7</v>
      </c>
      <c r="GQ75" s="13">
        <f t="array" ref="GQ75">IF(ISNA(INDEX('Scrum Opp Feed'!K$1:K$1067,MATCH('Combined Table'!$A75&amp;'Combined Table'!$B75,'Scrum Opp Feed'!$A$1:$A$1067&amp;'Scrum Opp Feed'!$B$1:$B$1067,0))),"",INDEX('Scrum Opp Feed'!K$1:K$1067,MATCH('Combined Table'!$A75&amp;'Combined Table'!$B75,'Scrum Opp Feed'!$A$1:$A$1067&amp;'Scrum Opp Feed'!$B$1:$B$1067,0)))</f>
        <v>50</v>
      </c>
      <c r="GR75" s="13" t="str">
        <f t="array" ref="GR75">IF(ISNA(INDEX('Scrum Opp Feed'!L$1:L$1067,MATCH('Combined Table'!$A75&amp;'Combined Table'!$B75,'Scrum Opp Feed'!$A$1:$A$1067&amp;'Scrum Opp Feed'!$B$1:$B$1067,0))),"",INDEX('Scrum Opp Feed'!L$1:L$1067,MATCH('Combined Table'!$A75&amp;'Combined Table'!$B75,'Scrum Opp Feed'!$A$1:$A$1067&amp;'Scrum Opp Feed'!$B$1:$B$1067,0)))</f>
        <v/>
      </c>
      <c r="GS75" s="13">
        <f t="array" ref="GS75">IF(ISNA(INDEX('Scrum Opp Feed'!M$1:M$1067,MATCH('Combined Table'!$A75&amp;'Combined Table'!$B75,'Scrum Opp Feed'!$A$1:$A$1067&amp;'Scrum Opp Feed'!$B$1:$B$1067,0))),"",INDEX('Scrum Opp Feed'!M$1:M$1067,MATCH('Combined Table'!$A75&amp;'Combined Table'!$B75,'Scrum Opp Feed'!$A$1:$A$1067&amp;'Scrum Opp Feed'!$B$1:$B$1067,0)))</f>
        <v>4</v>
      </c>
      <c r="GT75" s="13" t="str">
        <f t="array" ref="GT75">IF(ISNA(INDEX('Scrum Opp Feed'!N$1:N$1067,MATCH('Combined Table'!$A75&amp;'Combined Table'!$B75,'Scrum Opp Feed'!$A$1:$A$1067&amp;'Scrum Opp Feed'!$B$1:$B$1067,0))),"",INDEX('Scrum Opp Feed'!N$1:N$1067,MATCH('Combined Table'!$A75&amp;'Combined Table'!$B75,'Scrum Opp Feed'!$A$1:$A$1067&amp;'Scrum Opp Feed'!$B$1:$B$1067,0)))</f>
        <v/>
      </c>
      <c r="GU75" s="13">
        <f t="array" ref="GU75">IF(ISNA(INDEX('Scrum Opp Feed'!O$1:O$1067,MATCH('Combined Table'!$A75&amp;'Combined Table'!$B75,'Scrum Opp Feed'!$A$1:$A$1067&amp;'Scrum Opp Feed'!$B$1:$B$1067,0))),"",INDEX('Scrum Opp Feed'!O$1:O$1067,MATCH('Combined Table'!$A75&amp;'Combined Table'!$B75,'Scrum Opp Feed'!$A$1:$A$1067&amp;'Scrum Opp Feed'!$B$1:$B$1067,0)))</f>
        <v>11</v>
      </c>
      <c r="GV75" s="13">
        <f t="array" ref="GV75">IF(ISNA(INDEX('Scrum Opp Feed'!P$1:P$1067,MATCH('Combined Table'!$A75&amp;'Combined Table'!$B75,'Scrum Opp Feed'!$A$1:$A$1067&amp;'Scrum Opp Feed'!$B$1:$B$1067,0))),"",INDEX('Scrum Opp Feed'!P$1:P$1067,MATCH('Combined Table'!$A75&amp;'Combined Table'!$B75,'Scrum Opp Feed'!$A$1:$A$1067&amp;'Scrum Opp Feed'!$B$1:$B$1067,0)))</f>
        <v>78.599999999999994</v>
      </c>
      <c r="GW75" s="13">
        <f t="array" ref="GW75">IF(ISNA(INDEX('Scrum Opp Feed'!Q$1:Q$1067,MATCH('Combined Table'!$A75&amp;'Combined Table'!$B75,'Scrum Opp Feed'!$A$1:$A$1067&amp;'Scrum Opp Feed'!$B$1:$B$1067,0))),"",INDEX('Scrum Opp Feed'!Q$1:Q$1067,MATCH('Combined Table'!$A75&amp;'Combined Table'!$B75,'Scrum Opp Feed'!$A$1:$A$1067&amp;'Scrum Opp Feed'!$B$1:$B$1067,0)))</f>
        <v>14</v>
      </c>
      <c r="GX75" s="1" t="str">
        <f t="array" ref="GX75">IF(ISNA(INDEX('Restart 50m'!C$1:C$1067,MATCH('Combined Table'!$A75&amp;'Combined Table'!$B75,'Restart 50m'!$A$1:$A$1067&amp;'Restart 50m'!$B$1:$B$1067,0))),"",INDEX('Restart 50m'!C$1:C$1067,MATCH('Combined Table'!$A75&amp;'Combined Table'!$B75,'Restart 50m'!$A$1:$A$1067&amp;'Restart 50m'!$B$1:$B$1067,0)))</f>
        <v/>
      </c>
      <c r="GY75" s="13">
        <f t="array" ref="GY75">IF(ISNA(INDEX('Restart 50m'!D$1:D$1067,MATCH('Combined Table'!$A75&amp;'Combined Table'!$B75,'Restart 50m'!$A$1:$A$1067&amp;'Restart 50m'!$B$1:$B$1067,0))),"",INDEX('Restart 50m'!D$1:D$1067,MATCH('Combined Table'!$A75&amp;'Combined Table'!$B75,'Restart 50m'!$A$1:$A$1067&amp;'Restart 50m'!$B$1:$B$1067,0)))</f>
        <v>1</v>
      </c>
      <c r="GZ75" s="13">
        <f t="array" ref="GZ75">IF(ISNA(INDEX('Restart 50m'!E$1:E$1067,MATCH('Combined Table'!$A75&amp;'Combined Table'!$B75,'Restart 50m'!$A$1:$A$1067&amp;'Restart 50m'!$B$1:$B$1067,0))),"",INDEX('Restart 50m'!E$1:E$1067,MATCH('Combined Table'!$A75&amp;'Combined Table'!$B75,'Restart 50m'!$A$1:$A$1067&amp;'Restart 50m'!$B$1:$B$1067,0)))</f>
        <v>1</v>
      </c>
      <c r="HA75" s="13">
        <f t="array" ref="HA75">IF(ISNA(INDEX('Restart 50m'!F$1:F$1067,MATCH('Combined Table'!$A75&amp;'Combined Table'!$B75,'Restart 50m'!$A$1:$A$1067&amp;'Restart 50m'!$B$1:$B$1067,0))),"",INDEX('Restart 50m'!F$1:F$1067,MATCH('Combined Table'!$A75&amp;'Combined Table'!$B75,'Restart 50m'!$A$1:$A$1067&amp;'Restart 50m'!$B$1:$B$1067,0)))</f>
        <v>100</v>
      </c>
      <c r="HB75" s="13" t="str">
        <f t="array" ref="HB75">IF(ISNA(INDEX('Restart 50m'!G$1:G$1067,MATCH('Combined Table'!$A75&amp;'Combined Table'!$B75,'Restart 50m'!$A$1:$A$1067&amp;'Restart 50m'!$B$1:$B$1067,0))),"",INDEX('Restart 50m'!G$1:G$1067,MATCH('Combined Table'!$A75&amp;'Combined Table'!$B75,'Restart 50m'!$A$1:$A$1067&amp;'Restart 50m'!$B$1:$B$1067,0)))</f>
        <v/>
      </c>
      <c r="HC75" s="13" t="str">
        <f t="array" ref="HC75">IF(ISNA(INDEX('Restart 50m'!H$1:H$1067,MATCH('Combined Table'!$A75&amp;'Combined Table'!$B75,'Restart 50m'!$A$1:$A$1067&amp;'Restart 50m'!$B$1:$B$1067,0))),"",INDEX('Restart 50m'!H$1:H$1067,MATCH('Combined Table'!$A75&amp;'Combined Table'!$B75,'Restart 50m'!$A$1:$A$1067&amp;'Restart 50m'!$B$1:$B$1067,0)))</f>
        <v/>
      </c>
      <c r="HD75" s="13" t="str">
        <f t="array" ref="HD75">IF(ISNA(INDEX('Restart 50m'!I$1:I$1067,MATCH('Combined Table'!$A75&amp;'Combined Table'!$B75,'Restart 50m'!$A$1:$A$1067&amp;'Restart 50m'!$B$1:$B$1067,0))),"",INDEX('Restart 50m'!I$1:I$1067,MATCH('Combined Table'!$A75&amp;'Combined Table'!$B75,'Restart 50m'!$A$1:$A$1067&amp;'Restart 50m'!$B$1:$B$1067,0)))</f>
        <v/>
      </c>
      <c r="HE75" s="13" t="str">
        <f t="array" ref="HE75">IF(ISNA(INDEX('Restart 50m'!J$1:J$1067,MATCH('Combined Table'!$A75&amp;'Combined Table'!$B75,'Restart 50m'!$A$1:$A$1067&amp;'Restart 50m'!$B$1:$B$1067,0))),"",INDEX('Restart 50m'!J$1:J$1067,MATCH('Combined Table'!$A75&amp;'Combined Table'!$B75,'Restart 50m'!$A$1:$A$1067&amp;'Restart 50m'!$B$1:$B$1067,0)))</f>
        <v/>
      </c>
      <c r="HF75" s="13">
        <f t="array" ref="HF75">IF(ISNA(INDEX('Restart 50m'!K$1:K$1067,MATCH('Combined Table'!$A75&amp;'Combined Table'!$B75,'Restart 50m'!$A$1:$A$1067&amp;'Restart 50m'!$B$1:$B$1067,0))),"",INDEX('Restart 50m'!K$1:K$1067,MATCH('Combined Table'!$A75&amp;'Combined Table'!$B75,'Restart 50m'!$A$1:$A$1067&amp;'Restart 50m'!$B$1:$B$1067,0)))</f>
        <v>1</v>
      </c>
      <c r="HG75" s="13" t="str">
        <f t="array" ref="HG75">IF(ISNA(INDEX('Restart 50m'!L$1:L$1067,MATCH('Combined Table'!$A75&amp;'Combined Table'!$B75,'Restart 50m'!$A$1:$A$1067&amp;'Restart 50m'!$B$1:$B$1067,0))),"",INDEX('Restart 50m'!L$1:L$1067,MATCH('Combined Table'!$A75&amp;'Combined Table'!$B75,'Restart 50m'!$A$1:$A$1067&amp;'Restart 50m'!$B$1:$B$1067,0)))</f>
        <v/>
      </c>
      <c r="HH75" s="13" t="str">
        <f t="array" ref="HH75">IF(ISNA(INDEX('Restart 50m'!M$1:M$1067,MATCH('Combined Table'!$A75&amp;'Combined Table'!$B75,'Restart 50m'!$A$1:$A$1067&amp;'Restart 50m'!$B$1:$B$1067,0))),"",INDEX('Restart 50m'!M$1:M$1067,MATCH('Combined Table'!$A75&amp;'Combined Table'!$B75,'Restart 50m'!$A$1:$A$1067&amp;'Restart 50m'!$B$1:$B$1067,0)))</f>
        <v/>
      </c>
      <c r="HI75" s="13" t="str">
        <f t="array" ref="HI75">IF(ISNA(INDEX('Restart 50m'!N$1:N$1067,MATCH('Combined Table'!$A75&amp;'Combined Table'!$B75,'Restart 50m'!$A$1:$A$1067&amp;'Restart 50m'!$B$1:$B$1067,0))),"",INDEX('Restart 50m'!N$1:N$1067,MATCH('Combined Table'!$A75&amp;'Combined Table'!$B75,'Restart 50m'!$A$1:$A$1067&amp;'Restart 50m'!$B$1:$B$1067,0)))</f>
        <v/>
      </c>
      <c r="HJ75" s="13" t="str">
        <f t="array" ref="HJ75">IF(ISNA(INDEX('Restart 50m'!O$1:O$1067,MATCH('Combined Table'!$A75&amp;'Combined Table'!$B75,'Restart 50m'!$A$1:$A$1067&amp;'Restart 50m'!$B$1:$B$1067,0))),"",INDEX('Restart 50m'!O$1:O$1067,MATCH('Combined Table'!$A75&amp;'Combined Table'!$B75,'Restart 50m'!$A$1:$A$1067&amp;'Restart 50m'!$B$1:$B$1067,0)))</f>
        <v/>
      </c>
      <c r="HK75" s="13">
        <f t="array" ref="HK75">IF(ISNA(INDEX('Restart 50m'!P$1:P$1067,MATCH('Combined Table'!$A75&amp;'Combined Table'!$B75,'Restart 50m'!$A$1:$A$1067&amp;'Restart 50m'!$B$1:$B$1067,0))),"",INDEX('Restart 50m'!P$1:P$1067,MATCH('Combined Table'!$A75&amp;'Combined Table'!$B75,'Restart 50m'!$A$1:$A$1067&amp;'Restart 50m'!$B$1:$B$1067,0)))</f>
        <v>3</v>
      </c>
      <c r="HL75" s="13" t="str">
        <f t="array" ref="HL75">IF(ISNA(INDEX('Restart 50m'!Q$1:Q$1067,MATCH('Combined Table'!$A75&amp;'Combined Table'!$B75,'Restart 50m'!$A$1:$A$1067&amp;'Restart 50m'!$B$1:$B$1067,0))),"",INDEX('Restart 50m'!Q$1:Q$1067,MATCH('Combined Table'!$A75&amp;'Combined Table'!$B75,'Restart 50m'!$A$1:$A$1067&amp;'Restart 50m'!$B$1:$B$1067,0)))</f>
        <v/>
      </c>
      <c r="HM75" s="13" t="str">
        <f t="array" ref="HM75">IF(ISNA(INDEX('Restart 50m'!R$1:R$1067,MATCH('Combined Table'!$A75&amp;'Combined Table'!$B75,'Restart 50m'!$A$1:$A$1067&amp;'Restart 50m'!$B$1:$B$1067,0))),"",INDEX('Restart 50m'!R$1:R$1067,MATCH('Combined Table'!$A75&amp;'Combined Table'!$B75,'Restart 50m'!$A$1:$A$1067&amp;'Restart 50m'!$B$1:$B$1067,0)))</f>
        <v/>
      </c>
      <c r="HN75" s="13">
        <f t="array" ref="HN75">IF(ISNA(INDEX('Restart 50m'!S$1:S$1067,MATCH('Combined Table'!$A75&amp;'Combined Table'!$B75,'Restart 50m'!$A$1:$A$1067&amp;'Restart 50m'!$B$1:$B$1067,0))),"",INDEX('Restart 50m'!S$1:S$1067,MATCH('Combined Table'!$A75&amp;'Combined Table'!$B75,'Restart 50m'!$A$1:$A$1067&amp;'Restart 50m'!$B$1:$B$1067,0)))</f>
        <v>3</v>
      </c>
      <c r="HO75" s="13">
        <f t="array" ref="HO75">IF(ISNA(INDEX('Restart 50m'!T$1:T$1067,MATCH('Combined Table'!$A75&amp;'Combined Table'!$B75,'Restart 50m'!$A$1:$A$1067&amp;'Restart 50m'!$B$1:$B$1067,0))),"",INDEX('Restart 50m'!T$1:T$1067,MATCH('Combined Table'!$A75&amp;'Combined Table'!$B75,'Restart 50m'!$A$1:$A$1067&amp;'Restart 50m'!$B$1:$B$1067,0)))</f>
        <v>3</v>
      </c>
      <c r="HP75" s="13">
        <f t="array" ref="HP75">IF(ISNA(INDEX('Restart 50m'!U$1:U$1067,MATCH('Combined Table'!$A75&amp;'Combined Table'!$B75,'Restart 50m'!$A$1:$A$1067&amp;'Restart 50m'!$B$1:$B$1067,0))),"",INDEX('Restart 50m'!U$1:U$1067,MATCH('Combined Table'!$A75&amp;'Combined Table'!$B75,'Restart 50m'!$A$1:$A$1067&amp;'Restart 50m'!$B$1:$B$1067,0)))</f>
        <v>4</v>
      </c>
      <c r="HQ75" s="1" t="str">
        <f t="array" ref="HQ75">IF(ISNA(INDEX('Restart 22m'!C$1:C$1067,MATCH('Combined Table'!$A75&amp;'Combined Table'!$B75,'Restart 22m'!$A$1:$A$1067&amp;'Restart 22m'!$B$1:$B$1067,0))),"",INDEX('Restart 22m'!C$1:C$1067,MATCH('Combined Table'!$A75&amp;'Combined Table'!$B75,'Restart 22m'!$A$1:$A$1067&amp;'Restart 22m'!$B$1:$B$1067,0)))</f>
        <v/>
      </c>
      <c r="HR75" s="13" t="str">
        <f t="array" ref="HR75">IF(ISNA(INDEX('Restart 22m'!D$1:D$1067,MATCH('Combined Table'!$A75&amp;'Combined Table'!$B75,'Restart 22m'!$A$1:$A$1067&amp;'Restart 22m'!$B$1:$B$1067,0))),"",INDEX('Restart 22m'!D$1:D$1067,MATCH('Combined Table'!$A75&amp;'Combined Table'!$B75,'Restart 22m'!$A$1:$A$1067&amp;'Restart 22m'!$B$1:$B$1067,0)))</f>
        <v/>
      </c>
      <c r="HS75" s="13" t="str">
        <f t="array" ref="HS75">IF(ISNA(INDEX('Restart 22m'!E$1:E$1067,MATCH('Combined Table'!$A75&amp;'Combined Table'!$B75,'Restart 22m'!$A$1:$A$1067&amp;'Restart 22m'!$B$1:$B$1067,0))),"",INDEX('Restart 22m'!E$1:E$1067,MATCH('Combined Table'!$A75&amp;'Combined Table'!$B75,'Restart 22m'!$A$1:$A$1067&amp;'Restart 22m'!$B$1:$B$1067,0)))</f>
        <v/>
      </c>
      <c r="HT75" s="13" t="str">
        <f t="array" ref="HT75">IF(ISNA(INDEX('Restart 22m'!F$1:F$1067,MATCH('Combined Table'!$A75&amp;'Combined Table'!$B75,'Restart 22m'!$A$1:$A$1067&amp;'Restart 22m'!$B$1:$B$1067,0))),"",INDEX('Restart 22m'!F$1:F$1067,MATCH('Combined Table'!$A75&amp;'Combined Table'!$B75,'Restart 22m'!$A$1:$A$1067&amp;'Restart 22m'!$B$1:$B$1067,0)))</f>
        <v/>
      </c>
      <c r="HU75" s="13" t="str">
        <f t="array" ref="HU75">IF(ISNA(INDEX('Restart 22m'!G$1:G$1067,MATCH('Combined Table'!$A75&amp;'Combined Table'!$B75,'Restart 22m'!$A$1:$A$1067&amp;'Restart 22m'!$B$1:$B$1067,0))),"",INDEX('Restart 22m'!G$1:G$1067,MATCH('Combined Table'!$A75&amp;'Combined Table'!$B75,'Restart 22m'!$A$1:$A$1067&amp;'Restart 22m'!$B$1:$B$1067,0)))</f>
        <v/>
      </c>
      <c r="HV75" s="13" t="str">
        <f t="array" ref="HV75">IF(ISNA(INDEX('Restart 22m'!H$1:H$1067,MATCH('Combined Table'!$A75&amp;'Combined Table'!$B75,'Restart 22m'!$A$1:$A$1067&amp;'Restart 22m'!$B$1:$B$1067,0))),"",INDEX('Restart 22m'!H$1:H$1067,MATCH('Combined Table'!$A75&amp;'Combined Table'!$B75,'Restart 22m'!$A$1:$A$1067&amp;'Restart 22m'!$B$1:$B$1067,0)))</f>
        <v/>
      </c>
      <c r="HW75" s="13" t="str">
        <f t="array" ref="HW75">IF(ISNA(INDEX('Restart 22m'!I$1:I$1067,MATCH('Combined Table'!$A75&amp;'Combined Table'!$B75,'Restart 22m'!$A$1:$A$1067&amp;'Restart 22m'!$B$1:$B$1067,0))),"",INDEX('Restart 22m'!I$1:I$1067,MATCH('Combined Table'!$A75&amp;'Combined Table'!$B75,'Restart 22m'!$A$1:$A$1067&amp;'Restart 22m'!$B$1:$B$1067,0)))</f>
        <v/>
      </c>
      <c r="HX75" s="13" t="str">
        <f t="array" ref="HX75">IF(ISNA(INDEX('Restart 22m'!J$1:J$1067,MATCH('Combined Table'!$A75&amp;'Combined Table'!$B75,'Restart 22m'!$A$1:$A$1067&amp;'Restart 22m'!$B$1:$B$1067,0))),"",INDEX('Restart 22m'!J$1:J$1067,MATCH('Combined Table'!$A75&amp;'Combined Table'!$B75,'Restart 22m'!$A$1:$A$1067&amp;'Restart 22m'!$B$1:$B$1067,0)))</f>
        <v/>
      </c>
      <c r="HY75" s="13" t="str">
        <f t="array" ref="HY75">IF(ISNA(INDEX('Restart 22m'!K$1:K$1067,MATCH('Combined Table'!$A75&amp;'Combined Table'!$B75,'Restart 22m'!$A$1:$A$1067&amp;'Restart 22m'!$B$1:$B$1067,0))),"",INDEX('Restart 22m'!K$1:K$1067,MATCH('Combined Table'!$A75&amp;'Combined Table'!$B75,'Restart 22m'!$A$1:$A$1067&amp;'Restart 22m'!$B$1:$B$1067,0)))</f>
        <v/>
      </c>
      <c r="HZ75" s="13" t="str">
        <f t="array" ref="HZ75">IF(ISNA(INDEX('Restart 22m'!L$1:L$1067,MATCH('Combined Table'!$A75&amp;'Combined Table'!$B75,'Restart 22m'!$A$1:$A$1067&amp;'Restart 22m'!$B$1:$B$1067,0))),"",INDEX('Restart 22m'!L$1:L$1067,MATCH('Combined Table'!$A75&amp;'Combined Table'!$B75,'Restart 22m'!$A$1:$A$1067&amp;'Restart 22m'!$B$1:$B$1067,0)))</f>
        <v/>
      </c>
      <c r="IA75" s="13" t="str">
        <f t="array" ref="IA75">IF(ISNA(INDEX('Restart 22m'!M$1:M$1067,MATCH('Combined Table'!$A75&amp;'Combined Table'!$B75,'Restart 22m'!$A$1:$A$1067&amp;'Restart 22m'!$B$1:$B$1067,0))),"",INDEX('Restart 22m'!M$1:M$1067,MATCH('Combined Table'!$A75&amp;'Combined Table'!$B75,'Restart 22m'!$A$1:$A$1067&amp;'Restart 22m'!$B$1:$B$1067,0)))</f>
        <v/>
      </c>
      <c r="IB75" s="13" t="str">
        <f t="array" ref="IB75">IF(ISNA(INDEX('Restart 22m'!N$1:N$1067,MATCH('Combined Table'!$A75&amp;'Combined Table'!$B75,'Restart 22m'!$A$1:$A$1067&amp;'Restart 22m'!$B$1:$B$1067,0))),"",INDEX('Restart 22m'!N$1:N$1067,MATCH('Combined Table'!$A75&amp;'Combined Table'!$B75,'Restart 22m'!$A$1:$A$1067&amp;'Restart 22m'!$B$1:$B$1067,0)))</f>
        <v/>
      </c>
      <c r="IC75" s="13" t="str">
        <f t="array" ref="IC75">IF(ISNA(INDEX('Restart 22m'!O$1:O$1067,MATCH('Combined Table'!$A75&amp;'Combined Table'!$B75,'Restart 22m'!$A$1:$A$1067&amp;'Restart 22m'!$B$1:$B$1067,0))),"",INDEX('Restart 22m'!O$1:O$1067,MATCH('Combined Table'!$A75&amp;'Combined Table'!$B75,'Restart 22m'!$A$1:$A$1067&amp;'Restart 22m'!$B$1:$B$1067,0)))</f>
        <v/>
      </c>
      <c r="ID75" s="13" t="str">
        <f t="array" ref="ID75">IF(ISNA(INDEX('Restart 22m'!P$1:P$1067,MATCH('Combined Table'!$A75&amp;'Combined Table'!$B75,'Restart 22m'!$A$1:$A$1067&amp;'Restart 22m'!$B$1:$B$1067,0))),"",INDEX('Restart 22m'!P$1:P$1067,MATCH('Combined Table'!$A75&amp;'Combined Table'!$B75,'Restart 22m'!$A$1:$A$1067&amp;'Restart 22m'!$B$1:$B$1067,0)))</f>
        <v/>
      </c>
      <c r="IE75" s="13" t="str">
        <f t="array" ref="IE75">IF(ISNA(INDEX('Restart 22m'!Q$1:Q$1067,MATCH('Combined Table'!$A75&amp;'Combined Table'!$B75,'Restart 22m'!$A$1:$A$1067&amp;'Restart 22m'!$B$1:$B$1067,0))),"",INDEX('Restart 22m'!Q$1:Q$1067,MATCH('Combined Table'!$A75&amp;'Combined Table'!$B75,'Restart 22m'!$A$1:$A$1067&amp;'Restart 22m'!$B$1:$B$1067,0)))</f>
        <v/>
      </c>
      <c r="IF75" s="13" t="str">
        <f t="array" ref="IF75">IF(ISNA(INDEX('Restart 22m'!R$1:R$1067,MATCH('Combined Table'!$A75&amp;'Combined Table'!$B75,'Restart 22m'!$A$1:$A$1067&amp;'Restart 22m'!$B$1:$B$1067,0))),"",INDEX('Restart 22m'!R$1:R$1067,MATCH('Combined Table'!$A75&amp;'Combined Table'!$B75,'Restart 22m'!$A$1:$A$1067&amp;'Restart 22m'!$B$1:$B$1067,0)))</f>
        <v/>
      </c>
      <c r="IG75" s="13" t="str">
        <f t="array" ref="IG75">IF(ISNA(INDEX('Restart 22m'!S$1:S$1067,MATCH('Combined Table'!$A75&amp;'Combined Table'!$B75,'Restart 22m'!$A$1:$A$1067&amp;'Restart 22m'!$B$1:$B$1067,0))),"",INDEX('Restart 22m'!S$1:S$1067,MATCH('Combined Table'!$A75&amp;'Combined Table'!$B75,'Restart 22m'!$A$1:$A$1067&amp;'Restart 22m'!$B$1:$B$1067,0)))</f>
        <v/>
      </c>
      <c r="IH75" s="13" t="str">
        <f t="array" ref="IH75">IF(ISNA(INDEX('Restart 22m'!T$1:T$1067,MATCH('Combined Table'!$A75&amp;'Combined Table'!$B75,'Restart 22m'!$A$1:$A$1067&amp;'Restart 22m'!$B$1:$B$1067,0))),"",INDEX('Restart 22m'!T$1:T$1067,MATCH('Combined Table'!$A75&amp;'Combined Table'!$B75,'Restart 22m'!$A$1:$A$1067&amp;'Restart 22m'!$B$1:$B$1067,0)))</f>
        <v/>
      </c>
      <c r="II75" s="13" t="str">
        <f t="array" ref="II75">IF(ISNA(INDEX('Restart 22m'!U$1:U$1067,MATCH('Combined Table'!$A75&amp;'Combined Table'!$B75,'Restart 22m'!$A$1:$A$1067&amp;'Restart 22m'!$B$1:$B$1067,0))),"",INDEX('Restart 22m'!U$1:U$1067,MATCH('Combined Table'!$A75&amp;'Combined Table'!$B75,'Restart 22m'!$A$1:$A$1067&amp;'Restart 22m'!$B$1:$B$1067,0)))</f>
        <v/>
      </c>
      <c r="IJ75" s="13"/>
    </row>
    <row r="76" spans="1:244" x14ac:dyDescent="0.25">
      <c r="A76" s="105" t="s">
        <v>11</v>
      </c>
      <c r="B76" s="106">
        <v>5</v>
      </c>
      <c r="C76" s="13">
        <f t="array" ref="C76">INDEX('Points Table'!C$1:C$1067,MATCH('Combined Table'!$A76&amp;'Combined Table'!$B76,$A$1:$A$1067&amp;$B$1:$B$1067,0))</f>
        <v>42</v>
      </c>
      <c r="D76" s="13">
        <f t="array" ref="D76">INDEX('Points Table'!D$1:D$1067,MATCH('Combined Table'!$A76&amp;'Combined Table'!$B76,$A$1:$A$1067&amp;$B$1:$B$1067,0))</f>
        <v>5</v>
      </c>
      <c r="E76" s="13">
        <f t="array" ref="E76">INDEX('Points Table'!E$1:E$1067,MATCH('Combined Table'!$A76&amp;'Combined Table'!$B76,$A$1:$A$1067&amp;$B$1:$B$1067,0))</f>
        <v>4</v>
      </c>
      <c r="F76" s="13">
        <f t="array" ref="F76">INDEX('Points Table'!F$1:F$1067,MATCH('Combined Table'!$A76&amp;'Combined Table'!$B76,$A$1:$A$1067&amp;$B$1:$B$1067,0))</f>
        <v>3</v>
      </c>
      <c r="G76" s="13">
        <f t="array" ref="G76">INDEX('Points Table'!G$1:G$1067,MATCH('Combined Table'!$A76&amp;'Combined Table'!$B76,$A$1:$A$1067&amp;$B$1:$B$1067,0))</f>
        <v>77.8</v>
      </c>
      <c r="H76" s="13" t="str">
        <f t="array" ref="H76">INDEX('Points Table'!H$1:H$1067,MATCH('Combined Table'!$A76&amp;'Combined Table'!$B76,$A$1:$A$1067&amp;$B$1:$B$1067,0))</f>
        <v/>
      </c>
      <c r="I76" s="13" t="str">
        <f t="array" ref="I76">INDEX('Possesion Times'!C$1:C$1067,MATCH('Combined Table'!$A76&amp;'Combined Table'!$B76,$A$1:$A$1067&amp;$B$1:$B$1067,0))</f>
        <v>2:17</v>
      </c>
      <c r="J76" s="13" t="str">
        <f t="array" ref="J76">INDEX('Possesion Times'!D$1:D$1067,MATCH('Combined Table'!$A76&amp;'Combined Table'!$B76,$A$1:$A$1067&amp;$B$1:$B$1067,0))</f>
        <v>2:52</v>
      </c>
      <c r="K76" s="13" t="str">
        <f t="array" ref="K76">INDEX('Possesion Times'!E$1:E$1067,MATCH('Combined Table'!$A76&amp;'Combined Table'!$B76,$A$1:$A$1067&amp;$B$1:$B$1067,0))</f>
        <v>5:09</v>
      </c>
      <c r="L76" s="13">
        <f t="array" ref="L76">INDEX('Possesion Times'!F$1:F$1067,MATCH('Combined Table'!$A76&amp;'Combined Table'!$B76,$A$1:$A$1067&amp;$B$1:$B$1067,0))</f>
        <v>16.399999999999999</v>
      </c>
      <c r="M76" s="13" t="str">
        <f t="array" ref="M76">INDEX('Possesion Times'!G$1:G$1067,MATCH('Combined Table'!$A76&amp;'Combined Table'!$B76,$A$1:$A$1067&amp;$B$1:$B$1067,0))</f>
        <v>1:47</v>
      </c>
      <c r="N76" s="13" t="str">
        <f t="array" ref="N76">INDEX('Possesion Times'!H$1:H$1067,MATCH('Combined Table'!$A76&amp;'Combined Table'!$B76,$A$1:$A$1067&amp;$B$1:$B$1067,0))</f>
        <v>2:39</v>
      </c>
      <c r="O76" s="13" t="str">
        <f t="array" ref="O76">INDEX('Possesion Times'!I$1:I$1067,MATCH('Combined Table'!$A76&amp;'Combined Table'!$B76,$A$1:$A$1067&amp;$B$1:$B$1067,0))</f>
        <v>4:26</v>
      </c>
      <c r="P76" s="13">
        <f t="array" ref="P76">INDEX('Possesion Times'!J$1:J$1067,MATCH('Combined Table'!$A76&amp;'Combined Table'!$B76,$A$1:$A$1067&amp;$B$1:$B$1067,0))</f>
        <v>14.2</v>
      </c>
      <c r="Q76" s="13" t="str">
        <f t="array" ref="Q76">INDEX('Possesion Times'!K$1:K$1067,MATCH('Combined Table'!$A76&amp;'Combined Table'!$B76,$A$1:$A$1067&amp;$B$1:$B$1067,0))</f>
        <v>2:27</v>
      </c>
      <c r="R76" s="13" t="str">
        <f t="array" ref="R76">INDEX('Possesion Times'!L$1:L$1067,MATCH('Combined Table'!$A76&amp;'Combined Table'!$B76,$A$1:$A$1067&amp;$B$1:$B$1067,0))</f>
        <v>1:38</v>
      </c>
      <c r="S76" s="13" t="str">
        <f t="array" ref="S76">INDEX('Possesion Times'!M$1:M$1067,MATCH('Combined Table'!$A76&amp;'Combined Table'!$B76,$A$1:$A$1067&amp;$B$1:$B$1067,0))</f>
        <v>4:05</v>
      </c>
      <c r="T76" s="13">
        <f t="array" ref="T76">INDEX('Possesion Times'!N$1:N$1067,MATCH('Combined Table'!$A76&amp;'Combined Table'!$B76,$A$1:$A$1067&amp;$B$1:$B$1067,0))</f>
        <v>13.1</v>
      </c>
      <c r="U76" s="13" t="str">
        <f t="array" ref="U76">INDEX('Possesion Times'!O$1:O$1067,MATCH('Combined Table'!$A76&amp;'Combined Table'!$B76,$A$1:$A$1067&amp;$B$1:$B$1067,0))</f>
        <v>2:59</v>
      </c>
      <c r="V76" s="13" t="str">
        <f t="array" ref="V76">INDEX('Possesion Times'!P$1:P$1067,MATCH('Combined Table'!$A76&amp;'Combined Table'!$B76,$A$1:$A$1067&amp;$B$1:$B$1067,0))</f>
        <v>1:43</v>
      </c>
      <c r="W76" s="13" t="str">
        <f t="array" ref="W76">INDEX('Possesion Times'!Q$1:Q$1067,MATCH('Combined Table'!$A76&amp;'Combined Table'!$B76,$A$1:$A$1067&amp;$B$1:$B$1067,0))</f>
        <v>4:42</v>
      </c>
      <c r="X76" s="13">
        <f t="array" ref="X76">INDEX('Possesion Times'!R$1:R$1067,MATCH('Combined Table'!$A76&amp;'Combined Table'!$B76,$A$1:$A$1067&amp;$B$1:$B$1067,0))</f>
        <v>15</v>
      </c>
      <c r="Y76" s="13" t="str">
        <f t="array" ref="Y76">INDEX('Possesion Times'!S$1:S$1067,MATCH('Combined Table'!$A76&amp;'Combined Table'!$B76,$A$1:$A$1067&amp;$B$1:$B$1067,0))</f>
        <v>9:30</v>
      </c>
      <c r="Z76" s="13" t="str">
        <f t="array" ref="Z76">INDEX('Possesion Times'!T$1:T$1067,MATCH('Combined Table'!$A76&amp;'Combined Table'!$B76,$A$1:$A$1067&amp;$B$1:$B$1067,0))</f>
        <v>8:52</v>
      </c>
      <c r="AA76" s="13" t="str">
        <f t="array" ref="AA76">INDEX('Possesion Times'!U$1:U$1067,MATCH('Combined Table'!$A76&amp;'Combined Table'!$B76,$A$1:$A$1067&amp;$B$1:$B$1067,0))</f>
        <v>18:22</v>
      </c>
      <c r="AB76" s="13">
        <f t="array" ref="AB76">INDEX('Possesion Times'!V$1:V$1067,MATCH('Combined Table'!$A76&amp;'Combined Table'!$B76,$A$1:$A$1067&amp;$B$1:$B$1067,0))</f>
        <v>58.7</v>
      </c>
      <c r="AC76" s="1">
        <f t="array" ref="AC76">INDEX('Possession Source'!C$1:C$1067,MATCH('Combined Table'!$A76&amp;'Combined Table'!$B76,$A$1:$A$1067&amp;$B$1:$B$1067,0))</f>
        <v>8</v>
      </c>
      <c r="AD76" s="13">
        <f t="array" ref="AD76">INDEX('Possession Source'!D$1:D$1067,MATCH('Combined Table'!$A76&amp;'Combined Table'!$B76,$A$1:$A$1067&amp;$B$1:$B$1067,0))</f>
        <v>8</v>
      </c>
      <c r="AE76" s="13">
        <f t="array" ref="AE76">INDEX('Possession Source'!E$1:E$1067,MATCH('Combined Table'!$A76&amp;'Combined Table'!$B76,$A$1:$A$1067&amp;$B$1:$B$1067,0))</f>
        <v>7</v>
      </c>
      <c r="AF76" s="13">
        <f t="array" ref="AF76">INDEX('Possession Source'!F$1:F$1067,MATCH('Combined Table'!$A76&amp;'Combined Table'!$B76,$A$1:$A$1067&amp;$B$1:$B$1067,0))</f>
        <v>1</v>
      </c>
      <c r="AG76" s="13">
        <f t="array" ref="AG76">INDEX('Possession Source'!G$1:G$1067,MATCH('Combined Table'!$A76&amp;'Combined Table'!$B76,$A$1:$A$1067&amp;$B$1:$B$1067,0))</f>
        <v>24</v>
      </c>
      <c r="AH76" s="13">
        <f t="array" ref="AH76">INDEX('Possession Source'!H$1:H$1067,MATCH('Combined Table'!$A76&amp;'Combined Table'!$B76,$A$1:$A$1067&amp;$B$1:$B$1067,0))</f>
        <v>10</v>
      </c>
      <c r="AI76" s="13">
        <f t="array" ref="AI76">INDEX('Possession Source'!I$1:I$1067,MATCH('Combined Table'!$A76&amp;'Combined Table'!$B76,$A$1:$A$1067&amp;$B$1:$B$1067,0))</f>
        <v>3</v>
      </c>
      <c r="AJ76" s="13">
        <f t="array" ref="AJ76">INDEX('Possession Source'!J$1:J$1067,MATCH('Combined Table'!$A76&amp;'Combined Table'!$B76,$A$1:$A$1067&amp;$B$1:$B$1067,0))</f>
        <v>2</v>
      </c>
      <c r="AK76" s="13">
        <f t="array" ref="AK76">INDEX('Possession Source'!K$1:K$1067,MATCH('Combined Table'!$A76&amp;'Combined Table'!$B76,$A$1:$A$1067&amp;$B$1:$B$1067,0))</f>
        <v>3</v>
      </c>
      <c r="AL76" s="13" t="str">
        <f t="array" ref="AL76">INDEX('Possession Source'!L$1:L$1067,MATCH('Combined Table'!$A76&amp;'Combined Table'!$B76,$A$1:$A$1067&amp;$B$1:$B$1067,0))</f>
        <v/>
      </c>
      <c r="AM76" s="13" t="str">
        <f t="array" ref="AM76">INDEX('Possession Source'!M$1:M$1067,MATCH('Combined Table'!$A76&amp;'Combined Table'!$B76,$A$1:$A$1067&amp;$B$1:$B$1067,0))</f>
        <v/>
      </c>
      <c r="AN76" s="13" t="str">
        <f t="array" ref="AN76">INDEX('Possession Source'!N$1:N$1067,MATCH('Combined Table'!$A76&amp;'Combined Table'!$B76,$A$1:$A$1067&amp;$B$1:$B$1067,0))</f>
        <v/>
      </c>
      <c r="AO76" s="13">
        <f t="array" ref="AO76">INDEX('Possession Source'!O$1:O$1067,MATCH('Combined Table'!$A76&amp;'Combined Table'!$B76,$A$1:$A$1067&amp;$B$1:$B$1067,0))</f>
        <v>3</v>
      </c>
      <c r="AP76" s="13">
        <f t="array" ref="AP76">INDEX('Possession Source'!P$1:P$1067,MATCH('Combined Table'!$A76&amp;'Combined Table'!$B76,$A$1:$A$1067&amp;$B$1:$B$1067,0))</f>
        <v>21</v>
      </c>
      <c r="AQ76" s="13">
        <f t="array" ref="AQ76">INDEX('Possession Source'!Q$1:Q$1067,MATCH('Combined Table'!$A76&amp;'Combined Table'!$B76,$A$1:$A$1067&amp;$B$1:$B$1067,0))</f>
        <v>45</v>
      </c>
      <c r="AR76" s="1" t="str">
        <f t="array" ref="AR76">INDEX('Penalties Frees conceded'!C$1:C$1067,MATCH('Combined Table'!$A76&amp;'Combined Table'!$B76,$A$1:$A$1067&amp;$B$1:$B$1067,0))</f>
        <v/>
      </c>
      <c r="AS76" s="13">
        <f t="array" ref="AS76">INDEX('Penalties Frees conceded'!D$1:D$1067,MATCH('Combined Table'!$A76&amp;'Combined Table'!$B76,$A$1:$A$1067&amp;$B$1:$B$1067,0))</f>
        <v>1</v>
      </c>
      <c r="AT76" s="13" t="str">
        <f t="array" ref="AT76">INDEX('Penalties Frees conceded'!E$1:E$1067,MATCH('Combined Table'!$A76&amp;'Combined Table'!$B76,$A$1:$A$1067&amp;$B$1:$B$1067,0))</f>
        <v/>
      </c>
      <c r="AU76" s="13">
        <f t="array" ref="AU76">INDEX('Penalties Frees conceded'!F$1:F$1067,MATCH('Combined Table'!$A76&amp;'Combined Table'!$B76,$A$1:$A$1067&amp;$B$1:$B$1067,0))</f>
        <v>1</v>
      </c>
      <c r="AV76" s="13" t="str">
        <f t="array" ref="AV76">INDEX('Penalties Frees conceded'!G$1:G$1067,MATCH('Combined Table'!$A76&amp;'Combined Table'!$B76,$A$1:$A$1067&amp;$B$1:$B$1067,0))</f>
        <v/>
      </c>
      <c r="AW76" s="13" t="str">
        <f t="array" ref="AW76">INDEX('Penalties Frees conceded'!H$1:H$1067,MATCH('Combined Table'!$A76&amp;'Combined Table'!$B76,$A$1:$A$1067&amp;$B$1:$B$1067,0))</f>
        <v/>
      </c>
      <c r="AX76" s="13">
        <f t="array" ref="AX76">INDEX('Penalties Frees conceded'!I$1:I$1067,MATCH('Combined Table'!$A76&amp;'Combined Table'!$B76,$A$1:$A$1067&amp;$B$1:$B$1067,0))</f>
        <v>2</v>
      </c>
      <c r="AY76" s="13" t="str">
        <f t="array" ref="AY76">INDEX('Penalties Frees conceded'!J$1:J$1067,MATCH('Combined Table'!$A76&amp;'Combined Table'!$B76,$A$1:$A$1067&amp;$B$1:$B$1067,0))</f>
        <v/>
      </c>
      <c r="AZ76" s="13">
        <f t="array" ref="AZ76">INDEX('Penalties Frees conceded'!K$1:K$1067,MATCH('Combined Table'!$A76&amp;'Combined Table'!$B76,$A$1:$A$1067&amp;$B$1:$B$1067,0))</f>
        <v>1</v>
      </c>
      <c r="BA76" s="13" t="str">
        <f t="array" ref="BA76">INDEX('Penalties Frees conceded'!L$1:L$1067,MATCH('Combined Table'!$A76&amp;'Combined Table'!$B76,$A$1:$A$1067&amp;$B$1:$B$1067,0))</f>
        <v/>
      </c>
      <c r="BB76" s="13">
        <f t="array" ref="BB76">INDEX('Penalties Frees conceded'!M$1:M$1067,MATCH('Combined Table'!$A76&amp;'Combined Table'!$B76,$A$1:$A$1067&amp;$B$1:$B$1067,0))</f>
        <v>4</v>
      </c>
      <c r="BC76" s="13">
        <f t="array" ref="BC76">INDEX('Penalties Frees conceded'!N$1:N$1067,MATCH('Combined Table'!$A76&amp;'Combined Table'!$B76,$A$1:$A$1067&amp;$B$1:$B$1067,0))</f>
        <v>1</v>
      </c>
      <c r="BD76" s="13">
        <f t="array" ref="BD76">INDEX('Penalties Frees conceded'!O$1:O$1067,MATCH('Combined Table'!$A76&amp;'Combined Table'!$B76,$A$1:$A$1067&amp;$B$1:$B$1067,0))</f>
        <v>1</v>
      </c>
      <c r="BE76" s="13">
        <f t="array" ref="BE76">INDEX('Penalties Frees conceded'!P$1:P$1067,MATCH('Combined Table'!$A76&amp;'Combined Table'!$B76,$A$1:$A$1067&amp;$B$1:$B$1067,0))</f>
        <v>7</v>
      </c>
      <c r="BF76" s="13">
        <f t="array" ref="BF76">INDEX('Penalties Frees conceded'!Q$1:Q$1067,MATCH('Combined Table'!$A76&amp;'Combined Table'!$B76,$A$1:$A$1067&amp;$B$1:$B$1067,0))</f>
        <v>9</v>
      </c>
      <c r="BG76" s="1">
        <f t="array" ref="BG76">INDEX('Attack Possession'!C$1:C$1067,MATCH('Combined Table'!$A76&amp;'Combined Table'!$B76,$A$1:$A$1067&amp;$B$1:$B$1067,0))</f>
        <v>16</v>
      </c>
      <c r="BH76" s="13">
        <f t="array" ref="BH76">INDEX('Attack Possession'!D$1:D$1067,MATCH('Combined Table'!$A76&amp;'Combined Table'!$B76,$A$1:$A$1067&amp;$B$1:$B$1067,0))</f>
        <v>53</v>
      </c>
      <c r="BI76" s="13">
        <f t="array" ref="BI76">INDEX('Attack Possession'!E$1:E$1067,MATCH('Combined Table'!$A76&amp;'Combined Table'!$B76,$A$1:$A$1067&amp;$B$1:$B$1067,0))</f>
        <v>63.9</v>
      </c>
      <c r="BJ76" s="13">
        <f t="array" ref="BJ76">INDEX('Attack Possession'!F$1:F$1067,MATCH('Combined Table'!$A76&amp;'Combined Table'!$B76,$A$1:$A$1067&amp;$B$1:$B$1067,0))</f>
        <v>2.7</v>
      </c>
      <c r="BK76" s="13">
        <f t="array" ref="BK76">INDEX('Attack Possession'!G$1:G$1067,MATCH('Combined Table'!$A76&amp;'Combined Table'!$B76,$A$1:$A$1067&amp;$B$1:$B$1067,0))</f>
        <v>17</v>
      </c>
      <c r="BL76" s="13">
        <f t="array" ref="BL76">INDEX('Attack Possession'!H$1:H$1067,MATCH('Combined Table'!$A76&amp;'Combined Table'!$B76,$A$1:$A$1067&amp;$B$1:$B$1067,0))</f>
        <v>16</v>
      </c>
      <c r="BM76" s="13">
        <f t="array" ref="BM76">INDEX('Attack Possession'!I$1:I$1067,MATCH('Combined Table'!$A76&amp;'Combined Table'!$B76,$A$1:$A$1067&amp;$B$1:$B$1067,0))</f>
        <v>4</v>
      </c>
      <c r="BN76" s="13">
        <f t="array" ref="BN76">INDEX('Attack Possession'!J$1:J$1067,MATCH('Combined Table'!$A76&amp;'Combined Table'!$B76,$A$1:$A$1067&amp;$B$1:$B$1067,0))</f>
        <v>3</v>
      </c>
      <c r="BO76" s="13" t="str">
        <f t="array" ref="BO76">INDEX('Attack Possession'!K$1:K$1067,MATCH('Combined Table'!$A76&amp;'Combined Table'!$B76,$A$1:$A$1067&amp;$B$1:$B$1067,0))</f>
        <v/>
      </c>
      <c r="BP76" s="13">
        <f t="array" ref="BP76">INDEX('Attack Possession'!L$1:L$1067,MATCH('Combined Table'!$A76&amp;'Combined Table'!$B76,$A$1:$A$1067&amp;$B$1:$B$1067,0))</f>
        <v>2</v>
      </c>
      <c r="BQ76" s="13" t="str">
        <f t="array" ref="BQ76">INDEX('Attack Possession'!M$1:M$1067,MATCH('Combined Table'!$A76&amp;'Combined Table'!$B76,$A$1:$A$1067&amp;$B$1:$B$1067,0))</f>
        <v/>
      </c>
      <c r="BR76" s="13" t="str">
        <f t="array" ref="BR76">INDEX('Attack Possession'!N$1:N$1067,MATCH('Combined Table'!$A76&amp;'Combined Table'!$B76,$A$1:$A$1067&amp;$B$1:$B$1067,0))</f>
        <v/>
      </c>
      <c r="BS76" s="13">
        <f t="array" ref="BS76">INDEX('Attack Possession'!O$1:O$1067,MATCH('Combined Table'!$A76&amp;'Combined Table'!$B76,$A$1:$A$1067&amp;$B$1:$B$1067,0))</f>
        <v>3</v>
      </c>
      <c r="BT76" s="13">
        <f t="array" ref="BT76">INDEX('Attack Possession'!P$1:P$1067,MATCH('Combined Table'!$A76&amp;'Combined Table'!$B76,$A$1:$A$1067&amp;$B$1:$B$1067,0))</f>
        <v>45</v>
      </c>
      <c r="BU76" s="13">
        <f t="array" ref="BU76">INDEX('Attack Possession'!Q$1:Q$1067,MATCH('Combined Table'!$A76&amp;'Combined Table'!$B76,$A$1:$A$1067&amp;$B$1:$B$1067,0))</f>
        <v>121</v>
      </c>
      <c r="BV76" s="1">
        <f t="array" ref="BV76">INDEX('Kicks in Play'!C$1:C$1067,MATCH('Combined Table'!$A76&amp;'Combined Table'!$B76,$A$1:$A$1067&amp;$B$1:$B$1067,0))</f>
        <v>10</v>
      </c>
      <c r="BW76" s="13">
        <f t="array" ref="BW76">INDEX('Kicks in Play'!D$1:D$1067,MATCH('Combined Table'!$A76&amp;'Combined Table'!$B76,$A$1:$A$1067&amp;$B$1:$B$1067,0))</f>
        <v>355</v>
      </c>
      <c r="BX76" s="13">
        <f t="array" ref="BX76">INDEX('Kicks in Play'!E$1:E$1067,MATCH('Combined Table'!$A76&amp;'Combined Table'!$B76,$A$1:$A$1067&amp;$B$1:$B$1067,0))</f>
        <v>35.5</v>
      </c>
      <c r="BY76" s="13" t="str">
        <f t="array" ref="BY76">INDEX('Kicks in Play'!F$1:F$1067,MATCH('Combined Table'!$A76&amp;'Combined Table'!$B76,$A$1:$A$1067&amp;$B$1:$B$1067,0))</f>
        <v/>
      </c>
      <c r="BZ76" s="13" t="str">
        <f t="array" ref="BZ76">INDEX('Kicks in Play'!G$1:G$1067,MATCH('Combined Table'!$A76&amp;'Combined Table'!$B76,$A$1:$A$1067&amp;$B$1:$B$1067,0))</f>
        <v/>
      </c>
      <c r="CA76" s="13">
        <f t="array" ref="CA76">INDEX('Kicks in Play'!H$1:H$1067,MATCH('Combined Table'!$A76&amp;'Combined Table'!$B76,$A$1:$A$1067&amp;$B$1:$B$1067,0))</f>
        <v>2</v>
      </c>
      <c r="CB76" s="13">
        <f t="array" ref="CB76">INDEX('Kicks in Play'!I$1:I$1067,MATCH('Combined Table'!$A76&amp;'Combined Table'!$B76,$A$1:$A$1067&amp;$B$1:$B$1067,0))</f>
        <v>66</v>
      </c>
      <c r="CC76" s="13">
        <f t="array" ref="CC76">INDEX('Kicks in Play'!J$1:J$1067,MATCH('Combined Table'!$A76&amp;'Combined Table'!$B76,$A$1:$A$1067&amp;$B$1:$B$1067,0))</f>
        <v>2</v>
      </c>
      <c r="CD76" s="13">
        <f t="array" ref="CD76">INDEX('Kicks in Play'!K$1:K$1067,MATCH('Combined Table'!$A76&amp;'Combined Table'!$B76,$A$1:$A$1067&amp;$B$1:$B$1067,0))</f>
        <v>54</v>
      </c>
      <c r="CE76" s="13" t="str">
        <f t="array" ref="CE76">INDEX('Kicks in Play'!L$1:L$1067,MATCH('Combined Table'!$A76&amp;'Combined Table'!$B76,$A$1:$A$1067&amp;$B$1:$B$1067,0))</f>
        <v/>
      </c>
      <c r="CF76" s="13" t="str">
        <f t="array" ref="CF76">INDEX('Kicks in Play'!M$1:M$1067,MATCH('Combined Table'!$A76&amp;'Combined Table'!$B76,$A$1:$A$1067&amp;$B$1:$B$1067,0))</f>
        <v/>
      </c>
      <c r="CG76" s="13">
        <f t="array" ref="CG76">INDEX('Kicks in Play'!N$1:N$1067,MATCH('Combined Table'!$A76&amp;'Combined Table'!$B76,$A$1:$A$1067&amp;$B$1:$B$1067,0))</f>
        <v>1</v>
      </c>
      <c r="CH76" s="13">
        <f t="array" ref="CH76">INDEX('Kicks in Play'!O$1:O$1067,MATCH('Combined Table'!$A76&amp;'Combined Table'!$B76,$A$1:$A$1067&amp;$B$1:$B$1067,0))</f>
        <v>10</v>
      </c>
      <c r="CI76" s="13">
        <f t="array" ref="CI76">INDEX('Kicks in Play'!P$1:P$1067,MATCH('Combined Table'!$A76&amp;'Combined Table'!$B76,$A$1:$A$1067&amp;$B$1:$B$1067,0))</f>
        <v>1</v>
      </c>
      <c r="CJ76" s="13">
        <f t="array" ref="CJ76">INDEX('Kicks in Play'!Q$1:Q$1067,MATCH('Combined Table'!$A76&amp;'Combined Table'!$B76,$A$1:$A$1067&amp;$B$1:$B$1067,0))</f>
        <v>15</v>
      </c>
      <c r="CK76" s="13">
        <f t="array" ref="CK76">INDEX('Kicks in Play'!R$1:R$1067,MATCH('Combined Table'!$A76&amp;'Combined Table'!$B76,$A$1:$A$1067&amp;$B$1:$B$1067,0))</f>
        <v>485</v>
      </c>
      <c r="CL76" s="1">
        <f t="array" ref="CL76">INDEX('Defence Report'!C$1:C$1067,MATCH('Combined Table'!$A76&amp;'Combined Table'!$B76,$A$1:$A$1067&amp;$B$1:$B$1067,0))</f>
        <v>86</v>
      </c>
      <c r="CM76" s="13">
        <f t="array" ref="CM76">INDEX('Defence Report'!D$1:D$1067,MATCH('Combined Table'!$A76&amp;'Combined Table'!$B76,$A$1:$A$1067&amp;$B$1:$B$1067,0))</f>
        <v>13</v>
      </c>
      <c r="CN76" s="13">
        <f t="array" ref="CN76">INDEX('Defence Report'!E$1:E$1067,MATCH('Combined Table'!$A76&amp;'Combined Table'!$B76,$A$1:$A$1067&amp;$B$1:$B$1067,0))</f>
        <v>2</v>
      </c>
      <c r="CO76" s="13">
        <f t="array" ref="CO76">INDEX('Defence Report'!F$1:F$1067,MATCH('Combined Table'!$A76&amp;'Combined Table'!$B76,$A$1:$A$1067&amp;$B$1:$B$1067,0))</f>
        <v>76</v>
      </c>
      <c r="CP76" s="13">
        <f t="array" ref="CP76">INDEX('Defence Report'!G$1:G$1067,MATCH('Combined Table'!$A76&amp;'Combined Table'!$B76,$A$1:$A$1067&amp;$B$1:$B$1067,0))</f>
        <v>10</v>
      </c>
      <c r="CQ76" s="13">
        <f t="array" ref="CQ76">INDEX('Defence Report'!H$1:H$1067,MATCH('Combined Table'!$A76&amp;'Combined Table'!$B76,$A$1:$A$1067&amp;$B$1:$B$1067,0))</f>
        <v>85.4</v>
      </c>
      <c r="CR76" s="13">
        <f t="array" ref="CR76">INDEX('Defence Report'!I$1:I$1067,MATCH('Combined Table'!$A76&amp;'Combined Table'!$B76,$A$1:$A$1067&amp;$B$1:$B$1067,0))</f>
        <v>85.1</v>
      </c>
      <c r="CS76" s="13">
        <f t="array" ref="CS76">INDEX('Defence Report'!J$1:J$1067,MATCH('Combined Table'!$A76&amp;'Combined Table'!$B76,$A$1:$A$1067&amp;$B$1:$B$1067,0))</f>
        <v>9</v>
      </c>
      <c r="CT76" s="13">
        <f t="array" ref="CT76">INDEX('Defence Report'!K$1:K$1067,MATCH('Combined Table'!$A76&amp;'Combined Table'!$B76,$A$1:$A$1067&amp;$B$1:$B$1067,0))</f>
        <v>44</v>
      </c>
      <c r="CU76" s="13">
        <f t="array" ref="CU76">INDEX('Defence Report'!L$1:L$1067,MATCH('Combined Table'!$A76&amp;'Combined Table'!$B76,$A$1:$A$1067&amp;$B$1:$B$1067,0))</f>
        <v>48</v>
      </c>
      <c r="CV76" s="13">
        <f t="array" ref="CV76">INDEX('Defence Report'!M$1:M$1067,MATCH('Combined Table'!$A76&amp;'Combined Table'!$B76,$A$1:$A$1067&amp;$B$1:$B$1067,0))</f>
        <v>52.5</v>
      </c>
      <c r="CW76" s="13">
        <f t="array" ref="CW76">INDEX('Defence Report'!N$1:N$1067,MATCH('Combined Table'!$A76&amp;'Combined Table'!$B76,$A$1:$A$1067&amp;$B$1:$B$1067,0))</f>
        <v>73</v>
      </c>
      <c r="CX76" s="13">
        <f t="array" ref="CX76">INDEX('Defence Report'!O$1:O$1067,MATCH('Combined Table'!$A76&amp;'Combined Table'!$B76,$A$1:$A$1067&amp;$B$1:$B$1067,0))</f>
        <v>21</v>
      </c>
      <c r="CY76" s="13">
        <f t="array" ref="CY76">INDEX('Defence Report'!P$1:P$1067,MATCH('Combined Table'!$A76&amp;'Combined Table'!$B76,$A$1:$A$1067&amp;$B$1:$B$1067,0))</f>
        <v>4</v>
      </c>
      <c r="CZ76" s="13">
        <f t="array" ref="CZ76">INDEX('Defence Report'!Q$1:Q$1067,MATCH('Combined Table'!$A76&amp;'Combined Table'!$B76,$A$1:$A$1067&amp;$B$1:$B$1067,0))</f>
        <v>25</v>
      </c>
      <c r="DA76" s="13">
        <f t="array" ref="DA76">INDEX('Defence Report'!R$1:R$1067,MATCH('Combined Table'!$A76&amp;'Combined Table'!$B76,$A$1:$A$1067&amp;$B$1:$B$1067,0))</f>
        <v>3</v>
      </c>
      <c r="DB76" s="13">
        <f t="array" ref="DB76">INDEX('Defence Report'!S$1:S$1067,MATCH('Combined Table'!$A76&amp;'Combined Table'!$B76,$A$1:$A$1067&amp;$B$1:$B$1067,0))</f>
        <v>1</v>
      </c>
      <c r="DC76" s="13" t="str">
        <f t="array" ref="DC76">INDEX('Defence Report'!T$1:T$1067,MATCH('Combined Table'!$A76&amp;'Combined Table'!$B76,$A$1:$A$1067&amp;$B$1:$B$1067,0))</f>
        <v/>
      </c>
      <c r="DD76" s="13">
        <f t="array" ref="DD76">INDEX('Defence Report'!U$1:U$1067,MATCH('Combined Table'!$A76&amp;'Combined Table'!$B76,$A$1:$A$1067&amp;$B$1:$B$1067,0))</f>
        <v>4</v>
      </c>
      <c r="DE76" s="13">
        <f t="array" ref="DE76">INDEX('Defence Report'!V$1:V$1067,MATCH('Combined Table'!$A76&amp;'Combined Table'!$B76,$A$1:$A$1067&amp;$B$1:$B$1067,0))</f>
        <v>0</v>
      </c>
      <c r="DF76" s="13">
        <f t="array" ref="DF76">INDEX('Defence Report'!W$1:W$1067,MATCH('Combined Table'!$A76&amp;'Combined Table'!$B76,$A$1:$A$1067&amp;$B$1:$B$1067,0))</f>
        <v>0</v>
      </c>
      <c r="DG76" s="13">
        <f t="array" ref="DG76">INDEX('Defence Report'!X$1:X$1067,MATCH('Combined Table'!$A76&amp;'Combined Table'!$B76,$A$1:$A$1067&amp;$B$1:$B$1067,0))</f>
        <v>7</v>
      </c>
      <c r="DH76" s="1">
        <f t="array" ref="DH76">INDEX('Ruck Speed'!C$1:C$1067,MATCH('Combined Table'!$A76&amp;'Combined Table'!$B76,$A$1:$A$1067&amp;$B$1:$B$1067,0))</f>
        <v>4</v>
      </c>
      <c r="DI76" s="13">
        <f t="array" ref="DI76">INDEX('Ruck Speed'!D$1:D$1067,MATCH('Combined Table'!$A76&amp;'Combined Table'!$B76,$A$1:$A$1067&amp;$B$1:$B$1067,0))</f>
        <v>25</v>
      </c>
      <c r="DJ76" s="13">
        <f t="array" ref="DJ76">INDEX('Ruck Speed'!E$1:E$1067,MATCH('Combined Table'!$A76&amp;'Combined Table'!$B76,$A$1:$A$1067&amp;$B$1:$B$1067,0))</f>
        <v>36</v>
      </c>
      <c r="DK76" s="13">
        <f t="array" ref="DK76">INDEX('Ruck Speed'!F$1:F$1067,MATCH('Combined Table'!$A76&amp;'Combined Table'!$B76,$A$1:$A$1067&amp;$B$1:$B$1067,0))</f>
        <v>65</v>
      </c>
      <c r="DL76" s="13">
        <f t="array" ref="DL76">INDEX('Ruck Speed'!G$1:G$1067,MATCH('Combined Table'!$A76&amp;'Combined Table'!$B76,$A$1:$A$1067&amp;$B$1:$B$1067,0))</f>
        <v>55.4</v>
      </c>
      <c r="DM76" s="13">
        <f t="array" ref="DM76">INDEX('Ruck Speed'!H$1:H$1067,MATCH('Combined Table'!$A76&amp;'Combined Table'!$B76,$A$1:$A$1067&amp;$B$1:$B$1067,0))</f>
        <v>9</v>
      </c>
      <c r="DN76" s="13">
        <f t="array" ref="DN76">INDEX('Ruck Speed'!I$1:I$1067,MATCH('Combined Table'!$A76&amp;'Combined Table'!$B76,$A$1:$A$1067&amp;$B$1:$B$1067,0))</f>
        <v>9</v>
      </c>
      <c r="DO76" s="13">
        <f t="array" ref="DO76">INDEX('Ruck Speed'!J$1:J$1067,MATCH('Combined Table'!$A76&amp;'Combined Table'!$B76,$A$1:$A$1067&amp;$B$1:$B$1067,0))</f>
        <v>18</v>
      </c>
      <c r="DP76" s="13">
        <f t="array" ref="DP76">INDEX('Ruck Speed'!K$1:K$1067,MATCH('Combined Table'!$A76&amp;'Combined Table'!$B76,$A$1:$A$1067&amp;$B$1:$B$1067,0))</f>
        <v>33</v>
      </c>
      <c r="DQ76" s="13">
        <f t="array" ref="DQ76">INDEX('Ruck Speed'!L$1:L$1067,MATCH('Combined Table'!$A76&amp;'Combined Table'!$B76,$A$1:$A$1067&amp;$B$1:$B$1067,0))</f>
        <v>60</v>
      </c>
      <c r="DR76" s="13">
        <f t="array" ref="DR76">INDEX('Ruck Speed'!M$1:M$1067,MATCH('Combined Table'!$A76&amp;'Combined Table'!$B76,$A$1:$A$1067&amp;$B$1:$B$1067,0))</f>
        <v>55</v>
      </c>
      <c r="DS76" s="13">
        <f t="array" ref="DS76">INDEX('Ruck Speed'!N$1:N$1067,MATCH('Combined Table'!$A76&amp;'Combined Table'!$B76,$A$1:$A$1067&amp;$B$1:$B$1067,0))</f>
        <v>6</v>
      </c>
      <c r="DT76" s="1">
        <f t="array" ref="DT76">IF(ISNA(INDEX('Maul Outcomes - Attack'!C$1:C$1067,MATCH('Combined Table'!$A76&amp;'Combined Table'!$B76,'Maul Outcomes - Attack'!$A$1:$A$1067&amp;'Maul Outcomes - Attack'!$B$1:$B$1067,0))),"",INDEX('Maul Outcomes - Attack'!C$1:C$1067,MATCH('Combined Table'!$A76&amp;'Combined Table'!$B76,'Maul Outcomes - Attack'!$A$1:$A$1067&amp;'Maul Outcomes - Attack'!$B$1:$B$1067,0)))</f>
        <v>3</v>
      </c>
      <c r="DU76" s="13" t="str">
        <f t="array" ref="DU76">IF(ISNA(INDEX('Maul Outcomes - Attack'!D$1:D$1067,MATCH('Combined Table'!$A76&amp;'Combined Table'!$B76,'Maul Outcomes - Attack'!$A$1:$A$1067&amp;'Maul Outcomes - Attack'!$B$1:$B$1067,0))),"",INDEX('Maul Outcomes - Attack'!D$1:D$1067,MATCH('Combined Table'!$A76&amp;'Combined Table'!$B76,'Maul Outcomes - Attack'!$A$1:$A$1067&amp;'Maul Outcomes - Attack'!$B$1:$B$1067,0)))</f>
        <v/>
      </c>
      <c r="DV76" s="13">
        <f t="array" ref="DV76">IF(ISNA(INDEX('Maul Outcomes - Attack'!E$1:E$1067,MATCH('Combined Table'!$A76&amp;'Combined Table'!$B76,'Maul Outcomes - Attack'!$A$1:$A$1067&amp;'Maul Outcomes - Attack'!$B$1:$B$1067,0))),"",INDEX('Maul Outcomes - Attack'!E$1:E$1067,MATCH('Combined Table'!$A76&amp;'Combined Table'!$B76,'Maul Outcomes - Attack'!$A$1:$A$1067&amp;'Maul Outcomes - Attack'!$B$1:$B$1067,0)))</f>
        <v>3</v>
      </c>
      <c r="DW76" s="13">
        <f t="array" ref="DW76">IF(ISNA(INDEX('Maul Outcomes - Attack'!F$1:F$1067,MATCH('Combined Table'!$A76&amp;'Combined Table'!$B76,'Maul Outcomes - Attack'!$A$1:$A$1067&amp;'Maul Outcomes - Attack'!$B$1:$B$1067,0))),"",INDEX('Maul Outcomes - Attack'!F$1:F$1067,MATCH('Combined Table'!$A76&amp;'Combined Table'!$B76,'Maul Outcomes - Attack'!$A$1:$A$1067&amp;'Maul Outcomes - Attack'!$B$1:$B$1067,0)))</f>
        <v>1</v>
      </c>
      <c r="DX76" s="13" t="str">
        <f t="array" ref="DX76">IF(ISNA(INDEX('Maul Outcomes - Attack'!G$1:G$1067,MATCH('Combined Table'!$A76&amp;'Combined Table'!$B76,'Maul Outcomes - Attack'!$A$1:$A$1067&amp;'Maul Outcomes - Attack'!$B$1:$B$1067,0))),"",INDEX('Maul Outcomes - Attack'!G$1:G$1067,MATCH('Combined Table'!$A76&amp;'Combined Table'!$B76,'Maul Outcomes - Attack'!$A$1:$A$1067&amp;'Maul Outcomes - Attack'!$B$1:$B$1067,0)))</f>
        <v/>
      </c>
      <c r="DY76" s="13" t="str">
        <f t="array" ref="DY76">IF(ISNA(INDEX('Maul Outcomes - Attack'!H$1:H$1067,MATCH('Combined Table'!$A76&amp;'Combined Table'!$B76,'Maul Outcomes - Attack'!$A$1:$A$1067&amp;'Maul Outcomes - Attack'!$B$1:$B$1067,0))),"",INDEX('Maul Outcomes - Attack'!H$1:H$1067,MATCH('Combined Table'!$A76&amp;'Combined Table'!$B76,'Maul Outcomes - Attack'!$A$1:$A$1067&amp;'Maul Outcomes - Attack'!$B$1:$B$1067,0)))</f>
        <v/>
      </c>
      <c r="DZ76" s="13">
        <f t="array" ref="DZ76">IF(ISNA(INDEX('Maul Outcomes - Attack'!I$1:I$1067,MATCH('Combined Table'!$A76&amp;'Combined Table'!$B76,'Maul Outcomes - Attack'!$A$1:$A$1067&amp;'Maul Outcomes - Attack'!$B$1:$B$1067,0))),"",INDEX('Maul Outcomes - Attack'!I$1:I$1067,MATCH('Combined Table'!$A76&amp;'Combined Table'!$B76,'Maul Outcomes - Attack'!$A$1:$A$1067&amp;'Maul Outcomes - Attack'!$B$1:$B$1067,0)))</f>
        <v>1</v>
      </c>
      <c r="EA76" s="13">
        <f t="array" ref="EA76">IF(ISNA(INDEX('Maul Outcomes - Attack'!J$1:J$1067,MATCH('Combined Table'!$A76&amp;'Combined Table'!$B76,'Maul Outcomes - Attack'!$A$1:$A$1067&amp;'Maul Outcomes - Attack'!$B$1:$B$1067,0))),"",INDEX('Maul Outcomes - Attack'!J$1:J$1067,MATCH('Combined Table'!$A76&amp;'Combined Table'!$B76,'Maul Outcomes - Attack'!$A$1:$A$1067&amp;'Maul Outcomes - Attack'!$B$1:$B$1067,0)))</f>
        <v>4</v>
      </c>
      <c r="EB76" s="13" t="e">
        <f t="array" ref="EB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C76" s="13" t="e">
        <f t="array" ref="EC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D76" s="13" t="e">
        <f t="array" ref="ED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E76" s="13" t="e">
        <f t="array" ref="EE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F76" s="13" t="e">
        <f t="array" ref="EF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G76" s="13" t="e">
        <f t="array" ref="EG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H76" s="13" t="e">
        <f t="array" ref="EH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I76" s="13" t="e">
        <f t="array" ref="EI76">IF(ISNA(INDEX('Maul Outcomes - Attack'!#REF!,MATCH('Combined Table'!$A76&amp;'Combined Table'!$B76,'Maul Outcomes - Attack'!$A$1:$A$1067&amp;'Maul Outcomes - Attack'!$B$1:$B$1067,0))),"",INDEX('Maul Outcomes - Attack'!#REF!,MATCH('Combined Table'!$A76&amp;'Combined Table'!$B76,'Maul Outcomes - Attack'!$A$1:$A$1067&amp;'Maul Outcomes - Attack'!$B$1:$B$1067,0)))</f>
        <v>#REF!</v>
      </c>
      <c r="EJ76" s="1">
        <f t="array" ref="EJ76">IF(ISNA(INDEX('Lineout Success'!C$1:C$1067,MATCH('Combined Table'!$A76&amp;'Combined Table'!$B76,'Lineout Success'!$A$1:$A$1067&amp;'Lineout Success'!$B$1:$B$1067,0))),"",INDEX('Lineout Success'!C$1:C$1067,MATCH('Combined Table'!$A76&amp;'Combined Table'!$B76,'Lineout Success'!$A$1:$A$1067&amp;'Lineout Success'!$B$1:$B$1067,0)))</f>
        <v>8</v>
      </c>
      <c r="EK76" s="13">
        <f t="array" ref="EK76">IF(ISNA(INDEX('Lineout Success'!D$1:D$1067,MATCH('Combined Table'!$A76&amp;'Combined Table'!$B76,'Lineout Success'!$A$1:$A$1067&amp;'Lineout Success'!$B$1:$B$1067,0))),"",INDEX('Lineout Success'!D$1:D$1067,MATCH('Combined Table'!$A76&amp;'Combined Table'!$B76,'Lineout Success'!$A$1:$A$1067&amp;'Lineout Success'!$B$1:$B$1067,0)))</f>
        <v>88.9</v>
      </c>
      <c r="EL76" s="13">
        <f t="array" ref="EL76">IF(ISNA(INDEX('Lineout Success'!E$1:E$1067,MATCH('Combined Table'!$A76&amp;'Combined Table'!$B76,'Lineout Success'!$A$1:$A$1067&amp;'Lineout Success'!$B$1:$B$1067,0))),"",INDEX('Lineout Success'!E$1:E$1067,MATCH('Combined Table'!$A76&amp;'Combined Table'!$B76,'Lineout Success'!$A$1:$A$1067&amp;'Lineout Success'!$B$1:$B$1067,0)))</f>
        <v>1</v>
      </c>
      <c r="EM76" s="13">
        <f t="array" ref="EM76">IF(ISNA(INDEX('Lineout Success'!F$1:F$1067,MATCH('Combined Table'!$A76&amp;'Combined Table'!$B76,'Lineout Success'!$A$1:$A$1067&amp;'Lineout Success'!$B$1:$B$1067,0))),"",INDEX('Lineout Success'!F$1:F$1067,MATCH('Combined Table'!$A76&amp;'Combined Table'!$B76,'Lineout Success'!$A$1:$A$1067&amp;'Lineout Success'!$B$1:$B$1067,0)))</f>
        <v>11.1</v>
      </c>
      <c r="EN76" s="13">
        <f t="array" ref="EN76">IF(ISNA(INDEX('Lineout Success'!G$1:G$1067,MATCH('Combined Table'!$A76&amp;'Combined Table'!$B76,'Lineout Success'!$A$1:$A$1067&amp;'Lineout Success'!$B$1:$B$1067,0))),"",INDEX('Lineout Success'!G$1:G$1067,MATCH('Combined Table'!$A76&amp;'Combined Table'!$B76,'Lineout Success'!$A$1:$A$1067&amp;'Lineout Success'!$B$1:$B$1067,0)))</f>
        <v>9</v>
      </c>
      <c r="EO76" s="13">
        <f t="array" ref="EO76">IF(ISNA(INDEX('Lineout Success'!H$1:H$1067,MATCH('Combined Table'!$A76&amp;'Combined Table'!$B76,'Lineout Success'!$A$1:$A$1067&amp;'Lineout Success'!$B$1:$B$1067,0))),"",INDEX('Lineout Success'!H$1:H$1067,MATCH('Combined Table'!$A76&amp;'Combined Table'!$B76,'Lineout Success'!$A$1:$A$1067&amp;'Lineout Success'!$B$1:$B$1067,0)))</f>
        <v>4</v>
      </c>
      <c r="EP76" s="13">
        <f t="array" ref="EP76">IF(ISNA(INDEX('Lineout Success'!I$1:I$1067,MATCH('Combined Table'!$A76&amp;'Combined Table'!$B76,'Lineout Success'!$A$1:$A$1067&amp;'Lineout Success'!$B$1:$B$1067,0))),"",INDEX('Lineout Success'!I$1:I$1067,MATCH('Combined Table'!$A76&amp;'Combined Table'!$B76,'Lineout Success'!$A$1:$A$1067&amp;'Lineout Success'!$B$1:$B$1067,0)))</f>
        <v>28.6</v>
      </c>
      <c r="EQ76" s="13">
        <f t="array" ref="EQ76">IF(ISNA(INDEX('Lineout Success'!J$1:J$1067,MATCH('Combined Table'!$A76&amp;'Combined Table'!$B76,'Lineout Success'!$A$1:$A$1067&amp;'Lineout Success'!$B$1:$B$1067,0))),"",INDEX('Lineout Success'!J$1:J$1067,MATCH('Combined Table'!$A76&amp;'Combined Table'!$B76,'Lineout Success'!$A$1:$A$1067&amp;'Lineout Success'!$B$1:$B$1067,0)))</f>
        <v>10</v>
      </c>
      <c r="ER76" s="13">
        <f t="array" ref="ER76">IF(ISNA(INDEX('Lineout Success'!K$1:K$1067,MATCH('Combined Table'!$A76&amp;'Combined Table'!$B76,'Lineout Success'!$A$1:$A$1067&amp;'Lineout Success'!$B$1:$B$1067,0))),"",INDEX('Lineout Success'!K$1:K$1067,MATCH('Combined Table'!$A76&amp;'Combined Table'!$B76,'Lineout Success'!$A$1:$A$1067&amp;'Lineout Success'!$B$1:$B$1067,0)))</f>
        <v>71.400000000000006</v>
      </c>
      <c r="ES76" s="13">
        <f t="array" ref="ES76">IF(ISNA(INDEX('Lineout Success'!L$1:L$1067,MATCH('Combined Table'!$A76&amp;'Combined Table'!$B76,'Lineout Success'!$A$1:$A$1067&amp;'Lineout Success'!$B$1:$B$1067,0))),"",INDEX('Lineout Success'!L$1:L$1067,MATCH('Combined Table'!$A76&amp;'Combined Table'!$B76,'Lineout Success'!$A$1:$A$1067&amp;'Lineout Success'!$B$1:$B$1067,0)))</f>
        <v>14</v>
      </c>
      <c r="ET76" s="13">
        <f t="array" ref="ET76">IF(ISNA(INDEX('Lineout Success'!M$1:M$1067,MATCH('Combined Table'!$A76&amp;'Combined Table'!$B76,'Lineout Success'!$A$1:$A$1067&amp;'Lineout Success'!$B$1:$B$1067,0))),"",INDEX('Lineout Success'!M$1:M$1067,MATCH('Combined Table'!$A76&amp;'Combined Table'!$B76,'Lineout Success'!$A$1:$A$1067&amp;'Lineout Success'!$B$1:$B$1067,0)))</f>
        <v>12</v>
      </c>
      <c r="EU76" s="13">
        <f t="array" ref="EU76">IF(ISNA(INDEX('Lineout Success'!N$1:N$1067,MATCH('Combined Table'!$A76&amp;'Combined Table'!$B76,'Lineout Success'!$A$1:$A$1067&amp;'Lineout Success'!$B$1:$B$1067,0))),"",INDEX('Lineout Success'!N$1:N$1067,MATCH('Combined Table'!$A76&amp;'Combined Table'!$B76,'Lineout Success'!$A$1:$A$1067&amp;'Lineout Success'!$B$1:$B$1067,0)))</f>
        <v>52.2</v>
      </c>
      <c r="EV76" s="13">
        <f t="array" ref="EV76">IF(ISNA(INDEX('Lineout Success'!O$1:O$1067,MATCH('Combined Table'!$A76&amp;'Combined Table'!$B76,'Lineout Success'!$A$1:$A$1067&amp;'Lineout Success'!$B$1:$B$1067,0))),"",INDEX('Lineout Success'!O$1:O$1067,MATCH('Combined Table'!$A76&amp;'Combined Table'!$B76,'Lineout Success'!$A$1:$A$1067&amp;'Lineout Success'!$B$1:$B$1067,0)))</f>
        <v>11</v>
      </c>
      <c r="EW76" s="13">
        <f t="array" ref="EW76">IF(ISNA(INDEX('Lineout Success'!P$1:P$1067,MATCH('Combined Table'!$A76&amp;'Combined Table'!$B76,'Lineout Success'!$A$1:$A$1067&amp;'Lineout Success'!$B$1:$B$1067,0))),"",INDEX('Lineout Success'!P$1:P$1067,MATCH('Combined Table'!$A76&amp;'Combined Table'!$B76,'Lineout Success'!$A$1:$A$1067&amp;'Lineout Success'!$B$1:$B$1067,0)))</f>
        <v>47.8</v>
      </c>
      <c r="EX76" s="13">
        <f t="array" ref="EX76">IF(ISNA(INDEX('Lineout Success'!Q$1:Q$1067,MATCH('Combined Table'!$A76&amp;'Combined Table'!$B76,'Lineout Success'!$A$1:$A$1067&amp;'Lineout Success'!$B$1:$B$1067,0))),"",INDEX('Lineout Success'!Q$1:Q$1067,MATCH('Combined Table'!$A76&amp;'Combined Table'!$B76,'Lineout Success'!$A$1:$A$1067&amp;'Lineout Success'!$B$1:$B$1067,0)))</f>
        <v>23</v>
      </c>
      <c r="EY76" s="1" t="str">
        <f t="array" ref="EY76">IF(ISNA(INDEX('Lineout Throwing'!C$1:C$1067,MATCH('Combined Table'!$A76&amp;'Combined Table'!$B76,'Lineout Throwing'!$A$1:$A$1067&amp;'Lineout Throwing'!$B$1:$B$1067,0))),"",INDEX('Lineout Throwing'!C$1:C$1067,MATCH('Combined Table'!$A76&amp;'Combined Table'!$B76,'Lineout Throwing'!$A$1:$A$1067&amp;'Lineout Throwing'!$B$1:$B$1067,0)))</f>
        <v/>
      </c>
      <c r="EZ76" s="13" t="str">
        <f t="array" ref="EZ76">IF(ISNA(INDEX('Lineout Throwing'!D$1:D$1067,MATCH('Combined Table'!$A76&amp;'Combined Table'!$B76,'Lineout Throwing'!$A$1:$A$1067&amp;'Lineout Throwing'!$B$1:$B$1067,0))),"",INDEX('Lineout Throwing'!D$1:D$1067,MATCH('Combined Table'!$A76&amp;'Combined Table'!$B76,'Lineout Throwing'!$A$1:$A$1067&amp;'Lineout Throwing'!$B$1:$B$1067,0)))</f>
        <v/>
      </c>
      <c r="FA76" s="13" t="str">
        <f t="array" ref="FA76">IF(ISNA(INDEX('Lineout Throwing'!E$1:E$1067,MATCH('Combined Table'!$A76&amp;'Combined Table'!$B76,'Lineout Throwing'!$A$1:$A$1067&amp;'Lineout Throwing'!$B$1:$B$1067,0))),"",INDEX('Lineout Throwing'!E$1:E$1067,MATCH('Combined Table'!$A76&amp;'Combined Table'!$B76,'Lineout Throwing'!$A$1:$A$1067&amp;'Lineout Throwing'!$B$1:$B$1067,0)))</f>
        <v/>
      </c>
      <c r="FB76" s="13" t="str">
        <f t="array" ref="FB76">IF(ISNA(INDEX('Lineout Throwing'!F$1:F$1067,MATCH('Combined Table'!$A76&amp;'Combined Table'!$B76,'Lineout Throwing'!$A$1:$A$1067&amp;'Lineout Throwing'!$B$1:$B$1067,0))),"",INDEX('Lineout Throwing'!F$1:F$1067,MATCH('Combined Table'!$A76&amp;'Combined Table'!$B76,'Lineout Throwing'!$A$1:$A$1067&amp;'Lineout Throwing'!$B$1:$B$1067,0)))</f>
        <v/>
      </c>
      <c r="FC76" s="13">
        <f t="array" ref="FC76">IF(ISNA(INDEX('Lineout Throwing'!G$1:G$1067,MATCH('Combined Table'!$A76&amp;'Combined Table'!$B76,'Lineout Throwing'!$A$1:$A$1067&amp;'Lineout Throwing'!$B$1:$B$1067,0))),"",INDEX('Lineout Throwing'!G$1:G$1067,MATCH('Combined Table'!$A76&amp;'Combined Table'!$B76,'Lineout Throwing'!$A$1:$A$1067&amp;'Lineout Throwing'!$B$1:$B$1067,0)))</f>
        <v>1</v>
      </c>
      <c r="FD76" s="13">
        <f t="array" ref="FD76">IF(ISNA(INDEX('Lineout Throwing'!H$1:H$1067,MATCH('Combined Table'!$A76&amp;'Combined Table'!$B76,'Lineout Throwing'!$A$1:$A$1067&amp;'Lineout Throwing'!$B$1:$B$1067,0))),"",INDEX('Lineout Throwing'!H$1:H$1067,MATCH('Combined Table'!$A76&amp;'Combined Table'!$B76,'Lineout Throwing'!$A$1:$A$1067&amp;'Lineout Throwing'!$B$1:$B$1067,0)))</f>
        <v>11.1</v>
      </c>
      <c r="FE76" s="13">
        <f t="array" ref="FE76">IF(ISNA(INDEX('Lineout Throwing'!I$1:I$1067,MATCH('Combined Table'!$A76&amp;'Combined Table'!$B76,'Lineout Throwing'!$A$1:$A$1067&amp;'Lineout Throwing'!$B$1:$B$1067,0))),"",INDEX('Lineout Throwing'!I$1:I$1067,MATCH('Combined Table'!$A76&amp;'Combined Table'!$B76,'Lineout Throwing'!$A$1:$A$1067&amp;'Lineout Throwing'!$B$1:$B$1067,0)))</f>
        <v>1</v>
      </c>
      <c r="FF76" s="13">
        <f t="array" ref="FF76">IF(ISNA(INDEX('Lineout Throwing'!J$1:J$1067,MATCH('Combined Table'!$A76&amp;'Combined Table'!$B76,'Lineout Throwing'!$A$1:$A$1067&amp;'Lineout Throwing'!$B$1:$B$1067,0))),"",INDEX('Lineout Throwing'!J$1:J$1067,MATCH('Combined Table'!$A76&amp;'Combined Table'!$B76,'Lineout Throwing'!$A$1:$A$1067&amp;'Lineout Throwing'!$B$1:$B$1067,0)))</f>
        <v>11.1</v>
      </c>
      <c r="FG76" s="13" t="str">
        <f t="array" ref="FG76">IF(ISNA(INDEX('Lineout Throwing'!K$1:K$1067,MATCH('Combined Table'!$A76&amp;'Combined Table'!$B76,'Lineout Throwing'!$A$1:$A$1067&amp;'Lineout Throwing'!$B$1:$B$1067,0))),"",INDEX('Lineout Throwing'!K$1:K$1067,MATCH('Combined Table'!$A76&amp;'Combined Table'!$B76,'Lineout Throwing'!$A$1:$A$1067&amp;'Lineout Throwing'!$B$1:$B$1067,0)))</f>
        <v/>
      </c>
      <c r="FH76" s="13" t="str">
        <f t="array" ref="FH76">IF(ISNA(INDEX('Lineout Throwing'!L$1:L$1067,MATCH('Combined Table'!$A76&amp;'Combined Table'!$B76,'Lineout Throwing'!$A$1:$A$1067&amp;'Lineout Throwing'!$B$1:$B$1067,0))),"",INDEX('Lineout Throwing'!L$1:L$1067,MATCH('Combined Table'!$A76&amp;'Combined Table'!$B76,'Lineout Throwing'!$A$1:$A$1067&amp;'Lineout Throwing'!$B$1:$B$1067,0)))</f>
        <v/>
      </c>
      <c r="FI76" s="13">
        <f t="array" ref="FI76">IF(ISNA(INDEX('Lineout Throwing'!M$1:M$1067,MATCH('Combined Table'!$A76&amp;'Combined Table'!$B76,'Lineout Throwing'!$A$1:$A$1067&amp;'Lineout Throwing'!$B$1:$B$1067,0))),"",INDEX('Lineout Throwing'!M$1:M$1067,MATCH('Combined Table'!$A76&amp;'Combined Table'!$B76,'Lineout Throwing'!$A$1:$A$1067&amp;'Lineout Throwing'!$B$1:$B$1067,0)))</f>
        <v>7</v>
      </c>
      <c r="FJ76" s="13">
        <f t="array" ref="FJ76">IF(ISNA(INDEX('Lineout Throwing'!N$1:N$1067,MATCH('Combined Table'!$A76&amp;'Combined Table'!$B76,'Lineout Throwing'!$A$1:$A$1067&amp;'Lineout Throwing'!$B$1:$B$1067,0))),"",INDEX('Lineout Throwing'!N$1:N$1067,MATCH('Combined Table'!$A76&amp;'Combined Table'!$B76,'Lineout Throwing'!$A$1:$A$1067&amp;'Lineout Throwing'!$B$1:$B$1067,0)))</f>
        <v>77.8</v>
      </c>
      <c r="FK76" s="13" t="str">
        <f t="array" ref="FK76">IF(ISNA(INDEX('Lineout Throwing'!O$1:O$1067,MATCH('Combined Table'!$A76&amp;'Combined Table'!$B76,'Lineout Throwing'!$A$1:$A$1067&amp;'Lineout Throwing'!$B$1:$B$1067,0))),"",INDEX('Lineout Throwing'!O$1:O$1067,MATCH('Combined Table'!$A76&amp;'Combined Table'!$B76,'Lineout Throwing'!$A$1:$A$1067&amp;'Lineout Throwing'!$B$1:$B$1067,0)))</f>
        <v/>
      </c>
      <c r="FL76" s="13" t="str">
        <f t="array" ref="FL76">IF(ISNA(INDEX('Lineout Throwing'!P$1:P$1067,MATCH('Combined Table'!$A76&amp;'Combined Table'!$B76,'Lineout Throwing'!$A$1:$A$1067&amp;'Lineout Throwing'!$B$1:$B$1067,0))),"",INDEX('Lineout Throwing'!P$1:P$1067,MATCH('Combined Table'!$A76&amp;'Combined Table'!$B76,'Lineout Throwing'!$A$1:$A$1067&amp;'Lineout Throwing'!$B$1:$B$1067,0)))</f>
        <v/>
      </c>
      <c r="FM76" s="13" t="str">
        <f t="array" ref="FM76">IF(ISNA(INDEX('Lineout Throwing'!Q$1:Q$1067,MATCH('Combined Table'!$A76&amp;'Combined Table'!$B76,'Lineout Throwing'!$A$1:$A$1067&amp;'Lineout Throwing'!$B$1:$B$1067,0))),"",INDEX('Lineout Throwing'!Q$1:Q$1067,MATCH('Combined Table'!$A76&amp;'Combined Table'!$B76,'Lineout Throwing'!$A$1:$A$1067&amp;'Lineout Throwing'!$B$1:$B$1067,0)))</f>
        <v/>
      </c>
      <c r="FN76" s="13" t="str">
        <f t="array" ref="FN76">IF(ISNA(INDEX('Lineout Throwing'!R$1:R$1067,MATCH('Combined Table'!$A76&amp;'Combined Table'!$B76,'Lineout Throwing'!$A$1:$A$1067&amp;'Lineout Throwing'!$B$1:$B$1067,0))),"",INDEX('Lineout Throwing'!R$1:R$1067,MATCH('Combined Table'!$A76&amp;'Combined Table'!$B76,'Lineout Throwing'!$A$1:$A$1067&amp;'Lineout Throwing'!$B$1:$B$1067,0)))</f>
        <v/>
      </c>
      <c r="FO76" s="13">
        <f t="array" ref="FO76">IF(ISNA(INDEX('Lineout Throwing'!S$1:S$1067,MATCH('Combined Table'!$A76&amp;'Combined Table'!$B76,'Lineout Throwing'!$A$1:$A$1067&amp;'Lineout Throwing'!$B$1:$B$1067,0))),"",INDEX('Lineout Throwing'!S$1:S$1067,MATCH('Combined Table'!$A76&amp;'Combined Table'!$B76,'Lineout Throwing'!$A$1:$A$1067&amp;'Lineout Throwing'!$B$1:$B$1067,0)))</f>
        <v>9</v>
      </c>
      <c r="FP76" s="13">
        <f t="array" ref="FP76">IF(ISNA(INDEX('Lineout Throwing'!T$1:T$1067,MATCH('Combined Table'!$A76&amp;'Combined Table'!$B76,'Lineout Throwing'!$A$1:$A$1067&amp;'Lineout Throwing'!$B$1:$B$1067,0))),"",INDEX('Lineout Throwing'!T$1:T$1067,MATCH('Combined Table'!$A76&amp;'Combined Table'!$B76,'Lineout Throwing'!$A$1:$A$1067&amp;'Lineout Throwing'!$B$1:$B$1067,0)))</f>
        <v>8</v>
      </c>
      <c r="FQ76" s="13">
        <f t="array" ref="FQ76">IF(ISNA(INDEX('Lineout Throwing'!U$1:U$1067,MATCH('Combined Table'!$A76&amp;'Combined Table'!$B76,'Lineout Throwing'!$A$1:$A$1067&amp;'Lineout Throwing'!$B$1:$B$1067,0))),"",INDEX('Lineout Throwing'!U$1:U$1067,MATCH('Combined Table'!$A76&amp;'Combined Table'!$B76,'Lineout Throwing'!$A$1:$A$1067&amp;'Lineout Throwing'!$B$1:$B$1067,0)))</f>
        <v>88.9</v>
      </c>
      <c r="FR76" s="13">
        <f t="array" ref="FR76">IF(ISNA(INDEX('Lineout Throwing'!V$1:V$1067,MATCH('Combined Table'!$A76&amp;'Combined Table'!$B76,'Lineout Throwing'!$A$1:$A$1067&amp;'Lineout Throwing'!$B$1:$B$1067,0))),"",INDEX('Lineout Throwing'!V$1:V$1067,MATCH('Combined Table'!$A76&amp;'Combined Table'!$B76,'Lineout Throwing'!$A$1:$A$1067&amp;'Lineout Throwing'!$B$1:$B$1067,0)))</f>
        <v>1</v>
      </c>
      <c r="FS76" s="13">
        <f t="array" ref="FS76">IF(ISNA(INDEX('Lineout Throwing'!W$1:W$1067,MATCH('Combined Table'!$A76&amp;'Combined Table'!$B76,'Lineout Throwing'!$A$1:$A$1067&amp;'Lineout Throwing'!$B$1:$B$1067,0))),"",INDEX('Lineout Throwing'!W$1:W$1067,MATCH('Combined Table'!$A76&amp;'Combined Table'!$B76,'Lineout Throwing'!$A$1:$A$1067&amp;'Lineout Throwing'!$B$1:$B$1067,0)))</f>
        <v>11.1</v>
      </c>
      <c r="FT76" s="1">
        <f t="array" ref="FT76">IF(ISNA(INDEX('Scrum Own Feed'!C$1:C$1067,MATCH('Combined Table'!$A76&amp;'Combined Table'!$B76,'Scrum Own Feed'!$A$1:$A$1067&amp;'Scrum Own Feed'!$B$1:$B$1067,0))),"",INDEX('Scrum Own Feed'!C$1:C$1067,MATCH('Combined Table'!$A76&amp;'Combined Table'!$B76,'Scrum Own Feed'!$A$1:$A$1067&amp;'Scrum Own Feed'!$B$1:$B$1067,0)))</f>
        <v>7</v>
      </c>
      <c r="FU76" s="13">
        <f t="array" ref="FU76">IF(ISNA(INDEX('Scrum Own Feed'!D$1:D$1067,MATCH('Combined Table'!$A76&amp;'Combined Table'!$B76,'Scrum Own Feed'!$A$1:$A$1067&amp;'Scrum Own Feed'!$B$1:$B$1067,0))),"",INDEX('Scrum Own Feed'!D$1:D$1067,MATCH('Combined Table'!$A76&amp;'Combined Table'!$B76,'Scrum Own Feed'!$A$1:$A$1067&amp;'Scrum Own Feed'!$B$1:$B$1067,0)))</f>
        <v>70</v>
      </c>
      <c r="FV76" s="13">
        <f t="array" ref="FV76">IF(ISNA(INDEX('Scrum Own Feed'!E$1:E$1067,MATCH('Combined Table'!$A76&amp;'Combined Table'!$B76,'Scrum Own Feed'!$A$1:$A$1067&amp;'Scrum Own Feed'!$B$1:$B$1067,0))),"",INDEX('Scrum Own Feed'!E$1:E$1067,MATCH('Combined Table'!$A76&amp;'Combined Table'!$B76,'Scrum Own Feed'!$A$1:$A$1067&amp;'Scrum Own Feed'!$B$1:$B$1067,0)))</f>
        <v>1</v>
      </c>
      <c r="FW76" s="13">
        <f t="array" ref="FW76">IF(ISNA(INDEX('Scrum Own Feed'!F$1:F$1067,MATCH('Combined Table'!$A76&amp;'Combined Table'!$B76,'Scrum Own Feed'!$A$1:$A$1067&amp;'Scrum Own Feed'!$B$1:$B$1067,0))),"",INDEX('Scrum Own Feed'!F$1:F$1067,MATCH('Combined Table'!$A76&amp;'Combined Table'!$B76,'Scrum Own Feed'!$A$1:$A$1067&amp;'Scrum Own Feed'!$B$1:$B$1067,0)))</f>
        <v>1</v>
      </c>
      <c r="FX76" s="13" t="str">
        <f t="array" ref="FX76">IF(ISNA(INDEX('Scrum Own Feed'!G$1:G$1067,MATCH('Combined Table'!$A76&amp;'Combined Table'!$B76,'Scrum Own Feed'!$A$1:$A$1067&amp;'Scrum Own Feed'!$B$1:$B$1067,0))),"",INDEX('Scrum Own Feed'!G$1:G$1067,MATCH('Combined Table'!$A76&amp;'Combined Table'!$B76,'Scrum Own Feed'!$A$1:$A$1067&amp;'Scrum Own Feed'!$B$1:$B$1067,0)))</f>
        <v/>
      </c>
      <c r="FY76" s="13">
        <f t="array" ref="FY76">IF(ISNA(INDEX('Scrum Own Feed'!H$1:H$1067,MATCH('Combined Table'!$A76&amp;'Combined Table'!$B76,'Scrum Own Feed'!$A$1:$A$1067&amp;'Scrum Own Feed'!$B$1:$B$1067,0))),"",INDEX('Scrum Own Feed'!H$1:H$1067,MATCH('Combined Table'!$A76&amp;'Combined Table'!$B76,'Scrum Own Feed'!$A$1:$A$1067&amp;'Scrum Own Feed'!$B$1:$B$1067,0)))</f>
        <v>9</v>
      </c>
      <c r="FZ76" s="13">
        <f t="array" ref="FZ76">IF(ISNA(INDEX('Scrum Own Feed'!I$1:I$1067,MATCH('Combined Table'!$A76&amp;'Combined Table'!$B76,'Scrum Own Feed'!$A$1:$A$1067&amp;'Scrum Own Feed'!$B$1:$B$1067,0))),"",INDEX('Scrum Own Feed'!I$1:I$1067,MATCH('Combined Table'!$A76&amp;'Combined Table'!$B76,'Scrum Own Feed'!$A$1:$A$1067&amp;'Scrum Own Feed'!$B$1:$B$1067,0)))</f>
        <v>90</v>
      </c>
      <c r="GA76" s="13" t="str">
        <f t="array" ref="GA76">IF(ISNA(INDEX('Scrum Own Feed'!J$1:J$1067,MATCH('Combined Table'!$A76&amp;'Combined Table'!$B76,'Scrum Own Feed'!$A$1:$A$1067&amp;'Scrum Own Feed'!$B$1:$B$1067,0))),"",INDEX('Scrum Own Feed'!J$1:J$1067,MATCH('Combined Table'!$A76&amp;'Combined Table'!$B76,'Scrum Own Feed'!$A$1:$A$1067&amp;'Scrum Own Feed'!$B$1:$B$1067,0)))</f>
        <v/>
      </c>
      <c r="GB76" s="13" t="str">
        <f t="array" ref="GB76">IF(ISNA(INDEX('Scrum Own Feed'!K$1:K$1067,MATCH('Combined Table'!$A76&amp;'Combined Table'!$B76,'Scrum Own Feed'!$A$1:$A$1067&amp;'Scrum Own Feed'!$B$1:$B$1067,0))),"",INDEX('Scrum Own Feed'!K$1:K$1067,MATCH('Combined Table'!$A76&amp;'Combined Table'!$B76,'Scrum Own Feed'!$A$1:$A$1067&amp;'Scrum Own Feed'!$B$1:$B$1067,0)))</f>
        <v/>
      </c>
      <c r="GC76" s="13" t="str">
        <f t="array" ref="GC76">IF(ISNA(INDEX('Scrum Own Feed'!L$1:L$1067,MATCH('Combined Table'!$A76&amp;'Combined Table'!$B76,'Scrum Own Feed'!$A$1:$A$1067&amp;'Scrum Own Feed'!$B$1:$B$1067,0))),"",INDEX('Scrum Own Feed'!L$1:L$1067,MATCH('Combined Table'!$A76&amp;'Combined Table'!$B76,'Scrum Own Feed'!$A$1:$A$1067&amp;'Scrum Own Feed'!$B$1:$B$1067,0)))</f>
        <v/>
      </c>
      <c r="GD76" s="13" t="str">
        <f t="array" ref="GD76">IF(ISNA(INDEX('Scrum Own Feed'!M$1:M$1067,MATCH('Combined Table'!$A76&amp;'Combined Table'!$B76,'Scrum Own Feed'!$A$1:$A$1067&amp;'Scrum Own Feed'!$B$1:$B$1067,0))),"",INDEX('Scrum Own Feed'!M$1:M$1067,MATCH('Combined Table'!$A76&amp;'Combined Table'!$B76,'Scrum Own Feed'!$A$1:$A$1067&amp;'Scrum Own Feed'!$B$1:$B$1067,0)))</f>
        <v/>
      </c>
      <c r="GE76" s="13">
        <f t="array" ref="GE76">IF(ISNA(INDEX('Scrum Own Feed'!N$1:N$1067,MATCH('Combined Table'!$A76&amp;'Combined Table'!$B76,'Scrum Own Feed'!$A$1:$A$1067&amp;'Scrum Own Feed'!$B$1:$B$1067,0))),"",INDEX('Scrum Own Feed'!N$1:N$1067,MATCH('Combined Table'!$A76&amp;'Combined Table'!$B76,'Scrum Own Feed'!$A$1:$A$1067&amp;'Scrum Own Feed'!$B$1:$B$1067,0)))</f>
        <v>1</v>
      </c>
      <c r="GF76" s="13">
        <f t="array" ref="GF76">IF(ISNA(INDEX('Scrum Own Feed'!O$1:O$1067,MATCH('Combined Table'!$A76&amp;'Combined Table'!$B76,'Scrum Own Feed'!$A$1:$A$1067&amp;'Scrum Own Feed'!$B$1:$B$1067,0))),"",INDEX('Scrum Own Feed'!O$1:O$1067,MATCH('Combined Table'!$A76&amp;'Combined Table'!$B76,'Scrum Own Feed'!$A$1:$A$1067&amp;'Scrum Own Feed'!$B$1:$B$1067,0)))</f>
        <v>1</v>
      </c>
      <c r="GG76" s="13">
        <f t="array" ref="GG76">IF(ISNA(INDEX('Scrum Own Feed'!P$1:P$1067,MATCH('Combined Table'!$A76&amp;'Combined Table'!$B76,'Scrum Own Feed'!$A$1:$A$1067&amp;'Scrum Own Feed'!$B$1:$B$1067,0))),"",INDEX('Scrum Own Feed'!P$1:P$1067,MATCH('Combined Table'!$A76&amp;'Combined Table'!$B76,'Scrum Own Feed'!$A$1:$A$1067&amp;'Scrum Own Feed'!$B$1:$B$1067,0)))</f>
        <v>10</v>
      </c>
      <c r="GH76" s="13">
        <f t="array" ref="GH76">IF(ISNA(INDEX('Scrum Own Feed'!Q$1:Q$1067,MATCH('Combined Table'!$A76&amp;'Combined Table'!$B76,'Scrum Own Feed'!$A$1:$A$1067&amp;'Scrum Own Feed'!$B$1:$B$1067,0))),"",INDEX('Scrum Own Feed'!Q$1:Q$1067,MATCH('Combined Table'!$A76&amp;'Combined Table'!$B76,'Scrum Own Feed'!$A$1:$A$1067&amp;'Scrum Own Feed'!$B$1:$B$1067,0)))</f>
        <v>10</v>
      </c>
      <c r="GI76" s="1" t="str">
        <f t="array" ref="GI76">IF(ISNA(INDEX('Scrum Opp Feed'!C$1:C$1067,MATCH('Combined Table'!$A76&amp;'Combined Table'!$B76,'Scrum Opp Feed'!$A$1:$A$1067&amp;'Scrum Opp Feed'!$B$1:$B$1067,0))),"",INDEX('Scrum Opp Feed'!C$1:C$1067,MATCH('Combined Table'!$A76&amp;'Combined Table'!$B76,'Scrum Opp Feed'!$A$1:$A$1067&amp;'Scrum Opp Feed'!$B$1:$B$1067,0)))</f>
        <v/>
      </c>
      <c r="GJ76" s="13" t="str">
        <f t="array" ref="GJ76">IF(ISNA(INDEX('Scrum Opp Feed'!D$1:D$1067,MATCH('Combined Table'!$A76&amp;'Combined Table'!$B76,'Scrum Opp Feed'!$A$1:$A$1067&amp;'Scrum Opp Feed'!$B$1:$B$1067,0))),"",INDEX('Scrum Opp Feed'!D$1:D$1067,MATCH('Combined Table'!$A76&amp;'Combined Table'!$B76,'Scrum Opp Feed'!$A$1:$A$1067&amp;'Scrum Opp Feed'!$B$1:$B$1067,0)))</f>
        <v/>
      </c>
      <c r="GK76" s="13" t="str">
        <f t="array" ref="GK76">IF(ISNA(INDEX('Scrum Opp Feed'!E$1:E$1067,MATCH('Combined Table'!$A76&amp;'Combined Table'!$B76,'Scrum Opp Feed'!$A$1:$A$1067&amp;'Scrum Opp Feed'!$B$1:$B$1067,0))),"",INDEX('Scrum Opp Feed'!E$1:E$1067,MATCH('Combined Table'!$A76&amp;'Combined Table'!$B76,'Scrum Opp Feed'!$A$1:$A$1067&amp;'Scrum Opp Feed'!$B$1:$B$1067,0)))</f>
        <v/>
      </c>
      <c r="GL76" s="13" t="str">
        <f t="array" ref="GL76">IF(ISNA(INDEX('Scrum Opp Feed'!F$1:F$1067,MATCH('Combined Table'!$A76&amp;'Combined Table'!$B76,'Scrum Opp Feed'!$A$1:$A$1067&amp;'Scrum Opp Feed'!$B$1:$B$1067,0))),"",INDEX('Scrum Opp Feed'!F$1:F$1067,MATCH('Combined Table'!$A76&amp;'Combined Table'!$B76,'Scrum Opp Feed'!$A$1:$A$1067&amp;'Scrum Opp Feed'!$B$1:$B$1067,0)))</f>
        <v/>
      </c>
      <c r="GM76" s="13" t="str">
        <f t="array" ref="GM76">IF(ISNA(INDEX('Scrum Opp Feed'!G$1:G$1067,MATCH('Combined Table'!$A76&amp;'Combined Table'!$B76,'Scrum Opp Feed'!$A$1:$A$1067&amp;'Scrum Opp Feed'!$B$1:$B$1067,0))),"",INDEX('Scrum Opp Feed'!G$1:G$1067,MATCH('Combined Table'!$A76&amp;'Combined Table'!$B76,'Scrum Opp Feed'!$A$1:$A$1067&amp;'Scrum Opp Feed'!$B$1:$B$1067,0)))</f>
        <v/>
      </c>
      <c r="GN76" s="13" t="str">
        <f t="array" ref="GN76">IF(ISNA(INDEX('Scrum Opp Feed'!H$1:H$1067,MATCH('Combined Table'!$A76&amp;'Combined Table'!$B76,'Scrum Opp Feed'!$A$1:$A$1067&amp;'Scrum Opp Feed'!$B$1:$B$1067,0))),"",INDEX('Scrum Opp Feed'!H$1:H$1067,MATCH('Combined Table'!$A76&amp;'Combined Table'!$B76,'Scrum Opp Feed'!$A$1:$A$1067&amp;'Scrum Opp Feed'!$B$1:$B$1067,0)))</f>
        <v/>
      </c>
      <c r="GO76" s="13" t="str">
        <f t="array" ref="GO76">IF(ISNA(INDEX('Scrum Opp Feed'!I$1:I$1067,MATCH('Combined Table'!$A76&amp;'Combined Table'!$B76,'Scrum Opp Feed'!$A$1:$A$1067&amp;'Scrum Opp Feed'!$B$1:$B$1067,0))),"",INDEX('Scrum Opp Feed'!I$1:I$1067,MATCH('Combined Table'!$A76&amp;'Combined Table'!$B76,'Scrum Opp Feed'!$A$1:$A$1067&amp;'Scrum Opp Feed'!$B$1:$B$1067,0)))</f>
        <v/>
      </c>
      <c r="GP76" s="13">
        <f t="array" ref="GP76">IF(ISNA(INDEX('Scrum Opp Feed'!J$1:J$1067,MATCH('Combined Table'!$A76&amp;'Combined Table'!$B76,'Scrum Opp Feed'!$A$1:$A$1067&amp;'Scrum Opp Feed'!$B$1:$B$1067,0))),"",INDEX('Scrum Opp Feed'!J$1:J$1067,MATCH('Combined Table'!$A76&amp;'Combined Table'!$B76,'Scrum Opp Feed'!$A$1:$A$1067&amp;'Scrum Opp Feed'!$B$1:$B$1067,0)))</f>
        <v>8</v>
      </c>
      <c r="GQ76" s="13">
        <f t="array" ref="GQ76">IF(ISNA(INDEX('Scrum Opp Feed'!K$1:K$1067,MATCH('Combined Table'!$A76&amp;'Combined Table'!$B76,'Scrum Opp Feed'!$A$1:$A$1067&amp;'Scrum Opp Feed'!$B$1:$B$1067,0))),"",INDEX('Scrum Opp Feed'!K$1:K$1067,MATCH('Combined Table'!$A76&amp;'Combined Table'!$B76,'Scrum Opp Feed'!$A$1:$A$1067&amp;'Scrum Opp Feed'!$B$1:$B$1067,0)))</f>
        <v>88.9</v>
      </c>
      <c r="GR76" s="13" t="str">
        <f t="array" ref="GR76">IF(ISNA(INDEX('Scrum Opp Feed'!L$1:L$1067,MATCH('Combined Table'!$A76&amp;'Combined Table'!$B76,'Scrum Opp Feed'!$A$1:$A$1067&amp;'Scrum Opp Feed'!$B$1:$B$1067,0))),"",INDEX('Scrum Opp Feed'!L$1:L$1067,MATCH('Combined Table'!$A76&amp;'Combined Table'!$B76,'Scrum Opp Feed'!$A$1:$A$1067&amp;'Scrum Opp Feed'!$B$1:$B$1067,0)))</f>
        <v/>
      </c>
      <c r="GS76" s="13">
        <f t="array" ref="GS76">IF(ISNA(INDEX('Scrum Opp Feed'!M$1:M$1067,MATCH('Combined Table'!$A76&amp;'Combined Table'!$B76,'Scrum Opp Feed'!$A$1:$A$1067&amp;'Scrum Opp Feed'!$B$1:$B$1067,0))),"",INDEX('Scrum Opp Feed'!M$1:M$1067,MATCH('Combined Table'!$A76&amp;'Combined Table'!$B76,'Scrum Opp Feed'!$A$1:$A$1067&amp;'Scrum Opp Feed'!$B$1:$B$1067,0)))</f>
        <v>1</v>
      </c>
      <c r="GT76" s="13" t="str">
        <f t="array" ref="GT76">IF(ISNA(INDEX('Scrum Opp Feed'!N$1:N$1067,MATCH('Combined Table'!$A76&amp;'Combined Table'!$B76,'Scrum Opp Feed'!$A$1:$A$1067&amp;'Scrum Opp Feed'!$B$1:$B$1067,0))),"",INDEX('Scrum Opp Feed'!N$1:N$1067,MATCH('Combined Table'!$A76&amp;'Combined Table'!$B76,'Scrum Opp Feed'!$A$1:$A$1067&amp;'Scrum Opp Feed'!$B$1:$B$1067,0)))</f>
        <v/>
      </c>
      <c r="GU76" s="13">
        <f t="array" ref="GU76">IF(ISNA(INDEX('Scrum Opp Feed'!O$1:O$1067,MATCH('Combined Table'!$A76&amp;'Combined Table'!$B76,'Scrum Opp Feed'!$A$1:$A$1067&amp;'Scrum Opp Feed'!$B$1:$B$1067,0))),"",INDEX('Scrum Opp Feed'!O$1:O$1067,MATCH('Combined Table'!$A76&amp;'Combined Table'!$B76,'Scrum Opp Feed'!$A$1:$A$1067&amp;'Scrum Opp Feed'!$B$1:$B$1067,0)))</f>
        <v>9</v>
      </c>
      <c r="GV76" s="13">
        <f t="array" ref="GV76">IF(ISNA(INDEX('Scrum Opp Feed'!P$1:P$1067,MATCH('Combined Table'!$A76&amp;'Combined Table'!$B76,'Scrum Opp Feed'!$A$1:$A$1067&amp;'Scrum Opp Feed'!$B$1:$B$1067,0))),"",INDEX('Scrum Opp Feed'!P$1:P$1067,MATCH('Combined Table'!$A76&amp;'Combined Table'!$B76,'Scrum Opp Feed'!$A$1:$A$1067&amp;'Scrum Opp Feed'!$B$1:$B$1067,0)))</f>
        <v>100</v>
      </c>
      <c r="GW76" s="13">
        <f t="array" ref="GW76">IF(ISNA(INDEX('Scrum Opp Feed'!Q$1:Q$1067,MATCH('Combined Table'!$A76&amp;'Combined Table'!$B76,'Scrum Opp Feed'!$A$1:$A$1067&amp;'Scrum Opp Feed'!$B$1:$B$1067,0))),"",INDEX('Scrum Opp Feed'!Q$1:Q$1067,MATCH('Combined Table'!$A76&amp;'Combined Table'!$B76,'Scrum Opp Feed'!$A$1:$A$1067&amp;'Scrum Opp Feed'!$B$1:$B$1067,0)))</f>
        <v>9</v>
      </c>
      <c r="GX76" s="1" t="str">
        <f t="array" ref="GX76">IF(ISNA(INDEX('Restart 50m'!C$1:C$1067,MATCH('Combined Table'!$A76&amp;'Combined Table'!$B76,'Restart 50m'!$A$1:$A$1067&amp;'Restart 50m'!$B$1:$B$1067,0))),"",INDEX('Restart 50m'!C$1:C$1067,MATCH('Combined Table'!$A76&amp;'Combined Table'!$B76,'Restart 50m'!$A$1:$A$1067&amp;'Restart 50m'!$B$1:$B$1067,0)))</f>
        <v/>
      </c>
      <c r="GY76" s="13" t="str">
        <f t="array" ref="GY76">IF(ISNA(INDEX('Restart 50m'!D$1:D$1067,MATCH('Combined Table'!$A76&amp;'Combined Table'!$B76,'Restart 50m'!$A$1:$A$1067&amp;'Restart 50m'!$B$1:$B$1067,0))),"",INDEX('Restart 50m'!D$1:D$1067,MATCH('Combined Table'!$A76&amp;'Combined Table'!$B76,'Restart 50m'!$A$1:$A$1067&amp;'Restart 50m'!$B$1:$B$1067,0)))</f>
        <v/>
      </c>
      <c r="GZ76" s="13" t="str">
        <f t="array" ref="GZ76">IF(ISNA(INDEX('Restart 50m'!E$1:E$1067,MATCH('Combined Table'!$A76&amp;'Combined Table'!$B76,'Restart 50m'!$A$1:$A$1067&amp;'Restart 50m'!$B$1:$B$1067,0))),"",INDEX('Restart 50m'!E$1:E$1067,MATCH('Combined Table'!$A76&amp;'Combined Table'!$B76,'Restart 50m'!$A$1:$A$1067&amp;'Restart 50m'!$B$1:$B$1067,0)))</f>
        <v/>
      </c>
      <c r="HA76" s="13" t="str">
        <f t="array" ref="HA76">IF(ISNA(INDEX('Restart 50m'!F$1:F$1067,MATCH('Combined Table'!$A76&amp;'Combined Table'!$B76,'Restart 50m'!$A$1:$A$1067&amp;'Restart 50m'!$B$1:$B$1067,0))),"",INDEX('Restart 50m'!F$1:F$1067,MATCH('Combined Table'!$A76&amp;'Combined Table'!$B76,'Restart 50m'!$A$1:$A$1067&amp;'Restart 50m'!$B$1:$B$1067,0)))</f>
        <v/>
      </c>
      <c r="HB76" s="13">
        <f t="array" ref="HB76">IF(ISNA(INDEX('Restart 50m'!G$1:G$1067,MATCH('Combined Table'!$A76&amp;'Combined Table'!$B76,'Restart 50m'!$A$1:$A$1067&amp;'Restart 50m'!$B$1:$B$1067,0))),"",INDEX('Restart 50m'!G$1:G$1067,MATCH('Combined Table'!$A76&amp;'Combined Table'!$B76,'Restart 50m'!$A$1:$A$1067&amp;'Restart 50m'!$B$1:$B$1067,0)))</f>
        <v>2</v>
      </c>
      <c r="HC76" s="13" t="str">
        <f t="array" ref="HC76">IF(ISNA(INDEX('Restart 50m'!H$1:H$1067,MATCH('Combined Table'!$A76&amp;'Combined Table'!$B76,'Restart 50m'!$A$1:$A$1067&amp;'Restart 50m'!$B$1:$B$1067,0))),"",INDEX('Restart 50m'!H$1:H$1067,MATCH('Combined Table'!$A76&amp;'Combined Table'!$B76,'Restart 50m'!$A$1:$A$1067&amp;'Restart 50m'!$B$1:$B$1067,0)))</f>
        <v/>
      </c>
      <c r="HD76" s="13" t="str">
        <f t="array" ref="HD76">IF(ISNA(INDEX('Restart 50m'!I$1:I$1067,MATCH('Combined Table'!$A76&amp;'Combined Table'!$B76,'Restart 50m'!$A$1:$A$1067&amp;'Restart 50m'!$B$1:$B$1067,0))),"",INDEX('Restart 50m'!I$1:I$1067,MATCH('Combined Table'!$A76&amp;'Combined Table'!$B76,'Restart 50m'!$A$1:$A$1067&amp;'Restart 50m'!$B$1:$B$1067,0)))</f>
        <v/>
      </c>
      <c r="HE76" s="13">
        <f t="array" ref="HE76">IF(ISNA(INDEX('Restart 50m'!J$1:J$1067,MATCH('Combined Table'!$A76&amp;'Combined Table'!$B76,'Restart 50m'!$A$1:$A$1067&amp;'Restart 50m'!$B$1:$B$1067,0))),"",INDEX('Restart 50m'!J$1:J$1067,MATCH('Combined Table'!$A76&amp;'Combined Table'!$B76,'Restart 50m'!$A$1:$A$1067&amp;'Restart 50m'!$B$1:$B$1067,0)))</f>
        <v>2</v>
      </c>
      <c r="HF76" s="13">
        <f t="array" ref="HF76">IF(ISNA(INDEX('Restart 50m'!K$1:K$1067,MATCH('Combined Table'!$A76&amp;'Combined Table'!$B76,'Restart 50m'!$A$1:$A$1067&amp;'Restart 50m'!$B$1:$B$1067,0))),"",INDEX('Restart 50m'!K$1:K$1067,MATCH('Combined Table'!$A76&amp;'Combined Table'!$B76,'Restart 50m'!$A$1:$A$1067&amp;'Restart 50m'!$B$1:$B$1067,0)))</f>
        <v>2</v>
      </c>
      <c r="HG76" s="13" t="str">
        <f t="array" ref="HG76">IF(ISNA(INDEX('Restart 50m'!L$1:L$1067,MATCH('Combined Table'!$A76&amp;'Combined Table'!$B76,'Restart 50m'!$A$1:$A$1067&amp;'Restart 50m'!$B$1:$B$1067,0))),"",INDEX('Restart 50m'!L$1:L$1067,MATCH('Combined Table'!$A76&amp;'Combined Table'!$B76,'Restart 50m'!$A$1:$A$1067&amp;'Restart 50m'!$B$1:$B$1067,0)))</f>
        <v/>
      </c>
      <c r="HH76" s="13" t="str">
        <f t="array" ref="HH76">IF(ISNA(INDEX('Restart 50m'!M$1:M$1067,MATCH('Combined Table'!$A76&amp;'Combined Table'!$B76,'Restart 50m'!$A$1:$A$1067&amp;'Restart 50m'!$B$1:$B$1067,0))),"",INDEX('Restart 50m'!M$1:M$1067,MATCH('Combined Table'!$A76&amp;'Combined Table'!$B76,'Restart 50m'!$A$1:$A$1067&amp;'Restart 50m'!$B$1:$B$1067,0)))</f>
        <v/>
      </c>
      <c r="HI76" s="13" t="str">
        <f t="array" ref="HI76">IF(ISNA(INDEX('Restart 50m'!N$1:N$1067,MATCH('Combined Table'!$A76&amp;'Combined Table'!$B76,'Restart 50m'!$A$1:$A$1067&amp;'Restart 50m'!$B$1:$B$1067,0))),"",INDEX('Restart 50m'!N$1:N$1067,MATCH('Combined Table'!$A76&amp;'Combined Table'!$B76,'Restart 50m'!$A$1:$A$1067&amp;'Restart 50m'!$B$1:$B$1067,0)))</f>
        <v/>
      </c>
      <c r="HJ76" s="13" t="str">
        <f t="array" ref="HJ76">IF(ISNA(INDEX('Restart 50m'!O$1:O$1067,MATCH('Combined Table'!$A76&amp;'Combined Table'!$B76,'Restart 50m'!$A$1:$A$1067&amp;'Restart 50m'!$B$1:$B$1067,0))),"",INDEX('Restart 50m'!O$1:O$1067,MATCH('Combined Table'!$A76&amp;'Combined Table'!$B76,'Restart 50m'!$A$1:$A$1067&amp;'Restart 50m'!$B$1:$B$1067,0)))</f>
        <v/>
      </c>
      <c r="HK76" s="13">
        <f t="array" ref="HK76">IF(ISNA(INDEX('Restart 50m'!P$1:P$1067,MATCH('Combined Table'!$A76&amp;'Combined Table'!$B76,'Restart 50m'!$A$1:$A$1067&amp;'Restart 50m'!$B$1:$B$1067,0))),"",INDEX('Restart 50m'!P$1:P$1067,MATCH('Combined Table'!$A76&amp;'Combined Table'!$B76,'Restart 50m'!$A$1:$A$1067&amp;'Restart 50m'!$B$1:$B$1067,0)))</f>
        <v>2</v>
      </c>
      <c r="HL76" s="13" t="str">
        <f t="array" ref="HL76">IF(ISNA(INDEX('Restart 50m'!Q$1:Q$1067,MATCH('Combined Table'!$A76&amp;'Combined Table'!$B76,'Restart 50m'!$A$1:$A$1067&amp;'Restart 50m'!$B$1:$B$1067,0))),"",INDEX('Restart 50m'!Q$1:Q$1067,MATCH('Combined Table'!$A76&amp;'Combined Table'!$B76,'Restart 50m'!$A$1:$A$1067&amp;'Restart 50m'!$B$1:$B$1067,0)))</f>
        <v/>
      </c>
      <c r="HM76" s="13" t="str">
        <f t="array" ref="HM76">IF(ISNA(INDEX('Restart 50m'!R$1:R$1067,MATCH('Combined Table'!$A76&amp;'Combined Table'!$B76,'Restart 50m'!$A$1:$A$1067&amp;'Restart 50m'!$B$1:$B$1067,0))),"",INDEX('Restart 50m'!R$1:R$1067,MATCH('Combined Table'!$A76&amp;'Combined Table'!$B76,'Restart 50m'!$A$1:$A$1067&amp;'Restart 50m'!$B$1:$B$1067,0)))</f>
        <v/>
      </c>
      <c r="HN76" s="13">
        <f t="array" ref="HN76">IF(ISNA(INDEX('Restart 50m'!S$1:S$1067,MATCH('Combined Table'!$A76&amp;'Combined Table'!$B76,'Restart 50m'!$A$1:$A$1067&amp;'Restart 50m'!$B$1:$B$1067,0))),"",INDEX('Restart 50m'!S$1:S$1067,MATCH('Combined Table'!$A76&amp;'Combined Table'!$B76,'Restart 50m'!$A$1:$A$1067&amp;'Restart 50m'!$B$1:$B$1067,0)))</f>
        <v>2</v>
      </c>
      <c r="HO76" s="13">
        <f t="array" ref="HO76">IF(ISNA(INDEX('Restart 50m'!T$1:T$1067,MATCH('Combined Table'!$A76&amp;'Combined Table'!$B76,'Restart 50m'!$A$1:$A$1067&amp;'Restart 50m'!$B$1:$B$1067,0))),"",INDEX('Restart 50m'!T$1:T$1067,MATCH('Combined Table'!$A76&amp;'Combined Table'!$B76,'Restart 50m'!$A$1:$A$1067&amp;'Restart 50m'!$B$1:$B$1067,0)))</f>
        <v>2</v>
      </c>
      <c r="HP76" s="13">
        <f t="array" ref="HP76">IF(ISNA(INDEX('Restart 50m'!U$1:U$1067,MATCH('Combined Table'!$A76&amp;'Combined Table'!$B76,'Restart 50m'!$A$1:$A$1067&amp;'Restart 50m'!$B$1:$B$1067,0))),"",INDEX('Restart 50m'!U$1:U$1067,MATCH('Combined Table'!$A76&amp;'Combined Table'!$B76,'Restart 50m'!$A$1:$A$1067&amp;'Restart 50m'!$B$1:$B$1067,0)))</f>
        <v>4</v>
      </c>
      <c r="HQ76" s="1" t="str">
        <f t="array" ref="HQ76">IF(ISNA(INDEX('Restart 22m'!C$1:C$1067,MATCH('Combined Table'!$A76&amp;'Combined Table'!$B76,'Restart 22m'!$A$1:$A$1067&amp;'Restart 22m'!$B$1:$B$1067,0))),"",INDEX('Restart 22m'!C$1:C$1067,MATCH('Combined Table'!$A76&amp;'Combined Table'!$B76,'Restart 22m'!$A$1:$A$1067&amp;'Restart 22m'!$B$1:$B$1067,0)))</f>
        <v/>
      </c>
      <c r="HR76" s="13" t="str">
        <f t="array" ref="HR76">IF(ISNA(INDEX('Restart 22m'!D$1:D$1067,MATCH('Combined Table'!$A76&amp;'Combined Table'!$B76,'Restart 22m'!$A$1:$A$1067&amp;'Restart 22m'!$B$1:$B$1067,0))),"",INDEX('Restart 22m'!D$1:D$1067,MATCH('Combined Table'!$A76&amp;'Combined Table'!$B76,'Restart 22m'!$A$1:$A$1067&amp;'Restart 22m'!$B$1:$B$1067,0)))</f>
        <v/>
      </c>
      <c r="HS76" s="13" t="str">
        <f t="array" ref="HS76">IF(ISNA(INDEX('Restart 22m'!E$1:E$1067,MATCH('Combined Table'!$A76&amp;'Combined Table'!$B76,'Restart 22m'!$A$1:$A$1067&amp;'Restart 22m'!$B$1:$B$1067,0))),"",INDEX('Restart 22m'!E$1:E$1067,MATCH('Combined Table'!$A76&amp;'Combined Table'!$B76,'Restart 22m'!$A$1:$A$1067&amp;'Restart 22m'!$B$1:$B$1067,0)))</f>
        <v/>
      </c>
      <c r="HT76" s="13" t="str">
        <f t="array" ref="HT76">IF(ISNA(INDEX('Restart 22m'!F$1:F$1067,MATCH('Combined Table'!$A76&amp;'Combined Table'!$B76,'Restart 22m'!$A$1:$A$1067&amp;'Restart 22m'!$B$1:$B$1067,0))),"",INDEX('Restart 22m'!F$1:F$1067,MATCH('Combined Table'!$A76&amp;'Combined Table'!$B76,'Restart 22m'!$A$1:$A$1067&amp;'Restart 22m'!$B$1:$B$1067,0)))</f>
        <v/>
      </c>
      <c r="HU76" s="13" t="str">
        <f t="array" ref="HU76">IF(ISNA(INDEX('Restart 22m'!G$1:G$1067,MATCH('Combined Table'!$A76&amp;'Combined Table'!$B76,'Restart 22m'!$A$1:$A$1067&amp;'Restart 22m'!$B$1:$B$1067,0))),"",INDEX('Restart 22m'!G$1:G$1067,MATCH('Combined Table'!$A76&amp;'Combined Table'!$B76,'Restart 22m'!$A$1:$A$1067&amp;'Restart 22m'!$B$1:$B$1067,0)))</f>
        <v/>
      </c>
      <c r="HV76" s="13" t="str">
        <f t="array" ref="HV76">IF(ISNA(INDEX('Restart 22m'!H$1:H$1067,MATCH('Combined Table'!$A76&amp;'Combined Table'!$B76,'Restart 22m'!$A$1:$A$1067&amp;'Restart 22m'!$B$1:$B$1067,0))),"",INDEX('Restart 22m'!H$1:H$1067,MATCH('Combined Table'!$A76&amp;'Combined Table'!$B76,'Restart 22m'!$A$1:$A$1067&amp;'Restart 22m'!$B$1:$B$1067,0)))</f>
        <v/>
      </c>
      <c r="HW76" s="13" t="str">
        <f t="array" ref="HW76">IF(ISNA(INDEX('Restart 22m'!I$1:I$1067,MATCH('Combined Table'!$A76&amp;'Combined Table'!$B76,'Restart 22m'!$A$1:$A$1067&amp;'Restart 22m'!$B$1:$B$1067,0))),"",INDEX('Restart 22m'!I$1:I$1067,MATCH('Combined Table'!$A76&amp;'Combined Table'!$B76,'Restart 22m'!$A$1:$A$1067&amp;'Restart 22m'!$B$1:$B$1067,0)))</f>
        <v/>
      </c>
      <c r="HX76" s="13" t="str">
        <f t="array" ref="HX76">IF(ISNA(INDEX('Restart 22m'!J$1:J$1067,MATCH('Combined Table'!$A76&amp;'Combined Table'!$B76,'Restart 22m'!$A$1:$A$1067&amp;'Restart 22m'!$B$1:$B$1067,0))),"",INDEX('Restart 22m'!J$1:J$1067,MATCH('Combined Table'!$A76&amp;'Combined Table'!$B76,'Restart 22m'!$A$1:$A$1067&amp;'Restart 22m'!$B$1:$B$1067,0)))</f>
        <v/>
      </c>
      <c r="HY76" s="13" t="str">
        <f t="array" ref="HY76">IF(ISNA(INDEX('Restart 22m'!K$1:K$1067,MATCH('Combined Table'!$A76&amp;'Combined Table'!$B76,'Restart 22m'!$A$1:$A$1067&amp;'Restart 22m'!$B$1:$B$1067,0))),"",INDEX('Restart 22m'!K$1:K$1067,MATCH('Combined Table'!$A76&amp;'Combined Table'!$B76,'Restart 22m'!$A$1:$A$1067&amp;'Restart 22m'!$B$1:$B$1067,0)))</f>
        <v/>
      </c>
      <c r="HZ76" s="13" t="str">
        <f t="array" ref="HZ76">IF(ISNA(INDEX('Restart 22m'!L$1:L$1067,MATCH('Combined Table'!$A76&amp;'Combined Table'!$B76,'Restart 22m'!$A$1:$A$1067&amp;'Restart 22m'!$B$1:$B$1067,0))),"",INDEX('Restart 22m'!L$1:L$1067,MATCH('Combined Table'!$A76&amp;'Combined Table'!$B76,'Restart 22m'!$A$1:$A$1067&amp;'Restart 22m'!$B$1:$B$1067,0)))</f>
        <v/>
      </c>
      <c r="IA76" s="13" t="str">
        <f t="array" ref="IA76">IF(ISNA(INDEX('Restart 22m'!M$1:M$1067,MATCH('Combined Table'!$A76&amp;'Combined Table'!$B76,'Restart 22m'!$A$1:$A$1067&amp;'Restart 22m'!$B$1:$B$1067,0))),"",INDEX('Restart 22m'!M$1:M$1067,MATCH('Combined Table'!$A76&amp;'Combined Table'!$B76,'Restart 22m'!$A$1:$A$1067&amp;'Restart 22m'!$B$1:$B$1067,0)))</f>
        <v/>
      </c>
      <c r="IB76" s="13" t="str">
        <f t="array" ref="IB76">IF(ISNA(INDEX('Restart 22m'!N$1:N$1067,MATCH('Combined Table'!$A76&amp;'Combined Table'!$B76,'Restart 22m'!$A$1:$A$1067&amp;'Restart 22m'!$B$1:$B$1067,0))),"",INDEX('Restart 22m'!N$1:N$1067,MATCH('Combined Table'!$A76&amp;'Combined Table'!$B76,'Restart 22m'!$A$1:$A$1067&amp;'Restart 22m'!$B$1:$B$1067,0)))</f>
        <v/>
      </c>
      <c r="IC76" s="13" t="str">
        <f t="array" ref="IC76">IF(ISNA(INDEX('Restart 22m'!O$1:O$1067,MATCH('Combined Table'!$A76&amp;'Combined Table'!$B76,'Restart 22m'!$A$1:$A$1067&amp;'Restart 22m'!$B$1:$B$1067,0))),"",INDEX('Restart 22m'!O$1:O$1067,MATCH('Combined Table'!$A76&amp;'Combined Table'!$B76,'Restart 22m'!$A$1:$A$1067&amp;'Restart 22m'!$B$1:$B$1067,0)))</f>
        <v/>
      </c>
      <c r="ID76" s="13" t="str">
        <f t="array" ref="ID76">IF(ISNA(INDEX('Restart 22m'!P$1:P$1067,MATCH('Combined Table'!$A76&amp;'Combined Table'!$B76,'Restart 22m'!$A$1:$A$1067&amp;'Restart 22m'!$B$1:$B$1067,0))),"",INDEX('Restart 22m'!P$1:P$1067,MATCH('Combined Table'!$A76&amp;'Combined Table'!$B76,'Restart 22m'!$A$1:$A$1067&amp;'Restart 22m'!$B$1:$B$1067,0)))</f>
        <v/>
      </c>
      <c r="IE76" s="13" t="str">
        <f t="array" ref="IE76">IF(ISNA(INDEX('Restart 22m'!Q$1:Q$1067,MATCH('Combined Table'!$A76&amp;'Combined Table'!$B76,'Restart 22m'!$A$1:$A$1067&amp;'Restart 22m'!$B$1:$B$1067,0))),"",INDEX('Restart 22m'!Q$1:Q$1067,MATCH('Combined Table'!$A76&amp;'Combined Table'!$B76,'Restart 22m'!$A$1:$A$1067&amp;'Restart 22m'!$B$1:$B$1067,0)))</f>
        <v/>
      </c>
      <c r="IF76" s="13" t="str">
        <f t="array" ref="IF76">IF(ISNA(INDEX('Restart 22m'!R$1:R$1067,MATCH('Combined Table'!$A76&amp;'Combined Table'!$B76,'Restart 22m'!$A$1:$A$1067&amp;'Restart 22m'!$B$1:$B$1067,0))),"",INDEX('Restart 22m'!R$1:R$1067,MATCH('Combined Table'!$A76&amp;'Combined Table'!$B76,'Restart 22m'!$A$1:$A$1067&amp;'Restart 22m'!$B$1:$B$1067,0)))</f>
        <v/>
      </c>
      <c r="IG76" s="13" t="str">
        <f t="array" ref="IG76">IF(ISNA(INDEX('Restart 22m'!S$1:S$1067,MATCH('Combined Table'!$A76&amp;'Combined Table'!$B76,'Restart 22m'!$A$1:$A$1067&amp;'Restart 22m'!$B$1:$B$1067,0))),"",INDEX('Restart 22m'!S$1:S$1067,MATCH('Combined Table'!$A76&amp;'Combined Table'!$B76,'Restart 22m'!$A$1:$A$1067&amp;'Restart 22m'!$B$1:$B$1067,0)))</f>
        <v/>
      </c>
      <c r="IH76" s="13" t="str">
        <f t="array" ref="IH76">IF(ISNA(INDEX('Restart 22m'!T$1:T$1067,MATCH('Combined Table'!$A76&amp;'Combined Table'!$B76,'Restart 22m'!$A$1:$A$1067&amp;'Restart 22m'!$B$1:$B$1067,0))),"",INDEX('Restart 22m'!T$1:T$1067,MATCH('Combined Table'!$A76&amp;'Combined Table'!$B76,'Restart 22m'!$A$1:$A$1067&amp;'Restart 22m'!$B$1:$B$1067,0)))</f>
        <v/>
      </c>
      <c r="II76" s="13" t="str">
        <f t="array" ref="II76">IF(ISNA(INDEX('Restart 22m'!U$1:U$1067,MATCH('Combined Table'!$A76&amp;'Combined Table'!$B76,'Restart 22m'!$A$1:$A$1067&amp;'Restart 22m'!$B$1:$B$1067,0))),"",INDEX('Restart 22m'!U$1:U$1067,MATCH('Combined Table'!$A76&amp;'Combined Table'!$B76,'Restart 22m'!$A$1:$A$1067&amp;'Restart 22m'!$B$1:$B$1067,0)))</f>
        <v/>
      </c>
    </row>
    <row r="77" spans="1:244" x14ac:dyDescent="0.25">
      <c r="A77" s="107" t="s">
        <v>12</v>
      </c>
      <c r="B77" s="106">
        <v>5</v>
      </c>
      <c r="C77" s="13">
        <f t="array" ref="C77">INDEX('Points Table'!C$1:C$1067,MATCH('Combined Table'!$A77&amp;'Combined Table'!$B77,$A$1:$A$1067&amp;$B$1:$B$1067,0))</f>
        <v>27</v>
      </c>
      <c r="D77" s="13">
        <f t="array" ref="D77">INDEX('Points Table'!D$1:D$1067,MATCH('Combined Table'!$A77&amp;'Combined Table'!$B77,$A$1:$A$1067&amp;$B$1:$B$1067,0))</f>
        <v>3</v>
      </c>
      <c r="E77" s="13">
        <f t="array" ref="E77">INDEX('Points Table'!E$1:E$1067,MATCH('Combined Table'!$A77&amp;'Combined Table'!$B77,$A$1:$A$1067&amp;$B$1:$B$1067,0))</f>
        <v>3</v>
      </c>
      <c r="F77" s="13">
        <f t="array" ref="F77">INDEX('Points Table'!F$1:F$1067,MATCH('Combined Table'!$A77&amp;'Combined Table'!$B77,$A$1:$A$1067&amp;$B$1:$B$1067,0))</f>
        <v>2</v>
      </c>
      <c r="G77" s="13">
        <f t="array" ref="G77">INDEX('Points Table'!G$1:G$1067,MATCH('Combined Table'!$A77&amp;'Combined Table'!$B77,$A$1:$A$1067&amp;$B$1:$B$1067,0))</f>
        <v>100</v>
      </c>
      <c r="H77" s="13" t="str">
        <f t="array" ref="H77">INDEX('Points Table'!H$1:H$1067,MATCH('Combined Table'!$A77&amp;'Combined Table'!$B77,$A$1:$A$1067&amp;$B$1:$B$1067,0))</f>
        <v/>
      </c>
      <c r="I77" s="13" t="str">
        <f t="array" ref="I77">INDEX('Possesion Times'!C$1:C$1067,MATCH('Combined Table'!$A77&amp;'Combined Table'!$B77,$A$1:$A$1067&amp;$B$1:$B$1067,0))</f>
        <v>1:24</v>
      </c>
      <c r="J77" s="13" t="str">
        <f t="array" ref="J77">INDEX('Possesion Times'!D$1:D$1067,MATCH('Combined Table'!$A77&amp;'Combined Table'!$B77,$A$1:$A$1067&amp;$B$1:$B$1067,0))</f>
        <v>1:34</v>
      </c>
      <c r="K77" s="13" t="str">
        <f t="array" ref="K77">INDEX('Possesion Times'!E$1:E$1067,MATCH('Combined Table'!$A77&amp;'Combined Table'!$B77,$A$1:$A$1067&amp;$B$1:$B$1067,0))</f>
        <v>2:58</v>
      </c>
      <c r="L77" s="13">
        <f t="array" ref="L77">INDEX('Possesion Times'!F$1:F$1067,MATCH('Combined Table'!$A77&amp;'Combined Table'!$B77,$A$1:$A$1067&amp;$B$1:$B$1067,0))</f>
        <v>9.1</v>
      </c>
      <c r="M77" s="13" t="str">
        <f t="array" ref="M77">INDEX('Possesion Times'!G$1:G$1067,MATCH('Combined Table'!$A77&amp;'Combined Table'!$B77,$A$1:$A$1067&amp;$B$1:$B$1067,0))</f>
        <v>1:51</v>
      </c>
      <c r="N77" s="13" t="str">
        <f t="array" ref="N77">INDEX('Possesion Times'!H$1:H$1067,MATCH('Combined Table'!$A77&amp;'Combined Table'!$B77,$A$1:$A$1067&amp;$B$1:$B$1067,0))</f>
        <v>1:50</v>
      </c>
      <c r="O77" s="13" t="str">
        <f t="array" ref="O77">INDEX('Possesion Times'!I$1:I$1067,MATCH('Combined Table'!$A77&amp;'Combined Table'!$B77,$A$1:$A$1067&amp;$B$1:$B$1067,0))</f>
        <v>3:40</v>
      </c>
      <c r="P77" s="13">
        <f t="array" ref="P77">INDEX('Possesion Times'!J$1:J$1067,MATCH('Combined Table'!$A77&amp;'Combined Table'!$B77,$A$1:$A$1067&amp;$B$1:$B$1067,0))</f>
        <v>11.3</v>
      </c>
      <c r="Q77" s="13" t="str">
        <f t="array" ref="Q77">INDEX('Possesion Times'!K$1:K$1067,MATCH('Combined Table'!$A77&amp;'Combined Table'!$B77,$A$1:$A$1067&amp;$B$1:$B$1067,0))</f>
        <v>2:36</v>
      </c>
      <c r="R77" s="13" t="str">
        <f t="array" ref="R77">INDEX('Possesion Times'!L$1:L$1067,MATCH('Combined Table'!$A77&amp;'Combined Table'!$B77,$A$1:$A$1067&amp;$B$1:$B$1067,0))</f>
        <v>1:49</v>
      </c>
      <c r="S77" s="13" t="str">
        <f t="array" ref="S77">INDEX('Possesion Times'!M$1:M$1067,MATCH('Combined Table'!$A77&amp;'Combined Table'!$B77,$A$1:$A$1067&amp;$B$1:$B$1067,0))</f>
        <v>4:25</v>
      </c>
      <c r="T77" s="13">
        <f t="array" ref="T77">INDEX('Possesion Times'!N$1:N$1067,MATCH('Combined Table'!$A77&amp;'Combined Table'!$B77,$A$1:$A$1067&amp;$B$1:$B$1067,0))</f>
        <v>13.6</v>
      </c>
      <c r="U77" s="13" t="str">
        <f t="array" ref="U77">INDEX('Possesion Times'!O$1:O$1067,MATCH('Combined Table'!$A77&amp;'Combined Table'!$B77,$A$1:$A$1067&amp;$B$1:$B$1067,0))</f>
        <v>3:01</v>
      </c>
      <c r="V77" s="13" t="str">
        <f t="array" ref="V77">INDEX('Possesion Times'!P$1:P$1067,MATCH('Combined Table'!$A77&amp;'Combined Table'!$B77,$A$1:$A$1067&amp;$B$1:$B$1067,0))</f>
        <v>0:59</v>
      </c>
      <c r="W77" s="13" t="str">
        <f t="array" ref="W77">INDEX('Possesion Times'!Q$1:Q$1067,MATCH('Combined Table'!$A77&amp;'Combined Table'!$B77,$A$1:$A$1067&amp;$B$1:$B$1067,0))</f>
        <v>4:00</v>
      </c>
      <c r="X77" s="13">
        <f t="array" ref="X77">INDEX('Possesion Times'!R$1:R$1067,MATCH('Combined Table'!$A77&amp;'Combined Table'!$B77,$A$1:$A$1067&amp;$B$1:$B$1067,0))</f>
        <v>12.3</v>
      </c>
      <c r="Y77" s="13" t="str">
        <f t="array" ref="Y77">INDEX('Possesion Times'!S$1:S$1067,MATCH('Combined Table'!$A77&amp;'Combined Table'!$B77,$A$1:$A$1067&amp;$B$1:$B$1067,0))</f>
        <v>8:52</v>
      </c>
      <c r="Z77" s="13" t="str">
        <f t="array" ref="Z77">INDEX('Possesion Times'!T$1:T$1067,MATCH('Combined Table'!$A77&amp;'Combined Table'!$B77,$A$1:$A$1067&amp;$B$1:$B$1067,0))</f>
        <v>6:11</v>
      </c>
      <c r="AA77" s="13" t="str">
        <f t="array" ref="AA77">INDEX('Possesion Times'!U$1:U$1067,MATCH('Combined Table'!$A77&amp;'Combined Table'!$B77,$A$1:$A$1067&amp;$B$1:$B$1067,0))</f>
        <v>15:03</v>
      </c>
      <c r="AB77" s="13">
        <f t="array" ref="AB77">INDEX('Possesion Times'!V$1:V$1067,MATCH('Combined Table'!$A77&amp;'Combined Table'!$B77,$A$1:$A$1067&amp;$B$1:$B$1067,0))</f>
        <v>46.3</v>
      </c>
      <c r="AC77" s="1">
        <f t="array" ref="AC77">INDEX('Possession Source'!C$1:C$1067,MATCH('Combined Table'!$A77&amp;'Combined Table'!$B77,$A$1:$A$1067&amp;$B$1:$B$1067,0))</f>
        <v>14</v>
      </c>
      <c r="AD77" s="13">
        <f t="array" ref="AD77">INDEX('Possession Source'!D$1:D$1067,MATCH('Combined Table'!$A77&amp;'Combined Table'!$B77,$A$1:$A$1067&amp;$B$1:$B$1067,0))</f>
        <v>6</v>
      </c>
      <c r="AE77" s="13">
        <f t="array" ref="AE77">INDEX('Possession Source'!E$1:E$1067,MATCH('Combined Table'!$A77&amp;'Combined Table'!$B77,$A$1:$A$1067&amp;$B$1:$B$1067,0))</f>
        <v>5</v>
      </c>
      <c r="AF77" s="13" t="str">
        <f t="array" ref="AF77">INDEX('Possession Source'!F$1:F$1067,MATCH('Combined Table'!$A77&amp;'Combined Table'!$B77,$A$1:$A$1067&amp;$B$1:$B$1067,0))</f>
        <v/>
      </c>
      <c r="AG77" s="13">
        <f t="array" ref="AG77">INDEX('Possession Source'!G$1:G$1067,MATCH('Combined Table'!$A77&amp;'Combined Table'!$B77,$A$1:$A$1067&amp;$B$1:$B$1067,0))</f>
        <v>25</v>
      </c>
      <c r="AH77" s="13">
        <f t="array" ref="AH77">INDEX('Possession Source'!H$1:H$1067,MATCH('Combined Table'!$A77&amp;'Combined Table'!$B77,$A$1:$A$1067&amp;$B$1:$B$1067,0))</f>
        <v>8</v>
      </c>
      <c r="AI77" s="13" t="str">
        <f t="array" ref="AI77">INDEX('Possession Source'!I$1:I$1067,MATCH('Combined Table'!$A77&amp;'Combined Table'!$B77,$A$1:$A$1067&amp;$B$1:$B$1067,0))</f>
        <v/>
      </c>
      <c r="AJ77" s="13">
        <f t="array" ref="AJ77">INDEX('Possession Source'!J$1:J$1067,MATCH('Combined Table'!$A77&amp;'Combined Table'!$B77,$A$1:$A$1067&amp;$B$1:$B$1067,0))</f>
        <v>9</v>
      </c>
      <c r="AK77" s="13">
        <f t="array" ref="AK77">INDEX('Possession Source'!K$1:K$1067,MATCH('Combined Table'!$A77&amp;'Combined Table'!$B77,$A$1:$A$1067&amp;$B$1:$B$1067,0))</f>
        <v>2</v>
      </c>
      <c r="AL77" s="13" t="str">
        <f t="array" ref="AL77">INDEX('Possession Source'!L$1:L$1067,MATCH('Combined Table'!$A77&amp;'Combined Table'!$B77,$A$1:$A$1067&amp;$B$1:$B$1067,0))</f>
        <v/>
      </c>
      <c r="AM77" s="13" t="str">
        <f t="array" ref="AM77">INDEX('Possession Source'!M$1:M$1067,MATCH('Combined Table'!$A77&amp;'Combined Table'!$B77,$A$1:$A$1067&amp;$B$1:$B$1067,0))</f>
        <v/>
      </c>
      <c r="AN77" s="13" t="str">
        <f t="array" ref="AN77">INDEX('Possession Source'!N$1:N$1067,MATCH('Combined Table'!$A77&amp;'Combined Table'!$B77,$A$1:$A$1067&amp;$B$1:$B$1067,0))</f>
        <v/>
      </c>
      <c r="AO77" s="13" t="str">
        <f t="array" ref="AO77">INDEX('Possession Source'!O$1:O$1067,MATCH('Combined Table'!$A77&amp;'Combined Table'!$B77,$A$1:$A$1067&amp;$B$1:$B$1067,0))</f>
        <v/>
      </c>
      <c r="AP77" s="13">
        <f t="array" ref="AP77">INDEX('Possession Source'!P$1:P$1067,MATCH('Combined Table'!$A77&amp;'Combined Table'!$B77,$A$1:$A$1067&amp;$B$1:$B$1067,0))</f>
        <v>19</v>
      </c>
      <c r="AQ77" s="13">
        <f t="array" ref="AQ77">INDEX('Possession Source'!Q$1:Q$1067,MATCH('Combined Table'!$A77&amp;'Combined Table'!$B77,$A$1:$A$1067&amp;$B$1:$B$1067,0))</f>
        <v>44</v>
      </c>
      <c r="AR77" s="1">
        <f t="array" ref="AR77">INDEX('Penalties Frees conceded'!C$1:C$1067,MATCH('Combined Table'!$A77&amp;'Combined Table'!$B77,$A$1:$A$1067&amp;$B$1:$B$1067,0))</f>
        <v>2</v>
      </c>
      <c r="AS77" s="13" t="str">
        <f t="array" ref="AS77">INDEX('Penalties Frees conceded'!D$1:D$1067,MATCH('Combined Table'!$A77&amp;'Combined Table'!$B77,$A$1:$A$1067&amp;$B$1:$B$1067,0))</f>
        <v/>
      </c>
      <c r="AT77" s="13" t="str">
        <f t="array" ref="AT77">INDEX('Penalties Frees conceded'!E$1:E$1067,MATCH('Combined Table'!$A77&amp;'Combined Table'!$B77,$A$1:$A$1067&amp;$B$1:$B$1067,0))</f>
        <v/>
      </c>
      <c r="AU77" s="13">
        <f t="array" ref="AU77">INDEX('Penalties Frees conceded'!F$1:F$1067,MATCH('Combined Table'!$A77&amp;'Combined Table'!$B77,$A$1:$A$1067&amp;$B$1:$B$1067,0))</f>
        <v>1</v>
      </c>
      <c r="AV77" s="13" t="str">
        <f t="array" ref="AV77">INDEX('Penalties Frees conceded'!G$1:G$1067,MATCH('Combined Table'!$A77&amp;'Combined Table'!$B77,$A$1:$A$1067&amp;$B$1:$B$1067,0))</f>
        <v/>
      </c>
      <c r="AW77" s="13" t="str">
        <f t="array" ref="AW77">INDEX('Penalties Frees conceded'!H$1:H$1067,MATCH('Combined Table'!$A77&amp;'Combined Table'!$B77,$A$1:$A$1067&amp;$B$1:$B$1067,0))</f>
        <v/>
      </c>
      <c r="AX77" s="13">
        <f t="array" ref="AX77">INDEX('Penalties Frees conceded'!I$1:I$1067,MATCH('Combined Table'!$A77&amp;'Combined Table'!$B77,$A$1:$A$1067&amp;$B$1:$B$1067,0))</f>
        <v>3</v>
      </c>
      <c r="AY77" s="13">
        <f t="array" ref="AY77">INDEX('Penalties Frees conceded'!J$1:J$1067,MATCH('Combined Table'!$A77&amp;'Combined Table'!$B77,$A$1:$A$1067&amp;$B$1:$B$1067,0))</f>
        <v>1</v>
      </c>
      <c r="AZ77" s="13">
        <f t="array" ref="AZ77">INDEX('Penalties Frees conceded'!K$1:K$1067,MATCH('Combined Table'!$A77&amp;'Combined Table'!$B77,$A$1:$A$1067&amp;$B$1:$B$1067,0))</f>
        <v>3</v>
      </c>
      <c r="BA77" s="13" t="str">
        <f t="array" ref="BA77">INDEX('Penalties Frees conceded'!L$1:L$1067,MATCH('Combined Table'!$A77&amp;'Combined Table'!$B77,$A$1:$A$1067&amp;$B$1:$B$1067,0))</f>
        <v/>
      </c>
      <c r="BB77" s="13">
        <f t="array" ref="BB77">INDEX('Penalties Frees conceded'!M$1:M$1067,MATCH('Combined Table'!$A77&amp;'Combined Table'!$B77,$A$1:$A$1067&amp;$B$1:$B$1067,0))</f>
        <v>3</v>
      </c>
      <c r="BC77" s="13" t="str">
        <f t="array" ref="BC77">INDEX('Penalties Frees conceded'!N$1:N$1067,MATCH('Combined Table'!$A77&amp;'Combined Table'!$B77,$A$1:$A$1067&amp;$B$1:$B$1067,0))</f>
        <v/>
      </c>
      <c r="BD77" s="13" t="str">
        <f t="array" ref="BD77">INDEX('Penalties Frees conceded'!O$1:O$1067,MATCH('Combined Table'!$A77&amp;'Combined Table'!$B77,$A$1:$A$1067&amp;$B$1:$B$1067,0))</f>
        <v/>
      </c>
      <c r="BE77" s="13">
        <f t="array" ref="BE77">INDEX('Penalties Frees conceded'!P$1:P$1067,MATCH('Combined Table'!$A77&amp;'Combined Table'!$B77,$A$1:$A$1067&amp;$B$1:$B$1067,0))</f>
        <v>7</v>
      </c>
      <c r="BF77" s="13">
        <f t="array" ref="BF77">INDEX('Penalties Frees conceded'!Q$1:Q$1067,MATCH('Combined Table'!$A77&amp;'Combined Table'!$B77,$A$1:$A$1067&amp;$B$1:$B$1067,0))</f>
        <v>10</v>
      </c>
      <c r="BG77" s="1">
        <f t="array" ref="BG77">INDEX('Attack Possession'!C$1:C$1067,MATCH('Combined Table'!$A77&amp;'Combined Table'!$B77,$A$1:$A$1067&amp;$B$1:$B$1067,0))</f>
        <v>1</v>
      </c>
      <c r="BH77" s="13">
        <f t="array" ref="BH77">INDEX('Attack Possession'!D$1:D$1067,MATCH('Combined Table'!$A77&amp;'Combined Table'!$B77,$A$1:$A$1067&amp;$B$1:$B$1067,0))</f>
        <v>43</v>
      </c>
      <c r="BI77" s="13">
        <f t="array" ref="BI77">INDEX('Attack Possession'!E$1:E$1067,MATCH('Combined Table'!$A77&amp;'Combined Table'!$B77,$A$1:$A$1067&amp;$B$1:$B$1067,0))</f>
        <v>64.2</v>
      </c>
      <c r="BJ77" s="13">
        <f t="array" ref="BJ77">INDEX('Attack Possession'!F$1:F$1067,MATCH('Combined Table'!$A77&amp;'Combined Table'!$B77,$A$1:$A$1067&amp;$B$1:$B$1067,0))</f>
        <v>2.5</v>
      </c>
      <c r="BK77" s="13">
        <f t="array" ref="BK77">INDEX('Attack Possession'!G$1:G$1067,MATCH('Combined Table'!$A77&amp;'Combined Table'!$B77,$A$1:$A$1067&amp;$B$1:$B$1067,0))</f>
        <v>17</v>
      </c>
      <c r="BL77" s="13">
        <f t="array" ref="BL77">INDEX('Attack Possession'!H$1:H$1067,MATCH('Combined Table'!$A77&amp;'Combined Table'!$B77,$A$1:$A$1067&amp;$B$1:$B$1067,0))</f>
        <v>13</v>
      </c>
      <c r="BM77" s="13">
        <f t="array" ref="BM77">INDEX('Attack Possession'!I$1:I$1067,MATCH('Combined Table'!$A77&amp;'Combined Table'!$B77,$A$1:$A$1067&amp;$B$1:$B$1067,0))</f>
        <v>4</v>
      </c>
      <c r="BN77" s="13">
        <f t="array" ref="BN77">INDEX('Attack Possession'!J$1:J$1067,MATCH('Combined Table'!$A77&amp;'Combined Table'!$B77,$A$1:$A$1067&amp;$B$1:$B$1067,0))</f>
        <v>1</v>
      </c>
      <c r="BO77" s="13">
        <f t="array" ref="BO77">INDEX('Attack Possession'!K$1:K$1067,MATCH('Combined Table'!$A77&amp;'Combined Table'!$B77,$A$1:$A$1067&amp;$B$1:$B$1067,0))</f>
        <v>6</v>
      </c>
      <c r="BP77" s="13">
        <f t="array" ref="BP77">INDEX('Attack Possession'!L$1:L$1067,MATCH('Combined Table'!$A77&amp;'Combined Table'!$B77,$A$1:$A$1067&amp;$B$1:$B$1067,0))</f>
        <v>2</v>
      </c>
      <c r="BQ77" s="13" t="str">
        <f t="array" ref="BQ77">INDEX('Attack Possession'!M$1:M$1067,MATCH('Combined Table'!$A77&amp;'Combined Table'!$B77,$A$1:$A$1067&amp;$B$1:$B$1067,0))</f>
        <v/>
      </c>
      <c r="BR77" s="13" t="str">
        <f t="array" ref="BR77">INDEX('Attack Possession'!N$1:N$1067,MATCH('Combined Table'!$A77&amp;'Combined Table'!$B77,$A$1:$A$1067&amp;$B$1:$B$1067,0))</f>
        <v/>
      </c>
      <c r="BS77" s="13">
        <f t="array" ref="BS77">INDEX('Attack Possession'!O$1:O$1067,MATCH('Combined Table'!$A77&amp;'Combined Table'!$B77,$A$1:$A$1067&amp;$B$1:$B$1067,0))</f>
        <v>1</v>
      </c>
      <c r="BT77" s="13">
        <f t="array" ref="BT77">INDEX('Attack Possession'!P$1:P$1067,MATCH('Combined Table'!$A77&amp;'Combined Table'!$B77,$A$1:$A$1067&amp;$B$1:$B$1067,0))</f>
        <v>44</v>
      </c>
      <c r="BU77" s="13">
        <f t="array" ref="BU77">INDEX('Attack Possession'!Q$1:Q$1067,MATCH('Combined Table'!$A77&amp;'Combined Table'!$B77,$A$1:$A$1067&amp;$B$1:$B$1067,0))</f>
        <v>112</v>
      </c>
      <c r="BV77" s="1">
        <f t="array" ref="BV77">INDEX('Kicks in Play'!C$1:C$1067,MATCH('Combined Table'!$A77&amp;'Combined Table'!$B77,$A$1:$A$1067&amp;$B$1:$B$1067,0))</f>
        <v>8</v>
      </c>
      <c r="BW77" s="13">
        <f t="array" ref="BW77">INDEX('Kicks in Play'!D$1:D$1067,MATCH('Combined Table'!$A77&amp;'Combined Table'!$B77,$A$1:$A$1067&amp;$B$1:$B$1067,0))</f>
        <v>234</v>
      </c>
      <c r="BX77" s="13">
        <f t="array" ref="BX77">INDEX('Kicks in Play'!E$1:E$1067,MATCH('Combined Table'!$A77&amp;'Combined Table'!$B77,$A$1:$A$1067&amp;$B$1:$B$1067,0))</f>
        <v>29.3</v>
      </c>
      <c r="BY77" s="13">
        <f t="array" ref="BY77">INDEX('Kicks in Play'!F$1:F$1067,MATCH('Combined Table'!$A77&amp;'Combined Table'!$B77,$A$1:$A$1067&amp;$B$1:$B$1067,0))</f>
        <v>5</v>
      </c>
      <c r="BZ77" s="13">
        <f t="array" ref="BZ77">INDEX('Kicks in Play'!G$1:G$1067,MATCH('Combined Table'!$A77&amp;'Combined Table'!$B77,$A$1:$A$1067&amp;$B$1:$B$1067,0))</f>
        <v>113</v>
      </c>
      <c r="CA77" s="13">
        <f t="array" ref="CA77">INDEX('Kicks in Play'!H$1:H$1067,MATCH('Combined Table'!$A77&amp;'Combined Table'!$B77,$A$1:$A$1067&amp;$B$1:$B$1067,0))</f>
        <v>10</v>
      </c>
      <c r="CB77" s="13">
        <f t="array" ref="CB77">INDEX('Kicks in Play'!I$1:I$1067,MATCH('Combined Table'!$A77&amp;'Combined Table'!$B77,$A$1:$A$1067&amp;$B$1:$B$1067,0))</f>
        <v>201</v>
      </c>
      <c r="CC77" s="13">
        <f t="array" ref="CC77">INDEX('Kicks in Play'!J$1:J$1067,MATCH('Combined Table'!$A77&amp;'Combined Table'!$B77,$A$1:$A$1067&amp;$B$1:$B$1067,0))</f>
        <v>3</v>
      </c>
      <c r="CD77" s="13">
        <f t="array" ref="CD77">INDEX('Kicks in Play'!K$1:K$1067,MATCH('Combined Table'!$A77&amp;'Combined Table'!$B77,$A$1:$A$1067&amp;$B$1:$B$1067,0))</f>
        <v>66</v>
      </c>
      <c r="CE77" s="13" t="str">
        <f t="array" ref="CE77">INDEX('Kicks in Play'!L$1:L$1067,MATCH('Combined Table'!$A77&amp;'Combined Table'!$B77,$A$1:$A$1067&amp;$B$1:$B$1067,0))</f>
        <v/>
      </c>
      <c r="CF77" s="13" t="str">
        <f t="array" ref="CF77">INDEX('Kicks in Play'!M$1:M$1067,MATCH('Combined Table'!$A77&amp;'Combined Table'!$B77,$A$1:$A$1067&amp;$B$1:$B$1067,0))</f>
        <v/>
      </c>
      <c r="CG77" s="13">
        <f t="array" ref="CG77">INDEX('Kicks in Play'!N$1:N$1067,MATCH('Combined Table'!$A77&amp;'Combined Table'!$B77,$A$1:$A$1067&amp;$B$1:$B$1067,0))</f>
        <v>7</v>
      </c>
      <c r="CH77" s="13">
        <f t="array" ref="CH77">INDEX('Kicks in Play'!O$1:O$1067,MATCH('Combined Table'!$A77&amp;'Combined Table'!$B77,$A$1:$A$1067&amp;$B$1:$B$1067,0))</f>
        <v>139</v>
      </c>
      <c r="CI77" s="13" t="str">
        <f t="array" ref="CI77">INDEX('Kicks in Play'!P$1:P$1067,MATCH('Combined Table'!$A77&amp;'Combined Table'!$B77,$A$1:$A$1067&amp;$B$1:$B$1067,0))</f>
        <v/>
      </c>
      <c r="CJ77" s="13">
        <f t="array" ref="CJ77">INDEX('Kicks in Play'!Q$1:Q$1067,MATCH('Combined Table'!$A77&amp;'Combined Table'!$B77,$A$1:$A$1067&amp;$B$1:$B$1067,0))</f>
        <v>33</v>
      </c>
      <c r="CK77" s="13">
        <f t="array" ref="CK77">INDEX('Kicks in Play'!R$1:R$1067,MATCH('Combined Table'!$A77&amp;'Combined Table'!$B77,$A$1:$A$1067&amp;$B$1:$B$1067,0))</f>
        <v>753</v>
      </c>
      <c r="CL77" s="1">
        <f t="array" ref="CL77">INDEX('Defence Report'!C$1:C$1067,MATCH('Combined Table'!$A77&amp;'Combined Table'!$B77,$A$1:$A$1067&amp;$B$1:$B$1067,0))</f>
        <v>134</v>
      </c>
      <c r="CM77" s="13">
        <f t="array" ref="CM77">INDEX('Defence Report'!D$1:D$1067,MATCH('Combined Table'!$A77&amp;'Combined Table'!$B77,$A$1:$A$1067&amp;$B$1:$B$1067,0))</f>
        <v>11</v>
      </c>
      <c r="CN77" s="13">
        <f t="array" ref="CN77">INDEX('Defence Report'!E$1:E$1067,MATCH('Combined Table'!$A77&amp;'Combined Table'!$B77,$A$1:$A$1067&amp;$B$1:$B$1067,0))</f>
        <v>2</v>
      </c>
      <c r="CO77" s="13">
        <f t="array" ref="CO77">INDEX('Defence Report'!F$1:F$1067,MATCH('Combined Table'!$A77&amp;'Combined Table'!$B77,$A$1:$A$1067&amp;$B$1:$B$1067,0))</f>
        <v>106</v>
      </c>
      <c r="CP77" s="13">
        <f t="array" ref="CP77">INDEX('Defence Report'!G$1:G$1067,MATCH('Combined Table'!$A77&amp;'Combined Table'!$B77,$A$1:$A$1067&amp;$B$1:$B$1067,0))</f>
        <v>28</v>
      </c>
      <c r="CQ77" s="13">
        <f t="array" ref="CQ77">INDEX('Defence Report'!H$1:H$1067,MATCH('Combined Table'!$A77&amp;'Combined Table'!$B77,$A$1:$A$1067&amp;$B$1:$B$1067,0))</f>
        <v>90.6</v>
      </c>
      <c r="CR77" s="13">
        <f t="array" ref="CR77">INDEX('Defence Report'!I$1:I$1067,MATCH('Combined Table'!$A77&amp;'Combined Table'!$B77,$A$1:$A$1067&amp;$B$1:$B$1067,0))</f>
        <v>91.2</v>
      </c>
      <c r="CS77" s="13">
        <f t="array" ref="CS77">INDEX('Defence Report'!J$1:J$1067,MATCH('Combined Table'!$A77&amp;'Combined Table'!$B77,$A$1:$A$1067&amp;$B$1:$B$1067,0))</f>
        <v>14</v>
      </c>
      <c r="CT77" s="13">
        <f t="array" ref="CT77">INDEX('Defence Report'!K$1:K$1067,MATCH('Combined Table'!$A77&amp;'Combined Table'!$B77,$A$1:$A$1067&amp;$B$1:$B$1067,0))</f>
        <v>98</v>
      </c>
      <c r="CU77" s="13">
        <f t="array" ref="CU77">INDEX('Defence Report'!L$1:L$1067,MATCH('Combined Table'!$A77&amp;'Combined Table'!$B77,$A$1:$A$1067&amp;$B$1:$B$1067,0))</f>
        <v>35</v>
      </c>
      <c r="CV77" s="13">
        <f t="array" ref="CV77">INDEX('Defence Report'!M$1:M$1067,MATCH('Combined Table'!$A77&amp;'Combined Table'!$B77,$A$1:$A$1067&amp;$B$1:$B$1067,0))</f>
        <v>76.2</v>
      </c>
      <c r="CW77" s="13">
        <f t="array" ref="CW77">INDEX('Defence Report'!N$1:N$1067,MATCH('Combined Table'!$A77&amp;'Combined Table'!$B77,$A$1:$A$1067&amp;$B$1:$B$1067,0))</f>
        <v>99</v>
      </c>
      <c r="CX77" s="13">
        <f t="array" ref="CX77">INDEX('Defence Report'!O$1:O$1067,MATCH('Combined Table'!$A77&amp;'Combined Table'!$B77,$A$1:$A$1067&amp;$B$1:$B$1067,0))</f>
        <v>13</v>
      </c>
      <c r="CY77" s="13">
        <f t="array" ref="CY77">INDEX('Defence Report'!P$1:P$1067,MATCH('Combined Table'!$A77&amp;'Combined Table'!$B77,$A$1:$A$1067&amp;$B$1:$B$1067,0))</f>
        <v>26</v>
      </c>
      <c r="CZ77" s="13">
        <f t="array" ref="CZ77">INDEX('Defence Report'!Q$1:Q$1067,MATCH('Combined Table'!$A77&amp;'Combined Table'!$B77,$A$1:$A$1067&amp;$B$1:$B$1067,0))</f>
        <v>39</v>
      </c>
      <c r="DA77" s="13">
        <f t="array" ref="DA77">INDEX('Defence Report'!R$1:R$1067,MATCH('Combined Table'!$A77&amp;'Combined Table'!$B77,$A$1:$A$1067&amp;$B$1:$B$1067,0))</f>
        <v>4</v>
      </c>
      <c r="DB77" s="13">
        <f t="array" ref="DB77">INDEX('Defence Report'!S$1:S$1067,MATCH('Combined Table'!$A77&amp;'Combined Table'!$B77,$A$1:$A$1067&amp;$B$1:$B$1067,0))</f>
        <v>1</v>
      </c>
      <c r="DC77" s="13">
        <f t="array" ref="DC77">INDEX('Defence Report'!T$1:T$1067,MATCH('Combined Table'!$A77&amp;'Combined Table'!$B77,$A$1:$A$1067&amp;$B$1:$B$1067,0))</f>
        <v>1</v>
      </c>
      <c r="DD77" s="13">
        <f t="array" ref="DD77">INDEX('Defence Report'!U$1:U$1067,MATCH('Combined Table'!$A77&amp;'Combined Table'!$B77,$A$1:$A$1067&amp;$B$1:$B$1067,0))</f>
        <v>5</v>
      </c>
      <c r="DE77" s="13">
        <f t="array" ref="DE77">INDEX('Defence Report'!V$1:V$1067,MATCH('Combined Table'!$A77&amp;'Combined Table'!$B77,$A$1:$A$1067&amp;$B$1:$B$1067,0))</f>
        <v>0</v>
      </c>
      <c r="DF77" s="13">
        <f t="array" ref="DF77">INDEX('Defence Report'!W$1:W$1067,MATCH('Combined Table'!$A77&amp;'Combined Table'!$B77,$A$1:$A$1067&amp;$B$1:$B$1067,0))</f>
        <v>0</v>
      </c>
      <c r="DG77" s="13">
        <f t="array" ref="DG77">INDEX('Defence Report'!X$1:X$1067,MATCH('Combined Table'!$A77&amp;'Combined Table'!$B77,$A$1:$A$1067&amp;$B$1:$B$1067,0))</f>
        <v>7</v>
      </c>
      <c r="DH77" s="1">
        <f t="array" ref="DH77">INDEX('Ruck Speed'!C$1:C$1067,MATCH('Combined Table'!$A77&amp;'Combined Table'!$B77,$A$1:$A$1067&amp;$B$1:$B$1067,0))</f>
        <v>11</v>
      </c>
      <c r="DI77" s="13">
        <f t="array" ref="DI77">INDEX('Ruck Speed'!D$1:D$1067,MATCH('Combined Table'!$A77&amp;'Combined Table'!$B77,$A$1:$A$1067&amp;$B$1:$B$1067,0))</f>
        <v>18</v>
      </c>
      <c r="DJ77" s="13">
        <f t="array" ref="DJ77">INDEX('Ruck Speed'!E$1:E$1067,MATCH('Combined Table'!$A77&amp;'Combined Table'!$B77,$A$1:$A$1067&amp;$B$1:$B$1067,0))</f>
        <v>34</v>
      </c>
      <c r="DK77" s="13">
        <f t="array" ref="DK77">INDEX('Ruck Speed'!F$1:F$1067,MATCH('Combined Table'!$A77&amp;'Combined Table'!$B77,$A$1:$A$1067&amp;$B$1:$B$1067,0))</f>
        <v>63</v>
      </c>
      <c r="DL77" s="13">
        <f t="array" ref="DL77">INDEX('Ruck Speed'!G$1:G$1067,MATCH('Combined Table'!$A77&amp;'Combined Table'!$B77,$A$1:$A$1067&amp;$B$1:$B$1067,0))</f>
        <v>54</v>
      </c>
      <c r="DM77" s="13">
        <f t="array" ref="DM77">INDEX('Ruck Speed'!H$1:H$1067,MATCH('Combined Table'!$A77&amp;'Combined Table'!$B77,$A$1:$A$1067&amp;$B$1:$B$1067,0))</f>
        <v>4</v>
      </c>
      <c r="DN77" s="13">
        <f t="array" ref="DN77">INDEX('Ruck Speed'!I$1:I$1067,MATCH('Combined Table'!$A77&amp;'Combined Table'!$B77,$A$1:$A$1067&amp;$B$1:$B$1067,0))</f>
        <v>14</v>
      </c>
      <c r="DO77" s="13">
        <f t="array" ref="DO77">INDEX('Ruck Speed'!J$1:J$1067,MATCH('Combined Table'!$A77&amp;'Combined Table'!$B77,$A$1:$A$1067&amp;$B$1:$B$1067,0))</f>
        <v>41</v>
      </c>
      <c r="DP77" s="13">
        <f t="array" ref="DP77">INDEX('Ruck Speed'!K$1:K$1067,MATCH('Combined Table'!$A77&amp;'Combined Table'!$B77,$A$1:$A$1067&amp;$B$1:$B$1067,0))</f>
        <v>37</v>
      </c>
      <c r="DQ77" s="13">
        <f t="array" ref="DQ77">INDEX('Ruck Speed'!L$1:L$1067,MATCH('Combined Table'!$A77&amp;'Combined Table'!$B77,$A$1:$A$1067&amp;$B$1:$B$1067,0))</f>
        <v>92</v>
      </c>
      <c r="DR77" s="13">
        <f t="array" ref="DR77">INDEX('Ruck Speed'!M$1:M$1067,MATCH('Combined Table'!$A77&amp;'Combined Table'!$B77,$A$1:$A$1067&amp;$B$1:$B$1067,0))</f>
        <v>40.200000000000003</v>
      </c>
      <c r="DS77" s="13">
        <f t="array" ref="DS77">INDEX('Ruck Speed'!N$1:N$1067,MATCH('Combined Table'!$A77&amp;'Combined Table'!$B77,$A$1:$A$1067&amp;$B$1:$B$1067,0))</f>
        <v>7</v>
      </c>
      <c r="DT77" s="1" t="str">
        <f t="array" ref="DT77">IF(ISNA(INDEX('Maul Outcomes - Attack'!C$1:C$1067,MATCH('Combined Table'!$A77&amp;'Combined Table'!$B77,'Maul Outcomes - Attack'!$A$1:$A$1067&amp;'Maul Outcomes - Attack'!$B$1:$B$1067,0))),"",INDEX('Maul Outcomes - Attack'!C$1:C$1067,MATCH('Combined Table'!$A77&amp;'Combined Table'!$B77,'Maul Outcomes - Attack'!$A$1:$A$1067&amp;'Maul Outcomes - Attack'!$B$1:$B$1067,0)))</f>
        <v/>
      </c>
      <c r="DU77" s="13" t="str">
        <f t="array" ref="DU77">IF(ISNA(INDEX('Maul Outcomes - Attack'!D$1:D$1067,MATCH('Combined Table'!$A77&amp;'Combined Table'!$B77,'Maul Outcomes - Attack'!$A$1:$A$1067&amp;'Maul Outcomes - Attack'!$B$1:$B$1067,0))),"",INDEX('Maul Outcomes - Attack'!D$1:D$1067,MATCH('Combined Table'!$A77&amp;'Combined Table'!$B77,'Maul Outcomes - Attack'!$A$1:$A$1067&amp;'Maul Outcomes - Attack'!$B$1:$B$1067,0)))</f>
        <v/>
      </c>
      <c r="DV77" s="13" t="str">
        <f t="array" ref="DV77">IF(ISNA(INDEX('Maul Outcomes - Attack'!E$1:E$1067,MATCH('Combined Table'!$A77&amp;'Combined Table'!$B77,'Maul Outcomes - Attack'!$A$1:$A$1067&amp;'Maul Outcomes - Attack'!$B$1:$B$1067,0))),"",INDEX('Maul Outcomes - Attack'!E$1:E$1067,MATCH('Combined Table'!$A77&amp;'Combined Table'!$B77,'Maul Outcomes - Attack'!$A$1:$A$1067&amp;'Maul Outcomes - Attack'!$B$1:$B$1067,0)))</f>
        <v/>
      </c>
      <c r="DW77" s="13">
        <f t="array" ref="DW77">IF(ISNA(INDEX('Maul Outcomes - Attack'!F$1:F$1067,MATCH('Combined Table'!$A77&amp;'Combined Table'!$B77,'Maul Outcomes - Attack'!$A$1:$A$1067&amp;'Maul Outcomes - Attack'!$B$1:$B$1067,0))),"",INDEX('Maul Outcomes - Attack'!F$1:F$1067,MATCH('Combined Table'!$A77&amp;'Combined Table'!$B77,'Maul Outcomes - Attack'!$A$1:$A$1067&amp;'Maul Outcomes - Attack'!$B$1:$B$1067,0)))</f>
        <v>1</v>
      </c>
      <c r="DX77" s="13" t="str">
        <f t="array" ref="DX77">IF(ISNA(INDEX('Maul Outcomes - Attack'!G$1:G$1067,MATCH('Combined Table'!$A77&amp;'Combined Table'!$B77,'Maul Outcomes - Attack'!$A$1:$A$1067&amp;'Maul Outcomes - Attack'!$B$1:$B$1067,0))),"",INDEX('Maul Outcomes - Attack'!G$1:G$1067,MATCH('Combined Table'!$A77&amp;'Combined Table'!$B77,'Maul Outcomes - Attack'!$A$1:$A$1067&amp;'Maul Outcomes - Attack'!$B$1:$B$1067,0)))</f>
        <v/>
      </c>
      <c r="DY77" s="13" t="str">
        <f t="array" ref="DY77">IF(ISNA(INDEX('Maul Outcomes - Attack'!H$1:H$1067,MATCH('Combined Table'!$A77&amp;'Combined Table'!$B77,'Maul Outcomes - Attack'!$A$1:$A$1067&amp;'Maul Outcomes - Attack'!$B$1:$B$1067,0))),"",INDEX('Maul Outcomes - Attack'!H$1:H$1067,MATCH('Combined Table'!$A77&amp;'Combined Table'!$B77,'Maul Outcomes - Attack'!$A$1:$A$1067&amp;'Maul Outcomes - Attack'!$B$1:$B$1067,0)))</f>
        <v/>
      </c>
      <c r="DZ77" s="13">
        <f t="array" ref="DZ77">IF(ISNA(INDEX('Maul Outcomes - Attack'!I$1:I$1067,MATCH('Combined Table'!$A77&amp;'Combined Table'!$B77,'Maul Outcomes - Attack'!$A$1:$A$1067&amp;'Maul Outcomes - Attack'!$B$1:$B$1067,0))),"",INDEX('Maul Outcomes - Attack'!I$1:I$1067,MATCH('Combined Table'!$A77&amp;'Combined Table'!$B77,'Maul Outcomes - Attack'!$A$1:$A$1067&amp;'Maul Outcomes - Attack'!$B$1:$B$1067,0)))</f>
        <v>1</v>
      </c>
      <c r="EA77" s="13">
        <f t="array" ref="EA77">IF(ISNA(INDEX('Maul Outcomes - Attack'!J$1:J$1067,MATCH('Combined Table'!$A77&amp;'Combined Table'!$B77,'Maul Outcomes - Attack'!$A$1:$A$1067&amp;'Maul Outcomes - Attack'!$B$1:$B$1067,0))),"",INDEX('Maul Outcomes - Attack'!J$1:J$1067,MATCH('Combined Table'!$A77&amp;'Combined Table'!$B77,'Maul Outcomes - Attack'!$A$1:$A$1067&amp;'Maul Outcomes - Attack'!$B$1:$B$1067,0)))</f>
        <v>1</v>
      </c>
      <c r="EB77" s="13" t="e">
        <f t="array" ref="EB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C77" s="13" t="e">
        <f t="array" ref="EC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D77" s="13" t="e">
        <f t="array" ref="ED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E77" s="13" t="e">
        <f t="array" ref="EE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F77" s="13" t="e">
        <f t="array" ref="EF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G77" s="13" t="e">
        <f t="array" ref="EG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H77" s="13" t="e">
        <f t="array" ref="EH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I77" s="13" t="e">
        <f t="array" ref="EI77">IF(ISNA(INDEX('Maul Outcomes - Attack'!#REF!,MATCH('Combined Table'!$A77&amp;'Combined Table'!$B77,'Maul Outcomes - Attack'!$A$1:$A$1067&amp;'Maul Outcomes - Attack'!$B$1:$B$1067,0))),"",INDEX('Maul Outcomes - Attack'!#REF!,MATCH('Combined Table'!$A77&amp;'Combined Table'!$B77,'Maul Outcomes - Attack'!$A$1:$A$1067&amp;'Maul Outcomes - Attack'!$B$1:$B$1067,0)))</f>
        <v>#REF!</v>
      </c>
      <c r="EJ77" s="1">
        <f t="array" ref="EJ77">IF(ISNA(INDEX('Lineout Success'!C$1:C$1067,MATCH('Combined Table'!$A77&amp;'Combined Table'!$B77,'Lineout Success'!$A$1:$A$1067&amp;'Lineout Success'!$B$1:$B$1067,0))),"",INDEX('Lineout Success'!C$1:C$1067,MATCH('Combined Table'!$A77&amp;'Combined Table'!$B77,'Lineout Success'!$A$1:$A$1067&amp;'Lineout Success'!$B$1:$B$1067,0)))</f>
        <v>14</v>
      </c>
      <c r="EK77" s="13">
        <f t="array" ref="EK77">IF(ISNA(INDEX('Lineout Success'!D$1:D$1067,MATCH('Combined Table'!$A77&amp;'Combined Table'!$B77,'Lineout Success'!$A$1:$A$1067&amp;'Lineout Success'!$B$1:$B$1067,0))),"",INDEX('Lineout Success'!D$1:D$1067,MATCH('Combined Table'!$A77&amp;'Combined Table'!$B77,'Lineout Success'!$A$1:$A$1067&amp;'Lineout Success'!$B$1:$B$1067,0)))</f>
        <v>100</v>
      </c>
      <c r="EL77" s="13" t="str">
        <f t="array" ref="EL77">IF(ISNA(INDEX('Lineout Success'!E$1:E$1067,MATCH('Combined Table'!$A77&amp;'Combined Table'!$B77,'Lineout Success'!$A$1:$A$1067&amp;'Lineout Success'!$B$1:$B$1067,0))),"",INDEX('Lineout Success'!E$1:E$1067,MATCH('Combined Table'!$A77&amp;'Combined Table'!$B77,'Lineout Success'!$A$1:$A$1067&amp;'Lineout Success'!$B$1:$B$1067,0)))</f>
        <v/>
      </c>
      <c r="EM77" s="13" t="str">
        <f t="array" ref="EM77">IF(ISNA(INDEX('Lineout Success'!F$1:F$1067,MATCH('Combined Table'!$A77&amp;'Combined Table'!$B77,'Lineout Success'!$A$1:$A$1067&amp;'Lineout Success'!$B$1:$B$1067,0))),"",INDEX('Lineout Success'!F$1:F$1067,MATCH('Combined Table'!$A77&amp;'Combined Table'!$B77,'Lineout Success'!$A$1:$A$1067&amp;'Lineout Success'!$B$1:$B$1067,0)))</f>
        <v/>
      </c>
      <c r="EN77" s="13">
        <f t="array" ref="EN77">IF(ISNA(INDEX('Lineout Success'!G$1:G$1067,MATCH('Combined Table'!$A77&amp;'Combined Table'!$B77,'Lineout Success'!$A$1:$A$1067&amp;'Lineout Success'!$B$1:$B$1067,0))),"",INDEX('Lineout Success'!G$1:G$1067,MATCH('Combined Table'!$A77&amp;'Combined Table'!$B77,'Lineout Success'!$A$1:$A$1067&amp;'Lineout Success'!$B$1:$B$1067,0)))</f>
        <v>14</v>
      </c>
      <c r="EO77" s="13">
        <f t="array" ref="EO77">IF(ISNA(INDEX('Lineout Success'!H$1:H$1067,MATCH('Combined Table'!$A77&amp;'Combined Table'!$B77,'Lineout Success'!$A$1:$A$1067&amp;'Lineout Success'!$B$1:$B$1067,0))),"",INDEX('Lineout Success'!H$1:H$1067,MATCH('Combined Table'!$A77&amp;'Combined Table'!$B77,'Lineout Success'!$A$1:$A$1067&amp;'Lineout Success'!$B$1:$B$1067,0)))</f>
        <v>4</v>
      </c>
      <c r="EP77" s="13">
        <f t="array" ref="EP77">IF(ISNA(INDEX('Lineout Success'!I$1:I$1067,MATCH('Combined Table'!$A77&amp;'Combined Table'!$B77,'Lineout Success'!$A$1:$A$1067&amp;'Lineout Success'!$B$1:$B$1067,0))),"",INDEX('Lineout Success'!I$1:I$1067,MATCH('Combined Table'!$A77&amp;'Combined Table'!$B77,'Lineout Success'!$A$1:$A$1067&amp;'Lineout Success'!$B$1:$B$1067,0)))</f>
        <v>28.6</v>
      </c>
      <c r="EQ77" s="13">
        <f t="array" ref="EQ77">IF(ISNA(INDEX('Lineout Success'!J$1:J$1067,MATCH('Combined Table'!$A77&amp;'Combined Table'!$B77,'Lineout Success'!$A$1:$A$1067&amp;'Lineout Success'!$B$1:$B$1067,0))),"",INDEX('Lineout Success'!J$1:J$1067,MATCH('Combined Table'!$A77&amp;'Combined Table'!$B77,'Lineout Success'!$A$1:$A$1067&amp;'Lineout Success'!$B$1:$B$1067,0)))</f>
        <v>10</v>
      </c>
      <c r="ER77" s="13">
        <f t="array" ref="ER77">IF(ISNA(INDEX('Lineout Success'!K$1:K$1067,MATCH('Combined Table'!$A77&amp;'Combined Table'!$B77,'Lineout Success'!$A$1:$A$1067&amp;'Lineout Success'!$B$1:$B$1067,0))),"",INDEX('Lineout Success'!K$1:K$1067,MATCH('Combined Table'!$A77&amp;'Combined Table'!$B77,'Lineout Success'!$A$1:$A$1067&amp;'Lineout Success'!$B$1:$B$1067,0)))</f>
        <v>71.400000000000006</v>
      </c>
      <c r="ES77" s="13">
        <f t="array" ref="ES77">IF(ISNA(INDEX('Lineout Success'!L$1:L$1067,MATCH('Combined Table'!$A77&amp;'Combined Table'!$B77,'Lineout Success'!$A$1:$A$1067&amp;'Lineout Success'!$B$1:$B$1067,0))),"",INDEX('Lineout Success'!L$1:L$1067,MATCH('Combined Table'!$A77&amp;'Combined Table'!$B77,'Lineout Success'!$A$1:$A$1067&amp;'Lineout Success'!$B$1:$B$1067,0)))</f>
        <v>14</v>
      </c>
      <c r="ET77" s="13">
        <f t="array" ref="ET77">IF(ISNA(INDEX('Lineout Success'!M$1:M$1067,MATCH('Combined Table'!$A77&amp;'Combined Table'!$B77,'Lineout Success'!$A$1:$A$1067&amp;'Lineout Success'!$B$1:$B$1067,0))),"",INDEX('Lineout Success'!M$1:M$1067,MATCH('Combined Table'!$A77&amp;'Combined Table'!$B77,'Lineout Success'!$A$1:$A$1067&amp;'Lineout Success'!$B$1:$B$1067,0)))</f>
        <v>18</v>
      </c>
      <c r="EU77" s="13">
        <f t="array" ref="EU77">IF(ISNA(INDEX('Lineout Success'!N$1:N$1067,MATCH('Combined Table'!$A77&amp;'Combined Table'!$B77,'Lineout Success'!$A$1:$A$1067&amp;'Lineout Success'!$B$1:$B$1067,0))),"",INDEX('Lineout Success'!N$1:N$1067,MATCH('Combined Table'!$A77&amp;'Combined Table'!$B77,'Lineout Success'!$A$1:$A$1067&amp;'Lineout Success'!$B$1:$B$1067,0)))</f>
        <v>64.3</v>
      </c>
      <c r="EV77" s="13">
        <f t="array" ref="EV77">IF(ISNA(INDEX('Lineout Success'!O$1:O$1067,MATCH('Combined Table'!$A77&amp;'Combined Table'!$B77,'Lineout Success'!$A$1:$A$1067&amp;'Lineout Success'!$B$1:$B$1067,0))),"",INDEX('Lineout Success'!O$1:O$1067,MATCH('Combined Table'!$A77&amp;'Combined Table'!$B77,'Lineout Success'!$A$1:$A$1067&amp;'Lineout Success'!$B$1:$B$1067,0)))</f>
        <v>10</v>
      </c>
      <c r="EW77" s="13">
        <f t="array" ref="EW77">IF(ISNA(INDEX('Lineout Success'!P$1:P$1067,MATCH('Combined Table'!$A77&amp;'Combined Table'!$B77,'Lineout Success'!$A$1:$A$1067&amp;'Lineout Success'!$B$1:$B$1067,0))),"",INDEX('Lineout Success'!P$1:P$1067,MATCH('Combined Table'!$A77&amp;'Combined Table'!$B77,'Lineout Success'!$A$1:$A$1067&amp;'Lineout Success'!$B$1:$B$1067,0)))</f>
        <v>35.700000000000003</v>
      </c>
      <c r="EX77" s="13">
        <f t="array" ref="EX77">IF(ISNA(INDEX('Lineout Success'!Q$1:Q$1067,MATCH('Combined Table'!$A77&amp;'Combined Table'!$B77,'Lineout Success'!$A$1:$A$1067&amp;'Lineout Success'!$B$1:$B$1067,0))),"",INDEX('Lineout Success'!Q$1:Q$1067,MATCH('Combined Table'!$A77&amp;'Combined Table'!$B77,'Lineout Success'!$A$1:$A$1067&amp;'Lineout Success'!$B$1:$B$1067,0)))</f>
        <v>28</v>
      </c>
      <c r="EY77" s="1">
        <f t="array" ref="EY77">IF(ISNA(INDEX('Lineout Throwing'!C$1:C$1067,MATCH('Combined Table'!$A77&amp;'Combined Table'!$B77,'Lineout Throwing'!$A$1:$A$1067&amp;'Lineout Throwing'!$B$1:$B$1067,0))),"",INDEX('Lineout Throwing'!C$1:C$1067,MATCH('Combined Table'!$A77&amp;'Combined Table'!$B77,'Lineout Throwing'!$A$1:$A$1067&amp;'Lineout Throwing'!$B$1:$B$1067,0)))</f>
        <v>1</v>
      </c>
      <c r="EZ77" s="13">
        <f t="array" ref="EZ77">IF(ISNA(INDEX('Lineout Throwing'!D$1:D$1067,MATCH('Combined Table'!$A77&amp;'Combined Table'!$B77,'Lineout Throwing'!$A$1:$A$1067&amp;'Lineout Throwing'!$B$1:$B$1067,0))),"",INDEX('Lineout Throwing'!D$1:D$1067,MATCH('Combined Table'!$A77&amp;'Combined Table'!$B77,'Lineout Throwing'!$A$1:$A$1067&amp;'Lineout Throwing'!$B$1:$B$1067,0)))</f>
        <v>9.1</v>
      </c>
      <c r="FA77" s="13" t="str">
        <f t="array" ref="FA77">IF(ISNA(INDEX('Lineout Throwing'!E$1:E$1067,MATCH('Combined Table'!$A77&amp;'Combined Table'!$B77,'Lineout Throwing'!$A$1:$A$1067&amp;'Lineout Throwing'!$B$1:$B$1067,0))),"",INDEX('Lineout Throwing'!E$1:E$1067,MATCH('Combined Table'!$A77&amp;'Combined Table'!$B77,'Lineout Throwing'!$A$1:$A$1067&amp;'Lineout Throwing'!$B$1:$B$1067,0)))</f>
        <v/>
      </c>
      <c r="FB77" s="13" t="str">
        <f t="array" ref="FB77">IF(ISNA(INDEX('Lineout Throwing'!F$1:F$1067,MATCH('Combined Table'!$A77&amp;'Combined Table'!$B77,'Lineout Throwing'!$A$1:$A$1067&amp;'Lineout Throwing'!$B$1:$B$1067,0))),"",INDEX('Lineout Throwing'!F$1:F$1067,MATCH('Combined Table'!$A77&amp;'Combined Table'!$B77,'Lineout Throwing'!$A$1:$A$1067&amp;'Lineout Throwing'!$B$1:$B$1067,0)))</f>
        <v/>
      </c>
      <c r="FC77" s="13" t="str">
        <f t="array" ref="FC77">IF(ISNA(INDEX('Lineout Throwing'!G$1:G$1067,MATCH('Combined Table'!$A77&amp;'Combined Table'!$B77,'Lineout Throwing'!$A$1:$A$1067&amp;'Lineout Throwing'!$B$1:$B$1067,0))),"",INDEX('Lineout Throwing'!G$1:G$1067,MATCH('Combined Table'!$A77&amp;'Combined Table'!$B77,'Lineout Throwing'!$A$1:$A$1067&amp;'Lineout Throwing'!$B$1:$B$1067,0)))</f>
        <v/>
      </c>
      <c r="FD77" s="13" t="str">
        <f t="array" ref="FD77">IF(ISNA(INDEX('Lineout Throwing'!H$1:H$1067,MATCH('Combined Table'!$A77&amp;'Combined Table'!$B77,'Lineout Throwing'!$A$1:$A$1067&amp;'Lineout Throwing'!$B$1:$B$1067,0))),"",INDEX('Lineout Throwing'!H$1:H$1067,MATCH('Combined Table'!$A77&amp;'Combined Table'!$B77,'Lineout Throwing'!$A$1:$A$1067&amp;'Lineout Throwing'!$B$1:$B$1067,0)))</f>
        <v/>
      </c>
      <c r="FE77" s="13">
        <f t="array" ref="FE77">IF(ISNA(INDEX('Lineout Throwing'!I$1:I$1067,MATCH('Combined Table'!$A77&amp;'Combined Table'!$B77,'Lineout Throwing'!$A$1:$A$1067&amp;'Lineout Throwing'!$B$1:$B$1067,0))),"",INDEX('Lineout Throwing'!I$1:I$1067,MATCH('Combined Table'!$A77&amp;'Combined Table'!$B77,'Lineout Throwing'!$A$1:$A$1067&amp;'Lineout Throwing'!$B$1:$B$1067,0)))</f>
        <v>5</v>
      </c>
      <c r="FF77" s="13">
        <f t="array" ref="FF77">IF(ISNA(INDEX('Lineout Throwing'!J$1:J$1067,MATCH('Combined Table'!$A77&amp;'Combined Table'!$B77,'Lineout Throwing'!$A$1:$A$1067&amp;'Lineout Throwing'!$B$1:$B$1067,0))),"",INDEX('Lineout Throwing'!J$1:J$1067,MATCH('Combined Table'!$A77&amp;'Combined Table'!$B77,'Lineout Throwing'!$A$1:$A$1067&amp;'Lineout Throwing'!$B$1:$B$1067,0)))</f>
        <v>45.5</v>
      </c>
      <c r="FG77" s="13">
        <f t="array" ref="FG77">IF(ISNA(INDEX('Lineout Throwing'!K$1:K$1067,MATCH('Combined Table'!$A77&amp;'Combined Table'!$B77,'Lineout Throwing'!$A$1:$A$1067&amp;'Lineout Throwing'!$B$1:$B$1067,0))),"",INDEX('Lineout Throwing'!K$1:K$1067,MATCH('Combined Table'!$A77&amp;'Combined Table'!$B77,'Lineout Throwing'!$A$1:$A$1067&amp;'Lineout Throwing'!$B$1:$B$1067,0)))</f>
        <v>1</v>
      </c>
      <c r="FH77" s="13">
        <f t="array" ref="FH77">IF(ISNA(INDEX('Lineout Throwing'!L$1:L$1067,MATCH('Combined Table'!$A77&amp;'Combined Table'!$B77,'Lineout Throwing'!$A$1:$A$1067&amp;'Lineout Throwing'!$B$1:$B$1067,0))),"",INDEX('Lineout Throwing'!L$1:L$1067,MATCH('Combined Table'!$A77&amp;'Combined Table'!$B77,'Lineout Throwing'!$A$1:$A$1067&amp;'Lineout Throwing'!$B$1:$B$1067,0)))</f>
        <v>9.1</v>
      </c>
      <c r="FI77" s="13">
        <f t="array" ref="FI77">IF(ISNA(INDEX('Lineout Throwing'!M$1:M$1067,MATCH('Combined Table'!$A77&amp;'Combined Table'!$B77,'Lineout Throwing'!$A$1:$A$1067&amp;'Lineout Throwing'!$B$1:$B$1067,0))),"",INDEX('Lineout Throwing'!M$1:M$1067,MATCH('Combined Table'!$A77&amp;'Combined Table'!$B77,'Lineout Throwing'!$A$1:$A$1067&amp;'Lineout Throwing'!$B$1:$B$1067,0)))</f>
        <v>5</v>
      </c>
      <c r="FJ77" s="13">
        <f t="array" ref="FJ77">IF(ISNA(INDEX('Lineout Throwing'!N$1:N$1067,MATCH('Combined Table'!$A77&amp;'Combined Table'!$B77,'Lineout Throwing'!$A$1:$A$1067&amp;'Lineout Throwing'!$B$1:$B$1067,0))),"",INDEX('Lineout Throwing'!N$1:N$1067,MATCH('Combined Table'!$A77&amp;'Combined Table'!$B77,'Lineout Throwing'!$A$1:$A$1067&amp;'Lineout Throwing'!$B$1:$B$1067,0)))</f>
        <v>45.5</v>
      </c>
      <c r="FK77" s="13" t="str">
        <f t="array" ref="FK77">IF(ISNA(INDEX('Lineout Throwing'!O$1:O$1067,MATCH('Combined Table'!$A77&amp;'Combined Table'!$B77,'Lineout Throwing'!$A$1:$A$1067&amp;'Lineout Throwing'!$B$1:$B$1067,0))),"",INDEX('Lineout Throwing'!O$1:O$1067,MATCH('Combined Table'!$A77&amp;'Combined Table'!$B77,'Lineout Throwing'!$A$1:$A$1067&amp;'Lineout Throwing'!$B$1:$B$1067,0)))</f>
        <v/>
      </c>
      <c r="FL77" s="13" t="str">
        <f t="array" ref="FL77">IF(ISNA(INDEX('Lineout Throwing'!P$1:P$1067,MATCH('Combined Table'!$A77&amp;'Combined Table'!$B77,'Lineout Throwing'!$A$1:$A$1067&amp;'Lineout Throwing'!$B$1:$B$1067,0))),"",INDEX('Lineout Throwing'!P$1:P$1067,MATCH('Combined Table'!$A77&amp;'Combined Table'!$B77,'Lineout Throwing'!$A$1:$A$1067&amp;'Lineout Throwing'!$B$1:$B$1067,0)))</f>
        <v/>
      </c>
      <c r="FM77" s="13">
        <f t="array" ref="FM77">IF(ISNA(INDEX('Lineout Throwing'!Q$1:Q$1067,MATCH('Combined Table'!$A77&amp;'Combined Table'!$B77,'Lineout Throwing'!$A$1:$A$1067&amp;'Lineout Throwing'!$B$1:$B$1067,0))),"",INDEX('Lineout Throwing'!Q$1:Q$1067,MATCH('Combined Table'!$A77&amp;'Combined Table'!$B77,'Lineout Throwing'!$A$1:$A$1067&amp;'Lineout Throwing'!$B$1:$B$1067,0)))</f>
        <v>2</v>
      </c>
      <c r="FN77" s="13">
        <f t="array" ref="FN77">IF(ISNA(INDEX('Lineout Throwing'!R$1:R$1067,MATCH('Combined Table'!$A77&amp;'Combined Table'!$B77,'Lineout Throwing'!$A$1:$A$1067&amp;'Lineout Throwing'!$B$1:$B$1067,0))),"",INDEX('Lineout Throwing'!R$1:R$1067,MATCH('Combined Table'!$A77&amp;'Combined Table'!$B77,'Lineout Throwing'!$A$1:$A$1067&amp;'Lineout Throwing'!$B$1:$B$1067,0)))</f>
        <v>18.2</v>
      </c>
      <c r="FO77" s="13">
        <f t="array" ref="FO77">IF(ISNA(INDEX('Lineout Throwing'!S$1:S$1067,MATCH('Combined Table'!$A77&amp;'Combined Table'!$B77,'Lineout Throwing'!$A$1:$A$1067&amp;'Lineout Throwing'!$B$1:$B$1067,0))),"",INDEX('Lineout Throwing'!S$1:S$1067,MATCH('Combined Table'!$A77&amp;'Combined Table'!$B77,'Lineout Throwing'!$A$1:$A$1067&amp;'Lineout Throwing'!$B$1:$B$1067,0)))</f>
        <v>11</v>
      </c>
      <c r="FP77" s="13">
        <f t="array" ref="FP77">IF(ISNA(INDEX('Lineout Throwing'!T$1:T$1067,MATCH('Combined Table'!$A77&amp;'Combined Table'!$B77,'Lineout Throwing'!$A$1:$A$1067&amp;'Lineout Throwing'!$B$1:$B$1067,0))),"",INDEX('Lineout Throwing'!T$1:T$1067,MATCH('Combined Table'!$A77&amp;'Combined Table'!$B77,'Lineout Throwing'!$A$1:$A$1067&amp;'Lineout Throwing'!$B$1:$B$1067,0)))</f>
        <v>14</v>
      </c>
      <c r="FQ77" s="13">
        <f t="array" ref="FQ77">IF(ISNA(INDEX('Lineout Throwing'!U$1:U$1067,MATCH('Combined Table'!$A77&amp;'Combined Table'!$B77,'Lineout Throwing'!$A$1:$A$1067&amp;'Lineout Throwing'!$B$1:$B$1067,0))),"",INDEX('Lineout Throwing'!U$1:U$1067,MATCH('Combined Table'!$A77&amp;'Combined Table'!$B77,'Lineout Throwing'!$A$1:$A$1067&amp;'Lineout Throwing'!$B$1:$B$1067,0)))</f>
        <v>100</v>
      </c>
      <c r="FR77" s="13" t="str">
        <f t="array" ref="FR77">IF(ISNA(INDEX('Lineout Throwing'!V$1:V$1067,MATCH('Combined Table'!$A77&amp;'Combined Table'!$B77,'Lineout Throwing'!$A$1:$A$1067&amp;'Lineout Throwing'!$B$1:$B$1067,0))),"",INDEX('Lineout Throwing'!V$1:V$1067,MATCH('Combined Table'!$A77&amp;'Combined Table'!$B77,'Lineout Throwing'!$A$1:$A$1067&amp;'Lineout Throwing'!$B$1:$B$1067,0)))</f>
        <v/>
      </c>
      <c r="FS77" s="13" t="str">
        <f t="array" ref="FS77">IF(ISNA(INDEX('Lineout Throwing'!W$1:W$1067,MATCH('Combined Table'!$A77&amp;'Combined Table'!$B77,'Lineout Throwing'!$A$1:$A$1067&amp;'Lineout Throwing'!$B$1:$B$1067,0))),"",INDEX('Lineout Throwing'!W$1:W$1067,MATCH('Combined Table'!$A77&amp;'Combined Table'!$B77,'Lineout Throwing'!$A$1:$A$1067&amp;'Lineout Throwing'!$B$1:$B$1067,0)))</f>
        <v/>
      </c>
      <c r="FT77" s="1">
        <f t="array" ref="FT77">IF(ISNA(INDEX('Scrum Own Feed'!C$1:C$1067,MATCH('Combined Table'!$A77&amp;'Combined Table'!$B77,'Scrum Own Feed'!$A$1:$A$1067&amp;'Scrum Own Feed'!$B$1:$B$1067,0))),"",INDEX('Scrum Own Feed'!C$1:C$1067,MATCH('Combined Table'!$A77&amp;'Combined Table'!$B77,'Scrum Own Feed'!$A$1:$A$1067&amp;'Scrum Own Feed'!$B$1:$B$1067,0)))</f>
        <v>6</v>
      </c>
      <c r="FU77" s="13">
        <f t="array" ref="FU77">IF(ISNA(INDEX('Scrum Own Feed'!D$1:D$1067,MATCH('Combined Table'!$A77&amp;'Combined Table'!$B77,'Scrum Own Feed'!$A$1:$A$1067&amp;'Scrum Own Feed'!$B$1:$B$1067,0))),"",INDEX('Scrum Own Feed'!D$1:D$1067,MATCH('Combined Table'!$A77&amp;'Combined Table'!$B77,'Scrum Own Feed'!$A$1:$A$1067&amp;'Scrum Own Feed'!$B$1:$B$1067,0)))</f>
        <v>100</v>
      </c>
      <c r="FV77" s="13" t="str">
        <f t="array" ref="FV77">IF(ISNA(INDEX('Scrum Own Feed'!E$1:E$1067,MATCH('Combined Table'!$A77&amp;'Combined Table'!$B77,'Scrum Own Feed'!$A$1:$A$1067&amp;'Scrum Own Feed'!$B$1:$B$1067,0))),"",INDEX('Scrum Own Feed'!E$1:E$1067,MATCH('Combined Table'!$A77&amp;'Combined Table'!$B77,'Scrum Own Feed'!$A$1:$A$1067&amp;'Scrum Own Feed'!$B$1:$B$1067,0)))</f>
        <v/>
      </c>
      <c r="FW77" s="13" t="str">
        <f t="array" ref="FW77">IF(ISNA(INDEX('Scrum Own Feed'!F$1:F$1067,MATCH('Combined Table'!$A77&amp;'Combined Table'!$B77,'Scrum Own Feed'!$A$1:$A$1067&amp;'Scrum Own Feed'!$B$1:$B$1067,0))),"",INDEX('Scrum Own Feed'!F$1:F$1067,MATCH('Combined Table'!$A77&amp;'Combined Table'!$B77,'Scrum Own Feed'!$A$1:$A$1067&amp;'Scrum Own Feed'!$B$1:$B$1067,0)))</f>
        <v/>
      </c>
      <c r="FX77" s="13" t="str">
        <f t="array" ref="FX77">IF(ISNA(INDEX('Scrum Own Feed'!G$1:G$1067,MATCH('Combined Table'!$A77&amp;'Combined Table'!$B77,'Scrum Own Feed'!$A$1:$A$1067&amp;'Scrum Own Feed'!$B$1:$B$1067,0))),"",INDEX('Scrum Own Feed'!G$1:G$1067,MATCH('Combined Table'!$A77&amp;'Combined Table'!$B77,'Scrum Own Feed'!$A$1:$A$1067&amp;'Scrum Own Feed'!$B$1:$B$1067,0)))</f>
        <v/>
      </c>
      <c r="FY77" s="13">
        <f t="array" ref="FY77">IF(ISNA(INDEX('Scrum Own Feed'!H$1:H$1067,MATCH('Combined Table'!$A77&amp;'Combined Table'!$B77,'Scrum Own Feed'!$A$1:$A$1067&amp;'Scrum Own Feed'!$B$1:$B$1067,0))),"",INDEX('Scrum Own Feed'!H$1:H$1067,MATCH('Combined Table'!$A77&amp;'Combined Table'!$B77,'Scrum Own Feed'!$A$1:$A$1067&amp;'Scrum Own Feed'!$B$1:$B$1067,0)))</f>
        <v>6</v>
      </c>
      <c r="FZ77" s="13">
        <f t="array" ref="FZ77">IF(ISNA(INDEX('Scrum Own Feed'!I$1:I$1067,MATCH('Combined Table'!$A77&amp;'Combined Table'!$B77,'Scrum Own Feed'!$A$1:$A$1067&amp;'Scrum Own Feed'!$B$1:$B$1067,0))),"",INDEX('Scrum Own Feed'!I$1:I$1067,MATCH('Combined Table'!$A77&amp;'Combined Table'!$B77,'Scrum Own Feed'!$A$1:$A$1067&amp;'Scrum Own Feed'!$B$1:$B$1067,0)))</f>
        <v>100</v>
      </c>
      <c r="GA77" s="13" t="str">
        <f t="array" ref="GA77">IF(ISNA(INDEX('Scrum Own Feed'!J$1:J$1067,MATCH('Combined Table'!$A77&amp;'Combined Table'!$B77,'Scrum Own Feed'!$A$1:$A$1067&amp;'Scrum Own Feed'!$B$1:$B$1067,0))),"",INDEX('Scrum Own Feed'!J$1:J$1067,MATCH('Combined Table'!$A77&amp;'Combined Table'!$B77,'Scrum Own Feed'!$A$1:$A$1067&amp;'Scrum Own Feed'!$B$1:$B$1067,0)))</f>
        <v/>
      </c>
      <c r="GB77" s="13" t="str">
        <f t="array" ref="GB77">IF(ISNA(INDEX('Scrum Own Feed'!K$1:K$1067,MATCH('Combined Table'!$A77&amp;'Combined Table'!$B77,'Scrum Own Feed'!$A$1:$A$1067&amp;'Scrum Own Feed'!$B$1:$B$1067,0))),"",INDEX('Scrum Own Feed'!K$1:K$1067,MATCH('Combined Table'!$A77&amp;'Combined Table'!$B77,'Scrum Own Feed'!$A$1:$A$1067&amp;'Scrum Own Feed'!$B$1:$B$1067,0)))</f>
        <v/>
      </c>
      <c r="GC77" s="13" t="str">
        <f t="array" ref="GC77">IF(ISNA(INDEX('Scrum Own Feed'!L$1:L$1067,MATCH('Combined Table'!$A77&amp;'Combined Table'!$B77,'Scrum Own Feed'!$A$1:$A$1067&amp;'Scrum Own Feed'!$B$1:$B$1067,0))),"",INDEX('Scrum Own Feed'!L$1:L$1067,MATCH('Combined Table'!$A77&amp;'Combined Table'!$B77,'Scrum Own Feed'!$A$1:$A$1067&amp;'Scrum Own Feed'!$B$1:$B$1067,0)))</f>
        <v/>
      </c>
      <c r="GD77" s="13" t="str">
        <f t="array" ref="GD77">IF(ISNA(INDEX('Scrum Own Feed'!M$1:M$1067,MATCH('Combined Table'!$A77&amp;'Combined Table'!$B77,'Scrum Own Feed'!$A$1:$A$1067&amp;'Scrum Own Feed'!$B$1:$B$1067,0))),"",INDEX('Scrum Own Feed'!M$1:M$1067,MATCH('Combined Table'!$A77&amp;'Combined Table'!$B77,'Scrum Own Feed'!$A$1:$A$1067&amp;'Scrum Own Feed'!$B$1:$B$1067,0)))</f>
        <v/>
      </c>
      <c r="GE77" s="13" t="str">
        <f t="array" ref="GE77">IF(ISNA(INDEX('Scrum Own Feed'!N$1:N$1067,MATCH('Combined Table'!$A77&amp;'Combined Table'!$B77,'Scrum Own Feed'!$A$1:$A$1067&amp;'Scrum Own Feed'!$B$1:$B$1067,0))),"",INDEX('Scrum Own Feed'!N$1:N$1067,MATCH('Combined Table'!$A77&amp;'Combined Table'!$B77,'Scrum Own Feed'!$A$1:$A$1067&amp;'Scrum Own Feed'!$B$1:$B$1067,0)))</f>
        <v/>
      </c>
      <c r="GF77" s="13" t="str">
        <f t="array" ref="GF77">IF(ISNA(INDEX('Scrum Own Feed'!O$1:O$1067,MATCH('Combined Table'!$A77&amp;'Combined Table'!$B77,'Scrum Own Feed'!$A$1:$A$1067&amp;'Scrum Own Feed'!$B$1:$B$1067,0))),"",INDEX('Scrum Own Feed'!O$1:O$1067,MATCH('Combined Table'!$A77&amp;'Combined Table'!$B77,'Scrum Own Feed'!$A$1:$A$1067&amp;'Scrum Own Feed'!$B$1:$B$1067,0)))</f>
        <v/>
      </c>
      <c r="GG77" s="13" t="str">
        <f t="array" ref="GG77">IF(ISNA(INDEX('Scrum Own Feed'!P$1:P$1067,MATCH('Combined Table'!$A77&amp;'Combined Table'!$B77,'Scrum Own Feed'!$A$1:$A$1067&amp;'Scrum Own Feed'!$B$1:$B$1067,0))),"",INDEX('Scrum Own Feed'!P$1:P$1067,MATCH('Combined Table'!$A77&amp;'Combined Table'!$B77,'Scrum Own Feed'!$A$1:$A$1067&amp;'Scrum Own Feed'!$B$1:$B$1067,0)))</f>
        <v/>
      </c>
      <c r="GH77" s="13">
        <f t="array" ref="GH77">IF(ISNA(INDEX('Scrum Own Feed'!Q$1:Q$1067,MATCH('Combined Table'!$A77&amp;'Combined Table'!$B77,'Scrum Own Feed'!$A$1:$A$1067&amp;'Scrum Own Feed'!$B$1:$B$1067,0))),"",INDEX('Scrum Own Feed'!Q$1:Q$1067,MATCH('Combined Table'!$A77&amp;'Combined Table'!$B77,'Scrum Own Feed'!$A$1:$A$1067&amp;'Scrum Own Feed'!$B$1:$B$1067,0)))</f>
        <v>6</v>
      </c>
      <c r="GI77" s="1" t="str">
        <f t="array" ref="GI77">IF(ISNA(INDEX('Scrum Opp Feed'!C$1:C$1067,MATCH('Combined Table'!$A77&amp;'Combined Table'!$B77,'Scrum Opp Feed'!$A$1:$A$1067&amp;'Scrum Opp Feed'!$B$1:$B$1067,0))),"",INDEX('Scrum Opp Feed'!C$1:C$1067,MATCH('Combined Table'!$A77&amp;'Combined Table'!$B77,'Scrum Opp Feed'!$A$1:$A$1067&amp;'Scrum Opp Feed'!$B$1:$B$1067,0)))</f>
        <v/>
      </c>
      <c r="GJ77" s="13" t="str">
        <f t="array" ref="GJ77">IF(ISNA(INDEX('Scrum Opp Feed'!D$1:D$1067,MATCH('Combined Table'!$A77&amp;'Combined Table'!$B77,'Scrum Opp Feed'!$A$1:$A$1067&amp;'Scrum Opp Feed'!$B$1:$B$1067,0))),"",INDEX('Scrum Opp Feed'!D$1:D$1067,MATCH('Combined Table'!$A77&amp;'Combined Table'!$B77,'Scrum Opp Feed'!$A$1:$A$1067&amp;'Scrum Opp Feed'!$B$1:$B$1067,0)))</f>
        <v/>
      </c>
      <c r="GK77" s="13" t="str">
        <f t="array" ref="GK77">IF(ISNA(INDEX('Scrum Opp Feed'!E$1:E$1067,MATCH('Combined Table'!$A77&amp;'Combined Table'!$B77,'Scrum Opp Feed'!$A$1:$A$1067&amp;'Scrum Opp Feed'!$B$1:$B$1067,0))),"",INDEX('Scrum Opp Feed'!E$1:E$1067,MATCH('Combined Table'!$A77&amp;'Combined Table'!$B77,'Scrum Opp Feed'!$A$1:$A$1067&amp;'Scrum Opp Feed'!$B$1:$B$1067,0)))</f>
        <v/>
      </c>
      <c r="GL77" s="13" t="str">
        <f t="array" ref="GL77">IF(ISNA(INDEX('Scrum Opp Feed'!F$1:F$1067,MATCH('Combined Table'!$A77&amp;'Combined Table'!$B77,'Scrum Opp Feed'!$A$1:$A$1067&amp;'Scrum Opp Feed'!$B$1:$B$1067,0))),"",INDEX('Scrum Opp Feed'!F$1:F$1067,MATCH('Combined Table'!$A77&amp;'Combined Table'!$B77,'Scrum Opp Feed'!$A$1:$A$1067&amp;'Scrum Opp Feed'!$B$1:$B$1067,0)))</f>
        <v/>
      </c>
      <c r="GM77" s="13">
        <f t="array" ref="GM77">IF(ISNA(INDEX('Scrum Opp Feed'!G$1:G$1067,MATCH('Combined Table'!$A77&amp;'Combined Table'!$B77,'Scrum Opp Feed'!$A$1:$A$1067&amp;'Scrum Opp Feed'!$B$1:$B$1067,0))),"",INDEX('Scrum Opp Feed'!G$1:G$1067,MATCH('Combined Table'!$A77&amp;'Combined Table'!$B77,'Scrum Opp Feed'!$A$1:$A$1067&amp;'Scrum Opp Feed'!$B$1:$B$1067,0)))</f>
        <v>1</v>
      </c>
      <c r="GN77" s="13">
        <f t="array" ref="GN77">IF(ISNA(INDEX('Scrum Opp Feed'!H$1:H$1067,MATCH('Combined Table'!$A77&amp;'Combined Table'!$B77,'Scrum Opp Feed'!$A$1:$A$1067&amp;'Scrum Opp Feed'!$B$1:$B$1067,0))),"",INDEX('Scrum Opp Feed'!H$1:H$1067,MATCH('Combined Table'!$A77&amp;'Combined Table'!$B77,'Scrum Opp Feed'!$A$1:$A$1067&amp;'Scrum Opp Feed'!$B$1:$B$1067,0)))</f>
        <v>1</v>
      </c>
      <c r="GO77" s="13">
        <f t="array" ref="GO77">IF(ISNA(INDEX('Scrum Opp Feed'!I$1:I$1067,MATCH('Combined Table'!$A77&amp;'Combined Table'!$B77,'Scrum Opp Feed'!$A$1:$A$1067&amp;'Scrum Opp Feed'!$B$1:$B$1067,0))),"",INDEX('Scrum Opp Feed'!I$1:I$1067,MATCH('Combined Table'!$A77&amp;'Combined Table'!$B77,'Scrum Opp Feed'!$A$1:$A$1067&amp;'Scrum Opp Feed'!$B$1:$B$1067,0)))</f>
        <v>8.3000000000000007</v>
      </c>
      <c r="GP77" s="13">
        <f t="array" ref="GP77">IF(ISNA(INDEX('Scrum Opp Feed'!J$1:J$1067,MATCH('Combined Table'!$A77&amp;'Combined Table'!$B77,'Scrum Opp Feed'!$A$1:$A$1067&amp;'Scrum Opp Feed'!$B$1:$B$1067,0))),"",INDEX('Scrum Opp Feed'!J$1:J$1067,MATCH('Combined Table'!$A77&amp;'Combined Table'!$B77,'Scrum Opp Feed'!$A$1:$A$1067&amp;'Scrum Opp Feed'!$B$1:$B$1067,0)))</f>
        <v>8</v>
      </c>
      <c r="GQ77" s="13">
        <f t="array" ref="GQ77">IF(ISNA(INDEX('Scrum Opp Feed'!K$1:K$1067,MATCH('Combined Table'!$A77&amp;'Combined Table'!$B77,'Scrum Opp Feed'!$A$1:$A$1067&amp;'Scrum Opp Feed'!$B$1:$B$1067,0))),"",INDEX('Scrum Opp Feed'!K$1:K$1067,MATCH('Combined Table'!$A77&amp;'Combined Table'!$B77,'Scrum Opp Feed'!$A$1:$A$1067&amp;'Scrum Opp Feed'!$B$1:$B$1067,0)))</f>
        <v>66.7</v>
      </c>
      <c r="GR77" s="13">
        <f t="array" ref="GR77">IF(ISNA(INDEX('Scrum Opp Feed'!L$1:L$1067,MATCH('Combined Table'!$A77&amp;'Combined Table'!$B77,'Scrum Opp Feed'!$A$1:$A$1067&amp;'Scrum Opp Feed'!$B$1:$B$1067,0))),"",INDEX('Scrum Opp Feed'!L$1:L$1067,MATCH('Combined Table'!$A77&amp;'Combined Table'!$B77,'Scrum Opp Feed'!$A$1:$A$1067&amp;'Scrum Opp Feed'!$B$1:$B$1067,0)))</f>
        <v>1</v>
      </c>
      <c r="GS77" s="13">
        <f t="array" ref="GS77">IF(ISNA(INDEX('Scrum Opp Feed'!M$1:M$1067,MATCH('Combined Table'!$A77&amp;'Combined Table'!$B77,'Scrum Opp Feed'!$A$1:$A$1067&amp;'Scrum Opp Feed'!$B$1:$B$1067,0))),"",INDEX('Scrum Opp Feed'!M$1:M$1067,MATCH('Combined Table'!$A77&amp;'Combined Table'!$B77,'Scrum Opp Feed'!$A$1:$A$1067&amp;'Scrum Opp Feed'!$B$1:$B$1067,0)))</f>
        <v>2</v>
      </c>
      <c r="GT77" s="13" t="str">
        <f t="array" ref="GT77">IF(ISNA(INDEX('Scrum Opp Feed'!N$1:N$1067,MATCH('Combined Table'!$A77&amp;'Combined Table'!$B77,'Scrum Opp Feed'!$A$1:$A$1067&amp;'Scrum Opp Feed'!$B$1:$B$1067,0))),"",INDEX('Scrum Opp Feed'!N$1:N$1067,MATCH('Combined Table'!$A77&amp;'Combined Table'!$B77,'Scrum Opp Feed'!$A$1:$A$1067&amp;'Scrum Opp Feed'!$B$1:$B$1067,0)))</f>
        <v/>
      </c>
      <c r="GU77" s="13">
        <f t="array" ref="GU77">IF(ISNA(INDEX('Scrum Opp Feed'!O$1:O$1067,MATCH('Combined Table'!$A77&amp;'Combined Table'!$B77,'Scrum Opp Feed'!$A$1:$A$1067&amp;'Scrum Opp Feed'!$B$1:$B$1067,0))),"",INDEX('Scrum Opp Feed'!O$1:O$1067,MATCH('Combined Table'!$A77&amp;'Combined Table'!$B77,'Scrum Opp Feed'!$A$1:$A$1067&amp;'Scrum Opp Feed'!$B$1:$B$1067,0)))</f>
        <v>11</v>
      </c>
      <c r="GV77" s="13">
        <f t="array" ref="GV77">IF(ISNA(INDEX('Scrum Opp Feed'!P$1:P$1067,MATCH('Combined Table'!$A77&amp;'Combined Table'!$B77,'Scrum Opp Feed'!$A$1:$A$1067&amp;'Scrum Opp Feed'!$B$1:$B$1067,0))),"",INDEX('Scrum Opp Feed'!P$1:P$1067,MATCH('Combined Table'!$A77&amp;'Combined Table'!$B77,'Scrum Opp Feed'!$A$1:$A$1067&amp;'Scrum Opp Feed'!$B$1:$B$1067,0)))</f>
        <v>91.7</v>
      </c>
      <c r="GW77" s="13">
        <f t="array" ref="GW77">IF(ISNA(INDEX('Scrum Opp Feed'!Q$1:Q$1067,MATCH('Combined Table'!$A77&amp;'Combined Table'!$B77,'Scrum Opp Feed'!$A$1:$A$1067&amp;'Scrum Opp Feed'!$B$1:$B$1067,0))),"",INDEX('Scrum Opp Feed'!Q$1:Q$1067,MATCH('Combined Table'!$A77&amp;'Combined Table'!$B77,'Scrum Opp Feed'!$A$1:$A$1067&amp;'Scrum Opp Feed'!$B$1:$B$1067,0)))</f>
        <v>12</v>
      </c>
      <c r="GX77" s="1" t="str">
        <f t="array" ref="GX77">IF(ISNA(INDEX('Restart 50m'!C$1:C$1067,MATCH('Combined Table'!$A77&amp;'Combined Table'!$B77,'Restart 50m'!$A$1:$A$1067&amp;'Restart 50m'!$B$1:$B$1067,0))),"",INDEX('Restart 50m'!C$1:C$1067,MATCH('Combined Table'!$A77&amp;'Combined Table'!$B77,'Restart 50m'!$A$1:$A$1067&amp;'Restart 50m'!$B$1:$B$1067,0)))</f>
        <v/>
      </c>
      <c r="GY77" s="13" t="str">
        <f t="array" ref="GY77">IF(ISNA(INDEX('Restart 50m'!D$1:D$1067,MATCH('Combined Table'!$A77&amp;'Combined Table'!$B77,'Restart 50m'!$A$1:$A$1067&amp;'Restart 50m'!$B$1:$B$1067,0))),"",INDEX('Restart 50m'!D$1:D$1067,MATCH('Combined Table'!$A77&amp;'Combined Table'!$B77,'Restart 50m'!$A$1:$A$1067&amp;'Restart 50m'!$B$1:$B$1067,0)))</f>
        <v/>
      </c>
      <c r="GZ77" s="13" t="str">
        <f t="array" ref="GZ77">IF(ISNA(INDEX('Restart 50m'!E$1:E$1067,MATCH('Combined Table'!$A77&amp;'Combined Table'!$B77,'Restart 50m'!$A$1:$A$1067&amp;'Restart 50m'!$B$1:$B$1067,0))),"",INDEX('Restart 50m'!E$1:E$1067,MATCH('Combined Table'!$A77&amp;'Combined Table'!$B77,'Restart 50m'!$A$1:$A$1067&amp;'Restart 50m'!$B$1:$B$1067,0)))</f>
        <v/>
      </c>
      <c r="HA77" s="13" t="str">
        <f t="array" ref="HA77">IF(ISNA(INDEX('Restart 50m'!F$1:F$1067,MATCH('Combined Table'!$A77&amp;'Combined Table'!$B77,'Restart 50m'!$A$1:$A$1067&amp;'Restart 50m'!$B$1:$B$1067,0))),"",INDEX('Restart 50m'!F$1:F$1067,MATCH('Combined Table'!$A77&amp;'Combined Table'!$B77,'Restart 50m'!$A$1:$A$1067&amp;'Restart 50m'!$B$1:$B$1067,0)))</f>
        <v/>
      </c>
      <c r="HB77" s="13">
        <f t="array" ref="HB77">IF(ISNA(INDEX('Restart 50m'!G$1:G$1067,MATCH('Combined Table'!$A77&amp;'Combined Table'!$B77,'Restart 50m'!$A$1:$A$1067&amp;'Restart 50m'!$B$1:$B$1067,0))),"",INDEX('Restart 50m'!G$1:G$1067,MATCH('Combined Table'!$A77&amp;'Combined Table'!$B77,'Restart 50m'!$A$1:$A$1067&amp;'Restart 50m'!$B$1:$B$1067,0)))</f>
        <v>1</v>
      </c>
      <c r="HC77" s="13" t="str">
        <f t="array" ref="HC77">IF(ISNA(INDEX('Restart 50m'!H$1:H$1067,MATCH('Combined Table'!$A77&amp;'Combined Table'!$B77,'Restart 50m'!$A$1:$A$1067&amp;'Restart 50m'!$B$1:$B$1067,0))),"",INDEX('Restart 50m'!H$1:H$1067,MATCH('Combined Table'!$A77&amp;'Combined Table'!$B77,'Restart 50m'!$A$1:$A$1067&amp;'Restart 50m'!$B$1:$B$1067,0)))</f>
        <v/>
      </c>
      <c r="HD77" s="13" t="str">
        <f t="array" ref="HD77">IF(ISNA(INDEX('Restart 50m'!I$1:I$1067,MATCH('Combined Table'!$A77&amp;'Combined Table'!$B77,'Restart 50m'!$A$1:$A$1067&amp;'Restart 50m'!$B$1:$B$1067,0))),"",INDEX('Restart 50m'!I$1:I$1067,MATCH('Combined Table'!$A77&amp;'Combined Table'!$B77,'Restart 50m'!$A$1:$A$1067&amp;'Restart 50m'!$B$1:$B$1067,0)))</f>
        <v/>
      </c>
      <c r="HE77" s="13">
        <f t="array" ref="HE77">IF(ISNA(INDEX('Restart 50m'!J$1:J$1067,MATCH('Combined Table'!$A77&amp;'Combined Table'!$B77,'Restart 50m'!$A$1:$A$1067&amp;'Restart 50m'!$B$1:$B$1067,0))),"",INDEX('Restart 50m'!J$1:J$1067,MATCH('Combined Table'!$A77&amp;'Combined Table'!$B77,'Restart 50m'!$A$1:$A$1067&amp;'Restart 50m'!$B$1:$B$1067,0)))</f>
        <v>1</v>
      </c>
      <c r="HF77" s="13">
        <f t="array" ref="HF77">IF(ISNA(INDEX('Restart 50m'!K$1:K$1067,MATCH('Combined Table'!$A77&amp;'Combined Table'!$B77,'Restart 50m'!$A$1:$A$1067&amp;'Restart 50m'!$B$1:$B$1067,0))),"",INDEX('Restart 50m'!K$1:K$1067,MATCH('Combined Table'!$A77&amp;'Combined Table'!$B77,'Restart 50m'!$A$1:$A$1067&amp;'Restart 50m'!$B$1:$B$1067,0)))</f>
        <v>1</v>
      </c>
      <c r="HG77" s="13" t="str">
        <f t="array" ref="HG77">IF(ISNA(INDEX('Restart 50m'!L$1:L$1067,MATCH('Combined Table'!$A77&amp;'Combined Table'!$B77,'Restart 50m'!$A$1:$A$1067&amp;'Restart 50m'!$B$1:$B$1067,0))),"",INDEX('Restart 50m'!L$1:L$1067,MATCH('Combined Table'!$A77&amp;'Combined Table'!$B77,'Restart 50m'!$A$1:$A$1067&amp;'Restart 50m'!$B$1:$B$1067,0)))</f>
        <v/>
      </c>
      <c r="HH77" s="13" t="str">
        <f t="array" ref="HH77">IF(ISNA(INDEX('Restart 50m'!M$1:M$1067,MATCH('Combined Table'!$A77&amp;'Combined Table'!$B77,'Restart 50m'!$A$1:$A$1067&amp;'Restart 50m'!$B$1:$B$1067,0))),"",INDEX('Restart 50m'!M$1:M$1067,MATCH('Combined Table'!$A77&amp;'Combined Table'!$B77,'Restart 50m'!$A$1:$A$1067&amp;'Restart 50m'!$B$1:$B$1067,0)))</f>
        <v/>
      </c>
      <c r="HI77" s="13" t="str">
        <f t="array" ref="HI77">IF(ISNA(INDEX('Restart 50m'!N$1:N$1067,MATCH('Combined Table'!$A77&amp;'Combined Table'!$B77,'Restart 50m'!$A$1:$A$1067&amp;'Restart 50m'!$B$1:$B$1067,0))),"",INDEX('Restart 50m'!N$1:N$1067,MATCH('Combined Table'!$A77&amp;'Combined Table'!$B77,'Restart 50m'!$A$1:$A$1067&amp;'Restart 50m'!$B$1:$B$1067,0)))</f>
        <v/>
      </c>
      <c r="HJ77" s="13" t="str">
        <f t="array" ref="HJ77">IF(ISNA(INDEX('Restart 50m'!O$1:O$1067,MATCH('Combined Table'!$A77&amp;'Combined Table'!$B77,'Restart 50m'!$A$1:$A$1067&amp;'Restart 50m'!$B$1:$B$1067,0))),"",INDEX('Restart 50m'!O$1:O$1067,MATCH('Combined Table'!$A77&amp;'Combined Table'!$B77,'Restart 50m'!$A$1:$A$1067&amp;'Restart 50m'!$B$1:$B$1067,0)))</f>
        <v/>
      </c>
      <c r="HK77" s="13">
        <f t="array" ref="HK77">IF(ISNA(INDEX('Restart 50m'!P$1:P$1067,MATCH('Combined Table'!$A77&amp;'Combined Table'!$B77,'Restart 50m'!$A$1:$A$1067&amp;'Restart 50m'!$B$1:$B$1067,0))),"",INDEX('Restart 50m'!P$1:P$1067,MATCH('Combined Table'!$A77&amp;'Combined Table'!$B77,'Restart 50m'!$A$1:$A$1067&amp;'Restart 50m'!$B$1:$B$1067,0)))</f>
        <v>1</v>
      </c>
      <c r="HL77" s="13" t="str">
        <f t="array" ref="HL77">IF(ISNA(INDEX('Restart 50m'!Q$1:Q$1067,MATCH('Combined Table'!$A77&amp;'Combined Table'!$B77,'Restart 50m'!$A$1:$A$1067&amp;'Restart 50m'!$B$1:$B$1067,0))),"",INDEX('Restart 50m'!Q$1:Q$1067,MATCH('Combined Table'!$A77&amp;'Combined Table'!$B77,'Restart 50m'!$A$1:$A$1067&amp;'Restart 50m'!$B$1:$B$1067,0)))</f>
        <v/>
      </c>
      <c r="HM77" s="13" t="str">
        <f t="array" ref="HM77">IF(ISNA(INDEX('Restart 50m'!R$1:R$1067,MATCH('Combined Table'!$A77&amp;'Combined Table'!$B77,'Restart 50m'!$A$1:$A$1067&amp;'Restart 50m'!$B$1:$B$1067,0))),"",INDEX('Restart 50m'!R$1:R$1067,MATCH('Combined Table'!$A77&amp;'Combined Table'!$B77,'Restart 50m'!$A$1:$A$1067&amp;'Restart 50m'!$B$1:$B$1067,0)))</f>
        <v/>
      </c>
      <c r="HN77" s="13">
        <f t="array" ref="HN77">IF(ISNA(INDEX('Restart 50m'!S$1:S$1067,MATCH('Combined Table'!$A77&amp;'Combined Table'!$B77,'Restart 50m'!$A$1:$A$1067&amp;'Restart 50m'!$B$1:$B$1067,0))),"",INDEX('Restart 50m'!S$1:S$1067,MATCH('Combined Table'!$A77&amp;'Combined Table'!$B77,'Restart 50m'!$A$1:$A$1067&amp;'Restart 50m'!$B$1:$B$1067,0)))</f>
        <v>1</v>
      </c>
      <c r="HO77" s="13">
        <f t="array" ref="HO77">IF(ISNA(INDEX('Restart 50m'!T$1:T$1067,MATCH('Combined Table'!$A77&amp;'Combined Table'!$B77,'Restart 50m'!$A$1:$A$1067&amp;'Restart 50m'!$B$1:$B$1067,0))),"",INDEX('Restart 50m'!T$1:T$1067,MATCH('Combined Table'!$A77&amp;'Combined Table'!$B77,'Restart 50m'!$A$1:$A$1067&amp;'Restart 50m'!$B$1:$B$1067,0)))</f>
        <v>1</v>
      </c>
      <c r="HP77" s="13">
        <f t="array" ref="HP77">IF(ISNA(INDEX('Restart 50m'!U$1:U$1067,MATCH('Combined Table'!$A77&amp;'Combined Table'!$B77,'Restart 50m'!$A$1:$A$1067&amp;'Restart 50m'!$B$1:$B$1067,0))),"",INDEX('Restart 50m'!U$1:U$1067,MATCH('Combined Table'!$A77&amp;'Combined Table'!$B77,'Restart 50m'!$A$1:$A$1067&amp;'Restart 50m'!$B$1:$B$1067,0)))</f>
        <v>2</v>
      </c>
      <c r="HQ77" s="1" t="str">
        <f t="array" ref="HQ77">IF(ISNA(INDEX('Restart 22m'!C$1:C$1067,MATCH('Combined Table'!$A77&amp;'Combined Table'!$B77,'Restart 22m'!$A$1:$A$1067&amp;'Restart 22m'!$B$1:$B$1067,0))),"",INDEX('Restart 22m'!C$1:C$1067,MATCH('Combined Table'!$A77&amp;'Combined Table'!$B77,'Restart 22m'!$A$1:$A$1067&amp;'Restart 22m'!$B$1:$B$1067,0)))</f>
        <v/>
      </c>
      <c r="HR77" s="13" t="str">
        <f t="array" ref="HR77">IF(ISNA(INDEX('Restart 22m'!D$1:D$1067,MATCH('Combined Table'!$A77&amp;'Combined Table'!$B77,'Restart 22m'!$A$1:$A$1067&amp;'Restart 22m'!$B$1:$B$1067,0))),"",INDEX('Restart 22m'!D$1:D$1067,MATCH('Combined Table'!$A77&amp;'Combined Table'!$B77,'Restart 22m'!$A$1:$A$1067&amp;'Restart 22m'!$B$1:$B$1067,0)))</f>
        <v/>
      </c>
      <c r="HS77" s="13" t="str">
        <f t="array" ref="HS77">IF(ISNA(INDEX('Restart 22m'!E$1:E$1067,MATCH('Combined Table'!$A77&amp;'Combined Table'!$B77,'Restart 22m'!$A$1:$A$1067&amp;'Restart 22m'!$B$1:$B$1067,0))),"",INDEX('Restart 22m'!E$1:E$1067,MATCH('Combined Table'!$A77&amp;'Combined Table'!$B77,'Restart 22m'!$A$1:$A$1067&amp;'Restart 22m'!$B$1:$B$1067,0)))</f>
        <v/>
      </c>
      <c r="HT77" s="13" t="str">
        <f t="array" ref="HT77">IF(ISNA(INDEX('Restart 22m'!F$1:F$1067,MATCH('Combined Table'!$A77&amp;'Combined Table'!$B77,'Restart 22m'!$A$1:$A$1067&amp;'Restart 22m'!$B$1:$B$1067,0))),"",INDEX('Restart 22m'!F$1:F$1067,MATCH('Combined Table'!$A77&amp;'Combined Table'!$B77,'Restart 22m'!$A$1:$A$1067&amp;'Restart 22m'!$B$1:$B$1067,0)))</f>
        <v/>
      </c>
      <c r="HU77" s="13">
        <f t="array" ref="HU77">IF(ISNA(INDEX('Restart 22m'!G$1:G$1067,MATCH('Combined Table'!$A77&amp;'Combined Table'!$B77,'Restart 22m'!$A$1:$A$1067&amp;'Restart 22m'!$B$1:$B$1067,0))),"",INDEX('Restart 22m'!G$1:G$1067,MATCH('Combined Table'!$A77&amp;'Combined Table'!$B77,'Restart 22m'!$A$1:$A$1067&amp;'Restart 22m'!$B$1:$B$1067,0)))</f>
        <v>1</v>
      </c>
      <c r="HV77" s="13" t="str">
        <f t="array" ref="HV77">IF(ISNA(INDEX('Restart 22m'!H$1:H$1067,MATCH('Combined Table'!$A77&amp;'Combined Table'!$B77,'Restart 22m'!$A$1:$A$1067&amp;'Restart 22m'!$B$1:$B$1067,0))),"",INDEX('Restart 22m'!H$1:H$1067,MATCH('Combined Table'!$A77&amp;'Combined Table'!$B77,'Restart 22m'!$A$1:$A$1067&amp;'Restart 22m'!$B$1:$B$1067,0)))</f>
        <v/>
      </c>
      <c r="HW77" s="13" t="str">
        <f t="array" ref="HW77">IF(ISNA(INDEX('Restart 22m'!I$1:I$1067,MATCH('Combined Table'!$A77&amp;'Combined Table'!$B77,'Restart 22m'!$A$1:$A$1067&amp;'Restart 22m'!$B$1:$B$1067,0))),"",INDEX('Restart 22m'!I$1:I$1067,MATCH('Combined Table'!$A77&amp;'Combined Table'!$B77,'Restart 22m'!$A$1:$A$1067&amp;'Restart 22m'!$B$1:$B$1067,0)))</f>
        <v/>
      </c>
      <c r="HX77" s="13">
        <f t="array" ref="HX77">IF(ISNA(INDEX('Restart 22m'!J$1:J$1067,MATCH('Combined Table'!$A77&amp;'Combined Table'!$B77,'Restart 22m'!$A$1:$A$1067&amp;'Restart 22m'!$B$1:$B$1067,0))),"",INDEX('Restart 22m'!J$1:J$1067,MATCH('Combined Table'!$A77&amp;'Combined Table'!$B77,'Restart 22m'!$A$1:$A$1067&amp;'Restart 22m'!$B$1:$B$1067,0)))</f>
        <v>1</v>
      </c>
      <c r="HY77" s="13">
        <f t="array" ref="HY77">IF(ISNA(INDEX('Restart 22m'!K$1:K$1067,MATCH('Combined Table'!$A77&amp;'Combined Table'!$B77,'Restart 22m'!$A$1:$A$1067&amp;'Restart 22m'!$B$1:$B$1067,0))),"",INDEX('Restart 22m'!K$1:K$1067,MATCH('Combined Table'!$A77&amp;'Combined Table'!$B77,'Restart 22m'!$A$1:$A$1067&amp;'Restart 22m'!$B$1:$B$1067,0)))</f>
        <v>1</v>
      </c>
      <c r="HZ77" s="13" t="str">
        <f t="array" ref="HZ77">IF(ISNA(INDEX('Restart 22m'!L$1:L$1067,MATCH('Combined Table'!$A77&amp;'Combined Table'!$B77,'Restart 22m'!$A$1:$A$1067&amp;'Restart 22m'!$B$1:$B$1067,0))),"",INDEX('Restart 22m'!L$1:L$1067,MATCH('Combined Table'!$A77&amp;'Combined Table'!$B77,'Restart 22m'!$A$1:$A$1067&amp;'Restart 22m'!$B$1:$B$1067,0)))</f>
        <v/>
      </c>
      <c r="IA77" s="13" t="str">
        <f t="array" ref="IA77">IF(ISNA(INDEX('Restart 22m'!M$1:M$1067,MATCH('Combined Table'!$A77&amp;'Combined Table'!$B77,'Restart 22m'!$A$1:$A$1067&amp;'Restart 22m'!$B$1:$B$1067,0))),"",INDEX('Restart 22m'!M$1:M$1067,MATCH('Combined Table'!$A77&amp;'Combined Table'!$B77,'Restart 22m'!$A$1:$A$1067&amp;'Restart 22m'!$B$1:$B$1067,0)))</f>
        <v/>
      </c>
      <c r="IB77" s="13" t="str">
        <f t="array" ref="IB77">IF(ISNA(INDEX('Restart 22m'!N$1:N$1067,MATCH('Combined Table'!$A77&amp;'Combined Table'!$B77,'Restart 22m'!$A$1:$A$1067&amp;'Restart 22m'!$B$1:$B$1067,0))),"",INDEX('Restart 22m'!N$1:N$1067,MATCH('Combined Table'!$A77&amp;'Combined Table'!$B77,'Restart 22m'!$A$1:$A$1067&amp;'Restart 22m'!$B$1:$B$1067,0)))</f>
        <v/>
      </c>
      <c r="IC77" s="13" t="str">
        <f t="array" ref="IC77">IF(ISNA(INDEX('Restart 22m'!O$1:O$1067,MATCH('Combined Table'!$A77&amp;'Combined Table'!$B77,'Restart 22m'!$A$1:$A$1067&amp;'Restart 22m'!$B$1:$B$1067,0))),"",INDEX('Restart 22m'!O$1:O$1067,MATCH('Combined Table'!$A77&amp;'Combined Table'!$B77,'Restart 22m'!$A$1:$A$1067&amp;'Restart 22m'!$B$1:$B$1067,0)))</f>
        <v/>
      </c>
      <c r="ID77" s="13" t="str">
        <f t="array" ref="ID77">IF(ISNA(INDEX('Restart 22m'!P$1:P$1067,MATCH('Combined Table'!$A77&amp;'Combined Table'!$B77,'Restart 22m'!$A$1:$A$1067&amp;'Restart 22m'!$B$1:$B$1067,0))),"",INDEX('Restart 22m'!P$1:P$1067,MATCH('Combined Table'!$A77&amp;'Combined Table'!$B77,'Restart 22m'!$A$1:$A$1067&amp;'Restart 22m'!$B$1:$B$1067,0)))</f>
        <v/>
      </c>
      <c r="IE77" s="13" t="str">
        <f t="array" ref="IE77">IF(ISNA(INDEX('Restart 22m'!Q$1:Q$1067,MATCH('Combined Table'!$A77&amp;'Combined Table'!$B77,'Restart 22m'!$A$1:$A$1067&amp;'Restart 22m'!$B$1:$B$1067,0))),"",INDEX('Restart 22m'!Q$1:Q$1067,MATCH('Combined Table'!$A77&amp;'Combined Table'!$B77,'Restart 22m'!$A$1:$A$1067&amp;'Restart 22m'!$B$1:$B$1067,0)))</f>
        <v/>
      </c>
      <c r="IF77" s="13" t="str">
        <f t="array" ref="IF77">IF(ISNA(INDEX('Restart 22m'!R$1:R$1067,MATCH('Combined Table'!$A77&amp;'Combined Table'!$B77,'Restart 22m'!$A$1:$A$1067&amp;'Restart 22m'!$B$1:$B$1067,0))),"",INDEX('Restart 22m'!R$1:R$1067,MATCH('Combined Table'!$A77&amp;'Combined Table'!$B77,'Restart 22m'!$A$1:$A$1067&amp;'Restart 22m'!$B$1:$B$1067,0)))</f>
        <v/>
      </c>
      <c r="IG77" s="13" t="str">
        <f t="array" ref="IG77">IF(ISNA(INDEX('Restart 22m'!S$1:S$1067,MATCH('Combined Table'!$A77&amp;'Combined Table'!$B77,'Restart 22m'!$A$1:$A$1067&amp;'Restart 22m'!$B$1:$B$1067,0))),"",INDEX('Restart 22m'!S$1:S$1067,MATCH('Combined Table'!$A77&amp;'Combined Table'!$B77,'Restart 22m'!$A$1:$A$1067&amp;'Restart 22m'!$B$1:$B$1067,0)))</f>
        <v/>
      </c>
      <c r="IH77" s="13" t="str">
        <f t="array" ref="IH77">IF(ISNA(INDEX('Restart 22m'!T$1:T$1067,MATCH('Combined Table'!$A77&amp;'Combined Table'!$B77,'Restart 22m'!$A$1:$A$1067&amp;'Restart 22m'!$B$1:$B$1067,0))),"",INDEX('Restart 22m'!T$1:T$1067,MATCH('Combined Table'!$A77&amp;'Combined Table'!$B77,'Restart 22m'!$A$1:$A$1067&amp;'Restart 22m'!$B$1:$B$1067,0)))</f>
        <v/>
      </c>
      <c r="II77" s="13">
        <f t="array" ref="II77">IF(ISNA(INDEX('Restart 22m'!U$1:U$1067,MATCH('Combined Table'!$A77&amp;'Combined Table'!$B77,'Restart 22m'!$A$1:$A$1067&amp;'Restart 22m'!$B$1:$B$1067,0))),"",INDEX('Restart 22m'!U$1:U$1067,MATCH('Combined Table'!$A77&amp;'Combined Table'!$B77,'Restart 22m'!$A$1:$A$1067&amp;'Restart 22m'!$B$1:$B$1067,0)))</f>
        <v>1</v>
      </c>
    </row>
    <row r="78" spans="1:244" x14ac:dyDescent="0.25">
      <c r="A78" s="105" t="s">
        <v>648</v>
      </c>
      <c r="B78" s="106">
        <v>5</v>
      </c>
      <c r="C78" s="13">
        <f t="array" ref="C78">INDEX('Points Table'!C$1:C$1067,MATCH('Combined Table'!$A78&amp;'Combined Table'!$B78,$A$1:$A$1067&amp;$B$1:$B$1067,0))</f>
        <v>10</v>
      </c>
      <c r="D78" s="13">
        <f t="array" ref="D78">INDEX('Points Table'!D$1:D$1067,MATCH('Combined Table'!$A78&amp;'Combined Table'!$B78,$A$1:$A$1067&amp;$B$1:$B$1067,0))</f>
        <v>1</v>
      </c>
      <c r="E78" s="13">
        <f t="array" ref="E78">INDEX('Points Table'!E$1:E$1067,MATCH('Combined Table'!$A78&amp;'Combined Table'!$B78,$A$1:$A$1067&amp;$B$1:$B$1067,0))</f>
        <v>1</v>
      </c>
      <c r="F78" s="13">
        <f t="array" ref="F78">INDEX('Points Table'!F$1:F$1067,MATCH('Combined Table'!$A78&amp;'Combined Table'!$B78,$A$1:$A$1067&amp;$B$1:$B$1067,0))</f>
        <v>1</v>
      </c>
      <c r="G78" s="13">
        <f t="array" ref="G78">INDEX('Points Table'!G$1:G$1067,MATCH('Combined Table'!$A78&amp;'Combined Table'!$B78,$A$1:$A$1067&amp;$B$1:$B$1067,0))</f>
        <v>100</v>
      </c>
      <c r="H78" s="13" t="str">
        <f t="array" ref="H78">INDEX('Points Table'!H$1:H$1067,MATCH('Combined Table'!$A78&amp;'Combined Table'!$B78,$A$1:$A$1067&amp;$B$1:$B$1067,0))</f>
        <v/>
      </c>
      <c r="I78" s="13" t="str">
        <f t="array" ref="I78">INDEX('Possesion Times'!C$1:C$1067,MATCH('Combined Table'!$A78&amp;'Combined Table'!$B78,$A$1:$A$1067&amp;$B$1:$B$1067,0))</f>
        <v>2:15</v>
      </c>
      <c r="J78" s="13" t="str">
        <f t="array" ref="J78">INDEX('Possesion Times'!D$1:D$1067,MATCH('Combined Table'!$A78&amp;'Combined Table'!$B78,$A$1:$A$1067&amp;$B$1:$B$1067,0))</f>
        <v>2:10</v>
      </c>
      <c r="K78" s="13" t="str">
        <f t="array" ref="K78">INDEX('Possesion Times'!E$1:E$1067,MATCH('Combined Table'!$A78&amp;'Combined Table'!$B78,$A$1:$A$1067&amp;$B$1:$B$1067,0))</f>
        <v>4:25</v>
      </c>
      <c r="L78" s="13">
        <f t="array" ref="L78">INDEX('Possesion Times'!F$1:F$1067,MATCH('Combined Table'!$A78&amp;'Combined Table'!$B78,$A$1:$A$1067&amp;$B$1:$B$1067,0))</f>
        <v>13.1</v>
      </c>
      <c r="M78" s="13" t="str">
        <f t="array" ref="M78">INDEX('Possesion Times'!G$1:G$1067,MATCH('Combined Table'!$A78&amp;'Combined Table'!$B78,$A$1:$A$1067&amp;$B$1:$B$1067,0))</f>
        <v>3:21</v>
      </c>
      <c r="N78" s="13" t="str">
        <f t="array" ref="N78">INDEX('Possesion Times'!H$1:H$1067,MATCH('Combined Table'!$A78&amp;'Combined Table'!$B78,$A$1:$A$1067&amp;$B$1:$B$1067,0))</f>
        <v>3:23</v>
      </c>
      <c r="O78" s="13" t="str">
        <f t="array" ref="O78">INDEX('Possesion Times'!I$1:I$1067,MATCH('Combined Table'!$A78&amp;'Combined Table'!$B78,$A$1:$A$1067&amp;$B$1:$B$1067,0))</f>
        <v>6:44</v>
      </c>
      <c r="P78" s="13">
        <f t="array" ref="P78">INDEX('Possesion Times'!J$1:J$1067,MATCH('Combined Table'!$A78&amp;'Combined Table'!$B78,$A$1:$A$1067&amp;$B$1:$B$1067,0))</f>
        <v>20</v>
      </c>
      <c r="Q78" s="13" t="str">
        <f t="array" ref="Q78">INDEX('Possesion Times'!K$1:K$1067,MATCH('Combined Table'!$A78&amp;'Combined Table'!$B78,$A$1:$A$1067&amp;$B$1:$B$1067,0))</f>
        <v>3:44</v>
      </c>
      <c r="R78" s="13" t="str">
        <f t="array" ref="R78">INDEX('Possesion Times'!L$1:L$1067,MATCH('Combined Table'!$A78&amp;'Combined Table'!$B78,$A$1:$A$1067&amp;$B$1:$B$1067,0))</f>
        <v>1:28</v>
      </c>
      <c r="S78" s="13" t="str">
        <f t="array" ref="S78">INDEX('Possesion Times'!M$1:M$1067,MATCH('Combined Table'!$A78&amp;'Combined Table'!$B78,$A$1:$A$1067&amp;$B$1:$B$1067,0))</f>
        <v>5:11</v>
      </c>
      <c r="T78" s="13">
        <f t="array" ref="T78">INDEX('Possesion Times'!N$1:N$1067,MATCH('Combined Table'!$A78&amp;'Combined Table'!$B78,$A$1:$A$1067&amp;$B$1:$B$1067,0))</f>
        <v>15.4</v>
      </c>
      <c r="U78" s="13" t="str">
        <f t="array" ref="U78">INDEX('Possesion Times'!O$1:O$1067,MATCH('Combined Table'!$A78&amp;'Combined Table'!$B78,$A$1:$A$1067&amp;$B$1:$B$1067,0))</f>
        <v>1:20</v>
      </c>
      <c r="V78" s="13" t="str">
        <f t="array" ref="V78">INDEX('Possesion Times'!P$1:P$1067,MATCH('Combined Table'!$A78&amp;'Combined Table'!$B78,$A$1:$A$1067&amp;$B$1:$B$1067,0))</f>
        <v>0:03</v>
      </c>
      <c r="W78" s="13" t="str">
        <f t="array" ref="W78">INDEX('Possesion Times'!Q$1:Q$1067,MATCH('Combined Table'!$A78&amp;'Combined Table'!$B78,$A$1:$A$1067&amp;$B$1:$B$1067,0))</f>
        <v>1:23</v>
      </c>
      <c r="X78" s="13">
        <f t="array" ref="X78">INDEX('Possesion Times'!R$1:R$1067,MATCH('Combined Table'!$A78&amp;'Combined Table'!$B78,$A$1:$A$1067&amp;$B$1:$B$1067,0))</f>
        <v>4.0999999999999996</v>
      </c>
      <c r="Y78" s="13" t="str">
        <f t="array" ref="Y78">INDEX('Possesion Times'!S$1:S$1067,MATCH('Combined Table'!$A78&amp;'Combined Table'!$B78,$A$1:$A$1067&amp;$B$1:$B$1067,0))</f>
        <v>10:40</v>
      </c>
      <c r="Z78" s="13" t="str">
        <f t="array" ref="Z78">INDEX('Possesion Times'!T$1:T$1067,MATCH('Combined Table'!$A78&amp;'Combined Table'!$B78,$A$1:$A$1067&amp;$B$1:$B$1067,0))</f>
        <v>7:03</v>
      </c>
      <c r="AA78" s="13" t="str">
        <f t="array" ref="AA78">INDEX('Possesion Times'!U$1:U$1067,MATCH('Combined Table'!$A78&amp;'Combined Table'!$B78,$A$1:$A$1067&amp;$B$1:$B$1067,0))</f>
        <v>17:43</v>
      </c>
      <c r="AB78" s="13">
        <f t="array" ref="AB78">INDEX('Possesion Times'!V$1:V$1067,MATCH('Combined Table'!$A78&amp;'Combined Table'!$B78,$A$1:$A$1067&amp;$B$1:$B$1067,0))</f>
        <v>52.5</v>
      </c>
      <c r="AC78" s="1">
        <f t="array" ref="AC78">INDEX('Possession Source'!C$1:C$1067,MATCH('Combined Table'!$A78&amp;'Combined Table'!$B78,$A$1:$A$1067&amp;$B$1:$B$1067,0))</f>
        <v>12</v>
      </c>
      <c r="AD78" s="13">
        <f t="array" ref="AD78">INDEX('Possession Source'!D$1:D$1067,MATCH('Combined Table'!$A78&amp;'Combined Table'!$B78,$A$1:$A$1067&amp;$B$1:$B$1067,0))</f>
        <v>7</v>
      </c>
      <c r="AE78" s="13">
        <f t="array" ref="AE78">INDEX('Possession Source'!E$1:E$1067,MATCH('Combined Table'!$A78&amp;'Combined Table'!$B78,$A$1:$A$1067&amp;$B$1:$B$1067,0))</f>
        <v>3</v>
      </c>
      <c r="AF78" s="13" t="str">
        <f t="array" ref="AF78">INDEX('Possession Source'!F$1:F$1067,MATCH('Combined Table'!$A78&amp;'Combined Table'!$B78,$A$1:$A$1067&amp;$B$1:$B$1067,0))</f>
        <v/>
      </c>
      <c r="AG78" s="13">
        <f t="array" ref="AG78">INDEX('Possession Source'!G$1:G$1067,MATCH('Combined Table'!$A78&amp;'Combined Table'!$B78,$A$1:$A$1067&amp;$B$1:$B$1067,0))</f>
        <v>22</v>
      </c>
      <c r="AH78" s="13">
        <f t="array" ref="AH78">INDEX('Possession Source'!H$1:H$1067,MATCH('Combined Table'!$A78&amp;'Combined Table'!$B78,$A$1:$A$1067&amp;$B$1:$B$1067,0))</f>
        <v>12</v>
      </c>
      <c r="AI78" s="13" t="str">
        <f t="array" ref="AI78">INDEX('Possession Source'!I$1:I$1067,MATCH('Combined Table'!$A78&amp;'Combined Table'!$B78,$A$1:$A$1067&amp;$B$1:$B$1067,0))</f>
        <v/>
      </c>
      <c r="AJ78" s="13">
        <f t="array" ref="AJ78">INDEX('Possession Source'!J$1:J$1067,MATCH('Combined Table'!$A78&amp;'Combined Table'!$B78,$A$1:$A$1067&amp;$B$1:$B$1067,0))</f>
        <v>8</v>
      </c>
      <c r="AK78" s="13" t="str">
        <f t="array" ref="AK78">INDEX('Possession Source'!K$1:K$1067,MATCH('Combined Table'!$A78&amp;'Combined Table'!$B78,$A$1:$A$1067&amp;$B$1:$B$1067,0))</f>
        <v/>
      </c>
      <c r="AL78" s="13" t="str">
        <f t="array" ref="AL78">INDEX('Possession Source'!L$1:L$1067,MATCH('Combined Table'!$A78&amp;'Combined Table'!$B78,$A$1:$A$1067&amp;$B$1:$B$1067,0))</f>
        <v/>
      </c>
      <c r="AM78" s="13">
        <f t="array" ref="AM78">INDEX('Possession Source'!M$1:M$1067,MATCH('Combined Table'!$A78&amp;'Combined Table'!$B78,$A$1:$A$1067&amp;$B$1:$B$1067,0))</f>
        <v>1</v>
      </c>
      <c r="AN78" s="13" t="str">
        <f t="array" ref="AN78">INDEX('Possession Source'!N$1:N$1067,MATCH('Combined Table'!$A78&amp;'Combined Table'!$B78,$A$1:$A$1067&amp;$B$1:$B$1067,0))</f>
        <v/>
      </c>
      <c r="AO78" s="13" t="str">
        <f t="array" ref="AO78">INDEX('Possession Source'!O$1:O$1067,MATCH('Combined Table'!$A78&amp;'Combined Table'!$B78,$A$1:$A$1067&amp;$B$1:$B$1067,0))</f>
        <v/>
      </c>
      <c r="AP78" s="13">
        <f t="array" ref="AP78">INDEX('Possession Source'!P$1:P$1067,MATCH('Combined Table'!$A78&amp;'Combined Table'!$B78,$A$1:$A$1067&amp;$B$1:$B$1067,0))</f>
        <v>21</v>
      </c>
      <c r="AQ78" s="13">
        <f t="array" ref="AQ78">INDEX('Possession Source'!Q$1:Q$1067,MATCH('Combined Table'!$A78&amp;'Combined Table'!$B78,$A$1:$A$1067&amp;$B$1:$B$1067,0))</f>
        <v>43</v>
      </c>
      <c r="AR78" s="1" t="str">
        <f t="array" ref="AR78">INDEX('Penalties Frees conceded'!C$1:C$1067,MATCH('Combined Table'!$A78&amp;'Combined Table'!$B78,$A$1:$A$1067&amp;$B$1:$B$1067,0))</f>
        <v/>
      </c>
      <c r="AS78" s="13" t="str">
        <f t="array" ref="AS78">INDEX('Penalties Frees conceded'!D$1:D$1067,MATCH('Combined Table'!$A78&amp;'Combined Table'!$B78,$A$1:$A$1067&amp;$B$1:$B$1067,0))</f>
        <v/>
      </c>
      <c r="AT78" s="13" t="str">
        <f t="array" ref="AT78">INDEX('Penalties Frees conceded'!E$1:E$1067,MATCH('Combined Table'!$A78&amp;'Combined Table'!$B78,$A$1:$A$1067&amp;$B$1:$B$1067,0))</f>
        <v/>
      </c>
      <c r="AU78" s="13">
        <f t="array" ref="AU78">INDEX('Penalties Frees conceded'!F$1:F$1067,MATCH('Combined Table'!$A78&amp;'Combined Table'!$B78,$A$1:$A$1067&amp;$B$1:$B$1067,0))</f>
        <v>2</v>
      </c>
      <c r="AV78" s="13" t="str">
        <f t="array" ref="AV78">INDEX('Penalties Frees conceded'!G$1:G$1067,MATCH('Combined Table'!$A78&amp;'Combined Table'!$B78,$A$1:$A$1067&amp;$B$1:$B$1067,0))</f>
        <v/>
      </c>
      <c r="AW78" s="13" t="str">
        <f t="array" ref="AW78">INDEX('Penalties Frees conceded'!H$1:H$1067,MATCH('Combined Table'!$A78&amp;'Combined Table'!$B78,$A$1:$A$1067&amp;$B$1:$B$1067,0))</f>
        <v/>
      </c>
      <c r="AX78" s="13">
        <f t="array" ref="AX78">INDEX('Penalties Frees conceded'!I$1:I$1067,MATCH('Combined Table'!$A78&amp;'Combined Table'!$B78,$A$1:$A$1067&amp;$B$1:$B$1067,0))</f>
        <v>2</v>
      </c>
      <c r="AY78" s="13" t="str">
        <f t="array" ref="AY78">INDEX('Penalties Frees conceded'!J$1:J$1067,MATCH('Combined Table'!$A78&amp;'Combined Table'!$B78,$A$1:$A$1067&amp;$B$1:$B$1067,0))</f>
        <v/>
      </c>
      <c r="AZ78" s="13">
        <f t="array" ref="AZ78">INDEX('Penalties Frees conceded'!K$1:K$1067,MATCH('Combined Table'!$A78&amp;'Combined Table'!$B78,$A$1:$A$1067&amp;$B$1:$B$1067,0))</f>
        <v>2</v>
      </c>
      <c r="BA78" s="13" t="str">
        <f t="array" ref="BA78">INDEX('Penalties Frees conceded'!L$1:L$1067,MATCH('Combined Table'!$A78&amp;'Combined Table'!$B78,$A$1:$A$1067&amp;$B$1:$B$1067,0))</f>
        <v/>
      </c>
      <c r="BB78" s="13">
        <f t="array" ref="BB78">INDEX('Penalties Frees conceded'!M$1:M$1067,MATCH('Combined Table'!$A78&amp;'Combined Table'!$B78,$A$1:$A$1067&amp;$B$1:$B$1067,0))</f>
        <v>1</v>
      </c>
      <c r="BC78" s="13" t="str">
        <f t="array" ref="BC78">INDEX('Penalties Frees conceded'!N$1:N$1067,MATCH('Combined Table'!$A78&amp;'Combined Table'!$B78,$A$1:$A$1067&amp;$B$1:$B$1067,0))</f>
        <v/>
      </c>
      <c r="BD78" s="13">
        <f t="array" ref="BD78">INDEX('Penalties Frees conceded'!O$1:O$1067,MATCH('Combined Table'!$A78&amp;'Combined Table'!$B78,$A$1:$A$1067&amp;$B$1:$B$1067,0))</f>
        <v>1</v>
      </c>
      <c r="BE78" s="13">
        <f t="array" ref="BE78">INDEX('Penalties Frees conceded'!P$1:P$1067,MATCH('Combined Table'!$A78&amp;'Combined Table'!$B78,$A$1:$A$1067&amp;$B$1:$B$1067,0))</f>
        <v>4</v>
      </c>
      <c r="BF78" s="13">
        <f t="array" ref="BF78">INDEX('Penalties Frees conceded'!Q$1:Q$1067,MATCH('Combined Table'!$A78&amp;'Combined Table'!$B78,$A$1:$A$1067&amp;$B$1:$B$1067,0))</f>
        <v>6</v>
      </c>
      <c r="BG78" s="1">
        <f t="array" ref="BG78">INDEX('Attack Possession'!C$1:C$1067,MATCH('Combined Table'!$A78&amp;'Combined Table'!$B78,$A$1:$A$1067&amp;$B$1:$B$1067,0))</f>
        <v>7</v>
      </c>
      <c r="BH78" s="13">
        <f t="array" ref="BH78">INDEX('Attack Possession'!D$1:D$1067,MATCH('Combined Table'!$A78&amp;'Combined Table'!$B78,$A$1:$A$1067&amp;$B$1:$B$1067,0))</f>
        <v>33</v>
      </c>
      <c r="BI78" s="13">
        <f t="array" ref="BI78">INDEX('Attack Possession'!E$1:E$1067,MATCH('Combined Table'!$A78&amp;'Combined Table'!$B78,$A$1:$A$1067&amp;$B$1:$B$1067,0))</f>
        <v>48.5</v>
      </c>
      <c r="BJ78" s="13">
        <f t="array" ref="BJ78">INDEX('Attack Possession'!F$1:F$1067,MATCH('Combined Table'!$A78&amp;'Combined Table'!$B78,$A$1:$A$1067&amp;$B$1:$B$1067,0))</f>
        <v>2.7</v>
      </c>
      <c r="BK78" s="13">
        <f t="array" ref="BK78">INDEX('Attack Possession'!G$1:G$1067,MATCH('Combined Table'!$A78&amp;'Combined Table'!$B78,$A$1:$A$1067&amp;$B$1:$B$1067,0))</f>
        <v>15</v>
      </c>
      <c r="BL78" s="13">
        <f t="array" ref="BL78">INDEX('Attack Possession'!H$1:H$1067,MATCH('Combined Table'!$A78&amp;'Combined Table'!$B78,$A$1:$A$1067&amp;$B$1:$B$1067,0))</f>
        <v>17</v>
      </c>
      <c r="BM78" s="13">
        <f t="array" ref="BM78">INDEX('Attack Possession'!I$1:I$1067,MATCH('Combined Table'!$A78&amp;'Combined Table'!$B78,$A$1:$A$1067&amp;$B$1:$B$1067,0))</f>
        <v>5</v>
      </c>
      <c r="BN78" s="13">
        <f t="array" ref="BN78">INDEX('Attack Possession'!J$1:J$1067,MATCH('Combined Table'!$A78&amp;'Combined Table'!$B78,$A$1:$A$1067&amp;$B$1:$B$1067,0))</f>
        <v>1</v>
      </c>
      <c r="BO78" s="13" t="str">
        <f t="array" ref="BO78">INDEX('Attack Possession'!K$1:K$1067,MATCH('Combined Table'!$A78&amp;'Combined Table'!$B78,$A$1:$A$1067&amp;$B$1:$B$1067,0))</f>
        <v/>
      </c>
      <c r="BP78" s="13">
        <f t="array" ref="BP78">INDEX('Attack Possession'!L$1:L$1067,MATCH('Combined Table'!$A78&amp;'Combined Table'!$B78,$A$1:$A$1067&amp;$B$1:$B$1067,0))</f>
        <v>1</v>
      </c>
      <c r="BQ78" s="13" t="str">
        <f t="array" ref="BQ78">INDEX('Attack Possession'!M$1:M$1067,MATCH('Combined Table'!$A78&amp;'Combined Table'!$B78,$A$1:$A$1067&amp;$B$1:$B$1067,0))</f>
        <v/>
      </c>
      <c r="BR78" s="13">
        <f t="array" ref="BR78">INDEX('Attack Possession'!N$1:N$1067,MATCH('Combined Table'!$A78&amp;'Combined Table'!$B78,$A$1:$A$1067&amp;$B$1:$B$1067,0))</f>
        <v>1</v>
      </c>
      <c r="BS78" s="13">
        <f t="array" ref="BS78">INDEX('Attack Possession'!O$1:O$1067,MATCH('Combined Table'!$A78&amp;'Combined Table'!$B78,$A$1:$A$1067&amp;$B$1:$B$1067,0))</f>
        <v>3</v>
      </c>
      <c r="BT78" s="13">
        <f t="array" ref="BT78">INDEX('Attack Possession'!P$1:P$1067,MATCH('Combined Table'!$A78&amp;'Combined Table'!$B78,$A$1:$A$1067&amp;$B$1:$B$1067,0))</f>
        <v>43</v>
      </c>
      <c r="BU78" s="13">
        <f t="array" ref="BU78">INDEX('Attack Possession'!Q$1:Q$1067,MATCH('Combined Table'!$A78&amp;'Combined Table'!$B78,$A$1:$A$1067&amp;$B$1:$B$1067,0))</f>
        <v>118</v>
      </c>
      <c r="BV78" s="1">
        <f t="array" ref="BV78">INDEX('Kicks in Play'!C$1:C$1067,MATCH('Combined Table'!$A78&amp;'Combined Table'!$B78,$A$1:$A$1067&amp;$B$1:$B$1067,0))</f>
        <v>15</v>
      </c>
      <c r="BW78" s="13">
        <f t="array" ref="BW78">INDEX('Kicks in Play'!D$1:D$1067,MATCH('Combined Table'!$A78&amp;'Combined Table'!$B78,$A$1:$A$1067&amp;$B$1:$B$1067,0))</f>
        <v>428</v>
      </c>
      <c r="BX78" s="13">
        <f t="array" ref="BX78">INDEX('Kicks in Play'!E$1:E$1067,MATCH('Combined Table'!$A78&amp;'Combined Table'!$B78,$A$1:$A$1067&amp;$B$1:$B$1067,0))</f>
        <v>28.5</v>
      </c>
      <c r="BY78" s="13">
        <f t="array" ref="BY78">INDEX('Kicks in Play'!F$1:F$1067,MATCH('Combined Table'!$A78&amp;'Combined Table'!$B78,$A$1:$A$1067&amp;$B$1:$B$1067,0))</f>
        <v>5</v>
      </c>
      <c r="BZ78" s="13">
        <f t="array" ref="BZ78">INDEX('Kicks in Play'!G$1:G$1067,MATCH('Combined Table'!$A78&amp;'Combined Table'!$B78,$A$1:$A$1067&amp;$B$1:$B$1067,0))</f>
        <v>124</v>
      </c>
      <c r="CA78" s="13">
        <f t="array" ref="CA78">INDEX('Kicks in Play'!H$1:H$1067,MATCH('Combined Table'!$A78&amp;'Combined Table'!$B78,$A$1:$A$1067&amp;$B$1:$B$1067,0))</f>
        <v>1</v>
      </c>
      <c r="CB78" s="13">
        <f t="array" ref="CB78">INDEX('Kicks in Play'!I$1:I$1067,MATCH('Combined Table'!$A78&amp;'Combined Table'!$B78,$A$1:$A$1067&amp;$B$1:$B$1067,0))</f>
        <v>22</v>
      </c>
      <c r="CC78" s="13" t="str">
        <f t="array" ref="CC78">INDEX('Kicks in Play'!J$1:J$1067,MATCH('Combined Table'!$A78&amp;'Combined Table'!$B78,$A$1:$A$1067&amp;$B$1:$B$1067,0))</f>
        <v/>
      </c>
      <c r="CD78" s="13" t="str">
        <f t="array" ref="CD78">INDEX('Kicks in Play'!K$1:K$1067,MATCH('Combined Table'!$A78&amp;'Combined Table'!$B78,$A$1:$A$1067&amp;$B$1:$B$1067,0))</f>
        <v/>
      </c>
      <c r="CE78" s="13" t="str">
        <f t="array" ref="CE78">INDEX('Kicks in Play'!L$1:L$1067,MATCH('Combined Table'!$A78&amp;'Combined Table'!$B78,$A$1:$A$1067&amp;$B$1:$B$1067,0))</f>
        <v/>
      </c>
      <c r="CF78" s="13" t="str">
        <f t="array" ref="CF78">INDEX('Kicks in Play'!M$1:M$1067,MATCH('Combined Table'!$A78&amp;'Combined Table'!$B78,$A$1:$A$1067&amp;$B$1:$B$1067,0))</f>
        <v/>
      </c>
      <c r="CG78" s="13">
        <f t="array" ref="CG78">INDEX('Kicks in Play'!N$1:N$1067,MATCH('Combined Table'!$A78&amp;'Combined Table'!$B78,$A$1:$A$1067&amp;$B$1:$B$1067,0))</f>
        <v>4</v>
      </c>
      <c r="CH78" s="13">
        <f t="array" ref="CH78">INDEX('Kicks in Play'!O$1:O$1067,MATCH('Combined Table'!$A78&amp;'Combined Table'!$B78,$A$1:$A$1067&amp;$B$1:$B$1067,0))</f>
        <v>62</v>
      </c>
      <c r="CI78" s="13">
        <f t="array" ref="CI78">INDEX('Kicks in Play'!P$1:P$1067,MATCH('Combined Table'!$A78&amp;'Combined Table'!$B78,$A$1:$A$1067&amp;$B$1:$B$1067,0))</f>
        <v>1</v>
      </c>
      <c r="CJ78" s="13">
        <f t="array" ref="CJ78">INDEX('Kicks in Play'!Q$1:Q$1067,MATCH('Combined Table'!$A78&amp;'Combined Table'!$B78,$A$1:$A$1067&amp;$B$1:$B$1067,0))</f>
        <v>25</v>
      </c>
      <c r="CK78" s="13">
        <f t="array" ref="CK78">INDEX('Kicks in Play'!R$1:R$1067,MATCH('Combined Table'!$A78&amp;'Combined Table'!$B78,$A$1:$A$1067&amp;$B$1:$B$1067,0))</f>
        <v>636</v>
      </c>
      <c r="CL78" s="1">
        <f t="array" ref="CL78">INDEX('Defence Report'!C$1:C$1067,MATCH('Combined Table'!$A78&amp;'Combined Table'!$B78,$A$1:$A$1067&amp;$B$1:$B$1067,0))</f>
        <v>100</v>
      </c>
      <c r="CM78" s="13">
        <f t="array" ref="CM78">INDEX('Defence Report'!D$1:D$1067,MATCH('Combined Table'!$A78&amp;'Combined Table'!$B78,$A$1:$A$1067&amp;$B$1:$B$1067,0))</f>
        <v>22</v>
      </c>
      <c r="CN78" s="13">
        <f t="array" ref="CN78">INDEX('Defence Report'!E$1:E$1067,MATCH('Combined Table'!$A78&amp;'Combined Table'!$B78,$A$1:$A$1067&amp;$B$1:$B$1067,0))</f>
        <v>2</v>
      </c>
      <c r="CO78" s="13">
        <f t="array" ref="CO78">INDEX('Defence Report'!F$1:F$1067,MATCH('Combined Table'!$A78&amp;'Combined Table'!$B78,$A$1:$A$1067&amp;$B$1:$B$1067,0))</f>
        <v>88</v>
      </c>
      <c r="CP78" s="13">
        <f t="array" ref="CP78">INDEX('Defence Report'!G$1:G$1067,MATCH('Combined Table'!$A78&amp;'Combined Table'!$B78,$A$1:$A$1067&amp;$B$1:$B$1067,0))</f>
        <v>12</v>
      </c>
      <c r="CQ78" s="13">
        <f t="array" ref="CQ78">INDEX('Defence Report'!H$1:H$1067,MATCH('Combined Table'!$A78&amp;'Combined Table'!$B78,$A$1:$A$1067&amp;$B$1:$B$1067,0))</f>
        <v>80</v>
      </c>
      <c r="CR78" s="13">
        <f t="array" ref="CR78">INDEX('Defence Report'!I$1:I$1067,MATCH('Combined Table'!$A78&amp;'Combined Table'!$B78,$A$1:$A$1067&amp;$B$1:$B$1067,0))</f>
        <v>80.599999999999994</v>
      </c>
      <c r="CS78" s="13">
        <f t="array" ref="CS78">INDEX('Defence Report'!J$1:J$1067,MATCH('Combined Table'!$A78&amp;'Combined Table'!$B78,$A$1:$A$1067&amp;$B$1:$B$1067,0))</f>
        <v>3</v>
      </c>
      <c r="CT78" s="13">
        <f t="array" ref="CT78">INDEX('Defence Report'!K$1:K$1067,MATCH('Combined Table'!$A78&amp;'Combined Table'!$B78,$A$1:$A$1067&amp;$B$1:$B$1067,0))</f>
        <v>32</v>
      </c>
      <c r="CU78" s="13">
        <f t="array" ref="CU78">INDEX('Defence Report'!L$1:L$1067,MATCH('Combined Table'!$A78&amp;'Combined Table'!$B78,$A$1:$A$1067&amp;$B$1:$B$1067,0))</f>
        <v>89</v>
      </c>
      <c r="CV78" s="13">
        <f t="array" ref="CV78">INDEX('Defence Report'!M$1:M$1067,MATCH('Combined Table'!$A78&amp;'Combined Table'!$B78,$A$1:$A$1067&amp;$B$1:$B$1067,0))</f>
        <v>28.2</v>
      </c>
      <c r="CW78" s="13">
        <f t="array" ref="CW78">INDEX('Defence Report'!N$1:N$1067,MATCH('Combined Table'!$A78&amp;'Combined Table'!$B78,$A$1:$A$1067&amp;$B$1:$B$1067,0))</f>
        <v>65</v>
      </c>
      <c r="CX78" s="13">
        <f t="array" ref="CX78">INDEX('Defence Report'!O$1:O$1067,MATCH('Combined Table'!$A78&amp;'Combined Table'!$B78,$A$1:$A$1067&amp;$B$1:$B$1067,0))</f>
        <v>14</v>
      </c>
      <c r="CY78" s="13">
        <f t="array" ref="CY78">INDEX('Defence Report'!P$1:P$1067,MATCH('Combined Table'!$A78&amp;'Combined Table'!$B78,$A$1:$A$1067&amp;$B$1:$B$1067,0))</f>
        <v>20</v>
      </c>
      <c r="CZ78" s="13">
        <f t="array" ref="CZ78">INDEX('Defence Report'!Q$1:Q$1067,MATCH('Combined Table'!$A78&amp;'Combined Table'!$B78,$A$1:$A$1067&amp;$B$1:$B$1067,0))</f>
        <v>34</v>
      </c>
      <c r="DA78" s="13">
        <f t="array" ref="DA78">INDEX('Defence Report'!R$1:R$1067,MATCH('Combined Table'!$A78&amp;'Combined Table'!$B78,$A$1:$A$1067&amp;$B$1:$B$1067,0))</f>
        <v>3</v>
      </c>
      <c r="DB78" s="13" t="str">
        <f t="array" ref="DB78">INDEX('Defence Report'!S$1:S$1067,MATCH('Combined Table'!$A78&amp;'Combined Table'!$B78,$A$1:$A$1067&amp;$B$1:$B$1067,0))</f>
        <v/>
      </c>
      <c r="DC78" s="13" t="str">
        <f t="array" ref="DC78">INDEX('Defence Report'!T$1:T$1067,MATCH('Combined Table'!$A78&amp;'Combined Table'!$B78,$A$1:$A$1067&amp;$B$1:$B$1067,0))</f>
        <v/>
      </c>
      <c r="DD78" s="13">
        <f t="array" ref="DD78">INDEX('Defence Report'!U$1:U$1067,MATCH('Combined Table'!$A78&amp;'Combined Table'!$B78,$A$1:$A$1067&amp;$B$1:$B$1067,0))</f>
        <v>3</v>
      </c>
      <c r="DE78" s="13">
        <f t="array" ref="DE78">INDEX('Defence Report'!V$1:V$1067,MATCH('Combined Table'!$A78&amp;'Combined Table'!$B78,$A$1:$A$1067&amp;$B$1:$B$1067,0))</f>
        <v>0</v>
      </c>
      <c r="DF78" s="13">
        <f t="array" ref="DF78">INDEX('Defence Report'!W$1:W$1067,MATCH('Combined Table'!$A78&amp;'Combined Table'!$B78,$A$1:$A$1067&amp;$B$1:$B$1067,0))</f>
        <v>0</v>
      </c>
      <c r="DG78" s="13">
        <f t="array" ref="DG78">INDEX('Defence Report'!X$1:X$1067,MATCH('Combined Table'!$A78&amp;'Combined Table'!$B78,$A$1:$A$1067&amp;$B$1:$B$1067,0))</f>
        <v>4</v>
      </c>
      <c r="DH78" s="1">
        <f t="array" ref="DH78">INDEX('Ruck Speed'!C$1:C$1067,MATCH('Combined Table'!$A78&amp;'Combined Table'!$B78,$A$1:$A$1067&amp;$B$1:$B$1067,0))</f>
        <v>17</v>
      </c>
      <c r="DI78" s="13">
        <f t="array" ref="DI78">INDEX('Ruck Speed'!D$1:D$1067,MATCH('Combined Table'!$A78&amp;'Combined Table'!$B78,$A$1:$A$1067&amp;$B$1:$B$1067,0))</f>
        <v>33</v>
      </c>
      <c r="DJ78" s="13">
        <f t="array" ref="DJ78">INDEX('Ruck Speed'!E$1:E$1067,MATCH('Combined Table'!$A78&amp;'Combined Table'!$B78,$A$1:$A$1067&amp;$B$1:$B$1067,0))</f>
        <v>17</v>
      </c>
      <c r="DK78" s="13">
        <f t="array" ref="DK78">INDEX('Ruck Speed'!F$1:F$1067,MATCH('Combined Table'!$A78&amp;'Combined Table'!$B78,$A$1:$A$1067&amp;$B$1:$B$1067,0))</f>
        <v>67</v>
      </c>
      <c r="DL78" s="13">
        <f t="array" ref="DL78">INDEX('Ruck Speed'!G$1:G$1067,MATCH('Combined Table'!$A78&amp;'Combined Table'!$B78,$A$1:$A$1067&amp;$B$1:$B$1067,0))</f>
        <v>25.4</v>
      </c>
      <c r="DM78" s="13">
        <f t="array" ref="DM78">INDEX('Ruck Speed'!H$1:H$1067,MATCH('Combined Table'!$A78&amp;'Combined Table'!$B78,$A$1:$A$1067&amp;$B$1:$B$1067,0))</f>
        <v>7</v>
      </c>
      <c r="DN78" s="13">
        <f t="array" ref="DN78">INDEX('Ruck Speed'!I$1:I$1067,MATCH('Combined Table'!$A78&amp;'Combined Table'!$B78,$A$1:$A$1067&amp;$B$1:$B$1067,0))</f>
        <v>1</v>
      </c>
      <c r="DO78" s="13">
        <f t="array" ref="DO78">INDEX('Ruck Speed'!J$1:J$1067,MATCH('Combined Table'!$A78&amp;'Combined Table'!$B78,$A$1:$A$1067&amp;$B$1:$B$1067,0))</f>
        <v>24</v>
      </c>
      <c r="DP78" s="13">
        <f t="array" ref="DP78">INDEX('Ruck Speed'!K$1:K$1067,MATCH('Combined Table'!$A78&amp;'Combined Table'!$B78,$A$1:$A$1067&amp;$B$1:$B$1067,0))</f>
        <v>36</v>
      </c>
      <c r="DQ78" s="13">
        <f t="array" ref="DQ78">INDEX('Ruck Speed'!L$1:L$1067,MATCH('Combined Table'!$A78&amp;'Combined Table'!$B78,$A$1:$A$1067&amp;$B$1:$B$1067,0))</f>
        <v>61</v>
      </c>
      <c r="DR78" s="13">
        <f t="array" ref="DR78">INDEX('Ruck Speed'!M$1:M$1067,MATCH('Combined Table'!$A78&amp;'Combined Table'!$B78,$A$1:$A$1067&amp;$B$1:$B$1067,0))</f>
        <v>59</v>
      </c>
      <c r="DS78" s="13">
        <f t="array" ref="DS78">INDEX('Ruck Speed'!N$1:N$1067,MATCH('Combined Table'!$A78&amp;'Combined Table'!$B78,$A$1:$A$1067&amp;$B$1:$B$1067,0))</f>
        <v>3</v>
      </c>
      <c r="DT78" s="1">
        <f t="array" ref="DT78">IF(ISNA(INDEX('Maul Outcomes - Attack'!C$1:C$1067,MATCH('Combined Table'!$A78&amp;'Combined Table'!$B78,'Maul Outcomes - Attack'!$A$1:$A$1067&amp;'Maul Outcomes - Attack'!$B$1:$B$1067,0))),"",INDEX('Maul Outcomes - Attack'!C$1:C$1067,MATCH('Combined Table'!$A78&amp;'Combined Table'!$B78,'Maul Outcomes - Attack'!$A$1:$A$1067&amp;'Maul Outcomes - Attack'!$B$1:$B$1067,0)))</f>
        <v>3</v>
      </c>
      <c r="DU78" s="13">
        <f t="array" ref="DU78">IF(ISNA(INDEX('Maul Outcomes - Attack'!D$1:D$1067,MATCH('Combined Table'!$A78&amp;'Combined Table'!$B78,'Maul Outcomes - Attack'!$A$1:$A$1067&amp;'Maul Outcomes - Attack'!$B$1:$B$1067,0))),"",INDEX('Maul Outcomes - Attack'!D$1:D$1067,MATCH('Combined Table'!$A78&amp;'Combined Table'!$B78,'Maul Outcomes - Attack'!$A$1:$A$1067&amp;'Maul Outcomes - Attack'!$B$1:$B$1067,0)))</f>
        <v>1</v>
      </c>
      <c r="DV78" s="13">
        <f t="array" ref="DV78">IF(ISNA(INDEX('Maul Outcomes - Attack'!E$1:E$1067,MATCH('Combined Table'!$A78&amp;'Combined Table'!$B78,'Maul Outcomes - Attack'!$A$1:$A$1067&amp;'Maul Outcomes - Attack'!$B$1:$B$1067,0))),"",INDEX('Maul Outcomes - Attack'!E$1:E$1067,MATCH('Combined Table'!$A78&amp;'Combined Table'!$B78,'Maul Outcomes - Attack'!$A$1:$A$1067&amp;'Maul Outcomes - Attack'!$B$1:$B$1067,0)))</f>
        <v>4</v>
      </c>
      <c r="DW78" s="13">
        <f t="array" ref="DW78">IF(ISNA(INDEX('Maul Outcomes - Attack'!F$1:F$1067,MATCH('Combined Table'!$A78&amp;'Combined Table'!$B78,'Maul Outcomes - Attack'!$A$1:$A$1067&amp;'Maul Outcomes - Attack'!$B$1:$B$1067,0))),"",INDEX('Maul Outcomes - Attack'!F$1:F$1067,MATCH('Combined Table'!$A78&amp;'Combined Table'!$B78,'Maul Outcomes - Attack'!$A$1:$A$1067&amp;'Maul Outcomes - Attack'!$B$1:$B$1067,0)))</f>
        <v>1</v>
      </c>
      <c r="DX78" s="13" t="str">
        <f t="array" ref="DX78">IF(ISNA(INDEX('Maul Outcomes - Attack'!G$1:G$1067,MATCH('Combined Table'!$A78&amp;'Combined Table'!$B78,'Maul Outcomes - Attack'!$A$1:$A$1067&amp;'Maul Outcomes - Attack'!$B$1:$B$1067,0))),"",INDEX('Maul Outcomes - Attack'!G$1:G$1067,MATCH('Combined Table'!$A78&amp;'Combined Table'!$B78,'Maul Outcomes - Attack'!$A$1:$A$1067&amp;'Maul Outcomes - Attack'!$B$1:$B$1067,0)))</f>
        <v/>
      </c>
      <c r="DY78" s="13" t="str">
        <f t="array" ref="DY78">IF(ISNA(INDEX('Maul Outcomes - Attack'!H$1:H$1067,MATCH('Combined Table'!$A78&amp;'Combined Table'!$B78,'Maul Outcomes - Attack'!$A$1:$A$1067&amp;'Maul Outcomes - Attack'!$B$1:$B$1067,0))),"",INDEX('Maul Outcomes - Attack'!H$1:H$1067,MATCH('Combined Table'!$A78&amp;'Combined Table'!$B78,'Maul Outcomes - Attack'!$A$1:$A$1067&amp;'Maul Outcomes - Attack'!$B$1:$B$1067,0)))</f>
        <v/>
      </c>
      <c r="DZ78" s="13">
        <f t="array" ref="DZ78">IF(ISNA(INDEX('Maul Outcomes - Attack'!I$1:I$1067,MATCH('Combined Table'!$A78&amp;'Combined Table'!$B78,'Maul Outcomes - Attack'!$A$1:$A$1067&amp;'Maul Outcomes - Attack'!$B$1:$B$1067,0))),"",INDEX('Maul Outcomes - Attack'!I$1:I$1067,MATCH('Combined Table'!$A78&amp;'Combined Table'!$B78,'Maul Outcomes - Attack'!$A$1:$A$1067&amp;'Maul Outcomes - Attack'!$B$1:$B$1067,0)))</f>
        <v>1</v>
      </c>
      <c r="EA78" s="13">
        <f t="array" ref="EA78">IF(ISNA(INDEX('Maul Outcomes - Attack'!J$1:J$1067,MATCH('Combined Table'!$A78&amp;'Combined Table'!$B78,'Maul Outcomes - Attack'!$A$1:$A$1067&amp;'Maul Outcomes - Attack'!$B$1:$B$1067,0))),"",INDEX('Maul Outcomes - Attack'!J$1:J$1067,MATCH('Combined Table'!$A78&amp;'Combined Table'!$B78,'Maul Outcomes - Attack'!$A$1:$A$1067&amp;'Maul Outcomes - Attack'!$B$1:$B$1067,0)))</f>
        <v>5</v>
      </c>
      <c r="EB78" s="13" t="e">
        <f t="array" ref="EB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C78" s="13" t="e">
        <f t="array" ref="EC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D78" s="13" t="e">
        <f t="array" ref="ED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E78" s="13" t="e">
        <f t="array" ref="EE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F78" s="13" t="e">
        <f t="array" ref="EF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G78" s="13" t="e">
        <f t="array" ref="EG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H78" s="13" t="e">
        <f t="array" ref="EH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I78" s="13" t="e">
        <f t="array" ref="EI78">IF(ISNA(INDEX('Maul Outcomes - Attack'!#REF!,MATCH('Combined Table'!$A78&amp;'Combined Table'!$B78,'Maul Outcomes - Attack'!$A$1:$A$1067&amp;'Maul Outcomes - Attack'!$B$1:$B$1067,0))),"",INDEX('Maul Outcomes - Attack'!#REF!,MATCH('Combined Table'!$A78&amp;'Combined Table'!$B78,'Maul Outcomes - Attack'!$A$1:$A$1067&amp;'Maul Outcomes - Attack'!$B$1:$B$1067,0)))</f>
        <v>#REF!</v>
      </c>
      <c r="EJ78" s="1">
        <f t="array" ref="EJ78">IF(ISNA(INDEX('Lineout Success'!C$1:C$1067,MATCH('Combined Table'!$A78&amp;'Combined Table'!$B78,'Lineout Success'!$A$1:$A$1067&amp;'Lineout Success'!$B$1:$B$1067,0))),"",INDEX('Lineout Success'!C$1:C$1067,MATCH('Combined Table'!$A78&amp;'Combined Table'!$B78,'Lineout Success'!$A$1:$A$1067&amp;'Lineout Success'!$B$1:$B$1067,0)))</f>
        <v>12</v>
      </c>
      <c r="EK78" s="13">
        <f t="array" ref="EK78">IF(ISNA(INDEX('Lineout Success'!D$1:D$1067,MATCH('Combined Table'!$A78&amp;'Combined Table'!$B78,'Lineout Success'!$A$1:$A$1067&amp;'Lineout Success'!$B$1:$B$1067,0))),"",INDEX('Lineout Success'!D$1:D$1067,MATCH('Combined Table'!$A78&amp;'Combined Table'!$B78,'Lineout Success'!$A$1:$A$1067&amp;'Lineout Success'!$B$1:$B$1067,0)))</f>
        <v>100</v>
      </c>
      <c r="EL78" s="13" t="str">
        <f t="array" ref="EL78">IF(ISNA(INDEX('Lineout Success'!E$1:E$1067,MATCH('Combined Table'!$A78&amp;'Combined Table'!$B78,'Lineout Success'!$A$1:$A$1067&amp;'Lineout Success'!$B$1:$B$1067,0))),"",INDEX('Lineout Success'!E$1:E$1067,MATCH('Combined Table'!$A78&amp;'Combined Table'!$B78,'Lineout Success'!$A$1:$A$1067&amp;'Lineout Success'!$B$1:$B$1067,0)))</f>
        <v/>
      </c>
      <c r="EM78" s="13" t="str">
        <f t="array" ref="EM78">IF(ISNA(INDEX('Lineout Success'!F$1:F$1067,MATCH('Combined Table'!$A78&amp;'Combined Table'!$B78,'Lineout Success'!$A$1:$A$1067&amp;'Lineout Success'!$B$1:$B$1067,0))),"",INDEX('Lineout Success'!F$1:F$1067,MATCH('Combined Table'!$A78&amp;'Combined Table'!$B78,'Lineout Success'!$A$1:$A$1067&amp;'Lineout Success'!$B$1:$B$1067,0)))</f>
        <v/>
      </c>
      <c r="EN78" s="13">
        <f t="array" ref="EN78">IF(ISNA(INDEX('Lineout Success'!G$1:G$1067,MATCH('Combined Table'!$A78&amp;'Combined Table'!$B78,'Lineout Success'!$A$1:$A$1067&amp;'Lineout Success'!$B$1:$B$1067,0))),"",INDEX('Lineout Success'!G$1:G$1067,MATCH('Combined Table'!$A78&amp;'Combined Table'!$B78,'Lineout Success'!$A$1:$A$1067&amp;'Lineout Success'!$B$1:$B$1067,0)))</f>
        <v>12</v>
      </c>
      <c r="EO78" s="13" t="str">
        <f t="array" ref="EO78">IF(ISNA(INDEX('Lineout Success'!H$1:H$1067,MATCH('Combined Table'!$A78&amp;'Combined Table'!$B78,'Lineout Success'!$A$1:$A$1067&amp;'Lineout Success'!$B$1:$B$1067,0))),"",INDEX('Lineout Success'!H$1:H$1067,MATCH('Combined Table'!$A78&amp;'Combined Table'!$B78,'Lineout Success'!$A$1:$A$1067&amp;'Lineout Success'!$B$1:$B$1067,0)))</f>
        <v/>
      </c>
      <c r="EP78" s="13" t="str">
        <f t="array" ref="EP78">IF(ISNA(INDEX('Lineout Success'!I$1:I$1067,MATCH('Combined Table'!$A78&amp;'Combined Table'!$B78,'Lineout Success'!$A$1:$A$1067&amp;'Lineout Success'!$B$1:$B$1067,0))),"",INDEX('Lineout Success'!I$1:I$1067,MATCH('Combined Table'!$A78&amp;'Combined Table'!$B78,'Lineout Success'!$A$1:$A$1067&amp;'Lineout Success'!$B$1:$B$1067,0)))</f>
        <v/>
      </c>
      <c r="EQ78" s="13">
        <f t="array" ref="EQ78">IF(ISNA(INDEX('Lineout Success'!J$1:J$1067,MATCH('Combined Table'!$A78&amp;'Combined Table'!$B78,'Lineout Success'!$A$1:$A$1067&amp;'Lineout Success'!$B$1:$B$1067,0))),"",INDEX('Lineout Success'!J$1:J$1067,MATCH('Combined Table'!$A78&amp;'Combined Table'!$B78,'Lineout Success'!$A$1:$A$1067&amp;'Lineout Success'!$B$1:$B$1067,0)))</f>
        <v>11</v>
      </c>
      <c r="ER78" s="13">
        <f t="array" ref="ER78">IF(ISNA(INDEX('Lineout Success'!K$1:K$1067,MATCH('Combined Table'!$A78&amp;'Combined Table'!$B78,'Lineout Success'!$A$1:$A$1067&amp;'Lineout Success'!$B$1:$B$1067,0))),"",INDEX('Lineout Success'!K$1:K$1067,MATCH('Combined Table'!$A78&amp;'Combined Table'!$B78,'Lineout Success'!$A$1:$A$1067&amp;'Lineout Success'!$B$1:$B$1067,0)))</f>
        <v>100</v>
      </c>
      <c r="ES78" s="13">
        <f t="array" ref="ES78">IF(ISNA(INDEX('Lineout Success'!L$1:L$1067,MATCH('Combined Table'!$A78&amp;'Combined Table'!$B78,'Lineout Success'!$A$1:$A$1067&amp;'Lineout Success'!$B$1:$B$1067,0))),"",INDEX('Lineout Success'!L$1:L$1067,MATCH('Combined Table'!$A78&amp;'Combined Table'!$B78,'Lineout Success'!$A$1:$A$1067&amp;'Lineout Success'!$B$1:$B$1067,0)))</f>
        <v>11</v>
      </c>
      <c r="ET78" s="13">
        <f t="array" ref="ET78">IF(ISNA(INDEX('Lineout Success'!M$1:M$1067,MATCH('Combined Table'!$A78&amp;'Combined Table'!$B78,'Lineout Success'!$A$1:$A$1067&amp;'Lineout Success'!$B$1:$B$1067,0))),"",INDEX('Lineout Success'!M$1:M$1067,MATCH('Combined Table'!$A78&amp;'Combined Table'!$B78,'Lineout Success'!$A$1:$A$1067&amp;'Lineout Success'!$B$1:$B$1067,0)))</f>
        <v>12</v>
      </c>
      <c r="EU78" s="13">
        <f t="array" ref="EU78">IF(ISNA(INDEX('Lineout Success'!N$1:N$1067,MATCH('Combined Table'!$A78&amp;'Combined Table'!$B78,'Lineout Success'!$A$1:$A$1067&amp;'Lineout Success'!$B$1:$B$1067,0))),"",INDEX('Lineout Success'!N$1:N$1067,MATCH('Combined Table'!$A78&amp;'Combined Table'!$B78,'Lineout Success'!$A$1:$A$1067&amp;'Lineout Success'!$B$1:$B$1067,0)))</f>
        <v>52.2</v>
      </c>
      <c r="EV78" s="13">
        <f t="array" ref="EV78">IF(ISNA(INDEX('Lineout Success'!O$1:O$1067,MATCH('Combined Table'!$A78&amp;'Combined Table'!$B78,'Lineout Success'!$A$1:$A$1067&amp;'Lineout Success'!$B$1:$B$1067,0))),"",INDEX('Lineout Success'!O$1:O$1067,MATCH('Combined Table'!$A78&amp;'Combined Table'!$B78,'Lineout Success'!$A$1:$A$1067&amp;'Lineout Success'!$B$1:$B$1067,0)))</f>
        <v>11</v>
      </c>
      <c r="EW78" s="13">
        <f t="array" ref="EW78">IF(ISNA(INDEX('Lineout Success'!P$1:P$1067,MATCH('Combined Table'!$A78&amp;'Combined Table'!$B78,'Lineout Success'!$A$1:$A$1067&amp;'Lineout Success'!$B$1:$B$1067,0))),"",INDEX('Lineout Success'!P$1:P$1067,MATCH('Combined Table'!$A78&amp;'Combined Table'!$B78,'Lineout Success'!$A$1:$A$1067&amp;'Lineout Success'!$B$1:$B$1067,0)))</f>
        <v>47.8</v>
      </c>
      <c r="EX78" s="13">
        <f t="array" ref="EX78">IF(ISNA(INDEX('Lineout Success'!Q$1:Q$1067,MATCH('Combined Table'!$A78&amp;'Combined Table'!$B78,'Lineout Success'!$A$1:$A$1067&amp;'Lineout Success'!$B$1:$B$1067,0))),"",INDEX('Lineout Success'!Q$1:Q$1067,MATCH('Combined Table'!$A78&amp;'Combined Table'!$B78,'Lineout Success'!$A$1:$A$1067&amp;'Lineout Success'!$B$1:$B$1067,0)))</f>
        <v>23</v>
      </c>
      <c r="EY78" s="1" t="str">
        <f t="array" ref="EY78">IF(ISNA(INDEX('Lineout Throwing'!C$1:C$1067,MATCH('Combined Table'!$A78&amp;'Combined Table'!$B78,'Lineout Throwing'!$A$1:$A$1067&amp;'Lineout Throwing'!$B$1:$B$1067,0))),"",INDEX('Lineout Throwing'!C$1:C$1067,MATCH('Combined Table'!$A78&amp;'Combined Table'!$B78,'Lineout Throwing'!$A$1:$A$1067&amp;'Lineout Throwing'!$B$1:$B$1067,0)))</f>
        <v/>
      </c>
      <c r="EZ78" s="13" t="str">
        <f t="array" ref="EZ78">IF(ISNA(INDEX('Lineout Throwing'!D$1:D$1067,MATCH('Combined Table'!$A78&amp;'Combined Table'!$B78,'Lineout Throwing'!$A$1:$A$1067&amp;'Lineout Throwing'!$B$1:$B$1067,0))),"",INDEX('Lineout Throwing'!D$1:D$1067,MATCH('Combined Table'!$A78&amp;'Combined Table'!$B78,'Lineout Throwing'!$A$1:$A$1067&amp;'Lineout Throwing'!$B$1:$B$1067,0)))</f>
        <v/>
      </c>
      <c r="FA78" s="13" t="str">
        <f t="array" ref="FA78">IF(ISNA(INDEX('Lineout Throwing'!E$1:E$1067,MATCH('Combined Table'!$A78&amp;'Combined Table'!$B78,'Lineout Throwing'!$A$1:$A$1067&amp;'Lineout Throwing'!$B$1:$B$1067,0))),"",INDEX('Lineout Throwing'!E$1:E$1067,MATCH('Combined Table'!$A78&amp;'Combined Table'!$B78,'Lineout Throwing'!$A$1:$A$1067&amp;'Lineout Throwing'!$B$1:$B$1067,0)))</f>
        <v/>
      </c>
      <c r="FB78" s="13" t="str">
        <f t="array" ref="FB78">IF(ISNA(INDEX('Lineout Throwing'!F$1:F$1067,MATCH('Combined Table'!$A78&amp;'Combined Table'!$B78,'Lineout Throwing'!$A$1:$A$1067&amp;'Lineout Throwing'!$B$1:$B$1067,0))),"",INDEX('Lineout Throwing'!F$1:F$1067,MATCH('Combined Table'!$A78&amp;'Combined Table'!$B78,'Lineout Throwing'!$A$1:$A$1067&amp;'Lineout Throwing'!$B$1:$B$1067,0)))</f>
        <v/>
      </c>
      <c r="FC78" s="13">
        <f t="array" ref="FC78">IF(ISNA(INDEX('Lineout Throwing'!G$1:G$1067,MATCH('Combined Table'!$A78&amp;'Combined Table'!$B78,'Lineout Throwing'!$A$1:$A$1067&amp;'Lineout Throwing'!$B$1:$B$1067,0))),"",INDEX('Lineout Throwing'!G$1:G$1067,MATCH('Combined Table'!$A78&amp;'Combined Table'!$B78,'Lineout Throwing'!$A$1:$A$1067&amp;'Lineout Throwing'!$B$1:$B$1067,0)))</f>
        <v>3</v>
      </c>
      <c r="FD78" s="13">
        <f t="array" ref="FD78">IF(ISNA(INDEX('Lineout Throwing'!H$1:H$1067,MATCH('Combined Table'!$A78&amp;'Combined Table'!$B78,'Lineout Throwing'!$A$1:$A$1067&amp;'Lineout Throwing'!$B$1:$B$1067,0))),"",INDEX('Lineout Throwing'!H$1:H$1067,MATCH('Combined Table'!$A78&amp;'Combined Table'!$B78,'Lineout Throwing'!$A$1:$A$1067&amp;'Lineout Throwing'!$B$1:$B$1067,0)))</f>
        <v>25</v>
      </c>
      <c r="FE78" s="13">
        <f t="array" ref="FE78">IF(ISNA(INDEX('Lineout Throwing'!I$1:I$1067,MATCH('Combined Table'!$A78&amp;'Combined Table'!$B78,'Lineout Throwing'!$A$1:$A$1067&amp;'Lineout Throwing'!$B$1:$B$1067,0))),"",INDEX('Lineout Throwing'!I$1:I$1067,MATCH('Combined Table'!$A78&amp;'Combined Table'!$B78,'Lineout Throwing'!$A$1:$A$1067&amp;'Lineout Throwing'!$B$1:$B$1067,0)))</f>
        <v>3</v>
      </c>
      <c r="FF78" s="13">
        <f t="array" ref="FF78">IF(ISNA(INDEX('Lineout Throwing'!J$1:J$1067,MATCH('Combined Table'!$A78&amp;'Combined Table'!$B78,'Lineout Throwing'!$A$1:$A$1067&amp;'Lineout Throwing'!$B$1:$B$1067,0))),"",INDEX('Lineout Throwing'!J$1:J$1067,MATCH('Combined Table'!$A78&amp;'Combined Table'!$B78,'Lineout Throwing'!$A$1:$A$1067&amp;'Lineout Throwing'!$B$1:$B$1067,0)))</f>
        <v>25</v>
      </c>
      <c r="FG78" s="13" t="str">
        <f t="array" ref="FG78">IF(ISNA(INDEX('Lineout Throwing'!K$1:K$1067,MATCH('Combined Table'!$A78&amp;'Combined Table'!$B78,'Lineout Throwing'!$A$1:$A$1067&amp;'Lineout Throwing'!$B$1:$B$1067,0))),"",INDEX('Lineout Throwing'!K$1:K$1067,MATCH('Combined Table'!$A78&amp;'Combined Table'!$B78,'Lineout Throwing'!$A$1:$A$1067&amp;'Lineout Throwing'!$B$1:$B$1067,0)))</f>
        <v/>
      </c>
      <c r="FH78" s="13" t="str">
        <f t="array" ref="FH78">IF(ISNA(INDEX('Lineout Throwing'!L$1:L$1067,MATCH('Combined Table'!$A78&amp;'Combined Table'!$B78,'Lineout Throwing'!$A$1:$A$1067&amp;'Lineout Throwing'!$B$1:$B$1067,0))),"",INDEX('Lineout Throwing'!L$1:L$1067,MATCH('Combined Table'!$A78&amp;'Combined Table'!$B78,'Lineout Throwing'!$A$1:$A$1067&amp;'Lineout Throwing'!$B$1:$B$1067,0)))</f>
        <v/>
      </c>
      <c r="FI78" s="13">
        <f t="array" ref="FI78">IF(ISNA(INDEX('Lineout Throwing'!M$1:M$1067,MATCH('Combined Table'!$A78&amp;'Combined Table'!$B78,'Lineout Throwing'!$A$1:$A$1067&amp;'Lineout Throwing'!$B$1:$B$1067,0))),"",INDEX('Lineout Throwing'!M$1:M$1067,MATCH('Combined Table'!$A78&amp;'Combined Table'!$B78,'Lineout Throwing'!$A$1:$A$1067&amp;'Lineout Throwing'!$B$1:$B$1067,0)))</f>
        <v>5</v>
      </c>
      <c r="FJ78" s="13">
        <f t="array" ref="FJ78">IF(ISNA(INDEX('Lineout Throwing'!N$1:N$1067,MATCH('Combined Table'!$A78&amp;'Combined Table'!$B78,'Lineout Throwing'!$A$1:$A$1067&amp;'Lineout Throwing'!$B$1:$B$1067,0))),"",INDEX('Lineout Throwing'!N$1:N$1067,MATCH('Combined Table'!$A78&amp;'Combined Table'!$B78,'Lineout Throwing'!$A$1:$A$1067&amp;'Lineout Throwing'!$B$1:$B$1067,0)))</f>
        <v>41.7</v>
      </c>
      <c r="FK78" s="13" t="str">
        <f t="array" ref="FK78">IF(ISNA(INDEX('Lineout Throwing'!O$1:O$1067,MATCH('Combined Table'!$A78&amp;'Combined Table'!$B78,'Lineout Throwing'!$A$1:$A$1067&amp;'Lineout Throwing'!$B$1:$B$1067,0))),"",INDEX('Lineout Throwing'!O$1:O$1067,MATCH('Combined Table'!$A78&amp;'Combined Table'!$B78,'Lineout Throwing'!$A$1:$A$1067&amp;'Lineout Throwing'!$B$1:$B$1067,0)))</f>
        <v/>
      </c>
      <c r="FL78" s="13" t="str">
        <f t="array" ref="FL78">IF(ISNA(INDEX('Lineout Throwing'!P$1:P$1067,MATCH('Combined Table'!$A78&amp;'Combined Table'!$B78,'Lineout Throwing'!$A$1:$A$1067&amp;'Lineout Throwing'!$B$1:$B$1067,0))),"",INDEX('Lineout Throwing'!P$1:P$1067,MATCH('Combined Table'!$A78&amp;'Combined Table'!$B78,'Lineout Throwing'!$A$1:$A$1067&amp;'Lineout Throwing'!$B$1:$B$1067,0)))</f>
        <v/>
      </c>
      <c r="FM78" s="13">
        <f t="array" ref="FM78">IF(ISNA(INDEX('Lineout Throwing'!Q$1:Q$1067,MATCH('Combined Table'!$A78&amp;'Combined Table'!$B78,'Lineout Throwing'!$A$1:$A$1067&amp;'Lineout Throwing'!$B$1:$B$1067,0))),"",INDEX('Lineout Throwing'!Q$1:Q$1067,MATCH('Combined Table'!$A78&amp;'Combined Table'!$B78,'Lineout Throwing'!$A$1:$A$1067&amp;'Lineout Throwing'!$B$1:$B$1067,0)))</f>
        <v>1</v>
      </c>
      <c r="FN78" s="13">
        <f t="array" ref="FN78">IF(ISNA(INDEX('Lineout Throwing'!R$1:R$1067,MATCH('Combined Table'!$A78&amp;'Combined Table'!$B78,'Lineout Throwing'!$A$1:$A$1067&amp;'Lineout Throwing'!$B$1:$B$1067,0))),"",INDEX('Lineout Throwing'!R$1:R$1067,MATCH('Combined Table'!$A78&amp;'Combined Table'!$B78,'Lineout Throwing'!$A$1:$A$1067&amp;'Lineout Throwing'!$B$1:$B$1067,0)))</f>
        <v>8.3000000000000007</v>
      </c>
      <c r="FO78" s="13">
        <f t="array" ref="FO78">IF(ISNA(INDEX('Lineout Throwing'!S$1:S$1067,MATCH('Combined Table'!$A78&amp;'Combined Table'!$B78,'Lineout Throwing'!$A$1:$A$1067&amp;'Lineout Throwing'!$B$1:$B$1067,0))),"",INDEX('Lineout Throwing'!S$1:S$1067,MATCH('Combined Table'!$A78&amp;'Combined Table'!$B78,'Lineout Throwing'!$A$1:$A$1067&amp;'Lineout Throwing'!$B$1:$B$1067,0)))</f>
        <v>12</v>
      </c>
      <c r="FP78" s="13">
        <f t="array" ref="FP78">IF(ISNA(INDEX('Lineout Throwing'!T$1:T$1067,MATCH('Combined Table'!$A78&amp;'Combined Table'!$B78,'Lineout Throwing'!$A$1:$A$1067&amp;'Lineout Throwing'!$B$1:$B$1067,0))),"",INDEX('Lineout Throwing'!T$1:T$1067,MATCH('Combined Table'!$A78&amp;'Combined Table'!$B78,'Lineout Throwing'!$A$1:$A$1067&amp;'Lineout Throwing'!$B$1:$B$1067,0)))</f>
        <v>12</v>
      </c>
      <c r="FQ78" s="13">
        <f t="array" ref="FQ78">IF(ISNA(INDEX('Lineout Throwing'!U$1:U$1067,MATCH('Combined Table'!$A78&amp;'Combined Table'!$B78,'Lineout Throwing'!$A$1:$A$1067&amp;'Lineout Throwing'!$B$1:$B$1067,0))),"",INDEX('Lineout Throwing'!U$1:U$1067,MATCH('Combined Table'!$A78&amp;'Combined Table'!$B78,'Lineout Throwing'!$A$1:$A$1067&amp;'Lineout Throwing'!$B$1:$B$1067,0)))</f>
        <v>100</v>
      </c>
      <c r="FR78" s="13" t="str">
        <f t="array" ref="FR78">IF(ISNA(INDEX('Lineout Throwing'!V$1:V$1067,MATCH('Combined Table'!$A78&amp;'Combined Table'!$B78,'Lineout Throwing'!$A$1:$A$1067&amp;'Lineout Throwing'!$B$1:$B$1067,0))),"",INDEX('Lineout Throwing'!V$1:V$1067,MATCH('Combined Table'!$A78&amp;'Combined Table'!$B78,'Lineout Throwing'!$A$1:$A$1067&amp;'Lineout Throwing'!$B$1:$B$1067,0)))</f>
        <v/>
      </c>
      <c r="FS78" s="13" t="str">
        <f t="array" ref="FS78">IF(ISNA(INDEX('Lineout Throwing'!W$1:W$1067,MATCH('Combined Table'!$A78&amp;'Combined Table'!$B78,'Lineout Throwing'!$A$1:$A$1067&amp;'Lineout Throwing'!$B$1:$B$1067,0))),"",INDEX('Lineout Throwing'!W$1:W$1067,MATCH('Combined Table'!$A78&amp;'Combined Table'!$B78,'Lineout Throwing'!$A$1:$A$1067&amp;'Lineout Throwing'!$B$1:$B$1067,0)))</f>
        <v/>
      </c>
      <c r="FT78" s="1">
        <f t="array" ref="FT78">IF(ISNA(INDEX('Scrum Own Feed'!C$1:C$1067,MATCH('Combined Table'!$A78&amp;'Combined Table'!$B78,'Scrum Own Feed'!$A$1:$A$1067&amp;'Scrum Own Feed'!$B$1:$B$1067,0))),"",INDEX('Scrum Own Feed'!C$1:C$1067,MATCH('Combined Table'!$A78&amp;'Combined Table'!$B78,'Scrum Own Feed'!$A$1:$A$1067&amp;'Scrum Own Feed'!$B$1:$B$1067,0)))</f>
        <v>7</v>
      </c>
      <c r="FU78" s="13">
        <f t="array" ref="FU78">IF(ISNA(INDEX('Scrum Own Feed'!D$1:D$1067,MATCH('Combined Table'!$A78&amp;'Combined Table'!$B78,'Scrum Own Feed'!$A$1:$A$1067&amp;'Scrum Own Feed'!$B$1:$B$1067,0))),"",INDEX('Scrum Own Feed'!D$1:D$1067,MATCH('Combined Table'!$A78&amp;'Combined Table'!$B78,'Scrum Own Feed'!$A$1:$A$1067&amp;'Scrum Own Feed'!$B$1:$B$1067,0)))</f>
        <v>87.5</v>
      </c>
      <c r="FV78" s="13" t="str">
        <f t="array" ref="FV78">IF(ISNA(INDEX('Scrum Own Feed'!E$1:E$1067,MATCH('Combined Table'!$A78&amp;'Combined Table'!$B78,'Scrum Own Feed'!$A$1:$A$1067&amp;'Scrum Own Feed'!$B$1:$B$1067,0))),"",INDEX('Scrum Own Feed'!E$1:E$1067,MATCH('Combined Table'!$A78&amp;'Combined Table'!$B78,'Scrum Own Feed'!$A$1:$A$1067&amp;'Scrum Own Feed'!$B$1:$B$1067,0)))</f>
        <v/>
      </c>
      <c r="FW78" s="13" t="str">
        <f t="array" ref="FW78">IF(ISNA(INDEX('Scrum Own Feed'!F$1:F$1067,MATCH('Combined Table'!$A78&amp;'Combined Table'!$B78,'Scrum Own Feed'!$A$1:$A$1067&amp;'Scrum Own Feed'!$B$1:$B$1067,0))),"",INDEX('Scrum Own Feed'!F$1:F$1067,MATCH('Combined Table'!$A78&amp;'Combined Table'!$B78,'Scrum Own Feed'!$A$1:$A$1067&amp;'Scrum Own Feed'!$B$1:$B$1067,0)))</f>
        <v/>
      </c>
      <c r="FX78" s="13" t="str">
        <f t="array" ref="FX78">IF(ISNA(INDEX('Scrum Own Feed'!G$1:G$1067,MATCH('Combined Table'!$A78&amp;'Combined Table'!$B78,'Scrum Own Feed'!$A$1:$A$1067&amp;'Scrum Own Feed'!$B$1:$B$1067,0))),"",INDEX('Scrum Own Feed'!G$1:G$1067,MATCH('Combined Table'!$A78&amp;'Combined Table'!$B78,'Scrum Own Feed'!$A$1:$A$1067&amp;'Scrum Own Feed'!$B$1:$B$1067,0)))</f>
        <v/>
      </c>
      <c r="FY78" s="13">
        <f t="array" ref="FY78">IF(ISNA(INDEX('Scrum Own Feed'!H$1:H$1067,MATCH('Combined Table'!$A78&amp;'Combined Table'!$B78,'Scrum Own Feed'!$A$1:$A$1067&amp;'Scrum Own Feed'!$B$1:$B$1067,0))),"",INDEX('Scrum Own Feed'!H$1:H$1067,MATCH('Combined Table'!$A78&amp;'Combined Table'!$B78,'Scrum Own Feed'!$A$1:$A$1067&amp;'Scrum Own Feed'!$B$1:$B$1067,0)))</f>
        <v>7</v>
      </c>
      <c r="FZ78" s="13">
        <f t="array" ref="FZ78">IF(ISNA(INDEX('Scrum Own Feed'!I$1:I$1067,MATCH('Combined Table'!$A78&amp;'Combined Table'!$B78,'Scrum Own Feed'!$A$1:$A$1067&amp;'Scrum Own Feed'!$B$1:$B$1067,0))),"",INDEX('Scrum Own Feed'!I$1:I$1067,MATCH('Combined Table'!$A78&amp;'Combined Table'!$B78,'Scrum Own Feed'!$A$1:$A$1067&amp;'Scrum Own Feed'!$B$1:$B$1067,0)))</f>
        <v>87.5</v>
      </c>
      <c r="GA78" s="13">
        <f t="array" ref="GA78">IF(ISNA(INDEX('Scrum Own Feed'!J$1:J$1067,MATCH('Combined Table'!$A78&amp;'Combined Table'!$B78,'Scrum Own Feed'!$A$1:$A$1067&amp;'Scrum Own Feed'!$B$1:$B$1067,0))),"",INDEX('Scrum Own Feed'!J$1:J$1067,MATCH('Combined Table'!$A78&amp;'Combined Table'!$B78,'Scrum Own Feed'!$A$1:$A$1067&amp;'Scrum Own Feed'!$B$1:$B$1067,0)))</f>
        <v>1</v>
      </c>
      <c r="GB78" s="13">
        <f t="array" ref="GB78">IF(ISNA(INDEX('Scrum Own Feed'!K$1:K$1067,MATCH('Combined Table'!$A78&amp;'Combined Table'!$B78,'Scrum Own Feed'!$A$1:$A$1067&amp;'Scrum Own Feed'!$B$1:$B$1067,0))),"",INDEX('Scrum Own Feed'!K$1:K$1067,MATCH('Combined Table'!$A78&amp;'Combined Table'!$B78,'Scrum Own Feed'!$A$1:$A$1067&amp;'Scrum Own Feed'!$B$1:$B$1067,0)))</f>
        <v>12.5</v>
      </c>
      <c r="GC78" s="13" t="str">
        <f t="array" ref="GC78">IF(ISNA(INDEX('Scrum Own Feed'!L$1:L$1067,MATCH('Combined Table'!$A78&amp;'Combined Table'!$B78,'Scrum Own Feed'!$A$1:$A$1067&amp;'Scrum Own Feed'!$B$1:$B$1067,0))),"",INDEX('Scrum Own Feed'!L$1:L$1067,MATCH('Combined Table'!$A78&amp;'Combined Table'!$B78,'Scrum Own Feed'!$A$1:$A$1067&amp;'Scrum Own Feed'!$B$1:$B$1067,0)))</f>
        <v/>
      </c>
      <c r="GD78" s="13" t="str">
        <f t="array" ref="GD78">IF(ISNA(INDEX('Scrum Own Feed'!M$1:M$1067,MATCH('Combined Table'!$A78&amp;'Combined Table'!$B78,'Scrum Own Feed'!$A$1:$A$1067&amp;'Scrum Own Feed'!$B$1:$B$1067,0))),"",INDEX('Scrum Own Feed'!M$1:M$1067,MATCH('Combined Table'!$A78&amp;'Combined Table'!$B78,'Scrum Own Feed'!$A$1:$A$1067&amp;'Scrum Own Feed'!$B$1:$B$1067,0)))</f>
        <v/>
      </c>
      <c r="GE78" s="13" t="str">
        <f t="array" ref="GE78">IF(ISNA(INDEX('Scrum Own Feed'!N$1:N$1067,MATCH('Combined Table'!$A78&amp;'Combined Table'!$B78,'Scrum Own Feed'!$A$1:$A$1067&amp;'Scrum Own Feed'!$B$1:$B$1067,0))),"",INDEX('Scrum Own Feed'!N$1:N$1067,MATCH('Combined Table'!$A78&amp;'Combined Table'!$B78,'Scrum Own Feed'!$A$1:$A$1067&amp;'Scrum Own Feed'!$B$1:$B$1067,0)))</f>
        <v/>
      </c>
      <c r="GF78" s="13">
        <f t="array" ref="GF78">IF(ISNA(INDEX('Scrum Own Feed'!O$1:O$1067,MATCH('Combined Table'!$A78&amp;'Combined Table'!$B78,'Scrum Own Feed'!$A$1:$A$1067&amp;'Scrum Own Feed'!$B$1:$B$1067,0))),"",INDEX('Scrum Own Feed'!O$1:O$1067,MATCH('Combined Table'!$A78&amp;'Combined Table'!$B78,'Scrum Own Feed'!$A$1:$A$1067&amp;'Scrum Own Feed'!$B$1:$B$1067,0)))</f>
        <v>1</v>
      </c>
      <c r="GG78" s="13">
        <f t="array" ref="GG78">IF(ISNA(INDEX('Scrum Own Feed'!P$1:P$1067,MATCH('Combined Table'!$A78&amp;'Combined Table'!$B78,'Scrum Own Feed'!$A$1:$A$1067&amp;'Scrum Own Feed'!$B$1:$B$1067,0))),"",INDEX('Scrum Own Feed'!P$1:P$1067,MATCH('Combined Table'!$A78&amp;'Combined Table'!$B78,'Scrum Own Feed'!$A$1:$A$1067&amp;'Scrum Own Feed'!$B$1:$B$1067,0)))</f>
        <v>12.5</v>
      </c>
      <c r="GH78" s="13">
        <f t="array" ref="GH78">IF(ISNA(INDEX('Scrum Own Feed'!Q$1:Q$1067,MATCH('Combined Table'!$A78&amp;'Combined Table'!$B78,'Scrum Own Feed'!$A$1:$A$1067&amp;'Scrum Own Feed'!$B$1:$B$1067,0))),"",INDEX('Scrum Own Feed'!Q$1:Q$1067,MATCH('Combined Table'!$A78&amp;'Combined Table'!$B78,'Scrum Own Feed'!$A$1:$A$1067&amp;'Scrum Own Feed'!$B$1:$B$1067,0)))</f>
        <v>8</v>
      </c>
      <c r="GI78" s="1" t="str">
        <f t="array" ref="GI78">IF(ISNA(INDEX('Scrum Opp Feed'!C$1:C$1067,MATCH('Combined Table'!$A78&amp;'Combined Table'!$B78,'Scrum Opp Feed'!$A$1:$A$1067&amp;'Scrum Opp Feed'!$B$1:$B$1067,0))),"",INDEX('Scrum Opp Feed'!C$1:C$1067,MATCH('Combined Table'!$A78&amp;'Combined Table'!$B78,'Scrum Opp Feed'!$A$1:$A$1067&amp;'Scrum Opp Feed'!$B$1:$B$1067,0)))</f>
        <v/>
      </c>
      <c r="GJ78" s="13" t="str">
        <f t="array" ref="GJ78">IF(ISNA(INDEX('Scrum Opp Feed'!D$1:D$1067,MATCH('Combined Table'!$A78&amp;'Combined Table'!$B78,'Scrum Opp Feed'!$A$1:$A$1067&amp;'Scrum Opp Feed'!$B$1:$B$1067,0))),"",INDEX('Scrum Opp Feed'!D$1:D$1067,MATCH('Combined Table'!$A78&amp;'Combined Table'!$B78,'Scrum Opp Feed'!$A$1:$A$1067&amp;'Scrum Opp Feed'!$B$1:$B$1067,0)))</f>
        <v/>
      </c>
      <c r="GK78" s="13" t="str">
        <f t="array" ref="GK78">IF(ISNA(INDEX('Scrum Opp Feed'!E$1:E$1067,MATCH('Combined Table'!$A78&amp;'Combined Table'!$B78,'Scrum Opp Feed'!$A$1:$A$1067&amp;'Scrum Opp Feed'!$B$1:$B$1067,0))),"",INDEX('Scrum Opp Feed'!E$1:E$1067,MATCH('Combined Table'!$A78&amp;'Combined Table'!$B78,'Scrum Opp Feed'!$A$1:$A$1067&amp;'Scrum Opp Feed'!$B$1:$B$1067,0)))</f>
        <v/>
      </c>
      <c r="GL78" s="13" t="str">
        <f t="array" ref="GL78">IF(ISNA(INDEX('Scrum Opp Feed'!F$1:F$1067,MATCH('Combined Table'!$A78&amp;'Combined Table'!$B78,'Scrum Opp Feed'!$A$1:$A$1067&amp;'Scrum Opp Feed'!$B$1:$B$1067,0))),"",INDEX('Scrum Opp Feed'!F$1:F$1067,MATCH('Combined Table'!$A78&amp;'Combined Table'!$B78,'Scrum Opp Feed'!$A$1:$A$1067&amp;'Scrum Opp Feed'!$B$1:$B$1067,0)))</f>
        <v/>
      </c>
      <c r="GM78" s="13" t="str">
        <f t="array" ref="GM78">IF(ISNA(INDEX('Scrum Opp Feed'!G$1:G$1067,MATCH('Combined Table'!$A78&amp;'Combined Table'!$B78,'Scrum Opp Feed'!$A$1:$A$1067&amp;'Scrum Opp Feed'!$B$1:$B$1067,0))),"",INDEX('Scrum Opp Feed'!G$1:G$1067,MATCH('Combined Table'!$A78&amp;'Combined Table'!$B78,'Scrum Opp Feed'!$A$1:$A$1067&amp;'Scrum Opp Feed'!$B$1:$B$1067,0)))</f>
        <v/>
      </c>
      <c r="GN78" s="13" t="str">
        <f t="array" ref="GN78">IF(ISNA(INDEX('Scrum Opp Feed'!H$1:H$1067,MATCH('Combined Table'!$A78&amp;'Combined Table'!$B78,'Scrum Opp Feed'!$A$1:$A$1067&amp;'Scrum Opp Feed'!$B$1:$B$1067,0))),"",INDEX('Scrum Opp Feed'!H$1:H$1067,MATCH('Combined Table'!$A78&amp;'Combined Table'!$B78,'Scrum Opp Feed'!$A$1:$A$1067&amp;'Scrum Opp Feed'!$B$1:$B$1067,0)))</f>
        <v/>
      </c>
      <c r="GO78" s="13" t="str">
        <f t="array" ref="GO78">IF(ISNA(INDEX('Scrum Opp Feed'!I$1:I$1067,MATCH('Combined Table'!$A78&amp;'Combined Table'!$B78,'Scrum Opp Feed'!$A$1:$A$1067&amp;'Scrum Opp Feed'!$B$1:$B$1067,0))),"",INDEX('Scrum Opp Feed'!I$1:I$1067,MATCH('Combined Table'!$A78&amp;'Combined Table'!$B78,'Scrum Opp Feed'!$A$1:$A$1067&amp;'Scrum Opp Feed'!$B$1:$B$1067,0)))</f>
        <v/>
      </c>
      <c r="GP78" s="13">
        <f t="array" ref="GP78">IF(ISNA(INDEX('Scrum Opp Feed'!J$1:J$1067,MATCH('Combined Table'!$A78&amp;'Combined Table'!$B78,'Scrum Opp Feed'!$A$1:$A$1067&amp;'Scrum Opp Feed'!$B$1:$B$1067,0))),"",INDEX('Scrum Opp Feed'!J$1:J$1067,MATCH('Combined Table'!$A78&amp;'Combined Table'!$B78,'Scrum Opp Feed'!$A$1:$A$1067&amp;'Scrum Opp Feed'!$B$1:$B$1067,0)))</f>
        <v>7</v>
      </c>
      <c r="GQ78" s="13">
        <f t="array" ref="GQ78">IF(ISNA(INDEX('Scrum Opp Feed'!K$1:K$1067,MATCH('Combined Table'!$A78&amp;'Combined Table'!$B78,'Scrum Opp Feed'!$A$1:$A$1067&amp;'Scrum Opp Feed'!$B$1:$B$1067,0))),"",INDEX('Scrum Opp Feed'!K$1:K$1067,MATCH('Combined Table'!$A78&amp;'Combined Table'!$B78,'Scrum Opp Feed'!$A$1:$A$1067&amp;'Scrum Opp Feed'!$B$1:$B$1067,0)))</f>
        <v>77.8</v>
      </c>
      <c r="GR78" s="13">
        <f t="array" ref="GR78">IF(ISNA(INDEX('Scrum Opp Feed'!L$1:L$1067,MATCH('Combined Table'!$A78&amp;'Combined Table'!$B78,'Scrum Opp Feed'!$A$1:$A$1067&amp;'Scrum Opp Feed'!$B$1:$B$1067,0))),"",INDEX('Scrum Opp Feed'!L$1:L$1067,MATCH('Combined Table'!$A78&amp;'Combined Table'!$B78,'Scrum Opp Feed'!$A$1:$A$1067&amp;'Scrum Opp Feed'!$B$1:$B$1067,0)))</f>
        <v>1</v>
      </c>
      <c r="GS78" s="13">
        <f t="array" ref="GS78">IF(ISNA(INDEX('Scrum Opp Feed'!M$1:M$1067,MATCH('Combined Table'!$A78&amp;'Combined Table'!$B78,'Scrum Opp Feed'!$A$1:$A$1067&amp;'Scrum Opp Feed'!$B$1:$B$1067,0))),"",INDEX('Scrum Opp Feed'!M$1:M$1067,MATCH('Combined Table'!$A78&amp;'Combined Table'!$B78,'Scrum Opp Feed'!$A$1:$A$1067&amp;'Scrum Opp Feed'!$B$1:$B$1067,0)))</f>
        <v>1</v>
      </c>
      <c r="GT78" s="13" t="str">
        <f t="array" ref="GT78">IF(ISNA(INDEX('Scrum Opp Feed'!N$1:N$1067,MATCH('Combined Table'!$A78&amp;'Combined Table'!$B78,'Scrum Opp Feed'!$A$1:$A$1067&amp;'Scrum Opp Feed'!$B$1:$B$1067,0))),"",INDEX('Scrum Opp Feed'!N$1:N$1067,MATCH('Combined Table'!$A78&amp;'Combined Table'!$B78,'Scrum Opp Feed'!$A$1:$A$1067&amp;'Scrum Opp Feed'!$B$1:$B$1067,0)))</f>
        <v/>
      </c>
      <c r="GU78" s="13">
        <f t="array" ref="GU78">IF(ISNA(INDEX('Scrum Opp Feed'!O$1:O$1067,MATCH('Combined Table'!$A78&amp;'Combined Table'!$B78,'Scrum Opp Feed'!$A$1:$A$1067&amp;'Scrum Opp Feed'!$B$1:$B$1067,0))),"",INDEX('Scrum Opp Feed'!O$1:O$1067,MATCH('Combined Table'!$A78&amp;'Combined Table'!$B78,'Scrum Opp Feed'!$A$1:$A$1067&amp;'Scrum Opp Feed'!$B$1:$B$1067,0)))</f>
        <v>9</v>
      </c>
      <c r="GV78" s="13">
        <f t="array" ref="GV78">IF(ISNA(INDEX('Scrum Opp Feed'!P$1:P$1067,MATCH('Combined Table'!$A78&amp;'Combined Table'!$B78,'Scrum Opp Feed'!$A$1:$A$1067&amp;'Scrum Opp Feed'!$B$1:$B$1067,0))),"",INDEX('Scrum Opp Feed'!P$1:P$1067,MATCH('Combined Table'!$A78&amp;'Combined Table'!$B78,'Scrum Opp Feed'!$A$1:$A$1067&amp;'Scrum Opp Feed'!$B$1:$B$1067,0)))</f>
        <v>100</v>
      </c>
      <c r="GW78" s="13">
        <f t="array" ref="GW78">IF(ISNA(INDEX('Scrum Opp Feed'!Q$1:Q$1067,MATCH('Combined Table'!$A78&amp;'Combined Table'!$B78,'Scrum Opp Feed'!$A$1:$A$1067&amp;'Scrum Opp Feed'!$B$1:$B$1067,0))),"",INDEX('Scrum Opp Feed'!Q$1:Q$1067,MATCH('Combined Table'!$A78&amp;'Combined Table'!$B78,'Scrum Opp Feed'!$A$1:$A$1067&amp;'Scrum Opp Feed'!$B$1:$B$1067,0)))</f>
        <v>9</v>
      </c>
      <c r="GX78" s="1">
        <f t="array" ref="GX78">IF(ISNA(INDEX('Restart 50m'!C$1:C$1067,MATCH('Combined Table'!$A78&amp;'Combined Table'!$B78,'Restart 50m'!$A$1:$A$1067&amp;'Restart 50m'!$B$1:$B$1067,0))),"",INDEX('Restart 50m'!C$1:C$1067,MATCH('Combined Table'!$A78&amp;'Combined Table'!$B78,'Restart 50m'!$A$1:$A$1067&amp;'Restart 50m'!$B$1:$B$1067,0)))</f>
        <v>1</v>
      </c>
      <c r="GY78" s="13" t="str">
        <f t="array" ref="GY78">IF(ISNA(INDEX('Restart 50m'!D$1:D$1067,MATCH('Combined Table'!$A78&amp;'Combined Table'!$B78,'Restart 50m'!$A$1:$A$1067&amp;'Restart 50m'!$B$1:$B$1067,0))),"",INDEX('Restart 50m'!D$1:D$1067,MATCH('Combined Table'!$A78&amp;'Combined Table'!$B78,'Restart 50m'!$A$1:$A$1067&amp;'Restart 50m'!$B$1:$B$1067,0)))</f>
        <v/>
      </c>
      <c r="GZ78" s="13">
        <f t="array" ref="GZ78">IF(ISNA(INDEX('Restart 50m'!E$1:E$1067,MATCH('Combined Table'!$A78&amp;'Combined Table'!$B78,'Restart 50m'!$A$1:$A$1067&amp;'Restart 50m'!$B$1:$B$1067,0))),"",INDEX('Restart 50m'!E$1:E$1067,MATCH('Combined Table'!$A78&amp;'Combined Table'!$B78,'Restart 50m'!$A$1:$A$1067&amp;'Restart 50m'!$B$1:$B$1067,0)))</f>
        <v>1</v>
      </c>
      <c r="HA78" s="13">
        <f t="array" ref="HA78">IF(ISNA(INDEX('Restart 50m'!F$1:F$1067,MATCH('Combined Table'!$A78&amp;'Combined Table'!$B78,'Restart 50m'!$A$1:$A$1067&amp;'Restart 50m'!$B$1:$B$1067,0))),"",INDEX('Restart 50m'!F$1:F$1067,MATCH('Combined Table'!$A78&amp;'Combined Table'!$B78,'Restart 50m'!$A$1:$A$1067&amp;'Restart 50m'!$B$1:$B$1067,0)))</f>
        <v>11.1</v>
      </c>
      <c r="HB78" s="13">
        <f t="array" ref="HB78">IF(ISNA(INDEX('Restart 50m'!G$1:G$1067,MATCH('Combined Table'!$A78&amp;'Combined Table'!$B78,'Restart 50m'!$A$1:$A$1067&amp;'Restart 50m'!$B$1:$B$1067,0))),"",INDEX('Restart 50m'!G$1:G$1067,MATCH('Combined Table'!$A78&amp;'Combined Table'!$B78,'Restart 50m'!$A$1:$A$1067&amp;'Restart 50m'!$B$1:$B$1067,0)))</f>
        <v>8</v>
      </c>
      <c r="HC78" s="13" t="str">
        <f t="array" ref="HC78">IF(ISNA(INDEX('Restart 50m'!H$1:H$1067,MATCH('Combined Table'!$A78&amp;'Combined Table'!$B78,'Restart 50m'!$A$1:$A$1067&amp;'Restart 50m'!$B$1:$B$1067,0))),"",INDEX('Restart 50m'!H$1:H$1067,MATCH('Combined Table'!$A78&amp;'Combined Table'!$B78,'Restart 50m'!$A$1:$A$1067&amp;'Restart 50m'!$B$1:$B$1067,0)))</f>
        <v/>
      </c>
      <c r="HD78" s="13" t="str">
        <f t="array" ref="HD78">IF(ISNA(INDEX('Restart 50m'!I$1:I$1067,MATCH('Combined Table'!$A78&amp;'Combined Table'!$B78,'Restart 50m'!$A$1:$A$1067&amp;'Restart 50m'!$B$1:$B$1067,0))),"",INDEX('Restart 50m'!I$1:I$1067,MATCH('Combined Table'!$A78&amp;'Combined Table'!$B78,'Restart 50m'!$A$1:$A$1067&amp;'Restart 50m'!$B$1:$B$1067,0)))</f>
        <v/>
      </c>
      <c r="HE78" s="13">
        <f t="array" ref="HE78">IF(ISNA(INDEX('Restart 50m'!J$1:J$1067,MATCH('Combined Table'!$A78&amp;'Combined Table'!$B78,'Restart 50m'!$A$1:$A$1067&amp;'Restart 50m'!$B$1:$B$1067,0))),"",INDEX('Restart 50m'!J$1:J$1067,MATCH('Combined Table'!$A78&amp;'Combined Table'!$B78,'Restart 50m'!$A$1:$A$1067&amp;'Restart 50m'!$B$1:$B$1067,0)))</f>
        <v>8</v>
      </c>
      <c r="HF78" s="13">
        <f t="array" ref="HF78">IF(ISNA(INDEX('Restart 50m'!K$1:K$1067,MATCH('Combined Table'!$A78&amp;'Combined Table'!$B78,'Restart 50m'!$A$1:$A$1067&amp;'Restart 50m'!$B$1:$B$1067,0))),"",INDEX('Restart 50m'!K$1:K$1067,MATCH('Combined Table'!$A78&amp;'Combined Table'!$B78,'Restart 50m'!$A$1:$A$1067&amp;'Restart 50m'!$B$1:$B$1067,0)))</f>
        <v>9</v>
      </c>
      <c r="HG78" s="13" t="str">
        <f t="array" ref="HG78">IF(ISNA(INDEX('Restart 50m'!L$1:L$1067,MATCH('Combined Table'!$A78&amp;'Combined Table'!$B78,'Restart 50m'!$A$1:$A$1067&amp;'Restart 50m'!$B$1:$B$1067,0))),"",INDEX('Restart 50m'!L$1:L$1067,MATCH('Combined Table'!$A78&amp;'Combined Table'!$B78,'Restart 50m'!$A$1:$A$1067&amp;'Restart 50m'!$B$1:$B$1067,0)))</f>
        <v/>
      </c>
      <c r="HH78" s="13" t="str">
        <f t="array" ref="HH78">IF(ISNA(INDEX('Restart 50m'!M$1:M$1067,MATCH('Combined Table'!$A78&amp;'Combined Table'!$B78,'Restart 50m'!$A$1:$A$1067&amp;'Restart 50m'!$B$1:$B$1067,0))),"",INDEX('Restart 50m'!M$1:M$1067,MATCH('Combined Table'!$A78&amp;'Combined Table'!$B78,'Restart 50m'!$A$1:$A$1067&amp;'Restart 50m'!$B$1:$B$1067,0)))</f>
        <v/>
      </c>
      <c r="HI78" s="13" t="str">
        <f t="array" ref="HI78">IF(ISNA(INDEX('Restart 50m'!N$1:N$1067,MATCH('Combined Table'!$A78&amp;'Combined Table'!$B78,'Restart 50m'!$A$1:$A$1067&amp;'Restart 50m'!$B$1:$B$1067,0))),"",INDEX('Restart 50m'!N$1:N$1067,MATCH('Combined Table'!$A78&amp;'Combined Table'!$B78,'Restart 50m'!$A$1:$A$1067&amp;'Restart 50m'!$B$1:$B$1067,0)))</f>
        <v/>
      </c>
      <c r="HJ78" s="13" t="str">
        <f t="array" ref="HJ78">IF(ISNA(INDEX('Restart 50m'!O$1:O$1067,MATCH('Combined Table'!$A78&amp;'Combined Table'!$B78,'Restart 50m'!$A$1:$A$1067&amp;'Restart 50m'!$B$1:$B$1067,0))),"",INDEX('Restart 50m'!O$1:O$1067,MATCH('Combined Table'!$A78&amp;'Combined Table'!$B78,'Restart 50m'!$A$1:$A$1067&amp;'Restart 50m'!$B$1:$B$1067,0)))</f>
        <v/>
      </c>
      <c r="HK78" s="13" t="str">
        <f t="array" ref="HK78">IF(ISNA(INDEX('Restart 50m'!P$1:P$1067,MATCH('Combined Table'!$A78&amp;'Combined Table'!$B78,'Restart 50m'!$A$1:$A$1067&amp;'Restart 50m'!$B$1:$B$1067,0))),"",INDEX('Restart 50m'!P$1:P$1067,MATCH('Combined Table'!$A78&amp;'Combined Table'!$B78,'Restart 50m'!$A$1:$A$1067&amp;'Restart 50m'!$B$1:$B$1067,0)))</f>
        <v/>
      </c>
      <c r="HL78" s="13" t="str">
        <f t="array" ref="HL78">IF(ISNA(INDEX('Restart 50m'!Q$1:Q$1067,MATCH('Combined Table'!$A78&amp;'Combined Table'!$B78,'Restart 50m'!$A$1:$A$1067&amp;'Restart 50m'!$B$1:$B$1067,0))),"",INDEX('Restart 50m'!Q$1:Q$1067,MATCH('Combined Table'!$A78&amp;'Combined Table'!$B78,'Restart 50m'!$A$1:$A$1067&amp;'Restart 50m'!$B$1:$B$1067,0)))</f>
        <v/>
      </c>
      <c r="HM78" s="13" t="str">
        <f t="array" ref="HM78">IF(ISNA(INDEX('Restart 50m'!R$1:R$1067,MATCH('Combined Table'!$A78&amp;'Combined Table'!$B78,'Restart 50m'!$A$1:$A$1067&amp;'Restart 50m'!$B$1:$B$1067,0))),"",INDEX('Restart 50m'!R$1:R$1067,MATCH('Combined Table'!$A78&amp;'Combined Table'!$B78,'Restart 50m'!$A$1:$A$1067&amp;'Restart 50m'!$B$1:$B$1067,0)))</f>
        <v/>
      </c>
      <c r="HN78" s="13" t="str">
        <f t="array" ref="HN78">IF(ISNA(INDEX('Restart 50m'!S$1:S$1067,MATCH('Combined Table'!$A78&amp;'Combined Table'!$B78,'Restart 50m'!$A$1:$A$1067&amp;'Restart 50m'!$B$1:$B$1067,0))),"",INDEX('Restart 50m'!S$1:S$1067,MATCH('Combined Table'!$A78&amp;'Combined Table'!$B78,'Restart 50m'!$A$1:$A$1067&amp;'Restart 50m'!$B$1:$B$1067,0)))</f>
        <v/>
      </c>
      <c r="HO78" s="13" t="str">
        <f t="array" ref="HO78">IF(ISNA(INDEX('Restart 50m'!T$1:T$1067,MATCH('Combined Table'!$A78&amp;'Combined Table'!$B78,'Restart 50m'!$A$1:$A$1067&amp;'Restart 50m'!$B$1:$B$1067,0))),"",INDEX('Restart 50m'!T$1:T$1067,MATCH('Combined Table'!$A78&amp;'Combined Table'!$B78,'Restart 50m'!$A$1:$A$1067&amp;'Restart 50m'!$B$1:$B$1067,0)))</f>
        <v/>
      </c>
      <c r="HP78" s="13">
        <f t="array" ref="HP78">IF(ISNA(INDEX('Restart 50m'!U$1:U$1067,MATCH('Combined Table'!$A78&amp;'Combined Table'!$B78,'Restart 50m'!$A$1:$A$1067&amp;'Restart 50m'!$B$1:$B$1067,0))),"",INDEX('Restart 50m'!U$1:U$1067,MATCH('Combined Table'!$A78&amp;'Combined Table'!$B78,'Restart 50m'!$A$1:$A$1067&amp;'Restart 50m'!$B$1:$B$1067,0)))</f>
        <v>9</v>
      </c>
      <c r="HQ78" s="1" t="str">
        <f t="array" ref="HQ78">IF(ISNA(INDEX('Restart 22m'!C$1:C$1067,MATCH('Combined Table'!$A78&amp;'Combined Table'!$B78,'Restart 22m'!$A$1:$A$1067&amp;'Restart 22m'!$B$1:$B$1067,0))),"",INDEX('Restart 22m'!C$1:C$1067,MATCH('Combined Table'!$A78&amp;'Combined Table'!$B78,'Restart 22m'!$A$1:$A$1067&amp;'Restart 22m'!$B$1:$B$1067,0)))</f>
        <v/>
      </c>
      <c r="HR78" s="13" t="str">
        <f t="array" ref="HR78">IF(ISNA(INDEX('Restart 22m'!D$1:D$1067,MATCH('Combined Table'!$A78&amp;'Combined Table'!$B78,'Restart 22m'!$A$1:$A$1067&amp;'Restart 22m'!$B$1:$B$1067,0))),"",INDEX('Restart 22m'!D$1:D$1067,MATCH('Combined Table'!$A78&amp;'Combined Table'!$B78,'Restart 22m'!$A$1:$A$1067&amp;'Restart 22m'!$B$1:$B$1067,0)))</f>
        <v/>
      </c>
      <c r="HS78" s="13" t="str">
        <f t="array" ref="HS78">IF(ISNA(INDEX('Restart 22m'!E$1:E$1067,MATCH('Combined Table'!$A78&amp;'Combined Table'!$B78,'Restart 22m'!$A$1:$A$1067&amp;'Restart 22m'!$B$1:$B$1067,0))),"",INDEX('Restart 22m'!E$1:E$1067,MATCH('Combined Table'!$A78&amp;'Combined Table'!$B78,'Restart 22m'!$A$1:$A$1067&amp;'Restart 22m'!$B$1:$B$1067,0)))</f>
        <v/>
      </c>
      <c r="HT78" s="13" t="str">
        <f t="array" ref="HT78">IF(ISNA(INDEX('Restart 22m'!F$1:F$1067,MATCH('Combined Table'!$A78&amp;'Combined Table'!$B78,'Restart 22m'!$A$1:$A$1067&amp;'Restart 22m'!$B$1:$B$1067,0))),"",INDEX('Restart 22m'!F$1:F$1067,MATCH('Combined Table'!$A78&amp;'Combined Table'!$B78,'Restart 22m'!$A$1:$A$1067&amp;'Restart 22m'!$B$1:$B$1067,0)))</f>
        <v/>
      </c>
      <c r="HU78" s="13" t="str">
        <f t="array" ref="HU78">IF(ISNA(INDEX('Restart 22m'!G$1:G$1067,MATCH('Combined Table'!$A78&amp;'Combined Table'!$B78,'Restart 22m'!$A$1:$A$1067&amp;'Restart 22m'!$B$1:$B$1067,0))),"",INDEX('Restart 22m'!G$1:G$1067,MATCH('Combined Table'!$A78&amp;'Combined Table'!$B78,'Restart 22m'!$A$1:$A$1067&amp;'Restart 22m'!$B$1:$B$1067,0)))</f>
        <v/>
      </c>
      <c r="HV78" s="13" t="str">
        <f t="array" ref="HV78">IF(ISNA(INDEX('Restart 22m'!H$1:H$1067,MATCH('Combined Table'!$A78&amp;'Combined Table'!$B78,'Restart 22m'!$A$1:$A$1067&amp;'Restart 22m'!$B$1:$B$1067,0))),"",INDEX('Restart 22m'!H$1:H$1067,MATCH('Combined Table'!$A78&amp;'Combined Table'!$B78,'Restart 22m'!$A$1:$A$1067&amp;'Restart 22m'!$B$1:$B$1067,0)))</f>
        <v/>
      </c>
      <c r="HW78" s="13" t="str">
        <f t="array" ref="HW78">IF(ISNA(INDEX('Restart 22m'!I$1:I$1067,MATCH('Combined Table'!$A78&amp;'Combined Table'!$B78,'Restart 22m'!$A$1:$A$1067&amp;'Restart 22m'!$B$1:$B$1067,0))),"",INDEX('Restart 22m'!I$1:I$1067,MATCH('Combined Table'!$A78&amp;'Combined Table'!$B78,'Restart 22m'!$A$1:$A$1067&amp;'Restart 22m'!$B$1:$B$1067,0)))</f>
        <v/>
      </c>
      <c r="HX78" s="13" t="str">
        <f t="array" ref="HX78">IF(ISNA(INDEX('Restart 22m'!J$1:J$1067,MATCH('Combined Table'!$A78&amp;'Combined Table'!$B78,'Restart 22m'!$A$1:$A$1067&amp;'Restart 22m'!$B$1:$B$1067,0))),"",INDEX('Restart 22m'!J$1:J$1067,MATCH('Combined Table'!$A78&amp;'Combined Table'!$B78,'Restart 22m'!$A$1:$A$1067&amp;'Restart 22m'!$B$1:$B$1067,0)))</f>
        <v/>
      </c>
      <c r="HY78" s="13" t="str">
        <f t="array" ref="HY78">IF(ISNA(INDEX('Restart 22m'!K$1:K$1067,MATCH('Combined Table'!$A78&amp;'Combined Table'!$B78,'Restart 22m'!$A$1:$A$1067&amp;'Restart 22m'!$B$1:$B$1067,0))),"",INDEX('Restart 22m'!K$1:K$1067,MATCH('Combined Table'!$A78&amp;'Combined Table'!$B78,'Restart 22m'!$A$1:$A$1067&amp;'Restart 22m'!$B$1:$B$1067,0)))</f>
        <v/>
      </c>
      <c r="HZ78" s="13" t="str">
        <f t="array" ref="HZ78">IF(ISNA(INDEX('Restart 22m'!L$1:L$1067,MATCH('Combined Table'!$A78&amp;'Combined Table'!$B78,'Restart 22m'!$A$1:$A$1067&amp;'Restart 22m'!$B$1:$B$1067,0))),"",INDEX('Restart 22m'!L$1:L$1067,MATCH('Combined Table'!$A78&amp;'Combined Table'!$B78,'Restart 22m'!$A$1:$A$1067&amp;'Restart 22m'!$B$1:$B$1067,0)))</f>
        <v/>
      </c>
      <c r="IA78" s="13" t="str">
        <f t="array" ref="IA78">IF(ISNA(INDEX('Restart 22m'!M$1:M$1067,MATCH('Combined Table'!$A78&amp;'Combined Table'!$B78,'Restart 22m'!$A$1:$A$1067&amp;'Restart 22m'!$B$1:$B$1067,0))),"",INDEX('Restart 22m'!M$1:M$1067,MATCH('Combined Table'!$A78&amp;'Combined Table'!$B78,'Restart 22m'!$A$1:$A$1067&amp;'Restart 22m'!$B$1:$B$1067,0)))</f>
        <v/>
      </c>
      <c r="IB78" s="13" t="str">
        <f t="array" ref="IB78">IF(ISNA(INDEX('Restart 22m'!N$1:N$1067,MATCH('Combined Table'!$A78&amp;'Combined Table'!$B78,'Restart 22m'!$A$1:$A$1067&amp;'Restart 22m'!$B$1:$B$1067,0))),"",INDEX('Restart 22m'!N$1:N$1067,MATCH('Combined Table'!$A78&amp;'Combined Table'!$B78,'Restart 22m'!$A$1:$A$1067&amp;'Restart 22m'!$B$1:$B$1067,0)))</f>
        <v/>
      </c>
      <c r="IC78" s="13" t="str">
        <f t="array" ref="IC78">IF(ISNA(INDEX('Restart 22m'!O$1:O$1067,MATCH('Combined Table'!$A78&amp;'Combined Table'!$B78,'Restart 22m'!$A$1:$A$1067&amp;'Restart 22m'!$B$1:$B$1067,0))),"",INDEX('Restart 22m'!O$1:O$1067,MATCH('Combined Table'!$A78&amp;'Combined Table'!$B78,'Restart 22m'!$A$1:$A$1067&amp;'Restart 22m'!$B$1:$B$1067,0)))</f>
        <v/>
      </c>
      <c r="ID78" s="13">
        <f t="array" ref="ID78">IF(ISNA(INDEX('Restart 22m'!P$1:P$1067,MATCH('Combined Table'!$A78&amp;'Combined Table'!$B78,'Restart 22m'!$A$1:$A$1067&amp;'Restart 22m'!$B$1:$B$1067,0))),"",INDEX('Restart 22m'!P$1:P$1067,MATCH('Combined Table'!$A78&amp;'Combined Table'!$B78,'Restart 22m'!$A$1:$A$1067&amp;'Restart 22m'!$B$1:$B$1067,0)))</f>
        <v>1</v>
      </c>
      <c r="IE78" s="13" t="str">
        <f t="array" ref="IE78">IF(ISNA(INDEX('Restart 22m'!Q$1:Q$1067,MATCH('Combined Table'!$A78&amp;'Combined Table'!$B78,'Restart 22m'!$A$1:$A$1067&amp;'Restart 22m'!$B$1:$B$1067,0))),"",INDEX('Restart 22m'!Q$1:Q$1067,MATCH('Combined Table'!$A78&amp;'Combined Table'!$B78,'Restart 22m'!$A$1:$A$1067&amp;'Restart 22m'!$B$1:$B$1067,0)))</f>
        <v/>
      </c>
      <c r="IF78" s="13" t="str">
        <f t="array" ref="IF78">IF(ISNA(INDEX('Restart 22m'!R$1:R$1067,MATCH('Combined Table'!$A78&amp;'Combined Table'!$B78,'Restart 22m'!$A$1:$A$1067&amp;'Restart 22m'!$B$1:$B$1067,0))),"",INDEX('Restart 22m'!R$1:R$1067,MATCH('Combined Table'!$A78&amp;'Combined Table'!$B78,'Restart 22m'!$A$1:$A$1067&amp;'Restart 22m'!$B$1:$B$1067,0)))</f>
        <v/>
      </c>
      <c r="IG78" s="13">
        <f t="array" ref="IG78">IF(ISNA(INDEX('Restart 22m'!S$1:S$1067,MATCH('Combined Table'!$A78&amp;'Combined Table'!$B78,'Restart 22m'!$A$1:$A$1067&amp;'Restart 22m'!$B$1:$B$1067,0))),"",INDEX('Restart 22m'!S$1:S$1067,MATCH('Combined Table'!$A78&amp;'Combined Table'!$B78,'Restart 22m'!$A$1:$A$1067&amp;'Restart 22m'!$B$1:$B$1067,0)))</f>
        <v>1</v>
      </c>
      <c r="IH78" s="13">
        <f t="array" ref="IH78">IF(ISNA(INDEX('Restart 22m'!T$1:T$1067,MATCH('Combined Table'!$A78&amp;'Combined Table'!$B78,'Restart 22m'!$A$1:$A$1067&amp;'Restart 22m'!$B$1:$B$1067,0))),"",INDEX('Restart 22m'!T$1:T$1067,MATCH('Combined Table'!$A78&amp;'Combined Table'!$B78,'Restart 22m'!$A$1:$A$1067&amp;'Restart 22m'!$B$1:$B$1067,0)))</f>
        <v>1</v>
      </c>
      <c r="II78" s="13">
        <f t="array" ref="II78">IF(ISNA(INDEX('Restart 22m'!U$1:U$1067,MATCH('Combined Table'!$A78&amp;'Combined Table'!$B78,'Restart 22m'!$A$1:$A$1067&amp;'Restart 22m'!$B$1:$B$1067,0))),"",INDEX('Restart 22m'!U$1:U$1067,MATCH('Combined Table'!$A78&amp;'Combined Table'!$B78,'Restart 22m'!$A$1:$A$1067&amp;'Restart 22m'!$B$1:$B$1067,0)))</f>
        <v>1</v>
      </c>
    </row>
    <row r="79" spans="1:244" x14ac:dyDescent="0.25">
      <c r="A79" s="107" t="s">
        <v>13</v>
      </c>
      <c r="B79" s="106">
        <v>5</v>
      </c>
      <c r="C79" s="13">
        <f t="array" ref="C79">INDEX('Points Table'!C$1:C$1067,MATCH('Combined Table'!$A79&amp;'Combined Table'!$B79,$A$1:$A$1067&amp;$B$1:$B$1067,0))</f>
        <v>19</v>
      </c>
      <c r="D79" s="13">
        <f t="array" ref="D79">INDEX('Points Table'!D$1:D$1067,MATCH('Combined Table'!$A79&amp;'Combined Table'!$B79,$A$1:$A$1067&amp;$B$1:$B$1067,0))</f>
        <v>3</v>
      </c>
      <c r="E79" s="13">
        <f t="array" ref="E79">INDEX('Points Table'!E$1:E$1067,MATCH('Combined Table'!$A79&amp;'Combined Table'!$B79,$A$1:$A$1067&amp;$B$1:$B$1067,0))</f>
        <v>2</v>
      </c>
      <c r="F79" s="13" t="str">
        <f t="array" ref="F79">INDEX('Points Table'!F$1:F$1067,MATCH('Combined Table'!$A79&amp;'Combined Table'!$B79,$A$1:$A$1067&amp;$B$1:$B$1067,0))</f>
        <v/>
      </c>
      <c r="G79" s="13">
        <f t="array" ref="G79">INDEX('Points Table'!G$1:G$1067,MATCH('Combined Table'!$A79&amp;'Combined Table'!$B79,$A$1:$A$1067&amp;$B$1:$B$1067,0))</f>
        <v>33.299999999999997</v>
      </c>
      <c r="H79" s="13" t="str">
        <f t="array" ref="H79">INDEX('Points Table'!H$1:H$1067,MATCH('Combined Table'!$A79&amp;'Combined Table'!$B79,$A$1:$A$1067&amp;$B$1:$B$1067,0))</f>
        <v/>
      </c>
      <c r="I79" s="13" t="str">
        <f t="array" ref="I79">INDEX('Possesion Times'!C$1:C$1067,MATCH('Combined Table'!$A79&amp;'Combined Table'!$B79,$A$1:$A$1067&amp;$B$1:$B$1067,0))</f>
        <v>0:58</v>
      </c>
      <c r="J79" s="13" t="str">
        <f t="array" ref="J79">INDEX('Possesion Times'!D$1:D$1067,MATCH('Combined Table'!$A79&amp;'Combined Table'!$B79,$A$1:$A$1067&amp;$B$1:$B$1067,0))</f>
        <v>2:04</v>
      </c>
      <c r="K79" s="13" t="str">
        <f t="array" ref="K79">INDEX('Possesion Times'!E$1:E$1067,MATCH('Combined Table'!$A79&amp;'Combined Table'!$B79,$A$1:$A$1067&amp;$B$1:$B$1067,0))</f>
        <v>3:01</v>
      </c>
      <c r="L79" s="13">
        <f t="array" ref="L79">INDEX('Possesion Times'!F$1:F$1067,MATCH('Combined Table'!$A79&amp;'Combined Table'!$B79,$A$1:$A$1067&amp;$B$1:$B$1067,0))</f>
        <v>10.4</v>
      </c>
      <c r="M79" s="13" t="str">
        <f t="array" ref="M79">INDEX('Possesion Times'!G$1:G$1067,MATCH('Combined Table'!$A79&amp;'Combined Table'!$B79,$A$1:$A$1067&amp;$B$1:$B$1067,0))</f>
        <v>2:30</v>
      </c>
      <c r="N79" s="13" t="str">
        <f t="array" ref="N79">INDEX('Possesion Times'!H$1:H$1067,MATCH('Combined Table'!$A79&amp;'Combined Table'!$B79,$A$1:$A$1067&amp;$B$1:$B$1067,0))</f>
        <v>2:22</v>
      </c>
      <c r="O79" s="13" t="str">
        <f t="array" ref="O79">INDEX('Possesion Times'!I$1:I$1067,MATCH('Combined Table'!$A79&amp;'Combined Table'!$B79,$A$1:$A$1067&amp;$B$1:$B$1067,0))</f>
        <v>4:52</v>
      </c>
      <c r="P79" s="13">
        <f t="array" ref="P79">INDEX('Possesion Times'!J$1:J$1067,MATCH('Combined Table'!$A79&amp;'Combined Table'!$B79,$A$1:$A$1067&amp;$B$1:$B$1067,0))</f>
        <v>16.7</v>
      </c>
      <c r="Q79" s="13" t="str">
        <f t="array" ref="Q79">INDEX('Possesion Times'!K$1:K$1067,MATCH('Combined Table'!$A79&amp;'Combined Table'!$B79,$A$1:$A$1067&amp;$B$1:$B$1067,0))</f>
        <v>2:55</v>
      </c>
      <c r="R79" s="13" t="str">
        <f t="array" ref="R79">INDEX('Possesion Times'!L$1:L$1067,MATCH('Combined Table'!$A79&amp;'Combined Table'!$B79,$A$1:$A$1067&amp;$B$1:$B$1067,0))</f>
        <v>3:15</v>
      </c>
      <c r="S79" s="13" t="str">
        <f t="array" ref="S79">INDEX('Possesion Times'!M$1:M$1067,MATCH('Combined Table'!$A79&amp;'Combined Table'!$B79,$A$1:$A$1067&amp;$B$1:$B$1067,0))</f>
        <v>6:10</v>
      </c>
      <c r="T79" s="13">
        <f t="array" ref="T79">INDEX('Possesion Times'!N$1:N$1067,MATCH('Combined Table'!$A79&amp;'Combined Table'!$B79,$A$1:$A$1067&amp;$B$1:$B$1067,0))</f>
        <v>21.2</v>
      </c>
      <c r="U79" s="13" t="str">
        <f t="array" ref="U79">INDEX('Possesion Times'!O$1:O$1067,MATCH('Combined Table'!$A79&amp;'Combined Table'!$B79,$A$1:$A$1067&amp;$B$1:$B$1067,0))</f>
        <v>1:22</v>
      </c>
      <c r="V79" s="13" t="str">
        <f t="array" ref="V79">INDEX('Possesion Times'!P$1:P$1067,MATCH('Combined Table'!$A79&amp;'Combined Table'!$B79,$A$1:$A$1067&amp;$B$1:$B$1067,0))</f>
        <v>2:19</v>
      </c>
      <c r="W79" s="13" t="str">
        <f t="array" ref="W79">INDEX('Possesion Times'!Q$1:Q$1067,MATCH('Combined Table'!$A79&amp;'Combined Table'!$B79,$A$1:$A$1067&amp;$B$1:$B$1067,0))</f>
        <v>3:41</v>
      </c>
      <c r="X79" s="13">
        <f t="array" ref="X79">INDEX('Possesion Times'!R$1:R$1067,MATCH('Combined Table'!$A79&amp;'Combined Table'!$B79,$A$1:$A$1067&amp;$B$1:$B$1067,0))</f>
        <v>12.7</v>
      </c>
      <c r="Y79" s="13" t="str">
        <f t="array" ref="Y79">INDEX('Possesion Times'!S$1:S$1067,MATCH('Combined Table'!$A79&amp;'Combined Table'!$B79,$A$1:$A$1067&amp;$B$1:$B$1067,0))</f>
        <v>7:45</v>
      </c>
      <c r="Z79" s="13" t="str">
        <f t="array" ref="Z79">INDEX('Possesion Times'!T$1:T$1067,MATCH('Combined Table'!$A79&amp;'Combined Table'!$B79,$A$1:$A$1067&amp;$B$1:$B$1067,0))</f>
        <v>10:00</v>
      </c>
      <c r="AA79" s="13" t="str">
        <f t="array" ref="AA79">INDEX('Possesion Times'!U$1:U$1067,MATCH('Combined Table'!$A79&amp;'Combined Table'!$B79,$A$1:$A$1067&amp;$B$1:$B$1067,0))</f>
        <v>17:45</v>
      </c>
      <c r="AB79" s="13">
        <f t="array" ref="AB79">INDEX('Possesion Times'!V$1:V$1067,MATCH('Combined Table'!$A79&amp;'Combined Table'!$B79,$A$1:$A$1067&amp;$B$1:$B$1067,0))</f>
        <v>61</v>
      </c>
      <c r="AC79" s="1">
        <f t="array" ref="AC79">INDEX('Possession Source'!C$1:C$1067,MATCH('Combined Table'!$A79&amp;'Combined Table'!$B79,$A$1:$A$1067&amp;$B$1:$B$1067,0))</f>
        <v>13</v>
      </c>
      <c r="AD79" s="13">
        <f t="array" ref="AD79">INDEX('Possession Source'!D$1:D$1067,MATCH('Combined Table'!$A79&amp;'Combined Table'!$B79,$A$1:$A$1067&amp;$B$1:$B$1067,0))</f>
        <v>3</v>
      </c>
      <c r="AE79" s="13">
        <f t="array" ref="AE79">INDEX('Possession Source'!E$1:E$1067,MATCH('Combined Table'!$A79&amp;'Combined Table'!$B79,$A$1:$A$1067&amp;$B$1:$B$1067,0))</f>
        <v>4</v>
      </c>
      <c r="AF79" s="13">
        <f t="array" ref="AF79">INDEX('Possession Source'!F$1:F$1067,MATCH('Combined Table'!$A79&amp;'Combined Table'!$B79,$A$1:$A$1067&amp;$B$1:$B$1067,0))</f>
        <v>2</v>
      </c>
      <c r="AG79" s="13">
        <f t="array" ref="AG79">INDEX('Possession Source'!G$1:G$1067,MATCH('Combined Table'!$A79&amp;'Combined Table'!$B79,$A$1:$A$1067&amp;$B$1:$B$1067,0))</f>
        <v>22</v>
      </c>
      <c r="AH79" s="13">
        <f t="array" ref="AH79">INDEX('Possession Source'!H$1:H$1067,MATCH('Combined Table'!$A79&amp;'Combined Table'!$B79,$A$1:$A$1067&amp;$B$1:$B$1067,0))</f>
        <v>20</v>
      </c>
      <c r="AI79" s="13">
        <f t="array" ref="AI79">INDEX('Possession Source'!I$1:I$1067,MATCH('Combined Table'!$A79&amp;'Combined Table'!$B79,$A$1:$A$1067&amp;$B$1:$B$1067,0))</f>
        <v>1</v>
      </c>
      <c r="AJ79" s="13">
        <f t="array" ref="AJ79">INDEX('Possession Source'!J$1:J$1067,MATCH('Combined Table'!$A79&amp;'Combined Table'!$B79,$A$1:$A$1067&amp;$B$1:$B$1067,0))</f>
        <v>7</v>
      </c>
      <c r="AK79" s="13">
        <f t="array" ref="AK79">INDEX('Possession Source'!K$1:K$1067,MATCH('Combined Table'!$A79&amp;'Combined Table'!$B79,$A$1:$A$1067&amp;$B$1:$B$1067,0))</f>
        <v>3</v>
      </c>
      <c r="AL79" s="13" t="str">
        <f t="array" ref="AL79">INDEX('Possession Source'!L$1:L$1067,MATCH('Combined Table'!$A79&amp;'Combined Table'!$B79,$A$1:$A$1067&amp;$B$1:$B$1067,0))</f>
        <v/>
      </c>
      <c r="AM79" s="13" t="str">
        <f t="array" ref="AM79">INDEX('Possession Source'!M$1:M$1067,MATCH('Combined Table'!$A79&amp;'Combined Table'!$B79,$A$1:$A$1067&amp;$B$1:$B$1067,0))</f>
        <v/>
      </c>
      <c r="AN79" s="13" t="str">
        <f t="array" ref="AN79">INDEX('Possession Source'!N$1:N$1067,MATCH('Combined Table'!$A79&amp;'Combined Table'!$B79,$A$1:$A$1067&amp;$B$1:$B$1067,0))</f>
        <v/>
      </c>
      <c r="AO79" s="13" t="str">
        <f t="array" ref="AO79">INDEX('Possession Source'!O$1:O$1067,MATCH('Combined Table'!$A79&amp;'Combined Table'!$B79,$A$1:$A$1067&amp;$B$1:$B$1067,0))</f>
        <v/>
      </c>
      <c r="AP79" s="13">
        <f t="array" ref="AP79">INDEX('Possession Source'!P$1:P$1067,MATCH('Combined Table'!$A79&amp;'Combined Table'!$B79,$A$1:$A$1067&amp;$B$1:$B$1067,0))</f>
        <v>31</v>
      </c>
      <c r="AQ79" s="13">
        <f t="array" ref="AQ79">INDEX('Possession Source'!Q$1:Q$1067,MATCH('Combined Table'!$A79&amp;'Combined Table'!$B79,$A$1:$A$1067&amp;$B$1:$B$1067,0))</f>
        <v>53</v>
      </c>
      <c r="AR79" s="1">
        <f t="array" ref="AR79">INDEX('Penalties Frees conceded'!C$1:C$1067,MATCH('Combined Table'!$A79&amp;'Combined Table'!$B79,$A$1:$A$1067&amp;$B$1:$B$1067,0))</f>
        <v>1</v>
      </c>
      <c r="AS79" s="13" t="str">
        <f t="array" ref="AS79">INDEX('Penalties Frees conceded'!D$1:D$1067,MATCH('Combined Table'!$A79&amp;'Combined Table'!$B79,$A$1:$A$1067&amp;$B$1:$B$1067,0))</f>
        <v/>
      </c>
      <c r="AT79" s="13" t="str">
        <f t="array" ref="AT79">INDEX('Penalties Frees conceded'!E$1:E$1067,MATCH('Combined Table'!$A79&amp;'Combined Table'!$B79,$A$1:$A$1067&amp;$B$1:$B$1067,0))</f>
        <v/>
      </c>
      <c r="AU79" s="13">
        <f t="array" ref="AU79">INDEX('Penalties Frees conceded'!F$1:F$1067,MATCH('Combined Table'!$A79&amp;'Combined Table'!$B79,$A$1:$A$1067&amp;$B$1:$B$1067,0))</f>
        <v>1</v>
      </c>
      <c r="AV79" s="13" t="str">
        <f t="array" ref="AV79">INDEX('Penalties Frees conceded'!G$1:G$1067,MATCH('Combined Table'!$A79&amp;'Combined Table'!$B79,$A$1:$A$1067&amp;$B$1:$B$1067,0))</f>
        <v/>
      </c>
      <c r="AW79" s="13">
        <f t="array" ref="AW79">INDEX('Penalties Frees conceded'!H$1:H$1067,MATCH('Combined Table'!$A79&amp;'Combined Table'!$B79,$A$1:$A$1067&amp;$B$1:$B$1067,0))</f>
        <v>1</v>
      </c>
      <c r="AX79" s="13">
        <f t="array" ref="AX79">INDEX('Penalties Frees conceded'!I$1:I$1067,MATCH('Combined Table'!$A79&amp;'Combined Table'!$B79,$A$1:$A$1067&amp;$B$1:$B$1067,0))</f>
        <v>3</v>
      </c>
      <c r="AY79" s="13" t="str">
        <f t="array" ref="AY79">INDEX('Penalties Frees conceded'!J$1:J$1067,MATCH('Combined Table'!$A79&amp;'Combined Table'!$B79,$A$1:$A$1067&amp;$B$1:$B$1067,0))</f>
        <v/>
      </c>
      <c r="AZ79" s="13">
        <f t="array" ref="AZ79">INDEX('Penalties Frees conceded'!K$1:K$1067,MATCH('Combined Table'!$A79&amp;'Combined Table'!$B79,$A$1:$A$1067&amp;$B$1:$B$1067,0))</f>
        <v>4</v>
      </c>
      <c r="BA79" s="13">
        <f t="array" ref="BA79">INDEX('Penalties Frees conceded'!L$1:L$1067,MATCH('Combined Table'!$A79&amp;'Combined Table'!$B79,$A$1:$A$1067&amp;$B$1:$B$1067,0))</f>
        <v>2</v>
      </c>
      <c r="BB79" s="13">
        <f t="array" ref="BB79">INDEX('Penalties Frees conceded'!M$1:M$1067,MATCH('Combined Table'!$A79&amp;'Combined Table'!$B79,$A$1:$A$1067&amp;$B$1:$B$1067,0))</f>
        <v>1</v>
      </c>
      <c r="BC79" s="13">
        <f t="array" ref="BC79">INDEX('Penalties Frees conceded'!N$1:N$1067,MATCH('Combined Table'!$A79&amp;'Combined Table'!$B79,$A$1:$A$1067&amp;$B$1:$B$1067,0))</f>
        <v>1</v>
      </c>
      <c r="BD79" s="13" t="str">
        <f t="array" ref="BD79">INDEX('Penalties Frees conceded'!O$1:O$1067,MATCH('Combined Table'!$A79&amp;'Combined Table'!$B79,$A$1:$A$1067&amp;$B$1:$B$1067,0))</f>
        <v/>
      </c>
      <c r="BE79" s="13">
        <f t="array" ref="BE79">INDEX('Penalties Frees conceded'!P$1:P$1067,MATCH('Combined Table'!$A79&amp;'Combined Table'!$B79,$A$1:$A$1067&amp;$B$1:$B$1067,0))</f>
        <v>8</v>
      </c>
      <c r="BF79" s="13">
        <f t="array" ref="BF79">INDEX('Penalties Frees conceded'!Q$1:Q$1067,MATCH('Combined Table'!$A79&amp;'Combined Table'!$B79,$A$1:$A$1067&amp;$B$1:$B$1067,0))</f>
        <v>11</v>
      </c>
      <c r="BG79" s="1">
        <f t="array" ref="BG79">INDEX('Attack Possession'!C$1:C$1067,MATCH('Combined Table'!$A79&amp;'Combined Table'!$B79,$A$1:$A$1067&amp;$B$1:$B$1067,0))</f>
        <v>11</v>
      </c>
      <c r="BH79" s="13">
        <f t="array" ref="BH79">INDEX('Attack Possession'!D$1:D$1067,MATCH('Combined Table'!$A79&amp;'Combined Table'!$B79,$A$1:$A$1067&amp;$B$1:$B$1067,0))</f>
        <v>34</v>
      </c>
      <c r="BI79" s="13">
        <f t="array" ref="BI79">INDEX('Attack Possession'!E$1:E$1067,MATCH('Combined Table'!$A79&amp;'Combined Table'!$B79,$A$1:$A$1067&amp;$B$1:$B$1067,0))</f>
        <v>49.3</v>
      </c>
      <c r="BJ79" s="13">
        <f t="array" ref="BJ79">INDEX('Attack Possession'!F$1:F$1067,MATCH('Combined Table'!$A79&amp;'Combined Table'!$B79,$A$1:$A$1067&amp;$B$1:$B$1067,0))</f>
        <v>2.2999999999999998</v>
      </c>
      <c r="BK79" s="13">
        <f t="array" ref="BK79">INDEX('Attack Possession'!G$1:G$1067,MATCH('Combined Table'!$A79&amp;'Combined Table'!$B79,$A$1:$A$1067&amp;$B$1:$B$1067,0))</f>
        <v>26</v>
      </c>
      <c r="BL79" s="13">
        <f t="array" ref="BL79">INDEX('Attack Possession'!H$1:H$1067,MATCH('Combined Table'!$A79&amp;'Combined Table'!$B79,$A$1:$A$1067&amp;$B$1:$B$1067,0))</f>
        <v>11</v>
      </c>
      <c r="BM79" s="13">
        <f t="array" ref="BM79">INDEX('Attack Possession'!I$1:I$1067,MATCH('Combined Table'!$A79&amp;'Combined Table'!$B79,$A$1:$A$1067&amp;$B$1:$B$1067,0))</f>
        <v>7</v>
      </c>
      <c r="BN79" s="13">
        <f t="array" ref="BN79">INDEX('Attack Possession'!J$1:J$1067,MATCH('Combined Table'!$A79&amp;'Combined Table'!$B79,$A$1:$A$1067&amp;$B$1:$B$1067,0))</f>
        <v>5</v>
      </c>
      <c r="BO79" s="13">
        <f t="array" ref="BO79">INDEX('Attack Possession'!K$1:K$1067,MATCH('Combined Table'!$A79&amp;'Combined Table'!$B79,$A$1:$A$1067&amp;$B$1:$B$1067,0))</f>
        <v>2</v>
      </c>
      <c r="BP79" s="13" t="str">
        <f t="array" ref="BP79">INDEX('Attack Possession'!L$1:L$1067,MATCH('Combined Table'!$A79&amp;'Combined Table'!$B79,$A$1:$A$1067&amp;$B$1:$B$1067,0))</f>
        <v/>
      </c>
      <c r="BQ79" s="13" t="str">
        <f t="array" ref="BQ79">INDEX('Attack Possession'!M$1:M$1067,MATCH('Combined Table'!$A79&amp;'Combined Table'!$B79,$A$1:$A$1067&amp;$B$1:$B$1067,0))</f>
        <v/>
      </c>
      <c r="BR79" s="13" t="str">
        <f t="array" ref="BR79">INDEX('Attack Possession'!N$1:N$1067,MATCH('Combined Table'!$A79&amp;'Combined Table'!$B79,$A$1:$A$1067&amp;$B$1:$B$1067,0))</f>
        <v/>
      </c>
      <c r="BS79" s="13">
        <f t="array" ref="BS79">INDEX('Attack Possession'!O$1:O$1067,MATCH('Combined Table'!$A79&amp;'Combined Table'!$B79,$A$1:$A$1067&amp;$B$1:$B$1067,0))</f>
        <v>2</v>
      </c>
      <c r="BT79" s="13">
        <f t="array" ref="BT79">INDEX('Attack Possession'!P$1:P$1067,MATCH('Combined Table'!$A79&amp;'Combined Table'!$B79,$A$1:$A$1067&amp;$B$1:$B$1067,0))</f>
        <v>53</v>
      </c>
      <c r="BU79" s="13">
        <f t="array" ref="BU79">INDEX('Attack Possession'!Q$1:Q$1067,MATCH('Combined Table'!$A79&amp;'Combined Table'!$B79,$A$1:$A$1067&amp;$B$1:$B$1067,0))</f>
        <v>124</v>
      </c>
      <c r="BV79" s="1">
        <f t="array" ref="BV79">INDEX('Kicks in Play'!C$1:C$1067,MATCH('Combined Table'!$A79&amp;'Combined Table'!$B79,$A$1:$A$1067&amp;$B$1:$B$1067,0))</f>
        <v>14</v>
      </c>
      <c r="BW79" s="13">
        <f t="array" ref="BW79">INDEX('Kicks in Play'!D$1:D$1067,MATCH('Combined Table'!$A79&amp;'Combined Table'!$B79,$A$1:$A$1067&amp;$B$1:$B$1067,0))</f>
        <v>571</v>
      </c>
      <c r="BX79" s="13">
        <f t="array" ref="BX79">INDEX('Kicks in Play'!E$1:E$1067,MATCH('Combined Table'!$A79&amp;'Combined Table'!$B79,$A$1:$A$1067&amp;$B$1:$B$1067,0))</f>
        <v>40.799999999999997</v>
      </c>
      <c r="BY79" s="13">
        <f t="array" ref="BY79">INDEX('Kicks in Play'!F$1:F$1067,MATCH('Combined Table'!$A79&amp;'Combined Table'!$B79,$A$1:$A$1067&amp;$B$1:$B$1067,0))</f>
        <v>3</v>
      </c>
      <c r="BZ79" s="13">
        <f t="array" ref="BZ79">INDEX('Kicks in Play'!G$1:G$1067,MATCH('Combined Table'!$A79&amp;'Combined Table'!$B79,$A$1:$A$1067&amp;$B$1:$B$1067,0))</f>
        <v>88</v>
      </c>
      <c r="CA79" s="13">
        <f t="array" ref="CA79">INDEX('Kicks in Play'!H$1:H$1067,MATCH('Combined Table'!$A79&amp;'Combined Table'!$B79,$A$1:$A$1067&amp;$B$1:$B$1067,0))</f>
        <v>5</v>
      </c>
      <c r="CB79" s="13">
        <f t="array" ref="CB79">INDEX('Kicks in Play'!I$1:I$1067,MATCH('Combined Table'!$A79&amp;'Combined Table'!$B79,$A$1:$A$1067&amp;$B$1:$B$1067,0))</f>
        <v>139</v>
      </c>
      <c r="CC79" s="13">
        <f t="array" ref="CC79">INDEX('Kicks in Play'!J$1:J$1067,MATCH('Combined Table'!$A79&amp;'Combined Table'!$B79,$A$1:$A$1067&amp;$B$1:$B$1067,0))</f>
        <v>3</v>
      </c>
      <c r="CD79" s="13">
        <f t="array" ref="CD79">INDEX('Kicks in Play'!K$1:K$1067,MATCH('Combined Table'!$A79&amp;'Combined Table'!$B79,$A$1:$A$1067&amp;$B$1:$B$1067,0))</f>
        <v>57</v>
      </c>
      <c r="CE79" s="13" t="str">
        <f t="array" ref="CE79">INDEX('Kicks in Play'!L$1:L$1067,MATCH('Combined Table'!$A79&amp;'Combined Table'!$B79,$A$1:$A$1067&amp;$B$1:$B$1067,0))</f>
        <v/>
      </c>
      <c r="CF79" s="13" t="str">
        <f t="array" ref="CF79">INDEX('Kicks in Play'!M$1:M$1067,MATCH('Combined Table'!$A79&amp;'Combined Table'!$B79,$A$1:$A$1067&amp;$B$1:$B$1067,0))</f>
        <v/>
      </c>
      <c r="CG79" s="13">
        <f t="array" ref="CG79">INDEX('Kicks in Play'!N$1:N$1067,MATCH('Combined Table'!$A79&amp;'Combined Table'!$B79,$A$1:$A$1067&amp;$B$1:$B$1067,0))</f>
        <v>4</v>
      </c>
      <c r="CH79" s="13">
        <f t="array" ref="CH79">INDEX('Kicks in Play'!O$1:O$1067,MATCH('Combined Table'!$A79&amp;'Combined Table'!$B79,$A$1:$A$1067&amp;$B$1:$B$1067,0))</f>
        <v>64</v>
      </c>
      <c r="CI79" s="13" t="str">
        <f t="array" ref="CI79">INDEX('Kicks in Play'!P$1:P$1067,MATCH('Combined Table'!$A79&amp;'Combined Table'!$B79,$A$1:$A$1067&amp;$B$1:$B$1067,0))</f>
        <v/>
      </c>
      <c r="CJ79" s="13">
        <f t="array" ref="CJ79">INDEX('Kicks in Play'!Q$1:Q$1067,MATCH('Combined Table'!$A79&amp;'Combined Table'!$B79,$A$1:$A$1067&amp;$B$1:$B$1067,0))</f>
        <v>29</v>
      </c>
      <c r="CK79" s="13">
        <f t="array" ref="CK79">INDEX('Kicks in Play'!R$1:R$1067,MATCH('Combined Table'!$A79&amp;'Combined Table'!$B79,$A$1:$A$1067&amp;$B$1:$B$1067,0))</f>
        <v>919</v>
      </c>
      <c r="CL79" s="1">
        <f t="array" ref="CL79">INDEX('Defence Report'!C$1:C$1067,MATCH('Combined Table'!$A79&amp;'Combined Table'!$B79,$A$1:$A$1067&amp;$B$1:$B$1067,0))</f>
        <v>56</v>
      </c>
      <c r="CM79" s="13">
        <f t="array" ref="CM79">INDEX('Defence Report'!D$1:D$1067,MATCH('Combined Table'!$A79&amp;'Combined Table'!$B79,$A$1:$A$1067&amp;$B$1:$B$1067,0))</f>
        <v>6</v>
      </c>
      <c r="CN79" s="13">
        <f t="array" ref="CN79">INDEX('Defence Report'!E$1:E$1067,MATCH('Combined Table'!$A79&amp;'Combined Table'!$B79,$A$1:$A$1067&amp;$B$1:$B$1067,0))</f>
        <v>1</v>
      </c>
      <c r="CO79" s="13">
        <f t="array" ref="CO79">INDEX('Defence Report'!F$1:F$1067,MATCH('Combined Table'!$A79&amp;'Combined Table'!$B79,$A$1:$A$1067&amp;$B$1:$B$1067,0))</f>
        <v>48</v>
      </c>
      <c r="CP79" s="13">
        <f t="array" ref="CP79">INDEX('Defence Report'!G$1:G$1067,MATCH('Combined Table'!$A79&amp;'Combined Table'!$B79,$A$1:$A$1067&amp;$B$1:$B$1067,0))</f>
        <v>8</v>
      </c>
      <c r="CQ79" s="13">
        <f t="array" ref="CQ79">INDEX('Defence Report'!H$1:H$1067,MATCH('Combined Table'!$A79&amp;'Combined Table'!$B79,$A$1:$A$1067&amp;$B$1:$B$1067,0))</f>
        <v>88.9</v>
      </c>
      <c r="CR79" s="13">
        <f t="array" ref="CR79">INDEX('Defence Report'!I$1:I$1067,MATCH('Combined Table'!$A79&amp;'Combined Table'!$B79,$A$1:$A$1067&amp;$B$1:$B$1067,0))</f>
        <v>88.9</v>
      </c>
      <c r="CS79" s="13">
        <f t="array" ref="CS79">INDEX('Defence Report'!J$1:J$1067,MATCH('Combined Table'!$A79&amp;'Combined Table'!$B79,$A$1:$A$1067&amp;$B$1:$B$1067,0))</f>
        <v>2</v>
      </c>
      <c r="CT79" s="13">
        <f t="array" ref="CT79">INDEX('Defence Report'!K$1:K$1067,MATCH('Combined Table'!$A79&amp;'Combined Table'!$B79,$A$1:$A$1067&amp;$B$1:$B$1067,0))</f>
        <v>46</v>
      </c>
      <c r="CU79" s="13">
        <f t="array" ref="CU79">INDEX('Defence Report'!L$1:L$1067,MATCH('Combined Table'!$A79&amp;'Combined Table'!$B79,$A$1:$A$1067&amp;$B$1:$B$1067,0))</f>
        <v>15</v>
      </c>
      <c r="CV79" s="13">
        <f t="array" ref="CV79">INDEX('Defence Report'!M$1:M$1067,MATCH('Combined Table'!$A79&amp;'Combined Table'!$B79,$A$1:$A$1067&amp;$B$1:$B$1067,0))</f>
        <v>76.2</v>
      </c>
      <c r="CW79" s="13">
        <f t="array" ref="CW79">INDEX('Defence Report'!N$1:N$1067,MATCH('Combined Table'!$A79&amp;'Combined Table'!$B79,$A$1:$A$1067&amp;$B$1:$B$1067,0))</f>
        <v>40</v>
      </c>
      <c r="CX79" s="13">
        <f t="array" ref="CX79">INDEX('Defence Report'!O$1:O$1067,MATCH('Combined Table'!$A79&amp;'Combined Table'!$B79,$A$1:$A$1067&amp;$B$1:$B$1067,0))</f>
        <v>15</v>
      </c>
      <c r="CY79" s="13">
        <f t="array" ref="CY79">INDEX('Defence Report'!P$1:P$1067,MATCH('Combined Table'!$A79&amp;'Combined Table'!$B79,$A$1:$A$1067&amp;$B$1:$B$1067,0))</f>
        <v>36</v>
      </c>
      <c r="CZ79" s="13">
        <f t="array" ref="CZ79">INDEX('Defence Report'!Q$1:Q$1067,MATCH('Combined Table'!$A79&amp;'Combined Table'!$B79,$A$1:$A$1067&amp;$B$1:$B$1067,0))</f>
        <v>51</v>
      </c>
      <c r="DA79" s="13">
        <f t="array" ref="DA79">INDEX('Defence Report'!R$1:R$1067,MATCH('Combined Table'!$A79&amp;'Combined Table'!$B79,$A$1:$A$1067&amp;$B$1:$B$1067,0))</f>
        <v>5</v>
      </c>
      <c r="DB79" s="13">
        <f t="array" ref="DB79">INDEX('Defence Report'!S$1:S$1067,MATCH('Combined Table'!$A79&amp;'Combined Table'!$B79,$A$1:$A$1067&amp;$B$1:$B$1067,0))</f>
        <v>1</v>
      </c>
      <c r="DC79" s="13">
        <f t="array" ref="DC79">INDEX('Defence Report'!T$1:T$1067,MATCH('Combined Table'!$A79&amp;'Combined Table'!$B79,$A$1:$A$1067&amp;$B$1:$B$1067,0))</f>
        <v>2</v>
      </c>
      <c r="DD79" s="13">
        <f t="array" ref="DD79">INDEX('Defence Report'!U$1:U$1067,MATCH('Combined Table'!$A79&amp;'Combined Table'!$B79,$A$1:$A$1067&amp;$B$1:$B$1067,0))</f>
        <v>6</v>
      </c>
      <c r="DE79" s="13">
        <f t="array" ref="DE79">INDEX('Defence Report'!V$1:V$1067,MATCH('Combined Table'!$A79&amp;'Combined Table'!$B79,$A$1:$A$1067&amp;$B$1:$B$1067,0))</f>
        <v>0</v>
      </c>
      <c r="DF79" s="13">
        <f t="array" ref="DF79">INDEX('Defence Report'!W$1:W$1067,MATCH('Combined Table'!$A79&amp;'Combined Table'!$B79,$A$1:$A$1067&amp;$B$1:$B$1067,0))</f>
        <v>0</v>
      </c>
      <c r="DG79" s="13">
        <f t="array" ref="DG79">INDEX('Defence Report'!X$1:X$1067,MATCH('Combined Table'!$A79&amp;'Combined Table'!$B79,$A$1:$A$1067&amp;$B$1:$B$1067,0))</f>
        <v>8</v>
      </c>
      <c r="DH79" s="1">
        <f t="array" ref="DH79">INDEX('Ruck Speed'!C$1:C$1067,MATCH('Combined Table'!$A79&amp;'Combined Table'!$B79,$A$1:$A$1067&amp;$B$1:$B$1067,0))</f>
        <v>6</v>
      </c>
      <c r="DI79" s="13">
        <f t="array" ref="DI79">INDEX('Ruck Speed'!D$1:D$1067,MATCH('Combined Table'!$A79&amp;'Combined Table'!$B79,$A$1:$A$1067&amp;$B$1:$B$1067,0))</f>
        <v>27</v>
      </c>
      <c r="DJ79" s="13">
        <f t="array" ref="DJ79">INDEX('Ruck Speed'!E$1:E$1067,MATCH('Combined Table'!$A79&amp;'Combined Table'!$B79,$A$1:$A$1067&amp;$B$1:$B$1067,0))</f>
        <v>35</v>
      </c>
      <c r="DK79" s="13">
        <f t="array" ref="DK79">INDEX('Ruck Speed'!F$1:F$1067,MATCH('Combined Table'!$A79&amp;'Combined Table'!$B79,$A$1:$A$1067&amp;$B$1:$B$1067,0))</f>
        <v>68</v>
      </c>
      <c r="DL79" s="13">
        <f t="array" ref="DL79">INDEX('Ruck Speed'!G$1:G$1067,MATCH('Combined Table'!$A79&amp;'Combined Table'!$B79,$A$1:$A$1067&amp;$B$1:$B$1067,0))</f>
        <v>51.5</v>
      </c>
      <c r="DM79" s="13">
        <f t="array" ref="DM79">INDEX('Ruck Speed'!H$1:H$1067,MATCH('Combined Table'!$A79&amp;'Combined Table'!$B79,$A$1:$A$1067&amp;$B$1:$B$1067,0))</f>
        <v>2</v>
      </c>
      <c r="DN79" s="13">
        <f t="array" ref="DN79">INDEX('Ruck Speed'!I$1:I$1067,MATCH('Combined Table'!$A79&amp;'Combined Table'!$B79,$A$1:$A$1067&amp;$B$1:$B$1067,0))</f>
        <v>11</v>
      </c>
      <c r="DO79" s="13">
        <f t="array" ref="DO79">INDEX('Ruck Speed'!J$1:J$1067,MATCH('Combined Table'!$A79&amp;'Combined Table'!$B79,$A$1:$A$1067&amp;$B$1:$B$1067,0))</f>
        <v>14</v>
      </c>
      <c r="DP79" s="13">
        <f t="array" ref="DP79">INDEX('Ruck Speed'!K$1:K$1067,MATCH('Combined Table'!$A79&amp;'Combined Table'!$B79,$A$1:$A$1067&amp;$B$1:$B$1067,0))</f>
        <v>8</v>
      </c>
      <c r="DQ79" s="13">
        <f t="array" ref="DQ79">INDEX('Ruck Speed'!L$1:L$1067,MATCH('Combined Table'!$A79&amp;'Combined Table'!$B79,$A$1:$A$1067&amp;$B$1:$B$1067,0))</f>
        <v>33</v>
      </c>
      <c r="DR79" s="13">
        <f t="array" ref="DR79">INDEX('Ruck Speed'!M$1:M$1067,MATCH('Combined Table'!$A79&amp;'Combined Table'!$B79,$A$1:$A$1067&amp;$B$1:$B$1067,0))</f>
        <v>24.2</v>
      </c>
      <c r="DS79" s="13">
        <f t="array" ref="DS79">INDEX('Ruck Speed'!N$1:N$1067,MATCH('Combined Table'!$A79&amp;'Combined Table'!$B79,$A$1:$A$1067&amp;$B$1:$B$1067,0))</f>
        <v>5</v>
      </c>
      <c r="DT79" s="1">
        <f t="array" ref="DT79">IF(ISNA(INDEX('Maul Outcomes - Attack'!C$1:C$1067,MATCH('Combined Table'!$A79&amp;'Combined Table'!$B79,'Maul Outcomes - Attack'!$A$1:$A$1067&amp;'Maul Outcomes - Attack'!$B$1:$B$1067,0))),"",INDEX('Maul Outcomes - Attack'!C$1:C$1067,MATCH('Combined Table'!$A79&amp;'Combined Table'!$B79,'Maul Outcomes - Attack'!$A$1:$A$1067&amp;'Maul Outcomes - Attack'!$B$1:$B$1067,0)))</f>
        <v>2</v>
      </c>
      <c r="DU79" s="13" t="str">
        <f t="array" ref="DU79">IF(ISNA(INDEX('Maul Outcomes - Attack'!D$1:D$1067,MATCH('Combined Table'!$A79&amp;'Combined Table'!$B79,'Maul Outcomes - Attack'!$A$1:$A$1067&amp;'Maul Outcomes - Attack'!$B$1:$B$1067,0))),"",INDEX('Maul Outcomes - Attack'!D$1:D$1067,MATCH('Combined Table'!$A79&amp;'Combined Table'!$B79,'Maul Outcomes - Attack'!$A$1:$A$1067&amp;'Maul Outcomes - Attack'!$B$1:$B$1067,0)))</f>
        <v/>
      </c>
      <c r="DV79" s="13">
        <f t="array" ref="DV79">IF(ISNA(INDEX('Maul Outcomes - Attack'!E$1:E$1067,MATCH('Combined Table'!$A79&amp;'Combined Table'!$B79,'Maul Outcomes - Attack'!$A$1:$A$1067&amp;'Maul Outcomes - Attack'!$B$1:$B$1067,0))),"",INDEX('Maul Outcomes - Attack'!E$1:E$1067,MATCH('Combined Table'!$A79&amp;'Combined Table'!$B79,'Maul Outcomes - Attack'!$A$1:$A$1067&amp;'Maul Outcomes - Attack'!$B$1:$B$1067,0)))</f>
        <v>2</v>
      </c>
      <c r="DW79" s="13">
        <f t="array" ref="DW79">IF(ISNA(INDEX('Maul Outcomes - Attack'!F$1:F$1067,MATCH('Combined Table'!$A79&amp;'Combined Table'!$B79,'Maul Outcomes - Attack'!$A$1:$A$1067&amp;'Maul Outcomes - Attack'!$B$1:$B$1067,0))),"",INDEX('Maul Outcomes - Attack'!F$1:F$1067,MATCH('Combined Table'!$A79&amp;'Combined Table'!$B79,'Maul Outcomes - Attack'!$A$1:$A$1067&amp;'Maul Outcomes - Attack'!$B$1:$B$1067,0)))</f>
        <v>1</v>
      </c>
      <c r="DX79" s="13" t="str">
        <f t="array" ref="DX79">IF(ISNA(INDEX('Maul Outcomes - Attack'!G$1:G$1067,MATCH('Combined Table'!$A79&amp;'Combined Table'!$B79,'Maul Outcomes - Attack'!$A$1:$A$1067&amp;'Maul Outcomes - Attack'!$B$1:$B$1067,0))),"",INDEX('Maul Outcomes - Attack'!G$1:G$1067,MATCH('Combined Table'!$A79&amp;'Combined Table'!$B79,'Maul Outcomes - Attack'!$A$1:$A$1067&amp;'Maul Outcomes - Attack'!$B$1:$B$1067,0)))</f>
        <v/>
      </c>
      <c r="DY79" s="13" t="str">
        <f t="array" ref="DY79">IF(ISNA(INDEX('Maul Outcomes - Attack'!H$1:H$1067,MATCH('Combined Table'!$A79&amp;'Combined Table'!$B79,'Maul Outcomes - Attack'!$A$1:$A$1067&amp;'Maul Outcomes - Attack'!$B$1:$B$1067,0))),"",INDEX('Maul Outcomes - Attack'!H$1:H$1067,MATCH('Combined Table'!$A79&amp;'Combined Table'!$B79,'Maul Outcomes - Attack'!$A$1:$A$1067&amp;'Maul Outcomes - Attack'!$B$1:$B$1067,0)))</f>
        <v/>
      </c>
      <c r="DZ79" s="13">
        <f t="array" ref="DZ79">IF(ISNA(INDEX('Maul Outcomes - Attack'!I$1:I$1067,MATCH('Combined Table'!$A79&amp;'Combined Table'!$B79,'Maul Outcomes - Attack'!$A$1:$A$1067&amp;'Maul Outcomes - Attack'!$B$1:$B$1067,0))),"",INDEX('Maul Outcomes - Attack'!I$1:I$1067,MATCH('Combined Table'!$A79&amp;'Combined Table'!$B79,'Maul Outcomes - Attack'!$A$1:$A$1067&amp;'Maul Outcomes - Attack'!$B$1:$B$1067,0)))</f>
        <v>1</v>
      </c>
      <c r="EA79" s="13">
        <f t="array" ref="EA79">IF(ISNA(INDEX('Maul Outcomes - Attack'!J$1:J$1067,MATCH('Combined Table'!$A79&amp;'Combined Table'!$B79,'Maul Outcomes - Attack'!$A$1:$A$1067&amp;'Maul Outcomes - Attack'!$B$1:$B$1067,0))),"",INDEX('Maul Outcomes - Attack'!J$1:J$1067,MATCH('Combined Table'!$A79&amp;'Combined Table'!$B79,'Maul Outcomes - Attack'!$A$1:$A$1067&amp;'Maul Outcomes - Attack'!$B$1:$B$1067,0)))</f>
        <v>3</v>
      </c>
      <c r="EB79" s="13" t="e">
        <f t="array" ref="EB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C79" s="13" t="e">
        <f t="array" ref="EC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D79" s="13" t="e">
        <f t="array" ref="ED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E79" s="13" t="e">
        <f t="array" ref="EE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F79" s="13" t="e">
        <f t="array" ref="EF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G79" s="13" t="e">
        <f t="array" ref="EG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H79" s="13" t="e">
        <f t="array" ref="EH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I79" s="13" t="e">
        <f t="array" ref="EI79">IF(ISNA(INDEX('Maul Outcomes - Attack'!#REF!,MATCH('Combined Table'!$A79&amp;'Combined Table'!$B79,'Maul Outcomes - Attack'!$A$1:$A$1067&amp;'Maul Outcomes - Attack'!$B$1:$B$1067,0))),"",INDEX('Maul Outcomes - Attack'!#REF!,MATCH('Combined Table'!$A79&amp;'Combined Table'!$B79,'Maul Outcomes - Attack'!$A$1:$A$1067&amp;'Maul Outcomes - Attack'!$B$1:$B$1067,0)))</f>
        <v>#REF!</v>
      </c>
      <c r="EJ79" s="1">
        <f t="array" ref="EJ79">IF(ISNA(INDEX('Lineout Success'!C$1:C$1067,MATCH('Combined Table'!$A79&amp;'Combined Table'!$B79,'Lineout Success'!$A$1:$A$1067&amp;'Lineout Success'!$B$1:$B$1067,0))),"",INDEX('Lineout Success'!C$1:C$1067,MATCH('Combined Table'!$A79&amp;'Combined Table'!$B79,'Lineout Success'!$A$1:$A$1067&amp;'Lineout Success'!$B$1:$B$1067,0)))</f>
        <v>13</v>
      </c>
      <c r="EK79" s="13">
        <f t="array" ref="EK79">IF(ISNA(INDEX('Lineout Success'!D$1:D$1067,MATCH('Combined Table'!$A79&amp;'Combined Table'!$B79,'Lineout Success'!$A$1:$A$1067&amp;'Lineout Success'!$B$1:$B$1067,0))),"",INDEX('Lineout Success'!D$1:D$1067,MATCH('Combined Table'!$A79&amp;'Combined Table'!$B79,'Lineout Success'!$A$1:$A$1067&amp;'Lineout Success'!$B$1:$B$1067,0)))</f>
        <v>86.7</v>
      </c>
      <c r="EL79" s="13">
        <f t="array" ref="EL79">IF(ISNA(INDEX('Lineout Success'!E$1:E$1067,MATCH('Combined Table'!$A79&amp;'Combined Table'!$B79,'Lineout Success'!$A$1:$A$1067&amp;'Lineout Success'!$B$1:$B$1067,0))),"",INDEX('Lineout Success'!E$1:E$1067,MATCH('Combined Table'!$A79&amp;'Combined Table'!$B79,'Lineout Success'!$A$1:$A$1067&amp;'Lineout Success'!$B$1:$B$1067,0)))</f>
        <v>2</v>
      </c>
      <c r="EM79" s="13">
        <f t="array" ref="EM79">IF(ISNA(INDEX('Lineout Success'!F$1:F$1067,MATCH('Combined Table'!$A79&amp;'Combined Table'!$B79,'Lineout Success'!$A$1:$A$1067&amp;'Lineout Success'!$B$1:$B$1067,0))),"",INDEX('Lineout Success'!F$1:F$1067,MATCH('Combined Table'!$A79&amp;'Combined Table'!$B79,'Lineout Success'!$A$1:$A$1067&amp;'Lineout Success'!$B$1:$B$1067,0)))</f>
        <v>13.3</v>
      </c>
      <c r="EN79" s="13">
        <f t="array" ref="EN79">IF(ISNA(INDEX('Lineout Success'!G$1:G$1067,MATCH('Combined Table'!$A79&amp;'Combined Table'!$B79,'Lineout Success'!$A$1:$A$1067&amp;'Lineout Success'!$B$1:$B$1067,0))),"",INDEX('Lineout Success'!G$1:G$1067,MATCH('Combined Table'!$A79&amp;'Combined Table'!$B79,'Lineout Success'!$A$1:$A$1067&amp;'Lineout Success'!$B$1:$B$1067,0)))</f>
        <v>15</v>
      </c>
      <c r="EO79" s="13">
        <f t="array" ref="EO79">IF(ISNA(INDEX('Lineout Success'!H$1:H$1067,MATCH('Combined Table'!$A79&amp;'Combined Table'!$B79,'Lineout Success'!$A$1:$A$1067&amp;'Lineout Success'!$B$1:$B$1067,0))),"",INDEX('Lineout Success'!H$1:H$1067,MATCH('Combined Table'!$A79&amp;'Combined Table'!$B79,'Lineout Success'!$A$1:$A$1067&amp;'Lineout Success'!$B$1:$B$1067,0)))</f>
        <v>5</v>
      </c>
      <c r="EP79" s="13">
        <f t="array" ref="EP79">IF(ISNA(INDEX('Lineout Success'!I$1:I$1067,MATCH('Combined Table'!$A79&amp;'Combined Table'!$B79,'Lineout Success'!$A$1:$A$1067&amp;'Lineout Success'!$B$1:$B$1067,0))),"",INDEX('Lineout Success'!I$1:I$1067,MATCH('Combined Table'!$A79&amp;'Combined Table'!$B79,'Lineout Success'!$A$1:$A$1067&amp;'Lineout Success'!$B$1:$B$1067,0)))</f>
        <v>20.8</v>
      </c>
      <c r="EQ79" s="13">
        <f t="array" ref="EQ79">IF(ISNA(INDEX('Lineout Success'!J$1:J$1067,MATCH('Combined Table'!$A79&amp;'Combined Table'!$B79,'Lineout Success'!$A$1:$A$1067&amp;'Lineout Success'!$B$1:$B$1067,0))),"",INDEX('Lineout Success'!J$1:J$1067,MATCH('Combined Table'!$A79&amp;'Combined Table'!$B79,'Lineout Success'!$A$1:$A$1067&amp;'Lineout Success'!$B$1:$B$1067,0)))</f>
        <v>19</v>
      </c>
      <c r="ER79" s="13">
        <f t="array" ref="ER79">IF(ISNA(INDEX('Lineout Success'!K$1:K$1067,MATCH('Combined Table'!$A79&amp;'Combined Table'!$B79,'Lineout Success'!$A$1:$A$1067&amp;'Lineout Success'!$B$1:$B$1067,0))),"",INDEX('Lineout Success'!K$1:K$1067,MATCH('Combined Table'!$A79&amp;'Combined Table'!$B79,'Lineout Success'!$A$1:$A$1067&amp;'Lineout Success'!$B$1:$B$1067,0)))</f>
        <v>79.2</v>
      </c>
      <c r="ES79" s="13">
        <f t="array" ref="ES79">IF(ISNA(INDEX('Lineout Success'!L$1:L$1067,MATCH('Combined Table'!$A79&amp;'Combined Table'!$B79,'Lineout Success'!$A$1:$A$1067&amp;'Lineout Success'!$B$1:$B$1067,0))),"",INDEX('Lineout Success'!L$1:L$1067,MATCH('Combined Table'!$A79&amp;'Combined Table'!$B79,'Lineout Success'!$A$1:$A$1067&amp;'Lineout Success'!$B$1:$B$1067,0)))</f>
        <v>24</v>
      </c>
      <c r="ET79" s="13">
        <f t="array" ref="ET79">IF(ISNA(INDEX('Lineout Success'!M$1:M$1067,MATCH('Combined Table'!$A79&amp;'Combined Table'!$B79,'Lineout Success'!$A$1:$A$1067&amp;'Lineout Success'!$B$1:$B$1067,0))),"",INDEX('Lineout Success'!M$1:M$1067,MATCH('Combined Table'!$A79&amp;'Combined Table'!$B79,'Lineout Success'!$A$1:$A$1067&amp;'Lineout Success'!$B$1:$B$1067,0)))</f>
        <v>18</v>
      </c>
      <c r="EU79" s="13">
        <f t="array" ref="EU79">IF(ISNA(INDEX('Lineout Success'!N$1:N$1067,MATCH('Combined Table'!$A79&amp;'Combined Table'!$B79,'Lineout Success'!$A$1:$A$1067&amp;'Lineout Success'!$B$1:$B$1067,0))),"",INDEX('Lineout Success'!N$1:N$1067,MATCH('Combined Table'!$A79&amp;'Combined Table'!$B79,'Lineout Success'!$A$1:$A$1067&amp;'Lineout Success'!$B$1:$B$1067,0)))</f>
        <v>46.2</v>
      </c>
      <c r="EV79" s="13">
        <f t="array" ref="EV79">IF(ISNA(INDEX('Lineout Success'!O$1:O$1067,MATCH('Combined Table'!$A79&amp;'Combined Table'!$B79,'Lineout Success'!$A$1:$A$1067&amp;'Lineout Success'!$B$1:$B$1067,0))),"",INDEX('Lineout Success'!O$1:O$1067,MATCH('Combined Table'!$A79&amp;'Combined Table'!$B79,'Lineout Success'!$A$1:$A$1067&amp;'Lineout Success'!$B$1:$B$1067,0)))</f>
        <v>21</v>
      </c>
      <c r="EW79" s="13">
        <f t="array" ref="EW79">IF(ISNA(INDEX('Lineout Success'!P$1:P$1067,MATCH('Combined Table'!$A79&amp;'Combined Table'!$B79,'Lineout Success'!$A$1:$A$1067&amp;'Lineout Success'!$B$1:$B$1067,0))),"",INDEX('Lineout Success'!P$1:P$1067,MATCH('Combined Table'!$A79&amp;'Combined Table'!$B79,'Lineout Success'!$A$1:$A$1067&amp;'Lineout Success'!$B$1:$B$1067,0)))</f>
        <v>53.8</v>
      </c>
      <c r="EX79" s="13">
        <f t="array" ref="EX79">IF(ISNA(INDEX('Lineout Success'!Q$1:Q$1067,MATCH('Combined Table'!$A79&amp;'Combined Table'!$B79,'Lineout Success'!$A$1:$A$1067&amp;'Lineout Success'!$B$1:$B$1067,0))),"",INDEX('Lineout Success'!Q$1:Q$1067,MATCH('Combined Table'!$A79&amp;'Combined Table'!$B79,'Lineout Success'!$A$1:$A$1067&amp;'Lineout Success'!$B$1:$B$1067,0)))</f>
        <v>39</v>
      </c>
      <c r="EY79" s="1" t="str">
        <f t="array" ref="EY79">IF(ISNA(INDEX('Lineout Throwing'!C$1:C$1067,MATCH('Combined Table'!$A79&amp;'Combined Table'!$B79,'Lineout Throwing'!$A$1:$A$1067&amp;'Lineout Throwing'!$B$1:$B$1067,0))),"",INDEX('Lineout Throwing'!C$1:C$1067,MATCH('Combined Table'!$A79&amp;'Combined Table'!$B79,'Lineout Throwing'!$A$1:$A$1067&amp;'Lineout Throwing'!$B$1:$B$1067,0)))</f>
        <v/>
      </c>
      <c r="EZ79" s="13" t="str">
        <f t="array" ref="EZ79">IF(ISNA(INDEX('Lineout Throwing'!D$1:D$1067,MATCH('Combined Table'!$A79&amp;'Combined Table'!$B79,'Lineout Throwing'!$A$1:$A$1067&amp;'Lineout Throwing'!$B$1:$B$1067,0))),"",INDEX('Lineout Throwing'!D$1:D$1067,MATCH('Combined Table'!$A79&amp;'Combined Table'!$B79,'Lineout Throwing'!$A$1:$A$1067&amp;'Lineout Throwing'!$B$1:$B$1067,0)))</f>
        <v/>
      </c>
      <c r="FA79" s="13" t="str">
        <f t="array" ref="FA79">IF(ISNA(INDEX('Lineout Throwing'!E$1:E$1067,MATCH('Combined Table'!$A79&amp;'Combined Table'!$B79,'Lineout Throwing'!$A$1:$A$1067&amp;'Lineout Throwing'!$B$1:$B$1067,0))),"",INDEX('Lineout Throwing'!E$1:E$1067,MATCH('Combined Table'!$A79&amp;'Combined Table'!$B79,'Lineout Throwing'!$A$1:$A$1067&amp;'Lineout Throwing'!$B$1:$B$1067,0)))</f>
        <v/>
      </c>
      <c r="FB79" s="13" t="str">
        <f t="array" ref="FB79">IF(ISNA(INDEX('Lineout Throwing'!F$1:F$1067,MATCH('Combined Table'!$A79&amp;'Combined Table'!$B79,'Lineout Throwing'!$A$1:$A$1067&amp;'Lineout Throwing'!$B$1:$B$1067,0))),"",INDEX('Lineout Throwing'!F$1:F$1067,MATCH('Combined Table'!$A79&amp;'Combined Table'!$B79,'Lineout Throwing'!$A$1:$A$1067&amp;'Lineout Throwing'!$B$1:$B$1067,0)))</f>
        <v/>
      </c>
      <c r="FC79" s="13" t="str">
        <f t="array" ref="FC79">IF(ISNA(INDEX('Lineout Throwing'!G$1:G$1067,MATCH('Combined Table'!$A79&amp;'Combined Table'!$B79,'Lineout Throwing'!$A$1:$A$1067&amp;'Lineout Throwing'!$B$1:$B$1067,0))),"",INDEX('Lineout Throwing'!G$1:G$1067,MATCH('Combined Table'!$A79&amp;'Combined Table'!$B79,'Lineout Throwing'!$A$1:$A$1067&amp;'Lineout Throwing'!$B$1:$B$1067,0)))</f>
        <v/>
      </c>
      <c r="FD79" s="13" t="str">
        <f t="array" ref="FD79">IF(ISNA(INDEX('Lineout Throwing'!H$1:H$1067,MATCH('Combined Table'!$A79&amp;'Combined Table'!$B79,'Lineout Throwing'!$A$1:$A$1067&amp;'Lineout Throwing'!$B$1:$B$1067,0))),"",INDEX('Lineout Throwing'!H$1:H$1067,MATCH('Combined Table'!$A79&amp;'Combined Table'!$B79,'Lineout Throwing'!$A$1:$A$1067&amp;'Lineout Throwing'!$B$1:$B$1067,0)))</f>
        <v/>
      </c>
      <c r="FE79" s="13">
        <f t="array" ref="FE79">IF(ISNA(INDEX('Lineout Throwing'!I$1:I$1067,MATCH('Combined Table'!$A79&amp;'Combined Table'!$B79,'Lineout Throwing'!$A$1:$A$1067&amp;'Lineout Throwing'!$B$1:$B$1067,0))),"",INDEX('Lineout Throwing'!I$1:I$1067,MATCH('Combined Table'!$A79&amp;'Combined Table'!$B79,'Lineout Throwing'!$A$1:$A$1067&amp;'Lineout Throwing'!$B$1:$B$1067,0)))</f>
        <v>5</v>
      </c>
      <c r="FF79" s="13">
        <f t="array" ref="FF79">IF(ISNA(INDEX('Lineout Throwing'!J$1:J$1067,MATCH('Combined Table'!$A79&amp;'Combined Table'!$B79,'Lineout Throwing'!$A$1:$A$1067&amp;'Lineout Throwing'!$B$1:$B$1067,0))),"",INDEX('Lineout Throwing'!J$1:J$1067,MATCH('Combined Table'!$A79&amp;'Combined Table'!$B79,'Lineout Throwing'!$A$1:$A$1067&amp;'Lineout Throwing'!$B$1:$B$1067,0)))</f>
        <v>33.299999999999997</v>
      </c>
      <c r="FG79" s="13" t="str">
        <f t="array" ref="FG79">IF(ISNA(INDEX('Lineout Throwing'!K$1:K$1067,MATCH('Combined Table'!$A79&amp;'Combined Table'!$B79,'Lineout Throwing'!$A$1:$A$1067&amp;'Lineout Throwing'!$B$1:$B$1067,0))),"",INDEX('Lineout Throwing'!K$1:K$1067,MATCH('Combined Table'!$A79&amp;'Combined Table'!$B79,'Lineout Throwing'!$A$1:$A$1067&amp;'Lineout Throwing'!$B$1:$B$1067,0)))</f>
        <v/>
      </c>
      <c r="FH79" s="13" t="str">
        <f t="array" ref="FH79">IF(ISNA(INDEX('Lineout Throwing'!L$1:L$1067,MATCH('Combined Table'!$A79&amp;'Combined Table'!$B79,'Lineout Throwing'!$A$1:$A$1067&amp;'Lineout Throwing'!$B$1:$B$1067,0))),"",INDEX('Lineout Throwing'!L$1:L$1067,MATCH('Combined Table'!$A79&amp;'Combined Table'!$B79,'Lineout Throwing'!$A$1:$A$1067&amp;'Lineout Throwing'!$B$1:$B$1067,0)))</f>
        <v/>
      </c>
      <c r="FI79" s="13">
        <f t="array" ref="FI79">IF(ISNA(INDEX('Lineout Throwing'!M$1:M$1067,MATCH('Combined Table'!$A79&amp;'Combined Table'!$B79,'Lineout Throwing'!$A$1:$A$1067&amp;'Lineout Throwing'!$B$1:$B$1067,0))),"",INDEX('Lineout Throwing'!M$1:M$1067,MATCH('Combined Table'!$A79&amp;'Combined Table'!$B79,'Lineout Throwing'!$A$1:$A$1067&amp;'Lineout Throwing'!$B$1:$B$1067,0)))</f>
        <v>7</v>
      </c>
      <c r="FJ79" s="13">
        <f t="array" ref="FJ79">IF(ISNA(INDEX('Lineout Throwing'!N$1:N$1067,MATCH('Combined Table'!$A79&amp;'Combined Table'!$B79,'Lineout Throwing'!$A$1:$A$1067&amp;'Lineout Throwing'!$B$1:$B$1067,0))),"",INDEX('Lineout Throwing'!N$1:N$1067,MATCH('Combined Table'!$A79&amp;'Combined Table'!$B79,'Lineout Throwing'!$A$1:$A$1067&amp;'Lineout Throwing'!$B$1:$B$1067,0)))</f>
        <v>46.7</v>
      </c>
      <c r="FK79" s="13" t="str">
        <f t="array" ref="FK79">IF(ISNA(INDEX('Lineout Throwing'!O$1:O$1067,MATCH('Combined Table'!$A79&amp;'Combined Table'!$B79,'Lineout Throwing'!$A$1:$A$1067&amp;'Lineout Throwing'!$B$1:$B$1067,0))),"",INDEX('Lineout Throwing'!O$1:O$1067,MATCH('Combined Table'!$A79&amp;'Combined Table'!$B79,'Lineout Throwing'!$A$1:$A$1067&amp;'Lineout Throwing'!$B$1:$B$1067,0)))</f>
        <v/>
      </c>
      <c r="FL79" s="13" t="str">
        <f t="array" ref="FL79">IF(ISNA(INDEX('Lineout Throwing'!P$1:P$1067,MATCH('Combined Table'!$A79&amp;'Combined Table'!$B79,'Lineout Throwing'!$A$1:$A$1067&amp;'Lineout Throwing'!$B$1:$B$1067,0))),"",INDEX('Lineout Throwing'!P$1:P$1067,MATCH('Combined Table'!$A79&amp;'Combined Table'!$B79,'Lineout Throwing'!$A$1:$A$1067&amp;'Lineout Throwing'!$B$1:$B$1067,0)))</f>
        <v/>
      </c>
      <c r="FM79" s="13">
        <f t="array" ref="FM79">IF(ISNA(INDEX('Lineout Throwing'!Q$1:Q$1067,MATCH('Combined Table'!$A79&amp;'Combined Table'!$B79,'Lineout Throwing'!$A$1:$A$1067&amp;'Lineout Throwing'!$B$1:$B$1067,0))),"",INDEX('Lineout Throwing'!Q$1:Q$1067,MATCH('Combined Table'!$A79&amp;'Combined Table'!$B79,'Lineout Throwing'!$A$1:$A$1067&amp;'Lineout Throwing'!$B$1:$B$1067,0)))</f>
        <v>3</v>
      </c>
      <c r="FN79" s="13">
        <f t="array" ref="FN79">IF(ISNA(INDEX('Lineout Throwing'!R$1:R$1067,MATCH('Combined Table'!$A79&amp;'Combined Table'!$B79,'Lineout Throwing'!$A$1:$A$1067&amp;'Lineout Throwing'!$B$1:$B$1067,0))),"",INDEX('Lineout Throwing'!R$1:R$1067,MATCH('Combined Table'!$A79&amp;'Combined Table'!$B79,'Lineout Throwing'!$A$1:$A$1067&amp;'Lineout Throwing'!$B$1:$B$1067,0)))</f>
        <v>20</v>
      </c>
      <c r="FO79" s="13">
        <f t="array" ref="FO79">IF(ISNA(INDEX('Lineout Throwing'!S$1:S$1067,MATCH('Combined Table'!$A79&amp;'Combined Table'!$B79,'Lineout Throwing'!$A$1:$A$1067&amp;'Lineout Throwing'!$B$1:$B$1067,0))),"",INDEX('Lineout Throwing'!S$1:S$1067,MATCH('Combined Table'!$A79&amp;'Combined Table'!$B79,'Lineout Throwing'!$A$1:$A$1067&amp;'Lineout Throwing'!$B$1:$B$1067,0)))</f>
        <v>15</v>
      </c>
      <c r="FP79" s="13">
        <f t="array" ref="FP79">IF(ISNA(INDEX('Lineout Throwing'!T$1:T$1067,MATCH('Combined Table'!$A79&amp;'Combined Table'!$B79,'Lineout Throwing'!$A$1:$A$1067&amp;'Lineout Throwing'!$B$1:$B$1067,0))),"",INDEX('Lineout Throwing'!T$1:T$1067,MATCH('Combined Table'!$A79&amp;'Combined Table'!$B79,'Lineout Throwing'!$A$1:$A$1067&amp;'Lineout Throwing'!$B$1:$B$1067,0)))</f>
        <v>13</v>
      </c>
      <c r="FQ79" s="13">
        <f t="array" ref="FQ79">IF(ISNA(INDEX('Lineout Throwing'!U$1:U$1067,MATCH('Combined Table'!$A79&amp;'Combined Table'!$B79,'Lineout Throwing'!$A$1:$A$1067&amp;'Lineout Throwing'!$B$1:$B$1067,0))),"",INDEX('Lineout Throwing'!U$1:U$1067,MATCH('Combined Table'!$A79&amp;'Combined Table'!$B79,'Lineout Throwing'!$A$1:$A$1067&amp;'Lineout Throwing'!$B$1:$B$1067,0)))</f>
        <v>86.7</v>
      </c>
      <c r="FR79" s="13">
        <f t="array" ref="FR79">IF(ISNA(INDEX('Lineout Throwing'!V$1:V$1067,MATCH('Combined Table'!$A79&amp;'Combined Table'!$B79,'Lineout Throwing'!$A$1:$A$1067&amp;'Lineout Throwing'!$B$1:$B$1067,0))),"",INDEX('Lineout Throwing'!V$1:V$1067,MATCH('Combined Table'!$A79&amp;'Combined Table'!$B79,'Lineout Throwing'!$A$1:$A$1067&amp;'Lineout Throwing'!$B$1:$B$1067,0)))</f>
        <v>2</v>
      </c>
      <c r="FS79" s="13">
        <f t="array" ref="FS79">IF(ISNA(INDEX('Lineout Throwing'!W$1:W$1067,MATCH('Combined Table'!$A79&amp;'Combined Table'!$B79,'Lineout Throwing'!$A$1:$A$1067&amp;'Lineout Throwing'!$B$1:$B$1067,0))),"",INDEX('Lineout Throwing'!W$1:W$1067,MATCH('Combined Table'!$A79&amp;'Combined Table'!$B79,'Lineout Throwing'!$A$1:$A$1067&amp;'Lineout Throwing'!$B$1:$B$1067,0)))</f>
        <v>13.3</v>
      </c>
      <c r="FT79" s="1">
        <f t="array" ref="FT79">IF(ISNA(INDEX('Scrum Own Feed'!C$1:C$1067,MATCH('Combined Table'!$A79&amp;'Combined Table'!$B79,'Scrum Own Feed'!$A$1:$A$1067&amp;'Scrum Own Feed'!$B$1:$B$1067,0))),"",INDEX('Scrum Own Feed'!C$1:C$1067,MATCH('Combined Table'!$A79&amp;'Combined Table'!$B79,'Scrum Own Feed'!$A$1:$A$1067&amp;'Scrum Own Feed'!$B$1:$B$1067,0)))</f>
        <v>2</v>
      </c>
      <c r="FU79" s="13">
        <f t="array" ref="FU79">IF(ISNA(INDEX('Scrum Own Feed'!D$1:D$1067,MATCH('Combined Table'!$A79&amp;'Combined Table'!$B79,'Scrum Own Feed'!$A$1:$A$1067&amp;'Scrum Own Feed'!$B$1:$B$1067,0))),"",INDEX('Scrum Own Feed'!D$1:D$1067,MATCH('Combined Table'!$A79&amp;'Combined Table'!$B79,'Scrum Own Feed'!$A$1:$A$1067&amp;'Scrum Own Feed'!$B$1:$B$1067,0)))</f>
        <v>50</v>
      </c>
      <c r="FV79" s="13" t="str">
        <f t="array" ref="FV79">IF(ISNA(INDEX('Scrum Own Feed'!E$1:E$1067,MATCH('Combined Table'!$A79&amp;'Combined Table'!$B79,'Scrum Own Feed'!$A$1:$A$1067&amp;'Scrum Own Feed'!$B$1:$B$1067,0))),"",INDEX('Scrum Own Feed'!E$1:E$1067,MATCH('Combined Table'!$A79&amp;'Combined Table'!$B79,'Scrum Own Feed'!$A$1:$A$1067&amp;'Scrum Own Feed'!$B$1:$B$1067,0)))</f>
        <v/>
      </c>
      <c r="FW79" s="13">
        <f t="array" ref="FW79">IF(ISNA(INDEX('Scrum Own Feed'!F$1:F$1067,MATCH('Combined Table'!$A79&amp;'Combined Table'!$B79,'Scrum Own Feed'!$A$1:$A$1067&amp;'Scrum Own Feed'!$B$1:$B$1067,0))),"",INDEX('Scrum Own Feed'!F$1:F$1067,MATCH('Combined Table'!$A79&amp;'Combined Table'!$B79,'Scrum Own Feed'!$A$1:$A$1067&amp;'Scrum Own Feed'!$B$1:$B$1067,0)))</f>
        <v>2</v>
      </c>
      <c r="FX79" s="13" t="str">
        <f t="array" ref="FX79">IF(ISNA(INDEX('Scrum Own Feed'!G$1:G$1067,MATCH('Combined Table'!$A79&amp;'Combined Table'!$B79,'Scrum Own Feed'!$A$1:$A$1067&amp;'Scrum Own Feed'!$B$1:$B$1067,0))),"",INDEX('Scrum Own Feed'!G$1:G$1067,MATCH('Combined Table'!$A79&amp;'Combined Table'!$B79,'Scrum Own Feed'!$A$1:$A$1067&amp;'Scrum Own Feed'!$B$1:$B$1067,0)))</f>
        <v/>
      </c>
      <c r="FY79" s="13">
        <f t="array" ref="FY79">IF(ISNA(INDEX('Scrum Own Feed'!H$1:H$1067,MATCH('Combined Table'!$A79&amp;'Combined Table'!$B79,'Scrum Own Feed'!$A$1:$A$1067&amp;'Scrum Own Feed'!$B$1:$B$1067,0))),"",INDEX('Scrum Own Feed'!H$1:H$1067,MATCH('Combined Table'!$A79&amp;'Combined Table'!$B79,'Scrum Own Feed'!$A$1:$A$1067&amp;'Scrum Own Feed'!$B$1:$B$1067,0)))</f>
        <v>4</v>
      </c>
      <c r="FZ79" s="13">
        <f t="array" ref="FZ79">IF(ISNA(INDEX('Scrum Own Feed'!I$1:I$1067,MATCH('Combined Table'!$A79&amp;'Combined Table'!$B79,'Scrum Own Feed'!$A$1:$A$1067&amp;'Scrum Own Feed'!$B$1:$B$1067,0))),"",INDEX('Scrum Own Feed'!I$1:I$1067,MATCH('Combined Table'!$A79&amp;'Combined Table'!$B79,'Scrum Own Feed'!$A$1:$A$1067&amp;'Scrum Own Feed'!$B$1:$B$1067,0)))</f>
        <v>100</v>
      </c>
      <c r="GA79" s="13" t="str">
        <f t="array" ref="GA79">IF(ISNA(INDEX('Scrum Own Feed'!J$1:J$1067,MATCH('Combined Table'!$A79&amp;'Combined Table'!$B79,'Scrum Own Feed'!$A$1:$A$1067&amp;'Scrum Own Feed'!$B$1:$B$1067,0))),"",INDEX('Scrum Own Feed'!J$1:J$1067,MATCH('Combined Table'!$A79&amp;'Combined Table'!$B79,'Scrum Own Feed'!$A$1:$A$1067&amp;'Scrum Own Feed'!$B$1:$B$1067,0)))</f>
        <v/>
      </c>
      <c r="GB79" s="13" t="str">
        <f t="array" ref="GB79">IF(ISNA(INDEX('Scrum Own Feed'!K$1:K$1067,MATCH('Combined Table'!$A79&amp;'Combined Table'!$B79,'Scrum Own Feed'!$A$1:$A$1067&amp;'Scrum Own Feed'!$B$1:$B$1067,0))),"",INDEX('Scrum Own Feed'!K$1:K$1067,MATCH('Combined Table'!$A79&amp;'Combined Table'!$B79,'Scrum Own Feed'!$A$1:$A$1067&amp;'Scrum Own Feed'!$B$1:$B$1067,0)))</f>
        <v/>
      </c>
      <c r="GC79" s="13" t="str">
        <f t="array" ref="GC79">IF(ISNA(INDEX('Scrum Own Feed'!L$1:L$1067,MATCH('Combined Table'!$A79&amp;'Combined Table'!$B79,'Scrum Own Feed'!$A$1:$A$1067&amp;'Scrum Own Feed'!$B$1:$B$1067,0))),"",INDEX('Scrum Own Feed'!L$1:L$1067,MATCH('Combined Table'!$A79&amp;'Combined Table'!$B79,'Scrum Own Feed'!$A$1:$A$1067&amp;'Scrum Own Feed'!$B$1:$B$1067,0)))</f>
        <v/>
      </c>
      <c r="GD79" s="13" t="str">
        <f t="array" ref="GD79">IF(ISNA(INDEX('Scrum Own Feed'!M$1:M$1067,MATCH('Combined Table'!$A79&amp;'Combined Table'!$B79,'Scrum Own Feed'!$A$1:$A$1067&amp;'Scrum Own Feed'!$B$1:$B$1067,0))),"",INDEX('Scrum Own Feed'!M$1:M$1067,MATCH('Combined Table'!$A79&amp;'Combined Table'!$B79,'Scrum Own Feed'!$A$1:$A$1067&amp;'Scrum Own Feed'!$B$1:$B$1067,0)))</f>
        <v/>
      </c>
      <c r="GE79" s="13" t="str">
        <f t="array" ref="GE79">IF(ISNA(INDEX('Scrum Own Feed'!N$1:N$1067,MATCH('Combined Table'!$A79&amp;'Combined Table'!$B79,'Scrum Own Feed'!$A$1:$A$1067&amp;'Scrum Own Feed'!$B$1:$B$1067,0))),"",INDEX('Scrum Own Feed'!N$1:N$1067,MATCH('Combined Table'!$A79&amp;'Combined Table'!$B79,'Scrum Own Feed'!$A$1:$A$1067&amp;'Scrum Own Feed'!$B$1:$B$1067,0)))</f>
        <v/>
      </c>
      <c r="GF79" s="13" t="str">
        <f t="array" ref="GF79">IF(ISNA(INDEX('Scrum Own Feed'!O$1:O$1067,MATCH('Combined Table'!$A79&amp;'Combined Table'!$B79,'Scrum Own Feed'!$A$1:$A$1067&amp;'Scrum Own Feed'!$B$1:$B$1067,0))),"",INDEX('Scrum Own Feed'!O$1:O$1067,MATCH('Combined Table'!$A79&amp;'Combined Table'!$B79,'Scrum Own Feed'!$A$1:$A$1067&amp;'Scrum Own Feed'!$B$1:$B$1067,0)))</f>
        <v/>
      </c>
      <c r="GG79" s="13" t="str">
        <f t="array" ref="GG79">IF(ISNA(INDEX('Scrum Own Feed'!P$1:P$1067,MATCH('Combined Table'!$A79&amp;'Combined Table'!$B79,'Scrum Own Feed'!$A$1:$A$1067&amp;'Scrum Own Feed'!$B$1:$B$1067,0))),"",INDEX('Scrum Own Feed'!P$1:P$1067,MATCH('Combined Table'!$A79&amp;'Combined Table'!$B79,'Scrum Own Feed'!$A$1:$A$1067&amp;'Scrum Own Feed'!$B$1:$B$1067,0)))</f>
        <v/>
      </c>
      <c r="GH79" s="13">
        <f t="array" ref="GH79">IF(ISNA(INDEX('Scrum Own Feed'!Q$1:Q$1067,MATCH('Combined Table'!$A79&amp;'Combined Table'!$B79,'Scrum Own Feed'!$A$1:$A$1067&amp;'Scrum Own Feed'!$B$1:$B$1067,0))),"",INDEX('Scrum Own Feed'!Q$1:Q$1067,MATCH('Combined Table'!$A79&amp;'Combined Table'!$B79,'Scrum Own Feed'!$A$1:$A$1067&amp;'Scrum Own Feed'!$B$1:$B$1067,0)))</f>
        <v>4</v>
      </c>
      <c r="GI79" s="1" t="str">
        <f t="array" ref="GI79">IF(ISNA(INDEX('Scrum Opp Feed'!C$1:C$1067,MATCH('Combined Table'!$A79&amp;'Combined Table'!$B79,'Scrum Opp Feed'!$A$1:$A$1067&amp;'Scrum Opp Feed'!$B$1:$B$1067,0))),"",INDEX('Scrum Opp Feed'!C$1:C$1067,MATCH('Combined Table'!$A79&amp;'Combined Table'!$B79,'Scrum Opp Feed'!$A$1:$A$1067&amp;'Scrum Opp Feed'!$B$1:$B$1067,0)))</f>
        <v/>
      </c>
      <c r="GJ79" s="13" t="str">
        <f t="array" ref="GJ79">IF(ISNA(INDEX('Scrum Opp Feed'!D$1:D$1067,MATCH('Combined Table'!$A79&amp;'Combined Table'!$B79,'Scrum Opp Feed'!$A$1:$A$1067&amp;'Scrum Opp Feed'!$B$1:$B$1067,0))),"",INDEX('Scrum Opp Feed'!D$1:D$1067,MATCH('Combined Table'!$A79&amp;'Combined Table'!$B79,'Scrum Opp Feed'!$A$1:$A$1067&amp;'Scrum Opp Feed'!$B$1:$B$1067,0)))</f>
        <v/>
      </c>
      <c r="GK79" s="13" t="str">
        <f t="array" ref="GK79">IF(ISNA(INDEX('Scrum Opp Feed'!E$1:E$1067,MATCH('Combined Table'!$A79&amp;'Combined Table'!$B79,'Scrum Opp Feed'!$A$1:$A$1067&amp;'Scrum Opp Feed'!$B$1:$B$1067,0))),"",INDEX('Scrum Opp Feed'!E$1:E$1067,MATCH('Combined Table'!$A79&amp;'Combined Table'!$B79,'Scrum Opp Feed'!$A$1:$A$1067&amp;'Scrum Opp Feed'!$B$1:$B$1067,0)))</f>
        <v/>
      </c>
      <c r="GL79" s="13" t="str">
        <f t="array" ref="GL79">IF(ISNA(INDEX('Scrum Opp Feed'!F$1:F$1067,MATCH('Combined Table'!$A79&amp;'Combined Table'!$B79,'Scrum Opp Feed'!$A$1:$A$1067&amp;'Scrum Opp Feed'!$B$1:$B$1067,0))),"",INDEX('Scrum Opp Feed'!F$1:F$1067,MATCH('Combined Table'!$A79&amp;'Combined Table'!$B79,'Scrum Opp Feed'!$A$1:$A$1067&amp;'Scrum Opp Feed'!$B$1:$B$1067,0)))</f>
        <v/>
      </c>
      <c r="GM79" s="13">
        <f t="array" ref="GM79">IF(ISNA(INDEX('Scrum Opp Feed'!G$1:G$1067,MATCH('Combined Table'!$A79&amp;'Combined Table'!$B79,'Scrum Opp Feed'!$A$1:$A$1067&amp;'Scrum Opp Feed'!$B$1:$B$1067,0))),"",INDEX('Scrum Opp Feed'!G$1:G$1067,MATCH('Combined Table'!$A79&amp;'Combined Table'!$B79,'Scrum Opp Feed'!$A$1:$A$1067&amp;'Scrum Opp Feed'!$B$1:$B$1067,0)))</f>
        <v>2</v>
      </c>
      <c r="GN79" s="13">
        <f t="array" ref="GN79">IF(ISNA(INDEX('Scrum Opp Feed'!H$1:H$1067,MATCH('Combined Table'!$A79&amp;'Combined Table'!$B79,'Scrum Opp Feed'!$A$1:$A$1067&amp;'Scrum Opp Feed'!$B$1:$B$1067,0))),"",INDEX('Scrum Opp Feed'!H$1:H$1067,MATCH('Combined Table'!$A79&amp;'Combined Table'!$B79,'Scrum Opp Feed'!$A$1:$A$1067&amp;'Scrum Opp Feed'!$B$1:$B$1067,0)))</f>
        <v>2</v>
      </c>
      <c r="GO79" s="13">
        <f t="array" ref="GO79">IF(ISNA(INDEX('Scrum Opp Feed'!I$1:I$1067,MATCH('Combined Table'!$A79&amp;'Combined Table'!$B79,'Scrum Opp Feed'!$A$1:$A$1067&amp;'Scrum Opp Feed'!$B$1:$B$1067,0))),"",INDEX('Scrum Opp Feed'!I$1:I$1067,MATCH('Combined Table'!$A79&amp;'Combined Table'!$B79,'Scrum Opp Feed'!$A$1:$A$1067&amp;'Scrum Opp Feed'!$B$1:$B$1067,0)))</f>
        <v>25</v>
      </c>
      <c r="GP79" s="13">
        <f t="array" ref="GP79">IF(ISNA(INDEX('Scrum Opp Feed'!J$1:J$1067,MATCH('Combined Table'!$A79&amp;'Combined Table'!$B79,'Scrum Opp Feed'!$A$1:$A$1067&amp;'Scrum Opp Feed'!$B$1:$B$1067,0))),"",INDEX('Scrum Opp Feed'!J$1:J$1067,MATCH('Combined Table'!$A79&amp;'Combined Table'!$B79,'Scrum Opp Feed'!$A$1:$A$1067&amp;'Scrum Opp Feed'!$B$1:$B$1067,0)))</f>
        <v>2</v>
      </c>
      <c r="GQ79" s="13">
        <f t="array" ref="GQ79">IF(ISNA(INDEX('Scrum Opp Feed'!K$1:K$1067,MATCH('Combined Table'!$A79&amp;'Combined Table'!$B79,'Scrum Opp Feed'!$A$1:$A$1067&amp;'Scrum Opp Feed'!$B$1:$B$1067,0))),"",INDEX('Scrum Opp Feed'!K$1:K$1067,MATCH('Combined Table'!$A79&amp;'Combined Table'!$B79,'Scrum Opp Feed'!$A$1:$A$1067&amp;'Scrum Opp Feed'!$B$1:$B$1067,0)))</f>
        <v>25</v>
      </c>
      <c r="GR79" s="13">
        <f t="array" ref="GR79">IF(ISNA(INDEX('Scrum Opp Feed'!L$1:L$1067,MATCH('Combined Table'!$A79&amp;'Combined Table'!$B79,'Scrum Opp Feed'!$A$1:$A$1067&amp;'Scrum Opp Feed'!$B$1:$B$1067,0))),"",INDEX('Scrum Opp Feed'!L$1:L$1067,MATCH('Combined Table'!$A79&amp;'Combined Table'!$B79,'Scrum Opp Feed'!$A$1:$A$1067&amp;'Scrum Opp Feed'!$B$1:$B$1067,0)))</f>
        <v>1</v>
      </c>
      <c r="GS79" s="13">
        <f t="array" ref="GS79">IF(ISNA(INDEX('Scrum Opp Feed'!M$1:M$1067,MATCH('Combined Table'!$A79&amp;'Combined Table'!$B79,'Scrum Opp Feed'!$A$1:$A$1067&amp;'Scrum Opp Feed'!$B$1:$B$1067,0))),"",INDEX('Scrum Opp Feed'!M$1:M$1067,MATCH('Combined Table'!$A79&amp;'Combined Table'!$B79,'Scrum Opp Feed'!$A$1:$A$1067&amp;'Scrum Opp Feed'!$B$1:$B$1067,0)))</f>
        <v>3</v>
      </c>
      <c r="GT79" s="13" t="str">
        <f t="array" ref="GT79">IF(ISNA(INDEX('Scrum Opp Feed'!N$1:N$1067,MATCH('Combined Table'!$A79&amp;'Combined Table'!$B79,'Scrum Opp Feed'!$A$1:$A$1067&amp;'Scrum Opp Feed'!$B$1:$B$1067,0))),"",INDEX('Scrum Opp Feed'!N$1:N$1067,MATCH('Combined Table'!$A79&amp;'Combined Table'!$B79,'Scrum Opp Feed'!$A$1:$A$1067&amp;'Scrum Opp Feed'!$B$1:$B$1067,0)))</f>
        <v/>
      </c>
      <c r="GU79" s="13">
        <f t="array" ref="GU79">IF(ISNA(INDEX('Scrum Opp Feed'!O$1:O$1067,MATCH('Combined Table'!$A79&amp;'Combined Table'!$B79,'Scrum Opp Feed'!$A$1:$A$1067&amp;'Scrum Opp Feed'!$B$1:$B$1067,0))),"",INDEX('Scrum Opp Feed'!O$1:O$1067,MATCH('Combined Table'!$A79&amp;'Combined Table'!$B79,'Scrum Opp Feed'!$A$1:$A$1067&amp;'Scrum Opp Feed'!$B$1:$B$1067,0)))</f>
        <v>6</v>
      </c>
      <c r="GV79" s="13">
        <f t="array" ref="GV79">IF(ISNA(INDEX('Scrum Opp Feed'!P$1:P$1067,MATCH('Combined Table'!$A79&amp;'Combined Table'!$B79,'Scrum Opp Feed'!$A$1:$A$1067&amp;'Scrum Opp Feed'!$B$1:$B$1067,0))),"",INDEX('Scrum Opp Feed'!P$1:P$1067,MATCH('Combined Table'!$A79&amp;'Combined Table'!$B79,'Scrum Opp Feed'!$A$1:$A$1067&amp;'Scrum Opp Feed'!$B$1:$B$1067,0)))</f>
        <v>75</v>
      </c>
      <c r="GW79" s="13">
        <f t="array" ref="GW79">IF(ISNA(INDEX('Scrum Opp Feed'!Q$1:Q$1067,MATCH('Combined Table'!$A79&amp;'Combined Table'!$B79,'Scrum Opp Feed'!$A$1:$A$1067&amp;'Scrum Opp Feed'!$B$1:$B$1067,0))),"",INDEX('Scrum Opp Feed'!Q$1:Q$1067,MATCH('Combined Table'!$A79&amp;'Combined Table'!$B79,'Scrum Opp Feed'!$A$1:$A$1067&amp;'Scrum Opp Feed'!$B$1:$B$1067,0)))</f>
        <v>8</v>
      </c>
      <c r="GX79" s="1" t="str">
        <f t="array" ref="GX79">IF(ISNA(INDEX('Restart 50m'!C$1:C$1067,MATCH('Combined Table'!$A79&amp;'Combined Table'!$B79,'Restart 50m'!$A$1:$A$1067&amp;'Restart 50m'!$B$1:$B$1067,0))),"",INDEX('Restart 50m'!C$1:C$1067,MATCH('Combined Table'!$A79&amp;'Combined Table'!$B79,'Restart 50m'!$A$1:$A$1067&amp;'Restart 50m'!$B$1:$B$1067,0)))</f>
        <v/>
      </c>
      <c r="GY79" s="13" t="str">
        <f t="array" ref="GY79">IF(ISNA(INDEX('Restart 50m'!D$1:D$1067,MATCH('Combined Table'!$A79&amp;'Combined Table'!$B79,'Restart 50m'!$A$1:$A$1067&amp;'Restart 50m'!$B$1:$B$1067,0))),"",INDEX('Restart 50m'!D$1:D$1067,MATCH('Combined Table'!$A79&amp;'Combined Table'!$B79,'Restart 50m'!$A$1:$A$1067&amp;'Restart 50m'!$B$1:$B$1067,0)))</f>
        <v/>
      </c>
      <c r="GZ79" s="13" t="str">
        <f t="array" ref="GZ79">IF(ISNA(INDEX('Restart 50m'!E$1:E$1067,MATCH('Combined Table'!$A79&amp;'Combined Table'!$B79,'Restart 50m'!$A$1:$A$1067&amp;'Restart 50m'!$B$1:$B$1067,0))),"",INDEX('Restart 50m'!E$1:E$1067,MATCH('Combined Table'!$A79&amp;'Combined Table'!$B79,'Restart 50m'!$A$1:$A$1067&amp;'Restart 50m'!$B$1:$B$1067,0)))</f>
        <v/>
      </c>
      <c r="HA79" s="13" t="str">
        <f t="array" ref="HA79">IF(ISNA(INDEX('Restart 50m'!F$1:F$1067,MATCH('Combined Table'!$A79&amp;'Combined Table'!$B79,'Restart 50m'!$A$1:$A$1067&amp;'Restart 50m'!$B$1:$B$1067,0))),"",INDEX('Restart 50m'!F$1:F$1067,MATCH('Combined Table'!$A79&amp;'Combined Table'!$B79,'Restart 50m'!$A$1:$A$1067&amp;'Restart 50m'!$B$1:$B$1067,0)))</f>
        <v/>
      </c>
      <c r="HB79" s="13" t="str">
        <f t="array" ref="HB79">IF(ISNA(INDEX('Restart 50m'!G$1:G$1067,MATCH('Combined Table'!$A79&amp;'Combined Table'!$B79,'Restart 50m'!$A$1:$A$1067&amp;'Restart 50m'!$B$1:$B$1067,0))),"",INDEX('Restart 50m'!G$1:G$1067,MATCH('Combined Table'!$A79&amp;'Combined Table'!$B79,'Restart 50m'!$A$1:$A$1067&amp;'Restart 50m'!$B$1:$B$1067,0)))</f>
        <v/>
      </c>
      <c r="HC79" s="13" t="str">
        <f t="array" ref="HC79">IF(ISNA(INDEX('Restart 50m'!H$1:H$1067,MATCH('Combined Table'!$A79&amp;'Combined Table'!$B79,'Restart 50m'!$A$1:$A$1067&amp;'Restart 50m'!$B$1:$B$1067,0))),"",INDEX('Restart 50m'!H$1:H$1067,MATCH('Combined Table'!$A79&amp;'Combined Table'!$B79,'Restart 50m'!$A$1:$A$1067&amp;'Restart 50m'!$B$1:$B$1067,0)))</f>
        <v/>
      </c>
      <c r="HD79" s="13" t="str">
        <f t="array" ref="HD79">IF(ISNA(INDEX('Restart 50m'!I$1:I$1067,MATCH('Combined Table'!$A79&amp;'Combined Table'!$B79,'Restart 50m'!$A$1:$A$1067&amp;'Restart 50m'!$B$1:$B$1067,0))),"",INDEX('Restart 50m'!I$1:I$1067,MATCH('Combined Table'!$A79&amp;'Combined Table'!$B79,'Restart 50m'!$A$1:$A$1067&amp;'Restart 50m'!$B$1:$B$1067,0)))</f>
        <v/>
      </c>
      <c r="HE79" s="13" t="str">
        <f t="array" ref="HE79">IF(ISNA(INDEX('Restart 50m'!J$1:J$1067,MATCH('Combined Table'!$A79&amp;'Combined Table'!$B79,'Restart 50m'!$A$1:$A$1067&amp;'Restart 50m'!$B$1:$B$1067,0))),"",INDEX('Restart 50m'!J$1:J$1067,MATCH('Combined Table'!$A79&amp;'Combined Table'!$B79,'Restart 50m'!$A$1:$A$1067&amp;'Restart 50m'!$B$1:$B$1067,0)))</f>
        <v/>
      </c>
      <c r="HF79" s="13" t="str">
        <f t="array" ref="HF79">IF(ISNA(INDEX('Restart 50m'!K$1:K$1067,MATCH('Combined Table'!$A79&amp;'Combined Table'!$B79,'Restart 50m'!$A$1:$A$1067&amp;'Restart 50m'!$B$1:$B$1067,0))),"",INDEX('Restart 50m'!K$1:K$1067,MATCH('Combined Table'!$A79&amp;'Combined Table'!$B79,'Restart 50m'!$A$1:$A$1067&amp;'Restart 50m'!$B$1:$B$1067,0)))</f>
        <v/>
      </c>
      <c r="HG79" s="13" t="str">
        <f t="array" ref="HG79">IF(ISNA(INDEX('Restart 50m'!L$1:L$1067,MATCH('Combined Table'!$A79&amp;'Combined Table'!$B79,'Restart 50m'!$A$1:$A$1067&amp;'Restart 50m'!$B$1:$B$1067,0))),"",INDEX('Restart 50m'!L$1:L$1067,MATCH('Combined Table'!$A79&amp;'Combined Table'!$B79,'Restart 50m'!$A$1:$A$1067&amp;'Restart 50m'!$B$1:$B$1067,0)))</f>
        <v/>
      </c>
      <c r="HH79" s="13" t="str">
        <f t="array" ref="HH79">IF(ISNA(INDEX('Restart 50m'!M$1:M$1067,MATCH('Combined Table'!$A79&amp;'Combined Table'!$B79,'Restart 50m'!$A$1:$A$1067&amp;'Restart 50m'!$B$1:$B$1067,0))),"",INDEX('Restart 50m'!M$1:M$1067,MATCH('Combined Table'!$A79&amp;'Combined Table'!$B79,'Restart 50m'!$A$1:$A$1067&amp;'Restart 50m'!$B$1:$B$1067,0)))</f>
        <v/>
      </c>
      <c r="HI79" s="13" t="str">
        <f t="array" ref="HI79">IF(ISNA(INDEX('Restart 50m'!N$1:N$1067,MATCH('Combined Table'!$A79&amp;'Combined Table'!$B79,'Restart 50m'!$A$1:$A$1067&amp;'Restart 50m'!$B$1:$B$1067,0))),"",INDEX('Restart 50m'!N$1:N$1067,MATCH('Combined Table'!$A79&amp;'Combined Table'!$B79,'Restart 50m'!$A$1:$A$1067&amp;'Restart 50m'!$B$1:$B$1067,0)))</f>
        <v/>
      </c>
      <c r="HJ79" s="13" t="str">
        <f t="array" ref="HJ79">IF(ISNA(INDEX('Restart 50m'!O$1:O$1067,MATCH('Combined Table'!$A79&amp;'Combined Table'!$B79,'Restart 50m'!$A$1:$A$1067&amp;'Restart 50m'!$B$1:$B$1067,0))),"",INDEX('Restart 50m'!O$1:O$1067,MATCH('Combined Table'!$A79&amp;'Combined Table'!$B79,'Restart 50m'!$A$1:$A$1067&amp;'Restart 50m'!$B$1:$B$1067,0)))</f>
        <v/>
      </c>
      <c r="HK79" s="13">
        <f t="array" ref="HK79">IF(ISNA(INDEX('Restart 50m'!P$1:P$1067,MATCH('Combined Table'!$A79&amp;'Combined Table'!$B79,'Restart 50m'!$A$1:$A$1067&amp;'Restart 50m'!$B$1:$B$1067,0))),"",INDEX('Restart 50m'!P$1:P$1067,MATCH('Combined Table'!$A79&amp;'Combined Table'!$B79,'Restart 50m'!$A$1:$A$1067&amp;'Restart 50m'!$B$1:$B$1067,0)))</f>
        <v>3</v>
      </c>
      <c r="HL79" s="13" t="str">
        <f t="array" ref="HL79">IF(ISNA(INDEX('Restart 50m'!Q$1:Q$1067,MATCH('Combined Table'!$A79&amp;'Combined Table'!$B79,'Restart 50m'!$A$1:$A$1067&amp;'Restart 50m'!$B$1:$B$1067,0))),"",INDEX('Restart 50m'!Q$1:Q$1067,MATCH('Combined Table'!$A79&amp;'Combined Table'!$B79,'Restart 50m'!$A$1:$A$1067&amp;'Restart 50m'!$B$1:$B$1067,0)))</f>
        <v/>
      </c>
      <c r="HM79" s="13" t="str">
        <f t="array" ref="HM79">IF(ISNA(INDEX('Restart 50m'!R$1:R$1067,MATCH('Combined Table'!$A79&amp;'Combined Table'!$B79,'Restart 50m'!$A$1:$A$1067&amp;'Restart 50m'!$B$1:$B$1067,0))),"",INDEX('Restart 50m'!R$1:R$1067,MATCH('Combined Table'!$A79&amp;'Combined Table'!$B79,'Restart 50m'!$A$1:$A$1067&amp;'Restart 50m'!$B$1:$B$1067,0)))</f>
        <v/>
      </c>
      <c r="HN79" s="13">
        <f t="array" ref="HN79">IF(ISNA(INDEX('Restart 50m'!S$1:S$1067,MATCH('Combined Table'!$A79&amp;'Combined Table'!$B79,'Restart 50m'!$A$1:$A$1067&amp;'Restart 50m'!$B$1:$B$1067,0))),"",INDEX('Restart 50m'!S$1:S$1067,MATCH('Combined Table'!$A79&amp;'Combined Table'!$B79,'Restart 50m'!$A$1:$A$1067&amp;'Restart 50m'!$B$1:$B$1067,0)))</f>
        <v>3</v>
      </c>
      <c r="HO79" s="13">
        <f t="array" ref="HO79">IF(ISNA(INDEX('Restart 50m'!T$1:T$1067,MATCH('Combined Table'!$A79&amp;'Combined Table'!$B79,'Restart 50m'!$A$1:$A$1067&amp;'Restart 50m'!$B$1:$B$1067,0))),"",INDEX('Restart 50m'!T$1:T$1067,MATCH('Combined Table'!$A79&amp;'Combined Table'!$B79,'Restart 50m'!$A$1:$A$1067&amp;'Restart 50m'!$B$1:$B$1067,0)))</f>
        <v>3</v>
      </c>
      <c r="HP79" s="13">
        <f t="array" ref="HP79">IF(ISNA(INDEX('Restart 50m'!U$1:U$1067,MATCH('Combined Table'!$A79&amp;'Combined Table'!$B79,'Restart 50m'!$A$1:$A$1067&amp;'Restart 50m'!$B$1:$B$1067,0))),"",INDEX('Restart 50m'!U$1:U$1067,MATCH('Combined Table'!$A79&amp;'Combined Table'!$B79,'Restart 50m'!$A$1:$A$1067&amp;'Restart 50m'!$B$1:$B$1067,0)))</f>
        <v>3</v>
      </c>
      <c r="HQ79" s="1" t="str">
        <f t="array" ref="HQ79">IF(ISNA(INDEX('Restart 22m'!C$1:C$1067,MATCH('Combined Table'!$A79&amp;'Combined Table'!$B79,'Restart 22m'!$A$1:$A$1067&amp;'Restart 22m'!$B$1:$B$1067,0))),"",INDEX('Restart 22m'!C$1:C$1067,MATCH('Combined Table'!$A79&amp;'Combined Table'!$B79,'Restart 22m'!$A$1:$A$1067&amp;'Restart 22m'!$B$1:$B$1067,0)))</f>
        <v/>
      </c>
      <c r="HR79" s="13" t="str">
        <f t="array" ref="HR79">IF(ISNA(INDEX('Restart 22m'!D$1:D$1067,MATCH('Combined Table'!$A79&amp;'Combined Table'!$B79,'Restart 22m'!$A$1:$A$1067&amp;'Restart 22m'!$B$1:$B$1067,0))),"",INDEX('Restart 22m'!D$1:D$1067,MATCH('Combined Table'!$A79&amp;'Combined Table'!$B79,'Restart 22m'!$A$1:$A$1067&amp;'Restart 22m'!$B$1:$B$1067,0)))</f>
        <v/>
      </c>
      <c r="HS79" s="13" t="str">
        <f t="array" ref="HS79">IF(ISNA(INDEX('Restart 22m'!E$1:E$1067,MATCH('Combined Table'!$A79&amp;'Combined Table'!$B79,'Restart 22m'!$A$1:$A$1067&amp;'Restart 22m'!$B$1:$B$1067,0))),"",INDEX('Restart 22m'!E$1:E$1067,MATCH('Combined Table'!$A79&amp;'Combined Table'!$B79,'Restart 22m'!$A$1:$A$1067&amp;'Restart 22m'!$B$1:$B$1067,0)))</f>
        <v/>
      </c>
      <c r="HT79" s="13" t="str">
        <f t="array" ref="HT79">IF(ISNA(INDEX('Restart 22m'!F$1:F$1067,MATCH('Combined Table'!$A79&amp;'Combined Table'!$B79,'Restart 22m'!$A$1:$A$1067&amp;'Restart 22m'!$B$1:$B$1067,0))),"",INDEX('Restart 22m'!F$1:F$1067,MATCH('Combined Table'!$A79&amp;'Combined Table'!$B79,'Restart 22m'!$A$1:$A$1067&amp;'Restart 22m'!$B$1:$B$1067,0)))</f>
        <v/>
      </c>
      <c r="HU79" s="13" t="str">
        <f t="array" ref="HU79">IF(ISNA(INDEX('Restart 22m'!G$1:G$1067,MATCH('Combined Table'!$A79&amp;'Combined Table'!$B79,'Restart 22m'!$A$1:$A$1067&amp;'Restart 22m'!$B$1:$B$1067,0))),"",INDEX('Restart 22m'!G$1:G$1067,MATCH('Combined Table'!$A79&amp;'Combined Table'!$B79,'Restart 22m'!$A$1:$A$1067&amp;'Restart 22m'!$B$1:$B$1067,0)))</f>
        <v/>
      </c>
      <c r="HV79" s="13" t="str">
        <f t="array" ref="HV79">IF(ISNA(INDEX('Restart 22m'!H$1:H$1067,MATCH('Combined Table'!$A79&amp;'Combined Table'!$B79,'Restart 22m'!$A$1:$A$1067&amp;'Restart 22m'!$B$1:$B$1067,0))),"",INDEX('Restart 22m'!H$1:H$1067,MATCH('Combined Table'!$A79&amp;'Combined Table'!$B79,'Restart 22m'!$A$1:$A$1067&amp;'Restart 22m'!$B$1:$B$1067,0)))</f>
        <v/>
      </c>
      <c r="HW79" s="13" t="str">
        <f t="array" ref="HW79">IF(ISNA(INDEX('Restart 22m'!I$1:I$1067,MATCH('Combined Table'!$A79&amp;'Combined Table'!$B79,'Restart 22m'!$A$1:$A$1067&amp;'Restart 22m'!$B$1:$B$1067,0))),"",INDEX('Restart 22m'!I$1:I$1067,MATCH('Combined Table'!$A79&amp;'Combined Table'!$B79,'Restart 22m'!$A$1:$A$1067&amp;'Restart 22m'!$B$1:$B$1067,0)))</f>
        <v/>
      </c>
      <c r="HX79" s="13" t="str">
        <f t="array" ref="HX79">IF(ISNA(INDEX('Restart 22m'!J$1:J$1067,MATCH('Combined Table'!$A79&amp;'Combined Table'!$B79,'Restart 22m'!$A$1:$A$1067&amp;'Restart 22m'!$B$1:$B$1067,0))),"",INDEX('Restart 22m'!J$1:J$1067,MATCH('Combined Table'!$A79&amp;'Combined Table'!$B79,'Restart 22m'!$A$1:$A$1067&amp;'Restart 22m'!$B$1:$B$1067,0)))</f>
        <v/>
      </c>
      <c r="HY79" s="13" t="str">
        <f t="array" ref="HY79">IF(ISNA(INDEX('Restart 22m'!K$1:K$1067,MATCH('Combined Table'!$A79&amp;'Combined Table'!$B79,'Restart 22m'!$A$1:$A$1067&amp;'Restart 22m'!$B$1:$B$1067,0))),"",INDEX('Restart 22m'!K$1:K$1067,MATCH('Combined Table'!$A79&amp;'Combined Table'!$B79,'Restart 22m'!$A$1:$A$1067&amp;'Restart 22m'!$B$1:$B$1067,0)))</f>
        <v/>
      </c>
      <c r="HZ79" s="13" t="str">
        <f t="array" ref="HZ79">IF(ISNA(INDEX('Restart 22m'!L$1:L$1067,MATCH('Combined Table'!$A79&amp;'Combined Table'!$B79,'Restart 22m'!$A$1:$A$1067&amp;'Restart 22m'!$B$1:$B$1067,0))),"",INDEX('Restart 22m'!L$1:L$1067,MATCH('Combined Table'!$A79&amp;'Combined Table'!$B79,'Restart 22m'!$A$1:$A$1067&amp;'Restart 22m'!$B$1:$B$1067,0)))</f>
        <v/>
      </c>
      <c r="IA79" s="13" t="str">
        <f t="array" ref="IA79">IF(ISNA(INDEX('Restart 22m'!M$1:M$1067,MATCH('Combined Table'!$A79&amp;'Combined Table'!$B79,'Restart 22m'!$A$1:$A$1067&amp;'Restart 22m'!$B$1:$B$1067,0))),"",INDEX('Restart 22m'!M$1:M$1067,MATCH('Combined Table'!$A79&amp;'Combined Table'!$B79,'Restart 22m'!$A$1:$A$1067&amp;'Restart 22m'!$B$1:$B$1067,0)))</f>
        <v/>
      </c>
      <c r="IB79" s="13" t="str">
        <f t="array" ref="IB79">IF(ISNA(INDEX('Restart 22m'!N$1:N$1067,MATCH('Combined Table'!$A79&amp;'Combined Table'!$B79,'Restart 22m'!$A$1:$A$1067&amp;'Restart 22m'!$B$1:$B$1067,0))),"",INDEX('Restart 22m'!N$1:N$1067,MATCH('Combined Table'!$A79&amp;'Combined Table'!$B79,'Restart 22m'!$A$1:$A$1067&amp;'Restart 22m'!$B$1:$B$1067,0)))</f>
        <v/>
      </c>
      <c r="IC79" s="13" t="str">
        <f t="array" ref="IC79">IF(ISNA(INDEX('Restart 22m'!O$1:O$1067,MATCH('Combined Table'!$A79&amp;'Combined Table'!$B79,'Restart 22m'!$A$1:$A$1067&amp;'Restart 22m'!$B$1:$B$1067,0))),"",INDEX('Restart 22m'!O$1:O$1067,MATCH('Combined Table'!$A79&amp;'Combined Table'!$B79,'Restart 22m'!$A$1:$A$1067&amp;'Restart 22m'!$B$1:$B$1067,0)))</f>
        <v/>
      </c>
      <c r="ID79" s="13" t="str">
        <f t="array" ref="ID79">IF(ISNA(INDEX('Restart 22m'!P$1:P$1067,MATCH('Combined Table'!$A79&amp;'Combined Table'!$B79,'Restart 22m'!$A$1:$A$1067&amp;'Restart 22m'!$B$1:$B$1067,0))),"",INDEX('Restart 22m'!P$1:P$1067,MATCH('Combined Table'!$A79&amp;'Combined Table'!$B79,'Restart 22m'!$A$1:$A$1067&amp;'Restart 22m'!$B$1:$B$1067,0)))</f>
        <v/>
      </c>
      <c r="IE79" s="13" t="str">
        <f t="array" ref="IE79">IF(ISNA(INDEX('Restart 22m'!Q$1:Q$1067,MATCH('Combined Table'!$A79&amp;'Combined Table'!$B79,'Restart 22m'!$A$1:$A$1067&amp;'Restart 22m'!$B$1:$B$1067,0))),"",INDEX('Restart 22m'!Q$1:Q$1067,MATCH('Combined Table'!$A79&amp;'Combined Table'!$B79,'Restart 22m'!$A$1:$A$1067&amp;'Restart 22m'!$B$1:$B$1067,0)))</f>
        <v/>
      </c>
      <c r="IF79" s="13" t="str">
        <f t="array" ref="IF79">IF(ISNA(INDEX('Restart 22m'!R$1:R$1067,MATCH('Combined Table'!$A79&amp;'Combined Table'!$B79,'Restart 22m'!$A$1:$A$1067&amp;'Restart 22m'!$B$1:$B$1067,0))),"",INDEX('Restart 22m'!R$1:R$1067,MATCH('Combined Table'!$A79&amp;'Combined Table'!$B79,'Restart 22m'!$A$1:$A$1067&amp;'Restart 22m'!$B$1:$B$1067,0)))</f>
        <v/>
      </c>
      <c r="IG79" s="13" t="str">
        <f t="array" ref="IG79">IF(ISNA(INDEX('Restart 22m'!S$1:S$1067,MATCH('Combined Table'!$A79&amp;'Combined Table'!$B79,'Restart 22m'!$A$1:$A$1067&amp;'Restart 22m'!$B$1:$B$1067,0))),"",INDEX('Restart 22m'!S$1:S$1067,MATCH('Combined Table'!$A79&amp;'Combined Table'!$B79,'Restart 22m'!$A$1:$A$1067&amp;'Restart 22m'!$B$1:$B$1067,0)))</f>
        <v/>
      </c>
      <c r="IH79" s="13" t="str">
        <f t="array" ref="IH79">IF(ISNA(INDEX('Restart 22m'!T$1:T$1067,MATCH('Combined Table'!$A79&amp;'Combined Table'!$B79,'Restart 22m'!$A$1:$A$1067&amp;'Restart 22m'!$B$1:$B$1067,0))),"",INDEX('Restart 22m'!T$1:T$1067,MATCH('Combined Table'!$A79&amp;'Combined Table'!$B79,'Restart 22m'!$A$1:$A$1067&amp;'Restart 22m'!$B$1:$B$1067,0)))</f>
        <v/>
      </c>
      <c r="II79" s="13" t="str">
        <f t="array" ref="II79">IF(ISNA(INDEX('Restart 22m'!U$1:U$1067,MATCH('Combined Table'!$A79&amp;'Combined Table'!$B79,'Restart 22m'!$A$1:$A$1067&amp;'Restart 22m'!$B$1:$B$1067,0))),"",INDEX('Restart 22m'!U$1:U$1067,MATCH('Combined Table'!$A79&amp;'Combined Table'!$B79,'Restart 22m'!$A$1:$A$1067&amp;'Restart 22m'!$B$1:$B$1067,0)))</f>
        <v/>
      </c>
    </row>
    <row r="80" spans="1:244" x14ac:dyDescent="0.25">
      <c r="A80" s="105" t="s">
        <v>14</v>
      </c>
      <c r="B80" s="106">
        <v>5</v>
      </c>
      <c r="C80" s="13">
        <f t="array" ref="C80">INDEX('Points Table'!C$1:C$1067,MATCH('Combined Table'!$A80&amp;'Combined Table'!$B80,$A$1:$A$1067&amp;$B$1:$B$1067,0))</f>
        <v>53</v>
      </c>
      <c r="D80" s="13">
        <f t="array" ref="D80">INDEX('Points Table'!D$1:D$1067,MATCH('Combined Table'!$A80&amp;'Combined Table'!$B80,$A$1:$A$1067&amp;$B$1:$B$1067,0))</f>
        <v>9</v>
      </c>
      <c r="E80" s="13">
        <f t="array" ref="E80">INDEX('Points Table'!E$1:E$1067,MATCH('Combined Table'!$A80&amp;'Combined Table'!$B80,$A$1:$A$1067&amp;$B$1:$B$1067,0))</f>
        <v>4</v>
      </c>
      <c r="F80" s="13" t="str">
        <f t="array" ref="F80">INDEX('Points Table'!F$1:F$1067,MATCH('Combined Table'!$A80&amp;'Combined Table'!$B80,$A$1:$A$1067&amp;$B$1:$B$1067,0))</f>
        <v/>
      </c>
      <c r="G80" s="13">
        <f t="array" ref="G80">INDEX('Points Table'!G$1:G$1067,MATCH('Combined Table'!$A80&amp;'Combined Table'!$B80,$A$1:$A$1067&amp;$B$1:$B$1067,0))</f>
        <v>40</v>
      </c>
      <c r="H80" s="13" t="str">
        <f t="array" ref="H80">INDEX('Points Table'!H$1:H$1067,MATCH('Combined Table'!$A80&amp;'Combined Table'!$B80,$A$1:$A$1067&amp;$B$1:$B$1067,0))</f>
        <v/>
      </c>
      <c r="I80" s="13" t="str">
        <f t="array" ref="I80">INDEX('Possesion Times'!C$1:C$1067,MATCH('Combined Table'!$A80&amp;'Combined Table'!$B80,$A$1:$A$1067&amp;$B$1:$B$1067,0))</f>
        <v>1:26</v>
      </c>
      <c r="J80" s="13" t="str">
        <f t="array" ref="J80">INDEX('Possesion Times'!D$1:D$1067,MATCH('Combined Table'!$A80&amp;'Combined Table'!$B80,$A$1:$A$1067&amp;$B$1:$B$1067,0))</f>
        <v>1:06</v>
      </c>
      <c r="K80" s="13" t="str">
        <f t="array" ref="K80">INDEX('Possesion Times'!E$1:E$1067,MATCH('Combined Table'!$A80&amp;'Combined Table'!$B80,$A$1:$A$1067&amp;$B$1:$B$1067,0))</f>
        <v>2:31</v>
      </c>
      <c r="L80" s="13">
        <f t="array" ref="L80">INDEX('Possesion Times'!F$1:F$1067,MATCH('Combined Table'!$A80&amp;'Combined Table'!$B80,$A$1:$A$1067&amp;$B$1:$B$1067,0))</f>
        <v>7.5</v>
      </c>
      <c r="M80" s="13" t="str">
        <f t="array" ref="M80">INDEX('Possesion Times'!G$1:G$1067,MATCH('Combined Table'!$A80&amp;'Combined Table'!$B80,$A$1:$A$1067&amp;$B$1:$B$1067,0))</f>
        <v>2:12</v>
      </c>
      <c r="N80" s="13" t="str">
        <f t="array" ref="N80">INDEX('Possesion Times'!H$1:H$1067,MATCH('Combined Table'!$A80&amp;'Combined Table'!$B80,$A$1:$A$1067&amp;$B$1:$B$1067,0))</f>
        <v>1:52</v>
      </c>
      <c r="O80" s="13" t="str">
        <f t="array" ref="O80">INDEX('Possesion Times'!I$1:I$1067,MATCH('Combined Table'!$A80&amp;'Combined Table'!$B80,$A$1:$A$1067&amp;$B$1:$B$1067,0))</f>
        <v>4:04</v>
      </c>
      <c r="P80" s="13">
        <f t="array" ref="P80">INDEX('Possesion Times'!J$1:J$1067,MATCH('Combined Table'!$A80&amp;'Combined Table'!$B80,$A$1:$A$1067&amp;$B$1:$B$1067,0))</f>
        <v>12.1</v>
      </c>
      <c r="Q80" s="13" t="str">
        <f t="array" ref="Q80">INDEX('Possesion Times'!K$1:K$1067,MATCH('Combined Table'!$A80&amp;'Combined Table'!$B80,$A$1:$A$1067&amp;$B$1:$B$1067,0))</f>
        <v>2:14</v>
      </c>
      <c r="R80" s="13" t="str">
        <f t="array" ref="R80">INDEX('Possesion Times'!L$1:L$1067,MATCH('Combined Table'!$A80&amp;'Combined Table'!$B80,$A$1:$A$1067&amp;$B$1:$B$1067,0))</f>
        <v>3:02</v>
      </c>
      <c r="S80" s="13" t="str">
        <f t="array" ref="S80">INDEX('Possesion Times'!M$1:M$1067,MATCH('Combined Table'!$A80&amp;'Combined Table'!$B80,$A$1:$A$1067&amp;$B$1:$B$1067,0))</f>
        <v>5:17</v>
      </c>
      <c r="T80" s="13">
        <f t="array" ref="T80">INDEX('Possesion Times'!N$1:N$1067,MATCH('Combined Table'!$A80&amp;'Combined Table'!$B80,$A$1:$A$1067&amp;$B$1:$B$1067,0))</f>
        <v>15.7</v>
      </c>
      <c r="U80" s="13" t="str">
        <f t="array" ref="U80">INDEX('Possesion Times'!O$1:O$1067,MATCH('Combined Table'!$A80&amp;'Combined Table'!$B80,$A$1:$A$1067&amp;$B$1:$B$1067,0))</f>
        <v>1:06</v>
      </c>
      <c r="V80" s="13" t="str">
        <f t="array" ref="V80">INDEX('Possesion Times'!P$1:P$1067,MATCH('Combined Table'!$A80&amp;'Combined Table'!$B80,$A$1:$A$1067&amp;$B$1:$B$1067,0))</f>
        <v>3:03</v>
      </c>
      <c r="W80" s="13" t="str">
        <f t="array" ref="W80">INDEX('Possesion Times'!Q$1:Q$1067,MATCH('Combined Table'!$A80&amp;'Combined Table'!$B80,$A$1:$A$1067&amp;$B$1:$B$1067,0))</f>
        <v>4:09</v>
      </c>
      <c r="X80" s="13">
        <f t="array" ref="X80">INDEX('Possesion Times'!R$1:R$1067,MATCH('Combined Table'!$A80&amp;'Combined Table'!$B80,$A$1:$A$1067&amp;$B$1:$B$1067,0))</f>
        <v>12.3</v>
      </c>
      <c r="Y80" s="13" t="str">
        <f t="array" ref="Y80">INDEX('Possesion Times'!S$1:S$1067,MATCH('Combined Table'!$A80&amp;'Combined Table'!$B80,$A$1:$A$1067&amp;$B$1:$B$1067,0))</f>
        <v>6:58</v>
      </c>
      <c r="Z80" s="13" t="str">
        <f t="array" ref="Z80">INDEX('Possesion Times'!T$1:T$1067,MATCH('Combined Table'!$A80&amp;'Combined Table'!$B80,$A$1:$A$1067&amp;$B$1:$B$1067,0))</f>
        <v>9:03</v>
      </c>
      <c r="AA80" s="13" t="str">
        <f t="array" ref="AA80">INDEX('Possesion Times'!U$1:U$1067,MATCH('Combined Table'!$A80&amp;'Combined Table'!$B80,$A$1:$A$1067&amp;$B$1:$B$1067,0))</f>
        <v>16:01</v>
      </c>
      <c r="AB80" s="13">
        <f t="array" ref="AB80">INDEX('Possesion Times'!V$1:V$1067,MATCH('Combined Table'!$A80&amp;'Combined Table'!$B80,$A$1:$A$1067&amp;$B$1:$B$1067,0))</f>
        <v>47.5</v>
      </c>
      <c r="AC80" s="1">
        <f t="array" ref="AC80">INDEX('Possession Source'!C$1:C$1067,MATCH('Combined Table'!$A80&amp;'Combined Table'!$B80,$A$1:$A$1067&amp;$B$1:$B$1067,0))</f>
        <v>11</v>
      </c>
      <c r="AD80" s="13">
        <f t="array" ref="AD80">INDEX('Possession Source'!D$1:D$1067,MATCH('Combined Table'!$A80&amp;'Combined Table'!$B80,$A$1:$A$1067&amp;$B$1:$B$1067,0))</f>
        <v>7</v>
      </c>
      <c r="AE80" s="13">
        <f t="array" ref="AE80">INDEX('Possession Source'!E$1:E$1067,MATCH('Combined Table'!$A80&amp;'Combined Table'!$B80,$A$1:$A$1067&amp;$B$1:$B$1067,0))</f>
        <v>8</v>
      </c>
      <c r="AF80" s="13">
        <f t="array" ref="AF80">INDEX('Possession Source'!F$1:F$1067,MATCH('Combined Table'!$A80&amp;'Combined Table'!$B80,$A$1:$A$1067&amp;$B$1:$B$1067,0))</f>
        <v>1</v>
      </c>
      <c r="AG80" s="13">
        <f t="array" ref="AG80">INDEX('Possession Source'!G$1:G$1067,MATCH('Combined Table'!$A80&amp;'Combined Table'!$B80,$A$1:$A$1067&amp;$B$1:$B$1067,0))</f>
        <v>27</v>
      </c>
      <c r="AH80" s="13">
        <f t="array" ref="AH80">INDEX('Possession Source'!H$1:H$1067,MATCH('Combined Table'!$A80&amp;'Combined Table'!$B80,$A$1:$A$1067&amp;$B$1:$B$1067,0))</f>
        <v>12</v>
      </c>
      <c r="AI80" s="13" t="str">
        <f t="array" ref="AI80">INDEX('Possession Source'!I$1:I$1067,MATCH('Combined Table'!$A80&amp;'Combined Table'!$B80,$A$1:$A$1067&amp;$B$1:$B$1067,0))</f>
        <v/>
      </c>
      <c r="AJ80" s="13">
        <f t="array" ref="AJ80">INDEX('Possession Source'!J$1:J$1067,MATCH('Combined Table'!$A80&amp;'Combined Table'!$B80,$A$1:$A$1067&amp;$B$1:$B$1067,0))</f>
        <v>7</v>
      </c>
      <c r="AK80" s="13" t="str">
        <f t="array" ref="AK80">INDEX('Possession Source'!K$1:K$1067,MATCH('Combined Table'!$A80&amp;'Combined Table'!$B80,$A$1:$A$1067&amp;$B$1:$B$1067,0))</f>
        <v/>
      </c>
      <c r="AL80" s="13">
        <f t="array" ref="AL80">INDEX('Possession Source'!L$1:L$1067,MATCH('Combined Table'!$A80&amp;'Combined Table'!$B80,$A$1:$A$1067&amp;$B$1:$B$1067,0))</f>
        <v>1</v>
      </c>
      <c r="AM80" s="13" t="str">
        <f t="array" ref="AM80">INDEX('Possession Source'!M$1:M$1067,MATCH('Combined Table'!$A80&amp;'Combined Table'!$B80,$A$1:$A$1067&amp;$B$1:$B$1067,0))</f>
        <v/>
      </c>
      <c r="AN80" s="13" t="str">
        <f t="array" ref="AN80">INDEX('Possession Source'!N$1:N$1067,MATCH('Combined Table'!$A80&amp;'Combined Table'!$B80,$A$1:$A$1067&amp;$B$1:$B$1067,0))</f>
        <v/>
      </c>
      <c r="AO80" s="13">
        <f t="array" ref="AO80">INDEX('Possession Source'!O$1:O$1067,MATCH('Combined Table'!$A80&amp;'Combined Table'!$B80,$A$1:$A$1067&amp;$B$1:$B$1067,0))</f>
        <v>1</v>
      </c>
      <c r="AP80" s="13">
        <f t="array" ref="AP80">INDEX('Possession Source'!P$1:P$1067,MATCH('Combined Table'!$A80&amp;'Combined Table'!$B80,$A$1:$A$1067&amp;$B$1:$B$1067,0))</f>
        <v>21</v>
      </c>
      <c r="AQ80" s="13">
        <f t="array" ref="AQ80">INDEX('Possession Source'!Q$1:Q$1067,MATCH('Combined Table'!$A80&amp;'Combined Table'!$B80,$A$1:$A$1067&amp;$B$1:$B$1067,0))</f>
        <v>48</v>
      </c>
      <c r="AR80" s="1" t="str">
        <f t="array" ref="AR80">INDEX('Penalties Frees conceded'!C$1:C$1067,MATCH('Combined Table'!$A80&amp;'Combined Table'!$B80,$A$1:$A$1067&amp;$B$1:$B$1067,0))</f>
        <v/>
      </c>
      <c r="AS80" s="13" t="str">
        <f t="array" ref="AS80">INDEX('Penalties Frees conceded'!D$1:D$1067,MATCH('Combined Table'!$A80&amp;'Combined Table'!$B80,$A$1:$A$1067&amp;$B$1:$B$1067,0))</f>
        <v/>
      </c>
      <c r="AT80" s="13" t="str">
        <f t="array" ref="AT80">INDEX('Penalties Frees conceded'!E$1:E$1067,MATCH('Combined Table'!$A80&amp;'Combined Table'!$B80,$A$1:$A$1067&amp;$B$1:$B$1067,0))</f>
        <v/>
      </c>
      <c r="AU80" s="13" t="str">
        <f t="array" ref="AU80">INDEX('Penalties Frees conceded'!F$1:F$1067,MATCH('Combined Table'!$A80&amp;'Combined Table'!$B80,$A$1:$A$1067&amp;$B$1:$B$1067,0))</f>
        <v/>
      </c>
      <c r="AV80" s="13">
        <f t="array" ref="AV80">INDEX('Penalties Frees conceded'!G$1:G$1067,MATCH('Combined Table'!$A80&amp;'Combined Table'!$B80,$A$1:$A$1067&amp;$B$1:$B$1067,0))</f>
        <v>1</v>
      </c>
      <c r="AW80" s="13" t="str">
        <f t="array" ref="AW80">INDEX('Penalties Frees conceded'!H$1:H$1067,MATCH('Combined Table'!$A80&amp;'Combined Table'!$B80,$A$1:$A$1067&amp;$B$1:$B$1067,0))</f>
        <v/>
      </c>
      <c r="AX80" s="13">
        <f t="array" ref="AX80">INDEX('Penalties Frees conceded'!I$1:I$1067,MATCH('Combined Table'!$A80&amp;'Combined Table'!$B80,$A$1:$A$1067&amp;$B$1:$B$1067,0))</f>
        <v>1</v>
      </c>
      <c r="AY80" s="13" t="str">
        <f t="array" ref="AY80">INDEX('Penalties Frees conceded'!J$1:J$1067,MATCH('Combined Table'!$A80&amp;'Combined Table'!$B80,$A$1:$A$1067&amp;$B$1:$B$1067,0))</f>
        <v/>
      </c>
      <c r="AZ80" s="13" t="str">
        <f t="array" ref="AZ80">INDEX('Penalties Frees conceded'!K$1:K$1067,MATCH('Combined Table'!$A80&amp;'Combined Table'!$B80,$A$1:$A$1067&amp;$B$1:$B$1067,0))</f>
        <v/>
      </c>
      <c r="BA80" s="13" t="str">
        <f t="array" ref="BA80">INDEX('Penalties Frees conceded'!L$1:L$1067,MATCH('Combined Table'!$A80&amp;'Combined Table'!$B80,$A$1:$A$1067&amp;$B$1:$B$1067,0))</f>
        <v/>
      </c>
      <c r="BB80" s="13">
        <f t="array" ref="BB80">INDEX('Penalties Frees conceded'!M$1:M$1067,MATCH('Combined Table'!$A80&amp;'Combined Table'!$B80,$A$1:$A$1067&amp;$B$1:$B$1067,0))</f>
        <v>2</v>
      </c>
      <c r="BC80" s="13">
        <f t="array" ref="BC80">INDEX('Penalties Frees conceded'!N$1:N$1067,MATCH('Combined Table'!$A80&amp;'Combined Table'!$B80,$A$1:$A$1067&amp;$B$1:$B$1067,0))</f>
        <v>1</v>
      </c>
      <c r="BD80" s="13">
        <f t="array" ref="BD80">INDEX('Penalties Frees conceded'!O$1:O$1067,MATCH('Combined Table'!$A80&amp;'Combined Table'!$B80,$A$1:$A$1067&amp;$B$1:$B$1067,0))</f>
        <v>1</v>
      </c>
      <c r="BE80" s="13">
        <f t="array" ref="BE80">INDEX('Penalties Frees conceded'!P$1:P$1067,MATCH('Combined Table'!$A80&amp;'Combined Table'!$B80,$A$1:$A$1067&amp;$B$1:$B$1067,0))</f>
        <v>4</v>
      </c>
      <c r="BF80" s="13">
        <f t="array" ref="BF80">INDEX('Penalties Frees conceded'!Q$1:Q$1067,MATCH('Combined Table'!$A80&amp;'Combined Table'!$B80,$A$1:$A$1067&amp;$B$1:$B$1067,0))</f>
        <v>5</v>
      </c>
      <c r="BG80" s="1">
        <f t="array" ref="BG80">INDEX('Attack Possession'!C$1:C$1067,MATCH('Combined Table'!$A80&amp;'Combined Table'!$B80,$A$1:$A$1067&amp;$B$1:$B$1067,0))</f>
        <v>13</v>
      </c>
      <c r="BH80" s="13">
        <f t="array" ref="BH80">INDEX('Attack Possession'!D$1:D$1067,MATCH('Combined Table'!$A80&amp;'Combined Table'!$B80,$A$1:$A$1067&amp;$B$1:$B$1067,0))</f>
        <v>50</v>
      </c>
      <c r="BI80" s="13">
        <f t="array" ref="BI80">INDEX('Attack Possession'!E$1:E$1067,MATCH('Combined Table'!$A80&amp;'Combined Table'!$B80,$A$1:$A$1067&amp;$B$1:$B$1067,0))</f>
        <v>78.099999999999994</v>
      </c>
      <c r="BJ80" s="13">
        <f t="array" ref="BJ80">INDEX('Attack Possession'!F$1:F$1067,MATCH('Combined Table'!$A80&amp;'Combined Table'!$B80,$A$1:$A$1067&amp;$B$1:$B$1067,0))</f>
        <v>2.4</v>
      </c>
      <c r="BK80" s="13">
        <f t="array" ref="BK80">INDEX('Attack Possession'!G$1:G$1067,MATCH('Combined Table'!$A80&amp;'Combined Table'!$B80,$A$1:$A$1067&amp;$B$1:$B$1067,0))</f>
        <v>20</v>
      </c>
      <c r="BL80" s="13">
        <f t="array" ref="BL80">INDEX('Attack Possession'!H$1:H$1067,MATCH('Combined Table'!$A80&amp;'Combined Table'!$B80,$A$1:$A$1067&amp;$B$1:$B$1067,0))</f>
        <v>11</v>
      </c>
      <c r="BM80" s="13">
        <f t="array" ref="BM80">INDEX('Attack Possession'!I$1:I$1067,MATCH('Combined Table'!$A80&amp;'Combined Table'!$B80,$A$1:$A$1067&amp;$B$1:$B$1067,0))</f>
        <v>8</v>
      </c>
      <c r="BN80" s="13">
        <f t="array" ref="BN80">INDEX('Attack Possession'!J$1:J$1067,MATCH('Combined Table'!$A80&amp;'Combined Table'!$B80,$A$1:$A$1067&amp;$B$1:$B$1067,0))</f>
        <v>4</v>
      </c>
      <c r="BO80" s="13">
        <f t="array" ref="BO80">INDEX('Attack Possession'!K$1:K$1067,MATCH('Combined Table'!$A80&amp;'Combined Table'!$B80,$A$1:$A$1067&amp;$B$1:$B$1067,0))</f>
        <v>2</v>
      </c>
      <c r="BP80" s="13">
        <f t="array" ref="BP80">INDEX('Attack Possession'!L$1:L$1067,MATCH('Combined Table'!$A80&amp;'Combined Table'!$B80,$A$1:$A$1067&amp;$B$1:$B$1067,0))</f>
        <v>1</v>
      </c>
      <c r="BQ80" s="13">
        <f t="array" ref="BQ80">INDEX('Attack Possession'!M$1:M$1067,MATCH('Combined Table'!$A80&amp;'Combined Table'!$B80,$A$1:$A$1067&amp;$B$1:$B$1067,0))</f>
        <v>1</v>
      </c>
      <c r="BR80" s="13">
        <f t="array" ref="BR80">INDEX('Attack Possession'!N$1:N$1067,MATCH('Combined Table'!$A80&amp;'Combined Table'!$B80,$A$1:$A$1067&amp;$B$1:$B$1067,0))</f>
        <v>1</v>
      </c>
      <c r="BS80" s="13" t="str">
        <f t="array" ref="BS80">INDEX('Attack Possession'!O$1:O$1067,MATCH('Combined Table'!$A80&amp;'Combined Table'!$B80,$A$1:$A$1067&amp;$B$1:$B$1067,0))</f>
        <v/>
      </c>
      <c r="BT80" s="13">
        <f t="array" ref="BT80">INDEX('Attack Possession'!P$1:P$1067,MATCH('Combined Table'!$A80&amp;'Combined Table'!$B80,$A$1:$A$1067&amp;$B$1:$B$1067,0))</f>
        <v>48</v>
      </c>
      <c r="BU80" s="13">
        <f t="array" ref="BU80">INDEX('Attack Possession'!Q$1:Q$1067,MATCH('Combined Table'!$A80&amp;'Combined Table'!$B80,$A$1:$A$1067&amp;$B$1:$B$1067,0))</f>
        <v>113</v>
      </c>
      <c r="BV80" s="1">
        <f t="array" ref="BV80">INDEX('Kicks in Play'!C$1:C$1067,MATCH('Combined Table'!$A80&amp;'Combined Table'!$B80,$A$1:$A$1067&amp;$B$1:$B$1067,0))</f>
        <v>13</v>
      </c>
      <c r="BW80" s="13">
        <f t="array" ref="BW80">INDEX('Kicks in Play'!D$1:D$1067,MATCH('Combined Table'!$A80&amp;'Combined Table'!$B80,$A$1:$A$1067&amp;$B$1:$B$1067,0))</f>
        <v>540</v>
      </c>
      <c r="BX80" s="13">
        <f t="array" ref="BX80">INDEX('Kicks in Play'!E$1:E$1067,MATCH('Combined Table'!$A80&amp;'Combined Table'!$B80,$A$1:$A$1067&amp;$B$1:$B$1067,0))</f>
        <v>41.5</v>
      </c>
      <c r="BY80" s="13">
        <f t="array" ref="BY80">INDEX('Kicks in Play'!F$1:F$1067,MATCH('Combined Table'!$A80&amp;'Combined Table'!$B80,$A$1:$A$1067&amp;$B$1:$B$1067,0))</f>
        <v>1</v>
      </c>
      <c r="BZ80" s="13">
        <f t="array" ref="BZ80">INDEX('Kicks in Play'!G$1:G$1067,MATCH('Combined Table'!$A80&amp;'Combined Table'!$B80,$A$1:$A$1067&amp;$B$1:$B$1067,0))</f>
        <v>26</v>
      </c>
      <c r="CA80" s="13" t="str">
        <f t="array" ref="CA80">INDEX('Kicks in Play'!H$1:H$1067,MATCH('Combined Table'!$A80&amp;'Combined Table'!$B80,$A$1:$A$1067&amp;$B$1:$B$1067,0))</f>
        <v/>
      </c>
      <c r="CB80" s="13" t="str">
        <f t="array" ref="CB80">INDEX('Kicks in Play'!I$1:I$1067,MATCH('Combined Table'!$A80&amp;'Combined Table'!$B80,$A$1:$A$1067&amp;$B$1:$B$1067,0))</f>
        <v/>
      </c>
      <c r="CC80" s="13">
        <f t="array" ref="CC80">INDEX('Kicks in Play'!J$1:J$1067,MATCH('Combined Table'!$A80&amp;'Combined Table'!$B80,$A$1:$A$1067&amp;$B$1:$B$1067,0))</f>
        <v>5</v>
      </c>
      <c r="CD80" s="13">
        <f t="array" ref="CD80">INDEX('Kicks in Play'!K$1:K$1067,MATCH('Combined Table'!$A80&amp;'Combined Table'!$B80,$A$1:$A$1067&amp;$B$1:$B$1067,0))</f>
        <v>57</v>
      </c>
      <c r="CE80" s="13">
        <f t="array" ref="CE80">INDEX('Kicks in Play'!L$1:L$1067,MATCH('Combined Table'!$A80&amp;'Combined Table'!$B80,$A$1:$A$1067&amp;$B$1:$B$1067,0))</f>
        <v>1</v>
      </c>
      <c r="CF80" s="13">
        <f t="array" ref="CF80">INDEX('Kicks in Play'!M$1:M$1067,MATCH('Combined Table'!$A80&amp;'Combined Table'!$B80,$A$1:$A$1067&amp;$B$1:$B$1067,0))</f>
        <v>13</v>
      </c>
      <c r="CG80" s="13">
        <f t="array" ref="CG80">INDEX('Kicks in Play'!N$1:N$1067,MATCH('Combined Table'!$A80&amp;'Combined Table'!$B80,$A$1:$A$1067&amp;$B$1:$B$1067,0))</f>
        <v>9</v>
      </c>
      <c r="CH80" s="13">
        <f t="array" ref="CH80">INDEX('Kicks in Play'!O$1:O$1067,MATCH('Combined Table'!$A80&amp;'Combined Table'!$B80,$A$1:$A$1067&amp;$B$1:$B$1067,0))</f>
        <v>162</v>
      </c>
      <c r="CI80" s="13">
        <f t="array" ref="CI80">INDEX('Kicks in Play'!P$1:P$1067,MATCH('Combined Table'!$A80&amp;'Combined Table'!$B80,$A$1:$A$1067&amp;$B$1:$B$1067,0))</f>
        <v>2</v>
      </c>
      <c r="CJ80" s="13">
        <f t="array" ref="CJ80">INDEX('Kicks in Play'!Q$1:Q$1067,MATCH('Combined Table'!$A80&amp;'Combined Table'!$B80,$A$1:$A$1067&amp;$B$1:$B$1067,0))</f>
        <v>29</v>
      </c>
      <c r="CK80" s="13">
        <f t="array" ref="CK80">INDEX('Kicks in Play'!R$1:R$1067,MATCH('Combined Table'!$A80&amp;'Combined Table'!$B80,$A$1:$A$1067&amp;$B$1:$B$1067,0))</f>
        <v>798</v>
      </c>
      <c r="CL80" s="1">
        <f t="array" ref="CL80">INDEX('Defence Report'!C$1:C$1067,MATCH('Combined Table'!$A80&amp;'Combined Table'!$B80,$A$1:$A$1067&amp;$B$1:$B$1067,0))</f>
        <v>95</v>
      </c>
      <c r="CM80" s="13">
        <f t="array" ref="CM80">INDEX('Defence Report'!D$1:D$1067,MATCH('Combined Table'!$A80&amp;'Combined Table'!$B80,$A$1:$A$1067&amp;$B$1:$B$1067,0))</f>
        <v>13</v>
      </c>
      <c r="CN80" s="13">
        <f t="array" ref="CN80">INDEX('Defence Report'!E$1:E$1067,MATCH('Combined Table'!$A80&amp;'Combined Table'!$B80,$A$1:$A$1067&amp;$B$1:$B$1067,0))</f>
        <v>1</v>
      </c>
      <c r="CO80" s="13">
        <f t="array" ref="CO80">INDEX('Defence Report'!F$1:F$1067,MATCH('Combined Table'!$A80&amp;'Combined Table'!$B80,$A$1:$A$1067&amp;$B$1:$B$1067,0))</f>
        <v>83</v>
      </c>
      <c r="CP80" s="13">
        <f t="array" ref="CP80">INDEX('Defence Report'!G$1:G$1067,MATCH('Combined Table'!$A80&amp;'Combined Table'!$B80,$A$1:$A$1067&amp;$B$1:$B$1067,0))</f>
        <v>12</v>
      </c>
      <c r="CQ80" s="13">
        <f t="array" ref="CQ80">INDEX('Defence Report'!H$1:H$1067,MATCH('Combined Table'!$A80&amp;'Combined Table'!$B80,$A$1:$A$1067&amp;$B$1:$B$1067,0))</f>
        <v>86.5</v>
      </c>
      <c r="CR80" s="13">
        <f t="array" ref="CR80">INDEX('Defence Report'!I$1:I$1067,MATCH('Combined Table'!$A80&amp;'Combined Table'!$B80,$A$1:$A$1067&amp;$B$1:$B$1067,0))</f>
        <v>87.2</v>
      </c>
      <c r="CS80" s="13">
        <f t="array" ref="CS80">INDEX('Defence Report'!J$1:J$1067,MATCH('Combined Table'!$A80&amp;'Combined Table'!$B80,$A$1:$A$1067&amp;$B$1:$B$1067,0))</f>
        <v>5</v>
      </c>
      <c r="CT80" s="13">
        <f t="array" ref="CT80">INDEX('Defence Report'!K$1:K$1067,MATCH('Combined Table'!$A80&amp;'Combined Table'!$B80,$A$1:$A$1067&amp;$B$1:$B$1067,0))</f>
        <v>59</v>
      </c>
      <c r="CU80" s="13">
        <f t="array" ref="CU80">INDEX('Defence Report'!L$1:L$1067,MATCH('Combined Table'!$A80&amp;'Combined Table'!$B80,$A$1:$A$1067&amp;$B$1:$B$1067,0))</f>
        <v>45</v>
      </c>
      <c r="CV80" s="13">
        <f t="array" ref="CV80">INDEX('Defence Report'!M$1:M$1067,MATCH('Combined Table'!$A80&amp;'Combined Table'!$B80,$A$1:$A$1067&amp;$B$1:$B$1067,0))</f>
        <v>58.7</v>
      </c>
      <c r="CW80" s="13">
        <f t="array" ref="CW80">INDEX('Defence Report'!N$1:N$1067,MATCH('Combined Table'!$A80&amp;'Combined Table'!$B80,$A$1:$A$1067&amp;$B$1:$B$1067,0))</f>
        <v>79</v>
      </c>
      <c r="CX80" s="13">
        <f t="array" ref="CX80">INDEX('Defence Report'!O$1:O$1067,MATCH('Combined Table'!$A80&amp;'Combined Table'!$B80,$A$1:$A$1067&amp;$B$1:$B$1067,0))</f>
        <v>34</v>
      </c>
      <c r="CY80" s="13">
        <f t="array" ref="CY80">INDEX('Defence Report'!P$1:P$1067,MATCH('Combined Table'!$A80&amp;'Combined Table'!$B80,$A$1:$A$1067&amp;$B$1:$B$1067,0))</f>
        <v>41</v>
      </c>
      <c r="CZ80" s="13">
        <f t="array" ref="CZ80">INDEX('Defence Report'!Q$1:Q$1067,MATCH('Combined Table'!$A80&amp;'Combined Table'!$B80,$A$1:$A$1067&amp;$B$1:$B$1067,0))</f>
        <v>75</v>
      </c>
      <c r="DA80" s="13">
        <f t="array" ref="DA80">INDEX('Defence Report'!R$1:R$1067,MATCH('Combined Table'!$A80&amp;'Combined Table'!$B80,$A$1:$A$1067&amp;$B$1:$B$1067,0))</f>
        <v>6</v>
      </c>
      <c r="DB80" s="13" t="str">
        <f t="array" ref="DB80">INDEX('Defence Report'!S$1:S$1067,MATCH('Combined Table'!$A80&amp;'Combined Table'!$B80,$A$1:$A$1067&amp;$B$1:$B$1067,0))</f>
        <v/>
      </c>
      <c r="DC80" s="13">
        <f t="array" ref="DC80">INDEX('Defence Report'!T$1:T$1067,MATCH('Combined Table'!$A80&amp;'Combined Table'!$B80,$A$1:$A$1067&amp;$B$1:$B$1067,0))</f>
        <v>1</v>
      </c>
      <c r="DD80" s="13">
        <f t="array" ref="DD80">INDEX('Defence Report'!U$1:U$1067,MATCH('Combined Table'!$A80&amp;'Combined Table'!$B80,$A$1:$A$1067&amp;$B$1:$B$1067,0))</f>
        <v>6</v>
      </c>
      <c r="DE80" s="13">
        <f t="array" ref="DE80">INDEX('Defence Report'!V$1:V$1067,MATCH('Combined Table'!$A80&amp;'Combined Table'!$B80,$A$1:$A$1067&amp;$B$1:$B$1067,0))</f>
        <v>0</v>
      </c>
      <c r="DF80" s="13">
        <f t="array" ref="DF80">INDEX('Defence Report'!W$1:W$1067,MATCH('Combined Table'!$A80&amp;'Combined Table'!$B80,$A$1:$A$1067&amp;$B$1:$B$1067,0))</f>
        <v>0</v>
      </c>
      <c r="DG80" s="13">
        <f t="array" ref="DG80">INDEX('Defence Report'!X$1:X$1067,MATCH('Combined Table'!$A80&amp;'Combined Table'!$B80,$A$1:$A$1067&amp;$B$1:$B$1067,0))</f>
        <v>4</v>
      </c>
      <c r="DH80" s="1">
        <f t="array" ref="DH80">INDEX('Ruck Speed'!C$1:C$1067,MATCH('Combined Table'!$A80&amp;'Combined Table'!$B80,$A$1:$A$1067&amp;$B$1:$B$1067,0))</f>
        <v>1</v>
      </c>
      <c r="DI80" s="13">
        <f t="array" ref="DI80">INDEX('Ruck Speed'!D$1:D$1067,MATCH('Combined Table'!$A80&amp;'Combined Table'!$B80,$A$1:$A$1067&amp;$B$1:$B$1067,0))</f>
        <v>24</v>
      </c>
      <c r="DJ80" s="13">
        <f t="array" ref="DJ80">INDEX('Ruck Speed'!E$1:E$1067,MATCH('Combined Table'!$A80&amp;'Combined Table'!$B80,$A$1:$A$1067&amp;$B$1:$B$1067,0))</f>
        <v>36</v>
      </c>
      <c r="DK80" s="13">
        <f t="array" ref="DK80">INDEX('Ruck Speed'!F$1:F$1067,MATCH('Combined Table'!$A80&amp;'Combined Table'!$B80,$A$1:$A$1067&amp;$B$1:$B$1067,0))</f>
        <v>61</v>
      </c>
      <c r="DL80" s="13">
        <f t="array" ref="DL80">INDEX('Ruck Speed'!G$1:G$1067,MATCH('Combined Table'!$A80&amp;'Combined Table'!$B80,$A$1:$A$1067&amp;$B$1:$B$1067,0))</f>
        <v>59</v>
      </c>
      <c r="DM80" s="13">
        <f t="array" ref="DM80">INDEX('Ruck Speed'!H$1:H$1067,MATCH('Combined Table'!$A80&amp;'Combined Table'!$B80,$A$1:$A$1067&amp;$B$1:$B$1067,0))</f>
        <v>3</v>
      </c>
      <c r="DN80" s="13">
        <f t="array" ref="DN80">INDEX('Ruck Speed'!I$1:I$1067,MATCH('Combined Table'!$A80&amp;'Combined Table'!$B80,$A$1:$A$1067&amp;$B$1:$B$1067,0))</f>
        <v>17</v>
      </c>
      <c r="DO80" s="13">
        <f t="array" ref="DO80">INDEX('Ruck Speed'!J$1:J$1067,MATCH('Combined Table'!$A80&amp;'Combined Table'!$B80,$A$1:$A$1067&amp;$B$1:$B$1067,0))</f>
        <v>33</v>
      </c>
      <c r="DP80" s="13">
        <f t="array" ref="DP80">INDEX('Ruck Speed'!K$1:K$1067,MATCH('Combined Table'!$A80&amp;'Combined Table'!$B80,$A$1:$A$1067&amp;$B$1:$B$1067,0))</f>
        <v>17</v>
      </c>
      <c r="DQ80" s="13">
        <f t="array" ref="DQ80">INDEX('Ruck Speed'!L$1:L$1067,MATCH('Combined Table'!$A80&amp;'Combined Table'!$B80,$A$1:$A$1067&amp;$B$1:$B$1067,0))</f>
        <v>67</v>
      </c>
      <c r="DR80" s="13">
        <f t="array" ref="DR80">INDEX('Ruck Speed'!M$1:M$1067,MATCH('Combined Table'!$A80&amp;'Combined Table'!$B80,$A$1:$A$1067&amp;$B$1:$B$1067,0))</f>
        <v>25.4</v>
      </c>
      <c r="DS80" s="13">
        <f t="array" ref="DS80">INDEX('Ruck Speed'!N$1:N$1067,MATCH('Combined Table'!$A80&amp;'Combined Table'!$B80,$A$1:$A$1067&amp;$B$1:$B$1067,0))</f>
        <v>7</v>
      </c>
      <c r="DT80" s="1" t="str">
        <f t="array" ref="DT80">IF(ISNA(INDEX('Maul Outcomes - Attack'!C$1:C$1067,MATCH('Combined Table'!$A80&amp;'Combined Table'!$B80,'Maul Outcomes - Attack'!$A$1:$A$1067&amp;'Maul Outcomes - Attack'!$B$1:$B$1067,0))),"",INDEX('Maul Outcomes - Attack'!C$1:C$1067,MATCH('Combined Table'!$A80&amp;'Combined Table'!$B80,'Maul Outcomes - Attack'!$A$1:$A$1067&amp;'Maul Outcomes - Attack'!$B$1:$B$1067,0)))</f>
        <v/>
      </c>
      <c r="DU80" s="13" t="str">
        <f t="array" ref="DU80">IF(ISNA(INDEX('Maul Outcomes - Attack'!D$1:D$1067,MATCH('Combined Table'!$A80&amp;'Combined Table'!$B80,'Maul Outcomes - Attack'!$A$1:$A$1067&amp;'Maul Outcomes - Attack'!$B$1:$B$1067,0))),"",INDEX('Maul Outcomes - Attack'!D$1:D$1067,MATCH('Combined Table'!$A80&amp;'Combined Table'!$B80,'Maul Outcomes - Attack'!$A$1:$A$1067&amp;'Maul Outcomes - Attack'!$B$1:$B$1067,0)))</f>
        <v/>
      </c>
      <c r="DV80" s="13" t="str">
        <f t="array" ref="DV80">IF(ISNA(INDEX('Maul Outcomes - Attack'!E$1:E$1067,MATCH('Combined Table'!$A80&amp;'Combined Table'!$B80,'Maul Outcomes - Attack'!$A$1:$A$1067&amp;'Maul Outcomes - Attack'!$B$1:$B$1067,0))),"",INDEX('Maul Outcomes - Attack'!E$1:E$1067,MATCH('Combined Table'!$A80&amp;'Combined Table'!$B80,'Maul Outcomes - Attack'!$A$1:$A$1067&amp;'Maul Outcomes - Attack'!$B$1:$B$1067,0)))</f>
        <v/>
      </c>
      <c r="DW80" s="13" t="str">
        <f t="array" ref="DW80">IF(ISNA(INDEX('Maul Outcomes - Attack'!F$1:F$1067,MATCH('Combined Table'!$A80&amp;'Combined Table'!$B80,'Maul Outcomes - Attack'!$A$1:$A$1067&amp;'Maul Outcomes - Attack'!$B$1:$B$1067,0))),"",INDEX('Maul Outcomes - Attack'!F$1:F$1067,MATCH('Combined Table'!$A80&amp;'Combined Table'!$B80,'Maul Outcomes - Attack'!$A$1:$A$1067&amp;'Maul Outcomes - Attack'!$B$1:$B$1067,0)))</f>
        <v/>
      </c>
      <c r="DX80" s="13" t="str">
        <f t="array" ref="DX80">IF(ISNA(INDEX('Maul Outcomes - Attack'!G$1:G$1067,MATCH('Combined Table'!$A80&amp;'Combined Table'!$B80,'Maul Outcomes - Attack'!$A$1:$A$1067&amp;'Maul Outcomes - Attack'!$B$1:$B$1067,0))),"",INDEX('Maul Outcomes - Attack'!G$1:G$1067,MATCH('Combined Table'!$A80&amp;'Combined Table'!$B80,'Maul Outcomes - Attack'!$A$1:$A$1067&amp;'Maul Outcomes - Attack'!$B$1:$B$1067,0)))</f>
        <v/>
      </c>
      <c r="DY80" s="13">
        <f t="array" ref="DY80">IF(ISNA(INDEX('Maul Outcomes - Attack'!H$1:H$1067,MATCH('Combined Table'!$A80&amp;'Combined Table'!$B80,'Maul Outcomes - Attack'!$A$1:$A$1067&amp;'Maul Outcomes - Attack'!$B$1:$B$1067,0))),"",INDEX('Maul Outcomes - Attack'!H$1:H$1067,MATCH('Combined Table'!$A80&amp;'Combined Table'!$B80,'Maul Outcomes - Attack'!$A$1:$A$1067&amp;'Maul Outcomes - Attack'!$B$1:$B$1067,0)))</f>
        <v>1</v>
      </c>
      <c r="DZ80" s="13">
        <f t="array" ref="DZ80">IF(ISNA(INDEX('Maul Outcomes - Attack'!I$1:I$1067,MATCH('Combined Table'!$A80&amp;'Combined Table'!$B80,'Maul Outcomes - Attack'!$A$1:$A$1067&amp;'Maul Outcomes - Attack'!$B$1:$B$1067,0))),"",INDEX('Maul Outcomes - Attack'!I$1:I$1067,MATCH('Combined Table'!$A80&amp;'Combined Table'!$B80,'Maul Outcomes - Attack'!$A$1:$A$1067&amp;'Maul Outcomes - Attack'!$B$1:$B$1067,0)))</f>
        <v>1</v>
      </c>
      <c r="EA80" s="13">
        <f t="array" ref="EA80">IF(ISNA(INDEX('Maul Outcomes - Attack'!J$1:J$1067,MATCH('Combined Table'!$A80&amp;'Combined Table'!$B80,'Maul Outcomes - Attack'!$A$1:$A$1067&amp;'Maul Outcomes - Attack'!$B$1:$B$1067,0))),"",INDEX('Maul Outcomes - Attack'!J$1:J$1067,MATCH('Combined Table'!$A80&amp;'Combined Table'!$B80,'Maul Outcomes - Attack'!$A$1:$A$1067&amp;'Maul Outcomes - Attack'!$B$1:$B$1067,0)))</f>
        <v>1</v>
      </c>
      <c r="EB80" s="13" t="e">
        <f t="array" ref="EB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C80" s="13" t="e">
        <f t="array" ref="EC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D80" s="13" t="e">
        <f t="array" ref="ED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E80" s="13" t="e">
        <f t="array" ref="EE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F80" s="13" t="e">
        <f t="array" ref="EF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G80" s="13" t="e">
        <f t="array" ref="EG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H80" s="13" t="e">
        <f t="array" ref="EH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I80" s="13" t="e">
        <f t="array" ref="EI80">IF(ISNA(INDEX('Maul Outcomes - Attack'!#REF!,MATCH('Combined Table'!$A80&amp;'Combined Table'!$B80,'Maul Outcomes - Attack'!$A$1:$A$1067&amp;'Maul Outcomes - Attack'!$B$1:$B$1067,0))),"",INDEX('Maul Outcomes - Attack'!#REF!,MATCH('Combined Table'!$A80&amp;'Combined Table'!$B80,'Maul Outcomes - Attack'!$A$1:$A$1067&amp;'Maul Outcomes - Attack'!$B$1:$B$1067,0)))</f>
        <v>#REF!</v>
      </c>
      <c r="EJ80" s="1">
        <f t="array" ref="EJ80">IF(ISNA(INDEX('Lineout Success'!C$1:C$1067,MATCH('Combined Table'!$A80&amp;'Combined Table'!$B80,'Lineout Success'!$A$1:$A$1067&amp;'Lineout Success'!$B$1:$B$1067,0))),"",INDEX('Lineout Success'!C$1:C$1067,MATCH('Combined Table'!$A80&amp;'Combined Table'!$B80,'Lineout Success'!$A$1:$A$1067&amp;'Lineout Success'!$B$1:$B$1067,0)))</f>
        <v>11</v>
      </c>
      <c r="EK80" s="13">
        <f t="array" ref="EK80">IF(ISNA(INDEX('Lineout Success'!D$1:D$1067,MATCH('Combined Table'!$A80&amp;'Combined Table'!$B80,'Lineout Success'!$A$1:$A$1067&amp;'Lineout Success'!$B$1:$B$1067,0))),"",INDEX('Lineout Success'!D$1:D$1067,MATCH('Combined Table'!$A80&amp;'Combined Table'!$B80,'Lineout Success'!$A$1:$A$1067&amp;'Lineout Success'!$B$1:$B$1067,0)))</f>
        <v>100</v>
      </c>
      <c r="EL80" s="13" t="str">
        <f t="array" ref="EL80">IF(ISNA(INDEX('Lineout Success'!E$1:E$1067,MATCH('Combined Table'!$A80&amp;'Combined Table'!$B80,'Lineout Success'!$A$1:$A$1067&amp;'Lineout Success'!$B$1:$B$1067,0))),"",INDEX('Lineout Success'!E$1:E$1067,MATCH('Combined Table'!$A80&amp;'Combined Table'!$B80,'Lineout Success'!$A$1:$A$1067&amp;'Lineout Success'!$B$1:$B$1067,0)))</f>
        <v/>
      </c>
      <c r="EM80" s="13" t="str">
        <f t="array" ref="EM80">IF(ISNA(INDEX('Lineout Success'!F$1:F$1067,MATCH('Combined Table'!$A80&amp;'Combined Table'!$B80,'Lineout Success'!$A$1:$A$1067&amp;'Lineout Success'!$B$1:$B$1067,0))),"",INDEX('Lineout Success'!F$1:F$1067,MATCH('Combined Table'!$A80&amp;'Combined Table'!$B80,'Lineout Success'!$A$1:$A$1067&amp;'Lineout Success'!$B$1:$B$1067,0)))</f>
        <v/>
      </c>
      <c r="EN80" s="13">
        <f t="array" ref="EN80">IF(ISNA(INDEX('Lineout Success'!G$1:G$1067,MATCH('Combined Table'!$A80&amp;'Combined Table'!$B80,'Lineout Success'!$A$1:$A$1067&amp;'Lineout Success'!$B$1:$B$1067,0))),"",INDEX('Lineout Success'!G$1:G$1067,MATCH('Combined Table'!$A80&amp;'Combined Table'!$B80,'Lineout Success'!$A$1:$A$1067&amp;'Lineout Success'!$B$1:$B$1067,0)))</f>
        <v>11</v>
      </c>
      <c r="EO80" s="13" t="str">
        <f t="array" ref="EO80">IF(ISNA(INDEX('Lineout Success'!H$1:H$1067,MATCH('Combined Table'!$A80&amp;'Combined Table'!$B80,'Lineout Success'!$A$1:$A$1067&amp;'Lineout Success'!$B$1:$B$1067,0))),"",INDEX('Lineout Success'!H$1:H$1067,MATCH('Combined Table'!$A80&amp;'Combined Table'!$B80,'Lineout Success'!$A$1:$A$1067&amp;'Lineout Success'!$B$1:$B$1067,0)))</f>
        <v/>
      </c>
      <c r="EP80" s="13" t="str">
        <f t="array" ref="EP80">IF(ISNA(INDEX('Lineout Success'!I$1:I$1067,MATCH('Combined Table'!$A80&amp;'Combined Table'!$B80,'Lineout Success'!$A$1:$A$1067&amp;'Lineout Success'!$B$1:$B$1067,0))),"",INDEX('Lineout Success'!I$1:I$1067,MATCH('Combined Table'!$A80&amp;'Combined Table'!$B80,'Lineout Success'!$A$1:$A$1067&amp;'Lineout Success'!$B$1:$B$1067,0)))</f>
        <v/>
      </c>
      <c r="EQ80" s="13">
        <f t="array" ref="EQ80">IF(ISNA(INDEX('Lineout Success'!J$1:J$1067,MATCH('Combined Table'!$A80&amp;'Combined Table'!$B80,'Lineout Success'!$A$1:$A$1067&amp;'Lineout Success'!$B$1:$B$1067,0))),"",INDEX('Lineout Success'!J$1:J$1067,MATCH('Combined Table'!$A80&amp;'Combined Table'!$B80,'Lineout Success'!$A$1:$A$1067&amp;'Lineout Success'!$B$1:$B$1067,0)))</f>
        <v>12</v>
      </c>
      <c r="ER80" s="13">
        <f t="array" ref="ER80">IF(ISNA(INDEX('Lineout Success'!K$1:K$1067,MATCH('Combined Table'!$A80&amp;'Combined Table'!$B80,'Lineout Success'!$A$1:$A$1067&amp;'Lineout Success'!$B$1:$B$1067,0))),"",INDEX('Lineout Success'!K$1:K$1067,MATCH('Combined Table'!$A80&amp;'Combined Table'!$B80,'Lineout Success'!$A$1:$A$1067&amp;'Lineout Success'!$B$1:$B$1067,0)))</f>
        <v>100</v>
      </c>
      <c r="ES80" s="13">
        <f t="array" ref="ES80">IF(ISNA(INDEX('Lineout Success'!L$1:L$1067,MATCH('Combined Table'!$A80&amp;'Combined Table'!$B80,'Lineout Success'!$A$1:$A$1067&amp;'Lineout Success'!$B$1:$B$1067,0))),"",INDEX('Lineout Success'!L$1:L$1067,MATCH('Combined Table'!$A80&amp;'Combined Table'!$B80,'Lineout Success'!$A$1:$A$1067&amp;'Lineout Success'!$B$1:$B$1067,0)))</f>
        <v>12</v>
      </c>
      <c r="ET80" s="13">
        <f t="array" ref="ET80">IF(ISNA(INDEX('Lineout Success'!M$1:M$1067,MATCH('Combined Table'!$A80&amp;'Combined Table'!$B80,'Lineout Success'!$A$1:$A$1067&amp;'Lineout Success'!$B$1:$B$1067,0))),"",INDEX('Lineout Success'!M$1:M$1067,MATCH('Combined Table'!$A80&amp;'Combined Table'!$B80,'Lineout Success'!$A$1:$A$1067&amp;'Lineout Success'!$B$1:$B$1067,0)))</f>
        <v>11</v>
      </c>
      <c r="EU80" s="13">
        <f t="array" ref="EU80">IF(ISNA(INDEX('Lineout Success'!N$1:N$1067,MATCH('Combined Table'!$A80&amp;'Combined Table'!$B80,'Lineout Success'!$A$1:$A$1067&amp;'Lineout Success'!$B$1:$B$1067,0))),"",INDEX('Lineout Success'!N$1:N$1067,MATCH('Combined Table'!$A80&amp;'Combined Table'!$B80,'Lineout Success'!$A$1:$A$1067&amp;'Lineout Success'!$B$1:$B$1067,0)))</f>
        <v>47.8</v>
      </c>
      <c r="EV80" s="13">
        <f t="array" ref="EV80">IF(ISNA(INDEX('Lineout Success'!O$1:O$1067,MATCH('Combined Table'!$A80&amp;'Combined Table'!$B80,'Lineout Success'!$A$1:$A$1067&amp;'Lineout Success'!$B$1:$B$1067,0))),"",INDEX('Lineout Success'!O$1:O$1067,MATCH('Combined Table'!$A80&amp;'Combined Table'!$B80,'Lineout Success'!$A$1:$A$1067&amp;'Lineout Success'!$B$1:$B$1067,0)))</f>
        <v>12</v>
      </c>
      <c r="EW80" s="13">
        <f t="array" ref="EW80">IF(ISNA(INDEX('Lineout Success'!P$1:P$1067,MATCH('Combined Table'!$A80&amp;'Combined Table'!$B80,'Lineout Success'!$A$1:$A$1067&amp;'Lineout Success'!$B$1:$B$1067,0))),"",INDEX('Lineout Success'!P$1:P$1067,MATCH('Combined Table'!$A80&amp;'Combined Table'!$B80,'Lineout Success'!$A$1:$A$1067&amp;'Lineout Success'!$B$1:$B$1067,0)))</f>
        <v>52.2</v>
      </c>
      <c r="EX80" s="13">
        <f t="array" ref="EX80">IF(ISNA(INDEX('Lineout Success'!Q$1:Q$1067,MATCH('Combined Table'!$A80&amp;'Combined Table'!$B80,'Lineout Success'!$A$1:$A$1067&amp;'Lineout Success'!$B$1:$B$1067,0))),"",INDEX('Lineout Success'!Q$1:Q$1067,MATCH('Combined Table'!$A80&amp;'Combined Table'!$B80,'Lineout Success'!$A$1:$A$1067&amp;'Lineout Success'!$B$1:$B$1067,0)))</f>
        <v>23</v>
      </c>
      <c r="EY80" s="1" t="str">
        <f t="array" ref="EY80">IF(ISNA(INDEX('Lineout Throwing'!C$1:C$1067,MATCH('Combined Table'!$A80&amp;'Combined Table'!$B80,'Lineout Throwing'!$A$1:$A$1067&amp;'Lineout Throwing'!$B$1:$B$1067,0))),"",INDEX('Lineout Throwing'!C$1:C$1067,MATCH('Combined Table'!$A80&amp;'Combined Table'!$B80,'Lineout Throwing'!$A$1:$A$1067&amp;'Lineout Throwing'!$B$1:$B$1067,0)))</f>
        <v/>
      </c>
      <c r="EZ80" s="13" t="str">
        <f t="array" ref="EZ80">IF(ISNA(INDEX('Lineout Throwing'!D$1:D$1067,MATCH('Combined Table'!$A80&amp;'Combined Table'!$B80,'Lineout Throwing'!$A$1:$A$1067&amp;'Lineout Throwing'!$B$1:$B$1067,0))),"",INDEX('Lineout Throwing'!D$1:D$1067,MATCH('Combined Table'!$A80&amp;'Combined Table'!$B80,'Lineout Throwing'!$A$1:$A$1067&amp;'Lineout Throwing'!$B$1:$B$1067,0)))</f>
        <v/>
      </c>
      <c r="FA80" s="13" t="str">
        <f t="array" ref="FA80">IF(ISNA(INDEX('Lineout Throwing'!E$1:E$1067,MATCH('Combined Table'!$A80&amp;'Combined Table'!$B80,'Lineout Throwing'!$A$1:$A$1067&amp;'Lineout Throwing'!$B$1:$B$1067,0))),"",INDEX('Lineout Throwing'!E$1:E$1067,MATCH('Combined Table'!$A80&amp;'Combined Table'!$B80,'Lineout Throwing'!$A$1:$A$1067&amp;'Lineout Throwing'!$B$1:$B$1067,0)))</f>
        <v/>
      </c>
      <c r="FB80" s="13" t="str">
        <f t="array" ref="FB80">IF(ISNA(INDEX('Lineout Throwing'!F$1:F$1067,MATCH('Combined Table'!$A80&amp;'Combined Table'!$B80,'Lineout Throwing'!$A$1:$A$1067&amp;'Lineout Throwing'!$B$1:$B$1067,0))),"",INDEX('Lineout Throwing'!F$1:F$1067,MATCH('Combined Table'!$A80&amp;'Combined Table'!$B80,'Lineout Throwing'!$A$1:$A$1067&amp;'Lineout Throwing'!$B$1:$B$1067,0)))</f>
        <v/>
      </c>
      <c r="FC80" s="13">
        <f t="array" ref="FC80">IF(ISNA(INDEX('Lineout Throwing'!G$1:G$1067,MATCH('Combined Table'!$A80&amp;'Combined Table'!$B80,'Lineout Throwing'!$A$1:$A$1067&amp;'Lineout Throwing'!$B$1:$B$1067,0))),"",INDEX('Lineout Throwing'!G$1:G$1067,MATCH('Combined Table'!$A80&amp;'Combined Table'!$B80,'Lineout Throwing'!$A$1:$A$1067&amp;'Lineout Throwing'!$B$1:$B$1067,0)))</f>
        <v>1</v>
      </c>
      <c r="FD80" s="13">
        <f t="array" ref="FD80">IF(ISNA(INDEX('Lineout Throwing'!H$1:H$1067,MATCH('Combined Table'!$A80&amp;'Combined Table'!$B80,'Lineout Throwing'!$A$1:$A$1067&amp;'Lineout Throwing'!$B$1:$B$1067,0))),"",INDEX('Lineout Throwing'!H$1:H$1067,MATCH('Combined Table'!$A80&amp;'Combined Table'!$B80,'Lineout Throwing'!$A$1:$A$1067&amp;'Lineout Throwing'!$B$1:$B$1067,0)))</f>
        <v>9.1</v>
      </c>
      <c r="FE80" s="13">
        <f t="array" ref="FE80">IF(ISNA(INDEX('Lineout Throwing'!I$1:I$1067,MATCH('Combined Table'!$A80&amp;'Combined Table'!$B80,'Lineout Throwing'!$A$1:$A$1067&amp;'Lineout Throwing'!$B$1:$B$1067,0))),"",INDEX('Lineout Throwing'!I$1:I$1067,MATCH('Combined Table'!$A80&amp;'Combined Table'!$B80,'Lineout Throwing'!$A$1:$A$1067&amp;'Lineout Throwing'!$B$1:$B$1067,0)))</f>
        <v>1</v>
      </c>
      <c r="FF80" s="13">
        <f t="array" ref="FF80">IF(ISNA(INDEX('Lineout Throwing'!J$1:J$1067,MATCH('Combined Table'!$A80&amp;'Combined Table'!$B80,'Lineout Throwing'!$A$1:$A$1067&amp;'Lineout Throwing'!$B$1:$B$1067,0))),"",INDEX('Lineout Throwing'!J$1:J$1067,MATCH('Combined Table'!$A80&amp;'Combined Table'!$B80,'Lineout Throwing'!$A$1:$A$1067&amp;'Lineout Throwing'!$B$1:$B$1067,0)))</f>
        <v>9.1</v>
      </c>
      <c r="FG80" s="13">
        <f t="array" ref="FG80">IF(ISNA(INDEX('Lineout Throwing'!K$1:K$1067,MATCH('Combined Table'!$A80&amp;'Combined Table'!$B80,'Lineout Throwing'!$A$1:$A$1067&amp;'Lineout Throwing'!$B$1:$B$1067,0))),"",INDEX('Lineout Throwing'!K$1:K$1067,MATCH('Combined Table'!$A80&amp;'Combined Table'!$B80,'Lineout Throwing'!$A$1:$A$1067&amp;'Lineout Throwing'!$B$1:$B$1067,0)))</f>
        <v>3</v>
      </c>
      <c r="FH80" s="13">
        <f t="array" ref="FH80">IF(ISNA(INDEX('Lineout Throwing'!L$1:L$1067,MATCH('Combined Table'!$A80&amp;'Combined Table'!$B80,'Lineout Throwing'!$A$1:$A$1067&amp;'Lineout Throwing'!$B$1:$B$1067,0))),"",INDEX('Lineout Throwing'!L$1:L$1067,MATCH('Combined Table'!$A80&amp;'Combined Table'!$B80,'Lineout Throwing'!$A$1:$A$1067&amp;'Lineout Throwing'!$B$1:$B$1067,0)))</f>
        <v>27.3</v>
      </c>
      <c r="FI80" s="13">
        <f t="array" ref="FI80">IF(ISNA(INDEX('Lineout Throwing'!M$1:M$1067,MATCH('Combined Table'!$A80&amp;'Combined Table'!$B80,'Lineout Throwing'!$A$1:$A$1067&amp;'Lineout Throwing'!$B$1:$B$1067,0))),"",INDEX('Lineout Throwing'!M$1:M$1067,MATCH('Combined Table'!$A80&amp;'Combined Table'!$B80,'Lineout Throwing'!$A$1:$A$1067&amp;'Lineout Throwing'!$B$1:$B$1067,0)))</f>
        <v>3</v>
      </c>
      <c r="FJ80" s="13">
        <f t="array" ref="FJ80">IF(ISNA(INDEX('Lineout Throwing'!N$1:N$1067,MATCH('Combined Table'!$A80&amp;'Combined Table'!$B80,'Lineout Throwing'!$A$1:$A$1067&amp;'Lineout Throwing'!$B$1:$B$1067,0))),"",INDEX('Lineout Throwing'!N$1:N$1067,MATCH('Combined Table'!$A80&amp;'Combined Table'!$B80,'Lineout Throwing'!$A$1:$A$1067&amp;'Lineout Throwing'!$B$1:$B$1067,0)))</f>
        <v>27.3</v>
      </c>
      <c r="FK80" s="13" t="str">
        <f t="array" ref="FK80">IF(ISNA(INDEX('Lineout Throwing'!O$1:O$1067,MATCH('Combined Table'!$A80&amp;'Combined Table'!$B80,'Lineout Throwing'!$A$1:$A$1067&amp;'Lineout Throwing'!$B$1:$B$1067,0))),"",INDEX('Lineout Throwing'!O$1:O$1067,MATCH('Combined Table'!$A80&amp;'Combined Table'!$B80,'Lineout Throwing'!$A$1:$A$1067&amp;'Lineout Throwing'!$B$1:$B$1067,0)))</f>
        <v/>
      </c>
      <c r="FL80" s="13" t="str">
        <f t="array" ref="FL80">IF(ISNA(INDEX('Lineout Throwing'!P$1:P$1067,MATCH('Combined Table'!$A80&amp;'Combined Table'!$B80,'Lineout Throwing'!$A$1:$A$1067&amp;'Lineout Throwing'!$B$1:$B$1067,0))),"",INDEX('Lineout Throwing'!P$1:P$1067,MATCH('Combined Table'!$A80&amp;'Combined Table'!$B80,'Lineout Throwing'!$A$1:$A$1067&amp;'Lineout Throwing'!$B$1:$B$1067,0)))</f>
        <v/>
      </c>
      <c r="FM80" s="13">
        <f t="array" ref="FM80">IF(ISNA(INDEX('Lineout Throwing'!Q$1:Q$1067,MATCH('Combined Table'!$A80&amp;'Combined Table'!$B80,'Lineout Throwing'!$A$1:$A$1067&amp;'Lineout Throwing'!$B$1:$B$1067,0))),"",INDEX('Lineout Throwing'!Q$1:Q$1067,MATCH('Combined Table'!$A80&amp;'Combined Table'!$B80,'Lineout Throwing'!$A$1:$A$1067&amp;'Lineout Throwing'!$B$1:$B$1067,0)))</f>
        <v>3</v>
      </c>
      <c r="FN80" s="13">
        <f t="array" ref="FN80">IF(ISNA(INDEX('Lineout Throwing'!R$1:R$1067,MATCH('Combined Table'!$A80&amp;'Combined Table'!$B80,'Lineout Throwing'!$A$1:$A$1067&amp;'Lineout Throwing'!$B$1:$B$1067,0))),"",INDEX('Lineout Throwing'!R$1:R$1067,MATCH('Combined Table'!$A80&amp;'Combined Table'!$B80,'Lineout Throwing'!$A$1:$A$1067&amp;'Lineout Throwing'!$B$1:$B$1067,0)))</f>
        <v>27.3</v>
      </c>
      <c r="FO80" s="13">
        <f t="array" ref="FO80">IF(ISNA(INDEX('Lineout Throwing'!S$1:S$1067,MATCH('Combined Table'!$A80&amp;'Combined Table'!$B80,'Lineout Throwing'!$A$1:$A$1067&amp;'Lineout Throwing'!$B$1:$B$1067,0))),"",INDEX('Lineout Throwing'!S$1:S$1067,MATCH('Combined Table'!$A80&amp;'Combined Table'!$B80,'Lineout Throwing'!$A$1:$A$1067&amp;'Lineout Throwing'!$B$1:$B$1067,0)))</f>
        <v>11</v>
      </c>
      <c r="FP80" s="13">
        <f t="array" ref="FP80">IF(ISNA(INDEX('Lineout Throwing'!T$1:T$1067,MATCH('Combined Table'!$A80&amp;'Combined Table'!$B80,'Lineout Throwing'!$A$1:$A$1067&amp;'Lineout Throwing'!$B$1:$B$1067,0))),"",INDEX('Lineout Throwing'!T$1:T$1067,MATCH('Combined Table'!$A80&amp;'Combined Table'!$B80,'Lineout Throwing'!$A$1:$A$1067&amp;'Lineout Throwing'!$B$1:$B$1067,0)))</f>
        <v>11</v>
      </c>
      <c r="FQ80" s="13">
        <f t="array" ref="FQ80">IF(ISNA(INDEX('Lineout Throwing'!U$1:U$1067,MATCH('Combined Table'!$A80&amp;'Combined Table'!$B80,'Lineout Throwing'!$A$1:$A$1067&amp;'Lineout Throwing'!$B$1:$B$1067,0))),"",INDEX('Lineout Throwing'!U$1:U$1067,MATCH('Combined Table'!$A80&amp;'Combined Table'!$B80,'Lineout Throwing'!$A$1:$A$1067&amp;'Lineout Throwing'!$B$1:$B$1067,0)))</f>
        <v>100</v>
      </c>
      <c r="FR80" s="13" t="str">
        <f t="array" ref="FR80">IF(ISNA(INDEX('Lineout Throwing'!V$1:V$1067,MATCH('Combined Table'!$A80&amp;'Combined Table'!$B80,'Lineout Throwing'!$A$1:$A$1067&amp;'Lineout Throwing'!$B$1:$B$1067,0))),"",INDEX('Lineout Throwing'!V$1:V$1067,MATCH('Combined Table'!$A80&amp;'Combined Table'!$B80,'Lineout Throwing'!$A$1:$A$1067&amp;'Lineout Throwing'!$B$1:$B$1067,0)))</f>
        <v/>
      </c>
      <c r="FS80" s="13" t="str">
        <f t="array" ref="FS80">IF(ISNA(INDEX('Lineout Throwing'!W$1:W$1067,MATCH('Combined Table'!$A80&amp;'Combined Table'!$B80,'Lineout Throwing'!$A$1:$A$1067&amp;'Lineout Throwing'!$B$1:$B$1067,0))),"",INDEX('Lineout Throwing'!W$1:W$1067,MATCH('Combined Table'!$A80&amp;'Combined Table'!$B80,'Lineout Throwing'!$A$1:$A$1067&amp;'Lineout Throwing'!$B$1:$B$1067,0)))</f>
        <v/>
      </c>
      <c r="FT80" s="1">
        <f t="array" ref="FT80">IF(ISNA(INDEX('Scrum Own Feed'!C$1:C$1067,MATCH('Combined Table'!$A80&amp;'Combined Table'!$B80,'Scrum Own Feed'!$A$1:$A$1067&amp;'Scrum Own Feed'!$B$1:$B$1067,0))),"",INDEX('Scrum Own Feed'!C$1:C$1067,MATCH('Combined Table'!$A80&amp;'Combined Table'!$B80,'Scrum Own Feed'!$A$1:$A$1067&amp;'Scrum Own Feed'!$B$1:$B$1067,0)))</f>
        <v>7</v>
      </c>
      <c r="FU80" s="13">
        <f t="array" ref="FU80">IF(ISNA(INDEX('Scrum Own Feed'!D$1:D$1067,MATCH('Combined Table'!$A80&amp;'Combined Table'!$B80,'Scrum Own Feed'!$A$1:$A$1067&amp;'Scrum Own Feed'!$B$1:$B$1067,0))),"",INDEX('Scrum Own Feed'!D$1:D$1067,MATCH('Combined Table'!$A80&amp;'Combined Table'!$B80,'Scrum Own Feed'!$A$1:$A$1067&amp;'Scrum Own Feed'!$B$1:$B$1067,0)))</f>
        <v>77.8</v>
      </c>
      <c r="FV80" s="13">
        <f t="array" ref="FV80">IF(ISNA(INDEX('Scrum Own Feed'!E$1:E$1067,MATCH('Combined Table'!$A80&amp;'Combined Table'!$B80,'Scrum Own Feed'!$A$1:$A$1067&amp;'Scrum Own Feed'!$B$1:$B$1067,0))),"",INDEX('Scrum Own Feed'!E$1:E$1067,MATCH('Combined Table'!$A80&amp;'Combined Table'!$B80,'Scrum Own Feed'!$A$1:$A$1067&amp;'Scrum Own Feed'!$B$1:$B$1067,0)))</f>
        <v>1</v>
      </c>
      <c r="FW80" s="13">
        <f t="array" ref="FW80">IF(ISNA(INDEX('Scrum Own Feed'!F$1:F$1067,MATCH('Combined Table'!$A80&amp;'Combined Table'!$B80,'Scrum Own Feed'!$A$1:$A$1067&amp;'Scrum Own Feed'!$B$1:$B$1067,0))),"",INDEX('Scrum Own Feed'!F$1:F$1067,MATCH('Combined Table'!$A80&amp;'Combined Table'!$B80,'Scrum Own Feed'!$A$1:$A$1067&amp;'Scrum Own Feed'!$B$1:$B$1067,0)))</f>
        <v>1</v>
      </c>
      <c r="FX80" s="13" t="str">
        <f t="array" ref="FX80">IF(ISNA(INDEX('Scrum Own Feed'!G$1:G$1067,MATCH('Combined Table'!$A80&amp;'Combined Table'!$B80,'Scrum Own Feed'!$A$1:$A$1067&amp;'Scrum Own Feed'!$B$1:$B$1067,0))),"",INDEX('Scrum Own Feed'!G$1:G$1067,MATCH('Combined Table'!$A80&amp;'Combined Table'!$B80,'Scrum Own Feed'!$A$1:$A$1067&amp;'Scrum Own Feed'!$B$1:$B$1067,0)))</f>
        <v/>
      </c>
      <c r="FY80" s="13">
        <f t="array" ref="FY80">IF(ISNA(INDEX('Scrum Own Feed'!H$1:H$1067,MATCH('Combined Table'!$A80&amp;'Combined Table'!$B80,'Scrum Own Feed'!$A$1:$A$1067&amp;'Scrum Own Feed'!$B$1:$B$1067,0))),"",INDEX('Scrum Own Feed'!H$1:H$1067,MATCH('Combined Table'!$A80&amp;'Combined Table'!$B80,'Scrum Own Feed'!$A$1:$A$1067&amp;'Scrum Own Feed'!$B$1:$B$1067,0)))</f>
        <v>9</v>
      </c>
      <c r="FZ80" s="13">
        <f t="array" ref="FZ80">IF(ISNA(INDEX('Scrum Own Feed'!I$1:I$1067,MATCH('Combined Table'!$A80&amp;'Combined Table'!$B80,'Scrum Own Feed'!$A$1:$A$1067&amp;'Scrum Own Feed'!$B$1:$B$1067,0))),"",INDEX('Scrum Own Feed'!I$1:I$1067,MATCH('Combined Table'!$A80&amp;'Combined Table'!$B80,'Scrum Own Feed'!$A$1:$A$1067&amp;'Scrum Own Feed'!$B$1:$B$1067,0)))</f>
        <v>100</v>
      </c>
      <c r="GA80" s="13" t="str">
        <f t="array" ref="GA80">IF(ISNA(INDEX('Scrum Own Feed'!J$1:J$1067,MATCH('Combined Table'!$A80&amp;'Combined Table'!$B80,'Scrum Own Feed'!$A$1:$A$1067&amp;'Scrum Own Feed'!$B$1:$B$1067,0))),"",INDEX('Scrum Own Feed'!J$1:J$1067,MATCH('Combined Table'!$A80&amp;'Combined Table'!$B80,'Scrum Own Feed'!$A$1:$A$1067&amp;'Scrum Own Feed'!$B$1:$B$1067,0)))</f>
        <v/>
      </c>
      <c r="GB80" s="13" t="str">
        <f t="array" ref="GB80">IF(ISNA(INDEX('Scrum Own Feed'!K$1:K$1067,MATCH('Combined Table'!$A80&amp;'Combined Table'!$B80,'Scrum Own Feed'!$A$1:$A$1067&amp;'Scrum Own Feed'!$B$1:$B$1067,0))),"",INDEX('Scrum Own Feed'!K$1:K$1067,MATCH('Combined Table'!$A80&amp;'Combined Table'!$B80,'Scrum Own Feed'!$A$1:$A$1067&amp;'Scrum Own Feed'!$B$1:$B$1067,0)))</f>
        <v/>
      </c>
      <c r="GC80" s="13" t="str">
        <f t="array" ref="GC80">IF(ISNA(INDEX('Scrum Own Feed'!L$1:L$1067,MATCH('Combined Table'!$A80&amp;'Combined Table'!$B80,'Scrum Own Feed'!$A$1:$A$1067&amp;'Scrum Own Feed'!$B$1:$B$1067,0))),"",INDEX('Scrum Own Feed'!L$1:L$1067,MATCH('Combined Table'!$A80&amp;'Combined Table'!$B80,'Scrum Own Feed'!$A$1:$A$1067&amp;'Scrum Own Feed'!$B$1:$B$1067,0)))</f>
        <v/>
      </c>
      <c r="GD80" s="13" t="str">
        <f t="array" ref="GD80">IF(ISNA(INDEX('Scrum Own Feed'!M$1:M$1067,MATCH('Combined Table'!$A80&amp;'Combined Table'!$B80,'Scrum Own Feed'!$A$1:$A$1067&amp;'Scrum Own Feed'!$B$1:$B$1067,0))),"",INDEX('Scrum Own Feed'!M$1:M$1067,MATCH('Combined Table'!$A80&amp;'Combined Table'!$B80,'Scrum Own Feed'!$A$1:$A$1067&amp;'Scrum Own Feed'!$B$1:$B$1067,0)))</f>
        <v/>
      </c>
      <c r="GE80" s="13" t="str">
        <f t="array" ref="GE80">IF(ISNA(INDEX('Scrum Own Feed'!N$1:N$1067,MATCH('Combined Table'!$A80&amp;'Combined Table'!$B80,'Scrum Own Feed'!$A$1:$A$1067&amp;'Scrum Own Feed'!$B$1:$B$1067,0))),"",INDEX('Scrum Own Feed'!N$1:N$1067,MATCH('Combined Table'!$A80&amp;'Combined Table'!$B80,'Scrum Own Feed'!$A$1:$A$1067&amp;'Scrum Own Feed'!$B$1:$B$1067,0)))</f>
        <v/>
      </c>
      <c r="GF80" s="13" t="str">
        <f t="array" ref="GF80">IF(ISNA(INDEX('Scrum Own Feed'!O$1:O$1067,MATCH('Combined Table'!$A80&amp;'Combined Table'!$B80,'Scrum Own Feed'!$A$1:$A$1067&amp;'Scrum Own Feed'!$B$1:$B$1067,0))),"",INDEX('Scrum Own Feed'!O$1:O$1067,MATCH('Combined Table'!$A80&amp;'Combined Table'!$B80,'Scrum Own Feed'!$A$1:$A$1067&amp;'Scrum Own Feed'!$B$1:$B$1067,0)))</f>
        <v/>
      </c>
      <c r="GG80" s="13" t="str">
        <f t="array" ref="GG80">IF(ISNA(INDEX('Scrum Own Feed'!P$1:P$1067,MATCH('Combined Table'!$A80&amp;'Combined Table'!$B80,'Scrum Own Feed'!$A$1:$A$1067&amp;'Scrum Own Feed'!$B$1:$B$1067,0))),"",INDEX('Scrum Own Feed'!P$1:P$1067,MATCH('Combined Table'!$A80&amp;'Combined Table'!$B80,'Scrum Own Feed'!$A$1:$A$1067&amp;'Scrum Own Feed'!$B$1:$B$1067,0)))</f>
        <v/>
      </c>
      <c r="GH80" s="13">
        <f t="array" ref="GH80">IF(ISNA(INDEX('Scrum Own Feed'!Q$1:Q$1067,MATCH('Combined Table'!$A80&amp;'Combined Table'!$B80,'Scrum Own Feed'!$A$1:$A$1067&amp;'Scrum Own Feed'!$B$1:$B$1067,0))),"",INDEX('Scrum Own Feed'!Q$1:Q$1067,MATCH('Combined Table'!$A80&amp;'Combined Table'!$B80,'Scrum Own Feed'!$A$1:$A$1067&amp;'Scrum Own Feed'!$B$1:$B$1067,0)))</f>
        <v>9</v>
      </c>
      <c r="GI80" s="1">
        <f t="array" ref="GI80">IF(ISNA(INDEX('Scrum Opp Feed'!C$1:C$1067,MATCH('Combined Table'!$A80&amp;'Combined Table'!$B80,'Scrum Opp Feed'!$A$1:$A$1067&amp;'Scrum Opp Feed'!$B$1:$B$1067,0))),"",INDEX('Scrum Opp Feed'!C$1:C$1067,MATCH('Combined Table'!$A80&amp;'Combined Table'!$B80,'Scrum Opp Feed'!$A$1:$A$1067&amp;'Scrum Opp Feed'!$B$1:$B$1067,0)))</f>
        <v>1</v>
      </c>
      <c r="GJ80" s="13">
        <f t="array" ref="GJ80">IF(ISNA(INDEX('Scrum Opp Feed'!D$1:D$1067,MATCH('Combined Table'!$A80&amp;'Combined Table'!$B80,'Scrum Opp Feed'!$A$1:$A$1067&amp;'Scrum Opp Feed'!$B$1:$B$1067,0))),"",INDEX('Scrum Opp Feed'!D$1:D$1067,MATCH('Combined Table'!$A80&amp;'Combined Table'!$B80,'Scrum Opp Feed'!$A$1:$A$1067&amp;'Scrum Opp Feed'!$B$1:$B$1067,0)))</f>
        <v>12.5</v>
      </c>
      <c r="GK80" s="13" t="str">
        <f t="array" ref="GK80">IF(ISNA(INDEX('Scrum Opp Feed'!E$1:E$1067,MATCH('Combined Table'!$A80&amp;'Combined Table'!$B80,'Scrum Opp Feed'!$A$1:$A$1067&amp;'Scrum Opp Feed'!$B$1:$B$1067,0))),"",INDEX('Scrum Opp Feed'!E$1:E$1067,MATCH('Combined Table'!$A80&amp;'Combined Table'!$B80,'Scrum Opp Feed'!$A$1:$A$1067&amp;'Scrum Opp Feed'!$B$1:$B$1067,0)))</f>
        <v/>
      </c>
      <c r="GL80" s="13" t="str">
        <f t="array" ref="GL80">IF(ISNA(INDEX('Scrum Opp Feed'!F$1:F$1067,MATCH('Combined Table'!$A80&amp;'Combined Table'!$B80,'Scrum Opp Feed'!$A$1:$A$1067&amp;'Scrum Opp Feed'!$B$1:$B$1067,0))),"",INDEX('Scrum Opp Feed'!F$1:F$1067,MATCH('Combined Table'!$A80&amp;'Combined Table'!$B80,'Scrum Opp Feed'!$A$1:$A$1067&amp;'Scrum Opp Feed'!$B$1:$B$1067,0)))</f>
        <v/>
      </c>
      <c r="GM80" s="13" t="str">
        <f t="array" ref="GM80">IF(ISNA(INDEX('Scrum Opp Feed'!G$1:G$1067,MATCH('Combined Table'!$A80&amp;'Combined Table'!$B80,'Scrum Opp Feed'!$A$1:$A$1067&amp;'Scrum Opp Feed'!$B$1:$B$1067,0))),"",INDEX('Scrum Opp Feed'!G$1:G$1067,MATCH('Combined Table'!$A80&amp;'Combined Table'!$B80,'Scrum Opp Feed'!$A$1:$A$1067&amp;'Scrum Opp Feed'!$B$1:$B$1067,0)))</f>
        <v/>
      </c>
      <c r="GN80" s="13">
        <f t="array" ref="GN80">IF(ISNA(INDEX('Scrum Opp Feed'!H$1:H$1067,MATCH('Combined Table'!$A80&amp;'Combined Table'!$B80,'Scrum Opp Feed'!$A$1:$A$1067&amp;'Scrum Opp Feed'!$B$1:$B$1067,0))),"",INDEX('Scrum Opp Feed'!H$1:H$1067,MATCH('Combined Table'!$A80&amp;'Combined Table'!$B80,'Scrum Opp Feed'!$A$1:$A$1067&amp;'Scrum Opp Feed'!$B$1:$B$1067,0)))</f>
        <v>1</v>
      </c>
      <c r="GO80" s="13">
        <f t="array" ref="GO80">IF(ISNA(INDEX('Scrum Opp Feed'!I$1:I$1067,MATCH('Combined Table'!$A80&amp;'Combined Table'!$B80,'Scrum Opp Feed'!$A$1:$A$1067&amp;'Scrum Opp Feed'!$B$1:$B$1067,0))),"",INDEX('Scrum Opp Feed'!I$1:I$1067,MATCH('Combined Table'!$A80&amp;'Combined Table'!$B80,'Scrum Opp Feed'!$A$1:$A$1067&amp;'Scrum Opp Feed'!$B$1:$B$1067,0)))</f>
        <v>12.5</v>
      </c>
      <c r="GP80" s="13">
        <f t="array" ref="GP80">IF(ISNA(INDEX('Scrum Opp Feed'!J$1:J$1067,MATCH('Combined Table'!$A80&amp;'Combined Table'!$B80,'Scrum Opp Feed'!$A$1:$A$1067&amp;'Scrum Opp Feed'!$B$1:$B$1067,0))),"",INDEX('Scrum Opp Feed'!J$1:J$1067,MATCH('Combined Table'!$A80&amp;'Combined Table'!$B80,'Scrum Opp Feed'!$A$1:$A$1067&amp;'Scrum Opp Feed'!$B$1:$B$1067,0)))</f>
        <v>7</v>
      </c>
      <c r="GQ80" s="13">
        <f t="array" ref="GQ80">IF(ISNA(INDEX('Scrum Opp Feed'!K$1:K$1067,MATCH('Combined Table'!$A80&amp;'Combined Table'!$B80,'Scrum Opp Feed'!$A$1:$A$1067&amp;'Scrum Opp Feed'!$B$1:$B$1067,0))),"",INDEX('Scrum Opp Feed'!K$1:K$1067,MATCH('Combined Table'!$A80&amp;'Combined Table'!$B80,'Scrum Opp Feed'!$A$1:$A$1067&amp;'Scrum Opp Feed'!$B$1:$B$1067,0)))</f>
        <v>87.5</v>
      </c>
      <c r="GR80" s="13" t="str">
        <f t="array" ref="GR80">IF(ISNA(INDEX('Scrum Opp Feed'!L$1:L$1067,MATCH('Combined Table'!$A80&amp;'Combined Table'!$B80,'Scrum Opp Feed'!$A$1:$A$1067&amp;'Scrum Opp Feed'!$B$1:$B$1067,0))),"",INDEX('Scrum Opp Feed'!L$1:L$1067,MATCH('Combined Table'!$A80&amp;'Combined Table'!$B80,'Scrum Opp Feed'!$A$1:$A$1067&amp;'Scrum Opp Feed'!$B$1:$B$1067,0)))</f>
        <v/>
      </c>
      <c r="GS80" s="13" t="str">
        <f t="array" ref="GS80">IF(ISNA(INDEX('Scrum Opp Feed'!M$1:M$1067,MATCH('Combined Table'!$A80&amp;'Combined Table'!$B80,'Scrum Opp Feed'!$A$1:$A$1067&amp;'Scrum Opp Feed'!$B$1:$B$1067,0))),"",INDEX('Scrum Opp Feed'!M$1:M$1067,MATCH('Combined Table'!$A80&amp;'Combined Table'!$B80,'Scrum Opp Feed'!$A$1:$A$1067&amp;'Scrum Opp Feed'!$B$1:$B$1067,0)))</f>
        <v/>
      </c>
      <c r="GT80" s="13" t="str">
        <f t="array" ref="GT80">IF(ISNA(INDEX('Scrum Opp Feed'!N$1:N$1067,MATCH('Combined Table'!$A80&amp;'Combined Table'!$B80,'Scrum Opp Feed'!$A$1:$A$1067&amp;'Scrum Opp Feed'!$B$1:$B$1067,0))),"",INDEX('Scrum Opp Feed'!N$1:N$1067,MATCH('Combined Table'!$A80&amp;'Combined Table'!$B80,'Scrum Opp Feed'!$A$1:$A$1067&amp;'Scrum Opp Feed'!$B$1:$B$1067,0)))</f>
        <v/>
      </c>
      <c r="GU80" s="13">
        <f t="array" ref="GU80">IF(ISNA(INDEX('Scrum Opp Feed'!O$1:O$1067,MATCH('Combined Table'!$A80&amp;'Combined Table'!$B80,'Scrum Opp Feed'!$A$1:$A$1067&amp;'Scrum Opp Feed'!$B$1:$B$1067,0))),"",INDEX('Scrum Opp Feed'!O$1:O$1067,MATCH('Combined Table'!$A80&amp;'Combined Table'!$B80,'Scrum Opp Feed'!$A$1:$A$1067&amp;'Scrum Opp Feed'!$B$1:$B$1067,0)))</f>
        <v>7</v>
      </c>
      <c r="GV80" s="13">
        <f t="array" ref="GV80">IF(ISNA(INDEX('Scrum Opp Feed'!P$1:P$1067,MATCH('Combined Table'!$A80&amp;'Combined Table'!$B80,'Scrum Opp Feed'!$A$1:$A$1067&amp;'Scrum Opp Feed'!$B$1:$B$1067,0))),"",INDEX('Scrum Opp Feed'!P$1:P$1067,MATCH('Combined Table'!$A80&amp;'Combined Table'!$B80,'Scrum Opp Feed'!$A$1:$A$1067&amp;'Scrum Opp Feed'!$B$1:$B$1067,0)))</f>
        <v>87.5</v>
      </c>
      <c r="GW80" s="13">
        <f t="array" ref="GW80">IF(ISNA(INDEX('Scrum Opp Feed'!Q$1:Q$1067,MATCH('Combined Table'!$A80&amp;'Combined Table'!$B80,'Scrum Opp Feed'!$A$1:$A$1067&amp;'Scrum Opp Feed'!$B$1:$B$1067,0))),"",INDEX('Scrum Opp Feed'!Q$1:Q$1067,MATCH('Combined Table'!$A80&amp;'Combined Table'!$B80,'Scrum Opp Feed'!$A$1:$A$1067&amp;'Scrum Opp Feed'!$B$1:$B$1067,0)))</f>
        <v>8</v>
      </c>
      <c r="GX80" s="1" t="str">
        <f t="array" ref="GX80">IF(ISNA(INDEX('Restart 50m'!C$1:C$1067,MATCH('Combined Table'!$A80&amp;'Combined Table'!$B80,'Restart 50m'!$A$1:$A$1067&amp;'Restart 50m'!$B$1:$B$1067,0))),"",INDEX('Restart 50m'!C$1:C$1067,MATCH('Combined Table'!$A80&amp;'Combined Table'!$B80,'Restart 50m'!$A$1:$A$1067&amp;'Restart 50m'!$B$1:$B$1067,0)))</f>
        <v/>
      </c>
      <c r="GY80" s="13" t="str">
        <f t="array" ref="GY80">IF(ISNA(INDEX('Restart 50m'!D$1:D$1067,MATCH('Combined Table'!$A80&amp;'Combined Table'!$B80,'Restart 50m'!$A$1:$A$1067&amp;'Restart 50m'!$B$1:$B$1067,0))),"",INDEX('Restart 50m'!D$1:D$1067,MATCH('Combined Table'!$A80&amp;'Combined Table'!$B80,'Restart 50m'!$A$1:$A$1067&amp;'Restart 50m'!$B$1:$B$1067,0)))</f>
        <v/>
      </c>
      <c r="GZ80" s="13" t="str">
        <f t="array" ref="GZ80">IF(ISNA(INDEX('Restart 50m'!E$1:E$1067,MATCH('Combined Table'!$A80&amp;'Combined Table'!$B80,'Restart 50m'!$A$1:$A$1067&amp;'Restart 50m'!$B$1:$B$1067,0))),"",INDEX('Restart 50m'!E$1:E$1067,MATCH('Combined Table'!$A80&amp;'Combined Table'!$B80,'Restart 50m'!$A$1:$A$1067&amp;'Restart 50m'!$B$1:$B$1067,0)))</f>
        <v/>
      </c>
      <c r="HA80" s="13" t="str">
        <f t="array" ref="HA80">IF(ISNA(INDEX('Restart 50m'!F$1:F$1067,MATCH('Combined Table'!$A80&amp;'Combined Table'!$B80,'Restart 50m'!$A$1:$A$1067&amp;'Restart 50m'!$B$1:$B$1067,0))),"",INDEX('Restart 50m'!F$1:F$1067,MATCH('Combined Table'!$A80&amp;'Combined Table'!$B80,'Restart 50m'!$A$1:$A$1067&amp;'Restart 50m'!$B$1:$B$1067,0)))</f>
        <v/>
      </c>
      <c r="HB80" s="13">
        <f t="array" ref="HB80">IF(ISNA(INDEX('Restart 50m'!G$1:G$1067,MATCH('Combined Table'!$A80&amp;'Combined Table'!$B80,'Restart 50m'!$A$1:$A$1067&amp;'Restart 50m'!$B$1:$B$1067,0))),"",INDEX('Restart 50m'!G$1:G$1067,MATCH('Combined Table'!$A80&amp;'Combined Table'!$B80,'Restart 50m'!$A$1:$A$1067&amp;'Restart 50m'!$B$1:$B$1067,0)))</f>
        <v>1</v>
      </c>
      <c r="HC80" s="13" t="str">
        <f t="array" ref="HC80">IF(ISNA(INDEX('Restart 50m'!H$1:H$1067,MATCH('Combined Table'!$A80&amp;'Combined Table'!$B80,'Restart 50m'!$A$1:$A$1067&amp;'Restart 50m'!$B$1:$B$1067,0))),"",INDEX('Restart 50m'!H$1:H$1067,MATCH('Combined Table'!$A80&amp;'Combined Table'!$B80,'Restart 50m'!$A$1:$A$1067&amp;'Restart 50m'!$B$1:$B$1067,0)))</f>
        <v/>
      </c>
      <c r="HD80" s="13" t="str">
        <f t="array" ref="HD80">IF(ISNA(INDEX('Restart 50m'!I$1:I$1067,MATCH('Combined Table'!$A80&amp;'Combined Table'!$B80,'Restart 50m'!$A$1:$A$1067&amp;'Restart 50m'!$B$1:$B$1067,0))),"",INDEX('Restart 50m'!I$1:I$1067,MATCH('Combined Table'!$A80&amp;'Combined Table'!$B80,'Restart 50m'!$A$1:$A$1067&amp;'Restart 50m'!$B$1:$B$1067,0)))</f>
        <v/>
      </c>
      <c r="HE80" s="13">
        <f t="array" ref="HE80">IF(ISNA(INDEX('Restart 50m'!J$1:J$1067,MATCH('Combined Table'!$A80&amp;'Combined Table'!$B80,'Restart 50m'!$A$1:$A$1067&amp;'Restart 50m'!$B$1:$B$1067,0))),"",INDEX('Restart 50m'!J$1:J$1067,MATCH('Combined Table'!$A80&amp;'Combined Table'!$B80,'Restart 50m'!$A$1:$A$1067&amp;'Restart 50m'!$B$1:$B$1067,0)))</f>
        <v>1</v>
      </c>
      <c r="HF80" s="13">
        <f t="array" ref="HF80">IF(ISNA(INDEX('Restart 50m'!K$1:K$1067,MATCH('Combined Table'!$A80&amp;'Combined Table'!$B80,'Restart 50m'!$A$1:$A$1067&amp;'Restart 50m'!$B$1:$B$1067,0))),"",INDEX('Restart 50m'!K$1:K$1067,MATCH('Combined Table'!$A80&amp;'Combined Table'!$B80,'Restart 50m'!$A$1:$A$1067&amp;'Restart 50m'!$B$1:$B$1067,0)))</f>
        <v>1</v>
      </c>
      <c r="HG80" s="13" t="str">
        <f t="array" ref="HG80">IF(ISNA(INDEX('Restart 50m'!L$1:L$1067,MATCH('Combined Table'!$A80&amp;'Combined Table'!$B80,'Restart 50m'!$A$1:$A$1067&amp;'Restart 50m'!$B$1:$B$1067,0))),"",INDEX('Restart 50m'!L$1:L$1067,MATCH('Combined Table'!$A80&amp;'Combined Table'!$B80,'Restart 50m'!$A$1:$A$1067&amp;'Restart 50m'!$B$1:$B$1067,0)))</f>
        <v/>
      </c>
      <c r="HH80" s="13" t="str">
        <f t="array" ref="HH80">IF(ISNA(INDEX('Restart 50m'!M$1:M$1067,MATCH('Combined Table'!$A80&amp;'Combined Table'!$B80,'Restart 50m'!$A$1:$A$1067&amp;'Restart 50m'!$B$1:$B$1067,0))),"",INDEX('Restart 50m'!M$1:M$1067,MATCH('Combined Table'!$A80&amp;'Combined Table'!$B80,'Restart 50m'!$A$1:$A$1067&amp;'Restart 50m'!$B$1:$B$1067,0)))</f>
        <v/>
      </c>
      <c r="HI80" s="13" t="str">
        <f t="array" ref="HI80">IF(ISNA(INDEX('Restart 50m'!N$1:N$1067,MATCH('Combined Table'!$A80&amp;'Combined Table'!$B80,'Restart 50m'!$A$1:$A$1067&amp;'Restart 50m'!$B$1:$B$1067,0))),"",INDEX('Restart 50m'!N$1:N$1067,MATCH('Combined Table'!$A80&amp;'Combined Table'!$B80,'Restart 50m'!$A$1:$A$1067&amp;'Restart 50m'!$B$1:$B$1067,0)))</f>
        <v/>
      </c>
      <c r="HJ80" s="13" t="str">
        <f t="array" ref="HJ80">IF(ISNA(INDEX('Restart 50m'!O$1:O$1067,MATCH('Combined Table'!$A80&amp;'Combined Table'!$B80,'Restart 50m'!$A$1:$A$1067&amp;'Restart 50m'!$B$1:$B$1067,0))),"",INDEX('Restart 50m'!O$1:O$1067,MATCH('Combined Table'!$A80&amp;'Combined Table'!$B80,'Restart 50m'!$A$1:$A$1067&amp;'Restart 50m'!$B$1:$B$1067,0)))</f>
        <v/>
      </c>
      <c r="HK80" s="13">
        <f t="array" ref="HK80">IF(ISNA(INDEX('Restart 50m'!P$1:P$1067,MATCH('Combined Table'!$A80&amp;'Combined Table'!$B80,'Restart 50m'!$A$1:$A$1067&amp;'Restart 50m'!$B$1:$B$1067,0))),"",INDEX('Restart 50m'!P$1:P$1067,MATCH('Combined Table'!$A80&amp;'Combined Table'!$B80,'Restart 50m'!$A$1:$A$1067&amp;'Restart 50m'!$B$1:$B$1067,0)))</f>
        <v>2</v>
      </c>
      <c r="HL80" s="13" t="str">
        <f t="array" ref="HL80">IF(ISNA(INDEX('Restart 50m'!Q$1:Q$1067,MATCH('Combined Table'!$A80&amp;'Combined Table'!$B80,'Restart 50m'!$A$1:$A$1067&amp;'Restart 50m'!$B$1:$B$1067,0))),"",INDEX('Restart 50m'!Q$1:Q$1067,MATCH('Combined Table'!$A80&amp;'Combined Table'!$B80,'Restart 50m'!$A$1:$A$1067&amp;'Restart 50m'!$B$1:$B$1067,0)))</f>
        <v/>
      </c>
      <c r="HM80" s="13" t="str">
        <f t="array" ref="HM80">IF(ISNA(INDEX('Restart 50m'!R$1:R$1067,MATCH('Combined Table'!$A80&amp;'Combined Table'!$B80,'Restart 50m'!$A$1:$A$1067&amp;'Restart 50m'!$B$1:$B$1067,0))),"",INDEX('Restart 50m'!R$1:R$1067,MATCH('Combined Table'!$A80&amp;'Combined Table'!$B80,'Restart 50m'!$A$1:$A$1067&amp;'Restart 50m'!$B$1:$B$1067,0)))</f>
        <v/>
      </c>
      <c r="HN80" s="13">
        <f t="array" ref="HN80">IF(ISNA(INDEX('Restart 50m'!S$1:S$1067,MATCH('Combined Table'!$A80&amp;'Combined Table'!$B80,'Restart 50m'!$A$1:$A$1067&amp;'Restart 50m'!$B$1:$B$1067,0))),"",INDEX('Restart 50m'!S$1:S$1067,MATCH('Combined Table'!$A80&amp;'Combined Table'!$B80,'Restart 50m'!$A$1:$A$1067&amp;'Restart 50m'!$B$1:$B$1067,0)))</f>
        <v>2</v>
      </c>
      <c r="HO80" s="13">
        <f t="array" ref="HO80">IF(ISNA(INDEX('Restart 50m'!T$1:T$1067,MATCH('Combined Table'!$A80&amp;'Combined Table'!$B80,'Restart 50m'!$A$1:$A$1067&amp;'Restart 50m'!$B$1:$B$1067,0))),"",INDEX('Restart 50m'!T$1:T$1067,MATCH('Combined Table'!$A80&amp;'Combined Table'!$B80,'Restart 50m'!$A$1:$A$1067&amp;'Restart 50m'!$B$1:$B$1067,0)))</f>
        <v>2</v>
      </c>
      <c r="HP80" s="13">
        <f t="array" ref="HP80">IF(ISNA(INDEX('Restart 50m'!U$1:U$1067,MATCH('Combined Table'!$A80&amp;'Combined Table'!$B80,'Restart 50m'!$A$1:$A$1067&amp;'Restart 50m'!$B$1:$B$1067,0))),"",INDEX('Restart 50m'!U$1:U$1067,MATCH('Combined Table'!$A80&amp;'Combined Table'!$B80,'Restart 50m'!$A$1:$A$1067&amp;'Restart 50m'!$B$1:$B$1067,0)))</f>
        <v>3</v>
      </c>
      <c r="HQ80" s="1" t="str">
        <f t="array" ref="HQ80">IF(ISNA(INDEX('Restart 22m'!C$1:C$1067,MATCH('Combined Table'!$A80&amp;'Combined Table'!$B80,'Restart 22m'!$A$1:$A$1067&amp;'Restart 22m'!$B$1:$B$1067,0))),"",INDEX('Restart 22m'!C$1:C$1067,MATCH('Combined Table'!$A80&amp;'Combined Table'!$B80,'Restart 22m'!$A$1:$A$1067&amp;'Restart 22m'!$B$1:$B$1067,0)))</f>
        <v/>
      </c>
      <c r="HR80" s="13" t="str">
        <f t="array" ref="HR80">IF(ISNA(INDEX('Restart 22m'!D$1:D$1067,MATCH('Combined Table'!$A80&amp;'Combined Table'!$B80,'Restart 22m'!$A$1:$A$1067&amp;'Restart 22m'!$B$1:$B$1067,0))),"",INDEX('Restart 22m'!D$1:D$1067,MATCH('Combined Table'!$A80&amp;'Combined Table'!$B80,'Restart 22m'!$A$1:$A$1067&amp;'Restart 22m'!$B$1:$B$1067,0)))</f>
        <v/>
      </c>
      <c r="HS80" s="13" t="str">
        <f t="array" ref="HS80">IF(ISNA(INDEX('Restart 22m'!E$1:E$1067,MATCH('Combined Table'!$A80&amp;'Combined Table'!$B80,'Restart 22m'!$A$1:$A$1067&amp;'Restart 22m'!$B$1:$B$1067,0))),"",INDEX('Restart 22m'!E$1:E$1067,MATCH('Combined Table'!$A80&amp;'Combined Table'!$B80,'Restart 22m'!$A$1:$A$1067&amp;'Restart 22m'!$B$1:$B$1067,0)))</f>
        <v/>
      </c>
      <c r="HT80" s="13" t="str">
        <f t="array" ref="HT80">IF(ISNA(INDEX('Restart 22m'!F$1:F$1067,MATCH('Combined Table'!$A80&amp;'Combined Table'!$B80,'Restart 22m'!$A$1:$A$1067&amp;'Restart 22m'!$B$1:$B$1067,0))),"",INDEX('Restart 22m'!F$1:F$1067,MATCH('Combined Table'!$A80&amp;'Combined Table'!$B80,'Restart 22m'!$A$1:$A$1067&amp;'Restart 22m'!$B$1:$B$1067,0)))</f>
        <v/>
      </c>
      <c r="HU80" s="13" t="str">
        <f t="array" ref="HU80">IF(ISNA(INDEX('Restart 22m'!G$1:G$1067,MATCH('Combined Table'!$A80&amp;'Combined Table'!$B80,'Restart 22m'!$A$1:$A$1067&amp;'Restart 22m'!$B$1:$B$1067,0))),"",INDEX('Restart 22m'!G$1:G$1067,MATCH('Combined Table'!$A80&amp;'Combined Table'!$B80,'Restart 22m'!$A$1:$A$1067&amp;'Restart 22m'!$B$1:$B$1067,0)))</f>
        <v/>
      </c>
      <c r="HV80" s="13" t="str">
        <f t="array" ref="HV80">IF(ISNA(INDEX('Restart 22m'!H$1:H$1067,MATCH('Combined Table'!$A80&amp;'Combined Table'!$B80,'Restart 22m'!$A$1:$A$1067&amp;'Restart 22m'!$B$1:$B$1067,0))),"",INDEX('Restart 22m'!H$1:H$1067,MATCH('Combined Table'!$A80&amp;'Combined Table'!$B80,'Restart 22m'!$A$1:$A$1067&amp;'Restart 22m'!$B$1:$B$1067,0)))</f>
        <v/>
      </c>
      <c r="HW80" s="13" t="str">
        <f t="array" ref="HW80">IF(ISNA(INDEX('Restart 22m'!I$1:I$1067,MATCH('Combined Table'!$A80&amp;'Combined Table'!$B80,'Restart 22m'!$A$1:$A$1067&amp;'Restart 22m'!$B$1:$B$1067,0))),"",INDEX('Restart 22m'!I$1:I$1067,MATCH('Combined Table'!$A80&amp;'Combined Table'!$B80,'Restart 22m'!$A$1:$A$1067&amp;'Restart 22m'!$B$1:$B$1067,0)))</f>
        <v/>
      </c>
      <c r="HX80" s="13" t="str">
        <f t="array" ref="HX80">IF(ISNA(INDEX('Restart 22m'!J$1:J$1067,MATCH('Combined Table'!$A80&amp;'Combined Table'!$B80,'Restart 22m'!$A$1:$A$1067&amp;'Restart 22m'!$B$1:$B$1067,0))),"",INDEX('Restart 22m'!J$1:J$1067,MATCH('Combined Table'!$A80&amp;'Combined Table'!$B80,'Restart 22m'!$A$1:$A$1067&amp;'Restart 22m'!$B$1:$B$1067,0)))</f>
        <v/>
      </c>
      <c r="HY80" s="13" t="str">
        <f t="array" ref="HY80">IF(ISNA(INDEX('Restart 22m'!K$1:K$1067,MATCH('Combined Table'!$A80&amp;'Combined Table'!$B80,'Restart 22m'!$A$1:$A$1067&amp;'Restart 22m'!$B$1:$B$1067,0))),"",INDEX('Restart 22m'!K$1:K$1067,MATCH('Combined Table'!$A80&amp;'Combined Table'!$B80,'Restart 22m'!$A$1:$A$1067&amp;'Restart 22m'!$B$1:$B$1067,0)))</f>
        <v/>
      </c>
      <c r="HZ80" s="13" t="str">
        <f t="array" ref="HZ80">IF(ISNA(INDEX('Restart 22m'!L$1:L$1067,MATCH('Combined Table'!$A80&amp;'Combined Table'!$B80,'Restart 22m'!$A$1:$A$1067&amp;'Restart 22m'!$B$1:$B$1067,0))),"",INDEX('Restart 22m'!L$1:L$1067,MATCH('Combined Table'!$A80&amp;'Combined Table'!$B80,'Restart 22m'!$A$1:$A$1067&amp;'Restart 22m'!$B$1:$B$1067,0)))</f>
        <v/>
      </c>
      <c r="IA80" s="13" t="str">
        <f t="array" ref="IA80">IF(ISNA(INDEX('Restart 22m'!M$1:M$1067,MATCH('Combined Table'!$A80&amp;'Combined Table'!$B80,'Restart 22m'!$A$1:$A$1067&amp;'Restart 22m'!$B$1:$B$1067,0))),"",INDEX('Restart 22m'!M$1:M$1067,MATCH('Combined Table'!$A80&amp;'Combined Table'!$B80,'Restart 22m'!$A$1:$A$1067&amp;'Restart 22m'!$B$1:$B$1067,0)))</f>
        <v/>
      </c>
      <c r="IB80" s="13" t="str">
        <f t="array" ref="IB80">IF(ISNA(INDEX('Restart 22m'!N$1:N$1067,MATCH('Combined Table'!$A80&amp;'Combined Table'!$B80,'Restart 22m'!$A$1:$A$1067&amp;'Restart 22m'!$B$1:$B$1067,0))),"",INDEX('Restart 22m'!N$1:N$1067,MATCH('Combined Table'!$A80&amp;'Combined Table'!$B80,'Restart 22m'!$A$1:$A$1067&amp;'Restart 22m'!$B$1:$B$1067,0)))</f>
        <v/>
      </c>
      <c r="IC80" s="13" t="str">
        <f t="array" ref="IC80">IF(ISNA(INDEX('Restart 22m'!O$1:O$1067,MATCH('Combined Table'!$A80&amp;'Combined Table'!$B80,'Restart 22m'!$A$1:$A$1067&amp;'Restart 22m'!$B$1:$B$1067,0))),"",INDEX('Restart 22m'!O$1:O$1067,MATCH('Combined Table'!$A80&amp;'Combined Table'!$B80,'Restart 22m'!$A$1:$A$1067&amp;'Restart 22m'!$B$1:$B$1067,0)))</f>
        <v/>
      </c>
      <c r="ID80" s="13" t="str">
        <f t="array" ref="ID80">IF(ISNA(INDEX('Restart 22m'!P$1:P$1067,MATCH('Combined Table'!$A80&amp;'Combined Table'!$B80,'Restart 22m'!$A$1:$A$1067&amp;'Restart 22m'!$B$1:$B$1067,0))),"",INDEX('Restart 22m'!P$1:P$1067,MATCH('Combined Table'!$A80&amp;'Combined Table'!$B80,'Restart 22m'!$A$1:$A$1067&amp;'Restart 22m'!$B$1:$B$1067,0)))</f>
        <v/>
      </c>
      <c r="IE80" s="13" t="str">
        <f t="array" ref="IE80">IF(ISNA(INDEX('Restart 22m'!Q$1:Q$1067,MATCH('Combined Table'!$A80&amp;'Combined Table'!$B80,'Restart 22m'!$A$1:$A$1067&amp;'Restart 22m'!$B$1:$B$1067,0))),"",INDEX('Restart 22m'!Q$1:Q$1067,MATCH('Combined Table'!$A80&amp;'Combined Table'!$B80,'Restart 22m'!$A$1:$A$1067&amp;'Restart 22m'!$B$1:$B$1067,0)))</f>
        <v/>
      </c>
      <c r="IF80" s="13" t="str">
        <f t="array" ref="IF80">IF(ISNA(INDEX('Restart 22m'!R$1:R$1067,MATCH('Combined Table'!$A80&amp;'Combined Table'!$B80,'Restart 22m'!$A$1:$A$1067&amp;'Restart 22m'!$B$1:$B$1067,0))),"",INDEX('Restart 22m'!R$1:R$1067,MATCH('Combined Table'!$A80&amp;'Combined Table'!$B80,'Restart 22m'!$A$1:$A$1067&amp;'Restart 22m'!$B$1:$B$1067,0)))</f>
        <v/>
      </c>
      <c r="IG80" s="13" t="str">
        <f t="array" ref="IG80">IF(ISNA(INDEX('Restart 22m'!S$1:S$1067,MATCH('Combined Table'!$A80&amp;'Combined Table'!$B80,'Restart 22m'!$A$1:$A$1067&amp;'Restart 22m'!$B$1:$B$1067,0))),"",INDEX('Restart 22m'!S$1:S$1067,MATCH('Combined Table'!$A80&amp;'Combined Table'!$B80,'Restart 22m'!$A$1:$A$1067&amp;'Restart 22m'!$B$1:$B$1067,0)))</f>
        <v/>
      </c>
      <c r="IH80" s="13" t="str">
        <f t="array" ref="IH80">IF(ISNA(INDEX('Restart 22m'!T$1:T$1067,MATCH('Combined Table'!$A80&amp;'Combined Table'!$B80,'Restart 22m'!$A$1:$A$1067&amp;'Restart 22m'!$B$1:$B$1067,0))),"",INDEX('Restart 22m'!T$1:T$1067,MATCH('Combined Table'!$A80&amp;'Combined Table'!$B80,'Restart 22m'!$A$1:$A$1067&amp;'Restart 22m'!$B$1:$B$1067,0)))</f>
        <v/>
      </c>
      <c r="II80" s="13" t="str">
        <f t="array" ref="II80">IF(ISNA(INDEX('Restart 22m'!U$1:U$1067,MATCH('Combined Table'!$A80&amp;'Combined Table'!$B80,'Restart 22m'!$A$1:$A$1067&amp;'Restart 22m'!$B$1:$B$1067,0))),"",INDEX('Restart 22m'!U$1:U$1067,MATCH('Combined Table'!$A80&amp;'Combined Table'!$B80,'Restart 22m'!$A$1:$A$1067&amp;'Restart 22m'!$B$1:$B$1067,0)))</f>
        <v/>
      </c>
    </row>
    <row r="81" spans="1:243" x14ac:dyDescent="0.25">
      <c r="A81" s="107" t="s">
        <v>15</v>
      </c>
      <c r="B81" s="106">
        <v>5</v>
      </c>
      <c r="C81" s="13">
        <f t="array" ref="C81">INDEX('Points Table'!C$1:C$1067,MATCH('Combined Table'!$A81&amp;'Combined Table'!$B81,$A$1:$A$1067&amp;$B$1:$B$1067,0))</f>
        <v>18</v>
      </c>
      <c r="D81" s="13">
        <f t="array" ref="D81">INDEX('Points Table'!D$1:D$1067,MATCH('Combined Table'!$A81&amp;'Combined Table'!$B81,$A$1:$A$1067&amp;$B$1:$B$1067,0))</f>
        <v>2</v>
      </c>
      <c r="E81" s="13">
        <f t="array" ref="E81">INDEX('Points Table'!E$1:E$1067,MATCH('Combined Table'!$A81&amp;'Combined Table'!$B81,$A$1:$A$1067&amp;$B$1:$B$1067,0))</f>
        <v>1</v>
      </c>
      <c r="F81" s="13">
        <f t="array" ref="F81">INDEX('Points Table'!F$1:F$1067,MATCH('Combined Table'!$A81&amp;'Combined Table'!$B81,$A$1:$A$1067&amp;$B$1:$B$1067,0))</f>
        <v>2</v>
      </c>
      <c r="G81" s="13">
        <f t="array" ref="G81">INDEX('Points Table'!G$1:G$1067,MATCH('Combined Table'!$A81&amp;'Combined Table'!$B81,$A$1:$A$1067&amp;$B$1:$B$1067,0))</f>
        <v>60</v>
      </c>
      <c r="H81" s="13" t="str">
        <f t="array" ref="H81">INDEX('Points Table'!H$1:H$1067,MATCH('Combined Table'!$A81&amp;'Combined Table'!$B81,$A$1:$A$1067&amp;$B$1:$B$1067,0))</f>
        <v/>
      </c>
      <c r="I81" s="13" t="str">
        <f t="array" ref="I81">INDEX('Possesion Times'!C$1:C$1067,MATCH('Combined Table'!$A81&amp;'Combined Table'!$B81,$A$1:$A$1067&amp;$B$1:$B$1067,0))</f>
        <v>1:04</v>
      </c>
      <c r="J81" s="13" t="str">
        <f t="array" ref="J81">INDEX('Possesion Times'!D$1:D$1067,MATCH('Combined Table'!$A81&amp;'Combined Table'!$B81,$A$1:$A$1067&amp;$B$1:$B$1067,0))</f>
        <v>1:52</v>
      </c>
      <c r="K81" s="13" t="str">
        <f t="array" ref="K81">INDEX('Possesion Times'!E$1:E$1067,MATCH('Combined Table'!$A81&amp;'Combined Table'!$B81,$A$1:$A$1067&amp;$B$1:$B$1067,0))</f>
        <v>2:56</v>
      </c>
      <c r="L81" s="13">
        <f t="array" ref="L81">INDEX('Possesion Times'!F$1:F$1067,MATCH('Combined Table'!$A81&amp;'Combined Table'!$B81,$A$1:$A$1067&amp;$B$1:$B$1067,0))</f>
        <v>10.8</v>
      </c>
      <c r="M81" s="13" t="str">
        <f t="array" ref="M81">INDEX('Possesion Times'!G$1:G$1067,MATCH('Combined Table'!$A81&amp;'Combined Table'!$B81,$A$1:$A$1067&amp;$B$1:$B$1067,0))</f>
        <v>0:42</v>
      </c>
      <c r="N81" s="13" t="str">
        <f t="array" ref="N81">INDEX('Possesion Times'!H$1:H$1067,MATCH('Combined Table'!$A81&amp;'Combined Table'!$B81,$A$1:$A$1067&amp;$B$1:$B$1067,0))</f>
        <v>2:46</v>
      </c>
      <c r="O81" s="13" t="str">
        <f t="array" ref="O81">INDEX('Possesion Times'!I$1:I$1067,MATCH('Combined Table'!$A81&amp;'Combined Table'!$B81,$A$1:$A$1067&amp;$B$1:$B$1067,0))</f>
        <v>3:28</v>
      </c>
      <c r="P81" s="13">
        <f t="array" ref="P81">INDEX('Possesion Times'!J$1:J$1067,MATCH('Combined Table'!$A81&amp;'Combined Table'!$B81,$A$1:$A$1067&amp;$B$1:$B$1067,0))</f>
        <v>12.8</v>
      </c>
      <c r="Q81" s="13" t="str">
        <f t="array" ref="Q81">INDEX('Possesion Times'!K$1:K$1067,MATCH('Combined Table'!$A81&amp;'Combined Table'!$B81,$A$1:$A$1067&amp;$B$1:$B$1067,0))</f>
        <v>1:19</v>
      </c>
      <c r="R81" s="13" t="str">
        <f t="array" ref="R81">INDEX('Possesion Times'!L$1:L$1067,MATCH('Combined Table'!$A81&amp;'Combined Table'!$B81,$A$1:$A$1067&amp;$B$1:$B$1067,0))</f>
        <v>3:11</v>
      </c>
      <c r="S81" s="13" t="str">
        <f t="array" ref="S81">INDEX('Possesion Times'!M$1:M$1067,MATCH('Combined Table'!$A81&amp;'Combined Table'!$B81,$A$1:$A$1067&amp;$B$1:$B$1067,0))</f>
        <v>4:30</v>
      </c>
      <c r="T81" s="13">
        <f t="array" ref="T81">INDEX('Possesion Times'!N$1:N$1067,MATCH('Combined Table'!$A81&amp;'Combined Table'!$B81,$A$1:$A$1067&amp;$B$1:$B$1067,0))</f>
        <v>16.600000000000001</v>
      </c>
      <c r="U81" s="13" t="str">
        <f t="array" ref="U81">INDEX('Possesion Times'!O$1:O$1067,MATCH('Combined Table'!$A81&amp;'Combined Table'!$B81,$A$1:$A$1067&amp;$B$1:$B$1067,0))</f>
        <v>2:17</v>
      </c>
      <c r="V81" s="13" t="str">
        <f t="array" ref="V81">INDEX('Possesion Times'!P$1:P$1067,MATCH('Combined Table'!$A81&amp;'Combined Table'!$B81,$A$1:$A$1067&amp;$B$1:$B$1067,0))</f>
        <v>1:32</v>
      </c>
      <c r="W81" s="13" t="str">
        <f t="array" ref="W81">INDEX('Possesion Times'!Q$1:Q$1067,MATCH('Combined Table'!$A81&amp;'Combined Table'!$B81,$A$1:$A$1067&amp;$B$1:$B$1067,0))</f>
        <v>3:49</v>
      </c>
      <c r="X81" s="13">
        <f t="array" ref="X81">INDEX('Possesion Times'!R$1:R$1067,MATCH('Combined Table'!$A81&amp;'Combined Table'!$B81,$A$1:$A$1067&amp;$B$1:$B$1067,0))</f>
        <v>14.1</v>
      </c>
      <c r="Y81" s="13" t="str">
        <f t="array" ref="Y81">INDEX('Possesion Times'!S$1:S$1067,MATCH('Combined Table'!$A81&amp;'Combined Table'!$B81,$A$1:$A$1067&amp;$B$1:$B$1067,0))</f>
        <v>5:22</v>
      </c>
      <c r="Z81" s="13" t="str">
        <f t="array" ref="Z81">INDEX('Possesion Times'!T$1:T$1067,MATCH('Combined Table'!$A81&amp;'Combined Table'!$B81,$A$1:$A$1067&amp;$B$1:$B$1067,0))</f>
        <v>9:21</v>
      </c>
      <c r="AA81" s="13" t="str">
        <f t="array" ref="AA81">INDEX('Possesion Times'!U$1:U$1067,MATCH('Combined Table'!$A81&amp;'Combined Table'!$B81,$A$1:$A$1067&amp;$B$1:$B$1067,0))</f>
        <v>14:43</v>
      </c>
      <c r="AB81" s="13">
        <f t="array" ref="AB81">INDEX('Possesion Times'!V$1:V$1067,MATCH('Combined Table'!$A81&amp;'Combined Table'!$B81,$A$1:$A$1067&amp;$B$1:$B$1067,0))</f>
        <v>54.3</v>
      </c>
      <c r="AC81" s="1">
        <f t="array" ref="AC81">INDEX('Possession Source'!C$1:C$1067,MATCH('Combined Table'!$A81&amp;'Combined Table'!$B81,$A$1:$A$1067&amp;$B$1:$B$1067,0))</f>
        <v>19</v>
      </c>
      <c r="AD81" s="13" t="str">
        <f t="array" ref="AD81">INDEX('Possession Source'!D$1:D$1067,MATCH('Combined Table'!$A81&amp;'Combined Table'!$B81,$A$1:$A$1067&amp;$B$1:$B$1067,0))</f>
        <v/>
      </c>
      <c r="AE81" s="13">
        <f t="array" ref="AE81">INDEX('Possession Source'!E$1:E$1067,MATCH('Combined Table'!$A81&amp;'Combined Table'!$B81,$A$1:$A$1067&amp;$B$1:$B$1067,0))</f>
        <v>4</v>
      </c>
      <c r="AF81" s="13">
        <f t="array" ref="AF81">INDEX('Possession Source'!F$1:F$1067,MATCH('Combined Table'!$A81&amp;'Combined Table'!$B81,$A$1:$A$1067&amp;$B$1:$B$1067,0))</f>
        <v>2</v>
      </c>
      <c r="AG81" s="13">
        <f t="array" ref="AG81">INDEX('Possession Source'!G$1:G$1067,MATCH('Combined Table'!$A81&amp;'Combined Table'!$B81,$A$1:$A$1067&amp;$B$1:$B$1067,0))</f>
        <v>25</v>
      </c>
      <c r="AH81" s="13">
        <f t="array" ref="AH81">INDEX('Possession Source'!H$1:H$1067,MATCH('Combined Table'!$A81&amp;'Combined Table'!$B81,$A$1:$A$1067&amp;$B$1:$B$1067,0))</f>
        <v>4</v>
      </c>
      <c r="AI81" s="13">
        <f t="array" ref="AI81">INDEX('Possession Source'!I$1:I$1067,MATCH('Combined Table'!$A81&amp;'Combined Table'!$B81,$A$1:$A$1067&amp;$B$1:$B$1067,0))</f>
        <v>1</v>
      </c>
      <c r="AJ81" s="13">
        <f t="array" ref="AJ81">INDEX('Possession Source'!J$1:J$1067,MATCH('Combined Table'!$A81&amp;'Combined Table'!$B81,$A$1:$A$1067&amp;$B$1:$B$1067,0))</f>
        <v>7</v>
      </c>
      <c r="AK81" s="13">
        <f t="array" ref="AK81">INDEX('Possession Source'!K$1:K$1067,MATCH('Combined Table'!$A81&amp;'Combined Table'!$B81,$A$1:$A$1067&amp;$B$1:$B$1067,0))</f>
        <v>3</v>
      </c>
      <c r="AL81" s="13" t="str">
        <f t="array" ref="AL81">INDEX('Possession Source'!L$1:L$1067,MATCH('Combined Table'!$A81&amp;'Combined Table'!$B81,$A$1:$A$1067&amp;$B$1:$B$1067,0))</f>
        <v/>
      </c>
      <c r="AM81" s="13" t="str">
        <f t="array" ref="AM81">INDEX('Possession Source'!M$1:M$1067,MATCH('Combined Table'!$A81&amp;'Combined Table'!$B81,$A$1:$A$1067&amp;$B$1:$B$1067,0))</f>
        <v/>
      </c>
      <c r="AN81" s="13" t="str">
        <f t="array" ref="AN81">INDEX('Possession Source'!N$1:N$1067,MATCH('Combined Table'!$A81&amp;'Combined Table'!$B81,$A$1:$A$1067&amp;$B$1:$B$1067,0))</f>
        <v/>
      </c>
      <c r="AO81" s="13">
        <f t="array" ref="AO81">INDEX('Possession Source'!O$1:O$1067,MATCH('Combined Table'!$A81&amp;'Combined Table'!$B81,$A$1:$A$1067&amp;$B$1:$B$1067,0))</f>
        <v>1</v>
      </c>
      <c r="AP81" s="13">
        <f t="array" ref="AP81">INDEX('Possession Source'!P$1:P$1067,MATCH('Combined Table'!$A81&amp;'Combined Table'!$B81,$A$1:$A$1067&amp;$B$1:$B$1067,0))</f>
        <v>16</v>
      </c>
      <c r="AQ81" s="13">
        <f t="array" ref="AQ81">INDEX('Possession Source'!Q$1:Q$1067,MATCH('Combined Table'!$A81&amp;'Combined Table'!$B81,$A$1:$A$1067&amp;$B$1:$B$1067,0))</f>
        <v>41</v>
      </c>
      <c r="AR81" s="1" t="str">
        <f t="array" ref="AR81">INDEX('Penalties Frees conceded'!C$1:C$1067,MATCH('Combined Table'!$A81&amp;'Combined Table'!$B81,$A$1:$A$1067&amp;$B$1:$B$1067,0))</f>
        <v/>
      </c>
      <c r="AS81" s="13">
        <f t="array" ref="AS81">INDEX('Penalties Frees conceded'!D$1:D$1067,MATCH('Combined Table'!$A81&amp;'Combined Table'!$B81,$A$1:$A$1067&amp;$B$1:$B$1067,0))</f>
        <v>1</v>
      </c>
      <c r="AT81" s="13" t="str">
        <f t="array" ref="AT81">INDEX('Penalties Frees conceded'!E$1:E$1067,MATCH('Combined Table'!$A81&amp;'Combined Table'!$B81,$A$1:$A$1067&amp;$B$1:$B$1067,0))</f>
        <v/>
      </c>
      <c r="AU81" s="13">
        <f t="array" ref="AU81">INDEX('Penalties Frees conceded'!F$1:F$1067,MATCH('Combined Table'!$A81&amp;'Combined Table'!$B81,$A$1:$A$1067&amp;$B$1:$B$1067,0))</f>
        <v>3</v>
      </c>
      <c r="AV81" s="13" t="str">
        <f t="array" ref="AV81">INDEX('Penalties Frees conceded'!G$1:G$1067,MATCH('Combined Table'!$A81&amp;'Combined Table'!$B81,$A$1:$A$1067&amp;$B$1:$B$1067,0))</f>
        <v/>
      </c>
      <c r="AW81" s="13" t="str">
        <f t="array" ref="AW81">INDEX('Penalties Frees conceded'!H$1:H$1067,MATCH('Combined Table'!$A81&amp;'Combined Table'!$B81,$A$1:$A$1067&amp;$B$1:$B$1067,0))</f>
        <v/>
      </c>
      <c r="AX81" s="13">
        <f t="array" ref="AX81">INDEX('Penalties Frees conceded'!I$1:I$1067,MATCH('Combined Table'!$A81&amp;'Combined Table'!$B81,$A$1:$A$1067&amp;$B$1:$B$1067,0))</f>
        <v>4</v>
      </c>
      <c r="AY81" s="13">
        <f t="array" ref="AY81">INDEX('Penalties Frees conceded'!J$1:J$1067,MATCH('Combined Table'!$A81&amp;'Combined Table'!$B81,$A$1:$A$1067&amp;$B$1:$B$1067,0))</f>
        <v>3</v>
      </c>
      <c r="AZ81" s="13">
        <f t="array" ref="AZ81">INDEX('Penalties Frees conceded'!K$1:K$1067,MATCH('Combined Table'!$A81&amp;'Combined Table'!$B81,$A$1:$A$1067&amp;$B$1:$B$1067,0))</f>
        <v>3</v>
      </c>
      <c r="BA81" s="13" t="str">
        <f t="array" ref="BA81">INDEX('Penalties Frees conceded'!L$1:L$1067,MATCH('Combined Table'!$A81&amp;'Combined Table'!$B81,$A$1:$A$1067&amp;$B$1:$B$1067,0))</f>
        <v/>
      </c>
      <c r="BB81" s="13">
        <f t="array" ref="BB81">INDEX('Penalties Frees conceded'!M$1:M$1067,MATCH('Combined Table'!$A81&amp;'Combined Table'!$B81,$A$1:$A$1067&amp;$B$1:$B$1067,0))</f>
        <v>2</v>
      </c>
      <c r="BC81" s="13">
        <f t="array" ref="BC81">INDEX('Penalties Frees conceded'!N$1:N$1067,MATCH('Combined Table'!$A81&amp;'Combined Table'!$B81,$A$1:$A$1067&amp;$B$1:$B$1067,0))</f>
        <v>1</v>
      </c>
      <c r="BD81" s="13">
        <f t="array" ref="BD81">INDEX('Penalties Frees conceded'!O$1:O$1067,MATCH('Combined Table'!$A81&amp;'Combined Table'!$B81,$A$1:$A$1067&amp;$B$1:$B$1067,0))</f>
        <v>1</v>
      </c>
      <c r="BE81" s="13">
        <f t="array" ref="BE81">INDEX('Penalties Frees conceded'!P$1:P$1067,MATCH('Combined Table'!$A81&amp;'Combined Table'!$B81,$A$1:$A$1067&amp;$B$1:$B$1067,0))</f>
        <v>10</v>
      </c>
      <c r="BF81" s="13">
        <f t="array" ref="BF81">INDEX('Penalties Frees conceded'!Q$1:Q$1067,MATCH('Combined Table'!$A81&amp;'Combined Table'!$B81,$A$1:$A$1067&amp;$B$1:$B$1067,0))</f>
        <v>14</v>
      </c>
      <c r="BG81" s="1">
        <f t="array" ref="BG81">INDEX('Attack Possession'!C$1:C$1067,MATCH('Combined Table'!$A81&amp;'Combined Table'!$B81,$A$1:$A$1067&amp;$B$1:$B$1067,0))</f>
        <v>7</v>
      </c>
      <c r="BH81" s="13">
        <f t="array" ref="BH81">INDEX('Attack Possession'!D$1:D$1067,MATCH('Combined Table'!$A81&amp;'Combined Table'!$B81,$A$1:$A$1067&amp;$B$1:$B$1067,0))</f>
        <v>30</v>
      </c>
      <c r="BI81" s="13">
        <f t="array" ref="BI81">INDEX('Attack Possession'!E$1:E$1067,MATCH('Combined Table'!$A81&amp;'Combined Table'!$B81,$A$1:$A$1067&amp;$B$1:$B$1067,0))</f>
        <v>60</v>
      </c>
      <c r="BJ81" s="13">
        <f t="array" ref="BJ81">INDEX('Attack Possession'!F$1:F$1067,MATCH('Combined Table'!$A81&amp;'Combined Table'!$B81,$A$1:$A$1067&amp;$B$1:$B$1067,0))</f>
        <v>2.2999999999999998</v>
      </c>
      <c r="BK81" s="13">
        <f t="array" ref="BK81">INDEX('Attack Possession'!G$1:G$1067,MATCH('Combined Table'!$A81&amp;'Combined Table'!$B81,$A$1:$A$1067&amp;$B$1:$B$1067,0))</f>
        <v>17</v>
      </c>
      <c r="BL81" s="13">
        <f t="array" ref="BL81">INDEX('Attack Possession'!H$1:H$1067,MATCH('Combined Table'!$A81&amp;'Combined Table'!$B81,$A$1:$A$1067&amp;$B$1:$B$1067,0))</f>
        <v>8</v>
      </c>
      <c r="BM81" s="13">
        <f t="array" ref="BM81">INDEX('Attack Possession'!I$1:I$1067,MATCH('Combined Table'!$A81&amp;'Combined Table'!$B81,$A$1:$A$1067&amp;$B$1:$B$1067,0))</f>
        <v>6</v>
      </c>
      <c r="BN81" s="13">
        <f t="array" ref="BN81">INDEX('Attack Possession'!J$1:J$1067,MATCH('Combined Table'!$A81&amp;'Combined Table'!$B81,$A$1:$A$1067&amp;$B$1:$B$1067,0))</f>
        <v>5</v>
      </c>
      <c r="BO81" s="13">
        <f t="array" ref="BO81">INDEX('Attack Possession'!K$1:K$1067,MATCH('Combined Table'!$A81&amp;'Combined Table'!$B81,$A$1:$A$1067&amp;$B$1:$B$1067,0))</f>
        <v>5</v>
      </c>
      <c r="BP81" s="13" t="str">
        <f t="array" ref="BP81">INDEX('Attack Possession'!L$1:L$1067,MATCH('Combined Table'!$A81&amp;'Combined Table'!$B81,$A$1:$A$1067&amp;$B$1:$B$1067,0))</f>
        <v/>
      </c>
      <c r="BQ81" s="13" t="str">
        <f t="array" ref="BQ81">INDEX('Attack Possession'!M$1:M$1067,MATCH('Combined Table'!$A81&amp;'Combined Table'!$B81,$A$1:$A$1067&amp;$B$1:$B$1067,0))</f>
        <v/>
      </c>
      <c r="BR81" s="13" t="str">
        <f t="array" ref="BR81">INDEX('Attack Possession'!N$1:N$1067,MATCH('Combined Table'!$A81&amp;'Combined Table'!$B81,$A$1:$A$1067&amp;$B$1:$B$1067,0))</f>
        <v/>
      </c>
      <c r="BS81" s="13" t="str">
        <f t="array" ref="BS81">INDEX('Attack Possession'!O$1:O$1067,MATCH('Combined Table'!$A81&amp;'Combined Table'!$B81,$A$1:$A$1067&amp;$B$1:$B$1067,0))</f>
        <v/>
      </c>
      <c r="BT81" s="13">
        <f t="array" ref="BT81">INDEX('Attack Possession'!P$1:P$1067,MATCH('Combined Table'!$A81&amp;'Combined Table'!$B81,$A$1:$A$1067&amp;$B$1:$B$1067,0))</f>
        <v>41</v>
      </c>
      <c r="BU81" s="13">
        <f t="array" ref="BU81">INDEX('Attack Possession'!Q$1:Q$1067,MATCH('Combined Table'!$A81&amp;'Combined Table'!$B81,$A$1:$A$1067&amp;$B$1:$B$1067,0))</f>
        <v>96</v>
      </c>
      <c r="BV81" s="1">
        <f t="array" ref="BV81">INDEX('Kicks in Play'!C$1:C$1067,MATCH('Combined Table'!$A81&amp;'Combined Table'!$B81,$A$1:$A$1067&amp;$B$1:$B$1067,0))</f>
        <v>5</v>
      </c>
      <c r="BW81" s="13">
        <f t="array" ref="BW81">INDEX('Kicks in Play'!D$1:D$1067,MATCH('Combined Table'!$A81&amp;'Combined Table'!$B81,$A$1:$A$1067&amp;$B$1:$B$1067,0))</f>
        <v>179</v>
      </c>
      <c r="BX81" s="13">
        <f t="array" ref="BX81">INDEX('Kicks in Play'!E$1:E$1067,MATCH('Combined Table'!$A81&amp;'Combined Table'!$B81,$A$1:$A$1067&amp;$B$1:$B$1067,0))</f>
        <v>35.799999999999997</v>
      </c>
      <c r="BY81" s="13">
        <f t="array" ref="BY81">INDEX('Kicks in Play'!F$1:F$1067,MATCH('Combined Table'!$A81&amp;'Combined Table'!$B81,$A$1:$A$1067&amp;$B$1:$B$1067,0))</f>
        <v>1</v>
      </c>
      <c r="BZ81" s="13">
        <f t="array" ref="BZ81">INDEX('Kicks in Play'!G$1:G$1067,MATCH('Combined Table'!$A81&amp;'Combined Table'!$B81,$A$1:$A$1067&amp;$B$1:$B$1067,0))</f>
        <v>4</v>
      </c>
      <c r="CA81" s="13">
        <f t="array" ref="CA81">INDEX('Kicks in Play'!H$1:H$1067,MATCH('Combined Table'!$A81&amp;'Combined Table'!$B81,$A$1:$A$1067&amp;$B$1:$B$1067,0))</f>
        <v>1</v>
      </c>
      <c r="CB81" s="13">
        <f t="array" ref="CB81">INDEX('Kicks in Play'!I$1:I$1067,MATCH('Combined Table'!$A81&amp;'Combined Table'!$B81,$A$1:$A$1067&amp;$B$1:$B$1067,0))</f>
        <v>31</v>
      </c>
      <c r="CC81" s="13" t="str">
        <f t="array" ref="CC81">INDEX('Kicks in Play'!J$1:J$1067,MATCH('Combined Table'!$A81&amp;'Combined Table'!$B81,$A$1:$A$1067&amp;$B$1:$B$1067,0))</f>
        <v/>
      </c>
      <c r="CD81" s="13" t="str">
        <f t="array" ref="CD81">INDEX('Kicks in Play'!K$1:K$1067,MATCH('Combined Table'!$A81&amp;'Combined Table'!$B81,$A$1:$A$1067&amp;$B$1:$B$1067,0))</f>
        <v/>
      </c>
      <c r="CE81" s="13">
        <f t="array" ref="CE81">INDEX('Kicks in Play'!L$1:L$1067,MATCH('Combined Table'!$A81&amp;'Combined Table'!$B81,$A$1:$A$1067&amp;$B$1:$B$1067,0))</f>
        <v>1</v>
      </c>
      <c r="CF81" s="13">
        <f t="array" ref="CF81">INDEX('Kicks in Play'!M$1:M$1067,MATCH('Combined Table'!$A81&amp;'Combined Table'!$B81,$A$1:$A$1067&amp;$B$1:$B$1067,0))</f>
        <v>-1</v>
      </c>
      <c r="CG81" s="13">
        <f t="array" ref="CG81">INDEX('Kicks in Play'!N$1:N$1067,MATCH('Combined Table'!$A81&amp;'Combined Table'!$B81,$A$1:$A$1067&amp;$B$1:$B$1067,0))</f>
        <v>4</v>
      </c>
      <c r="CH81" s="13">
        <f t="array" ref="CH81">INDEX('Kicks in Play'!O$1:O$1067,MATCH('Combined Table'!$A81&amp;'Combined Table'!$B81,$A$1:$A$1067&amp;$B$1:$B$1067,0))</f>
        <v>135</v>
      </c>
      <c r="CI81" s="13" t="str">
        <f t="array" ref="CI81">INDEX('Kicks in Play'!P$1:P$1067,MATCH('Combined Table'!$A81&amp;'Combined Table'!$B81,$A$1:$A$1067&amp;$B$1:$B$1067,0))</f>
        <v/>
      </c>
      <c r="CJ81" s="13">
        <f t="array" ref="CJ81">INDEX('Kicks in Play'!Q$1:Q$1067,MATCH('Combined Table'!$A81&amp;'Combined Table'!$B81,$A$1:$A$1067&amp;$B$1:$B$1067,0))</f>
        <v>12</v>
      </c>
      <c r="CK81" s="13">
        <f t="array" ref="CK81">INDEX('Kicks in Play'!R$1:R$1067,MATCH('Combined Table'!$A81&amp;'Combined Table'!$B81,$A$1:$A$1067&amp;$B$1:$B$1067,0))</f>
        <v>348</v>
      </c>
      <c r="CL81" s="1">
        <f t="array" ref="CL81">INDEX('Defence Report'!C$1:C$1067,MATCH('Combined Table'!$A81&amp;'Combined Table'!$B81,$A$1:$A$1067&amp;$B$1:$B$1067,0))</f>
        <v>76</v>
      </c>
      <c r="CM81" s="13">
        <f t="array" ref="CM81">INDEX('Defence Report'!D$1:D$1067,MATCH('Combined Table'!$A81&amp;'Combined Table'!$B81,$A$1:$A$1067&amp;$B$1:$B$1067,0))</f>
        <v>10</v>
      </c>
      <c r="CN81" s="13">
        <f t="array" ref="CN81">INDEX('Defence Report'!E$1:E$1067,MATCH('Combined Table'!$A81&amp;'Combined Table'!$B81,$A$1:$A$1067&amp;$B$1:$B$1067,0))</f>
        <v>2</v>
      </c>
      <c r="CO81" s="13">
        <f t="array" ref="CO81">INDEX('Defence Report'!F$1:F$1067,MATCH('Combined Table'!$A81&amp;'Combined Table'!$B81,$A$1:$A$1067&amp;$B$1:$B$1067,0))</f>
        <v>63</v>
      </c>
      <c r="CP81" s="13">
        <f t="array" ref="CP81">INDEX('Defence Report'!G$1:G$1067,MATCH('Combined Table'!$A81&amp;'Combined Table'!$B81,$A$1:$A$1067&amp;$B$1:$B$1067,0))</f>
        <v>13</v>
      </c>
      <c r="CQ81" s="13">
        <f t="array" ref="CQ81">INDEX('Defence Report'!H$1:H$1067,MATCH('Combined Table'!$A81&amp;'Combined Table'!$B81,$A$1:$A$1067&amp;$B$1:$B$1067,0))</f>
        <v>86.3</v>
      </c>
      <c r="CR81" s="13">
        <f t="array" ref="CR81">INDEX('Defence Report'!I$1:I$1067,MATCH('Combined Table'!$A81&amp;'Combined Table'!$B81,$A$1:$A$1067&amp;$B$1:$B$1067,0))</f>
        <v>86.4</v>
      </c>
      <c r="CS81" s="13">
        <f t="array" ref="CS81">INDEX('Defence Report'!J$1:J$1067,MATCH('Combined Table'!$A81&amp;'Combined Table'!$B81,$A$1:$A$1067&amp;$B$1:$B$1067,0))</f>
        <v>3</v>
      </c>
      <c r="CT81" s="13">
        <f t="array" ref="CT81">INDEX('Defence Report'!K$1:K$1067,MATCH('Combined Table'!$A81&amp;'Combined Table'!$B81,$A$1:$A$1067&amp;$B$1:$B$1067,0))</f>
        <v>46</v>
      </c>
      <c r="CU81" s="13">
        <f t="array" ref="CU81">INDEX('Defence Report'!L$1:L$1067,MATCH('Combined Table'!$A81&amp;'Combined Table'!$B81,$A$1:$A$1067&amp;$B$1:$B$1067,0))</f>
        <v>39</v>
      </c>
      <c r="CV81" s="13">
        <f t="array" ref="CV81">INDEX('Defence Report'!M$1:M$1067,MATCH('Combined Table'!$A81&amp;'Combined Table'!$B81,$A$1:$A$1067&amp;$B$1:$B$1067,0))</f>
        <v>55.7</v>
      </c>
      <c r="CW81" s="13">
        <f t="array" ref="CW81">INDEX('Defence Report'!N$1:N$1067,MATCH('Combined Table'!$A81&amp;'Combined Table'!$B81,$A$1:$A$1067&amp;$B$1:$B$1067,0))</f>
        <v>50</v>
      </c>
      <c r="CX81" s="13">
        <f t="array" ref="CX81">INDEX('Defence Report'!O$1:O$1067,MATCH('Combined Table'!$A81&amp;'Combined Table'!$B81,$A$1:$A$1067&amp;$B$1:$B$1067,0))</f>
        <v>5</v>
      </c>
      <c r="CY81" s="13">
        <f t="array" ref="CY81">INDEX('Defence Report'!P$1:P$1067,MATCH('Combined Table'!$A81&amp;'Combined Table'!$B81,$A$1:$A$1067&amp;$B$1:$B$1067,0))</f>
        <v>16</v>
      </c>
      <c r="CZ81" s="13">
        <f t="array" ref="CZ81">INDEX('Defence Report'!Q$1:Q$1067,MATCH('Combined Table'!$A81&amp;'Combined Table'!$B81,$A$1:$A$1067&amp;$B$1:$B$1067,0))</f>
        <v>21</v>
      </c>
      <c r="DA81" s="13">
        <f t="array" ref="DA81">INDEX('Defence Report'!R$1:R$1067,MATCH('Combined Table'!$A81&amp;'Combined Table'!$B81,$A$1:$A$1067&amp;$B$1:$B$1067,0))</f>
        <v>4</v>
      </c>
      <c r="DB81" s="13">
        <f t="array" ref="DB81">INDEX('Defence Report'!S$1:S$1067,MATCH('Combined Table'!$A81&amp;'Combined Table'!$B81,$A$1:$A$1067&amp;$B$1:$B$1067,0))</f>
        <v>3</v>
      </c>
      <c r="DC81" s="13">
        <f t="array" ref="DC81">INDEX('Defence Report'!T$1:T$1067,MATCH('Combined Table'!$A81&amp;'Combined Table'!$B81,$A$1:$A$1067&amp;$B$1:$B$1067,0))</f>
        <v>2</v>
      </c>
      <c r="DD81" s="13">
        <f t="array" ref="DD81">INDEX('Defence Report'!U$1:U$1067,MATCH('Combined Table'!$A81&amp;'Combined Table'!$B81,$A$1:$A$1067&amp;$B$1:$B$1067,0))</f>
        <v>7</v>
      </c>
      <c r="DE81" s="13">
        <f t="array" ref="DE81">INDEX('Defence Report'!V$1:V$1067,MATCH('Combined Table'!$A81&amp;'Combined Table'!$B81,$A$1:$A$1067&amp;$B$1:$B$1067,0))</f>
        <v>0</v>
      </c>
      <c r="DF81" s="13">
        <f t="array" ref="DF81">INDEX('Defence Report'!W$1:W$1067,MATCH('Combined Table'!$A81&amp;'Combined Table'!$B81,$A$1:$A$1067&amp;$B$1:$B$1067,0))</f>
        <v>0</v>
      </c>
      <c r="DG81" s="13">
        <f t="array" ref="DG81">INDEX('Defence Report'!X$1:X$1067,MATCH('Combined Table'!$A81&amp;'Combined Table'!$B81,$A$1:$A$1067&amp;$B$1:$B$1067,0))</f>
        <v>10</v>
      </c>
      <c r="DH81" s="1">
        <f t="array" ref="DH81">INDEX('Ruck Speed'!C$1:C$1067,MATCH('Combined Table'!$A81&amp;'Combined Table'!$B81,$A$1:$A$1067&amp;$B$1:$B$1067,0))</f>
        <v>6</v>
      </c>
      <c r="DI81" s="13">
        <f t="array" ref="DI81">INDEX('Ruck Speed'!D$1:D$1067,MATCH('Combined Table'!$A81&amp;'Combined Table'!$B81,$A$1:$A$1067&amp;$B$1:$B$1067,0))</f>
        <v>16</v>
      </c>
      <c r="DJ81" s="13">
        <f t="array" ref="DJ81">INDEX('Ruck Speed'!E$1:E$1067,MATCH('Combined Table'!$A81&amp;'Combined Table'!$B81,$A$1:$A$1067&amp;$B$1:$B$1067,0))</f>
        <v>24</v>
      </c>
      <c r="DK81" s="13">
        <f t="array" ref="DK81">INDEX('Ruck Speed'!F$1:F$1067,MATCH('Combined Table'!$A81&amp;'Combined Table'!$B81,$A$1:$A$1067&amp;$B$1:$B$1067,0))</f>
        <v>46</v>
      </c>
      <c r="DL81" s="13">
        <f t="array" ref="DL81">INDEX('Ruck Speed'!G$1:G$1067,MATCH('Combined Table'!$A81&amp;'Combined Table'!$B81,$A$1:$A$1067&amp;$B$1:$B$1067,0))</f>
        <v>52.2</v>
      </c>
      <c r="DM81" s="13">
        <f t="array" ref="DM81">INDEX('Ruck Speed'!H$1:H$1067,MATCH('Combined Table'!$A81&amp;'Combined Table'!$B81,$A$1:$A$1067&amp;$B$1:$B$1067,0))</f>
        <v>8</v>
      </c>
      <c r="DN81" s="13">
        <f t="array" ref="DN81">INDEX('Ruck Speed'!I$1:I$1067,MATCH('Combined Table'!$A81&amp;'Combined Table'!$B81,$A$1:$A$1067&amp;$B$1:$B$1067,0))</f>
        <v>7</v>
      </c>
      <c r="DO81" s="13">
        <f t="array" ref="DO81">INDEX('Ruck Speed'!J$1:J$1067,MATCH('Combined Table'!$A81&amp;'Combined Table'!$B81,$A$1:$A$1067&amp;$B$1:$B$1067,0))</f>
        <v>16</v>
      </c>
      <c r="DP81" s="13">
        <f t="array" ref="DP81">INDEX('Ruck Speed'!K$1:K$1067,MATCH('Combined Table'!$A81&amp;'Combined Table'!$B81,$A$1:$A$1067&amp;$B$1:$B$1067,0))</f>
        <v>17</v>
      </c>
      <c r="DQ81" s="13">
        <f t="array" ref="DQ81">INDEX('Ruck Speed'!L$1:L$1067,MATCH('Combined Table'!$A81&amp;'Combined Table'!$B81,$A$1:$A$1067&amp;$B$1:$B$1067,0))</f>
        <v>40</v>
      </c>
      <c r="DR81" s="13">
        <f t="array" ref="DR81">INDEX('Ruck Speed'!M$1:M$1067,MATCH('Combined Table'!$A81&amp;'Combined Table'!$B81,$A$1:$A$1067&amp;$B$1:$B$1067,0))</f>
        <v>42.5</v>
      </c>
      <c r="DS81" s="13">
        <f t="array" ref="DS81">INDEX('Ruck Speed'!N$1:N$1067,MATCH('Combined Table'!$A81&amp;'Combined Table'!$B81,$A$1:$A$1067&amp;$B$1:$B$1067,0))</f>
        <v>5</v>
      </c>
      <c r="DT81" s="1">
        <f t="array" ref="DT81">IF(ISNA(INDEX('Maul Outcomes - Attack'!C$1:C$1067,MATCH('Combined Table'!$A81&amp;'Combined Table'!$B81,'Maul Outcomes - Attack'!$A$1:$A$1067&amp;'Maul Outcomes - Attack'!$B$1:$B$1067,0))),"",INDEX('Maul Outcomes - Attack'!C$1:C$1067,MATCH('Combined Table'!$A81&amp;'Combined Table'!$B81,'Maul Outcomes - Attack'!$A$1:$A$1067&amp;'Maul Outcomes - Attack'!$B$1:$B$1067,0)))</f>
        <v>6</v>
      </c>
      <c r="DU81" s="13">
        <f t="array" ref="DU81">IF(ISNA(INDEX('Maul Outcomes - Attack'!D$1:D$1067,MATCH('Combined Table'!$A81&amp;'Combined Table'!$B81,'Maul Outcomes - Attack'!$A$1:$A$1067&amp;'Maul Outcomes - Attack'!$B$1:$B$1067,0))),"",INDEX('Maul Outcomes - Attack'!D$1:D$1067,MATCH('Combined Table'!$A81&amp;'Combined Table'!$B81,'Maul Outcomes - Attack'!$A$1:$A$1067&amp;'Maul Outcomes - Attack'!$B$1:$B$1067,0)))</f>
        <v>4</v>
      </c>
      <c r="DV81" s="13">
        <f t="array" ref="DV81">IF(ISNA(INDEX('Maul Outcomes - Attack'!E$1:E$1067,MATCH('Combined Table'!$A81&amp;'Combined Table'!$B81,'Maul Outcomes - Attack'!$A$1:$A$1067&amp;'Maul Outcomes - Attack'!$B$1:$B$1067,0))),"",INDEX('Maul Outcomes - Attack'!E$1:E$1067,MATCH('Combined Table'!$A81&amp;'Combined Table'!$B81,'Maul Outcomes - Attack'!$A$1:$A$1067&amp;'Maul Outcomes - Attack'!$B$1:$B$1067,0)))</f>
        <v>10</v>
      </c>
      <c r="DW81" s="13">
        <f t="array" ref="DW81">IF(ISNA(INDEX('Maul Outcomes - Attack'!F$1:F$1067,MATCH('Combined Table'!$A81&amp;'Combined Table'!$B81,'Maul Outcomes - Attack'!$A$1:$A$1067&amp;'Maul Outcomes - Attack'!$B$1:$B$1067,0))),"",INDEX('Maul Outcomes - Attack'!F$1:F$1067,MATCH('Combined Table'!$A81&amp;'Combined Table'!$B81,'Maul Outcomes - Attack'!$A$1:$A$1067&amp;'Maul Outcomes - Attack'!$B$1:$B$1067,0)))</f>
        <v>4</v>
      </c>
      <c r="DX81" s="13" t="str">
        <f t="array" ref="DX81">IF(ISNA(INDEX('Maul Outcomes - Attack'!G$1:G$1067,MATCH('Combined Table'!$A81&amp;'Combined Table'!$B81,'Maul Outcomes - Attack'!$A$1:$A$1067&amp;'Maul Outcomes - Attack'!$B$1:$B$1067,0))),"",INDEX('Maul Outcomes - Attack'!G$1:G$1067,MATCH('Combined Table'!$A81&amp;'Combined Table'!$B81,'Maul Outcomes - Attack'!$A$1:$A$1067&amp;'Maul Outcomes - Attack'!$B$1:$B$1067,0)))</f>
        <v/>
      </c>
      <c r="DY81" s="13" t="str">
        <f t="array" ref="DY81">IF(ISNA(INDEX('Maul Outcomes - Attack'!H$1:H$1067,MATCH('Combined Table'!$A81&amp;'Combined Table'!$B81,'Maul Outcomes - Attack'!$A$1:$A$1067&amp;'Maul Outcomes - Attack'!$B$1:$B$1067,0))),"",INDEX('Maul Outcomes - Attack'!H$1:H$1067,MATCH('Combined Table'!$A81&amp;'Combined Table'!$B81,'Maul Outcomes - Attack'!$A$1:$A$1067&amp;'Maul Outcomes - Attack'!$B$1:$B$1067,0)))</f>
        <v/>
      </c>
      <c r="DZ81" s="13">
        <f t="array" ref="DZ81">IF(ISNA(INDEX('Maul Outcomes - Attack'!I$1:I$1067,MATCH('Combined Table'!$A81&amp;'Combined Table'!$B81,'Maul Outcomes - Attack'!$A$1:$A$1067&amp;'Maul Outcomes - Attack'!$B$1:$B$1067,0))),"",INDEX('Maul Outcomes - Attack'!I$1:I$1067,MATCH('Combined Table'!$A81&amp;'Combined Table'!$B81,'Maul Outcomes - Attack'!$A$1:$A$1067&amp;'Maul Outcomes - Attack'!$B$1:$B$1067,0)))</f>
        <v>4</v>
      </c>
      <c r="EA81" s="13">
        <f t="array" ref="EA81">IF(ISNA(INDEX('Maul Outcomes - Attack'!J$1:J$1067,MATCH('Combined Table'!$A81&amp;'Combined Table'!$B81,'Maul Outcomes - Attack'!$A$1:$A$1067&amp;'Maul Outcomes - Attack'!$B$1:$B$1067,0))),"",INDEX('Maul Outcomes - Attack'!J$1:J$1067,MATCH('Combined Table'!$A81&amp;'Combined Table'!$B81,'Maul Outcomes - Attack'!$A$1:$A$1067&amp;'Maul Outcomes - Attack'!$B$1:$B$1067,0)))</f>
        <v>14</v>
      </c>
      <c r="EB81" s="13" t="e">
        <f t="array" ref="EB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C81" s="13" t="e">
        <f t="array" ref="EC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D81" s="13" t="e">
        <f t="array" ref="ED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E81" s="13" t="e">
        <f t="array" ref="EE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F81" s="13" t="e">
        <f t="array" ref="EF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G81" s="13" t="e">
        <f t="array" ref="EG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H81" s="13" t="e">
        <f t="array" ref="EH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I81" s="13" t="e">
        <f t="array" ref="EI81">IF(ISNA(INDEX('Maul Outcomes - Attack'!#REF!,MATCH('Combined Table'!$A81&amp;'Combined Table'!$B81,'Maul Outcomes - Attack'!$A$1:$A$1067&amp;'Maul Outcomes - Attack'!$B$1:$B$1067,0))),"",INDEX('Maul Outcomes - Attack'!#REF!,MATCH('Combined Table'!$A81&amp;'Combined Table'!$B81,'Maul Outcomes - Attack'!$A$1:$A$1067&amp;'Maul Outcomes - Attack'!$B$1:$B$1067,0)))</f>
        <v>#REF!</v>
      </c>
      <c r="EJ81" s="1">
        <f t="array" ref="EJ81">IF(ISNA(INDEX('Lineout Success'!C$1:C$1067,MATCH('Combined Table'!$A81&amp;'Combined Table'!$B81,'Lineout Success'!$A$1:$A$1067&amp;'Lineout Success'!$B$1:$B$1067,0))),"",INDEX('Lineout Success'!C$1:C$1067,MATCH('Combined Table'!$A81&amp;'Combined Table'!$B81,'Lineout Success'!$A$1:$A$1067&amp;'Lineout Success'!$B$1:$B$1067,0)))</f>
        <v>21</v>
      </c>
      <c r="EK81" s="13">
        <f t="array" ref="EK81">IF(ISNA(INDEX('Lineout Success'!D$1:D$1067,MATCH('Combined Table'!$A81&amp;'Combined Table'!$B81,'Lineout Success'!$A$1:$A$1067&amp;'Lineout Success'!$B$1:$B$1067,0))),"",INDEX('Lineout Success'!D$1:D$1067,MATCH('Combined Table'!$A81&amp;'Combined Table'!$B81,'Lineout Success'!$A$1:$A$1067&amp;'Lineout Success'!$B$1:$B$1067,0)))</f>
        <v>95.5</v>
      </c>
      <c r="EL81" s="13">
        <f t="array" ref="EL81">IF(ISNA(INDEX('Lineout Success'!E$1:E$1067,MATCH('Combined Table'!$A81&amp;'Combined Table'!$B81,'Lineout Success'!$A$1:$A$1067&amp;'Lineout Success'!$B$1:$B$1067,0))),"",INDEX('Lineout Success'!E$1:E$1067,MATCH('Combined Table'!$A81&amp;'Combined Table'!$B81,'Lineout Success'!$A$1:$A$1067&amp;'Lineout Success'!$B$1:$B$1067,0)))</f>
        <v>1</v>
      </c>
      <c r="EM81" s="13">
        <f t="array" ref="EM81">IF(ISNA(INDEX('Lineout Success'!F$1:F$1067,MATCH('Combined Table'!$A81&amp;'Combined Table'!$B81,'Lineout Success'!$A$1:$A$1067&amp;'Lineout Success'!$B$1:$B$1067,0))),"",INDEX('Lineout Success'!F$1:F$1067,MATCH('Combined Table'!$A81&amp;'Combined Table'!$B81,'Lineout Success'!$A$1:$A$1067&amp;'Lineout Success'!$B$1:$B$1067,0)))</f>
        <v>4.5</v>
      </c>
      <c r="EN81" s="13">
        <f t="array" ref="EN81">IF(ISNA(INDEX('Lineout Success'!G$1:G$1067,MATCH('Combined Table'!$A81&amp;'Combined Table'!$B81,'Lineout Success'!$A$1:$A$1067&amp;'Lineout Success'!$B$1:$B$1067,0))),"",INDEX('Lineout Success'!G$1:G$1067,MATCH('Combined Table'!$A81&amp;'Combined Table'!$B81,'Lineout Success'!$A$1:$A$1067&amp;'Lineout Success'!$B$1:$B$1067,0)))</f>
        <v>22</v>
      </c>
      <c r="EO81" s="13">
        <f t="array" ref="EO81">IF(ISNA(INDEX('Lineout Success'!H$1:H$1067,MATCH('Combined Table'!$A81&amp;'Combined Table'!$B81,'Lineout Success'!$A$1:$A$1067&amp;'Lineout Success'!$B$1:$B$1067,0))),"",INDEX('Lineout Success'!H$1:H$1067,MATCH('Combined Table'!$A81&amp;'Combined Table'!$B81,'Lineout Success'!$A$1:$A$1067&amp;'Lineout Success'!$B$1:$B$1067,0)))</f>
        <v>3</v>
      </c>
      <c r="EP81" s="13">
        <f t="array" ref="EP81">IF(ISNA(INDEX('Lineout Success'!I$1:I$1067,MATCH('Combined Table'!$A81&amp;'Combined Table'!$B81,'Lineout Success'!$A$1:$A$1067&amp;'Lineout Success'!$B$1:$B$1067,0))),"",INDEX('Lineout Success'!I$1:I$1067,MATCH('Combined Table'!$A81&amp;'Combined Table'!$B81,'Lineout Success'!$A$1:$A$1067&amp;'Lineout Success'!$B$1:$B$1067,0)))</f>
        <v>23.1</v>
      </c>
      <c r="EQ81" s="13">
        <f t="array" ref="EQ81">IF(ISNA(INDEX('Lineout Success'!J$1:J$1067,MATCH('Combined Table'!$A81&amp;'Combined Table'!$B81,'Lineout Success'!$A$1:$A$1067&amp;'Lineout Success'!$B$1:$B$1067,0))),"",INDEX('Lineout Success'!J$1:J$1067,MATCH('Combined Table'!$A81&amp;'Combined Table'!$B81,'Lineout Success'!$A$1:$A$1067&amp;'Lineout Success'!$B$1:$B$1067,0)))</f>
        <v>10</v>
      </c>
      <c r="ER81" s="13">
        <f t="array" ref="ER81">IF(ISNA(INDEX('Lineout Success'!K$1:K$1067,MATCH('Combined Table'!$A81&amp;'Combined Table'!$B81,'Lineout Success'!$A$1:$A$1067&amp;'Lineout Success'!$B$1:$B$1067,0))),"",INDEX('Lineout Success'!K$1:K$1067,MATCH('Combined Table'!$A81&amp;'Combined Table'!$B81,'Lineout Success'!$A$1:$A$1067&amp;'Lineout Success'!$B$1:$B$1067,0)))</f>
        <v>76.900000000000006</v>
      </c>
      <c r="ES81" s="13">
        <f t="array" ref="ES81">IF(ISNA(INDEX('Lineout Success'!L$1:L$1067,MATCH('Combined Table'!$A81&amp;'Combined Table'!$B81,'Lineout Success'!$A$1:$A$1067&amp;'Lineout Success'!$B$1:$B$1067,0))),"",INDEX('Lineout Success'!L$1:L$1067,MATCH('Combined Table'!$A81&amp;'Combined Table'!$B81,'Lineout Success'!$A$1:$A$1067&amp;'Lineout Success'!$B$1:$B$1067,0)))</f>
        <v>13</v>
      </c>
      <c r="ET81" s="13">
        <f t="array" ref="ET81">IF(ISNA(INDEX('Lineout Success'!M$1:M$1067,MATCH('Combined Table'!$A81&amp;'Combined Table'!$B81,'Lineout Success'!$A$1:$A$1067&amp;'Lineout Success'!$B$1:$B$1067,0))),"",INDEX('Lineout Success'!M$1:M$1067,MATCH('Combined Table'!$A81&amp;'Combined Table'!$B81,'Lineout Success'!$A$1:$A$1067&amp;'Lineout Success'!$B$1:$B$1067,0)))</f>
        <v>24</v>
      </c>
      <c r="EU81" s="13">
        <f t="array" ref="EU81">IF(ISNA(INDEX('Lineout Success'!N$1:N$1067,MATCH('Combined Table'!$A81&amp;'Combined Table'!$B81,'Lineout Success'!$A$1:$A$1067&amp;'Lineout Success'!$B$1:$B$1067,0))),"",INDEX('Lineout Success'!N$1:N$1067,MATCH('Combined Table'!$A81&amp;'Combined Table'!$B81,'Lineout Success'!$A$1:$A$1067&amp;'Lineout Success'!$B$1:$B$1067,0)))</f>
        <v>68.599999999999994</v>
      </c>
      <c r="EV81" s="13">
        <f t="array" ref="EV81">IF(ISNA(INDEX('Lineout Success'!O$1:O$1067,MATCH('Combined Table'!$A81&amp;'Combined Table'!$B81,'Lineout Success'!$A$1:$A$1067&amp;'Lineout Success'!$B$1:$B$1067,0))),"",INDEX('Lineout Success'!O$1:O$1067,MATCH('Combined Table'!$A81&amp;'Combined Table'!$B81,'Lineout Success'!$A$1:$A$1067&amp;'Lineout Success'!$B$1:$B$1067,0)))</f>
        <v>11</v>
      </c>
      <c r="EW81" s="13">
        <f t="array" ref="EW81">IF(ISNA(INDEX('Lineout Success'!P$1:P$1067,MATCH('Combined Table'!$A81&amp;'Combined Table'!$B81,'Lineout Success'!$A$1:$A$1067&amp;'Lineout Success'!$B$1:$B$1067,0))),"",INDEX('Lineout Success'!P$1:P$1067,MATCH('Combined Table'!$A81&amp;'Combined Table'!$B81,'Lineout Success'!$A$1:$A$1067&amp;'Lineout Success'!$B$1:$B$1067,0)))</f>
        <v>31.4</v>
      </c>
      <c r="EX81" s="13">
        <f t="array" ref="EX81">IF(ISNA(INDEX('Lineout Success'!Q$1:Q$1067,MATCH('Combined Table'!$A81&amp;'Combined Table'!$B81,'Lineout Success'!$A$1:$A$1067&amp;'Lineout Success'!$B$1:$B$1067,0))),"",INDEX('Lineout Success'!Q$1:Q$1067,MATCH('Combined Table'!$A81&amp;'Combined Table'!$B81,'Lineout Success'!$A$1:$A$1067&amp;'Lineout Success'!$B$1:$B$1067,0)))</f>
        <v>35</v>
      </c>
      <c r="EY81" s="1" t="str">
        <f t="array" ref="EY81">IF(ISNA(INDEX('Lineout Throwing'!C$1:C$1067,MATCH('Combined Table'!$A81&amp;'Combined Table'!$B81,'Lineout Throwing'!$A$1:$A$1067&amp;'Lineout Throwing'!$B$1:$B$1067,0))),"",INDEX('Lineout Throwing'!C$1:C$1067,MATCH('Combined Table'!$A81&amp;'Combined Table'!$B81,'Lineout Throwing'!$A$1:$A$1067&amp;'Lineout Throwing'!$B$1:$B$1067,0)))</f>
        <v/>
      </c>
      <c r="EZ81" s="13" t="str">
        <f t="array" ref="EZ81">IF(ISNA(INDEX('Lineout Throwing'!D$1:D$1067,MATCH('Combined Table'!$A81&amp;'Combined Table'!$B81,'Lineout Throwing'!$A$1:$A$1067&amp;'Lineout Throwing'!$B$1:$B$1067,0))),"",INDEX('Lineout Throwing'!D$1:D$1067,MATCH('Combined Table'!$A81&amp;'Combined Table'!$B81,'Lineout Throwing'!$A$1:$A$1067&amp;'Lineout Throwing'!$B$1:$B$1067,0)))</f>
        <v/>
      </c>
      <c r="FA81" s="13" t="str">
        <f t="array" ref="FA81">IF(ISNA(INDEX('Lineout Throwing'!E$1:E$1067,MATCH('Combined Table'!$A81&amp;'Combined Table'!$B81,'Lineout Throwing'!$A$1:$A$1067&amp;'Lineout Throwing'!$B$1:$B$1067,0))),"",INDEX('Lineout Throwing'!E$1:E$1067,MATCH('Combined Table'!$A81&amp;'Combined Table'!$B81,'Lineout Throwing'!$A$1:$A$1067&amp;'Lineout Throwing'!$B$1:$B$1067,0)))</f>
        <v/>
      </c>
      <c r="FB81" s="13" t="str">
        <f t="array" ref="FB81">IF(ISNA(INDEX('Lineout Throwing'!F$1:F$1067,MATCH('Combined Table'!$A81&amp;'Combined Table'!$B81,'Lineout Throwing'!$A$1:$A$1067&amp;'Lineout Throwing'!$B$1:$B$1067,0))),"",INDEX('Lineout Throwing'!F$1:F$1067,MATCH('Combined Table'!$A81&amp;'Combined Table'!$B81,'Lineout Throwing'!$A$1:$A$1067&amp;'Lineout Throwing'!$B$1:$B$1067,0)))</f>
        <v/>
      </c>
      <c r="FC81" s="13">
        <f t="array" ref="FC81">IF(ISNA(INDEX('Lineout Throwing'!G$1:G$1067,MATCH('Combined Table'!$A81&amp;'Combined Table'!$B81,'Lineout Throwing'!$A$1:$A$1067&amp;'Lineout Throwing'!$B$1:$B$1067,0))),"",INDEX('Lineout Throwing'!G$1:G$1067,MATCH('Combined Table'!$A81&amp;'Combined Table'!$B81,'Lineout Throwing'!$A$1:$A$1067&amp;'Lineout Throwing'!$B$1:$B$1067,0)))</f>
        <v>3</v>
      </c>
      <c r="FD81" s="13">
        <f t="array" ref="FD81">IF(ISNA(INDEX('Lineout Throwing'!H$1:H$1067,MATCH('Combined Table'!$A81&amp;'Combined Table'!$B81,'Lineout Throwing'!$A$1:$A$1067&amp;'Lineout Throwing'!$B$1:$B$1067,0))),"",INDEX('Lineout Throwing'!H$1:H$1067,MATCH('Combined Table'!$A81&amp;'Combined Table'!$B81,'Lineout Throwing'!$A$1:$A$1067&amp;'Lineout Throwing'!$B$1:$B$1067,0)))</f>
        <v>15</v>
      </c>
      <c r="FE81" s="13">
        <f t="array" ref="FE81">IF(ISNA(INDEX('Lineout Throwing'!I$1:I$1067,MATCH('Combined Table'!$A81&amp;'Combined Table'!$B81,'Lineout Throwing'!$A$1:$A$1067&amp;'Lineout Throwing'!$B$1:$B$1067,0))),"",INDEX('Lineout Throwing'!I$1:I$1067,MATCH('Combined Table'!$A81&amp;'Combined Table'!$B81,'Lineout Throwing'!$A$1:$A$1067&amp;'Lineout Throwing'!$B$1:$B$1067,0)))</f>
        <v>10</v>
      </c>
      <c r="FF81" s="13">
        <f t="array" ref="FF81">IF(ISNA(INDEX('Lineout Throwing'!J$1:J$1067,MATCH('Combined Table'!$A81&amp;'Combined Table'!$B81,'Lineout Throwing'!$A$1:$A$1067&amp;'Lineout Throwing'!$B$1:$B$1067,0))),"",INDEX('Lineout Throwing'!J$1:J$1067,MATCH('Combined Table'!$A81&amp;'Combined Table'!$B81,'Lineout Throwing'!$A$1:$A$1067&amp;'Lineout Throwing'!$B$1:$B$1067,0)))</f>
        <v>50</v>
      </c>
      <c r="FG81" s="13">
        <f t="array" ref="FG81">IF(ISNA(INDEX('Lineout Throwing'!K$1:K$1067,MATCH('Combined Table'!$A81&amp;'Combined Table'!$B81,'Lineout Throwing'!$A$1:$A$1067&amp;'Lineout Throwing'!$B$1:$B$1067,0))),"",INDEX('Lineout Throwing'!K$1:K$1067,MATCH('Combined Table'!$A81&amp;'Combined Table'!$B81,'Lineout Throwing'!$A$1:$A$1067&amp;'Lineout Throwing'!$B$1:$B$1067,0)))</f>
        <v>7</v>
      </c>
      <c r="FH81" s="13">
        <f t="array" ref="FH81">IF(ISNA(INDEX('Lineout Throwing'!L$1:L$1067,MATCH('Combined Table'!$A81&amp;'Combined Table'!$B81,'Lineout Throwing'!$A$1:$A$1067&amp;'Lineout Throwing'!$B$1:$B$1067,0))),"",INDEX('Lineout Throwing'!L$1:L$1067,MATCH('Combined Table'!$A81&amp;'Combined Table'!$B81,'Lineout Throwing'!$A$1:$A$1067&amp;'Lineout Throwing'!$B$1:$B$1067,0)))</f>
        <v>35</v>
      </c>
      <c r="FI81" s="13">
        <f t="array" ref="FI81">IF(ISNA(INDEX('Lineout Throwing'!M$1:M$1067,MATCH('Combined Table'!$A81&amp;'Combined Table'!$B81,'Lineout Throwing'!$A$1:$A$1067&amp;'Lineout Throwing'!$B$1:$B$1067,0))),"",INDEX('Lineout Throwing'!M$1:M$1067,MATCH('Combined Table'!$A81&amp;'Combined Table'!$B81,'Lineout Throwing'!$A$1:$A$1067&amp;'Lineout Throwing'!$B$1:$B$1067,0)))</f>
        <v>2</v>
      </c>
      <c r="FJ81" s="13">
        <f t="array" ref="FJ81">IF(ISNA(INDEX('Lineout Throwing'!N$1:N$1067,MATCH('Combined Table'!$A81&amp;'Combined Table'!$B81,'Lineout Throwing'!$A$1:$A$1067&amp;'Lineout Throwing'!$B$1:$B$1067,0))),"",INDEX('Lineout Throwing'!N$1:N$1067,MATCH('Combined Table'!$A81&amp;'Combined Table'!$B81,'Lineout Throwing'!$A$1:$A$1067&amp;'Lineout Throwing'!$B$1:$B$1067,0)))</f>
        <v>10</v>
      </c>
      <c r="FK81" s="13" t="str">
        <f t="array" ref="FK81">IF(ISNA(INDEX('Lineout Throwing'!O$1:O$1067,MATCH('Combined Table'!$A81&amp;'Combined Table'!$B81,'Lineout Throwing'!$A$1:$A$1067&amp;'Lineout Throwing'!$B$1:$B$1067,0))),"",INDEX('Lineout Throwing'!O$1:O$1067,MATCH('Combined Table'!$A81&amp;'Combined Table'!$B81,'Lineout Throwing'!$A$1:$A$1067&amp;'Lineout Throwing'!$B$1:$B$1067,0)))</f>
        <v/>
      </c>
      <c r="FL81" s="13" t="str">
        <f t="array" ref="FL81">IF(ISNA(INDEX('Lineout Throwing'!P$1:P$1067,MATCH('Combined Table'!$A81&amp;'Combined Table'!$B81,'Lineout Throwing'!$A$1:$A$1067&amp;'Lineout Throwing'!$B$1:$B$1067,0))),"",INDEX('Lineout Throwing'!P$1:P$1067,MATCH('Combined Table'!$A81&amp;'Combined Table'!$B81,'Lineout Throwing'!$A$1:$A$1067&amp;'Lineout Throwing'!$B$1:$B$1067,0)))</f>
        <v/>
      </c>
      <c r="FM81" s="13" t="str">
        <f t="array" ref="FM81">IF(ISNA(INDEX('Lineout Throwing'!Q$1:Q$1067,MATCH('Combined Table'!$A81&amp;'Combined Table'!$B81,'Lineout Throwing'!$A$1:$A$1067&amp;'Lineout Throwing'!$B$1:$B$1067,0))),"",INDEX('Lineout Throwing'!Q$1:Q$1067,MATCH('Combined Table'!$A81&amp;'Combined Table'!$B81,'Lineout Throwing'!$A$1:$A$1067&amp;'Lineout Throwing'!$B$1:$B$1067,0)))</f>
        <v/>
      </c>
      <c r="FN81" s="13" t="str">
        <f t="array" ref="FN81">IF(ISNA(INDEX('Lineout Throwing'!R$1:R$1067,MATCH('Combined Table'!$A81&amp;'Combined Table'!$B81,'Lineout Throwing'!$A$1:$A$1067&amp;'Lineout Throwing'!$B$1:$B$1067,0))),"",INDEX('Lineout Throwing'!R$1:R$1067,MATCH('Combined Table'!$A81&amp;'Combined Table'!$B81,'Lineout Throwing'!$A$1:$A$1067&amp;'Lineout Throwing'!$B$1:$B$1067,0)))</f>
        <v/>
      </c>
      <c r="FO81" s="13">
        <f t="array" ref="FO81">IF(ISNA(INDEX('Lineout Throwing'!S$1:S$1067,MATCH('Combined Table'!$A81&amp;'Combined Table'!$B81,'Lineout Throwing'!$A$1:$A$1067&amp;'Lineout Throwing'!$B$1:$B$1067,0))),"",INDEX('Lineout Throwing'!S$1:S$1067,MATCH('Combined Table'!$A81&amp;'Combined Table'!$B81,'Lineout Throwing'!$A$1:$A$1067&amp;'Lineout Throwing'!$B$1:$B$1067,0)))</f>
        <v>20</v>
      </c>
      <c r="FP81" s="13">
        <f t="array" ref="FP81">IF(ISNA(INDEX('Lineout Throwing'!T$1:T$1067,MATCH('Combined Table'!$A81&amp;'Combined Table'!$B81,'Lineout Throwing'!$A$1:$A$1067&amp;'Lineout Throwing'!$B$1:$B$1067,0))),"",INDEX('Lineout Throwing'!T$1:T$1067,MATCH('Combined Table'!$A81&amp;'Combined Table'!$B81,'Lineout Throwing'!$A$1:$A$1067&amp;'Lineout Throwing'!$B$1:$B$1067,0)))</f>
        <v>21</v>
      </c>
      <c r="FQ81" s="13">
        <f t="array" ref="FQ81">IF(ISNA(INDEX('Lineout Throwing'!U$1:U$1067,MATCH('Combined Table'!$A81&amp;'Combined Table'!$B81,'Lineout Throwing'!$A$1:$A$1067&amp;'Lineout Throwing'!$B$1:$B$1067,0))),"",INDEX('Lineout Throwing'!U$1:U$1067,MATCH('Combined Table'!$A81&amp;'Combined Table'!$B81,'Lineout Throwing'!$A$1:$A$1067&amp;'Lineout Throwing'!$B$1:$B$1067,0)))</f>
        <v>95.5</v>
      </c>
      <c r="FR81" s="13">
        <f t="array" ref="FR81">IF(ISNA(INDEX('Lineout Throwing'!V$1:V$1067,MATCH('Combined Table'!$A81&amp;'Combined Table'!$B81,'Lineout Throwing'!$A$1:$A$1067&amp;'Lineout Throwing'!$B$1:$B$1067,0))),"",INDEX('Lineout Throwing'!V$1:V$1067,MATCH('Combined Table'!$A81&amp;'Combined Table'!$B81,'Lineout Throwing'!$A$1:$A$1067&amp;'Lineout Throwing'!$B$1:$B$1067,0)))</f>
        <v>1</v>
      </c>
      <c r="FS81" s="13">
        <f t="array" ref="FS81">IF(ISNA(INDEX('Lineout Throwing'!W$1:W$1067,MATCH('Combined Table'!$A81&amp;'Combined Table'!$B81,'Lineout Throwing'!$A$1:$A$1067&amp;'Lineout Throwing'!$B$1:$B$1067,0))),"",INDEX('Lineout Throwing'!W$1:W$1067,MATCH('Combined Table'!$A81&amp;'Combined Table'!$B81,'Lineout Throwing'!$A$1:$A$1067&amp;'Lineout Throwing'!$B$1:$B$1067,0)))</f>
        <v>4.5</v>
      </c>
      <c r="FT81" s="1" t="str">
        <f t="array" ref="FT81">IF(ISNA(INDEX('Scrum Own Feed'!C$1:C$1067,MATCH('Combined Table'!$A81&amp;'Combined Table'!$B81,'Scrum Own Feed'!$A$1:$A$1067&amp;'Scrum Own Feed'!$B$1:$B$1067,0))),"",INDEX('Scrum Own Feed'!C$1:C$1067,MATCH('Combined Table'!$A81&amp;'Combined Table'!$B81,'Scrum Own Feed'!$A$1:$A$1067&amp;'Scrum Own Feed'!$B$1:$B$1067,0)))</f>
        <v/>
      </c>
      <c r="FU81" s="13" t="str">
        <f t="array" ref="FU81">IF(ISNA(INDEX('Scrum Own Feed'!D$1:D$1067,MATCH('Combined Table'!$A81&amp;'Combined Table'!$B81,'Scrum Own Feed'!$A$1:$A$1067&amp;'Scrum Own Feed'!$B$1:$B$1067,0))),"",INDEX('Scrum Own Feed'!D$1:D$1067,MATCH('Combined Table'!$A81&amp;'Combined Table'!$B81,'Scrum Own Feed'!$A$1:$A$1067&amp;'Scrum Own Feed'!$B$1:$B$1067,0)))</f>
        <v/>
      </c>
      <c r="FV81" s="13" t="str">
        <f t="array" ref="FV81">IF(ISNA(INDEX('Scrum Own Feed'!E$1:E$1067,MATCH('Combined Table'!$A81&amp;'Combined Table'!$B81,'Scrum Own Feed'!$A$1:$A$1067&amp;'Scrum Own Feed'!$B$1:$B$1067,0))),"",INDEX('Scrum Own Feed'!E$1:E$1067,MATCH('Combined Table'!$A81&amp;'Combined Table'!$B81,'Scrum Own Feed'!$A$1:$A$1067&amp;'Scrum Own Feed'!$B$1:$B$1067,0)))</f>
        <v/>
      </c>
      <c r="FW81" s="13">
        <f t="array" ref="FW81">IF(ISNA(INDEX('Scrum Own Feed'!F$1:F$1067,MATCH('Combined Table'!$A81&amp;'Combined Table'!$B81,'Scrum Own Feed'!$A$1:$A$1067&amp;'Scrum Own Feed'!$B$1:$B$1067,0))),"",INDEX('Scrum Own Feed'!F$1:F$1067,MATCH('Combined Table'!$A81&amp;'Combined Table'!$B81,'Scrum Own Feed'!$A$1:$A$1067&amp;'Scrum Own Feed'!$B$1:$B$1067,0)))</f>
        <v>2</v>
      </c>
      <c r="FX81" s="13" t="str">
        <f t="array" ref="FX81">IF(ISNA(INDEX('Scrum Own Feed'!G$1:G$1067,MATCH('Combined Table'!$A81&amp;'Combined Table'!$B81,'Scrum Own Feed'!$A$1:$A$1067&amp;'Scrum Own Feed'!$B$1:$B$1067,0))),"",INDEX('Scrum Own Feed'!G$1:G$1067,MATCH('Combined Table'!$A81&amp;'Combined Table'!$B81,'Scrum Own Feed'!$A$1:$A$1067&amp;'Scrum Own Feed'!$B$1:$B$1067,0)))</f>
        <v/>
      </c>
      <c r="FY81" s="13">
        <f t="array" ref="FY81">IF(ISNA(INDEX('Scrum Own Feed'!H$1:H$1067,MATCH('Combined Table'!$A81&amp;'Combined Table'!$B81,'Scrum Own Feed'!$A$1:$A$1067&amp;'Scrum Own Feed'!$B$1:$B$1067,0))),"",INDEX('Scrum Own Feed'!H$1:H$1067,MATCH('Combined Table'!$A81&amp;'Combined Table'!$B81,'Scrum Own Feed'!$A$1:$A$1067&amp;'Scrum Own Feed'!$B$1:$B$1067,0)))</f>
        <v>2</v>
      </c>
      <c r="FZ81" s="13">
        <f t="array" ref="FZ81">IF(ISNA(INDEX('Scrum Own Feed'!I$1:I$1067,MATCH('Combined Table'!$A81&amp;'Combined Table'!$B81,'Scrum Own Feed'!$A$1:$A$1067&amp;'Scrum Own Feed'!$B$1:$B$1067,0))),"",INDEX('Scrum Own Feed'!I$1:I$1067,MATCH('Combined Table'!$A81&amp;'Combined Table'!$B81,'Scrum Own Feed'!$A$1:$A$1067&amp;'Scrum Own Feed'!$B$1:$B$1067,0)))</f>
        <v>50</v>
      </c>
      <c r="GA81" s="13">
        <f t="array" ref="GA81">IF(ISNA(INDEX('Scrum Own Feed'!J$1:J$1067,MATCH('Combined Table'!$A81&amp;'Combined Table'!$B81,'Scrum Own Feed'!$A$1:$A$1067&amp;'Scrum Own Feed'!$B$1:$B$1067,0))),"",INDEX('Scrum Own Feed'!J$1:J$1067,MATCH('Combined Table'!$A81&amp;'Combined Table'!$B81,'Scrum Own Feed'!$A$1:$A$1067&amp;'Scrum Own Feed'!$B$1:$B$1067,0)))</f>
        <v>1</v>
      </c>
      <c r="GB81" s="13">
        <f t="array" ref="GB81">IF(ISNA(INDEX('Scrum Own Feed'!K$1:K$1067,MATCH('Combined Table'!$A81&amp;'Combined Table'!$B81,'Scrum Own Feed'!$A$1:$A$1067&amp;'Scrum Own Feed'!$B$1:$B$1067,0))),"",INDEX('Scrum Own Feed'!K$1:K$1067,MATCH('Combined Table'!$A81&amp;'Combined Table'!$B81,'Scrum Own Feed'!$A$1:$A$1067&amp;'Scrum Own Feed'!$B$1:$B$1067,0)))</f>
        <v>25</v>
      </c>
      <c r="GC81" s="13" t="str">
        <f t="array" ref="GC81">IF(ISNA(INDEX('Scrum Own Feed'!L$1:L$1067,MATCH('Combined Table'!$A81&amp;'Combined Table'!$B81,'Scrum Own Feed'!$A$1:$A$1067&amp;'Scrum Own Feed'!$B$1:$B$1067,0))),"",INDEX('Scrum Own Feed'!L$1:L$1067,MATCH('Combined Table'!$A81&amp;'Combined Table'!$B81,'Scrum Own Feed'!$A$1:$A$1067&amp;'Scrum Own Feed'!$B$1:$B$1067,0)))</f>
        <v/>
      </c>
      <c r="GD81" s="13" t="str">
        <f t="array" ref="GD81">IF(ISNA(INDEX('Scrum Own Feed'!M$1:M$1067,MATCH('Combined Table'!$A81&amp;'Combined Table'!$B81,'Scrum Own Feed'!$A$1:$A$1067&amp;'Scrum Own Feed'!$B$1:$B$1067,0))),"",INDEX('Scrum Own Feed'!M$1:M$1067,MATCH('Combined Table'!$A81&amp;'Combined Table'!$B81,'Scrum Own Feed'!$A$1:$A$1067&amp;'Scrum Own Feed'!$B$1:$B$1067,0)))</f>
        <v/>
      </c>
      <c r="GE81" s="13">
        <f t="array" ref="GE81">IF(ISNA(INDEX('Scrum Own Feed'!N$1:N$1067,MATCH('Combined Table'!$A81&amp;'Combined Table'!$B81,'Scrum Own Feed'!$A$1:$A$1067&amp;'Scrum Own Feed'!$B$1:$B$1067,0))),"",INDEX('Scrum Own Feed'!N$1:N$1067,MATCH('Combined Table'!$A81&amp;'Combined Table'!$B81,'Scrum Own Feed'!$A$1:$A$1067&amp;'Scrum Own Feed'!$B$1:$B$1067,0)))</f>
        <v>1</v>
      </c>
      <c r="GF81" s="13">
        <f t="array" ref="GF81">IF(ISNA(INDEX('Scrum Own Feed'!O$1:O$1067,MATCH('Combined Table'!$A81&amp;'Combined Table'!$B81,'Scrum Own Feed'!$A$1:$A$1067&amp;'Scrum Own Feed'!$B$1:$B$1067,0))),"",INDEX('Scrum Own Feed'!O$1:O$1067,MATCH('Combined Table'!$A81&amp;'Combined Table'!$B81,'Scrum Own Feed'!$A$1:$A$1067&amp;'Scrum Own Feed'!$B$1:$B$1067,0)))</f>
        <v>2</v>
      </c>
      <c r="GG81" s="13">
        <f t="array" ref="GG81">IF(ISNA(INDEX('Scrum Own Feed'!P$1:P$1067,MATCH('Combined Table'!$A81&amp;'Combined Table'!$B81,'Scrum Own Feed'!$A$1:$A$1067&amp;'Scrum Own Feed'!$B$1:$B$1067,0))),"",INDEX('Scrum Own Feed'!P$1:P$1067,MATCH('Combined Table'!$A81&amp;'Combined Table'!$B81,'Scrum Own Feed'!$A$1:$A$1067&amp;'Scrum Own Feed'!$B$1:$B$1067,0)))</f>
        <v>50</v>
      </c>
      <c r="GH81" s="13">
        <f t="array" ref="GH81">IF(ISNA(INDEX('Scrum Own Feed'!Q$1:Q$1067,MATCH('Combined Table'!$A81&amp;'Combined Table'!$B81,'Scrum Own Feed'!$A$1:$A$1067&amp;'Scrum Own Feed'!$B$1:$B$1067,0))),"",INDEX('Scrum Own Feed'!Q$1:Q$1067,MATCH('Combined Table'!$A81&amp;'Combined Table'!$B81,'Scrum Own Feed'!$A$1:$A$1067&amp;'Scrum Own Feed'!$B$1:$B$1067,0)))</f>
        <v>4</v>
      </c>
      <c r="GI81" s="1" t="str">
        <f t="array" ref="GI81">IF(ISNA(INDEX('Scrum Opp Feed'!C$1:C$1067,MATCH('Combined Table'!$A81&amp;'Combined Table'!$B81,'Scrum Opp Feed'!$A$1:$A$1067&amp;'Scrum Opp Feed'!$B$1:$B$1067,0))),"",INDEX('Scrum Opp Feed'!C$1:C$1067,MATCH('Combined Table'!$A81&amp;'Combined Table'!$B81,'Scrum Opp Feed'!$A$1:$A$1067&amp;'Scrum Opp Feed'!$B$1:$B$1067,0)))</f>
        <v/>
      </c>
      <c r="GJ81" s="13" t="str">
        <f t="array" ref="GJ81">IF(ISNA(INDEX('Scrum Opp Feed'!D$1:D$1067,MATCH('Combined Table'!$A81&amp;'Combined Table'!$B81,'Scrum Opp Feed'!$A$1:$A$1067&amp;'Scrum Opp Feed'!$B$1:$B$1067,0))),"",INDEX('Scrum Opp Feed'!D$1:D$1067,MATCH('Combined Table'!$A81&amp;'Combined Table'!$B81,'Scrum Opp Feed'!$A$1:$A$1067&amp;'Scrum Opp Feed'!$B$1:$B$1067,0)))</f>
        <v/>
      </c>
      <c r="GK81" s="13" t="str">
        <f t="array" ref="GK81">IF(ISNA(INDEX('Scrum Opp Feed'!E$1:E$1067,MATCH('Combined Table'!$A81&amp;'Combined Table'!$B81,'Scrum Opp Feed'!$A$1:$A$1067&amp;'Scrum Opp Feed'!$B$1:$B$1067,0))),"",INDEX('Scrum Opp Feed'!E$1:E$1067,MATCH('Combined Table'!$A81&amp;'Combined Table'!$B81,'Scrum Opp Feed'!$A$1:$A$1067&amp;'Scrum Opp Feed'!$B$1:$B$1067,0)))</f>
        <v/>
      </c>
      <c r="GL81" s="13" t="str">
        <f t="array" ref="GL81">IF(ISNA(INDEX('Scrum Opp Feed'!F$1:F$1067,MATCH('Combined Table'!$A81&amp;'Combined Table'!$B81,'Scrum Opp Feed'!$A$1:$A$1067&amp;'Scrum Opp Feed'!$B$1:$B$1067,0))),"",INDEX('Scrum Opp Feed'!F$1:F$1067,MATCH('Combined Table'!$A81&amp;'Combined Table'!$B81,'Scrum Opp Feed'!$A$1:$A$1067&amp;'Scrum Opp Feed'!$B$1:$B$1067,0)))</f>
        <v/>
      </c>
      <c r="GM81" s="13">
        <f t="array" ref="GM81">IF(ISNA(INDEX('Scrum Opp Feed'!G$1:G$1067,MATCH('Combined Table'!$A81&amp;'Combined Table'!$B81,'Scrum Opp Feed'!$A$1:$A$1067&amp;'Scrum Opp Feed'!$B$1:$B$1067,0))),"",INDEX('Scrum Opp Feed'!G$1:G$1067,MATCH('Combined Table'!$A81&amp;'Combined Table'!$B81,'Scrum Opp Feed'!$A$1:$A$1067&amp;'Scrum Opp Feed'!$B$1:$B$1067,0)))</f>
        <v>2</v>
      </c>
      <c r="GN81" s="13">
        <f t="array" ref="GN81">IF(ISNA(INDEX('Scrum Opp Feed'!H$1:H$1067,MATCH('Combined Table'!$A81&amp;'Combined Table'!$B81,'Scrum Opp Feed'!$A$1:$A$1067&amp;'Scrum Opp Feed'!$B$1:$B$1067,0))),"",INDEX('Scrum Opp Feed'!H$1:H$1067,MATCH('Combined Table'!$A81&amp;'Combined Table'!$B81,'Scrum Opp Feed'!$A$1:$A$1067&amp;'Scrum Opp Feed'!$B$1:$B$1067,0)))</f>
        <v>2</v>
      </c>
      <c r="GO81" s="13">
        <f t="array" ref="GO81">IF(ISNA(INDEX('Scrum Opp Feed'!I$1:I$1067,MATCH('Combined Table'!$A81&amp;'Combined Table'!$B81,'Scrum Opp Feed'!$A$1:$A$1067&amp;'Scrum Opp Feed'!$B$1:$B$1067,0))),"",INDEX('Scrum Opp Feed'!I$1:I$1067,MATCH('Combined Table'!$A81&amp;'Combined Table'!$B81,'Scrum Opp Feed'!$A$1:$A$1067&amp;'Scrum Opp Feed'!$B$1:$B$1067,0)))</f>
        <v>22.2</v>
      </c>
      <c r="GP81" s="13">
        <f t="array" ref="GP81">IF(ISNA(INDEX('Scrum Opp Feed'!J$1:J$1067,MATCH('Combined Table'!$A81&amp;'Combined Table'!$B81,'Scrum Opp Feed'!$A$1:$A$1067&amp;'Scrum Opp Feed'!$B$1:$B$1067,0))),"",INDEX('Scrum Opp Feed'!J$1:J$1067,MATCH('Combined Table'!$A81&amp;'Combined Table'!$B81,'Scrum Opp Feed'!$A$1:$A$1067&amp;'Scrum Opp Feed'!$B$1:$B$1067,0)))</f>
        <v>4</v>
      </c>
      <c r="GQ81" s="13">
        <f t="array" ref="GQ81">IF(ISNA(INDEX('Scrum Opp Feed'!K$1:K$1067,MATCH('Combined Table'!$A81&amp;'Combined Table'!$B81,'Scrum Opp Feed'!$A$1:$A$1067&amp;'Scrum Opp Feed'!$B$1:$B$1067,0))),"",INDEX('Scrum Opp Feed'!K$1:K$1067,MATCH('Combined Table'!$A81&amp;'Combined Table'!$B81,'Scrum Opp Feed'!$A$1:$A$1067&amp;'Scrum Opp Feed'!$B$1:$B$1067,0)))</f>
        <v>44.4</v>
      </c>
      <c r="GR81" s="13">
        <f t="array" ref="GR81">IF(ISNA(INDEX('Scrum Opp Feed'!L$1:L$1067,MATCH('Combined Table'!$A81&amp;'Combined Table'!$B81,'Scrum Opp Feed'!$A$1:$A$1067&amp;'Scrum Opp Feed'!$B$1:$B$1067,0))),"",INDEX('Scrum Opp Feed'!L$1:L$1067,MATCH('Combined Table'!$A81&amp;'Combined Table'!$B81,'Scrum Opp Feed'!$A$1:$A$1067&amp;'Scrum Opp Feed'!$B$1:$B$1067,0)))</f>
        <v>1</v>
      </c>
      <c r="GS81" s="13">
        <f t="array" ref="GS81">IF(ISNA(INDEX('Scrum Opp Feed'!M$1:M$1067,MATCH('Combined Table'!$A81&amp;'Combined Table'!$B81,'Scrum Opp Feed'!$A$1:$A$1067&amp;'Scrum Opp Feed'!$B$1:$B$1067,0))),"",INDEX('Scrum Opp Feed'!M$1:M$1067,MATCH('Combined Table'!$A81&amp;'Combined Table'!$B81,'Scrum Opp Feed'!$A$1:$A$1067&amp;'Scrum Opp Feed'!$B$1:$B$1067,0)))</f>
        <v>2</v>
      </c>
      <c r="GT81" s="13" t="str">
        <f t="array" ref="GT81">IF(ISNA(INDEX('Scrum Opp Feed'!N$1:N$1067,MATCH('Combined Table'!$A81&amp;'Combined Table'!$B81,'Scrum Opp Feed'!$A$1:$A$1067&amp;'Scrum Opp Feed'!$B$1:$B$1067,0))),"",INDEX('Scrum Opp Feed'!N$1:N$1067,MATCH('Combined Table'!$A81&amp;'Combined Table'!$B81,'Scrum Opp Feed'!$A$1:$A$1067&amp;'Scrum Opp Feed'!$B$1:$B$1067,0)))</f>
        <v/>
      </c>
      <c r="GU81" s="13">
        <f t="array" ref="GU81">IF(ISNA(INDEX('Scrum Opp Feed'!O$1:O$1067,MATCH('Combined Table'!$A81&amp;'Combined Table'!$B81,'Scrum Opp Feed'!$A$1:$A$1067&amp;'Scrum Opp Feed'!$B$1:$B$1067,0))),"",INDEX('Scrum Opp Feed'!O$1:O$1067,MATCH('Combined Table'!$A81&amp;'Combined Table'!$B81,'Scrum Opp Feed'!$A$1:$A$1067&amp;'Scrum Opp Feed'!$B$1:$B$1067,0)))</f>
        <v>7</v>
      </c>
      <c r="GV81" s="13">
        <f t="array" ref="GV81">IF(ISNA(INDEX('Scrum Opp Feed'!P$1:P$1067,MATCH('Combined Table'!$A81&amp;'Combined Table'!$B81,'Scrum Opp Feed'!$A$1:$A$1067&amp;'Scrum Opp Feed'!$B$1:$B$1067,0))),"",INDEX('Scrum Opp Feed'!P$1:P$1067,MATCH('Combined Table'!$A81&amp;'Combined Table'!$B81,'Scrum Opp Feed'!$A$1:$A$1067&amp;'Scrum Opp Feed'!$B$1:$B$1067,0)))</f>
        <v>77.8</v>
      </c>
      <c r="GW81" s="13">
        <f t="array" ref="GW81">IF(ISNA(INDEX('Scrum Opp Feed'!Q$1:Q$1067,MATCH('Combined Table'!$A81&amp;'Combined Table'!$B81,'Scrum Opp Feed'!$A$1:$A$1067&amp;'Scrum Opp Feed'!$B$1:$B$1067,0))),"",INDEX('Scrum Opp Feed'!Q$1:Q$1067,MATCH('Combined Table'!$A81&amp;'Combined Table'!$B81,'Scrum Opp Feed'!$A$1:$A$1067&amp;'Scrum Opp Feed'!$B$1:$B$1067,0)))</f>
        <v>9</v>
      </c>
      <c r="GX81" s="1" t="str">
        <f t="array" ref="GX81">IF(ISNA(INDEX('Restart 50m'!C$1:C$1067,MATCH('Combined Table'!$A81&amp;'Combined Table'!$B81,'Restart 50m'!$A$1:$A$1067&amp;'Restart 50m'!$B$1:$B$1067,0))),"",INDEX('Restart 50m'!C$1:C$1067,MATCH('Combined Table'!$A81&amp;'Combined Table'!$B81,'Restart 50m'!$A$1:$A$1067&amp;'Restart 50m'!$B$1:$B$1067,0)))</f>
        <v/>
      </c>
      <c r="GY81" s="13" t="str">
        <f t="array" ref="GY81">IF(ISNA(INDEX('Restart 50m'!D$1:D$1067,MATCH('Combined Table'!$A81&amp;'Combined Table'!$B81,'Restart 50m'!$A$1:$A$1067&amp;'Restart 50m'!$B$1:$B$1067,0))),"",INDEX('Restart 50m'!D$1:D$1067,MATCH('Combined Table'!$A81&amp;'Combined Table'!$B81,'Restart 50m'!$A$1:$A$1067&amp;'Restart 50m'!$B$1:$B$1067,0)))</f>
        <v/>
      </c>
      <c r="GZ81" s="13" t="str">
        <f t="array" ref="GZ81">IF(ISNA(INDEX('Restart 50m'!E$1:E$1067,MATCH('Combined Table'!$A81&amp;'Combined Table'!$B81,'Restart 50m'!$A$1:$A$1067&amp;'Restart 50m'!$B$1:$B$1067,0))),"",INDEX('Restart 50m'!E$1:E$1067,MATCH('Combined Table'!$A81&amp;'Combined Table'!$B81,'Restart 50m'!$A$1:$A$1067&amp;'Restart 50m'!$B$1:$B$1067,0)))</f>
        <v/>
      </c>
      <c r="HA81" s="13" t="str">
        <f t="array" ref="HA81">IF(ISNA(INDEX('Restart 50m'!F$1:F$1067,MATCH('Combined Table'!$A81&amp;'Combined Table'!$B81,'Restart 50m'!$A$1:$A$1067&amp;'Restart 50m'!$B$1:$B$1067,0))),"",INDEX('Restart 50m'!F$1:F$1067,MATCH('Combined Table'!$A81&amp;'Combined Table'!$B81,'Restart 50m'!$A$1:$A$1067&amp;'Restart 50m'!$B$1:$B$1067,0)))</f>
        <v/>
      </c>
      <c r="HB81" s="13">
        <f t="array" ref="HB81">IF(ISNA(INDEX('Restart 50m'!G$1:G$1067,MATCH('Combined Table'!$A81&amp;'Combined Table'!$B81,'Restart 50m'!$A$1:$A$1067&amp;'Restart 50m'!$B$1:$B$1067,0))),"",INDEX('Restart 50m'!G$1:G$1067,MATCH('Combined Table'!$A81&amp;'Combined Table'!$B81,'Restart 50m'!$A$1:$A$1067&amp;'Restart 50m'!$B$1:$B$1067,0)))</f>
        <v>1</v>
      </c>
      <c r="HC81" s="13" t="str">
        <f t="array" ref="HC81">IF(ISNA(INDEX('Restart 50m'!H$1:H$1067,MATCH('Combined Table'!$A81&amp;'Combined Table'!$B81,'Restart 50m'!$A$1:$A$1067&amp;'Restart 50m'!$B$1:$B$1067,0))),"",INDEX('Restart 50m'!H$1:H$1067,MATCH('Combined Table'!$A81&amp;'Combined Table'!$B81,'Restart 50m'!$A$1:$A$1067&amp;'Restart 50m'!$B$1:$B$1067,0)))</f>
        <v/>
      </c>
      <c r="HD81" s="13" t="str">
        <f t="array" ref="HD81">IF(ISNA(INDEX('Restart 50m'!I$1:I$1067,MATCH('Combined Table'!$A81&amp;'Combined Table'!$B81,'Restart 50m'!$A$1:$A$1067&amp;'Restart 50m'!$B$1:$B$1067,0))),"",INDEX('Restart 50m'!I$1:I$1067,MATCH('Combined Table'!$A81&amp;'Combined Table'!$B81,'Restart 50m'!$A$1:$A$1067&amp;'Restart 50m'!$B$1:$B$1067,0)))</f>
        <v/>
      </c>
      <c r="HE81" s="13">
        <f t="array" ref="HE81">IF(ISNA(INDEX('Restart 50m'!J$1:J$1067,MATCH('Combined Table'!$A81&amp;'Combined Table'!$B81,'Restart 50m'!$A$1:$A$1067&amp;'Restart 50m'!$B$1:$B$1067,0))),"",INDEX('Restart 50m'!J$1:J$1067,MATCH('Combined Table'!$A81&amp;'Combined Table'!$B81,'Restart 50m'!$A$1:$A$1067&amp;'Restart 50m'!$B$1:$B$1067,0)))</f>
        <v>1</v>
      </c>
      <c r="HF81" s="13">
        <f t="array" ref="HF81">IF(ISNA(INDEX('Restart 50m'!K$1:K$1067,MATCH('Combined Table'!$A81&amp;'Combined Table'!$B81,'Restart 50m'!$A$1:$A$1067&amp;'Restart 50m'!$B$1:$B$1067,0))),"",INDEX('Restart 50m'!K$1:K$1067,MATCH('Combined Table'!$A81&amp;'Combined Table'!$B81,'Restart 50m'!$A$1:$A$1067&amp;'Restart 50m'!$B$1:$B$1067,0)))</f>
        <v>1</v>
      </c>
      <c r="HG81" s="13" t="str">
        <f t="array" ref="HG81">IF(ISNA(INDEX('Restart 50m'!L$1:L$1067,MATCH('Combined Table'!$A81&amp;'Combined Table'!$B81,'Restart 50m'!$A$1:$A$1067&amp;'Restart 50m'!$B$1:$B$1067,0))),"",INDEX('Restart 50m'!L$1:L$1067,MATCH('Combined Table'!$A81&amp;'Combined Table'!$B81,'Restart 50m'!$A$1:$A$1067&amp;'Restart 50m'!$B$1:$B$1067,0)))</f>
        <v/>
      </c>
      <c r="HH81" s="13" t="str">
        <f t="array" ref="HH81">IF(ISNA(INDEX('Restart 50m'!M$1:M$1067,MATCH('Combined Table'!$A81&amp;'Combined Table'!$B81,'Restart 50m'!$A$1:$A$1067&amp;'Restart 50m'!$B$1:$B$1067,0))),"",INDEX('Restart 50m'!M$1:M$1067,MATCH('Combined Table'!$A81&amp;'Combined Table'!$B81,'Restart 50m'!$A$1:$A$1067&amp;'Restart 50m'!$B$1:$B$1067,0)))</f>
        <v/>
      </c>
      <c r="HI81" s="13" t="str">
        <f t="array" ref="HI81">IF(ISNA(INDEX('Restart 50m'!N$1:N$1067,MATCH('Combined Table'!$A81&amp;'Combined Table'!$B81,'Restart 50m'!$A$1:$A$1067&amp;'Restart 50m'!$B$1:$B$1067,0))),"",INDEX('Restart 50m'!N$1:N$1067,MATCH('Combined Table'!$A81&amp;'Combined Table'!$B81,'Restart 50m'!$A$1:$A$1067&amp;'Restart 50m'!$B$1:$B$1067,0)))</f>
        <v/>
      </c>
      <c r="HJ81" s="13" t="str">
        <f t="array" ref="HJ81">IF(ISNA(INDEX('Restart 50m'!O$1:O$1067,MATCH('Combined Table'!$A81&amp;'Combined Table'!$B81,'Restart 50m'!$A$1:$A$1067&amp;'Restart 50m'!$B$1:$B$1067,0))),"",INDEX('Restart 50m'!O$1:O$1067,MATCH('Combined Table'!$A81&amp;'Combined Table'!$B81,'Restart 50m'!$A$1:$A$1067&amp;'Restart 50m'!$B$1:$B$1067,0)))</f>
        <v/>
      </c>
      <c r="HK81" s="13">
        <f t="array" ref="HK81">IF(ISNA(INDEX('Restart 50m'!P$1:P$1067,MATCH('Combined Table'!$A81&amp;'Combined Table'!$B81,'Restart 50m'!$A$1:$A$1067&amp;'Restart 50m'!$B$1:$B$1067,0))),"",INDEX('Restart 50m'!P$1:P$1067,MATCH('Combined Table'!$A81&amp;'Combined Table'!$B81,'Restart 50m'!$A$1:$A$1067&amp;'Restart 50m'!$B$1:$B$1067,0)))</f>
        <v>5</v>
      </c>
      <c r="HL81" s="13" t="str">
        <f t="array" ref="HL81">IF(ISNA(INDEX('Restart 50m'!Q$1:Q$1067,MATCH('Combined Table'!$A81&amp;'Combined Table'!$B81,'Restart 50m'!$A$1:$A$1067&amp;'Restart 50m'!$B$1:$B$1067,0))),"",INDEX('Restart 50m'!Q$1:Q$1067,MATCH('Combined Table'!$A81&amp;'Combined Table'!$B81,'Restart 50m'!$A$1:$A$1067&amp;'Restart 50m'!$B$1:$B$1067,0)))</f>
        <v/>
      </c>
      <c r="HM81" s="13" t="str">
        <f t="array" ref="HM81">IF(ISNA(INDEX('Restart 50m'!R$1:R$1067,MATCH('Combined Table'!$A81&amp;'Combined Table'!$B81,'Restart 50m'!$A$1:$A$1067&amp;'Restart 50m'!$B$1:$B$1067,0))),"",INDEX('Restart 50m'!R$1:R$1067,MATCH('Combined Table'!$A81&amp;'Combined Table'!$B81,'Restart 50m'!$A$1:$A$1067&amp;'Restart 50m'!$B$1:$B$1067,0)))</f>
        <v/>
      </c>
      <c r="HN81" s="13">
        <f t="array" ref="HN81">IF(ISNA(INDEX('Restart 50m'!S$1:S$1067,MATCH('Combined Table'!$A81&amp;'Combined Table'!$B81,'Restart 50m'!$A$1:$A$1067&amp;'Restart 50m'!$B$1:$B$1067,0))),"",INDEX('Restart 50m'!S$1:S$1067,MATCH('Combined Table'!$A81&amp;'Combined Table'!$B81,'Restart 50m'!$A$1:$A$1067&amp;'Restart 50m'!$B$1:$B$1067,0)))</f>
        <v>5</v>
      </c>
      <c r="HO81" s="13">
        <f t="array" ref="HO81">IF(ISNA(INDEX('Restart 50m'!T$1:T$1067,MATCH('Combined Table'!$A81&amp;'Combined Table'!$B81,'Restart 50m'!$A$1:$A$1067&amp;'Restart 50m'!$B$1:$B$1067,0))),"",INDEX('Restart 50m'!T$1:T$1067,MATCH('Combined Table'!$A81&amp;'Combined Table'!$B81,'Restart 50m'!$A$1:$A$1067&amp;'Restart 50m'!$B$1:$B$1067,0)))</f>
        <v>5</v>
      </c>
      <c r="HP81" s="13">
        <f t="array" ref="HP81">IF(ISNA(INDEX('Restart 50m'!U$1:U$1067,MATCH('Combined Table'!$A81&amp;'Combined Table'!$B81,'Restart 50m'!$A$1:$A$1067&amp;'Restart 50m'!$B$1:$B$1067,0))),"",INDEX('Restart 50m'!U$1:U$1067,MATCH('Combined Table'!$A81&amp;'Combined Table'!$B81,'Restart 50m'!$A$1:$A$1067&amp;'Restart 50m'!$B$1:$B$1067,0)))</f>
        <v>6</v>
      </c>
      <c r="HQ81" s="1" t="str">
        <f t="array" ref="HQ81">IF(ISNA(INDEX('Restart 22m'!C$1:C$1067,MATCH('Combined Table'!$A81&amp;'Combined Table'!$B81,'Restart 22m'!$A$1:$A$1067&amp;'Restart 22m'!$B$1:$B$1067,0))),"",INDEX('Restart 22m'!C$1:C$1067,MATCH('Combined Table'!$A81&amp;'Combined Table'!$B81,'Restart 22m'!$A$1:$A$1067&amp;'Restart 22m'!$B$1:$B$1067,0)))</f>
        <v/>
      </c>
      <c r="HR81" s="13" t="str">
        <f t="array" ref="HR81">IF(ISNA(INDEX('Restart 22m'!D$1:D$1067,MATCH('Combined Table'!$A81&amp;'Combined Table'!$B81,'Restart 22m'!$A$1:$A$1067&amp;'Restart 22m'!$B$1:$B$1067,0))),"",INDEX('Restart 22m'!D$1:D$1067,MATCH('Combined Table'!$A81&amp;'Combined Table'!$B81,'Restart 22m'!$A$1:$A$1067&amp;'Restart 22m'!$B$1:$B$1067,0)))</f>
        <v/>
      </c>
      <c r="HS81" s="13" t="str">
        <f t="array" ref="HS81">IF(ISNA(INDEX('Restart 22m'!E$1:E$1067,MATCH('Combined Table'!$A81&amp;'Combined Table'!$B81,'Restart 22m'!$A$1:$A$1067&amp;'Restart 22m'!$B$1:$B$1067,0))),"",INDEX('Restart 22m'!E$1:E$1067,MATCH('Combined Table'!$A81&amp;'Combined Table'!$B81,'Restart 22m'!$A$1:$A$1067&amp;'Restart 22m'!$B$1:$B$1067,0)))</f>
        <v/>
      </c>
      <c r="HT81" s="13" t="str">
        <f t="array" ref="HT81">IF(ISNA(INDEX('Restart 22m'!F$1:F$1067,MATCH('Combined Table'!$A81&amp;'Combined Table'!$B81,'Restart 22m'!$A$1:$A$1067&amp;'Restart 22m'!$B$1:$B$1067,0))),"",INDEX('Restart 22m'!F$1:F$1067,MATCH('Combined Table'!$A81&amp;'Combined Table'!$B81,'Restart 22m'!$A$1:$A$1067&amp;'Restart 22m'!$B$1:$B$1067,0)))</f>
        <v/>
      </c>
      <c r="HU81" s="13" t="str">
        <f t="array" ref="HU81">IF(ISNA(INDEX('Restart 22m'!G$1:G$1067,MATCH('Combined Table'!$A81&amp;'Combined Table'!$B81,'Restart 22m'!$A$1:$A$1067&amp;'Restart 22m'!$B$1:$B$1067,0))),"",INDEX('Restart 22m'!G$1:G$1067,MATCH('Combined Table'!$A81&amp;'Combined Table'!$B81,'Restart 22m'!$A$1:$A$1067&amp;'Restart 22m'!$B$1:$B$1067,0)))</f>
        <v/>
      </c>
      <c r="HV81" s="13" t="str">
        <f t="array" ref="HV81">IF(ISNA(INDEX('Restart 22m'!H$1:H$1067,MATCH('Combined Table'!$A81&amp;'Combined Table'!$B81,'Restart 22m'!$A$1:$A$1067&amp;'Restart 22m'!$B$1:$B$1067,0))),"",INDEX('Restart 22m'!H$1:H$1067,MATCH('Combined Table'!$A81&amp;'Combined Table'!$B81,'Restart 22m'!$A$1:$A$1067&amp;'Restart 22m'!$B$1:$B$1067,0)))</f>
        <v/>
      </c>
      <c r="HW81" s="13" t="str">
        <f t="array" ref="HW81">IF(ISNA(INDEX('Restart 22m'!I$1:I$1067,MATCH('Combined Table'!$A81&amp;'Combined Table'!$B81,'Restart 22m'!$A$1:$A$1067&amp;'Restart 22m'!$B$1:$B$1067,0))),"",INDEX('Restart 22m'!I$1:I$1067,MATCH('Combined Table'!$A81&amp;'Combined Table'!$B81,'Restart 22m'!$A$1:$A$1067&amp;'Restart 22m'!$B$1:$B$1067,0)))</f>
        <v/>
      </c>
      <c r="HX81" s="13" t="str">
        <f t="array" ref="HX81">IF(ISNA(INDEX('Restart 22m'!J$1:J$1067,MATCH('Combined Table'!$A81&amp;'Combined Table'!$B81,'Restart 22m'!$A$1:$A$1067&amp;'Restart 22m'!$B$1:$B$1067,0))),"",INDEX('Restart 22m'!J$1:J$1067,MATCH('Combined Table'!$A81&amp;'Combined Table'!$B81,'Restart 22m'!$A$1:$A$1067&amp;'Restart 22m'!$B$1:$B$1067,0)))</f>
        <v/>
      </c>
      <c r="HY81" s="13" t="str">
        <f t="array" ref="HY81">IF(ISNA(INDEX('Restart 22m'!K$1:K$1067,MATCH('Combined Table'!$A81&amp;'Combined Table'!$B81,'Restart 22m'!$A$1:$A$1067&amp;'Restart 22m'!$B$1:$B$1067,0))),"",INDEX('Restart 22m'!K$1:K$1067,MATCH('Combined Table'!$A81&amp;'Combined Table'!$B81,'Restart 22m'!$A$1:$A$1067&amp;'Restart 22m'!$B$1:$B$1067,0)))</f>
        <v/>
      </c>
      <c r="HZ81" s="13" t="str">
        <f t="array" ref="HZ81">IF(ISNA(INDEX('Restart 22m'!L$1:L$1067,MATCH('Combined Table'!$A81&amp;'Combined Table'!$B81,'Restart 22m'!$A$1:$A$1067&amp;'Restart 22m'!$B$1:$B$1067,0))),"",INDEX('Restart 22m'!L$1:L$1067,MATCH('Combined Table'!$A81&amp;'Combined Table'!$B81,'Restart 22m'!$A$1:$A$1067&amp;'Restart 22m'!$B$1:$B$1067,0)))</f>
        <v/>
      </c>
      <c r="IA81" s="13" t="str">
        <f t="array" ref="IA81">IF(ISNA(INDEX('Restart 22m'!M$1:M$1067,MATCH('Combined Table'!$A81&amp;'Combined Table'!$B81,'Restart 22m'!$A$1:$A$1067&amp;'Restart 22m'!$B$1:$B$1067,0))),"",INDEX('Restart 22m'!M$1:M$1067,MATCH('Combined Table'!$A81&amp;'Combined Table'!$B81,'Restart 22m'!$A$1:$A$1067&amp;'Restart 22m'!$B$1:$B$1067,0)))</f>
        <v/>
      </c>
      <c r="IB81" s="13" t="str">
        <f t="array" ref="IB81">IF(ISNA(INDEX('Restart 22m'!N$1:N$1067,MATCH('Combined Table'!$A81&amp;'Combined Table'!$B81,'Restart 22m'!$A$1:$A$1067&amp;'Restart 22m'!$B$1:$B$1067,0))),"",INDEX('Restart 22m'!N$1:N$1067,MATCH('Combined Table'!$A81&amp;'Combined Table'!$B81,'Restart 22m'!$A$1:$A$1067&amp;'Restart 22m'!$B$1:$B$1067,0)))</f>
        <v/>
      </c>
      <c r="IC81" s="13" t="str">
        <f t="array" ref="IC81">IF(ISNA(INDEX('Restart 22m'!O$1:O$1067,MATCH('Combined Table'!$A81&amp;'Combined Table'!$B81,'Restart 22m'!$A$1:$A$1067&amp;'Restart 22m'!$B$1:$B$1067,0))),"",INDEX('Restart 22m'!O$1:O$1067,MATCH('Combined Table'!$A81&amp;'Combined Table'!$B81,'Restart 22m'!$A$1:$A$1067&amp;'Restart 22m'!$B$1:$B$1067,0)))</f>
        <v/>
      </c>
      <c r="ID81" s="13" t="str">
        <f t="array" ref="ID81">IF(ISNA(INDEX('Restart 22m'!P$1:P$1067,MATCH('Combined Table'!$A81&amp;'Combined Table'!$B81,'Restart 22m'!$A$1:$A$1067&amp;'Restart 22m'!$B$1:$B$1067,0))),"",INDEX('Restart 22m'!P$1:P$1067,MATCH('Combined Table'!$A81&amp;'Combined Table'!$B81,'Restart 22m'!$A$1:$A$1067&amp;'Restart 22m'!$B$1:$B$1067,0)))</f>
        <v/>
      </c>
      <c r="IE81" s="13" t="str">
        <f t="array" ref="IE81">IF(ISNA(INDEX('Restart 22m'!Q$1:Q$1067,MATCH('Combined Table'!$A81&amp;'Combined Table'!$B81,'Restart 22m'!$A$1:$A$1067&amp;'Restart 22m'!$B$1:$B$1067,0))),"",INDEX('Restart 22m'!Q$1:Q$1067,MATCH('Combined Table'!$A81&amp;'Combined Table'!$B81,'Restart 22m'!$A$1:$A$1067&amp;'Restart 22m'!$B$1:$B$1067,0)))</f>
        <v/>
      </c>
      <c r="IF81" s="13" t="str">
        <f t="array" ref="IF81">IF(ISNA(INDEX('Restart 22m'!R$1:R$1067,MATCH('Combined Table'!$A81&amp;'Combined Table'!$B81,'Restart 22m'!$A$1:$A$1067&amp;'Restart 22m'!$B$1:$B$1067,0))),"",INDEX('Restart 22m'!R$1:R$1067,MATCH('Combined Table'!$A81&amp;'Combined Table'!$B81,'Restart 22m'!$A$1:$A$1067&amp;'Restart 22m'!$B$1:$B$1067,0)))</f>
        <v/>
      </c>
      <c r="IG81" s="13" t="str">
        <f t="array" ref="IG81">IF(ISNA(INDEX('Restart 22m'!S$1:S$1067,MATCH('Combined Table'!$A81&amp;'Combined Table'!$B81,'Restart 22m'!$A$1:$A$1067&amp;'Restart 22m'!$B$1:$B$1067,0))),"",INDEX('Restart 22m'!S$1:S$1067,MATCH('Combined Table'!$A81&amp;'Combined Table'!$B81,'Restart 22m'!$A$1:$A$1067&amp;'Restart 22m'!$B$1:$B$1067,0)))</f>
        <v/>
      </c>
      <c r="IH81" s="13" t="str">
        <f t="array" ref="IH81">IF(ISNA(INDEX('Restart 22m'!T$1:T$1067,MATCH('Combined Table'!$A81&amp;'Combined Table'!$B81,'Restart 22m'!$A$1:$A$1067&amp;'Restart 22m'!$B$1:$B$1067,0))),"",INDEX('Restart 22m'!T$1:T$1067,MATCH('Combined Table'!$A81&amp;'Combined Table'!$B81,'Restart 22m'!$A$1:$A$1067&amp;'Restart 22m'!$B$1:$B$1067,0)))</f>
        <v/>
      </c>
      <c r="II81" s="13" t="str">
        <f t="array" ref="II81">IF(ISNA(INDEX('Restart 22m'!U$1:U$1067,MATCH('Combined Table'!$A81&amp;'Combined Table'!$B81,'Restart 22m'!$A$1:$A$1067&amp;'Restart 22m'!$B$1:$B$1067,0))),"",INDEX('Restart 22m'!U$1:U$1067,MATCH('Combined Table'!$A81&amp;'Combined Table'!$B81,'Restart 22m'!$A$1:$A$1067&amp;'Restart 22m'!$B$1:$B$1067,0)))</f>
        <v/>
      </c>
    </row>
    <row r="82" spans="1:243" x14ac:dyDescent="0.25">
      <c r="A82" s="105" t="s">
        <v>19</v>
      </c>
      <c r="B82" s="106">
        <v>5</v>
      </c>
      <c r="C82" s="13">
        <f t="array" ref="C82">INDEX('Points Table'!C$1:C$1067,MATCH('Combined Table'!$A82&amp;'Combined Table'!$B82,$A$1:$A$1067&amp;$B$1:$B$1067,0))</f>
        <v>30</v>
      </c>
      <c r="D82" s="13">
        <f t="array" ref="D82">INDEX('Points Table'!D$1:D$1067,MATCH('Combined Table'!$A82&amp;'Combined Table'!$B82,$A$1:$A$1067&amp;$B$1:$B$1067,0))</f>
        <v>3</v>
      </c>
      <c r="E82" s="13">
        <f t="array" ref="E82">INDEX('Points Table'!E$1:E$1067,MATCH('Combined Table'!$A82&amp;'Combined Table'!$B82,$A$1:$A$1067&amp;$B$1:$B$1067,0))</f>
        <v>3</v>
      </c>
      <c r="F82" s="13">
        <f t="array" ref="F82">INDEX('Points Table'!F$1:F$1067,MATCH('Combined Table'!$A82&amp;'Combined Table'!$B82,$A$1:$A$1067&amp;$B$1:$B$1067,0))</f>
        <v>3</v>
      </c>
      <c r="G82" s="13">
        <f t="array" ref="G82">INDEX('Points Table'!G$1:G$1067,MATCH('Combined Table'!$A82&amp;'Combined Table'!$B82,$A$1:$A$1067&amp;$B$1:$B$1067,0))</f>
        <v>75</v>
      </c>
      <c r="H82" s="13" t="str">
        <f t="array" ref="H82">INDEX('Points Table'!H$1:H$1067,MATCH('Combined Table'!$A82&amp;'Combined Table'!$B82,$A$1:$A$1067&amp;$B$1:$B$1067,0))</f>
        <v/>
      </c>
      <c r="I82" s="13" t="str">
        <f t="array" ref="I82">INDEX('Possesion Times'!C$1:C$1067,MATCH('Combined Table'!$A82&amp;'Combined Table'!$B82,$A$1:$A$1067&amp;$B$1:$B$1067,0))</f>
        <v>2:35</v>
      </c>
      <c r="J82" s="13" t="str">
        <f t="array" ref="J82">INDEX('Possesion Times'!D$1:D$1067,MATCH('Combined Table'!$A82&amp;'Combined Table'!$B82,$A$1:$A$1067&amp;$B$1:$B$1067,0))</f>
        <v>1:44</v>
      </c>
      <c r="K82" s="13" t="str">
        <f t="array" ref="K82">INDEX('Possesion Times'!E$1:E$1067,MATCH('Combined Table'!$A82&amp;'Combined Table'!$B82,$A$1:$A$1067&amp;$B$1:$B$1067,0))</f>
        <v>4:19</v>
      </c>
      <c r="L82" s="13">
        <f t="array" ref="L82">INDEX('Possesion Times'!F$1:F$1067,MATCH('Combined Table'!$A82&amp;'Combined Table'!$B82,$A$1:$A$1067&amp;$B$1:$B$1067,0))</f>
        <v>17</v>
      </c>
      <c r="M82" s="13" t="str">
        <f t="array" ref="M82">INDEX('Possesion Times'!G$1:G$1067,MATCH('Combined Table'!$A82&amp;'Combined Table'!$B82,$A$1:$A$1067&amp;$B$1:$B$1067,0))</f>
        <v>1:17</v>
      </c>
      <c r="N82" s="13" t="str">
        <f t="array" ref="N82">INDEX('Possesion Times'!H$1:H$1067,MATCH('Combined Table'!$A82&amp;'Combined Table'!$B82,$A$1:$A$1067&amp;$B$1:$B$1067,0))</f>
        <v>2:26</v>
      </c>
      <c r="O82" s="13" t="str">
        <f t="array" ref="O82">INDEX('Possesion Times'!I$1:I$1067,MATCH('Combined Table'!$A82&amp;'Combined Table'!$B82,$A$1:$A$1067&amp;$B$1:$B$1067,0))</f>
        <v>3:43</v>
      </c>
      <c r="P82" s="13">
        <f t="array" ref="P82">INDEX('Possesion Times'!J$1:J$1067,MATCH('Combined Table'!$A82&amp;'Combined Table'!$B82,$A$1:$A$1067&amp;$B$1:$B$1067,0))</f>
        <v>14.6</v>
      </c>
      <c r="Q82" s="13" t="str">
        <f t="array" ref="Q82">INDEX('Possesion Times'!K$1:K$1067,MATCH('Combined Table'!$A82&amp;'Combined Table'!$B82,$A$1:$A$1067&amp;$B$1:$B$1067,0))</f>
        <v>1:49</v>
      </c>
      <c r="R82" s="13" t="str">
        <f t="array" ref="R82">INDEX('Possesion Times'!L$1:L$1067,MATCH('Combined Table'!$A82&amp;'Combined Table'!$B82,$A$1:$A$1067&amp;$B$1:$B$1067,0))</f>
        <v>2:04</v>
      </c>
      <c r="S82" s="13" t="str">
        <f t="array" ref="S82">INDEX('Possesion Times'!M$1:M$1067,MATCH('Combined Table'!$A82&amp;'Combined Table'!$B82,$A$1:$A$1067&amp;$B$1:$B$1067,0))</f>
        <v>3:53</v>
      </c>
      <c r="T82" s="13">
        <f t="array" ref="T82">INDEX('Possesion Times'!N$1:N$1067,MATCH('Combined Table'!$A82&amp;'Combined Table'!$B82,$A$1:$A$1067&amp;$B$1:$B$1067,0))</f>
        <v>15.3</v>
      </c>
      <c r="U82" s="13" t="str">
        <f t="array" ref="U82">INDEX('Possesion Times'!O$1:O$1067,MATCH('Combined Table'!$A82&amp;'Combined Table'!$B82,$A$1:$A$1067&amp;$B$1:$B$1067,0))</f>
        <v>2:02</v>
      </c>
      <c r="V82" s="13" t="str">
        <f t="array" ref="V82">INDEX('Possesion Times'!P$1:P$1067,MATCH('Combined Table'!$A82&amp;'Combined Table'!$B82,$A$1:$A$1067&amp;$B$1:$B$1067,0))</f>
        <v>1:27</v>
      </c>
      <c r="W82" s="13" t="str">
        <f t="array" ref="W82">INDEX('Possesion Times'!Q$1:Q$1067,MATCH('Combined Table'!$A82&amp;'Combined Table'!$B82,$A$1:$A$1067&amp;$B$1:$B$1067,0))</f>
        <v>3:29</v>
      </c>
      <c r="X82" s="13">
        <f t="array" ref="X82">INDEX('Possesion Times'!R$1:R$1067,MATCH('Combined Table'!$A82&amp;'Combined Table'!$B82,$A$1:$A$1067&amp;$B$1:$B$1067,0))</f>
        <v>13.7</v>
      </c>
      <c r="Y82" s="13" t="str">
        <f t="array" ref="Y82">INDEX('Possesion Times'!S$1:S$1067,MATCH('Combined Table'!$A82&amp;'Combined Table'!$B82,$A$1:$A$1067&amp;$B$1:$B$1067,0))</f>
        <v>7:44</v>
      </c>
      <c r="Z82" s="13" t="str">
        <f t="array" ref="Z82">INDEX('Possesion Times'!T$1:T$1067,MATCH('Combined Table'!$A82&amp;'Combined Table'!$B82,$A$1:$A$1067&amp;$B$1:$B$1067,0))</f>
        <v>7:41</v>
      </c>
      <c r="AA82" s="13" t="str">
        <f t="array" ref="AA82">INDEX('Possesion Times'!U$1:U$1067,MATCH('Combined Table'!$A82&amp;'Combined Table'!$B82,$A$1:$A$1067&amp;$B$1:$B$1067,0))</f>
        <v>15:25</v>
      </c>
      <c r="AB82" s="13">
        <f t="array" ref="AB82">INDEX('Possesion Times'!V$1:V$1067,MATCH('Combined Table'!$A82&amp;'Combined Table'!$B82,$A$1:$A$1067&amp;$B$1:$B$1067,0))</f>
        <v>60.6</v>
      </c>
      <c r="AC82" s="1">
        <f t="array" ref="AC82">INDEX('Possession Source'!C$1:C$1067,MATCH('Combined Table'!$A82&amp;'Combined Table'!$B82,$A$1:$A$1067&amp;$B$1:$B$1067,0))</f>
        <v>14</v>
      </c>
      <c r="AD82" s="13">
        <f t="array" ref="AD82">INDEX('Possession Source'!D$1:D$1067,MATCH('Combined Table'!$A82&amp;'Combined Table'!$B82,$A$1:$A$1067&amp;$B$1:$B$1067,0))</f>
        <v>2</v>
      </c>
      <c r="AE82" s="13">
        <f t="array" ref="AE82">INDEX('Possession Source'!E$1:E$1067,MATCH('Combined Table'!$A82&amp;'Combined Table'!$B82,$A$1:$A$1067&amp;$B$1:$B$1067,0))</f>
        <v>6</v>
      </c>
      <c r="AF82" s="13">
        <f t="array" ref="AF82">INDEX('Possession Source'!F$1:F$1067,MATCH('Combined Table'!$A82&amp;'Combined Table'!$B82,$A$1:$A$1067&amp;$B$1:$B$1067,0))</f>
        <v>2</v>
      </c>
      <c r="AG82" s="13">
        <f t="array" ref="AG82">INDEX('Possession Source'!G$1:G$1067,MATCH('Combined Table'!$A82&amp;'Combined Table'!$B82,$A$1:$A$1067&amp;$B$1:$B$1067,0))</f>
        <v>24</v>
      </c>
      <c r="AH82" s="13">
        <f t="array" ref="AH82">INDEX('Possession Source'!H$1:H$1067,MATCH('Combined Table'!$A82&amp;'Combined Table'!$B82,$A$1:$A$1067&amp;$B$1:$B$1067,0))</f>
        <v>8</v>
      </c>
      <c r="AI82" s="13" t="str">
        <f t="array" ref="AI82">INDEX('Possession Source'!I$1:I$1067,MATCH('Combined Table'!$A82&amp;'Combined Table'!$B82,$A$1:$A$1067&amp;$B$1:$B$1067,0))</f>
        <v/>
      </c>
      <c r="AJ82" s="13">
        <f t="array" ref="AJ82">INDEX('Possession Source'!J$1:J$1067,MATCH('Combined Table'!$A82&amp;'Combined Table'!$B82,$A$1:$A$1067&amp;$B$1:$B$1067,0))</f>
        <v>5</v>
      </c>
      <c r="AK82" s="13">
        <f t="array" ref="AK82">INDEX('Possession Source'!K$1:K$1067,MATCH('Combined Table'!$A82&amp;'Combined Table'!$B82,$A$1:$A$1067&amp;$B$1:$B$1067,0))</f>
        <v>3</v>
      </c>
      <c r="AL82" s="13">
        <f t="array" ref="AL82">INDEX('Possession Source'!L$1:L$1067,MATCH('Combined Table'!$A82&amp;'Combined Table'!$B82,$A$1:$A$1067&amp;$B$1:$B$1067,0))</f>
        <v>1</v>
      </c>
      <c r="AM82" s="13" t="str">
        <f t="array" ref="AM82">INDEX('Possession Source'!M$1:M$1067,MATCH('Combined Table'!$A82&amp;'Combined Table'!$B82,$A$1:$A$1067&amp;$B$1:$B$1067,0))</f>
        <v/>
      </c>
      <c r="AN82" s="13" t="str">
        <f t="array" ref="AN82">INDEX('Possession Source'!N$1:N$1067,MATCH('Combined Table'!$A82&amp;'Combined Table'!$B82,$A$1:$A$1067&amp;$B$1:$B$1067,0))</f>
        <v/>
      </c>
      <c r="AO82" s="13">
        <f t="array" ref="AO82">INDEX('Possession Source'!O$1:O$1067,MATCH('Combined Table'!$A82&amp;'Combined Table'!$B82,$A$1:$A$1067&amp;$B$1:$B$1067,0))</f>
        <v>1</v>
      </c>
      <c r="AP82" s="13">
        <f t="array" ref="AP82">INDEX('Possession Source'!P$1:P$1067,MATCH('Combined Table'!$A82&amp;'Combined Table'!$B82,$A$1:$A$1067&amp;$B$1:$B$1067,0))</f>
        <v>18</v>
      </c>
      <c r="AQ82" s="13">
        <f t="array" ref="AQ82">INDEX('Possession Source'!Q$1:Q$1067,MATCH('Combined Table'!$A82&amp;'Combined Table'!$B82,$A$1:$A$1067&amp;$B$1:$B$1067,0))</f>
        <v>42</v>
      </c>
      <c r="AR82" s="1" t="str">
        <f t="array" ref="AR82">INDEX('Penalties Frees conceded'!C$1:C$1067,MATCH('Combined Table'!$A82&amp;'Combined Table'!$B82,$A$1:$A$1067&amp;$B$1:$B$1067,0))</f>
        <v/>
      </c>
      <c r="AS82" s="13">
        <f t="array" ref="AS82">INDEX('Penalties Frees conceded'!D$1:D$1067,MATCH('Combined Table'!$A82&amp;'Combined Table'!$B82,$A$1:$A$1067&amp;$B$1:$B$1067,0))</f>
        <v>1</v>
      </c>
      <c r="AT82" s="13" t="str">
        <f t="array" ref="AT82">INDEX('Penalties Frees conceded'!E$1:E$1067,MATCH('Combined Table'!$A82&amp;'Combined Table'!$B82,$A$1:$A$1067&amp;$B$1:$B$1067,0))</f>
        <v/>
      </c>
      <c r="AU82" s="13">
        <f t="array" ref="AU82">INDEX('Penalties Frees conceded'!F$1:F$1067,MATCH('Combined Table'!$A82&amp;'Combined Table'!$B82,$A$1:$A$1067&amp;$B$1:$B$1067,0))</f>
        <v>3</v>
      </c>
      <c r="AV82" s="13" t="str">
        <f t="array" ref="AV82">INDEX('Penalties Frees conceded'!G$1:G$1067,MATCH('Combined Table'!$A82&amp;'Combined Table'!$B82,$A$1:$A$1067&amp;$B$1:$B$1067,0))</f>
        <v/>
      </c>
      <c r="AW82" s="13" t="str">
        <f t="array" ref="AW82">INDEX('Penalties Frees conceded'!H$1:H$1067,MATCH('Combined Table'!$A82&amp;'Combined Table'!$B82,$A$1:$A$1067&amp;$B$1:$B$1067,0))</f>
        <v/>
      </c>
      <c r="AX82" s="13">
        <f t="array" ref="AX82">INDEX('Penalties Frees conceded'!I$1:I$1067,MATCH('Combined Table'!$A82&amp;'Combined Table'!$B82,$A$1:$A$1067&amp;$B$1:$B$1067,0))</f>
        <v>4</v>
      </c>
      <c r="AY82" s="13">
        <f t="array" ref="AY82">INDEX('Penalties Frees conceded'!J$1:J$1067,MATCH('Combined Table'!$A82&amp;'Combined Table'!$B82,$A$1:$A$1067&amp;$B$1:$B$1067,0))</f>
        <v>2</v>
      </c>
      <c r="AZ82" s="13">
        <f t="array" ref="AZ82">INDEX('Penalties Frees conceded'!K$1:K$1067,MATCH('Combined Table'!$A82&amp;'Combined Table'!$B82,$A$1:$A$1067&amp;$B$1:$B$1067,0))</f>
        <v>1</v>
      </c>
      <c r="BA82" s="13" t="str">
        <f t="array" ref="BA82">INDEX('Penalties Frees conceded'!L$1:L$1067,MATCH('Combined Table'!$A82&amp;'Combined Table'!$B82,$A$1:$A$1067&amp;$B$1:$B$1067,0))</f>
        <v/>
      </c>
      <c r="BB82" s="13">
        <f t="array" ref="BB82">INDEX('Penalties Frees conceded'!M$1:M$1067,MATCH('Combined Table'!$A82&amp;'Combined Table'!$B82,$A$1:$A$1067&amp;$B$1:$B$1067,0))</f>
        <v>1</v>
      </c>
      <c r="BC82" s="13" t="str">
        <f t="array" ref="BC82">INDEX('Penalties Frees conceded'!N$1:N$1067,MATCH('Combined Table'!$A82&amp;'Combined Table'!$B82,$A$1:$A$1067&amp;$B$1:$B$1067,0))</f>
        <v/>
      </c>
      <c r="BD82" s="13">
        <f t="array" ref="BD82">INDEX('Penalties Frees conceded'!O$1:O$1067,MATCH('Combined Table'!$A82&amp;'Combined Table'!$B82,$A$1:$A$1067&amp;$B$1:$B$1067,0))</f>
        <v>1</v>
      </c>
      <c r="BE82" s="13">
        <f t="array" ref="BE82">INDEX('Penalties Frees conceded'!P$1:P$1067,MATCH('Combined Table'!$A82&amp;'Combined Table'!$B82,$A$1:$A$1067&amp;$B$1:$B$1067,0))</f>
        <v>5</v>
      </c>
      <c r="BF82" s="13">
        <f t="array" ref="BF82">INDEX('Penalties Frees conceded'!Q$1:Q$1067,MATCH('Combined Table'!$A82&amp;'Combined Table'!$B82,$A$1:$A$1067&amp;$B$1:$B$1067,0))</f>
        <v>9</v>
      </c>
      <c r="BG82" s="1">
        <f t="array" ref="BG82">INDEX('Attack Possession'!C$1:C$1067,MATCH('Combined Table'!$A82&amp;'Combined Table'!$B82,$A$1:$A$1067&amp;$B$1:$B$1067,0))</f>
        <v>6</v>
      </c>
      <c r="BH82" s="13">
        <f t="array" ref="BH82">INDEX('Attack Possession'!D$1:D$1067,MATCH('Combined Table'!$A82&amp;'Combined Table'!$B82,$A$1:$A$1067&amp;$B$1:$B$1067,0))</f>
        <v>40</v>
      </c>
      <c r="BI82" s="13">
        <f t="array" ref="BI82">INDEX('Attack Possession'!E$1:E$1067,MATCH('Combined Table'!$A82&amp;'Combined Table'!$B82,$A$1:$A$1067&amp;$B$1:$B$1067,0))</f>
        <v>64.5</v>
      </c>
      <c r="BJ82" s="13">
        <f t="array" ref="BJ82">INDEX('Attack Possession'!F$1:F$1067,MATCH('Combined Table'!$A82&amp;'Combined Table'!$B82,$A$1:$A$1067&amp;$B$1:$B$1067,0))</f>
        <v>2.8</v>
      </c>
      <c r="BK82" s="13">
        <f t="array" ref="BK82">INDEX('Attack Possession'!G$1:G$1067,MATCH('Combined Table'!$A82&amp;'Combined Table'!$B82,$A$1:$A$1067&amp;$B$1:$B$1067,0))</f>
        <v>17</v>
      </c>
      <c r="BL82" s="13">
        <f t="array" ref="BL82">INDEX('Attack Possession'!H$1:H$1067,MATCH('Combined Table'!$A82&amp;'Combined Table'!$B82,$A$1:$A$1067&amp;$B$1:$B$1067,0))</f>
        <v>6</v>
      </c>
      <c r="BM82" s="13">
        <f t="array" ref="BM82">INDEX('Attack Possession'!I$1:I$1067,MATCH('Combined Table'!$A82&amp;'Combined Table'!$B82,$A$1:$A$1067&amp;$B$1:$B$1067,0))</f>
        <v>10</v>
      </c>
      <c r="BN82" s="13">
        <f t="array" ref="BN82">INDEX('Attack Possession'!J$1:J$1067,MATCH('Combined Table'!$A82&amp;'Combined Table'!$B82,$A$1:$A$1067&amp;$B$1:$B$1067,0))</f>
        <v>3</v>
      </c>
      <c r="BO82" s="13">
        <f t="array" ref="BO82">INDEX('Attack Possession'!K$1:K$1067,MATCH('Combined Table'!$A82&amp;'Combined Table'!$B82,$A$1:$A$1067&amp;$B$1:$B$1067,0))</f>
        <v>2</v>
      </c>
      <c r="BP82" s="13">
        <f t="array" ref="BP82">INDEX('Attack Possession'!L$1:L$1067,MATCH('Combined Table'!$A82&amp;'Combined Table'!$B82,$A$1:$A$1067&amp;$B$1:$B$1067,0))</f>
        <v>1</v>
      </c>
      <c r="BQ82" s="13" t="str">
        <f t="array" ref="BQ82">INDEX('Attack Possession'!M$1:M$1067,MATCH('Combined Table'!$A82&amp;'Combined Table'!$B82,$A$1:$A$1067&amp;$B$1:$B$1067,0))</f>
        <v/>
      </c>
      <c r="BR82" s="13" t="str">
        <f t="array" ref="BR82">INDEX('Attack Possession'!N$1:N$1067,MATCH('Combined Table'!$A82&amp;'Combined Table'!$B82,$A$1:$A$1067&amp;$B$1:$B$1067,0))</f>
        <v/>
      </c>
      <c r="BS82" s="13">
        <f t="array" ref="BS82">INDEX('Attack Possession'!O$1:O$1067,MATCH('Combined Table'!$A82&amp;'Combined Table'!$B82,$A$1:$A$1067&amp;$B$1:$B$1067,0))</f>
        <v>3</v>
      </c>
      <c r="BT82" s="13">
        <f t="array" ref="BT82">INDEX('Attack Possession'!P$1:P$1067,MATCH('Combined Table'!$A82&amp;'Combined Table'!$B82,$A$1:$A$1067&amp;$B$1:$B$1067,0))</f>
        <v>42</v>
      </c>
      <c r="BU82" s="13">
        <f t="array" ref="BU82">INDEX('Attack Possession'!Q$1:Q$1067,MATCH('Combined Table'!$A82&amp;'Combined Table'!$B82,$A$1:$A$1067&amp;$B$1:$B$1067,0))</f>
        <v>116</v>
      </c>
      <c r="BV82" s="1">
        <f t="array" ref="BV82">INDEX('Kicks in Play'!C$1:C$1067,MATCH('Combined Table'!$A82&amp;'Combined Table'!$B82,$A$1:$A$1067&amp;$B$1:$B$1067,0))</f>
        <v>10</v>
      </c>
      <c r="BW82" s="13">
        <f t="array" ref="BW82">INDEX('Kicks in Play'!D$1:D$1067,MATCH('Combined Table'!$A82&amp;'Combined Table'!$B82,$A$1:$A$1067&amp;$B$1:$B$1067,0))</f>
        <v>443</v>
      </c>
      <c r="BX82" s="13">
        <f t="array" ref="BX82">INDEX('Kicks in Play'!E$1:E$1067,MATCH('Combined Table'!$A82&amp;'Combined Table'!$B82,$A$1:$A$1067&amp;$B$1:$B$1067,0))</f>
        <v>44.3</v>
      </c>
      <c r="BY82" s="13">
        <f t="array" ref="BY82">INDEX('Kicks in Play'!F$1:F$1067,MATCH('Combined Table'!$A82&amp;'Combined Table'!$B82,$A$1:$A$1067&amp;$B$1:$B$1067,0))</f>
        <v>1</v>
      </c>
      <c r="BZ82" s="13">
        <f t="array" ref="BZ82">INDEX('Kicks in Play'!G$1:G$1067,MATCH('Combined Table'!$A82&amp;'Combined Table'!$B82,$A$1:$A$1067&amp;$B$1:$B$1067,0))</f>
        <v>27</v>
      </c>
      <c r="CA82" s="13">
        <f t="array" ref="CA82">INDEX('Kicks in Play'!H$1:H$1067,MATCH('Combined Table'!$A82&amp;'Combined Table'!$B82,$A$1:$A$1067&amp;$B$1:$B$1067,0))</f>
        <v>6</v>
      </c>
      <c r="CB82" s="13">
        <f t="array" ref="CB82">INDEX('Kicks in Play'!I$1:I$1067,MATCH('Combined Table'!$A82&amp;'Combined Table'!$B82,$A$1:$A$1067&amp;$B$1:$B$1067,0))</f>
        <v>185</v>
      </c>
      <c r="CC82" s="13" t="str">
        <f t="array" ref="CC82">INDEX('Kicks in Play'!J$1:J$1067,MATCH('Combined Table'!$A82&amp;'Combined Table'!$B82,$A$1:$A$1067&amp;$B$1:$B$1067,0))</f>
        <v/>
      </c>
      <c r="CD82" s="13" t="str">
        <f t="array" ref="CD82">INDEX('Kicks in Play'!K$1:K$1067,MATCH('Combined Table'!$A82&amp;'Combined Table'!$B82,$A$1:$A$1067&amp;$B$1:$B$1067,0))</f>
        <v/>
      </c>
      <c r="CE82" s="13" t="str">
        <f t="array" ref="CE82">INDEX('Kicks in Play'!L$1:L$1067,MATCH('Combined Table'!$A82&amp;'Combined Table'!$B82,$A$1:$A$1067&amp;$B$1:$B$1067,0))</f>
        <v/>
      </c>
      <c r="CF82" s="13" t="str">
        <f t="array" ref="CF82">INDEX('Kicks in Play'!M$1:M$1067,MATCH('Combined Table'!$A82&amp;'Combined Table'!$B82,$A$1:$A$1067&amp;$B$1:$B$1067,0))</f>
        <v/>
      </c>
      <c r="CG82" s="13">
        <f t="array" ref="CG82">INDEX('Kicks in Play'!N$1:N$1067,MATCH('Combined Table'!$A82&amp;'Combined Table'!$B82,$A$1:$A$1067&amp;$B$1:$B$1067,0))</f>
        <v>2</v>
      </c>
      <c r="CH82" s="13">
        <f t="array" ref="CH82">INDEX('Kicks in Play'!O$1:O$1067,MATCH('Combined Table'!$A82&amp;'Combined Table'!$B82,$A$1:$A$1067&amp;$B$1:$B$1067,0))</f>
        <v>45</v>
      </c>
      <c r="CI82" s="13" t="str">
        <f t="array" ref="CI82">INDEX('Kicks in Play'!P$1:P$1067,MATCH('Combined Table'!$A82&amp;'Combined Table'!$B82,$A$1:$A$1067&amp;$B$1:$B$1067,0))</f>
        <v/>
      </c>
      <c r="CJ82" s="13">
        <f t="array" ref="CJ82">INDEX('Kicks in Play'!Q$1:Q$1067,MATCH('Combined Table'!$A82&amp;'Combined Table'!$B82,$A$1:$A$1067&amp;$B$1:$B$1067,0))</f>
        <v>19</v>
      </c>
      <c r="CK82" s="13">
        <f t="array" ref="CK82">INDEX('Kicks in Play'!R$1:R$1067,MATCH('Combined Table'!$A82&amp;'Combined Table'!$B82,$A$1:$A$1067&amp;$B$1:$B$1067,0))</f>
        <v>700</v>
      </c>
      <c r="CL82" s="1">
        <f t="array" ref="CL82">INDEX('Defence Report'!C$1:C$1067,MATCH('Combined Table'!$A82&amp;'Combined Table'!$B82,$A$1:$A$1067&amp;$B$1:$B$1067,0))</f>
        <v>48</v>
      </c>
      <c r="CM82" s="13">
        <f t="array" ref="CM82">INDEX('Defence Report'!D$1:D$1067,MATCH('Combined Table'!$A82&amp;'Combined Table'!$B82,$A$1:$A$1067&amp;$B$1:$B$1067,0))</f>
        <v>8</v>
      </c>
      <c r="CN82" s="13" t="str">
        <f t="array" ref="CN82">INDEX('Defence Report'!E$1:E$1067,MATCH('Combined Table'!$A82&amp;'Combined Table'!$B82,$A$1:$A$1067&amp;$B$1:$B$1067,0))</f>
        <v/>
      </c>
      <c r="CO82" s="13">
        <f t="array" ref="CO82">INDEX('Defence Report'!F$1:F$1067,MATCH('Combined Table'!$A82&amp;'Combined Table'!$B82,$A$1:$A$1067&amp;$B$1:$B$1067,0))</f>
        <v>37</v>
      </c>
      <c r="CP82" s="13">
        <f t="array" ref="CP82">INDEX('Defence Report'!G$1:G$1067,MATCH('Combined Table'!$A82&amp;'Combined Table'!$B82,$A$1:$A$1067&amp;$B$1:$B$1067,0))</f>
        <v>11</v>
      </c>
      <c r="CQ82" s="13">
        <f t="array" ref="CQ82">INDEX('Defence Report'!H$1:H$1067,MATCH('Combined Table'!$A82&amp;'Combined Table'!$B82,$A$1:$A$1067&amp;$B$1:$B$1067,0))</f>
        <v>82.2</v>
      </c>
      <c r="CR82" s="13">
        <f t="array" ref="CR82">INDEX('Defence Report'!I$1:I$1067,MATCH('Combined Table'!$A82&amp;'Combined Table'!$B82,$A$1:$A$1067&amp;$B$1:$B$1067,0))</f>
        <v>85.7</v>
      </c>
      <c r="CS82" s="13">
        <f t="array" ref="CS82">INDEX('Defence Report'!J$1:J$1067,MATCH('Combined Table'!$A82&amp;'Combined Table'!$B82,$A$1:$A$1067&amp;$B$1:$B$1067,0))</f>
        <v>5</v>
      </c>
      <c r="CT82" s="13">
        <f t="array" ref="CT82">INDEX('Defence Report'!K$1:K$1067,MATCH('Combined Table'!$A82&amp;'Combined Table'!$B82,$A$1:$A$1067&amp;$B$1:$B$1067,0))</f>
        <v>29</v>
      </c>
      <c r="CU82" s="13">
        <f t="array" ref="CU82">INDEX('Defence Report'!L$1:L$1067,MATCH('Combined Table'!$A82&amp;'Combined Table'!$B82,$A$1:$A$1067&amp;$B$1:$B$1067,0))</f>
        <v>22</v>
      </c>
      <c r="CV82" s="13">
        <f t="array" ref="CV82">INDEX('Defence Report'!M$1:M$1067,MATCH('Combined Table'!$A82&amp;'Combined Table'!$B82,$A$1:$A$1067&amp;$B$1:$B$1067,0))</f>
        <v>60.7</v>
      </c>
      <c r="CW82" s="13">
        <f t="array" ref="CW82">INDEX('Defence Report'!N$1:N$1067,MATCH('Combined Table'!$A82&amp;'Combined Table'!$B82,$A$1:$A$1067&amp;$B$1:$B$1067,0))</f>
        <v>31</v>
      </c>
      <c r="CX82" s="13">
        <f t="array" ref="CX82">INDEX('Defence Report'!O$1:O$1067,MATCH('Combined Table'!$A82&amp;'Combined Table'!$B82,$A$1:$A$1067&amp;$B$1:$B$1067,0))</f>
        <v>23</v>
      </c>
      <c r="CY82" s="13">
        <f t="array" ref="CY82">INDEX('Defence Report'!P$1:P$1067,MATCH('Combined Table'!$A82&amp;'Combined Table'!$B82,$A$1:$A$1067&amp;$B$1:$B$1067,0))</f>
        <v>2</v>
      </c>
      <c r="CZ82" s="13">
        <f t="array" ref="CZ82">INDEX('Defence Report'!Q$1:Q$1067,MATCH('Combined Table'!$A82&amp;'Combined Table'!$B82,$A$1:$A$1067&amp;$B$1:$B$1067,0))</f>
        <v>25</v>
      </c>
      <c r="DA82" s="13">
        <f t="array" ref="DA82">INDEX('Defence Report'!R$1:R$1067,MATCH('Combined Table'!$A82&amp;'Combined Table'!$B82,$A$1:$A$1067&amp;$B$1:$B$1067,0))</f>
        <v>8</v>
      </c>
      <c r="DB82" s="13">
        <f t="array" ref="DB82">INDEX('Defence Report'!S$1:S$1067,MATCH('Combined Table'!$A82&amp;'Combined Table'!$B82,$A$1:$A$1067&amp;$B$1:$B$1067,0))</f>
        <v>3</v>
      </c>
      <c r="DC82" s="13">
        <f t="array" ref="DC82">INDEX('Defence Report'!T$1:T$1067,MATCH('Combined Table'!$A82&amp;'Combined Table'!$B82,$A$1:$A$1067&amp;$B$1:$B$1067,0))</f>
        <v>3</v>
      </c>
      <c r="DD82" s="13">
        <f t="array" ref="DD82">INDEX('Defence Report'!U$1:U$1067,MATCH('Combined Table'!$A82&amp;'Combined Table'!$B82,$A$1:$A$1067&amp;$B$1:$B$1067,0))</f>
        <v>11</v>
      </c>
      <c r="DE82" s="13">
        <f t="array" ref="DE82">INDEX('Defence Report'!V$1:V$1067,MATCH('Combined Table'!$A82&amp;'Combined Table'!$B82,$A$1:$A$1067&amp;$B$1:$B$1067,0))</f>
        <v>0</v>
      </c>
      <c r="DF82" s="13">
        <f t="array" ref="DF82">INDEX('Defence Report'!W$1:W$1067,MATCH('Combined Table'!$A82&amp;'Combined Table'!$B82,$A$1:$A$1067&amp;$B$1:$B$1067,0))</f>
        <v>0</v>
      </c>
      <c r="DG82" s="13">
        <f t="array" ref="DG82">INDEX('Defence Report'!X$1:X$1067,MATCH('Combined Table'!$A82&amp;'Combined Table'!$B82,$A$1:$A$1067&amp;$B$1:$B$1067,0))</f>
        <v>5</v>
      </c>
      <c r="DH82" s="1">
        <f t="array" ref="DH82">INDEX('Ruck Speed'!C$1:C$1067,MATCH('Combined Table'!$A82&amp;'Combined Table'!$B82,$A$1:$A$1067&amp;$B$1:$B$1067,0))</f>
        <v>14</v>
      </c>
      <c r="DI82" s="13">
        <f t="array" ref="DI82">INDEX('Ruck Speed'!D$1:D$1067,MATCH('Combined Table'!$A82&amp;'Combined Table'!$B82,$A$1:$A$1067&amp;$B$1:$B$1067,0))</f>
        <v>23</v>
      </c>
      <c r="DJ82" s="13">
        <f t="array" ref="DJ82">INDEX('Ruck Speed'!E$1:E$1067,MATCH('Combined Table'!$A82&amp;'Combined Table'!$B82,$A$1:$A$1067&amp;$B$1:$B$1067,0))</f>
        <v>27</v>
      </c>
      <c r="DK82" s="13">
        <f t="array" ref="DK82">INDEX('Ruck Speed'!F$1:F$1067,MATCH('Combined Table'!$A82&amp;'Combined Table'!$B82,$A$1:$A$1067&amp;$B$1:$B$1067,0))</f>
        <v>64</v>
      </c>
      <c r="DL82" s="13">
        <f t="array" ref="DL82">INDEX('Ruck Speed'!G$1:G$1067,MATCH('Combined Table'!$A82&amp;'Combined Table'!$B82,$A$1:$A$1067&amp;$B$1:$B$1067,0))</f>
        <v>42.2</v>
      </c>
      <c r="DM82" s="13">
        <f t="array" ref="DM82">INDEX('Ruck Speed'!H$1:H$1067,MATCH('Combined Table'!$A82&amp;'Combined Table'!$B82,$A$1:$A$1067&amp;$B$1:$B$1067,0))</f>
        <v>9</v>
      </c>
      <c r="DN82" s="13">
        <f t="array" ref="DN82">INDEX('Ruck Speed'!I$1:I$1067,MATCH('Combined Table'!$A82&amp;'Combined Table'!$B82,$A$1:$A$1067&amp;$B$1:$B$1067,0))</f>
        <v>8</v>
      </c>
      <c r="DO82" s="13">
        <f t="array" ref="DO82">INDEX('Ruck Speed'!J$1:J$1067,MATCH('Combined Table'!$A82&amp;'Combined Table'!$B82,$A$1:$A$1067&amp;$B$1:$B$1067,0))</f>
        <v>6</v>
      </c>
      <c r="DP82" s="13">
        <f t="array" ref="DP82">INDEX('Ruck Speed'!K$1:K$1067,MATCH('Combined Table'!$A82&amp;'Combined Table'!$B82,$A$1:$A$1067&amp;$B$1:$B$1067,0))</f>
        <v>9</v>
      </c>
      <c r="DQ82" s="13">
        <f t="array" ref="DQ82">INDEX('Ruck Speed'!L$1:L$1067,MATCH('Combined Table'!$A82&amp;'Combined Table'!$B82,$A$1:$A$1067&amp;$B$1:$B$1067,0))</f>
        <v>23</v>
      </c>
      <c r="DR82" s="13">
        <f t="array" ref="DR82">INDEX('Ruck Speed'!M$1:M$1067,MATCH('Combined Table'!$A82&amp;'Combined Table'!$B82,$A$1:$A$1067&amp;$B$1:$B$1067,0))</f>
        <v>39.1</v>
      </c>
      <c r="DS82" s="13">
        <f t="array" ref="DS82">INDEX('Ruck Speed'!N$1:N$1067,MATCH('Combined Table'!$A82&amp;'Combined Table'!$B82,$A$1:$A$1067&amp;$B$1:$B$1067,0))</f>
        <v>6</v>
      </c>
      <c r="DT82" s="1">
        <f t="array" ref="DT82">IF(ISNA(INDEX('Maul Outcomes - Attack'!C$1:C$1067,MATCH('Combined Table'!$A82&amp;'Combined Table'!$B82,'Maul Outcomes - Attack'!$A$1:$A$1067&amp;'Maul Outcomes - Attack'!$B$1:$B$1067,0))),"",INDEX('Maul Outcomes - Attack'!C$1:C$1067,MATCH('Combined Table'!$A82&amp;'Combined Table'!$B82,'Maul Outcomes - Attack'!$A$1:$A$1067&amp;'Maul Outcomes - Attack'!$B$1:$B$1067,0)))</f>
        <v>5</v>
      </c>
      <c r="DU82" s="13" t="str">
        <f t="array" ref="DU82">IF(ISNA(INDEX('Maul Outcomes - Attack'!D$1:D$1067,MATCH('Combined Table'!$A82&amp;'Combined Table'!$B82,'Maul Outcomes - Attack'!$A$1:$A$1067&amp;'Maul Outcomes - Attack'!$B$1:$B$1067,0))),"",INDEX('Maul Outcomes - Attack'!D$1:D$1067,MATCH('Combined Table'!$A82&amp;'Combined Table'!$B82,'Maul Outcomes - Attack'!$A$1:$A$1067&amp;'Maul Outcomes - Attack'!$B$1:$B$1067,0)))</f>
        <v/>
      </c>
      <c r="DV82" s="13">
        <f t="array" ref="DV82">IF(ISNA(INDEX('Maul Outcomes - Attack'!E$1:E$1067,MATCH('Combined Table'!$A82&amp;'Combined Table'!$B82,'Maul Outcomes - Attack'!$A$1:$A$1067&amp;'Maul Outcomes - Attack'!$B$1:$B$1067,0))),"",INDEX('Maul Outcomes - Attack'!E$1:E$1067,MATCH('Combined Table'!$A82&amp;'Combined Table'!$B82,'Maul Outcomes - Attack'!$A$1:$A$1067&amp;'Maul Outcomes - Attack'!$B$1:$B$1067,0)))</f>
        <v>5</v>
      </c>
      <c r="DW82" s="13">
        <f t="array" ref="DW82">IF(ISNA(INDEX('Maul Outcomes - Attack'!F$1:F$1067,MATCH('Combined Table'!$A82&amp;'Combined Table'!$B82,'Maul Outcomes - Attack'!$A$1:$A$1067&amp;'Maul Outcomes - Attack'!$B$1:$B$1067,0))),"",INDEX('Maul Outcomes - Attack'!F$1:F$1067,MATCH('Combined Table'!$A82&amp;'Combined Table'!$B82,'Maul Outcomes - Attack'!$A$1:$A$1067&amp;'Maul Outcomes - Attack'!$B$1:$B$1067,0)))</f>
        <v>3</v>
      </c>
      <c r="DX82" s="13" t="str">
        <f t="array" ref="DX82">IF(ISNA(INDEX('Maul Outcomes - Attack'!G$1:G$1067,MATCH('Combined Table'!$A82&amp;'Combined Table'!$B82,'Maul Outcomes - Attack'!$A$1:$A$1067&amp;'Maul Outcomes - Attack'!$B$1:$B$1067,0))),"",INDEX('Maul Outcomes - Attack'!G$1:G$1067,MATCH('Combined Table'!$A82&amp;'Combined Table'!$B82,'Maul Outcomes - Attack'!$A$1:$A$1067&amp;'Maul Outcomes - Attack'!$B$1:$B$1067,0)))</f>
        <v/>
      </c>
      <c r="DY82" s="13" t="str">
        <f t="array" ref="DY82">IF(ISNA(INDEX('Maul Outcomes - Attack'!H$1:H$1067,MATCH('Combined Table'!$A82&amp;'Combined Table'!$B82,'Maul Outcomes - Attack'!$A$1:$A$1067&amp;'Maul Outcomes - Attack'!$B$1:$B$1067,0))),"",INDEX('Maul Outcomes - Attack'!H$1:H$1067,MATCH('Combined Table'!$A82&amp;'Combined Table'!$B82,'Maul Outcomes - Attack'!$A$1:$A$1067&amp;'Maul Outcomes - Attack'!$B$1:$B$1067,0)))</f>
        <v/>
      </c>
      <c r="DZ82" s="13">
        <f t="array" ref="DZ82">IF(ISNA(INDEX('Maul Outcomes - Attack'!I$1:I$1067,MATCH('Combined Table'!$A82&amp;'Combined Table'!$B82,'Maul Outcomes - Attack'!$A$1:$A$1067&amp;'Maul Outcomes - Attack'!$B$1:$B$1067,0))),"",INDEX('Maul Outcomes - Attack'!I$1:I$1067,MATCH('Combined Table'!$A82&amp;'Combined Table'!$B82,'Maul Outcomes - Attack'!$A$1:$A$1067&amp;'Maul Outcomes - Attack'!$B$1:$B$1067,0)))</f>
        <v>3</v>
      </c>
      <c r="EA82" s="13">
        <f t="array" ref="EA82">IF(ISNA(INDEX('Maul Outcomes - Attack'!J$1:J$1067,MATCH('Combined Table'!$A82&amp;'Combined Table'!$B82,'Maul Outcomes - Attack'!$A$1:$A$1067&amp;'Maul Outcomes - Attack'!$B$1:$B$1067,0))),"",INDEX('Maul Outcomes - Attack'!J$1:J$1067,MATCH('Combined Table'!$A82&amp;'Combined Table'!$B82,'Maul Outcomes - Attack'!$A$1:$A$1067&amp;'Maul Outcomes - Attack'!$B$1:$B$1067,0)))</f>
        <v>8</v>
      </c>
      <c r="EB82" s="13" t="e">
        <f t="array" ref="EB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C82" s="13" t="e">
        <f t="array" ref="EC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D82" s="13" t="e">
        <f t="array" ref="ED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E82" s="13" t="e">
        <f t="array" ref="EE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F82" s="13" t="e">
        <f t="array" ref="EF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G82" s="13" t="e">
        <f t="array" ref="EG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H82" s="13" t="e">
        <f t="array" ref="EH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I82" s="13" t="e">
        <f t="array" ref="EI82">IF(ISNA(INDEX('Maul Outcomes - Attack'!#REF!,MATCH('Combined Table'!$A82&amp;'Combined Table'!$B82,'Maul Outcomes - Attack'!$A$1:$A$1067&amp;'Maul Outcomes - Attack'!$B$1:$B$1067,0))),"",INDEX('Maul Outcomes - Attack'!#REF!,MATCH('Combined Table'!$A82&amp;'Combined Table'!$B82,'Maul Outcomes - Attack'!$A$1:$A$1067&amp;'Maul Outcomes - Attack'!$B$1:$B$1067,0)))</f>
        <v>#REF!</v>
      </c>
      <c r="EJ82" s="1">
        <f t="array" ref="EJ82">IF(ISNA(INDEX('Lineout Success'!C$1:C$1067,MATCH('Combined Table'!$A82&amp;'Combined Table'!$B82,'Lineout Success'!$A$1:$A$1067&amp;'Lineout Success'!$B$1:$B$1067,0))),"",INDEX('Lineout Success'!C$1:C$1067,MATCH('Combined Table'!$A82&amp;'Combined Table'!$B82,'Lineout Success'!$A$1:$A$1067&amp;'Lineout Success'!$B$1:$B$1067,0)))</f>
        <v>14</v>
      </c>
      <c r="EK82" s="13">
        <f t="array" ref="EK82">IF(ISNA(INDEX('Lineout Success'!D$1:D$1067,MATCH('Combined Table'!$A82&amp;'Combined Table'!$B82,'Lineout Success'!$A$1:$A$1067&amp;'Lineout Success'!$B$1:$B$1067,0))),"",INDEX('Lineout Success'!D$1:D$1067,MATCH('Combined Table'!$A82&amp;'Combined Table'!$B82,'Lineout Success'!$A$1:$A$1067&amp;'Lineout Success'!$B$1:$B$1067,0)))</f>
        <v>100</v>
      </c>
      <c r="EL82" s="13" t="str">
        <f t="array" ref="EL82">IF(ISNA(INDEX('Lineout Success'!E$1:E$1067,MATCH('Combined Table'!$A82&amp;'Combined Table'!$B82,'Lineout Success'!$A$1:$A$1067&amp;'Lineout Success'!$B$1:$B$1067,0))),"",INDEX('Lineout Success'!E$1:E$1067,MATCH('Combined Table'!$A82&amp;'Combined Table'!$B82,'Lineout Success'!$A$1:$A$1067&amp;'Lineout Success'!$B$1:$B$1067,0)))</f>
        <v/>
      </c>
      <c r="EM82" s="13" t="str">
        <f t="array" ref="EM82">IF(ISNA(INDEX('Lineout Success'!F$1:F$1067,MATCH('Combined Table'!$A82&amp;'Combined Table'!$B82,'Lineout Success'!$A$1:$A$1067&amp;'Lineout Success'!$B$1:$B$1067,0))),"",INDEX('Lineout Success'!F$1:F$1067,MATCH('Combined Table'!$A82&amp;'Combined Table'!$B82,'Lineout Success'!$A$1:$A$1067&amp;'Lineout Success'!$B$1:$B$1067,0)))</f>
        <v/>
      </c>
      <c r="EN82" s="13">
        <f t="array" ref="EN82">IF(ISNA(INDEX('Lineout Success'!G$1:G$1067,MATCH('Combined Table'!$A82&amp;'Combined Table'!$B82,'Lineout Success'!$A$1:$A$1067&amp;'Lineout Success'!$B$1:$B$1067,0))),"",INDEX('Lineout Success'!G$1:G$1067,MATCH('Combined Table'!$A82&amp;'Combined Table'!$B82,'Lineout Success'!$A$1:$A$1067&amp;'Lineout Success'!$B$1:$B$1067,0)))</f>
        <v>14</v>
      </c>
      <c r="EO82" s="13">
        <f t="array" ref="EO82">IF(ISNA(INDEX('Lineout Success'!H$1:H$1067,MATCH('Combined Table'!$A82&amp;'Combined Table'!$B82,'Lineout Success'!$A$1:$A$1067&amp;'Lineout Success'!$B$1:$B$1067,0))),"",INDEX('Lineout Success'!H$1:H$1067,MATCH('Combined Table'!$A82&amp;'Combined Table'!$B82,'Lineout Success'!$A$1:$A$1067&amp;'Lineout Success'!$B$1:$B$1067,0)))</f>
        <v>4</v>
      </c>
      <c r="EP82" s="13">
        <f t="array" ref="EP82">IF(ISNA(INDEX('Lineout Success'!I$1:I$1067,MATCH('Combined Table'!$A82&amp;'Combined Table'!$B82,'Lineout Success'!$A$1:$A$1067&amp;'Lineout Success'!$B$1:$B$1067,0))),"",INDEX('Lineout Success'!I$1:I$1067,MATCH('Combined Table'!$A82&amp;'Combined Table'!$B82,'Lineout Success'!$A$1:$A$1067&amp;'Lineout Success'!$B$1:$B$1067,0)))</f>
        <v>36.4</v>
      </c>
      <c r="EQ82" s="13">
        <f t="array" ref="EQ82">IF(ISNA(INDEX('Lineout Success'!J$1:J$1067,MATCH('Combined Table'!$A82&amp;'Combined Table'!$B82,'Lineout Success'!$A$1:$A$1067&amp;'Lineout Success'!$B$1:$B$1067,0))),"",INDEX('Lineout Success'!J$1:J$1067,MATCH('Combined Table'!$A82&amp;'Combined Table'!$B82,'Lineout Success'!$A$1:$A$1067&amp;'Lineout Success'!$B$1:$B$1067,0)))</f>
        <v>7</v>
      </c>
      <c r="ER82" s="13">
        <f t="array" ref="ER82">IF(ISNA(INDEX('Lineout Success'!K$1:K$1067,MATCH('Combined Table'!$A82&amp;'Combined Table'!$B82,'Lineout Success'!$A$1:$A$1067&amp;'Lineout Success'!$B$1:$B$1067,0))),"",INDEX('Lineout Success'!K$1:K$1067,MATCH('Combined Table'!$A82&amp;'Combined Table'!$B82,'Lineout Success'!$A$1:$A$1067&amp;'Lineout Success'!$B$1:$B$1067,0)))</f>
        <v>63.6</v>
      </c>
      <c r="ES82" s="13">
        <f t="array" ref="ES82">IF(ISNA(INDEX('Lineout Success'!L$1:L$1067,MATCH('Combined Table'!$A82&amp;'Combined Table'!$B82,'Lineout Success'!$A$1:$A$1067&amp;'Lineout Success'!$B$1:$B$1067,0))),"",INDEX('Lineout Success'!L$1:L$1067,MATCH('Combined Table'!$A82&amp;'Combined Table'!$B82,'Lineout Success'!$A$1:$A$1067&amp;'Lineout Success'!$B$1:$B$1067,0)))</f>
        <v>11</v>
      </c>
      <c r="ET82" s="13">
        <f t="array" ref="ET82">IF(ISNA(INDEX('Lineout Success'!M$1:M$1067,MATCH('Combined Table'!$A82&amp;'Combined Table'!$B82,'Lineout Success'!$A$1:$A$1067&amp;'Lineout Success'!$B$1:$B$1067,0))),"",INDEX('Lineout Success'!M$1:M$1067,MATCH('Combined Table'!$A82&amp;'Combined Table'!$B82,'Lineout Success'!$A$1:$A$1067&amp;'Lineout Success'!$B$1:$B$1067,0)))</f>
        <v>18</v>
      </c>
      <c r="EU82" s="13">
        <f t="array" ref="EU82">IF(ISNA(INDEX('Lineout Success'!N$1:N$1067,MATCH('Combined Table'!$A82&amp;'Combined Table'!$B82,'Lineout Success'!$A$1:$A$1067&amp;'Lineout Success'!$B$1:$B$1067,0))),"",INDEX('Lineout Success'!N$1:N$1067,MATCH('Combined Table'!$A82&amp;'Combined Table'!$B82,'Lineout Success'!$A$1:$A$1067&amp;'Lineout Success'!$B$1:$B$1067,0)))</f>
        <v>72</v>
      </c>
      <c r="EV82" s="13">
        <f t="array" ref="EV82">IF(ISNA(INDEX('Lineout Success'!O$1:O$1067,MATCH('Combined Table'!$A82&amp;'Combined Table'!$B82,'Lineout Success'!$A$1:$A$1067&amp;'Lineout Success'!$B$1:$B$1067,0))),"",INDEX('Lineout Success'!O$1:O$1067,MATCH('Combined Table'!$A82&amp;'Combined Table'!$B82,'Lineout Success'!$A$1:$A$1067&amp;'Lineout Success'!$B$1:$B$1067,0)))</f>
        <v>7</v>
      </c>
      <c r="EW82" s="13">
        <f t="array" ref="EW82">IF(ISNA(INDEX('Lineout Success'!P$1:P$1067,MATCH('Combined Table'!$A82&amp;'Combined Table'!$B82,'Lineout Success'!$A$1:$A$1067&amp;'Lineout Success'!$B$1:$B$1067,0))),"",INDEX('Lineout Success'!P$1:P$1067,MATCH('Combined Table'!$A82&amp;'Combined Table'!$B82,'Lineout Success'!$A$1:$A$1067&amp;'Lineout Success'!$B$1:$B$1067,0)))</f>
        <v>28</v>
      </c>
      <c r="EX82" s="13">
        <f t="array" ref="EX82">IF(ISNA(INDEX('Lineout Success'!Q$1:Q$1067,MATCH('Combined Table'!$A82&amp;'Combined Table'!$B82,'Lineout Success'!$A$1:$A$1067&amp;'Lineout Success'!$B$1:$B$1067,0))),"",INDEX('Lineout Success'!Q$1:Q$1067,MATCH('Combined Table'!$A82&amp;'Combined Table'!$B82,'Lineout Success'!$A$1:$A$1067&amp;'Lineout Success'!$B$1:$B$1067,0)))</f>
        <v>25</v>
      </c>
      <c r="EY82" s="1" t="str">
        <f t="array" ref="EY82">IF(ISNA(INDEX('Lineout Throwing'!C$1:C$1067,MATCH('Combined Table'!$A82&amp;'Combined Table'!$B82,'Lineout Throwing'!$A$1:$A$1067&amp;'Lineout Throwing'!$B$1:$B$1067,0))),"",INDEX('Lineout Throwing'!C$1:C$1067,MATCH('Combined Table'!$A82&amp;'Combined Table'!$B82,'Lineout Throwing'!$A$1:$A$1067&amp;'Lineout Throwing'!$B$1:$B$1067,0)))</f>
        <v/>
      </c>
      <c r="EZ82" s="13" t="str">
        <f t="array" ref="EZ82">IF(ISNA(INDEX('Lineout Throwing'!D$1:D$1067,MATCH('Combined Table'!$A82&amp;'Combined Table'!$B82,'Lineout Throwing'!$A$1:$A$1067&amp;'Lineout Throwing'!$B$1:$B$1067,0))),"",INDEX('Lineout Throwing'!D$1:D$1067,MATCH('Combined Table'!$A82&amp;'Combined Table'!$B82,'Lineout Throwing'!$A$1:$A$1067&amp;'Lineout Throwing'!$B$1:$B$1067,0)))</f>
        <v/>
      </c>
      <c r="FA82" s="13" t="str">
        <f t="array" ref="FA82">IF(ISNA(INDEX('Lineout Throwing'!E$1:E$1067,MATCH('Combined Table'!$A82&amp;'Combined Table'!$B82,'Lineout Throwing'!$A$1:$A$1067&amp;'Lineout Throwing'!$B$1:$B$1067,0))),"",INDEX('Lineout Throwing'!E$1:E$1067,MATCH('Combined Table'!$A82&amp;'Combined Table'!$B82,'Lineout Throwing'!$A$1:$A$1067&amp;'Lineout Throwing'!$B$1:$B$1067,0)))</f>
        <v/>
      </c>
      <c r="FB82" s="13" t="str">
        <f t="array" ref="FB82">IF(ISNA(INDEX('Lineout Throwing'!F$1:F$1067,MATCH('Combined Table'!$A82&amp;'Combined Table'!$B82,'Lineout Throwing'!$A$1:$A$1067&amp;'Lineout Throwing'!$B$1:$B$1067,0))),"",INDEX('Lineout Throwing'!F$1:F$1067,MATCH('Combined Table'!$A82&amp;'Combined Table'!$B82,'Lineout Throwing'!$A$1:$A$1067&amp;'Lineout Throwing'!$B$1:$B$1067,0)))</f>
        <v/>
      </c>
      <c r="FC82" s="13">
        <f t="array" ref="FC82">IF(ISNA(INDEX('Lineout Throwing'!G$1:G$1067,MATCH('Combined Table'!$A82&amp;'Combined Table'!$B82,'Lineout Throwing'!$A$1:$A$1067&amp;'Lineout Throwing'!$B$1:$B$1067,0))),"",INDEX('Lineout Throwing'!G$1:G$1067,MATCH('Combined Table'!$A82&amp;'Combined Table'!$B82,'Lineout Throwing'!$A$1:$A$1067&amp;'Lineout Throwing'!$B$1:$B$1067,0)))</f>
        <v>1</v>
      </c>
      <c r="FD82" s="13">
        <f t="array" ref="FD82">IF(ISNA(INDEX('Lineout Throwing'!H$1:H$1067,MATCH('Combined Table'!$A82&amp;'Combined Table'!$B82,'Lineout Throwing'!$A$1:$A$1067&amp;'Lineout Throwing'!$B$1:$B$1067,0))),"",INDEX('Lineout Throwing'!H$1:H$1067,MATCH('Combined Table'!$A82&amp;'Combined Table'!$B82,'Lineout Throwing'!$A$1:$A$1067&amp;'Lineout Throwing'!$B$1:$B$1067,0)))</f>
        <v>7.7</v>
      </c>
      <c r="FE82" s="13">
        <f t="array" ref="FE82">IF(ISNA(INDEX('Lineout Throwing'!I$1:I$1067,MATCH('Combined Table'!$A82&amp;'Combined Table'!$B82,'Lineout Throwing'!$A$1:$A$1067&amp;'Lineout Throwing'!$B$1:$B$1067,0))),"",INDEX('Lineout Throwing'!I$1:I$1067,MATCH('Combined Table'!$A82&amp;'Combined Table'!$B82,'Lineout Throwing'!$A$1:$A$1067&amp;'Lineout Throwing'!$B$1:$B$1067,0)))</f>
        <v>3</v>
      </c>
      <c r="FF82" s="13">
        <f t="array" ref="FF82">IF(ISNA(INDEX('Lineout Throwing'!J$1:J$1067,MATCH('Combined Table'!$A82&amp;'Combined Table'!$B82,'Lineout Throwing'!$A$1:$A$1067&amp;'Lineout Throwing'!$B$1:$B$1067,0))),"",INDEX('Lineout Throwing'!J$1:J$1067,MATCH('Combined Table'!$A82&amp;'Combined Table'!$B82,'Lineout Throwing'!$A$1:$A$1067&amp;'Lineout Throwing'!$B$1:$B$1067,0)))</f>
        <v>23.1</v>
      </c>
      <c r="FG82" s="13">
        <f t="array" ref="FG82">IF(ISNA(INDEX('Lineout Throwing'!K$1:K$1067,MATCH('Combined Table'!$A82&amp;'Combined Table'!$B82,'Lineout Throwing'!$A$1:$A$1067&amp;'Lineout Throwing'!$B$1:$B$1067,0))),"",INDEX('Lineout Throwing'!K$1:K$1067,MATCH('Combined Table'!$A82&amp;'Combined Table'!$B82,'Lineout Throwing'!$A$1:$A$1067&amp;'Lineout Throwing'!$B$1:$B$1067,0)))</f>
        <v>8</v>
      </c>
      <c r="FH82" s="13">
        <f t="array" ref="FH82">IF(ISNA(INDEX('Lineout Throwing'!L$1:L$1067,MATCH('Combined Table'!$A82&amp;'Combined Table'!$B82,'Lineout Throwing'!$A$1:$A$1067&amp;'Lineout Throwing'!$B$1:$B$1067,0))),"",INDEX('Lineout Throwing'!L$1:L$1067,MATCH('Combined Table'!$A82&amp;'Combined Table'!$B82,'Lineout Throwing'!$A$1:$A$1067&amp;'Lineout Throwing'!$B$1:$B$1067,0)))</f>
        <v>61.5</v>
      </c>
      <c r="FI82" s="13">
        <f t="array" ref="FI82">IF(ISNA(INDEX('Lineout Throwing'!M$1:M$1067,MATCH('Combined Table'!$A82&amp;'Combined Table'!$B82,'Lineout Throwing'!$A$1:$A$1067&amp;'Lineout Throwing'!$B$1:$B$1067,0))),"",INDEX('Lineout Throwing'!M$1:M$1067,MATCH('Combined Table'!$A82&amp;'Combined Table'!$B82,'Lineout Throwing'!$A$1:$A$1067&amp;'Lineout Throwing'!$B$1:$B$1067,0)))</f>
        <v>2</v>
      </c>
      <c r="FJ82" s="13">
        <f t="array" ref="FJ82">IF(ISNA(INDEX('Lineout Throwing'!N$1:N$1067,MATCH('Combined Table'!$A82&amp;'Combined Table'!$B82,'Lineout Throwing'!$A$1:$A$1067&amp;'Lineout Throwing'!$B$1:$B$1067,0))),"",INDEX('Lineout Throwing'!N$1:N$1067,MATCH('Combined Table'!$A82&amp;'Combined Table'!$B82,'Lineout Throwing'!$A$1:$A$1067&amp;'Lineout Throwing'!$B$1:$B$1067,0)))</f>
        <v>15.4</v>
      </c>
      <c r="FK82" s="13" t="str">
        <f t="array" ref="FK82">IF(ISNA(INDEX('Lineout Throwing'!O$1:O$1067,MATCH('Combined Table'!$A82&amp;'Combined Table'!$B82,'Lineout Throwing'!$A$1:$A$1067&amp;'Lineout Throwing'!$B$1:$B$1067,0))),"",INDEX('Lineout Throwing'!O$1:O$1067,MATCH('Combined Table'!$A82&amp;'Combined Table'!$B82,'Lineout Throwing'!$A$1:$A$1067&amp;'Lineout Throwing'!$B$1:$B$1067,0)))</f>
        <v/>
      </c>
      <c r="FL82" s="13" t="str">
        <f t="array" ref="FL82">IF(ISNA(INDEX('Lineout Throwing'!P$1:P$1067,MATCH('Combined Table'!$A82&amp;'Combined Table'!$B82,'Lineout Throwing'!$A$1:$A$1067&amp;'Lineout Throwing'!$B$1:$B$1067,0))),"",INDEX('Lineout Throwing'!P$1:P$1067,MATCH('Combined Table'!$A82&amp;'Combined Table'!$B82,'Lineout Throwing'!$A$1:$A$1067&amp;'Lineout Throwing'!$B$1:$B$1067,0)))</f>
        <v/>
      </c>
      <c r="FM82" s="13" t="str">
        <f t="array" ref="FM82">IF(ISNA(INDEX('Lineout Throwing'!Q$1:Q$1067,MATCH('Combined Table'!$A82&amp;'Combined Table'!$B82,'Lineout Throwing'!$A$1:$A$1067&amp;'Lineout Throwing'!$B$1:$B$1067,0))),"",INDEX('Lineout Throwing'!Q$1:Q$1067,MATCH('Combined Table'!$A82&amp;'Combined Table'!$B82,'Lineout Throwing'!$A$1:$A$1067&amp;'Lineout Throwing'!$B$1:$B$1067,0)))</f>
        <v/>
      </c>
      <c r="FN82" s="13" t="str">
        <f t="array" ref="FN82">IF(ISNA(INDEX('Lineout Throwing'!R$1:R$1067,MATCH('Combined Table'!$A82&amp;'Combined Table'!$B82,'Lineout Throwing'!$A$1:$A$1067&amp;'Lineout Throwing'!$B$1:$B$1067,0))),"",INDEX('Lineout Throwing'!R$1:R$1067,MATCH('Combined Table'!$A82&amp;'Combined Table'!$B82,'Lineout Throwing'!$A$1:$A$1067&amp;'Lineout Throwing'!$B$1:$B$1067,0)))</f>
        <v/>
      </c>
      <c r="FO82" s="13">
        <f t="array" ref="FO82">IF(ISNA(INDEX('Lineout Throwing'!S$1:S$1067,MATCH('Combined Table'!$A82&amp;'Combined Table'!$B82,'Lineout Throwing'!$A$1:$A$1067&amp;'Lineout Throwing'!$B$1:$B$1067,0))),"",INDEX('Lineout Throwing'!S$1:S$1067,MATCH('Combined Table'!$A82&amp;'Combined Table'!$B82,'Lineout Throwing'!$A$1:$A$1067&amp;'Lineout Throwing'!$B$1:$B$1067,0)))</f>
        <v>13</v>
      </c>
      <c r="FP82" s="13">
        <f t="array" ref="FP82">IF(ISNA(INDEX('Lineout Throwing'!T$1:T$1067,MATCH('Combined Table'!$A82&amp;'Combined Table'!$B82,'Lineout Throwing'!$A$1:$A$1067&amp;'Lineout Throwing'!$B$1:$B$1067,0))),"",INDEX('Lineout Throwing'!T$1:T$1067,MATCH('Combined Table'!$A82&amp;'Combined Table'!$B82,'Lineout Throwing'!$A$1:$A$1067&amp;'Lineout Throwing'!$B$1:$B$1067,0)))</f>
        <v>14</v>
      </c>
      <c r="FQ82" s="13">
        <f t="array" ref="FQ82">IF(ISNA(INDEX('Lineout Throwing'!U$1:U$1067,MATCH('Combined Table'!$A82&amp;'Combined Table'!$B82,'Lineout Throwing'!$A$1:$A$1067&amp;'Lineout Throwing'!$B$1:$B$1067,0))),"",INDEX('Lineout Throwing'!U$1:U$1067,MATCH('Combined Table'!$A82&amp;'Combined Table'!$B82,'Lineout Throwing'!$A$1:$A$1067&amp;'Lineout Throwing'!$B$1:$B$1067,0)))</f>
        <v>100</v>
      </c>
      <c r="FR82" s="13" t="str">
        <f t="array" ref="FR82">IF(ISNA(INDEX('Lineout Throwing'!V$1:V$1067,MATCH('Combined Table'!$A82&amp;'Combined Table'!$B82,'Lineout Throwing'!$A$1:$A$1067&amp;'Lineout Throwing'!$B$1:$B$1067,0))),"",INDEX('Lineout Throwing'!V$1:V$1067,MATCH('Combined Table'!$A82&amp;'Combined Table'!$B82,'Lineout Throwing'!$A$1:$A$1067&amp;'Lineout Throwing'!$B$1:$B$1067,0)))</f>
        <v/>
      </c>
      <c r="FS82" s="13" t="str">
        <f t="array" ref="FS82">IF(ISNA(INDEX('Lineout Throwing'!W$1:W$1067,MATCH('Combined Table'!$A82&amp;'Combined Table'!$B82,'Lineout Throwing'!$A$1:$A$1067&amp;'Lineout Throwing'!$B$1:$B$1067,0))),"",INDEX('Lineout Throwing'!W$1:W$1067,MATCH('Combined Table'!$A82&amp;'Combined Table'!$B82,'Lineout Throwing'!$A$1:$A$1067&amp;'Lineout Throwing'!$B$1:$B$1067,0)))</f>
        <v/>
      </c>
      <c r="FT82" s="1">
        <f t="array" ref="FT82">IF(ISNA(INDEX('Scrum Own Feed'!C$1:C$1067,MATCH('Combined Table'!$A82&amp;'Combined Table'!$B82,'Scrum Own Feed'!$A$1:$A$1067&amp;'Scrum Own Feed'!$B$1:$B$1067,0))),"",INDEX('Scrum Own Feed'!C$1:C$1067,MATCH('Combined Table'!$A82&amp;'Combined Table'!$B82,'Scrum Own Feed'!$A$1:$A$1067&amp;'Scrum Own Feed'!$B$1:$B$1067,0)))</f>
        <v>2</v>
      </c>
      <c r="FU82" s="13">
        <f t="array" ref="FU82">IF(ISNA(INDEX('Scrum Own Feed'!D$1:D$1067,MATCH('Combined Table'!$A82&amp;'Combined Table'!$B82,'Scrum Own Feed'!$A$1:$A$1067&amp;'Scrum Own Feed'!$B$1:$B$1067,0))),"",INDEX('Scrum Own Feed'!D$1:D$1067,MATCH('Combined Table'!$A82&amp;'Combined Table'!$B82,'Scrum Own Feed'!$A$1:$A$1067&amp;'Scrum Own Feed'!$B$1:$B$1067,0)))</f>
        <v>33.299999999999997</v>
      </c>
      <c r="FV82" s="13">
        <f t="array" ref="FV82">IF(ISNA(INDEX('Scrum Own Feed'!E$1:E$1067,MATCH('Combined Table'!$A82&amp;'Combined Table'!$B82,'Scrum Own Feed'!$A$1:$A$1067&amp;'Scrum Own Feed'!$B$1:$B$1067,0))),"",INDEX('Scrum Own Feed'!E$1:E$1067,MATCH('Combined Table'!$A82&amp;'Combined Table'!$B82,'Scrum Own Feed'!$A$1:$A$1067&amp;'Scrum Own Feed'!$B$1:$B$1067,0)))</f>
        <v>1</v>
      </c>
      <c r="FW82" s="13">
        <f t="array" ref="FW82">IF(ISNA(INDEX('Scrum Own Feed'!F$1:F$1067,MATCH('Combined Table'!$A82&amp;'Combined Table'!$B82,'Scrum Own Feed'!$A$1:$A$1067&amp;'Scrum Own Feed'!$B$1:$B$1067,0))),"",INDEX('Scrum Own Feed'!F$1:F$1067,MATCH('Combined Table'!$A82&amp;'Combined Table'!$B82,'Scrum Own Feed'!$A$1:$A$1067&amp;'Scrum Own Feed'!$B$1:$B$1067,0)))</f>
        <v>2</v>
      </c>
      <c r="FX82" s="13" t="str">
        <f t="array" ref="FX82">IF(ISNA(INDEX('Scrum Own Feed'!G$1:G$1067,MATCH('Combined Table'!$A82&amp;'Combined Table'!$B82,'Scrum Own Feed'!$A$1:$A$1067&amp;'Scrum Own Feed'!$B$1:$B$1067,0))),"",INDEX('Scrum Own Feed'!G$1:G$1067,MATCH('Combined Table'!$A82&amp;'Combined Table'!$B82,'Scrum Own Feed'!$A$1:$A$1067&amp;'Scrum Own Feed'!$B$1:$B$1067,0)))</f>
        <v/>
      </c>
      <c r="FY82" s="13">
        <f t="array" ref="FY82">IF(ISNA(INDEX('Scrum Own Feed'!H$1:H$1067,MATCH('Combined Table'!$A82&amp;'Combined Table'!$B82,'Scrum Own Feed'!$A$1:$A$1067&amp;'Scrum Own Feed'!$B$1:$B$1067,0))),"",INDEX('Scrum Own Feed'!H$1:H$1067,MATCH('Combined Table'!$A82&amp;'Combined Table'!$B82,'Scrum Own Feed'!$A$1:$A$1067&amp;'Scrum Own Feed'!$B$1:$B$1067,0)))</f>
        <v>5</v>
      </c>
      <c r="FZ82" s="13">
        <f t="array" ref="FZ82">IF(ISNA(INDEX('Scrum Own Feed'!I$1:I$1067,MATCH('Combined Table'!$A82&amp;'Combined Table'!$B82,'Scrum Own Feed'!$A$1:$A$1067&amp;'Scrum Own Feed'!$B$1:$B$1067,0))),"",INDEX('Scrum Own Feed'!I$1:I$1067,MATCH('Combined Table'!$A82&amp;'Combined Table'!$B82,'Scrum Own Feed'!$A$1:$A$1067&amp;'Scrum Own Feed'!$B$1:$B$1067,0)))</f>
        <v>83.3</v>
      </c>
      <c r="GA82" s="13" t="str">
        <f t="array" ref="GA82">IF(ISNA(INDEX('Scrum Own Feed'!J$1:J$1067,MATCH('Combined Table'!$A82&amp;'Combined Table'!$B82,'Scrum Own Feed'!$A$1:$A$1067&amp;'Scrum Own Feed'!$B$1:$B$1067,0))),"",INDEX('Scrum Own Feed'!J$1:J$1067,MATCH('Combined Table'!$A82&amp;'Combined Table'!$B82,'Scrum Own Feed'!$A$1:$A$1067&amp;'Scrum Own Feed'!$B$1:$B$1067,0)))</f>
        <v/>
      </c>
      <c r="GB82" s="13" t="str">
        <f t="array" ref="GB82">IF(ISNA(INDEX('Scrum Own Feed'!K$1:K$1067,MATCH('Combined Table'!$A82&amp;'Combined Table'!$B82,'Scrum Own Feed'!$A$1:$A$1067&amp;'Scrum Own Feed'!$B$1:$B$1067,0))),"",INDEX('Scrum Own Feed'!K$1:K$1067,MATCH('Combined Table'!$A82&amp;'Combined Table'!$B82,'Scrum Own Feed'!$A$1:$A$1067&amp;'Scrum Own Feed'!$B$1:$B$1067,0)))</f>
        <v/>
      </c>
      <c r="GC82" s="13" t="str">
        <f t="array" ref="GC82">IF(ISNA(INDEX('Scrum Own Feed'!L$1:L$1067,MATCH('Combined Table'!$A82&amp;'Combined Table'!$B82,'Scrum Own Feed'!$A$1:$A$1067&amp;'Scrum Own Feed'!$B$1:$B$1067,0))),"",INDEX('Scrum Own Feed'!L$1:L$1067,MATCH('Combined Table'!$A82&amp;'Combined Table'!$B82,'Scrum Own Feed'!$A$1:$A$1067&amp;'Scrum Own Feed'!$B$1:$B$1067,0)))</f>
        <v/>
      </c>
      <c r="GD82" s="13" t="str">
        <f t="array" ref="GD82">IF(ISNA(INDEX('Scrum Own Feed'!M$1:M$1067,MATCH('Combined Table'!$A82&amp;'Combined Table'!$B82,'Scrum Own Feed'!$A$1:$A$1067&amp;'Scrum Own Feed'!$B$1:$B$1067,0))),"",INDEX('Scrum Own Feed'!M$1:M$1067,MATCH('Combined Table'!$A82&amp;'Combined Table'!$B82,'Scrum Own Feed'!$A$1:$A$1067&amp;'Scrum Own Feed'!$B$1:$B$1067,0)))</f>
        <v/>
      </c>
      <c r="GE82" s="13">
        <f t="array" ref="GE82">IF(ISNA(INDEX('Scrum Own Feed'!N$1:N$1067,MATCH('Combined Table'!$A82&amp;'Combined Table'!$B82,'Scrum Own Feed'!$A$1:$A$1067&amp;'Scrum Own Feed'!$B$1:$B$1067,0))),"",INDEX('Scrum Own Feed'!N$1:N$1067,MATCH('Combined Table'!$A82&amp;'Combined Table'!$B82,'Scrum Own Feed'!$A$1:$A$1067&amp;'Scrum Own Feed'!$B$1:$B$1067,0)))</f>
        <v>1</v>
      </c>
      <c r="GF82" s="13">
        <f t="array" ref="GF82">IF(ISNA(INDEX('Scrum Own Feed'!O$1:O$1067,MATCH('Combined Table'!$A82&amp;'Combined Table'!$B82,'Scrum Own Feed'!$A$1:$A$1067&amp;'Scrum Own Feed'!$B$1:$B$1067,0))),"",INDEX('Scrum Own Feed'!O$1:O$1067,MATCH('Combined Table'!$A82&amp;'Combined Table'!$B82,'Scrum Own Feed'!$A$1:$A$1067&amp;'Scrum Own Feed'!$B$1:$B$1067,0)))</f>
        <v>1</v>
      </c>
      <c r="GG82" s="13">
        <f t="array" ref="GG82">IF(ISNA(INDEX('Scrum Own Feed'!P$1:P$1067,MATCH('Combined Table'!$A82&amp;'Combined Table'!$B82,'Scrum Own Feed'!$A$1:$A$1067&amp;'Scrum Own Feed'!$B$1:$B$1067,0))),"",INDEX('Scrum Own Feed'!P$1:P$1067,MATCH('Combined Table'!$A82&amp;'Combined Table'!$B82,'Scrum Own Feed'!$A$1:$A$1067&amp;'Scrum Own Feed'!$B$1:$B$1067,0)))</f>
        <v>16.7</v>
      </c>
      <c r="GH82" s="13">
        <f t="array" ref="GH82">IF(ISNA(INDEX('Scrum Own Feed'!Q$1:Q$1067,MATCH('Combined Table'!$A82&amp;'Combined Table'!$B82,'Scrum Own Feed'!$A$1:$A$1067&amp;'Scrum Own Feed'!$B$1:$B$1067,0))),"",INDEX('Scrum Own Feed'!Q$1:Q$1067,MATCH('Combined Table'!$A82&amp;'Combined Table'!$B82,'Scrum Own Feed'!$A$1:$A$1067&amp;'Scrum Own Feed'!$B$1:$B$1067,0)))</f>
        <v>6</v>
      </c>
      <c r="GI82" s="1" t="str">
        <f t="array" ref="GI82">IF(ISNA(INDEX('Scrum Opp Feed'!C$1:C$1067,MATCH('Combined Table'!$A82&amp;'Combined Table'!$B82,'Scrum Opp Feed'!$A$1:$A$1067&amp;'Scrum Opp Feed'!$B$1:$B$1067,0))),"",INDEX('Scrum Opp Feed'!C$1:C$1067,MATCH('Combined Table'!$A82&amp;'Combined Table'!$B82,'Scrum Opp Feed'!$A$1:$A$1067&amp;'Scrum Opp Feed'!$B$1:$B$1067,0)))</f>
        <v/>
      </c>
      <c r="GJ82" s="13" t="str">
        <f t="array" ref="GJ82">IF(ISNA(INDEX('Scrum Opp Feed'!D$1:D$1067,MATCH('Combined Table'!$A82&amp;'Combined Table'!$B82,'Scrum Opp Feed'!$A$1:$A$1067&amp;'Scrum Opp Feed'!$B$1:$B$1067,0))),"",INDEX('Scrum Opp Feed'!D$1:D$1067,MATCH('Combined Table'!$A82&amp;'Combined Table'!$B82,'Scrum Opp Feed'!$A$1:$A$1067&amp;'Scrum Opp Feed'!$B$1:$B$1067,0)))</f>
        <v/>
      </c>
      <c r="GK82" s="13" t="str">
        <f t="array" ref="GK82">IF(ISNA(INDEX('Scrum Opp Feed'!E$1:E$1067,MATCH('Combined Table'!$A82&amp;'Combined Table'!$B82,'Scrum Opp Feed'!$A$1:$A$1067&amp;'Scrum Opp Feed'!$B$1:$B$1067,0))),"",INDEX('Scrum Opp Feed'!E$1:E$1067,MATCH('Combined Table'!$A82&amp;'Combined Table'!$B82,'Scrum Opp Feed'!$A$1:$A$1067&amp;'Scrum Opp Feed'!$B$1:$B$1067,0)))</f>
        <v/>
      </c>
      <c r="GL82" s="13" t="str">
        <f t="array" ref="GL82">IF(ISNA(INDEX('Scrum Opp Feed'!F$1:F$1067,MATCH('Combined Table'!$A82&amp;'Combined Table'!$B82,'Scrum Opp Feed'!$A$1:$A$1067&amp;'Scrum Opp Feed'!$B$1:$B$1067,0))),"",INDEX('Scrum Opp Feed'!F$1:F$1067,MATCH('Combined Table'!$A82&amp;'Combined Table'!$B82,'Scrum Opp Feed'!$A$1:$A$1067&amp;'Scrum Opp Feed'!$B$1:$B$1067,0)))</f>
        <v/>
      </c>
      <c r="GM82" s="13">
        <f t="array" ref="GM82">IF(ISNA(INDEX('Scrum Opp Feed'!G$1:G$1067,MATCH('Combined Table'!$A82&amp;'Combined Table'!$B82,'Scrum Opp Feed'!$A$1:$A$1067&amp;'Scrum Opp Feed'!$B$1:$B$1067,0))),"",INDEX('Scrum Opp Feed'!G$1:G$1067,MATCH('Combined Table'!$A82&amp;'Combined Table'!$B82,'Scrum Opp Feed'!$A$1:$A$1067&amp;'Scrum Opp Feed'!$B$1:$B$1067,0)))</f>
        <v>3</v>
      </c>
      <c r="GN82" s="13">
        <f t="array" ref="GN82">IF(ISNA(INDEX('Scrum Opp Feed'!H$1:H$1067,MATCH('Combined Table'!$A82&amp;'Combined Table'!$B82,'Scrum Opp Feed'!$A$1:$A$1067&amp;'Scrum Opp Feed'!$B$1:$B$1067,0))),"",INDEX('Scrum Opp Feed'!H$1:H$1067,MATCH('Combined Table'!$A82&amp;'Combined Table'!$B82,'Scrum Opp Feed'!$A$1:$A$1067&amp;'Scrum Opp Feed'!$B$1:$B$1067,0)))</f>
        <v>3</v>
      </c>
      <c r="GO82" s="13">
        <f t="array" ref="GO82">IF(ISNA(INDEX('Scrum Opp Feed'!I$1:I$1067,MATCH('Combined Table'!$A82&amp;'Combined Table'!$B82,'Scrum Opp Feed'!$A$1:$A$1067&amp;'Scrum Opp Feed'!$B$1:$B$1067,0))),"",INDEX('Scrum Opp Feed'!I$1:I$1067,MATCH('Combined Table'!$A82&amp;'Combined Table'!$B82,'Scrum Opp Feed'!$A$1:$A$1067&amp;'Scrum Opp Feed'!$B$1:$B$1067,0)))</f>
        <v>30</v>
      </c>
      <c r="GP82" s="13">
        <f t="array" ref="GP82">IF(ISNA(INDEX('Scrum Opp Feed'!J$1:J$1067,MATCH('Combined Table'!$A82&amp;'Combined Table'!$B82,'Scrum Opp Feed'!$A$1:$A$1067&amp;'Scrum Opp Feed'!$B$1:$B$1067,0))),"",INDEX('Scrum Opp Feed'!J$1:J$1067,MATCH('Combined Table'!$A82&amp;'Combined Table'!$B82,'Scrum Opp Feed'!$A$1:$A$1067&amp;'Scrum Opp Feed'!$B$1:$B$1067,0)))</f>
        <v>6</v>
      </c>
      <c r="GQ82" s="13">
        <f t="array" ref="GQ82">IF(ISNA(INDEX('Scrum Opp Feed'!K$1:K$1067,MATCH('Combined Table'!$A82&amp;'Combined Table'!$B82,'Scrum Opp Feed'!$A$1:$A$1067&amp;'Scrum Opp Feed'!$B$1:$B$1067,0))),"",INDEX('Scrum Opp Feed'!K$1:K$1067,MATCH('Combined Table'!$A82&amp;'Combined Table'!$B82,'Scrum Opp Feed'!$A$1:$A$1067&amp;'Scrum Opp Feed'!$B$1:$B$1067,0)))</f>
        <v>60</v>
      </c>
      <c r="GR82" s="13">
        <f t="array" ref="GR82">IF(ISNA(INDEX('Scrum Opp Feed'!L$1:L$1067,MATCH('Combined Table'!$A82&amp;'Combined Table'!$B82,'Scrum Opp Feed'!$A$1:$A$1067&amp;'Scrum Opp Feed'!$B$1:$B$1067,0))),"",INDEX('Scrum Opp Feed'!L$1:L$1067,MATCH('Combined Table'!$A82&amp;'Combined Table'!$B82,'Scrum Opp Feed'!$A$1:$A$1067&amp;'Scrum Opp Feed'!$B$1:$B$1067,0)))</f>
        <v>1</v>
      </c>
      <c r="GS82" s="13" t="str">
        <f t="array" ref="GS82">IF(ISNA(INDEX('Scrum Opp Feed'!M$1:M$1067,MATCH('Combined Table'!$A82&amp;'Combined Table'!$B82,'Scrum Opp Feed'!$A$1:$A$1067&amp;'Scrum Opp Feed'!$B$1:$B$1067,0))),"",INDEX('Scrum Opp Feed'!M$1:M$1067,MATCH('Combined Table'!$A82&amp;'Combined Table'!$B82,'Scrum Opp Feed'!$A$1:$A$1067&amp;'Scrum Opp Feed'!$B$1:$B$1067,0)))</f>
        <v/>
      </c>
      <c r="GT82" s="13" t="str">
        <f t="array" ref="GT82">IF(ISNA(INDEX('Scrum Opp Feed'!N$1:N$1067,MATCH('Combined Table'!$A82&amp;'Combined Table'!$B82,'Scrum Opp Feed'!$A$1:$A$1067&amp;'Scrum Opp Feed'!$B$1:$B$1067,0))),"",INDEX('Scrum Opp Feed'!N$1:N$1067,MATCH('Combined Table'!$A82&amp;'Combined Table'!$B82,'Scrum Opp Feed'!$A$1:$A$1067&amp;'Scrum Opp Feed'!$B$1:$B$1067,0)))</f>
        <v/>
      </c>
      <c r="GU82" s="13">
        <f t="array" ref="GU82">IF(ISNA(INDEX('Scrum Opp Feed'!O$1:O$1067,MATCH('Combined Table'!$A82&amp;'Combined Table'!$B82,'Scrum Opp Feed'!$A$1:$A$1067&amp;'Scrum Opp Feed'!$B$1:$B$1067,0))),"",INDEX('Scrum Opp Feed'!O$1:O$1067,MATCH('Combined Table'!$A82&amp;'Combined Table'!$B82,'Scrum Opp Feed'!$A$1:$A$1067&amp;'Scrum Opp Feed'!$B$1:$B$1067,0)))</f>
        <v>7</v>
      </c>
      <c r="GV82" s="13">
        <f t="array" ref="GV82">IF(ISNA(INDEX('Scrum Opp Feed'!P$1:P$1067,MATCH('Combined Table'!$A82&amp;'Combined Table'!$B82,'Scrum Opp Feed'!$A$1:$A$1067&amp;'Scrum Opp Feed'!$B$1:$B$1067,0))),"",INDEX('Scrum Opp Feed'!P$1:P$1067,MATCH('Combined Table'!$A82&amp;'Combined Table'!$B82,'Scrum Opp Feed'!$A$1:$A$1067&amp;'Scrum Opp Feed'!$B$1:$B$1067,0)))</f>
        <v>70</v>
      </c>
      <c r="GW82" s="13">
        <f t="array" ref="GW82">IF(ISNA(INDEX('Scrum Opp Feed'!Q$1:Q$1067,MATCH('Combined Table'!$A82&amp;'Combined Table'!$B82,'Scrum Opp Feed'!$A$1:$A$1067&amp;'Scrum Opp Feed'!$B$1:$B$1067,0))),"",INDEX('Scrum Opp Feed'!Q$1:Q$1067,MATCH('Combined Table'!$A82&amp;'Combined Table'!$B82,'Scrum Opp Feed'!$A$1:$A$1067&amp;'Scrum Opp Feed'!$B$1:$B$1067,0)))</f>
        <v>10</v>
      </c>
      <c r="GX82" s="1" t="str">
        <f t="array" ref="GX82">IF(ISNA(INDEX('Restart 50m'!C$1:C$1067,MATCH('Combined Table'!$A82&amp;'Combined Table'!$B82,'Restart 50m'!$A$1:$A$1067&amp;'Restart 50m'!$B$1:$B$1067,0))),"",INDEX('Restart 50m'!C$1:C$1067,MATCH('Combined Table'!$A82&amp;'Combined Table'!$B82,'Restart 50m'!$A$1:$A$1067&amp;'Restart 50m'!$B$1:$B$1067,0)))</f>
        <v/>
      </c>
      <c r="GY82" s="13" t="str">
        <f t="array" ref="GY82">IF(ISNA(INDEX('Restart 50m'!D$1:D$1067,MATCH('Combined Table'!$A82&amp;'Combined Table'!$B82,'Restart 50m'!$A$1:$A$1067&amp;'Restart 50m'!$B$1:$B$1067,0))),"",INDEX('Restart 50m'!D$1:D$1067,MATCH('Combined Table'!$A82&amp;'Combined Table'!$B82,'Restart 50m'!$A$1:$A$1067&amp;'Restart 50m'!$B$1:$B$1067,0)))</f>
        <v/>
      </c>
      <c r="GZ82" s="13" t="str">
        <f t="array" ref="GZ82">IF(ISNA(INDEX('Restart 50m'!E$1:E$1067,MATCH('Combined Table'!$A82&amp;'Combined Table'!$B82,'Restart 50m'!$A$1:$A$1067&amp;'Restart 50m'!$B$1:$B$1067,0))),"",INDEX('Restart 50m'!E$1:E$1067,MATCH('Combined Table'!$A82&amp;'Combined Table'!$B82,'Restart 50m'!$A$1:$A$1067&amp;'Restart 50m'!$B$1:$B$1067,0)))</f>
        <v/>
      </c>
      <c r="HA82" s="13" t="str">
        <f t="array" ref="HA82">IF(ISNA(INDEX('Restart 50m'!F$1:F$1067,MATCH('Combined Table'!$A82&amp;'Combined Table'!$B82,'Restart 50m'!$A$1:$A$1067&amp;'Restart 50m'!$B$1:$B$1067,0))),"",INDEX('Restart 50m'!F$1:F$1067,MATCH('Combined Table'!$A82&amp;'Combined Table'!$B82,'Restart 50m'!$A$1:$A$1067&amp;'Restart 50m'!$B$1:$B$1067,0)))</f>
        <v/>
      </c>
      <c r="HB82" s="13" t="str">
        <f t="array" ref="HB82">IF(ISNA(INDEX('Restart 50m'!G$1:G$1067,MATCH('Combined Table'!$A82&amp;'Combined Table'!$B82,'Restart 50m'!$A$1:$A$1067&amp;'Restart 50m'!$B$1:$B$1067,0))),"",INDEX('Restart 50m'!G$1:G$1067,MATCH('Combined Table'!$A82&amp;'Combined Table'!$B82,'Restart 50m'!$A$1:$A$1067&amp;'Restart 50m'!$B$1:$B$1067,0)))</f>
        <v/>
      </c>
      <c r="HC82" s="13" t="str">
        <f t="array" ref="HC82">IF(ISNA(INDEX('Restart 50m'!H$1:H$1067,MATCH('Combined Table'!$A82&amp;'Combined Table'!$B82,'Restart 50m'!$A$1:$A$1067&amp;'Restart 50m'!$B$1:$B$1067,0))),"",INDEX('Restart 50m'!H$1:H$1067,MATCH('Combined Table'!$A82&amp;'Combined Table'!$B82,'Restart 50m'!$A$1:$A$1067&amp;'Restart 50m'!$B$1:$B$1067,0)))</f>
        <v/>
      </c>
      <c r="HD82" s="13">
        <f t="array" ref="HD82">IF(ISNA(INDEX('Restart 50m'!I$1:I$1067,MATCH('Combined Table'!$A82&amp;'Combined Table'!$B82,'Restart 50m'!$A$1:$A$1067&amp;'Restart 50m'!$B$1:$B$1067,0))),"",INDEX('Restart 50m'!I$1:I$1067,MATCH('Combined Table'!$A82&amp;'Combined Table'!$B82,'Restart 50m'!$A$1:$A$1067&amp;'Restart 50m'!$B$1:$B$1067,0)))</f>
        <v>1</v>
      </c>
      <c r="HE82" s="13">
        <f t="array" ref="HE82">IF(ISNA(INDEX('Restart 50m'!J$1:J$1067,MATCH('Combined Table'!$A82&amp;'Combined Table'!$B82,'Restart 50m'!$A$1:$A$1067&amp;'Restart 50m'!$B$1:$B$1067,0))),"",INDEX('Restart 50m'!J$1:J$1067,MATCH('Combined Table'!$A82&amp;'Combined Table'!$B82,'Restart 50m'!$A$1:$A$1067&amp;'Restart 50m'!$B$1:$B$1067,0)))</f>
        <v>1</v>
      </c>
      <c r="HF82" s="13">
        <f t="array" ref="HF82">IF(ISNA(INDEX('Restart 50m'!K$1:K$1067,MATCH('Combined Table'!$A82&amp;'Combined Table'!$B82,'Restart 50m'!$A$1:$A$1067&amp;'Restart 50m'!$B$1:$B$1067,0))),"",INDEX('Restart 50m'!K$1:K$1067,MATCH('Combined Table'!$A82&amp;'Combined Table'!$B82,'Restart 50m'!$A$1:$A$1067&amp;'Restart 50m'!$B$1:$B$1067,0)))</f>
        <v>1</v>
      </c>
      <c r="HG82" s="13" t="str">
        <f t="array" ref="HG82">IF(ISNA(INDEX('Restart 50m'!L$1:L$1067,MATCH('Combined Table'!$A82&amp;'Combined Table'!$B82,'Restart 50m'!$A$1:$A$1067&amp;'Restart 50m'!$B$1:$B$1067,0))),"",INDEX('Restart 50m'!L$1:L$1067,MATCH('Combined Table'!$A82&amp;'Combined Table'!$B82,'Restart 50m'!$A$1:$A$1067&amp;'Restart 50m'!$B$1:$B$1067,0)))</f>
        <v/>
      </c>
      <c r="HH82" s="13" t="str">
        <f t="array" ref="HH82">IF(ISNA(INDEX('Restart 50m'!M$1:M$1067,MATCH('Combined Table'!$A82&amp;'Combined Table'!$B82,'Restart 50m'!$A$1:$A$1067&amp;'Restart 50m'!$B$1:$B$1067,0))),"",INDEX('Restart 50m'!M$1:M$1067,MATCH('Combined Table'!$A82&amp;'Combined Table'!$B82,'Restart 50m'!$A$1:$A$1067&amp;'Restart 50m'!$B$1:$B$1067,0)))</f>
        <v/>
      </c>
      <c r="HI82" s="13" t="str">
        <f t="array" ref="HI82">IF(ISNA(INDEX('Restart 50m'!N$1:N$1067,MATCH('Combined Table'!$A82&amp;'Combined Table'!$B82,'Restart 50m'!$A$1:$A$1067&amp;'Restart 50m'!$B$1:$B$1067,0))),"",INDEX('Restart 50m'!N$1:N$1067,MATCH('Combined Table'!$A82&amp;'Combined Table'!$B82,'Restart 50m'!$A$1:$A$1067&amp;'Restart 50m'!$B$1:$B$1067,0)))</f>
        <v/>
      </c>
      <c r="HJ82" s="13" t="str">
        <f t="array" ref="HJ82">IF(ISNA(INDEX('Restart 50m'!O$1:O$1067,MATCH('Combined Table'!$A82&amp;'Combined Table'!$B82,'Restart 50m'!$A$1:$A$1067&amp;'Restart 50m'!$B$1:$B$1067,0))),"",INDEX('Restart 50m'!O$1:O$1067,MATCH('Combined Table'!$A82&amp;'Combined Table'!$B82,'Restart 50m'!$A$1:$A$1067&amp;'Restart 50m'!$B$1:$B$1067,0)))</f>
        <v/>
      </c>
      <c r="HK82" s="13">
        <f t="array" ref="HK82">IF(ISNA(INDEX('Restart 50m'!P$1:P$1067,MATCH('Combined Table'!$A82&amp;'Combined Table'!$B82,'Restart 50m'!$A$1:$A$1067&amp;'Restart 50m'!$B$1:$B$1067,0))),"",INDEX('Restart 50m'!P$1:P$1067,MATCH('Combined Table'!$A82&amp;'Combined Table'!$B82,'Restart 50m'!$A$1:$A$1067&amp;'Restart 50m'!$B$1:$B$1067,0)))</f>
        <v>4</v>
      </c>
      <c r="HL82" s="13" t="str">
        <f t="array" ref="HL82">IF(ISNA(INDEX('Restart 50m'!Q$1:Q$1067,MATCH('Combined Table'!$A82&amp;'Combined Table'!$B82,'Restart 50m'!$A$1:$A$1067&amp;'Restart 50m'!$B$1:$B$1067,0))),"",INDEX('Restart 50m'!Q$1:Q$1067,MATCH('Combined Table'!$A82&amp;'Combined Table'!$B82,'Restart 50m'!$A$1:$A$1067&amp;'Restart 50m'!$B$1:$B$1067,0)))</f>
        <v/>
      </c>
      <c r="HM82" s="13" t="str">
        <f t="array" ref="HM82">IF(ISNA(INDEX('Restart 50m'!R$1:R$1067,MATCH('Combined Table'!$A82&amp;'Combined Table'!$B82,'Restart 50m'!$A$1:$A$1067&amp;'Restart 50m'!$B$1:$B$1067,0))),"",INDEX('Restart 50m'!R$1:R$1067,MATCH('Combined Table'!$A82&amp;'Combined Table'!$B82,'Restart 50m'!$A$1:$A$1067&amp;'Restart 50m'!$B$1:$B$1067,0)))</f>
        <v/>
      </c>
      <c r="HN82" s="13">
        <f t="array" ref="HN82">IF(ISNA(INDEX('Restart 50m'!S$1:S$1067,MATCH('Combined Table'!$A82&amp;'Combined Table'!$B82,'Restart 50m'!$A$1:$A$1067&amp;'Restart 50m'!$B$1:$B$1067,0))),"",INDEX('Restart 50m'!S$1:S$1067,MATCH('Combined Table'!$A82&amp;'Combined Table'!$B82,'Restart 50m'!$A$1:$A$1067&amp;'Restart 50m'!$B$1:$B$1067,0)))</f>
        <v>4</v>
      </c>
      <c r="HO82" s="13">
        <f t="array" ref="HO82">IF(ISNA(INDEX('Restart 50m'!T$1:T$1067,MATCH('Combined Table'!$A82&amp;'Combined Table'!$B82,'Restart 50m'!$A$1:$A$1067&amp;'Restart 50m'!$B$1:$B$1067,0))),"",INDEX('Restart 50m'!T$1:T$1067,MATCH('Combined Table'!$A82&amp;'Combined Table'!$B82,'Restart 50m'!$A$1:$A$1067&amp;'Restart 50m'!$B$1:$B$1067,0)))</f>
        <v>4</v>
      </c>
      <c r="HP82" s="13">
        <f t="array" ref="HP82">IF(ISNA(INDEX('Restart 50m'!U$1:U$1067,MATCH('Combined Table'!$A82&amp;'Combined Table'!$B82,'Restart 50m'!$A$1:$A$1067&amp;'Restart 50m'!$B$1:$B$1067,0))),"",INDEX('Restart 50m'!U$1:U$1067,MATCH('Combined Table'!$A82&amp;'Combined Table'!$B82,'Restart 50m'!$A$1:$A$1067&amp;'Restart 50m'!$B$1:$B$1067,0)))</f>
        <v>5</v>
      </c>
      <c r="HQ82" s="1" t="str">
        <f t="array" ref="HQ82">IF(ISNA(INDEX('Restart 22m'!C$1:C$1067,MATCH('Combined Table'!$A82&amp;'Combined Table'!$B82,'Restart 22m'!$A$1:$A$1067&amp;'Restart 22m'!$B$1:$B$1067,0))),"",INDEX('Restart 22m'!C$1:C$1067,MATCH('Combined Table'!$A82&amp;'Combined Table'!$B82,'Restart 22m'!$A$1:$A$1067&amp;'Restart 22m'!$B$1:$B$1067,0)))</f>
        <v/>
      </c>
      <c r="HR82" s="13" t="str">
        <f t="array" ref="HR82">IF(ISNA(INDEX('Restart 22m'!D$1:D$1067,MATCH('Combined Table'!$A82&amp;'Combined Table'!$B82,'Restart 22m'!$A$1:$A$1067&amp;'Restart 22m'!$B$1:$B$1067,0))),"",INDEX('Restart 22m'!D$1:D$1067,MATCH('Combined Table'!$A82&amp;'Combined Table'!$B82,'Restart 22m'!$A$1:$A$1067&amp;'Restart 22m'!$B$1:$B$1067,0)))</f>
        <v/>
      </c>
      <c r="HS82" s="13" t="str">
        <f t="array" ref="HS82">IF(ISNA(INDEX('Restart 22m'!E$1:E$1067,MATCH('Combined Table'!$A82&amp;'Combined Table'!$B82,'Restart 22m'!$A$1:$A$1067&amp;'Restart 22m'!$B$1:$B$1067,0))),"",INDEX('Restart 22m'!E$1:E$1067,MATCH('Combined Table'!$A82&amp;'Combined Table'!$B82,'Restart 22m'!$A$1:$A$1067&amp;'Restart 22m'!$B$1:$B$1067,0)))</f>
        <v/>
      </c>
      <c r="HT82" s="13" t="str">
        <f t="array" ref="HT82">IF(ISNA(INDEX('Restart 22m'!F$1:F$1067,MATCH('Combined Table'!$A82&amp;'Combined Table'!$B82,'Restart 22m'!$A$1:$A$1067&amp;'Restart 22m'!$B$1:$B$1067,0))),"",INDEX('Restart 22m'!F$1:F$1067,MATCH('Combined Table'!$A82&amp;'Combined Table'!$B82,'Restart 22m'!$A$1:$A$1067&amp;'Restart 22m'!$B$1:$B$1067,0)))</f>
        <v/>
      </c>
      <c r="HU82" s="13" t="str">
        <f t="array" ref="HU82">IF(ISNA(INDEX('Restart 22m'!G$1:G$1067,MATCH('Combined Table'!$A82&amp;'Combined Table'!$B82,'Restart 22m'!$A$1:$A$1067&amp;'Restart 22m'!$B$1:$B$1067,0))),"",INDEX('Restart 22m'!G$1:G$1067,MATCH('Combined Table'!$A82&amp;'Combined Table'!$B82,'Restart 22m'!$A$1:$A$1067&amp;'Restart 22m'!$B$1:$B$1067,0)))</f>
        <v/>
      </c>
      <c r="HV82" s="13" t="str">
        <f t="array" ref="HV82">IF(ISNA(INDEX('Restart 22m'!H$1:H$1067,MATCH('Combined Table'!$A82&amp;'Combined Table'!$B82,'Restart 22m'!$A$1:$A$1067&amp;'Restart 22m'!$B$1:$B$1067,0))),"",INDEX('Restart 22m'!H$1:H$1067,MATCH('Combined Table'!$A82&amp;'Combined Table'!$B82,'Restart 22m'!$A$1:$A$1067&amp;'Restart 22m'!$B$1:$B$1067,0)))</f>
        <v/>
      </c>
      <c r="HW82" s="13" t="str">
        <f t="array" ref="HW82">IF(ISNA(INDEX('Restart 22m'!I$1:I$1067,MATCH('Combined Table'!$A82&amp;'Combined Table'!$B82,'Restart 22m'!$A$1:$A$1067&amp;'Restart 22m'!$B$1:$B$1067,0))),"",INDEX('Restart 22m'!I$1:I$1067,MATCH('Combined Table'!$A82&amp;'Combined Table'!$B82,'Restart 22m'!$A$1:$A$1067&amp;'Restart 22m'!$B$1:$B$1067,0)))</f>
        <v/>
      </c>
      <c r="HX82" s="13" t="str">
        <f t="array" ref="HX82">IF(ISNA(INDEX('Restart 22m'!J$1:J$1067,MATCH('Combined Table'!$A82&amp;'Combined Table'!$B82,'Restart 22m'!$A$1:$A$1067&amp;'Restart 22m'!$B$1:$B$1067,0))),"",INDEX('Restart 22m'!J$1:J$1067,MATCH('Combined Table'!$A82&amp;'Combined Table'!$B82,'Restart 22m'!$A$1:$A$1067&amp;'Restart 22m'!$B$1:$B$1067,0)))</f>
        <v/>
      </c>
      <c r="HY82" s="13" t="str">
        <f t="array" ref="HY82">IF(ISNA(INDEX('Restart 22m'!K$1:K$1067,MATCH('Combined Table'!$A82&amp;'Combined Table'!$B82,'Restart 22m'!$A$1:$A$1067&amp;'Restart 22m'!$B$1:$B$1067,0))),"",INDEX('Restart 22m'!K$1:K$1067,MATCH('Combined Table'!$A82&amp;'Combined Table'!$B82,'Restart 22m'!$A$1:$A$1067&amp;'Restart 22m'!$B$1:$B$1067,0)))</f>
        <v/>
      </c>
      <c r="HZ82" s="13" t="str">
        <f t="array" ref="HZ82">IF(ISNA(INDEX('Restart 22m'!L$1:L$1067,MATCH('Combined Table'!$A82&amp;'Combined Table'!$B82,'Restart 22m'!$A$1:$A$1067&amp;'Restart 22m'!$B$1:$B$1067,0))),"",INDEX('Restart 22m'!L$1:L$1067,MATCH('Combined Table'!$A82&amp;'Combined Table'!$B82,'Restart 22m'!$A$1:$A$1067&amp;'Restart 22m'!$B$1:$B$1067,0)))</f>
        <v/>
      </c>
      <c r="IA82" s="13" t="str">
        <f t="array" ref="IA82">IF(ISNA(INDEX('Restart 22m'!M$1:M$1067,MATCH('Combined Table'!$A82&amp;'Combined Table'!$B82,'Restart 22m'!$A$1:$A$1067&amp;'Restart 22m'!$B$1:$B$1067,0))),"",INDEX('Restart 22m'!M$1:M$1067,MATCH('Combined Table'!$A82&amp;'Combined Table'!$B82,'Restart 22m'!$A$1:$A$1067&amp;'Restart 22m'!$B$1:$B$1067,0)))</f>
        <v/>
      </c>
      <c r="IB82" s="13" t="str">
        <f t="array" ref="IB82">IF(ISNA(INDEX('Restart 22m'!N$1:N$1067,MATCH('Combined Table'!$A82&amp;'Combined Table'!$B82,'Restart 22m'!$A$1:$A$1067&amp;'Restart 22m'!$B$1:$B$1067,0))),"",INDEX('Restart 22m'!N$1:N$1067,MATCH('Combined Table'!$A82&amp;'Combined Table'!$B82,'Restart 22m'!$A$1:$A$1067&amp;'Restart 22m'!$B$1:$B$1067,0)))</f>
        <v/>
      </c>
      <c r="IC82" s="13" t="str">
        <f t="array" ref="IC82">IF(ISNA(INDEX('Restart 22m'!O$1:O$1067,MATCH('Combined Table'!$A82&amp;'Combined Table'!$B82,'Restart 22m'!$A$1:$A$1067&amp;'Restart 22m'!$B$1:$B$1067,0))),"",INDEX('Restart 22m'!O$1:O$1067,MATCH('Combined Table'!$A82&amp;'Combined Table'!$B82,'Restart 22m'!$A$1:$A$1067&amp;'Restart 22m'!$B$1:$B$1067,0)))</f>
        <v/>
      </c>
      <c r="ID82" s="13" t="str">
        <f t="array" ref="ID82">IF(ISNA(INDEX('Restart 22m'!P$1:P$1067,MATCH('Combined Table'!$A82&amp;'Combined Table'!$B82,'Restart 22m'!$A$1:$A$1067&amp;'Restart 22m'!$B$1:$B$1067,0))),"",INDEX('Restart 22m'!P$1:P$1067,MATCH('Combined Table'!$A82&amp;'Combined Table'!$B82,'Restart 22m'!$A$1:$A$1067&amp;'Restart 22m'!$B$1:$B$1067,0)))</f>
        <v/>
      </c>
      <c r="IE82" s="13" t="str">
        <f t="array" ref="IE82">IF(ISNA(INDEX('Restart 22m'!Q$1:Q$1067,MATCH('Combined Table'!$A82&amp;'Combined Table'!$B82,'Restart 22m'!$A$1:$A$1067&amp;'Restart 22m'!$B$1:$B$1067,0))),"",INDEX('Restart 22m'!Q$1:Q$1067,MATCH('Combined Table'!$A82&amp;'Combined Table'!$B82,'Restart 22m'!$A$1:$A$1067&amp;'Restart 22m'!$B$1:$B$1067,0)))</f>
        <v/>
      </c>
      <c r="IF82" s="13" t="str">
        <f t="array" ref="IF82">IF(ISNA(INDEX('Restart 22m'!R$1:R$1067,MATCH('Combined Table'!$A82&amp;'Combined Table'!$B82,'Restart 22m'!$A$1:$A$1067&amp;'Restart 22m'!$B$1:$B$1067,0))),"",INDEX('Restart 22m'!R$1:R$1067,MATCH('Combined Table'!$A82&amp;'Combined Table'!$B82,'Restart 22m'!$A$1:$A$1067&amp;'Restart 22m'!$B$1:$B$1067,0)))</f>
        <v/>
      </c>
      <c r="IG82" s="13" t="str">
        <f t="array" ref="IG82">IF(ISNA(INDEX('Restart 22m'!S$1:S$1067,MATCH('Combined Table'!$A82&amp;'Combined Table'!$B82,'Restart 22m'!$A$1:$A$1067&amp;'Restart 22m'!$B$1:$B$1067,0))),"",INDEX('Restart 22m'!S$1:S$1067,MATCH('Combined Table'!$A82&amp;'Combined Table'!$B82,'Restart 22m'!$A$1:$A$1067&amp;'Restart 22m'!$B$1:$B$1067,0)))</f>
        <v/>
      </c>
      <c r="IH82" s="13" t="str">
        <f t="array" ref="IH82">IF(ISNA(INDEX('Restart 22m'!T$1:T$1067,MATCH('Combined Table'!$A82&amp;'Combined Table'!$B82,'Restart 22m'!$A$1:$A$1067&amp;'Restart 22m'!$B$1:$B$1067,0))),"",INDEX('Restart 22m'!T$1:T$1067,MATCH('Combined Table'!$A82&amp;'Combined Table'!$B82,'Restart 22m'!$A$1:$A$1067&amp;'Restart 22m'!$B$1:$B$1067,0)))</f>
        <v/>
      </c>
      <c r="II82" s="13" t="str">
        <f t="array" ref="II82">IF(ISNA(INDEX('Restart 22m'!U$1:U$1067,MATCH('Combined Table'!$A82&amp;'Combined Table'!$B82,'Restart 22m'!$A$1:$A$1067&amp;'Restart 22m'!$B$1:$B$1067,0))),"",INDEX('Restart 22m'!U$1:U$1067,MATCH('Combined Table'!$A82&amp;'Combined Table'!$B82,'Restart 22m'!$A$1:$A$1067&amp;'Restart 22m'!$B$1:$B$1067,0)))</f>
        <v/>
      </c>
    </row>
    <row r="83" spans="1:243" x14ac:dyDescent="0.25">
      <c r="A83" s="107" t="s">
        <v>16</v>
      </c>
      <c r="B83" s="106">
        <v>5</v>
      </c>
      <c r="C83" s="13">
        <f t="array" ref="C83">INDEX('Points Table'!C$1:C$1067,MATCH('Combined Table'!$A83&amp;'Combined Table'!$B83,$A$1:$A$1067&amp;$B$1:$B$1067,0))</f>
        <v>25</v>
      </c>
      <c r="D83" s="13">
        <f t="array" ref="D83">INDEX('Points Table'!D$1:D$1067,MATCH('Combined Table'!$A83&amp;'Combined Table'!$B83,$A$1:$A$1067&amp;$B$1:$B$1067,0))</f>
        <v>3</v>
      </c>
      <c r="E83" s="13">
        <f t="array" ref="E83">INDEX('Points Table'!E$1:E$1067,MATCH('Combined Table'!$A83&amp;'Combined Table'!$B83,$A$1:$A$1067&amp;$B$1:$B$1067,0))</f>
        <v>2</v>
      </c>
      <c r="F83" s="13">
        <f t="array" ref="F83">INDEX('Points Table'!F$1:F$1067,MATCH('Combined Table'!$A83&amp;'Combined Table'!$B83,$A$1:$A$1067&amp;$B$1:$B$1067,0))</f>
        <v>2</v>
      </c>
      <c r="G83" s="13">
        <f t="array" ref="G83">INDEX('Points Table'!G$1:G$1067,MATCH('Combined Table'!$A83&amp;'Combined Table'!$B83,$A$1:$A$1067&amp;$B$1:$B$1067,0))</f>
        <v>80</v>
      </c>
      <c r="H83" s="13" t="str">
        <f t="array" ref="H83">INDEX('Points Table'!H$1:H$1067,MATCH('Combined Table'!$A83&amp;'Combined Table'!$B83,$A$1:$A$1067&amp;$B$1:$B$1067,0))</f>
        <v/>
      </c>
      <c r="I83" s="13" t="str">
        <f t="array" ref="I83">INDEX('Possesion Times'!C$1:C$1067,MATCH('Combined Table'!$A83&amp;'Combined Table'!$B83,$A$1:$A$1067&amp;$B$1:$B$1067,0))</f>
        <v>1:57</v>
      </c>
      <c r="J83" s="13" t="str">
        <f t="array" ref="J83">INDEX('Possesion Times'!D$1:D$1067,MATCH('Combined Table'!$A83&amp;'Combined Table'!$B83,$A$1:$A$1067&amp;$B$1:$B$1067,0))</f>
        <v>1:33</v>
      </c>
      <c r="K83" s="13" t="str">
        <f t="array" ref="K83">INDEX('Possesion Times'!E$1:E$1067,MATCH('Combined Table'!$A83&amp;'Combined Table'!$B83,$A$1:$A$1067&amp;$B$1:$B$1067,0))</f>
        <v>3:30</v>
      </c>
      <c r="L83" s="13">
        <f t="array" ref="L83">INDEX('Possesion Times'!F$1:F$1067,MATCH('Combined Table'!$A83&amp;'Combined Table'!$B83,$A$1:$A$1067&amp;$B$1:$B$1067,0))</f>
        <v>12.9</v>
      </c>
      <c r="M83" s="13" t="str">
        <f t="array" ref="M83">INDEX('Possesion Times'!G$1:G$1067,MATCH('Combined Table'!$A83&amp;'Combined Table'!$B83,$A$1:$A$1067&amp;$B$1:$B$1067,0))</f>
        <v>1:00</v>
      </c>
      <c r="N83" s="13" t="str">
        <f t="array" ref="N83">INDEX('Possesion Times'!H$1:H$1067,MATCH('Combined Table'!$A83&amp;'Combined Table'!$B83,$A$1:$A$1067&amp;$B$1:$B$1067,0))</f>
        <v>1:10</v>
      </c>
      <c r="O83" s="13" t="str">
        <f t="array" ref="O83">INDEX('Possesion Times'!I$1:I$1067,MATCH('Combined Table'!$A83&amp;'Combined Table'!$B83,$A$1:$A$1067&amp;$B$1:$B$1067,0))</f>
        <v>2:09</v>
      </c>
      <c r="P83" s="13">
        <f t="array" ref="P83">INDEX('Possesion Times'!J$1:J$1067,MATCH('Combined Table'!$A83&amp;'Combined Table'!$B83,$A$1:$A$1067&amp;$B$1:$B$1067,0))</f>
        <v>8</v>
      </c>
      <c r="Q83" s="13" t="str">
        <f t="array" ref="Q83">INDEX('Possesion Times'!K$1:K$1067,MATCH('Combined Table'!$A83&amp;'Combined Table'!$B83,$A$1:$A$1067&amp;$B$1:$B$1067,0))</f>
        <v>1:27</v>
      </c>
      <c r="R83" s="13" t="str">
        <f t="array" ref="R83">INDEX('Possesion Times'!L$1:L$1067,MATCH('Combined Table'!$A83&amp;'Combined Table'!$B83,$A$1:$A$1067&amp;$B$1:$B$1067,0))</f>
        <v>1:19</v>
      </c>
      <c r="S83" s="13" t="str">
        <f t="array" ref="S83">INDEX('Possesion Times'!M$1:M$1067,MATCH('Combined Table'!$A83&amp;'Combined Table'!$B83,$A$1:$A$1067&amp;$B$1:$B$1067,0))</f>
        <v>2:46</v>
      </c>
      <c r="T83" s="13">
        <f t="array" ref="T83">INDEX('Possesion Times'!N$1:N$1067,MATCH('Combined Table'!$A83&amp;'Combined Table'!$B83,$A$1:$A$1067&amp;$B$1:$B$1067,0))</f>
        <v>10.199999999999999</v>
      </c>
      <c r="U83" s="13" t="str">
        <f t="array" ref="U83">INDEX('Possesion Times'!O$1:O$1067,MATCH('Combined Table'!$A83&amp;'Combined Table'!$B83,$A$1:$A$1067&amp;$B$1:$B$1067,0))</f>
        <v>3:04</v>
      </c>
      <c r="V83" s="13" t="str">
        <f t="array" ref="V83">INDEX('Possesion Times'!P$1:P$1067,MATCH('Combined Table'!$A83&amp;'Combined Table'!$B83,$A$1:$A$1067&amp;$B$1:$B$1067,0))</f>
        <v>0:53</v>
      </c>
      <c r="W83" s="13" t="str">
        <f t="array" ref="W83">INDEX('Possesion Times'!Q$1:Q$1067,MATCH('Combined Table'!$A83&amp;'Combined Table'!$B83,$A$1:$A$1067&amp;$B$1:$B$1067,0))</f>
        <v>3:57</v>
      </c>
      <c r="X83" s="13">
        <f t="array" ref="X83">INDEX('Possesion Times'!R$1:R$1067,MATCH('Combined Table'!$A83&amp;'Combined Table'!$B83,$A$1:$A$1067&amp;$B$1:$B$1067,0))</f>
        <v>14.6</v>
      </c>
      <c r="Y83" s="13" t="str">
        <f t="array" ref="Y83">INDEX('Possesion Times'!S$1:S$1067,MATCH('Combined Table'!$A83&amp;'Combined Table'!$B83,$A$1:$A$1067&amp;$B$1:$B$1067,0))</f>
        <v>7:27</v>
      </c>
      <c r="Z83" s="13" t="str">
        <f t="array" ref="Z83">INDEX('Possesion Times'!T$1:T$1067,MATCH('Combined Table'!$A83&amp;'Combined Table'!$B83,$A$1:$A$1067&amp;$B$1:$B$1067,0))</f>
        <v>4:55</v>
      </c>
      <c r="AA83" s="13" t="str">
        <f t="array" ref="AA83">INDEX('Possesion Times'!U$1:U$1067,MATCH('Combined Table'!$A83&amp;'Combined Table'!$B83,$A$1:$A$1067&amp;$B$1:$B$1067,0))</f>
        <v>12:22</v>
      </c>
      <c r="AB83" s="13">
        <f t="array" ref="AB83">INDEX('Possesion Times'!V$1:V$1067,MATCH('Combined Table'!$A83&amp;'Combined Table'!$B83,$A$1:$A$1067&amp;$B$1:$B$1067,0))</f>
        <v>45.7</v>
      </c>
      <c r="AC83" s="1">
        <f t="array" ref="AC83">INDEX('Possession Source'!C$1:C$1067,MATCH('Combined Table'!$A83&amp;'Combined Table'!$B83,$A$1:$A$1067&amp;$B$1:$B$1067,0))</f>
        <v>10</v>
      </c>
      <c r="AD83" s="13">
        <f t="array" ref="AD83">INDEX('Possession Source'!D$1:D$1067,MATCH('Combined Table'!$A83&amp;'Combined Table'!$B83,$A$1:$A$1067&amp;$B$1:$B$1067,0))</f>
        <v>4</v>
      </c>
      <c r="AE83" s="13">
        <f t="array" ref="AE83">INDEX('Possession Source'!E$1:E$1067,MATCH('Combined Table'!$A83&amp;'Combined Table'!$B83,$A$1:$A$1067&amp;$B$1:$B$1067,0))</f>
        <v>6</v>
      </c>
      <c r="AF83" s="13" t="str">
        <f t="array" ref="AF83">INDEX('Possession Source'!F$1:F$1067,MATCH('Combined Table'!$A83&amp;'Combined Table'!$B83,$A$1:$A$1067&amp;$B$1:$B$1067,0))</f>
        <v/>
      </c>
      <c r="AG83" s="13">
        <f t="array" ref="AG83">INDEX('Possession Source'!G$1:G$1067,MATCH('Combined Table'!$A83&amp;'Combined Table'!$B83,$A$1:$A$1067&amp;$B$1:$B$1067,0))</f>
        <v>20</v>
      </c>
      <c r="AH83" s="13">
        <f t="array" ref="AH83">INDEX('Possession Source'!H$1:H$1067,MATCH('Combined Table'!$A83&amp;'Combined Table'!$B83,$A$1:$A$1067&amp;$B$1:$B$1067,0))</f>
        <v>5</v>
      </c>
      <c r="AI83" s="13">
        <f t="array" ref="AI83">INDEX('Possession Source'!I$1:I$1067,MATCH('Combined Table'!$A83&amp;'Combined Table'!$B83,$A$1:$A$1067&amp;$B$1:$B$1067,0))</f>
        <v>1</v>
      </c>
      <c r="AJ83" s="13">
        <f t="array" ref="AJ83">INDEX('Possession Source'!J$1:J$1067,MATCH('Combined Table'!$A83&amp;'Combined Table'!$B83,$A$1:$A$1067&amp;$B$1:$B$1067,0))</f>
        <v>8</v>
      </c>
      <c r="AK83" s="13">
        <f t="array" ref="AK83">INDEX('Possession Source'!K$1:K$1067,MATCH('Combined Table'!$A83&amp;'Combined Table'!$B83,$A$1:$A$1067&amp;$B$1:$B$1067,0))</f>
        <v>1</v>
      </c>
      <c r="AL83" s="13">
        <f t="array" ref="AL83">INDEX('Possession Source'!L$1:L$1067,MATCH('Combined Table'!$A83&amp;'Combined Table'!$B83,$A$1:$A$1067&amp;$B$1:$B$1067,0))</f>
        <v>1</v>
      </c>
      <c r="AM83" s="13" t="str">
        <f t="array" ref="AM83">INDEX('Possession Source'!M$1:M$1067,MATCH('Combined Table'!$A83&amp;'Combined Table'!$B83,$A$1:$A$1067&amp;$B$1:$B$1067,0))</f>
        <v/>
      </c>
      <c r="AN83" s="13" t="str">
        <f t="array" ref="AN83">INDEX('Possession Source'!N$1:N$1067,MATCH('Combined Table'!$A83&amp;'Combined Table'!$B83,$A$1:$A$1067&amp;$B$1:$B$1067,0))</f>
        <v/>
      </c>
      <c r="AO83" s="13">
        <f t="array" ref="AO83">INDEX('Possession Source'!O$1:O$1067,MATCH('Combined Table'!$A83&amp;'Combined Table'!$B83,$A$1:$A$1067&amp;$B$1:$B$1067,0))</f>
        <v>1</v>
      </c>
      <c r="AP83" s="13">
        <f t="array" ref="AP83">INDEX('Possession Source'!P$1:P$1067,MATCH('Combined Table'!$A83&amp;'Combined Table'!$B83,$A$1:$A$1067&amp;$B$1:$B$1067,0))</f>
        <v>17</v>
      </c>
      <c r="AQ83" s="13">
        <f t="array" ref="AQ83">INDEX('Possession Source'!Q$1:Q$1067,MATCH('Combined Table'!$A83&amp;'Combined Table'!$B83,$A$1:$A$1067&amp;$B$1:$B$1067,0))</f>
        <v>37</v>
      </c>
      <c r="AR83" s="1">
        <f t="array" ref="AR83">INDEX('Penalties Frees conceded'!C$1:C$1067,MATCH('Combined Table'!$A83&amp;'Combined Table'!$B83,$A$1:$A$1067&amp;$B$1:$B$1067,0))</f>
        <v>1</v>
      </c>
      <c r="AS83" s="13">
        <f t="array" ref="AS83">INDEX('Penalties Frees conceded'!D$1:D$1067,MATCH('Combined Table'!$A83&amp;'Combined Table'!$B83,$A$1:$A$1067&amp;$B$1:$B$1067,0))</f>
        <v>2</v>
      </c>
      <c r="AT83" s="13" t="str">
        <f t="array" ref="AT83">INDEX('Penalties Frees conceded'!E$1:E$1067,MATCH('Combined Table'!$A83&amp;'Combined Table'!$B83,$A$1:$A$1067&amp;$B$1:$B$1067,0))</f>
        <v/>
      </c>
      <c r="AU83" s="13" t="str">
        <f t="array" ref="AU83">INDEX('Penalties Frees conceded'!F$1:F$1067,MATCH('Combined Table'!$A83&amp;'Combined Table'!$B83,$A$1:$A$1067&amp;$B$1:$B$1067,0))</f>
        <v/>
      </c>
      <c r="AV83" s="13" t="str">
        <f t="array" ref="AV83">INDEX('Penalties Frees conceded'!G$1:G$1067,MATCH('Combined Table'!$A83&amp;'Combined Table'!$B83,$A$1:$A$1067&amp;$B$1:$B$1067,0))</f>
        <v/>
      </c>
      <c r="AW83" s="13" t="str">
        <f t="array" ref="AW83">INDEX('Penalties Frees conceded'!H$1:H$1067,MATCH('Combined Table'!$A83&amp;'Combined Table'!$B83,$A$1:$A$1067&amp;$B$1:$B$1067,0))</f>
        <v/>
      </c>
      <c r="AX83" s="13">
        <f t="array" ref="AX83">INDEX('Penalties Frees conceded'!I$1:I$1067,MATCH('Combined Table'!$A83&amp;'Combined Table'!$B83,$A$1:$A$1067&amp;$B$1:$B$1067,0))</f>
        <v>3</v>
      </c>
      <c r="AY83" s="13">
        <f t="array" ref="AY83">INDEX('Penalties Frees conceded'!J$1:J$1067,MATCH('Combined Table'!$A83&amp;'Combined Table'!$B83,$A$1:$A$1067&amp;$B$1:$B$1067,0))</f>
        <v>2</v>
      </c>
      <c r="AZ83" s="13">
        <f t="array" ref="AZ83">INDEX('Penalties Frees conceded'!K$1:K$1067,MATCH('Combined Table'!$A83&amp;'Combined Table'!$B83,$A$1:$A$1067&amp;$B$1:$B$1067,0))</f>
        <v>2</v>
      </c>
      <c r="BA83" s="13">
        <f t="array" ref="BA83">INDEX('Penalties Frees conceded'!L$1:L$1067,MATCH('Combined Table'!$A83&amp;'Combined Table'!$B83,$A$1:$A$1067&amp;$B$1:$B$1067,0))</f>
        <v>2</v>
      </c>
      <c r="BB83" s="13">
        <f t="array" ref="BB83">INDEX('Penalties Frees conceded'!M$1:M$1067,MATCH('Combined Table'!$A83&amp;'Combined Table'!$B83,$A$1:$A$1067&amp;$B$1:$B$1067,0))</f>
        <v>3</v>
      </c>
      <c r="BC83" s="13">
        <f t="array" ref="BC83">INDEX('Penalties Frees conceded'!N$1:N$1067,MATCH('Combined Table'!$A83&amp;'Combined Table'!$B83,$A$1:$A$1067&amp;$B$1:$B$1067,0))</f>
        <v>4</v>
      </c>
      <c r="BD83" s="13">
        <f t="array" ref="BD83">INDEX('Penalties Frees conceded'!O$1:O$1067,MATCH('Combined Table'!$A83&amp;'Combined Table'!$B83,$A$1:$A$1067&amp;$B$1:$B$1067,0))</f>
        <v>1</v>
      </c>
      <c r="BE83" s="13">
        <f t="array" ref="BE83">INDEX('Penalties Frees conceded'!P$1:P$1067,MATCH('Combined Table'!$A83&amp;'Combined Table'!$B83,$A$1:$A$1067&amp;$B$1:$B$1067,0))</f>
        <v>14</v>
      </c>
      <c r="BF83" s="13">
        <f t="array" ref="BF83">INDEX('Penalties Frees conceded'!Q$1:Q$1067,MATCH('Combined Table'!$A83&amp;'Combined Table'!$B83,$A$1:$A$1067&amp;$B$1:$B$1067,0))</f>
        <v>17</v>
      </c>
      <c r="BG83" s="1">
        <f t="array" ref="BG83">INDEX('Attack Possession'!C$1:C$1067,MATCH('Combined Table'!$A83&amp;'Combined Table'!$B83,$A$1:$A$1067&amp;$B$1:$B$1067,0))</f>
        <v>6</v>
      </c>
      <c r="BH83" s="13">
        <f t="array" ref="BH83">INDEX('Attack Possession'!D$1:D$1067,MATCH('Combined Table'!$A83&amp;'Combined Table'!$B83,$A$1:$A$1067&amp;$B$1:$B$1067,0))</f>
        <v>26</v>
      </c>
      <c r="BI83" s="13">
        <f t="array" ref="BI83">INDEX('Attack Possession'!E$1:E$1067,MATCH('Combined Table'!$A83&amp;'Combined Table'!$B83,$A$1:$A$1067&amp;$B$1:$B$1067,0))</f>
        <v>51</v>
      </c>
      <c r="BJ83" s="13">
        <f t="array" ref="BJ83">INDEX('Attack Possession'!F$1:F$1067,MATCH('Combined Table'!$A83&amp;'Combined Table'!$B83,$A$1:$A$1067&amp;$B$1:$B$1067,0))</f>
        <v>2.2000000000000002</v>
      </c>
      <c r="BK83" s="13">
        <f t="array" ref="BK83">INDEX('Attack Possession'!G$1:G$1067,MATCH('Combined Table'!$A83&amp;'Combined Table'!$B83,$A$1:$A$1067&amp;$B$1:$B$1067,0))</f>
        <v>17</v>
      </c>
      <c r="BL83" s="13">
        <f t="array" ref="BL83">INDEX('Attack Possession'!H$1:H$1067,MATCH('Combined Table'!$A83&amp;'Combined Table'!$B83,$A$1:$A$1067&amp;$B$1:$B$1067,0))</f>
        <v>10</v>
      </c>
      <c r="BM83" s="13">
        <f t="array" ref="BM83">INDEX('Attack Possession'!I$1:I$1067,MATCH('Combined Table'!$A83&amp;'Combined Table'!$B83,$A$1:$A$1067&amp;$B$1:$B$1067,0))</f>
        <v>4</v>
      </c>
      <c r="BN83" s="13">
        <f t="array" ref="BN83">INDEX('Attack Possession'!J$1:J$1067,MATCH('Combined Table'!$A83&amp;'Combined Table'!$B83,$A$1:$A$1067&amp;$B$1:$B$1067,0))</f>
        <v>3</v>
      </c>
      <c r="BO83" s="13">
        <f t="array" ref="BO83">INDEX('Attack Possession'!K$1:K$1067,MATCH('Combined Table'!$A83&amp;'Combined Table'!$B83,$A$1:$A$1067&amp;$B$1:$B$1067,0))</f>
        <v>1</v>
      </c>
      <c r="BP83" s="13" t="str">
        <f t="array" ref="BP83">INDEX('Attack Possession'!L$1:L$1067,MATCH('Combined Table'!$A83&amp;'Combined Table'!$B83,$A$1:$A$1067&amp;$B$1:$B$1067,0))</f>
        <v/>
      </c>
      <c r="BQ83" s="13">
        <f t="array" ref="BQ83">INDEX('Attack Possession'!M$1:M$1067,MATCH('Combined Table'!$A83&amp;'Combined Table'!$B83,$A$1:$A$1067&amp;$B$1:$B$1067,0))</f>
        <v>1</v>
      </c>
      <c r="BR83" s="13" t="str">
        <f t="array" ref="BR83">INDEX('Attack Possession'!N$1:N$1067,MATCH('Combined Table'!$A83&amp;'Combined Table'!$B83,$A$1:$A$1067&amp;$B$1:$B$1067,0))</f>
        <v/>
      </c>
      <c r="BS83" s="13">
        <f t="array" ref="BS83">INDEX('Attack Possession'!O$1:O$1067,MATCH('Combined Table'!$A83&amp;'Combined Table'!$B83,$A$1:$A$1067&amp;$B$1:$B$1067,0))</f>
        <v>1</v>
      </c>
      <c r="BT83" s="13">
        <f t="array" ref="BT83">INDEX('Attack Possession'!P$1:P$1067,MATCH('Combined Table'!$A83&amp;'Combined Table'!$B83,$A$1:$A$1067&amp;$B$1:$B$1067,0))</f>
        <v>37</v>
      </c>
      <c r="BU83" s="13">
        <f t="array" ref="BU83">INDEX('Attack Possession'!Q$1:Q$1067,MATCH('Combined Table'!$A83&amp;'Combined Table'!$B83,$A$1:$A$1067&amp;$B$1:$B$1067,0))</f>
        <v>82</v>
      </c>
      <c r="BV83" s="1">
        <f t="array" ref="BV83">INDEX('Kicks in Play'!C$1:C$1067,MATCH('Combined Table'!$A83&amp;'Combined Table'!$B83,$A$1:$A$1067&amp;$B$1:$B$1067,0))</f>
        <v>12</v>
      </c>
      <c r="BW83" s="13">
        <f t="array" ref="BW83">INDEX('Kicks in Play'!D$1:D$1067,MATCH('Combined Table'!$A83&amp;'Combined Table'!$B83,$A$1:$A$1067&amp;$B$1:$B$1067,0))</f>
        <v>449</v>
      </c>
      <c r="BX83" s="13">
        <f t="array" ref="BX83">INDEX('Kicks in Play'!E$1:E$1067,MATCH('Combined Table'!$A83&amp;'Combined Table'!$B83,$A$1:$A$1067&amp;$B$1:$B$1067,0))</f>
        <v>37.4</v>
      </c>
      <c r="BY83" s="13">
        <f t="array" ref="BY83">INDEX('Kicks in Play'!F$1:F$1067,MATCH('Combined Table'!$A83&amp;'Combined Table'!$B83,$A$1:$A$1067&amp;$B$1:$B$1067,0))</f>
        <v>1</v>
      </c>
      <c r="BZ83" s="13">
        <f t="array" ref="BZ83">INDEX('Kicks in Play'!G$1:G$1067,MATCH('Combined Table'!$A83&amp;'Combined Table'!$B83,$A$1:$A$1067&amp;$B$1:$B$1067,0))</f>
        <v>36</v>
      </c>
      <c r="CA83" s="13">
        <f t="array" ref="CA83">INDEX('Kicks in Play'!H$1:H$1067,MATCH('Combined Table'!$A83&amp;'Combined Table'!$B83,$A$1:$A$1067&amp;$B$1:$B$1067,0))</f>
        <v>1</v>
      </c>
      <c r="CB83" s="13">
        <f t="array" ref="CB83">INDEX('Kicks in Play'!I$1:I$1067,MATCH('Combined Table'!$A83&amp;'Combined Table'!$B83,$A$1:$A$1067&amp;$B$1:$B$1067,0))</f>
        <v>40</v>
      </c>
      <c r="CC83" s="13">
        <f t="array" ref="CC83">INDEX('Kicks in Play'!J$1:J$1067,MATCH('Combined Table'!$A83&amp;'Combined Table'!$B83,$A$1:$A$1067&amp;$B$1:$B$1067,0))</f>
        <v>3</v>
      </c>
      <c r="CD83" s="13">
        <f t="array" ref="CD83">INDEX('Kicks in Play'!K$1:K$1067,MATCH('Combined Table'!$A83&amp;'Combined Table'!$B83,$A$1:$A$1067&amp;$B$1:$B$1067,0))</f>
        <v>70</v>
      </c>
      <c r="CE83" s="13" t="str">
        <f t="array" ref="CE83">INDEX('Kicks in Play'!L$1:L$1067,MATCH('Combined Table'!$A83&amp;'Combined Table'!$B83,$A$1:$A$1067&amp;$B$1:$B$1067,0))</f>
        <v/>
      </c>
      <c r="CF83" s="13" t="str">
        <f t="array" ref="CF83">INDEX('Kicks in Play'!M$1:M$1067,MATCH('Combined Table'!$A83&amp;'Combined Table'!$B83,$A$1:$A$1067&amp;$B$1:$B$1067,0))</f>
        <v/>
      </c>
      <c r="CG83" s="13">
        <f t="array" ref="CG83">INDEX('Kicks in Play'!N$1:N$1067,MATCH('Combined Table'!$A83&amp;'Combined Table'!$B83,$A$1:$A$1067&amp;$B$1:$B$1067,0))</f>
        <v>1</v>
      </c>
      <c r="CH83" s="13">
        <f t="array" ref="CH83">INDEX('Kicks in Play'!O$1:O$1067,MATCH('Combined Table'!$A83&amp;'Combined Table'!$B83,$A$1:$A$1067&amp;$B$1:$B$1067,0))</f>
        <v>18</v>
      </c>
      <c r="CI83" s="13" t="str">
        <f t="array" ref="CI83">INDEX('Kicks in Play'!P$1:P$1067,MATCH('Combined Table'!$A83&amp;'Combined Table'!$B83,$A$1:$A$1067&amp;$B$1:$B$1067,0))</f>
        <v/>
      </c>
      <c r="CJ83" s="13">
        <f t="array" ref="CJ83">INDEX('Kicks in Play'!Q$1:Q$1067,MATCH('Combined Table'!$A83&amp;'Combined Table'!$B83,$A$1:$A$1067&amp;$B$1:$B$1067,0))</f>
        <v>18</v>
      </c>
      <c r="CK83" s="13">
        <f t="array" ref="CK83">INDEX('Kicks in Play'!R$1:R$1067,MATCH('Combined Table'!$A83&amp;'Combined Table'!$B83,$A$1:$A$1067&amp;$B$1:$B$1067,0))</f>
        <v>613</v>
      </c>
      <c r="CL83" s="1">
        <f t="array" ref="CL83">INDEX('Defence Report'!C$1:C$1067,MATCH('Combined Table'!$A83&amp;'Combined Table'!$B83,$A$1:$A$1067&amp;$B$1:$B$1067,0))</f>
        <v>84</v>
      </c>
      <c r="CM83" s="13">
        <f t="array" ref="CM83">INDEX('Defence Report'!D$1:D$1067,MATCH('Combined Table'!$A83&amp;'Combined Table'!$B83,$A$1:$A$1067&amp;$B$1:$B$1067,0))</f>
        <v>14</v>
      </c>
      <c r="CN83" s="13">
        <f t="array" ref="CN83">INDEX('Defence Report'!E$1:E$1067,MATCH('Combined Table'!$A83&amp;'Combined Table'!$B83,$A$1:$A$1067&amp;$B$1:$B$1067,0))</f>
        <v>2</v>
      </c>
      <c r="CO83" s="13">
        <f t="array" ref="CO83">INDEX('Defence Report'!F$1:F$1067,MATCH('Combined Table'!$A83&amp;'Combined Table'!$B83,$A$1:$A$1067&amp;$B$1:$B$1067,0))</f>
        <v>73</v>
      </c>
      <c r="CP83" s="13">
        <f t="array" ref="CP83">INDEX('Defence Report'!G$1:G$1067,MATCH('Combined Table'!$A83&amp;'Combined Table'!$B83,$A$1:$A$1067&amp;$B$1:$B$1067,0))</f>
        <v>11</v>
      </c>
      <c r="CQ83" s="13">
        <f t="array" ref="CQ83">INDEX('Defence Report'!H$1:H$1067,MATCH('Combined Table'!$A83&amp;'Combined Table'!$B83,$A$1:$A$1067&amp;$B$1:$B$1067,0))</f>
        <v>83.9</v>
      </c>
      <c r="CR83" s="13">
        <f t="array" ref="CR83">INDEX('Defence Report'!I$1:I$1067,MATCH('Combined Table'!$A83&amp;'Combined Table'!$B83,$A$1:$A$1067&amp;$B$1:$B$1067,0))</f>
        <v>84</v>
      </c>
      <c r="CS83" s="13">
        <f t="array" ref="CS83">INDEX('Defence Report'!J$1:J$1067,MATCH('Combined Table'!$A83&amp;'Combined Table'!$B83,$A$1:$A$1067&amp;$B$1:$B$1067,0))</f>
        <v>14</v>
      </c>
      <c r="CT83" s="13">
        <f t="array" ref="CT83">INDEX('Defence Report'!K$1:K$1067,MATCH('Combined Table'!$A83&amp;'Combined Table'!$B83,$A$1:$A$1067&amp;$B$1:$B$1067,0))</f>
        <v>50</v>
      </c>
      <c r="CU83" s="13">
        <f t="array" ref="CU83">INDEX('Defence Report'!L$1:L$1067,MATCH('Combined Table'!$A83&amp;'Combined Table'!$B83,$A$1:$A$1067&amp;$B$1:$B$1067,0))</f>
        <v>36</v>
      </c>
      <c r="CV83" s="13">
        <f t="array" ref="CV83">INDEX('Defence Report'!M$1:M$1067,MATCH('Combined Table'!$A83&amp;'Combined Table'!$B83,$A$1:$A$1067&amp;$B$1:$B$1067,0))</f>
        <v>64</v>
      </c>
      <c r="CW83" s="13">
        <f t="array" ref="CW83">INDEX('Defence Report'!N$1:N$1067,MATCH('Combined Table'!$A83&amp;'Combined Table'!$B83,$A$1:$A$1067&amp;$B$1:$B$1067,0))</f>
        <v>68</v>
      </c>
      <c r="CX83" s="13">
        <f t="array" ref="CX83">INDEX('Defence Report'!O$1:O$1067,MATCH('Combined Table'!$A83&amp;'Combined Table'!$B83,$A$1:$A$1067&amp;$B$1:$B$1067,0))</f>
        <v>3</v>
      </c>
      <c r="CY83" s="13">
        <f t="array" ref="CY83">INDEX('Defence Report'!P$1:P$1067,MATCH('Combined Table'!$A83&amp;'Combined Table'!$B83,$A$1:$A$1067&amp;$B$1:$B$1067,0))</f>
        <v>32</v>
      </c>
      <c r="CZ83" s="13">
        <f t="array" ref="CZ83">INDEX('Defence Report'!Q$1:Q$1067,MATCH('Combined Table'!$A83&amp;'Combined Table'!$B83,$A$1:$A$1067&amp;$B$1:$B$1067,0))</f>
        <v>35</v>
      </c>
      <c r="DA83" s="13">
        <f t="array" ref="DA83">INDEX('Defence Report'!R$1:R$1067,MATCH('Combined Table'!$A83&amp;'Combined Table'!$B83,$A$1:$A$1067&amp;$B$1:$B$1067,0))</f>
        <v>11</v>
      </c>
      <c r="DB83" s="13">
        <f t="array" ref="DB83">INDEX('Defence Report'!S$1:S$1067,MATCH('Combined Table'!$A83&amp;'Combined Table'!$B83,$A$1:$A$1067&amp;$B$1:$B$1067,0))</f>
        <v>1</v>
      </c>
      <c r="DC83" s="13">
        <f t="array" ref="DC83">INDEX('Defence Report'!T$1:T$1067,MATCH('Combined Table'!$A83&amp;'Combined Table'!$B83,$A$1:$A$1067&amp;$B$1:$B$1067,0))</f>
        <v>2</v>
      </c>
      <c r="DD83" s="13">
        <f t="array" ref="DD83">INDEX('Defence Report'!U$1:U$1067,MATCH('Combined Table'!$A83&amp;'Combined Table'!$B83,$A$1:$A$1067&amp;$B$1:$B$1067,0))</f>
        <v>12</v>
      </c>
      <c r="DE83" s="13">
        <f t="array" ref="DE83">INDEX('Defence Report'!V$1:V$1067,MATCH('Combined Table'!$A83&amp;'Combined Table'!$B83,$A$1:$A$1067&amp;$B$1:$B$1067,0))</f>
        <v>0</v>
      </c>
      <c r="DF83" s="13">
        <f t="array" ref="DF83">INDEX('Defence Report'!W$1:W$1067,MATCH('Combined Table'!$A83&amp;'Combined Table'!$B83,$A$1:$A$1067&amp;$B$1:$B$1067,0))</f>
        <v>0</v>
      </c>
      <c r="DG83" s="13">
        <f t="array" ref="DG83">INDEX('Defence Report'!X$1:X$1067,MATCH('Combined Table'!$A83&amp;'Combined Table'!$B83,$A$1:$A$1067&amp;$B$1:$B$1067,0))</f>
        <v>14</v>
      </c>
      <c r="DH83" s="1">
        <f t="array" ref="DH83">INDEX('Ruck Speed'!C$1:C$1067,MATCH('Combined Table'!$A83&amp;'Combined Table'!$B83,$A$1:$A$1067&amp;$B$1:$B$1067,0))</f>
        <v>7</v>
      </c>
      <c r="DI83" s="13">
        <f t="array" ref="DI83">INDEX('Ruck Speed'!D$1:D$1067,MATCH('Combined Table'!$A83&amp;'Combined Table'!$B83,$A$1:$A$1067&amp;$B$1:$B$1067,0))</f>
        <v>16</v>
      </c>
      <c r="DJ83" s="13">
        <f t="array" ref="DJ83">INDEX('Ruck Speed'!E$1:E$1067,MATCH('Combined Table'!$A83&amp;'Combined Table'!$B83,$A$1:$A$1067&amp;$B$1:$B$1067,0))</f>
        <v>17</v>
      </c>
      <c r="DK83" s="13">
        <f t="array" ref="DK83">INDEX('Ruck Speed'!F$1:F$1067,MATCH('Combined Table'!$A83&amp;'Combined Table'!$B83,$A$1:$A$1067&amp;$B$1:$B$1067,0))</f>
        <v>40</v>
      </c>
      <c r="DL83" s="13">
        <f t="array" ref="DL83">INDEX('Ruck Speed'!G$1:G$1067,MATCH('Combined Table'!$A83&amp;'Combined Table'!$B83,$A$1:$A$1067&amp;$B$1:$B$1067,0))</f>
        <v>42.5</v>
      </c>
      <c r="DM83" s="13">
        <f t="array" ref="DM83">INDEX('Ruck Speed'!H$1:H$1067,MATCH('Combined Table'!$A83&amp;'Combined Table'!$B83,$A$1:$A$1067&amp;$B$1:$B$1067,0))</f>
        <v>5</v>
      </c>
      <c r="DN83" s="13">
        <f t="array" ref="DN83">INDEX('Ruck Speed'!I$1:I$1067,MATCH('Combined Table'!$A83&amp;'Combined Table'!$B83,$A$1:$A$1067&amp;$B$1:$B$1067,0))</f>
        <v>6</v>
      </c>
      <c r="DO83" s="13">
        <f t="array" ref="DO83">INDEX('Ruck Speed'!J$1:J$1067,MATCH('Combined Table'!$A83&amp;'Combined Table'!$B83,$A$1:$A$1067&amp;$B$1:$B$1067,0))</f>
        <v>16</v>
      </c>
      <c r="DP83" s="13">
        <f t="array" ref="DP83">INDEX('Ruck Speed'!K$1:K$1067,MATCH('Combined Table'!$A83&amp;'Combined Table'!$B83,$A$1:$A$1067&amp;$B$1:$B$1067,0))</f>
        <v>24</v>
      </c>
      <c r="DQ83" s="13">
        <f t="array" ref="DQ83">INDEX('Ruck Speed'!L$1:L$1067,MATCH('Combined Table'!$A83&amp;'Combined Table'!$B83,$A$1:$A$1067&amp;$B$1:$B$1067,0))</f>
        <v>46</v>
      </c>
      <c r="DR83" s="13">
        <f t="array" ref="DR83">INDEX('Ruck Speed'!M$1:M$1067,MATCH('Combined Table'!$A83&amp;'Combined Table'!$B83,$A$1:$A$1067&amp;$B$1:$B$1067,0))</f>
        <v>52.2</v>
      </c>
      <c r="DS83" s="13">
        <f t="array" ref="DS83">INDEX('Ruck Speed'!N$1:N$1067,MATCH('Combined Table'!$A83&amp;'Combined Table'!$B83,$A$1:$A$1067&amp;$B$1:$B$1067,0))</f>
        <v>8</v>
      </c>
      <c r="DT83" s="1">
        <f t="array" ref="DT83">IF(ISNA(INDEX('Maul Outcomes - Attack'!C$1:C$1067,MATCH('Combined Table'!$A83&amp;'Combined Table'!$B83,'Maul Outcomes - Attack'!$A$1:$A$1067&amp;'Maul Outcomes - Attack'!$B$1:$B$1067,0))),"",INDEX('Maul Outcomes - Attack'!C$1:C$1067,MATCH('Combined Table'!$A83&amp;'Combined Table'!$B83,'Maul Outcomes - Attack'!$A$1:$A$1067&amp;'Maul Outcomes - Attack'!$B$1:$B$1067,0)))</f>
        <v>4</v>
      </c>
      <c r="DU83" s="13">
        <f t="array" ref="DU83">IF(ISNA(INDEX('Maul Outcomes - Attack'!D$1:D$1067,MATCH('Combined Table'!$A83&amp;'Combined Table'!$B83,'Maul Outcomes - Attack'!$A$1:$A$1067&amp;'Maul Outcomes - Attack'!$B$1:$B$1067,0))),"",INDEX('Maul Outcomes - Attack'!D$1:D$1067,MATCH('Combined Table'!$A83&amp;'Combined Table'!$B83,'Maul Outcomes - Attack'!$A$1:$A$1067&amp;'Maul Outcomes - Attack'!$B$1:$B$1067,0)))</f>
        <v>1</v>
      </c>
      <c r="DV83" s="13">
        <f t="array" ref="DV83">IF(ISNA(INDEX('Maul Outcomes - Attack'!E$1:E$1067,MATCH('Combined Table'!$A83&amp;'Combined Table'!$B83,'Maul Outcomes - Attack'!$A$1:$A$1067&amp;'Maul Outcomes - Attack'!$B$1:$B$1067,0))),"",INDEX('Maul Outcomes - Attack'!E$1:E$1067,MATCH('Combined Table'!$A83&amp;'Combined Table'!$B83,'Maul Outcomes - Attack'!$A$1:$A$1067&amp;'Maul Outcomes - Attack'!$B$1:$B$1067,0)))</f>
        <v>5</v>
      </c>
      <c r="DW83" s="13" t="str">
        <f t="array" ref="DW83">IF(ISNA(INDEX('Maul Outcomes - Attack'!F$1:F$1067,MATCH('Combined Table'!$A83&amp;'Combined Table'!$B83,'Maul Outcomes - Attack'!$A$1:$A$1067&amp;'Maul Outcomes - Attack'!$B$1:$B$1067,0))),"",INDEX('Maul Outcomes - Attack'!F$1:F$1067,MATCH('Combined Table'!$A83&amp;'Combined Table'!$B83,'Maul Outcomes - Attack'!$A$1:$A$1067&amp;'Maul Outcomes - Attack'!$B$1:$B$1067,0)))</f>
        <v/>
      </c>
      <c r="DX83" s="13" t="str">
        <f t="array" ref="DX83">IF(ISNA(INDEX('Maul Outcomes - Attack'!G$1:G$1067,MATCH('Combined Table'!$A83&amp;'Combined Table'!$B83,'Maul Outcomes - Attack'!$A$1:$A$1067&amp;'Maul Outcomes - Attack'!$B$1:$B$1067,0))),"",INDEX('Maul Outcomes - Attack'!G$1:G$1067,MATCH('Combined Table'!$A83&amp;'Combined Table'!$B83,'Maul Outcomes - Attack'!$A$1:$A$1067&amp;'Maul Outcomes - Attack'!$B$1:$B$1067,0)))</f>
        <v/>
      </c>
      <c r="DY83" s="13" t="str">
        <f t="array" ref="DY83">IF(ISNA(INDEX('Maul Outcomes - Attack'!H$1:H$1067,MATCH('Combined Table'!$A83&amp;'Combined Table'!$B83,'Maul Outcomes - Attack'!$A$1:$A$1067&amp;'Maul Outcomes - Attack'!$B$1:$B$1067,0))),"",INDEX('Maul Outcomes - Attack'!H$1:H$1067,MATCH('Combined Table'!$A83&amp;'Combined Table'!$B83,'Maul Outcomes - Attack'!$A$1:$A$1067&amp;'Maul Outcomes - Attack'!$B$1:$B$1067,0)))</f>
        <v/>
      </c>
      <c r="DZ83" s="13" t="str">
        <f t="array" ref="DZ83">IF(ISNA(INDEX('Maul Outcomes - Attack'!I$1:I$1067,MATCH('Combined Table'!$A83&amp;'Combined Table'!$B83,'Maul Outcomes - Attack'!$A$1:$A$1067&amp;'Maul Outcomes - Attack'!$B$1:$B$1067,0))),"",INDEX('Maul Outcomes - Attack'!I$1:I$1067,MATCH('Combined Table'!$A83&amp;'Combined Table'!$B83,'Maul Outcomes - Attack'!$A$1:$A$1067&amp;'Maul Outcomes - Attack'!$B$1:$B$1067,0)))</f>
        <v/>
      </c>
      <c r="EA83" s="13">
        <f t="array" ref="EA83">IF(ISNA(INDEX('Maul Outcomes - Attack'!J$1:J$1067,MATCH('Combined Table'!$A83&amp;'Combined Table'!$B83,'Maul Outcomes - Attack'!$A$1:$A$1067&amp;'Maul Outcomes - Attack'!$B$1:$B$1067,0))),"",INDEX('Maul Outcomes - Attack'!J$1:J$1067,MATCH('Combined Table'!$A83&amp;'Combined Table'!$B83,'Maul Outcomes - Attack'!$A$1:$A$1067&amp;'Maul Outcomes - Attack'!$B$1:$B$1067,0)))</f>
        <v>5</v>
      </c>
      <c r="EB83" s="13" t="e">
        <f t="array" ref="EB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C83" s="13" t="e">
        <f t="array" ref="EC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D83" s="13" t="e">
        <f t="array" ref="ED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E83" s="13" t="e">
        <f t="array" ref="EE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F83" s="13" t="e">
        <f t="array" ref="EF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G83" s="13" t="e">
        <f t="array" ref="EG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H83" s="13" t="e">
        <f t="array" ref="EH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I83" s="13" t="e">
        <f t="array" ref="EI83">IF(ISNA(INDEX('Maul Outcomes - Attack'!#REF!,MATCH('Combined Table'!$A83&amp;'Combined Table'!$B83,'Maul Outcomes - Attack'!$A$1:$A$1067&amp;'Maul Outcomes - Attack'!$B$1:$B$1067,0))),"",INDEX('Maul Outcomes - Attack'!#REF!,MATCH('Combined Table'!$A83&amp;'Combined Table'!$B83,'Maul Outcomes - Attack'!$A$1:$A$1067&amp;'Maul Outcomes - Attack'!$B$1:$B$1067,0)))</f>
        <v>#REF!</v>
      </c>
      <c r="EJ83" s="1">
        <f t="array" ref="EJ83">IF(ISNA(INDEX('Lineout Success'!C$1:C$1067,MATCH('Combined Table'!$A83&amp;'Combined Table'!$B83,'Lineout Success'!$A$1:$A$1067&amp;'Lineout Success'!$B$1:$B$1067,0))),"",INDEX('Lineout Success'!C$1:C$1067,MATCH('Combined Table'!$A83&amp;'Combined Table'!$B83,'Lineout Success'!$A$1:$A$1067&amp;'Lineout Success'!$B$1:$B$1067,0)))</f>
        <v>10</v>
      </c>
      <c r="EK83" s="13">
        <f t="array" ref="EK83">IF(ISNA(INDEX('Lineout Success'!D$1:D$1067,MATCH('Combined Table'!$A83&amp;'Combined Table'!$B83,'Lineout Success'!$A$1:$A$1067&amp;'Lineout Success'!$B$1:$B$1067,0))),"",INDEX('Lineout Success'!D$1:D$1067,MATCH('Combined Table'!$A83&amp;'Combined Table'!$B83,'Lineout Success'!$A$1:$A$1067&amp;'Lineout Success'!$B$1:$B$1067,0)))</f>
        <v>76.900000000000006</v>
      </c>
      <c r="EL83" s="13">
        <f t="array" ref="EL83">IF(ISNA(INDEX('Lineout Success'!E$1:E$1067,MATCH('Combined Table'!$A83&amp;'Combined Table'!$B83,'Lineout Success'!$A$1:$A$1067&amp;'Lineout Success'!$B$1:$B$1067,0))),"",INDEX('Lineout Success'!E$1:E$1067,MATCH('Combined Table'!$A83&amp;'Combined Table'!$B83,'Lineout Success'!$A$1:$A$1067&amp;'Lineout Success'!$B$1:$B$1067,0)))</f>
        <v>3</v>
      </c>
      <c r="EM83" s="13">
        <f t="array" ref="EM83">IF(ISNA(INDEX('Lineout Success'!F$1:F$1067,MATCH('Combined Table'!$A83&amp;'Combined Table'!$B83,'Lineout Success'!$A$1:$A$1067&amp;'Lineout Success'!$B$1:$B$1067,0))),"",INDEX('Lineout Success'!F$1:F$1067,MATCH('Combined Table'!$A83&amp;'Combined Table'!$B83,'Lineout Success'!$A$1:$A$1067&amp;'Lineout Success'!$B$1:$B$1067,0)))</f>
        <v>23.1</v>
      </c>
      <c r="EN83" s="13">
        <f t="array" ref="EN83">IF(ISNA(INDEX('Lineout Success'!G$1:G$1067,MATCH('Combined Table'!$A83&amp;'Combined Table'!$B83,'Lineout Success'!$A$1:$A$1067&amp;'Lineout Success'!$B$1:$B$1067,0))),"",INDEX('Lineout Success'!G$1:G$1067,MATCH('Combined Table'!$A83&amp;'Combined Table'!$B83,'Lineout Success'!$A$1:$A$1067&amp;'Lineout Success'!$B$1:$B$1067,0)))</f>
        <v>13</v>
      </c>
      <c r="EO83" s="13">
        <f t="array" ref="EO83">IF(ISNA(INDEX('Lineout Success'!H$1:H$1067,MATCH('Combined Table'!$A83&amp;'Combined Table'!$B83,'Lineout Success'!$A$1:$A$1067&amp;'Lineout Success'!$B$1:$B$1067,0))),"",INDEX('Lineout Success'!H$1:H$1067,MATCH('Combined Table'!$A83&amp;'Combined Table'!$B83,'Lineout Success'!$A$1:$A$1067&amp;'Lineout Success'!$B$1:$B$1067,0)))</f>
        <v>1</v>
      </c>
      <c r="EP83" s="13">
        <f t="array" ref="EP83">IF(ISNA(INDEX('Lineout Success'!I$1:I$1067,MATCH('Combined Table'!$A83&amp;'Combined Table'!$B83,'Lineout Success'!$A$1:$A$1067&amp;'Lineout Success'!$B$1:$B$1067,0))),"",INDEX('Lineout Success'!I$1:I$1067,MATCH('Combined Table'!$A83&amp;'Combined Table'!$B83,'Lineout Success'!$A$1:$A$1067&amp;'Lineout Success'!$B$1:$B$1067,0)))</f>
        <v>4.5</v>
      </c>
      <c r="EQ83" s="13">
        <f t="array" ref="EQ83">IF(ISNA(INDEX('Lineout Success'!J$1:J$1067,MATCH('Combined Table'!$A83&amp;'Combined Table'!$B83,'Lineout Success'!$A$1:$A$1067&amp;'Lineout Success'!$B$1:$B$1067,0))),"",INDEX('Lineout Success'!J$1:J$1067,MATCH('Combined Table'!$A83&amp;'Combined Table'!$B83,'Lineout Success'!$A$1:$A$1067&amp;'Lineout Success'!$B$1:$B$1067,0)))</f>
        <v>21</v>
      </c>
      <c r="ER83" s="13">
        <f t="array" ref="ER83">IF(ISNA(INDEX('Lineout Success'!K$1:K$1067,MATCH('Combined Table'!$A83&amp;'Combined Table'!$B83,'Lineout Success'!$A$1:$A$1067&amp;'Lineout Success'!$B$1:$B$1067,0))),"",INDEX('Lineout Success'!K$1:K$1067,MATCH('Combined Table'!$A83&amp;'Combined Table'!$B83,'Lineout Success'!$A$1:$A$1067&amp;'Lineout Success'!$B$1:$B$1067,0)))</f>
        <v>95.5</v>
      </c>
      <c r="ES83" s="13">
        <f t="array" ref="ES83">IF(ISNA(INDEX('Lineout Success'!L$1:L$1067,MATCH('Combined Table'!$A83&amp;'Combined Table'!$B83,'Lineout Success'!$A$1:$A$1067&amp;'Lineout Success'!$B$1:$B$1067,0))),"",INDEX('Lineout Success'!L$1:L$1067,MATCH('Combined Table'!$A83&amp;'Combined Table'!$B83,'Lineout Success'!$A$1:$A$1067&amp;'Lineout Success'!$B$1:$B$1067,0)))</f>
        <v>22</v>
      </c>
      <c r="ET83" s="13">
        <f t="array" ref="ET83">IF(ISNA(INDEX('Lineout Success'!M$1:M$1067,MATCH('Combined Table'!$A83&amp;'Combined Table'!$B83,'Lineout Success'!$A$1:$A$1067&amp;'Lineout Success'!$B$1:$B$1067,0))),"",INDEX('Lineout Success'!M$1:M$1067,MATCH('Combined Table'!$A83&amp;'Combined Table'!$B83,'Lineout Success'!$A$1:$A$1067&amp;'Lineout Success'!$B$1:$B$1067,0)))</f>
        <v>11</v>
      </c>
      <c r="EU83" s="13">
        <f t="array" ref="EU83">IF(ISNA(INDEX('Lineout Success'!N$1:N$1067,MATCH('Combined Table'!$A83&amp;'Combined Table'!$B83,'Lineout Success'!$A$1:$A$1067&amp;'Lineout Success'!$B$1:$B$1067,0))),"",INDEX('Lineout Success'!N$1:N$1067,MATCH('Combined Table'!$A83&amp;'Combined Table'!$B83,'Lineout Success'!$A$1:$A$1067&amp;'Lineout Success'!$B$1:$B$1067,0)))</f>
        <v>31.4</v>
      </c>
      <c r="EV83" s="13">
        <f t="array" ref="EV83">IF(ISNA(INDEX('Lineout Success'!O$1:O$1067,MATCH('Combined Table'!$A83&amp;'Combined Table'!$B83,'Lineout Success'!$A$1:$A$1067&amp;'Lineout Success'!$B$1:$B$1067,0))),"",INDEX('Lineout Success'!O$1:O$1067,MATCH('Combined Table'!$A83&amp;'Combined Table'!$B83,'Lineout Success'!$A$1:$A$1067&amp;'Lineout Success'!$B$1:$B$1067,0)))</f>
        <v>24</v>
      </c>
      <c r="EW83" s="13">
        <f t="array" ref="EW83">IF(ISNA(INDEX('Lineout Success'!P$1:P$1067,MATCH('Combined Table'!$A83&amp;'Combined Table'!$B83,'Lineout Success'!$A$1:$A$1067&amp;'Lineout Success'!$B$1:$B$1067,0))),"",INDEX('Lineout Success'!P$1:P$1067,MATCH('Combined Table'!$A83&amp;'Combined Table'!$B83,'Lineout Success'!$A$1:$A$1067&amp;'Lineout Success'!$B$1:$B$1067,0)))</f>
        <v>68.599999999999994</v>
      </c>
      <c r="EX83" s="13">
        <f t="array" ref="EX83">IF(ISNA(INDEX('Lineout Success'!Q$1:Q$1067,MATCH('Combined Table'!$A83&amp;'Combined Table'!$B83,'Lineout Success'!$A$1:$A$1067&amp;'Lineout Success'!$B$1:$B$1067,0))),"",INDEX('Lineout Success'!Q$1:Q$1067,MATCH('Combined Table'!$A83&amp;'Combined Table'!$B83,'Lineout Success'!$A$1:$A$1067&amp;'Lineout Success'!$B$1:$B$1067,0)))</f>
        <v>35</v>
      </c>
      <c r="EY83" s="1" t="str">
        <f t="array" ref="EY83">IF(ISNA(INDEX('Lineout Throwing'!C$1:C$1067,MATCH('Combined Table'!$A83&amp;'Combined Table'!$B83,'Lineout Throwing'!$A$1:$A$1067&amp;'Lineout Throwing'!$B$1:$B$1067,0))),"",INDEX('Lineout Throwing'!C$1:C$1067,MATCH('Combined Table'!$A83&amp;'Combined Table'!$B83,'Lineout Throwing'!$A$1:$A$1067&amp;'Lineout Throwing'!$B$1:$B$1067,0)))</f>
        <v/>
      </c>
      <c r="EZ83" s="13" t="str">
        <f t="array" ref="EZ83">IF(ISNA(INDEX('Lineout Throwing'!D$1:D$1067,MATCH('Combined Table'!$A83&amp;'Combined Table'!$B83,'Lineout Throwing'!$A$1:$A$1067&amp;'Lineout Throwing'!$B$1:$B$1067,0))),"",INDEX('Lineout Throwing'!D$1:D$1067,MATCH('Combined Table'!$A83&amp;'Combined Table'!$B83,'Lineout Throwing'!$A$1:$A$1067&amp;'Lineout Throwing'!$B$1:$B$1067,0)))</f>
        <v/>
      </c>
      <c r="FA83" s="13" t="str">
        <f t="array" ref="FA83">IF(ISNA(INDEX('Lineout Throwing'!E$1:E$1067,MATCH('Combined Table'!$A83&amp;'Combined Table'!$B83,'Lineout Throwing'!$A$1:$A$1067&amp;'Lineout Throwing'!$B$1:$B$1067,0))),"",INDEX('Lineout Throwing'!E$1:E$1067,MATCH('Combined Table'!$A83&amp;'Combined Table'!$B83,'Lineout Throwing'!$A$1:$A$1067&amp;'Lineout Throwing'!$B$1:$B$1067,0)))</f>
        <v/>
      </c>
      <c r="FB83" s="13" t="str">
        <f t="array" ref="FB83">IF(ISNA(INDEX('Lineout Throwing'!F$1:F$1067,MATCH('Combined Table'!$A83&amp;'Combined Table'!$B83,'Lineout Throwing'!$A$1:$A$1067&amp;'Lineout Throwing'!$B$1:$B$1067,0))),"",INDEX('Lineout Throwing'!F$1:F$1067,MATCH('Combined Table'!$A83&amp;'Combined Table'!$B83,'Lineout Throwing'!$A$1:$A$1067&amp;'Lineout Throwing'!$B$1:$B$1067,0)))</f>
        <v/>
      </c>
      <c r="FC83" s="13">
        <f t="array" ref="FC83">IF(ISNA(INDEX('Lineout Throwing'!G$1:G$1067,MATCH('Combined Table'!$A83&amp;'Combined Table'!$B83,'Lineout Throwing'!$A$1:$A$1067&amp;'Lineout Throwing'!$B$1:$B$1067,0))),"",INDEX('Lineout Throwing'!G$1:G$1067,MATCH('Combined Table'!$A83&amp;'Combined Table'!$B83,'Lineout Throwing'!$A$1:$A$1067&amp;'Lineout Throwing'!$B$1:$B$1067,0)))</f>
        <v>1</v>
      </c>
      <c r="FD83" s="13">
        <f t="array" ref="FD83">IF(ISNA(INDEX('Lineout Throwing'!H$1:H$1067,MATCH('Combined Table'!$A83&amp;'Combined Table'!$B83,'Lineout Throwing'!$A$1:$A$1067&amp;'Lineout Throwing'!$B$1:$B$1067,0))),"",INDEX('Lineout Throwing'!H$1:H$1067,MATCH('Combined Table'!$A83&amp;'Combined Table'!$B83,'Lineout Throwing'!$A$1:$A$1067&amp;'Lineout Throwing'!$B$1:$B$1067,0)))</f>
        <v>7.7</v>
      </c>
      <c r="FE83" s="13">
        <f t="array" ref="FE83">IF(ISNA(INDEX('Lineout Throwing'!I$1:I$1067,MATCH('Combined Table'!$A83&amp;'Combined Table'!$B83,'Lineout Throwing'!$A$1:$A$1067&amp;'Lineout Throwing'!$B$1:$B$1067,0))),"",INDEX('Lineout Throwing'!I$1:I$1067,MATCH('Combined Table'!$A83&amp;'Combined Table'!$B83,'Lineout Throwing'!$A$1:$A$1067&amp;'Lineout Throwing'!$B$1:$B$1067,0)))</f>
        <v>5</v>
      </c>
      <c r="FF83" s="13">
        <f t="array" ref="FF83">IF(ISNA(INDEX('Lineout Throwing'!J$1:J$1067,MATCH('Combined Table'!$A83&amp;'Combined Table'!$B83,'Lineout Throwing'!$A$1:$A$1067&amp;'Lineout Throwing'!$B$1:$B$1067,0))),"",INDEX('Lineout Throwing'!J$1:J$1067,MATCH('Combined Table'!$A83&amp;'Combined Table'!$B83,'Lineout Throwing'!$A$1:$A$1067&amp;'Lineout Throwing'!$B$1:$B$1067,0)))</f>
        <v>38.5</v>
      </c>
      <c r="FG83" s="13">
        <f t="array" ref="FG83">IF(ISNA(INDEX('Lineout Throwing'!K$1:K$1067,MATCH('Combined Table'!$A83&amp;'Combined Table'!$B83,'Lineout Throwing'!$A$1:$A$1067&amp;'Lineout Throwing'!$B$1:$B$1067,0))),"",INDEX('Lineout Throwing'!K$1:K$1067,MATCH('Combined Table'!$A83&amp;'Combined Table'!$B83,'Lineout Throwing'!$A$1:$A$1067&amp;'Lineout Throwing'!$B$1:$B$1067,0)))</f>
        <v>2</v>
      </c>
      <c r="FH83" s="13">
        <f t="array" ref="FH83">IF(ISNA(INDEX('Lineout Throwing'!L$1:L$1067,MATCH('Combined Table'!$A83&amp;'Combined Table'!$B83,'Lineout Throwing'!$A$1:$A$1067&amp;'Lineout Throwing'!$B$1:$B$1067,0))),"",INDEX('Lineout Throwing'!L$1:L$1067,MATCH('Combined Table'!$A83&amp;'Combined Table'!$B83,'Lineout Throwing'!$A$1:$A$1067&amp;'Lineout Throwing'!$B$1:$B$1067,0)))</f>
        <v>15.4</v>
      </c>
      <c r="FI83" s="13">
        <f t="array" ref="FI83">IF(ISNA(INDEX('Lineout Throwing'!M$1:M$1067,MATCH('Combined Table'!$A83&amp;'Combined Table'!$B83,'Lineout Throwing'!$A$1:$A$1067&amp;'Lineout Throwing'!$B$1:$B$1067,0))),"",INDEX('Lineout Throwing'!M$1:M$1067,MATCH('Combined Table'!$A83&amp;'Combined Table'!$B83,'Lineout Throwing'!$A$1:$A$1067&amp;'Lineout Throwing'!$B$1:$B$1067,0)))</f>
        <v>5</v>
      </c>
      <c r="FJ83" s="13">
        <f t="array" ref="FJ83">IF(ISNA(INDEX('Lineout Throwing'!N$1:N$1067,MATCH('Combined Table'!$A83&amp;'Combined Table'!$B83,'Lineout Throwing'!$A$1:$A$1067&amp;'Lineout Throwing'!$B$1:$B$1067,0))),"",INDEX('Lineout Throwing'!N$1:N$1067,MATCH('Combined Table'!$A83&amp;'Combined Table'!$B83,'Lineout Throwing'!$A$1:$A$1067&amp;'Lineout Throwing'!$B$1:$B$1067,0)))</f>
        <v>38.5</v>
      </c>
      <c r="FK83" s="13" t="str">
        <f t="array" ref="FK83">IF(ISNA(INDEX('Lineout Throwing'!O$1:O$1067,MATCH('Combined Table'!$A83&amp;'Combined Table'!$B83,'Lineout Throwing'!$A$1:$A$1067&amp;'Lineout Throwing'!$B$1:$B$1067,0))),"",INDEX('Lineout Throwing'!O$1:O$1067,MATCH('Combined Table'!$A83&amp;'Combined Table'!$B83,'Lineout Throwing'!$A$1:$A$1067&amp;'Lineout Throwing'!$B$1:$B$1067,0)))</f>
        <v/>
      </c>
      <c r="FL83" s="13" t="str">
        <f t="array" ref="FL83">IF(ISNA(INDEX('Lineout Throwing'!P$1:P$1067,MATCH('Combined Table'!$A83&amp;'Combined Table'!$B83,'Lineout Throwing'!$A$1:$A$1067&amp;'Lineout Throwing'!$B$1:$B$1067,0))),"",INDEX('Lineout Throwing'!P$1:P$1067,MATCH('Combined Table'!$A83&amp;'Combined Table'!$B83,'Lineout Throwing'!$A$1:$A$1067&amp;'Lineout Throwing'!$B$1:$B$1067,0)))</f>
        <v/>
      </c>
      <c r="FM83" s="13" t="str">
        <f t="array" ref="FM83">IF(ISNA(INDEX('Lineout Throwing'!Q$1:Q$1067,MATCH('Combined Table'!$A83&amp;'Combined Table'!$B83,'Lineout Throwing'!$A$1:$A$1067&amp;'Lineout Throwing'!$B$1:$B$1067,0))),"",INDEX('Lineout Throwing'!Q$1:Q$1067,MATCH('Combined Table'!$A83&amp;'Combined Table'!$B83,'Lineout Throwing'!$A$1:$A$1067&amp;'Lineout Throwing'!$B$1:$B$1067,0)))</f>
        <v/>
      </c>
      <c r="FN83" s="13" t="str">
        <f t="array" ref="FN83">IF(ISNA(INDEX('Lineout Throwing'!R$1:R$1067,MATCH('Combined Table'!$A83&amp;'Combined Table'!$B83,'Lineout Throwing'!$A$1:$A$1067&amp;'Lineout Throwing'!$B$1:$B$1067,0))),"",INDEX('Lineout Throwing'!R$1:R$1067,MATCH('Combined Table'!$A83&amp;'Combined Table'!$B83,'Lineout Throwing'!$A$1:$A$1067&amp;'Lineout Throwing'!$B$1:$B$1067,0)))</f>
        <v/>
      </c>
      <c r="FO83" s="13">
        <f t="array" ref="FO83">IF(ISNA(INDEX('Lineout Throwing'!S$1:S$1067,MATCH('Combined Table'!$A83&amp;'Combined Table'!$B83,'Lineout Throwing'!$A$1:$A$1067&amp;'Lineout Throwing'!$B$1:$B$1067,0))),"",INDEX('Lineout Throwing'!S$1:S$1067,MATCH('Combined Table'!$A83&amp;'Combined Table'!$B83,'Lineout Throwing'!$A$1:$A$1067&amp;'Lineout Throwing'!$B$1:$B$1067,0)))</f>
        <v>13</v>
      </c>
      <c r="FP83" s="13">
        <f t="array" ref="FP83">IF(ISNA(INDEX('Lineout Throwing'!T$1:T$1067,MATCH('Combined Table'!$A83&amp;'Combined Table'!$B83,'Lineout Throwing'!$A$1:$A$1067&amp;'Lineout Throwing'!$B$1:$B$1067,0))),"",INDEX('Lineout Throwing'!T$1:T$1067,MATCH('Combined Table'!$A83&amp;'Combined Table'!$B83,'Lineout Throwing'!$A$1:$A$1067&amp;'Lineout Throwing'!$B$1:$B$1067,0)))</f>
        <v>10</v>
      </c>
      <c r="FQ83" s="13">
        <f t="array" ref="FQ83">IF(ISNA(INDEX('Lineout Throwing'!U$1:U$1067,MATCH('Combined Table'!$A83&amp;'Combined Table'!$B83,'Lineout Throwing'!$A$1:$A$1067&amp;'Lineout Throwing'!$B$1:$B$1067,0))),"",INDEX('Lineout Throwing'!U$1:U$1067,MATCH('Combined Table'!$A83&amp;'Combined Table'!$B83,'Lineout Throwing'!$A$1:$A$1067&amp;'Lineout Throwing'!$B$1:$B$1067,0)))</f>
        <v>76.900000000000006</v>
      </c>
      <c r="FR83" s="13">
        <f t="array" ref="FR83">IF(ISNA(INDEX('Lineout Throwing'!V$1:V$1067,MATCH('Combined Table'!$A83&amp;'Combined Table'!$B83,'Lineout Throwing'!$A$1:$A$1067&amp;'Lineout Throwing'!$B$1:$B$1067,0))),"",INDEX('Lineout Throwing'!V$1:V$1067,MATCH('Combined Table'!$A83&amp;'Combined Table'!$B83,'Lineout Throwing'!$A$1:$A$1067&amp;'Lineout Throwing'!$B$1:$B$1067,0)))</f>
        <v>3</v>
      </c>
      <c r="FS83" s="13">
        <f t="array" ref="FS83">IF(ISNA(INDEX('Lineout Throwing'!W$1:W$1067,MATCH('Combined Table'!$A83&amp;'Combined Table'!$B83,'Lineout Throwing'!$A$1:$A$1067&amp;'Lineout Throwing'!$B$1:$B$1067,0))),"",INDEX('Lineout Throwing'!W$1:W$1067,MATCH('Combined Table'!$A83&amp;'Combined Table'!$B83,'Lineout Throwing'!$A$1:$A$1067&amp;'Lineout Throwing'!$B$1:$B$1067,0)))</f>
        <v>23.1</v>
      </c>
      <c r="FT83" s="1">
        <f t="array" ref="FT83">IF(ISNA(INDEX('Scrum Own Feed'!C$1:C$1067,MATCH('Combined Table'!$A83&amp;'Combined Table'!$B83,'Scrum Own Feed'!$A$1:$A$1067&amp;'Scrum Own Feed'!$B$1:$B$1067,0))),"",INDEX('Scrum Own Feed'!C$1:C$1067,MATCH('Combined Table'!$A83&amp;'Combined Table'!$B83,'Scrum Own Feed'!$A$1:$A$1067&amp;'Scrum Own Feed'!$B$1:$B$1067,0)))</f>
        <v>4</v>
      </c>
      <c r="FU83" s="13">
        <f t="array" ref="FU83">IF(ISNA(INDEX('Scrum Own Feed'!D$1:D$1067,MATCH('Combined Table'!$A83&amp;'Combined Table'!$B83,'Scrum Own Feed'!$A$1:$A$1067&amp;'Scrum Own Feed'!$B$1:$B$1067,0))),"",INDEX('Scrum Own Feed'!D$1:D$1067,MATCH('Combined Table'!$A83&amp;'Combined Table'!$B83,'Scrum Own Feed'!$A$1:$A$1067&amp;'Scrum Own Feed'!$B$1:$B$1067,0)))</f>
        <v>44.4</v>
      </c>
      <c r="FV83" s="13">
        <f t="array" ref="FV83">IF(ISNA(INDEX('Scrum Own Feed'!E$1:E$1067,MATCH('Combined Table'!$A83&amp;'Combined Table'!$B83,'Scrum Own Feed'!$A$1:$A$1067&amp;'Scrum Own Feed'!$B$1:$B$1067,0))),"",INDEX('Scrum Own Feed'!E$1:E$1067,MATCH('Combined Table'!$A83&amp;'Combined Table'!$B83,'Scrum Own Feed'!$A$1:$A$1067&amp;'Scrum Own Feed'!$B$1:$B$1067,0)))</f>
        <v>1</v>
      </c>
      <c r="FW83" s="13">
        <f t="array" ref="FW83">IF(ISNA(INDEX('Scrum Own Feed'!F$1:F$1067,MATCH('Combined Table'!$A83&amp;'Combined Table'!$B83,'Scrum Own Feed'!$A$1:$A$1067&amp;'Scrum Own Feed'!$B$1:$B$1067,0))),"",INDEX('Scrum Own Feed'!F$1:F$1067,MATCH('Combined Table'!$A83&amp;'Combined Table'!$B83,'Scrum Own Feed'!$A$1:$A$1067&amp;'Scrum Own Feed'!$B$1:$B$1067,0)))</f>
        <v>2</v>
      </c>
      <c r="FX83" s="13" t="str">
        <f t="array" ref="FX83">IF(ISNA(INDEX('Scrum Own Feed'!G$1:G$1067,MATCH('Combined Table'!$A83&amp;'Combined Table'!$B83,'Scrum Own Feed'!$A$1:$A$1067&amp;'Scrum Own Feed'!$B$1:$B$1067,0))),"",INDEX('Scrum Own Feed'!G$1:G$1067,MATCH('Combined Table'!$A83&amp;'Combined Table'!$B83,'Scrum Own Feed'!$A$1:$A$1067&amp;'Scrum Own Feed'!$B$1:$B$1067,0)))</f>
        <v/>
      </c>
      <c r="FY83" s="13">
        <f t="array" ref="FY83">IF(ISNA(INDEX('Scrum Own Feed'!H$1:H$1067,MATCH('Combined Table'!$A83&amp;'Combined Table'!$B83,'Scrum Own Feed'!$A$1:$A$1067&amp;'Scrum Own Feed'!$B$1:$B$1067,0))),"",INDEX('Scrum Own Feed'!H$1:H$1067,MATCH('Combined Table'!$A83&amp;'Combined Table'!$B83,'Scrum Own Feed'!$A$1:$A$1067&amp;'Scrum Own Feed'!$B$1:$B$1067,0)))</f>
        <v>7</v>
      </c>
      <c r="FZ83" s="13">
        <f t="array" ref="FZ83">IF(ISNA(INDEX('Scrum Own Feed'!I$1:I$1067,MATCH('Combined Table'!$A83&amp;'Combined Table'!$B83,'Scrum Own Feed'!$A$1:$A$1067&amp;'Scrum Own Feed'!$B$1:$B$1067,0))),"",INDEX('Scrum Own Feed'!I$1:I$1067,MATCH('Combined Table'!$A83&amp;'Combined Table'!$B83,'Scrum Own Feed'!$A$1:$A$1067&amp;'Scrum Own Feed'!$B$1:$B$1067,0)))</f>
        <v>77.8</v>
      </c>
      <c r="GA83" s="13" t="str">
        <f t="array" ref="GA83">IF(ISNA(INDEX('Scrum Own Feed'!J$1:J$1067,MATCH('Combined Table'!$A83&amp;'Combined Table'!$B83,'Scrum Own Feed'!$A$1:$A$1067&amp;'Scrum Own Feed'!$B$1:$B$1067,0))),"",INDEX('Scrum Own Feed'!J$1:J$1067,MATCH('Combined Table'!$A83&amp;'Combined Table'!$B83,'Scrum Own Feed'!$A$1:$A$1067&amp;'Scrum Own Feed'!$B$1:$B$1067,0)))</f>
        <v/>
      </c>
      <c r="GB83" s="13" t="str">
        <f t="array" ref="GB83">IF(ISNA(INDEX('Scrum Own Feed'!K$1:K$1067,MATCH('Combined Table'!$A83&amp;'Combined Table'!$B83,'Scrum Own Feed'!$A$1:$A$1067&amp;'Scrum Own Feed'!$B$1:$B$1067,0))),"",INDEX('Scrum Own Feed'!K$1:K$1067,MATCH('Combined Table'!$A83&amp;'Combined Table'!$B83,'Scrum Own Feed'!$A$1:$A$1067&amp;'Scrum Own Feed'!$B$1:$B$1067,0)))</f>
        <v/>
      </c>
      <c r="GC83" s="13" t="str">
        <f t="array" ref="GC83">IF(ISNA(INDEX('Scrum Own Feed'!L$1:L$1067,MATCH('Combined Table'!$A83&amp;'Combined Table'!$B83,'Scrum Own Feed'!$A$1:$A$1067&amp;'Scrum Own Feed'!$B$1:$B$1067,0))),"",INDEX('Scrum Own Feed'!L$1:L$1067,MATCH('Combined Table'!$A83&amp;'Combined Table'!$B83,'Scrum Own Feed'!$A$1:$A$1067&amp;'Scrum Own Feed'!$B$1:$B$1067,0)))</f>
        <v/>
      </c>
      <c r="GD83" s="13" t="str">
        <f t="array" ref="GD83">IF(ISNA(INDEX('Scrum Own Feed'!M$1:M$1067,MATCH('Combined Table'!$A83&amp;'Combined Table'!$B83,'Scrum Own Feed'!$A$1:$A$1067&amp;'Scrum Own Feed'!$B$1:$B$1067,0))),"",INDEX('Scrum Own Feed'!M$1:M$1067,MATCH('Combined Table'!$A83&amp;'Combined Table'!$B83,'Scrum Own Feed'!$A$1:$A$1067&amp;'Scrum Own Feed'!$B$1:$B$1067,0)))</f>
        <v/>
      </c>
      <c r="GE83" s="13">
        <f t="array" ref="GE83">IF(ISNA(INDEX('Scrum Own Feed'!N$1:N$1067,MATCH('Combined Table'!$A83&amp;'Combined Table'!$B83,'Scrum Own Feed'!$A$1:$A$1067&amp;'Scrum Own Feed'!$B$1:$B$1067,0))),"",INDEX('Scrum Own Feed'!N$1:N$1067,MATCH('Combined Table'!$A83&amp;'Combined Table'!$B83,'Scrum Own Feed'!$A$1:$A$1067&amp;'Scrum Own Feed'!$B$1:$B$1067,0)))</f>
        <v>2</v>
      </c>
      <c r="GF83" s="13">
        <f t="array" ref="GF83">IF(ISNA(INDEX('Scrum Own Feed'!O$1:O$1067,MATCH('Combined Table'!$A83&amp;'Combined Table'!$B83,'Scrum Own Feed'!$A$1:$A$1067&amp;'Scrum Own Feed'!$B$1:$B$1067,0))),"",INDEX('Scrum Own Feed'!O$1:O$1067,MATCH('Combined Table'!$A83&amp;'Combined Table'!$B83,'Scrum Own Feed'!$A$1:$A$1067&amp;'Scrum Own Feed'!$B$1:$B$1067,0)))</f>
        <v>2</v>
      </c>
      <c r="GG83" s="13">
        <f t="array" ref="GG83">IF(ISNA(INDEX('Scrum Own Feed'!P$1:P$1067,MATCH('Combined Table'!$A83&amp;'Combined Table'!$B83,'Scrum Own Feed'!$A$1:$A$1067&amp;'Scrum Own Feed'!$B$1:$B$1067,0))),"",INDEX('Scrum Own Feed'!P$1:P$1067,MATCH('Combined Table'!$A83&amp;'Combined Table'!$B83,'Scrum Own Feed'!$A$1:$A$1067&amp;'Scrum Own Feed'!$B$1:$B$1067,0)))</f>
        <v>22.2</v>
      </c>
      <c r="GH83" s="13">
        <f t="array" ref="GH83">IF(ISNA(INDEX('Scrum Own Feed'!Q$1:Q$1067,MATCH('Combined Table'!$A83&amp;'Combined Table'!$B83,'Scrum Own Feed'!$A$1:$A$1067&amp;'Scrum Own Feed'!$B$1:$B$1067,0))),"",INDEX('Scrum Own Feed'!Q$1:Q$1067,MATCH('Combined Table'!$A83&amp;'Combined Table'!$B83,'Scrum Own Feed'!$A$1:$A$1067&amp;'Scrum Own Feed'!$B$1:$B$1067,0)))</f>
        <v>9</v>
      </c>
      <c r="GI83" s="1">
        <f t="array" ref="GI83">IF(ISNA(INDEX('Scrum Opp Feed'!C$1:C$1067,MATCH('Combined Table'!$A83&amp;'Combined Table'!$B83,'Scrum Opp Feed'!$A$1:$A$1067&amp;'Scrum Opp Feed'!$B$1:$B$1067,0))),"",INDEX('Scrum Opp Feed'!C$1:C$1067,MATCH('Combined Table'!$A83&amp;'Combined Table'!$B83,'Scrum Opp Feed'!$A$1:$A$1067&amp;'Scrum Opp Feed'!$B$1:$B$1067,0)))</f>
        <v>1</v>
      </c>
      <c r="GJ83" s="13">
        <f t="array" ref="GJ83">IF(ISNA(INDEX('Scrum Opp Feed'!D$1:D$1067,MATCH('Combined Table'!$A83&amp;'Combined Table'!$B83,'Scrum Opp Feed'!$A$1:$A$1067&amp;'Scrum Opp Feed'!$B$1:$B$1067,0))),"",INDEX('Scrum Opp Feed'!D$1:D$1067,MATCH('Combined Table'!$A83&amp;'Combined Table'!$B83,'Scrum Opp Feed'!$A$1:$A$1067&amp;'Scrum Opp Feed'!$B$1:$B$1067,0)))</f>
        <v>25</v>
      </c>
      <c r="GK83" s="13" t="str">
        <f t="array" ref="GK83">IF(ISNA(INDEX('Scrum Opp Feed'!E$1:E$1067,MATCH('Combined Table'!$A83&amp;'Combined Table'!$B83,'Scrum Opp Feed'!$A$1:$A$1067&amp;'Scrum Opp Feed'!$B$1:$B$1067,0))),"",INDEX('Scrum Opp Feed'!E$1:E$1067,MATCH('Combined Table'!$A83&amp;'Combined Table'!$B83,'Scrum Opp Feed'!$A$1:$A$1067&amp;'Scrum Opp Feed'!$B$1:$B$1067,0)))</f>
        <v/>
      </c>
      <c r="GL83" s="13" t="str">
        <f t="array" ref="GL83">IF(ISNA(INDEX('Scrum Opp Feed'!F$1:F$1067,MATCH('Combined Table'!$A83&amp;'Combined Table'!$B83,'Scrum Opp Feed'!$A$1:$A$1067&amp;'Scrum Opp Feed'!$B$1:$B$1067,0))),"",INDEX('Scrum Opp Feed'!F$1:F$1067,MATCH('Combined Table'!$A83&amp;'Combined Table'!$B83,'Scrum Opp Feed'!$A$1:$A$1067&amp;'Scrum Opp Feed'!$B$1:$B$1067,0)))</f>
        <v/>
      </c>
      <c r="GM83" s="13">
        <f t="array" ref="GM83">IF(ISNA(INDEX('Scrum Opp Feed'!G$1:G$1067,MATCH('Combined Table'!$A83&amp;'Combined Table'!$B83,'Scrum Opp Feed'!$A$1:$A$1067&amp;'Scrum Opp Feed'!$B$1:$B$1067,0))),"",INDEX('Scrum Opp Feed'!G$1:G$1067,MATCH('Combined Table'!$A83&amp;'Combined Table'!$B83,'Scrum Opp Feed'!$A$1:$A$1067&amp;'Scrum Opp Feed'!$B$1:$B$1067,0)))</f>
        <v>1</v>
      </c>
      <c r="GN83" s="13">
        <f t="array" ref="GN83">IF(ISNA(INDEX('Scrum Opp Feed'!H$1:H$1067,MATCH('Combined Table'!$A83&amp;'Combined Table'!$B83,'Scrum Opp Feed'!$A$1:$A$1067&amp;'Scrum Opp Feed'!$B$1:$B$1067,0))),"",INDEX('Scrum Opp Feed'!H$1:H$1067,MATCH('Combined Table'!$A83&amp;'Combined Table'!$B83,'Scrum Opp Feed'!$A$1:$A$1067&amp;'Scrum Opp Feed'!$B$1:$B$1067,0)))</f>
        <v>2</v>
      </c>
      <c r="GO83" s="13">
        <f t="array" ref="GO83">IF(ISNA(INDEX('Scrum Opp Feed'!I$1:I$1067,MATCH('Combined Table'!$A83&amp;'Combined Table'!$B83,'Scrum Opp Feed'!$A$1:$A$1067&amp;'Scrum Opp Feed'!$B$1:$B$1067,0))),"",INDEX('Scrum Opp Feed'!I$1:I$1067,MATCH('Combined Table'!$A83&amp;'Combined Table'!$B83,'Scrum Opp Feed'!$A$1:$A$1067&amp;'Scrum Opp Feed'!$B$1:$B$1067,0)))</f>
        <v>50</v>
      </c>
      <c r="GP83" s="13" t="str">
        <f t="array" ref="GP83">IF(ISNA(INDEX('Scrum Opp Feed'!J$1:J$1067,MATCH('Combined Table'!$A83&amp;'Combined Table'!$B83,'Scrum Opp Feed'!$A$1:$A$1067&amp;'Scrum Opp Feed'!$B$1:$B$1067,0))),"",INDEX('Scrum Opp Feed'!J$1:J$1067,MATCH('Combined Table'!$A83&amp;'Combined Table'!$B83,'Scrum Opp Feed'!$A$1:$A$1067&amp;'Scrum Opp Feed'!$B$1:$B$1067,0)))</f>
        <v/>
      </c>
      <c r="GQ83" s="13" t="str">
        <f t="array" ref="GQ83">IF(ISNA(INDEX('Scrum Opp Feed'!K$1:K$1067,MATCH('Combined Table'!$A83&amp;'Combined Table'!$B83,'Scrum Opp Feed'!$A$1:$A$1067&amp;'Scrum Opp Feed'!$B$1:$B$1067,0))),"",INDEX('Scrum Opp Feed'!K$1:K$1067,MATCH('Combined Table'!$A83&amp;'Combined Table'!$B83,'Scrum Opp Feed'!$A$1:$A$1067&amp;'Scrum Opp Feed'!$B$1:$B$1067,0)))</f>
        <v/>
      </c>
      <c r="GR83" s="13" t="str">
        <f t="array" ref="GR83">IF(ISNA(INDEX('Scrum Opp Feed'!L$1:L$1067,MATCH('Combined Table'!$A83&amp;'Combined Table'!$B83,'Scrum Opp Feed'!$A$1:$A$1067&amp;'Scrum Opp Feed'!$B$1:$B$1067,0))),"",INDEX('Scrum Opp Feed'!L$1:L$1067,MATCH('Combined Table'!$A83&amp;'Combined Table'!$B83,'Scrum Opp Feed'!$A$1:$A$1067&amp;'Scrum Opp Feed'!$B$1:$B$1067,0)))</f>
        <v/>
      </c>
      <c r="GS83" s="13">
        <f t="array" ref="GS83">IF(ISNA(INDEX('Scrum Opp Feed'!M$1:M$1067,MATCH('Combined Table'!$A83&amp;'Combined Table'!$B83,'Scrum Opp Feed'!$A$1:$A$1067&amp;'Scrum Opp Feed'!$B$1:$B$1067,0))),"",INDEX('Scrum Opp Feed'!M$1:M$1067,MATCH('Combined Table'!$A83&amp;'Combined Table'!$B83,'Scrum Opp Feed'!$A$1:$A$1067&amp;'Scrum Opp Feed'!$B$1:$B$1067,0)))</f>
        <v>2</v>
      </c>
      <c r="GT83" s="13" t="str">
        <f t="array" ref="GT83">IF(ISNA(INDEX('Scrum Opp Feed'!N$1:N$1067,MATCH('Combined Table'!$A83&amp;'Combined Table'!$B83,'Scrum Opp Feed'!$A$1:$A$1067&amp;'Scrum Opp Feed'!$B$1:$B$1067,0))),"",INDEX('Scrum Opp Feed'!N$1:N$1067,MATCH('Combined Table'!$A83&amp;'Combined Table'!$B83,'Scrum Opp Feed'!$A$1:$A$1067&amp;'Scrum Opp Feed'!$B$1:$B$1067,0)))</f>
        <v/>
      </c>
      <c r="GU83" s="13">
        <f t="array" ref="GU83">IF(ISNA(INDEX('Scrum Opp Feed'!O$1:O$1067,MATCH('Combined Table'!$A83&amp;'Combined Table'!$B83,'Scrum Opp Feed'!$A$1:$A$1067&amp;'Scrum Opp Feed'!$B$1:$B$1067,0))),"",INDEX('Scrum Opp Feed'!O$1:O$1067,MATCH('Combined Table'!$A83&amp;'Combined Table'!$B83,'Scrum Opp Feed'!$A$1:$A$1067&amp;'Scrum Opp Feed'!$B$1:$B$1067,0)))</f>
        <v>2</v>
      </c>
      <c r="GV83" s="13">
        <f t="array" ref="GV83">IF(ISNA(INDEX('Scrum Opp Feed'!P$1:P$1067,MATCH('Combined Table'!$A83&amp;'Combined Table'!$B83,'Scrum Opp Feed'!$A$1:$A$1067&amp;'Scrum Opp Feed'!$B$1:$B$1067,0))),"",INDEX('Scrum Opp Feed'!P$1:P$1067,MATCH('Combined Table'!$A83&amp;'Combined Table'!$B83,'Scrum Opp Feed'!$A$1:$A$1067&amp;'Scrum Opp Feed'!$B$1:$B$1067,0)))</f>
        <v>50</v>
      </c>
      <c r="GW83" s="13">
        <f t="array" ref="GW83">IF(ISNA(INDEX('Scrum Opp Feed'!Q$1:Q$1067,MATCH('Combined Table'!$A83&amp;'Combined Table'!$B83,'Scrum Opp Feed'!$A$1:$A$1067&amp;'Scrum Opp Feed'!$B$1:$B$1067,0))),"",INDEX('Scrum Opp Feed'!Q$1:Q$1067,MATCH('Combined Table'!$A83&amp;'Combined Table'!$B83,'Scrum Opp Feed'!$A$1:$A$1067&amp;'Scrum Opp Feed'!$B$1:$B$1067,0)))</f>
        <v>4</v>
      </c>
      <c r="GX83" s="1" t="str">
        <f t="array" ref="GX83">IF(ISNA(INDEX('Restart 50m'!C$1:C$1067,MATCH('Combined Table'!$A83&amp;'Combined Table'!$B83,'Restart 50m'!$A$1:$A$1067&amp;'Restart 50m'!$B$1:$B$1067,0))),"",INDEX('Restart 50m'!C$1:C$1067,MATCH('Combined Table'!$A83&amp;'Combined Table'!$B83,'Restart 50m'!$A$1:$A$1067&amp;'Restart 50m'!$B$1:$B$1067,0)))</f>
        <v/>
      </c>
      <c r="GY83" s="13" t="str">
        <f t="array" ref="GY83">IF(ISNA(INDEX('Restart 50m'!D$1:D$1067,MATCH('Combined Table'!$A83&amp;'Combined Table'!$B83,'Restart 50m'!$A$1:$A$1067&amp;'Restart 50m'!$B$1:$B$1067,0))),"",INDEX('Restart 50m'!D$1:D$1067,MATCH('Combined Table'!$A83&amp;'Combined Table'!$B83,'Restart 50m'!$A$1:$A$1067&amp;'Restart 50m'!$B$1:$B$1067,0)))</f>
        <v/>
      </c>
      <c r="GZ83" s="13" t="str">
        <f t="array" ref="GZ83">IF(ISNA(INDEX('Restart 50m'!E$1:E$1067,MATCH('Combined Table'!$A83&amp;'Combined Table'!$B83,'Restart 50m'!$A$1:$A$1067&amp;'Restart 50m'!$B$1:$B$1067,0))),"",INDEX('Restart 50m'!E$1:E$1067,MATCH('Combined Table'!$A83&amp;'Combined Table'!$B83,'Restart 50m'!$A$1:$A$1067&amp;'Restart 50m'!$B$1:$B$1067,0)))</f>
        <v/>
      </c>
      <c r="HA83" s="13" t="str">
        <f t="array" ref="HA83">IF(ISNA(INDEX('Restart 50m'!F$1:F$1067,MATCH('Combined Table'!$A83&amp;'Combined Table'!$B83,'Restart 50m'!$A$1:$A$1067&amp;'Restart 50m'!$B$1:$B$1067,0))),"",INDEX('Restart 50m'!F$1:F$1067,MATCH('Combined Table'!$A83&amp;'Combined Table'!$B83,'Restart 50m'!$A$1:$A$1067&amp;'Restart 50m'!$B$1:$B$1067,0)))</f>
        <v/>
      </c>
      <c r="HB83" s="13" t="str">
        <f t="array" ref="HB83">IF(ISNA(INDEX('Restart 50m'!G$1:G$1067,MATCH('Combined Table'!$A83&amp;'Combined Table'!$B83,'Restart 50m'!$A$1:$A$1067&amp;'Restart 50m'!$B$1:$B$1067,0))),"",INDEX('Restart 50m'!G$1:G$1067,MATCH('Combined Table'!$A83&amp;'Combined Table'!$B83,'Restart 50m'!$A$1:$A$1067&amp;'Restart 50m'!$B$1:$B$1067,0)))</f>
        <v/>
      </c>
      <c r="HC83" s="13" t="str">
        <f t="array" ref="HC83">IF(ISNA(INDEX('Restart 50m'!H$1:H$1067,MATCH('Combined Table'!$A83&amp;'Combined Table'!$B83,'Restart 50m'!$A$1:$A$1067&amp;'Restart 50m'!$B$1:$B$1067,0))),"",INDEX('Restart 50m'!H$1:H$1067,MATCH('Combined Table'!$A83&amp;'Combined Table'!$B83,'Restart 50m'!$A$1:$A$1067&amp;'Restart 50m'!$B$1:$B$1067,0)))</f>
        <v/>
      </c>
      <c r="HD83" s="13" t="str">
        <f t="array" ref="HD83">IF(ISNA(INDEX('Restart 50m'!I$1:I$1067,MATCH('Combined Table'!$A83&amp;'Combined Table'!$B83,'Restart 50m'!$A$1:$A$1067&amp;'Restart 50m'!$B$1:$B$1067,0))),"",INDEX('Restart 50m'!I$1:I$1067,MATCH('Combined Table'!$A83&amp;'Combined Table'!$B83,'Restart 50m'!$A$1:$A$1067&amp;'Restart 50m'!$B$1:$B$1067,0)))</f>
        <v/>
      </c>
      <c r="HE83" s="13" t="str">
        <f t="array" ref="HE83">IF(ISNA(INDEX('Restart 50m'!J$1:J$1067,MATCH('Combined Table'!$A83&amp;'Combined Table'!$B83,'Restart 50m'!$A$1:$A$1067&amp;'Restart 50m'!$B$1:$B$1067,0))),"",INDEX('Restart 50m'!J$1:J$1067,MATCH('Combined Table'!$A83&amp;'Combined Table'!$B83,'Restart 50m'!$A$1:$A$1067&amp;'Restart 50m'!$B$1:$B$1067,0)))</f>
        <v/>
      </c>
      <c r="HF83" s="13" t="str">
        <f t="array" ref="HF83">IF(ISNA(INDEX('Restart 50m'!K$1:K$1067,MATCH('Combined Table'!$A83&amp;'Combined Table'!$B83,'Restart 50m'!$A$1:$A$1067&amp;'Restart 50m'!$B$1:$B$1067,0))),"",INDEX('Restart 50m'!K$1:K$1067,MATCH('Combined Table'!$A83&amp;'Combined Table'!$B83,'Restart 50m'!$A$1:$A$1067&amp;'Restart 50m'!$B$1:$B$1067,0)))</f>
        <v/>
      </c>
      <c r="HG83" s="13" t="str">
        <f t="array" ref="HG83">IF(ISNA(INDEX('Restart 50m'!L$1:L$1067,MATCH('Combined Table'!$A83&amp;'Combined Table'!$B83,'Restart 50m'!$A$1:$A$1067&amp;'Restart 50m'!$B$1:$B$1067,0))),"",INDEX('Restart 50m'!L$1:L$1067,MATCH('Combined Table'!$A83&amp;'Combined Table'!$B83,'Restart 50m'!$A$1:$A$1067&amp;'Restart 50m'!$B$1:$B$1067,0)))</f>
        <v/>
      </c>
      <c r="HH83" s="13" t="str">
        <f t="array" ref="HH83">IF(ISNA(INDEX('Restart 50m'!M$1:M$1067,MATCH('Combined Table'!$A83&amp;'Combined Table'!$B83,'Restart 50m'!$A$1:$A$1067&amp;'Restart 50m'!$B$1:$B$1067,0))),"",INDEX('Restart 50m'!M$1:M$1067,MATCH('Combined Table'!$A83&amp;'Combined Table'!$B83,'Restart 50m'!$A$1:$A$1067&amp;'Restart 50m'!$B$1:$B$1067,0)))</f>
        <v/>
      </c>
      <c r="HI83" s="13" t="str">
        <f t="array" ref="HI83">IF(ISNA(INDEX('Restart 50m'!N$1:N$1067,MATCH('Combined Table'!$A83&amp;'Combined Table'!$B83,'Restart 50m'!$A$1:$A$1067&amp;'Restart 50m'!$B$1:$B$1067,0))),"",INDEX('Restart 50m'!N$1:N$1067,MATCH('Combined Table'!$A83&amp;'Combined Table'!$B83,'Restart 50m'!$A$1:$A$1067&amp;'Restart 50m'!$B$1:$B$1067,0)))</f>
        <v/>
      </c>
      <c r="HJ83" s="13" t="str">
        <f t="array" ref="HJ83">IF(ISNA(INDEX('Restart 50m'!O$1:O$1067,MATCH('Combined Table'!$A83&amp;'Combined Table'!$B83,'Restart 50m'!$A$1:$A$1067&amp;'Restart 50m'!$B$1:$B$1067,0))),"",INDEX('Restart 50m'!O$1:O$1067,MATCH('Combined Table'!$A83&amp;'Combined Table'!$B83,'Restart 50m'!$A$1:$A$1067&amp;'Restart 50m'!$B$1:$B$1067,0)))</f>
        <v/>
      </c>
      <c r="HK83" s="13">
        <f t="array" ref="HK83">IF(ISNA(INDEX('Restart 50m'!P$1:P$1067,MATCH('Combined Table'!$A83&amp;'Combined Table'!$B83,'Restart 50m'!$A$1:$A$1067&amp;'Restart 50m'!$B$1:$B$1067,0))),"",INDEX('Restart 50m'!P$1:P$1067,MATCH('Combined Table'!$A83&amp;'Combined Table'!$B83,'Restart 50m'!$A$1:$A$1067&amp;'Restart 50m'!$B$1:$B$1067,0)))</f>
        <v>4</v>
      </c>
      <c r="HL83" s="13" t="str">
        <f t="array" ref="HL83">IF(ISNA(INDEX('Restart 50m'!Q$1:Q$1067,MATCH('Combined Table'!$A83&amp;'Combined Table'!$B83,'Restart 50m'!$A$1:$A$1067&amp;'Restart 50m'!$B$1:$B$1067,0))),"",INDEX('Restart 50m'!Q$1:Q$1067,MATCH('Combined Table'!$A83&amp;'Combined Table'!$B83,'Restart 50m'!$A$1:$A$1067&amp;'Restart 50m'!$B$1:$B$1067,0)))</f>
        <v/>
      </c>
      <c r="HM83" s="13" t="str">
        <f t="array" ref="HM83">IF(ISNA(INDEX('Restart 50m'!R$1:R$1067,MATCH('Combined Table'!$A83&amp;'Combined Table'!$B83,'Restart 50m'!$A$1:$A$1067&amp;'Restart 50m'!$B$1:$B$1067,0))),"",INDEX('Restart 50m'!R$1:R$1067,MATCH('Combined Table'!$A83&amp;'Combined Table'!$B83,'Restart 50m'!$A$1:$A$1067&amp;'Restart 50m'!$B$1:$B$1067,0)))</f>
        <v/>
      </c>
      <c r="HN83" s="13">
        <f t="array" ref="HN83">IF(ISNA(INDEX('Restart 50m'!S$1:S$1067,MATCH('Combined Table'!$A83&amp;'Combined Table'!$B83,'Restart 50m'!$A$1:$A$1067&amp;'Restart 50m'!$B$1:$B$1067,0))),"",INDEX('Restart 50m'!S$1:S$1067,MATCH('Combined Table'!$A83&amp;'Combined Table'!$B83,'Restart 50m'!$A$1:$A$1067&amp;'Restart 50m'!$B$1:$B$1067,0)))</f>
        <v>4</v>
      </c>
      <c r="HO83" s="13">
        <f t="array" ref="HO83">IF(ISNA(INDEX('Restart 50m'!T$1:T$1067,MATCH('Combined Table'!$A83&amp;'Combined Table'!$B83,'Restart 50m'!$A$1:$A$1067&amp;'Restart 50m'!$B$1:$B$1067,0))),"",INDEX('Restart 50m'!T$1:T$1067,MATCH('Combined Table'!$A83&amp;'Combined Table'!$B83,'Restart 50m'!$A$1:$A$1067&amp;'Restart 50m'!$B$1:$B$1067,0)))</f>
        <v>4</v>
      </c>
      <c r="HP83" s="13">
        <f t="array" ref="HP83">IF(ISNA(INDEX('Restart 50m'!U$1:U$1067,MATCH('Combined Table'!$A83&amp;'Combined Table'!$B83,'Restart 50m'!$A$1:$A$1067&amp;'Restart 50m'!$B$1:$B$1067,0))),"",INDEX('Restart 50m'!U$1:U$1067,MATCH('Combined Table'!$A83&amp;'Combined Table'!$B83,'Restart 50m'!$A$1:$A$1067&amp;'Restart 50m'!$B$1:$B$1067,0)))</f>
        <v>4</v>
      </c>
      <c r="HQ83" s="1" t="str">
        <f t="array" ref="HQ83">IF(ISNA(INDEX('Restart 22m'!C$1:C$1067,MATCH('Combined Table'!$A83&amp;'Combined Table'!$B83,'Restart 22m'!$A$1:$A$1067&amp;'Restart 22m'!$B$1:$B$1067,0))),"",INDEX('Restart 22m'!C$1:C$1067,MATCH('Combined Table'!$A83&amp;'Combined Table'!$B83,'Restart 22m'!$A$1:$A$1067&amp;'Restart 22m'!$B$1:$B$1067,0)))</f>
        <v/>
      </c>
      <c r="HR83" s="13" t="str">
        <f t="array" ref="HR83">IF(ISNA(INDEX('Restart 22m'!D$1:D$1067,MATCH('Combined Table'!$A83&amp;'Combined Table'!$B83,'Restart 22m'!$A$1:$A$1067&amp;'Restart 22m'!$B$1:$B$1067,0))),"",INDEX('Restart 22m'!D$1:D$1067,MATCH('Combined Table'!$A83&amp;'Combined Table'!$B83,'Restart 22m'!$A$1:$A$1067&amp;'Restart 22m'!$B$1:$B$1067,0)))</f>
        <v/>
      </c>
      <c r="HS83" s="13" t="str">
        <f t="array" ref="HS83">IF(ISNA(INDEX('Restart 22m'!E$1:E$1067,MATCH('Combined Table'!$A83&amp;'Combined Table'!$B83,'Restart 22m'!$A$1:$A$1067&amp;'Restart 22m'!$B$1:$B$1067,0))),"",INDEX('Restart 22m'!E$1:E$1067,MATCH('Combined Table'!$A83&amp;'Combined Table'!$B83,'Restart 22m'!$A$1:$A$1067&amp;'Restart 22m'!$B$1:$B$1067,0)))</f>
        <v/>
      </c>
      <c r="HT83" s="13" t="str">
        <f t="array" ref="HT83">IF(ISNA(INDEX('Restart 22m'!F$1:F$1067,MATCH('Combined Table'!$A83&amp;'Combined Table'!$B83,'Restart 22m'!$A$1:$A$1067&amp;'Restart 22m'!$B$1:$B$1067,0))),"",INDEX('Restart 22m'!F$1:F$1067,MATCH('Combined Table'!$A83&amp;'Combined Table'!$B83,'Restart 22m'!$A$1:$A$1067&amp;'Restart 22m'!$B$1:$B$1067,0)))</f>
        <v/>
      </c>
      <c r="HU83" s="13">
        <f t="array" ref="HU83">IF(ISNA(INDEX('Restart 22m'!G$1:G$1067,MATCH('Combined Table'!$A83&amp;'Combined Table'!$B83,'Restart 22m'!$A$1:$A$1067&amp;'Restart 22m'!$B$1:$B$1067,0))),"",INDEX('Restart 22m'!G$1:G$1067,MATCH('Combined Table'!$A83&amp;'Combined Table'!$B83,'Restart 22m'!$A$1:$A$1067&amp;'Restart 22m'!$B$1:$B$1067,0)))</f>
        <v>1</v>
      </c>
      <c r="HV83" s="13" t="str">
        <f t="array" ref="HV83">IF(ISNA(INDEX('Restart 22m'!H$1:H$1067,MATCH('Combined Table'!$A83&amp;'Combined Table'!$B83,'Restart 22m'!$A$1:$A$1067&amp;'Restart 22m'!$B$1:$B$1067,0))),"",INDEX('Restart 22m'!H$1:H$1067,MATCH('Combined Table'!$A83&amp;'Combined Table'!$B83,'Restart 22m'!$A$1:$A$1067&amp;'Restart 22m'!$B$1:$B$1067,0)))</f>
        <v/>
      </c>
      <c r="HW83" s="13" t="str">
        <f t="array" ref="HW83">IF(ISNA(INDEX('Restart 22m'!I$1:I$1067,MATCH('Combined Table'!$A83&amp;'Combined Table'!$B83,'Restart 22m'!$A$1:$A$1067&amp;'Restart 22m'!$B$1:$B$1067,0))),"",INDEX('Restart 22m'!I$1:I$1067,MATCH('Combined Table'!$A83&amp;'Combined Table'!$B83,'Restart 22m'!$A$1:$A$1067&amp;'Restart 22m'!$B$1:$B$1067,0)))</f>
        <v/>
      </c>
      <c r="HX83" s="13">
        <f t="array" ref="HX83">IF(ISNA(INDEX('Restart 22m'!J$1:J$1067,MATCH('Combined Table'!$A83&amp;'Combined Table'!$B83,'Restart 22m'!$A$1:$A$1067&amp;'Restart 22m'!$B$1:$B$1067,0))),"",INDEX('Restart 22m'!J$1:J$1067,MATCH('Combined Table'!$A83&amp;'Combined Table'!$B83,'Restart 22m'!$A$1:$A$1067&amp;'Restart 22m'!$B$1:$B$1067,0)))</f>
        <v>1</v>
      </c>
      <c r="HY83" s="13">
        <f t="array" ref="HY83">IF(ISNA(INDEX('Restart 22m'!K$1:K$1067,MATCH('Combined Table'!$A83&amp;'Combined Table'!$B83,'Restart 22m'!$A$1:$A$1067&amp;'Restart 22m'!$B$1:$B$1067,0))),"",INDEX('Restart 22m'!K$1:K$1067,MATCH('Combined Table'!$A83&amp;'Combined Table'!$B83,'Restart 22m'!$A$1:$A$1067&amp;'Restart 22m'!$B$1:$B$1067,0)))</f>
        <v>1</v>
      </c>
      <c r="HZ83" s="13" t="str">
        <f t="array" ref="HZ83">IF(ISNA(INDEX('Restart 22m'!L$1:L$1067,MATCH('Combined Table'!$A83&amp;'Combined Table'!$B83,'Restart 22m'!$A$1:$A$1067&amp;'Restart 22m'!$B$1:$B$1067,0))),"",INDEX('Restart 22m'!L$1:L$1067,MATCH('Combined Table'!$A83&amp;'Combined Table'!$B83,'Restart 22m'!$A$1:$A$1067&amp;'Restart 22m'!$B$1:$B$1067,0)))</f>
        <v/>
      </c>
      <c r="IA83" s="13" t="str">
        <f t="array" ref="IA83">IF(ISNA(INDEX('Restart 22m'!M$1:M$1067,MATCH('Combined Table'!$A83&amp;'Combined Table'!$B83,'Restart 22m'!$A$1:$A$1067&amp;'Restart 22m'!$B$1:$B$1067,0))),"",INDEX('Restart 22m'!M$1:M$1067,MATCH('Combined Table'!$A83&amp;'Combined Table'!$B83,'Restart 22m'!$A$1:$A$1067&amp;'Restart 22m'!$B$1:$B$1067,0)))</f>
        <v/>
      </c>
      <c r="IB83" s="13" t="str">
        <f t="array" ref="IB83">IF(ISNA(INDEX('Restart 22m'!N$1:N$1067,MATCH('Combined Table'!$A83&amp;'Combined Table'!$B83,'Restart 22m'!$A$1:$A$1067&amp;'Restart 22m'!$B$1:$B$1067,0))),"",INDEX('Restart 22m'!N$1:N$1067,MATCH('Combined Table'!$A83&amp;'Combined Table'!$B83,'Restart 22m'!$A$1:$A$1067&amp;'Restart 22m'!$B$1:$B$1067,0)))</f>
        <v/>
      </c>
      <c r="IC83" s="13" t="str">
        <f t="array" ref="IC83">IF(ISNA(INDEX('Restart 22m'!O$1:O$1067,MATCH('Combined Table'!$A83&amp;'Combined Table'!$B83,'Restart 22m'!$A$1:$A$1067&amp;'Restart 22m'!$B$1:$B$1067,0))),"",INDEX('Restart 22m'!O$1:O$1067,MATCH('Combined Table'!$A83&amp;'Combined Table'!$B83,'Restart 22m'!$A$1:$A$1067&amp;'Restart 22m'!$B$1:$B$1067,0)))</f>
        <v/>
      </c>
      <c r="ID83" s="13">
        <f t="array" ref="ID83">IF(ISNA(INDEX('Restart 22m'!P$1:P$1067,MATCH('Combined Table'!$A83&amp;'Combined Table'!$B83,'Restart 22m'!$A$1:$A$1067&amp;'Restart 22m'!$B$1:$B$1067,0))),"",INDEX('Restart 22m'!P$1:P$1067,MATCH('Combined Table'!$A83&amp;'Combined Table'!$B83,'Restart 22m'!$A$1:$A$1067&amp;'Restart 22m'!$B$1:$B$1067,0)))</f>
        <v>1</v>
      </c>
      <c r="IE83" s="13" t="str">
        <f t="array" ref="IE83">IF(ISNA(INDEX('Restart 22m'!Q$1:Q$1067,MATCH('Combined Table'!$A83&amp;'Combined Table'!$B83,'Restart 22m'!$A$1:$A$1067&amp;'Restart 22m'!$B$1:$B$1067,0))),"",INDEX('Restart 22m'!Q$1:Q$1067,MATCH('Combined Table'!$A83&amp;'Combined Table'!$B83,'Restart 22m'!$A$1:$A$1067&amp;'Restart 22m'!$B$1:$B$1067,0)))</f>
        <v/>
      </c>
      <c r="IF83" s="13" t="str">
        <f t="array" ref="IF83">IF(ISNA(INDEX('Restart 22m'!R$1:R$1067,MATCH('Combined Table'!$A83&amp;'Combined Table'!$B83,'Restart 22m'!$A$1:$A$1067&amp;'Restart 22m'!$B$1:$B$1067,0))),"",INDEX('Restart 22m'!R$1:R$1067,MATCH('Combined Table'!$A83&amp;'Combined Table'!$B83,'Restart 22m'!$A$1:$A$1067&amp;'Restart 22m'!$B$1:$B$1067,0)))</f>
        <v/>
      </c>
      <c r="IG83" s="13">
        <f t="array" ref="IG83">IF(ISNA(INDEX('Restart 22m'!S$1:S$1067,MATCH('Combined Table'!$A83&amp;'Combined Table'!$B83,'Restart 22m'!$A$1:$A$1067&amp;'Restart 22m'!$B$1:$B$1067,0))),"",INDEX('Restart 22m'!S$1:S$1067,MATCH('Combined Table'!$A83&amp;'Combined Table'!$B83,'Restart 22m'!$A$1:$A$1067&amp;'Restart 22m'!$B$1:$B$1067,0)))</f>
        <v>1</v>
      </c>
      <c r="IH83" s="13">
        <f t="array" ref="IH83">IF(ISNA(INDEX('Restart 22m'!T$1:T$1067,MATCH('Combined Table'!$A83&amp;'Combined Table'!$B83,'Restart 22m'!$A$1:$A$1067&amp;'Restart 22m'!$B$1:$B$1067,0))),"",INDEX('Restart 22m'!T$1:T$1067,MATCH('Combined Table'!$A83&amp;'Combined Table'!$B83,'Restart 22m'!$A$1:$A$1067&amp;'Restart 22m'!$B$1:$B$1067,0)))</f>
        <v>1</v>
      </c>
      <c r="II83" s="13">
        <f t="array" ref="II83">IF(ISNA(INDEX('Restart 22m'!U$1:U$1067,MATCH('Combined Table'!$A83&amp;'Combined Table'!$B83,'Restart 22m'!$A$1:$A$1067&amp;'Restart 22m'!$B$1:$B$1067,0))),"",INDEX('Restart 22m'!U$1:U$1067,MATCH('Combined Table'!$A83&amp;'Combined Table'!$B83,'Restart 22m'!$A$1:$A$1067&amp;'Restart 22m'!$B$1:$B$1067,0)))</f>
        <v>2</v>
      </c>
    </row>
    <row r="84" spans="1:243" x14ac:dyDescent="0.25">
      <c r="A84" s="105" t="s">
        <v>4</v>
      </c>
      <c r="B84" s="106">
        <v>6</v>
      </c>
      <c r="C84" s="13">
        <f t="array" ref="C84">INDEX('Points Table'!C$1:C$1067,MATCH('Combined Table'!$A84&amp;'Combined Table'!$B84,$A$1:$A$1067&amp;$B$1:$B$1067,0))</f>
        <v>28</v>
      </c>
      <c r="D84" s="13">
        <f t="array" ref="D84">INDEX('Points Table'!D$1:D$1067,MATCH('Combined Table'!$A84&amp;'Combined Table'!$B84,$A$1:$A$1067&amp;$B$1:$B$1067,0))</f>
        <v>4</v>
      </c>
      <c r="E84" s="13">
        <f t="array" ref="E84">INDEX('Points Table'!E$1:E$1067,MATCH('Combined Table'!$A84&amp;'Combined Table'!$B84,$A$1:$A$1067&amp;$B$1:$B$1067,0))</f>
        <v>1</v>
      </c>
      <c r="F84" s="13">
        <f t="array" ref="F84">INDEX('Points Table'!F$1:F$1067,MATCH('Combined Table'!$A84&amp;'Combined Table'!$B84,$A$1:$A$1067&amp;$B$1:$B$1067,0))</f>
        <v>2</v>
      </c>
      <c r="G84" s="13">
        <f t="array" ref="G84">INDEX('Points Table'!G$1:G$1067,MATCH('Combined Table'!$A84&amp;'Combined Table'!$B84,$A$1:$A$1067&amp;$B$1:$B$1067,0))</f>
        <v>50</v>
      </c>
      <c r="H84" s="13" t="str">
        <f t="array" ref="H84">INDEX('Points Table'!H$1:H$1067,MATCH('Combined Table'!$A84&amp;'Combined Table'!$B84,$A$1:$A$1067&amp;$B$1:$B$1067,0))</f>
        <v/>
      </c>
      <c r="I84" s="13" t="str">
        <f t="array" ref="I84">INDEX('Possesion Times'!C$1:C$1067,MATCH('Combined Table'!$A84&amp;'Combined Table'!$B84,$A$1:$A$1067&amp;$B$1:$B$1067,0))</f>
        <v>2:14</v>
      </c>
      <c r="J84" s="13" t="str">
        <f t="array" ref="J84">INDEX('Possesion Times'!D$1:D$1067,MATCH('Combined Table'!$A84&amp;'Combined Table'!$B84,$A$1:$A$1067&amp;$B$1:$B$1067,0))</f>
        <v>2:18</v>
      </c>
      <c r="K84" s="13" t="str">
        <f t="array" ref="K84">INDEX('Possesion Times'!E$1:E$1067,MATCH('Combined Table'!$A84&amp;'Combined Table'!$B84,$A$1:$A$1067&amp;$B$1:$B$1067,0))</f>
        <v>4:32</v>
      </c>
      <c r="L84" s="13">
        <f t="array" ref="L84">INDEX('Possesion Times'!F$1:F$1067,MATCH('Combined Table'!$A84&amp;'Combined Table'!$B84,$A$1:$A$1067&amp;$B$1:$B$1067,0))</f>
        <v>14.9</v>
      </c>
      <c r="M84" s="13" t="str">
        <f t="array" ref="M84">INDEX('Possesion Times'!G$1:G$1067,MATCH('Combined Table'!$A84&amp;'Combined Table'!$B84,$A$1:$A$1067&amp;$B$1:$B$1067,0))</f>
        <v>1:16</v>
      </c>
      <c r="N84" s="13" t="str">
        <f t="array" ref="N84">INDEX('Possesion Times'!H$1:H$1067,MATCH('Combined Table'!$A84&amp;'Combined Table'!$B84,$A$1:$A$1067&amp;$B$1:$B$1067,0))</f>
        <v>2:20</v>
      </c>
      <c r="O84" s="13" t="str">
        <f t="array" ref="O84">INDEX('Possesion Times'!I$1:I$1067,MATCH('Combined Table'!$A84&amp;'Combined Table'!$B84,$A$1:$A$1067&amp;$B$1:$B$1067,0))</f>
        <v>3:36</v>
      </c>
      <c r="P84" s="13">
        <f t="array" ref="P84">INDEX('Possesion Times'!J$1:J$1067,MATCH('Combined Table'!$A84&amp;'Combined Table'!$B84,$A$1:$A$1067&amp;$B$1:$B$1067,0))</f>
        <v>11.8</v>
      </c>
      <c r="Q84" s="13" t="str">
        <f t="array" ref="Q84">INDEX('Possesion Times'!K$1:K$1067,MATCH('Combined Table'!$A84&amp;'Combined Table'!$B84,$A$1:$A$1067&amp;$B$1:$B$1067,0))</f>
        <v>2:20</v>
      </c>
      <c r="R84" s="13" t="str">
        <f t="array" ref="R84">INDEX('Possesion Times'!L$1:L$1067,MATCH('Combined Table'!$A84&amp;'Combined Table'!$B84,$A$1:$A$1067&amp;$B$1:$B$1067,0))</f>
        <v>1:30</v>
      </c>
      <c r="S84" s="13" t="str">
        <f t="array" ref="S84">INDEX('Possesion Times'!M$1:M$1067,MATCH('Combined Table'!$A84&amp;'Combined Table'!$B84,$A$1:$A$1067&amp;$B$1:$B$1067,0))</f>
        <v>3:49</v>
      </c>
      <c r="T84" s="13">
        <f t="array" ref="T84">INDEX('Possesion Times'!N$1:N$1067,MATCH('Combined Table'!$A84&amp;'Combined Table'!$B84,$A$1:$A$1067&amp;$B$1:$B$1067,0))</f>
        <v>12.6</v>
      </c>
      <c r="U84" s="13" t="str">
        <f t="array" ref="U84">INDEX('Possesion Times'!O$1:O$1067,MATCH('Combined Table'!$A84&amp;'Combined Table'!$B84,$A$1:$A$1067&amp;$B$1:$B$1067,0))</f>
        <v>2:24</v>
      </c>
      <c r="V84" s="13" t="str">
        <f t="array" ref="V84">INDEX('Possesion Times'!P$1:P$1067,MATCH('Combined Table'!$A84&amp;'Combined Table'!$B84,$A$1:$A$1067&amp;$B$1:$B$1067,0))</f>
        <v>4:27</v>
      </c>
      <c r="W84" s="13" t="str">
        <f t="array" ref="W84">INDEX('Possesion Times'!Q$1:Q$1067,MATCH('Combined Table'!$A84&amp;'Combined Table'!$B84,$A$1:$A$1067&amp;$B$1:$B$1067,0))</f>
        <v>6:51</v>
      </c>
      <c r="X84" s="13">
        <f t="array" ref="X84">INDEX('Possesion Times'!R$1:R$1067,MATCH('Combined Table'!$A84&amp;'Combined Table'!$B84,$A$1:$A$1067&amp;$B$1:$B$1067,0))</f>
        <v>22.5</v>
      </c>
      <c r="Y84" s="13" t="str">
        <f t="array" ref="Y84">INDEX('Possesion Times'!S$1:S$1067,MATCH('Combined Table'!$A84&amp;'Combined Table'!$B84,$A$1:$A$1067&amp;$B$1:$B$1067,0))</f>
        <v>8:14</v>
      </c>
      <c r="Z84" s="13" t="str">
        <f t="array" ref="Z84">INDEX('Possesion Times'!T$1:T$1067,MATCH('Combined Table'!$A84&amp;'Combined Table'!$B84,$A$1:$A$1067&amp;$B$1:$B$1067,0))</f>
        <v>10:34</v>
      </c>
      <c r="AA84" s="13" t="str">
        <f t="array" ref="AA84">INDEX('Possesion Times'!U$1:U$1067,MATCH('Combined Table'!$A84&amp;'Combined Table'!$B84,$A$1:$A$1067&amp;$B$1:$B$1067,0))</f>
        <v>18:48</v>
      </c>
      <c r="AB84" s="13">
        <f t="array" ref="AB84">INDEX('Possesion Times'!V$1:V$1067,MATCH('Combined Table'!$A84&amp;'Combined Table'!$B84,$A$1:$A$1067&amp;$B$1:$B$1067,0))</f>
        <v>61.9</v>
      </c>
      <c r="AC84" s="1">
        <f t="array" ref="AC84">INDEX('Possession Source'!C$1:C$1067,MATCH('Combined Table'!$A84&amp;'Combined Table'!$B84,$A$1:$A$1067&amp;$B$1:$B$1067,0))</f>
        <v>7</v>
      </c>
      <c r="AD84" s="13">
        <f t="array" ref="AD84">INDEX('Possession Source'!D$1:D$1067,MATCH('Combined Table'!$A84&amp;'Combined Table'!$B84,$A$1:$A$1067&amp;$B$1:$B$1067,0))</f>
        <v>11</v>
      </c>
      <c r="AE84" s="13">
        <f t="array" ref="AE84">INDEX('Possession Source'!E$1:E$1067,MATCH('Combined Table'!$A84&amp;'Combined Table'!$B84,$A$1:$A$1067&amp;$B$1:$B$1067,0))</f>
        <v>5</v>
      </c>
      <c r="AF84" s="13" t="str">
        <f t="array" ref="AF84">INDEX('Possession Source'!F$1:F$1067,MATCH('Combined Table'!$A84&amp;'Combined Table'!$B84,$A$1:$A$1067&amp;$B$1:$B$1067,0))</f>
        <v/>
      </c>
      <c r="AG84" s="13">
        <f t="array" ref="AG84">INDEX('Possession Source'!G$1:G$1067,MATCH('Combined Table'!$A84&amp;'Combined Table'!$B84,$A$1:$A$1067&amp;$B$1:$B$1067,0))</f>
        <v>23</v>
      </c>
      <c r="AH84" s="13">
        <f t="array" ref="AH84">INDEX('Possession Source'!H$1:H$1067,MATCH('Combined Table'!$A84&amp;'Combined Table'!$B84,$A$1:$A$1067&amp;$B$1:$B$1067,0))</f>
        <v>7</v>
      </c>
      <c r="AI84" s="13">
        <f t="array" ref="AI84">INDEX('Possession Source'!I$1:I$1067,MATCH('Combined Table'!$A84&amp;'Combined Table'!$B84,$A$1:$A$1067&amp;$B$1:$B$1067,0))</f>
        <v>6</v>
      </c>
      <c r="AJ84" s="13">
        <f t="array" ref="AJ84">INDEX('Possession Source'!J$1:J$1067,MATCH('Combined Table'!$A84&amp;'Combined Table'!$B84,$A$1:$A$1067&amp;$B$1:$B$1067,0))</f>
        <v>5</v>
      </c>
      <c r="AK84" s="13" t="str">
        <f t="array" ref="AK84">INDEX('Possession Source'!K$1:K$1067,MATCH('Combined Table'!$A84&amp;'Combined Table'!$B84,$A$1:$A$1067&amp;$B$1:$B$1067,0))</f>
        <v/>
      </c>
      <c r="AL84" s="13" t="str">
        <f t="array" ref="AL84">INDEX('Possession Source'!L$1:L$1067,MATCH('Combined Table'!$A84&amp;'Combined Table'!$B84,$A$1:$A$1067&amp;$B$1:$B$1067,0))</f>
        <v/>
      </c>
      <c r="AM84" s="13">
        <f t="array" ref="AM84">INDEX('Possession Source'!M$1:M$1067,MATCH('Combined Table'!$A84&amp;'Combined Table'!$B84,$A$1:$A$1067&amp;$B$1:$B$1067,0))</f>
        <v>1</v>
      </c>
      <c r="AN84" s="13" t="str">
        <f t="array" ref="AN84">INDEX('Possession Source'!N$1:N$1067,MATCH('Combined Table'!$A84&amp;'Combined Table'!$B84,$A$1:$A$1067&amp;$B$1:$B$1067,0))</f>
        <v/>
      </c>
      <c r="AO84" s="13">
        <f t="array" ref="AO84">INDEX('Possession Source'!O$1:O$1067,MATCH('Combined Table'!$A84&amp;'Combined Table'!$B84,$A$1:$A$1067&amp;$B$1:$B$1067,0))</f>
        <v>1</v>
      </c>
      <c r="AP84" s="13">
        <f t="array" ref="AP84">INDEX('Possession Source'!P$1:P$1067,MATCH('Combined Table'!$A84&amp;'Combined Table'!$B84,$A$1:$A$1067&amp;$B$1:$B$1067,0))</f>
        <v>20</v>
      </c>
      <c r="AQ84" s="13">
        <f t="array" ref="AQ84">INDEX('Possession Source'!Q$1:Q$1067,MATCH('Combined Table'!$A84&amp;'Combined Table'!$B84,$A$1:$A$1067&amp;$B$1:$B$1067,0))</f>
        <v>43</v>
      </c>
      <c r="AR84" s="1">
        <f t="array" ref="AR84">INDEX('Penalties Frees conceded'!C$1:C$1067,MATCH('Combined Table'!$A84&amp;'Combined Table'!$B84,$A$1:$A$1067&amp;$B$1:$B$1067,0))</f>
        <v>1</v>
      </c>
      <c r="AS84" s="13">
        <f t="array" ref="AS84">INDEX('Penalties Frees conceded'!D$1:D$1067,MATCH('Combined Table'!$A84&amp;'Combined Table'!$B84,$A$1:$A$1067&amp;$B$1:$B$1067,0))</f>
        <v>2</v>
      </c>
      <c r="AT84" s="13" t="str">
        <f t="array" ref="AT84">INDEX('Penalties Frees conceded'!E$1:E$1067,MATCH('Combined Table'!$A84&amp;'Combined Table'!$B84,$A$1:$A$1067&amp;$B$1:$B$1067,0))</f>
        <v/>
      </c>
      <c r="AU84" s="13">
        <f t="array" ref="AU84">INDEX('Penalties Frees conceded'!F$1:F$1067,MATCH('Combined Table'!$A84&amp;'Combined Table'!$B84,$A$1:$A$1067&amp;$B$1:$B$1067,0))</f>
        <v>2</v>
      </c>
      <c r="AV84" s="13" t="str">
        <f t="array" ref="AV84">INDEX('Penalties Frees conceded'!G$1:G$1067,MATCH('Combined Table'!$A84&amp;'Combined Table'!$B84,$A$1:$A$1067&amp;$B$1:$B$1067,0))</f>
        <v/>
      </c>
      <c r="AW84" s="13" t="str">
        <f t="array" ref="AW84">INDEX('Penalties Frees conceded'!H$1:H$1067,MATCH('Combined Table'!$A84&amp;'Combined Table'!$B84,$A$1:$A$1067&amp;$B$1:$B$1067,0))</f>
        <v/>
      </c>
      <c r="AX84" s="13">
        <f t="array" ref="AX84">INDEX('Penalties Frees conceded'!I$1:I$1067,MATCH('Combined Table'!$A84&amp;'Combined Table'!$B84,$A$1:$A$1067&amp;$B$1:$B$1067,0))</f>
        <v>5</v>
      </c>
      <c r="AY84" s="13">
        <f t="array" ref="AY84">INDEX('Penalties Frees conceded'!J$1:J$1067,MATCH('Combined Table'!$A84&amp;'Combined Table'!$B84,$A$1:$A$1067&amp;$B$1:$B$1067,0))</f>
        <v>4</v>
      </c>
      <c r="AZ84" s="13">
        <f t="array" ref="AZ84">INDEX('Penalties Frees conceded'!K$1:K$1067,MATCH('Combined Table'!$A84&amp;'Combined Table'!$B84,$A$1:$A$1067&amp;$B$1:$B$1067,0))</f>
        <v>1</v>
      </c>
      <c r="BA84" s="13" t="str">
        <f t="array" ref="BA84">INDEX('Penalties Frees conceded'!L$1:L$1067,MATCH('Combined Table'!$A84&amp;'Combined Table'!$B84,$A$1:$A$1067&amp;$B$1:$B$1067,0))</f>
        <v/>
      </c>
      <c r="BB84" s="13" t="str">
        <f t="array" ref="BB84">INDEX('Penalties Frees conceded'!M$1:M$1067,MATCH('Combined Table'!$A84&amp;'Combined Table'!$B84,$A$1:$A$1067&amp;$B$1:$B$1067,0))</f>
        <v/>
      </c>
      <c r="BC84" s="13" t="str">
        <f t="array" ref="BC84">INDEX('Penalties Frees conceded'!N$1:N$1067,MATCH('Combined Table'!$A84&amp;'Combined Table'!$B84,$A$1:$A$1067&amp;$B$1:$B$1067,0))</f>
        <v/>
      </c>
      <c r="BD84" s="13">
        <f t="array" ref="BD84">INDEX('Penalties Frees conceded'!O$1:O$1067,MATCH('Combined Table'!$A84&amp;'Combined Table'!$B84,$A$1:$A$1067&amp;$B$1:$B$1067,0))</f>
        <v>1</v>
      </c>
      <c r="BE84" s="13">
        <f t="array" ref="BE84">INDEX('Penalties Frees conceded'!P$1:P$1067,MATCH('Combined Table'!$A84&amp;'Combined Table'!$B84,$A$1:$A$1067&amp;$B$1:$B$1067,0))</f>
        <v>6</v>
      </c>
      <c r="BF84" s="13">
        <f t="array" ref="BF84">INDEX('Penalties Frees conceded'!Q$1:Q$1067,MATCH('Combined Table'!$A84&amp;'Combined Table'!$B84,$A$1:$A$1067&amp;$B$1:$B$1067,0))</f>
        <v>11</v>
      </c>
      <c r="BG84" s="1">
        <f t="array" ref="BG84">INDEX('Attack Possession'!C$1:C$1067,MATCH('Combined Table'!$A84&amp;'Combined Table'!$B84,$A$1:$A$1067&amp;$B$1:$B$1067,0))</f>
        <v>8</v>
      </c>
      <c r="BH84" s="13">
        <f t="array" ref="BH84">INDEX('Attack Possession'!D$1:D$1067,MATCH('Combined Table'!$A84&amp;'Combined Table'!$B84,$A$1:$A$1067&amp;$B$1:$B$1067,0))</f>
        <v>57</v>
      </c>
      <c r="BI84" s="13">
        <f t="array" ref="BI84">INDEX('Attack Possession'!E$1:E$1067,MATCH('Combined Table'!$A84&amp;'Combined Table'!$B84,$A$1:$A$1067&amp;$B$1:$B$1067,0))</f>
        <v>53.3</v>
      </c>
      <c r="BJ84" s="13">
        <f t="array" ref="BJ84">INDEX('Attack Possession'!F$1:F$1067,MATCH('Combined Table'!$A84&amp;'Combined Table'!$B84,$A$1:$A$1067&amp;$B$1:$B$1067,0))</f>
        <v>3.4</v>
      </c>
      <c r="BK84" s="13">
        <f t="array" ref="BK84">INDEX('Attack Possession'!G$1:G$1067,MATCH('Combined Table'!$A84&amp;'Combined Table'!$B84,$A$1:$A$1067&amp;$B$1:$B$1067,0))</f>
        <v>12</v>
      </c>
      <c r="BL84" s="13">
        <f t="array" ref="BL84">INDEX('Attack Possession'!H$1:H$1067,MATCH('Combined Table'!$A84&amp;'Combined Table'!$B84,$A$1:$A$1067&amp;$B$1:$B$1067,0))</f>
        <v>4</v>
      </c>
      <c r="BM84" s="13">
        <f t="array" ref="BM84">INDEX('Attack Possession'!I$1:I$1067,MATCH('Combined Table'!$A84&amp;'Combined Table'!$B84,$A$1:$A$1067&amp;$B$1:$B$1067,0))</f>
        <v>10</v>
      </c>
      <c r="BN84" s="13">
        <f t="array" ref="BN84">INDEX('Attack Possession'!J$1:J$1067,MATCH('Combined Table'!$A84&amp;'Combined Table'!$B84,$A$1:$A$1067&amp;$B$1:$B$1067,0))</f>
        <v>10</v>
      </c>
      <c r="BO84" s="13">
        <f t="array" ref="BO84">INDEX('Attack Possession'!K$1:K$1067,MATCH('Combined Table'!$A84&amp;'Combined Table'!$B84,$A$1:$A$1067&amp;$B$1:$B$1067,0))</f>
        <v>1</v>
      </c>
      <c r="BP84" s="13" t="str">
        <f t="array" ref="BP84">INDEX('Attack Possession'!L$1:L$1067,MATCH('Combined Table'!$A84&amp;'Combined Table'!$B84,$A$1:$A$1067&amp;$B$1:$B$1067,0))</f>
        <v/>
      </c>
      <c r="BQ84" s="13" t="str">
        <f t="array" ref="BQ84">INDEX('Attack Possession'!M$1:M$1067,MATCH('Combined Table'!$A84&amp;'Combined Table'!$B84,$A$1:$A$1067&amp;$B$1:$B$1067,0))</f>
        <v/>
      </c>
      <c r="BR84" s="13">
        <f t="array" ref="BR84">INDEX('Attack Possession'!N$1:N$1067,MATCH('Combined Table'!$A84&amp;'Combined Table'!$B84,$A$1:$A$1067&amp;$B$1:$B$1067,0))</f>
        <v>3</v>
      </c>
      <c r="BS84" s="13">
        <f t="array" ref="BS84">INDEX('Attack Possession'!O$1:O$1067,MATCH('Combined Table'!$A84&amp;'Combined Table'!$B84,$A$1:$A$1067&amp;$B$1:$B$1067,0))</f>
        <v>3</v>
      </c>
      <c r="BT84" s="13">
        <f t="array" ref="BT84">INDEX('Attack Possession'!P$1:P$1067,MATCH('Combined Table'!$A84&amp;'Combined Table'!$B84,$A$1:$A$1067&amp;$B$1:$B$1067,0))</f>
        <v>43</v>
      </c>
      <c r="BU84" s="13">
        <f t="array" ref="BU84">INDEX('Attack Possession'!Q$1:Q$1067,MATCH('Combined Table'!$A84&amp;'Combined Table'!$B84,$A$1:$A$1067&amp;$B$1:$B$1067,0))</f>
        <v>148</v>
      </c>
      <c r="BV84" s="1">
        <f t="array" ref="BV84">INDEX('Kicks in Play'!C$1:C$1067,MATCH('Combined Table'!$A84&amp;'Combined Table'!$B84,$A$1:$A$1067&amp;$B$1:$B$1067,0))</f>
        <v>8</v>
      </c>
      <c r="BW84" s="13">
        <f t="array" ref="BW84">INDEX('Kicks in Play'!D$1:D$1067,MATCH('Combined Table'!$A84&amp;'Combined Table'!$B84,$A$1:$A$1067&amp;$B$1:$B$1067,0))</f>
        <v>231</v>
      </c>
      <c r="BX84" s="13">
        <f t="array" ref="BX84">INDEX('Kicks in Play'!E$1:E$1067,MATCH('Combined Table'!$A84&amp;'Combined Table'!$B84,$A$1:$A$1067&amp;$B$1:$B$1067,0))</f>
        <v>28.9</v>
      </c>
      <c r="BY84" s="13">
        <f t="array" ref="BY84">INDEX('Kicks in Play'!F$1:F$1067,MATCH('Combined Table'!$A84&amp;'Combined Table'!$B84,$A$1:$A$1067&amp;$B$1:$B$1067,0))</f>
        <v>2</v>
      </c>
      <c r="BZ84" s="13">
        <f t="array" ref="BZ84">INDEX('Kicks in Play'!G$1:G$1067,MATCH('Combined Table'!$A84&amp;'Combined Table'!$B84,$A$1:$A$1067&amp;$B$1:$B$1067,0))</f>
        <v>55</v>
      </c>
      <c r="CA84" s="13" t="str">
        <f t="array" ref="CA84">INDEX('Kicks in Play'!H$1:H$1067,MATCH('Combined Table'!$A84&amp;'Combined Table'!$B84,$A$1:$A$1067&amp;$B$1:$B$1067,0))</f>
        <v/>
      </c>
      <c r="CB84" s="13" t="str">
        <f t="array" ref="CB84">INDEX('Kicks in Play'!I$1:I$1067,MATCH('Combined Table'!$A84&amp;'Combined Table'!$B84,$A$1:$A$1067&amp;$B$1:$B$1067,0))</f>
        <v/>
      </c>
      <c r="CC84" s="13">
        <f t="array" ref="CC84">INDEX('Kicks in Play'!J$1:J$1067,MATCH('Combined Table'!$A84&amp;'Combined Table'!$B84,$A$1:$A$1067&amp;$B$1:$B$1067,0))</f>
        <v>4</v>
      </c>
      <c r="CD84" s="13">
        <f t="array" ref="CD84">INDEX('Kicks in Play'!K$1:K$1067,MATCH('Combined Table'!$A84&amp;'Combined Table'!$B84,$A$1:$A$1067&amp;$B$1:$B$1067,0))</f>
        <v>94</v>
      </c>
      <c r="CE84" s="13" t="str">
        <f t="array" ref="CE84">INDEX('Kicks in Play'!L$1:L$1067,MATCH('Combined Table'!$A84&amp;'Combined Table'!$B84,$A$1:$A$1067&amp;$B$1:$B$1067,0))</f>
        <v/>
      </c>
      <c r="CF84" s="13" t="str">
        <f t="array" ref="CF84">INDEX('Kicks in Play'!M$1:M$1067,MATCH('Combined Table'!$A84&amp;'Combined Table'!$B84,$A$1:$A$1067&amp;$B$1:$B$1067,0))</f>
        <v/>
      </c>
      <c r="CG84" s="13">
        <f t="array" ref="CG84">INDEX('Kicks in Play'!N$1:N$1067,MATCH('Combined Table'!$A84&amp;'Combined Table'!$B84,$A$1:$A$1067&amp;$B$1:$B$1067,0))</f>
        <v>1</v>
      </c>
      <c r="CH84" s="13">
        <f t="array" ref="CH84">INDEX('Kicks in Play'!O$1:O$1067,MATCH('Combined Table'!$A84&amp;'Combined Table'!$B84,$A$1:$A$1067&amp;$B$1:$B$1067,0))</f>
        <v>44</v>
      </c>
      <c r="CI84" s="13">
        <f t="array" ref="CI84">INDEX('Kicks in Play'!P$1:P$1067,MATCH('Combined Table'!$A84&amp;'Combined Table'!$B84,$A$1:$A$1067&amp;$B$1:$B$1067,0))</f>
        <v>1</v>
      </c>
      <c r="CJ84" s="13">
        <f t="array" ref="CJ84">INDEX('Kicks in Play'!Q$1:Q$1067,MATCH('Combined Table'!$A84&amp;'Combined Table'!$B84,$A$1:$A$1067&amp;$B$1:$B$1067,0))</f>
        <v>15</v>
      </c>
      <c r="CK84" s="13">
        <f t="array" ref="CK84">INDEX('Kicks in Play'!R$1:R$1067,MATCH('Combined Table'!$A84&amp;'Combined Table'!$B84,$A$1:$A$1067&amp;$B$1:$B$1067,0))</f>
        <v>424</v>
      </c>
      <c r="CL84" s="1">
        <f t="array" ref="CL84">INDEX('Defence Report'!C$1:C$1067,MATCH('Combined Table'!$A84&amp;'Combined Table'!$B84,$A$1:$A$1067&amp;$B$1:$B$1067,0))</f>
        <v>80</v>
      </c>
      <c r="CM84" s="13">
        <f t="array" ref="CM84">INDEX('Defence Report'!D$1:D$1067,MATCH('Combined Table'!$A84&amp;'Combined Table'!$B84,$A$1:$A$1067&amp;$B$1:$B$1067,0))</f>
        <v>16</v>
      </c>
      <c r="CN84" s="13" t="str">
        <f t="array" ref="CN84">INDEX('Defence Report'!E$1:E$1067,MATCH('Combined Table'!$A84&amp;'Combined Table'!$B84,$A$1:$A$1067&amp;$B$1:$B$1067,0))</f>
        <v/>
      </c>
      <c r="CO84" s="13">
        <f t="array" ref="CO84">INDEX('Defence Report'!F$1:F$1067,MATCH('Combined Table'!$A84&amp;'Combined Table'!$B84,$A$1:$A$1067&amp;$B$1:$B$1067,0))</f>
        <v>68</v>
      </c>
      <c r="CP84" s="13">
        <f t="array" ref="CP84">INDEX('Defence Report'!G$1:G$1067,MATCH('Combined Table'!$A84&amp;'Combined Table'!$B84,$A$1:$A$1067&amp;$B$1:$B$1067,0))</f>
        <v>12</v>
      </c>
      <c r="CQ84" s="13">
        <f t="array" ref="CQ84">INDEX('Defence Report'!H$1:H$1067,MATCH('Combined Table'!$A84&amp;'Combined Table'!$B84,$A$1:$A$1067&amp;$B$1:$B$1067,0))</f>
        <v>81</v>
      </c>
      <c r="CR84" s="13">
        <f t="array" ref="CR84">INDEX('Defence Report'!I$1:I$1067,MATCH('Combined Table'!$A84&amp;'Combined Table'!$B84,$A$1:$A$1067&amp;$B$1:$B$1067,0))</f>
        <v>83.3</v>
      </c>
      <c r="CS84" s="13">
        <f t="array" ref="CS84">INDEX('Defence Report'!J$1:J$1067,MATCH('Combined Table'!$A84&amp;'Combined Table'!$B84,$A$1:$A$1067&amp;$B$1:$B$1067,0))</f>
        <v>11</v>
      </c>
      <c r="CT84" s="13">
        <f t="array" ref="CT84">INDEX('Defence Report'!K$1:K$1067,MATCH('Combined Table'!$A84&amp;'Combined Table'!$B84,$A$1:$A$1067&amp;$B$1:$B$1067,0))</f>
        <v>47</v>
      </c>
      <c r="CU84" s="13">
        <f t="array" ref="CU84">INDEX('Defence Report'!L$1:L$1067,MATCH('Combined Table'!$A84&amp;'Combined Table'!$B84,$A$1:$A$1067&amp;$B$1:$B$1067,0))</f>
        <v>38</v>
      </c>
      <c r="CV84" s="13">
        <f t="array" ref="CV84">INDEX('Defence Report'!M$1:M$1067,MATCH('Combined Table'!$A84&amp;'Combined Table'!$B84,$A$1:$A$1067&amp;$B$1:$B$1067,0))</f>
        <v>60.4</v>
      </c>
      <c r="CW84" s="13">
        <f t="array" ref="CW84">INDEX('Defence Report'!N$1:N$1067,MATCH('Combined Table'!$A84&amp;'Combined Table'!$B84,$A$1:$A$1067&amp;$B$1:$B$1067,0))</f>
        <v>55</v>
      </c>
      <c r="CX84" s="13">
        <f t="array" ref="CX84">INDEX('Defence Report'!O$1:O$1067,MATCH('Combined Table'!$A84&amp;'Combined Table'!$B84,$A$1:$A$1067&amp;$B$1:$B$1067,0))</f>
        <v>4</v>
      </c>
      <c r="CY84" s="13">
        <f t="array" ref="CY84">INDEX('Defence Report'!P$1:P$1067,MATCH('Combined Table'!$A84&amp;'Combined Table'!$B84,$A$1:$A$1067&amp;$B$1:$B$1067,0))</f>
        <v>30</v>
      </c>
      <c r="CZ84" s="13">
        <f t="array" ref="CZ84">INDEX('Defence Report'!Q$1:Q$1067,MATCH('Combined Table'!$A84&amp;'Combined Table'!$B84,$A$1:$A$1067&amp;$B$1:$B$1067,0))</f>
        <v>34</v>
      </c>
      <c r="DA84" s="13">
        <f t="array" ref="DA84">INDEX('Defence Report'!R$1:R$1067,MATCH('Combined Table'!$A84&amp;'Combined Table'!$B84,$A$1:$A$1067&amp;$B$1:$B$1067,0))</f>
        <v>8</v>
      </c>
      <c r="DB84" s="13" t="str">
        <f t="array" ref="DB84">INDEX('Defence Report'!S$1:S$1067,MATCH('Combined Table'!$A84&amp;'Combined Table'!$B84,$A$1:$A$1067&amp;$B$1:$B$1067,0))</f>
        <v/>
      </c>
      <c r="DC84" s="13" t="str">
        <f t="array" ref="DC84">INDEX('Defence Report'!T$1:T$1067,MATCH('Combined Table'!$A84&amp;'Combined Table'!$B84,$A$1:$A$1067&amp;$B$1:$B$1067,0))</f>
        <v/>
      </c>
      <c r="DD84" s="13">
        <f t="array" ref="DD84">INDEX('Defence Report'!U$1:U$1067,MATCH('Combined Table'!$A84&amp;'Combined Table'!$B84,$A$1:$A$1067&amp;$B$1:$B$1067,0))</f>
        <v>8</v>
      </c>
      <c r="DE84" s="13">
        <f t="array" ref="DE84">INDEX('Defence Report'!V$1:V$1067,MATCH('Combined Table'!$A84&amp;'Combined Table'!$B84,$A$1:$A$1067&amp;$B$1:$B$1067,0))</f>
        <v>0</v>
      </c>
      <c r="DF84" s="13">
        <f t="array" ref="DF84">INDEX('Defence Report'!W$1:W$1067,MATCH('Combined Table'!$A84&amp;'Combined Table'!$B84,$A$1:$A$1067&amp;$B$1:$B$1067,0))</f>
        <v>0</v>
      </c>
      <c r="DG84" s="13">
        <f t="array" ref="DG84">INDEX('Defence Report'!X$1:X$1067,MATCH('Combined Table'!$A84&amp;'Combined Table'!$B84,$A$1:$A$1067&amp;$B$1:$B$1067,0))</f>
        <v>6</v>
      </c>
      <c r="DH84" s="1">
        <f t="array" ref="DH84">INDEX('Ruck Speed'!C$1:C$1067,MATCH('Combined Table'!$A84&amp;'Combined Table'!$B84,$A$1:$A$1067&amp;$B$1:$B$1067,0))</f>
        <v>19</v>
      </c>
      <c r="DI84" s="13">
        <f t="array" ref="DI84">INDEX('Ruck Speed'!D$1:D$1067,MATCH('Combined Table'!$A84&amp;'Combined Table'!$B84,$A$1:$A$1067&amp;$B$1:$B$1067,0))</f>
        <v>35</v>
      </c>
      <c r="DJ84" s="13">
        <f t="array" ref="DJ84">INDEX('Ruck Speed'!E$1:E$1067,MATCH('Combined Table'!$A84&amp;'Combined Table'!$B84,$A$1:$A$1067&amp;$B$1:$B$1067,0))</f>
        <v>38</v>
      </c>
      <c r="DK84" s="13">
        <f t="array" ref="DK84">INDEX('Ruck Speed'!F$1:F$1067,MATCH('Combined Table'!$A84&amp;'Combined Table'!$B84,$A$1:$A$1067&amp;$B$1:$B$1067,0))</f>
        <v>92</v>
      </c>
      <c r="DL84" s="13">
        <f t="array" ref="DL84">INDEX('Ruck Speed'!G$1:G$1067,MATCH('Combined Table'!$A84&amp;'Combined Table'!$B84,$A$1:$A$1067&amp;$B$1:$B$1067,0))</f>
        <v>41.3</v>
      </c>
      <c r="DM84" s="13">
        <f t="array" ref="DM84">INDEX('Ruck Speed'!H$1:H$1067,MATCH('Combined Table'!$A84&amp;'Combined Table'!$B84,$A$1:$A$1067&amp;$B$1:$B$1067,0))</f>
        <v>11</v>
      </c>
      <c r="DN84" s="13">
        <f t="array" ref="DN84">INDEX('Ruck Speed'!I$1:I$1067,MATCH('Combined Table'!$A84&amp;'Combined Table'!$B84,$A$1:$A$1067&amp;$B$1:$B$1067,0))</f>
        <v>10</v>
      </c>
      <c r="DO84" s="13">
        <f t="array" ref="DO84">INDEX('Ruck Speed'!J$1:J$1067,MATCH('Combined Table'!$A84&amp;'Combined Table'!$B84,$A$1:$A$1067&amp;$B$1:$B$1067,0))</f>
        <v>17</v>
      </c>
      <c r="DP84" s="13">
        <f t="array" ref="DP84">INDEX('Ruck Speed'!K$1:K$1067,MATCH('Combined Table'!$A84&amp;'Combined Table'!$B84,$A$1:$A$1067&amp;$B$1:$B$1067,0))</f>
        <v>20</v>
      </c>
      <c r="DQ84" s="13">
        <f t="array" ref="DQ84">INDEX('Ruck Speed'!L$1:L$1067,MATCH('Combined Table'!$A84&amp;'Combined Table'!$B84,$A$1:$A$1067&amp;$B$1:$B$1067,0))</f>
        <v>47</v>
      </c>
      <c r="DR84" s="13">
        <f t="array" ref="DR84">INDEX('Ruck Speed'!M$1:M$1067,MATCH('Combined Table'!$A84&amp;'Combined Table'!$B84,$A$1:$A$1067&amp;$B$1:$B$1067,0))</f>
        <v>42.6</v>
      </c>
      <c r="DS84" s="13">
        <f t="array" ref="DS84">INDEX('Ruck Speed'!N$1:N$1067,MATCH('Combined Table'!$A84&amp;'Combined Table'!$B84,$A$1:$A$1067&amp;$B$1:$B$1067,0))</f>
        <v>4</v>
      </c>
      <c r="DT84" s="1" t="str">
        <f t="array" ref="DT84">IF(ISNA(INDEX('Maul Outcomes - Attack'!C$1:C$1067,MATCH('Combined Table'!$A84&amp;'Combined Table'!$B84,'Maul Outcomes - Attack'!$A$1:$A$1067&amp;'Maul Outcomes - Attack'!$B$1:$B$1067,0))),"",INDEX('Maul Outcomes - Attack'!C$1:C$1067,MATCH('Combined Table'!$A84&amp;'Combined Table'!$B84,'Maul Outcomes - Attack'!$A$1:$A$1067&amp;'Maul Outcomes - Attack'!$B$1:$B$1067,0)))</f>
        <v/>
      </c>
      <c r="DU84" s="13" t="str">
        <f t="array" ref="DU84">IF(ISNA(INDEX('Maul Outcomes - Attack'!D$1:D$1067,MATCH('Combined Table'!$A84&amp;'Combined Table'!$B84,'Maul Outcomes - Attack'!$A$1:$A$1067&amp;'Maul Outcomes - Attack'!$B$1:$B$1067,0))),"",INDEX('Maul Outcomes - Attack'!D$1:D$1067,MATCH('Combined Table'!$A84&amp;'Combined Table'!$B84,'Maul Outcomes - Attack'!$A$1:$A$1067&amp;'Maul Outcomes - Attack'!$B$1:$B$1067,0)))</f>
        <v/>
      </c>
      <c r="DV84" s="13" t="str">
        <f t="array" ref="DV84">IF(ISNA(INDEX('Maul Outcomes - Attack'!E$1:E$1067,MATCH('Combined Table'!$A84&amp;'Combined Table'!$B84,'Maul Outcomes - Attack'!$A$1:$A$1067&amp;'Maul Outcomes - Attack'!$B$1:$B$1067,0))),"",INDEX('Maul Outcomes - Attack'!E$1:E$1067,MATCH('Combined Table'!$A84&amp;'Combined Table'!$B84,'Maul Outcomes - Attack'!$A$1:$A$1067&amp;'Maul Outcomes - Attack'!$B$1:$B$1067,0)))</f>
        <v/>
      </c>
      <c r="DW84" s="13" t="str">
        <f t="array" ref="DW84">IF(ISNA(INDEX('Maul Outcomes - Attack'!F$1:F$1067,MATCH('Combined Table'!$A84&amp;'Combined Table'!$B84,'Maul Outcomes - Attack'!$A$1:$A$1067&amp;'Maul Outcomes - Attack'!$B$1:$B$1067,0))),"",INDEX('Maul Outcomes - Attack'!F$1:F$1067,MATCH('Combined Table'!$A84&amp;'Combined Table'!$B84,'Maul Outcomes - Attack'!$A$1:$A$1067&amp;'Maul Outcomes - Attack'!$B$1:$B$1067,0)))</f>
        <v/>
      </c>
      <c r="DX84" s="13" t="str">
        <f t="array" ref="DX84">IF(ISNA(INDEX('Maul Outcomes - Attack'!G$1:G$1067,MATCH('Combined Table'!$A84&amp;'Combined Table'!$B84,'Maul Outcomes - Attack'!$A$1:$A$1067&amp;'Maul Outcomes - Attack'!$B$1:$B$1067,0))),"",INDEX('Maul Outcomes - Attack'!G$1:G$1067,MATCH('Combined Table'!$A84&amp;'Combined Table'!$B84,'Maul Outcomes - Attack'!$A$1:$A$1067&amp;'Maul Outcomes - Attack'!$B$1:$B$1067,0)))</f>
        <v/>
      </c>
      <c r="DY84" s="13" t="str">
        <f t="array" ref="DY84">IF(ISNA(INDEX('Maul Outcomes - Attack'!H$1:H$1067,MATCH('Combined Table'!$A84&amp;'Combined Table'!$B84,'Maul Outcomes - Attack'!$A$1:$A$1067&amp;'Maul Outcomes - Attack'!$B$1:$B$1067,0))),"",INDEX('Maul Outcomes - Attack'!H$1:H$1067,MATCH('Combined Table'!$A84&amp;'Combined Table'!$B84,'Maul Outcomes - Attack'!$A$1:$A$1067&amp;'Maul Outcomes - Attack'!$B$1:$B$1067,0)))</f>
        <v/>
      </c>
      <c r="DZ84" s="13" t="str">
        <f t="array" ref="DZ84">IF(ISNA(INDEX('Maul Outcomes - Attack'!I$1:I$1067,MATCH('Combined Table'!$A84&amp;'Combined Table'!$B84,'Maul Outcomes - Attack'!$A$1:$A$1067&amp;'Maul Outcomes - Attack'!$B$1:$B$1067,0))),"",INDEX('Maul Outcomes - Attack'!I$1:I$1067,MATCH('Combined Table'!$A84&amp;'Combined Table'!$B84,'Maul Outcomes - Attack'!$A$1:$A$1067&amp;'Maul Outcomes - Attack'!$B$1:$B$1067,0)))</f>
        <v/>
      </c>
      <c r="EA84" s="13" t="str">
        <f t="array" ref="EA84">IF(ISNA(INDEX('Maul Outcomes - Attack'!J$1:J$1067,MATCH('Combined Table'!$A84&amp;'Combined Table'!$B84,'Maul Outcomes - Attack'!$A$1:$A$1067&amp;'Maul Outcomes - Attack'!$B$1:$B$1067,0))),"",INDEX('Maul Outcomes - Attack'!J$1:J$1067,MATCH('Combined Table'!$A84&amp;'Combined Table'!$B84,'Maul Outcomes - Attack'!$A$1:$A$1067&amp;'Maul Outcomes - Attack'!$B$1:$B$1067,0)))</f>
        <v/>
      </c>
      <c r="EB84" s="13" t="e">
        <f t="array" ref="EB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C84" s="13" t="e">
        <f t="array" ref="EC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D84" s="13" t="e">
        <f t="array" ref="ED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E84" s="13" t="e">
        <f t="array" ref="EE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F84" s="13" t="e">
        <f t="array" ref="EF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G84" s="13" t="e">
        <f t="array" ref="EG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H84" s="13" t="e">
        <f t="array" ref="EH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I84" s="13" t="e">
        <f t="array" ref="EI84">IF(ISNA(INDEX('Maul Outcomes - Attack'!#REF!,MATCH('Combined Table'!$A84&amp;'Combined Table'!$B84,'Maul Outcomes - Attack'!$A$1:$A$1067&amp;'Maul Outcomes - Attack'!$B$1:$B$1067,0))),"",INDEX('Maul Outcomes - Attack'!#REF!,MATCH('Combined Table'!$A84&amp;'Combined Table'!$B84,'Maul Outcomes - Attack'!$A$1:$A$1067&amp;'Maul Outcomes - Attack'!$B$1:$B$1067,0)))</f>
        <v>#REF!</v>
      </c>
      <c r="EJ84" s="1">
        <f t="array" ref="EJ84">IF(ISNA(INDEX('Lineout Success'!C$1:C$1067,MATCH('Combined Table'!$A84&amp;'Combined Table'!$B84,'Lineout Success'!$A$1:$A$1067&amp;'Lineout Success'!$B$1:$B$1067,0))),"",INDEX('Lineout Success'!C$1:C$1067,MATCH('Combined Table'!$A84&amp;'Combined Table'!$B84,'Lineout Success'!$A$1:$A$1067&amp;'Lineout Success'!$B$1:$B$1067,0)))</f>
        <v>8</v>
      </c>
      <c r="EK84" s="13">
        <f t="array" ref="EK84">IF(ISNA(INDEX('Lineout Success'!D$1:D$1067,MATCH('Combined Table'!$A84&amp;'Combined Table'!$B84,'Lineout Success'!$A$1:$A$1067&amp;'Lineout Success'!$B$1:$B$1067,0))),"",INDEX('Lineout Success'!D$1:D$1067,MATCH('Combined Table'!$A84&amp;'Combined Table'!$B84,'Lineout Success'!$A$1:$A$1067&amp;'Lineout Success'!$B$1:$B$1067,0)))</f>
        <v>80</v>
      </c>
      <c r="EL84" s="13">
        <f t="array" ref="EL84">IF(ISNA(INDEX('Lineout Success'!E$1:E$1067,MATCH('Combined Table'!$A84&amp;'Combined Table'!$B84,'Lineout Success'!$A$1:$A$1067&amp;'Lineout Success'!$B$1:$B$1067,0))),"",INDEX('Lineout Success'!E$1:E$1067,MATCH('Combined Table'!$A84&amp;'Combined Table'!$B84,'Lineout Success'!$A$1:$A$1067&amp;'Lineout Success'!$B$1:$B$1067,0)))</f>
        <v>2</v>
      </c>
      <c r="EM84" s="13">
        <f t="array" ref="EM84">IF(ISNA(INDEX('Lineout Success'!F$1:F$1067,MATCH('Combined Table'!$A84&amp;'Combined Table'!$B84,'Lineout Success'!$A$1:$A$1067&amp;'Lineout Success'!$B$1:$B$1067,0))),"",INDEX('Lineout Success'!F$1:F$1067,MATCH('Combined Table'!$A84&amp;'Combined Table'!$B84,'Lineout Success'!$A$1:$A$1067&amp;'Lineout Success'!$B$1:$B$1067,0)))</f>
        <v>20</v>
      </c>
      <c r="EN84" s="13">
        <f t="array" ref="EN84">IF(ISNA(INDEX('Lineout Success'!G$1:G$1067,MATCH('Combined Table'!$A84&amp;'Combined Table'!$B84,'Lineout Success'!$A$1:$A$1067&amp;'Lineout Success'!$B$1:$B$1067,0))),"",INDEX('Lineout Success'!G$1:G$1067,MATCH('Combined Table'!$A84&amp;'Combined Table'!$B84,'Lineout Success'!$A$1:$A$1067&amp;'Lineout Success'!$B$1:$B$1067,0)))</f>
        <v>10</v>
      </c>
      <c r="EO84" s="13" t="str">
        <f t="array" ref="EO84">IF(ISNA(INDEX('Lineout Success'!H$1:H$1067,MATCH('Combined Table'!$A84&amp;'Combined Table'!$B84,'Lineout Success'!$A$1:$A$1067&amp;'Lineout Success'!$B$1:$B$1067,0))),"",INDEX('Lineout Success'!H$1:H$1067,MATCH('Combined Table'!$A84&amp;'Combined Table'!$B84,'Lineout Success'!$A$1:$A$1067&amp;'Lineout Success'!$B$1:$B$1067,0)))</f>
        <v/>
      </c>
      <c r="EP84" s="13" t="str">
        <f t="array" ref="EP84">IF(ISNA(INDEX('Lineout Success'!I$1:I$1067,MATCH('Combined Table'!$A84&amp;'Combined Table'!$B84,'Lineout Success'!$A$1:$A$1067&amp;'Lineout Success'!$B$1:$B$1067,0))),"",INDEX('Lineout Success'!I$1:I$1067,MATCH('Combined Table'!$A84&amp;'Combined Table'!$B84,'Lineout Success'!$A$1:$A$1067&amp;'Lineout Success'!$B$1:$B$1067,0)))</f>
        <v/>
      </c>
      <c r="EQ84" s="13">
        <f t="array" ref="EQ84">IF(ISNA(INDEX('Lineout Success'!J$1:J$1067,MATCH('Combined Table'!$A84&amp;'Combined Table'!$B84,'Lineout Success'!$A$1:$A$1067&amp;'Lineout Success'!$B$1:$B$1067,0))),"",INDEX('Lineout Success'!J$1:J$1067,MATCH('Combined Table'!$A84&amp;'Combined Table'!$B84,'Lineout Success'!$A$1:$A$1067&amp;'Lineout Success'!$B$1:$B$1067,0)))</f>
        <v>13</v>
      </c>
      <c r="ER84" s="13">
        <f t="array" ref="ER84">IF(ISNA(INDEX('Lineout Success'!K$1:K$1067,MATCH('Combined Table'!$A84&amp;'Combined Table'!$B84,'Lineout Success'!$A$1:$A$1067&amp;'Lineout Success'!$B$1:$B$1067,0))),"",INDEX('Lineout Success'!K$1:K$1067,MATCH('Combined Table'!$A84&amp;'Combined Table'!$B84,'Lineout Success'!$A$1:$A$1067&amp;'Lineout Success'!$B$1:$B$1067,0)))</f>
        <v>100</v>
      </c>
      <c r="ES84" s="13">
        <f t="array" ref="ES84">IF(ISNA(INDEX('Lineout Success'!L$1:L$1067,MATCH('Combined Table'!$A84&amp;'Combined Table'!$B84,'Lineout Success'!$A$1:$A$1067&amp;'Lineout Success'!$B$1:$B$1067,0))),"",INDEX('Lineout Success'!L$1:L$1067,MATCH('Combined Table'!$A84&amp;'Combined Table'!$B84,'Lineout Success'!$A$1:$A$1067&amp;'Lineout Success'!$B$1:$B$1067,0)))</f>
        <v>13</v>
      </c>
      <c r="ET84" s="13">
        <f t="array" ref="ET84">IF(ISNA(INDEX('Lineout Success'!M$1:M$1067,MATCH('Combined Table'!$A84&amp;'Combined Table'!$B84,'Lineout Success'!$A$1:$A$1067&amp;'Lineout Success'!$B$1:$B$1067,0))),"",INDEX('Lineout Success'!M$1:M$1067,MATCH('Combined Table'!$A84&amp;'Combined Table'!$B84,'Lineout Success'!$A$1:$A$1067&amp;'Lineout Success'!$B$1:$B$1067,0)))</f>
        <v>8</v>
      </c>
      <c r="EU84" s="13">
        <f t="array" ref="EU84">IF(ISNA(INDEX('Lineout Success'!N$1:N$1067,MATCH('Combined Table'!$A84&amp;'Combined Table'!$B84,'Lineout Success'!$A$1:$A$1067&amp;'Lineout Success'!$B$1:$B$1067,0))),"",INDEX('Lineout Success'!N$1:N$1067,MATCH('Combined Table'!$A84&amp;'Combined Table'!$B84,'Lineout Success'!$A$1:$A$1067&amp;'Lineout Success'!$B$1:$B$1067,0)))</f>
        <v>34.799999999999997</v>
      </c>
      <c r="EV84" s="13">
        <f t="array" ref="EV84">IF(ISNA(INDEX('Lineout Success'!O$1:O$1067,MATCH('Combined Table'!$A84&amp;'Combined Table'!$B84,'Lineout Success'!$A$1:$A$1067&amp;'Lineout Success'!$B$1:$B$1067,0))),"",INDEX('Lineout Success'!O$1:O$1067,MATCH('Combined Table'!$A84&amp;'Combined Table'!$B84,'Lineout Success'!$A$1:$A$1067&amp;'Lineout Success'!$B$1:$B$1067,0)))</f>
        <v>15</v>
      </c>
      <c r="EW84" s="13">
        <f t="array" ref="EW84">IF(ISNA(INDEX('Lineout Success'!P$1:P$1067,MATCH('Combined Table'!$A84&amp;'Combined Table'!$B84,'Lineout Success'!$A$1:$A$1067&amp;'Lineout Success'!$B$1:$B$1067,0))),"",INDEX('Lineout Success'!P$1:P$1067,MATCH('Combined Table'!$A84&amp;'Combined Table'!$B84,'Lineout Success'!$A$1:$A$1067&amp;'Lineout Success'!$B$1:$B$1067,0)))</f>
        <v>65.2</v>
      </c>
      <c r="EX84" s="13">
        <f t="array" ref="EX84">IF(ISNA(INDEX('Lineout Success'!Q$1:Q$1067,MATCH('Combined Table'!$A84&amp;'Combined Table'!$B84,'Lineout Success'!$A$1:$A$1067&amp;'Lineout Success'!$B$1:$B$1067,0))),"",INDEX('Lineout Success'!Q$1:Q$1067,MATCH('Combined Table'!$A84&amp;'Combined Table'!$B84,'Lineout Success'!$A$1:$A$1067&amp;'Lineout Success'!$B$1:$B$1067,0)))</f>
        <v>23</v>
      </c>
      <c r="EY84" s="1" t="str">
        <f t="array" ref="EY84">IF(ISNA(INDEX('Lineout Throwing'!C$1:C$1067,MATCH('Combined Table'!$A84&amp;'Combined Table'!$B84,'Lineout Throwing'!$A$1:$A$1067&amp;'Lineout Throwing'!$B$1:$B$1067,0))),"",INDEX('Lineout Throwing'!C$1:C$1067,MATCH('Combined Table'!$A84&amp;'Combined Table'!$B84,'Lineout Throwing'!$A$1:$A$1067&amp;'Lineout Throwing'!$B$1:$B$1067,0)))</f>
        <v/>
      </c>
      <c r="EZ84" s="13" t="str">
        <f t="array" ref="EZ84">IF(ISNA(INDEX('Lineout Throwing'!D$1:D$1067,MATCH('Combined Table'!$A84&amp;'Combined Table'!$B84,'Lineout Throwing'!$A$1:$A$1067&amp;'Lineout Throwing'!$B$1:$B$1067,0))),"",INDEX('Lineout Throwing'!D$1:D$1067,MATCH('Combined Table'!$A84&amp;'Combined Table'!$B84,'Lineout Throwing'!$A$1:$A$1067&amp;'Lineout Throwing'!$B$1:$B$1067,0)))</f>
        <v/>
      </c>
      <c r="FA84" s="13" t="str">
        <f t="array" ref="FA84">IF(ISNA(INDEX('Lineout Throwing'!E$1:E$1067,MATCH('Combined Table'!$A84&amp;'Combined Table'!$B84,'Lineout Throwing'!$A$1:$A$1067&amp;'Lineout Throwing'!$B$1:$B$1067,0))),"",INDEX('Lineout Throwing'!E$1:E$1067,MATCH('Combined Table'!$A84&amp;'Combined Table'!$B84,'Lineout Throwing'!$A$1:$A$1067&amp;'Lineout Throwing'!$B$1:$B$1067,0)))</f>
        <v/>
      </c>
      <c r="FB84" s="13" t="str">
        <f t="array" ref="FB84">IF(ISNA(INDEX('Lineout Throwing'!F$1:F$1067,MATCH('Combined Table'!$A84&amp;'Combined Table'!$B84,'Lineout Throwing'!$A$1:$A$1067&amp;'Lineout Throwing'!$B$1:$B$1067,0))),"",INDEX('Lineout Throwing'!F$1:F$1067,MATCH('Combined Table'!$A84&amp;'Combined Table'!$B84,'Lineout Throwing'!$A$1:$A$1067&amp;'Lineout Throwing'!$B$1:$B$1067,0)))</f>
        <v/>
      </c>
      <c r="FC84" s="13">
        <f t="array" ref="FC84">IF(ISNA(INDEX('Lineout Throwing'!G$1:G$1067,MATCH('Combined Table'!$A84&amp;'Combined Table'!$B84,'Lineout Throwing'!$A$1:$A$1067&amp;'Lineout Throwing'!$B$1:$B$1067,0))),"",INDEX('Lineout Throwing'!G$1:G$1067,MATCH('Combined Table'!$A84&amp;'Combined Table'!$B84,'Lineout Throwing'!$A$1:$A$1067&amp;'Lineout Throwing'!$B$1:$B$1067,0)))</f>
        <v>1</v>
      </c>
      <c r="FD84" s="13">
        <f t="array" ref="FD84">IF(ISNA(INDEX('Lineout Throwing'!H$1:H$1067,MATCH('Combined Table'!$A84&amp;'Combined Table'!$B84,'Lineout Throwing'!$A$1:$A$1067&amp;'Lineout Throwing'!$B$1:$B$1067,0))),"",INDEX('Lineout Throwing'!H$1:H$1067,MATCH('Combined Table'!$A84&amp;'Combined Table'!$B84,'Lineout Throwing'!$A$1:$A$1067&amp;'Lineout Throwing'!$B$1:$B$1067,0)))</f>
        <v>12.5</v>
      </c>
      <c r="FE84" s="13">
        <f t="array" ref="FE84">IF(ISNA(INDEX('Lineout Throwing'!I$1:I$1067,MATCH('Combined Table'!$A84&amp;'Combined Table'!$B84,'Lineout Throwing'!$A$1:$A$1067&amp;'Lineout Throwing'!$B$1:$B$1067,0))),"",INDEX('Lineout Throwing'!I$1:I$1067,MATCH('Combined Table'!$A84&amp;'Combined Table'!$B84,'Lineout Throwing'!$A$1:$A$1067&amp;'Lineout Throwing'!$B$1:$B$1067,0)))</f>
        <v>1</v>
      </c>
      <c r="FF84" s="13">
        <f t="array" ref="FF84">IF(ISNA(INDEX('Lineout Throwing'!J$1:J$1067,MATCH('Combined Table'!$A84&amp;'Combined Table'!$B84,'Lineout Throwing'!$A$1:$A$1067&amp;'Lineout Throwing'!$B$1:$B$1067,0))),"",INDEX('Lineout Throwing'!J$1:J$1067,MATCH('Combined Table'!$A84&amp;'Combined Table'!$B84,'Lineout Throwing'!$A$1:$A$1067&amp;'Lineout Throwing'!$B$1:$B$1067,0)))</f>
        <v>12.5</v>
      </c>
      <c r="FG84" s="13" t="str">
        <f t="array" ref="FG84">IF(ISNA(INDEX('Lineout Throwing'!K$1:K$1067,MATCH('Combined Table'!$A84&amp;'Combined Table'!$B84,'Lineout Throwing'!$A$1:$A$1067&amp;'Lineout Throwing'!$B$1:$B$1067,0))),"",INDEX('Lineout Throwing'!K$1:K$1067,MATCH('Combined Table'!$A84&amp;'Combined Table'!$B84,'Lineout Throwing'!$A$1:$A$1067&amp;'Lineout Throwing'!$B$1:$B$1067,0)))</f>
        <v/>
      </c>
      <c r="FH84" s="13" t="str">
        <f t="array" ref="FH84">IF(ISNA(INDEX('Lineout Throwing'!L$1:L$1067,MATCH('Combined Table'!$A84&amp;'Combined Table'!$B84,'Lineout Throwing'!$A$1:$A$1067&amp;'Lineout Throwing'!$B$1:$B$1067,0))),"",INDEX('Lineout Throwing'!L$1:L$1067,MATCH('Combined Table'!$A84&amp;'Combined Table'!$B84,'Lineout Throwing'!$A$1:$A$1067&amp;'Lineout Throwing'!$B$1:$B$1067,0)))</f>
        <v/>
      </c>
      <c r="FI84" s="13">
        <f t="array" ref="FI84">IF(ISNA(INDEX('Lineout Throwing'!M$1:M$1067,MATCH('Combined Table'!$A84&amp;'Combined Table'!$B84,'Lineout Throwing'!$A$1:$A$1067&amp;'Lineout Throwing'!$B$1:$B$1067,0))),"",INDEX('Lineout Throwing'!M$1:M$1067,MATCH('Combined Table'!$A84&amp;'Combined Table'!$B84,'Lineout Throwing'!$A$1:$A$1067&amp;'Lineout Throwing'!$B$1:$B$1067,0)))</f>
        <v>7</v>
      </c>
      <c r="FJ84" s="13">
        <f t="array" ref="FJ84">IF(ISNA(INDEX('Lineout Throwing'!N$1:N$1067,MATCH('Combined Table'!$A84&amp;'Combined Table'!$B84,'Lineout Throwing'!$A$1:$A$1067&amp;'Lineout Throwing'!$B$1:$B$1067,0))),"",INDEX('Lineout Throwing'!N$1:N$1067,MATCH('Combined Table'!$A84&amp;'Combined Table'!$B84,'Lineout Throwing'!$A$1:$A$1067&amp;'Lineout Throwing'!$B$1:$B$1067,0)))</f>
        <v>87.5</v>
      </c>
      <c r="FK84" s="13" t="str">
        <f t="array" ref="FK84">IF(ISNA(INDEX('Lineout Throwing'!O$1:O$1067,MATCH('Combined Table'!$A84&amp;'Combined Table'!$B84,'Lineout Throwing'!$A$1:$A$1067&amp;'Lineout Throwing'!$B$1:$B$1067,0))),"",INDEX('Lineout Throwing'!O$1:O$1067,MATCH('Combined Table'!$A84&amp;'Combined Table'!$B84,'Lineout Throwing'!$A$1:$A$1067&amp;'Lineout Throwing'!$B$1:$B$1067,0)))</f>
        <v/>
      </c>
      <c r="FL84" s="13" t="str">
        <f t="array" ref="FL84">IF(ISNA(INDEX('Lineout Throwing'!P$1:P$1067,MATCH('Combined Table'!$A84&amp;'Combined Table'!$B84,'Lineout Throwing'!$A$1:$A$1067&amp;'Lineout Throwing'!$B$1:$B$1067,0))),"",INDEX('Lineout Throwing'!P$1:P$1067,MATCH('Combined Table'!$A84&amp;'Combined Table'!$B84,'Lineout Throwing'!$A$1:$A$1067&amp;'Lineout Throwing'!$B$1:$B$1067,0)))</f>
        <v/>
      </c>
      <c r="FM84" s="13">
        <f t="array" ref="FM84">IF(ISNA(INDEX('Lineout Throwing'!Q$1:Q$1067,MATCH('Combined Table'!$A84&amp;'Combined Table'!$B84,'Lineout Throwing'!$A$1:$A$1067&amp;'Lineout Throwing'!$B$1:$B$1067,0))),"",INDEX('Lineout Throwing'!Q$1:Q$1067,MATCH('Combined Table'!$A84&amp;'Combined Table'!$B84,'Lineout Throwing'!$A$1:$A$1067&amp;'Lineout Throwing'!$B$1:$B$1067,0)))</f>
        <v>1</v>
      </c>
      <c r="FN84" s="13">
        <f t="array" ref="FN84">IF(ISNA(INDEX('Lineout Throwing'!R$1:R$1067,MATCH('Combined Table'!$A84&amp;'Combined Table'!$B84,'Lineout Throwing'!$A$1:$A$1067&amp;'Lineout Throwing'!$B$1:$B$1067,0))),"",INDEX('Lineout Throwing'!R$1:R$1067,MATCH('Combined Table'!$A84&amp;'Combined Table'!$B84,'Lineout Throwing'!$A$1:$A$1067&amp;'Lineout Throwing'!$B$1:$B$1067,0)))</f>
        <v>12.5</v>
      </c>
      <c r="FO84" s="13">
        <f t="array" ref="FO84">IF(ISNA(INDEX('Lineout Throwing'!S$1:S$1067,MATCH('Combined Table'!$A84&amp;'Combined Table'!$B84,'Lineout Throwing'!$A$1:$A$1067&amp;'Lineout Throwing'!$B$1:$B$1067,0))),"",INDEX('Lineout Throwing'!S$1:S$1067,MATCH('Combined Table'!$A84&amp;'Combined Table'!$B84,'Lineout Throwing'!$A$1:$A$1067&amp;'Lineout Throwing'!$B$1:$B$1067,0)))</f>
        <v>8</v>
      </c>
      <c r="FP84" s="13">
        <f t="array" ref="FP84">IF(ISNA(INDEX('Lineout Throwing'!T$1:T$1067,MATCH('Combined Table'!$A84&amp;'Combined Table'!$B84,'Lineout Throwing'!$A$1:$A$1067&amp;'Lineout Throwing'!$B$1:$B$1067,0))),"",INDEX('Lineout Throwing'!T$1:T$1067,MATCH('Combined Table'!$A84&amp;'Combined Table'!$B84,'Lineout Throwing'!$A$1:$A$1067&amp;'Lineout Throwing'!$B$1:$B$1067,0)))</f>
        <v>8</v>
      </c>
      <c r="FQ84" s="13">
        <f t="array" ref="FQ84">IF(ISNA(INDEX('Lineout Throwing'!U$1:U$1067,MATCH('Combined Table'!$A84&amp;'Combined Table'!$B84,'Lineout Throwing'!$A$1:$A$1067&amp;'Lineout Throwing'!$B$1:$B$1067,0))),"",INDEX('Lineout Throwing'!U$1:U$1067,MATCH('Combined Table'!$A84&amp;'Combined Table'!$B84,'Lineout Throwing'!$A$1:$A$1067&amp;'Lineout Throwing'!$B$1:$B$1067,0)))</f>
        <v>80</v>
      </c>
      <c r="FR84" s="13">
        <f t="array" ref="FR84">IF(ISNA(INDEX('Lineout Throwing'!V$1:V$1067,MATCH('Combined Table'!$A84&amp;'Combined Table'!$B84,'Lineout Throwing'!$A$1:$A$1067&amp;'Lineout Throwing'!$B$1:$B$1067,0))),"",INDEX('Lineout Throwing'!V$1:V$1067,MATCH('Combined Table'!$A84&amp;'Combined Table'!$B84,'Lineout Throwing'!$A$1:$A$1067&amp;'Lineout Throwing'!$B$1:$B$1067,0)))</f>
        <v>2</v>
      </c>
      <c r="FS84" s="13">
        <f t="array" ref="FS84">IF(ISNA(INDEX('Lineout Throwing'!W$1:W$1067,MATCH('Combined Table'!$A84&amp;'Combined Table'!$B84,'Lineout Throwing'!$A$1:$A$1067&amp;'Lineout Throwing'!$B$1:$B$1067,0))),"",INDEX('Lineout Throwing'!W$1:W$1067,MATCH('Combined Table'!$A84&amp;'Combined Table'!$B84,'Lineout Throwing'!$A$1:$A$1067&amp;'Lineout Throwing'!$B$1:$B$1067,0)))</f>
        <v>20</v>
      </c>
      <c r="FT84" s="1">
        <f t="array" ref="FT84">IF(ISNA(INDEX('Scrum Own Feed'!C$1:C$1067,MATCH('Combined Table'!$A84&amp;'Combined Table'!$B84,'Scrum Own Feed'!$A$1:$A$1067&amp;'Scrum Own Feed'!$B$1:$B$1067,0))),"",INDEX('Scrum Own Feed'!C$1:C$1067,MATCH('Combined Table'!$A84&amp;'Combined Table'!$B84,'Scrum Own Feed'!$A$1:$A$1067&amp;'Scrum Own Feed'!$B$1:$B$1067,0)))</f>
        <v>10</v>
      </c>
      <c r="FU84" s="13">
        <f t="array" ref="FU84">IF(ISNA(INDEX('Scrum Own Feed'!D$1:D$1067,MATCH('Combined Table'!$A84&amp;'Combined Table'!$B84,'Scrum Own Feed'!$A$1:$A$1067&amp;'Scrum Own Feed'!$B$1:$B$1067,0))),"",INDEX('Scrum Own Feed'!D$1:D$1067,MATCH('Combined Table'!$A84&amp;'Combined Table'!$B84,'Scrum Own Feed'!$A$1:$A$1067&amp;'Scrum Own Feed'!$B$1:$B$1067,0)))</f>
        <v>62.5</v>
      </c>
      <c r="FV84" s="13">
        <f t="array" ref="FV84">IF(ISNA(INDEX('Scrum Own Feed'!E$1:E$1067,MATCH('Combined Table'!$A84&amp;'Combined Table'!$B84,'Scrum Own Feed'!$A$1:$A$1067&amp;'Scrum Own Feed'!$B$1:$B$1067,0))),"",INDEX('Scrum Own Feed'!E$1:E$1067,MATCH('Combined Table'!$A84&amp;'Combined Table'!$B84,'Scrum Own Feed'!$A$1:$A$1067&amp;'Scrum Own Feed'!$B$1:$B$1067,0)))</f>
        <v>2</v>
      </c>
      <c r="FW84" s="13">
        <f t="array" ref="FW84">IF(ISNA(INDEX('Scrum Own Feed'!F$1:F$1067,MATCH('Combined Table'!$A84&amp;'Combined Table'!$B84,'Scrum Own Feed'!$A$1:$A$1067&amp;'Scrum Own Feed'!$B$1:$B$1067,0))),"",INDEX('Scrum Own Feed'!F$1:F$1067,MATCH('Combined Table'!$A84&amp;'Combined Table'!$B84,'Scrum Own Feed'!$A$1:$A$1067&amp;'Scrum Own Feed'!$B$1:$B$1067,0)))</f>
        <v>1</v>
      </c>
      <c r="FX84" s="13" t="str">
        <f t="array" ref="FX84">IF(ISNA(INDEX('Scrum Own Feed'!G$1:G$1067,MATCH('Combined Table'!$A84&amp;'Combined Table'!$B84,'Scrum Own Feed'!$A$1:$A$1067&amp;'Scrum Own Feed'!$B$1:$B$1067,0))),"",INDEX('Scrum Own Feed'!G$1:G$1067,MATCH('Combined Table'!$A84&amp;'Combined Table'!$B84,'Scrum Own Feed'!$A$1:$A$1067&amp;'Scrum Own Feed'!$B$1:$B$1067,0)))</f>
        <v/>
      </c>
      <c r="FY84" s="13">
        <f t="array" ref="FY84">IF(ISNA(INDEX('Scrum Own Feed'!H$1:H$1067,MATCH('Combined Table'!$A84&amp;'Combined Table'!$B84,'Scrum Own Feed'!$A$1:$A$1067&amp;'Scrum Own Feed'!$B$1:$B$1067,0))),"",INDEX('Scrum Own Feed'!H$1:H$1067,MATCH('Combined Table'!$A84&amp;'Combined Table'!$B84,'Scrum Own Feed'!$A$1:$A$1067&amp;'Scrum Own Feed'!$B$1:$B$1067,0)))</f>
        <v>13</v>
      </c>
      <c r="FZ84" s="13">
        <f t="array" ref="FZ84">IF(ISNA(INDEX('Scrum Own Feed'!I$1:I$1067,MATCH('Combined Table'!$A84&amp;'Combined Table'!$B84,'Scrum Own Feed'!$A$1:$A$1067&amp;'Scrum Own Feed'!$B$1:$B$1067,0))),"",INDEX('Scrum Own Feed'!I$1:I$1067,MATCH('Combined Table'!$A84&amp;'Combined Table'!$B84,'Scrum Own Feed'!$A$1:$A$1067&amp;'Scrum Own Feed'!$B$1:$B$1067,0)))</f>
        <v>81.3</v>
      </c>
      <c r="GA84" s="13">
        <f t="array" ref="GA84">IF(ISNA(INDEX('Scrum Own Feed'!J$1:J$1067,MATCH('Combined Table'!$A84&amp;'Combined Table'!$B84,'Scrum Own Feed'!$A$1:$A$1067&amp;'Scrum Own Feed'!$B$1:$B$1067,0))),"",INDEX('Scrum Own Feed'!J$1:J$1067,MATCH('Combined Table'!$A84&amp;'Combined Table'!$B84,'Scrum Own Feed'!$A$1:$A$1067&amp;'Scrum Own Feed'!$B$1:$B$1067,0)))</f>
        <v>1</v>
      </c>
      <c r="GB84" s="13">
        <f t="array" ref="GB84">IF(ISNA(INDEX('Scrum Own Feed'!K$1:K$1067,MATCH('Combined Table'!$A84&amp;'Combined Table'!$B84,'Scrum Own Feed'!$A$1:$A$1067&amp;'Scrum Own Feed'!$B$1:$B$1067,0))),"",INDEX('Scrum Own Feed'!K$1:K$1067,MATCH('Combined Table'!$A84&amp;'Combined Table'!$B84,'Scrum Own Feed'!$A$1:$A$1067&amp;'Scrum Own Feed'!$B$1:$B$1067,0)))</f>
        <v>6.3</v>
      </c>
      <c r="GC84" s="13" t="str">
        <f t="array" ref="GC84">IF(ISNA(INDEX('Scrum Own Feed'!L$1:L$1067,MATCH('Combined Table'!$A84&amp;'Combined Table'!$B84,'Scrum Own Feed'!$A$1:$A$1067&amp;'Scrum Own Feed'!$B$1:$B$1067,0))),"",INDEX('Scrum Own Feed'!L$1:L$1067,MATCH('Combined Table'!$A84&amp;'Combined Table'!$B84,'Scrum Own Feed'!$A$1:$A$1067&amp;'Scrum Own Feed'!$B$1:$B$1067,0)))</f>
        <v/>
      </c>
      <c r="GD84" s="13" t="str">
        <f t="array" ref="GD84">IF(ISNA(INDEX('Scrum Own Feed'!M$1:M$1067,MATCH('Combined Table'!$A84&amp;'Combined Table'!$B84,'Scrum Own Feed'!$A$1:$A$1067&amp;'Scrum Own Feed'!$B$1:$B$1067,0))),"",INDEX('Scrum Own Feed'!M$1:M$1067,MATCH('Combined Table'!$A84&amp;'Combined Table'!$B84,'Scrum Own Feed'!$A$1:$A$1067&amp;'Scrum Own Feed'!$B$1:$B$1067,0)))</f>
        <v/>
      </c>
      <c r="GE84" s="13">
        <f t="array" ref="GE84">IF(ISNA(INDEX('Scrum Own Feed'!N$1:N$1067,MATCH('Combined Table'!$A84&amp;'Combined Table'!$B84,'Scrum Own Feed'!$A$1:$A$1067&amp;'Scrum Own Feed'!$B$1:$B$1067,0))),"",INDEX('Scrum Own Feed'!N$1:N$1067,MATCH('Combined Table'!$A84&amp;'Combined Table'!$B84,'Scrum Own Feed'!$A$1:$A$1067&amp;'Scrum Own Feed'!$B$1:$B$1067,0)))</f>
        <v>2</v>
      </c>
      <c r="GF84" s="13">
        <f t="array" ref="GF84">IF(ISNA(INDEX('Scrum Own Feed'!O$1:O$1067,MATCH('Combined Table'!$A84&amp;'Combined Table'!$B84,'Scrum Own Feed'!$A$1:$A$1067&amp;'Scrum Own Feed'!$B$1:$B$1067,0))),"",INDEX('Scrum Own Feed'!O$1:O$1067,MATCH('Combined Table'!$A84&amp;'Combined Table'!$B84,'Scrum Own Feed'!$A$1:$A$1067&amp;'Scrum Own Feed'!$B$1:$B$1067,0)))</f>
        <v>3</v>
      </c>
      <c r="GG84" s="13">
        <f t="array" ref="GG84">IF(ISNA(INDEX('Scrum Own Feed'!P$1:P$1067,MATCH('Combined Table'!$A84&amp;'Combined Table'!$B84,'Scrum Own Feed'!$A$1:$A$1067&amp;'Scrum Own Feed'!$B$1:$B$1067,0))),"",INDEX('Scrum Own Feed'!P$1:P$1067,MATCH('Combined Table'!$A84&amp;'Combined Table'!$B84,'Scrum Own Feed'!$A$1:$A$1067&amp;'Scrum Own Feed'!$B$1:$B$1067,0)))</f>
        <v>18.8</v>
      </c>
      <c r="GH84" s="13">
        <f t="array" ref="GH84">IF(ISNA(INDEX('Scrum Own Feed'!Q$1:Q$1067,MATCH('Combined Table'!$A84&amp;'Combined Table'!$B84,'Scrum Own Feed'!$A$1:$A$1067&amp;'Scrum Own Feed'!$B$1:$B$1067,0))),"",INDEX('Scrum Own Feed'!Q$1:Q$1067,MATCH('Combined Table'!$A84&amp;'Combined Table'!$B84,'Scrum Own Feed'!$A$1:$A$1067&amp;'Scrum Own Feed'!$B$1:$B$1067,0)))</f>
        <v>16</v>
      </c>
      <c r="GI84" s="1" t="str">
        <f t="array" ref="GI84">IF(ISNA(INDEX('Scrum Opp Feed'!C$1:C$1067,MATCH('Combined Table'!$A84&amp;'Combined Table'!$B84,'Scrum Opp Feed'!$A$1:$A$1067&amp;'Scrum Opp Feed'!$B$1:$B$1067,0))),"",INDEX('Scrum Opp Feed'!C$1:C$1067,MATCH('Combined Table'!$A84&amp;'Combined Table'!$B84,'Scrum Opp Feed'!$A$1:$A$1067&amp;'Scrum Opp Feed'!$B$1:$B$1067,0)))</f>
        <v/>
      </c>
      <c r="GJ84" s="13" t="str">
        <f t="array" ref="GJ84">IF(ISNA(INDEX('Scrum Opp Feed'!D$1:D$1067,MATCH('Combined Table'!$A84&amp;'Combined Table'!$B84,'Scrum Opp Feed'!$A$1:$A$1067&amp;'Scrum Opp Feed'!$B$1:$B$1067,0))),"",INDEX('Scrum Opp Feed'!D$1:D$1067,MATCH('Combined Table'!$A84&amp;'Combined Table'!$B84,'Scrum Opp Feed'!$A$1:$A$1067&amp;'Scrum Opp Feed'!$B$1:$B$1067,0)))</f>
        <v/>
      </c>
      <c r="GK84" s="13" t="str">
        <f t="array" ref="GK84">IF(ISNA(INDEX('Scrum Opp Feed'!E$1:E$1067,MATCH('Combined Table'!$A84&amp;'Combined Table'!$B84,'Scrum Opp Feed'!$A$1:$A$1067&amp;'Scrum Opp Feed'!$B$1:$B$1067,0))),"",INDEX('Scrum Opp Feed'!E$1:E$1067,MATCH('Combined Table'!$A84&amp;'Combined Table'!$B84,'Scrum Opp Feed'!$A$1:$A$1067&amp;'Scrum Opp Feed'!$B$1:$B$1067,0)))</f>
        <v/>
      </c>
      <c r="GL84" s="13" t="str">
        <f t="array" ref="GL84">IF(ISNA(INDEX('Scrum Opp Feed'!F$1:F$1067,MATCH('Combined Table'!$A84&amp;'Combined Table'!$B84,'Scrum Opp Feed'!$A$1:$A$1067&amp;'Scrum Opp Feed'!$B$1:$B$1067,0))),"",INDEX('Scrum Opp Feed'!F$1:F$1067,MATCH('Combined Table'!$A84&amp;'Combined Table'!$B84,'Scrum Opp Feed'!$A$1:$A$1067&amp;'Scrum Opp Feed'!$B$1:$B$1067,0)))</f>
        <v/>
      </c>
      <c r="GM84" s="13" t="str">
        <f t="array" ref="GM84">IF(ISNA(INDEX('Scrum Opp Feed'!G$1:G$1067,MATCH('Combined Table'!$A84&amp;'Combined Table'!$B84,'Scrum Opp Feed'!$A$1:$A$1067&amp;'Scrum Opp Feed'!$B$1:$B$1067,0))),"",INDEX('Scrum Opp Feed'!G$1:G$1067,MATCH('Combined Table'!$A84&amp;'Combined Table'!$B84,'Scrum Opp Feed'!$A$1:$A$1067&amp;'Scrum Opp Feed'!$B$1:$B$1067,0)))</f>
        <v/>
      </c>
      <c r="GN84" s="13" t="str">
        <f t="array" ref="GN84">IF(ISNA(INDEX('Scrum Opp Feed'!H$1:H$1067,MATCH('Combined Table'!$A84&amp;'Combined Table'!$B84,'Scrum Opp Feed'!$A$1:$A$1067&amp;'Scrum Opp Feed'!$B$1:$B$1067,0))),"",INDEX('Scrum Opp Feed'!H$1:H$1067,MATCH('Combined Table'!$A84&amp;'Combined Table'!$B84,'Scrum Opp Feed'!$A$1:$A$1067&amp;'Scrum Opp Feed'!$B$1:$B$1067,0)))</f>
        <v/>
      </c>
      <c r="GO84" s="13" t="str">
        <f t="array" ref="GO84">IF(ISNA(INDEX('Scrum Opp Feed'!I$1:I$1067,MATCH('Combined Table'!$A84&amp;'Combined Table'!$B84,'Scrum Opp Feed'!$A$1:$A$1067&amp;'Scrum Opp Feed'!$B$1:$B$1067,0))),"",INDEX('Scrum Opp Feed'!I$1:I$1067,MATCH('Combined Table'!$A84&amp;'Combined Table'!$B84,'Scrum Opp Feed'!$A$1:$A$1067&amp;'Scrum Opp Feed'!$B$1:$B$1067,0)))</f>
        <v/>
      </c>
      <c r="GP84" s="13">
        <f t="array" ref="GP84">IF(ISNA(INDEX('Scrum Opp Feed'!J$1:J$1067,MATCH('Combined Table'!$A84&amp;'Combined Table'!$B84,'Scrum Opp Feed'!$A$1:$A$1067&amp;'Scrum Opp Feed'!$B$1:$B$1067,0))),"",INDEX('Scrum Opp Feed'!J$1:J$1067,MATCH('Combined Table'!$A84&amp;'Combined Table'!$B84,'Scrum Opp Feed'!$A$1:$A$1067&amp;'Scrum Opp Feed'!$B$1:$B$1067,0)))</f>
        <v>2</v>
      </c>
      <c r="GQ84" s="13">
        <f t="array" ref="GQ84">IF(ISNA(INDEX('Scrum Opp Feed'!K$1:K$1067,MATCH('Combined Table'!$A84&amp;'Combined Table'!$B84,'Scrum Opp Feed'!$A$1:$A$1067&amp;'Scrum Opp Feed'!$B$1:$B$1067,0))),"",INDEX('Scrum Opp Feed'!K$1:K$1067,MATCH('Combined Table'!$A84&amp;'Combined Table'!$B84,'Scrum Opp Feed'!$A$1:$A$1067&amp;'Scrum Opp Feed'!$B$1:$B$1067,0)))</f>
        <v>66.7</v>
      </c>
      <c r="GR84" s="13" t="str">
        <f t="array" ref="GR84">IF(ISNA(INDEX('Scrum Opp Feed'!L$1:L$1067,MATCH('Combined Table'!$A84&amp;'Combined Table'!$B84,'Scrum Opp Feed'!$A$1:$A$1067&amp;'Scrum Opp Feed'!$B$1:$B$1067,0))),"",INDEX('Scrum Opp Feed'!L$1:L$1067,MATCH('Combined Table'!$A84&amp;'Combined Table'!$B84,'Scrum Opp Feed'!$A$1:$A$1067&amp;'Scrum Opp Feed'!$B$1:$B$1067,0)))</f>
        <v/>
      </c>
      <c r="GS84" s="13">
        <f t="array" ref="GS84">IF(ISNA(INDEX('Scrum Opp Feed'!M$1:M$1067,MATCH('Combined Table'!$A84&amp;'Combined Table'!$B84,'Scrum Opp Feed'!$A$1:$A$1067&amp;'Scrum Opp Feed'!$B$1:$B$1067,0))),"",INDEX('Scrum Opp Feed'!M$1:M$1067,MATCH('Combined Table'!$A84&amp;'Combined Table'!$B84,'Scrum Opp Feed'!$A$1:$A$1067&amp;'Scrum Opp Feed'!$B$1:$B$1067,0)))</f>
        <v>1</v>
      </c>
      <c r="GT84" s="13" t="str">
        <f t="array" ref="GT84">IF(ISNA(INDEX('Scrum Opp Feed'!N$1:N$1067,MATCH('Combined Table'!$A84&amp;'Combined Table'!$B84,'Scrum Opp Feed'!$A$1:$A$1067&amp;'Scrum Opp Feed'!$B$1:$B$1067,0))),"",INDEX('Scrum Opp Feed'!N$1:N$1067,MATCH('Combined Table'!$A84&amp;'Combined Table'!$B84,'Scrum Opp Feed'!$A$1:$A$1067&amp;'Scrum Opp Feed'!$B$1:$B$1067,0)))</f>
        <v/>
      </c>
      <c r="GU84" s="13">
        <f t="array" ref="GU84">IF(ISNA(INDEX('Scrum Opp Feed'!O$1:O$1067,MATCH('Combined Table'!$A84&amp;'Combined Table'!$B84,'Scrum Opp Feed'!$A$1:$A$1067&amp;'Scrum Opp Feed'!$B$1:$B$1067,0))),"",INDEX('Scrum Opp Feed'!O$1:O$1067,MATCH('Combined Table'!$A84&amp;'Combined Table'!$B84,'Scrum Opp Feed'!$A$1:$A$1067&amp;'Scrum Opp Feed'!$B$1:$B$1067,0)))</f>
        <v>3</v>
      </c>
      <c r="GV84" s="13">
        <f t="array" ref="GV84">IF(ISNA(INDEX('Scrum Opp Feed'!P$1:P$1067,MATCH('Combined Table'!$A84&amp;'Combined Table'!$B84,'Scrum Opp Feed'!$A$1:$A$1067&amp;'Scrum Opp Feed'!$B$1:$B$1067,0))),"",INDEX('Scrum Opp Feed'!P$1:P$1067,MATCH('Combined Table'!$A84&amp;'Combined Table'!$B84,'Scrum Opp Feed'!$A$1:$A$1067&amp;'Scrum Opp Feed'!$B$1:$B$1067,0)))</f>
        <v>100</v>
      </c>
      <c r="GW84" s="13">
        <f t="array" ref="GW84">IF(ISNA(INDEX('Scrum Opp Feed'!Q$1:Q$1067,MATCH('Combined Table'!$A84&amp;'Combined Table'!$B84,'Scrum Opp Feed'!$A$1:$A$1067&amp;'Scrum Opp Feed'!$B$1:$B$1067,0))),"",INDEX('Scrum Opp Feed'!Q$1:Q$1067,MATCH('Combined Table'!$A84&amp;'Combined Table'!$B84,'Scrum Opp Feed'!$A$1:$A$1067&amp;'Scrum Opp Feed'!$B$1:$B$1067,0)))</f>
        <v>3</v>
      </c>
      <c r="GX84" s="1">
        <f t="array" ref="GX84">IF(ISNA(INDEX('Restart 50m'!C$1:C$1067,MATCH('Combined Table'!$A84&amp;'Combined Table'!$B84,'Restart 50m'!$A$1:$A$1067&amp;'Restart 50m'!$B$1:$B$1067,0))),"",INDEX('Restart 50m'!C$1:C$1067,MATCH('Combined Table'!$A84&amp;'Combined Table'!$B84,'Restart 50m'!$A$1:$A$1067&amp;'Restart 50m'!$B$1:$B$1067,0)))</f>
        <v>1</v>
      </c>
      <c r="GY84" s="13" t="str">
        <f t="array" ref="GY84">IF(ISNA(INDEX('Restart 50m'!D$1:D$1067,MATCH('Combined Table'!$A84&amp;'Combined Table'!$B84,'Restart 50m'!$A$1:$A$1067&amp;'Restart 50m'!$B$1:$B$1067,0))),"",INDEX('Restart 50m'!D$1:D$1067,MATCH('Combined Table'!$A84&amp;'Combined Table'!$B84,'Restart 50m'!$A$1:$A$1067&amp;'Restart 50m'!$B$1:$B$1067,0)))</f>
        <v/>
      </c>
      <c r="GZ84" s="13">
        <f t="array" ref="GZ84">IF(ISNA(INDEX('Restart 50m'!E$1:E$1067,MATCH('Combined Table'!$A84&amp;'Combined Table'!$B84,'Restart 50m'!$A$1:$A$1067&amp;'Restart 50m'!$B$1:$B$1067,0))),"",INDEX('Restart 50m'!E$1:E$1067,MATCH('Combined Table'!$A84&amp;'Combined Table'!$B84,'Restart 50m'!$A$1:$A$1067&amp;'Restart 50m'!$B$1:$B$1067,0)))</f>
        <v>1</v>
      </c>
      <c r="HA84" s="13">
        <f t="array" ref="HA84">IF(ISNA(INDEX('Restart 50m'!F$1:F$1067,MATCH('Combined Table'!$A84&amp;'Combined Table'!$B84,'Restart 50m'!$A$1:$A$1067&amp;'Restart 50m'!$B$1:$B$1067,0))),"",INDEX('Restart 50m'!F$1:F$1067,MATCH('Combined Table'!$A84&amp;'Combined Table'!$B84,'Restart 50m'!$A$1:$A$1067&amp;'Restart 50m'!$B$1:$B$1067,0)))</f>
        <v>20</v>
      </c>
      <c r="HB84" s="13">
        <f t="array" ref="HB84">IF(ISNA(INDEX('Restart 50m'!G$1:G$1067,MATCH('Combined Table'!$A84&amp;'Combined Table'!$B84,'Restart 50m'!$A$1:$A$1067&amp;'Restart 50m'!$B$1:$B$1067,0))),"",INDEX('Restart 50m'!G$1:G$1067,MATCH('Combined Table'!$A84&amp;'Combined Table'!$B84,'Restart 50m'!$A$1:$A$1067&amp;'Restart 50m'!$B$1:$B$1067,0)))</f>
        <v>4</v>
      </c>
      <c r="HC84" s="13" t="str">
        <f t="array" ref="HC84">IF(ISNA(INDEX('Restart 50m'!H$1:H$1067,MATCH('Combined Table'!$A84&amp;'Combined Table'!$B84,'Restart 50m'!$A$1:$A$1067&amp;'Restart 50m'!$B$1:$B$1067,0))),"",INDEX('Restart 50m'!H$1:H$1067,MATCH('Combined Table'!$A84&amp;'Combined Table'!$B84,'Restart 50m'!$A$1:$A$1067&amp;'Restart 50m'!$B$1:$B$1067,0)))</f>
        <v/>
      </c>
      <c r="HD84" s="13" t="str">
        <f t="array" ref="HD84">IF(ISNA(INDEX('Restart 50m'!I$1:I$1067,MATCH('Combined Table'!$A84&amp;'Combined Table'!$B84,'Restart 50m'!$A$1:$A$1067&amp;'Restart 50m'!$B$1:$B$1067,0))),"",INDEX('Restart 50m'!I$1:I$1067,MATCH('Combined Table'!$A84&amp;'Combined Table'!$B84,'Restart 50m'!$A$1:$A$1067&amp;'Restart 50m'!$B$1:$B$1067,0)))</f>
        <v/>
      </c>
      <c r="HE84" s="13">
        <f t="array" ref="HE84">IF(ISNA(INDEX('Restart 50m'!J$1:J$1067,MATCH('Combined Table'!$A84&amp;'Combined Table'!$B84,'Restart 50m'!$A$1:$A$1067&amp;'Restart 50m'!$B$1:$B$1067,0))),"",INDEX('Restart 50m'!J$1:J$1067,MATCH('Combined Table'!$A84&amp;'Combined Table'!$B84,'Restart 50m'!$A$1:$A$1067&amp;'Restart 50m'!$B$1:$B$1067,0)))</f>
        <v>4</v>
      </c>
      <c r="HF84" s="13">
        <f t="array" ref="HF84">IF(ISNA(INDEX('Restart 50m'!K$1:K$1067,MATCH('Combined Table'!$A84&amp;'Combined Table'!$B84,'Restart 50m'!$A$1:$A$1067&amp;'Restart 50m'!$B$1:$B$1067,0))),"",INDEX('Restart 50m'!K$1:K$1067,MATCH('Combined Table'!$A84&amp;'Combined Table'!$B84,'Restart 50m'!$A$1:$A$1067&amp;'Restart 50m'!$B$1:$B$1067,0)))</f>
        <v>5</v>
      </c>
      <c r="HG84" s="13" t="str">
        <f t="array" ref="HG84">IF(ISNA(INDEX('Restart 50m'!L$1:L$1067,MATCH('Combined Table'!$A84&amp;'Combined Table'!$B84,'Restart 50m'!$A$1:$A$1067&amp;'Restart 50m'!$B$1:$B$1067,0))),"",INDEX('Restart 50m'!L$1:L$1067,MATCH('Combined Table'!$A84&amp;'Combined Table'!$B84,'Restart 50m'!$A$1:$A$1067&amp;'Restart 50m'!$B$1:$B$1067,0)))</f>
        <v/>
      </c>
      <c r="HH84" s="13" t="str">
        <f t="array" ref="HH84">IF(ISNA(INDEX('Restart 50m'!M$1:M$1067,MATCH('Combined Table'!$A84&amp;'Combined Table'!$B84,'Restart 50m'!$A$1:$A$1067&amp;'Restart 50m'!$B$1:$B$1067,0))),"",INDEX('Restart 50m'!M$1:M$1067,MATCH('Combined Table'!$A84&amp;'Combined Table'!$B84,'Restart 50m'!$A$1:$A$1067&amp;'Restart 50m'!$B$1:$B$1067,0)))</f>
        <v/>
      </c>
      <c r="HI84" s="13" t="str">
        <f t="array" ref="HI84">IF(ISNA(INDEX('Restart 50m'!N$1:N$1067,MATCH('Combined Table'!$A84&amp;'Combined Table'!$B84,'Restart 50m'!$A$1:$A$1067&amp;'Restart 50m'!$B$1:$B$1067,0))),"",INDEX('Restart 50m'!N$1:N$1067,MATCH('Combined Table'!$A84&amp;'Combined Table'!$B84,'Restart 50m'!$A$1:$A$1067&amp;'Restart 50m'!$B$1:$B$1067,0)))</f>
        <v/>
      </c>
      <c r="HJ84" s="13" t="str">
        <f t="array" ref="HJ84">IF(ISNA(INDEX('Restart 50m'!O$1:O$1067,MATCH('Combined Table'!$A84&amp;'Combined Table'!$B84,'Restart 50m'!$A$1:$A$1067&amp;'Restart 50m'!$B$1:$B$1067,0))),"",INDEX('Restart 50m'!O$1:O$1067,MATCH('Combined Table'!$A84&amp;'Combined Table'!$B84,'Restart 50m'!$A$1:$A$1067&amp;'Restart 50m'!$B$1:$B$1067,0)))</f>
        <v/>
      </c>
      <c r="HK84" s="13">
        <f t="array" ref="HK84">IF(ISNA(INDEX('Restart 50m'!P$1:P$1067,MATCH('Combined Table'!$A84&amp;'Combined Table'!$B84,'Restart 50m'!$A$1:$A$1067&amp;'Restart 50m'!$B$1:$B$1067,0))),"",INDEX('Restart 50m'!P$1:P$1067,MATCH('Combined Table'!$A84&amp;'Combined Table'!$B84,'Restart 50m'!$A$1:$A$1067&amp;'Restart 50m'!$B$1:$B$1067,0)))</f>
        <v>3</v>
      </c>
      <c r="HL84" s="13" t="str">
        <f t="array" ref="HL84">IF(ISNA(INDEX('Restart 50m'!Q$1:Q$1067,MATCH('Combined Table'!$A84&amp;'Combined Table'!$B84,'Restart 50m'!$A$1:$A$1067&amp;'Restart 50m'!$B$1:$B$1067,0))),"",INDEX('Restart 50m'!Q$1:Q$1067,MATCH('Combined Table'!$A84&amp;'Combined Table'!$B84,'Restart 50m'!$A$1:$A$1067&amp;'Restart 50m'!$B$1:$B$1067,0)))</f>
        <v/>
      </c>
      <c r="HM84" s="13" t="str">
        <f t="array" ref="HM84">IF(ISNA(INDEX('Restart 50m'!R$1:R$1067,MATCH('Combined Table'!$A84&amp;'Combined Table'!$B84,'Restart 50m'!$A$1:$A$1067&amp;'Restart 50m'!$B$1:$B$1067,0))),"",INDEX('Restart 50m'!R$1:R$1067,MATCH('Combined Table'!$A84&amp;'Combined Table'!$B84,'Restart 50m'!$A$1:$A$1067&amp;'Restart 50m'!$B$1:$B$1067,0)))</f>
        <v/>
      </c>
      <c r="HN84" s="13">
        <f t="array" ref="HN84">IF(ISNA(INDEX('Restart 50m'!S$1:S$1067,MATCH('Combined Table'!$A84&amp;'Combined Table'!$B84,'Restart 50m'!$A$1:$A$1067&amp;'Restart 50m'!$B$1:$B$1067,0))),"",INDEX('Restart 50m'!S$1:S$1067,MATCH('Combined Table'!$A84&amp;'Combined Table'!$B84,'Restart 50m'!$A$1:$A$1067&amp;'Restart 50m'!$B$1:$B$1067,0)))</f>
        <v>3</v>
      </c>
      <c r="HO84" s="13">
        <f t="array" ref="HO84">IF(ISNA(INDEX('Restart 50m'!T$1:T$1067,MATCH('Combined Table'!$A84&amp;'Combined Table'!$B84,'Restart 50m'!$A$1:$A$1067&amp;'Restart 50m'!$B$1:$B$1067,0))),"",INDEX('Restart 50m'!T$1:T$1067,MATCH('Combined Table'!$A84&amp;'Combined Table'!$B84,'Restart 50m'!$A$1:$A$1067&amp;'Restart 50m'!$B$1:$B$1067,0)))</f>
        <v>3</v>
      </c>
      <c r="HP84" s="13">
        <f t="array" ref="HP84">IF(ISNA(INDEX('Restart 50m'!U$1:U$1067,MATCH('Combined Table'!$A84&amp;'Combined Table'!$B84,'Restart 50m'!$A$1:$A$1067&amp;'Restart 50m'!$B$1:$B$1067,0))),"",INDEX('Restart 50m'!U$1:U$1067,MATCH('Combined Table'!$A84&amp;'Combined Table'!$B84,'Restart 50m'!$A$1:$A$1067&amp;'Restart 50m'!$B$1:$B$1067,0)))</f>
        <v>8</v>
      </c>
      <c r="HQ84" s="1" t="str">
        <f t="array" ref="HQ84">IF(ISNA(INDEX('Restart 22m'!C$1:C$1067,MATCH('Combined Table'!$A84&amp;'Combined Table'!$B84,'Restart 22m'!$A$1:$A$1067&amp;'Restart 22m'!$B$1:$B$1067,0))),"",INDEX('Restart 22m'!C$1:C$1067,MATCH('Combined Table'!$A84&amp;'Combined Table'!$B84,'Restart 22m'!$A$1:$A$1067&amp;'Restart 22m'!$B$1:$B$1067,0)))</f>
        <v/>
      </c>
      <c r="HR84" s="13" t="str">
        <f t="array" ref="HR84">IF(ISNA(INDEX('Restart 22m'!D$1:D$1067,MATCH('Combined Table'!$A84&amp;'Combined Table'!$B84,'Restart 22m'!$A$1:$A$1067&amp;'Restart 22m'!$B$1:$B$1067,0))),"",INDEX('Restart 22m'!D$1:D$1067,MATCH('Combined Table'!$A84&amp;'Combined Table'!$B84,'Restart 22m'!$A$1:$A$1067&amp;'Restart 22m'!$B$1:$B$1067,0)))</f>
        <v/>
      </c>
      <c r="HS84" s="13" t="str">
        <f t="array" ref="HS84">IF(ISNA(INDEX('Restart 22m'!E$1:E$1067,MATCH('Combined Table'!$A84&amp;'Combined Table'!$B84,'Restart 22m'!$A$1:$A$1067&amp;'Restart 22m'!$B$1:$B$1067,0))),"",INDEX('Restart 22m'!E$1:E$1067,MATCH('Combined Table'!$A84&amp;'Combined Table'!$B84,'Restart 22m'!$A$1:$A$1067&amp;'Restart 22m'!$B$1:$B$1067,0)))</f>
        <v/>
      </c>
      <c r="HT84" s="13" t="str">
        <f t="array" ref="HT84">IF(ISNA(INDEX('Restart 22m'!F$1:F$1067,MATCH('Combined Table'!$A84&amp;'Combined Table'!$B84,'Restart 22m'!$A$1:$A$1067&amp;'Restart 22m'!$B$1:$B$1067,0))),"",INDEX('Restart 22m'!F$1:F$1067,MATCH('Combined Table'!$A84&amp;'Combined Table'!$B84,'Restart 22m'!$A$1:$A$1067&amp;'Restart 22m'!$B$1:$B$1067,0)))</f>
        <v/>
      </c>
      <c r="HU84" s="13" t="str">
        <f t="array" ref="HU84">IF(ISNA(INDEX('Restart 22m'!G$1:G$1067,MATCH('Combined Table'!$A84&amp;'Combined Table'!$B84,'Restart 22m'!$A$1:$A$1067&amp;'Restart 22m'!$B$1:$B$1067,0))),"",INDEX('Restart 22m'!G$1:G$1067,MATCH('Combined Table'!$A84&amp;'Combined Table'!$B84,'Restart 22m'!$A$1:$A$1067&amp;'Restart 22m'!$B$1:$B$1067,0)))</f>
        <v/>
      </c>
      <c r="HV84" s="13" t="str">
        <f t="array" ref="HV84">IF(ISNA(INDEX('Restart 22m'!H$1:H$1067,MATCH('Combined Table'!$A84&amp;'Combined Table'!$B84,'Restart 22m'!$A$1:$A$1067&amp;'Restart 22m'!$B$1:$B$1067,0))),"",INDEX('Restart 22m'!H$1:H$1067,MATCH('Combined Table'!$A84&amp;'Combined Table'!$B84,'Restart 22m'!$A$1:$A$1067&amp;'Restart 22m'!$B$1:$B$1067,0)))</f>
        <v/>
      </c>
      <c r="HW84" s="13" t="str">
        <f t="array" ref="HW84">IF(ISNA(INDEX('Restart 22m'!I$1:I$1067,MATCH('Combined Table'!$A84&amp;'Combined Table'!$B84,'Restart 22m'!$A$1:$A$1067&amp;'Restart 22m'!$B$1:$B$1067,0))),"",INDEX('Restart 22m'!I$1:I$1067,MATCH('Combined Table'!$A84&amp;'Combined Table'!$B84,'Restart 22m'!$A$1:$A$1067&amp;'Restart 22m'!$B$1:$B$1067,0)))</f>
        <v/>
      </c>
      <c r="HX84" s="13" t="str">
        <f t="array" ref="HX84">IF(ISNA(INDEX('Restart 22m'!J$1:J$1067,MATCH('Combined Table'!$A84&amp;'Combined Table'!$B84,'Restart 22m'!$A$1:$A$1067&amp;'Restart 22m'!$B$1:$B$1067,0))),"",INDEX('Restart 22m'!J$1:J$1067,MATCH('Combined Table'!$A84&amp;'Combined Table'!$B84,'Restart 22m'!$A$1:$A$1067&amp;'Restart 22m'!$B$1:$B$1067,0)))</f>
        <v/>
      </c>
      <c r="HY84" s="13" t="str">
        <f t="array" ref="HY84">IF(ISNA(INDEX('Restart 22m'!K$1:K$1067,MATCH('Combined Table'!$A84&amp;'Combined Table'!$B84,'Restart 22m'!$A$1:$A$1067&amp;'Restart 22m'!$B$1:$B$1067,0))),"",INDEX('Restart 22m'!K$1:K$1067,MATCH('Combined Table'!$A84&amp;'Combined Table'!$B84,'Restart 22m'!$A$1:$A$1067&amp;'Restart 22m'!$B$1:$B$1067,0)))</f>
        <v/>
      </c>
      <c r="HZ84" s="13" t="str">
        <f t="array" ref="HZ84">IF(ISNA(INDEX('Restart 22m'!L$1:L$1067,MATCH('Combined Table'!$A84&amp;'Combined Table'!$B84,'Restart 22m'!$A$1:$A$1067&amp;'Restart 22m'!$B$1:$B$1067,0))),"",INDEX('Restart 22m'!L$1:L$1067,MATCH('Combined Table'!$A84&amp;'Combined Table'!$B84,'Restart 22m'!$A$1:$A$1067&amp;'Restart 22m'!$B$1:$B$1067,0)))</f>
        <v/>
      </c>
      <c r="IA84" s="13" t="str">
        <f t="array" ref="IA84">IF(ISNA(INDEX('Restart 22m'!M$1:M$1067,MATCH('Combined Table'!$A84&amp;'Combined Table'!$B84,'Restart 22m'!$A$1:$A$1067&amp;'Restart 22m'!$B$1:$B$1067,0))),"",INDEX('Restart 22m'!M$1:M$1067,MATCH('Combined Table'!$A84&amp;'Combined Table'!$B84,'Restart 22m'!$A$1:$A$1067&amp;'Restart 22m'!$B$1:$B$1067,0)))</f>
        <v/>
      </c>
      <c r="IB84" s="13" t="str">
        <f t="array" ref="IB84">IF(ISNA(INDEX('Restart 22m'!N$1:N$1067,MATCH('Combined Table'!$A84&amp;'Combined Table'!$B84,'Restart 22m'!$A$1:$A$1067&amp;'Restart 22m'!$B$1:$B$1067,0))),"",INDEX('Restart 22m'!N$1:N$1067,MATCH('Combined Table'!$A84&amp;'Combined Table'!$B84,'Restart 22m'!$A$1:$A$1067&amp;'Restart 22m'!$B$1:$B$1067,0)))</f>
        <v/>
      </c>
      <c r="IC84" s="13" t="str">
        <f t="array" ref="IC84">IF(ISNA(INDEX('Restart 22m'!O$1:O$1067,MATCH('Combined Table'!$A84&amp;'Combined Table'!$B84,'Restart 22m'!$A$1:$A$1067&amp;'Restart 22m'!$B$1:$B$1067,0))),"",INDEX('Restart 22m'!O$1:O$1067,MATCH('Combined Table'!$A84&amp;'Combined Table'!$B84,'Restart 22m'!$A$1:$A$1067&amp;'Restart 22m'!$B$1:$B$1067,0)))</f>
        <v/>
      </c>
      <c r="ID84" s="13" t="str">
        <f t="array" ref="ID84">IF(ISNA(INDEX('Restart 22m'!P$1:P$1067,MATCH('Combined Table'!$A84&amp;'Combined Table'!$B84,'Restart 22m'!$A$1:$A$1067&amp;'Restart 22m'!$B$1:$B$1067,0))),"",INDEX('Restart 22m'!P$1:P$1067,MATCH('Combined Table'!$A84&amp;'Combined Table'!$B84,'Restart 22m'!$A$1:$A$1067&amp;'Restart 22m'!$B$1:$B$1067,0)))</f>
        <v/>
      </c>
      <c r="IE84" s="13" t="str">
        <f t="array" ref="IE84">IF(ISNA(INDEX('Restart 22m'!Q$1:Q$1067,MATCH('Combined Table'!$A84&amp;'Combined Table'!$B84,'Restart 22m'!$A$1:$A$1067&amp;'Restart 22m'!$B$1:$B$1067,0))),"",INDEX('Restart 22m'!Q$1:Q$1067,MATCH('Combined Table'!$A84&amp;'Combined Table'!$B84,'Restart 22m'!$A$1:$A$1067&amp;'Restart 22m'!$B$1:$B$1067,0)))</f>
        <v/>
      </c>
      <c r="IF84" s="13" t="str">
        <f t="array" ref="IF84">IF(ISNA(INDEX('Restart 22m'!R$1:R$1067,MATCH('Combined Table'!$A84&amp;'Combined Table'!$B84,'Restart 22m'!$A$1:$A$1067&amp;'Restart 22m'!$B$1:$B$1067,0))),"",INDEX('Restart 22m'!R$1:R$1067,MATCH('Combined Table'!$A84&amp;'Combined Table'!$B84,'Restart 22m'!$A$1:$A$1067&amp;'Restart 22m'!$B$1:$B$1067,0)))</f>
        <v/>
      </c>
      <c r="IG84" s="13" t="str">
        <f t="array" ref="IG84">IF(ISNA(INDEX('Restart 22m'!S$1:S$1067,MATCH('Combined Table'!$A84&amp;'Combined Table'!$B84,'Restart 22m'!$A$1:$A$1067&amp;'Restart 22m'!$B$1:$B$1067,0))),"",INDEX('Restart 22m'!S$1:S$1067,MATCH('Combined Table'!$A84&amp;'Combined Table'!$B84,'Restart 22m'!$A$1:$A$1067&amp;'Restart 22m'!$B$1:$B$1067,0)))</f>
        <v/>
      </c>
      <c r="IH84" s="13" t="str">
        <f t="array" ref="IH84">IF(ISNA(INDEX('Restart 22m'!T$1:T$1067,MATCH('Combined Table'!$A84&amp;'Combined Table'!$B84,'Restart 22m'!$A$1:$A$1067&amp;'Restart 22m'!$B$1:$B$1067,0))),"",INDEX('Restart 22m'!T$1:T$1067,MATCH('Combined Table'!$A84&amp;'Combined Table'!$B84,'Restart 22m'!$A$1:$A$1067&amp;'Restart 22m'!$B$1:$B$1067,0)))</f>
        <v/>
      </c>
      <c r="II84" s="13" t="str">
        <f t="array" ref="II84">IF(ISNA(INDEX('Restart 22m'!U$1:U$1067,MATCH('Combined Table'!$A84&amp;'Combined Table'!$B84,'Restart 22m'!$A$1:$A$1067&amp;'Restart 22m'!$B$1:$B$1067,0))),"",INDEX('Restart 22m'!U$1:U$1067,MATCH('Combined Table'!$A84&amp;'Combined Table'!$B84,'Restart 22m'!$A$1:$A$1067&amp;'Restart 22m'!$B$1:$B$1067,0)))</f>
        <v/>
      </c>
    </row>
    <row r="85" spans="1:243" x14ac:dyDescent="0.25">
      <c r="A85" s="107" t="s">
        <v>8</v>
      </c>
      <c r="B85" s="106">
        <v>6</v>
      </c>
      <c r="C85" s="13">
        <f t="array" ref="C85">INDEX('Points Table'!C$1:C$1067,MATCH('Combined Table'!$A85&amp;'Combined Table'!$B85,$A$1:$A$1067&amp;$B$1:$B$1067,0))</f>
        <v>37</v>
      </c>
      <c r="D85" s="13">
        <f t="array" ref="D85">INDEX('Points Table'!D$1:D$1067,MATCH('Combined Table'!$A85&amp;'Combined Table'!$B85,$A$1:$A$1067&amp;$B$1:$B$1067,0))</f>
        <v>4</v>
      </c>
      <c r="E85" s="13">
        <f t="array" ref="E85">INDEX('Points Table'!E$1:E$1067,MATCH('Combined Table'!$A85&amp;'Combined Table'!$B85,$A$1:$A$1067&amp;$B$1:$B$1067,0))</f>
        <v>4</v>
      </c>
      <c r="F85" s="13">
        <f t="array" ref="F85">INDEX('Points Table'!F$1:F$1067,MATCH('Combined Table'!$A85&amp;'Combined Table'!$B85,$A$1:$A$1067&amp;$B$1:$B$1067,0))</f>
        <v>3</v>
      </c>
      <c r="G85" s="13">
        <f t="array" ref="G85">INDEX('Points Table'!G$1:G$1067,MATCH('Combined Table'!$A85&amp;'Combined Table'!$B85,$A$1:$A$1067&amp;$B$1:$B$1067,0))</f>
        <v>87.5</v>
      </c>
      <c r="H85" s="13" t="str">
        <f t="array" ref="H85">INDEX('Points Table'!H$1:H$1067,MATCH('Combined Table'!$A85&amp;'Combined Table'!$B85,$A$1:$A$1067&amp;$B$1:$B$1067,0))</f>
        <v/>
      </c>
      <c r="I85" s="13" t="str">
        <f t="array" ref="I85">INDEX('Possesion Times'!C$1:C$1067,MATCH('Combined Table'!$A85&amp;'Combined Table'!$B85,$A$1:$A$1067&amp;$B$1:$B$1067,0))</f>
        <v>1:44</v>
      </c>
      <c r="J85" s="13" t="str">
        <f t="array" ref="J85">INDEX('Possesion Times'!D$1:D$1067,MATCH('Combined Table'!$A85&amp;'Combined Table'!$B85,$A$1:$A$1067&amp;$B$1:$B$1067,0))</f>
        <v>2:29</v>
      </c>
      <c r="K85" s="13" t="str">
        <f t="array" ref="K85">INDEX('Possesion Times'!E$1:E$1067,MATCH('Combined Table'!$A85&amp;'Combined Table'!$B85,$A$1:$A$1067&amp;$B$1:$B$1067,0))</f>
        <v>4:14</v>
      </c>
      <c r="L85" s="13">
        <f t="array" ref="L85">INDEX('Possesion Times'!F$1:F$1067,MATCH('Combined Table'!$A85&amp;'Combined Table'!$B85,$A$1:$A$1067&amp;$B$1:$B$1067,0))</f>
        <v>14.8</v>
      </c>
      <c r="M85" s="13" t="str">
        <f t="array" ref="M85">INDEX('Possesion Times'!G$1:G$1067,MATCH('Combined Table'!$A85&amp;'Combined Table'!$B85,$A$1:$A$1067&amp;$B$1:$B$1067,0))</f>
        <v>0:56</v>
      </c>
      <c r="N85" s="13" t="str">
        <f t="array" ref="N85">INDEX('Possesion Times'!H$1:H$1067,MATCH('Combined Table'!$A85&amp;'Combined Table'!$B85,$A$1:$A$1067&amp;$B$1:$B$1067,0))</f>
        <v>1:39</v>
      </c>
      <c r="O85" s="13" t="str">
        <f t="array" ref="O85">INDEX('Possesion Times'!I$1:I$1067,MATCH('Combined Table'!$A85&amp;'Combined Table'!$B85,$A$1:$A$1067&amp;$B$1:$B$1067,0))</f>
        <v>2:35</v>
      </c>
      <c r="P85" s="13">
        <f t="array" ref="P85">INDEX('Possesion Times'!J$1:J$1067,MATCH('Combined Table'!$A85&amp;'Combined Table'!$B85,$A$1:$A$1067&amp;$B$1:$B$1067,0))</f>
        <v>9</v>
      </c>
      <c r="Q85" s="13" t="str">
        <f t="array" ref="Q85">INDEX('Possesion Times'!K$1:K$1067,MATCH('Combined Table'!$A85&amp;'Combined Table'!$B85,$A$1:$A$1067&amp;$B$1:$B$1067,0))</f>
        <v>1:39</v>
      </c>
      <c r="R85" s="13" t="str">
        <f t="array" ref="R85">INDEX('Possesion Times'!L$1:L$1067,MATCH('Combined Table'!$A85&amp;'Combined Table'!$B85,$A$1:$A$1067&amp;$B$1:$B$1067,0))</f>
        <v>2:05</v>
      </c>
      <c r="S85" s="13" t="str">
        <f t="array" ref="S85">INDEX('Possesion Times'!M$1:M$1067,MATCH('Combined Table'!$A85&amp;'Combined Table'!$B85,$A$1:$A$1067&amp;$B$1:$B$1067,0))</f>
        <v>3:44</v>
      </c>
      <c r="T85" s="13">
        <f t="array" ref="T85">INDEX('Possesion Times'!N$1:N$1067,MATCH('Combined Table'!$A85&amp;'Combined Table'!$B85,$A$1:$A$1067&amp;$B$1:$B$1067,0))</f>
        <v>13.1</v>
      </c>
      <c r="U85" s="13" t="str">
        <f t="array" ref="U85">INDEX('Possesion Times'!O$1:O$1067,MATCH('Combined Table'!$A85&amp;'Combined Table'!$B85,$A$1:$A$1067&amp;$B$1:$B$1067,0))</f>
        <v>2:12</v>
      </c>
      <c r="V85" s="13" t="str">
        <f t="array" ref="V85">INDEX('Possesion Times'!P$1:P$1067,MATCH('Combined Table'!$A85&amp;'Combined Table'!$B85,$A$1:$A$1067&amp;$B$1:$B$1067,0))</f>
        <v>3:06</v>
      </c>
      <c r="W85" s="13" t="str">
        <f t="array" ref="W85">INDEX('Possesion Times'!Q$1:Q$1067,MATCH('Combined Table'!$A85&amp;'Combined Table'!$B85,$A$1:$A$1067&amp;$B$1:$B$1067,0))</f>
        <v>5:17</v>
      </c>
      <c r="X85" s="13">
        <f t="array" ref="X85">INDEX('Possesion Times'!R$1:R$1067,MATCH('Combined Table'!$A85&amp;'Combined Table'!$B85,$A$1:$A$1067&amp;$B$1:$B$1067,0))</f>
        <v>18.5</v>
      </c>
      <c r="Y85" s="13" t="str">
        <f t="array" ref="Y85">INDEX('Possesion Times'!S$1:S$1067,MATCH('Combined Table'!$A85&amp;'Combined Table'!$B85,$A$1:$A$1067&amp;$B$1:$B$1067,0))</f>
        <v>6:31</v>
      </c>
      <c r="Z85" s="13" t="str">
        <f t="array" ref="Z85">INDEX('Possesion Times'!T$1:T$1067,MATCH('Combined Table'!$A85&amp;'Combined Table'!$B85,$A$1:$A$1067&amp;$B$1:$B$1067,0))</f>
        <v>9:19</v>
      </c>
      <c r="AA85" s="13" t="str">
        <f t="array" ref="AA85">INDEX('Possesion Times'!U$1:U$1067,MATCH('Combined Table'!$A85&amp;'Combined Table'!$B85,$A$1:$A$1067&amp;$B$1:$B$1067,0))</f>
        <v>15:50</v>
      </c>
      <c r="AB85" s="13">
        <f t="array" ref="AB85">INDEX('Possesion Times'!V$1:V$1067,MATCH('Combined Table'!$A85&amp;'Combined Table'!$B85,$A$1:$A$1067&amp;$B$1:$B$1067,0))</f>
        <v>55.4</v>
      </c>
      <c r="AC85" s="1">
        <f t="array" ref="AC85">INDEX('Possession Source'!C$1:C$1067,MATCH('Combined Table'!$A85&amp;'Combined Table'!$B85,$A$1:$A$1067&amp;$B$1:$B$1067,0))</f>
        <v>12</v>
      </c>
      <c r="AD85" s="13">
        <f t="array" ref="AD85">INDEX('Possession Source'!D$1:D$1067,MATCH('Combined Table'!$A85&amp;'Combined Table'!$B85,$A$1:$A$1067&amp;$B$1:$B$1067,0))</f>
        <v>3</v>
      </c>
      <c r="AE85" s="13">
        <f t="array" ref="AE85">INDEX('Possession Source'!E$1:E$1067,MATCH('Combined Table'!$A85&amp;'Combined Table'!$B85,$A$1:$A$1067&amp;$B$1:$B$1067,0))</f>
        <v>6</v>
      </c>
      <c r="AF85" s="13">
        <f t="array" ref="AF85">INDEX('Possession Source'!F$1:F$1067,MATCH('Combined Table'!$A85&amp;'Combined Table'!$B85,$A$1:$A$1067&amp;$B$1:$B$1067,0))</f>
        <v>1</v>
      </c>
      <c r="AG85" s="13">
        <f t="array" ref="AG85">INDEX('Possession Source'!G$1:G$1067,MATCH('Combined Table'!$A85&amp;'Combined Table'!$B85,$A$1:$A$1067&amp;$B$1:$B$1067,0))</f>
        <v>22</v>
      </c>
      <c r="AH85" s="13">
        <f t="array" ref="AH85">INDEX('Possession Source'!H$1:H$1067,MATCH('Combined Table'!$A85&amp;'Combined Table'!$B85,$A$1:$A$1067&amp;$B$1:$B$1067,0))</f>
        <v>10</v>
      </c>
      <c r="AI85" s="13">
        <f t="array" ref="AI85">INDEX('Possession Source'!I$1:I$1067,MATCH('Combined Table'!$A85&amp;'Combined Table'!$B85,$A$1:$A$1067&amp;$B$1:$B$1067,0))</f>
        <v>2</v>
      </c>
      <c r="AJ85" s="13">
        <f t="array" ref="AJ85">INDEX('Possession Source'!J$1:J$1067,MATCH('Combined Table'!$A85&amp;'Combined Table'!$B85,$A$1:$A$1067&amp;$B$1:$B$1067,0))</f>
        <v>2</v>
      </c>
      <c r="AK85" s="13" t="str">
        <f t="array" ref="AK85">INDEX('Possession Source'!K$1:K$1067,MATCH('Combined Table'!$A85&amp;'Combined Table'!$B85,$A$1:$A$1067&amp;$B$1:$B$1067,0))</f>
        <v/>
      </c>
      <c r="AL85" s="13" t="str">
        <f t="array" ref="AL85">INDEX('Possession Source'!L$1:L$1067,MATCH('Combined Table'!$A85&amp;'Combined Table'!$B85,$A$1:$A$1067&amp;$B$1:$B$1067,0))</f>
        <v/>
      </c>
      <c r="AM85" s="13">
        <f t="array" ref="AM85">INDEX('Possession Source'!M$1:M$1067,MATCH('Combined Table'!$A85&amp;'Combined Table'!$B85,$A$1:$A$1067&amp;$B$1:$B$1067,0))</f>
        <v>1</v>
      </c>
      <c r="AN85" s="13">
        <f t="array" ref="AN85">INDEX('Possession Source'!N$1:N$1067,MATCH('Combined Table'!$A85&amp;'Combined Table'!$B85,$A$1:$A$1067&amp;$B$1:$B$1067,0))</f>
        <v>1</v>
      </c>
      <c r="AO85" s="13">
        <f t="array" ref="AO85">INDEX('Possession Source'!O$1:O$1067,MATCH('Combined Table'!$A85&amp;'Combined Table'!$B85,$A$1:$A$1067&amp;$B$1:$B$1067,0))</f>
        <v>1</v>
      </c>
      <c r="AP85" s="13">
        <f t="array" ref="AP85">INDEX('Possession Source'!P$1:P$1067,MATCH('Combined Table'!$A85&amp;'Combined Table'!$B85,$A$1:$A$1067&amp;$B$1:$B$1067,0))</f>
        <v>17</v>
      </c>
      <c r="AQ85" s="13">
        <f t="array" ref="AQ85">INDEX('Possession Source'!Q$1:Q$1067,MATCH('Combined Table'!$A85&amp;'Combined Table'!$B85,$A$1:$A$1067&amp;$B$1:$B$1067,0))</f>
        <v>39</v>
      </c>
      <c r="AR85" s="1" t="str">
        <f t="array" ref="AR85">INDEX('Penalties Frees conceded'!C$1:C$1067,MATCH('Combined Table'!$A85&amp;'Combined Table'!$B85,$A$1:$A$1067&amp;$B$1:$B$1067,0))</f>
        <v/>
      </c>
      <c r="AS85" s="13" t="str">
        <f t="array" ref="AS85">INDEX('Penalties Frees conceded'!D$1:D$1067,MATCH('Combined Table'!$A85&amp;'Combined Table'!$B85,$A$1:$A$1067&amp;$B$1:$B$1067,0))</f>
        <v/>
      </c>
      <c r="AT85" s="13" t="str">
        <f t="array" ref="AT85">INDEX('Penalties Frees conceded'!E$1:E$1067,MATCH('Combined Table'!$A85&amp;'Combined Table'!$B85,$A$1:$A$1067&amp;$B$1:$B$1067,0))</f>
        <v/>
      </c>
      <c r="AU85" s="13">
        <f t="array" ref="AU85">INDEX('Penalties Frees conceded'!F$1:F$1067,MATCH('Combined Table'!$A85&amp;'Combined Table'!$B85,$A$1:$A$1067&amp;$B$1:$B$1067,0))</f>
        <v>2</v>
      </c>
      <c r="AV85" s="13" t="str">
        <f t="array" ref="AV85">INDEX('Penalties Frees conceded'!G$1:G$1067,MATCH('Combined Table'!$A85&amp;'Combined Table'!$B85,$A$1:$A$1067&amp;$B$1:$B$1067,0))</f>
        <v/>
      </c>
      <c r="AW85" s="13" t="str">
        <f t="array" ref="AW85">INDEX('Penalties Frees conceded'!H$1:H$1067,MATCH('Combined Table'!$A85&amp;'Combined Table'!$B85,$A$1:$A$1067&amp;$B$1:$B$1067,0))</f>
        <v/>
      </c>
      <c r="AX85" s="13">
        <f t="array" ref="AX85">INDEX('Penalties Frees conceded'!I$1:I$1067,MATCH('Combined Table'!$A85&amp;'Combined Table'!$B85,$A$1:$A$1067&amp;$B$1:$B$1067,0))</f>
        <v>2</v>
      </c>
      <c r="AY85" s="13">
        <f t="array" ref="AY85">INDEX('Penalties Frees conceded'!J$1:J$1067,MATCH('Combined Table'!$A85&amp;'Combined Table'!$B85,$A$1:$A$1067&amp;$B$1:$B$1067,0))</f>
        <v>1</v>
      </c>
      <c r="AZ85" s="13" t="str">
        <f t="array" ref="AZ85">INDEX('Penalties Frees conceded'!K$1:K$1067,MATCH('Combined Table'!$A85&amp;'Combined Table'!$B85,$A$1:$A$1067&amp;$B$1:$B$1067,0))</f>
        <v/>
      </c>
      <c r="BA85" s="13" t="str">
        <f t="array" ref="BA85">INDEX('Penalties Frees conceded'!L$1:L$1067,MATCH('Combined Table'!$A85&amp;'Combined Table'!$B85,$A$1:$A$1067&amp;$B$1:$B$1067,0))</f>
        <v/>
      </c>
      <c r="BB85" s="13">
        <f t="array" ref="BB85">INDEX('Penalties Frees conceded'!M$1:M$1067,MATCH('Combined Table'!$A85&amp;'Combined Table'!$B85,$A$1:$A$1067&amp;$B$1:$B$1067,0))</f>
        <v>2</v>
      </c>
      <c r="BC85" s="13">
        <f t="array" ref="BC85">INDEX('Penalties Frees conceded'!N$1:N$1067,MATCH('Combined Table'!$A85&amp;'Combined Table'!$B85,$A$1:$A$1067&amp;$B$1:$B$1067,0))</f>
        <v>1</v>
      </c>
      <c r="BD85" s="13" t="str">
        <f t="array" ref="BD85">INDEX('Penalties Frees conceded'!O$1:O$1067,MATCH('Combined Table'!$A85&amp;'Combined Table'!$B85,$A$1:$A$1067&amp;$B$1:$B$1067,0))</f>
        <v/>
      </c>
      <c r="BE85" s="13">
        <f t="array" ref="BE85">INDEX('Penalties Frees conceded'!P$1:P$1067,MATCH('Combined Table'!$A85&amp;'Combined Table'!$B85,$A$1:$A$1067&amp;$B$1:$B$1067,0))</f>
        <v>4</v>
      </c>
      <c r="BF85" s="13">
        <f t="array" ref="BF85">INDEX('Penalties Frees conceded'!Q$1:Q$1067,MATCH('Combined Table'!$A85&amp;'Combined Table'!$B85,$A$1:$A$1067&amp;$B$1:$B$1067,0))</f>
        <v>6</v>
      </c>
      <c r="BG85" s="1">
        <f t="array" ref="BG85">INDEX('Attack Possession'!C$1:C$1067,MATCH('Combined Table'!$A85&amp;'Combined Table'!$B85,$A$1:$A$1067&amp;$B$1:$B$1067,0))</f>
        <v>7</v>
      </c>
      <c r="BH85" s="13">
        <f t="array" ref="BH85">INDEX('Attack Possession'!D$1:D$1067,MATCH('Combined Table'!$A85&amp;'Combined Table'!$B85,$A$1:$A$1067&amp;$B$1:$B$1067,0))</f>
        <v>52</v>
      </c>
      <c r="BI85" s="13">
        <f t="array" ref="BI85">INDEX('Attack Possession'!E$1:E$1067,MATCH('Combined Table'!$A85&amp;'Combined Table'!$B85,$A$1:$A$1067&amp;$B$1:$B$1067,0))</f>
        <v>63.4</v>
      </c>
      <c r="BJ85" s="13">
        <f t="array" ref="BJ85">INDEX('Attack Possession'!F$1:F$1067,MATCH('Combined Table'!$A85&amp;'Combined Table'!$B85,$A$1:$A$1067&amp;$B$1:$B$1067,0))</f>
        <v>3.2</v>
      </c>
      <c r="BK85" s="13">
        <f t="array" ref="BK85">INDEX('Attack Possession'!G$1:G$1067,MATCH('Combined Table'!$A85&amp;'Combined Table'!$B85,$A$1:$A$1067&amp;$B$1:$B$1067,0))</f>
        <v>10</v>
      </c>
      <c r="BL85" s="13">
        <f t="array" ref="BL85">INDEX('Attack Possession'!H$1:H$1067,MATCH('Combined Table'!$A85&amp;'Combined Table'!$B85,$A$1:$A$1067&amp;$B$1:$B$1067,0))</f>
        <v>8</v>
      </c>
      <c r="BM85" s="13">
        <f t="array" ref="BM85">INDEX('Attack Possession'!I$1:I$1067,MATCH('Combined Table'!$A85&amp;'Combined Table'!$B85,$A$1:$A$1067&amp;$B$1:$B$1067,0))</f>
        <v>8</v>
      </c>
      <c r="BN85" s="13">
        <f t="array" ref="BN85">INDEX('Attack Possession'!J$1:J$1067,MATCH('Combined Table'!$A85&amp;'Combined Table'!$B85,$A$1:$A$1067&amp;$B$1:$B$1067,0))</f>
        <v>8</v>
      </c>
      <c r="BO85" s="13">
        <f t="array" ref="BO85">INDEX('Attack Possession'!K$1:K$1067,MATCH('Combined Table'!$A85&amp;'Combined Table'!$B85,$A$1:$A$1067&amp;$B$1:$B$1067,0))</f>
        <v>3</v>
      </c>
      <c r="BP85" s="13" t="str">
        <f t="array" ref="BP85">INDEX('Attack Possession'!L$1:L$1067,MATCH('Combined Table'!$A85&amp;'Combined Table'!$B85,$A$1:$A$1067&amp;$B$1:$B$1067,0))</f>
        <v/>
      </c>
      <c r="BQ85" s="13">
        <f t="array" ref="BQ85">INDEX('Attack Possession'!M$1:M$1067,MATCH('Combined Table'!$A85&amp;'Combined Table'!$B85,$A$1:$A$1067&amp;$B$1:$B$1067,0))</f>
        <v>1</v>
      </c>
      <c r="BR85" s="13" t="str">
        <f t="array" ref="BR85">INDEX('Attack Possession'!N$1:N$1067,MATCH('Combined Table'!$A85&amp;'Combined Table'!$B85,$A$1:$A$1067&amp;$B$1:$B$1067,0))</f>
        <v/>
      </c>
      <c r="BS85" s="13">
        <f t="array" ref="BS85">INDEX('Attack Possession'!O$1:O$1067,MATCH('Combined Table'!$A85&amp;'Combined Table'!$B85,$A$1:$A$1067&amp;$B$1:$B$1067,0))</f>
        <v>1</v>
      </c>
      <c r="BT85" s="13">
        <f t="array" ref="BT85">INDEX('Attack Possession'!P$1:P$1067,MATCH('Combined Table'!$A85&amp;'Combined Table'!$B85,$A$1:$A$1067&amp;$B$1:$B$1067,0))</f>
        <v>39</v>
      </c>
      <c r="BU85" s="13">
        <f t="array" ref="BU85">INDEX('Attack Possession'!Q$1:Q$1067,MATCH('Combined Table'!$A85&amp;'Combined Table'!$B85,$A$1:$A$1067&amp;$B$1:$B$1067,0))</f>
        <v>123</v>
      </c>
      <c r="BV85" s="1">
        <f t="array" ref="BV85">INDEX('Kicks in Play'!C$1:C$1067,MATCH('Combined Table'!$A85&amp;'Combined Table'!$B85,$A$1:$A$1067&amp;$B$1:$B$1067,0))</f>
        <v>9</v>
      </c>
      <c r="BW85" s="13">
        <f t="array" ref="BW85">INDEX('Kicks in Play'!D$1:D$1067,MATCH('Combined Table'!$A85&amp;'Combined Table'!$B85,$A$1:$A$1067&amp;$B$1:$B$1067,0))</f>
        <v>332</v>
      </c>
      <c r="BX85" s="13">
        <f t="array" ref="BX85">INDEX('Kicks in Play'!E$1:E$1067,MATCH('Combined Table'!$A85&amp;'Combined Table'!$B85,$A$1:$A$1067&amp;$B$1:$B$1067,0))</f>
        <v>36.9</v>
      </c>
      <c r="BY85" s="13" t="str">
        <f t="array" ref="BY85">INDEX('Kicks in Play'!F$1:F$1067,MATCH('Combined Table'!$A85&amp;'Combined Table'!$B85,$A$1:$A$1067&amp;$B$1:$B$1067,0))</f>
        <v/>
      </c>
      <c r="BZ85" s="13" t="str">
        <f t="array" ref="BZ85">INDEX('Kicks in Play'!G$1:G$1067,MATCH('Combined Table'!$A85&amp;'Combined Table'!$B85,$A$1:$A$1067&amp;$B$1:$B$1067,0))</f>
        <v/>
      </c>
      <c r="CA85" s="13">
        <f t="array" ref="CA85">INDEX('Kicks in Play'!H$1:H$1067,MATCH('Combined Table'!$A85&amp;'Combined Table'!$B85,$A$1:$A$1067&amp;$B$1:$B$1067,0))</f>
        <v>4</v>
      </c>
      <c r="CB85" s="13">
        <f t="array" ref="CB85">INDEX('Kicks in Play'!I$1:I$1067,MATCH('Combined Table'!$A85&amp;'Combined Table'!$B85,$A$1:$A$1067&amp;$B$1:$B$1067,0))</f>
        <v>119</v>
      </c>
      <c r="CC85" s="13">
        <f t="array" ref="CC85">INDEX('Kicks in Play'!J$1:J$1067,MATCH('Combined Table'!$A85&amp;'Combined Table'!$B85,$A$1:$A$1067&amp;$B$1:$B$1067,0))</f>
        <v>1</v>
      </c>
      <c r="CD85" s="13">
        <f t="array" ref="CD85">INDEX('Kicks in Play'!K$1:K$1067,MATCH('Combined Table'!$A85&amp;'Combined Table'!$B85,$A$1:$A$1067&amp;$B$1:$B$1067,0))</f>
        <v>13</v>
      </c>
      <c r="CE85" s="13">
        <f t="array" ref="CE85">INDEX('Kicks in Play'!L$1:L$1067,MATCH('Combined Table'!$A85&amp;'Combined Table'!$B85,$A$1:$A$1067&amp;$B$1:$B$1067,0))</f>
        <v>1</v>
      </c>
      <c r="CF85" s="13">
        <f t="array" ref="CF85">INDEX('Kicks in Play'!M$1:M$1067,MATCH('Combined Table'!$A85&amp;'Combined Table'!$B85,$A$1:$A$1067&amp;$B$1:$B$1067,0))</f>
        <v>7</v>
      </c>
      <c r="CG85" s="13">
        <f t="array" ref="CG85">INDEX('Kicks in Play'!N$1:N$1067,MATCH('Combined Table'!$A85&amp;'Combined Table'!$B85,$A$1:$A$1067&amp;$B$1:$B$1067,0))</f>
        <v>4</v>
      </c>
      <c r="CH85" s="13">
        <f t="array" ref="CH85">INDEX('Kicks in Play'!O$1:O$1067,MATCH('Combined Table'!$A85&amp;'Combined Table'!$B85,$A$1:$A$1067&amp;$B$1:$B$1067,0))</f>
        <v>62</v>
      </c>
      <c r="CI85" s="13" t="str">
        <f t="array" ref="CI85">INDEX('Kicks in Play'!P$1:P$1067,MATCH('Combined Table'!$A85&amp;'Combined Table'!$B85,$A$1:$A$1067&amp;$B$1:$B$1067,0))</f>
        <v/>
      </c>
      <c r="CJ85" s="13">
        <f t="array" ref="CJ85">INDEX('Kicks in Play'!Q$1:Q$1067,MATCH('Combined Table'!$A85&amp;'Combined Table'!$B85,$A$1:$A$1067&amp;$B$1:$B$1067,0))</f>
        <v>19</v>
      </c>
      <c r="CK85" s="13">
        <f t="array" ref="CK85">INDEX('Kicks in Play'!R$1:R$1067,MATCH('Combined Table'!$A85&amp;'Combined Table'!$B85,$A$1:$A$1067&amp;$B$1:$B$1067,0))</f>
        <v>533</v>
      </c>
      <c r="CL85" s="1">
        <f t="array" ref="CL85">INDEX('Defence Report'!C$1:C$1067,MATCH('Combined Table'!$A85&amp;'Combined Table'!$B85,$A$1:$A$1067&amp;$B$1:$B$1067,0))</f>
        <v>94</v>
      </c>
      <c r="CM85" s="13">
        <f t="array" ref="CM85">INDEX('Defence Report'!D$1:D$1067,MATCH('Combined Table'!$A85&amp;'Combined Table'!$B85,$A$1:$A$1067&amp;$B$1:$B$1067,0))</f>
        <v>19</v>
      </c>
      <c r="CN85" s="13">
        <f t="array" ref="CN85">INDEX('Defence Report'!E$1:E$1067,MATCH('Combined Table'!$A85&amp;'Combined Table'!$B85,$A$1:$A$1067&amp;$B$1:$B$1067,0))</f>
        <v>1</v>
      </c>
      <c r="CO85" s="13">
        <f t="array" ref="CO85">INDEX('Defence Report'!F$1:F$1067,MATCH('Combined Table'!$A85&amp;'Combined Table'!$B85,$A$1:$A$1067&amp;$B$1:$B$1067,0))</f>
        <v>75</v>
      </c>
      <c r="CP85" s="13">
        <f t="array" ref="CP85">INDEX('Defence Report'!G$1:G$1067,MATCH('Combined Table'!$A85&amp;'Combined Table'!$B85,$A$1:$A$1067&amp;$B$1:$B$1067,0))</f>
        <v>19</v>
      </c>
      <c r="CQ85" s="13">
        <f t="array" ref="CQ85">INDEX('Defence Report'!H$1:H$1067,MATCH('Combined Table'!$A85&amp;'Combined Table'!$B85,$A$1:$A$1067&amp;$B$1:$B$1067,0))</f>
        <v>79.8</v>
      </c>
      <c r="CR85" s="13">
        <f t="array" ref="CR85">INDEX('Defence Report'!I$1:I$1067,MATCH('Combined Table'!$A85&amp;'Combined Table'!$B85,$A$1:$A$1067&amp;$B$1:$B$1067,0))</f>
        <v>82.5</v>
      </c>
      <c r="CS85" s="13">
        <f t="array" ref="CS85">INDEX('Defence Report'!J$1:J$1067,MATCH('Combined Table'!$A85&amp;'Combined Table'!$B85,$A$1:$A$1067&amp;$B$1:$B$1067,0))</f>
        <v>10</v>
      </c>
      <c r="CT85" s="13">
        <f t="array" ref="CT85">INDEX('Defence Report'!K$1:K$1067,MATCH('Combined Table'!$A85&amp;'Combined Table'!$B85,$A$1:$A$1067&amp;$B$1:$B$1067,0))</f>
        <v>57</v>
      </c>
      <c r="CU85" s="13">
        <f t="array" ref="CU85">INDEX('Defence Report'!L$1:L$1067,MATCH('Combined Table'!$A85&amp;'Combined Table'!$B85,$A$1:$A$1067&amp;$B$1:$B$1067,0))</f>
        <v>47</v>
      </c>
      <c r="CV85" s="13">
        <f t="array" ref="CV85">INDEX('Defence Report'!M$1:M$1067,MATCH('Combined Table'!$A85&amp;'Combined Table'!$B85,$A$1:$A$1067&amp;$B$1:$B$1067,0))</f>
        <v>58.8</v>
      </c>
      <c r="CW85" s="13">
        <f t="array" ref="CW85">INDEX('Defence Report'!N$1:N$1067,MATCH('Combined Table'!$A85&amp;'Combined Table'!$B85,$A$1:$A$1067&amp;$B$1:$B$1067,0))</f>
        <v>52</v>
      </c>
      <c r="CX85" s="13">
        <f t="array" ref="CX85">INDEX('Defence Report'!O$1:O$1067,MATCH('Combined Table'!$A85&amp;'Combined Table'!$B85,$A$1:$A$1067&amp;$B$1:$B$1067,0))</f>
        <v>2</v>
      </c>
      <c r="CY85" s="13">
        <f t="array" ref="CY85">INDEX('Defence Report'!P$1:P$1067,MATCH('Combined Table'!$A85&amp;'Combined Table'!$B85,$A$1:$A$1067&amp;$B$1:$B$1067,0))</f>
        <v>12</v>
      </c>
      <c r="CZ85" s="13">
        <f t="array" ref="CZ85">INDEX('Defence Report'!Q$1:Q$1067,MATCH('Combined Table'!$A85&amp;'Combined Table'!$B85,$A$1:$A$1067&amp;$B$1:$B$1067,0))</f>
        <v>14</v>
      </c>
      <c r="DA85" s="13">
        <f t="array" ref="DA85">INDEX('Defence Report'!R$1:R$1067,MATCH('Combined Table'!$A85&amp;'Combined Table'!$B85,$A$1:$A$1067&amp;$B$1:$B$1067,0))</f>
        <v>6</v>
      </c>
      <c r="DB85" s="13" t="str">
        <f t="array" ref="DB85">INDEX('Defence Report'!S$1:S$1067,MATCH('Combined Table'!$A85&amp;'Combined Table'!$B85,$A$1:$A$1067&amp;$B$1:$B$1067,0))</f>
        <v/>
      </c>
      <c r="DC85" s="13">
        <f t="array" ref="DC85">INDEX('Defence Report'!T$1:T$1067,MATCH('Combined Table'!$A85&amp;'Combined Table'!$B85,$A$1:$A$1067&amp;$B$1:$B$1067,0))</f>
        <v>1</v>
      </c>
      <c r="DD85" s="13">
        <f t="array" ref="DD85">INDEX('Defence Report'!U$1:U$1067,MATCH('Combined Table'!$A85&amp;'Combined Table'!$B85,$A$1:$A$1067&amp;$B$1:$B$1067,0))</f>
        <v>6</v>
      </c>
      <c r="DE85" s="13">
        <f t="array" ref="DE85">INDEX('Defence Report'!V$1:V$1067,MATCH('Combined Table'!$A85&amp;'Combined Table'!$B85,$A$1:$A$1067&amp;$B$1:$B$1067,0))</f>
        <v>0</v>
      </c>
      <c r="DF85" s="13">
        <f t="array" ref="DF85">INDEX('Defence Report'!W$1:W$1067,MATCH('Combined Table'!$A85&amp;'Combined Table'!$B85,$A$1:$A$1067&amp;$B$1:$B$1067,0))</f>
        <v>0</v>
      </c>
      <c r="DG85" s="13">
        <f t="array" ref="DG85">INDEX('Defence Report'!X$1:X$1067,MATCH('Combined Table'!$A85&amp;'Combined Table'!$B85,$A$1:$A$1067&amp;$B$1:$B$1067,0))</f>
        <v>4</v>
      </c>
      <c r="DH85" s="1">
        <f t="array" ref="DH85">INDEX('Ruck Speed'!C$1:C$1067,MATCH('Combined Table'!$A85&amp;'Combined Table'!$B85,$A$1:$A$1067&amp;$B$1:$B$1067,0))</f>
        <v>7</v>
      </c>
      <c r="DI85" s="13">
        <f t="array" ref="DI85">INDEX('Ruck Speed'!D$1:D$1067,MATCH('Combined Table'!$A85&amp;'Combined Table'!$B85,$A$1:$A$1067&amp;$B$1:$B$1067,0))</f>
        <v>33</v>
      </c>
      <c r="DJ85" s="13">
        <f t="array" ref="DJ85">INDEX('Ruck Speed'!E$1:E$1067,MATCH('Combined Table'!$A85&amp;'Combined Table'!$B85,$A$1:$A$1067&amp;$B$1:$B$1067,0))</f>
        <v>35</v>
      </c>
      <c r="DK85" s="13">
        <f t="array" ref="DK85">INDEX('Ruck Speed'!F$1:F$1067,MATCH('Combined Table'!$A85&amp;'Combined Table'!$B85,$A$1:$A$1067&amp;$B$1:$B$1067,0))</f>
        <v>75</v>
      </c>
      <c r="DL85" s="13">
        <f t="array" ref="DL85">INDEX('Ruck Speed'!G$1:G$1067,MATCH('Combined Table'!$A85&amp;'Combined Table'!$B85,$A$1:$A$1067&amp;$B$1:$B$1067,0))</f>
        <v>46.7</v>
      </c>
      <c r="DM85" s="13">
        <f t="array" ref="DM85">INDEX('Ruck Speed'!H$1:H$1067,MATCH('Combined Table'!$A85&amp;'Combined Table'!$B85,$A$1:$A$1067&amp;$B$1:$B$1067,0))</f>
        <v>9</v>
      </c>
      <c r="DN85" s="13">
        <f t="array" ref="DN85">INDEX('Ruck Speed'!I$1:I$1067,MATCH('Combined Table'!$A85&amp;'Combined Table'!$B85,$A$1:$A$1067&amp;$B$1:$B$1067,0))</f>
        <v>4</v>
      </c>
      <c r="DO85" s="13">
        <f t="array" ref="DO85">INDEX('Ruck Speed'!J$1:J$1067,MATCH('Combined Table'!$A85&amp;'Combined Table'!$B85,$A$1:$A$1067&amp;$B$1:$B$1067,0))</f>
        <v>9</v>
      </c>
      <c r="DP85" s="13">
        <f t="array" ref="DP85">INDEX('Ruck Speed'!K$1:K$1067,MATCH('Combined Table'!$A85&amp;'Combined Table'!$B85,$A$1:$A$1067&amp;$B$1:$B$1067,0))</f>
        <v>30</v>
      </c>
      <c r="DQ85" s="13">
        <f t="array" ref="DQ85">INDEX('Ruck Speed'!L$1:L$1067,MATCH('Combined Table'!$A85&amp;'Combined Table'!$B85,$A$1:$A$1067&amp;$B$1:$B$1067,0))</f>
        <v>43</v>
      </c>
      <c r="DR85" s="13">
        <f t="array" ref="DR85">INDEX('Ruck Speed'!M$1:M$1067,MATCH('Combined Table'!$A85&amp;'Combined Table'!$B85,$A$1:$A$1067&amp;$B$1:$B$1067,0))</f>
        <v>69.8</v>
      </c>
      <c r="DS85" s="13">
        <f t="array" ref="DS85">INDEX('Ruck Speed'!N$1:N$1067,MATCH('Combined Table'!$A85&amp;'Combined Table'!$B85,$A$1:$A$1067&amp;$B$1:$B$1067,0))</f>
        <v>4</v>
      </c>
      <c r="DT85" s="1">
        <f t="array" ref="DT85">IF(ISNA(INDEX('Maul Outcomes - Attack'!C$1:C$1067,MATCH('Combined Table'!$A85&amp;'Combined Table'!$B85,'Maul Outcomes - Attack'!$A$1:$A$1067&amp;'Maul Outcomes - Attack'!$B$1:$B$1067,0))),"",INDEX('Maul Outcomes - Attack'!C$1:C$1067,MATCH('Combined Table'!$A85&amp;'Combined Table'!$B85,'Maul Outcomes - Attack'!$A$1:$A$1067&amp;'Maul Outcomes - Attack'!$B$1:$B$1067,0)))</f>
        <v>5</v>
      </c>
      <c r="DU85" s="13">
        <f t="array" ref="DU85">IF(ISNA(INDEX('Maul Outcomes - Attack'!D$1:D$1067,MATCH('Combined Table'!$A85&amp;'Combined Table'!$B85,'Maul Outcomes - Attack'!$A$1:$A$1067&amp;'Maul Outcomes - Attack'!$B$1:$B$1067,0))),"",INDEX('Maul Outcomes - Attack'!D$1:D$1067,MATCH('Combined Table'!$A85&amp;'Combined Table'!$B85,'Maul Outcomes - Attack'!$A$1:$A$1067&amp;'Maul Outcomes - Attack'!$B$1:$B$1067,0)))</f>
        <v>1</v>
      </c>
      <c r="DV85" s="13">
        <f t="array" ref="DV85">IF(ISNA(INDEX('Maul Outcomes - Attack'!E$1:E$1067,MATCH('Combined Table'!$A85&amp;'Combined Table'!$B85,'Maul Outcomes - Attack'!$A$1:$A$1067&amp;'Maul Outcomes - Attack'!$B$1:$B$1067,0))),"",INDEX('Maul Outcomes - Attack'!E$1:E$1067,MATCH('Combined Table'!$A85&amp;'Combined Table'!$B85,'Maul Outcomes - Attack'!$A$1:$A$1067&amp;'Maul Outcomes - Attack'!$B$1:$B$1067,0)))</f>
        <v>6</v>
      </c>
      <c r="DW85" s="13" t="str">
        <f t="array" ref="DW85">IF(ISNA(INDEX('Maul Outcomes - Attack'!F$1:F$1067,MATCH('Combined Table'!$A85&amp;'Combined Table'!$B85,'Maul Outcomes - Attack'!$A$1:$A$1067&amp;'Maul Outcomes - Attack'!$B$1:$B$1067,0))),"",INDEX('Maul Outcomes - Attack'!F$1:F$1067,MATCH('Combined Table'!$A85&amp;'Combined Table'!$B85,'Maul Outcomes - Attack'!$A$1:$A$1067&amp;'Maul Outcomes - Attack'!$B$1:$B$1067,0)))</f>
        <v/>
      </c>
      <c r="DX85" s="13" t="str">
        <f t="array" ref="DX85">IF(ISNA(INDEX('Maul Outcomes - Attack'!G$1:G$1067,MATCH('Combined Table'!$A85&amp;'Combined Table'!$B85,'Maul Outcomes - Attack'!$A$1:$A$1067&amp;'Maul Outcomes - Attack'!$B$1:$B$1067,0))),"",INDEX('Maul Outcomes - Attack'!G$1:G$1067,MATCH('Combined Table'!$A85&amp;'Combined Table'!$B85,'Maul Outcomes - Attack'!$A$1:$A$1067&amp;'Maul Outcomes - Attack'!$B$1:$B$1067,0)))</f>
        <v/>
      </c>
      <c r="DY85" s="13" t="str">
        <f t="array" ref="DY85">IF(ISNA(INDEX('Maul Outcomes - Attack'!H$1:H$1067,MATCH('Combined Table'!$A85&amp;'Combined Table'!$B85,'Maul Outcomes - Attack'!$A$1:$A$1067&amp;'Maul Outcomes - Attack'!$B$1:$B$1067,0))),"",INDEX('Maul Outcomes - Attack'!H$1:H$1067,MATCH('Combined Table'!$A85&amp;'Combined Table'!$B85,'Maul Outcomes - Attack'!$A$1:$A$1067&amp;'Maul Outcomes - Attack'!$B$1:$B$1067,0)))</f>
        <v/>
      </c>
      <c r="DZ85" s="13" t="str">
        <f t="array" ref="DZ85">IF(ISNA(INDEX('Maul Outcomes - Attack'!I$1:I$1067,MATCH('Combined Table'!$A85&amp;'Combined Table'!$B85,'Maul Outcomes - Attack'!$A$1:$A$1067&amp;'Maul Outcomes - Attack'!$B$1:$B$1067,0))),"",INDEX('Maul Outcomes - Attack'!I$1:I$1067,MATCH('Combined Table'!$A85&amp;'Combined Table'!$B85,'Maul Outcomes - Attack'!$A$1:$A$1067&amp;'Maul Outcomes - Attack'!$B$1:$B$1067,0)))</f>
        <v/>
      </c>
      <c r="EA85" s="13">
        <f t="array" ref="EA85">IF(ISNA(INDEX('Maul Outcomes - Attack'!J$1:J$1067,MATCH('Combined Table'!$A85&amp;'Combined Table'!$B85,'Maul Outcomes - Attack'!$A$1:$A$1067&amp;'Maul Outcomes - Attack'!$B$1:$B$1067,0))),"",INDEX('Maul Outcomes - Attack'!J$1:J$1067,MATCH('Combined Table'!$A85&amp;'Combined Table'!$B85,'Maul Outcomes - Attack'!$A$1:$A$1067&amp;'Maul Outcomes - Attack'!$B$1:$B$1067,0)))</f>
        <v>6</v>
      </c>
      <c r="EB85" s="13" t="e">
        <f t="array" ref="EB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C85" s="13" t="e">
        <f t="array" ref="EC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D85" s="13" t="e">
        <f t="array" ref="ED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E85" s="13" t="e">
        <f t="array" ref="EE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F85" s="13" t="e">
        <f t="array" ref="EF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G85" s="13" t="e">
        <f t="array" ref="EG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H85" s="13" t="e">
        <f t="array" ref="EH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I85" s="13" t="e">
        <f t="array" ref="EI85">IF(ISNA(INDEX('Maul Outcomes - Attack'!#REF!,MATCH('Combined Table'!$A85&amp;'Combined Table'!$B85,'Maul Outcomes - Attack'!$A$1:$A$1067&amp;'Maul Outcomes - Attack'!$B$1:$B$1067,0))),"",INDEX('Maul Outcomes - Attack'!#REF!,MATCH('Combined Table'!$A85&amp;'Combined Table'!$B85,'Maul Outcomes - Attack'!$A$1:$A$1067&amp;'Maul Outcomes - Attack'!$B$1:$B$1067,0)))</f>
        <v>#REF!</v>
      </c>
      <c r="EJ85" s="1">
        <f t="array" ref="EJ85">IF(ISNA(INDEX('Lineout Success'!C$1:C$1067,MATCH('Combined Table'!$A85&amp;'Combined Table'!$B85,'Lineout Success'!$A$1:$A$1067&amp;'Lineout Success'!$B$1:$B$1067,0))),"",INDEX('Lineout Success'!C$1:C$1067,MATCH('Combined Table'!$A85&amp;'Combined Table'!$B85,'Lineout Success'!$A$1:$A$1067&amp;'Lineout Success'!$B$1:$B$1067,0)))</f>
        <v>12</v>
      </c>
      <c r="EK85" s="13">
        <f t="array" ref="EK85">IF(ISNA(INDEX('Lineout Success'!D$1:D$1067,MATCH('Combined Table'!$A85&amp;'Combined Table'!$B85,'Lineout Success'!$A$1:$A$1067&amp;'Lineout Success'!$B$1:$B$1067,0))),"",INDEX('Lineout Success'!D$1:D$1067,MATCH('Combined Table'!$A85&amp;'Combined Table'!$B85,'Lineout Success'!$A$1:$A$1067&amp;'Lineout Success'!$B$1:$B$1067,0)))</f>
        <v>92.3</v>
      </c>
      <c r="EL85" s="13">
        <f t="array" ref="EL85">IF(ISNA(INDEX('Lineout Success'!E$1:E$1067,MATCH('Combined Table'!$A85&amp;'Combined Table'!$B85,'Lineout Success'!$A$1:$A$1067&amp;'Lineout Success'!$B$1:$B$1067,0))),"",INDEX('Lineout Success'!E$1:E$1067,MATCH('Combined Table'!$A85&amp;'Combined Table'!$B85,'Lineout Success'!$A$1:$A$1067&amp;'Lineout Success'!$B$1:$B$1067,0)))</f>
        <v>1</v>
      </c>
      <c r="EM85" s="13">
        <f t="array" ref="EM85">IF(ISNA(INDEX('Lineout Success'!F$1:F$1067,MATCH('Combined Table'!$A85&amp;'Combined Table'!$B85,'Lineout Success'!$A$1:$A$1067&amp;'Lineout Success'!$B$1:$B$1067,0))),"",INDEX('Lineout Success'!F$1:F$1067,MATCH('Combined Table'!$A85&amp;'Combined Table'!$B85,'Lineout Success'!$A$1:$A$1067&amp;'Lineout Success'!$B$1:$B$1067,0)))</f>
        <v>7.7</v>
      </c>
      <c r="EN85" s="13">
        <f t="array" ref="EN85">IF(ISNA(INDEX('Lineout Success'!G$1:G$1067,MATCH('Combined Table'!$A85&amp;'Combined Table'!$B85,'Lineout Success'!$A$1:$A$1067&amp;'Lineout Success'!$B$1:$B$1067,0))),"",INDEX('Lineout Success'!G$1:G$1067,MATCH('Combined Table'!$A85&amp;'Combined Table'!$B85,'Lineout Success'!$A$1:$A$1067&amp;'Lineout Success'!$B$1:$B$1067,0)))</f>
        <v>13</v>
      </c>
      <c r="EO85" s="13" t="str">
        <f t="array" ref="EO85">IF(ISNA(INDEX('Lineout Success'!H$1:H$1067,MATCH('Combined Table'!$A85&amp;'Combined Table'!$B85,'Lineout Success'!$A$1:$A$1067&amp;'Lineout Success'!$B$1:$B$1067,0))),"",INDEX('Lineout Success'!H$1:H$1067,MATCH('Combined Table'!$A85&amp;'Combined Table'!$B85,'Lineout Success'!$A$1:$A$1067&amp;'Lineout Success'!$B$1:$B$1067,0)))</f>
        <v/>
      </c>
      <c r="EP85" s="13" t="str">
        <f t="array" ref="EP85">IF(ISNA(INDEX('Lineout Success'!I$1:I$1067,MATCH('Combined Table'!$A85&amp;'Combined Table'!$B85,'Lineout Success'!$A$1:$A$1067&amp;'Lineout Success'!$B$1:$B$1067,0))),"",INDEX('Lineout Success'!I$1:I$1067,MATCH('Combined Table'!$A85&amp;'Combined Table'!$B85,'Lineout Success'!$A$1:$A$1067&amp;'Lineout Success'!$B$1:$B$1067,0)))</f>
        <v/>
      </c>
      <c r="EQ85" s="13">
        <f t="array" ref="EQ85">IF(ISNA(INDEX('Lineout Success'!J$1:J$1067,MATCH('Combined Table'!$A85&amp;'Combined Table'!$B85,'Lineout Success'!$A$1:$A$1067&amp;'Lineout Success'!$B$1:$B$1067,0))),"",INDEX('Lineout Success'!J$1:J$1067,MATCH('Combined Table'!$A85&amp;'Combined Table'!$B85,'Lineout Success'!$A$1:$A$1067&amp;'Lineout Success'!$B$1:$B$1067,0)))</f>
        <v>11</v>
      </c>
      <c r="ER85" s="13">
        <f t="array" ref="ER85">IF(ISNA(INDEX('Lineout Success'!K$1:K$1067,MATCH('Combined Table'!$A85&amp;'Combined Table'!$B85,'Lineout Success'!$A$1:$A$1067&amp;'Lineout Success'!$B$1:$B$1067,0))),"",INDEX('Lineout Success'!K$1:K$1067,MATCH('Combined Table'!$A85&amp;'Combined Table'!$B85,'Lineout Success'!$A$1:$A$1067&amp;'Lineout Success'!$B$1:$B$1067,0)))</f>
        <v>100</v>
      </c>
      <c r="ES85" s="13">
        <f t="array" ref="ES85">IF(ISNA(INDEX('Lineout Success'!L$1:L$1067,MATCH('Combined Table'!$A85&amp;'Combined Table'!$B85,'Lineout Success'!$A$1:$A$1067&amp;'Lineout Success'!$B$1:$B$1067,0))),"",INDEX('Lineout Success'!L$1:L$1067,MATCH('Combined Table'!$A85&amp;'Combined Table'!$B85,'Lineout Success'!$A$1:$A$1067&amp;'Lineout Success'!$B$1:$B$1067,0)))</f>
        <v>11</v>
      </c>
      <c r="ET85" s="13">
        <f t="array" ref="ET85">IF(ISNA(INDEX('Lineout Success'!M$1:M$1067,MATCH('Combined Table'!$A85&amp;'Combined Table'!$B85,'Lineout Success'!$A$1:$A$1067&amp;'Lineout Success'!$B$1:$B$1067,0))),"",INDEX('Lineout Success'!M$1:M$1067,MATCH('Combined Table'!$A85&amp;'Combined Table'!$B85,'Lineout Success'!$A$1:$A$1067&amp;'Lineout Success'!$B$1:$B$1067,0)))</f>
        <v>12</v>
      </c>
      <c r="EU85" s="13">
        <f t="array" ref="EU85">IF(ISNA(INDEX('Lineout Success'!N$1:N$1067,MATCH('Combined Table'!$A85&amp;'Combined Table'!$B85,'Lineout Success'!$A$1:$A$1067&amp;'Lineout Success'!$B$1:$B$1067,0))),"",INDEX('Lineout Success'!N$1:N$1067,MATCH('Combined Table'!$A85&amp;'Combined Table'!$B85,'Lineout Success'!$A$1:$A$1067&amp;'Lineout Success'!$B$1:$B$1067,0)))</f>
        <v>50</v>
      </c>
      <c r="EV85" s="13">
        <f t="array" ref="EV85">IF(ISNA(INDEX('Lineout Success'!O$1:O$1067,MATCH('Combined Table'!$A85&amp;'Combined Table'!$B85,'Lineout Success'!$A$1:$A$1067&amp;'Lineout Success'!$B$1:$B$1067,0))),"",INDEX('Lineout Success'!O$1:O$1067,MATCH('Combined Table'!$A85&amp;'Combined Table'!$B85,'Lineout Success'!$A$1:$A$1067&amp;'Lineout Success'!$B$1:$B$1067,0)))</f>
        <v>12</v>
      </c>
      <c r="EW85" s="13">
        <f t="array" ref="EW85">IF(ISNA(INDEX('Lineout Success'!P$1:P$1067,MATCH('Combined Table'!$A85&amp;'Combined Table'!$B85,'Lineout Success'!$A$1:$A$1067&amp;'Lineout Success'!$B$1:$B$1067,0))),"",INDEX('Lineout Success'!P$1:P$1067,MATCH('Combined Table'!$A85&amp;'Combined Table'!$B85,'Lineout Success'!$A$1:$A$1067&amp;'Lineout Success'!$B$1:$B$1067,0)))</f>
        <v>50</v>
      </c>
      <c r="EX85" s="13">
        <f t="array" ref="EX85">IF(ISNA(INDEX('Lineout Success'!Q$1:Q$1067,MATCH('Combined Table'!$A85&amp;'Combined Table'!$B85,'Lineout Success'!$A$1:$A$1067&amp;'Lineout Success'!$B$1:$B$1067,0))),"",INDEX('Lineout Success'!Q$1:Q$1067,MATCH('Combined Table'!$A85&amp;'Combined Table'!$B85,'Lineout Success'!$A$1:$A$1067&amp;'Lineout Success'!$B$1:$B$1067,0)))</f>
        <v>24</v>
      </c>
      <c r="EY85" s="1" t="str">
        <f t="array" ref="EY85">IF(ISNA(INDEX('Lineout Throwing'!C$1:C$1067,MATCH('Combined Table'!$A85&amp;'Combined Table'!$B85,'Lineout Throwing'!$A$1:$A$1067&amp;'Lineout Throwing'!$B$1:$B$1067,0))),"",INDEX('Lineout Throwing'!C$1:C$1067,MATCH('Combined Table'!$A85&amp;'Combined Table'!$B85,'Lineout Throwing'!$A$1:$A$1067&amp;'Lineout Throwing'!$B$1:$B$1067,0)))</f>
        <v/>
      </c>
      <c r="EZ85" s="13" t="str">
        <f t="array" ref="EZ85">IF(ISNA(INDEX('Lineout Throwing'!D$1:D$1067,MATCH('Combined Table'!$A85&amp;'Combined Table'!$B85,'Lineout Throwing'!$A$1:$A$1067&amp;'Lineout Throwing'!$B$1:$B$1067,0))),"",INDEX('Lineout Throwing'!D$1:D$1067,MATCH('Combined Table'!$A85&amp;'Combined Table'!$B85,'Lineout Throwing'!$A$1:$A$1067&amp;'Lineout Throwing'!$B$1:$B$1067,0)))</f>
        <v/>
      </c>
      <c r="FA85" s="13" t="str">
        <f t="array" ref="FA85">IF(ISNA(INDEX('Lineout Throwing'!E$1:E$1067,MATCH('Combined Table'!$A85&amp;'Combined Table'!$B85,'Lineout Throwing'!$A$1:$A$1067&amp;'Lineout Throwing'!$B$1:$B$1067,0))),"",INDEX('Lineout Throwing'!E$1:E$1067,MATCH('Combined Table'!$A85&amp;'Combined Table'!$B85,'Lineout Throwing'!$A$1:$A$1067&amp;'Lineout Throwing'!$B$1:$B$1067,0)))</f>
        <v/>
      </c>
      <c r="FB85" s="13" t="str">
        <f t="array" ref="FB85">IF(ISNA(INDEX('Lineout Throwing'!F$1:F$1067,MATCH('Combined Table'!$A85&amp;'Combined Table'!$B85,'Lineout Throwing'!$A$1:$A$1067&amp;'Lineout Throwing'!$B$1:$B$1067,0))),"",INDEX('Lineout Throwing'!F$1:F$1067,MATCH('Combined Table'!$A85&amp;'Combined Table'!$B85,'Lineout Throwing'!$A$1:$A$1067&amp;'Lineout Throwing'!$B$1:$B$1067,0)))</f>
        <v/>
      </c>
      <c r="FC85" s="13" t="str">
        <f t="array" ref="FC85">IF(ISNA(INDEX('Lineout Throwing'!G$1:G$1067,MATCH('Combined Table'!$A85&amp;'Combined Table'!$B85,'Lineout Throwing'!$A$1:$A$1067&amp;'Lineout Throwing'!$B$1:$B$1067,0))),"",INDEX('Lineout Throwing'!G$1:G$1067,MATCH('Combined Table'!$A85&amp;'Combined Table'!$B85,'Lineout Throwing'!$A$1:$A$1067&amp;'Lineout Throwing'!$B$1:$B$1067,0)))</f>
        <v/>
      </c>
      <c r="FD85" s="13" t="str">
        <f t="array" ref="FD85">IF(ISNA(INDEX('Lineout Throwing'!H$1:H$1067,MATCH('Combined Table'!$A85&amp;'Combined Table'!$B85,'Lineout Throwing'!$A$1:$A$1067&amp;'Lineout Throwing'!$B$1:$B$1067,0))),"",INDEX('Lineout Throwing'!H$1:H$1067,MATCH('Combined Table'!$A85&amp;'Combined Table'!$B85,'Lineout Throwing'!$A$1:$A$1067&amp;'Lineout Throwing'!$B$1:$B$1067,0)))</f>
        <v/>
      </c>
      <c r="FE85" s="13">
        <f t="array" ref="FE85">IF(ISNA(INDEX('Lineout Throwing'!I$1:I$1067,MATCH('Combined Table'!$A85&amp;'Combined Table'!$B85,'Lineout Throwing'!$A$1:$A$1067&amp;'Lineout Throwing'!$B$1:$B$1067,0))),"",INDEX('Lineout Throwing'!I$1:I$1067,MATCH('Combined Table'!$A85&amp;'Combined Table'!$B85,'Lineout Throwing'!$A$1:$A$1067&amp;'Lineout Throwing'!$B$1:$B$1067,0)))</f>
        <v>3</v>
      </c>
      <c r="FF85" s="13">
        <f t="array" ref="FF85">IF(ISNA(INDEX('Lineout Throwing'!J$1:J$1067,MATCH('Combined Table'!$A85&amp;'Combined Table'!$B85,'Lineout Throwing'!$A$1:$A$1067&amp;'Lineout Throwing'!$B$1:$B$1067,0))),"",INDEX('Lineout Throwing'!J$1:J$1067,MATCH('Combined Table'!$A85&amp;'Combined Table'!$B85,'Lineout Throwing'!$A$1:$A$1067&amp;'Lineout Throwing'!$B$1:$B$1067,0)))</f>
        <v>27.3</v>
      </c>
      <c r="FG85" s="13">
        <f t="array" ref="FG85">IF(ISNA(INDEX('Lineout Throwing'!K$1:K$1067,MATCH('Combined Table'!$A85&amp;'Combined Table'!$B85,'Lineout Throwing'!$A$1:$A$1067&amp;'Lineout Throwing'!$B$1:$B$1067,0))),"",INDEX('Lineout Throwing'!K$1:K$1067,MATCH('Combined Table'!$A85&amp;'Combined Table'!$B85,'Lineout Throwing'!$A$1:$A$1067&amp;'Lineout Throwing'!$B$1:$B$1067,0)))</f>
        <v>6</v>
      </c>
      <c r="FH85" s="13">
        <f t="array" ref="FH85">IF(ISNA(INDEX('Lineout Throwing'!L$1:L$1067,MATCH('Combined Table'!$A85&amp;'Combined Table'!$B85,'Lineout Throwing'!$A$1:$A$1067&amp;'Lineout Throwing'!$B$1:$B$1067,0))),"",INDEX('Lineout Throwing'!L$1:L$1067,MATCH('Combined Table'!$A85&amp;'Combined Table'!$B85,'Lineout Throwing'!$A$1:$A$1067&amp;'Lineout Throwing'!$B$1:$B$1067,0)))</f>
        <v>54.5</v>
      </c>
      <c r="FI85" s="13">
        <f t="array" ref="FI85">IF(ISNA(INDEX('Lineout Throwing'!M$1:M$1067,MATCH('Combined Table'!$A85&amp;'Combined Table'!$B85,'Lineout Throwing'!$A$1:$A$1067&amp;'Lineout Throwing'!$B$1:$B$1067,0))),"",INDEX('Lineout Throwing'!M$1:M$1067,MATCH('Combined Table'!$A85&amp;'Combined Table'!$B85,'Lineout Throwing'!$A$1:$A$1067&amp;'Lineout Throwing'!$B$1:$B$1067,0)))</f>
        <v>4</v>
      </c>
      <c r="FJ85" s="13">
        <f t="array" ref="FJ85">IF(ISNA(INDEX('Lineout Throwing'!N$1:N$1067,MATCH('Combined Table'!$A85&amp;'Combined Table'!$B85,'Lineout Throwing'!$A$1:$A$1067&amp;'Lineout Throwing'!$B$1:$B$1067,0))),"",INDEX('Lineout Throwing'!N$1:N$1067,MATCH('Combined Table'!$A85&amp;'Combined Table'!$B85,'Lineout Throwing'!$A$1:$A$1067&amp;'Lineout Throwing'!$B$1:$B$1067,0)))</f>
        <v>36.4</v>
      </c>
      <c r="FK85" s="13" t="str">
        <f t="array" ref="FK85">IF(ISNA(INDEX('Lineout Throwing'!O$1:O$1067,MATCH('Combined Table'!$A85&amp;'Combined Table'!$B85,'Lineout Throwing'!$A$1:$A$1067&amp;'Lineout Throwing'!$B$1:$B$1067,0))),"",INDEX('Lineout Throwing'!O$1:O$1067,MATCH('Combined Table'!$A85&amp;'Combined Table'!$B85,'Lineout Throwing'!$A$1:$A$1067&amp;'Lineout Throwing'!$B$1:$B$1067,0)))</f>
        <v/>
      </c>
      <c r="FL85" s="13" t="str">
        <f t="array" ref="FL85">IF(ISNA(INDEX('Lineout Throwing'!P$1:P$1067,MATCH('Combined Table'!$A85&amp;'Combined Table'!$B85,'Lineout Throwing'!$A$1:$A$1067&amp;'Lineout Throwing'!$B$1:$B$1067,0))),"",INDEX('Lineout Throwing'!P$1:P$1067,MATCH('Combined Table'!$A85&amp;'Combined Table'!$B85,'Lineout Throwing'!$A$1:$A$1067&amp;'Lineout Throwing'!$B$1:$B$1067,0)))</f>
        <v/>
      </c>
      <c r="FM85" s="13" t="str">
        <f t="array" ref="FM85">IF(ISNA(INDEX('Lineout Throwing'!Q$1:Q$1067,MATCH('Combined Table'!$A85&amp;'Combined Table'!$B85,'Lineout Throwing'!$A$1:$A$1067&amp;'Lineout Throwing'!$B$1:$B$1067,0))),"",INDEX('Lineout Throwing'!Q$1:Q$1067,MATCH('Combined Table'!$A85&amp;'Combined Table'!$B85,'Lineout Throwing'!$A$1:$A$1067&amp;'Lineout Throwing'!$B$1:$B$1067,0)))</f>
        <v/>
      </c>
      <c r="FN85" s="13" t="str">
        <f t="array" ref="FN85">IF(ISNA(INDEX('Lineout Throwing'!R$1:R$1067,MATCH('Combined Table'!$A85&amp;'Combined Table'!$B85,'Lineout Throwing'!$A$1:$A$1067&amp;'Lineout Throwing'!$B$1:$B$1067,0))),"",INDEX('Lineout Throwing'!R$1:R$1067,MATCH('Combined Table'!$A85&amp;'Combined Table'!$B85,'Lineout Throwing'!$A$1:$A$1067&amp;'Lineout Throwing'!$B$1:$B$1067,0)))</f>
        <v/>
      </c>
      <c r="FO85" s="13">
        <f t="array" ref="FO85">IF(ISNA(INDEX('Lineout Throwing'!S$1:S$1067,MATCH('Combined Table'!$A85&amp;'Combined Table'!$B85,'Lineout Throwing'!$A$1:$A$1067&amp;'Lineout Throwing'!$B$1:$B$1067,0))),"",INDEX('Lineout Throwing'!S$1:S$1067,MATCH('Combined Table'!$A85&amp;'Combined Table'!$B85,'Lineout Throwing'!$A$1:$A$1067&amp;'Lineout Throwing'!$B$1:$B$1067,0)))</f>
        <v>11</v>
      </c>
      <c r="FP85" s="13">
        <f t="array" ref="FP85">IF(ISNA(INDEX('Lineout Throwing'!T$1:T$1067,MATCH('Combined Table'!$A85&amp;'Combined Table'!$B85,'Lineout Throwing'!$A$1:$A$1067&amp;'Lineout Throwing'!$B$1:$B$1067,0))),"",INDEX('Lineout Throwing'!T$1:T$1067,MATCH('Combined Table'!$A85&amp;'Combined Table'!$B85,'Lineout Throwing'!$A$1:$A$1067&amp;'Lineout Throwing'!$B$1:$B$1067,0)))</f>
        <v>12</v>
      </c>
      <c r="FQ85" s="13">
        <f t="array" ref="FQ85">IF(ISNA(INDEX('Lineout Throwing'!U$1:U$1067,MATCH('Combined Table'!$A85&amp;'Combined Table'!$B85,'Lineout Throwing'!$A$1:$A$1067&amp;'Lineout Throwing'!$B$1:$B$1067,0))),"",INDEX('Lineout Throwing'!U$1:U$1067,MATCH('Combined Table'!$A85&amp;'Combined Table'!$B85,'Lineout Throwing'!$A$1:$A$1067&amp;'Lineout Throwing'!$B$1:$B$1067,0)))</f>
        <v>92.3</v>
      </c>
      <c r="FR85" s="13">
        <f t="array" ref="FR85">IF(ISNA(INDEX('Lineout Throwing'!V$1:V$1067,MATCH('Combined Table'!$A85&amp;'Combined Table'!$B85,'Lineout Throwing'!$A$1:$A$1067&amp;'Lineout Throwing'!$B$1:$B$1067,0))),"",INDEX('Lineout Throwing'!V$1:V$1067,MATCH('Combined Table'!$A85&amp;'Combined Table'!$B85,'Lineout Throwing'!$A$1:$A$1067&amp;'Lineout Throwing'!$B$1:$B$1067,0)))</f>
        <v>1</v>
      </c>
      <c r="FS85" s="13">
        <f t="array" ref="FS85">IF(ISNA(INDEX('Lineout Throwing'!W$1:W$1067,MATCH('Combined Table'!$A85&amp;'Combined Table'!$B85,'Lineout Throwing'!$A$1:$A$1067&amp;'Lineout Throwing'!$B$1:$B$1067,0))),"",INDEX('Lineout Throwing'!W$1:W$1067,MATCH('Combined Table'!$A85&amp;'Combined Table'!$B85,'Lineout Throwing'!$A$1:$A$1067&amp;'Lineout Throwing'!$B$1:$B$1067,0)))</f>
        <v>7.7</v>
      </c>
      <c r="FT85" s="1">
        <f t="array" ref="FT85">IF(ISNA(INDEX('Scrum Own Feed'!C$1:C$1067,MATCH('Combined Table'!$A85&amp;'Combined Table'!$B85,'Scrum Own Feed'!$A$1:$A$1067&amp;'Scrum Own Feed'!$B$1:$B$1067,0))),"",INDEX('Scrum Own Feed'!C$1:C$1067,MATCH('Combined Table'!$A85&amp;'Combined Table'!$B85,'Scrum Own Feed'!$A$1:$A$1067&amp;'Scrum Own Feed'!$B$1:$B$1067,0)))</f>
        <v>3</v>
      </c>
      <c r="FU85" s="13">
        <f t="array" ref="FU85">IF(ISNA(INDEX('Scrum Own Feed'!D$1:D$1067,MATCH('Combined Table'!$A85&amp;'Combined Table'!$B85,'Scrum Own Feed'!$A$1:$A$1067&amp;'Scrum Own Feed'!$B$1:$B$1067,0))),"",INDEX('Scrum Own Feed'!D$1:D$1067,MATCH('Combined Table'!$A85&amp;'Combined Table'!$B85,'Scrum Own Feed'!$A$1:$A$1067&amp;'Scrum Own Feed'!$B$1:$B$1067,0)))</f>
        <v>42.9</v>
      </c>
      <c r="FV85" s="13">
        <f t="array" ref="FV85">IF(ISNA(INDEX('Scrum Own Feed'!E$1:E$1067,MATCH('Combined Table'!$A85&amp;'Combined Table'!$B85,'Scrum Own Feed'!$A$1:$A$1067&amp;'Scrum Own Feed'!$B$1:$B$1067,0))),"",INDEX('Scrum Own Feed'!E$1:E$1067,MATCH('Combined Table'!$A85&amp;'Combined Table'!$B85,'Scrum Own Feed'!$A$1:$A$1067&amp;'Scrum Own Feed'!$B$1:$B$1067,0)))</f>
        <v>1</v>
      </c>
      <c r="FW85" s="13">
        <f t="array" ref="FW85">IF(ISNA(INDEX('Scrum Own Feed'!F$1:F$1067,MATCH('Combined Table'!$A85&amp;'Combined Table'!$B85,'Scrum Own Feed'!$A$1:$A$1067&amp;'Scrum Own Feed'!$B$1:$B$1067,0))),"",INDEX('Scrum Own Feed'!F$1:F$1067,MATCH('Combined Table'!$A85&amp;'Combined Table'!$B85,'Scrum Own Feed'!$A$1:$A$1067&amp;'Scrum Own Feed'!$B$1:$B$1067,0)))</f>
        <v>2</v>
      </c>
      <c r="FX85" s="13" t="str">
        <f t="array" ref="FX85">IF(ISNA(INDEX('Scrum Own Feed'!G$1:G$1067,MATCH('Combined Table'!$A85&amp;'Combined Table'!$B85,'Scrum Own Feed'!$A$1:$A$1067&amp;'Scrum Own Feed'!$B$1:$B$1067,0))),"",INDEX('Scrum Own Feed'!G$1:G$1067,MATCH('Combined Table'!$A85&amp;'Combined Table'!$B85,'Scrum Own Feed'!$A$1:$A$1067&amp;'Scrum Own Feed'!$B$1:$B$1067,0)))</f>
        <v/>
      </c>
      <c r="FY85" s="13">
        <f t="array" ref="FY85">IF(ISNA(INDEX('Scrum Own Feed'!H$1:H$1067,MATCH('Combined Table'!$A85&amp;'Combined Table'!$B85,'Scrum Own Feed'!$A$1:$A$1067&amp;'Scrum Own Feed'!$B$1:$B$1067,0))),"",INDEX('Scrum Own Feed'!H$1:H$1067,MATCH('Combined Table'!$A85&amp;'Combined Table'!$B85,'Scrum Own Feed'!$A$1:$A$1067&amp;'Scrum Own Feed'!$B$1:$B$1067,0)))</f>
        <v>6</v>
      </c>
      <c r="FZ85" s="13">
        <f t="array" ref="FZ85">IF(ISNA(INDEX('Scrum Own Feed'!I$1:I$1067,MATCH('Combined Table'!$A85&amp;'Combined Table'!$B85,'Scrum Own Feed'!$A$1:$A$1067&amp;'Scrum Own Feed'!$B$1:$B$1067,0))),"",INDEX('Scrum Own Feed'!I$1:I$1067,MATCH('Combined Table'!$A85&amp;'Combined Table'!$B85,'Scrum Own Feed'!$A$1:$A$1067&amp;'Scrum Own Feed'!$B$1:$B$1067,0)))</f>
        <v>85.7</v>
      </c>
      <c r="GA85" s="13">
        <f t="array" ref="GA85">IF(ISNA(INDEX('Scrum Own Feed'!J$1:J$1067,MATCH('Combined Table'!$A85&amp;'Combined Table'!$B85,'Scrum Own Feed'!$A$1:$A$1067&amp;'Scrum Own Feed'!$B$1:$B$1067,0))),"",INDEX('Scrum Own Feed'!J$1:J$1067,MATCH('Combined Table'!$A85&amp;'Combined Table'!$B85,'Scrum Own Feed'!$A$1:$A$1067&amp;'Scrum Own Feed'!$B$1:$B$1067,0)))</f>
        <v>1</v>
      </c>
      <c r="GB85" s="13">
        <f t="array" ref="GB85">IF(ISNA(INDEX('Scrum Own Feed'!K$1:K$1067,MATCH('Combined Table'!$A85&amp;'Combined Table'!$B85,'Scrum Own Feed'!$A$1:$A$1067&amp;'Scrum Own Feed'!$B$1:$B$1067,0))),"",INDEX('Scrum Own Feed'!K$1:K$1067,MATCH('Combined Table'!$A85&amp;'Combined Table'!$B85,'Scrum Own Feed'!$A$1:$A$1067&amp;'Scrum Own Feed'!$B$1:$B$1067,0)))</f>
        <v>14.3</v>
      </c>
      <c r="GC85" s="13" t="str">
        <f t="array" ref="GC85">IF(ISNA(INDEX('Scrum Own Feed'!L$1:L$1067,MATCH('Combined Table'!$A85&amp;'Combined Table'!$B85,'Scrum Own Feed'!$A$1:$A$1067&amp;'Scrum Own Feed'!$B$1:$B$1067,0))),"",INDEX('Scrum Own Feed'!L$1:L$1067,MATCH('Combined Table'!$A85&amp;'Combined Table'!$B85,'Scrum Own Feed'!$A$1:$A$1067&amp;'Scrum Own Feed'!$B$1:$B$1067,0)))</f>
        <v/>
      </c>
      <c r="GD85" s="13" t="str">
        <f t="array" ref="GD85">IF(ISNA(INDEX('Scrum Own Feed'!M$1:M$1067,MATCH('Combined Table'!$A85&amp;'Combined Table'!$B85,'Scrum Own Feed'!$A$1:$A$1067&amp;'Scrum Own Feed'!$B$1:$B$1067,0))),"",INDEX('Scrum Own Feed'!M$1:M$1067,MATCH('Combined Table'!$A85&amp;'Combined Table'!$B85,'Scrum Own Feed'!$A$1:$A$1067&amp;'Scrum Own Feed'!$B$1:$B$1067,0)))</f>
        <v/>
      </c>
      <c r="GE85" s="13" t="str">
        <f t="array" ref="GE85">IF(ISNA(INDEX('Scrum Own Feed'!N$1:N$1067,MATCH('Combined Table'!$A85&amp;'Combined Table'!$B85,'Scrum Own Feed'!$A$1:$A$1067&amp;'Scrum Own Feed'!$B$1:$B$1067,0))),"",INDEX('Scrum Own Feed'!N$1:N$1067,MATCH('Combined Table'!$A85&amp;'Combined Table'!$B85,'Scrum Own Feed'!$A$1:$A$1067&amp;'Scrum Own Feed'!$B$1:$B$1067,0)))</f>
        <v/>
      </c>
      <c r="GF85" s="13">
        <f t="array" ref="GF85">IF(ISNA(INDEX('Scrum Own Feed'!O$1:O$1067,MATCH('Combined Table'!$A85&amp;'Combined Table'!$B85,'Scrum Own Feed'!$A$1:$A$1067&amp;'Scrum Own Feed'!$B$1:$B$1067,0))),"",INDEX('Scrum Own Feed'!O$1:O$1067,MATCH('Combined Table'!$A85&amp;'Combined Table'!$B85,'Scrum Own Feed'!$A$1:$A$1067&amp;'Scrum Own Feed'!$B$1:$B$1067,0)))</f>
        <v>1</v>
      </c>
      <c r="GG85" s="13">
        <f t="array" ref="GG85">IF(ISNA(INDEX('Scrum Own Feed'!P$1:P$1067,MATCH('Combined Table'!$A85&amp;'Combined Table'!$B85,'Scrum Own Feed'!$A$1:$A$1067&amp;'Scrum Own Feed'!$B$1:$B$1067,0))),"",INDEX('Scrum Own Feed'!P$1:P$1067,MATCH('Combined Table'!$A85&amp;'Combined Table'!$B85,'Scrum Own Feed'!$A$1:$A$1067&amp;'Scrum Own Feed'!$B$1:$B$1067,0)))</f>
        <v>14.3</v>
      </c>
      <c r="GH85" s="13">
        <f t="array" ref="GH85">IF(ISNA(INDEX('Scrum Own Feed'!Q$1:Q$1067,MATCH('Combined Table'!$A85&amp;'Combined Table'!$B85,'Scrum Own Feed'!$A$1:$A$1067&amp;'Scrum Own Feed'!$B$1:$B$1067,0))),"",INDEX('Scrum Own Feed'!Q$1:Q$1067,MATCH('Combined Table'!$A85&amp;'Combined Table'!$B85,'Scrum Own Feed'!$A$1:$A$1067&amp;'Scrum Own Feed'!$B$1:$B$1067,0)))</f>
        <v>7</v>
      </c>
      <c r="GI85" s="1" t="str">
        <f t="array" ref="GI85">IF(ISNA(INDEX('Scrum Opp Feed'!C$1:C$1067,MATCH('Combined Table'!$A85&amp;'Combined Table'!$B85,'Scrum Opp Feed'!$A$1:$A$1067&amp;'Scrum Opp Feed'!$B$1:$B$1067,0))),"",INDEX('Scrum Opp Feed'!C$1:C$1067,MATCH('Combined Table'!$A85&amp;'Combined Table'!$B85,'Scrum Opp Feed'!$A$1:$A$1067&amp;'Scrum Opp Feed'!$B$1:$B$1067,0)))</f>
        <v/>
      </c>
      <c r="GJ85" s="13" t="str">
        <f t="array" ref="GJ85">IF(ISNA(INDEX('Scrum Opp Feed'!D$1:D$1067,MATCH('Combined Table'!$A85&amp;'Combined Table'!$B85,'Scrum Opp Feed'!$A$1:$A$1067&amp;'Scrum Opp Feed'!$B$1:$B$1067,0))),"",INDEX('Scrum Opp Feed'!D$1:D$1067,MATCH('Combined Table'!$A85&amp;'Combined Table'!$B85,'Scrum Opp Feed'!$A$1:$A$1067&amp;'Scrum Opp Feed'!$B$1:$B$1067,0)))</f>
        <v/>
      </c>
      <c r="GK85" s="13" t="str">
        <f t="array" ref="GK85">IF(ISNA(INDEX('Scrum Opp Feed'!E$1:E$1067,MATCH('Combined Table'!$A85&amp;'Combined Table'!$B85,'Scrum Opp Feed'!$A$1:$A$1067&amp;'Scrum Opp Feed'!$B$1:$B$1067,0))),"",INDEX('Scrum Opp Feed'!E$1:E$1067,MATCH('Combined Table'!$A85&amp;'Combined Table'!$B85,'Scrum Opp Feed'!$A$1:$A$1067&amp;'Scrum Opp Feed'!$B$1:$B$1067,0)))</f>
        <v/>
      </c>
      <c r="GL85" s="13" t="str">
        <f t="array" ref="GL85">IF(ISNA(INDEX('Scrum Opp Feed'!F$1:F$1067,MATCH('Combined Table'!$A85&amp;'Combined Table'!$B85,'Scrum Opp Feed'!$A$1:$A$1067&amp;'Scrum Opp Feed'!$B$1:$B$1067,0))),"",INDEX('Scrum Opp Feed'!F$1:F$1067,MATCH('Combined Table'!$A85&amp;'Combined Table'!$B85,'Scrum Opp Feed'!$A$1:$A$1067&amp;'Scrum Opp Feed'!$B$1:$B$1067,0)))</f>
        <v/>
      </c>
      <c r="GM85" s="13">
        <f t="array" ref="GM85">IF(ISNA(INDEX('Scrum Opp Feed'!G$1:G$1067,MATCH('Combined Table'!$A85&amp;'Combined Table'!$B85,'Scrum Opp Feed'!$A$1:$A$1067&amp;'Scrum Opp Feed'!$B$1:$B$1067,0))),"",INDEX('Scrum Opp Feed'!G$1:G$1067,MATCH('Combined Table'!$A85&amp;'Combined Table'!$B85,'Scrum Opp Feed'!$A$1:$A$1067&amp;'Scrum Opp Feed'!$B$1:$B$1067,0)))</f>
        <v>1</v>
      </c>
      <c r="GN85" s="13">
        <f t="array" ref="GN85">IF(ISNA(INDEX('Scrum Opp Feed'!H$1:H$1067,MATCH('Combined Table'!$A85&amp;'Combined Table'!$B85,'Scrum Opp Feed'!$A$1:$A$1067&amp;'Scrum Opp Feed'!$B$1:$B$1067,0))),"",INDEX('Scrum Opp Feed'!H$1:H$1067,MATCH('Combined Table'!$A85&amp;'Combined Table'!$B85,'Scrum Opp Feed'!$A$1:$A$1067&amp;'Scrum Opp Feed'!$B$1:$B$1067,0)))</f>
        <v>1</v>
      </c>
      <c r="GO85" s="13">
        <f t="array" ref="GO85">IF(ISNA(INDEX('Scrum Opp Feed'!I$1:I$1067,MATCH('Combined Table'!$A85&amp;'Combined Table'!$B85,'Scrum Opp Feed'!$A$1:$A$1067&amp;'Scrum Opp Feed'!$B$1:$B$1067,0))),"",INDEX('Scrum Opp Feed'!I$1:I$1067,MATCH('Combined Table'!$A85&amp;'Combined Table'!$B85,'Scrum Opp Feed'!$A$1:$A$1067&amp;'Scrum Opp Feed'!$B$1:$B$1067,0)))</f>
        <v>50</v>
      </c>
      <c r="GP85" s="13">
        <f t="array" ref="GP85">IF(ISNA(INDEX('Scrum Opp Feed'!J$1:J$1067,MATCH('Combined Table'!$A85&amp;'Combined Table'!$B85,'Scrum Opp Feed'!$A$1:$A$1067&amp;'Scrum Opp Feed'!$B$1:$B$1067,0))),"",INDEX('Scrum Opp Feed'!J$1:J$1067,MATCH('Combined Table'!$A85&amp;'Combined Table'!$B85,'Scrum Opp Feed'!$A$1:$A$1067&amp;'Scrum Opp Feed'!$B$1:$B$1067,0)))</f>
        <v>1</v>
      </c>
      <c r="GQ85" s="13">
        <f t="array" ref="GQ85">IF(ISNA(INDEX('Scrum Opp Feed'!K$1:K$1067,MATCH('Combined Table'!$A85&amp;'Combined Table'!$B85,'Scrum Opp Feed'!$A$1:$A$1067&amp;'Scrum Opp Feed'!$B$1:$B$1067,0))),"",INDEX('Scrum Opp Feed'!K$1:K$1067,MATCH('Combined Table'!$A85&amp;'Combined Table'!$B85,'Scrum Opp Feed'!$A$1:$A$1067&amp;'Scrum Opp Feed'!$B$1:$B$1067,0)))</f>
        <v>50</v>
      </c>
      <c r="GR85" s="13" t="str">
        <f t="array" ref="GR85">IF(ISNA(INDEX('Scrum Opp Feed'!L$1:L$1067,MATCH('Combined Table'!$A85&amp;'Combined Table'!$B85,'Scrum Opp Feed'!$A$1:$A$1067&amp;'Scrum Opp Feed'!$B$1:$B$1067,0))),"",INDEX('Scrum Opp Feed'!L$1:L$1067,MATCH('Combined Table'!$A85&amp;'Combined Table'!$B85,'Scrum Opp Feed'!$A$1:$A$1067&amp;'Scrum Opp Feed'!$B$1:$B$1067,0)))</f>
        <v/>
      </c>
      <c r="GS85" s="13" t="str">
        <f t="array" ref="GS85">IF(ISNA(INDEX('Scrum Opp Feed'!M$1:M$1067,MATCH('Combined Table'!$A85&amp;'Combined Table'!$B85,'Scrum Opp Feed'!$A$1:$A$1067&amp;'Scrum Opp Feed'!$B$1:$B$1067,0))),"",INDEX('Scrum Opp Feed'!M$1:M$1067,MATCH('Combined Table'!$A85&amp;'Combined Table'!$B85,'Scrum Opp Feed'!$A$1:$A$1067&amp;'Scrum Opp Feed'!$B$1:$B$1067,0)))</f>
        <v/>
      </c>
      <c r="GT85" s="13" t="str">
        <f t="array" ref="GT85">IF(ISNA(INDEX('Scrum Opp Feed'!N$1:N$1067,MATCH('Combined Table'!$A85&amp;'Combined Table'!$B85,'Scrum Opp Feed'!$A$1:$A$1067&amp;'Scrum Opp Feed'!$B$1:$B$1067,0))),"",INDEX('Scrum Opp Feed'!N$1:N$1067,MATCH('Combined Table'!$A85&amp;'Combined Table'!$B85,'Scrum Opp Feed'!$A$1:$A$1067&amp;'Scrum Opp Feed'!$B$1:$B$1067,0)))</f>
        <v/>
      </c>
      <c r="GU85" s="13">
        <f t="array" ref="GU85">IF(ISNA(INDEX('Scrum Opp Feed'!O$1:O$1067,MATCH('Combined Table'!$A85&amp;'Combined Table'!$B85,'Scrum Opp Feed'!$A$1:$A$1067&amp;'Scrum Opp Feed'!$B$1:$B$1067,0))),"",INDEX('Scrum Opp Feed'!O$1:O$1067,MATCH('Combined Table'!$A85&amp;'Combined Table'!$B85,'Scrum Opp Feed'!$A$1:$A$1067&amp;'Scrum Opp Feed'!$B$1:$B$1067,0)))</f>
        <v>1</v>
      </c>
      <c r="GV85" s="13">
        <f t="array" ref="GV85">IF(ISNA(INDEX('Scrum Opp Feed'!P$1:P$1067,MATCH('Combined Table'!$A85&amp;'Combined Table'!$B85,'Scrum Opp Feed'!$A$1:$A$1067&amp;'Scrum Opp Feed'!$B$1:$B$1067,0))),"",INDEX('Scrum Opp Feed'!P$1:P$1067,MATCH('Combined Table'!$A85&amp;'Combined Table'!$B85,'Scrum Opp Feed'!$A$1:$A$1067&amp;'Scrum Opp Feed'!$B$1:$B$1067,0)))</f>
        <v>50</v>
      </c>
      <c r="GW85" s="13">
        <f t="array" ref="GW85">IF(ISNA(INDEX('Scrum Opp Feed'!Q$1:Q$1067,MATCH('Combined Table'!$A85&amp;'Combined Table'!$B85,'Scrum Opp Feed'!$A$1:$A$1067&amp;'Scrum Opp Feed'!$B$1:$B$1067,0))),"",INDEX('Scrum Opp Feed'!Q$1:Q$1067,MATCH('Combined Table'!$A85&amp;'Combined Table'!$B85,'Scrum Opp Feed'!$A$1:$A$1067&amp;'Scrum Opp Feed'!$B$1:$B$1067,0)))</f>
        <v>2</v>
      </c>
      <c r="GX85" s="1">
        <f t="array" ref="GX85">IF(ISNA(INDEX('Restart 50m'!C$1:C$1067,MATCH('Combined Table'!$A85&amp;'Combined Table'!$B85,'Restart 50m'!$A$1:$A$1067&amp;'Restart 50m'!$B$1:$B$1067,0))),"",INDEX('Restart 50m'!C$1:C$1067,MATCH('Combined Table'!$A85&amp;'Combined Table'!$B85,'Restart 50m'!$A$1:$A$1067&amp;'Restart 50m'!$B$1:$B$1067,0)))</f>
        <v>1</v>
      </c>
      <c r="GY85" s="13">
        <f t="array" ref="GY85">IF(ISNA(INDEX('Restart 50m'!D$1:D$1067,MATCH('Combined Table'!$A85&amp;'Combined Table'!$B85,'Restart 50m'!$A$1:$A$1067&amp;'Restart 50m'!$B$1:$B$1067,0))),"",INDEX('Restart 50m'!D$1:D$1067,MATCH('Combined Table'!$A85&amp;'Combined Table'!$B85,'Restart 50m'!$A$1:$A$1067&amp;'Restart 50m'!$B$1:$B$1067,0)))</f>
        <v>1</v>
      </c>
      <c r="GZ85" s="13">
        <f t="array" ref="GZ85">IF(ISNA(INDEX('Restart 50m'!E$1:E$1067,MATCH('Combined Table'!$A85&amp;'Combined Table'!$B85,'Restart 50m'!$A$1:$A$1067&amp;'Restart 50m'!$B$1:$B$1067,0))),"",INDEX('Restart 50m'!E$1:E$1067,MATCH('Combined Table'!$A85&amp;'Combined Table'!$B85,'Restart 50m'!$A$1:$A$1067&amp;'Restart 50m'!$B$1:$B$1067,0)))</f>
        <v>2</v>
      </c>
      <c r="HA85" s="13">
        <f t="array" ref="HA85">IF(ISNA(INDEX('Restart 50m'!F$1:F$1067,MATCH('Combined Table'!$A85&amp;'Combined Table'!$B85,'Restart 50m'!$A$1:$A$1067&amp;'Restart 50m'!$B$1:$B$1067,0))),"",INDEX('Restart 50m'!F$1:F$1067,MATCH('Combined Table'!$A85&amp;'Combined Table'!$B85,'Restart 50m'!$A$1:$A$1067&amp;'Restart 50m'!$B$1:$B$1067,0)))</f>
        <v>50</v>
      </c>
      <c r="HB85" s="13">
        <f t="array" ref="HB85">IF(ISNA(INDEX('Restart 50m'!G$1:G$1067,MATCH('Combined Table'!$A85&amp;'Combined Table'!$B85,'Restart 50m'!$A$1:$A$1067&amp;'Restart 50m'!$B$1:$B$1067,0))),"",INDEX('Restart 50m'!G$1:G$1067,MATCH('Combined Table'!$A85&amp;'Combined Table'!$B85,'Restart 50m'!$A$1:$A$1067&amp;'Restart 50m'!$B$1:$B$1067,0)))</f>
        <v>2</v>
      </c>
      <c r="HC85" s="13" t="str">
        <f t="array" ref="HC85">IF(ISNA(INDEX('Restart 50m'!H$1:H$1067,MATCH('Combined Table'!$A85&amp;'Combined Table'!$B85,'Restart 50m'!$A$1:$A$1067&amp;'Restart 50m'!$B$1:$B$1067,0))),"",INDEX('Restart 50m'!H$1:H$1067,MATCH('Combined Table'!$A85&amp;'Combined Table'!$B85,'Restart 50m'!$A$1:$A$1067&amp;'Restart 50m'!$B$1:$B$1067,0)))</f>
        <v/>
      </c>
      <c r="HD85" s="13" t="str">
        <f t="array" ref="HD85">IF(ISNA(INDEX('Restart 50m'!I$1:I$1067,MATCH('Combined Table'!$A85&amp;'Combined Table'!$B85,'Restart 50m'!$A$1:$A$1067&amp;'Restart 50m'!$B$1:$B$1067,0))),"",INDEX('Restart 50m'!I$1:I$1067,MATCH('Combined Table'!$A85&amp;'Combined Table'!$B85,'Restart 50m'!$A$1:$A$1067&amp;'Restart 50m'!$B$1:$B$1067,0)))</f>
        <v/>
      </c>
      <c r="HE85" s="13">
        <f t="array" ref="HE85">IF(ISNA(INDEX('Restart 50m'!J$1:J$1067,MATCH('Combined Table'!$A85&amp;'Combined Table'!$B85,'Restart 50m'!$A$1:$A$1067&amp;'Restart 50m'!$B$1:$B$1067,0))),"",INDEX('Restart 50m'!J$1:J$1067,MATCH('Combined Table'!$A85&amp;'Combined Table'!$B85,'Restart 50m'!$A$1:$A$1067&amp;'Restart 50m'!$B$1:$B$1067,0)))</f>
        <v>2</v>
      </c>
      <c r="HF85" s="13">
        <f t="array" ref="HF85">IF(ISNA(INDEX('Restart 50m'!K$1:K$1067,MATCH('Combined Table'!$A85&amp;'Combined Table'!$B85,'Restart 50m'!$A$1:$A$1067&amp;'Restart 50m'!$B$1:$B$1067,0))),"",INDEX('Restart 50m'!K$1:K$1067,MATCH('Combined Table'!$A85&amp;'Combined Table'!$B85,'Restart 50m'!$A$1:$A$1067&amp;'Restart 50m'!$B$1:$B$1067,0)))</f>
        <v>4</v>
      </c>
      <c r="HG85" s="13" t="str">
        <f t="array" ref="HG85">IF(ISNA(INDEX('Restart 50m'!L$1:L$1067,MATCH('Combined Table'!$A85&amp;'Combined Table'!$B85,'Restart 50m'!$A$1:$A$1067&amp;'Restart 50m'!$B$1:$B$1067,0))),"",INDEX('Restart 50m'!L$1:L$1067,MATCH('Combined Table'!$A85&amp;'Combined Table'!$B85,'Restart 50m'!$A$1:$A$1067&amp;'Restart 50m'!$B$1:$B$1067,0)))</f>
        <v/>
      </c>
      <c r="HH85" s="13" t="str">
        <f t="array" ref="HH85">IF(ISNA(INDEX('Restart 50m'!M$1:M$1067,MATCH('Combined Table'!$A85&amp;'Combined Table'!$B85,'Restart 50m'!$A$1:$A$1067&amp;'Restart 50m'!$B$1:$B$1067,0))),"",INDEX('Restart 50m'!M$1:M$1067,MATCH('Combined Table'!$A85&amp;'Combined Table'!$B85,'Restart 50m'!$A$1:$A$1067&amp;'Restart 50m'!$B$1:$B$1067,0)))</f>
        <v/>
      </c>
      <c r="HI85" s="13" t="str">
        <f t="array" ref="HI85">IF(ISNA(INDEX('Restart 50m'!N$1:N$1067,MATCH('Combined Table'!$A85&amp;'Combined Table'!$B85,'Restart 50m'!$A$1:$A$1067&amp;'Restart 50m'!$B$1:$B$1067,0))),"",INDEX('Restart 50m'!N$1:N$1067,MATCH('Combined Table'!$A85&amp;'Combined Table'!$B85,'Restart 50m'!$A$1:$A$1067&amp;'Restart 50m'!$B$1:$B$1067,0)))</f>
        <v/>
      </c>
      <c r="HJ85" s="13" t="str">
        <f t="array" ref="HJ85">IF(ISNA(INDEX('Restart 50m'!O$1:O$1067,MATCH('Combined Table'!$A85&amp;'Combined Table'!$B85,'Restart 50m'!$A$1:$A$1067&amp;'Restart 50m'!$B$1:$B$1067,0))),"",INDEX('Restart 50m'!O$1:O$1067,MATCH('Combined Table'!$A85&amp;'Combined Table'!$B85,'Restart 50m'!$A$1:$A$1067&amp;'Restart 50m'!$B$1:$B$1067,0)))</f>
        <v/>
      </c>
      <c r="HK85" s="13">
        <f t="array" ref="HK85">IF(ISNA(INDEX('Restart 50m'!P$1:P$1067,MATCH('Combined Table'!$A85&amp;'Combined Table'!$B85,'Restart 50m'!$A$1:$A$1067&amp;'Restart 50m'!$B$1:$B$1067,0))),"",INDEX('Restart 50m'!P$1:P$1067,MATCH('Combined Table'!$A85&amp;'Combined Table'!$B85,'Restart 50m'!$A$1:$A$1067&amp;'Restart 50m'!$B$1:$B$1067,0)))</f>
        <v>3</v>
      </c>
      <c r="HL85" s="13" t="str">
        <f t="array" ref="HL85">IF(ISNA(INDEX('Restart 50m'!Q$1:Q$1067,MATCH('Combined Table'!$A85&amp;'Combined Table'!$B85,'Restart 50m'!$A$1:$A$1067&amp;'Restart 50m'!$B$1:$B$1067,0))),"",INDEX('Restart 50m'!Q$1:Q$1067,MATCH('Combined Table'!$A85&amp;'Combined Table'!$B85,'Restart 50m'!$A$1:$A$1067&amp;'Restart 50m'!$B$1:$B$1067,0)))</f>
        <v/>
      </c>
      <c r="HM85" s="13" t="str">
        <f t="array" ref="HM85">IF(ISNA(INDEX('Restart 50m'!R$1:R$1067,MATCH('Combined Table'!$A85&amp;'Combined Table'!$B85,'Restart 50m'!$A$1:$A$1067&amp;'Restart 50m'!$B$1:$B$1067,0))),"",INDEX('Restart 50m'!R$1:R$1067,MATCH('Combined Table'!$A85&amp;'Combined Table'!$B85,'Restart 50m'!$A$1:$A$1067&amp;'Restart 50m'!$B$1:$B$1067,0)))</f>
        <v/>
      </c>
      <c r="HN85" s="13">
        <f t="array" ref="HN85">IF(ISNA(INDEX('Restart 50m'!S$1:S$1067,MATCH('Combined Table'!$A85&amp;'Combined Table'!$B85,'Restart 50m'!$A$1:$A$1067&amp;'Restart 50m'!$B$1:$B$1067,0))),"",INDEX('Restart 50m'!S$1:S$1067,MATCH('Combined Table'!$A85&amp;'Combined Table'!$B85,'Restart 50m'!$A$1:$A$1067&amp;'Restart 50m'!$B$1:$B$1067,0)))</f>
        <v>3</v>
      </c>
      <c r="HO85" s="13">
        <f t="array" ref="HO85">IF(ISNA(INDEX('Restart 50m'!T$1:T$1067,MATCH('Combined Table'!$A85&amp;'Combined Table'!$B85,'Restart 50m'!$A$1:$A$1067&amp;'Restart 50m'!$B$1:$B$1067,0))),"",INDEX('Restart 50m'!T$1:T$1067,MATCH('Combined Table'!$A85&amp;'Combined Table'!$B85,'Restart 50m'!$A$1:$A$1067&amp;'Restart 50m'!$B$1:$B$1067,0)))</f>
        <v>3</v>
      </c>
      <c r="HP85" s="13">
        <f t="array" ref="HP85">IF(ISNA(INDEX('Restart 50m'!U$1:U$1067,MATCH('Combined Table'!$A85&amp;'Combined Table'!$B85,'Restart 50m'!$A$1:$A$1067&amp;'Restart 50m'!$B$1:$B$1067,0))),"",INDEX('Restart 50m'!U$1:U$1067,MATCH('Combined Table'!$A85&amp;'Combined Table'!$B85,'Restart 50m'!$A$1:$A$1067&amp;'Restart 50m'!$B$1:$B$1067,0)))</f>
        <v>7</v>
      </c>
      <c r="HQ85" s="1">
        <f t="array" ref="HQ85">IF(ISNA(INDEX('Restart 22m'!C$1:C$1067,MATCH('Combined Table'!$A85&amp;'Combined Table'!$B85,'Restart 22m'!$A$1:$A$1067&amp;'Restart 22m'!$B$1:$B$1067,0))),"",INDEX('Restart 22m'!C$1:C$1067,MATCH('Combined Table'!$A85&amp;'Combined Table'!$B85,'Restart 22m'!$A$1:$A$1067&amp;'Restart 22m'!$B$1:$B$1067,0)))</f>
        <v>1</v>
      </c>
      <c r="HR85" s="13" t="str">
        <f t="array" ref="HR85">IF(ISNA(INDEX('Restart 22m'!D$1:D$1067,MATCH('Combined Table'!$A85&amp;'Combined Table'!$B85,'Restart 22m'!$A$1:$A$1067&amp;'Restart 22m'!$B$1:$B$1067,0))),"",INDEX('Restart 22m'!D$1:D$1067,MATCH('Combined Table'!$A85&amp;'Combined Table'!$B85,'Restart 22m'!$A$1:$A$1067&amp;'Restart 22m'!$B$1:$B$1067,0)))</f>
        <v/>
      </c>
      <c r="HS85" s="13">
        <f t="array" ref="HS85">IF(ISNA(INDEX('Restart 22m'!E$1:E$1067,MATCH('Combined Table'!$A85&amp;'Combined Table'!$B85,'Restart 22m'!$A$1:$A$1067&amp;'Restart 22m'!$B$1:$B$1067,0))),"",INDEX('Restart 22m'!E$1:E$1067,MATCH('Combined Table'!$A85&amp;'Combined Table'!$B85,'Restart 22m'!$A$1:$A$1067&amp;'Restart 22m'!$B$1:$B$1067,0)))</f>
        <v>1</v>
      </c>
      <c r="HT85" s="13">
        <f t="array" ref="HT85">IF(ISNA(INDEX('Restart 22m'!F$1:F$1067,MATCH('Combined Table'!$A85&amp;'Combined Table'!$B85,'Restart 22m'!$A$1:$A$1067&amp;'Restart 22m'!$B$1:$B$1067,0))),"",INDEX('Restart 22m'!F$1:F$1067,MATCH('Combined Table'!$A85&amp;'Combined Table'!$B85,'Restart 22m'!$A$1:$A$1067&amp;'Restart 22m'!$B$1:$B$1067,0)))</f>
        <v>100</v>
      </c>
      <c r="HU85" s="13" t="str">
        <f t="array" ref="HU85">IF(ISNA(INDEX('Restart 22m'!G$1:G$1067,MATCH('Combined Table'!$A85&amp;'Combined Table'!$B85,'Restart 22m'!$A$1:$A$1067&amp;'Restart 22m'!$B$1:$B$1067,0))),"",INDEX('Restart 22m'!G$1:G$1067,MATCH('Combined Table'!$A85&amp;'Combined Table'!$B85,'Restart 22m'!$A$1:$A$1067&amp;'Restart 22m'!$B$1:$B$1067,0)))</f>
        <v/>
      </c>
      <c r="HV85" s="13" t="str">
        <f t="array" ref="HV85">IF(ISNA(INDEX('Restart 22m'!H$1:H$1067,MATCH('Combined Table'!$A85&amp;'Combined Table'!$B85,'Restart 22m'!$A$1:$A$1067&amp;'Restart 22m'!$B$1:$B$1067,0))),"",INDEX('Restart 22m'!H$1:H$1067,MATCH('Combined Table'!$A85&amp;'Combined Table'!$B85,'Restart 22m'!$A$1:$A$1067&amp;'Restart 22m'!$B$1:$B$1067,0)))</f>
        <v/>
      </c>
      <c r="HW85" s="13" t="str">
        <f t="array" ref="HW85">IF(ISNA(INDEX('Restart 22m'!I$1:I$1067,MATCH('Combined Table'!$A85&amp;'Combined Table'!$B85,'Restart 22m'!$A$1:$A$1067&amp;'Restart 22m'!$B$1:$B$1067,0))),"",INDEX('Restart 22m'!I$1:I$1067,MATCH('Combined Table'!$A85&amp;'Combined Table'!$B85,'Restart 22m'!$A$1:$A$1067&amp;'Restart 22m'!$B$1:$B$1067,0)))</f>
        <v/>
      </c>
      <c r="HX85" s="13" t="str">
        <f t="array" ref="HX85">IF(ISNA(INDEX('Restart 22m'!J$1:J$1067,MATCH('Combined Table'!$A85&amp;'Combined Table'!$B85,'Restart 22m'!$A$1:$A$1067&amp;'Restart 22m'!$B$1:$B$1067,0))),"",INDEX('Restart 22m'!J$1:J$1067,MATCH('Combined Table'!$A85&amp;'Combined Table'!$B85,'Restart 22m'!$A$1:$A$1067&amp;'Restart 22m'!$B$1:$B$1067,0)))</f>
        <v/>
      </c>
      <c r="HY85" s="13">
        <f t="array" ref="HY85">IF(ISNA(INDEX('Restart 22m'!K$1:K$1067,MATCH('Combined Table'!$A85&amp;'Combined Table'!$B85,'Restart 22m'!$A$1:$A$1067&amp;'Restart 22m'!$B$1:$B$1067,0))),"",INDEX('Restart 22m'!K$1:K$1067,MATCH('Combined Table'!$A85&amp;'Combined Table'!$B85,'Restart 22m'!$A$1:$A$1067&amp;'Restart 22m'!$B$1:$B$1067,0)))</f>
        <v>1</v>
      </c>
      <c r="HZ85" s="13" t="str">
        <f t="array" ref="HZ85">IF(ISNA(INDEX('Restart 22m'!L$1:L$1067,MATCH('Combined Table'!$A85&amp;'Combined Table'!$B85,'Restart 22m'!$A$1:$A$1067&amp;'Restart 22m'!$B$1:$B$1067,0))),"",INDEX('Restart 22m'!L$1:L$1067,MATCH('Combined Table'!$A85&amp;'Combined Table'!$B85,'Restart 22m'!$A$1:$A$1067&amp;'Restart 22m'!$B$1:$B$1067,0)))</f>
        <v/>
      </c>
      <c r="IA85" s="13" t="str">
        <f t="array" ref="IA85">IF(ISNA(INDEX('Restart 22m'!M$1:M$1067,MATCH('Combined Table'!$A85&amp;'Combined Table'!$B85,'Restart 22m'!$A$1:$A$1067&amp;'Restart 22m'!$B$1:$B$1067,0))),"",INDEX('Restart 22m'!M$1:M$1067,MATCH('Combined Table'!$A85&amp;'Combined Table'!$B85,'Restart 22m'!$A$1:$A$1067&amp;'Restart 22m'!$B$1:$B$1067,0)))</f>
        <v/>
      </c>
      <c r="IB85" s="13" t="str">
        <f t="array" ref="IB85">IF(ISNA(INDEX('Restart 22m'!N$1:N$1067,MATCH('Combined Table'!$A85&amp;'Combined Table'!$B85,'Restart 22m'!$A$1:$A$1067&amp;'Restart 22m'!$B$1:$B$1067,0))),"",INDEX('Restart 22m'!N$1:N$1067,MATCH('Combined Table'!$A85&amp;'Combined Table'!$B85,'Restart 22m'!$A$1:$A$1067&amp;'Restart 22m'!$B$1:$B$1067,0)))</f>
        <v/>
      </c>
      <c r="IC85" s="13" t="str">
        <f t="array" ref="IC85">IF(ISNA(INDEX('Restart 22m'!O$1:O$1067,MATCH('Combined Table'!$A85&amp;'Combined Table'!$B85,'Restart 22m'!$A$1:$A$1067&amp;'Restart 22m'!$B$1:$B$1067,0))),"",INDEX('Restart 22m'!O$1:O$1067,MATCH('Combined Table'!$A85&amp;'Combined Table'!$B85,'Restart 22m'!$A$1:$A$1067&amp;'Restart 22m'!$B$1:$B$1067,0)))</f>
        <v/>
      </c>
      <c r="ID85" s="13" t="str">
        <f t="array" ref="ID85">IF(ISNA(INDEX('Restart 22m'!P$1:P$1067,MATCH('Combined Table'!$A85&amp;'Combined Table'!$B85,'Restart 22m'!$A$1:$A$1067&amp;'Restart 22m'!$B$1:$B$1067,0))),"",INDEX('Restart 22m'!P$1:P$1067,MATCH('Combined Table'!$A85&amp;'Combined Table'!$B85,'Restart 22m'!$A$1:$A$1067&amp;'Restart 22m'!$B$1:$B$1067,0)))</f>
        <v/>
      </c>
      <c r="IE85" s="13" t="str">
        <f t="array" ref="IE85">IF(ISNA(INDEX('Restart 22m'!Q$1:Q$1067,MATCH('Combined Table'!$A85&amp;'Combined Table'!$B85,'Restart 22m'!$A$1:$A$1067&amp;'Restart 22m'!$B$1:$B$1067,0))),"",INDEX('Restart 22m'!Q$1:Q$1067,MATCH('Combined Table'!$A85&amp;'Combined Table'!$B85,'Restart 22m'!$A$1:$A$1067&amp;'Restart 22m'!$B$1:$B$1067,0)))</f>
        <v/>
      </c>
      <c r="IF85" s="13" t="str">
        <f t="array" ref="IF85">IF(ISNA(INDEX('Restart 22m'!R$1:R$1067,MATCH('Combined Table'!$A85&amp;'Combined Table'!$B85,'Restart 22m'!$A$1:$A$1067&amp;'Restart 22m'!$B$1:$B$1067,0))),"",INDEX('Restart 22m'!R$1:R$1067,MATCH('Combined Table'!$A85&amp;'Combined Table'!$B85,'Restart 22m'!$A$1:$A$1067&amp;'Restart 22m'!$B$1:$B$1067,0)))</f>
        <v/>
      </c>
      <c r="IG85" s="13" t="str">
        <f t="array" ref="IG85">IF(ISNA(INDEX('Restart 22m'!S$1:S$1067,MATCH('Combined Table'!$A85&amp;'Combined Table'!$B85,'Restart 22m'!$A$1:$A$1067&amp;'Restart 22m'!$B$1:$B$1067,0))),"",INDEX('Restart 22m'!S$1:S$1067,MATCH('Combined Table'!$A85&amp;'Combined Table'!$B85,'Restart 22m'!$A$1:$A$1067&amp;'Restart 22m'!$B$1:$B$1067,0)))</f>
        <v/>
      </c>
      <c r="IH85" s="13" t="str">
        <f t="array" ref="IH85">IF(ISNA(INDEX('Restart 22m'!T$1:T$1067,MATCH('Combined Table'!$A85&amp;'Combined Table'!$B85,'Restart 22m'!$A$1:$A$1067&amp;'Restart 22m'!$B$1:$B$1067,0))),"",INDEX('Restart 22m'!T$1:T$1067,MATCH('Combined Table'!$A85&amp;'Combined Table'!$B85,'Restart 22m'!$A$1:$A$1067&amp;'Restart 22m'!$B$1:$B$1067,0)))</f>
        <v/>
      </c>
      <c r="II85" s="13">
        <f t="array" ref="II85">IF(ISNA(INDEX('Restart 22m'!U$1:U$1067,MATCH('Combined Table'!$A85&amp;'Combined Table'!$B85,'Restart 22m'!$A$1:$A$1067&amp;'Restart 22m'!$B$1:$B$1067,0))),"",INDEX('Restart 22m'!U$1:U$1067,MATCH('Combined Table'!$A85&amp;'Combined Table'!$B85,'Restart 22m'!$A$1:$A$1067&amp;'Restart 22m'!$B$1:$B$1067,0)))</f>
        <v>1</v>
      </c>
    </row>
    <row r="86" spans="1:243" x14ac:dyDescent="0.25">
      <c r="A86" s="105" t="s">
        <v>9</v>
      </c>
      <c r="B86" s="106">
        <v>6</v>
      </c>
      <c r="C86" s="13">
        <f t="array" ref="C86">INDEX('Points Table'!C$1:C$1067,MATCH('Combined Table'!$A86&amp;'Combined Table'!$B86,$A$1:$A$1067&amp;$B$1:$B$1067,0))</f>
        <v>33</v>
      </c>
      <c r="D86" s="13">
        <f t="array" ref="D86">INDEX('Points Table'!D$1:D$1067,MATCH('Combined Table'!$A86&amp;'Combined Table'!$B86,$A$1:$A$1067&amp;$B$1:$B$1067,0))</f>
        <v>4</v>
      </c>
      <c r="E86" s="13">
        <f t="array" ref="E86">INDEX('Points Table'!E$1:E$1067,MATCH('Combined Table'!$A86&amp;'Combined Table'!$B86,$A$1:$A$1067&amp;$B$1:$B$1067,0))</f>
        <v>2</v>
      </c>
      <c r="F86" s="13">
        <f t="array" ref="F86">INDEX('Points Table'!F$1:F$1067,MATCH('Combined Table'!$A86&amp;'Combined Table'!$B86,$A$1:$A$1067&amp;$B$1:$B$1067,0))</f>
        <v>3</v>
      </c>
      <c r="G86" s="13">
        <f t="array" ref="G86">INDEX('Points Table'!G$1:G$1067,MATCH('Combined Table'!$A86&amp;'Combined Table'!$B86,$A$1:$A$1067&amp;$B$1:$B$1067,0))</f>
        <v>71.400000000000006</v>
      </c>
      <c r="H86" s="13" t="str">
        <f t="array" ref="H86">INDEX('Points Table'!H$1:H$1067,MATCH('Combined Table'!$A86&amp;'Combined Table'!$B86,$A$1:$A$1067&amp;$B$1:$B$1067,0))</f>
        <v/>
      </c>
      <c r="I86" s="13" t="str">
        <f t="array" ref="I86">INDEX('Possesion Times'!C$1:C$1067,MATCH('Combined Table'!$A86&amp;'Combined Table'!$B86,$A$1:$A$1067&amp;$B$1:$B$1067,0))</f>
        <v>1:33</v>
      </c>
      <c r="J86" s="13" t="str">
        <f t="array" ref="J86">INDEX('Possesion Times'!D$1:D$1067,MATCH('Combined Table'!$A86&amp;'Combined Table'!$B86,$A$1:$A$1067&amp;$B$1:$B$1067,0))</f>
        <v>0:58</v>
      </c>
      <c r="K86" s="13" t="str">
        <f t="array" ref="K86">INDEX('Possesion Times'!E$1:E$1067,MATCH('Combined Table'!$A86&amp;'Combined Table'!$B86,$A$1:$A$1067&amp;$B$1:$B$1067,0))</f>
        <v>2:31</v>
      </c>
      <c r="L86" s="13">
        <f t="array" ref="L86">INDEX('Possesion Times'!F$1:F$1067,MATCH('Combined Table'!$A86&amp;'Combined Table'!$B86,$A$1:$A$1067&amp;$B$1:$B$1067,0))</f>
        <v>8.3000000000000007</v>
      </c>
      <c r="M86" s="13" t="str">
        <f t="array" ref="M86">INDEX('Possesion Times'!G$1:G$1067,MATCH('Combined Table'!$A86&amp;'Combined Table'!$B86,$A$1:$A$1067&amp;$B$1:$B$1067,0))</f>
        <v>2:22</v>
      </c>
      <c r="N86" s="13" t="str">
        <f t="array" ref="N86">INDEX('Possesion Times'!H$1:H$1067,MATCH('Combined Table'!$A86&amp;'Combined Table'!$B86,$A$1:$A$1067&amp;$B$1:$B$1067,0))</f>
        <v>1:05</v>
      </c>
      <c r="O86" s="13" t="str">
        <f t="array" ref="O86">INDEX('Possesion Times'!I$1:I$1067,MATCH('Combined Table'!$A86&amp;'Combined Table'!$B86,$A$1:$A$1067&amp;$B$1:$B$1067,0))</f>
        <v>3:26</v>
      </c>
      <c r="P86" s="13">
        <f t="array" ref="P86">INDEX('Possesion Times'!J$1:J$1067,MATCH('Combined Table'!$A86&amp;'Combined Table'!$B86,$A$1:$A$1067&amp;$B$1:$B$1067,0))</f>
        <v>11.3</v>
      </c>
      <c r="Q86" s="13" t="str">
        <f t="array" ref="Q86">INDEX('Possesion Times'!K$1:K$1067,MATCH('Combined Table'!$A86&amp;'Combined Table'!$B86,$A$1:$A$1067&amp;$B$1:$B$1067,0))</f>
        <v>1:35</v>
      </c>
      <c r="R86" s="13" t="str">
        <f t="array" ref="R86">INDEX('Possesion Times'!L$1:L$1067,MATCH('Combined Table'!$A86&amp;'Combined Table'!$B86,$A$1:$A$1067&amp;$B$1:$B$1067,0))</f>
        <v>1:11</v>
      </c>
      <c r="S86" s="13" t="str">
        <f t="array" ref="S86">INDEX('Possesion Times'!M$1:M$1067,MATCH('Combined Table'!$A86&amp;'Combined Table'!$B86,$A$1:$A$1067&amp;$B$1:$B$1067,0))</f>
        <v>2:46</v>
      </c>
      <c r="T86" s="13">
        <f t="array" ref="T86">INDEX('Possesion Times'!N$1:N$1067,MATCH('Combined Table'!$A86&amp;'Combined Table'!$B86,$A$1:$A$1067&amp;$B$1:$B$1067,0))</f>
        <v>9.1</v>
      </c>
      <c r="U86" s="13" t="str">
        <f t="array" ref="U86">INDEX('Possesion Times'!O$1:O$1067,MATCH('Combined Table'!$A86&amp;'Combined Table'!$B86,$A$1:$A$1067&amp;$B$1:$B$1067,0))</f>
        <v>1:20</v>
      </c>
      <c r="V86" s="13" t="str">
        <f t="array" ref="V86">INDEX('Possesion Times'!P$1:P$1067,MATCH('Combined Table'!$A86&amp;'Combined Table'!$B86,$A$1:$A$1067&amp;$B$1:$B$1067,0))</f>
        <v>1:32</v>
      </c>
      <c r="W86" s="13" t="str">
        <f t="array" ref="W86">INDEX('Possesion Times'!Q$1:Q$1067,MATCH('Combined Table'!$A86&amp;'Combined Table'!$B86,$A$1:$A$1067&amp;$B$1:$B$1067,0))</f>
        <v>2:52</v>
      </c>
      <c r="X86" s="13">
        <f t="array" ref="X86">INDEX('Possesion Times'!R$1:R$1067,MATCH('Combined Table'!$A86&amp;'Combined Table'!$B86,$A$1:$A$1067&amp;$B$1:$B$1067,0))</f>
        <v>9.4</v>
      </c>
      <c r="Y86" s="13" t="str">
        <f t="array" ref="Y86">INDEX('Possesion Times'!S$1:S$1067,MATCH('Combined Table'!$A86&amp;'Combined Table'!$B86,$A$1:$A$1067&amp;$B$1:$B$1067,0))</f>
        <v>6:49</v>
      </c>
      <c r="Z86" s="13" t="str">
        <f t="array" ref="Z86">INDEX('Possesion Times'!T$1:T$1067,MATCH('Combined Table'!$A86&amp;'Combined Table'!$B86,$A$1:$A$1067&amp;$B$1:$B$1067,0))</f>
        <v>4:46</v>
      </c>
      <c r="AA86" s="13" t="str">
        <f t="array" ref="AA86">INDEX('Possesion Times'!U$1:U$1067,MATCH('Combined Table'!$A86&amp;'Combined Table'!$B86,$A$1:$A$1067&amp;$B$1:$B$1067,0))</f>
        <v>11:35</v>
      </c>
      <c r="AB86" s="13">
        <f t="array" ref="AB86">INDEX('Possesion Times'!V$1:V$1067,MATCH('Combined Table'!$A86&amp;'Combined Table'!$B86,$A$1:$A$1067&amp;$B$1:$B$1067,0))</f>
        <v>38.1</v>
      </c>
      <c r="AC86" s="1">
        <f t="array" ref="AC86">INDEX('Possession Source'!C$1:C$1067,MATCH('Combined Table'!$A86&amp;'Combined Table'!$B86,$A$1:$A$1067&amp;$B$1:$B$1067,0))</f>
        <v>13</v>
      </c>
      <c r="AD86" s="13">
        <f t="array" ref="AD86">INDEX('Possession Source'!D$1:D$1067,MATCH('Combined Table'!$A86&amp;'Combined Table'!$B86,$A$1:$A$1067&amp;$B$1:$B$1067,0))</f>
        <v>2</v>
      </c>
      <c r="AE86" s="13">
        <f t="array" ref="AE86">INDEX('Possession Source'!E$1:E$1067,MATCH('Combined Table'!$A86&amp;'Combined Table'!$B86,$A$1:$A$1067&amp;$B$1:$B$1067,0))</f>
        <v>7</v>
      </c>
      <c r="AF86" s="13" t="str">
        <f t="array" ref="AF86">INDEX('Possession Source'!F$1:F$1067,MATCH('Combined Table'!$A86&amp;'Combined Table'!$B86,$A$1:$A$1067&amp;$B$1:$B$1067,0))</f>
        <v/>
      </c>
      <c r="AG86" s="13">
        <f t="array" ref="AG86">INDEX('Possession Source'!G$1:G$1067,MATCH('Combined Table'!$A86&amp;'Combined Table'!$B86,$A$1:$A$1067&amp;$B$1:$B$1067,0))</f>
        <v>22</v>
      </c>
      <c r="AH86" s="13">
        <f t="array" ref="AH86">INDEX('Possession Source'!H$1:H$1067,MATCH('Combined Table'!$A86&amp;'Combined Table'!$B86,$A$1:$A$1067&amp;$B$1:$B$1067,0))</f>
        <v>8</v>
      </c>
      <c r="AI86" s="13" t="str">
        <f t="array" ref="AI86">INDEX('Possession Source'!I$1:I$1067,MATCH('Combined Table'!$A86&amp;'Combined Table'!$B86,$A$1:$A$1067&amp;$B$1:$B$1067,0))</f>
        <v/>
      </c>
      <c r="AJ86" s="13">
        <f t="array" ref="AJ86">INDEX('Possession Source'!J$1:J$1067,MATCH('Combined Table'!$A86&amp;'Combined Table'!$B86,$A$1:$A$1067&amp;$B$1:$B$1067,0))</f>
        <v>6</v>
      </c>
      <c r="AK86" s="13">
        <f t="array" ref="AK86">INDEX('Possession Source'!K$1:K$1067,MATCH('Combined Table'!$A86&amp;'Combined Table'!$B86,$A$1:$A$1067&amp;$B$1:$B$1067,0))</f>
        <v>2</v>
      </c>
      <c r="AL86" s="13">
        <f t="array" ref="AL86">INDEX('Possession Source'!L$1:L$1067,MATCH('Combined Table'!$A86&amp;'Combined Table'!$B86,$A$1:$A$1067&amp;$B$1:$B$1067,0))</f>
        <v>1</v>
      </c>
      <c r="AM86" s="13" t="str">
        <f t="array" ref="AM86">INDEX('Possession Source'!M$1:M$1067,MATCH('Combined Table'!$A86&amp;'Combined Table'!$B86,$A$1:$A$1067&amp;$B$1:$B$1067,0))</f>
        <v/>
      </c>
      <c r="AN86" s="13" t="str">
        <f t="array" ref="AN86">INDEX('Possession Source'!N$1:N$1067,MATCH('Combined Table'!$A86&amp;'Combined Table'!$B86,$A$1:$A$1067&amp;$B$1:$B$1067,0))</f>
        <v/>
      </c>
      <c r="AO86" s="13" t="str">
        <f t="array" ref="AO86">INDEX('Possession Source'!O$1:O$1067,MATCH('Combined Table'!$A86&amp;'Combined Table'!$B86,$A$1:$A$1067&amp;$B$1:$B$1067,0))</f>
        <v/>
      </c>
      <c r="AP86" s="13">
        <f t="array" ref="AP86">INDEX('Possession Source'!P$1:P$1067,MATCH('Combined Table'!$A86&amp;'Combined Table'!$B86,$A$1:$A$1067&amp;$B$1:$B$1067,0))</f>
        <v>17</v>
      </c>
      <c r="AQ86" s="13">
        <f t="array" ref="AQ86">INDEX('Possession Source'!Q$1:Q$1067,MATCH('Combined Table'!$A86&amp;'Combined Table'!$B86,$A$1:$A$1067&amp;$B$1:$B$1067,0))</f>
        <v>39</v>
      </c>
      <c r="AR86" s="1" t="str">
        <f t="array" ref="AR86">INDEX('Penalties Frees conceded'!C$1:C$1067,MATCH('Combined Table'!$A86&amp;'Combined Table'!$B86,$A$1:$A$1067&amp;$B$1:$B$1067,0))</f>
        <v/>
      </c>
      <c r="AS86" s="13" t="str">
        <f t="array" ref="AS86">INDEX('Penalties Frees conceded'!D$1:D$1067,MATCH('Combined Table'!$A86&amp;'Combined Table'!$B86,$A$1:$A$1067&amp;$B$1:$B$1067,0))</f>
        <v/>
      </c>
      <c r="AT86" s="13" t="str">
        <f t="array" ref="AT86">INDEX('Penalties Frees conceded'!E$1:E$1067,MATCH('Combined Table'!$A86&amp;'Combined Table'!$B86,$A$1:$A$1067&amp;$B$1:$B$1067,0))</f>
        <v/>
      </c>
      <c r="AU86" s="13">
        <f t="array" ref="AU86">INDEX('Penalties Frees conceded'!F$1:F$1067,MATCH('Combined Table'!$A86&amp;'Combined Table'!$B86,$A$1:$A$1067&amp;$B$1:$B$1067,0))</f>
        <v>1</v>
      </c>
      <c r="AV86" s="13" t="str">
        <f t="array" ref="AV86">INDEX('Penalties Frees conceded'!G$1:G$1067,MATCH('Combined Table'!$A86&amp;'Combined Table'!$B86,$A$1:$A$1067&amp;$B$1:$B$1067,0))</f>
        <v/>
      </c>
      <c r="AW86" s="13" t="str">
        <f t="array" ref="AW86">INDEX('Penalties Frees conceded'!H$1:H$1067,MATCH('Combined Table'!$A86&amp;'Combined Table'!$B86,$A$1:$A$1067&amp;$B$1:$B$1067,0))</f>
        <v/>
      </c>
      <c r="AX86" s="13">
        <f t="array" ref="AX86">INDEX('Penalties Frees conceded'!I$1:I$1067,MATCH('Combined Table'!$A86&amp;'Combined Table'!$B86,$A$1:$A$1067&amp;$B$1:$B$1067,0))</f>
        <v>1</v>
      </c>
      <c r="AY86" s="13">
        <f t="array" ref="AY86">INDEX('Penalties Frees conceded'!J$1:J$1067,MATCH('Combined Table'!$A86&amp;'Combined Table'!$B86,$A$1:$A$1067&amp;$B$1:$B$1067,0))</f>
        <v>3</v>
      </c>
      <c r="AZ86" s="13">
        <f t="array" ref="AZ86">INDEX('Penalties Frees conceded'!K$1:K$1067,MATCH('Combined Table'!$A86&amp;'Combined Table'!$B86,$A$1:$A$1067&amp;$B$1:$B$1067,0))</f>
        <v>3</v>
      </c>
      <c r="BA86" s="13" t="str">
        <f t="array" ref="BA86">INDEX('Penalties Frees conceded'!L$1:L$1067,MATCH('Combined Table'!$A86&amp;'Combined Table'!$B86,$A$1:$A$1067&amp;$B$1:$B$1067,0))</f>
        <v/>
      </c>
      <c r="BB86" s="13">
        <f t="array" ref="BB86">INDEX('Penalties Frees conceded'!M$1:M$1067,MATCH('Combined Table'!$A86&amp;'Combined Table'!$B86,$A$1:$A$1067&amp;$B$1:$B$1067,0))</f>
        <v>4</v>
      </c>
      <c r="BC86" s="13" t="str">
        <f t="array" ref="BC86">INDEX('Penalties Frees conceded'!N$1:N$1067,MATCH('Combined Table'!$A86&amp;'Combined Table'!$B86,$A$1:$A$1067&amp;$B$1:$B$1067,0))</f>
        <v/>
      </c>
      <c r="BD86" s="13">
        <f t="array" ref="BD86">INDEX('Penalties Frees conceded'!O$1:O$1067,MATCH('Combined Table'!$A86&amp;'Combined Table'!$B86,$A$1:$A$1067&amp;$B$1:$B$1067,0))</f>
        <v>1</v>
      </c>
      <c r="BE86" s="13">
        <f t="array" ref="BE86">INDEX('Penalties Frees conceded'!P$1:P$1067,MATCH('Combined Table'!$A86&amp;'Combined Table'!$B86,$A$1:$A$1067&amp;$B$1:$B$1067,0))</f>
        <v>11</v>
      </c>
      <c r="BF86" s="13">
        <f t="array" ref="BF86">INDEX('Penalties Frees conceded'!Q$1:Q$1067,MATCH('Combined Table'!$A86&amp;'Combined Table'!$B86,$A$1:$A$1067&amp;$B$1:$B$1067,0))</f>
        <v>12</v>
      </c>
      <c r="BG86" s="1">
        <f t="array" ref="BG86">INDEX('Attack Possession'!C$1:C$1067,MATCH('Combined Table'!$A86&amp;'Combined Table'!$B86,$A$1:$A$1067&amp;$B$1:$B$1067,0))</f>
        <v>6</v>
      </c>
      <c r="BH86" s="13">
        <f t="array" ref="BH86">INDEX('Attack Possession'!D$1:D$1067,MATCH('Combined Table'!$A86&amp;'Combined Table'!$B86,$A$1:$A$1067&amp;$B$1:$B$1067,0))</f>
        <v>34</v>
      </c>
      <c r="BI86" s="13">
        <f t="array" ref="BI86">INDEX('Attack Possession'!E$1:E$1067,MATCH('Combined Table'!$A86&amp;'Combined Table'!$B86,$A$1:$A$1067&amp;$B$1:$B$1067,0))</f>
        <v>61.8</v>
      </c>
      <c r="BJ86" s="13">
        <f t="array" ref="BJ86">INDEX('Attack Possession'!F$1:F$1067,MATCH('Combined Table'!$A86&amp;'Combined Table'!$B86,$A$1:$A$1067&amp;$B$1:$B$1067,0))</f>
        <v>2.2999999999999998</v>
      </c>
      <c r="BK86" s="13">
        <f t="array" ref="BK86">INDEX('Attack Possession'!G$1:G$1067,MATCH('Combined Table'!$A86&amp;'Combined Table'!$B86,$A$1:$A$1067&amp;$B$1:$B$1067,0))</f>
        <v>19</v>
      </c>
      <c r="BL86" s="13">
        <f t="array" ref="BL86">INDEX('Attack Possession'!H$1:H$1067,MATCH('Combined Table'!$A86&amp;'Combined Table'!$B86,$A$1:$A$1067&amp;$B$1:$B$1067,0))</f>
        <v>8</v>
      </c>
      <c r="BM86" s="13">
        <f t="array" ref="BM86">INDEX('Attack Possession'!I$1:I$1067,MATCH('Combined Table'!$A86&amp;'Combined Table'!$B86,$A$1:$A$1067&amp;$B$1:$B$1067,0))</f>
        <v>6</v>
      </c>
      <c r="BN86" s="13">
        <f t="array" ref="BN86">INDEX('Attack Possession'!J$1:J$1067,MATCH('Combined Table'!$A86&amp;'Combined Table'!$B86,$A$1:$A$1067&amp;$B$1:$B$1067,0))</f>
        <v>1</v>
      </c>
      <c r="BO86" s="13">
        <f t="array" ref="BO86">INDEX('Attack Possession'!K$1:K$1067,MATCH('Combined Table'!$A86&amp;'Combined Table'!$B86,$A$1:$A$1067&amp;$B$1:$B$1067,0))</f>
        <v>1</v>
      </c>
      <c r="BP86" s="13">
        <f t="array" ref="BP86">INDEX('Attack Possession'!L$1:L$1067,MATCH('Combined Table'!$A86&amp;'Combined Table'!$B86,$A$1:$A$1067&amp;$B$1:$B$1067,0))</f>
        <v>1</v>
      </c>
      <c r="BQ86" s="13">
        <f t="array" ref="BQ86">INDEX('Attack Possession'!M$1:M$1067,MATCH('Combined Table'!$A86&amp;'Combined Table'!$B86,$A$1:$A$1067&amp;$B$1:$B$1067,0))</f>
        <v>2</v>
      </c>
      <c r="BR86" s="13" t="str">
        <f t="array" ref="BR86">INDEX('Attack Possession'!N$1:N$1067,MATCH('Combined Table'!$A86&amp;'Combined Table'!$B86,$A$1:$A$1067&amp;$B$1:$B$1067,0))</f>
        <v/>
      </c>
      <c r="BS86" s="13">
        <f t="array" ref="BS86">INDEX('Attack Possession'!O$1:O$1067,MATCH('Combined Table'!$A86&amp;'Combined Table'!$B86,$A$1:$A$1067&amp;$B$1:$B$1067,0))</f>
        <v>1</v>
      </c>
      <c r="BT86" s="13">
        <f t="array" ref="BT86">INDEX('Attack Possession'!P$1:P$1067,MATCH('Combined Table'!$A86&amp;'Combined Table'!$B86,$A$1:$A$1067&amp;$B$1:$B$1067,0))</f>
        <v>39</v>
      </c>
      <c r="BU86" s="13">
        <f t="array" ref="BU86">INDEX('Attack Possession'!Q$1:Q$1067,MATCH('Combined Table'!$A86&amp;'Combined Table'!$B86,$A$1:$A$1067&amp;$B$1:$B$1067,0))</f>
        <v>91</v>
      </c>
      <c r="BV86" s="1">
        <f t="array" ref="BV86">INDEX('Kicks in Play'!C$1:C$1067,MATCH('Combined Table'!$A86&amp;'Combined Table'!$B86,$A$1:$A$1067&amp;$B$1:$B$1067,0))</f>
        <v>10</v>
      </c>
      <c r="BW86" s="13">
        <f t="array" ref="BW86">INDEX('Kicks in Play'!D$1:D$1067,MATCH('Combined Table'!$A86&amp;'Combined Table'!$B86,$A$1:$A$1067&amp;$B$1:$B$1067,0))</f>
        <v>337</v>
      </c>
      <c r="BX86" s="13">
        <f t="array" ref="BX86">INDEX('Kicks in Play'!E$1:E$1067,MATCH('Combined Table'!$A86&amp;'Combined Table'!$B86,$A$1:$A$1067&amp;$B$1:$B$1067,0))</f>
        <v>33.700000000000003</v>
      </c>
      <c r="BY86" s="13" t="str">
        <f t="array" ref="BY86">INDEX('Kicks in Play'!F$1:F$1067,MATCH('Combined Table'!$A86&amp;'Combined Table'!$B86,$A$1:$A$1067&amp;$B$1:$B$1067,0))</f>
        <v/>
      </c>
      <c r="BZ86" s="13" t="str">
        <f t="array" ref="BZ86">INDEX('Kicks in Play'!G$1:G$1067,MATCH('Combined Table'!$A86&amp;'Combined Table'!$B86,$A$1:$A$1067&amp;$B$1:$B$1067,0))</f>
        <v/>
      </c>
      <c r="CA86" s="13">
        <f t="array" ref="CA86">INDEX('Kicks in Play'!H$1:H$1067,MATCH('Combined Table'!$A86&amp;'Combined Table'!$B86,$A$1:$A$1067&amp;$B$1:$B$1067,0))</f>
        <v>5</v>
      </c>
      <c r="CB86" s="13">
        <f t="array" ref="CB86">INDEX('Kicks in Play'!I$1:I$1067,MATCH('Combined Table'!$A86&amp;'Combined Table'!$B86,$A$1:$A$1067&amp;$B$1:$B$1067,0))</f>
        <v>116</v>
      </c>
      <c r="CC86" s="13">
        <f t="array" ref="CC86">INDEX('Kicks in Play'!J$1:J$1067,MATCH('Combined Table'!$A86&amp;'Combined Table'!$B86,$A$1:$A$1067&amp;$B$1:$B$1067,0))</f>
        <v>1</v>
      </c>
      <c r="CD86" s="13">
        <f t="array" ref="CD86">INDEX('Kicks in Play'!K$1:K$1067,MATCH('Combined Table'!$A86&amp;'Combined Table'!$B86,$A$1:$A$1067&amp;$B$1:$B$1067,0))</f>
        <v>19</v>
      </c>
      <c r="CE86" s="13" t="str">
        <f t="array" ref="CE86">INDEX('Kicks in Play'!L$1:L$1067,MATCH('Combined Table'!$A86&amp;'Combined Table'!$B86,$A$1:$A$1067&amp;$B$1:$B$1067,0))</f>
        <v/>
      </c>
      <c r="CF86" s="13" t="str">
        <f t="array" ref="CF86">INDEX('Kicks in Play'!M$1:M$1067,MATCH('Combined Table'!$A86&amp;'Combined Table'!$B86,$A$1:$A$1067&amp;$B$1:$B$1067,0))</f>
        <v/>
      </c>
      <c r="CG86" s="13">
        <f t="array" ref="CG86">INDEX('Kicks in Play'!N$1:N$1067,MATCH('Combined Table'!$A86&amp;'Combined Table'!$B86,$A$1:$A$1067&amp;$B$1:$B$1067,0))</f>
        <v>1</v>
      </c>
      <c r="CH86" s="13">
        <f t="array" ref="CH86">INDEX('Kicks in Play'!O$1:O$1067,MATCH('Combined Table'!$A86&amp;'Combined Table'!$B86,$A$1:$A$1067&amp;$B$1:$B$1067,0))</f>
        <v>15</v>
      </c>
      <c r="CI86" s="13">
        <f t="array" ref="CI86">INDEX('Kicks in Play'!P$1:P$1067,MATCH('Combined Table'!$A86&amp;'Combined Table'!$B86,$A$1:$A$1067&amp;$B$1:$B$1067,0))</f>
        <v>1</v>
      </c>
      <c r="CJ86" s="13">
        <f t="array" ref="CJ86">INDEX('Kicks in Play'!Q$1:Q$1067,MATCH('Combined Table'!$A86&amp;'Combined Table'!$B86,$A$1:$A$1067&amp;$B$1:$B$1067,0))</f>
        <v>17</v>
      </c>
      <c r="CK86" s="13">
        <f t="array" ref="CK86">INDEX('Kicks in Play'!R$1:R$1067,MATCH('Combined Table'!$A86&amp;'Combined Table'!$B86,$A$1:$A$1067&amp;$B$1:$B$1067,0))</f>
        <v>487</v>
      </c>
      <c r="CL86" s="1">
        <f t="array" ref="CL86">INDEX('Defence Report'!C$1:C$1067,MATCH('Combined Table'!$A86&amp;'Combined Table'!$B86,$A$1:$A$1067&amp;$B$1:$B$1067,0))</f>
        <v>170</v>
      </c>
      <c r="CM86" s="13">
        <f t="array" ref="CM86">INDEX('Defence Report'!D$1:D$1067,MATCH('Combined Table'!$A86&amp;'Combined Table'!$B86,$A$1:$A$1067&amp;$B$1:$B$1067,0))</f>
        <v>22</v>
      </c>
      <c r="CN86" s="13">
        <f t="array" ref="CN86">INDEX('Defence Report'!E$1:E$1067,MATCH('Combined Table'!$A86&amp;'Combined Table'!$B86,$A$1:$A$1067&amp;$B$1:$B$1067,0))</f>
        <v>5</v>
      </c>
      <c r="CO86" s="13">
        <f t="array" ref="CO86">INDEX('Defence Report'!F$1:F$1067,MATCH('Combined Table'!$A86&amp;'Combined Table'!$B86,$A$1:$A$1067&amp;$B$1:$B$1067,0))</f>
        <v>126</v>
      </c>
      <c r="CP86" s="13">
        <f t="array" ref="CP86">INDEX('Defence Report'!G$1:G$1067,MATCH('Combined Table'!$A86&amp;'Combined Table'!$B86,$A$1:$A$1067&amp;$B$1:$B$1067,0))</f>
        <v>44</v>
      </c>
      <c r="CQ86" s="13">
        <f t="array" ref="CQ86">INDEX('Defence Report'!H$1:H$1067,MATCH('Combined Table'!$A86&amp;'Combined Table'!$B86,$A$1:$A$1067&amp;$B$1:$B$1067,0))</f>
        <v>85.1</v>
      </c>
      <c r="CR86" s="13">
        <f t="array" ref="CR86">INDEX('Defence Report'!I$1:I$1067,MATCH('Combined Table'!$A86&amp;'Combined Table'!$B86,$A$1:$A$1067&amp;$B$1:$B$1067,0))</f>
        <v>86.3</v>
      </c>
      <c r="CS86" s="13">
        <f t="array" ref="CS86">INDEX('Defence Report'!J$1:J$1067,MATCH('Combined Table'!$A86&amp;'Combined Table'!$B86,$A$1:$A$1067&amp;$B$1:$B$1067,0))</f>
        <v>11</v>
      </c>
      <c r="CT86" s="13">
        <f t="array" ref="CT86">INDEX('Defence Report'!K$1:K$1067,MATCH('Combined Table'!$A86&amp;'Combined Table'!$B86,$A$1:$A$1067&amp;$B$1:$B$1067,0))</f>
        <v>121</v>
      </c>
      <c r="CU86" s="13">
        <f t="array" ref="CU86">INDEX('Defence Report'!L$1:L$1067,MATCH('Combined Table'!$A86&amp;'Combined Table'!$B86,$A$1:$A$1067&amp;$B$1:$B$1067,0))</f>
        <v>65</v>
      </c>
      <c r="CV86" s="13">
        <f t="array" ref="CV86">INDEX('Defence Report'!M$1:M$1067,MATCH('Combined Table'!$A86&amp;'Combined Table'!$B86,$A$1:$A$1067&amp;$B$1:$B$1067,0))</f>
        <v>67</v>
      </c>
      <c r="CW86" s="13">
        <f t="array" ref="CW86">INDEX('Defence Report'!N$1:N$1067,MATCH('Combined Table'!$A86&amp;'Combined Table'!$B86,$A$1:$A$1067&amp;$B$1:$B$1067,0))</f>
        <v>103</v>
      </c>
      <c r="CX86" s="13">
        <f t="array" ref="CX86">INDEX('Defence Report'!O$1:O$1067,MATCH('Combined Table'!$A86&amp;'Combined Table'!$B86,$A$1:$A$1067&amp;$B$1:$B$1067,0))</f>
        <v>4</v>
      </c>
      <c r="CY86" s="13">
        <f t="array" ref="CY86">INDEX('Defence Report'!P$1:P$1067,MATCH('Combined Table'!$A86&amp;'Combined Table'!$B86,$A$1:$A$1067&amp;$B$1:$B$1067,0))</f>
        <v>75</v>
      </c>
      <c r="CZ86" s="13">
        <f t="array" ref="CZ86">INDEX('Defence Report'!Q$1:Q$1067,MATCH('Combined Table'!$A86&amp;'Combined Table'!$B86,$A$1:$A$1067&amp;$B$1:$B$1067,0))</f>
        <v>79</v>
      </c>
      <c r="DA86" s="13">
        <f t="array" ref="DA86">INDEX('Defence Report'!R$1:R$1067,MATCH('Combined Table'!$A86&amp;'Combined Table'!$B86,$A$1:$A$1067&amp;$B$1:$B$1067,0))</f>
        <v>8</v>
      </c>
      <c r="DB86" s="13">
        <f t="array" ref="DB86">INDEX('Defence Report'!S$1:S$1067,MATCH('Combined Table'!$A86&amp;'Combined Table'!$B86,$A$1:$A$1067&amp;$B$1:$B$1067,0))</f>
        <v>2</v>
      </c>
      <c r="DC86" s="13">
        <f t="array" ref="DC86">INDEX('Defence Report'!T$1:T$1067,MATCH('Combined Table'!$A86&amp;'Combined Table'!$B86,$A$1:$A$1067&amp;$B$1:$B$1067,0))</f>
        <v>3</v>
      </c>
      <c r="DD86" s="13">
        <f t="array" ref="DD86">INDEX('Defence Report'!U$1:U$1067,MATCH('Combined Table'!$A86&amp;'Combined Table'!$B86,$A$1:$A$1067&amp;$B$1:$B$1067,0))</f>
        <v>10</v>
      </c>
      <c r="DE86" s="13">
        <f t="array" ref="DE86">INDEX('Defence Report'!V$1:V$1067,MATCH('Combined Table'!$A86&amp;'Combined Table'!$B86,$A$1:$A$1067&amp;$B$1:$B$1067,0))</f>
        <v>0</v>
      </c>
      <c r="DF86" s="13">
        <f t="array" ref="DF86">INDEX('Defence Report'!W$1:W$1067,MATCH('Combined Table'!$A86&amp;'Combined Table'!$B86,$A$1:$A$1067&amp;$B$1:$B$1067,0))</f>
        <v>0</v>
      </c>
      <c r="DG86" s="13">
        <f t="array" ref="DG86">INDEX('Defence Report'!X$1:X$1067,MATCH('Combined Table'!$A86&amp;'Combined Table'!$B86,$A$1:$A$1067&amp;$B$1:$B$1067,0))</f>
        <v>11</v>
      </c>
      <c r="DH86" s="1">
        <f t="array" ref="DH86">INDEX('Ruck Speed'!C$1:C$1067,MATCH('Combined Table'!$A86&amp;'Combined Table'!$B86,$A$1:$A$1067&amp;$B$1:$B$1067,0))</f>
        <v>10</v>
      </c>
      <c r="DI86" s="13">
        <f t="array" ref="DI86">INDEX('Ruck Speed'!D$1:D$1067,MATCH('Combined Table'!$A86&amp;'Combined Table'!$B86,$A$1:$A$1067&amp;$B$1:$B$1067,0))</f>
        <v>17</v>
      </c>
      <c r="DJ86" s="13">
        <f t="array" ref="DJ86">INDEX('Ruck Speed'!E$1:E$1067,MATCH('Combined Table'!$A86&amp;'Combined Table'!$B86,$A$1:$A$1067&amp;$B$1:$B$1067,0))</f>
        <v>20</v>
      </c>
      <c r="DK86" s="13">
        <f t="array" ref="DK86">INDEX('Ruck Speed'!F$1:F$1067,MATCH('Combined Table'!$A86&amp;'Combined Table'!$B86,$A$1:$A$1067&amp;$B$1:$B$1067,0))</f>
        <v>47</v>
      </c>
      <c r="DL86" s="13">
        <f t="array" ref="DL86">INDEX('Ruck Speed'!G$1:G$1067,MATCH('Combined Table'!$A86&amp;'Combined Table'!$B86,$A$1:$A$1067&amp;$B$1:$B$1067,0))</f>
        <v>42.6</v>
      </c>
      <c r="DM86" s="13">
        <f t="array" ref="DM86">INDEX('Ruck Speed'!H$1:H$1067,MATCH('Combined Table'!$A86&amp;'Combined Table'!$B86,$A$1:$A$1067&amp;$B$1:$B$1067,0))</f>
        <v>4</v>
      </c>
      <c r="DN86" s="13">
        <f t="array" ref="DN86">INDEX('Ruck Speed'!I$1:I$1067,MATCH('Combined Table'!$A86&amp;'Combined Table'!$B86,$A$1:$A$1067&amp;$B$1:$B$1067,0))</f>
        <v>19</v>
      </c>
      <c r="DO86" s="13">
        <f t="array" ref="DO86">INDEX('Ruck Speed'!J$1:J$1067,MATCH('Combined Table'!$A86&amp;'Combined Table'!$B86,$A$1:$A$1067&amp;$B$1:$B$1067,0))</f>
        <v>35</v>
      </c>
      <c r="DP86" s="13">
        <f t="array" ref="DP86">INDEX('Ruck Speed'!K$1:K$1067,MATCH('Combined Table'!$A86&amp;'Combined Table'!$B86,$A$1:$A$1067&amp;$B$1:$B$1067,0))</f>
        <v>38</v>
      </c>
      <c r="DQ86" s="13">
        <f t="array" ref="DQ86">INDEX('Ruck Speed'!L$1:L$1067,MATCH('Combined Table'!$A86&amp;'Combined Table'!$B86,$A$1:$A$1067&amp;$B$1:$B$1067,0))</f>
        <v>92</v>
      </c>
      <c r="DR86" s="13">
        <f t="array" ref="DR86">INDEX('Ruck Speed'!M$1:M$1067,MATCH('Combined Table'!$A86&amp;'Combined Table'!$B86,$A$1:$A$1067&amp;$B$1:$B$1067,0))</f>
        <v>41.3</v>
      </c>
      <c r="DS86" s="13">
        <f t="array" ref="DS86">INDEX('Ruck Speed'!N$1:N$1067,MATCH('Combined Table'!$A86&amp;'Combined Table'!$B86,$A$1:$A$1067&amp;$B$1:$B$1067,0))</f>
        <v>11</v>
      </c>
      <c r="DT86" s="1">
        <f t="array" ref="DT86">IF(ISNA(INDEX('Maul Outcomes - Attack'!C$1:C$1067,MATCH('Combined Table'!$A86&amp;'Combined Table'!$B86,'Maul Outcomes - Attack'!$A$1:$A$1067&amp;'Maul Outcomes - Attack'!$B$1:$B$1067,0))),"",INDEX('Maul Outcomes - Attack'!C$1:C$1067,MATCH('Combined Table'!$A86&amp;'Combined Table'!$B86,'Maul Outcomes - Attack'!$A$1:$A$1067&amp;'Maul Outcomes - Attack'!$B$1:$B$1067,0)))</f>
        <v>2</v>
      </c>
      <c r="DU86" s="13" t="str">
        <f t="array" ref="DU86">IF(ISNA(INDEX('Maul Outcomes - Attack'!D$1:D$1067,MATCH('Combined Table'!$A86&amp;'Combined Table'!$B86,'Maul Outcomes - Attack'!$A$1:$A$1067&amp;'Maul Outcomes - Attack'!$B$1:$B$1067,0))),"",INDEX('Maul Outcomes - Attack'!D$1:D$1067,MATCH('Combined Table'!$A86&amp;'Combined Table'!$B86,'Maul Outcomes - Attack'!$A$1:$A$1067&amp;'Maul Outcomes - Attack'!$B$1:$B$1067,0)))</f>
        <v/>
      </c>
      <c r="DV86" s="13">
        <f t="array" ref="DV86">IF(ISNA(INDEX('Maul Outcomes - Attack'!E$1:E$1067,MATCH('Combined Table'!$A86&amp;'Combined Table'!$B86,'Maul Outcomes - Attack'!$A$1:$A$1067&amp;'Maul Outcomes - Attack'!$B$1:$B$1067,0))),"",INDEX('Maul Outcomes - Attack'!E$1:E$1067,MATCH('Combined Table'!$A86&amp;'Combined Table'!$B86,'Maul Outcomes - Attack'!$A$1:$A$1067&amp;'Maul Outcomes - Attack'!$B$1:$B$1067,0)))</f>
        <v>2</v>
      </c>
      <c r="DW86" s="13">
        <f t="array" ref="DW86">IF(ISNA(INDEX('Maul Outcomes - Attack'!F$1:F$1067,MATCH('Combined Table'!$A86&amp;'Combined Table'!$B86,'Maul Outcomes - Attack'!$A$1:$A$1067&amp;'Maul Outcomes - Attack'!$B$1:$B$1067,0))),"",INDEX('Maul Outcomes - Attack'!F$1:F$1067,MATCH('Combined Table'!$A86&amp;'Combined Table'!$B86,'Maul Outcomes - Attack'!$A$1:$A$1067&amp;'Maul Outcomes - Attack'!$B$1:$B$1067,0)))</f>
        <v>2</v>
      </c>
      <c r="DX86" s="13" t="str">
        <f t="array" ref="DX86">IF(ISNA(INDEX('Maul Outcomes - Attack'!G$1:G$1067,MATCH('Combined Table'!$A86&amp;'Combined Table'!$B86,'Maul Outcomes - Attack'!$A$1:$A$1067&amp;'Maul Outcomes - Attack'!$B$1:$B$1067,0))),"",INDEX('Maul Outcomes - Attack'!G$1:G$1067,MATCH('Combined Table'!$A86&amp;'Combined Table'!$B86,'Maul Outcomes - Attack'!$A$1:$A$1067&amp;'Maul Outcomes - Attack'!$B$1:$B$1067,0)))</f>
        <v/>
      </c>
      <c r="DY86" s="13" t="str">
        <f t="array" ref="DY86">IF(ISNA(INDEX('Maul Outcomes - Attack'!H$1:H$1067,MATCH('Combined Table'!$A86&amp;'Combined Table'!$B86,'Maul Outcomes - Attack'!$A$1:$A$1067&amp;'Maul Outcomes - Attack'!$B$1:$B$1067,0))),"",INDEX('Maul Outcomes - Attack'!H$1:H$1067,MATCH('Combined Table'!$A86&amp;'Combined Table'!$B86,'Maul Outcomes - Attack'!$A$1:$A$1067&amp;'Maul Outcomes - Attack'!$B$1:$B$1067,0)))</f>
        <v/>
      </c>
      <c r="DZ86" s="13">
        <f t="array" ref="DZ86">IF(ISNA(INDEX('Maul Outcomes - Attack'!I$1:I$1067,MATCH('Combined Table'!$A86&amp;'Combined Table'!$B86,'Maul Outcomes - Attack'!$A$1:$A$1067&amp;'Maul Outcomes - Attack'!$B$1:$B$1067,0))),"",INDEX('Maul Outcomes - Attack'!I$1:I$1067,MATCH('Combined Table'!$A86&amp;'Combined Table'!$B86,'Maul Outcomes - Attack'!$A$1:$A$1067&amp;'Maul Outcomes - Attack'!$B$1:$B$1067,0)))</f>
        <v>2</v>
      </c>
      <c r="EA86" s="13">
        <f t="array" ref="EA86">IF(ISNA(INDEX('Maul Outcomes - Attack'!J$1:J$1067,MATCH('Combined Table'!$A86&amp;'Combined Table'!$B86,'Maul Outcomes - Attack'!$A$1:$A$1067&amp;'Maul Outcomes - Attack'!$B$1:$B$1067,0))),"",INDEX('Maul Outcomes - Attack'!J$1:J$1067,MATCH('Combined Table'!$A86&amp;'Combined Table'!$B86,'Maul Outcomes - Attack'!$A$1:$A$1067&amp;'Maul Outcomes - Attack'!$B$1:$B$1067,0)))</f>
        <v>4</v>
      </c>
      <c r="EB86" s="13" t="e">
        <f t="array" ref="EB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C86" s="13" t="e">
        <f t="array" ref="EC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D86" s="13" t="e">
        <f t="array" ref="ED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E86" s="13" t="e">
        <f t="array" ref="EE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F86" s="13" t="e">
        <f t="array" ref="EF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G86" s="13" t="e">
        <f t="array" ref="EG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H86" s="13" t="e">
        <f t="array" ref="EH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I86" s="13" t="e">
        <f t="array" ref="EI86">IF(ISNA(INDEX('Maul Outcomes - Attack'!#REF!,MATCH('Combined Table'!$A86&amp;'Combined Table'!$B86,'Maul Outcomes - Attack'!$A$1:$A$1067&amp;'Maul Outcomes - Attack'!$B$1:$B$1067,0))),"",INDEX('Maul Outcomes - Attack'!#REF!,MATCH('Combined Table'!$A86&amp;'Combined Table'!$B86,'Maul Outcomes - Attack'!$A$1:$A$1067&amp;'Maul Outcomes - Attack'!$B$1:$B$1067,0)))</f>
        <v>#REF!</v>
      </c>
      <c r="EJ86" s="1">
        <f t="array" ref="EJ86">IF(ISNA(INDEX('Lineout Success'!C$1:C$1067,MATCH('Combined Table'!$A86&amp;'Combined Table'!$B86,'Lineout Success'!$A$1:$A$1067&amp;'Lineout Success'!$B$1:$B$1067,0))),"",INDEX('Lineout Success'!C$1:C$1067,MATCH('Combined Table'!$A86&amp;'Combined Table'!$B86,'Lineout Success'!$A$1:$A$1067&amp;'Lineout Success'!$B$1:$B$1067,0)))</f>
        <v>13</v>
      </c>
      <c r="EK86" s="13">
        <f t="array" ref="EK86">IF(ISNA(INDEX('Lineout Success'!D$1:D$1067,MATCH('Combined Table'!$A86&amp;'Combined Table'!$B86,'Lineout Success'!$A$1:$A$1067&amp;'Lineout Success'!$B$1:$B$1067,0))),"",INDEX('Lineout Success'!D$1:D$1067,MATCH('Combined Table'!$A86&amp;'Combined Table'!$B86,'Lineout Success'!$A$1:$A$1067&amp;'Lineout Success'!$B$1:$B$1067,0)))</f>
        <v>100</v>
      </c>
      <c r="EL86" s="13" t="str">
        <f t="array" ref="EL86">IF(ISNA(INDEX('Lineout Success'!E$1:E$1067,MATCH('Combined Table'!$A86&amp;'Combined Table'!$B86,'Lineout Success'!$A$1:$A$1067&amp;'Lineout Success'!$B$1:$B$1067,0))),"",INDEX('Lineout Success'!E$1:E$1067,MATCH('Combined Table'!$A86&amp;'Combined Table'!$B86,'Lineout Success'!$A$1:$A$1067&amp;'Lineout Success'!$B$1:$B$1067,0)))</f>
        <v/>
      </c>
      <c r="EM86" s="13" t="str">
        <f t="array" ref="EM86">IF(ISNA(INDEX('Lineout Success'!F$1:F$1067,MATCH('Combined Table'!$A86&amp;'Combined Table'!$B86,'Lineout Success'!$A$1:$A$1067&amp;'Lineout Success'!$B$1:$B$1067,0))),"",INDEX('Lineout Success'!F$1:F$1067,MATCH('Combined Table'!$A86&amp;'Combined Table'!$B86,'Lineout Success'!$A$1:$A$1067&amp;'Lineout Success'!$B$1:$B$1067,0)))</f>
        <v/>
      </c>
      <c r="EN86" s="13">
        <f t="array" ref="EN86">IF(ISNA(INDEX('Lineout Success'!G$1:G$1067,MATCH('Combined Table'!$A86&amp;'Combined Table'!$B86,'Lineout Success'!$A$1:$A$1067&amp;'Lineout Success'!$B$1:$B$1067,0))),"",INDEX('Lineout Success'!G$1:G$1067,MATCH('Combined Table'!$A86&amp;'Combined Table'!$B86,'Lineout Success'!$A$1:$A$1067&amp;'Lineout Success'!$B$1:$B$1067,0)))</f>
        <v>13</v>
      </c>
      <c r="EO86" s="13">
        <f t="array" ref="EO86">IF(ISNA(INDEX('Lineout Success'!H$1:H$1067,MATCH('Combined Table'!$A86&amp;'Combined Table'!$B86,'Lineout Success'!$A$1:$A$1067&amp;'Lineout Success'!$B$1:$B$1067,0))),"",INDEX('Lineout Success'!H$1:H$1067,MATCH('Combined Table'!$A86&amp;'Combined Table'!$B86,'Lineout Success'!$A$1:$A$1067&amp;'Lineout Success'!$B$1:$B$1067,0)))</f>
        <v>2</v>
      </c>
      <c r="EP86" s="13">
        <f t="array" ref="EP86">IF(ISNA(INDEX('Lineout Success'!I$1:I$1067,MATCH('Combined Table'!$A86&amp;'Combined Table'!$B86,'Lineout Success'!$A$1:$A$1067&amp;'Lineout Success'!$B$1:$B$1067,0))),"",INDEX('Lineout Success'!I$1:I$1067,MATCH('Combined Table'!$A86&amp;'Combined Table'!$B86,'Lineout Success'!$A$1:$A$1067&amp;'Lineout Success'!$B$1:$B$1067,0)))</f>
        <v>20</v>
      </c>
      <c r="EQ86" s="13">
        <f t="array" ref="EQ86">IF(ISNA(INDEX('Lineout Success'!J$1:J$1067,MATCH('Combined Table'!$A86&amp;'Combined Table'!$B86,'Lineout Success'!$A$1:$A$1067&amp;'Lineout Success'!$B$1:$B$1067,0))),"",INDEX('Lineout Success'!J$1:J$1067,MATCH('Combined Table'!$A86&amp;'Combined Table'!$B86,'Lineout Success'!$A$1:$A$1067&amp;'Lineout Success'!$B$1:$B$1067,0)))</f>
        <v>8</v>
      </c>
      <c r="ER86" s="13">
        <f t="array" ref="ER86">IF(ISNA(INDEX('Lineout Success'!K$1:K$1067,MATCH('Combined Table'!$A86&amp;'Combined Table'!$B86,'Lineout Success'!$A$1:$A$1067&amp;'Lineout Success'!$B$1:$B$1067,0))),"",INDEX('Lineout Success'!K$1:K$1067,MATCH('Combined Table'!$A86&amp;'Combined Table'!$B86,'Lineout Success'!$A$1:$A$1067&amp;'Lineout Success'!$B$1:$B$1067,0)))</f>
        <v>80</v>
      </c>
      <c r="ES86" s="13">
        <f t="array" ref="ES86">IF(ISNA(INDEX('Lineout Success'!L$1:L$1067,MATCH('Combined Table'!$A86&amp;'Combined Table'!$B86,'Lineout Success'!$A$1:$A$1067&amp;'Lineout Success'!$B$1:$B$1067,0))),"",INDEX('Lineout Success'!L$1:L$1067,MATCH('Combined Table'!$A86&amp;'Combined Table'!$B86,'Lineout Success'!$A$1:$A$1067&amp;'Lineout Success'!$B$1:$B$1067,0)))</f>
        <v>10</v>
      </c>
      <c r="ET86" s="13">
        <f t="array" ref="ET86">IF(ISNA(INDEX('Lineout Success'!M$1:M$1067,MATCH('Combined Table'!$A86&amp;'Combined Table'!$B86,'Lineout Success'!$A$1:$A$1067&amp;'Lineout Success'!$B$1:$B$1067,0))),"",INDEX('Lineout Success'!M$1:M$1067,MATCH('Combined Table'!$A86&amp;'Combined Table'!$B86,'Lineout Success'!$A$1:$A$1067&amp;'Lineout Success'!$B$1:$B$1067,0)))</f>
        <v>15</v>
      </c>
      <c r="EU86" s="13">
        <f t="array" ref="EU86">IF(ISNA(INDEX('Lineout Success'!N$1:N$1067,MATCH('Combined Table'!$A86&amp;'Combined Table'!$B86,'Lineout Success'!$A$1:$A$1067&amp;'Lineout Success'!$B$1:$B$1067,0))),"",INDEX('Lineout Success'!N$1:N$1067,MATCH('Combined Table'!$A86&amp;'Combined Table'!$B86,'Lineout Success'!$A$1:$A$1067&amp;'Lineout Success'!$B$1:$B$1067,0)))</f>
        <v>65.2</v>
      </c>
      <c r="EV86" s="13">
        <f t="array" ref="EV86">IF(ISNA(INDEX('Lineout Success'!O$1:O$1067,MATCH('Combined Table'!$A86&amp;'Combined Table'!$B86,'Lineout Success'!$A$1:$A$1067&amp;'Lineout Success'!$B$1:$B$1067,0))),"",INDEX('Lineout Success'!O$1:O$1067,MATCH('Combined Table'!$A86&amp;'Combined Table'!$B86,'Lineout Success'!$A$1:$A$1067&amp;'Lineout Success'!$B$1:$B$1067,0)))</f>
        <v>8</v>
      </c>
      <c r="EW86" s="13">
        <f t="array" ref="EW86">IF(ISNA(INDEX('Lineout Success'!P$1:P$1067,MATCH('Combined Table'!$A86&amp;'Combined Table'!$B86,'Lineout Success'!$A$1:$A$1067&amp;'Lineout Success'!$B$1:$B$1067,0))),"",INDEX('Lineout Success'!P$1:P$1067,MATCH('Combined Table'!$A86&amp;'Combined Table'!$B86,'Lineout Success'!$A$1:$A$1067&amp;'Lineout Success'!$B$1:$B$1067,0)))</f>
        <v>34.799999999999997</v>
      </c>
      <c r="EX86" s="13">
        <f t="array" ref="EX86">IF(ISNA(INDEX('Lineout Success'!Q$1:Q$1067,MATCH('Combined Table'!$A86&amp;'Combined Table'!$B86,'Lineout Success'!$A$1:$A$1067&amp;'Lineout Success'!$B$1:$B$1067,0))),"",INDEX('Lineout Success'!Q$1:Q$1067,MATCH('Combined Table'!$A86&amp;'Combined Table'!$B86,'Lineout Success'!$A$1:$A$1067&amp;'Lineout Success'!$B$1:$B$1067,0)))</f>
        <v>23</v>
      </c>
      <c r="EY86" s="1" t="str">
        <f t="array" ref="EY86">IF(ISNA(INDEX('Lineout Throwing'!C$1:C$1067,MATCH('Combined Table'!$A86&amp;'Combined Table'!$B86,'Lineout Throwing'!$A$1:$A$1067&amp;'Lineout Throwing'!$B$1:$B$1067,0))),"",INDEX('Lineout Throwing'!C$1:C$1067,MATCH('Combined Table'!$A86&amp;'Combined Table'!$B86,'Lineout Throwing'!$A$1:$A$1067&amp;'Lineout Throwing'!$B$1:$B$1067,0)))</f>
        <v/>
      </c>
      <c r="EZ86" s="13" t="str">
        <f t="array" ref="EZ86">IF(ISNA(INDEX('Lineout Throwing'!D$1:D$1067,MATCH('Combined Table'!$A86&amp;'Combined Table'!$B86,'Lineout Throwing'!$A$1:$A$1067&amp;'Lineout Throwing'!$B$1:$B$1067,0))),"",INDEX('Lineout Throwing'!D$1:D$1067,MATCH('Combined Table'!$A86&amp;'Combined Table'!$B86,'Lineout Throwing'!$A$1:$A$1067&amp;'Lineout Throwing'!$B$1:$B$1067,0)))</f>
        <v/>
      </c>
      <c r="FA86" s="13" t="str">
        <f t="array" ref="FA86">IF(ISNA(INDEX('Lineout Throwing'!E$1:E$1067,MATCH('Combined Table'!$A86&amp;'Combined Table'!$B86,'Lineout Throwing'!$A$1:$A$1067&amp;'Lineout Throwing'!$B$1:$B$1067,0))),"",INDEX('Lineout Throwing'!E$1:E$1067,MATCH('Combined Table'!$A86&amp;'Combined Table'!$B86,'Lineout Throwing'!$A$1:$A$1067&amp;'Lineout Throwing'!$B$1:$B$1067,0)))</f>
        <v/>
      </c>
      <c r="FB86" s="13" t="str">
        <f t="array" ref="FB86">IF(ISNA(INDEX('Lineout Throwing'!F$1:F$1067,MATCH('Combined Table'!$A86&amp;'Combined Table'!$B86,'Lineout Throwing'!$A$1:$A$1067&amp;'Lineout Throwing'!$B$1:$B$1067,0))),"",INDEX('Lineout Throwing'!F$1:F$1067,MATCH('Combined Table'!$A86&amp;'Combined Table'!$B86,'Lineout Throwing'!$A$1:$A$1067&amp;'Lineout Throwing'!$B$1:$B$1067,0)))</f>
        <v/>
      </c>
      <c r="FC86" s="13">
        <f t="array" ref="FC86">IF(ISNA(INDEX('Lineout Throwing'!G$1:G$1067,MATCH('Combined Table'!$A86&amp;'Combined Table'!$B86,'Lineout Throwing'!$A$1:$A$1067&amp;'Lineout Throwing'!$B$1:$B$1067,0))),"",INDEX('Lineout Throwing'!G$1:G$1067,MATCH('Combined Table'!$A86&amp;'Combined Table'!$B86,'Lineout Throwing'!$A$1:$A$1067&amp;'Lineout Throwing'!$B$1:$B$1067,0)))</f>
        <v>1</v>
      </c>
      <c r="FD86" s="13">
        <f t="array" ref="FD86">IF(ISNA(INDEX('Lineout Throwing'!H$1:H$1067,MATCH('Combined Table'!$A86&amp;'Combined Table'!$B86,'Lineout Throwing'!$A$1:$A$1067&amp;'Lineout Throwing'!$B$1:$B$1067,0))),"",INDEX('Lineout Throwing'!H$1:H$1067,MATCH('Combined Table'!$A86&amp;'Combined Table'!$B86,'Lineout Throwing'!$A$1:$A$1067&amp;'Lineout Throwing'!$B$1:$B$1067,0)))</f>
        <v>7.7</v>
      </c>
      <c r="FE86" s="13">
        <f t="array" ref="FE86">IF(ISNA(INDEX('Lineout Throwing'!I$1:I$1067,MATCH('Combined Table'!$A86&amp;'Combined Table'!$B86,'Lineout Throwing'!$A$1:$A$1067&amp;'Lineout Throwing'!$B$1:$B$1067,0))),"",INDEX('Lineout Throwing'!I$1:I$1067,MATCH('Combined Table'!$A86&amp;'Combined Table'!$B86,'Lineout Throwing'!$A$1:$A$1067&amp;'Lineout Throwing'!$B$1:$B$1067,0)))</f>
        <v>7</v>
      </c>
      <c r="FF86" s="13">
        <f t="array" ref="FF86">IF(ISNA(INDEX('Lineout Throwing'!J$1:J$1067,MATCH('Combined Table'!$A86&amp;'Combined Table'!$B86,'Lineout Throwing'!$A$1:$A$1067&amp;'Lineout Throwing'!$B$1:$B$1067,0))),"",INDEX('Lineout Throwing'!J$1:J$1067,MATCH('Combined Table'!$A86&amp;'Combined Table'!$B86,'Lineout Throwing'!$A$1:$A$1067&amp;'Lineout Throwing'!$B$1:$B$1067,0)))</f>
        <v>53.8</v>
      </c>
      <c r="FG86" s="13">
        <f t="array" ref="FG86">IF(ISNA(INDEX('Lineout Throwing'!K$1:K$1067,MATCH('Combined Table'!$A86&amp;'Combined Table'!$B86,'Lineout Throwing'!$A$1:$A$1067&amp;'Lineout Throwing'!$B$1:$B$1067,0))),"",INDEX('Lineout Throwing'!K$1:K$1067,MATCH('Combined Table'!$A86&amp;'Combined Table'!$B86,'Lineout Throwing'!$A$1:$A$1067&amp;'Lineout Throwing'!$B$1:$B$1067,0)))</f>
        <v>4</v>
      </c>
      <c r="FH86" s="13">
        <f t="array" ref="FH86">IF(ISNA(INDEX('Lineout Throwing'!L$1:L$1067,MATCH('Combined Table'!$A86&amp;'Combined Table'!$B86,'Lineout Throwing'!$A$1:$A$1067&amp;'Lineout Throwing'!$B$1:$B$1067,0))),"",INDEX('Lineout Throwing'!L$1:L$1067,MATCH('Combined Table'!$A86&amp;'Combined Table'!$B86,'Lineout Throwing'!$A$1:$A$1067&amp;'Lineout Throwing'!$B$1:$B$1067,0)))</f>
        <v>30.8</v>
      </c>
      <c r="FI86" s="13">
        <f t="array" ref="FI86">IF(ISNA(INDEX('Lineout Throwing'!M$1:M$1067,MATCH('Combined Table'!$A86&amp;'Combined Table'!$B86,'Lineout Throwing'!$A$1:$A$1067&amp;'Lineout Throwing'!$B$1:$B$1067,0))),"",INDEX('Lineout Throwing'!M$1:M$1067,MATCH('Combined Table'!$A86&amp;'Combined Table'!$B86,'Lineout Throwing'!$A$1:$A$1067&amp;'Lineout Throwing'!$B$1:$B$1067,0)))</f>
        <v>1</v>
      </c>
      <c r="FJ86" s="13">
        <f t="array" ref="FJ86">IF(ISNA(INDEX('Lineout Throwing'!N$1:N$1067,MATCH('Combined Table'!$A86&amp;'Combined Table'!$B86,'Lineout Throwing'!$A$1:$A$1067&amp;'Lineout Throwing'!$B$1:$B$1067,0))),"",INDEX('Lineout Throwing'!N$1:N$1067,MATCH('Combined Table'!$A86&amp;'Combined Table'!$B86,'Lineout Throwing'!$A$1:$A$1067&amp;'Lineout Throwing'!$B$1:$B$1067,0)))</f>
        <v>7.7</v>
      </c>
      <c r="FK86" s="13" t="str">
        <f t="array" ref="FK86">IF(ISNA(INDEX('Lineout Throwing'!O$1:O$1067,MATCH('Combined Table'!$A86&amp;'Combined Table'!$B86,'Lineout Throwing'!$A$1:$A$1067&amp;'Lineout Throwing'!$B$1:$B$1067,0))),"",INDEX('Lineout Throwing'!O$1:O$1067,MATCH('Combined Table'!$A86&amp;'Combined Table'!$B86,'Lineout Throwing'!$A$1:$A$1067&amp;'Lineout Throwing'!$B$1:$B$1067,0)))</f>
        <v/>
      </c>
      <c r="FL86" s="13" t="str">
        <f t="array" ref="FL86">IF(ISNA(INDEX('Lineout Throwing'!P$1:P$1067,MATCH('Combined Table'!$A86&amp;'Combined Table'!$B86,'Lineout Throwing'!$A$1:$A$1067&amp;'Lineout Throwing'!$B$1:$B$1067,0))),"",INDEX('Lineout Throwing'!P$1:P$1067,MATCH('Combined Table'!$A86&amp;'Combined Table'!$B86,'Lineout Throwing'!$A$1:$A$1067&amp;'Lineout Throwing'!$B$1:$B$1067,0)))</f>
        <v/>
      </c>
      <c r="FM86" s="13" t="str">
        <f t="array" ref="FM86">IF(ISNA(INDEX('Lineout Throwing'!Q$1:Q$1067,MATCH('Combined Table'!$A86&amp;'Combined Table'!$B86,'Lineout Throwing'!$A$1:$A$1067&amp;'Lineout Throwing'!$B$1:$B$1067,0))),"",INDEX('Lineout Throwing'!Q$1:Q$1067,MATCH('Combined Table'!$A86&amp;'Combined Table'!$B86,'Lineout Throwing'!$A$1:$A$1067&amp;'Lineout Throwing'!$B$1:$B$1067,0)))</f>
        <v/>
      </c>
      <c r="FN86" s="13" t="str">
        <f t="array" ref="FN86">IF(ISNA(INDEX('Lineout Throwing'!R$1:R$1067,MATCH('Combined Table'!$A86&amp;'Combined Table'!$B86,'Lineout Throwing'!$A$1:$A$1067&amp;'Lineout Throwing'!$B$1:$B$1067,0))),"",INDEX('Lineout Throwing'!R$1:R$1067,MATCH('Combined Table'!$A86&amp;'Combined Table'!$B86,'Lineout Throwing'!$A$1:$A$1067&amp;'Lineout Throwing'!$B$1:$B$1067,0)))</f>
        <v/>
      </c>
      <c r="FO86" s="13">
        <f t="array" ref="FO86">IF(ISNA(INDEX('Lineout Throwing'!S$1:S$1067,MATCH('Combined Table'!$A86&amp;'Combined Table'!$B86,'Lineout Throwing'!$A$1:$A$1067&amp;'Lineout Throwing'!$B$1:$B$1067,0))),"",INDEX('Lineout Throwing'!S$1:S$1067,MATCH('Combined Table'!$A86&amp;'Combined Table'!$B86,'Lineout Throwing'!$A$1:$A$1067&amp;'Lineout Throwing'!$B$1:$B$1067,0)))</f>
        <v>13</v>
      </c>
      <c r="FP86" s="13">
        <f t="array" ref="FP86">IF(ISNA(INDEX('Lineout Throwing'!T$1:T$1067,MATCH('Combined Table'!$A86&amp;'Combined Table'!$B86,'Lineout Throwing'!$A$1:$A$1067&amp;'Lineout Throwing'!$B$1:$B$1067,0))),"",INDEX('Lineout Throwing'!T$1:T$1067,MATCH('Combined Table'!$A86&amp;'Combined Table'!$B86,'Lineout Throwing'!$A$1:$A$1067&amp;'Lineout Throwing'!$B$1:$B$1067,0)))</f>
        <v>13</v>
      </c>
      <c r="FQ86" s="13">
        <f t="array" ref="FQ86">IF(ISNA(INDEX('Lineout Throwing'!U$1:U$1067,MATCH('Combined Table'!$A86&amp;'Combined Table'!$B86,'Lineout Throwing'!$A$1:$A$1067&amp;'Lineout Throwing'!$B$1:$B$1067,0))),"",INDEX('Lineout Throwing'!U$1:U$1067,MATCH('Combined Table'!$A86&amp;'Combined Table'!$B86,'Lineout Throwing'!$A$1:$A$1067&amp;'Lineout Throwing'!$B$1:$B$1067,0)))</f>
        <v>100</v>
      </c>
      <c r="FR86" s="13" t="str">
        <f t="array" ref="FR86">IF(ISNA(INDEX('Lineout Throwing'!V$1:V$1067,MATCH('Combined Table'!$A86&amp;'Combined Table'!$B86,'Lineout Throwing'!$A$1:$A$1067&amp;'Lineout Throwing'!$B$1:$B$1067,0))),"",INDEX('Lineout Throwing'!V$1:V$1067,MATCH('Combined Table'!$A86&amp;'Combined Table'!$B86,'Lineout Throwing'!$A$1:$A$1067&amp;'Lineout Throwing'!$B$1:$B$1067,0)))</f>
        <v/>
      </c>
      <c r="FS86" s="13" t="str">
        <f t="array" ref="FS86">IF(ISNA(INDEX('Lineout Throwing'!W$1:W$1067,MATCH('Combined Table'!$A86&amp;'Combined Table'!$B86,'Lineout Throwing'!$A$1:$A$1067&amp;'Lineout Throwing'!$B$1:$B$1067,0))),"",INDEX('Lineout Throwing'!W$1:W$1067,MATCH('Combined Table'!$A86&amp;'Combined Table'!$B86,'Lineout Throwing'!$A$1:$A$1067&amp;'Lineout Throwing'!$B$1:$B$1067,0)))</f>
        <v/>
      </c>
      <c r="FT86" s="1">
        <f t="array" ref="FT86">IF(ISNA(INDEX('Scrum Own Feed'!C$1:C$1067,MATCH('Combined Table'!$A86&amp;'Combined Table'!$B86,'Scrum Own Feed'!$A$1:$A$1067&amp;'Scrum Own Feed'!$B$1:$B$1067,0))),"",INDEX('Scrum Own Feed'!C$1:C$1067,MATCH('Combined Table'!$A86&amp;'Combined Table'!$B86,'Scrum Own Feed'!$A$1:$A$1067&amp;'Scrum Own Feed'!$B$1:$B$1067,0)))</f>
        <v>2</v>
      </c>
      <c r="FU86" s="13">
        <f t="array" ref="FU86">IF(ISNA(INDEX('Scrum Own Feed'!D$1:D$1067,MATCH('Combined Table'!$A86&amp;'Combined Table'!$B86,'Scrum Own Feed'!$A$1:$A$1067&amp;'Scrum Own Feed'!$B$1:$B$1067,0))),"",INDEX('Scrum Own Feed'!D$1:D$1067,MATCH('Combined Table'!$A86&amp;'Combined Table'!$B86,'Scrum Own Feed'!$A$1:$A$1067&amp;'Scrum Own Feed'!$B$1:$B$1067,0)))</f>
        <v>66.7</v>
      </c>
      <c r="FV86" s="13" t="str">
        <f t="array" ref="FV86">IF(ISNA(INDEX('Scrum Own Feed'!E$1:E$1067,MATCH('Combined Table'!$A86&amp;'Combined Table'!$B86,'Scrum Own Feed'!$A$1:$A$1067&amp;'Scrum Own Feed'!$B$1:$B$1067,0))),"",INDEX('Scrum Own Feed'!E$1:E$1067,MATCH('Combined Table'!$A86&amp;'Combined Table'!$B86,'Scrum Own Feed'!$A$1:$A$1067&amp;'Scrum Own Feed'!$B$1:$B$1067,0)))</f>
        <v/>
      </c>
      <c r="FW86" s="13">
        <f t="array" ref="FW86">IF(ISNA(INDEX('Scrum Own Feed'!F$1:F$1067,MATCH('Combined Table'!$A86&amp;'Combined Table'!$B86,'Scrum Own Feed'!$A$1:$A$1067&amp;'Scrum Own Feed'!$B$1:$B$1067,0))),"",INDEX('Scrum Own Feed'!F$1:F$1067,MATCH('Combined Table'!$A86&amp;'Combined Table'!$B86,'Scrum Own Feed'!$A$1:$A$1067&amp;'Scrum Own Feed'!$B$1:$B$1067,0)))</f>
        <v>1</v>
      </c>
      <c r="FX86" s="13" t="str">
        <f t="array" ref="FX86">IF(ISNA(INDEX('Scrum Own Feed'!G$1:G$1067,MATCH('Combined Table'!$A86&amp;'Combined Table'!$B86,'Scrum Own Feed'!$A$1:$A$1067&amp;'Scrum Own Feed'!$B$1:$B$1067,0))),"",INDEX('Scrum Own Feed'!G$1:G$1067,MATCH('Combined Table'!$A86&amp;'Combined Table'!$B86,'Scrum Own Feed'!$A$1:$A$1067&amp;'Scrum Own Feed'!$B$1:$B$1067,0)))</f>
        <v/>
      </c>
      <c r="FY86" s="13">
        <f t="array" ref="FY86">IF(ISNA(INDEX('Scrum Own Feed'!H$1:H$1067,MATCH('Combined Table'!$A86&amp;'Combined Table'!$B86,'Scrum Own Feed'!$A$1:$A$1067&amp;'Scrum Own Feed'!$B$1:$B$1067,0))),"",INDEX('Scrum Own Feed'!H$1:H$1067,MATCH('Combined Table'!$A86&amp;'Combined Table'!$B86,'Scrum Own Feed'!$A$1:$A$1067&amp;'Scrum Own Feed'!$B$1:$B$1067,0)))</f>
        <v>3</v>
      </c>
      <c r="FZ86" s="13">
        <f t="array" ref="FZ86">IF(ISNA(INDEX('Scrum Own Feed'!I$1:I$1067,MATCH('Combined Table'!$A86&amp;'Combined Table'!$B86,'Scrum Own Feed'!$A$1:$A$1067&amp;'Scrum Own Feed'!$B$1:$B$1067,0))),"",INDEX('Scrum Own Feed'!I$1:I$1067,MATCH('Combined Table'!$A86&amp;'Combined Table'!$B86,'Scrum Own Feed'!$A$1:$A$1067&amp;'Scrum Own Feed'!$B$1:$B$1067,0)))</f>
        <v>100</v>
      </c>
      <c r="GA86" s="13" t="str">
        <f t="array" ref="GA86">IF(ISNA(INDEX('Scrum Own Feed'!J$1:J$1067,MATCH('Combined Table'!$A86&amp;'Combined Table'!$B86,'Scrum Own Feed'!$A$1:$A$1067&amp;'Scrum Own Feed'!$B$1:$B$1067,0))),"",INDEX('Scrum Own Feed'!J$1:J$1067,MATCH('Combined Table'!$A86&amp;'Combined Table'!$B86,'Scrum Own Feed'!$A$1:$A$1067&amp;'Scrum Own Feed'!$B$1:$B$1067,0)))</f>
        <v/>
      </c>
      <c r="GB86" s="13" t="str">
        <f t="array" ref="GB86">IF(ISNA(INDEX('Scrum Own Feed'!K$1:K$1067,MATCH('Combined Table'!$A86&amp;'Combined Table'!$B86,'Scrum Own Feed'!$A$1:$A$1067&amp;'Scrum Own Feed'!$B$1:$B$1067,0))),"",INDEX('Scrum Own Feed'!K$1:K$1067,MATCH('Combined Table'!$A86&amp;'Combined Table'!$B86,'Scrum Own Feed'!$A$1:$A$1067&amp;'Scrum Own Feed'!$B$1:$B$1067,0)))</f>
        <v/>
      </c>
      <c r="GC86" s="13" t="str">
        <f t="array" ref="GC86">IF(ISNA(INDEX('Scrum Own Feed'!L$1:L$1067,MATCH('Combined Table'!$A86&amp;'Combined Table'!$B86,'Scrum Own Feed'!$A$1:$A$1067&amp;'Scrum Own Feed'!$B$1:$B$1067,0))),"",INDEX('Scrum Own Feed'!L$1:L$1067,MATCH('Combined Table'!$A86&amp;'Combined Table'!$B86,'Scrum Own Feed'!$A$1:$A$1067&amp;'Scrum Own Feed'!$B$1:$B$1067,0)))</f>
        <v/>
      </c>
      <c r="GD86" s="13" t="str">
        <f t="array" ref="GD86">IF(ISNA(INDEX('Scrum Own Feed'!M$1:M$1067,MATCH('Combined Table'!$A86&amp;'Combined Table'!$B86,'Scrum Own Feed'!$A$1:$A$1067&amp;'Scrum Own Feed'!$B$1:$B$1067,0))),"",INDEX('Scrum Own Feed'!M$1:M$1067,MATCH('Combined Table'!$A86&amp;'Combined Table'!$B86,'Scrum Own Feed'!$A$1:$A$1067&amp;'Scrum Own Feed'!$B$1:$B$1067,0)))</f>
        <v/>
      </c>
      <c r="GE86" s="13" t="str">
        <f t="array" ref="GE86">IF(ISNA(INDEX('Scrum Own Feed'!N$1:N$1067,MATCH('Combined Table'!$A86&amp;'Combined Table'!$B86,'Scrum Own Feed'!$A$1:$A$1067&amp;'Scrum Own Feed'!$B$1:$B$1067,0))),"",INDEX('Scrum Own Feed'!N$1:N$1067,MATCH('Combined Table'!$A86&amp;'Combined Table'!$B86,'Scrum Own Feed'!$A$1:$A$1067&amp;'Scrum Own Feed'!$B$1:$B$1067,0)))</f>
        <v/>
      </c>
      <c r="GF86" s="13" t="str">
        <f t="array" ref="GF86">IF(ISNA(INDEX('Scrum Own Feed'!O$1:O$1067,MATCH('Combined Table'!$A86&amp;'Combined Table'!$B86,'Scrum Own Feed'!$A$1:$A$1067&amp;'Scrum Own Feed'!$B$1:$B$1067,0))),"",INDEX('Scrum Own Feed'!O$1:O$1067,MATCH('Combined Table'!$A86&amp;'Combined Table'!$B86,'Scrum Own Feed'!$A$1:$A$1067&amp;'Scrum Own Feed'!$B$1:$B$1067,0)))</f>
        <v/>
      </c>
      <c r="GG86" s="13" t="str">
        <f t="array" ref="GG86">IF(ISNA(INDEX('Scrum Own Feed'!P$1:P$1067,MATCH('Combined Table'!$A86&amp;'Combined Table'!$B86,'Scrum Own Feed'!$A$1:$A$1067&amp;'Scrum Own Feed'!$B$1:$B$1067,0))),"",INDEX('Scrum Own Feed'!P$1:P$1067,MATCH('Combined Table'!$A86&amp;'Combined Table'!$B86,'Scrum Own Feed'!$A$1:$A$1067&amp;'Scrum Own Feed'!$B$1:$B$1067,0)))</f>
        <v/>
      </c>
      <c r="GH86" s="13">
        <f t="array" ref="GH86">IF(ISNA(INDEX('Scrum Own Feed'!Q$1:Q$1067,MATCH('Combined Table'!$A86&amp;'Combined Table'!$B86,'Scrum Own Feed'!$A$1:$A$1067&amp;'Scrum Own Feed'!$B$1:$B$1067,0))),"",INDEX('Scrum Own Feed'!Q$1:Q$1067,MATCH('Combined Table'!$A86&amp;'Combined Table'!$B86,'Scrum Own Feed'!$A$1:$A$1067&amp;'Scrum Own Feed'!$B$1:$B$1067,0)))</f>
        <v>3</v>
      </c>
      <c r="GI86" s="1">
        <f t="array" ref="GI86">IF(ISNA(INDEX('Scrum Opp Feed'!C$1:C$1067,MATCH('Combined Table'!$A86&amp;'Combined Table'!$B86,'Scrum Opp Feed'!$A$1:$A$1067&amp;'Scrum Opp Feed'!$B$1:$B$1067,0))),"",INDEX('Scrum Opp Feed'!C$1:C$1067,MATCH('Combined Table'!$A86&amp;'Combined Table'!$B86,'Scrum Opp Feed'!$A$1:$A$1067&amp;'Scrum Opp Feed'!$B$1:$B$1067,0)))</f>
        <v>1</v>
      </c>
      <c r="GJ86" s="13">
        <f t="array" ref="GJ86">IF(ISNA(INDEX('Scrum Opp Feed'!D$1:D$1067,MATCH('Combined Table'!$A86&amp;'Combined Table'!$B86,'Scrum Opp Feed'!$A$1:$A$1067&amp;'Scrum Opp Feed'!$B$1:$B$1067,0))),"",INDEX('Scrum Opp Feed'!D$1:D$1067,MATCH('Combined Table'!$A86&amp;'Combined Table'!$B86,'Scrum Opp Feed'!$A$1:$A$1067&amp;'Scrum Opp Feed'!$B$1:$B$1067,0)))</f>
        <v>6.3</v>
      </c>
      <c r="GK86" s="13" t="str">
        <f t="array" ref="GK86">IF(ISNA(INDEX('Scrum Opp Feed'!E$1:E$1067,MATCH('Combined Table'!$A86&amp;'Combined Table'!$B86,'Scrum Opp Feed'!$A$1:$A$1067&amp;'Scrum Opp Feed'!$B$1:$B$1067,0))),"",INDEX('Scrum Opp Feed'!E$1:E$1067,MATCH('Combined Table'!$A86&amp;'Combined Table'!$B86,'Scrum Opp Feed'!$A$1:$A$1067&amp;'Scrum Opp Feed'!$B$1:$B$1067,0)))</f>
        <v/>
      </c>
      <c r="GL86" s="13" t="str">
        <f t="array" ref="GL86">IF(ISNA(INDEX('Scrum Opp Feed'!F$1:F$1067,MATCH('Combined Table'!$A86&amp;'Combined Table'!$B86,'Scrum Opp Feed'!$A$1:$A$1067&amp;'Scrum Opp Feed'!$B$1:$B$1067,0))),"",INDEX('Scrum Opp Feed'!F$1:F$1067,MATCH('Combined Table'!$A86&amp;'Combined Table'!$B86,'Scrum Opp Feed'!$A$1:$A$1067&amp;'Scrum Opp Feed'!$B$1:$B$1067,0)))</f>
        <v/>
      </c>
      <c r="GM86" s="13">
        <f t="array" ref="GM86">IF(ISNA(INDEX('Scrum Opp Feed'!G$1:G$1067,MATCH('Combined Table'!$A86&amp;'Combined Table'!$B86,'Scrum Opp Feed'!$A$1:$A$1067&amp;'Scrum Opp Feed'!$B$1:$B$1067,0))),"",INDEX('Scrum Opp Feed'!G$1:G$1067,MATCH('Combined Table'!$A86&amp;'Combined Table'!$B86,'Scrum Opp Feed'!$A$1:$A$1067&amp;'Scrum Opp Feed'!$B$1:$B$1067,0)))</f>
        <v>2</v>
      </c>
      <c r="GN86" s="13">
        <f t="array" ref="GN86">IF(ISNA(INDEX('Scrum Opp Feed'!H$1:H$1067,MATCH('Combined Table'!$A86&amp;'Combined Table'!$B86,'Scrum Opp Feed'!$A$1:$A$1067&amp;'Scrum Opp Feed'!$B$1:$B$1067,0))),"",INDEX('Scrum Opp Feed'!H$1:H$1067,MATCH('Combined Table'!$A86&amp;'Combined Table'!$B86,'Scrum Opp Feed'!$A$1:$A$1067&amp;'Scrum Opp Feed'!$B$1:$B$1067,0)))</f>
        <v>3</v>
      </c>
      <c r="GO86" s="13">
        <f t="array" ref="GO86">IF(ISNA(INDEX('Scrum Opp Feed'!I$1:I$1067,MATCH('Combined Table'!$A86&amp;'Combined Table'!$B86,'Scrum Opp Feed'!$A$1:$A$1067&amp;'Scrum Opp Feed'!$B$1:$B$1067,0))),"",INDEX('Scrum Opp Feed'!I$1:I$1067,MATCH('Combined Table'!$A86&amp;'Combined Table'!$B86,'Scrum Opp Feed'!$A$1:$A$1067&amp;'Scrum Opp Feed'!$B$1:$B$1067,0)))</f>
        <v>18.8</v>
      </c>
      <c r="GP86" s="13">
        <f t="array" ref="GP86">IF(ISNA(INDEX('Scrum Opp Feed'!J$1:J$1067,MATCH('Combined Table'!$A86&amp;'Combined Table'!$B86,'Scrum Opp Feed'!$A$1:$A$1067&amp;'Scrum Opp Feed'!$B$1:$B$1067,0))),"",INDEX('Scrum Opp Feed'!J$1:J$1067,MATCH('Combined Table'!$A86&amp;'Combined Table'!$B86,'Scrum Opp Feed'!$A$1:$A$1067&amp;'Scrum Opp Feed'!$B$1:$B$1067,0)))</f>
        <v>10</v>
      </c>
      <c r="GQ86" s="13">
        <f t="array" ref="GQ86">IF(ISNA(INDEX('Scrum Opp Feed'!K$1:K$1067,MATCH('Combined Table'!$A86&amp;'Combined Table'!$B86,'Scrum Opp Feed'!$A$1:$A$1067&amp;'Scrum Opp Feed'!$B$1:$B$1067,0))),"",INDEX('Scrum Opp Feed'!K$1:K$1067,MATCH('Combined Table'!$A86&amp;'Combined Table'!$B86,'Scrum Opp Feed'!$A$1:$A$1067&amp;'Scrum Opp Feed'!$B$1:$B$1067,0)))</f>
        <v>62.5</v>
      </c>
      <c r="GR86" s="13">
        <f t="array" ref="GR86">IF(ISNA(INDEX('Scrum Opp Feed'!L$1:L$1067,MATCH('Combined Table'!$A86&amp;'Combined Table'!$B86,'Scrum Opp Feed'!$A$1:$A$1067&amp;'Scrum Opp Feed'!$B$1:$B$1067,0))),"",INDEX('Scrum Opp Feed'!L$1:L$1067,MATCH('Combined Table'!$A86&amp;'Combined Table'!$B86,'Scrum Opp Feed'!$A$1:$A$1067&amp;'Scrum Opp Feed'!$B$1:$B$1067,0)))</f>
        <v>2</v>
      </c>
      <c r="GS86" s="13">
        <f t="array" ref="GS86">IF(ISNA(INDEX('Scrum Opp Feed'!M$1:M$1067,MATCH('Combined Table'!$A86&amp;'Combined Table'!$B86,'Scrum Opp Feed'!$A$1:$A$1067&amp;'Scrum Opp Feed'!$B$1:$B$1067,0))),"",INDEX('Scrum Opp Feed'!M$1:M$1067,MATCH('Combined Table'!$A86&amp;'Combined Table'!$B86,'Scrum Opp Feed'!$A$1:$A$1067&amp;'Scrum Opp Feed'!$B$1:$B$1067,0)))</f>
        <v>1</v>
      </c>
      <c r="GT86" s="13" t="str">
        <f t="array" ref="GT86">IF(ISNA(INDEX('Scrum Opp Feed'!N$1:N$1067,MATCH('Combined Table'!$A86&amp;'Combined Table'!$B86,'Scrum Opp Feed'!$A$1:$A$1067&amp;'Scrum Opp Feed'!$B$1:$B$1067,0))),"",INDEX('Scrum Opp Feed'!N$1:N$1067,MATCH('Combined Table'!$A86&amp;'Combined Table'!$B86,'Scrum Opp Feed'!$A$1:$A$1067&amp;'Scrum Opp Feed'!$B$1:$B$1067,0)))</f>
        <v/>
      </c>
      <c r="GU86" s="13">
        <f t="array" ref="GU86">IF(ISNA(INDEX('Scrum Opp Feed'!O$1:O$1067,MATCH('Combined Table'!$A86&amp;'Combined Table'!$B86,'Scrum Opp Feed'!$A$1:$A$1067&amp;'Scrum Opp Feed'!$B$1:$B$1067,0))),"",INDEX('Scrum Opp Feed'!O$1:O$1067,MATCH('Combined Table'!$A86&amp;'Combined Table'!$B86,'Scrum Opp Feed'!$A$1:$A$1067&amp;'Scrum Opp Feed'!$B$1:$B$1067,0)))</f>
        <v>13</v>
      </c>
      <c r="GV86" s="13">
        <f t="array" ref="GV86">IF(ISNA(INDEX('Scrum Opp Feed'!P$1:P$1067,MATCH('Combined Table'!$A86&amp;'Combined Table'!$B86,'Scrum Opp Feed'!$A$1:$A$1067&amp;'Scrum Opp Feed'!$B$1:$B$1067,0))),"",INDEX('Scrum Opp Feed'!P$1:P$1067,MATCH('Combined Table'!$A86&amp;'Combined Table'!$B86,'Scrum Opp Feed'!$A$1:$A$1067&amp;'Scrum Opp Feed'!$B$1:$B$1067,0)))</f>
        <v>81.3</v>
      </c>
      <c r="GW86" s="13">
        <f t="array" ref="GW86">IF(ISNA(INDEX('Scrum Opp Feed'!Q$1:Q$1067,MATCH('Combined Table'!$A86&amp;'Combined Table'!$B86,'Scrum Opp Feed'!$A$1:$A$1067&amp;'Scrum Opp Feed'!$B$1:$B$1067,0))),"",INDEX('Scrum Opp Feed'!Q$1:Q$1067,MATCH('Combined Table'!$A86&amp;'Combined Table'!$B86,'Scrum Opp Feed'!$A$1:$A$1067&amp;'Scrum Opp Feed'!$B$1:$B$1067,0)))</f>
        <v>16</v>
      </c>
      <c r="GX86" s="1" t="str">
        <f t="array" ref="GX86">IF(ISNA(INDEX('Restart 50m'!C$1:C$1067,MATCH('Combined Table'!$A86&amp;'Combined Table'!$B86,'Restart 50m'!$A$1:$A$1067&amp;'Restart 50m'!$B$1:$B$1067,0))),"",INDEX('Restart 50m'!C$1:C$1067,MATCH('Combined Table'!$A86&amp;'Combined Table'!$B86,'Restart 50m'!$A$1:$A$1067&amp;'Restart 50m'!$B$1:$B$1067,0)))</f>
        <v/>
      </c>
      <c r="GY86" s="13" t="str">
        <f t="array" ref="GY86">IF(ISNA(INDEX('Restart 50m'!D$1:D$1067,MATCH('Combined Table'!$A86&amp;'Combined Table'!$B86,'Restart 50m'!$A$1:$A$1067&amp;'Restart 50m'!$B$1:$B$1067,0))),"",INDEX('Restart 50m'!D$1:D$1067,MATCH('Combined Table'!$A86&amp;'Combined Table'!$B86,'Restart 50m'!$A$1:$A$1067&amp;'Restart 50m'!$B$1:$B$1067,0)))</f>
        <v/>
      </c>
      <c r="GZ86" s="13" t="str">
        <f t="array" ref="GZ86">IF(ISNA(INDEX('Restart 50m'!E$1:E$1067,MATCH('Combined Table'!$A86&amp;'Combined Table'!$B86,'Restart 50m'!$A$1:$A$1067&amp;'Restart 50m'!$B$1:$B$1067,0))),"",INDEX('Restart 50m'!E$1:E$1067,MATCH('Combined Table'!$A86&amp;'Combined Table'!$B86,'Restart 50m'!$A$1:$A$1067&amp;'Restart 50m'!$B$1:$B$1067,0)))</f>
        <v/>
      </c>
      <c r="HA86" s="13" t="str">
        <f t="array" ref="HA86">IF(ISNA(INDEX('Restart 50m'!F$1:F$1067,MATCH('Combined Table'!$A86&amp;'Combined Table'!$B86,'Restart 50m'!$A$1:$A$1067&amp;'Restart 50m'!$B$1:$B$1067,0))),"",INDEX('Restart 50m'!F$1:F$1067,MATCH('Combined Table'!$A86&amp;'Combined Table'!$B86,'Restart 50m'!$A$1:$A$1067&amp;'Restart 50m'!$B$1:$B$1067,0)))</f>
        <v/>
      </c>
      <c r="HB86" s="13">
        <f t="array" ref="HB86">IF(ISNA(INDEX('Restart 50m'!G$1:G$1067,MATCH('Combined Table'!$A86&amp;'Combined Table'!$B86,'Restart 50m'!$A$1:$A$1067&amp;'Restart 50m'!$B$1:$B$1067,0))),"",INDEX('Restart 50m'!G$1:G$1067,MATCH('Combined Table'!$A86&amp;'Combined Table'!$B86,'Restart 50m'!$A$1:$A$1067&amp;'Restart 50m'!$B$1:$B$1067,0)))</f>
        <v>1</v>
      </c>
      <c r="HC86" s="13">
        <f t="array" ref="HC86">IF(ISNA(INDEX('Restart 50m'!H$1:H$1067,MATCH('Combined Table'!$A86&amp;'Combined Table'!$B86,'Restart 50m'!$A$1:$A$1067&amp;'Restart 50m'!$B$1:$B$1067,0))),"",INDEX('Restart 50m'!H$1:H$1067,MATCH('Combined Table'!$A86&amp;'Combined Table'!$B86,'Restart 50m'!$A$1:$A$1067&amp;'Restart 50m'!$B$1:$B$1067,0)))</f>
        <v>1</v>
      </c>
      <c r="HD86" s="13" t="str">
        <f t="array" ref="HD86">IF(ISNA(INDEX('Restart 50m'!I$1:I$1067,MATCH('Combined Table'!$A86&amp;'Combined Table'!$B86,'Restart 50m'!$A$1:$A$1067&amp;'Restart 50m'!$B$1:$B$1067,0))),"",INDEX('Restart 50m'!I$1:I$1067,MATCH('Combined Table'!$A86&amp;'Combined Table'!$B86,'Restart 50m'!$A$1:$A$1067&amp;'Restart 50m'!$B$1:$B$1067,0)))</f>
        <v/>
      </c>
      <c r="HE86" s="13">
        <f t="array" ref="HE86">IF(ISNA(INDEX('Restart 50m'!J$1:J$1067,MATCH('Combined Table'!$A86&amp;'Combined Table'!$B86,'Restart 50m'!$A$1:$A$1067&amp;'Restart 50m'!$B$1:$B$1067,0))),"",INDEX('Restart 50m'!J$1:J$1067,MATCH('Combined Table'!$A86&amp;'Combined Table'!$B86,'Restart 50m'!$A$1:$A$1067&amp;'Restart 50m'!$B$1:$B$1067,0)))</f>
        <v>2</v>
      </c>
      <c r="HF86" s="13">
        <f t="array" ref="HF86">IF(ISNA(INDEX('Restart 50m'!K$1:K$1067,MATCH('Combined Table'!$A86&amp;'Combined Table'!$B86,'Restart 50m'!$A$1:$A$1067&amp;'Restart 50m'!$B$1:$B$1067,0))),"",INDEX('Restart 50m'!K$1:K$1067,MATCH('Combined Table'!$A86&amp;'Combined Table'!$B86,'Restart 50m'!$A$1:$A$1067&amp;'Restart 50m'!$B$1:$B$1067,0)))</f>
        <v>2</v>
      </c>
      <c r="HG86" s="13" t="str">
        <f t="array" ref="HG86">IF(ISNA(INDEX('Restart 50m'!L$1:L$1067,MATCH('Combined Table'!$A86&amp;'Combined Table'!$B86,'Restart 50m'!$A$1:$A$1067&amp;'Restart 50m'!$B$1:$B$1067,0))),"",INDEX('Restart 50m'!L$1:L$1067,MATCH('Combined Table'!$A86&amp;'Combined Table'!$B86,'Restart 50m'!$A$1:$A$1067&amp;'Restart 50m'!$B$1:$B$1067,0)))</f>
        <v/>
      </c>
      <c r="HH86" s="13" t="str">
        <f t="array" ref="HH86">IF(ISNA(INDEX('Restart 50m'!M$1:M$1067,MATCH('Combined Table'!$A86&amp;'Combined Table'!$B86,'Restart 50m'!$A$1:$A$1067&amp;'Restart 50m'!$B$1:$B$1067,0))),"",INDEX('Restart 50m'!M$1:M$1067,MATCH('Combined Table'!$A86&amp;'Combined Table'!$B86,'Restart 50m'!$A$1:$A$1067&amp;'Restart 50m'!$B$1:$B$1067,0)))</f>
        <v/>
      </c>
      <c r="HI86" s="13" t="str">
        <f t="array" ref="HI86">IF(ISNA(INDEX('Restart 50m'!N$1:N$1067,MATCH('Combined Table'!$A86&amp;'Combined Table'!$B86,'Restart 50m'!$A$1:$A$1067&amp;'Restart 50m'!$B$1:$B$1067,0))),"",INDEX('Restart 50m'!N$1:N$1067,MATCH('Combined Table'!$A86&amp;'Combined Table'!$B86,'Restart 50m'!$A$1:$A$1067&amp;'Restart 50m'!$B$1:$B$1067,0)))</f>
        <v/>
      </c>
      <c r="HJ86" s="13" t="str">
        <f t="array" ref="HJ86">IF(ISNA(INDEX('Restart 50m'!O$1:O$1067,MATCH('Combined Table'!$A86&amp;'Combined Table'!$B86,'Restart 50m'!$A$1:$A$1067&amp;'Restart 50m'!$B$1:$B$1067,0))),"",INDEX('Restart 50m'!O$1:O$1067,MATCH('Combined Table'!$A86&amp;'Combined Table'!$B86,'Restart 50m'!$A$1:$A$1067&amp;'Restart 50m'!$B$1:$B$1067,0)))</f>
        <v/>
      </c>
      <c r="HK86" s="13">
        <f t="array" ref="HK86">IF(ISNA(INDEX('Restart 50m'!P$1:P$1067,MATCH('Combined Table'!$A86&amp;'Combined Table'!$B86,'Restart 50m'!$A$1:$A$1067&amp;'Restart 50m'!$B$1:$B$1067,0))),"",INDEX('Restart 50m'!P$1:P$1067,MATCH('Combined Table'!$A86&amp;'Combined Table'!$B86,'Restart 50m'!$A$1:$A$1067&amp;'Restart 50m'!$B$1:$B$1067,0)))</f>
        <v>4</v>
      </c>
      <c r="HL86" s="13" t="str">
        <f t="array" ref="HL86">IF(ISNA(INDEX('Restart 50m'!Q$1:Q$1067,MATCH('Combined Table'!$A86&amp;'Combined Table'!$B86,'Restart 50m'!$A$1:$A$1067&amp;'Restart 50m'!$B$1:$B$1067,0))),"",INDEX('Restart 50m'!Q$1:Q$1067,MATCH('Combined Table'!$A86&amp;'Combined Table'!$B86,'Restart 50m'!$A$1:$A$1067&amp;'Restart 50m'!$B$1:$B$1067,0)))</f>
        <v/>
      </c>
      <c r="HM86" s="13" t="str">
        <f t="array" ref="HM86">IF(ISNA(INDEX('Restart 50m'!R$1:R$1067,MATCH('Combined Table'!$A86&amp;'Combined Table'!$B86,'Restart 50m'!$A$1:$A$1067&amp;'Restart 50m'!$B$1:$B$1067,0))),"",INDEX('Restart 50m'!R$1:R$1067,MATCH('Combined Table'!$A86&amp;'Combined Table'!$B86,'Restart 50m'!$A$1:$A$1067&amp;'Restart 50m'!$B$1:$B$1067,0)))</f>
        <v/>
      </c>
      <c r="HN86" s="13">
        <f t="array" ref="HN86">IF(ISNA(INDEX('Restart 50m'!S$1:S$1067,MATCH('Combined Table'!$A86&amp;'Combined Table'!$B86,'Restart 50m'!$A$1:$A$1067&amp;'Restart 50m'!$B$1:$B$1067,0))),"",INDEX('Restart 50m'!S$1:S$1067,MATCH('Combined Table'!$A86&amp;'Combined Table'!$B86,'Restart 50m'!$A$1:$A$1067&amp;'Restart 50m'!$B$1:$B$1067,0)))</f>
        <v>4</v>
      </c>
      <c r="HO86" s="13">
        <f t="array" ref="HO86">IF(ISNA(INDEX('Restart 50m'!T$1:T$1067,MATCH('Combined Table'!$A86&amp;'Combined Table'!$B86,'Restart 50m'!$A$1:$A$1067&amp;'Restart 50m'!$B$1:$B$1067,0))),"",INDEX('Restart 50m'!T$1:T$1067,MATCH('Combined Table'!$A86&amp;'Combined Table'!$B86,'Restart 50m'!$A$1:$A$1067&amp;'Restart 50m'!$B$1:$B$1067,0)))</f>
        <v>4</v>
      </c>
      <c r="HP86" s="13">
        <f t="array" ref="HP86">IF(ISNA(INDEX('Restart 50m'!U$1:U$1067,MATCH('Combined Table'!$A86&amp;'Combined Table'!$B86,'Restart 50m'!$A$1:$A$1067&amp;'Restart 50m'!$B$1:$B$1067,0))),"",INDEX('Restart 50m'!U$1:U$1067,MATCH('Combined Table'!$A86&amp;'Combined Table'!$B86,'Restart 50m'!$A$1:$A$1067&amp;'Restart 50m'!$B$1:$B$1067,0)))</f>
        <v>6</v>
      </c>
      <c r="HQ86" s="1" t="str">
        <f t="array" ref="HQ86">IF(ISNA(INDEX('Restart 22m'!C$1:C$1067,MATCH('Combined Table'!$A86&amp;'Combined Table'!$B86,'Restart 22m'!$A$1:$A$1067&amp;'Restart 22m'!$B$1:$B$1067,0))),"",INDEX('Restart 22m'!C$1:C$1067,MATCH('Combined Table'!$A86&amp;'Combined Table'!$B86,'Restart 22m'!$A$1:$A$1067&amp;'Restart 22m'!$B$1:$B$1067,0)))</f>
        <v/>
      </c>
      <c r="HR86" s="13" t="str">
        <f t="array" ref="HR86">IF(ISNA(INDEX('Restart 22m'!D$1:D$1067,MATCH('Combined Table'!$A86&amp;'Combined Table'!$B86,'Restart 22m'!$A$1:$A$1067&amp;'Restart 22m'!$B$1:$B$1067,0))),"",INDEX('Restart 22m'!D$1:D$1067,MATCH('Combined Table'!$A86&amp;'Combined Table'!$B86,'Restart 22m'!$A$1:$A$1067&amp;'Restart 22m'!$B$1:$B$1067,0)))</f>
        <v/>
      </c>
      <c r="HS86" s="13" t="str">
        <f t="array" ref="HS86">IF(ISNA(INDEX('Restart 22m'!E$1:E$1067,MATCH('Combined Table'!$A86&amp;'Combined Table'!$B86,'Restart 22m'!$A$1:$A$1067&amp;'Restart 22m'!$B$1:$B$1067,0))),"",INDEX('Restart 22m'!E$1:E$1067,MATCH('Combined Table'!$A86&amp;'Combined Table'!$B86,'Restart 22m'!$A$1:$A$1067&amp;'Restart 22m'!$B$1:$B$1067,0)))</f>
        <v/>
      </c>
      <c r="HT86" s="13" t="str">
        <f t="array" ref="HT86">IF(ISNA(INDEX('Restart 22m'!F$1:F$1067,MATCH('Combined Table'!$A86&amp;'Combined Table'!$B86,'Restart 22m'!$A$1:$A$1067&amp;'Restart 22m'!$B$1:$B$1067,0))),"",INDEX('Restart 22m'!F$1:F$1067,MATCH('Combined Table'!$A86&amp;'Combined Table'!$B86,'Restart 22m'!$A$1:$A$1067&amp;'Restart 22m'!$B$1:$B$1067,0)))</f>
        <v/>
      </c>
      <c r="HU86" s="13" t="str">
        <f t="array" ref="HU86">IF(ISNA(INDEX('Restart 22m'!G$1:G$1067,MATCH('Combined Table'!$A86&amp;'Combined Table'!$B86,'Restart 22m'!$A$1:$A$1067&amp;'Restart 22m'!$B$1:$B$1067,0))),"",INDEX('Restart 22m'!G$1:G$1067,MATCH('Combined Table'!$A86&amp;'Combined Table'!$B86,'Restart 22m'!$A$1:$A$1067&amp;'Restart 22m'!$B$1:$B$1067,0)))</f>
        <v/>
      </c>
      <c r="HV86" s="13" t="str">
        <f t="array" ref="HV86">IF(ISNA(INDEX('Restart 22m'!H$1:H$1067,MATCH('Combined Table'!$A86&amp;'Combined Table'!$B86,'Restart 22m'!$A$1:$A$1067&amp;'Restart 22m'!$B$1:$B$1067,0))),"",INDEX('Restart 22m'!H$1:H$1067,MATCH('Combined Table'!$A86&amp;'Combined Table'!$B86,'Restart 22m'!$A$1:$A$1067&amp;'Restart 22m'!$B$1:$B$1067,0)))</f>
        <v/>
      </c>
      <c r="HW86" s="13" t="str">
        <f t="array" ref="HW86">IF(ISNA(INDEX('Restart 22m'!I$1:I$1067,MATCH('Combined Table'!$A86&amp;'Combined Table'!$B86,'Restart 22m'!$A$1:$A$1067&amp;'Restart 22m'!$B$1:$B$1067,0))),"",INDEX('Restart 22m'!I$1:I$1067,MATCH('Combined Table'!$A86&amp;'Combined Table'!$B86,'Restart 22m'!$A$1:$A$1067&amp;'Restart 22m'!$B$1:$B$1067,0)))</f>
        <v/>
      </c>
      <c r="HX86" s="13" t="str">
        <f t="array" ref="HX86">IF(ISNA(INDEX('Restart 22m'!J$1:J$1067,MATCH('Combined Table'!$A86&amp;'Combined Table'!$B86,'Restart 22m'!$A$1:$A$1067&amp;'Restart 22m'!$B$1:$B$1067,0))),"",INDEX('Restart 22m'!J$1:J$1067,MATCH('Combined Table'!$A86&amp;'Combined Table'!$B86,'Restart 22m'!$A$1:$A$1067&amp;'Restart 22m'!$B$1:$B$1067,0)))</f>
        <v/>
      </c>
      <c r="HY86" s="13" t="str">
        <f t="array" ref="HY86">IF(ISNA(INDEX('Restart 22m'!K$1:K$1067,MATCH('Combined Table'!$A86&amp;'Combined Table'!$B86,'Restart 22m'!$A$1:$A$1067&amp;'Restart 22m'!$B$1:$B$1067,0))),"",INDEX('Restart 22m'!K$1:K$1067,MATCH('Combined Table'!$A86&amp;'Combined Table'!$B86,'Restart 22m'!$A$1:$A$1067&amp;'Restart 22m'!$B$1:$B$1067,0)))</f>
        <v/>
      </c>
      <c r="HZ86" s="13" t="str">
        <f t="array" ref="HZ86">IF(ISNA(INDEX('Restart 22m'!L$1:L$1067,MATCH('Combined Table'!$A86&amp;'Combined Table'!$B86,'Restart 22m'!$A$1:$A$1067&amp;'Restart 22m'!$B$1:$B$1067,0))),"",INDEX('Restart 22m'!L$1:L$1067,MATCH('Combined Table'!$A86&amp;'Combined Table'!$B86,'Restart 22m'!$A$1:$A$1067&amp;'Restart 22m'!$B$1:$B$1067,0)))</f>
        <v/>
      </c>
      <c r="IA86" s="13" t="str">
        <f t="array" ref="IA86">IF(ISNA(INDEX('Restart 22m'!M$1:M$1067,MATCH('Combined Table'!$A86&amp;'Combined Table'!$B86,'Restart 22m'!$A$1:$A$1067&amp;'Restart 22m'!$B$1:$B$1067,0))),"",INDEX('Restart 22m'!M$1:M$1067,MATCH('Combined Table'!$A86&amp;'Combined Table'!$B86,'Restart 22m'!$A$1:$A$1067&amp;'Restart 22m'!$B$1:$B$1067,0)))</f>
        <v/>
      </c>
      <c r="IB86" s="13" t="str">
        <f t="array" ref="IB86">IF(ISNA(INDEX('Restart 22m'!N$1:N$1067,MATCH('Combined Table'!$A86&amp;'Combined Table'!$B86,'Restart 22m'!$A$1:$A$1067&amp;'Restart 22m'!$B$1:$B$1067,0))),"",INDEX('Restart 22m'!N$1:N$1067,MATCH('Combined Table'!$A86&amp;'Combined Table'!$B86,'Restart 22m'!$A$1:$A$1067&amp;'Restart 22m'!$B$1:$B$1067,0)))</f>
        <v/>
      </c>
      <c r="IC86" s="13" t="str">
        <f t="array" ref="IC86">IF(ISNA(INDEX('Restart 22m'!O$1:O$1067,MATCH('Combined Table'!$A86&amp;'Combined Table'!$B86,'Restart 22m'!$A$1:$A$1067&amp;'Restart 22m'!$B$1:$B$1067,0))),"",INDEX('Restart 22m'!O$1:O$1067,MATCH('Combined Table'!$A86&amp;'Combined Table'!$B86,'Restart 22m'!$A$1:$A$1067&amp;'Restart 22m'!$B$1:$B$1067,0)))</f>
        <v/>
      </c>
      <c r="ID86" s="13" t="str">
        <f t="array" ref="ID86">IF(ISNA(INDEX('Restart 22m'!P$1:P$1067,MATCH('Combined Table'!$A86&amp;'Combined Table'!$B86,'Restart 22m'!$A$1:$A$1067&amp;'Restart 22m'!$B$1:$B$1067,0))),"",INDEX('Restart 22m'!P$1:P$1067,MATCH('Combined Table'!$A86&amp;'Combined Table'!$B86,'Restart 22m'!$A$1:$A$1067&amp;'Restart 22m'!$B$1:$B$1067,0)))</f>
        <v/>
      </c>
      <c r="IE86" s="13" t="str">
        <f t="array" ref="IE86">IF(ISNA(INDEX('Restart 22m'!Q$1:Q$1067,MATCH('Combined Table'!$A86&amp;'Combined Table'!$B86,'Restart 22m'!$A$1:$A$1067&amp;'Restart 22m'!$B$1:$B$1067,0))),"",INDEX('Restart 22m'!Q$1:Q$1067,MATCH('Combined Table'!$A86&amp;'Combined Table'!$B86,'Restart 22m'!$A$1:$A$1067&amp;'Restart 22m'!$B$1:$B$1067,0)))</f>
        <v/>
      </c>
      <c r="IF86" s="13" t="str">
        <f t="array" ref="IF86">IF(ISNA(INDEX('Restart 22m'!R$1:R$1067,MATCH('Combined Table'!$A86&amp;'Combined Table'!$B86,'Restart 22m'!$A$1:$A$1067&amp;'Restart 22m'!$B$1:$B$1067,0))),"",INDEX('Restart 22m'!R$1:R$1067,MATCH('Combined Table'!$A86&amp;'Combined Table'!$B86,'Restart 22m'!$A$1:$A$1067&amp;'Restart 22m'!$B$1:$B$1067,0)))</f>
        <v/>
      </c>
      <c r="IG86" s="13" t="str">
        <f t="array" ref="IG86">IF(ISNA(INDEX('Restart 22m'!S$1:S$1067,MATCH('Combined Table'!$A86&amp;'Combined Table'!$B86,'Restart 22m'!$A$1:$A$1067&amp;'Restart 22m'!$B$1:$B$1067,0))),"",INDEX('Restart 22m'!S$1:S$1067,MATCH('Combined Table'!$A86&amp;'Combined Table'!$B86,'Restart 22m'!$A$1:$A$1067&amp;'Restart 22m'!$B$1:$B$1067,0)))</f>
        <v/>
      </c>
      <c r="IH86" s="13" t="str">
        <f t="array" ref="IH86">IF(ISNA(INDEX('Restart 22m'!T$1:T$1067,MATCH('Combined Table'!$A86&amp;'Combined Table'!$B86,'Restart 22m'!$A$1:$A$1067&amp;'Restart 22m'!$B$1:$B$1067,0))),"",INDEX('Restart 22m'!T$1:T$1067,MATCH('Combined Table'!$A86&amp;'Combined Table'!$B86,'Restart 22m'!$A$1:$A$1067&amp;'Restart 22m'!$B$1:$B$1067,0)))</f>
        <v/>
      </c>
      <c r="II86" s="13" t="str">
        <f t="array" ref="II86">IF(ISNA(INDEX('Restart 22m'!U$1:U$1067,MATCH('Combined Table'!$A86&amp;'Combined Table'!$B86,'Restart 22m'!$A$1:$A$1067&amp;'Restart 22m'!$B$1:$B$1067,0))),"",INDEX('Restart 22m'!U$1:U$1067,MATCH('Combined Table'!$A86&amp;'Combined Table'!$B86,'Restart 22m'!$A$1:$A$1067&amp;'Restart 22m'!$B$1:$B$1067,0)))</f>
        <v/>
      </c>
    </row>
    <row r="87" spans="1:243" x14ac:dyDescent="0.25">
      <c r="A87" s="107" t="s">
        <v>10</v>
      </c>
      <c r="B87" s="106">
        <v>6</v>
      </c>
      <c r="C87" s="13">
        <f t="array" ref="C87">INDEX('Points Table'!C$1:C$1067,MATCH('Combined Table'!$A87&amp;'Combined Table'!$B87,$A$1:$A$1067&amp;$B$1:$B$1067,0))</f>
        <v>16</v>
      </c>
      <c r="D87" s="13">
        <f t="array" ref="D87">INDEX('Points Table'!D$1:D$1067,MATCH('Combined Table'!$A87&amp;'Combined Table'!$B87,$A$1:$A$1067&amp;$B$1:$B$1067,0))</f>
        <v>1</v>
      </c>
      <c r="E87" s="13">
        <f t="array" ref="E87">INDEX('Points Table'!E$1:E$1067,MATCH('Combined Table'!$A87&amp;'Combined Table'!$B87,$A$1:$A$1067&amp;$B$1:$B$1067,0))</f>
        <v>1</v>
      </c>
      <c r="F87" s="13">
        <f t="array" ref="F87">INDEX('Points Table'!F$1:F$1067,MATCH('Combined Table'!$A87&amp;'Combined Table'!$B87,$A$1:$A$1067&amp;$B$1:$B$1067,0))</f>
        <v>3</v>
      </c>
      <c r="G87" s="13">
        <f t="array" ref="G87">INDEX('Points Table'!G$1:G$1067,MATCH('Combined Table'!$A87&amp;'Combined Table'!$B87,$A$1:$A$1067&amp;$B$1:$B$1067,0))</f>
        <v>80</v>
      </c>
      <c r="H87" s="13" t="str">
        <f t="array" ref="H87">INDEX('Points Table'!H$1:H$1067,MATCH('Combined Table'!$A87&amp;'Combined Table'!$B87,$A$1:$A$1067&amp;$B$1:$B$1067,0))</f>
        <v/>
      </c>
      <c r="I87" s="13" t="str">
        <f t="array" ref="I87">INDEX('Possesion Times'!C$1:C$1067,MATCH('Combined Table'!$A87&amp;'Combined Table'!$B87,$A$1:$A$1067&amp;$B$1:$B$1067,0))</f>
        <v>1:58</v>
      </c>
      <c r="J87" s="13" t="str">
        <f t="array" ref="J87">INDEX('Possesion Times'!D$1:D$1067,MATCH('Combined Table'!$A87&amp;'Combined Table'!$B87,$A$1:$A$1067&amp;$B$1:$B$1067,0))</f>
        <v>2:00</v>
      </c>
      <c r="K87" s="13" t="str">
        <f t="array" ref="K87">INDEX('Possesion Times'!E$1:E$1067,MATCH('Combined Table'!$A87&amp;'Combined Table'!$B87,$A$1:$A$1067&amp;$B$1:$B$1067,0))</f>
        <v>3:59</v>
      </c>
      <c r="L87" s="13">
        <f t="array" ref="L87">INDEX('Possesion Times'!F$1:F$1067,MATCH('Combined Table'!$A87&amp;'Combined Table'!$B87,$A$1:$A$1067&amp;$B$1:$B$1067,0))</f>
        <v>13.3</v>
      </c>
      <c r="M87" s="13" t="str">
        <f t="array" ref="M87">INDEX('Possesion Times'!G$1:G$1067,MATCH('Combined Table'!$A87&amp;'Combined Table'!$B87,$A$1:$A$1067&amp;$B$1:$B$1067,0))</f>
        <v>1:19</v>
      </c>
      <c r="N87" s="13" t="str">
        <f t="array" ref="N87">INDEX('Possesion Times'!H$1:H$1067,MATCH('Combined Table'!$A87&amp;'Combined Table'!$B87,$A$1:$A$1067&amp;$B$1:$B$1067,0))</f>
        <v>2:15</v>
      </c>
      <c r="O87" s="13" t="str">
        <f t="array" ref="O87">INDEX('Possesion Times'!I$1:I$1067,MATCH('Combined Table'!$A87&amp;'Combined Table'!$B87,$A$1:$A$1067&amp;$B$1:$B$1067,0))</f>
        <v>3:34</v>
      </c>
      <c r="P87" s="13">
        <f t="array" ref="P87">INDEX('Possesion Times'!J$1:J$1067,MATCH('Combined Table'!$A87&amp;'Combined Table'!$B87,$A$1:$A$1067&amp;$B$1:$B$1067,0))</f>
        <v>11.9</v>
      </c>
      <c r="Q87" s="13" t="str">
        <f t="array" ref="Q87">INDEX('Possesion Times'!K$1:K$1067,MATCH('Combined Table'!$A87&amp;'Combined Table'!$B87,$A$1:$A$1067&amp;$B$1:$B$1067,0))</f>
        <v>1:52</v>
      </c>
      <c r="R87" s="13" t="str">
        <f t="array" ref="R87">INDEX('Possesion Times'!L$1:L$1067,MATCH('Combined Table'!$A87&amp;'Combined Table'!$B87,$A$1:$A$1067&amp;$B$1:$B$1067,0))</f>
        <v>1:04</v>
      </c>
      <c r="S87" s="13" t="str">
        <f t="array" ref="S87">INDEX('Possesion Times'!M$1:M$1067,MATCH('Combined Table'!$A87&amp;'Combined Table'!$B87,$A$1:$A$1067&amp;$B$1:$B$1067,0))</f>
        <v>2:56</v>
      </c>
      <c r="T87" s="13">
        <f t="array" ref="T87">INDEX('Possesion Times'!N$1:N$1067,MATCH('Combined Table'!$A87&amp;'Combined Table'!$B87,$A$1:$A$1067&amp;$B$1:$B$1067,0))</f>
        <v>9.8000000000000007</v>
      </c>
      <c r="U87" s="13" t="str">
        <f t="array" ref="U87">INDEX('Possesion Times'!O$1:O$1067,MATCH('Combined Table'!$A87&amp;'Combined Table'!$B87,$A$1:$A$1067&amp;$B$1:$B$1067,0))</f>
        <v>2:52</v>
      </c>
      <c r="V87" s="13" t="str">
        <f t="array" ref="V87">INDEX('Possesion Times'!P$1:P$1067,MATCH('Combined Table'!$A87&amp;'Combined Table'!$B87,$A$1:$A$1067&amp;$B$1:$B$1067,0))</f>
        <v>0:30</v>
      </c>
      <c r="W87" s="13" t="str">
        <f t="array" ref="W87">INDEX('Possesion Times'!Q$1:Q$1067,MATCH('Combined Table'!$A87&amp;'Combined Table'!$B87,$A$1:$A$1067&amp;$B$1:$B$1067,0))</f>
        <v>3:21</v>
      </c>
      <c r="X87" s="13">
        <f t="array" ref="X87">INDEX('Possesion Times'!R$1:R$1067,MATCH('Combined Table'!$A87&amp;'Combined Table'!$B87,$A$1:$A$1067&amp;$B$1:$B$1067,0))</f>
        <v>11.2</v>
      </c>
      <c r="Y87" s="13" t="str">
        <f t="array" ref="Y87">INDEX('Possesion Times'!S$1:S$1067,MATCH('Combined Table'!$A87&amp;'Combined Table'!$B87,$A$1:$A$1067&amp;$B$1:$B$1067,0))</f>
        <v>8:01</v>
      </c>
      <c r="Z87" s="13" t="str">
        <f t="array" ref="Z87">INDEX('Possesion Times'!T$1:T$1067,MATCH('Combined Table'!$A87&amp;'Combined Table'!$B87,$A$1:$A$1067&amp;$B$1:$B$1067,0))</f>
        <v>5:49</v>
      </c>
      <c r="AA87" s="13" t="str">
        <f t="array" ref="AA87">INDEX('Possesion Times'!U$1:U$1067,MATCH('Combined Table'!$A87&amp;'Combined Table'!$B87,$A$1:$A$1067&amp;$B$1:$B$1067,0))</f>
        <v>13:50</v>
      </c>
      <c r="AB87" s="13">
        <f t="array" ref="AB87">INDEX('Possesion Times'!V$1:V$1067,MATCH('Combined Table'!$A87&amp;'Combined Table'!$B87,$A$1:$A$1067&amp;$B$1:$B$1067,0))</f>
        <v>46.3</v>
      </c>
      <c r="AC87" s="1">
        <f t="array" ref="AC87">INDEX('Possession Source'!C$1:C$1067,MATCH('Combined Table'!$A87&amp;'Combined Table'!$B87,$A$1:$A$1067&amp;$B$1:$B$1067,0))</f>
        <v>9</v>
      </c>
      <c r="AD87" s="13">
        <f t="array" ref="AD87">INDEX('Possession Source'!D$1:D$1067,MATCH('Combined Table'!$A87&amp;'Combined Table'!$B87,$A$1:$A$1067&amp;$B$1:$B$1067,0))</f>
        <v>4</v>
      </c>
      <c r="AE87" s="13">
        <f t="array" ref="AE87">INDEX('Possession Source'!E$1:E$1067,MATCH('Combined Table'!$A87&amp;'Combined Table'!$B87,$A$1:$A$1067&amp;$B$1:$B$1067,0))</f>
        <v>5</v>
      </c>
      <c r="AF87" s="13">
        <f t="array" ref="AF87">INDEX('Possession Source'!F$1:F$1067,MATCH('Combined Table'!$A87&amp;'Combined Table'!$B87,$A$1:$A$1067&amp;$B$1:$B$1067,0))</f>
        <v>1</v>
      </c>
      <c r="AG87" s="13">
        <f t="array" ref="AG87">INDEX('Possession Source'!G$1:G$1067,MATCH('Combined Table'!$A87&amp;'Combined Table'!$B87,$A$1:$A$1067&amp;$B$1:$B$1067,0))</f>
        <v>19</v>
      </c>
      <c r="AH87" s="13">
        <f t="array" ref="AH87">INDEX('Possession Source'!H$1:H$1067,MATCH('Combined Table'!$A87&amp;'Combined Table'!$B87,$A$1:$A$1067&amp;$B$1:$B$1067,0))</f>
        <v>12</v>
      </c>
      <c r="AI87" s="13">
        <f t="array" ref="AI87">INDEX('Possession Source'!I$1:I$1067,MATCH('Combined Table'!$A87&amp;'Combined Table'!$B87,$A$1:$A$1067&amp;$B$1:$B$1067,0))</f>
        <v>2</v>
      </c>
      <c r="AJ87" s="13">
        <f t="array" ref="AJ87">INDEX('Possession Source'!J$1:J$1067,MATCH('Combined Table'!$A87&amp;'Combined Table'!$B87,$A$1:$A$1067&amp;$B$1:$B$1067,0))</f>
        <v>4</v>
      </c>
      <c r="AK87" s="13">
        <f t="array" ref="AK87">INDEX('Possession Source'!K$1:K$1067,MATCH('Combined Table'!$A87&amp;'Combined Table'!$B87,$A$1:$A$1067&amp;$B$1:$B$1067,0))</f>
        <v>1</v>
      </c>
      <c r="AL87" s="13" t="str">
        <f t="array" ref="AL87">INDEX('Possession Source'!L$1:L$1067,MATCH('Combined Table'!$A87&amp;'Combined Table'!$B87,$A$1:$A$1067&amp;$B$1:$B$1067,0))</f>
        <v/>
      </c>
      <c r="AM87" s="13" t="str">
        <f t="array" ref="AM87">INDEX('Possession Source'!M$1:M$1067,MATCH('Combined Table'!$A87&amp;'Combined Table'!$B87,$A$1:$A$1067&amp;$B$1:$B$1067,0))</f>
        <v/>
      </c>
      <c r="AN87" s="13" t="str">
        <f t="array" ref="AN87">INDEX('Possession Source'!N$1:N$1067,MATCH('Combined Table'!$A87&amp;'Combined Table'!$B87,$A$1:$A$1067&amp;$B$1:$B$1067,0))</f>
        <v/>
      </c>
      <c r="AO87" s="13">
        <f t="array" ref="AO87">INDEX('Possession Source'!O$1:O$1067,MATCH('Combined Table'!$A87&amp;'Combined Table'!$B87,$A$1:$A$1067&amp;$B$1:$B$1067,0))</f>
        <v>1</v>
      </c>
      <c r="AP87" s="13">
        <f t="array" ref="AP87">INDEX('Possession Source'!P$1:P$1067,MATCH('Combined Table'!$A87&amp;'Combined Table'!$B87,$A$1:$A$1067&amp;$B$1:$B$1067,0))</f>
        <v>20</v>
      </c>
      <c r="AQ87" s="13">
        <f t="array" ref="AQ87">INDEX('Possession Source'!Q$1:Q$1067,MATCH('Combined Table'!$A87&amp;'Combined Table'!$B87,$A$1:$A$1067&amp;$B$1:$B$1067,0))</f>
        <v>39</v>
      </c>
      <c r="AR87" s="1">
        <f t="array" ref="AR87">INDEX('Penalties Frees conceded'!C$1:C$1067,MATCH('Combined Table'!$A87&amp;'Combined Table'!$B87,$A$1:$A$1067&amp;$B$1:$B$1067,0))</f>
        <v>2</v>
      </c>
      <c r="AS87" s="13">
        <f t="array" ref="AS87">INDEX('Penalties Frees conceded'!D$1:D$1067,MATCH('Combined Table'!$A87&amp;'Combined Table'!$B87,$A$1:$A$1067&amp;$B$1:$B$1067,0))</f>
        <v>1</v>
      </c>
      <c r="AT87" s="13" t="str">
        <f t="array" ref="AT87">INDEX('Penalties Frees conceded'!E$1:E$1067,MATCH('Combined Table'!$A87&amp;'Combined Table'!$B87,$A$1:$A$1067&amp;$B$1:$B$1067,0))</f>
        <v/>
      </c>
      <c r="AU87" s="13">
        <f t="array" ref="AU87">INDEX('Penalties Frees conceded'!F$1:F$1067,MATCH('Combined Table'!$A87&amp;'Combined Table'!$B87,$A$1:$A$1067&amp;$B$1:$B$1067,0))</f>
        <v>2</v>
      </c>
      <c r="AV87" s="13" t="str">
        <f t="array" ref="AV87">INDEX('Penalties Frees conceded'!G$1:G$1067,MATCH('Combined Table'!$A87&amp;'Combined Table'!$B87,$A$1:$A$1067&amp;$B$1:$B$1067,0))</f>
        <v/>
      </c>
      <c r="AW87" s="13" t="str">
        <f t="array" ref="AW87">INDEX('Penalties Frees conceded'!H$1:H$1067,MATCH('Combined Table'!$A87&amp;'Combined Table'!$B87,$A$1:$A$1067&amp;$B$1:$B$1067,0))</f>
        <v/>
      </c>
      <c r="AX87" s="13">
        <f t="array" ref="AX87">INDEX('Penalties Frees conceded'!I$1:I$1067,MATCH('Combined Table'!$A87&amp;'Combined Table'!$B87,$A$1:$A$1067&amp;$B$1:$B$1067,0))</f>
        <v>5</v>
      </c>
      <c r="AY87" s="13">
        <f t="array" ref="AY87">INDEX('Penalties Frees conceded'!J$1:J$1067,MATCH('Combined Table'!$A87&amp;'Combined Table'!$B87,$A$1:$A$1067&amp;$B$1:$B$1067,0))</f>
        <v>3</v>
      </c>
      <c r="AZ87" s="13">
        <f t="array" ref="AZ87">INDEX('Penalties Frees conceded'!K$1:K$1067,MATCH('Combined Table'!$A87&amp;'Combined Table'!$B87,$A$1:$A$1067&amp;$B$1:$B$1067,0))</f>
        <v>2</v>
      </c>
      <c r="BA87" s="13" t="str">
        <f t="array" ref="BA87">INDEX('Penalties Frees conceded'!L$1:L$1067,MATCH('Combined Table'!$A87&amp;'Combined Table'!$B87,$A$1:$A$1067&amp;$B$1:$B$1067,0))</f>
        <v/>
      </c>
      <c r="BB87" s="13">
        <f t="array" ref="BB87">INDEX('Penalties Frees conceded'!M$1:M$1067,MATCH('Combined Table'!$A87&amp;'Combined Table'!$B87,$A$1:$A$1067&amp;$B$1:$B$1067,0))</f>
        <v>3</v>
      </c>
      <c r="BC87" s="13" t="str">
        <f t="array" ref="BC87">INDEX('Penalties Frees conceded'!N$1:N$1067,MATCH('Combined Table'!$A87&amp;'Combined Table'!$B87,$A$1:$A$1067&amp;$B$1:$B$1067,0))</f>
        <v/>
      </c>
      <c r="BD87" s="13" t="str">
        <f t="array" ref="BD87">INDEX('Penalties Frees conceded'!O$1:O$1067,MATCH('Combined Table'!$A87&amp;'Combined Table'!$B87,$A$1:$A$1067&amp;$B$1:$B$1067,0))</f>
        <v/>
      </c>
      <c r="BE87" s="13">
        <f t="array" ref="BE87">INDEX('Penalties Frees conceded'!P$1:P$1067,MATCH('Combined Table'!$A87&amp;'Combined Table'!$B87,$A$1:$A$1067&amp;$B$1:$B$1067,0))</f>
        <v>8</v>
      </c>
      <c r="BF87" s="13">
        <f t="array" ref="BF87">INDEX('Penalties Frees conceded'!Q$1:Q$1067,MATCH('Combined Table'!$A87&amp;'Combined Table'!$B87,$A$1:$A$1067&amp;$B$1:$B$1067,0))</f>
        <v>13</v>
      </c>
      <c r="BG87" s="1">
        <f t="array" ref="BG87">INDEX('Attack Possession'!C$1:C$1067,MATCH('Combined Table'!$A87&amp;'Combined Table'!$B87,$A$1:$A$1067&amp;$B$1:$B$1067,0))</f>
        <v>8</v>
      </c>
      <c r="BH87" s="13">
        <f t="array" ref="BH87">INDEX('Attack Possession'!D$1:D$1067,MATCH('Combined Table'!$A87&amp;'Combined Table'!$B87,$A$1:$A$1067&amp;$B$1:$B$1067,0))</f>
        <v>33</v>
      </c>
      <c r="BI87" s="13">
        <f t="array" ref="BI87">INDEX('Attack Possession'!E$1:E$1067,MATCH('Combined Table'!$A87&amp;'Combined Table'!$B87,$A$1:$A$1067&amp;$B$1:$B$1067,0))</f>
        <v>52.4</v>
      </c>
      <c r="BJ87" s="13">
        <f t="array" ref="BJ87">INDEX('Attack Possession'!F$1:F$1067,MATCH('Combined Table'!$A87&amp;'Combined Table'!$B87,$A$1:$A$1067&amp;$B$1:$B$1067,0))</f>
        <v>2.6</v>
      </c>
      <c r="BK87" s="13">
        <f t="array" ref="BK87">INDEX('Attack Possession'!G$1:G$1067,MATCH('Combined Table'!$A87&amp;'Combined Table'!$B87,$A$1:$A$1067&amp;$B$1:$B$1067,0))</f>
        <v>15</v>
      </c>
      <c r="BL87" s="13">
        <f t="array" ref="BL87">INDEX('Attack Possession'!H$1:H$1067,MATCH('Combined Table'!$A87&amp;'Combined Table'!$B87,$A$1:$A$1067&amp;$B$1:$B$1067,0))</f>
        <v>4</v>
      </c>
      <c r="BM87" s="13">
        <f t="array" ref="BM87">INDEX('Attack Possession'!I$1:I$1067,MATCH('Combined Table'!$A87&amp;'Combined Table'!$B87,$A$1:$A$1067&amp;$B$1:$B$1067,0))</f>
        <v>12</v>
      </c>
      <c r="BN87" s="13">
        <f t="array" ref="BN87">INDEX('Attack Possession'!J$1:J$1067,MATCH('Combined Table'!$A87&amp;'Combined Table'!$B87,$A$1:$A$1067&amp;$B$1:$B$1067,0))</f>
        <v>3</v>
      </c>
      <c r="BO87" s="13" t="str">
        <f t="array" ref="BO87">INDEX('Attack Possession'!K$1:K$1067,MATCH('Combined Table'!$A87&amp;'Combined Table'!$B87,$A$1:$A$1067&amp;$B$1:$B$1067,0))</f>
        <v/>
      </c>
      <c r="BP87" s="13">
        <f t="array" ref="BP87">INDEX('Attack Possession'!L$1:L$1067,MATCH('Combined Table'!$A87&amp;'Combined Table'!$B87,$A$1:$A$1067&amp;$B$1:$B$1067,0))</f>
        <v>4</v>
      </c>
      <c r="BQ87" s="13" t="str">
        <f t="array" ref="BQ87">INDEX('Attack Possession'!M$1:M$1067,MATCH('Combined Table'!$A87&amp;'Combined Table'!$B87,$A$1:$A$1067&amp;$B$1:$B$1067,0))</f>
        <v/>
      </c>
      <c r="BR87" s="13">
        <f t="array" ref="BR87">INDEX('Attack Possession'!N$1:N$1067,MATCH('Combined Table'!$A87&amp;'Combined Table'!$B87,$A$1:$A$1067&amp;$B$1:$B$1067,0))</f>
        <v>1</v>
      </c>
      <c r="BS87" s="13" t="str">
        <f t="array" ref="BS87">INDEX('Attack Possession'!O$1:O$1067,MATCH('Combined Table'!$A87&amp;'Combined Table'!$B87,$A$1:$A$1067&amp;$B$1:$B$1067,0))</f>
        <v/>
      </c>
      <c r="BT87" s="13">
        <f t="array" ref="BT87">INDEX('Attack Possession'!P$1:P$1067,MATCH('Combined Table'!$A87&amp;'Combined Table'!$B87,$A$1:$A$1067&amp;$B$1:$B$1067,0))</f>
        <v>39</v>
      </c>
      <c r="BU87" s="13">
        <f t="array" ref="BU87">INDEX('Attack Possession'!Q$1:Q$1067,MATCH('Combined Table'!$A87&amp;'Combined Table'!$B87,$A$1:$A$1067&amp;$B$1:$B$1067,0))</f>
        <v>103</v>
      </c>
      <c r="BV87" s="1">
        <f t="array" ref="BV87">INDEX('Kicks in Play'!C$1:C$1067,MATCH('Combined Table'!$A87&amp;'Combined Table'!$B87,$A$1:$A$1067&amp;$B$1:$B$1067,0))</f>
        <v>10</v>
      </c>
      <c r="BW87" s="13">
        <f t="array" ref="BW87">INDEX('Kicks in Play'!D$1:D$1067,MATCH('Combined Table'!$A87&amp;'Combined Table'!$B87,$A$1:$A$1067&amp;$B$1:$B$1067,0))</f>
        <v>387</v>
      </c>
      <c r="BX87" s="13">
        <f t="array" ref="BX87">INDEX('Kicks in Play'!E$1:E$1067,MATCH('Combined Table'!$A87&amp;'Combined Table'!$B87,$A$1:$A$1067&amp;$B$1:$B$1067,0))</f>
        <v>38.700000000000003</v>
      </c>
      <c r="BY87" s="13">
        <f t="array" ref="BY87">INDEX('Kicks in Play'!F$1:F$1067,MATCH('Combined Table'!$A87&amp;'Combined Table'!$B87,$A$1:$A$1067&amp;$B$1:$B$1067,0))</f>
        <v>3</v>
      </c>
      <c r="BZ87" s="13">
        <f t="array" ref="BZ87">INDEX('Kicks in Play'!G$1:G$1067,MATCH('Combined Table'!$A87&amp;'Combined Table'!$B87,$A$1:$A$1067&amp;$B$1:$B$1067,0))</f>
        <v>54</v>
      </c>
      <c r="CA87" s="13">
        <f t="array" ref="CA87">INDEX('Kicks in Play'!H$1:H$1067,MATCH('Combined Table'!$A87&amp;'Combined Table'!$B87,$A$1:$A$1067&amp;$B$1:$B$1067,0))</f>
        <v>1</v>
      </c>
      <c r="CB87" s="13">
        <f t="array" ref="CB87">INDEX('Kicks in Play'!I$1:I$1067,MATCH('Combined Table'!$A87&amp;'Combined Table'!$B87,$A$1:$A$1067&amp;$B$1:$B$1067,0))</f>
        <v>16</v>
      </c>
      <c r="CC87" s="13">
        <f t="array" ref="CC87">INDEX('Kicks in Play'!J$1:J$1067,MATCH('Combined Table'!$A87&amp;'Combined Table'!$B87,$A$1:$A$1067&amp;$B$1:$B$1067,0))</f>
        <v>1</v>
      </c>
      <c r="CD87" s="13">
        <f t="array" ref="CD87">INDEX('Kicks in Play'!K$1:K$1067,MATCH('Combined Table'!$A87&amp;'Combined Table'!$B87,$A$1:$A$1067&amp;$B$1:$B$1067,0))</f>
        <v>15</v>
      </c>
      <c r="CE87" s="13" t="str">
        <f t="array" ref="CE87">INDEX('Kicks in Play'!L$1:L$1067,MATCH('Combined Table'!$A87&amp;'Combined Table'!$B87,$A$1:$A$1067&amp;$B$1:$B$1067,0))</f>
        <v/>
      </c>
      <c r="CF87" s="13" t="str">
        <f t="array" ref="CF87">INDEX('Kicks in Play'!M$1:M$1067,MATCH('Combined Table'!$A87&amp;'Combined Table'!$B87,$A$1:$A$1067&amp;$B$1:$B$1067,0))</f>
        <v/>
      </c>
      <c r="CG87" s="13">
        <f t="array" ref="CG87">INDEX('Kicks in Play'!N$1:N$1067,MATCH('Combined Table'!$A87&amp;'Combined Table'!$B87,$A$1:$A$1067&amp;$B$1:$B$1067,0))</f>
        <v>6</v>
      </c>
      <c r="CH87" s="13">
        <f t="array" ref="CH87">INDEX('Kicks in Play'!O$1:O$1067,MATCH('Combined Table'!$A87&amp;'Combined Table'!$B87,$A$1:$A$1067&amp;$B$1:$B$1067,0))</f>
        <v>83</v>
      </c>
      <c r="CI87" s="13">
        <f t="array" ref="CI87">INDEX('Kicks in Play'!P$1:P$1067,MATCH('Combined Table'!$A87&amp;'Combined Table'!$B87,$A$1:$A$1067&amp;$B$1:$B$1067,0))</f>
        <v>1</v>
      </c>
      <c r="CJ87" s="13">
        <f t="array" ref="CJ87">INDEX('Kicks in Play'!Q$1:Q$1067,MATCH('Combined Table'!$A87&amp;'Combined Table'!$B87,$A$1:$A$1067&amp;$B$1:$B$1067,0))</f>
        <v>21</v>
      </c>
      <c r="CK87" s="13">
        <f t="array" ref="CK87">INDEX('Kicks in Play'!R$1:R$1067,MATCH('Combined Table'!$A87&amp;'Combined Table'!$B87,$A$1:$A$1067&amp;$B$1:$B$1067,0))</f>
        <v>555</v>
      </c>
      <c r="CL87" s="1">
        <f t="array" ref="CL87">INDEX('Defence Report'!C$1:C$1067,MATCH('Combined Table'!$A87&amp;'Combined Table'!$B87,$A$1:$A$1067&amp;$B$1:$B$1067,0))</f>
        <v>128</v>
      </c>
      <c r="CM87" s="13">
        <f t="array" ref="CM87">INDEX('Defence Report'!D$1:D$1067,MATCH('Combined Table'!$A87&amp;'Combined Table'!$B87,$A$1:$A$1067&amp;$B$1:$B$1067,0))</f>
        <v>25</v>
      </c>
      <c r="CN87" s="13">
        <f t="array" ref="CN87">INDEX('Defence Report'!E$1:E$1067,MATCH('Combined Table'!$A87&amp;'Combined Table'!$B87,$A$1:$A$1067&amp;$B$1:$B$1067,0))</f>
        <v>2</v>
      </c>
      <c r="CO87" s="13">
        <f t="array" ref="CO87">INDEX('Defence Report'!F$1:F$1067,MATCH('Combined Table'!$A87&amp;'Combined Table'!$B87,$A$1:$A$1067&amp;$B$1:$B$1067,0))</f>
        <v>107</v>
      </c>
      <c r="CP87" s="13">
        <f t="array" ref="CP87">INDEX('Defence Report'!G$1:G$1067,MATCH('Combined Table'!$A87&amp;'Combined Table'!$B87,$A$1:$A$1067&amp;$B$1:$B$1067,0))</f>
        <v>21</v>
      </c>
      <c r="CQ87" s="13">
        <f t="array" ref="CQ87">INDEX('Defence Report'!H$1:H$1067,MATCH('Combined Table'!$A87&amp;'Combined Table'!$B87,$A$1:$A$1067&amp;$B$1:$B$1067,0))</f>
        <v>81.099999999999994</v>
      </c>
      <c r="CR87" s="13">
        <f t="array" ref="CR87">INDEX('Defence Report'!I$1:I$1067,MATCH('Combined Table'!$A87&amp;'Combined Table'!$B87,$A$1:$A$1067&amp;$B$1:$B$1067,0))</f>
        <v>82.6</v>
      </c>
      <c r="CS87" s="13">
        <f t="array" ref="CS87">INDEX('Defence Report'!J$1:J$1067,MATCH('Combined Table'!$A87&amp;'Combined Table'!$B87,$A$1:$A$1067&amp;$B$1:$B$1067,0))</f>
        <v>14</v>
      </c>
      <c r="CT87" s="13">
        <f t="array" ref="CT87">INDEX('Defence Report'!K$1:K$1067,MATCH('Combined Table'!$A87&amp;'Combined Table'!$B87,$A$1:$A$1067&amp;$B$1:$B$1067,0))</f>
        <v>67</v>
      </c>
      <c r="CU87" s="13">
        <f t="array" ref="CU87">INDEX('Defence Report'!L$1:L$1067,MATCH('Combined Table'!$A87&amp;'Combined Table'!$B87,$A$1:$A$1067&amp;$B$1:$B$1067,0))</f>
        <v>74</v>
      </c>
      <c r="CV87" s="13">
        <f t="array" ref="CV87">INDEX('Defence Report'!M$1:M$1067,MATCH('Combined Table'!$A87&amp;'Combined Table'!$B87,$A$1:$A$1067&amp;$B$1:$B$1067,0))</f>
        <v>52.3</v>
      </c>
      <c r="CW87" s="13">
        <f t="array" ref="CW87">INDEX('Defence Report'!N$1:N$1067,MATCH('Combined Table'!$A87&amp;'Combined Table'!$B87,$A$1:$A$1067&amp;$B$1:$B$1067,0))</f>
        <v>91</v>
      </c>
      <c r="CX87" s="13">
        <f t="array" ref="CX87">INDEX('Defence Report'!O$1:O$1067,MATCH('Combined Table'!$A87&amp;'Combined Table'!$B87,$A$1:$A$1067&amp;$B$1:$B$1067,0))</f>
        <v>50</v>
      </c>
      <c r="CY87" s="13">
        <f t="array" ref="CY87">INDEX('Defence Report'!P$1:P$1067,MATCH('Combined Table'!$A87&amp;'Combined Table'!$B87,$A$1:$A$1067&amp;$B$1:$B$1067,0))</f>
        <v>5</v>
      </c>
      <c r="CZ87" s="13">
        <f t="array" ref="CZ87">INDEX('Defence Report'!Q$1:Q$1067,MATCH('Combined Table'!$A87&amp;'Combined Table'!$B87,$A$1:$A$1067&amp;$B$1:$B$1067,0))</f>
        <v>55</v>
      </c>
      <c r="DA87" s="13">
        <f t="array" ref="DA87">INDEX('Defence Report'!R$1:R$1067,MATCH('Combined Table'!$A87&amp;'Combined Table'!$B87,$A$1:$A$1067&amp;$B$1:$B$1067,0))</f>
        <v>4</v>
      </c>
      <c r="DB87" s="13">
        <f t="array" ref="DB87">INDEX('Defence Report'!S$1:S$1067,MATCH('Combined Table'!$A87&amp;'Combined Table'!$B87,$A$1:$A$1067&amp;$B$1:$B$1067,0))</f>
        <v>1</v>
      </c>
      <c r="DC87" s="13">
        <f t="array" ref="DC87">INDEX('Defence Report'!T$1:T$1067,MATCH('Combined Table'!$A87&amp;'Combined Table'!$B87,$A$1:$A$1067&amp;$B$1:$B$1067,0))</f>
        <v>1</v>
      </c>
      <c r="DD87" s="13">
        <f t="array" ref="DD87">INDEX('Defence Report'!U$1:U$1067,MATCH('Combined Table'!$A87&amp;'Combined Table'!$B87,$A$1:$A$1067&amp;$B$1:$B$1067,0))</f>
        <v>5</v>
      </c>
      <c r="DE87" s="13">
        <f t="array" ref="DE87">INDEX('Defence Report'!V$1:V$1067,MATCH('Combined Table'!$A87&amp;'Combined Table'!$B87,$A$1:$A$1067&amp;$B$1:$B$1067,0))</f>
        <v>0</v>
      </c>
      <c r="DF87" s="13">
        <f t="array" ref="DF87">INDEX('Defence Report'!W$1:W$1067,MATCH('Combined Table'!$A87&amp;'Combined Table'!$B87,$A$1:$A$1067&amp;$B$1:$B$1067,0))</f>
        <v>0</v>
      </c>
      <c r="DG87" s="13">
        <f t="array" ref="DG87">INDEX('Defence Report'!X$1:X$1067,MATCH('Combined Table'!$A87&amp;'Combined Table'!$B87,$A$1:$A$1067&amp;$B$1:$B$1067,0))</f>
        <v>8</v>
      </c>
      <c r="DH87" s="1">
        <f t="array" ref="DH87">INDEX('Ruck Speed'!C$1:C$1067,MATCH('Combined Table'!$A87&amp;'Combined Table'!$B87,$A$1:$A$1067&amp;$B$1:$B$1067,0))</f>
        <v>6</v>
      </c>
      <c r="DI87" s="13">
        <f t="array" ref="DI87">INDEX('Ruck Speed'!D$1:D$1067,MATCH('Combined Table'!$A87&amp;'Combined Table'!$B87,$A$1:$A$1067&amp;$B$1:$B$1067,0))</f>
        <v>26</v>
      </c>
      <c r="DJ87" s="13">
        <f t="array" ref="DJ87">INDEX('Ruck Speed'!E$1:E$1067,MATCH('Combined Table'!$A87&amp;'Combined Table'!$B87,$A$1:$A$1067&amp;$B$1:$B$1067,0))</f>
        <v>24</v>
      </c>
      <c r="DK87" s="13">
        <f t="array" ref="DK87">INDEX('Ruck Speed'!F$1:F$1067,MATCH('Combined Table'!$A87&amp;'Combined Table'!$B87,$A$1:$A$1067&amp;$B$1:$B$1067,0))</f>
        <v>56</v>
      </c>
      <c r="DL87" s="13">
        <f t="array" ref="DL87">INDEX('Ruck Speed'!G$1:G$1067,MATCH('Combined Table'!$A87&amp;'Combined Table'!$B87,$A$1:$A$1067&amp;$B$1:$B$1067,0))</f>
        <v>42.9</v>
      </c>
      <c r="DM87" s="13">
        <f t="array" ref="DM87">INDEX('Ruck Speed'!H$1:H$1067,MATCH('Combined Table'!$A87&amp;'Combined Table'!$B87,$A$1:$A$1067&amp;$B$1:$B$1067,0))</f>
        <v>8</v>
      </c>
      <c r="DN87" s="13">
        <f t="array" ref="DN87">INDEX('Ruck Speed'!I$1:I$1067,MATCH('Combined Table'!$A87&amp;'Combined Table'!$B87,$A$1:$A$1067&amp;$B$1:$B$1067,0))</f>
        <v>11</v>
      </c>
      <c r="DO87" s="13">
        <f t="array" ref="DO87">INDEX('Ruck Speed'!J$1:J$1067,MATCH('Combined Table'!$A87&amp;'Combined Table'!$B87,$A$1:$A$1067&amp;$B$1:$B$1067,0))</f>
        <v>40</v>
      </c>
      <c r="DP87" s="13">
        <f t="array" ref="DP87">INDEX('Ruck Speed'!K$1:K$1067,MATCH('Combined Table'!$A87&amp;'Combined Table'!$B87,$A$1:$A$1067&amp;$B$1:$B$1067,0))</f>
        <v>33</v>
      </c>
      <c r="DQ87" s="13">
        <f t="array" ref="DQ87">INDEX('Ruck Speed'!L$1:L$1067,MATCH('Combined Table'!$A87&amp;'Combined Table'!$B87,$A$1:$A$1067&amp;$B$1:$B$1067,0))</f>
        <v>84</v>
      </c>
      <c r="DR87" s="13">
        <f t="array" ref="DR87">INDEX('Ruck Speed'!M$1:M$1067,MATCH('Combined Table'!$A87&amp;'Combined Table'!$B87,$A$1:$A$1067&amp;$B$1:$B$1067,0))</f>
        <v>39.299999999999997</v>
      </c>
      <c r="DS87" s="13">
        <f t="array" ref="DS87">INDEX('Ruck Speed'!N$1:N$1067,MATCH('Combined Table'!$A87&amp;'Combined Table'!$B87,$A$1:$A$1067&amp;$B$1:$B$1067,0))</f>
        <v>6</v>
      </c>
      <c r="DT87" s="1">
        <f t="array" ref="DT87">IF(ISNA(INDEX('Maul Outcomes - Attack'!C$1:C$1067,MATCH('Combined Table'!$A87&amp;'Combined Table'!$B87,'Maul Outcomes - Attack'!$A$1:$A$1067&amp;'Maul Outcomes - Attack'!$B$1:$B$1067,0))),"",INDEX('Maul Outcomes - Attack'!C$1:C$1067,MATCH('Combined Table'!$A87&amp;'Combined Table'!$B87,'Maul Outcomes - Attack'!$A$1:$A$1067&amp;'Maul Outcomes - Attack'!$B$1:$B$1067,0)))</f>
        <v>2</v>
      </c>
      <c r="DU87" s="13">
        <f t="array" ref="DU87">IF(ISNA(INDEX('Maul Outcomes - Attack'!D$1:D$1067,MATCH('Combined Table'!$A87&amp;'Combined Table'!$B87,'Maul Outcomes - Attack'!$A$1:$A$1067&amp;'Maul Outcomes - Attack'!$B$1:$B$1067,0))),"",INDEX('Maul Outcomes - Attack'!D$1:D$1067,MATCH('Combined Table'!$A87&amp;'Combined Table'!$B87,'Maul Outcomes - Attack'!$A$1:$A$1067&amp;'Maul Outcomes - Attack'!$B$1:$B$1067,0)))</f>
        <v>1</v>
      </c>
      <c r="DV87" s="13">
        <f t="array" ref="DV87">IF(ISNA(INDEX('Maul Outcomes - Attack'!E$1:E$1067,MATCH('Combined Table'!$A87&amp;'Combined Table'!$B87,'Maul Outcomes - Attack'!$A$1:$A$1067&amp;'Maul Outcomes - Attack'!$B$1:$B$1067,0))),"",INDEX('Maul Outcomes - Attack'!E$1:E$1067,MATCH('Combined Table'!$A87&amp;'Combined Table'!$B87,'Maul Outcomes - Attack'!$A$1:$A$1067&amp;'Maul Outcomes - Attack'!$B$1:$B$1067,0)))</f>
        <v>3</v>
      </c>
      <c r="DW87" s="13">
        <f t="array" ref="DW87">IF(ISNA(INDEX('Maul Outcomes - Attack'!F$1:F$1067,MATCH('Combined Table'!$A87&amp;'Combined Table'!$B87,'Maul Outcomes - Attack'!$A$1:$A$1067&amp;'Maul Outcomes - Attack'!$B$1:$B$1067,0))),"",INDEX('Maul Outcomes - Attack'!F$1:F$1067,MATCH('Combined Table'!$A87&amp;'Combined Table'!$B87,'Maul Outcomes - Attack'!$A$1:$A$1067&amp;'Maul Outcomes - Attack'!$B$1:$B$1067,0)))</f>
        <v>1</v>
      </c>
      <c r="DX87" s="13" t="str">
        <f t="array" ref="DX87">IF(ISNA(INDEX('Maul Outcomes - Attack'!G$1:G$1067,MATCH('Combined Table'!$A87&amp;'Combined Table'!$B87,'Maul Outcomes - Attack'!$A$1:$A$1067&amp;'Maul Outcomes - Attack'!$B$1:$B$1067,0))),"",INDEX('Maul Outcomes - Attack'!G$1:G$1067,MATCH('Combined Table'!$A87&amp;'Combined Table'!$B87,'Maul Outcomes - Attack'!$A$1:$A$1067&amp;'Maul Outcomes - Attack'!$B$1:$B$1067,0)))</f>
        <v/>
      </c>
      <c r="DY87" s="13" t="str">
        <f t="array" ref="DY87">IF(ISNA(INDEX('Maul Outcomes - Attack'!H$1:H$1067,MATCH('Combined Table'!$A87&amp;'Combined Table'!$B87,'Maul Outcomes - Attack'!$A$1:$A$1067&amp;'Maul Outcomes - Attack'!$B$1:$B$1067,0))),"",INDEX('Maul Outcomes - Attack'!H$1:H$1067,MATCH('Combined Table'!$A87&amp;'Combined Table'!$B87,'Maul Outcomes - Attack'!$A$1:$A$1067&amp;'Maul Outcomes - Attack'!$B$1:$B$1067,0)))</f>
        <v/>
      </c>
      <c r="DZ87" s="13">
        <f t="array" ref="DZ87">IF(ISNA(INDEX('Maul Outcomes - Attack'!I$1:I$1067,MATCH('Combined Table'!$A87&amp;'Combined Table'!$B87,'Maul Outcomes - Attack'!$A$1:$A$1067&amp;'Maul Outcomes - Attack'!$B$1:$B$1067,0))),"",INDEX('Maul Outcomes - Attack'!I$1:I$1067,MATCH('Combined Table'!$A87&amp;'Combined Table'!$B87,'Maul Outcomes - Attack'!$A$1:$A$1067&amp;'Maul Outcomes - Attack'!$B$1:$B$1067,0)))</f>
        <v>1</v>
      </c>
      <c r="EA87" s="13">
        <f t="array" ref="EA87">IF(ISNA(INDEX('Maul Outcomes - Attack'!J$1:J$1067,MATCH('Combined Table'!$A87&amp;'Combined Table'!$B87,'Maul Outcomes - Attack'!$A$1:$A$1067&amp;'Maul Outcomes - Attack'!$B$1:$B$1067,0))),"",INDEX('Maul Outcomes - Attack'!J$1:J$1067,MATCH('Combined Table'!$A87&amp;'Combined Table'!$B87,'Maul Outcomes - Attack'!$A$1:$A$1067&amp;'Maul Outcomes - Attack'!$B$1:$B$1067,0)))</f>
        <v>4</v>
      </c>
      <c r="EB87" s="13" t="e">
        <f t="array" ref="EB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C87" s="13" t="e">
        <f t="array" ref="EC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D87" s="13" t="e">
        <f t="array" ref="ED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E87" s="13" t="e">
        <f t="array" ref="EE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F87" s="13" t="e">
        <f t="array" ref="EF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G87" s="13" t="e">
        <f t="array" ref="EG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H87" s="13" t="e">
        <f t="array" ref="EH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I87" s="13" t="e">
        <f t="array" ref="EI87">IF(ISNA(INDEX('Maul Outcomes - Attack'!#REF!,MATCH('Combined Table'!$A87&amp;'Combined Table'!$B87,'Maul Outcomes - Attack'!$A$1:$A$1067&amp;'Maul Outcomes - Attack'!$B$1:$B$1067,0))),"",INDEX('Maul Outcomes - Attack'!#REF!,MATCH('Combined Table'!$A87&amp;'Combined Table'!$B87,'Maul Outcomes - Attack'!$A$1:$A$1067&amp;'Maul Outcomes - Attack'!$B$1:$B$1067,0)))</f>
        <v>#REF!</v>
      </c>
      <c r="EJ87" s="1">
        <f t="array" ref="EJ87">IF(ISNA(INDEX('Lineout Success'!C$1:C$1067,MATCH('Combined Table'!$A87&amp;'Combined Table'!$B87,'Lineout Success'!$A$1:$A$1067&amp;'Lineout Success'!$B$1:$B$1067,0))),"",INDEX('Lineout Success'!C$1:C$1067,MATCH('Combined Table'!$A87&amp;'Combined Table'!$B87,'Lineout Success'!$A$1:$A$1067&amp;'Lineout Success'!$B$1:$B$1067,0)))</f>
        <v>9</v>
      </c>
      <c r="EK87" s="13">
        <f t="array" ref="EK87">IF(ISNA(INDEX('Lineout Success'!D$1:D$1067,MATCH('Combined Table'!$A87&amp;'Combined Table'!$B87,'Lineout Success'!$A$1:$A$1067&amp;'Lineout Success'!$B$1:$B$1067,0))),"",INDEX('Lineout Success'!D$1:D$1067,MATCH('Combined Table'!$A87&amp;'Combined Table'!$B87,'Lineout Success'!$A$1:$A$1067&amp;'Lineout Success'!$B$1:$B$1067,0)))</f>
        <v>81.8</v>
      </c>
      <c r="EL87" s="13">
        <f t="array" ref="EL87">IF(ISNA(INDEX('Lineout Success'!E$1:E$1067,MATCH('Combined Table'!$A87&amp;'Combined Table'!$B87,'Lineout Success'!$A$1:$A$1067&amp;'Lineout Success'!$B$1:$B$1067,0))),"",INDEX('Lineout Success'!E$1:E$1067,MATCH('Combined Table'!$A87&amp;'Combined Table'!$B87,'Lineout Success'!$A$1:$A$1067&amp;'Lineout Success'!$B$1:$B$1067,0)))</f>
        <v>2</v>
      </c>
      <c r="EM87" s="13">
        <f t="array" ref="EM87">IF(ISNA(INDEX('Lineout Success'!F$1:F$1067,MATCH('Combined Table'!$A87&amp;'Combined Table'!$B87,'Lineout Success'!$A$1:$A$1067&amp;'Lineout Success'!$B$1:$B$1067,0))),"",INDEX('Lineout Success'!F$1:F$1067,MATCH('Combined Table'!$A87&amp;'Combined Table'!$B87,'Lineout Success'!$A$1:$A$1067&amp;'Lineout Success'!$B$1:$B$1067,0)))</f>
        <v>18.2</v>
      </c>
      <c r="EN87" s="13">
        <f t="array" ref="EN87">IF(ISNA(INDEX('Lineout Success'!G$1:G$1067,MATCH('Combined Table'!$A87&amp;'Combined Table'!$B87,'Lineout Success'!$A$1:$A$1067&amp;'Lineout Success'!$B$1:$B$1067,0))),"",INDEX('Lineout Success'!G$1:G$1067,MATCH('Combined Table'!$A87&amp;'Combined Table'!$B87,'Lineout Success'!$A$1:$A$1067&amp;'Lineout Success'!$B$1:$B$1067,0)))</f>
        <v>11</v>
      </c>
      <c r="EO87" s="13">
        <f t="array" ref="EO87">IF(ISNA(INDEX('Lineout Success'!H$1:H$1067,MATCH('Combined Table'!$A87&amp;'Combined Table'!$B87,'Lineout Success'!$A$1:$A$1067&amp;'Lineout Success'!$B$1:$B$1067,0))),"",INDEX('Lineout Success'!H$1:H$1067,MATCH('Combined Table'!$A87&amp;'Combined Table'!$B87,'Lineout Success'!$A$1:$A$1067&amp;'Lineout Success'!$B$1:$B$1067,0)))</f>
        <v>1</v>
      </c>
      <c r="EP87" s="13">
        <f t="array" ref="EP87">IF(ISNA(INDEX('Lineout Success'!I$1:I$1067,MATCH('Combined Table'!$A87&amp;'Combined Table'!$B87,'Lineout Success'!$A$1:$A$1067&amp;'Lineout Success'!$B$1:$B$1067,0))),"",INDEX('Lineout Success'!I$1:I$1067,MATCH('Combined Table'!$A87&amp;'Combined Table'!$B87,'Lineout Success'!$A$1:$A$1067&amp;'Lineout Success'!$B$1:$B$1067,0)))</f>
        <v>10</v>
      </c>
      <c r="EQ87" s="13">
        <f t="array" ref="EQ87">IF(ISNA(INDEX('Lineout Success'!J$1:J$1067,MATCH('Combined Table'!$A87&amp;'Combined Table'!$B87,'Lineout Success'!$A$1:$A$1067&amp;'Lineout Success'!$B$1:$B$1067,0))),"",INDEX('Lineout Success'!J$1:J$1067,MATCH('Combined Table'!$A87&amp;'Combined Table'!$B87,'Lineout Success'!$A$1:$A$1067&amp;'Lineout Success'!$B$1:$B$1067,0)))</f>
        <v>9</v>
      </c>
      <c r="ER87" s="13">
        <f t="array" ref="ER87">IF(ISNA(INDEX('Lineout Success'!K$1:K$1067,MATCH('Combined Table'!$A87&amp;'Combined Table'!$B87,'Lineout Success'!$A$1:$A$1067&amp;'Lineout Success'!$B$1:$B$1067,0))),"",INDEX('Lineout Success'!K$1:K$1067,MATCH('Combined Table'!$A87&amp;'Combined Table'!$B87,'Lineout Success'!$A$1:$A$1067&amp;'Lineout Success'!$B$1:$B$1067,0)))</f>
        <v>90</v>
      </c>
      <c r="ES87" s="13">
        <f t="array" ref="ES87">IF(ISNA(INDEX('Lineout Success'!L$1:L$1067,MATCH('Combined Table'!$A87&amp;'Combined Table'!$B87,'Lineout Success'!$A$1:$A$1067&amp;'Lineout Success'!$B$1:$B$1067,0))),"",INDEX('Lineout Success'!L$1:L$1067,MATCH('Combined Table'!$A87&amp;'Combined Table'!$B87,'Lineout Success'!$A$1:$A$1067&amp;'Lineout Success'!$B$1:$B$1067,0)))</f>
        <v>10</v>
      </c>
      <c r="ET87" s="13">
        <f t="array" ref="ET87">IF(ISNA(INDEX('Lineout Success'!M$1:M$1067,MATCH('Combined Table'!$A87&amp;'Combined Table'!$B87,'Lineout Success'!$A$1:$A$1067&amp;'Lineout Success'!$B$1:$B$1067,0))),"",INDEX('Lineout Success'!M$1:M$1067,MATCH('Combined Table'!$A87&amp;'Combined Table'!$B87,'Lineout Success'!$A$1:$A$1067&amp;'Lineout Success'!$B$1:$B$1067,0)))</f>
        <v>10</v>
      </c>
      <c r="EU87" s="13">
        <f t="array" ref="EU87">IF(ISNA(INDEX('Lineout Success'!N$1:N$1067,MATCH('Combined Table'!$A87&amp;'Combined Table'!$B87,'Lineout Success'!$A$1:$A$1067&amp;'Lineout Success'!$B$1:$B$1067,0))),"",INDEX('Lineout Success'!N$1:N$1067,MATCH('Combined Table'!$A87&amp;'Combined Table'!$B87,'Lineout Success'!$A$1:$A$1067&amp;'Lineout Success'!$B$1:$B$1067,0)))</f>
        <v>47.6</v>
      </c>
      <c r="EV87" s="13">
        <f t="array" ref="EV87">IF(ISNA(INDEX('Lineout Success'!O$1:O$1067,MATCH('Combined Table'!$A87&amp;'Combined Table'!$B87,'Lineout Success'!$A$1:$A$1067&amp;'Lineout Success'!$B$1:$B$1067,0))),"",INDEX('Lineout Success'!O$1:O$1067,MATCH('Combined Table'!$A87&amp;'Combined Table'!$B87,'Lineout Success'!$A$1:$A$1067&amp;'Lineout Success'!$B$1:$B$1067,0)))</f>
        <v>11</v>
      </c>
      <c r="EW87" s="13">
        <f t="array" ref="EW87">IF(ISNA(INDEX('Lineout Success'!P$1:P$1067,MATCH('Combined Table'!$A87&amp;'Combined Table'!$B87,'Lineout Success'!$A$1:$A$1067&amp;'Lineout Success'!$B$1:$B$1067,0))),"",INDEX('Lineout Success'!P$1:P$1067,MATCH('Combined Table'!$A87&amp;'Combined Table'!$B87,'Lineout Success'!$A$1:$A$1067&amp;'Lineout Success'!$B$1:$B$1067,0)))</f>
        <v>52.4</v>
      </c>
      <c r="EX87" s="13">
        <f t="array" ref="EX87">IF(ISNA(INDEX('Lineout Success'!Q$1:Q$1067,MATCH('Combined Table'!$A87&amp;'Combined Table'!$B87,'Lineout Success'!$A$1:$A$1067&amp;'Lineout Success'!$B$1:$B$1067,0))),"",INDEX('Lineout Success'!Q$1:Q$1067,MATCH('Combined Table'!$A87&amp;'Combined Table'!$B87,'Lineout Success'!$A$1:$A$1067&amp;'Lineout Success'!$B$1:$B$1067,0)))</f>
        <v>21</v>
      </c>
      <c r="EY87" s="1" t="str">
        <f t="array" ref="EY87">IF(ISNA(INDEX('Lineout Throwing'!C$1:C$1067,MATCH('Combined Table'!$A87&amp;'Combined Table'!$B87,'Lineout Throwing'!$A$1:$A$1067&amp;'Lineout Throwing'!$B$1:$B$1067,0))),"",INDEX('Lineout Throwing'!C$1:C$1067,MATCH('Combined Table'!$A87&amp;'Combined Table'!$B87,'Lineout Throwing'!$A$1:$A$1067&amp;'Lineout Throwing'!$B$1:$B$1067,0)))</f>
        <v/>
      </c>
      <c r="EZ87" s="13" t="str">
        <f t="array" ref="EZ87">IF(ISNA(INDEX('Lineout Throwing'!D$1:D$1067,MATCH('Combined Table'!$A87&amp;'Combined Table'!$B87,'Lineout Throwing'!$A$1:$A$1067&amp;'Lineout Throwing'!$B$1:$B$1067,0))),"",INDEX('Lineout Throwing'!D$1:D$1067,MATCH('Combined Table'!$A87&amp;'Combined Table'!$B87,'Lineout Throwing'!$A$1:$A$1067&amp;'Lineout Throwing'!$B$1:$B$1067,0)))</f>
        <v/>
      </c>
      <c r="FA87" s="13" t="str">
        <f t="array" ref="FA87">IF(ISNA(INDEX('Lineout Throwing'!E$1:E$1067,MATCH('Combined Table'!$A87&amp;'Combined Table'!$B87,'Lineout Throwing'!$A$1:$A$1067&amp;'Lineout Throwing'!$B$1:$B$1067,0))),"",INDEX('Lineout Throwing'!E$1:E$1067,MATCH('Combined Table'!$A87&amp;'Combined Table'!$B87,'Lineout Throwing'!$A$1:$A$1067&amp;'Lineout Throwing'!$B$1:$B$1067,0)))</f>
        <v/>
      </c>
      <c r="FB87" s="13" t="str">
        <f t="array" ref="FB87">IF(ISNA(INDEX('Lineout Throwing'!F$1:F$1067,MATCH('Combined Table'!$A87&amp;'Combined Table'!$B87,'Lineout Throwing'!$A$1:$A$1067&amp;'Lineout Throwing'!$B$1:$B$1067,0))),"",INDEX('Lineout Throwing'!F$1:F$1067,MATCH('Combined Table'!$A87&amp;'Combined Table'!$B87,'Lineout Throwing'!$A$1:$A$1067&amp;'Lineout Throwing'!$B$1:$B$1067,0)))</f>
        <v/>
      </c>
      <c r="FC87" s="13">
        <f t="array" ref="FC87">IF(ISNA(INDEX('Lineout Throwing'!G$1:G$1067,MATCH('Combined Table'!$A87&amp;'Combined Table'!$B87,'Lineout Throwing'!$A$1:$A$1067&amp;'Lineout Throwing'!$B$1:$B$1067,0))),"",INDEX('Lineout Throwing'!G$1:G$1067,MATCH('Combined Table'!$A87&amp;'Combined Table'!$B87,'Lineout Throwing'!$A$1:$A$1067&amp;'Lineout Throwing'!$B$1:$B$1067,0)))</f>
        <v>1</v>
      </c>
      <c r="FD87" s="13">
        <f t="array" ref="FD87">IF(ISNA(INDEX('Lineout Throwing'!H$1:H$1067,MATCH('Combined Table'!$A87&amp;'Combined Table'!$B87,'Lineout Throwing'!$A$1:$A$1067&amp;'Lineout Throwing'!$B$1:$B$1067,0))),"",INDEX('Lineout Throwing'!H$1:H$1067,MATCH('Combined Table'!$A87&amp;'Combined Table'!$B87,'Lineout Throwing'!$A$1:$A$1067&amp;'Lineout Throwing'!$B$1:$B$1067,0)))</f>
        <v>10</v>
      </c>
      <c r="FE87" s="13">
        <f t="array" ref="FE87">IF(ISNA(INDEX('Lineout Throwing'!I$1:I$1067,MATCH('Combined Table'!$A87&amp;'Combined Table'!$B87,'Lineout Throwing'!$A$1:$A$1067&amp;'Lineout Throwing'!$B$1:$B$1067,0))),"",INDEX('Lineout Throwing'!I$1:I$1067,MATCH('Combined Table'!$A87&amp;'Combined Table'!$B87,'Lineout Throwing'!$A$1:$A$1067&amp;'Lineout Throwing'!$B$1:$B$1067,0)))</f>
        <v>2</v>
      </c>
      <c r="FF87" s="13">
        <f t="array" ref="FF87">IF(ISNA(INDEX('Lineout Throwing'!J$1:J$1067,MATCH('Combined Table'!$A87&amp;'Combined Table'!$B87,'Lineout Throwing'!$A$1:$A$1067&amp;'Lineout Throwing'!$B$1:$B$1067,0))),"",INDEX('Lineout Throwing'!J$1:J$1067,MATCH('Combined Table'!$A87&amp;'Combined Table'!$B87,'Lineout Throwing'!$A$1:$A$1067&amp;'Lineout Throwing'!$B$1:$B$1067,0)))</f>
        <v>20</v>
      </c>
      <c r="FG87" s="13">
        <f t="array" ref="FG87">IF(ISNA(INDEX('Lineout Throwing'!K$1:K$1067,MATCH('Combined Table'!$A87&amp;'Combined Table'!$B87,'Lineout Throwing'!$A$1:$A$1067&amp;'Lineout Throwing'!$B$1:$B$1067,0))),"",INDEX('Lineout Throwing'!K$1:K$1067,MATCH('Combined Table'!$A87&amp;'Combined Table'!$B87,'Lineout Throwing'!$A$1:$A$1067&amp;'Lineout Throwing'!$B$1:$B$1067,0)))</f>
        <v>6</v>
      </c>
      <c r="FH87" s="13">
        <f t="array" ref="FH87">IF(ISNA(INDEX('Lineout Throwing'!L$1:L$1067,MATCH('Combined Table'!$A87&amp;'Combined Table'!$B87,'Lineout Throwing'!$A$1:$A$1067&amp;'Lineout Throwing'!$B$1:$B$1067,0))),"",INDEX('Lineout Throwing'!L$1:L$1067,MATCH('Combined Table'!$A87&amp;'Combined Table'!$B87,'Lineout Throwing'!$A$1:$A$1067&amp;'Lineout Throwing'!$B$1:$B$1067,0)))</f>
        <v>60</v>
      </c>
      <c r="FI87" s="13">
        <f t="array" ref="FI87">IF(ISNA(INDEX('Lineout Throwing'!M$1:M$1067,MATCH('Combined Table'!$A87&amp;'Combined Table'!$B87,'Lineout Throwing'!$A$1:$A$1067&amp;'Lineout Throwing'!$B$1:$B$1067,0))),"",INDEX('Lineout Throwing'!M$1:M$1067,MATCH('Combined Table'!$A87&amp;'Combined Table'!$B87,'Lineout Throwing'!$A$1:$A$1067&amp;'Lineout Throwing'!$B$1:$B$1067,0)))</f>
        <v>2</v>
      </c>
      <c r="FJ87" s="13">
        <f t="array" ref="FJ87">IF(ISNA(INDEX('Lineout Throwing'!N$1:N$1067,MATCH('Combined Table'!$A87&amp;'Combined Table'!$B87,'Lineout Throwing'!$A$1:$A$1067&amp;'Lineout Throwing'!$B$1:$B$1067,0))),"",INDEX('Lineout Throwing'!N$1:N$1067,MATCH('Combined Table'!$A87&amp;'Combined Table'!$B87,'Lineout Throwing'!$A$1:$A$1067&amp;'Lineout Throwing'!$B$1:$B$1067,0)))</f>
        <v>20</v>
      </c>
      <c r="FK87" s="13" t="str">
        <f t="array" ref="FK87">IF(ISNA(INDEX('Lineout Throwing'!O$1:O$1067,MATCH('Combined Table'!$A87&amp;'Combined Table'!$B87,'Lineout Throwing'!$A$1:$A$1067&amp;'Lineout Throwing'!$B$1:$B$1067,0))),"",INDEX('Lineout Throwing'!O$1:O$1067,MATCH('Combined Table'!$A87&amp;'Combined Table'!$B87,'Lineout Throwing'!$A$1:$A$1067&amp;'Lineout Throwing'!$B$1:$B$1067,0)))</f>
        <v/>
      </c>
      <c r="FL87" s="13" t="str">
        <f t="array" ref="FL87">IF(ISNA(INDEX('Lineout Throwing'!P$1:P$1067,MATCH('Combined Table'!$A87&amp;'Combined Table'!$B87,'Lineout Throwing'!$A$1:$A$1067&amp;'Lineout Throwing'!$B$1:$B$1067,0))),"",INDEX('Lineout Throwing'!P$1:P$1067,MATCH('Combined Table'!$A87&amp;'Combined Table'!$B87,'Lineout Throwing'!$A$1:$A$1067&amp;'Lineout Throwing'!$B$1:$B$1067,0)))</f>
        <v/>
      </c>
      <c r="FM87" s="13" t="str">
        <f t="array" ref="FM87">IF(ISNA(INDEX('Lineout Throwing'!Q$1:Q$1067,MATCH('Combined Table'!$A87&amp;'Combined Table'!$B87,'Lineout Throwing'!$A$1:$A$1067&amp;'Lineout Throwing'!$B$1:$B$1067,0))),"",INDEX('Lineout Throwing'!Q$1:Q$1067,MATCH('Combined Table'!$A87&amp;'Combined Table'!$B87,'Lineout Throwing'!$A$1:$A$1067&amp;'Lineout Throwing'!$B$1:$B$1067,0)))</f>
        <v/>
      </c>
      <c r="FN87" s="13" t="str">
        <f t="array" ref="FN87">IF(ISNA(INDEX('Lineout Throwing'!R$1:R$1067,MATCH('Combined Table'!$A87&amp;'Combined Table'!$B87,'Lineout Throwing'!$A$1:$A$1067&amp;'Lineout Throwing'!$B$1:$B$1067,0))),"",INDEX('Lineout Throwing'!R$1:R$1067,MATCH('Combined Table'!$A87&amp;'Combined Table'!$B87,'Lineout Throwing'!$A$1:$A$1067&amp;'Lineout Throwing'!$B$1:$B$1067,0)))</f>
        <v/>
      </c>
      <c r="FO87" s="13">
        <f t="array" ref="FO87">IF(ISNA(INDEX('Lineout Throwing'!S$1:S$1067,MATCH('Combined Table'!$A87&amp;'Combined Table'!$B87,'Lineout Throwing'!$A$1:$A$1067&amp;'Lineout Throwing'!$B$1:$B$1067,0))),"",INDEX('Lineout Throwing'!S$1:S$1067,MATCH('Combined Table'!$A87&amp;'Combined Table'!$B87,'Lineout Throwing'!$A$1:$A$1067&amp;'Lineout Throwing'!$B$1:$B$1067,0)))</f>
        <v>10</v>
      </c>
      <c r="FP87" s="13">
        <f t="array" ref="FP87">IF(ISNA(INDEX('Lineout Throwing'!T$1:T$1067,MATCH('Combined Table'!$A87&amp;'Combined Table'!$B87,'Lineout Throwing'!$A$1:$A$1067&amp;'Lineout Throwing'!$B$1:$B$1067,0))),"",INDEX('Lineout Throwing'!T$1:T$1067,MATCH('Combined Table'!$A87&amp;'Combined Table'!$B87,'Lineout Throwing'!$A$1:$A$1067&amp;'Lineout Throwing'!$B$1:$B$1067,0)))</f>
        <v>9</v>
      </c>
      <c r="FQ87" s="13">
        <f t="array" ref="FQ87">IF(ISNA(INDEX('Lineout Throwing'!U$1:U$1067,MATCH('Combined Table'!$A87&amp;'Combined Table'!$B87,'Lineout Throwing'!$A$1:$A$1067&amp;'Lineout Throwing'!$B$1:$B$1067,0))),"",INDEX('Lineout Throwing'!U$1:U$1067,MATCH('Combined Table'!$A87&amp;'Combined Table'!$B87,'Lineout Throwing'!$A$1:$A$1067&amp;'Lineout Throwing'!$B$1:$B$1067,0)))</f>
        <v>81.8</v>
      </c>
      <c r="FR87" s="13">
        <f t="array" ref="FR87">IF(ISNA(INDEX('Lineout Throwing'!V$1:V$1067,MATCH('Combined Table'!$A87&amp;'Combined Table'!$B87,'Lineout Throwing'!$A$1:$A$1067&amp;'Lineout Throwing'!$B$1:$B$1067,0))),"",INDEX('Lineout Throwing'!V$1:V$1067,MATCH('Combined Table'!$A87&amp;'Combined Table'!$B87,'Lineout Throwing'!$A$1:$A$1067&amp;'Lineout Throwing'!$B$1:$B$1067,0)))</f>
        <v>2</v>
      </c>
      <c r="FS87" s="13">
        <f t="array" ref="FS87">IF(ISNA(INDEX('Lineout Throwing'!W$1:W$1067,MATCH('Combined Table'!$A87&amp;'Combined Table'!$B87,'Lineout Throwing'!$A$1:$A$1067&amp;'Lineout Throwing'!$B$1:$B$1067,0))),"",INDEX('Lineout Throwing'!W$1:W$1067,MATCH('Combined Table'!$A87&amp;'Combined Table'!$B87,'Lineout Throwing'!$A$1:$A$1067&amp;'Lineout Throwing'!$B$1:$B$1067,0)))</f>
        <v>18.2</v>
      </c>
      <c r="FT87" s="1">
        <f t="array" ref="FT87">IF(ISNA(INDEX('Scrum Own Feed'!C$1:C$1067,MATCH('Combined Table'!$A87&amp;'Combined Table'!$B87,'Scrum Own Feed'!$A$1:$A$1067&amp;'Scrum Own Feed'!$B$1:$B$1067,0))),"",INDEX('Scrum Own Feed'!C$1:C$1067,MATCH('Combined Table'!$A87&amp;'Combined Table'!$B87,'Scrum Own Feed'!$A$1:$A$1067&amp;'Scrum Own Feed'!$B$1:$B$1067,0)))</f>
        <v>4</v>
      </c>
      <c r="FU87" s="13">
        <f t="array" ref="FU87">IF(ISNA(INDEX('Scrum Own Feed'!D$1:D$1067,MATCH('Combined Table'!$A87&amp;'Combined Table'!$B87,'Scrum Own Feed'!$A$1:$A$1067&amp;'Scrum Own Feed'!$B$1:$B$1067,0))),"",INDEX('Scrum Own Feed'!D$1:D$1067,MATCH('Combined Table'!$A87&amp;'Combined Table'!$B87,'Scrum Own Feed'!$A$1:$A$1067&amp;'Scrum Own Feed'!$B$1:$B$1067,0)))</f>
        <v>66.7</v>
      </c>
      <c r="FV87" s="13" t="str">
        <f t="array" ref="FV87">IF(ISNA(INDEX('Scrum Own Feed'!E$1:E$1067,MATCH('Combined Table'!$A87&amp;'Combined Table'!$B87,'Scrum Own Feed'!$A$1:$A$1067&amp;'Scrum Own Feed'!$B$1:$B$1067,0))),"",INDEX('Scrum Own Feed'!E$1:E$1067,MATCH('Combined Table'!$A87&amp;'Combined Table'!$B87,'Scrum Own Feed'!$A$1:$A$1067&amp;'Scrum Own Feed'!$B$1:$B$1067,0)))</f>
        <v/>
      </c>
      <c r="FW87" s="13">
        <f t="array" ref="FW87">IF(ISNA(INDEX('Scrum Own Feed'!F$1:F$1067,MATCH('Combined Table'!$A87&amp;'Combined Table'!$B87,'Scrum Own Feed'!$A$1:$A$1067&amp;'Scrum Own Feed'!$B$1:$B$1067,0))),"",INDEX('Scrum Own Feed'!F$1:F$1067,MATCH('Combined Table'!$A87&amp;'Combined Table'!$B87,'Scrum Own Feed'!$A$1:$A$1067&amp;'Scrum Own Feed'!$B$1:$B$1067,0)))</f>
        <v>1</v>
      </c>
      <c r="FX87" s="13" t="str">
        <f t="array" ref="FX87">IF(ISNA(INDEX('Scrum Own Feed'!G$1:G$1067,MATCH('Combined Table'!$A87&amp;'Combined Table'!$B87,'Scrum Own Feed'!$A$1:$A$1067&amp;'Scrum Own Feed'!$B$1:$B$1067,0))),"",INDEX('Scrum Own Feed'!G$1:G$1067,MATCH('Combined Table'!$A87&amp;'Combined Table'!$B87,'Scrum Own Feed'!$A$1:$A$1067&amp;'Scrum Own Feed'!$B$1:$B$1067,0)))</f>
        <v/>
      </c>
      <c r="FY87" s="13">
        <f t="array" ref="FY87">IF(ISNA(INDEX('Scrum Own Feed'!H$1:H$1067,MATCH('Combined Table'!$A87&amp;'Combined Table'!$B87,'Scrum Own Feed'!$A$1:$A$1067&amp;'Scrum Own Feed'!$B$1:$B$1067,0))),"",INDEX('Scrum Own Feed'!H$1:H$1067,MATCH('Combined Table'!$A87&amp;'Combined Table'!$B87,'Scrum Own Feed'!$A$1:$A$1067&amp;'Scrum Own Feed'!$B$1:$B$1067,0)))</f>
        <v>5</v>
      </c>
      <c r="FZ87" s="13">
        <f t="array" ref="FZ87">IF(ISNA(INDEX('Scrum Own Feed'!I$1:I$1067,MATCH('Combined Table'!$A87&amp;'Combined Table'!$B87,'Scrum Own Feed'!$A$1:$A$1067&amp;'Scrum Own Feed'!$B$1:$B$1067,0))),"",INDEX('Scrum Own Feed'!I$1:I$1067,MATCH('Combined Table'!$A87&amp;'Combined Table'!$B87,'Scrum Own Feed'!$A$1:$A$1067&amp;'Scrum Own Feed'!$B$1:$B$1067,0)))</f>
        <v>83.3</v>
      </c>
      <c r="GA87" s="13" t="str">
        <f t="array" ref="GA87">IF(ISNA(INDEX('Scrum Own Feed'!J$1:J$1067,MATCH('Combined Table'!$A87&amp;'Combined Table'!$B87,'Scrum Own Feed'!$A$1:$A$1067&amp;'Scrum Own Feed'!$B$1:$B$1067,0))),"",INDEX('Scrum Own Feed'!J$1:J$1067,MATCH('Combined Table'!$A87&amp;'Combined Table'!$B87,'Scrum Own Feed'!$A$1:$A$1067&amp;'Scrum Own Feed'!$B$1:$B$1067,0)))</f>
        <v/>
      </c>
      <c r="GB87" s="13" t="str">
        <f t="array" ref="GB87">IF(ISNA(INDEX('Scrum Own Feed'!K$1:K$1067,MATCH('Combined Table'!$A87&amp;'Combined Table'!$B87,'Scrum Own Feed'!$A$1:$A$1067&amp;'Scrum Own Feed'!$B$1:$B$1067,0))),"",INDEX('Scrum Own Feed'!K$1:K$1067,MATCH('Combined Table'!$A87&amp;'Combined Table'!$B87,'Scrum Own Feed'!$A$1:$A$1067&amp;'Scrum Own Feed'!$B$1:$B$1067,0)))</f>
        <v/>
      </c>
      <c r="GC87" s="13" t="str">
        <f t="array" ref="GC87">IF(ISNA(INDEX('Scrum Own Feed'!L$1:L$1067,MATCH('Combined Table'!$A87&amp;'Combined Table'!$B87,'Scrum Own Feed'!$A$1:$A$1067&amp;'Scrum Own Feed'!$B$1:$B$1067,0))),"",INDEX('Scrum Own Feed'!L$1:L$1067,MATCH('Combined Table'!$A87&amp;'Combined Table'!$B87,'Scrum Own Feed'!$A$1:$A$1067&amp;'Scrum Own Feed'!$B$1:$B$1067,0)))</f>
        <v/>
      </c>
      <c r="GD87" s="13">
        <f t="array" ref="GD87">IF(ISNA(INDEX('Scrum Own Feed'!M$1:M$1067,MATCH('Combined Table'!$A87&amp;'Combined Table'!$B87,'Scrum Own Feed'!$A$1:$A$1067&amp;'Scrum Own Feed'!$B$1:$B$1067,0))),"",INDEX('Scrum Own Feed'!M$1:M$1067,MATCH('Combined Table'!$A87&amp;'Combined Table'!$B87,'Scrum Own Feed'!$A$1:$A$1067&amp;'Scrum Own Feed'!$B$1:$B$1067,0)))</f>
        <v>1</v>
      </c>
      <c r="GE87" s="13" t="str">
        <f t="array" ref="GE87">IF(ISNA(INDEX('Scrum Own Feed'!N$1:N$1067,MATCH('Combined Table'!$A87&amp;'Combined Table'!$B87,'Scrum Own Feed'!$A$1:$A$1067&amp;'Scrum Own Feed'!$B$1:$B$1067,0))),"",INDEX('Scrum Own Feed'!N$1:N$1067,MATCH('Combined Table'!$A87&amp;'Combined Table'!$B87,'Scrum Own Feed'!$A$1:$A$1067&amp;'Scrum Own Feed'!$B$1:$B$1067,0)))</f>
        <v/>
      </c>
      <c r="GF87" s="13">
        <f t="array" ref="GF87">IF(ISNA(INDEX('Scrum Own Feed'!O$1:O$1067,MATCH('Combined Table'!$A87&amp;'Combined Table'!$B87,'Scrum Own Feed'!$A$1:$A$1067&amp;'Scrum Own Feed'!$B$1:$B$1067,0))),"",INDEX('Scrum Own Feed'!O$1:O$1067,MATCH('Combined Table'!$A87&amp;'Combined Table'!$B87,'Scrum Own Feed'!$A$1:$A$1067&amp;'Scrum Own Feed'!$B$1:$B$1067,0)))</f>
        <v>1</v>
      </c>
      <c r="GG87" s="13">
        <f t="array" ref="GG87">IF(ISNA(INDEX('Scrum Own Feed'!P$1:P$1067,MATCH('Combined Table'!$A87&amp;'Combined Table'!$B87,'Scrum Own Feed'!$A$1:$A$1067&amp;'Scrum Own Feed'!$B$1:$B$1067,0))),"",INDEX('Scrum Own Feed'!P$1:P$1067,MATCH('Combined Table'!$A87&amp;'Combined Table'!$B87,'Scrum Own Feed'!$A$1:$A$1067&amp;'Scrum Own Feed'!$B$1:$B$1067,0)))</f>
        <v>16.7</v>
      </c>
      <c r="GH87" s="13">
        <f t="array" ref="GH87">IF(ISNA(INDEX('Scrum Own Feed'!Q$1:Q$1067,MATCH('Combined Table'!$A87&amp;'Combined Table'!$B87,'Scrum Own Feed'!$A$1:$A$1067&amp;'Scrum Own Feed'!$B$1:$B$1067,0))),"",INDEX('Scrum Own Feed'!Q$1:Q$1067,MATCH('Combined Table'!$A87&amp;'Combined Table'!$B87,'Scrum Own Feed'!$A$1:$A$1067&amp;'Scrum Own Feed'!$B$1:$B$1067,0)))</f>
        <v>6</v>
      </c>
      <c r="GI87" s="1" t="str">
        <f t="array" ref="GI87">IF(ISNA(INDEX('Scrum Opp Feed'!C$1:C$1067,MATCH('Combined Table'!$A87&amp;'Combined Table'!$B87,'Scrum Opp Feed'!$A$1:$A$1067&amp;'Scrum Opp Feed'!$B$1:$B$1067,0))),"",INDEX('Scrum Opp Feed'!C$1:C$1067,MATCH('Combined Table'!$A87&amp;'Combined Table'!$B87,'Scrum Opp Feed'!$A$1:$A$1067&amp;'Scrum Opp Feed'!$B$1:$B$1067,0)))</f>
        <v/>
      </c>
      <c r="GJ87" s="13" t="str">
        <f t="array" ref="GJ87">IF(ISNA(INDEX('Scrum Opp Feed'!D$1:D$1067,MATCH('Combined Table'!$A87&amp;'Combined Table'!$B87,'Scrum Opp Feed'!$A$1:$A$1067&amp;'Scrum Opp Feed'!$B$1:$B$1067,0))),"",INDEX('Scrum Opp Feed'!D$1:D$1067,MATCH('Combined Table'!$A87&amp;'Combined Table'!$B87,'Scrum Opp Feed'!$A$1:$A$1067&amp;'Scrum Opp Feed'!$B$1:$B$1067,0)))</f>
        <v/>
      </c>
      <c r="GK87" s="13" t="str">
        <f t="array" ref="GK87">IF(ISNA(INDEX('Scrum Opp Feed'!E$1:E$1067,MATCH('Combined Table'!$A87&amp;'Combined Table'!$B87,'Scrum Opp Feed'!$A$1:$A$1067&amp;'Scrum Opp Feed'!$B$1:$B$1067,0))),"",INDEX('Scrum Opp Feed'!E$1:E$1067,MATCH('Combined Table'!$A87&amp;'Combined Table'!$B87,'Scrum Opp Feed'!$A$1:$A$1067&amp;'Scrum Opp Feed'!$B$1:$B$1067,0)))</f>
        <v/>
      </c>
      <c r="GL87" s="13">
        <f t="array" ref="GL87">IF(ISNA(INDEX('Scrum Opp Feed'!F$1:F$1067,MATCH('Combined Table'!$A87&amp;'Combined Table'!$B87,'Scrum Opp Feed'!$A$1:$A$1067&amp;'Scrum Opp Feed'!$B$1:$B$1067,0))),"",INDEX('Scrum Opp Feed'!F$1:F$1067,MATCH('Combined Table'!$A87&amp;'Combined Table'!$B87,'Scrum Opp Feed'!$A$1:$A$1067&amp;'Scrum Opp Feed'!$B$1:$B$1067,0)))</f>
        <v>1</v>
      </c>
      <c r="GM87" s="13" t="str">
        <f t="array" ref="GM87">IF(ISNA(INDEX('Scrum Opp Feed'!G$1:G$1067,MATCH('Combined Table'!$A87&amp;'Combined Table'!$B87,'Scrum Opp Feed'!$A$1:$A$1067&amp;'Scrum Opp Feed'!$B$1:$B$1067,0))),"",INDEX('Scrum Opp Feed'!G$1:G$1067,MATCH('Combined Table'!$A87&amp;'Combined Table'!$B87,'Scrum Opp Feed'!$A$1:$A$1067&amp;'Scrum Opp Feed'!$B$1:$B$1067,0)))</f>
        <v/>
      </c>
      <c r="GN87" s="13">
        <f t="array" ref="GN87">IF(ISNA(INDEX('Scrum Opp Feed'!H$1:H$1067,MATCH('Combined Table'!$A87&amp;'Combined Table'!$B87,'Scrum Opp Feed'!$A$1:$A$1067&amp;'Scrum Opp Feed'!$B$1:$B$1067,0))),"",INDEX('Scrum Opp Feed'!H$1:H$1067,MATCH('Combined Table'!$A87&amp;'Combined Table'!$B87,'Scrum Opp Feed'!$A$1:$A$1067&amp;'Scrum Opp Feed'!$B$1:$B$1067,0)))</f>
        <v>1</v>
      </c>
      <c r="GO87" s="13">
        <f t="array" ref="GO87">IF(ISNA(INDEX('Scrum Opp Feed'!I$1:I$1067,MATCH('Combined Table'!$A87&amp;'Combined Table'!$B87,'Scrum Opp Feed'!$A$1:$A$1067&amp;'Scrum Opp Feed'!$B$1:$B$1067,0))),"",INDEX('Scrum Opp Feed'!I$1:I$1067,MATCH('Combined Table'!$A87&amp;'Combined Table'!$B87,'Scrum Opp Feed'!$A$1:$A$1067&amp;'Scrum Opp Feed'!$B$1:$B$1067,0)))</f>
        <v>11.1</v>
      </c>
      <c r="GP87" s="13">
        <f t="array" ref="GP87">IF(ISNA(INDEX('Scrum Opp Feed'!J$1:J$1067,MATCH('Combined Table'!$A87&amp;'Combined Table'!$B87,'Scrum Opp Feed'!$A$1:$A$1067&amp;'Scrum Opp Feed'!$B$1:$B$1067,0))),"",INDEX('Scrum Opp Feed'!J$1:J$1067,MATCH('Combined Table'!$A87&amp;'Combined Table'!$B87,'Scrum Opp Feed'!$A$1:$A$1067&amp;'Scrum Opp Feed'!$B$1:$B$1067,0)))</f>
        <v>6</v>
      </c>
      <c r="GQ87" s="13">
        <f t="array" ref="GQ87">IF(ISNA(INDEX('Scrum Opp Feed'!K$1:K$1067,MATCH('Combined Table'!$A87&amp;'Combined Table'!$B87,'Scrum Opp Feed'!$A$1:$A$1067&amp;'Scrum Opp Feed'!$B$1:$B$1067,0))),"",INDEX('Scrum Opp Feed'!K$1:K$1067,MATCH('Combined Table'!$A87&amp;'Combined Table'!$B87,'Scrum Opp Feed'!$A$1:$A$1067&amp;'Scrum Opp Feed'!$B$1:$B$1067,0)))</f>
        <v>66.7</v>
      </c>
      <c r="GR87" s="13">
        <f t="array" ref="GR87">IF(ISNA(INDEX('Scrum Opp Feed'!L$1:L$1067,MATCH('Combined Table'!$A87&amp;'Combined Table'!$B87,'Scrum Opp Feed'!$A$1:$A$1067&amp;'Scrum Opp Feed'!$B$1:$B$1067,0))),"",INDEX('Scrum Opp Feed'!L$1:L$1067,MATCH('Combined Table'!$A87&amp;'Combined Table'!$B87,'Scrum Opp Feed'!$A$1:$A$1067&amp;'Scrum Opp Feed'!$B$1:$B$1067,0)))</f>
        <v>1</v>
      </c>
      <c r="GS87" s="13">
        <f t="array" ref="GS87">IF(ISNA(INDEX('Scrum Opp Feed'!M$1:M$1067,MATCH('Combined Table'!$A87&amp;'Combined Table'!$B87,'Scrum Opp Feed'!$A$1:$A$1067&amp;'Scrum Opp Feed'!$B$1:$B$1067,0))),"",INDEX('Scrum Opp Feed'!M$1:M$1067,MATCH('Combined Table'!$A87&amp;'Combined Table'!$B87,'Scrum Opp Feed'!$A$1:$A$1067&amp;'Scrum Opp Feed'!$B$1:$B$1067,0)))</f>
        <v>1</v>
      </c>
      <c r="GT87" s="13" t="str">
        <f t="array" ref="GT87">IF(ISNA(INDEX('Scrum Opp Feed'!N$1:N$1067,MATCH('Combined Table'!$A87&amp;'Combined Table'!$B87,'Scrum Opp Feed'!$A$1:$A$1067&amp;'Scrum Opp Feed'!$B$1:$B$1067,0))),"",INDEX('Scrum Opp Feed'!N$1:N$1067,MATCH('Combined Table'!$A87&amp;'Combined Table'!$B87,'Scrum Opp Feed'!$A$1:$A$1067&amp;'Scrum Opp Feed'!$B$1:$B$1067,0)))</f>
        <v/>
      </c>
      <c r="GU87" s="13">
        <f t="array" ref="GU87">IF(ISNA(INDEX('Scrum Opp Feed'!O$1:O$1067,MATCH('Combined Table'!$A87&amp;'Combined Table'!$B87,'Scrum Opp Feed'!$A$1:$A$1067&amp;'Scrum Opp Feed'!$B$1:$B$1067,0))),"",INDEX('Scrum Opp Feed'!O$1:O$1067,MATCH('Combined Table'!$A87&amp;'Combined Table'!$B87,'Scrum Opp Feed'!$A$1:$A$1067&amp;'Scrum Opp Feed'!$B$1:$B$1067,0)))</f>
        <v>8</v>
      </c>
      <c r="GV87" s="13">
        <f t="array" ref="GV87">IF(ISNA(INDEX('Scrum Opp Feed'!P$1:P$1067,MATCH('Combined Table'!$A87&amp;'Combined Table'!$B87,'Scrum Opp Feed'!$A$1:$A$1067&amp;'Scrum Opp Feed'!$B$1:$B$1067,0))),"",INDEX('Scrum Opp Feed'!P$1:P$1067,MATCH('Combined Table'!$A87&amp;'Combined Table'!$B87,'Scrum Opp Feed'!$A$1:$A$1067&amp;'Scrum Opp Feed'!$B$1:$B$1067,0)))</f>
        <v>88.9</v>
      </c>
      <c r="GW87" s="13">
        <f t="array" ref="GW87">IF(ISNA(INDEX('Scrum Opp Feed'!Q$1:Q$1067,MATCH('Combined Table'!$A87&amp;'Combined Table'!$B87,'Scrum Opp Feed'!$A$1:$A$1067&amp;'Scrum Opp Feed'!$B$1:$B$1067,0))),"",INDEX('Scrum Opp Feed'!Q$1:Q$1067,MATCH('Combined Table'!$A87&amp;'Combined Table'!$B87,'Scrum Opp Feed'!$A$1:$A$1067&amp;'Scrum Opp Feed'!$B$1:$B$1067,0)))</f>
        <v>9</v>
      </c>
      <c r="GX87" s="1" t="str">
        <f t="array" ref="GX87">IF(ISNA(INDEX('Restart 50m'!C$1:C$1067,MATCH('Combined Table'!$A87&amp;'Combined Table'!$B87,'Restart 50m'!$A$1:$A$1067&amp;'Restart 50m'!$B$1:$B$1067,0))),"",INDEX('Restart 50m'!C$1:C$1067,MATCH('Combined Table'!$A87&amp;'Combined Table'!$B87,'Restart 50m'!$A$1:$A$1067&amp;'Restart 50m'!$B$1:$B$1067,0)))</f>
        <v/>
      </c>
      <c r="GY87" s="13">
        <f t="array" ref="GY87">IF(ISNA(INDEX('Restart 50m'!D$1:D$1067,MATCH('Combined Table'!$A87&amp;'Combined Table'!$B87,'Restart 50m'!$A$1:$A$1067&amp;'Restart 50m'!$B$1:$B$1067,0))),"",INDEX('Restart 50m'!D$1:D$1067,MATCH('Combined Table'!$A87&amp;'Combined Table'!$B87,'Restart 50m'!$A$1:$A$1067&amp;'Restart 50m'!$B$1:$B$1067,0)))</f>
        <v>1</v>
      </c>
      <c r="GZ87" s="13">
        <f t="array" ref="GZ87">IF(ISNA(INDEX('Restart 50m'!E$1:E$1067,MATCH('Combined Table'!$A87&amp;'Combined Table'!$B87,'Restart 50m'!$A$1:$A$1067&amp;'Restart 50m'!$B$1:$B$1067,0))),"",INDEX('Restart 50m'!E$1:E$1067,MATCH('Combined Table'!$A87&amp;'Combined Table'!$B87,'Restart 50m'!$A$1:$A$1067&amp;'Restart 50m'!$B$1:$B$1067,0)))</f>
        <v>1</v>
      </c>
      <c r="HA87" s="13">
        <f t="array" ref="HA87">IF(ISNA(INDEX('Restart 50m'!F$1:F$1067,MATCH('Combined Table'!$A87&amp;'Combined Table'!$B87,'Restart 50m'!$A$1:$A$1067&amp;'Restart 50m'!$B$1:$B$1067,0))),"",INDEX('Restart 50m'!F$1:F$1067,MATCH('Combined Table'!$A87&amp;'Combined Table'!$B87,'Restart 50m'!$A$1:$A$1067&amp;'Restart 50m'!$B$1:$B$1067,0)))</f>
        <v>33.299999999999997</v>
      </c>
      <c r="HB87" s="13">
        <f t="array" ref="HB87">IF(ISNA(INDEX('Restart 50m'!G$1:G$1067,MATCH('Combined Table'!$A87&amp;'Combined Table'!$B87,'Restart 50m'!$A$1:$A$1067&amp;'Restart 50m'!$B$1:$B$1067,0))),"",INDEX('Restart 50m'!G$1:G$1067,MATCH('Combined Table'!$A87&amp;'Combined Table'!$B87,'Restart 50m'!$A$1:$A$1067&amp;'Restart 50m'!$B$1:$B$1067,0)))</f>
        <v>1</v>
      </c>
      <c r="HC87" s="13">
        <f t="array" ref="HC87">IF(ISNA(INDEX('Restart 50m'!H$1:H$1067,MATCH('Combined Table'!$A87&amp;'Combined Table'!$B87,'Restart 50m'!$A$1:$A$1067&amp;'Restart 50m'!$B$1:$B$1067,0))),"",INDEX('Restart 50m'!H$1:H$1067,MATCH('Combined Table'!$A87&amp;'Combined Table'!$B87,'Restart 50m'!$A$1:$A$1067&amp;'Restart 50m'!$B$1:$B$1067,0)))</f>
        <v>1</v>
      </c>
      <c r="HD87" s="13" t="str">
        <f t="array" ref="HD87">IF(ISNA(INDEX('Restart 50m'!I$1:I$1067,MATCH('Combined Table'!$A87&amp;'Combined Table'!$B87,'Restart 50m'!$A$1:$A$1067&amp;'Restart 50m'!$B$1:$B$1067,0))),"",INDEX('Restart 50m'!I$1:I$1067,MATCH('Combined Table'!$A87&amp;'Combined Table'!$B87,'Restart 50m'!$A$1:$A$1067&amp;'Restart 50m'!$B$1:$B$1067,0)))</f>
        <v/>
      </c>
      <c r="HE87" s="13">
        <f t="array" ref="HE87">IF(ISNA(INDEX('Restart 50m'!J$1:J$1067,MATCH('Combined Table'!$A87&amp;'Combined Table'!$B87,'Restart 50m'!$A$1:$A$1067&amp;'Restart 50m'!$B$1:$B$1067,0))),"",INDEX('Restart 50m'!J$1:J$1067,MATCH('Combined Table'!$A87&amp;'Combined Table'!$B87,'Restart 50m'!$A$1:$A$1067&amp;'Restart 50m'!$B$1:$B$1067,0)))</f>
        <v>2</v>
      </c>
      <c r="HF87" s="13">
        <f t="array" ref="HF87">IF(ISNA(INDEX('Restart 50m'!K$1:K$1067,MATCH('Combined Table'!$A87&amp;'Combined Table'!$B87,'Restart 50m'!$A$1:$A$1067&amp;'Restart 50m'!$B$1:$B$1067,0))),"",INDEX('Restart 50m'!K$1:K$1067,MATCH('Combined Table'!$A87&amp;'Combined Table'!$B87,'Restart 50m'!$A$1:$A$1067&amp;'Restart 50m'!$B$1:$B$1067,0)))</f>
        <v>3</v>
      </c>
      <c r="HG87" s="13" t="str">
        <f t="array" ref="HG87">IF(ISNA(INDEX('Restart 50m'!L$1:L$1067,MATCH('Combined Table'!$A87&amp;'Combined Table'!$B87,'Restart 50m'!$A$1:$A$1067&amp;'Restart 50m'!$B$1:$B$1067,0))),"",INDEX('Restart 50m'!L$1:L$1067,MATCH('Combined Table'!$A87&amp;'Combined Table'!$B87,'Restart 50m'!$A$1:$A$1067&amp;'Restart 50m'!$B$1:$B$1067,0)))</f>
        <v/>
      </c>
      <c r="HH87" s="13" t="str">
        <f t="array" ref="HH87">IF(ISNA(INDEX('Restart 50m'!M$1:M$1067,MATCH('Combined Table'!$A87&amp;'Combined Table'!$B87,'Restart 50m'!$A$1:$A$1067&amp;'Restart 50m'!$B$1:$B$1067,0))),"",INDEX('Restart 50m'!M$1:M$1067,MATCH('Combined Table'!$A87&amp;'Combined Table'!$B87,'Restart 50m'!$A$1:$A$1067&amp;'Restart 50m'!$B$1:$B$1067,0)))</f>
        <v/>
      </c>
      <c r="HI87" s="13" t="str">
        <f t="array" ref="HI87">IF(ISNA(INDEX('Restart 50m'!N$1:N$1067,MATCH('Combined Table'!$A87&amp;'Combined Table'!$B87,'Restart 50m'!$A$1:$A$1067&amp;'Restart 50m'!$B$1:$B$1067,0))),"",INDEX('Restart 50m'!N$1:N$1067,MATCH('Combined Table'!$A87&amp;'Combined Table'!$B87,'Restart 50m'!$A$1:$A$1067&amp;'Restart 50m'!$B$1:$B$1067,0)))</f>
        <v/>
      </c>
      <c r="HJ87" s="13" t="str">
        <f t="array" ref="HJ87">IF(ISNA(INDEX('Restart 50m'!O$1:O$1067,MATCH('Combined Table'!$A87&amp;'Combined Table'!$B87,'Restart 50m'!$A$1:$A$1067&amp;'Restart 50m'!$B$1:$B$1067,0))),"",INDEX('Restart 50m'!O$1:O$1067,MATCH('Combined Table'!$A87&amp;'Combined Table'!$B87,'Restart 50m'!$A$1:$A$1067&amp;'Restart 50m'!$B$1:$B$1067,0)))</f>
        <v/>
      </c>
      <c r="HK87" s="13">
        <f t="array" ref="HK87">IF(ISNA(INDEX('Restart 50m'!P$1:P$1067,MATCH('Combined Table'!$A87&amp;'Combined Table'!$B87,'Restart 50m'!$A$1:$A$1067&amp;'Restart 50m'!$B$1:$B$1067,0))),"",INDEX('Restart 50m'!P$1:P$1067,MATCH('Combined Table'!$A87&amp;'Combined Table'!$B87,'Restart 50m'!$A$1:$A$1067&amp;'Restart 50m'!$B$1:$B$1067,0)))</f>
        <v>3</v>
      </c>
      <c r="HL87" s="13" t="str">
        <f t="array" ref="HL87">IF(ISNA(INDEX('Restart 50m'!Q$1:Q$1067,MATCH('Combined Table'!$A87&amp;'Combined Table'!$B87,'Restart 50m'!$A$1:$A$1067&amp;'Restart 50m'!$B$1:$B$1067,0))),"",INDEX('Restart 50m'!Q$1:Q$1067,MATCH('Combined Table'!$A87&amp;'Combined Table'!$B87,'Restart 50m'!$A$1:$A$1067&amp;'Restart 50m'!$B$1:$B$1067,0)))</f>
        <v/>
      </c>
      <c r="HM87" s="13" t="str">
        <f t="array" ref="HM87">IF(ISNA(INDEX('Restart 50m'!R$1:R$1067,MATCH('Combined Table'!$A87&amp;'Combined Table'!$B87,'Restart 50m'!$A$1:$A$1067&amp;'Restart 50m'!$B$1:$B$1067,0))),"",INDEX('Restart 50m'!R$1:R$1067,MATCH('Combined Table'!$A87&amp;'Combined Table'!$B87,'Restart 50m'!$A$1:$A$1067&amp;'Restart 50m'!$B$1:$B$1067,0)))</f>
        <v/>
      </c>
      <c r="HN87" s="13">
        <f t="array" ref="HN87">IF(ISNA(INDEX('Restart 50m'!S$1:S$1067,MATCH('Combined Table'!$A87&amp;'Combined Table'!$B87,'Restart 50m'!$A$1:$A$1067&amp;'Restart 50m'!$B$1:$B$1067,0))),"",INDEX('Restart 50m'!S$1:S$1067,MATCH('Combined Table'!$A87&amp;'Combined Table'!$B87,'Restart 50m'!$A$1:$A$1067&amp;'Restart 50m'!$B$1:$B$1067,0)))</f>
        <v>3</v>
      </c>
      <c r="HO87" s="13">
        <f t="array" ref="HO87">IF(ISNA(INDEX('Restart 50m'!T$1:T$1067,MATCH('Combined Table'!$A87&amp;'Combined Table'!$B87,'Restart 50m'!$A$1:$A$1067&amp;'Restart 50m'!$B$1:$B$1067,0))),"",INDEX('Restart 50m'!T$1:T$1067,MATCH('Combined Table'!$A87&amp;'Combined Table'!$B87,'Restart 50m'!$A$1:$A$1067&amp;'Restart 50m'!$B$1:$B$1067,0)))</f>
        <v>3</v>
      </c>
      <c r="HP87" s="13">
        <f t="array" ref="HP87">IF(ISNA(INDEX('Restart 50m'!U$1:U$1067,MATCH('Combined Table'!$A87&amp;'Combined Table'!$B87,'Restart 50m'!$A$1:$A$1067&amp;'Restart 50m'!$B$1:$B$1067,0))),"",INDEX('Restart 50m'!U$1:U$1067,MATCH('Combined Table'!$A87&amp;'Combined Table'!$B87,'Restart 50m'!$A$1:$A$1067&amp;'Restart 50m'!$B$1:$B$1067,0)))</f>
        <v>6</v>
      </c>
      <c r="HQ87" s="1" t="str">
        <f t="array" ref="HQ87">IF(ISNA(INDEX('Restart 22m'!C$1:C$1067,MATCH('Combined Table'!$A87&amp;'Combined Table'!$B87,'Restart 22m'!$A$1:$A$1067&amp;'Restart 22m'!$B$1:$B$1067,0))),"",INDEX('Restart 22m'!C$1:C$1067,MATCH('Combined Table'!$A87&amp;'Combined Table'!$B87,'Restart 22m'!$A$1:$A$1067&amp;'Restart 22m'!$B$1:$B$1067,0)))</f>
        <v/>
      </c>
      <c r="HR87" s="13" t="str">
        <f t="array" ref="HR87">IF(ISNA(INDEX('Restart 22m'!D$1:D$1067,MATCH('Combined Table'!$A87&amp;'Combined Table'!$B87,'Restart 22m'!$A$1:$A$1067&amp;'Restart 22m'!$B$1:$B$1067,0))),"",INDEX('Restart 22m'!D$1:D$1067,MATCH('Combined Table'!$A87&amp;'Combined Table'!$B87,'Restart 22m'!$A$1:$A$1067&amp;'Restart 22m'!$B$1:$B$1067,0)))</f>
        <v/>
      </c>
      <c r="HS87" s="13" t="str">
        <f t="array" ref="HS87">IF(ISNA(INDEX('Restart 22m'!E$1:E$1067,MATCH('Combined Table'!$A87&amp;'Combined Table'!$B87,'Restart 22m'!$A$1:$A$1067&amp;'Restart 22m'!$B$1:$B$1067,0))),"",INDEX('Restart 22m'!E$1:E$1067,MATCH('Combined Table'!$A87&amp;'Combined Table'!$B87,'Restart 22m'!$A$1:$A$1067&amp;'Restart 22m'!$B$1:$B$1067,0)))</f>
        <v/>
      </c>
      <c r="HT87" s="13" t="str">
        <f t="array" ref="HT87">IF(ISNA(INDEX('Restart 22m'!F$1:F$1067,MATCH('Combined Table'!$A87&amp;'Combined Table'!$B87,'Restart 22m'!$A$1:$A$1067&amp;'Restart 22m'!$B$1:$B$1067,0))),"",INDEX('Restart 22m'!F$1:F$1067,MATCH('Combined Table'!$A87&amp;'Combined Table'!$B87,'Restart 22m'!$A$1:$A$1067&amp;'Restart 22m'!$B$1:$B$1067,0)))</f>
        <v/>
      </c>
      <c r="HU87" s="13" t="str">
        <f t="array" ref="HU87">IF(ISNA(INDEX('Restart 22m'!G$1:G$1067,MATCH('Combined Table'!$A87&amp;'Combined Table'!$B87,'Restart 22m'!$A$1:$A$1067&amp;'Restart 22m'!$B$1:$B$1067,0))),"",INDEX('Restart 22m'!G$1:G$1067,MATCH('Combined Table'!$A87&amp;'Combined Table'!$B87,'Restart 22m'!$A$1:$A$1067&amp;'Restart 22m'!$B$1:$B$1067,0)))</f>
        <v/>
      </c>
      <c r="HV87" s="13" t="str">
        <f t="array" ref="HV87">IF(ISNA(INDEX('Restart 22m'!H$1:H$1067,MATCH('Combined Table'!$A87&amp;'Combined Table'!$B87,'Restart 22m'!$A$1:$A$1067&amp;'Restart 22m'!$B$1:$B$1067,0))),"",INDEX('Restart 22m'!H$1:H$1067,MATCH('Combined Table'!$A87&amp;'Combined Table'!$B87,'Restart 22m'!$A$1:$A$1067&amp;'Restart 22m'!$B$1:$B$1067,0)))</f>
        <v/>
      </c>
      <c r="HW87" s="13" t="str">
        <f t="array" ref="HW87">IF(ISNA(INDEX('Restart 22m'!I$1:I$1067,MATCH('Combined Table'!$A87&amp;'Combined Table'!$B87,'Restart 22m'!$A$1:$A$1067&amp;'Restart 22m'!$B$1:$B$1067,0))),"",INDEX('Restart 22m'!I$1:I$1067,MATCH('Combined Table'!$A87&amp;'Combined Table'!$B87,'Restart 22m'!$A$1:$A$1067&amp;'Restart 22m'!$B$1:$B$1067,0)))</f>
        <v/>
      </c>
      <c r="HX87" s="13" t="str">
        <f t="array" ref="HX87">IF(ISNA(INDEX('Restart 22m'!J$1:J$1067,MATCH('Combined Table'!$A87&amp;'Combined Table'!$B87,'Restart 22m'!$A$1:$A$1067&amp;'Restart 22m'!$B$1:$B$1067,0))),"",INDEX('Restart 22m'!J$1:J$1067,MATCH('Combined Table'!$A87&amp;'Combined Table'!$B87,'Restart 22m'!$A$1:$A$1067&amp;'Restart 22m'!$B$1:$B$1067,0)))</f>
        <v/>
      </c>
      <c r="HY87" s="13" t="str">
        <f t="array" ref="HY87">IF(ISNA(INDEX('Restart 22m'!K$1:K$1067,MATCH('Combined Table'!$A87&amp;'Combined Table'!$B87,'Restart 22m'!$A$1:$A$1067&amp;'Restart 22m'!$B$1:$B$1067,0))),"",INDEX('Restart 22m'!K$1:K$1067,MATCH('Combined Table'!$A87&amp;'Combined Table'!$B87,'Restart 22m'!$A$1:$A$1067&amp;'Restart 22m'!$B$1:$B$1067,0)))</f>
        <v/>
      </c>
      <c r="HZ87" s="13" t="str">
        <f t="array" ref="HZ87">IF(ISNA(INDEX('Restart 22m'!L$1:L$1067,MATCH('Combined Table'!$A87&amp;'Combined Table'!$B87,'Restart 22m'!$A$1:$A$1067&amp;'Restart 22m'!$B$1:$B$1067,0))),"",INDEX('Restart 22m'!L$1:L$1067,MATCH('Combined Table'!$A87&amp;'Combined Table'!$B87,'Restart 22m'!$A$1:$A$1067&amp;'Restart 22m'!$B$1:$B$1067,0)))</f>
        <v/>
      </c>
      <c r="IA87" s="13" t="str">
        <f t="array" ref="IA87">IF(ISNA(INDEX('Restart 22m'!M$1:M$1067,MATCH('Combined Table'!$A87&amp;'Combined Table'!$B87,'Restart 22m'!$A$1:$A$1067&amp;'Restart 22m'!$B$1:$B$1067,0))),"",INDEX('Restart 22m'!M$1:M$1067,MATCH('Combined Table'!$A87&amp;'Combined Table'!$B87,'Restart 22m'!$A$1:$A$1067&amp;'Restart 22m'!$B$1:$B$1067,0)))</f>
        <v/>
      </c>
      <c r="IB87" s="13" t="str">
        <f t="array" ref="IB87">IF(ISNA(INDEX('Restart 22m'!N$1:N$1067,MATCH('Combined Table'!$A87&amp;'Combined Table'!$B87,'Restart 22m'!$A$1:$A$1067&amp;'Restart 22m'!$B$1:$B$1067,0))),"",INDEX('Restart 22m'!N$1:N$1067,MATCH('Combined Table'!$A87&amp;'Combined Table'!$B87,'Restart 22m'!$A$1:$A$1067&amp;'Restart 22m'!$B$1:$B$1067,0)))</f>
        <v/>
      </c>
      <c r="IC87" s="13" t="str">
        <f t="array" ref="IC87">IF(ISNA(INDEX('Restart 22m'!O$1:O$1067,MATCH('Combined Table'!$A87&amp;'Combined Table'!$B87,'Restart 22m'!$A$1:$A$1067&amp;'Restart 22m'!$B$1:$B$1067,0))),"",INDEX('Restart 22m'!O$1:O$1067,MATCH('Combined Table'!$A87&amp;'Combined Table'!$B87,'Restart 22m'!$A$1:$A$1067&amp;'Restart 22m'!$B$1:$B$1067,0)))</f>
        <v/>
      </c>
      <c r="ID87" s="13">
        <f t="array" ref="ID87">IF(ISNA(INDEX('Restart 22m'!P$1:P$1067,MATCH('Combined Table'!$A87&amp;'Combined Table'!$B87,'Restart 22m'!$A$1:$A$1067&amp;'Restart 22m'!$B$1:$B$1067,0))),"",INDEX('Restart 22m'!P$1:P$1067,MATCH('Combined Table'!$A87&amp;'Combined Table'!$B87,'Restart 22m'!$A$1:$A$1067&amp;'Restart 22m'!$B$1:$B$1067,0)))</f>
        <v>1</v>
      </c>
      <c r="IE87" s="13" t="str">
        <f t="array" ref="IE87">IF(ISNA(INDEX('Restart 22m'!Q$1:Q$1067,MATCH('Combined Table'!$A87&amp;'Combined Table'!$B87,'Restart 22m'!$A$1:$A$1067&amp;'Restart 22m'!$B$1:$B$1067,0))),"",INDEX('Restart 22m'!Q$1:Q$1067,MATCH('Combined Table'!$A87&amp;'Combined Table'!$B87,'Restart 22m'!$A$1:$A$1067&amp;'Restart 22m'!$B$1:$B$1067,0)))</f>
        <v/>
      </c>
      <c r="IF87" s="13" t="str">
        <f t="array" ref="IF87">IF(ISNA(INDEX('Restart 22m'!R$1:R$1067,MATCH('Combined Table'!$A87&amp;'Combined Table'!$B87,'Restart 22m'!$A$1:$A$1067&amp;'Restart 22m'!$B$1:$B$1067,0))),"",INDEX('Restart 22m'!R$1:R$1067,MATCH('Combined Table'!$A87&amp;'Combined Table'!$B87,'Restart 22m'!$A$1:$A$1067&amp;'Restart 22m'!$B$1:$B$1067,0)))</f>
        <v/>
      </c>
      <c r="IG87" s="13">
        <f t="array" ref="IG87">IF(ISNA(INDEX('Restart 22m'!S$1:S$1067,MATCH('Combined Table'!$A87&amp;'Combined Table'!$B87,'Restart 22m'!$A$1:$A$1067&amp;'Restart 22m'!$B$1:$B$1067,0))),"",INDEX('Restart 22m'!S$1:S$1067,MATCH('Combined Table'!$A87&amp;'Combined Table'!$B87,'Restart 22m'!$A$1:$A$1067&amp;'Restart 22m'!$B$1:$B$1067,0)))</f>
        <v>1</v>
      </c>
      <c r="IH87" s="13">
        <f t="array" ref="IH87">IF(ISNA(INDEX('Restart 22m'!T$1:T$1067,MATCH('Combined Table'!$A87&amp;'Combined Table'!$B87,'Restart 22m'!$A$1:$A$1067&amp;'Restart 22m'!$B$1:$B$1067,0))),"",INDEX('Restart 22m'!T$1:T$1067,MATCH('Combined Table'!$A87&amp;'Combined Table'!$B87,'Restart 22m'!$A$1:$A$1067&amp;'Restart 22m'!$B$1:$B$1067,0)))</f>
        <v>1</v>
      </c>
      <c r="II87" s="13">
        <f t="array" ref="II87">IF(ISNA(INDEX('Restart 22m'!U$1:U$1067,MATCH('Combined Table'!$A87&amp;'Combined Table'!$B87,'Restart 22m'!$A$1:$A$1067&amp;'Restart 22m'!$B$1:$B$1067,0))),"",INDEX('Restart 22m'!U$1:U$1067,MATCH('Combined Table'!$A87&amp;'Combined Table'!$B87,'Restart 22m'!$A$1:$A$1067&amp;'Restart 22m'!$B$1:$B$1067,0)))</f>
        <v>1</v>
      </c>
    </row>
    <row r="88" spans="1:243" x14ac:dyDescent="0.25">
      <c r="A88" s="105" t="s">
        <v>12</v>
      </c>
      <c r="B88" s="106">
        <v>6</v>
      </c>
      <c r="C88" s="13">
        <f t="array" ref="C88">INDEX('Points Table'!C$1:C$1067,MATCH('Combined Table'!$A88&amp;'Combined Table'!$B88,$A$1:$A$1067&amp;$B$1:$B$1067,0))</f>
        <v>32</v>
      </c>
      <c r="D88" s="13">
        <f t="array" ref="D88">INDEX('Points Table'!D$1:D$1067,MATCH('Combined Table'!$A88&amp;'Combined Table'!$B88,$A$1:$A$1067&amp;$B$1:$B$1067,0))</f>
        <v>4</v>
      </c>
      <c r="E88" s="13">
        <f t="array" ref="E88">INDEX('Points Table'!E$1:E$1067,MATCH('Combined Table'!$A88&amp;'Combined Table'!$B88,$A$1:$A$1067&amp;$B$1:$B$1067,0))</f>
        <v>3</v>
      </c>
      <c r="F88" s="13">
        <f t="array" ref="F88">INDEX('Points Table'!F$1:F$1067,MATCH('Combined Table'!$A88&amp;'Combined Table'!$B88,$A$1:$A$1067&amp;$B$1:$B$1067,0))</f>
        <v>2</v>
      </c>
      <c r="G88" s="13">
        <f t="array" ref="G88">INDEX('Points Table'!G$1:G$1067,MATCH('Combined Table'!$A88&amp;'Combined Table'!$B88,$A$1:$A$1067&amp;$B$1:$B$1067,0))</f>
        <v>83.3</v>
      </c>
      <c r="H88" s="13" t="str">
        <f t="array" ref="H88">INDEX('Points Table'!H$1:H$1067,MATCH('Combined Table'!$A88&amp;'Combined Table'!$B88,$A$1:$A$1067&amp;$B$1:$B$1067,0))</f>
        <v/>
      </c>
      <c r="I88" s="13" t="str">
        <f t="array" ref="I88">INDEX('Possesion Times'!C$1:C$1067,MATCH('Combined Table'!$A88&amp;'Combined Table'!$B88,$A$1:$A$1067&amp;$B$1:$B$1067,0))</f>
        <v>2:32</v>
      </c>
      <c r="J88" s="13" t="str">
        <f t="array" ref="J88">INDEX('Possesion Times'!D$1:D$1067,MATCH('Combined Table'!$A88&amp;'Combined Table'!$B88,$A$1:$A$1067&amp;$B$1:$B$1067,0))</f>
        <v>1:20</v>
      </c>
      <c r="K88" s="13" t="str">
        <f t="array" ref="K88">INDEX('Possesion Times'!E$1:E$1067,MATCH('Combined Table'!$A88&amp;'Combined Table'!$B88,$A$1:$A$1067&amp;$B$1:$B$1067,0))</f>
        <v>3:52</v>
      </c>
      <c r="L88" s="13">
        <f t="array" ref="L88">INDEX('Possesion Times'!F$1:F$1067,MATCH('Combined Table'!$A88&amp;'Combined Table'!$B88,$A$1:$A$1067&amp;$B$1:$B$1067,0))</f>
        <v>10.5</v>
      </c>
      <c r="M88" s="13" t="str">
        <f t="array" ref="M88">INDEX('Possesion Times'!G$1:G$1067,MATCH('Combined Table'!$A88&amp;'Combined Table'!$B88,$A$1:$A$1067&amp;$B$1:$B$1067,0))</f>
        <v>2:20</v>
      </c>
      <c r="N88" s="13" t="str">
        <f t="array" ref="N88">INDEX('Possesion Times'!H$1:H$1067,MATCH('Combined Table'!$A88&amp;'Combined Table'!$B88,$A$1:$A$1067&amp;$B$1:$B$1067,0))</f>
        <v>2:56</v>
      </c>
      <c r="O88" s="13" t="str">
        <f t="array" ref="O88">INDEX('Possesion Times'!I$1:I$1067,MATCH('Combined Table'!$A88&amp;'Combined Table'!$B88,$A$1:$A$1067&amp;$B$1:$B$1067,0))</f>
        <v>5:16</v>
      </c>
      <c r="P88" s="13">
        <f t="array" ref="P88">INDEX('Possesion Times'!J$1:J$1067,MATCH('Combined Table'!$A88&amp;'Combined Table'!$B88,$A$1:$A$1067&amp;$B$1:$B$1067,0))</f>
        <v>14.4</v>
      </c>
      <c r="Q88" s="13" t="str">
        <f t="array" ref="Q88">INDEX('Possesion Times'!K$1:K$1067,MATCH('Combined Table'!$A88&amp;'Combined Table'!$B88,$A$1:$A$1067&amp;$B$1:$B$1067,0))</f>
        <v>3:37</v>
      </c>
      <c r="R88" s="13" t="str">
        <f t="array" ref="R88">INDEX('Possesion Times'!L$1:L$1067,MATCH('Combined Table'!$A88&amp;'Combined Table'!$B88,$A$1:$A$1067&amp;$B$1:$B$1067,0))</f>
        <v>1:18</v>
      </c>
      <c r="S88" s="13" t="str">
        <f t="array" ref="S88">INDEX('Possesion Times'!M$1:M$1067,MATCH('Combined Table'!$A88&amp;'Combined Table'!$B88,$A$1:$A$1067&amp;$B$1:$B$1067,0))</f>
        <v>4:55</v>
      </c>
      <c r="T88" s="13">
        <f t="array" ref="T88">INDEX('Possesion Times'!N$1:N$1067,MATCH('Combined Table'!$A88&amp;'Combined Table'!$B88,$A$1:$A$1067&amp;$B$1:$B$1067,0))</f>
        <v>13.4</v>
      </c>
      <c r="U88" s="13" t="str">
        <f t="array" ref="U88">INDEX('Possesion Times'!O$1:O$1067,MATCH('Combined Table'!$A88&amp;'Combined Table'!$B88,$A$1:$A$1067&amp;$B$1:$B$1067,0))</f>
        <v>0:42</v>
      </c>
      <c r="V88" s="13" t="str">
        <f t="array" ref="V88">INDEX('Possesion Times'!P$1:P$1067,MATCH('Combined Table'!$A88&amp;'Combined Table'!$B88,$A$1:$A$1067&amp;$B$1:$B$1067,0))</f>
        <v>1:44</v>
      </c>
      <c r="W88" s="13" t="str">
        <f t="array" ref="W88">INDEX('Possesion Times'!Q$1:Q$1067,MATCH('Combined Table'!$A88&amp;'Combined Table'!$B88,$A$1:$A$1067&amp;$B$1:$B$1067,0))</f>
        <v>2:26</v>
      </c>
      <c r="X88" s="13">
        <f t="array" ref="X88">INDEX('Possesion Times'!R$1:R$1067,MATCH('Combined Table'!$A88&amp;'Combined Table'!$B88,$A$1:$A$1067&amp;$B$1:$B$1067,0))</f>
        <v>6.6</v>
      </c>
      <c r="Y88" s="13" t="str">
        <f t="array" ref="Y88">INDEX('Possesion Times'!S$1:S$1067,MATCH('Combined Table'!$A88&amp;'Combined Table'!$B88,$A$1:$A$1067&amp;$B$1:$B$1067,0))</f>
        <v>9:11</v>
      </c>
      <c r="Z88" s="13" t="str">
        <f t="array" ref="Z88">INDEX('Possesion Times'!T$1:T$1067,MATCH('Combined Table'!$A88&amp;'Combined Table'!$B88,$A$1:$A$1067&amp;$B$1:$B$1067,0))</f>
        <v>7:17</v>
      </c>
      <c r="AA88" s="13" t="str">
        <f t="array" ref="AA88">INDEX('Possesion Times'!U$1:U$1067,MATCH('Combined Table'!$A88&amp;'Combined Table'!$B88,$A$1:$A$1067&amp;$B$1:$B$1067,0))</f>
        <v>16:28</v>
      </c>
      <c r="AB88" s="13">
        <f t="array" ref="AB88">INDEX('Possesion Times'!V$1:V$1067,MATCH('Combined Table'!$A88&amp;'Combined Table'!$B88,$A$1:$A$1067&amp;$B$1:$B$1067,0))</f>
        <v>44.9</v>
      </c>
      <c r="AC88" s="1">
        <f t="array" ref="AC88">INDEX('Possession Source'!C$1:C$1067,MATCH('Combined Table'!$A88&amp;'Combined Table'!$B88,$A$1:$A$1067&amp;$B$1:$B$1067,0))</f>
        <v>9</v>
      </c>
      <c r="AD88" s="13">
        <f t="array" ref="AD88">INDEX('Possession Source'!D$1:D$1067,MATCH('Combined Table'!$A88&amp;'Combined Table'!$B88,$A$1:$A$1067&amp;$B$1:$B$1067,0))</f>
        <v>6</v>
      </c>
      <c r="AE88" s="13">
        <f t="array" ref="AE88">INDEX('Possession Source'!E$1:E$1067,MATCH('Combined Table'!$A88&amp;'Combined Table'!$B88,$A$1:$A$1067&amp;$B$1:$B$1067,0))</f>
        <v>6</v>
      </c>
      <c r="AF88" s="13" t="str">
        <f t="array" ref="AF88">INDEX('Possession Source'!F$1:F$1067,MATCH('Combined Table'!$A88&amp;'Combined Table'!$B88,$A$1:$A$1067&amp;$B$1:$B$1067,0))</f>
        <v/>
      </c>
      <c r="AG88" s="13">
        <f t="array" ref="AG88">INDEX('Possession Source'!G$1:G$1067,MATCH('Combined Table'!$A88&amp;'Combined Table'!$B88,$A$1:$A$1067&amp;$B$1:$B$1067,0))</f>
        <v>21</v>
      </c>
      <c r="AH88" s="13">
        <f t="array" ref="AH88">INDEX('Possession Source'!H$1:H$1067,MATCH('Combined Table'!$A88&amp;'Combined Table'!$B88,$A$1:$A$1067&amp;$B$1:$B$1067,0))</f>
        <v>22</v>
      </c>
      <c r="AI88" s="13">
        <f t="array" ref="AI88">INDEX('Possession Source'!I$1:I$1067,MATCH('Combined Table'!$A88&amp;'Combined Table'!$B88,$A$1:$A$1067&amp;$B$1:$B$1067,0))</f>
        <v>3</v>
      </c>
      <c r="AJ88" s="13">
        <f t="array" ref="AJ88">INDEX('Possession Source'!J$1:J$1067,MATCH('Combined Table'!$A88&amp;'Combined Table'!$B88,$A$1:$A$1067&amp;$B$1:$B$1067,0))</f>
        <v>6</v>
      </c>
      <c r="AK88" s="13">
        <f t="array" ref="AK88">INDEX('Possession Source'!K$1:K$1067,MATCH('Combined Table'!$A88&amp;'Combined Table'!$B88,$A$1:$A$1067&amp;$B$1:$B$1067,0))</f>
        <v>4</v>
      </c>
      <c r="AL88" s="13" t="str">
        <f t="array" ref="AL88">INDEX('Possession Source'!L$1:L$1067,MATCH('Combined Table'!$A88&amp;'Combined Table'!$B88,$A$1:$A$1067&amp;$B$1:$B$1067,0))</f>
        <v/>
      </c>
      <c r="AM88" s="13">
        <f t="array" ref="AM88">INDEX('Possession Source'!M$1:M$1067,MATCH('Combined Table'!$A88&amp;'Combined Table'!$B88,$A$1:$A$1067&amp;$B$1:$B$1067,0))</f>
        <v>1</v>
      </c>
      <c r="AN88" s="13" t="str">
        <f t="array" ref="AN88">INDEX('Possession Source'!N$1:N$1067,MATCH('Combined Table'!$A88&amp;'Combined Table'!$B88,$A$1:$A$1067&amp;$B$1:$B$1067,0))</f>
        <v/>
      </c>
      <c r="AO88" s="13" t="str">
        <f t="array" ref="AO88">INDEX('Possession Source'!O$1:O$1067,MATCH('Combined Table'!$A88&amp;'Combined Table'!$B88,$A$1:$A$1067&amp;$B$1:$B$1067,0))</f>
        <v/>
      </c>
      <c r="AP88" s="13">
        <f t="array" ref="AP88">INDEX('Possession Source'!P$1:P$1067,MATCH('Combined Table'!$A88&amp;'Combined Table'!$B88,$A$1:$A$1067&amp;$B$1:$B$1067,0))</f>
        <v>36</v>
      </c>
      <c r="AQ88" s="13">
        <f t="array" ref="AQ88">INDEX('Possession Source'!Q$1:Q$1067,MATCH('Combined Table'!$A88&amp;'Combined Table'!$B88,$A$1:$A$1067&amp;$B$1:$B$1067,0))</f>
        <v>57</v>
      </c>
      <c r="AR88" s="1" t="str">
        <f t="array" ref="AR88">INDEX('Penalties Frees conceded'!C$1:C$1067,MATCH('Combined Table'!$A88&amp;'Combined Table'!$B88,$A$1:$A$1067&amp;$B$1:$B$1067,0))</f>
        <v/>
      </c>
      <c r="AS88" s="13" t="str">
        <f t="array" ref="AS88">INDEX('Penalties Frees conceded'!D$1:D$1067,MATCH('Combined Table'!$A88&amp;'Combined Table'!$B88,$A$1:$A$1067&amp;$B$1:$B$1067,0))</f>
        <v/>
      </c>
      <c r="AT88" s="13" t="str">
        <f t="array" ref="AT88">INDEX('Penalties Frees conceded'!E$1:E$1067,MATCH('Combined Table'!$A88&amp;'Combined Table'!$B88,$A$1:$A$1067&amp;$B$1:$B$1067,0))</f>
        <v/>
      </c>
      <c r="AU88" s="13">
        <f t="array" ref="AU88">INDEX('Penalties Frees conceded'!F$1:F$1067,MATCH('Combined Table'!$A88&amp;'Combined Table'!$B88,$A$1:$A$1067&amp;$B$1:$B$1067,0))</f>
        <v>2</v>
      </c>
      <c r="AV88" s="13" t="str">
        <f t="array" ref="AV88">INDEX('Penalties Frees conceded'!G$1:G$1067,MATCH('Combined Table'!$A88&amp;'Combined Table'!$B88,$A$1:$A$1067&amp;$B$1:$B$1067,0))</f>
        <v/>
      </c>
      <c r="AW88" s="13" t="str">
        <f t="array" ref="AW88">INDEX('Penalties Frees conceded'!H$1:H$1067,MATCH('Combined Table'!$A88&amp;'Combined Table'!$B88,$A$1:$A$1067&amp;$B$1:$B$1067,0))</f>
        <v/>
      </c>
      <c r="AX88" s="13">
        <f t="array" ref="AX88">INDEX('Penalties Frees conceded'!I$1:I$1067,MATCH('Combined Table'!$A88&amp;'Combined Table'!$B88,$A$1:$A$1067&amp;$B$1:$B$1067,0))</f>
        <v>2</v>
      </c>
      <c r="AY88" s="13" t="str">
        <f t="array" ref="AY88">INDEX('Penalties Frees conceded'!J$1:J$1067,MATCH('Combined Table'!$A88&amp;'Combined Table'!$B88,$A$1:$A$1067&amp;$B$1:$B$1067,0))</f>
        <v/>
      </c>
      <c r="AZ88" s="13">
        <f t="array" ref="AZ88">INDEX('Penalties Frees conceded'!K$1:K$1067,MATCH('Combined Table'!$A88&amp;'Combined Table'!$B88,$A$1:$A$1067&amp;$B$1:$B$1067,0))</f>
        <v>2</v>
      </c>
      <c r="BA88" s="13" t="str">
        <f t="array" ref="BA88">INDEX('Penalties Frees conceded'!L$1:L$1067,MATCH('Combined Table'!$A88&amp;'Combined Table'!$B88,$A$1:$A$1067&amp;$B$1:$B$1067,0))</f>
        <v/>
      </c>
      <c r="BB88" s="13" t="str">
        <f t="array" ref="BB88">INDEX('Penalties Frees conceded'!M$1:M$1067,MATCH('Combined Table'!$A88&amp;'Combined Table'!$B88,$A$1:$A$1067&amp;$B$1:$B$1067,0))</f>
        <v/>
      </c>
      <c r="BC88" s="13">
        <f t="array" ref="BC88">INDEX('Penalties Frees conceded'!N$1:N$1067,MATCH('Combined Table'!$A88&amp;'Combined Table'!$B88,$A$1:$A$1067&amp;$B$1:$B$1067,0))</f>
        <v>1</v>
      </c>
      <c r="BD88" s="13">
        <f t="array" ref="BD88">INDEX('Penalties Frees conceded'!O$1:O$1067,MATCH('Combined Table'!$A88&amp;'Combined Table'!$B88,$A$1:$A$1067&amp;$B$1:$B$1067,0))</f>
        <v>1</v>
      </c>
      <c r="BE88" s="13">
        <f t="array" ref="BE88">INDEX('Penalties Frees conceded'!P$1:P$1067,MATCH('Combined Table'!$A88&amp;'Combined Table'!$B88,$A$1:$A$1067&amp;$B$1:$B$1067,0))</f>
        <v>4</v>
      </c>
      <c r="BF88" s="13">
        <f t="array" ref="BF88">INDEX('Penalties Frees conceded'!Q$1:Q$1067,MATCH('Combined Table'!$A88&amp;'Combined Table'!$B88,$A$1:$A$1067&amp;$B$1:$B$1067,0))</f>
        <v>6</v>
      </c>
      <c r="BG88" s="1">
        <f t="array" ref="BG88">INDEX('Attack Possession'!C$1:C$1067,MATCH('Combined Table'!$A88&amp;'Combined Table'!$B88,$A$1:$A$1067&amp;$B$1:$B$1067,0))</f>
        <v>14</v>
      </c>
      <c r="BH88" s="13">
        <f t="array" ref="BH88">INDEX('Attack Possession'!D$1:D$1067,MATCH('Combined Table'!$A88&amp;'Combined Table'!$B88,$A$1:$A$1067&amp;$B$1:$B$1067,0))</f>
        <v>44</v>
      </c>
      <c r="BI88" s="13">
        <f t="array" ref="BI88">INDEX('Attack Possession'!E$1:E$1067,MATCH('Combined Table'!$A88&amp;'Combined Table'!$B88,$A$1:$A$1067&amp;$B$1:$B$1067,0))</f>
        <v>54.3</v>
      </c>
      <c r="BJ88" s="13">
        <f t="array" ref="BJ88">INDEX('Attack Possession'!F$1:F$1067,MATCH('Combined Table'!$A88&amp;'Combined Table'!$B88,$A$1:$A$1067&amp;$B$1:$B$1067,0))</f>
        <v>2.2000000000000002</v>
      </c>
      <c r="BK88" s="13">
        <f t="array" ref="BK88">INDEX('Attack Possession'!G$1:G$1067,MATCH('Combined Table'!$A88&amp;'Combined Table'!$B88,$A$1:$A$1067&amp;$B$1:$B$1067,0))</f>
        <v>30</v>
      </c>
      <c r="BL88" s="13">
        <f t="array" ref="BL88">INDEX('Attack Possession'!H$1:H$1067,MATCH('Combined Table'!$A88&amp;'Combined Table'!$B88,$A$1:$A$1067&amp;$B$1:$B$1067,0))</f>
        <v>7</v>
      </c>
      <c r="BM88" s="13">
        <f t="array" ref="BM88">INDEX('Attack Possession'!I$1:I$1067,MATCH('Combined Table'!$A88&amp;'Combined Table'!$B88,$A$1:$A$1067&amp;$B$1:$B$1067,0))</f>
        <v>12</v>
      </c>
      <c r="BN88" s="13">
        <f t="array" ref="BN88">INDEX('Attack Possession'!J$1:J$1067,MATCH('Combined Table'!$A88&amp;'Combined Table'!$B88,$A$1:$A$1067&amp;$B$1:$B$1067,0))</f>
        <v>1</v>
      </c>
      <c r="BO88" s="13">
        <f t="array" ref="BO88">INDEX('Attack Possession'!K$1:K$1067,MATCH('Combined Table'!$A88&amp;'Combined Table'!$B88,$A$1:$A$1067&amp;$B$1:$B$1067,0))</f>
        <v>1</v>
      </c>
      <c r="BP88" s="13">
        <f t="array" ref="BP88">INDEX('Attack Possession'!L$1:L$1067,MATCH('Combined Table'!$A88&amp;'Combined Table'!$B88,$A$1:$A$1067&amp;$B$1:$B$1067,0))</f>
        <v>5</v>
      </c>
      <c r="BQ88" s="13">
        <f t="array" ref="BQ88">INDEX('Attack Possession'!M$1:M$1067,MATCH('Combined Table'!$A88&amp;'Combined Table'!$B88,$A$1:$A$1067&amp;$B$1:$B$1067,0))</f>
        <v>1</v>
      </c>
      <c r="BR88" s="13" t="str">
        <f t="array" ref="BR88">INDEX('Attack Possession'!N$1:N$1067,MATCH('Combined Table'!$A88&amp;'Combined Table'!$B88,$A$1:$A$1067&amp;$B$1:$B$1067,0))</f>
        <v/>
      </c>
      <c r="BS88" s="13" t="str">
        <f t="array" ref="BS88">INDEX('Attack Possession'!O$1:O$1067,MATCH('Combined Table'!$A88&amp;'Combined Table'!$B88,$A$1:$A$1067&amp;$B$1:$B$1067,0))</f>
        <v/>
      </c>
      <c r="BT88" s="13">
        <f t="array" ref="BT88">INDEX('Attack Possession'!P$1:P$1067,MATCH('Combined Table'!$A88&amp;'Combined Table'!$B88,$A$1:$A$1067&amp;$B$1:$B$1067,0))</f>
        <v>57</v>
      </c>
      <c r="BU88" s="13">
        <f t="array" ref="BU88">INDEX('Attack Possession'!Q$1:Q$1067,MATCH('Combined Table'!$A88&amp;'Combined Table'!$B88,$A$1:$A$1067&amp;$B$1:$B$1067,0))</f>
        <v>126</v>
      </c>
      <c r="BV88" s="1">
        <f t="array" ref="BV88">INDEX('Kicks in Play'!C$1:C$1067,MATCH('Combined Table'!$A88&amp;'Combined Table'!$B88,$A$1:$A$1067&amp;$B$1:$B$1067,0))</f>
        <v>11</v>
      </c>
      <c r="BW88" s="13">
        <f t="array" ref="BW88">INDEX('Kicks in Play'!D$1:D$1067,MATCH('Combined Table'!$A88&amp;'Combined Table'!$B88,$A$1:$A$1067&amp;$B$1:$B$1067,0))</f>
        <v>430</v>
      </c>
      <c r="BX88" s="13">
        <f t="array" ref="BX88">INDEX('Kicks in Play'!E$1:E$1067,MATCH('Combined Table'!$A88&amp;'Combined Table'!$B88,$A$1:$A$1067&amp;$B$1:$B$1067,0))</f>
        <v>39.1</v>
      </c>
      <c r="BY88" s="13">
        <f t="array" ref="BY88">INDEX('Kicks in Play'!F$1:F$1067,MATCH('Combined Table'!$A88&amp;'Combined Table'!$B88,$A$1:$A$1067&amp;$B$1:$B$1067,0))</f>
        <v>4</v>
      </c>
      <c r="BZ88" s="13">
        <f t="array" ref="BZ88">INDEX('Kicks in Play'!G$1:G$1067,MATCH('Combined Table'!$A88&amp;'Combined Table'!$B88,$A$1:$A$1067&amp;$B$1:$B$1067,0))</f>
        <v>116</v>
      </c>
      <c r="CA88" s="13">
        <f t="array" ref="CA88">INDEX('Kicks in Play'!H$1:H$1067,MATCH('Combined Table'!$A88&amp;'Combined Table'!$B88,$A$1:$A$1067&amp;$B$1:$B$1067,0))</f>
        <v>6</v>
      </c>
      <c r="CB88" s="13">
        <f t="array" ref="CB88">INDEX('Kicks in Play'!I$1:I$1067,MATCH('Combined Table'!$A88&amp;'Combined Table'!$B88,$A$1:$A$1067&amp;$B$1:$B$1067,0))</f>
        <v>172</v>
      </c>
      <c r="CC88" s="13">
        <f t="array" ref="CC88">INDEX('Kicks in Play'!J$1:J$1067,MATCH('Combined Table'!$A88&amp;'Combined Table'!$B88,$A$1:$A$1067&amp;$B$1:$B$1067,0))</f>
        <v>2</v>
      </c>
      <c r="CD88" s="13">
        <f t="array" ref="CD88">INDEX('Kicks in Play'!K$1:K$1067,MATCH('Combined Table'!$A88&amp;'Combined Table'!$B88,$A$1:$A$1067&amp;$B$1:$B$1067,0))</f>
        <v>34</v>
      </c>
      <c r="CE88" s="13">
        <f t="array" ref="CE88">INDEX('Kicks in Play'!L$1:L$1067,MATCH('Combined Table'!$A88&amp;'Combined Table'!$B88,$A$1:$A$1067&amp;$B$1:$B$1067,0))</f>
        <v>1</v>
      </c>
      <c r="CF88" s="13">
        <f t="array" ref="CF88">INDEX('Kicks in Play'!M$1:M$1067,MATCH('Combined Table'!$A88&amp;'Combined Table'!$B88,$A$1:$A$1067&amp;$B$1:$B$1067,0))</f>
        <v>5</v>
      </c>
      <c r="CG88" s="13">
        <f t="array" ref="CG88">INDEX('Kicks in Play'!N$1:N$1067,MATCH('Combined Table'!$A88&amp;'Combined Table'!$B88,$A$1:$A$1067&amp;$B$1:$B$1067,0))</f>
        <v>9</v>
      </c>
      <c r="CH88" s="13">
        <f t="array" ref="CH88">INDEX('Kicks in Play'!O$1:O$1067,MATCH('Combined Table'!$A88&amp;'Combined Table'!$B88,$A$1:$A$1067&amp;$B$1:$B$1067,0))</f>
        <v>200</v>
      </c>
      <c r="CI88" s="13" t="str">
        <f t="array" ref="CI88">INDEX('Kicks in Play'!P$1:P$1067,MATCH('Combined Table'!$A88&amp;'Combined Table'!$B88,$A$1:$A$1067&amp;$B$1:$B$1067,0))</f>
        <v/>
      </c>
      <c r="CJ88" s="13">
        <f t="array" ref="CJ88">INDEX('Kicks in Play'!Q$1:Q$1067,MATCH('Combined Table'!$A88&amp;'Combined Table'!$B88,$A$1:$A$1067&amp;$B$1:$B$1067,0))</f>
        <v>33</v>
      </c>
      <c r="CK88" s="13">
        <f t="array" ref="CK88">INDEX('Kicks in Play'!R$1:R$1067,MATCH('Combined Table'!$A88&amp;'Combined Table'!$B88,$A$1:$A$1067&amp;$B$1:$B$1067,0))</f>
        <v>957</v>
      </c>
      <c r="CL88" s="1">
        <f t="array" ref="CL88">INDEX('Defence Report'!C$1:C$1067,MATCH('Combined Table'!$A88&amp;'Combined Table'!$B88,$A$1:$A$1067&amp;$B$1:$B$1067,0))</f>
        <v>152</v>
      </c>
      <c r="CM88" s="13">
        <f t="array" ref="CM88">INDEX('Defence Report'!D$1:D$1067,MATCH('Combined Table'!$A88&amp;'Combined Table'!$B88,$A$1:$A$1067&amp;$B$1:$B$1067,0))</f>
        <v>15</v>
      </c>
      <c r="CN88" s="13">
        <f t="array" ref="CN88">INDEX('Defence Report'!E$1:E$1067,MATCH('Combined Table'!$A88&amp;'Combined Table'!$B88,$A$1:$A$1067&amp;$B$1:$B$1067,0))</f>
        <v>1</v>
      </c>
      <c r="CO88" s="13">
        <f t="array" ref="CO88">INDEX('Defence Report'!F$1:F$1067,MATCH('Combined Table'!$A88&amp;'Combined Table'!$B88,$A$1:$A$1067&amp;$B$1:$B$1067,0))</f>
        <v>127</v>
      </c>
      <c r="CP88" s="13">
        <f t="array" ref="CP88">INDEX('Defence Report'!G$1:G$1067,MATCH('Combined Table'!$A88&amp;'Combined Table'!$B88,$A$1:$A$1067&amp;$B$1:$B$1067,0))</f>
        <v>25</v>
      </c>
      <c r="CQ88" s="13">
        <f t="array" ref="CQ88">INDEX('Defence Report'!H$1:H$1067,MATCH('Combined Table'!$A88&amp;'Combined Table'!$B88,$A$1:$A$1067&amp;$B$1:$B$1067,0))</f>
        <v>89.4</v>
      </c>
      <c r="CR88" s="13">
        <f t="array" ref="CR88">INDEX('Defence Report'!I$1:I$1067,MATCH('Combined Table'!$A88&amp;'Combined Table'!$B88,$A$1:$A$1067&amp;$B$1:$B$1067,0))</f>
        <v>90.5</v>
      </c>
      <c r="CS88" s="13">
        <f t="array" ref="CS88">INDEX('Defence Report'!J$1:J$1067,MATCH('Combined Table'!$A88&amp;'Combined Table'!$B88,$A$1:$A$1067&amp;$B$1:$B$1067,0))</f>
        <v>23</v>
      </c>
      <c r="CT88" s="13">
        <f t="array" ref="CT88">INDEX('Defence Report'!K$1:K$1067,MATCH('Combined Table'!$A88&amp;'Combined Table'!$B88,$A$1:$A$1067&amp;$B$1:$B$1067,0))</f>
        <v>88</v>
      </c>
      <c r="CU88" s="13">
        <f t="array" ref="CU88">INDEX('Defence Report'!L$1:L$1067,MATCH('Combined Table'!$A88&amp;'Combined Table'!$B88,$A$1:$A$1067&amp;$B$1:$B$1067,0))</f>
        <v>57</v>
      </c>
      <c r="CV88" s="13">
        <f t="array" ref="CV88">INDEX('Defence Report'!M$1:M$1067,MATCH('Combined Table'!$A88&amp;'Combined Table'!$B88,$A$1:$A$1067&amp;$B$1:$B$1067,0))</f>
        <v>66.099999999999994</v>
      </c>
      <c r="CW88" s="13">
        <f t="array" ref="CW88">INDEX('Defence Report'!N$1:N$1067,MATCH('Combined Table'!$A88&amp;'Combined Table'!$B88,$A$1:$A$1067&amp;$B$1:$B$1067,0))</f>
        <v>111</v>
      </c>
      <c r="CX88" s="13">
        <f t="array" ref="CX88">INDEX('Defence Report'!O$1:O$1067,MATCH('Combined Table'!$A88&amp;'Combined Table'!$B88,$A$1:$A$1067&amp;$B$1:$B$1067,0))</f>
        <v>52</v>
      </c>
      <c r="CY88" s="13">
        <f t="array" ref="CY88">INDEX('Defence Report'!P$1:P$1067,MATCH('Combined Table'!$A88&amp;'Combined Table'!$B88,$A$1:$A$1067&amp;$B$1:$B$1067,0))</f>
        <v>3</v>
      </c>
      <c r="CZ88" s="13">
        <f t="array" ref="CZ88">INDEX('Defence Report'!Q$1:Q$1067,MATCH('Combined Table'!$A88&amp;'Combined Table'!$B88,$A$1:$A$1067&amp;$B$1:$B$1067,0))</f>
        <v>55</v>
      </c>
      <c r="DA88" s="13">
        <f t="array" ref="DA88">INDEX('Defence Report'!R$1:R$1067,MATCH('Combined Table'!$A88&amp;'Combined Table'!$B88,$A$1:$A$1067&amp;$B$1:$B$1067,0))</f>
        <v>5</v>
      </c>
      <c r="DB88" s="13">
        <f t="array" ref="DB88">INDEX('Defence Report'!S$1:S$1067,MATCH('Combined Table'!$A88&amp;'Combined Table'!$B88,$A$1:$A$1067&amp;$B$1:$B$1067,0))</f>
        <v>3</v>
      </c>
      <c r="DC88" s="13">
        <f t="array" ref="DC88">INDEX('Defence Report'!T$1:T$1067,MATCH('Combined Table'!$A88&amp;'Combined Table'!$B88,$A$1:$A$1067&amp;$B$1:$B$1067,0))</f>
        <v>1</v>
      </c>
      <c r="DD88" s="13">
        <f t="array" ref="DD88">INDEX('Defence Report'!U$1:U$1067,MATCH('Combined Table'!$A88&amp;'Combined Table'!$B88,$A$1:$A$1067&amp;$B$1:$B$1067,0))</f>
        <v>8</v>
      </c>
      <c r="DE88" s="13">
        <f t="array" ref="DE88">INDEX('Defence Report'!V$1:V$1067,MATCH('Combined Table'!$A88&amp;'Combined Table'!$B88,$A$1:$A$1067&amp;$B$1:$B$1067,0))</f>
        <v>0</v>
      </c>
      <c r="DF88" s="13">
        <f t="array" ref="DF88">INDEX('Defence Report'!W$1:W$1067,MATCH('Combined Table'!$A88&amp;'Combined Table'!$B88,$A$1:$A$1067&amp;$B$1:$B$1067,0))</f>
        <v>0</v>
      </c>
      <c r="DG88" s="13">
        <f t="array" ref="DG88">INDEX('Defence Report'!X$1:X$1067,MATCH('Combined Table'!$A88&amp;'Combined Table'!$B88,$A$1:$A$1067&amp;$B$1:$B$1067,0))</f>
        <v>4</v>
      </c>
      <c r="DH88" s="1">
        <f t="array" ref="DH88">INDEX('Ruck Speed'!C$1:C$1067,MATCH('Combined Table'!$A88&amp;'Combined Table'!$B88,$A$1:$A$1067&amp;$B$1:$B$1067,0))</f>
        <v>5</v>
      </c>
      <c r="DI88" s="13">
        <f t="array" ref="DI88">INDEX('Ruck Speed'!D$1:D$1067,MATCH('Combined Table'!$A88&amp;'Combined Table'!$B88,$A$1:$A$1067&amp;$B$1:$B$1067,0))</f>
        <v>25</v>
      </c>
      <c r="DJ88" s="13">
        <f t="array" ref="DJ88">INDEX('Ruck Speed'!E$1:E$1067,MATCH('Combined Table'!$A88&amp;'Combined Table'!$B88,$A$1:$A$1067&amp;$B$1:$B$1067,0))</f>
        <v>31</v>
      </c>
      <c r="DK88" s="13">
        <f t="array" ref="DK88">INDEX('Ruck Speed'!F$1:F$1067,MATCH('Combined Table'!$A88&amp;'Combined Table'!$B88,$A$1:$A$1067&amp;$B$1:$B$1067,0))</f>
        <v>61</v>
      </c>
      <c r="DL88" s="13">
        <f t="array" ref="DL88">INDEX('Ruck Speed'!G$1:G$1067,MATCH('Combined Table'!$A88&amp;'Combined Table'!$B88,$A$1:$A$1067&amp;$B$1:$B$1067,0))</f>
        <v>50.8</v>
      </c>
      <c r="DM88" s="13">
        <f t="array" ref="DM88">INDEX('Ruck Speed'!H$1:H$1067,MATCH('Combined Table'!$A88&amp;'Combined Table'!$B88,$A$1:$A$1067&amp;$B$1:$B$1067,0))</f>
        <v>7</v>
      </c>
      <c r="DN88" s="13">
        <f t="array" ref="DN88">INDEX('Ruck Speed'!I$1:I$1067,MATCH('Combined Table'!$A88&amp;'Combined Table'!$B88,$A$1:$A$1067&amp;$B$1:$B$1067,0))</f>
        <v>13</v>
      </c>
      <c r="DO88" s="13">
        <f t="array" ref="DO88">INDEX('Ruck Speed'!J$1:J$1067,MATCH('Combined Table'!$A88&amp;'Combined Table'!$B88,$A$1:$A$1067&amp;$B$1:$B$1067,0))</f>
        <v>46</v>
      </c>
      <c r="DP88" s="13">
        <f t="array" ref="DP88">INDEX('Ruck Speed'!K$1:K$1067,MATCH('Combined Table'!$A88&amp;'Combined Table'!$B88,$A$1:$A$1067&amp;$B$1:$B$1067,0))</f>
        <v>46</v>
      </c>
      <c r="DQ88" s="13">
        <f t="array" ref="DQ88">INDEX('Ruck Speed'!L$1:L$1067,MATCH('Combined Table'!$A88&amp;'Combined Table'!$B88,$A$1:$A$1067&amp;$B$1:$B$1067,0))</f>
        <v>105</v>
      </c>
      <c r="DR88" s="13">
        <f t="array" ref="DR88">INDEX('Ruck Speed'!M$1:M$1067,MATCH('Combined Table'!$A88&amp;'Combined Table'!$B88,$A$1:$A$1067&amp;$B$1:$B$1067,0))</f>
        <v>43.8</v>
      </c>
      <c r="DS88" s="13">
        <f t="array" ref="DS88">INDEX('Ruck Speed'!N$1:N$1067,MATCH('Combined Table'!$A88&amp;'Combined Table'!$B88,$A$1:$A$1067&amp;$B$1:$B$1067,0))</f>
        <v>2</v>
      </c>
      <c r="DT88" s="1">
        <f t="array" ref="DT88">IF(ISNA(INDEX('Maul Outcomes - Attack'!C$1:C$1067,MATCH('Combined Table'!$A88&amp;'Combined Table'!$B88,'Maul Outcomes - Attack'!$A$1:$A$1067&amp;'Maul Outcomes - Attack'!$B$1:$B$1067,0))),"",INDEX('Maul Outcomes - Attack'!C$1:C$1067,MATCH('Combined Table'!$A88&amp;'Combined Table'!$B88,'Maul Outcomes - Attack'!$A$1:$A$1067&amp;'Maul Outcomes - Attack'!$B$1:$B$1067,0)))</f>
        <v>3</v>
      </c>
      <c r="DU88" s="13" t="str">
        <f t="array" ref="DU88">IF(ISNA(INDEX('Maul Outcomes - Attack'!D$1:D$1067,MATCH('Combined Table'!$A88&amp;'Combined Table'!$B88,'Maul Outcomes - Attack'!$A$1:$A$1067&amp;'Maul Outcomes - Attack'!$B$1:$B$1067,0))),"",INDEX('Maul Outcomes - Attack'!D$1:D$1067,MATCH('Combined Table'!$A88&amp;'Combined Table'!$B88,'Maul Outcomes - Attack'!$A$1:$A$1067&amp;'Maul Outcomes - Attack'!$B$1:$B$1067,0)))</f>
        <v/>
      </c>
      <c r="DV88" s="13">
        <f t="array" ref="DV88">IF(ISNA(INDEX('Maul Outcomes - Attack'!E$1:E$1067,MATCH('Combined Table'!$A88&amp;'Combined Table'!$B88,'Maul Outcomes - Attack'!$A$1:$A$1067&amp;'Maul Outcomes - Attack'!$B$1:$B$1067,0))),"",INDEX('Maul Outcomes - Attack'!E$1:E$1067,MATCH('Combined Table'!$A88&amp;'Combined Table'!$B88,'Maul Outcomes - Attack'!$A$1:$A$1067&amp;'Maul Outcomes - Attack'!$B$1:$B$1067,0)))</f>
        <v>3</v>
      </c>
      <c r="DW88" s="13">
        <f t="array" ref="DW88">IF(ISNA(INDEX('Maul Outcomes - Attack'!F$1:F$1067,MATCH('Combined Table'!$A88&amp;'Combined Table'!$B88,'Maul Outcomes - Attack'!$A$1:$A$1067&amp;'Maul Outcomes - Attack'!$B$1:$B$1067,0))),"",INDEX('Maul Outcomes - Attack'!F$1:F$1067,MATCH('Combined Table'!$A88&amp;'Combined Table'!$B88,'Maul Outcomes - Attack'!$A$1:$A$1067&amp;'Maul Outcomes - Attack'!$B$1:$B$1067,0)))</f>
        <v>1</v>
      </c>
      <c r="DX88" s="13" t="str">
        <f t="array" ref="DX88">IF(ISNA(INDEX('Maul Outcomes - Attack'!G$1:G$1067,MATCH('Combined Table'!$A88&amp;'Combined Table'!$B88,'Maul Outcomes - Attack'!$A$1:$A$1067&amp;'Maul Outcomes - Attack'!$B$1:$B$1067,0))),"",INDEX('Maul Outcomes - Attack'!G$1:G$1067,MATCH('Combined Table'!$A88&amp;'Combined Table'!$B88,'Maul Outcomes - Attack'!$A$1:$A$1067&amp;'Maul Outcomes - Attack'!$B$1:$B$1067,0)))</f>
        <v/>
      </c>
      <c r="DY88" s="13" t="str">
        <f t="array" ref="DY88">IF(ISNA(INDEX('Maul Outcomes - Attack'!H$1:H$1067,MATCH('Combined Table'!$A88&amp;'Combined Table'!$B88,'Maul Outcomes - Attack'!$A$1:$A$1067&amp;'Maul Outcomes - Attack'!$B$1:$B$1067,0))),"",INDEX('Maul Outcomes - Attack'!H$1:H$1067,MATCH('Combined Table'!$A88&amp;'Combined Table'!$B88,'Maul Outcomes - Attack'!$A$1:$A$1067&amp;'Maul Outcomes - Attack'!$B$1:$B$1067,0)))</f>
        <v/>
      </c>
      <c r="DZ88" s="13">
        <f t="array" ref="DZ88">IF(ISNA(INDEX('Maul Outcomes - Attack'!I$1:I$1067,MATCH('Combined Table'!$A88&amp;'Combined Table'!$B88,'Maul Outcomes - Attack'!$A$1:$A$1067&amp;'Maul Outcomes - Attack'!$B$1:$B$1067,0))),"",INDEX('Maul Outcomes - Attack'!I$1:I$1067,MATCH('Combined Table'!$A88&amp;'Combined Table'!$B88,'Maul Outcomes - Attack'!$A$1:$A$1067&amp;'Maul Outcomes - Attack'!$B$1:$B$1067,0)))</f>
        <v>1</v>
      </c>
      <c r="EA88" s="13">
        <f t="array" ref="EA88">IF(ISNA(INDEX('Maul Outcomes - Attack'!J$1:J$1067,MATCH('Combined Table'!$A88&amp;'Combined Table'!$B88,'Maul Outcomes - Attack'!$A$1:$A$1067&amp;'Maul Outcomes - Attack'!$B$1:$B$1067,0))),"",INDEX('Maul Outcomes - Attack'!J$1:J$1067,MATCH('Combined Table'!$A88&amp;'Combined Table'!$B88,'Maul Outcomes - Attack'!$A$1:$A$1067&amp;'Maul Outcomes - Attack'!$B$1:$B$1067,0)))</f>
        <v>4</v>
      </c>
      <c r="EB88" s="13" t="e">
        <f t="array" ref="EB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C88" s="13" t="e">
        <f t="array" ref="EC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D88" s="13" t="e">
        <f t="array" ref="ED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E88" s="13" t="e">
        <f t="array" ref="EE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F88" s="13" t="e">
        <f t="array" ref="EF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G88" s="13" t="e">
        <f t="array" ref="EG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H88" s="13" t="e">
        <f t="array" ref="EH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I88" s="13" t="e">
        <f t="array" ref="EI88">IF(ISNA(INDEX('Maul Outcomes - Attack'!#REF!,MATCH('Combined Table'!$A88&amp;'Combined Table'!$B88,'Maul Outcomes - Attack'!$A$1:$A$1067&amp;'Maul Outcomes - Attack'!$B$1:$B$1067,0))),"",INDEX('Maul Outcomes - Attack'!#REF!,MATCH('Combined Table'!$A88&amp;'Combined Table'!$B88,'Maul Outcomes - Attack'!$A$1:$A$1067&amp;'Maul Outcomes - Attack'!$B$1:$B$1067,0)))</f>
        <v>#REF!</v>
      </c>
      <c r="EJ88" s="1">
        <f t="array" ref="EJ88">IF(ISNA(INDEX('Lineout Success'!C$1:C$1067,MATCH('Combined Table'!$A88&amp;'Combined Table'!$B88,'Lineout Success'!$A$1:$A$1067&amp;'Lineout Success'!$B$1:$B$1067,0))),"",INDEX('Lineout Success'!C$1:C$1067,MATCH('Combined Table'!$A88&amp;'Combined Table'!$B88,'Lineout Success'!$A$1:$A$1067&amp;'Lineout Success'!$B$1:$B$1067,0)))</f>
        <v>9</v>
      </c>
      <c r="EK88" s="13">
        <f t="array" ref="EK88">IF(ISNA(INDEX('Lineout Success'!D$1:D$1067,MATCH('Combined Table'!$A88&amp;'Combined Table'!$B88,'Lineout Success'!$A$1:$A$1067&amp;'Lineout Success'!$B$1:$B$1067,0))),"",INDEX('Lineout Success'!D$1:D$1067,MATCH('Combined Table'!$A88&amp;'Combined Table'!$B88,'Lineout Success'!$A$1:$A$1067&amp;'Lineout Success'!$B$1:$B$1067,0)))</f>
        <v>90</v>
      </c>
      <c r="EL88" s="13">
        <f t="array" ref="EL88">IF(ISNA(INDEX('Lineout Success'!E$1:E$1067,MATCH('Combined Table'!$A88&amp;'Combined Table'!$B88,'Lineout Success'!$A$1:$A$1067&amp;'Lineout Success'!$B$1:$B$1067,0))),"",INDEX('Lineout Success'!E$1:E$1067,MATCH('Combined Table'!$A88&amp;'Combined Table'!$B88,'Lineout Success'!$A$1:$A$1067&amp;'Lineout Success'!$B$1:$B$1067,0)))</f>
        <v>1</v>
      </c>
      <c r="EM88" s="13">
        <f t="array" ref="EM88">IF(ISNA(INDEX('Lineout Success'!F$1:F$1067,MATCH('Combined Table'!$A88&amp;'Combined Table'!$B88,'Lineout Success'!$A$1:$A$1067&amp;'Lineout Success'!$B$1:$B$1067,0))),"",INDEX('Lineout Success'!F$1:F$1067,MATCH('Combined Table'!$A88&amp;'Combined Table'!$B88,'Lineout Success'!$A$1:$A$1067&amp;'Lineout Success'!$B$1:$B$1067,0)))</f>
        <v>10</v>
      </c>
      <c r="EN88" s="13">
        <f t="array" ref="EN88">IF(ISNA(INDEX('Lineout Success'!G$1:G$1067,MATCH('Combined Table'!$A88&amp;'Combined Table'!$B88,'Lineout Success'!$A$1:$A$1067&amp;'Lineout Success'!$B$1:$B$1067,0))),"",INDEX('Lineout Success'!G$1:G$1067,MATCH('Combined Table'!$A88&amp;'Combined Table'!$B88,'Lineout Success'!$A$1:$A$1067&amp;'Lineout Success'!$B$1:$B$1067,0)))</f>
        <v>10</v>
      </c>
      <c r="EO88" s="13">
        <f t="array" ref="EO88">IF(ISNA(INDEX('Lineout Success'!H$1:H$1067,MATCH('Combined Table'!$A88&amp;'Combined Table'!$B88,'Lineout Success'!$A$1:$A$1067&amp;'Lineout Success'!$B$1:$B$1067,0))),"",INDEX('Lineout Success'!H$1:H$1067,MATCH('Combined Table'!$A88&amp;'Combined Table'!$B88,'Lineout Success'!$A$1:$A$1067&amp;'Lineout Success'!$B$1:$B$1067,0)))</f>
        <v>4</v>
      </c>
      <c r="EP88" s="13">
        <f t="array" ref="EP88">IF(ISNA(INDEX('Lineout Success'!I$1:I$1067,MATCH('Combined Table'!$A88&amp;'Combined Table'!$B88,'Lineout Success'!$A$1:$A$1067&amp;'Lineout Success'!$B$1:$B$1067,0))),"",INDEX('Lineout Success'!I$1:I$1067,MATCH('Combined Table'!$A88&amp;'Combined Table'!$B88,'Lineout Success'!$A$1:$A$1067&amp;'Lineout Success'!$B$1:$B$1067,0)))</f>
        <v>26.7</v>
      </c>
      <c r="EQ88" s="13">
        <f t="array" ref="EQ88">IF(ISNA(INDEX('Lineout Success'!J$1:J$1067,MATCH('Combined Table'!$A88&amp;'Combined Table'!$B88,'Lineout Success'!$A$1:$A$1067&amp;'Lineout Success'!$B$1:$B$1067,0))),"",INDEX('Lineout Success'!J$1:J$1067,MATCH('Combined Table'!$A88&amp;'Combined Table'!$B88,'Lineout Success'!$A$1:$A$1067&amp;'Lineout Success'!$B$1:$B$1067,0)))</f>
        <v>11</v>
      </c>
      <c r="ER88" s="13">
        <f t="array" ref="ER88">IF(ISNA(INDEX('Lineout Success'!K$1:K$1067,MATCH('Combined Table'!$A88&amp;'Combined Table'!$B88,'Lineout Success'!$A$1:$A$1067&amp;'Lineout Success'!$B$1:$B$1067,0))),"",INDEX('Lineout Success'!K$1:K$1067,MATCH('Combined Table'!$A88&amp;'Combined Table'!$B88,'Lineout Success'!$A$1:$A$1067&amp;'Lineout Success'!$B$1:$B$1067,0)))</f>
        <v>73.3</v>
      </c>
      <c r="ES88" s="13">
        <f t="array" ref="ES88">IF(ISNA(INDEX('Lineout Success'!L$1:L$1067,MATCH('Combined Table'!$A88&amp;'Combined Table'!$B88,'Lineout Success'!$A$1:$A$1067&amp;'Lineout Success'!$B$1:$B$1067,0))),"",INDEX('Lineout Success'!L$1:L$1067,MATCH('Combined Table'!$A88&amp;'Combined Table'!$B88,'Lineout Success'!$A$1:$A$1067&amp;'Lineout Success'!$B$1:$B$1067,0)))</f>
        <v>15</v>
      </c>
      <c r="ET88" s="13">
        <f t="array" ref="ET88">IF(ISNA(INDEX('Lineout Success'!M$1:M$1067,MATCH('Combined Table'!$A88&amp;'Combined Table'!$B88,'Lineout Success'!$A$1:$A$1067&amp;'Lineout Success'!$B$1:$B$1067,0))),"",INDEX('Lineout Success'!M$1:M$1067,MATCH('Combined Table'!$A88&amp;'Combined Table'!$B88,'Lineout Success'!$A$1:$A$1067&amp;'Lineout Success'!$B$1:$B$1067,0)))</f>
        <v>13</v>
      </c>
      <c r="EU88" s="13">
        <f t="array" ref="EU88">IF(ISNA(INDEX('Lineout Success'!N$1:N$1067,MATCH('Combined Table'!$A88&amp;'Combined Table'!$B88,'Lineout Success'!$A$1:$A$1067&amp;'Lineout Success'!$B$1:$B$1067,0))),"",INDEX('Lineout Success'!N$1:N$1067,MATCH('Combined Table'!$A88&amp;'Combined Table'!$B88,'Lineout Success'!$A$1:$A$1067&amp;'Lineout Success'!$B$1:$B$1067,0)))</f>
        <v>52</v>
      </c>
      <c r="EV88" s="13">
        <f t="array" ref="EV88">IF(ISNA(INDEX('Lineout Success'!O$1:O$1067,MATCH('Combined Table'!$A88&amp;'Combined Table'!$B88,'Lineout Success'!$A$1:$A$1067&amp;'Lineout Success'!$B$1:$B$1067,0))),"",INDEX('Lineout Success'!O$1:O$1067,MATCH('Combined Table'!$A88&amp;'Combined Table'!$B88,'Lineout Success'!$A$1:$A$1067&amp;'Lineout Success'!$B$1:$B$1067,0)))</f>
        <v>12</v>
      </c>
      <c r="EW88" s="13">
        <f t="array" ref="EW88">IF(ISNA(INDEX('Lineout Success'!P$1:P$1067,MATCH('Combined Table'!$A88&amp;'Combined Table'!$B88,'Lineout Success'!$A$1:$A$1067&amp;'Lineout Success'!$B$1:$B$1067,0))),"",INDEX('Lineout Success'!P$1:P$1067,MATCH('Combined Table'!$A88&amp;'Combined Table'!$B88,'Lineout Success'!$A$1:$A$1067&amp;'Lineout Success'!$B$1:$B$1067,0)))</f>
        <v>48</v>
      </c>
      <c r="EX88" s="13">
        <f t="array" ref="EX88">IF(ISNA(INDEX('Lineout Success'!Q$1:Q$1067,MATCH('Combined Table'!$A88&amp;'Combined Table'!$B88,'Lineout Success'!$A$1:$A$1067&amp;'Lineout Success'!$B$1:$B$1067,0))),"",INDEX('Lineout Success'!Q$1:Q$1067,MATCH('Combined Table'!$A88&amp;'Combined Table'!$B88,'Lineout Success'!$A$1:$A$1067&amp;'Lineout Success'!$B$1:$B$1067,0)))</f>
        <v>25</v>
      </c>
      <c r="EY88" s="1" t="str">
        <f t="array" ref="EY88">IF(ISNA(INDEX('Lineout Throwing'!C$1:C$1067,MATCH('Combined Table'!$A88&amp;'Combined Table'!$B88,'Lineout Throwing'!$A$1:$A$1067&amp;'Lineout Throwing'!$B$1:$B$1067,0))),"",INDEX('Lineout Throwing'!C$1:C$1067,MATCH('Combined Table'!$A88&amp;'Combined Table'!$B88,'Lineout Throwing'!$A$1:$A$1067&amp;'Lineout Throwing'!$B$1:$B$1067,0)))</f>
        <v/>
      </c>
      <c r="EZ88" s="13" t="str">
        <f t="array" ref="EZ88">IF(ISNA(INDEX('Lineout Throwing'!D$1:D$1067,MATCH('Combined Table'!$A88&amp;'Combined Table'!$B88,'Lineout Throwing'!$A$1:$A$1067&amp;'Lineout Throwing'!$B$1:$B$1067,0))),"",INDEX('Lineout Throwing'!D$1:D$1067,MATCH('Combined Table'!$A88&amp;'Combined Table'!$B88,'Lineout Throwing'!$A$1:$A$1067&amp;'Lineout Throwing'!$B$1:$B$1067,0)))</f>
        <v/>
      </c>
      <c r="FA88" s="13">
        <f t="array" ref="FA88">IF(ISNA(INDEX('Lineout Throwing'!E$1:E$1067,MATCH('Combined Table'!$A88&amp;'Combined Table'!$B88,'Lineout Throwing'!$A$1:$A$1067&amp;'Lineout Throwing'!$B$1:$B$1067,0))),"",INDEX('Lineout Throwing'!E$1:E$1067,MATCH('Combined Table'!$A88&amp;'Combined Table'!$B88,'Lineout Throwing'!$A$1:$A$1067&amp;'Lineout Throwing'!$B$1:$B$1067,0)))</f>
        <v>2</v>
      </c>
      <c r="FB88" s="13">
        <f t="array" ref="FB88">IF(ISNA(INDEX('Lineout Throwing'!F$1:F$1067,MATCH('Combined Table'!$A88&amp;'Combined Table'!$B88,'Lineout Throwing'!$A$1:$A$1067&amp;'Lineout Throwing'!$B$1:$B$1067,0))),"",INDEX('Lineout Throwing'!F$1:F$1067,MATCH('Combined Table'!$A88&amp;'Combined Table'!$B88,'Lineout Throwing'!$A$1:$A$1067&amp;'Lineout Throwing'!$B$1:$B$1067,0)))</f>
        <v>20</v>
      </c>
      <c r="FC88" s="13" t="str">
        <f t="array" ref="FC88">IF(ISNA(INDEX('Lineout Throwing'!G$1:G$1067,MATCH('Combined Table'!$A88&amp;'Combined Table'!$B88,'Lineout Throwing'!$A$1:$A$1067&amp;'Lineout Throwing'!$B$1:$B$1067,0))),"",INDEX('Lineout Throwing'!G$1:G$1067,MATCH('Combined Table'!$A88&amp;'Combined Table'!$B88,'Lineout Throwing'!$A$1:$A$1067&amp;'Lineout Throwing'!$B$1:$B$1067,0)))</f>
        <v/>
      </c>
      <c r="FD88" s="13" t="str">
        <f t="array" ref="FD88">IF(ISNA(INDEX('Lineout Throwing'!H$1:H$1067,MATCH('Combined Table'!$A88&amp;'Combined Table'!$B88,'Lineout Throwing'!$A$1:$A$1067&amp;'Lineout Throwing'!$B$1:$B$1067,0))),"",INDEX('Lineout Throwing'!H$1:H$1067,MATCH('Combined Table'!$A88&amp;'Combined Table'!$B88,'Lineout Throwing'!$A$1:$A$1067&amp;'Lineout Throwing'!$B$1:$B$1067,0)))</f>
        <v/>
      </c>
      <c r="FE88" s="13">
        <f t="array" ref="FE88">IF(ISNA(INDEX('Lineout Throwing'!I$1:I$1067,MATCH('Combined Table'!$A88&amp;'Combined Table'!$B88,'Lineout Throwing'!$A$1:$A$1067&amp;'Lineout Throwing'!$B$1:$B$1067,0))),"",INDEX('Lineout Throwing'!I$1:I$1067,MATCH('Combined Table'!$A88&amp;'Combined Table'!$B88,'Lineout Throwing'!$A$1:$A$1067&amp;'Lineout Throwing'!$B$1:$B$1067,0)))</f>
        <v>5</v>
      </c>
      <c r="FF88" s="13">
        <f t="array" ref="FF88">IF(ISNA(INDEX('Lineout Throwing'!J$1:J$1067,MATCH('Combined Table'!$A88&amp;'Combined Table'!$B88,'Lineout Throwing'!$A$1:$A$1067&amp;'Lineout Throwing'!$B$1:$B$1067,0))),"",INDEX('Lineout Throwing'!J$1:J$1067,MATCH('Combined Table'!$A88&amp;'Combined Table'!$B88,'Lineout Throwing'!$A$1:$A$1067&amp;'Lineout Throwing'!$B$1:$B$1067,0)))</f>
        <v>50</v>
      </c>
      <c r="FG88" s="13" t="str">
        <f t="array" ref="FG88">IF(ISNA(INDEX('Lineout Throwing'!K$1:K$1067,MATCH('Combined Table'!$A88&amp;'Combined Table'!$B88,'Lineout Throwing'!$A$1:$A$1067&amp;'Lineout Throwing'!$B$1:$B$1067,0))),"",INDEX('Lineout Throwing'!K$1:K$1067,MATCH('Combined Table'!$A88&amp;'Combined Table'!$B88,'Lineout Throwing'!$A$1:$A$1067&amp;'Lineout Throwing'!$B$1:$B$1067,0)))</f>
        <v/>
      </c>
      <c r="FH88" s="13" t="str">
        <f t="array" ref="FH88">IF(ISNA(INDEX('Lineout Throwing'!L$1:L$1067,MATCH('Combined Table'!$A88&amp;'Combined Table'!$B88,'Lineout Throwing'!$A$1:$A$1067&amp;'Lineout Throwing'!$B$1:$B$1067,0))),"",INDEX('Lineout Throwing'!L$1:L$1067,MATCH('Combined Table'!$A88&amp;'Combined Table'!$B88,'Lineout Throwing'!$A$1:$A$1067&amp;'Lineout Throwing'!$B$1:$B$1067,0)))</f>
        <v/>
      </c>
      <c r="FI88" s="13">
        <f t="array" ref="FI88">IF(ISNA(INDEX('Lineout Throwing'!M$1:M$1067,MATCH('Combined Table'!$A88&amp;'Combined Table'!$B88,'Lineout Throwing'!$A$1:$A$1067&amp;'Lineout Throwing'!$B$1:$B$1067,0))),"",INDEX('Lineout Throwing'!M$1:M$1067,MATCH('Combined Table'!$A88&amp;'Combined Table'!$B88,'Lineout Throwing'!$A$1:$A$1067&amp;'Lineout Throwing'!$B$1:$B$1067,0)))</f>
        <v>1</v>
      </c>
      <c r="FJ88" s="13">
        <f t="array" ref="FJ88">IF(ISNA(INDEX('Lineout Throwing'!N$1:N$1067,MATCH('Combined Table'!$A88&amp;'Combined Table'!$B88,'Lineout Throwing'!$A$1:$A$1067&amp;'Lineout Throwing'!$B$1:$B$1067,0))),"",INDEX('Lineout Throwing'!N$1:N$1067,MATCH('Combined Table'!$A88&amp;'Combined Table'!$B88,'Lineout Throwing'!$A$1:$A$1067&amp;'Lineout Throwing'!$B$1:$B$1067,0)))</f>
        <v>10</v>
      </c>
      <c r="FK88" s="13" t="str">
        <f t="array" ref="FK88">IF(ISNA(INDEX('Lineout Throwing'!O$1:O$1067,MATCH('Combined Table'!$A88&amp;'Combined Table'!$B88,'Lineout Throwing'!$A$1:$A$1067&amp;'Lineout Throwing'!$B$1:$B$1067,0))),"",INDEX('Lineout Throwing'!O$1:O$1067,MATCH('Combined Table'!$A88&amp;'Combined Table'!$B88,'Lineout Throwing'!$A$1:$A$1067&amp;'Lineout Throwing'!$B$1:$B$1067,0)))</f>
        <v/>
      </c>
      <c r="FL88" s="13" t="str">
        <f t="array" ref="FL88">IF(ISNA(INDEX('Lineout Throwing'!P$1:P$1067,MATCH('Combined Table'!$A88&amp;'Combined Table'!$B88,'Lineout Throwing'!$A$1:$A$1067&amp;'Lineout Throwing'!$B$1:$B$1067,0))),"",INDEX('Lineout Throwing'!P$1:P$1067,MATCH('Combined Table'!$A88&amp;'Combined Table'!$B88,'Lineout Throwing'!$A$1:$A$1067&amp;'Lineout Throwing'!$B$1:$B$1067,0)))</f>
        <v/>
      </c>
      <c r="FM88" s="13">
        <f t="array" ref="FM88">IF(ISNA(INDEX('Lineout Throwing'!Q$1:Q$1067,MATCH('Combined Table'!$A88&amp;'Combined Table'!$B88,'Lineout Throwing'!$A$1:$A$1067&amp;'Lineout Throwing'!$B$1:$B$1067,0))),"",INDEX('Lineout Throwing'!Q$1:Q$1067,MATCH('Combined Table'!$A88&amp;'Combined Table'!$B88,'Lineout Throwing'!$A$1:$A$1067&amp;'Lineout Throwing'!$B$1:$B$1067,0)))</f>
        <v>2</v>
      </c>
      <c r="FN88" s="13">
        <f t="array" ref="FN88">IF(ISNA(INDEX('Lineout Throwing'!R$1:R$1067,MATCH('Combined Table'!$A88&amp;'Combined Table'!$B88,'Lineout Throwing'!$A$1:$A$1067&amp;'Lineout Throwing'!$B$1:$B$1067,0))),"",INDEX('Lineout Throwing'!R$1:R$1067,MATCH('Combined Table'!$A88&amp;'Combined Table'!$B88,'Lineout Throwing'!$A$1:$A$1067&amp;'Lineout Throwing'!$B$1:$B$1067,0)))</f>
        <v>20</v>
      </c>
      <c r="FO88" s="13">
        <f t="array" ref="FO88">IF(ISNA(INDEX('Lineout Throwing'!S$1:S$1067,MATCH('Combined Table'!$A88&amp;'Combined Table'!$B88,'Lineout Throwing'!$A$1:$A$1067&amp;'Lineout Throwing'!$B$1:$B$1067,0))),"",INDEX('Lineout Throwing'!S$1:S$1067,MATCH('Combined Table'!$A88&amp;'Combined Table'!$B88,'Lineout Throwing'!$A$1:$A$1067&amp;'Lineout Throwing'!$B$1:$B$1067,0)))</f>
        <v>10</v>
      </c>
      <c r="FP88" s="13">
        <f t="array" ref="FP88">IF(ISNA(INDEX('Lineout Throwing'!T$1:T$1067,MATCH('Combined Table'!$A88&amp;'Combined Table'!$B88,'Lineout Throwing'!$A$1:$A$1067&amp;'Lineout Throwing'!$B$1:$B$1067,0))),"",INDEX('Lineout Throwing'!T$1:T$1067,MATCH('Combined Table'!$A88&amp;'Combined Table'!$B88,'Lineout Throwing'!$A$1:$A$1067&amp;'Lineout Throwing'!$B$1:$B$1067,0)))</f>
        <v>9</v>
      </c>
      <c r="FQ88" s="13">
        <f t="array" ref="FQ88">IF(ISNA(INDEX('Lineout Throwing'!U$1:U$1067,MATCH('Combined Table'!$A88&amp;'Combined Table'!$B88,'Lineout Throwing'!$A$1:$A$1067&amp;'Lineout Throwing'!$B$1:$B$1067,0))),"",INDEX('Lineout Throwing'!U$1:U$1067,MATCH('Combined Table'!$A88&amp;'Combined Table'!$B88,'Lineout Throwing'!$A$1:$A$1067&amp;'Lineout Throwing'!$B$1:$B$1067,0)))</f>
        <v>90</v>
      </c>
      <c r="FR88" s="13">
        <f t="array" ref="FR88">IF(ISNA(INDEX('Lineout Throwing'!V$1:V$1067,MATCH('Combined Table'!$A88&amp;'Combined Table'!$B88,'Lineout Throwing'!$A$1:$A$1067&amp;'Lineout Throwing'!$B$1:$B$1067,0))),"",INDEX('Lineout Throwing'!V$1:V$1067,MATCH('Combined Table'!$A88&amp;'Combined Table'!$B88,'Lineout Throwing'!$A$1:$A$1067&amp;'Lineout Throwing'!$B$1:$B$1067,0)))</f>
        <v>1</v>
      </c>
      <c r="FS88" s="13">
        <f t="array" ref="FS88">IF(ISNA(INDEX('Lineout Throwing'!W$1:W$1067,MATCH('Combined Table'!$A88&amp;'Combined Table'!$B88,'Lineout Throwing'!$A$1:$A$1067&amp;'Lineout Throwing'!$B$1:$B$1067,0))),"",INDEX('Lineout Throwing'!W$1:W$1067,MATCH('Combined Table'!$A88&amp;'Combined Table'!$B88,'Lineout Throwing'!$A$1:$A$1067&amp;'Lineout Throwing'!$B$1:$B$1067,0)))</f>
        <v>10</v>
      </c>
      <c r="FT88" s="1">
        <f t="array" ref="FT88">IF(ISNA(INDEX('Scrum Own Feed'!C$1:C$1067,MATCH('Combined Table'!$A88&amp;'Combined Table'!$B88,'Scrum Own Feed'!$A$1:$A$1067&amp;'Scrum Own Feed'!$B$1:$B$1067,0))),"",INDEX('Scrum Own Feed'!C$1:C$1067,MATCH('Combined Table'!$A88&amp;'Combined Table'!$B88,'Scrum Own Feed'!$A$1:$A$1067&amp;'Scrum Own Feed'!$B$1:$B$1067,0)))</f>
        <v>6</v>
      </c>
      <c r="FU88" s="13">
        <f t="array" ref="FU88">IF(ISNA(INDEX('Scrum Own Feed'!D$1:D$1067,MATCH('Combined Table'!$A88&amp;'Combined Table'!$B88,'Scrum Own Feed'!$A$1:$A$1067&amp;'Scrum Own Feed'!$B$1:$B$1067,0))),"",INDEX('Scrum Own Feed'!D$1:D$1067,MATCH('Combined Table'!$A88&amp;'Combined Table'!$B88,'Scrum Own Feed'!$A$1:$A$1067&amp;'Scrum Own Feed'!$B$1:$B$1067,0)))</f>
        <v>100</v>
      </c>
      <c r="FV88" s="13" t="str">
        <f t="array" ref="FV88">IF(ISNA(INDEX('Scrum Own Feed'!E$1:E$1067,MATCH('Combined Table'!$A88&amp;'Combined Table'!$B88,'Scrum Own Feed'!$A$1:$A$1067&amp;'Scrum Own Feed'!$B$1:$B$1067,0))),"",INDEX('Scrum Own Feed'!E$1:E$1067,MATCH('Combined Table'!$A88&amp;'Combined Table'!$B88,'Scrum Own Feed'!$A$1:$A$1067&amp;'Scrum Own Feed'!$B$1:$B$1067,0)))</f>
        <v/>
      </c>
      <c r="FW88" s="13" t="str">
        <f t="array" ref="FW88">IF(ISNA(INDEX('Scrum Own Feed'!F$1:F$1067,MATCH('Combined Table'!$A88&amp;'Combined Table'!$B88,'Scrum Own Feed'!$A$1:$A$1067&amp;'Scrum Own Feed'!$B$1:$B$1067,0))),"",INDEX('Scrum Own Feed'!F$1:F$1067,MATCH('Combined Table'!$A88&amp;'Combined Table'!$B88,'Scrum Own Feed'!$A$1:$A$1067&amp;'Scrum Own Feed'!$B$1:$B$1067,0)))</f>
        <v/>
      </c>
      <c r="FX88" s="13" t="str">
        <f t="array" ref="FX88">IF(ISNA(INDEX('Scrum Own Feed'!G$1:G$1067,MATCH('Combined Table'!$A88&amp;'Combined Table'!$B88,'Scrum Own Feed'!$A$1:$A$1067&amp;'Scrum Own Feed'!$B$1:$B$1067,0))),"",INDEX('Scrum Own Feed'!G$1:G$1067,MATCH('Combined Table'!$A88&amp;'Combined Table'!$B88,'Scrum Own Feed'!$A$1:$A$1067&amp;'Scrum Own Feed'!$B$1:$B$1067,0)))</f>
        <v/>
      </c>
      <c r="FY88" s="13">
        <f t="array" ref="FY88">IF(ISNA(INDEX('Scrum Own Feed'!H$1:H$1067,MATCH('Combined Table'!$A88&amp;'Combined Table'!$B88,'Scrum Own Feed'!$A$1:$A$1067&amp;'Scrum Own Feed'!$B$1:$B$1067,0))),"",INDEX('Scrum Own Feed'!H$1:H$1067,MATCH('Combined Table'!$A88&amp;'Combined Table'!$B88,'Scrum Own Feed'!$A$1:$A$1067&amp;'Scrum Own Feed'!$B$1:$B$1067,0)))</f>
        <v>6</v>
      </c>
      <c r="FZ88" s="13">
        <f t="array" ref="FZ88">IF(ISNA(INDEX('Scrum Own Feed'!I$1:I$1067,MATCH('Combined Table'!$A88&amp;'Combined Table'!$B88,'Scrum Own Feed'!$A$1:$A$1067&amp;'Scrum Own Feed'!$B$1:$B$1067,0))),"",INDEX('Scrum Own Feed'!I$1:I$1067,MATCH('Combined Table'!$A88&amp;'Combined Table'!$B88,'Scrum Own Feed'!$A$1:$A$1067&amp;'Scrum Own Feed'!$B$1:$B$1067,0)))</f>
        <v>100</v>
      </c>
      <c r="GA88" s="13" t="str">
        <f t="array" ref="GA88">IF(ISNA(INDEX('Scrum Own Feed'!J$1:J$1067,MATCH('Combined Table'!$A88&amp;'Combined Table'!$B88,'Scrum Own Feed'!$A$1:$A$1067&amp;'Scrum Own Feed'!$B$1:$B$1067,0))),"",INDEX('Scrum Own Feed'!J$1:J$1067,MATCH('Combined Table'!$A88&amp;'Combined Table'!$B88,'Scrum Own Feed'!$A$1:$A$1067&amp;'Scrum Own Feed'!$B$1:$B$1067,0)))</f>
        <v/>
      </c>
      <c r="GB88" s="13" t="str">
        <f t="array" ref="GB88">IF(ISNA(INDEX('Scrum Own Feed'!K$1:K$1067,MATCH('Combined Table'!$A88&amp;'Combined Table'!$B88,'Scrum Own Feed'!$A$1:$A$1067&amp;'Scrum Own Feed'!$B$1:$B$1067,0))),"",INDEX('Scrum Own Feed'!K$1:K$1067,MATCH('Combined Table'!$A88&amp;'Combined Table'!$B88,'Scrum Own Feed'!$A$1:$A$1067&amp;'Scrum Own Feed'!$B$1:$B$1067,0)))</f>
        <v/>
      </c>
      <c r="GC88" s="13" t="str">
        <f t="array" ref="GC88">IF(ISNA(INDEX('Scrum Own Feed'!L$1:L$1067,MATCH('Combined Table'!$A88&amp;'Combined Table'!$B88,'Scrum Own Feed'!$A$1:$A$1067&amp;'Scrum Own Feed'!$B$1:$B$1067,0))),"",INDEX('Scrum Own Feed'!L$1:L$1067,MATCH('Combined Table'!$A88&amp;'Combined Table'!$B88,'Scrum Own Feed'!$A$1:$A$1067&amp;'Scrum Own Feed'!$B$1:$B$1067,0)))</f>
        <v/>
      </c>
      <c r="GD88" s="13" t="str">
        <f t="array" ref="GD88">IF(ISNA(INDEX('Scrum Own Feed'!M$1:M$1067,MATCH('Combined Table'!$A88&amp;'Combined Table'!$B88,'Scrum Own Feed'!$A$1:$A$1067&amp;'Scrum Own Feed'!$B$1:$B$1067,0))),"",INDEX('Scrum Own Feed'!M$1:M$1067,MATCH('Combined Table'!$A88&amp;'Combined Table'!$B88,'Scrum Own Feed'!$A$1:$A$1067&amp;'Scrum Own Feed'!$B$1:$B$1067,0)))</f>
        <v/>
      </c>
      <c r="GE88" s="13" t="str">
        <f t="array" ref="GE88">IF(ISNA(INDEX('Scrum Own Feed'!N$1:N$1067,MATCH('Combined Table'!$A88&amp;'Combined Table'!$B88,'Scrum Own Feed'!$A$1:$A$1067&amp;'Scrum Own Feed'!$B$1:$B$1067,0))),"",INDEX('Scrum Own Feed'!N$1:N$1067,MATCH('Combined Table'!$A88&amp;'Combined Table'!$B88,'Scrum Own Feed'!$A$1:$A$1067&amp;'Scrum Own Feed'!$B$1:$B$1067,0)))</f>
        <v/>
      </c>
      <c r="GF88" s="13" t="str">
        <f t="array" ref="GF88">IF(ISNA(INDEX('Scrum Own Feed'!O$1:O$1067,MATCH('Combined Table'!$A88&amp;'Combined Table'!$B88,'Scrum Own Feed'!$A$1:$A$1067&amp;'Scrum Own Feed'!$B$1:$B$1067,0))),"",INDEX('Scrum Own Feed'!O$1:O$1067,MATCH('Combined Table'!$A88&amp;'Combined Table'!$B88,'Scrum Own Feed'!$A$1:$A$1067&amp;'Scrum Own Feed'!$B$1:$B$1067,0)))</f>
        <v/>
      </c>
      <c r="GG88" s="13" t="str">
        <f t="array" ref="GG88">IF(ISNA(INDEX('Scrum Own Feed'!P$1:P$1067,MATCH('Combined Table'!$A88&amp;'Combined Table'!$B88,'Scrum Own Feed'!$A$1:$A$1067&amp;'Scrum Own Feed'!$B$1:$B$1067,0))),"",INDEX('Scrum Own Feed'!P$1:P$1067,MATCH('Combined Table'!$A88&amp;'Combined Table'!$B88,'Scrum Own Feed'!$A$1:$A$1067&amp;'Scrum Own Feed'!$B$1:$B$1067,0)))</f>
        <v/>
      </c>
      <c r="GH88" s="13">
        <f t="array" ref="GH88">IF(ISNA(INDEX('Scrum Own Feed'!Q$1:Q$1067,MATCH('Combined Table'!$A88&amp;'Combined Table'!$B88,'Scrum Own Feed'!$A$1:$A$1067&amp;'Scrum Own Feed'!$B$1:$B$1067,0))),"",INDEX('Scrum Own Feed'!Q$1:Q$1067,MATCH('Combined Table'!$A88&amp;'Combined Table'!$B88,'Scrum Own Feed'!$A$1:$A$1067&amp;'Scrum Own Feed'!$B$1:$B$1067,0)))</f>
        <v>6</v>
      </c>
      <c r="GI88" s="1" t="str">
        <f t="array" ref="GI88">IF(ISNA(INDEX('Scrum Opp Feed'!C$1:C$1067,MATCH('Combined Table'!$A88&amp;'Combined Table'!$B88,'Scrum Opp Feed'!$A$1:$A$1067&amp;'Scrum Opp Feed'!$B$1:$B$1067,0))),"",INDEX('Scrum Opp Feed'!C$1:C$1067,MATCH('Combined Table'!$A88&amp;'Combined Table'!$B88,'Scrum Opp Feed'!$A$1:$A$1067&amp;'Scrum Opp Feed'!$B$1:$B$1067,0)))</f>
        <v/>
      </c>
      <c r="GJ88" s="13" t="str">
        <f t="array" ref="GJ88">IF(ISNA(INDEX('Scrum Opp Feed'!D$1:D$1067,MATCH('Combined Table'!$A88&amp;'Combined Table'!$B88,'Scrum Opp Feed'!$A$1:$A$1067&amp;'Scrum Opp Feed'!$B$1:$B$1067,0))),"",INDEX('Scrum Opp Feed'!D$1:D$1067,MATCH('Combined Table'!$A88&amp;'Combined Table'!$B88,'Scrum Opp Feed'!$A$1:$A$1067&amp;'Scrum Opp Feed'!$B$1:$B$1067,0)))</f>
        <v/>
      </c>
      <c r="GK88" s="13" t="str">
        <f t="array" ref="GK88">IF(ISNA(INDEX('Scrum Opp Feed'!E$1:E$1067,MATCH('Combined Table'!$A88&amp;'Combined Table'!$B88,'Scrum Opp Feed'!$A$1:$A$1067&amp;'Scrum Opp Feed'!$B$1:$B$1067,0))),"",INDEX('Scrum Opp Feed'!E$1:E$1067,MATCH('Combined Table'!$A88&amp;'Combined Table'!$B88,'Scrum Opp Feed'!$A$1:$A$1067&amp;'Scrum Opp Feed'!$B$1:$B$1067,0)))</f>
        <v/>
      </c>
      <c r="GL88" s="13" t="str">
        <f t="array" ref="GL88">IF(ISNA(INDEX('Scrum Opp Feed'!F$1:F$1067,MATCH('Combined Table'!$A88&amp;'Combined Table'!$B88,'Scrum Opp Feed'!$A$1:$A$1067&amp;'Scrum Opp Feed'!$B$1:$B$1067,0))),"",INDEX('Scrum Opp Feed'!F$1:F$1067,MATCH('Combined Table'!$A88&amp;'Combined Table'!$B88,'Scrum Opp Feed'!$A$1:$A$1067&amp;'Scrum Opp Feed'!$B$1:$B$1067,0)))</f>
        <v/>
      </c>
      <c r="GM88" s="13">
        <f t="array" ref="GM88">IF(ISNA(INDEX('Scrum Opp Feed'!G$1:G$1067,MATCH('Combined Table'!$A88&amp;'Combined Table'!$B88,'Scrum Opp Feed'!$A$1:$A$1067&amp;'Scrum Opp Feed'!$B$1:$B$1067,0))),"",INDEX('Scrum Opp Feed'!G$1:G$1067,MATCH('Combined Table'!$A88&amp;'Combined Table'!$B88,'Scrum Opp Feed'!$A$1:$A$1067&amp;'Scrum Opp Feed'!$B$1:$B$1067,0)))</f>
        <v>1</v>
      </c>
      <c r="GN88" s="13">
        <f t="array" ref="GN88">IF(ISNA(INDEX('Scrum Opp Feed'!H$1:H$1067,MATCH('Combined Table'!$A88&amp;'Combined Table'!$B88,'Scrum Opp Feed'!$A$1:$A$1067&amp;'Scrum Opp Feed'!$B$1:$B$1067,0))),"",INDEX('Scrum Opp Feed'!H$1:H$1067,MATCH('Combined Table'!$A88&amp;'Combined Table'!$B88,'Scrum Opp Feed'!$A$1:$A$1067&amp;'Scrum Opp Feed'!$B$1:$B$1067,0)))</f>
        <v>1</v>
      </c>
      <c r="GO88" s="13">
        <f t="array" ref="GO88">IF(ISNA(INDEX('Scrum Opp Feed'!I$1:I$1067,MATCH('Combined Table'!$A88&amp;'Combined Table'!$B88,'Scrum Opp Feed'!$A$1:$A$1067&amp;'Scrum Opp Feed'!$B$1:$B$1067,0))),"",INDEX('Scrum Opp Feed'!I$1:I$1067,MATCH('Combined Table'!$A88&amp;'Combined Table'!$B88,'Scrum Opp Feed'!$A$1:$A$1067&amp;'Scrum Opp Feed'!$B$1:$B$1067,0)))</f>
        <v>8.3000000000000007</v>
      </c>
      <c r="GP88" s="13">
        <f t="array" ref="GP88">IF(ISNA(INDEX('Scrum Opp Feed'!J$1:J$1067,MATCH('Combined Table'!$A88&amp;'Combined Table'!$B88,'Scrum Opp Feed'!$A$1:$A$1067&amp;'Scrum Opp Feed'!$B$1:$B$1067,0))),"",INDEX('Scrum Opp Feed'!J$1:J$1067,MATCH('Combined Table'!$A88&amp;'Combined Table'!$B88,'Scrum Opp Feed'!$A$1:$A$1067&amp;'Scrum Opp Feed'!$B$1:$B$1067,0)))</f>
        <v>9</v>
      </c>
      <c r="GQ88" s="13">
        <f t="array" ref="GQ88">IF(ISNA(INDEX('Scrum Opp Feed'!K$1:K$1067,MATCH('Combined Table'!$A88&amp;'Combined Table'!$B88,'Scrum Opp Feed'!$A$1:$A$1067&amp;'Scrum Opp Feed'!$B$1:$B$1067,0))),"",INDEX('Scrum Opp Feed'!K$1:K$1067,MATCH('Combined Table'!$A88&amp;'Combined Table'!$B88,'Scrum Opp Feed'!$A$1:$A$1067&amp;'Scrum Opp Feed'!$B$1:$B$1067,0)))</f>
        <v>75</v>
      </c>
      <c r="GR88" s="13">
        <f t="array" ref="GR88">IF(ISNA(INDEX('Scrum Opp Feed'!L$1:L$1067,MATCH('Combined Table'!$A88&amp;'Combined Table'!$B88,'Scrum Opp Feed'!$A$1:$A$1067&amp;'Scrum Opp Feed'!$B$1:$B$1067,0))),"",INDEX('Scrum Opp Feed'!L$1:L$1067,MATCH('Combined Table'!$A88&amp;'Combined Table'!$B88,'Scrum Opp Feed'!$A$1:$A$1067&amp;'Scrum Opp Feed'!$B$1:$B$1067,0)))</f>
        <v>1</v>
      </c>
      <c r="GS88" s="13">
        <f t="array" ref="GS88">IF(ISNA(INDEX('Scrum Opp Feed'!M$1:M$1067,MATCH('Combined Table'!$A88&amp;'Combined Table'!$B88,'Scrum Opp Feed'!$A$1:$A$1067&amp;'Scrum Opp Feed'!$B$1:$B$1067,0))),"",INDEX('Scrum Opp Feed'!M$1:M$1067,MATCH('Combined Table'!$A88&amp;'Combined Table'!$B88,'Scrum Opp Feed'!$A$1:$A$1067&amp;'Scrum Opp Feed'!$B$1:$B$1067,0)))</f>
        <v>1</v>
      </c>
      <c r="GT88" s="13" t="str">
        <f t="array" ref="GT88">IF(ISNA(INDEX('Scrum Opp Feed'!N$1:N$1067,MATCH('Combined Table'!$A88&amp;'Combined Table'!$B88,'Scrum Opp Feed'!$A$1:$A$1067&amp;'Scrum Opp Feed'!$B$1:$B$1067,0))),"",INDEX('Scrum Opp Feed'!N$1:N$1067,MATCH('Combined Table'!$A88&amp;'Combined Table'!$B88,'Scrum Opp Feed'!$A$1:$A$1067&amp;'Scrum Opp Feed'!$B$1:$B$1067,0)))</f>
        <v/>
      </c>
      <c r="GU88" s="13">
        <f t="array" ref="GU88">IF(ISNA(INDEX('Scrum Opp Feed'!O$1:O$1067,MATCH('Combined Table'!$A88&amp;'Combined Table'!$B88,'Scrum Opp Feed'!$A$1:$A$1067&amp;'Scrum Opp Feed'!$B$1:$B$1067,0))),"",INDEX('Scrum Opp Feed'!O$1:O$1067,MATCH('Combined Table'!$A88&amp;'Combined Table'!$B88,'Scrum Opp Feed'!$A$1:$A$1067&amp;'Scrum Opp Feed'!$B$1:$B$1067,0)))</f>
        <v>11</v>
      </c>
      <c r="GV88" s="13">
        <f t="array" ref="GV88">IF(ISNA(INDEX('Scrum Opp Feed'!P$1:P$1067,MATCH('Combined Table'!$A88&amp;'Combined Table'!$B88,'Scrum Opp Feed'!$A$1:$A$1067&amp;'Scrum Opp Feed'!$B$1:$B$1067,0))),"",INDEX('Scrum Opp Feed'!P$1:P$1067,MATCH('Combined Table'!$A88&amp;'Combined Table'!$B88,'Scrum Opp Feed'!$A$1:$A$1067&amp;'Scrum Opp Feed'!$B$1:$B$1067,0)))</f>
        <v>91.7</v>
      </c>
      <c r="GW88" s="13">
        <f t="array" ref="GW88">IF(ISNA(INDEX('Scrum Opp Feed'!Q$1:Q$1067,MATCH('Combined Table'!$A88&amp;'Combined Table'!$B88,'Scrum Opp Feed'!$A$1:$A$1067&amp;'Scrum Opp Feed'!$B$1:$B$1067,0))),"",INDEX('Scrum Opp Feed'!Q$1:Q$1067,MATCH('Combined Table'!$A88&amp;'Combined Table'!$B88,'Scrum Opp Feed'!$A$1:$A$1067&amp;'Scrum Opp Feed'!$B$1:$B$1067,0)))</f>
        <v>12</v>
      </c>
      <c r="GX88" s="1">
        <f t="array" ref="GX88">IF(ISNA(INDEX('Restart 50m'!C$1:C$1067,MATCH('Combined Table'!$A88&amp;'Combined Table'!$B88,'Restart 50m'!$A$1:$A$1067&amp;'Restart 50m'!$B$1:$B$1067,0))),"",INDEX('Restart 50m'!C$1:C$1067,MATCH('Combined Table'!$A88&amp;'Combined Table'!$B88,'Restart 50m'!$A$1:$A$1067&amp;'Restart 50m'!$B$1:$B$1067,0)))</f>
        <v>1</v>
      </c>
      <c r="GY88" s="13" t="str">
        <f t="array" ref="GY88">IF(ISNA(INDEX('Restart 50m'!D$1:D$1067,MATCH('Combined Table'!$A88&amp;'Combined Table'!$B88,'Restart 50m'!$A$1:$A$1067&amp;'Restart 50m'!$B$1:$B$1067,0))),"",INDEX('Restart 50m'!D$1:D$1067,MATCH('Combined Table'!$A88&amp;'Combined Table'!$B88,'Restart 50m'!$A$1:$A$1067&amp;'Restart 50m'!$B$1:$B$1067,0)))</f>
        <v/>
      </c>
      <c r="GZ88" s="13">
        <f t="array" ref="GZ88">IF(ISNA(INDEX('Restart 50m'!E$1:E$1067,MATCH('Combined Table'!$A88&amp;'Combined Table'!$B88,'Restart 50m'!$A$1:$A$1067&amp;'Restart 50m'!$B$1:$B$1067,0))),"",INDEX('Restart 50m'!E$1:E$1067,MATCH('Combined Table'!$A88&amp;'Combined Table'!$B88,'Restart 50m'!$A$1:$A$1067&amp;'Restart 50m'!$B$1:$B$1067,0)))</f>
        <v>1</v>
      </c>
      <c r="HA88" s="13">
        <f t="array" ref="HA88">IF(ISNA(INDEX('Restart 50m'!F$1:F$1067,MATCH('Combined Table'!$A88&amp;'Combined Table'!$B88,'Restart 50m'!$A$1:$A$1067&amp;'Restart 50m'!$B$1:$B$1067,0))),"",INDEX('Restart 50m'!F$1:F$1067,MATCH('Combined Table'!$A88&amp;'Combined Table'!$B88,'Restart 50m'!$A$1:$A$1067&amp;'Restart 50m'!$B$1:$B$1067,0)))</f>
        <v>25</v>
      </c>
      <c r="HB88" s="13">
        <f t="array" ref="HB88">IF(ISNA(INDEX('Restart 50m'!G$1:G$1067,MATCH('Combined Table'!$A88&amp;'Combined Table'!$B88,'Restart 50m'!$A$1:$A$1067&amp;'Restart 50m'!$B$1:$B$1067,0))),"",INDEX('Restart 50m'!G$1:G$1067,MATCH('Combined Table'!$A88&amp;'Combined Table'!$B88,'Restart 50m'!$A$1:$A$1067&amp;'Restart 50m'!$B$1:$B$1067,0)))</f>
        <v>3</v>
      </c>
      <c r="HC88" s="13" t="str">
        <f t="array" ref="HC88">IF(ISNA(INDEX('Restart 50m'!H$1:H$1067,MATCH('Combined Table'!$A88&amp;'Combined Table'!$B88,'Restart 50m'!$A$1:$A$1067&amp;'Restart 50m'!$B$1:$B$1067,0))),"",INDEX('Restart 50m'!H$1:H$1067,MATCH('Combined Table'!$A88&amp;'Combined Table'!$B88,'Restart 50m'!$A$1:$A$1067&amp;'Restart 50m'!$B$1:$B$1067,0)))</f>
        <v/>
      </c>
      <c r="HD88" s="13" t="str">
        <f t="array" ref="HD88">IF(ISNA(INDEX('Restart 50m'!I$1:I$1067,MATCH('Combined Table'!$A88&amp;'Combined Table'!$B88,'Restart 50m'!$A$1:$A$1067&amp;'Restart 50m'!$B$1:$B$1067,0))),"",INDEX('Restart 50m'!I$1:I$1067,MATCH('Combined Table'!$A88&amp;'Combined Table'!$B88,'Restart 50m'!$A$1:$A$1067&amp;'Restart 50m'!$B$1:$B$1067,0)))</f>
        <v/>
      </c>
      <c r="HE88" s="13">
        <f t="array" ref="HE88">IF(ISNA(INDEX('Restart 50m'!J$1:J$1067,MATCH('Combined Table'!$A88&amp;'Combined Table'!$B88,'Restart 50m'!$A$1:$A$1067&amp;'Restart 50m'!$B$1:$B$1067,0))),"",INDEX('Restart 50m'!J$1:J$1067,MATCH('Combined Table'!$A88&amp;'Combined Table'!$B88,'Restart 50m'!$A$1:$A$1067&amp;'Restart 50m'!$B$1:$B$1067,0)))</f>
        <v>3</v>
      </c>
      <c r="HF88" s="13">
        <f t="array" ref="HF88">IF(ISNA(INDEX('Restart 50m'!K$1:K$1067,MATCH('Combined Table'!$A88&amp;'Combined Table'!$B88,'Restart 50m'!$A$1:$A$1067&amp;'Restart 50m'!$B$1:$B$1067,0))),"",INDEX('Restart 50m'!K$1:K$1067,MATCH('Combined Table'!$A88&amp;'Combined Table'!$B88,'Restart 50m'!$A$1:$A$1067&amp;'Restart 50m'!$B$1:$B$1067,0)))</f>
        <v>4</v>
      </c>
      <c r="HG88" s="13" t="str">
        <f t="array" ref="HG88">IF(ISNA(INDEX('Restart 50m'!L$1:L$1067,MATCH('Combined Table'!$A88&amp;'Combined Table'!$B88,'Restart 50m'!$A$1:$A$1067&amp;'Restart 50m'!$B$1:$B$1067,0))),"",INDEX('Restart 50m'!L$1:L$1067,MATCH('Combined Table'!$A88&amp;'Combined Table'!$B88,'Restart 50m'!$A$1:$A$1067&amp;'Restart 50m'!$B$1:$B$1067,0)))</f>
        <v/>
      </c>
      <c r="HH88" s="13" t="str">
        <f t="array" ref="HH88">IF(ISNA(INDEX('Restart 50m'!M$1:M$1067,MATCH('Combined Table'!$A88&amp;'Combined Table'!$B88,'Restart 50m'!$A$1:$A$1067&amp;'Restart 50m'!$B$1:$B$1067,0))),"",INDEX('Restart 50m'!M$1:M$1067,MATCH('Combined Table'!$A88&amp;'Combined Table'!$B88,'Restart 50m'!$A$1:$A$1067&amp;'Restart 50m'!$B$1:$B$1067,0)))</f>
        <v/>
      </c>
      <c r="HI88" s="13" t="str">
        <f t="array" ref="HI88">IF(ISNA(INDEX('Restart 50m'!N$1:N$1067,MATCH('Combined Table'!$A88&amp;'Combined Table'!$B88,'Restart 50m'!$A$1:$A$1067&amp;'Restart 50m'!$B$1:$B$1067,0))),"",INDEX('Restart 50m'!N$1:N$1067,MATCH('Combined Table'!$A88&amp;'Combined Table'!$B88,'Restart 50m'!$A$1:$A$1067&amp;'Restart 50m'!$B$1:$B$1067,0)))</f>
        <v/>
      </c>
      <c r="HJ88" s="13" t="str">
        <f t="array" ref="HJ88">IF(ISNA(INDEX('Restart 50m'!O$1:O$1067,MATCH('Combined Table'!$A88&amp;'Combined Table'!$B88,'Restart 50m'!$A$1:$A$1067&amp;'Restart 50m'!$B$1:$B$1067,0))),"",INDEX('Restart 50m'!O$1:O$1067,MATCH('Combined Table'!$A88&amp;'Combined Table'!$B88,'Restart 50m'!$A$1:$A$1067&amp;'Restart 50m'!$B$1:$B$1067,0)))</f>
        <v/>
      </c>
      <c r="HK88" s="13">
        <f t="array" ref="HK88">IF(ISNA(INDEX('Restart 50m'!P$1:P$1067,MATCH('Combined Table'!$A88&amp;'Combined Table'!$B88,'Restart 50m'!$A$1:$A$1067&amp;'Restart 50m'!$B$1:$B$1067,0))),"",INDEX('Restart 50m'!P$1:P$1067,MATCH('Combined Table'!$A88&amp;'Combined Table'!$B88,'Restart 50m'!$A$1:$A$1067&amp;'Restart 50m'!$B$1:$B$1067,0)))</f>
        <v>1</v>
      </c>
      <c r="HL88" s="13" t="str">
        <f t="array" ref="HL88">IF(ISNA(INDEX('Restart 50m'!Q$1:Q$1067,MATCH('Combined Table'!$A88&amp;'Combined Table'!$B88,'Restart 50m'!$A$1:$A$1067&amp;'Restart 50m'!$B$1:$B$1067,0))),"",INDEX('Restart 50m'!Q$1:Q$1067,MATCH('Combined Table'!$A88&amp;'Combined Table'!$B88,'Restart 50m'!$A$1:$A$1067&amp;'Restart 50m'!$B$1:$B$1067,0)))</f>
        <v/>
      </c>
      <c r="HM88" s="13" t="str">
        <f t="array" ref="HM88">IF(ISNA(INDEX('Restart 50m'!R$1:R$1067,MATCH('Combined Table'!$A88&amp;'Combined Table'!$B88,'Restart 50m'!$A$1:$A$1067&amp;'Restart 50m'!$B$1:$B$1067,0))),"",INDEX('Restart 50m'!R$1:R$1067,MATCH('Combined Table'!$A88&amp;'Combined Table'!$B88,'Restart 50m'!$A$1:$A$1067&amp;'Restart 50m'!$B$1:$B$1067,0)))</f>
        <v/>
      </c>
      <c r="HN88" s="13">
        <f t="array" ref="HN88">IF(ISNA(INDEX('Restart 50m'!S$1:S$1067,MATCH('Combined Table'!$A88&amp;'Combined Table'!$B88,'Restart 50m'!$A$1:$A$1067&amp;'Restart 50m'!$B$1:$B$1067,0))),"",INDEX('Restart 50m'!S$1:S$1067,MATCH('Combined Table'!$A88&amp;'Combined Table'!$B88,'Restart 50m'!$A$1:$A$1067&amp;'Restart 50m'!$B$1:$B$1067,0)))</f>
        <v>1</v>
      </c>
      <c r="HO88" s="13">
        <f t="array" ref="HO88">IF(ISNA(INDEX('Restart 50m'!T$1:T$1067,MATCH('Combined Table'!$A88&amp;'Combined Table'!$B88,'Restart 50m'!$A$1:$A$1067&amp;'Restart 50m'!$B$1:$B$1067,0))),"",INDEX('Restart 50m'!T$1:T$1067,MATCH('Combined Table'!$A88&amp;'Combined Table'!$B88,'Restart 50m'!$A$1:$A$1067&amp;'Restart 50m'!$B$1:$B$1067,0)))</f>
        <v>1</v>
      </c>
      <c r="HP88" s="13">
        <f t="array" ref="HP88">IF(ISNA(INDEX('Restart 50m'!U$1:U$1067,MATCH('Combined Table'!$A88&amp;'Combined Table'!$B88,'Restart 50m'!$A$1:$A$1067&amp;'Restart 50m'!$B$1:$B$1067,0))),"",INDEX('Restart 50m'!U$1:U$1067,MATCH('Combined Table'!$A88&amp;'Combined Table'!$B88,'Restart 50m'!$A$1:$A$1067&amp;'Restart 50m'!$B$1:$B$1067,0)))</f>
        <v>5</v>
      </c>
      <c r="HQ88" s="1" t="str">
        <f t="array" ref="HQ88">IF(ISNA(INDEX('Restart 22m'!C$1:C$1067,MATCH('Combined Table'!$A88&amp;'Combined Table'!$B88,'Restart 22m'!$A$1:$A$1067&amp;'Restart 22m'!$B$1:$B$1067,0))),"",INDEX('Restart 22m'!C$1:C$1067,MATCH('Combined Table'!$A88&amp;'Combined Table'!$B88,'Restart 22m'!$A$1:$A$1067&amp;'Restart 22m'!$B$1:$B$1067,0)))</f>
        <v/>
      </c>
      <c r="HR88" s="13" t="str">
        <f t="array" ref="HR88">IF(ISNA(INDEX('Restart 22m'!D$1:D$1067,MATCH('Combined Table'!$A88&amp;'Combined Table'!$B88,'Restart 22m'!$A$1:$A$1067&amp;'Restart 22m'!$B$1:$B$1067,0))),"",INDEX('Restart 22m'!D$1:D$1067,MATCH('Combined Table'!$A88&amp;'Combined Table'!$B88,'Restart 22m'!$A$1:$A$1067&amp;'Restart 22m'!$B$1:$B$1067,0)))</f>
        <v/>
      </c>
      <c r="HS88" s="13" t="str">
        <f t="array" ref="HS88">IF(ISNA(INDEX('Restart 22m'!E$1:E$1067,MATCH('Combined Table'!$A88&amp;'Combined Table'!$B88,'Restart 22m'!$A$1:$A$1067&amp;'Restart 22m'!$B$1:$B$1067,0))),"",INDEX('Restart 22m'!E$1:E$1067,MATCH('Combined Table'!$A88&amp;'Combined Table'!$B88,'Restart 22m'!$A$1:$A$1067&amp;'Restart 22m'!$B$1:$B$1067,0)))</f>
        <v/>
      </c>
      <c r="HT88" s="13" t="str">
        <f t="array" ref="HT88">IF(ISNA(INDEX('Restart 22m'!F$1:F$1067,MATCH('Combined Table'!$A88&amp;'Combined Table'!$B88,'Restart 22m'!$A$1:$A$1067&amp;'Restart 22m'!$B$1:$B$1067,0))),"",INDEX('Restart 22m'!F$1:F$1067,MATCH('Combined Table'!$A88&amp;'Combined Table'!$B88,'Restart 22m'!$A$1:$A$1067&amp;'Restart 22m'!$B$1:$B$1067,0)))</f>
        <v/>
      </c>
      <c r="HU88" s="13" t="str">
        <f t="array" ref="HU88">IF(ISNA(INDEX('Restart 22m'!G$1:G$1067,MATCH('Combined Table'!$A88&amp;'Combined Table'!$B88,'Restart 22m'!$A$1:$A$1067&amp;'Restart 22m'!$B$1:$B$1067,0))),"",INDEX('Restart 22m'!G$1:G$1067,MATCH('Combined Table'!$A88&amp;'Combined Table'!$B88,'Restart 22m'!$A$1:$A$1067&amp;'Restart 22m'!$B$1:$B$1067,0)))</f>
        <v/>
      </c>
      <c r="HV88" s="13" t="str">
        <f t="array" ref="HV88">IF(ISNA(INDEX('Restart 22m'!H$1:H$1067,MATCH('Combined Table'!$A88&amp;'Combined Table'!$B88,'Restart 22m'!$A$1:$A$1067&amp;'Restart 22m'!$B$1:$B$1067,0))),"",INDEX('Restart 22m'!H$1:H$1067,MATCH('Combined Table'!$A88&amp;'Combined Table'!$B88,'Restart 22m'!$A$1:$A$1067&amp;'Restart 22m'!$B$1:$B$1067,0)))</f>
        <v/>
      </c>
      <c r="HW88" s="13" t="str">
        <f t="array" ref="HW88">IF(ISNA(INDEX('Restart 22m'!I$1:I$1067,MATCH('Combined Table'!$A88&amp;'Combined Table'!$B88,'Restart 22m'!$A$1:$A$1067&amp;'Restart 22m'!$B$1:$B$1067,0))),"",INDEX('Restart 22m'!I$1:I$1067,MATCH('Combined Table'!$A88&amp;'Combined Table'!$B88,'Restart 22m'!$A$1:$A$1067&amp;'Restart 22m'!$B$1:$B$1067,0)))</f>
        <v/>
      </c>
      <c r="HX88" s="13" t="str">
        <f t="array" ref="HX88">IF(ISNA(INDEX('Restart 22m'!J$1:J$1067,MATCH('Combined Table'!$A88&amp;'Combined Table'!$B88,'Restart 22m'!$A$1:$A$1067&amp;'Restart 22m'!$B$1:$B$1067,0))),"",INDEX('Restart 22m'!J$1:J$1067,MATCH('Combined Table'!$A88&amp;'Combined Table'!$B88,'Restart 22m'!$A$1:$A$1067&amp;'Restart 22m'!$B$1:$B$1067,0)))</f>
        <v/>
      </c>
      <c r="HY88" s="13" t="str">
        <f t="array" ref="HY88">IF(ISNA(INDEX('Restart 22m'!K$1:K$1067,MATCH('Combined Table'!$A88&amp;'Combined Table'!$B88,'Restart 22m'!$A$1:$A$1067&amp;'Restart 22m'!$B$1:$B$1067,0))),"",INDEX('Restart 22m'!K$1:K$1067,MATCH('Combined Table'!$A88&amp;'Combined Table'!$B88,'Restart 22m'!$A$1:$A$1067&amp;'Restart 22m'!$B$1:$B$1067,0)))</f>
        <v/>
      </c>
      <c r="HZ88" s="13" t="str">
        <f t="array" ref="HZ88">IF(ISNA(INDEX('Restart 22m'!L$1:L$1067,MATCH('Combined Table'!$A88&amp;'Combined Table'!$B88,'Restart 22m'!$A$1:$A$1067&amp;'Restart 22m'!$B$1:$B$1067,0))),"",INDEX('Restart 22m'!L$1:L$1067,MATCH('Combined Table'!$A88&amp;'Combined Table'!$B88,'Restart 22m'!$A$1:$A$1067&amp;'Restart 22m'!$B$1:$B$1067,0)))</f>
        <v/>
      </c>
      <c r="IA88" s="13" t="str">
        <f t="array" ref="IA88">IF(ISNA(INDEX('Restart 22m'!M$1:M$1067,MATCH('Combined Table'!$A88&amp;'Combined Table'!$B88,'Restart 22m'!$A$1:$A$1067&amp;'Restart 22m'!$B$1:$B$1067,0))),"",INDEX('Restart 22m'!M$1:M$1067,MATCH('Combined Table'!$A88&amp;'Combined Table'!$B88,'Restart 22m'!$A$1:$A$1067&amp;'Restart 22m'!$B$1:$B$1067,0)))</f>
        <v/>
      </c>
      <c r="IB88" s="13" t="str">
        <f t="array" ref="IB88">IF(ISNA(INDEX('Restart 22m'!N$1:N$1067,MATCH('Combined Table'!$A88&amp;'Combined Table'!$B88,'Restart 22m'!$A$1:$A$1067&amp;'Restart 22m'!$B$1:$B$1067,0))),"",INDEX('Restart 22m'!N$1:N$1067,MATCH('Combined Table'!$A88&amp;'Combined Table'!$B88,'Restart 22m'!$A$1:$A$1067&amp;'Restart 22m'!$B$1:$B$1067,0)))</f>
        <v/>
      </c>
      <c r="IC88" s="13" t="str">
        <f t="array" ref="IC88">IF(ISNA(INDEX('Restart 22m'!O$1:O$1067,MATCH('Combined Table'!$A88&amp;'Combined Table'!$B88,'Restart 22m'!$A$1:$A$1067&amp;'Restart 22m'!$B$1:$B$1067,0))),"",INDEX('Restart 22m'!O$1:O$1067,MATCH('Combined Table'!$A88&amp;'Combined Table'!$B88,'Restart 22m'!$A$1:$A$1067&amp;'Restart 22m'!$B$1:$B$1067,0)))</f>
        <v/>
      </c>
      <c r="ID88" s="13">
        <f t="array" ref="ID88">IF(ISNA(INDEX('Restart 22m'!P$1:P$1067,MATCH('Combined Table'!$A88&amp;'Combined Table'!$B88,'Restart 22m'!$A$1:$A$1067&amp;'Restart 22m'!$B$1:$B$1067,0))),"",INDEX('Restart 22m'!P$1:P$1067,MATCH('Combined Table'!$A88&amp;'Combined Table'!$B88,'Restart 22m'!$A$1:$A$1067&amp;'Restart 22m'!$B$1:$B$1067,0)))</f>
        <v>1</v>
      </c>
      <c r="IE88" s="13" t="str">
        <f t="array" ref="IE88">IF(ISNA(INDEX('Restart 22m'!Q$1:Q$1067,MATCH('Combined Table'!$A88&amp;'Combined Table'!$B88,'Restart 22m'!$A$1:$A$1067&amp;'Restart 22m'!$B$1:$B$1067,0))),"",INDEX('Restart 22m'!Q$1:Q$1067,MATCH('Combined Table'!$A88&amp;'Combined Table'!$B88,'Restart 22m'!$A$1:$A$1067&amp;'Restart 22m'!$B$1:$B$1067,0)))</f>
        <v/>
      </c>
      <c r="IF88" s="13" t="str">
        <f t="array" ref="IF88">IF(ISNA(INDEX('Restart 22m'!R$1:R$1067,MATCH('Combined Table'!$A88&amp;'Combined Table'!$B88,'Restart 22m'!$A$1:$A$1067&amp;'Restart 22m'!$B$1:$B$1067,0))),"",INDEX('Restart 22m'!R$1:R$1067,MATCH('Combined Table'!$A88&amp;'Combined Table'!$B88,'Restart 22m'!$A$1:$A$1067&amp;'Restart 22m'!$B$1:$B$1067,0)))</f>
        <v/>
      </c>
      <c r="IG88" s="13">
        <f t="array" ref="IG88">IF(ISNA(INDEX('Restart 22m'!S$1:S$1067,MATCH('Combined Table'!$A88&amp;'Combined Table'!$B88,'Restart 22m'!$A$1:$A$1067&amp;'Restart 22m'!$B$1:$B$1067,0))),"",INDEX('Restart 22m'!S$1:S$1067,MATCH('Combined Table'!$A88&amp;'Combined Table'!$B88,'Restart 22m'!$A$1:$A$1067&amp;'Restart 22m'!$B$1:$B$1067,0)))</f>
        <v>1</v>
      </c>
      <c r="IH88" s="13">
        <f t="array" ref="IH88">IF(ISNA(INDEX('Restart 22m'!T$1:T$1067,MATCH('Combined Table'!$A88&amp;'Combined Table'!$B88,'Restart 22m'!$A$1:$A$1067&amp;'Restart 22m'!$B$1:$B$1067,0))),"",INDEX('Restart 22m'!T$1:T$1067,MATCH('Combined Table'!$A88&amp;'Combined Table'!$B88,'Restart 22m'!$A$1:$A$1067&amp;'Restart 22m'!$B$1:$B$1067,0)))</f>
        <v>1</v>
      </c>
      <c r="II88" s="13">
        <f t="array" ref="II88">IF(ISNA(INDEX('Restart 22m'!U$1:U$1067,MATCH('Combined Table'!$A88&amp;'Combined Table'!$B88,'Restart 22m'!$A$1:$A$1067&amp;'Restart 22m'!$B$1:$B$1067,0))),"",INDEX('Restart 22m'!U$1:U$1067,MATCH('Combined Table'!$A88&amp;'Combined Table'!$B88,'Restart 22m'!$A$1:$A$1067&amp;'Restart 22m'!$B$1:$B$1067,0)))</f>
        <v>1</v>
      </c>
    </row>
    <row r="89" spans="1:243" x14ac:dyDescent="0.25">
      <c r="A89" s="107" t="s">
        <v>648</v>
      </c>
      <c r="B89" s="106">
        <v>6</v>
      </c>
      <c r="C89" s="13">
        <f t="array" ref="C89">INDEX('Points Table'!C$1:C$1067,MATCH('Combined Table'!$A89&amp;'Combined Table'!$B89,$A$1:$A$1067&amp;$B$1:$B$1067,0))</f>
        <v>20</v>
      </c>
      <c r="D89" s="13">
        <f t="array" ref="D89">INDEX('Points Table'!D$1:D$1067,MATCH('Combined Table'!$A89&amp;'Combined Table'!$B89,$A$1:$A$1067&amp;$B$1:$B$1067,0))</f>
        <v>2</v>
      </c>
      <c r="E89" s="13">
        <f t="array" ref="E89">INDEX('Points Table'!E$1:E$1067,MATCH('Combined Table'!$A89&amp;'Combined Table'!$B89,$A$1:$A$1067&amp;$B$1:$B$1067,0))</f>
        <v>2</v>
      </c>
      <c r="F89" s="13">
        <f t="array" ref="F89">INDEX('Points Table'!F$1:F$1067,MATCH('Combined Table'!$A89&amp;'Combined Table'!$B89,$A$1:$A$1067&amp;$B$1:$B$1067,0))</f>
        <v>2</v>
      </c>
      <c r="G89" s="13">
        <f t="array" ref="G89">INDEX('Points Table'!G$1:G$1067,MATCH('Combined Table'!$A89&amp;'Combined Table'!$B89,$A$1:$A$1067&amp;$B$1:$B$1067,0))</f>
        <v>100</v>
      </c>
      <c r="H89" s="13" t="str">
        <f t="array" ref="H89">INDEX('Points Table'!H$1:H$1067,MATCH('Combined Table'!$A89&amp;'Combined Table'!$B89,$A$1:$A$1067&amp;$B$1:$B$1067,0))</f>
        <v/>
      </c>
      <c r="I89" s="13" t="str">
        <f t="array" ref="I89">INDEX('Possesion Times'!C$1:C$1067,MATCH('Combined Table'!$A89&amp;'Combined Table'!$B89,$A$1:$A$1067&amp;$B$1:$B$1067,0))</f>
        <v>2:49</v>
      </c>
      <c r="J89" s="13" t="str">
        <f t="array" ref="J89">INDEX('Possesion Times'!D$1:D$1067,MATCH('Combined Table'!$A89&amp;'Combined Table'!$B89,$A$1:$A$1067&amp;$B$1:$B$1067,0))</f>
        <v>2:26</v>
      </c>
      <c r="K89" s="13" t="str">
        <f t="array" ref="K89">INDEX('Possesion Times'!E$1:E$1067,MATCH('Combined Table'!$A89&amp;'Combined Table'!$B89,$A$1:$A$1067&amp;$B$1:$B$1067,0))</f>
        <v>5:16</v>
      </c>
      <c r="L89" s="13">
        <f t="array" ref="L89">INDEX('Possesion Times'!F$1:F$1067,MATCH('Combined Table'!$A89&amp;'Combined Table'!$B89,$A$1:$A$1067&amp;$B$1:$B$1067,0))</f>
        <v>14.3</v>
      </c>
      <c r="M89" s="13" t="str">
        <f t="array" ref="M89">INDEX('Possesion Times'!G$1:G$1067,MATCH('Combined Table'!$A89&amp;'Combined Table'!$B89,$A$1:$A$1067&amp;$B$1:$B$1067,0))</f>
        <v>3:18</v>
      </c>
      <c r="N89" s="13" t="str">
        <f t="array" ref="N89">INDEX('Possesion Times'!H$1:H$1067,MATCH('Combined Table'!$A89&amp;'Combined Table'!$B89,$A$1:$A$1067&amp;$B$1:$B$1067,0))</f>
        <v>2:12</v>
      </c>
      <c r="O89" s="13" t="str">
        <f t="array" ref="O89">INDEX('Possesion Times'!I$1:I$1067,MATCH('Combined Table'!$A89&amp;'Combined Table'!$B89,$A$1:$A$1067&amp;$B$1:$B$1067,0))</f>
        <v>5:30</v>
      </c>
      <c r="P89" s="13">
        <f t="array" ref="P89">INDEX('Possesion Times'!J$1:J$1067,MATCH('Combined Table'!$A89&amp;'Combined Table'!$B89,$A$1:$A$1067&amp;$B$1:$B$1067,0))</f>
        <v>15</v>
      </c>
      <c r="Q89" s="13" t="str">
        <f t="array" ref="Q89">INDEX('Possesion Times'!K$1:K$1067,MATCH('Combined Table'!$A89&amp;'Combined Table'!$B89,$A$1:$A$1067&amp;$B$1:$B$1067,0))</f>
        <v>2:22</v>
      </c>
      <c r="R89" s="13" t="str">
        <f t="array" ref="R89">INDEX('Possesion Times'!L$1:L$1067,MATCH('Combined Table'!$A89&amp;'Combined Table'!$B89,$A$1:$A$1067&amp;$B$1:$B$1067,0))</f>
        <v>3:42</v>
      </c>
      <c r="S89" s="13" t="str">
        <f t="array" ref="S89">INDEX('Possesion Times'!M$1:M$1067,MATCH('Combined Table'!$A89&amp;'Combined Table'!$B89,$A$1:$A$1067&amp;$B$1:$B$1067,0))</f>
        <v>6:04</v>
      </c>
      <c r="T89" s="13">
        <f t="array" ref="T89">INDEX('Possesion Times'!N$1:N$1067,MATCH('Combined Table'!$A89&amp;'Combined Table'!$B89,$A$1:$A$1067&amp;$B$1:$B$1067,0))</f>
        <v>16.600000000000001</v>
      </c>
      <c r="U89" s="13" t="str">
        <f t="array" ref="U89">INDEX('Possesion Times'!O$1:O$1067,MATCH('Combined Table'!$A89&amp;'Combined Table'!$B89,$A$1:$A$1067&amp;$B$1:$B$1067,0))</f>
        <v>2:08</v>
      </c>
      <c r="V89" s="13" t="str">
        <f t="array" ref="V89">INDEX('Possesion Times'!P$1:P$1067,MATCH('Combined Table'!$A89&amp;'Combined Table'!$B89,$A$1:$A$1067&amp;$B$1:$B$1067,0))</f>
        <v>1:13</v>
      </c>
      <c r="W89" s="13" t="str">
        <f t="array" ref="W89">INDEX('Possesion Times'!Q$1:Q$1067,MATCH('Combined Table'!$A89&amp;'Combined Table'!$B89,$A$1:$A$1067&amp;$B$1:$B$1067,0))</f>
        <v>3:21</v>
      </c>
      <c r="X89" s="13">
        <f t="array" ref="X89">INDEX('Possesion Times'!R$1:R$1067,MATCH('Combined Table'!$A89&amp;'Combined Table'!$B89,$A$1:$A$1067&amp;$B$1:$B$1067,0))</f>
        <v>9.1</v>
      </c>
      <c r="Y89" s="13" t="str">
        <f t="array" ref="Y89">INDEX('Possesion Times'!S$1:S$1067,MATCH('Combined Table'!$A89&amp;'Combined Table'!$B89,$A$1:$A$1067&amp;$B$1:$B$1067,0))</f>
        <v>10:37</v>
      </c>
      <c r="Z89" s="13" t="str">
        <f t="array" ref="Z89">INDEX('Possesion Times'!T$1:T$1067,MATCH('Combined Table'!$A89&amp;'Combined Table'!$B89,$A$1:$A$1067&amp;$B$1:$B$1067,0))</f>
        <v>9:34</v>
      </c>
      <c r="AA89" s="13" t="str">
        <f t="array" ref="AA89">INDEX('Possesion Times'!U$1:U$1067,MATCH('Combined Table'!$A89&amp;'Combined Table'!$B89,$A$1:$A$1067&amp;$B$1:$B$1067,0))</f>
        <v>20:11</v>
      </c>
      <c r="AB89" s="13">
        <f t="array" ref="AB89">INDEX('Possesion Times'!V$1:V$1067,MATCH('Combined Table'!$A89&amp;'Combined Table'!$B89,$A$1:$A$1067&amp;$B$1:$B$1067,0))</f>
        <v>55.1</v>
      </c>
      <c r="AC89" s="1">
        <f t="array" ref="AC89">INDEX('Possession Source'!C$1:C$1067,MATCH('Combined Table'!$A89&amp;'Combined Table'!$B89,$A$1:$A$1067&amp;$B$1:$B$1067,0))</f>
        <v>10</v>
      </c>
      <c r="AD89" s="13">
        <f t="array" ref="AD89">INDEX('Possession Source'!D$1:D$1067,MATCH('Combined Table'!$A89&amp;'Combined Table'!$B89,$A$1:$A$1067&amp;$B$1:$B$1067,0))</f>
        <v>9</v>
      </c>
      <c r="AE89" s="13">
        <f t="array" ref="AE89">INDEX('Possession Source'!E$1:E$1067,MATCH('Combined Table'!$A89&amp;'Combined Table'!$B89,$A$1:$A$1067&amp;$B$1:$B$1067,0))</f>
        <v>4</v>
      </c>
      <c r="AF89" s="13">
        <f t="array" ref="AF89">INDEX('Possession Source'!F$1:F$1067,MATCH('Combined Table'!$A89&amp;'Combined Table'!$B89,$A$1:$A$1067&amp;$B$1:$B$1067,0))</f>
        <v>1</v>
      </c>
      <c r="AG89" s="13">
        <f t="array" ref="AG89">INDEX('Possession Source'!G$1:G$1067,MATCH('Combined Table'!$A89&amp;'Combined Table'!$B89,$A$1:$A$1067&amp;$B$1:$B$1067,0))</f>
        <v>24</v>
      </c>
      <c r="AH89" s="13">
        <f t="array" ref="AH89">INDEX('Possession Source'!H$1:H$1067,MATCH('Combined Table'!$A89&amp;'Combined Table'!$B89,$A$1:$A$1067&amp;$B$1:$B$1067,0))</f>
        <v>18</v>
      </c>
      <c r="AI89" s="13" t="str">
        <f t="array" ref="AI89">INDEX('Possession Source'!I$1:I$1067,MATCH('Combined Table'!$A89&amp;'Combined Table'!$B89,$A$1:$A$1067&amp;$B$1:$B$1067,0))</f>
        <v/>
      </c>
      <c r="AJ89" s="13">
        <f t="array" ref="AJ89">INDEX('Possession Source'!J$1:J$1067,MATCH('Combined Table'!$A89&amp;'Combined Table'!$B89,$A$1:$A$1067&amp;$B$1:$B$1067,0))</f>
        <v>6</v>
      </c>
      <c r="AK89" s="13">
        <f t="array" ref="AK89">INDEX('Possession Source'!K$1:K$1067,MATCH('Combined Table'!$A89&amp;'Combined Table'!$B89,$A$1:$A$1067&amp;$B$1:$B$1067,0))</f>
        <v>1</v>
      </c>
      <c r="AL89" s="13" t="str">
        <f t="array" ref="AL89">INDEX('Possession Source'!L$1:L$1067,MATCH('Combined Table'!$A89&amp;'Combined Table'!$B89,$A$1:$A$1067&amp;$B$1:$B$1067,0))</f>
        <v/>
      </c>
      <c r="AM89" s="13">
        <f t="array" ref="AM89">INDEX('Possession Source'!M$1:M$1067,MATCH('Combined Table'!$A89&amp;'Combined Table'!$B89,$A$1:$A$1067&amp;$B$1:$B$1067,0))</f>
        <v>1</v>
      </c>
      <c r="AN89" s="13" t="str">
        <f t="array" ref="AN89">INDEX('Possession Source'!N$1:N$1067,MATCH('Combined Table'!$A89&amp;'Combined Table'!$B89,$A$1:$A$1067&amp;$B$1:$B$1067,0))</f>
        <v/>
      </c>
      <c r="AO89" s="13">
        <f t="array" ref="AO89">INDEX('Possession Source'!O$1:O$1067,MATCH('Combined Table'!$A89&amp;'Combined Table'!$B89,$A$1:$A$1067&amp;$B$1:$B$1067,0))</f>
        <v>1</v>
      </c>
      <c r="AP89" s="13">
        <f t="array" ref="AP89">INDEX('Possession Source'!P$1:P$1067,MATCH('Combined Table'!$A89&amp;'Combined Table'!$B89,$A$1:$A$1067&amp;$B$1:$B$1067,0))</f>
        <v>27</v>
      </c>
      <c r="AQ89" s="13">
        <f t="array" ref="AQ89">INDEX('Possession Source'!Q$1:Q$1067,MATCH('Combined Table'!$A89&amp;'Combined Table'!$B89,$A$1:$A$1067&amp;$B$1:$B$1067,0))</f>
        <v>51</v>
      </c>
      <c r="AR89" s="1">
        <f t="array" ref="AR89">INDEX('Penalties Frees conceded'!C$1:C$1067,MATCH('Combined Table'!$A89&amp;'Combined Table'!$B89,$A$1:$A$1067&amp;$B$1:$B$1067,0))</f>
        <v>1</v>
      </c>
      <c r="AS89" s="13">
        <f t="array" ref="AS89">INDEX('Penalties Frees conceded'!D$1:D$1067,MATCH('Combined Table'!$A89&amp;'Combined Table'!$B89,$A$1:$A$1067&amp;$B$1:$B$1067,0))</f>
        <v>1</v>
      </c>
      <c r="AT89" s="13" t="str">
        <f t="array" ref="AT89">INDEX('Penalties Frees conceded'!E$1:E$1067,MATCH('Combined Table'!$A89&amp;'Combined Table'!$B89,$A$1:$A$1067&amp;$B$1:$B$1067,0))</f>
        <v/>
      </c>
      <c r="AU89" s="13" t="str">
        <f t="array" ref="AU89">INDEX('Penalties Frees conceded'!F$1:F$1067,MATCH('Combined Table'!$A89&amp;'Combined Table'!$B89,$A$1:$A$1067&amp;$B$1:$B$1067,0))</f>
        <v/>
      </c>
      <c r="AV89" s="13" t="str">
        <f t="array" ref="AV89">INDEX('Penalties Frees conceded'!G$1:G$1067,MATCH('Combined Table'!$A89&amp;'Combined Table'!$B89,$A$1:$A$1067&amp;$B$1:$B$1067,0))</f>
        <v/>
      </c>
      <c r="AW89" s="13" t="str">
        <f t="array" ref="AW89">INDEX('Penalties Frees conceded'!H$1:H$1067,MATCH('Combined Table'!$A89&amp;'Combined Table'!$B89,$A$1:$A$1067&amp;$B$1:$B$1067,0))</f>
        <v/>
      </c>
      <c r="AX89" s="13">
        <f t="array" ref="AX89">INDEX('Penalties Frees conceded'!I$1:I$1067,MATCH('Combined Table'!$A89&amp;'Combined Table'!$B89,$A$1:$A$1067&amp;$B$1:$B$1067,0))</f>
        <v>2</v>
      </c>
      <c r="AY89" s="13" t="str">
        <f t="array" ref="AY89">INDEX('Penalties Frees conceded'!J$1:J$1067,MATCH('Combined Table'!$A89&amp;'Combined Table'!$B89,$A$1:$A$1067&amp;$B$1:$B$1067,0))</f>
        <v/>
      </c>
      <c r="AZ89" s="13" t="str">
        <f t="array" ref="AZ89">INDEX('Penalties Frees conceded'!K$1:K$1067,MATCH('Combined Table'!$A89&amp;'Combined Table'!$B89,$A$1:$A$1067&amp;$B$1:$B$1067,0))</f>
        <v/>
      </c>
      <c r="BA89" s="13" t="str">
        <f t="array" ref="BA89">INDEX('Penalties Frees conceded'!L$1:L$1067,MATCH('Combined Table'!$A89&amp;'Combined Table'!$B89,$A$1:$A$1067&amp;$B$1:$B$1067,0))</f>
        <v/>
      </c>
      <c r="BB89" s="13">
        <f t="array" ref="BB89">INDEX('Penalties Frees conceded'!M$1:M$1067,MATCH('Combined Table'!$A89&amp;'Combined Table'!$B89,$A$1:$A$1067&amp;$B$1:$B$1067,0))</f>
        <v>3</v>
      </c>
      <c r="BC89" s="13" t="str">
        <f t="array" ref="BC89">INDEX('Penalties Frees conceded'!N$1:N$1067,MATCH('Combined Table'!$A89&amp;'Combined Table'!$B89,$A$1:$A$1067&amp;$B$1:$B$1067,0))</f>
        <v/>
      </c>
      <c r="BD89" s="13">
        <f t="array" ref="BD89">INDEX('Penalties Frees conceded'!O$1:O$1067,MATCH('Combined Table'!$A89&amp;'Combined Table'!$B89,$A$1:$A$1067&amp;$B$1:$B$1067,0))</f>
        <v>1</v>
      </c>
      <c r="BE89" s="13">
        <f t="array" ref="BE89">INDEX('Penalties Frees conceded'!P$1:P$1067,MATCH('Combined Table'!$A89&amp;'Combined Table'!$B89,$A$1:$A$1067&amp;$B$1:$B$1067,0))</f>
        <v>4</v>
      </c>
      <c r="BF89" s="13">
        <f t="array" ref="BF89">INDEX('Penalties Frees conceded'!Q$1:Q$1067,MATCH('Combined Table'!$A89&amp;'Combined Table'!$B89,$A$1:$A$1067&amp;$B$1:$B$1067,0))</f>
        <v>6</v>
      </c>
      <c r="BG89" s="1">
        <f t="array" ref="BG89">INDEX('Attack Possession'!C$1:C$1067,MATCH('Combined Table'!$A89&amp;'Combined Table'!$B89,$A$1:$A$1067&amp;$B$1:$B$1067,0))</f>
        <v>10</v>
      </c>
      <c r="BH89" s="13">
        <f t="array" ref="BH89">INDEX('Attack Possession'!D$1:D$1067,MATCH('Combined Table'!$A89&amp;'Combined Table'!$B89,$A$1:$A$1067&amp;$B$1:$B$1067,0))</f>
        <v>55</v>
      </c>
      <c r="BI89" s="13">
        <f t="array" ref="BI89">INDEX('Attack Possession'!E$1:E$1067,MATCH('Combined Table'!$A89&amp;'Combined Table'!$B89,$A$1:$A$1067&amp;$B$1:$B$1067,0))</f>
        <v>53.9</v>
      </c>
      <c r="BJ89" s="13">
        <f t="array" ref="BJ89">INDEX('Attack Possession'!F$1:F$1067,MATCH('Combined Table'!$A89&amp;'Combined Table'!$B89,$A$1:$A$1067&amp;$B$1:$B$1067,0))</f>
        <v>3.2</v>
      </c>
      <c r="BK89" s="13">
        <f t="array" ref="BK89">INDEX('Attack Possession'!G$1:G$1067,MATCH('Combined Table'!$A89&amp;'Combined Table'!$B89,$A$1:$A$1067&amp;$B$1:$B$1067,0))</f>
        <v>23</v>
      </c>
      <c r="BL89" s="13">
        <f t="array" ref="BL89">INDEX('Attack Possession'!H$1:H$1067,MATCH('Combined Table'!$A89&amp;'Combined Table'!$B89,$A$1:$A$1067&amp;$B$1:$B$1067,0))</f>
        <v>10</v>
      </c>
      <c r="BM89" s="13">
        <f t="array" ref="BM89">INDEX('Attack Possession'!I$1:I$1067,MATCH('Combined Table'!$A89&amp;'Combined Table'!$B89,$A$1:$A$1067&amp;$B$1:$B$1067,0))</f>
        <v>5</v>
      </c>
      <c r="BN89" s="13">
        <f t="array" ref="BN89">INDEX('Attack Possession'!J$1:J$1067,MATCH('Combined Table'!$A89&amp;'Combined Table'!$B89,$A$1:$A$1067&amp;$B$1:$B$1067,0))</f>
        <v>2</v>
      </c>
      <c r="BO89" s="13">
        <f t="array" ref="BO89">INDEX('Attack Possession'!K$1:K$1067,MATCH('Combined Table'!$A89&amp;'Combined Table'!$B89,$A$1:$A$1067&amp;$B$1:$B$1067,0))</f>
        <v>2</v>
      </c>
      <c r="BP89" s="13">
        <f t="array" ref="BP89">INDEX('Attack Possession'!L$1:L$1067,MATCH('Combined Table'!$A89&amp;'Combined Table'!$B89,$A$1:$A$1067&amp;$B$1:$B$1067,0))</f>
        <v>3</v>
      </c>
      <c r="BQ89" s="13" t="str">
        <f t="array" ref="BQ89">INDEX('Attack Possession'!M$1:M$1067,MATCH('Combined Table'!$A89&amp;'Combined Table'!$B89,$A$1:$A$1067&amp;$B$1:$B$1067,0))</f>
        <v/>
      </c>
      <c r="BR89" s="13" t="str">
        <f t="array" ref="BR89">INDEX('Attack Possession'!N$1:N$1067,MATCH('Combined Table'!$A89&amp;'Combined Table'!$B89,$A$1:$A$1067&amp;$B$1:$B$1067,0))</f>
        <v/>
      </c>
      <c r="BS89" s="13">
        <f t="array" ref="BS89">INDEX('Attack Possession'!O$1:O$1067,MATCH('Combined Table'!$A89&amp;'Combined Table'!$B89,$A$1:$A$1067&amp;$B$1:$B$1067,0))</f>
        <v>6</v>
      </c>
      <c r="BT89" s="13">
        <f t="array" ref="BT89">INDEX('Attack Possession'!P$1:P$1067,MATCH('Combined Table'!$A89&amp;'Combined Table'!$B89,$A$1:$A$1067&amp;$B$1:$B$1067,0))</f>
        <v>51</v>
      </c>
      <c r="BU89" s="13">
        <f t="array" ref="BU89">INDEX('Attack Possession'!Q$1:Q$1067,MATCH('Combined Table'!$A89&amp;'Combined Table'!$B89,$A$1:$A$1067&amp;$B$1:$B$1067,0))</f>
        <v>161</v>
      </c>
      <c r="BV89" s="1">
        <f t="array" ref="BV89">INDEX('Kicks in Play'!C$1:C$1067,MATCH('Combined Table'!$A89&amp;'Combined Table'!$B89,$A$1:$A$1067&amp;$B$1:$B$1067,0))</f>
        <v>15</v>
      </c>
      <c r="BW89" s="13">
        <f t="array" ref="BW89">INDEX('Kicks in Play'!D$1:D$1067,MATCH('Combined Table'!$A89&amp;'Combined Table'!$B89,$A$1:$A$1067&amp;$B$1:$B$1067,0))</f>
        <v>619</v>
      </c>
      <c r="BX89" s="13">
        <f t="array" ref="BX89">INDEX('Kicks in Play'!E$1:E$1067,MATCH('Combined Table'!$A89&amp;'Combined Table'!$B89,$A$1:$A$1067&amp;$B$1:$B$1067,0))</f>
        <v>41.3</v>
      </c>
      <c r="BY89" s="13">
        <f t="array" ref="BY89">INDEX('Kicks in Play'!F$1:F$1067,MATCH('Combined Table'!$A89&amp;'Combined Table'!$B89,$A$1:$A$1067&amp;$B$1:$B$1067,0))</f>
        <v>10</v>
      </c>
      <c r="BZ89" s="13">
        <f t="array" ref="BZ89">INDEX('Kicks in Play'!G$1:G$1067,MATCH('Combined Table'!$A89&amp;'Combined Table'!$B89,$A$1:$A$1067&amp;$B$1:$B$1067,0))</f>
        <v>265</v>
      </c>
      <c r="CA89" s="13">
        <f t="array" ref="CA89">INDEX('Kicks in Play'!H$1:H$1067,MATCH('Combined Table'!$A89&amp;'Combined Table'!$B89,$A$1:$A$1067&amp;$B$1:$B$1067,0))</f>
        <v>3</v>
      </c>
      <c r="CB89" s="13">
        <f t="array" ref="CB89">INDEX('Kicks in Play'!I$1:I$1067,MATCH('Combined Table'!$A89&amp;'Combined Table'!$B89,$A$1:$A$1067&amp;$B$1:$B$1067,0))</f>
        <v>127</v>
      </c>
      <c r="CC89" s="13">
        <f t="array" ref="CC89">INDEX('Kicks in Play'!J$1:J$1067,MATCH('Combined Table'!$A89&amp;'Combined Table'!$B89,$A$1:$A$1067&amp;$B$1:$B$1067,0))</f>
        <v>2</v>
      </c>
      <c r="CD89" s="13">
        <f t="array" ref="CD89">INDEX('Kicks in Play'!K$1:K$1067,MATCH('Combined Table'!$A89&amp;'Combined Table'!$B89,$A$1:$A$1067&amp;$B$1:$B$1067,0))</f>
        <v>52</v>
      </c>
      <c r="CE89" s="13" t="str">
        <f t="array" ref="CE89">INDEX('Kicks in Play'!L$1:L$1067,MATCH('Combined Table'!$A89&amp;'Combined Table'!$B89,$A$1:$A$1067&amp;$B$1:$B$1067,0))</f>
        <v/>
      </c>
      <c r="CF89" s="13" t="str">
        <f t="array" ref="CF89">INDEX('Kicks in Play'!M$1:M$1067,MATCH('Combined Table'!$A89&amp;'Combined Table'!$B89,$A$1:$A$1067&amp;$B$1:$B$1067,0))</f>
        <v/>
      </c>
      <c r="CG89" s="13">
        <f t="array" ref="CG89">INDEX('Kicks in Play'!N$1:N$1067,MATCH('Combined Table'!$A89&amp;'Combined Table'!$B89,$A$1:$A$1067&amp;$B$1:$B$1067,0))</f>
        <v>4</v>
      </c>
      <c r="CH89" s="13">
        <f t="array" ref="CH89">INDEX('Kicks in Play'!O$1:O$1067,MATCH('Combined Table'!$A89&amp;'Combined Table'!$B89,$A$1:$A$1067&amp;$B$1:$B$1067,0))</f>
        <v>90</v>
      </c>
      <c r="CI89" s="13">
        <f t="array" ref="CI89">INDEX('Kicks in Play'!P$1:P$1067,MATCH('Combined Table'!$A89&amp;'Combined Table'!$B89,$A$1:$A$1067&amp;$B$1:$B$1067,0))</f>
        <v>1</v>
      </c>
      <c r="CJ89" s="13">
        <f t="array" ref="CJ89">INDEX('Kicks in Play'!Q$1:Q$1067,MATCH('Combined Table'!$A89&amp;'Combined Table'!$B89,$A$1:$A$1067&amp;$B$1:$B$1067,0))</f>
        <v>34</v>
      </c>
      <c r="CK89" s="13">
        <f t="array" ref="CK89">INDEX('Kicks in Play'!R$1:R$1067,MATCH('Combined Table'!$A89&amp;'Combined Table'!$B89,$A$1:$A$1067&amp;$B$1:$B$1067,0))</f>
        <v>1153</v>
      </c>
      <c r="CL89" s="1">
        <f t="array" ref="CL89">INDEX('Defence Report'!C$1:C$1067,MATCH('Combined Table'!$A89&amp;'Combined Table'!$B89,$A$1:$A$1067&amp;$B$1:$B$1067,0))</f>
        <v>112</v>
      </c>
      <c r="CM89" s="13">
        <f t="array" ref="CM89">INDEX('Defence Report'!D$1:D$1067,MATCH('Combined Table'!$A89&amp;'Combined Table'!$B89,$A$1:$A$1067&amp;$B$1:$B$1067,0))</f>
        <v>32</v>
      </c>
      <c r="CN89" s="13">
        <f t="array" ref="CN89">INDEX('Defence Report'!E$1:E$1067,MATCH('Combined Table'!$A89&amp;'Combined Table'!$B89,$A$1:$A$1067&amp;$B$1:$B$1067,0))</f>
        <v>4</v>
      </c>
      <c r="CO89" s="13">
        <f t="array" ref="CO89">INDEX('Defence Report'!F$1:F$1067,MATCH('Combined Table'!$A89&amp;'Combined Table'!$B89,$A$1:$A$1067&amp;$B$1:$B$1067,0))</f>
        <v>103</v>
      </c>
      <c r="CP89" s="13">
        <f t="array" ref="CP89">INDEX('Defence Report'!G$1:G$1067,MATCH('Combined Table'!$A89&amp;'Combined Table'!$B89,$A$1:$A$1067&amp;$B$1:$B$1067,0))</f>
        <v>9</v>
      </c>
      <c r="CQ89" s="13">
        <f t="array" ref="CQ89">INDEX('Defence Report'!H$1:H$1067,MATCH('Combined Table'!$A89&amp;'Combined Table'!$B89,$A$1:$A$1067&amp;$B$1:$B$1067,0))</f>
        <v>76.3</v>
      </c>
      <c r="CR89" s="13">
        <f t="array" ref="CR89">INDEX('Defence Report'!I$1:I$1067,MATCH('Combined Table'!$A89&amp;'Combined Table'!$B89,$A$1:$A$1067&amp;$B$1:$B$1067,0))</f>
        <v>75.7</v>
      </c>
      <c r="CS89" s="13">
        <f t="array" ref="CS89">INDEX('Defence Report'!J$1:J$1067,MATCH('Combined Table'!$A89&amp;'Combined Table'!$B89,$A$1:$A$1067&amp;$B$1:$B$1067,0))</f>
        <v>17</v>
      </c>
      <c r="CT89" s="13">
        <f t="array" ref="CT89">INDEX('Defence Report'!K$1:K$1067,MATCH('Combined Table'!$A89&amp;'Combined Table'!$B89,$A$1:$A$1067&amp;$B$1:$B$1067,0))</f>
        <v>46</v>
      </c>
      <c r="CU89" s="13">
        <f t="array" ref="CU89">INDEX('Defence Report'!L$1:L$1067,MATCH('Combined Table'!$A89&amp;'Combined Table'!$B89,$A$1:$A$1067&amp;$B$1:$B$1067,0))</f>
        <v>85</v>
      </c>
      <c r="CV89" s="13">
        <f t="array" ref="CV89">INDEX('Defence Report'!M$1:M$1067,MATCH('Combined Table'!$A89&amp;'Combined Table'!$B89,$A$1:$A$1067&amp;$B$1:$B$1067,0))</f>
        <v>42.6</v>
      </c>
      <c r="CW89" s="13">
        <f t="array" ref="CW89">INDEX('Defence Report'!N$1:N$1067,MATCH('Combined Table'!$A89&amp;'Combined Table'!$B89,$A$1:$A$1067&amp;$B$1:$B$1067,0))</f>
        <v>72</v>
      </c>
      <c r="CX89" s="13">
        <f t="array" ref="CX89">INDEX('Defence Report'!O$1:O$1067,MATCH('Combined Table'!$A89&amp;'Combined Table'!$B89,$A$1:$A$1067&amp;$B$1:$B$1067,0))</f>
        <v>51</v>
      </c>
      <c r="CY89" s="13">
        <f t="array" ref="CY89">INDEX('Defence Report'!P$1:P$1067,MATCH('Combined Table'!$A89&amp;'Combined Table'!$B89,$A$1:$A$1067&amp;$B$1:$B$1067,0))</f>
        <v>3</v>
      </c>
      <c r="CZ89" s="13">
        <f t="array" ref="CZ89">INDEX('Defence Report'!Q$1:Q$1067,MATCH('Combined Table'!$A89&amp;'Combined Table'!$B89,$A$1:$A$1067&amp;$B$1:$B$1067,0))</f>
        <v>54</v>
      </c>
      <c r="DA89" s="13">
        <f t="array" ref="DA89">INDEX('Defence Report'!R$1:R$1067,MATCH('Combined Table'!$A89&amp;'Combined Table'!$B89,$A$1:$A$1067&amp;$B$1:$B$1067,0))</f>
        <v>12</v>
      </c>
      <c r="DB89" s="13">
        <f t="array" ref="DB89">INDEX('Defence Report'!S$1:S$1067,MATCH('Combined Table'!$A89&amp;'Combined Table'!$B89,$A$1:$A$1067&amp;$B$1:$B$1067,0))</f>
        <v>1</v>
      </c>
      <c r="DC89" s="13" t="str">
        <f t="array" ref="DC89">INDEX('Defence Report'!T$1:T$1067,MATCH('Combined Table'!$A89&amp;'Combined Table'!$B89,$A$1:$A$1067&amp;$B$1:$B$1067,0))</f>
        <v/>
      </c>
      <c r="DD89" s="13">
        <f t="array" ref="DD89">INDEX('Defence Report'!U$1:U$1067,MATCH('Combined Table'!$A89&amp;'Combined Table'!$B89,$A$1:$A$1067&amp;$B$1:$B$1067,0))</f>
        <v>13</v>
      </c>
      <c r="DE89" s="13">
        <f t="array" ref="DE89">INDEX('Defence Report'!V$1:V$1067,MATCH('Combined Table'!$A89&amp;'Combined Table'!$B89,$A$1:$A$1067&amp;$B$1:$B$1067,0))</f>
        <v>0</v>
      </c>
      <c r="DF89" s="13">
        <f t="array" ref="DF89">INDEX('Defence Report'!W$1:W$1067,MATCH('Combined Table'!$A89&amp;'Combined Table'!$B89,$A$1:$A$1067&amp;$B$1:$B$1067,0))</f>
        <v>0</v>
      </c>
      <c r="DG89" s="13">
        <f t="array" ref="DG89">INDEX('Defence Report'!X$1:X$1067,MATCH('Combined Table'!$A89&amp;'Combined Table'!$B89,$A$1:$A$1067&amp;$B$1:$B$1067,0))</f>
        <v>4</v>
      </c>
      <c r="DH89" s="1">
        <f t="array" ref="DH89">INDEX('Ruck Speed'!C$1:C$1067,MATCH('Combined Table'!$A89&amp;'Combined Table'!$B89,$A$1:$A$1067&amp;$B$1:$B$1067,0))</f>
        <v>13</v>
      </c>
      <c r="DI89" s="13">
        <f t="array" ref="DI89">INDEX('Ruck Speed'!D$1:D$1067,MATCH('Combined Table'!$A89&amp;'Combined Table'!$B89,$A$1:$A$1067&amp;$B$1:$B$1067,0))</f>
        <v>46</v>
      </c>
      <c r="DJ89" s="13">
        <f t="array" ref="DJ89">INDEX('Ruck Speed'!E$1:E$1067,MATCH('Combined Table'!$A89&amp;'Combined Table'!$B89,$A$1:$A$1067&amp;$B$1:$B$1067,0))</f>
        <v>46</v>
      </c>
      <c r="DK89" s="13">
        <f t="array" ref="DK89">INDEX('Ruck Speed'!F$1:F$1067,MATCH('Combined Table'!$A89&amp;'Combined Table'!$B89,$A$1:$A$1067&amp;$B$1:$B$1067,0))</f>
        <v>105</v>
      </c>
      <c r="DL89" s="13">
        <f t="array" ref="DL89">INDEX('Ruck Speed'!G$1:G$1067,MATCH('Combined Table'!$A89&amp;'Combined Table'!$B89,$A$1:$A$1067&amp;$B$1:$B$1067,0))</f>
        <v>43.8</v>
      </c>
      <c r="DM89" s="13">
        <f t="array" ref="DM89">INDEX('Ruck Speed'!H$1:H$1067,MATCH('Combined Table'!$A89&amp;'Combined Table'!$B89,$A$1:$A$1067&amp;$B$1:$B$1067,0))</f>
        <v>2</v>
      </c>
      <c r="DN89" s="13">
        <f t="array" ref="DN89">INDEX('Ruck Speed'!I$1:I$1067,MATCH('Combined Table'!$A89&amp;'Combined Table'!$B89,$A$1:$A$1067&amp;$B$1:$B$1067,0))</f>
        <v>5</v>
      </c>
      <c r="DO89" s="13">
        <f t="array" ref="DO89">INDEX('Ruck Speed'!J$1:J$1067,MATCH('Combined Table'!$A89&amp;'Combined Table'!$B89,$A$1:$A$1067&amp;$B$1:$B$1067,0))</f>
        <v>25</v>
      </c>
      <c r="DP89" s="13">
        <f t="array" ref="DP89">INDEX('Ruck Speed'!K$1:K$1067,MATCH('Combined Table'!$A89&amp;'Combined Table'!$B89,$A$1:$A$1067&amp;$B$1:$B$1067,0))</f>
        <v>31</v>
      </c>
      <c r="DQ89" s="13">
        <f t="array" ref="DQ89">INDEX('Ruck Speed'!L$1:L$1067,MATCH('Combined Table'!$A89&amp;'Combined Table'!$B89,$A$1:$A$1067&amp;$B$1:$B$1067,0))</f>
        <v>61</v>
      </c>
      <c r="DR89" s="13">
        <f t="array" ref="DR89">INDEX('Ruck Speed'!M$1:M$1067,MATCH('Combined Table'!$A89&amp;'Combined Table'!$B89,$A$1:$A$1067&amp;$B$1:$B$1067,0))</f>
        <v>50.8</v>
      </c>
      <c r="DS89" s="13">
        <f t="array" ref="DS89">INDEX('Ruck Speed'!N$1:N$1067,MATCH('Combined Table'!$A89&amp;'Combined Table'!$B89,$A$1:$A$1067&amp;$B$1:$B$1067,0))</f>
        <v>7</v>
      </c>
      <c r="DT89" s="1">
        <f t="array" ref="DT89">IF(ISNA(INDEX('Maul Outcomes - Attack'!C$1:C$1067,MATCH('Combined Table'!$A89&amp;'Combined Table'!$B89,'Maul Outcomes - Attack'!$A$1:$A$1067&amp;'Maul Outcomes - Attack'!$B$1:$B$1067,0))),"",INDEX('Maul Outcomes - Attack'!C$1:C$1067,MATCH('Combined Table'!$A89&amp;'Combined Table'!$B89,'Maul Outcomes - Attack'!$A$1:$A$1067&amp;'Maul Outcomes - Attack'!$B$1:$B$1067,0)))</f>
        <v>2</v>
      </c>
      <c r="DU89" s="13">
        <f t="array" ref="DU89">IF(ISNA(INDEX('Maul Outcomes - Attack'!D$1:D$1067,MATCH('Combined Table'!$A89&amp;'Combined Table'!$B89,'Maul Outcomes - Attack'!$A$1:$A$1067&amp;'Maul Outcomes - Attack'!$B$1:$B$1067,0))),"",INDEX('Maul Outcomes - Attack'!D$1:D$1067,MATCH('Combined Table'!$A89&amp;'Combined Table'!$B89,'Maul Outcomes - Attack'!$A$1:$A$1067&amp;'Maul Outcomes - Attack'!$B$1:$B$1067,0)))</f>
        <v>1</v>
      </c>
      <c r="DV89" s="13">
        <f t="array" ref="DV89">IF(ISNA(INDEX('Maul Outcomes - Attack'!E$1:E$1067,MATCH('Combined Table'!$A89&amp;'Combined Table'!$B89,'Maul Outcomes - Attack'!$A$1:$A$1067&amp;'Maul Outcomes - Attack'!$B$1:$B$1067,0))),"",INDEX('Maul Outcomes - Attack'!E$1:E$1067,MATCH('Combined Table'!$A89&amp;'Combined Table'!$B89,'Maul Outcomes - Attack'!$A$1:$A$1067&amp;'Maul Outcomes - Attack'!$B$1:$B$1067,0)))</f>
        <v>3</v>
      </c>
      <c r="DW89" s="13">
        <f t="array" ref="DW89">IF(ISNA(INDEX('Maul Outcomes - Attack'!F$1:F$1067,MATCH('Combined Table'!$A89&amp;'Combined Table'!$B89,'Maul Outcomes - Attack'!$A$1:$A$1067&amp;'Maul Outcomes - Attack'!$B$1:$B$1067,0))),"",INDEX('Maul Outcomes - Attack'!F$1:F$1067,MATCH('Combined Table'!$A89&amp;'Combined Table'!$B89,'Maul Outcomes - Attack'!$A$1:$A$1067&amp;'Maul Outcomes - Attack'!$B$1:$B$1067,0)))</f>
        <v>1</v>
      </c>
      <c r="DX89" s="13" t="str">
        <f t="array" ref="DX89">IF(ISNA(INDEX('Maul Outcomes - Attack'!G$1:G$1067,MATCH('Combined Table'!$A89&amp;'Combined Table'!$B89,'Maul Outcomes - Attack'!$A$1:$A$1067&amp;'Maul Outcomes - Attack'!$B$1:$B$1067,0))),"",INDEX('Maul Outcomes - Attack'!G$1:G$1067,MATCH('Combined Table'!$A89&amp;'Combined Table'!$B89,'Maul Outcomes - Attack'!$A$1:$A$1067&amp;'Maul Outcomes - Attack'!$B$1:$B$1067,0)))</f>
        <v/>
      </c>
      <c r="DY89" s="13" t="str">
        <f t="array" ref="DY89">IF(ISNA(INDEX('Maul Outcomes - Attack'!H$1:H$1067,MATCH('Combined Table'!$A89&amp;'Combined Table'!$B89,'Maul Outcomes - Attack'!$A$1:$A$1067&amp;'Maul Outcomes - Attack'!$B$1:$B$1067,0))),"",INDEX('Maul Outcomes - Attack'!H$1:H$1067,MATCH('Combined Table'!$A89&amp;'Combined Table'!$B89,'Maul Outcomes - Attack'!$A$1:$A$1067&amp;'Maul Outcomes - Attack'!$B$1:$B$1067,0)))</f>
        <v/>
      </c>
      <c r="DZ89" s="13">
        <f t="array" ref="DZ89">IF(ISNA(INDEX('Maul Outcomes - Attack'!I$1:I$1067,MATCH('Combined Table'!$A89&amp;'Combined Table'!$B89,'Maul Outcomes - Attack'!$A$1:$A$1067&amp;'Maul Outcomes - Attack'!$B$1:$B$1067,0))),"",INDEX('Maul Outcomes - Attack'!I$1:I$1067,MATCH('Combined Table'!$A89&amp;'Combined Table'!$B89,'Maul Outcomes - Attack'!$A$1:$A$1067&amp;'Maul Outcomes - Attack'!$B$1:$B$1067,0)))</f>
        <v>1</v>
      </c>
      <c r="EA89" s="13">
        <f t="array" ref="EA89">IF(ISNA(INDEX('Maul Outcomes - Attack'!J$1:J$1067,MATCH('Combined Table'!$A89&amp;'Combined Table'!$B89,'Maul Outcomes - Attack'!$A$1:$A$1067&amp;'Maul Outcomes - Attack'!$B$1:$B$1067,0))),"",INDEX('Maul Outcomes - Attack'!J$1:J$1067,MATCH('Combined Table'!$A89&amp;'Combined Table'!$B89,'Maul Outcomes - Attack'!$A$1:$A$1067&amp;'Maul Outcomes - Attack'!$B$1:$B$1067,0)))</f>
        <v>4</v>
      </c>
      <c r="EB89" s="13" t="e">
        <f t="array" ref="EB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C89" s="13" t="e">
        <f t="array" ref="EC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D89" s="13" t="e">
        <f t="array" ref="ED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E89" s="13" t="e">
        <f t="array" ref="EE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F89" s="13" t="e">
        <f t="array" ref="EF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G89" s="13" t="e">
        <f t="array" ref="EG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H89" s="13" t="e">
        <f t="array" ref="EH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I89" s="13" t="e">
        <f t="array" ref="EI89">IF(ISNA(INDEX('Maul Outcomes - Attack'!#REF!,MATCH('Combined Table'!$A89&amp;'Combined Table'!$B89,'Maul Outcomes - Attack'!$A$1:$A$1067&amp;'Maul Outcomes - Attack'!$B$1:$B$1067,0))),"",INDEX('Maul Outcomes - Attack'!#REF!,MATCH('Combined Table'!$A89&amp;'Combined Table'!$B89,'Maul Outcomes - Attack'!$A$1:$A$1067&amp;'Maul Outcomes - Attack'!$B$1:$B$1067,0)))</f>
        <v>#REF!</v>
      </c>
      <c r="EJ89" s="1">
        <f t="array" ref="EJ89">IF(ISNA(INDEX('Lineout Success'!C$1:C$1067,MATCH('Combined Table'!$A89&amp;'Combined Table'!$B89,'Lineout Success'!$A$1:$A$1067&amp;'Lineout Success'!$B$1:$B$1067,0))),"",INDEX('Lineout Success'!C$1:C$1067,MATCH('Combined Table'!$A89&amp;'Combined Table'!$B89,'Lineout Success'!$A$1:$A$1067&amp;'Lineout Success'!$B$1:$B$1067,0)))</f>
        <v>11</v>
      </c>
      <c r="EK89" s="13">
        <f t="array" ref="EK89">IF(ISNA(INDEX('Lineout Success'!D$1:D$1067,MATCH('Combined Table'!$A89&amp;'Combined Table'!$B89,'Lineout Success'!$A$1:$A$1067&amp;'Lineout Success'!$B$1:$B$1067,0))),"",INDEX('Lineout Success'!D$1:D$1067,MATCH('Combined Table'!$A89&amp;'Combined Table'!$B89,'Lineout Success'!$A$1:$A$1067&amp;'Lineout Success'!$B$1:$B$1067,0)))</f>
        <v>73.3</v>
      </c>
      <c r="EL89" s="13">
        <f t="array" ref="EL89">IF(ISNA(INDEX('Lineout Success'!E$1:E$1067,MATCH('Combined Table'!$A89&amp;'Combined Table'!$B89,'Lineout Success'!$A$1:$A$1067&amp;'Lineout Success'!$B$1:$B$1067,0))),"",INDEX('Lineout Success'!E$1:E$1067,MATCH('Combined Table'!$A89&amp;'Combined Table'!$B89,'Lineout Success'!$A$1:$A$1067&amp;'Lineout Success'!$B$1:$B$1067,0)))</f>
        <v>4</v>
      </c>
      <c r="EM89" s="13">
        <f t="array" ref="EM89">IF(ISNA(INDEX('Lineout Success'!F$1:F$1067,MATCH('Combined Table'!$A89&amp;'Combined Table'!$B89,'Lineout Success'!$A$1:$A$1067&amp;'Lineout Success'!$B$1:$B$1067,0))),"",INDEX('Lineout Success'!F$1:F$1067,MATCH('Combined Table'!$A89&amp;'Combined Table'!$B89,'Lineout Success'!$A$1:$A$1067&amp;'Lineout Success'!$B$1:$B$1067,0)))</f>
        <v>26.7</v>
      </c>
      <c r="EN89" s="13">
        <f t="array" ref="EN89">IF(ISNA(INDEX('Lineout Success'!G$1:G$1067,MATCH('Combined Table'!$A89&amp;'Combined Table'!$B89,'Lineout Success'!$A$1:$A$1067&amp;'Lineout Success'!$B$1:$B$1067,0))),"",INDEX('Lineout Success'!G$1:G$1067,MATCH('Combined Table'!$A89&amp;'Combined Table'!$B89,'Lineout Success'!$A$1:$A$1067&amp;'Lineout Success'!$B$1:$B$1067,0)))</f>
        <v>15</v>
      </c>
      <c r="EO89" s="13">
        <f t="array" ref="EO89">IF(ISNA(INDEX('Lineout Success'!H$1:H$1067,MATCH('Combined Table'!$A89&amp;'Combined Table'!$B89,'Lineout Success'!$A$1:$A$1067&amp;'Lineout Success'!$B$1:$B$1067,0))),"",INDEX('Lineout Success'!H$1:H$1067,MATCH('Combined Table'!$A89&amp;'Combined Table'!$B89,'Lineout Success'!$A$1:$A$1067&amp;'Lineout Success'!$B$1:$B$1067,0)))</f>
        <v>1</v>
      </c>
      <c r="EP89" s="13">
        <f t="array" ref="EP89">IF(ISNA(INDEX('Lineout Success'!I$1:I$1067,MATCH('Combined Table'!$A89&amp;'Combined Table'!$B89,'Lineout Success'!$A$1:$A$1067&amp;'Lineout Success'!$B$1:$B$1067,0))),"",INDEX('Lineout Success'!I$1:I$1067,MATCH('Combined Table'!$A89&amp;'Combined Table'!$B89,'Lineout Success'!$A$1:$A$1067&amp;'Lineout Success'!$B$1:$B$1067,0)))</f>
        <v>10</v>
      </c>
      <c r="EQ89" s="13">
        <f t="array" ref="EQ89">IF(ISNA(INDEX('Lineout Success'!J$1:J$1067,MATCH('Combined Table'!$A89&amp;'Combined Table'!$B89,'Lineout Success'!$A$1:$A$1067&amp;'Lineout Success'!$B$1:$B$1067,0))),"",INDEX('Lineout Success'!J$1:J$1067,MATCH('Combined Table'!$A89&amp;'Combined Table'!$B89,'Lineout Success'!$A$1:$A$1067&amp;'Lineout Success'!$B$1:$B$1067,0)))</f>
        <v>9</v>
      </c>
      <c r="ER89" s="13">
        <f t="array" ref="ER89">IF(ISNA(INDEX('Lineout Success'!K$1:K$1067,MATCH('Combined Table'!$A89&amp;'Combined Table'!$B89,'Lineout Success'!$A$1:$A$1067&amp;'Lineout Success'!$B$1:$B$1067,0))),"",INDEX('Lineout Success'!K$1:K$1067,MATCH('Combined Table'!$A89&amp;'Combined Table'!$B89,'Lineout Success'!$A$1:$A$1067&amp;'Lineout Success'!$B$1:$B$1067,0)))</f>
        <v>90</v>
      </c>
      <c r="ES89" s="13">
        <f t="array" ref="ES89">IF(ISNA(INDEX('Lineout Success'!L$1:L$1067,MATCH('Combined Table'!$A89&amp;'Combined Table'!$B89,'Lineout Success'!$A$1:$A$1067&amp;'Lineout Success'!$B$1:$B$1067,0))),"",INDEX('Lineout Success'!L$1:L$1067,MATCH('Combined Table'!$A89&amp;'Combined Table'!$B89,'Lineout Success'!$A$1:$A$1067&amp;'Lineout Success'!$B$1:$B$1067,0)))</f>
        <v>10</v>
      </c>
      <c r="ET89" s="13">
        <f t="array" ref="ET89">IF(ISNA(INDEX('Lineout Success'!M$1:M$1067,MATCH('Combined Table'!$A89&amp;'Combined Table'!$B89,'Lineout Success'!$A$1:$A$1067&amp;'Lineout Success'!$B$1:$B$1067,0))),"",INDEX('Lineout Success'!M$1:M$1067,MATCH('Combined Table'!$A89&amp;'Combined Table'!$B89,'Lineout Success'!$A$1:$A$1067&amp;'Lineout Success'!$B$1:$B$1067,0)))</f>
        <v>12</v>
      </c>
      <c r="EU89" s="13">
        <f t="array" ref="EU89">IF(ISNA(INDEX('Lineout Success'!N$1:N$1067,MATCH('Combined Table'!$A89&amp;'Combined Table'!$B89,'Lineout Success'!$A$1:$A$1067&amp;'Lineout Success'!$B$1:$B$1067,0))),"",INDEX('Lineout Success'!N$1:N$1067,MATCH('Combined Table'!$A89&amp;'Combined Table'!$B89,'Lineout Success'!$A$1:$A$1067&amp;'Lineout Success'!$B$1:$B$1067,0)))</f>
        <v>48</v>
      </c>
      <c r="EV89" s="13">
        <f t="array" ref="EV89">IF(ISNA(INDEX('Lineout Success'!O$1:O$1067,MATCH('Combined Table'!$A89&amp;'Combined Table'!$B89,'Lineout Success'!$A$1:$A$1067&amp;'Lineout Success'!$B$1:$B$1067,0))),"",INDEX('Lineout Success'!O$1:O$1067,MATCH('Combined Table'!$A89&amp;'Combined Table'!$B89,'Lineout Success'!$A$1:$A$1067&amp;'Lineout Success'!$B$1:$B$1067,0)))</f>
        <v>13</v>
      </c>
      <c r="EW89" s="13">
        <f t="array" ref="EW89">IF(ISNA(INDEX('Lineout Success'!P$1:P$1067,MATCH('Combined Table'!$A89&amp;'Combined Table'!$B89,'Lineout Success'!$A$1:$A$1067&amp;'Lineout Success'!$B$1:$B$1067,0))),"",INDEX('Lineout Success'!P$1:P$1067,MATCH('Combined Table'!$A89&amp;'Combined Table'!$B89,'Lineout Success'!$A$1:$A$1067&amp;'Lineout Success'!$B$1:$B$1067,0)))</f>
        <v>52</v>
      </c>
      <c r="EX89" s="13">
        <f t="array" ref="EX89">IF(ISNA(INDEX('Lineout Success'!Q$1:Q$1067,MATCH('Combined Table'!$A89&amp;'Combined Table'!$B89,'Lineout Success'!$A$1:$A$1067&amp;'Lineout Success'!$B$1:$B$1067,0))),"",INDEX('Lineout Success'!Q$1:Q$1067,MATCH('Combined Table'!$A89&amp;'Combined Table'!$B89,'Lineout Success'!$A$1:$A$1067&amp;'Lineout Success'!$B$1:$B$1067,0)))</f>
        <v>25</v>
      </c>
      <c r="EY89" s="1" t="str">
        <f t="array" ref="EY89">IF(ISNA(INDEX('Lineout Throwing'!C$1:C$1067,MATCH('Combined Table'!$A89&amp;'Combined Table'!$B89,'Lineout Throwing'!$A$1:$A$1067&amp;'Lineout Throwing'!$B$1:$B$1067,0))),"",INDEX('Lineout Throwing'!C$1:C$1067,MATCH('Combined Table'!$A89&amp;'Combined Table'!$B89,'Lineout Throwing'!$A$1:$A$1067&amp;'Lineout Throwing'!$B$1:$B$1067,0)))</f>
        <v/>
      </c>
      <c r="EZ89" s="13" t="str">
        <f t="array" ref="EZ89">IF(ISNA(INDEX('Lineout Throwing'!D$1:D$1067,MATCH('Combined Table'!$A89&amp;'Combined Table'!$B89,'Lineout Throwing'!$A$1:$A$1067&amp;'Lineout Throwing'!$B$1:$B$1067,0))),"",INDEX('Lineout Throwing'!D$1:D$1067,MATCH('Combined Table'!$A89&amp;'Combined Table'!$B89,'Lineout Throwing'!$A$1:$A$1067&amp;'Lineout Throwing'!$B$1:$B$1067,0)))</f>
        <v/>
      </c>
      <c r="FA89" s="13" t="str">
        <f t="array" ref="FA89">IF(ISNA(INDEX('Lineout Throwing'!E$1:E$1067,MATCH('Combined Table'!$A89&amp;'Combined Table'!$B89,'Lineout Throwing'!$A$1:$A$1067&amp;'Lineout Throwing'!$B$1:$B$1067,0))),"",INDEX('Lineout Throwing'!E$1:E$1067,MATCH('Combined Table'!$A89&amp;'Combined Table'!$B89,'Lineout Throwing'!$A$1:$A$1067&amp;'Lineout Throwing'!$B$1:$B$1067,0)))</f>
        <v/>
      </c>
      <c r="FB89" s="13" t="str">
        <f t="array" ref="FB89">IF(ISNA(INDEX('Lineout Throwing'!F$1:F$1067,MATCH('Combined Table'!$A89&amp;'Combined Table'!$B89,'Lineout Throwing'!$A$1:$A$1067&amp;'Lineout Throwing'!$B$1:$B$1067,0))),"",INDEX('Lineout Throwing'!F$1:F$1067,MATCH('Combined Table'!$A89&amp;'Combined Table'!$B89,'Lineout Throwing'!$A$1:$A$1067&amp;'Lineout Throwing'!$B$1:$B$1067,0)))</f>
        <v/>
      </c>
      <c r="FC89" s="13">
        <f t="array" ref="FC89">IF(ISNA(INDEX('Lineout Throwing'!G$1:G$1067,MATCH('Combined Table'!$A89&amp;'Combined Table'!$B89,'Lineout Throwing'!$A$1:$A$1067&amp;'Lineout Throwing'!$B$1:$B$1067,0))),"",INDEX('Lineout Throwing'!G$1:G$1067,MATCH('Combined Table'!$A89&amp;'Combined Table'!$B89,'Lineout Throwing'!$A$1:$A$1067&amp;'Lineout Throwing'!$B$1:$B$1067,0)))</f>
        <v>2</v>
      </c>
      <c r="FD89" s="13">
        <f t="array" ref="FD89">IF(ISNA(INDEX('Lineout Throwing'!H$1:H$1067,MATCH('Combined Table'!$A89&amp;'Combined Table'!$B89,'Lineout Throwing'!$A$1:$A$1067&amp;'Lineout Throwing'!$B$1:$B$1067,0))),"",INDEX('Lineout Throwing'!H$1:H$1067,MATCH('Combined Table'!$A89&amp;'Combined Table'!$B89,'Lineout Throwing'!$A$1:$A$1067&amp;'Lineout Throwing'!$B$1:$B$1067,0)))</f>
        <v>13.3</v>
      </c>
      <c r="FE89" s="13">
        <f t="array" ref="FE89">IF(ISNA(INDEX('Lineout Throwing'!I$1:I$1067,MATCH('Combined Table'!$A89&amp;'Combined Table'!$B89,'Lineout Throwing'!$A$1:$A$1067&amp;'Lineout Throwing'!$B$1:$B$1067,0))),"",INDEX('Lineout Throwing'!I$1:I$1067,MATCH('Combined Table'!$A89&amp;'Combined Table'!$B89,'Lineout Throwing'!$A$1:$A$1067&amp;'Lineout Throwing'!$B$1:$B$1067,0)))</f>
        <v>2</v>
      </c>
      <c r="FF89" s="13">
        <f t="array" ref="FF89">IF(ISNA(INDEX('Lineout Throwing'!J$1:J$1067,MATCH('Combined Table'!$A89&amp;'Combined Table'!$B89,'Lineout Throwing'!$A$1:$A$1067&amp;'Lineout Throwing'!$B$1:$B$1067,0))),"",INDEX('Lineout Throwing'!J$1:J$1067,MATCH('Combined Table'!$A89&amp;'Combined Table'!$B89,'Lineout Throwing'!$A$1:$A$1067&amp;'Lineout Throwing'!$B$1:$B$1067,0)))</f>
        <v>13.3</v>
      </c>
      <c r="FG89" s="13" t="str">
        <f t="array" ref="FG89">IF(ISNA(INDEX('Lineout Throwing'!K$1:K$1067,MATCH('Combined Table'!$A89&amp;'Combined Table'!$B89,'Lineout Throwing'!$A$1:$A$1067&amp;'Lineout Throwing'!$B$1:$B$1067,0))),"",INDEX('Lineout Throwing'!K$1:K$1067,MATCH('Combined Table'!$A89&amp;'Combined Table'!$B89,'Lineout Throwing'!$A$1:$A$1067&amp;'Lineout Throwing'!$B$1:$B$1067,0)))</f>
        <v/>
      </c>
      <c r="FH89" s="13" t="str">
        <f t="array" ref="FH89">IF(ISNA(INDEX('Lineout Throwing'!L$1:L$1067,MATCH('Combined Table'!$A89&amp;'Combined Table'!$B89,'Lineout Throwing'!$A$1:$A$1067&amp;'Lineout Throwing'!$B$1:$B$1067,0))),"",INDEX('Lineout Throwing'!L$1:L$1067,MATCH('Combined Table'!$A89&amp;'Combined Table'!$B89,'Lineout Throwing'!$A$1:$A$1067&amp;'Lineout Throwing'!$B$1:$B$1067,0)))</f>
        <v/>
      </c>
      <c r="FI89" s="13">
        <f t="array" ref="FI89">IF(ISNA(INDEX('Lineout Throwing'!M$1:M$1067,MATCH('Combined Table'!$A89&amp;'Combined Table'!$B89,'Lineout Throwing'!$A$1:$A$1067&amp;'Lineout Throwing'!$B$1:$B$1067,0))),"",INDEX('Lineout Throwing'!M$1:M$1067,MATCH('Combined Table'!$A89&amp;'Combined Table'!$B89,'Lineout Throwing'!$A$1:$A$1067&amp;'Lineout Throwing'!$B$1:$B$1067,0)))</f>
        <v>8</v>
      </c>
      <c r="FJ89" s="13">
        <f t="array" ref="FJ89">IF(ISNA(INDEX('Lineout Throwing'!N$1:N$1067,MATCH('Combined Table'!$A89&amp;'Combined Table'!$B89,'Lineout Throwing'!$A$1:$A$1067&amp;'Lineout Throwing'!$B$1:$B$1067,0))),"",INDEX('Lineout Throwing'!N$1:N$1067,MATCH('Combined Table'!$A89&amp;'Combined Table'!$B89,'Lineout Throwing'!$A$1:$A$1067&amp;'Lineout Throwing'!$B$1:$B$1067,0)))</f>
        <v>53.3</v>
      </c>
      <c r="FK89" s="13" t="str">
        <f t="array" ref="FK89">IF(ISNA(INDEX('Lineout Throwing'!O$1:O$1067,MATCH('Combined Table'!$A89&amp;'Combined Table'!$B89,'Lineout Throwing'!$A$1:$A$1067&amp;'Lineout Throwing'!$B$1:$B$1067,0))),"",INDEX('Lineout Throwing'!O$1:O$1067,MATCH('Combined Table'!$A89&amp;'Combined Table'!$B89,'Lineout Throwing'!$A$1:$A$1067&amp;'Lineout Throwing'!$B$1:$B$1067,0)))</f>
        <v/>
      </c>
      <c r="FL89" s="13" t="str">
        <f t="array" ref="FL89">IF(ISNA(INDEX('Lineout Throwing'!P$1:P$1067,MATCH('Combined Table'!$A89&amp;'Combined Table'!$B89,'Lineout Throwing'!$A$1:$A$1067&amp;'Lineout Throwing'!$B$1:$B$1067,0))),"",INDEX('Lineout Throwing'!P$1:P$1067,MATCH('Combined Table'!$A89&amp;'Combined Table'!$B89,'Lineout Throwing'!$A$1:$A$1067&amp;'Lineout Throwing'!$B$1:$B$1067,0)))</f>
        <v/>
      </c>
      <c r="FM89" s="13">
        <f t="array" ref="FM89">IF(ISNA(INDEX('Lineout Throwing'!Q$1:Q$1067,MATCH('Combined Table'!$A89&amp;'Combined Table'!$B89,'Lineout Throwing'!$A$1:$A$1067&amp;'Lineout Throwing'!$B$1:$B$1067,0))),"",INDEX('Lineout Throwing'!Q$1:Q$1067,MATCH('Combined Table'!$A89&amp;'Combined Table'!$B89,'Lineout Throwing'!$A$1:$A$1067&amp;'Lineout Throwing'!$B$1:$B$1067,0)))</f>
        <v>3</v>
      </c>
      <c r="FN89" s="13">
        <f t="array" ref="FN89">IF(ISNA(INDEX('Lineout Throwing'!R$1:R$1067,MATCH('Combined Table'!$A89&amp;'Combined Table'!$B89,'Lineout Throwing'!$A$1:$A$1067&amp;'Lineout Throwing'!$B$1:$B$1067,0))),"",INDEX('Lineout Throwing'!R$1:R$1067,MATCH('Combined Table'!$A89&amp;'Combined Table'!$B89,'Lineout Throwing'!$A$1:$A$1067&amp;'Lineout Throwing'!$B$1:$B$1067,0)))</f>
        <v>20</v>
      </c>
      <c r="FO89" s="13">
        <f t="array" ref="FO89">IF(ISNA(INDEX('Lineout Throwing'!S$1:S$1067,MATCH('Combined Table'!$A89&amp;'Combined Table'!$B89,'Lineout Throwing'!$A$1:$A$1067&amp;'Lineout Throwing'!$B$1:$B$1067,0))),"",INDEX('Lineout Throwing'!S$1:S$1067,MATCH('Combined Table'!$A89&amp;'Combined Table'!$B89,'Lineout Throwing'!$A$1:$A$1067&amp;'Lineout Throwing'!$B$1:$B$1067,0)))</f>
        <v>15</v>
      </c>
      <c r="FP89" s="13">
        <f t="array" ref="FP89">IF(ISNA(INDEX('Lineout Throwing'!T$1:T$1067,MATCH('Combined Table'!$A89&amp;'Combined Table'!$B89,'Lineout Throwing'!$A$1:$A$1067&amp;'Lineout Throwing'!$B$1:$B$1067,0))),"",INDEX('Lineout Throwing'!T$1:T$1067,MATCH('Combined Table'!$A89&amp;'Combined Table'!$B89,'Lineout Throwing'!$A$1:$A$1067&amp;'Lineout Throwing'!$B$1:$B$1067,0)))</f>
        <v>11</v>
      </c>
      <c r="FQ89" s="13">
        <f t="array" ref="FQ89">IF(ISNA(INDEX('Lineout Throwing'!U$1:U$1067,MATCH('Combined Table'!$A89&amp;'Combined Table'!$B89,'Lineout Throwing'!$A$1:$A$1067&amp;'Lineout Throwing'!$B$1:$B$1067,0))),"",INDEX('Lineout Throwing'!U$1:U$1067,MATCH('Combined Table'!$A89&amp;'Combined Table'!$B89,'Lineout Throwing'!$A$1:$A$1067&amp;'Lineout Throwing'!$B$1:$B$1067,0)))</f>
        <v>73.3</v>
      </c>
      <c r="FR89" s="13">
        <f t="array" ref="FR89">IF(ISNA(INDEX('Lineout Throwing'!V$1:V$1067,MATCH('Combined Table'!$A89&amp;'Combined Table'!$B89,'Lineout Throwing'!$A$1:$A$1067&amp;'Lineout Throwing'!$B$1:$B$1067,0))),"",INDEX('Lineout Throwing'!V$1:V$1067,MATCH('Combined Table'!$A89&amp;'Combined Table'!$B89,'Lineout Throwing'!$A$1:$A$1067&amp;'Lineout Throwing'!$B$1:$B$1067,0)))</f>
        <v>4</v>
      </c>
      <c r="FS89" s="13">
        <f t="array" ref="FS89">IF(ISNA(INDEX('Lineout Throwing'!W$1:W$1067,MATCH('Combined Table'!$A89&amp;'Combined Table'!$B89,'Lineout Throwing'!$A$1:$A$1067&amp;'Lineout Throwing'!$B$1:$B$1067,0))),"",INDEX('Lineout Throwing'!W$1:W$1067,MATCH('Combined Table'!$A89&amp;'Combined Table'!$B89,'Lineout Throwing'!$A$1:$A$1067&amp;'Lineout Throwing'!$B$1:$B$1067,0)))</f>
        <v>26.7</v>
      </c>
      <c r="FT89" s="1">
        <f t="array" ref="FT89">IF(ISNA(INDEX('Scrum Own Feed'!C$1:C$1067,MATCH('Combined Table'!$A89&amp;'Combined Table'!$B89,'Scrum Own Feed'!$A$1:$A$1067&amp;'Scrum Own Feed'!$B$1:$B$1067,0))),"",INDEX('Scrum Own Feed'!C$1:C$1067,MATCH('Combined Table'!$A89&amp;'Combined Table'!$B89,'Scrum Own Feed'!$A$1:$A$1067&amp;'Scrum Own Feed'!$B$1:$B$1067,0)))</f>
        <v>9</v>
      </c>
      <c r="FU89" s="13">
        <f t="array" ref="FU89">IF(ISNA(INDEX('Scrum Own Feed'!D$1:D$1067,MATCH('Combined Table'!$A89&amp;'Combined Table'!$B89,'Scrum Own Feed'!$A$1:$A$1067&amp;'Scrum Own Feed'!$B$1:$B$1067,0))),"",INDEX('Scrum Own Feed'!D$1:D$1067,MATCH('Combined Table'!$A89&amp;'Combined Table'!$B89,'Scrum Own Feed'!$A$1:$A$1067&amp;'Scrum Own Feed'!$B$1:$B$1067,0)))</f>
        <v>75</v>
      </c>
      <c r="FV89" s="13">
        <f t="array" ref="FV89">IF(ISNA(INDEX('Scrum Own Feed'!E$1:E$1067,MATCH('Combined Table'!$A89&amp;'Combined Table'!$B89,'Scrum Own Feed'!$A$1:$A$1067&amp;'Scrum Own Feed'!$B$1:$B$1067,0))),"",INDEX('Scrum Own Feed'!E$1:E$1067,MATCH('Combined Table'!$A89&amp;'Combined Table'!$B89,'Scrum Own Feed'!$A$1:$A$1067&amp;'Scrum Own Feed'!$B$1:$B$1067,0)))</f>
        <v>1</v>
      </c>
      <c r="FW89" s="13">
        <f t="array" ref="FW89">IF(ISNA(INDEX('Scrum Own Feed'!F$1:F$1067,MATCH('Combined Table'!$A89&amp;'Combined Table'!$B89,'Scrum Own Feed'!$A$1:$A$1067&amp;'Scrum Own Feed'!$B$1:$B$1067,0))),"",INDEX('Scrum Own Feed'!F$1:F$1067,MATCH('Combined Table'!$A89&amp;'Combined Table'!$B89,'Scrum Own Feed'!$A$1:$A$1067&amp;'Scrum Own Feed'!$B$1:$B$1067,0)))</f>
        <v>1</v>
      </c>
      <c r="FX89" s="13" t="str">
        <f t="array" ref="FX89">IF(ISNA(INDEX('Scrum Own Feed'!G$1:G$1067,MATCH('Combined Table'!$A89&amp;'Combined Table'!$B89,'Scrum Own Feed'!$A$1:$A$1067&amp;'Scrum Own Feed'!$B$1:$B$1067,0))),"",INDEX('Scrum Own Feed'!G$1:G$1067,MATCH('Combined Table'!$A89&amp;'Combined Table'!$B89,'Scrum Own Feed'!$A$1:$A$1067&amp;'Scrum Own Feed'!$B$1:$B$1067,0)))</f>
        <v/>
      </c>
      <c r="FY89" s="13">
        <f t="array" ref="FY89">IF(ISNA(INDEX('Scrum Own Feed'!H$1:H$1067,MATCH('Combined Table'!$A89&amp;'Combined Table'!$B89,'Scrum Own Feed'!$A$1:$A$1067&amp;'Scrum Own Feed'!$B$1:$B$1067,0))),"",INDEX('Scrum Own Feed'!H$1:H$1067,MATCH('Combined Table'!$A89&amp;'Combined Table'!$B89,'Scrum Own Feed'!$A$1:$A$1067&amp;'Scrum Own Feed'!$B$1:$B$1067,0)))</f>
        <v>11</v>
      </c>
      <c r="FZ89" s="13">
        <f t="array" ref="FZ89">IF(ISNA(INDEX('Scrum Own Feed'!I$1:I$1067,MATCH('Combined Table'!$A89&amp;'Combined Table'!$B89,'Scrum Own Feed'!$A$1:$A$1067&amp;'Scrum Own Feed'!$B$1:$B$1067,0))),"",INDEX('Scrum Own Feed'!I$1:I$1067,MATCH('Combined Table'!$A89&amp;'Combined Table'!$B89,'Scrum Own Feed'!$A$1:$A$1067&amp;'Scrum Own Feed'!$B$1:$B$1067,0)))</f>
        <v>91.7</v>
      </c>
      <c r="GA89" s="13" t="str">
        <f t="array" ref="GA89">IF(ISNA(INDEX('Scrum Own Feed'!J$1:J$1067,MATCH('Combined Table'!$A89&amp;'Combined Table'!$B89,'Scrum Own Feed'!$A$1:$A$1067&amp;'Scrum Own Feed'!$B$1:$B$1067,0))),"",INDEX('Scrum Own Feed'!J$1:J$1067,MATCH('Combined Table'!$A89&amp;'Combined Table'!$B89,'Scrum Own Feed'!$A$1:$A$1067&amp;'Scrum Own Feed'!$B$1:$B$1067,0)))</f>
        <v/>
      </c>
      <c r="GB89" s="13" t="str">
        <f t="array" ref="GB89">IF(ISNA(INDEX('Scrum Own Feed'!K$1:K$1067,MATCH('Combined Table'!$A89&amp;'Combined Table'!$B89,'Scrum Own Feed'!$A$1:$A$1067&amp;'Scrum Own Feed'!$B$1:$B$1067,0))),"",INDEX('Scrum Own Feed'!K$1:K$1067,MATCH('Combined Table'!$A89&amp;'Combined Table'!$B89,'Scrum Own Feed'!$A$1:$A$1067&amp;'Scrum Own Feed'!$B$1:$B$1067,0)))</f>
        <v/>
      </c>
      <c r="GC89" s="13" t="str">
        <f t="array" ref="GC89">IF(ISNA(INDEX('Scrum Own Feed'!L$1:L$1067,MATCH('Combined Table'!$A89&amp;'Combined Table'!$B89,'Scrum Own Feed'!$A$1:$A$1067&amp;'Scrum Own Feed'!$B$1:$B$1067,0))),"",INDEX('Scrum Own Feed'!L$1:L$1067,MATCH('Combined Table'!$A89&amp;'Combined Table'!$B89,'Scrum Own Feed'!$A$1:$A$1067&amp;'Scrum Own Feed'!$B$1:$B$1067,0)))</f>
        <v/>
      </c>
      <c r="GD89" s="13" t="str">
        <f t="array" ref="GD89">IF(ISNA(INDEX('Scrum Own Feed'!M$1:M$1067,MATCH('Combined Table'!$A89&amp;'Combined Table'!$B89,'Scrum Own Feed'!$A$1:$A$1067&amp;'Scrum Own Feed'!$B$1:$B$1067,0))),"",INDEX('Scrum Own Feed'!M$1:M$1067,MATCH('Combined Table'!$A89&amp;'Combined Table'!$B89,'Scrum Own Feed'!$A$1:$A$1067&amp;'Scrum Own Feed'!$B$1:$B$1067,0)))</f>
        <v/>
      </c>
      <c r="GE89" s="13">
        <f t="array" ref="GE89">IF(ISNA(INDEX('Scrum Own Feed'!N$1:N$1067,MATCH('Combined Table'!$A89&amp;'Combined Table'!$B89,'Scrum Own Feed'!$A$1:$A$1067&amp;'Scrum Own Feed'!$B$1:$B$1067,0))),"",INDEX('Scrum Own Feed'!N$1:N$1067,MATCH('Combined Table'!$A89&amp;'Combined Table'!$B89,'Scrum Own Feed'!$A$1:$A$1067&amp;'Scrum Own Feed'!$B$1:$B$1067,0)))</f>
        <v>1</v>
      </c>
      <c r="GF89" s="13">
        <f t="array" ref="GF89">IF(ISNA(INDEX('Scrum Own Feed'!O$1:O$1067,MATCH('Combined Table'!$A89&amp;'Combined Table'!$B89,'Scrum Own Feed'!$A$1:$A$1067&amp;'Scrum Own Feed'!$B$1:$B$1067,0))),"",INDEX('Scrum Own Feed'!O$1:O$1067,MATCH('Combined Table'!$A89&amp;'Combined Table'!$B89,'Scrum Own Feed'!$A$1:$A$1067&amp;'Scrum Own Feed'!$B$1:$B$1067,0)))</f>
        <v>1</v>
      </c>
      <c r="GG89" s="13">
        <f t="array" ref="GG89">IF(ISNA(INDEX('Scrum Own Feed'!P$1:P$1067,MATCH('Combined Table'!$A89&amp;'Combined Table'!$B89,'Scrum Own Feed'!$A$1:$A$1067&amp;'Scrum Own Feed'!$B$1:$B$1067,0))),"",INDEX('Scrum Own Feed'!P$1:P$1067,MATCH('Combined Table'!$A89&amp;'Combined Table'!$B89,'Scrum Own Feed'!$A$1:$A$1067&amp;'Scrum Own Feed'!$B$1:$B$1067,0)))</f>
        <v>8.3000000000000007</v>
      </c>
      <c r="GH89" s="13">
        <f t="array" ref="GH89">IF(ISNA(INDEX('Scrum Own Feed'!Q$1:Q$1067,MATCH('Combined Table'!$A89&amp;'Combined Table'!$B89,'Scrum Own Feed'!$A$1:$A$1067&amp;'Scrum Own Feed'!$B$1:$B$1067,0))),"",INDEX('Scrum Own Feed'!Q$1:Q$1067,MATCH('Combined Table'!$A89&amp;'Combined Table'!$B89,'Scrum Own Feed'!$A$1:$A$1067&amp;'Scrum Own Feed'!$B$1:$B$1067,0)))</f>
        <v>12</v>
      </c>
      <c r="GI89" s="1" t="str">
        <f t="array" ref="GI89">IF(ISNA(INDEX('Scrum Opp Feed'!C$1:C$1067,MATCH('Combined Table'!$A89&amp;'Combined Table'!$B89,'Scrum Opp Feed'!$A$1:$A$1067&amp;'Scrum Opp Feed'!$B$1:$B$1067,0))),"",INDEX('Scrum Opp Feed'!C$1:C$1067,MATCH('Combined Table'!$A89&amp;'Combined Table'!$B89,'Scrum Opp Feed'!$A$1:$A$1067&amp;'Scrum Opp Feed'!$B$1:$B$1067,0)))</f>
        <v/>
      </c>
      <c r="GJ89" s="13" t="str">
        <f t="array" ref="GJ89">IF(ISNA(INDEX('Scrum Opp Feed'!D$1:D$1067,MATCH('Combined Table'!$A89&amp;'Combined Table'!$B89,'Scrum Opp Feed'!$A$1:$A$1067&amp;'Scrum Opp Feed'!$B$1:$B$1067,0))),"",INDEX('Scrum Opp Feed'!D$1:D$1067,MATCH('Combined Table'!$A89&amp;'Combined Table'!$B89,'Scrum Opp Feed'!$A$1:$A$1067&amp;'Scrum Opp Feed'!$B$1:$B$1067,0)))</f>
        <v/>
      </c>
      <c r="GK89" s="13" t="str">
        <f t="array" ref="GK89">IF(ISNA(INDEX('Scrum Opp Feed'!E$1:E$1067,MATCH('Combined Table'!$A89&amp;'Combined Table'!$B89,'Scrum Opp Feed'!$A$1:$A$1067&amp;'Scrum Opp Feed'!$B$1:$B$1067,0))),"",INDEX('Scrum Opp Feed'!E$1:E$1067,MATCH('Combined Table'!$A89&amp;'Combined Table'!$B89,'Scrum Opp Feed'!$A$1:$A$1067&amp;'Scrum Opp Feed'!$B$1:$B$1067,0)))</f>
        <v/>
      </c>
      <c r="GL89" s="13" t="str">
        <f t="array" ref="GL89">IF(ISNA(INDEX('Scrum Opp Feed'!F$1:F$1067,MATCH('Combined Table'!$A89&amp;'Combined Table'!$B89,'Scrum Opp Feed'!$A$1:$A$1067&amp;'Scrum Opp Feed'!$B$1:$B$1067,0))),"",INDEX('Scrum Opp Feed'!F$1:F$1067,MATCH('Combined Table'!$A89&amp;'Combined Table'!$B89,'Scrum Opp Feed'!$A$1:$A$1067&amp;'Scrum Opp Feed'!$B$1:$B$1067,0)))</f>
        <v/>
      </c>
      <c r="GM89" s="13" t="str">
        <f t="array" ref="GM89">IF(ISNA(INDEX('Scrum Opp Feed'!G$1:G$1067,MATCH('Combined Table'!$A89&amp;'Combined Table'!$B89,'Scrum Opp Feed'!$A$1:$A$1067&amp;'Scrum Opp Feed'!$B$1:$B$1067,0))),"",INDEX('Scrum Opp Feed'!G$1:G$1067,MATCH('Combined Table'!$A89&amp;'Combined Table'!$B89,'Scrum Opp Feed'!$A$1:$A$1067&amp;'Scrum Opp Feed'!$B$1:$B$1067,0)))</f>
        <v/>
      </c>
      <c r="GN89" s="13" t="str">
        <f t="array" ref="GN89">IF(ISNA(INDEX('Scrum Opp Feed'!H$1:H$1067,MATCH('Combined Table'!$A89&amp;'Combined Table'!$B89,'Scrum Opp Feed'!$A$1:$A$1067&amp;'Scrum Opp Feed'!$B$1:$B$1067,0))),"",INDEX('Scrum Opp Feed'!H$1:H$1067,MATCH('Combined Table'!$A89&amp;'Combined Table'!$B89,'Scrum Opp Feed'!$A$1:$A$1067&amp;'Scrum Opp Feed'!$B$1:$B$1067,0)))</f>
        <v/>
      </c>
      <c r="GO89" s="13" t="str">
        <f t="array" ref="GO89">IF(ISNA(INDEX('Scrum Opp Feed'!I$1:I$1067,MATCH('Combined Table'!$A89&amp;'Combined Table'!$B89,'Scrum Opp Feed'!$A$1:$A$1067&amp;'Scrum Opp Feed'!$B$1:$B$1067,0))),"",INDEX('Scrum Opp Feed'!I$1:I$1067,MATCH('Combined Table'!$A89&amp;'Combined Table'!$B89,'Scrum Opp Feed'!$A$1:$A$1067&amp;'Scrum Opp Feed'!$B$1:$B$1067,0)))</f>
        <v/>
      </c>
      <c r="GP89" s="13">
        <f t="array" ref="GP89">IF(ISNA(INDEX('Scrum Opp Feed'!J$1:J$1067,MATCH('Combined Table'!$A89&amp;'Combined Table'!$B89,'Scrum Opp Feed'!$A$1:$A$1067&amp;'Scrum Opp Feed'!$B$1:$B$1067,0))),"",INDEX('Scrum Opp Feed'!J$1:J$1067,MATCH('Combined Table'!$A89&amp;'Combined Table'!$B89,'Scrum Opp Feed'!$A$1:$A$1067&amp;'Scrum Opp Feed'!$B$1:$B$1067,0)))</f>
        <v>6</v>
      </c>
      <c r="GQ89" s="13">
        <f t="array" ref="GQ89">IF(ISNA(INDEX('Scrum Opp Feed'!K$1:K$1067,MATCH('Combined Table'!$A89&amp;'Combined Table'!$B89,'Scrum Opp Feed'!$A$1:$A$1067&amp;'Scrum Opp Feed'!$B$1:$B$1067,0))),"",INDEX('Scrum Opp Feed'!K$1:K$1067,MATCH('Combined Table'!$A89&amp;'Combined Table'!$B89,'Scrum Opp Feed'!$A$1:$A$1067&amp;'Scrum Opp Feed'!$B$1:$B$1067,0)))</f>
        <v>100</v>
      </c>
      <c r="GR89" s="13" t="str">
        <f t="array" ref="GR89">IF(ISNA(INDEX('Scrum Opp Feed'!L$1:L$1067,MATCH('Combined Table'!$A89&amp;'Combined Table'!$B89,'Scrum Opp Feed'!$A$1:$A$1067&amp;'Scrum Opp Feed'!$B$1:$B$1067,0))),"",INDEX('Scrum Opp Feed'!L$1:L$1067,MATCH('Combined Table'!$A89&amp;'Combined Table'!$B89,'Scrum Opp Feed'!$A$1:$A$1067&amp;'Scrum Opp Feed'!$B$1:$B$1067,0)))</f>
        <v/>
      </c>
      <c r="GS89" s="13" t="str">
        <f t="array" ref="GS89">IF(ISNA(INDEX('Scrum Opp Feed'!M$1:M$1067,MATCH('Combined Table'!$A89&amp;'Combined Table'!$B89,'Scrum Opp Feed'!$A$1:$A$1067&amp;'Scrum Opp Feed'!$B$1:$B$1067,0))),"",INDEX('Scrum Opp Feed'!M$1:M$1067,MATCH('Combined Table'!$A89&amp;'Combined Table'!$B89,'Scrum Opp Feed'!$A$1:$A$1067&amp;'Scrum Opp Feed'!$B$1:$B$1067,0)))</f>
        <v/>
      </c>
      <c r="GT89" s="13" t="str">
        <f t="array" ref="GT89">IF(ISNA(INDEX('Scrum Opp Feed'!N$1:N$1067,MATCH('Combined Table'!$A89&amp;'Combined Table'!$B89,'Scrum Opp Feed'!$A$1:$A$1067&amp;'Scrum Opp Feed'!$B$1:$B$1067,0))),"",INDEX('Scrum Opp Feed'!N$1:N$1067,MATCH('Combined Table'!$A89&amp;'Combined Table'!$B89,'Scrum Opp Feed'!$A$1:$A$1067&amp;'Scrum Opp Feed'!$B$1:$B$1067,0)))</f>
        <v/>
      </c>
      <c r="GU89" s="13">
        <f t="array" ref="GU89">IF(ISNA(INDEX('Scrum Opp Feed'!O$1:O$1067,MATCH('Combined Table'!$A89&amp;'Combined Table'!$B89,'Scrum Opp Feed'!$A$1:$A$1067&amp;'Scrum Opp Feed'!$B$1:$B$1067,0))),"",INDEX('Scrum Opp Feed'!O$1:O$1067,MATCH('Combined Table'!$A89&amp;'Combined Table'!$B89,'Scrum Opp Feed'!$A$1:$A$1067&amp;'Scrum Opp Feed'!$B$1:$B$1067,0)))</f>
        <v>6</v>
      </c>
      <c r="GV89" s="13">
        <f t="array" ref="GV89">IF(ISNA(INDEX('Scrum Opp Feed'!P$1:P$1067,MATCH('Combined Table'!$A89&amp;'Combined Table'!$B89,'Scrum Opp Feed'!$A$1:$A$1067&amp;'Scrum Opp Feed'!$B$1:$B$1067,0))),"",INDEX('Scrum Opp Feed'!P$1:P$1067,MATCH('Combined Table'!$A89&amp;'Combined Table'!$B89,'Scrum Opp Feed'!$A$1:$A$1067&amp;'Scrum Opp Feed'!$B$1:$B$1067,0)))</f>
        <v>100</v>
      </c>
      <c r="GW89" s="13">
        <f t="array" ref="GW89">IF(ISNA(INDEX('Scrum Opp Feed'!Q$1:Q$1067,MATCH('Combined Table'!$A89&amp;'Combined Table'!$B89,'Scrum Opp Feed'!$A$1:$A$1067&amp;'Scrum Opp Feed'!$B$1:$B$1067,0))),"",INDEX('Scrum Opp Feed'!Q$1:Q$1067,MATCH('Combined Table'!$A89&amp;'Combined Table'!$B89,'Scrum Opp Feed'!$A$1:$A$1067&amp;'Scrum Opp Feed'!$B$1:$B$1067,0)))</f>
        <v>6</v>
      </c>
      <c r="GX89" s="1">
        <f t="array" ref="GX89">IF(ISNA(INDEX('Restart 50m'!C$1:C$1067,MATCH('Combined Table'!$A89&amp;'Combined Table'!$B89,'Restart 50m'!$A$1:$A$1067&amp;'Restart 50m'!$B$1:$B$1067,0))),"",INDEX('Restart 50m'!C$1:C$1067,MATCH('Combined Table'!$A89&amp;'Combined Table'!$B89,'Restart 50m'!$A$1:$A$1067&amp;'Restart 50m'!$B$1:$B$1067,0)))</f>
        <v>1</v>
      </c>
      <c r="GY89" s="13" t="str">
        <f t="array" ref="GY89">IF(ISNA(INDEX('Restart 50m'!D$1:D$1067,MATCH('Combined Table'!$A89&amp;'Combined Table'!$B89,'Restart 50m'!$A$1:$A$1067&amp;'Restart 50m'!$B$1:$B$1067,0))),"",INDEX('Restart 50m'!D$1:D$1067,MATCH('Combined Table'!$A89&amp;'Combined Table'!$B89,'Restart 50m'!$A$1:$A$1067&amp;'Restart 50m'!$B$1:$B$1067,0)))</f>
        <v/>
      </c>
      <c r="GZ89" s="13">
        <f t="array" ref="GZ89">IF(ISNA(INDEX('Restart 50m'!E$1:E$1067,MATCH('Combined Table'!$A89&amp;'Combined Table'!$B89,'Restart 50m'!$A$1:$A$1067&amp;'Restart 50m'!$B$1:$B$1067,0))),"",INDEX('Restart 50m'!E$1:E$1067,MATCH('Combined Table'!$A89&amp;'Combined Table'!$B89,'Restart 50m'!$A$1:$A$1067&amp;'Restart 50m'!$B$1:$B$1067,0)))</f>
        <v>1</v>
      </c>
      <c r="HA89" s="13">
        <f t="array" ref="HA89">IF(ISNA(INDEX('Restart 50m'!F$1:F$1067,MATCH('Combined Table'!$A89&amp;'Combined Table'!$B89,'Restart 50m'!$A$1:$A$1067&amp;'Restart 50m'!$B$1:$B$1067,0))),"",INDEX('Restart 50m'!F$1:F$1067,MATCH('Combined Table'!$A89&amp;'Combined Table'!$B89,'Restart 50m'!$A$1:$A$1067&amp;'Restart 50m'!$B$1:$B$1067,0)))</f>
        <v>50</v>
      </c>
      <c r="HB89" s="13">
        <f t="array" ref="HB89">IF(ISNA(INDEX('Restart 50m'!G$1:G$1067,MATCH('Combined Table'!$A89&amp;'Combined Table'!$B89,'Restart 50m'!$A$1:$A$1067&amp;'Restart 50m'!$B$1:$B$1067,0))),"",INDEX('Restart 50m'!G$1:G$1067,MATCH('Combined Table'!$A89&amp;'Combined Table'!$B89,'Restart 50m'!$A$1:$A$1067&amp;'Restart 50m'!$B$1:$B$1067,0)))</f>
        <v>1</v>
      </c>
      <c r="HC89" s="13" t="str">
        <f t="array" ref="HC89">IF(ISNA(INDEX('Restart 50m'!H$1:H$1067,MATCH('Combined Table'!$A89&amp;'Combined Table'!$B89,'Restart 50m'!$A$1:$A$1067&amp;'Restart 50m'!$B$1:$B$1067,0))),"",INDEX('Restart 50m'!H$1:H$1067,MATCH('Combined Table'!$A89&amp;'Combined Table'!$B89,'Restart 50m'!$A$1:$A$1067&amp;'Restart 50m'!$B$1:$B$1067,0)))</f>
        <v/>
      </c>
      <c r="HD89" s="13" t="str">
        <f t="array" ref="HD89">IF(ISNA(INDEX('Restart 50m'!I$1:I$1067,MATCH('Combined Table'!$A89&amp;'Combined Table'!$B89,'Restart 50m'!$A$1:$A$1067&amp;'Restart 50m'!$B$1:$B$1067,0))),"",INDEX('Restart 50m'!I$1:I$1067,MATCH('Combined Table'!$A89&amp;'Combined Table'!$B89,'Restart 50m'!$A$1:$A$1067&amp;'Restart 50m'!$B$1:$B$1067,0)))</f>
        <v/>
      </c>
      <c r="HE89" s="13">
        <f t="array" ref="HE89">IF(ISNA(INDEX('Restart 50m'!J$1:J$1067,MATCH('Combined Table'!$A89&amp;'Combined Table'!$B89,'Restart 50m'!$A$1:$A$1067&amp;'Restart 50m'!$B$1:$B$1067,0))),"",INDEX('Restart 50m'!J$1:J$1067,MATCH('Combined Table'!$A89&amp;'Combined Table'!$B89,'Restart 50m'!$A$1:$A$1067&amp;'Restart 50m'!$B$1:$B$1067,0)))</f>
        <v>1</v>
      </c>
      <c r="HF89" s="13">
        <f t="array" ref="HF89">IF(ISNA(INDEX('Restart 50m'!K$1:K$1067,MATCH('Combined Table'!$A89&amp;'Combined Table'!$B89,'Restart 50m'!$A$1:$A$1067&amp;'Restart 50m'!$B$1:$B$1067,0))),"",INDEX('Restart 50m'!K$1:K$1067,MATCH('Combined Table'!$A89&amp;'Combined Table'!$B89,'Restart 50m'!$A$1:$A$1067&amp;'Restart 50m'!$B$1:$B$1067,0)))</f>
        <v>2</v>
      </c>
      <c r="HG89" s="13" t="str">
        <f t="array" ref="HG89">IF(ISNA(INDEX('Restart 50m'!L$1:L$1067,MATCH('Combined Table'!$A89&amp;'Combined Table'!$B89,'Restart 50m'!$A$1:$A$1067&amp;'Restart 50m'!$B$1:$B$1067,0))),"",INDEX('Restart 50m'!L$1:L$1067,MATCH('Combined Table'!$A89&amp;'Combined Table'!$B89,'Restart 50m'!$A$1:$A$1067&amp;'Restart 50m'!$B$1:$B$1067,0)))</f>
        <v/>
      </c>
      <c r="HH89" s="13" t="str">
        <f t="array" ref="HH89">IF(ISNA(INDEX('Restart 50m'!M$1:M$1067,MATCH('Combined Table'!$A89&amp;'Combined Table'!$B89,'Restart 50m'!$A$1:$A$1067&amp;'Restart 50m'!$B$1:$B$1067,0))),"",INDEX('Restart 50m'!M$1:M$1067,MATCH('Combined Table'!$A89&amp;'Combined Table'!$B89,'Restart 50m'!$A$1:$A$1067&amp;'Restart 50m'!$B$1:$B$1067,0)))</f>
        <v/>
      </c>
      <c r="HI89" s="13" t="str">
        <f t="array" ref="HI89">IF(ISNA(INDEX('Restart 50m'!N$1:N$1067,MATCH('Combined Table'!$A89&amp;'Combined Table'!$B89,'Restart 50m'!$A$1:$A$1067&amp;'Restart 50m'!$B$1:$B$1067,0))),"",INDEX('Restart 50m'!N$1:N$1067,MATCH('Combined Table'!$A89&amp;'Combined Table'!$B89,'Restart 50m'!$A$1:$A$1067&amp;'Restart 50m'!$B$1:$B$1067,0)))</f>
        <v/>
      </c>
      <c r="HJ89" s="13" t="str">
        <f t="array" ref="HJ89">IF(ISNA(INDEX('Restart 50m'!O$1:O$1067,MATCH('Combined Table'!$A89&amp;'Combined Table'!$B89,'Restart 50m'!$A$1:$A$1067&amp;'Restart 50m'!$B$1:$B$1067,0))),"",INDEX('Restart 50m'!O$1:O$1067,MATCH('Combined Table'!$A89&amp;'Combined Table'!$B89,'Restart 50m'!$A$1:$A$1067&amp;'Restart 50m'!$B$1:$B$1067,0)))</f>
        <v/>
      </c>
      <c r="HK89" s="13">
        <f t="array" ref="HK89">IF(ISNA(INDEX('Restart 50m'!P$1:P$1067,MATCH('Combined Table'!$A89&amp;'Combined Table'!$B89,'Restart 50m'!$A$1:$A$1067&amp;'Restart 50m'!$B$1:$B$1067,0))),"",INDEX('Restart 50m'!P$1:P$1067,MATCH('Combined Table'!$A89&amp;'Combined Table'!$B89,'Restart 50m'!$A$1:$A$1067&amp;'Restart 50m'!$B$1:$B$1067,0)))</f>
        <v>5</v>
      </c>
      <c r="HL89" s="13" t="str">
        <f t="array" ref="HL89">IF(ISNA(INDEX('Restart 50m'!Q$1:Q$1067,MATCH('Combined Table'!$A89&amp;'Combined Table'!$B89,'Restart 50m'!$A$1:$A$1067&amp;'Restart 50m'!$B$1:$B$1067,0))),"",INDEX('Restart 50m'!Q$1:Q$1067,MATCH('Combined Table'!$A89&amp;'Combined Table'!$B89,'Restart 50m'!$A$1:$A$1067&amp;'Restart 50m'!$B$1:$B$1067,0)))</f>
        <v/>
      </c>
      <c r="HM89" s="13" t="str">
        <f t="array" ref="HM89">IF(ISNA(INDEX('Restart 50m'!R$1:R$1067,MATCH('Combined Table'!$A89&amp;'Combined Table'!$B89,'Restart 50m'!$A$1:$A$1067&amp;'Restart 50m'!$B$1:$B$1067,0))),"",INDEX('Restart 50m'!R$1:R$1067,MATCH('Combined Table'!$A89&amp;'Combined Table'!$B89,'Restart 50m'!$A$1:$A$1067&amp;'Restart 50m'!$B$1:$B$1067,0)))</f>
        <v/>
      </c>
      <c r="HN89" s="13">
        <f t="array" ref="HN89">IF(ISNA(INDEX('Restart 50m'!S$1:S$1067,MATCH('Combined Table'!$A89&amp;'Combined Table'!$B89,'Restart 50m'!$A$1:$A$1067&amp;'Restart 50m'!$B$1:$B$1067,0))),"",INDEX('Restart 50m'!S$1:S$1067,MATCH('Combined Table'!$A89&amp;'Combined Table'!$B89,'Restart 50m'!$A$1:$A$1067&amp;'Restart 50m'!$B$1:$B$1067,0)))</f>
        <v>5</v>
      </c>
      <c r="HO89" s="13">
        <f t="array" ref="HO89">IF(ISNA(INDEX('Restart 50m'!T$1:T$1067,MATCH('Combined Table'!$A89&amp;'Combined Table'!$B89,'Restart 50m'!$A$1:$A$1067&amp;'Restart 50m'!$B$1:$B$1067,0))),"",INDEX('Restart 50m'!T$1:T$1067,MATCH('Combined Table'!$A89&amp;'Combined Table'!$B89,'Restart 50m'!$A$1:$A$1067&amp;'Restart 50m'!$B$1:$B$1067,0)))</f>
        <v>5</v>
      </c>
      <c r="HP89" s="13">
        <f t="array" ref="HP89">IF(ISNA(INDEX('Restart 50m'!U$1:U$1067,MATCH('Combined Table'!$A89&amp;'Combined Table'!$B89,'Restart 50m'!$A$1:$A$1067&amp;'Restart 50m'!$B$1:$B$1067,0))),"",INDEX('Restart 50m'!U$1:U$1067,MATCH('Combined Table'!$A89&amp;'Combined Table'!$B89,'Restart 50m'!$A$1:$A$1067&amp;'Restart 50m'!$B$1:$B$1067,0)))</f>
        <v>7</v>
      </c>
      <c r="HQ89" s="1" t="str">
        <f t="array" ref="HQ89">IF(ISNA(INDEX('Restart 22m'!C$1:C$1067,MATCH('Combined Table'!$A89&amp;'Combined Table'!$B89,'Restart 22m'!$A$1:$A$1067&amp;'Restart 22m'!$B$1:$B$1067,0))),"",INDEX('Restart 22m'!C$1:C$1067,MATCH('Combined Table'!$A89&amp;'Combined Table'!$B89,'Restart 22m'!$A$1:$A$1067&amp;'Restart 22m'!$B$1:$B$1067,0)))</f>
        <v/>
      </c>
      <c r="HR89" s="13" t="str">
        <f t="array" ref="HR89">IF(ISNA(INDEX('Restart 22m'!D$1:D$1067,MATCH('Combined Table'!$A89&amp;'Combined Table'!$B89,'Restart 22m'!$A$1:$A$1067&amp;'Restart 22m'!$B$1:$B$1067,0))),"",INDEX('Restart 22m'!D$1:D$1067,MATCH('Combined Table'!$A89&amp;'Combined Table'!$B89,'Restart 22m'!$A$1:$A$1067&amp;'Restart 22m'!$B$1:$B$1067,0)))</f>
        <v/>
      </c>
      <c r="HS89" s="13" t="str">
        <f t="array" ref="HS89">IF(ISNA(INDEX('Restart 22m'!E$1:E$1067,MATCH('Combined Table'!$A89&amp;'Combined Table'!$B89,'Restart 22m'!$A$1:$A$1067&amp;'Restart 22m'!$B$1:$B$1067,0))),"",INDEX('Restart 22m'!E$1:E$1067,MATCH('Combined Table'!$A89&amp;'Combined Table'!$B89,'Restart 22m'!$A$1:$A$1067&amp;'Restart 22m'!$B$1:$B$1067,0)))</f>
        <v/>
      </c>
      <c r="HT89" s="13" t="str">
        <f t="array" ref="HT89">IF(ISNA(INDEX('Restart 22m'!F$1:F$1067,MATCH('Combined Table'!$A89&amp;'Combined Table'!$B89,'Restart 22m'!$A$1:$A$1067&amp;'Restart 22m'!$B$1:$B$1067,0))),"",INDEX('Restart 22m'!F$1:F$1067,MATCH('Combined Table'!$A89&amp;'Combined Table'!$B89,'Restart 22m'!$A$1:$A$1067&amp;'Restart 22m'!$B$1:$B$1067,0)))</f>
        <v/>
      </c>
      <c r="HU89" s="13" t="str">
        <f t="array" ref="HU89">IF(ISNA(INDEX('Restart 22m'!G$1:G$1067,MATCH('Combined Table'!$A89&amp;'Combined Table'!$B89,'Restart 22m'!$A$1:$A$1067&amp;'Restart 22m'!$B$1:$B$1067,0))),"",INDEX('Restart 22m'!G$1:G$1067,MATCH('Combined Table'!$A89&amp;'Combined Table'!$B89,'Restart 22m'!$A$1:$A$1067&amp;'Restart 22m'!$B$1:$B$1067,0)))</f>
        <v/>
      </c>
      <c r="HV89" s="13" t="str">
        <f t="array" ref="HV89">IF(ISNA(INDEX('Restart 22m'!H$1:H$1067,MATCH('Combined Table'!$A89&amp;'Combined Table'!$B89,'Restart 22m'!$A$1:$A$1067&amp;'Restart 22m'!$B$1:$B$1067,0))),"",INDEX('Restart 22m'!H$1:H$1067,MATCH('Combined Table'!$A89&amp;'Combined Table'!$B89,'Restart 22m'!$A$1:$A$1067&amp;'Restart 22m'!$B$1:$B$1067,0)))</f>
        <v/>
      </c>
      <c r="HW89" s="13" t="str">
        <f t="array" ref="HW89">IF(ISNA(INDEX('Restart 22m'!I$1:I$1067,MATCH('Combined Table'!$A89&amp;'Combined Table'!$B89,'Restart 22m'!$A$1:$A$1067&amp;'Restart 22m'!$B$1:$B$1067,0))),"",INDEX('Restart 22m'!I$1:I$1067,MATCH('Combined Table'!$A89&amp;'Combined Table'!$B89,'Restart 22m'!$A$1:$A$1067&amp;'Restart 22m'!$B$1:$B$1067,0)))</f>
        <v/>
      </c>
      <c r="HX89" s="13" t="str">
        <f t="array" ref="HX89">IF(ISNA(INDEX('Restart 22m'!J$1:J$1067,MATCH('Combined Table'!$A89&amp;'Combined Table'!$B89,'Restart 22m'!$A$1:$A$1067&amp;'Restart 22m'!$B$1:$B$1067,0))),"",INDEX('Restart 22m'!J$1:J$1067,MATCH('Combined Table'!$A89&amp;'Combined Table'!$B89,'Restart 22m'!$A$1:$A$1067&amp;'Restart 22m'!$B$1:$B$1067,0)))</f>
        <v/>
      </c>
      <c r="HY89" s="13" t="str">
        <f t="array" ref="HY89">IF(ISNA(INDEX('Restart 22m'!K$1:K$1067,MATCH('Combined Table'!$A89&amp;'Combined Table'!$B89,'Restart 22m'!$A$1:$A$1067&amp;'Restart 22m'!$B$1:$B$1067,0))),"",INDEX('Restart 22m'!K$1:K$1067,MATCH('Combined Table'!$A89&amp;'Combined Table'!$B89,'Restart 22m'!$A$1:$A$1067&amp;'Restart 22m'!$B$1:$B$1067,0)))</f>
        <v/>
      </c>
      <c r="HZ89" s="13" t="str">
        <f t="array" ref="HZ89">IF(ISNA(INDEX('Restart 22m'!L$1:L$1067,MATCH('Combined Table'!$A89&amp;'Combined Table'!$B89,'Restart 22m'!$A$1:$A$1067&amp;'Restart 22m'!$B$1:$B$1067,0))),"",INDEX('Restart 22m'!L$1:L$1067,MATCH('Combined Table'!$A89&amp;'Combined Table'!$B89,'Restart 22m'!$A$1:$A$1067&amp;'Restart 22m'!$B$1:$B$1067,0)))</f>
        <v/>
      </c>
      <c r="IA89" s="13" t="str">
        <f t="array" ref="IA89">IF(ISNA(INDEX('Restart 22m'!M$1:M$1067,MATCH('Combined Table'!$A89&amp;'Combined Table'!$B89,'Restart 22m'!$A$1:$A$1067&amp;'Restart 22m'!$B$1:$B$1067,0))),"",INDEX('Restart 22m'!M$1:M$1067,MATCH('Combined Table'!$A89&amp;'Combined Table'!$B89,'Restart 22m'!$A$1:$A$1067&amp;'Restart 22m'!$B$1:$B$1067,0)))</f>
        <v/>
      </c>
      <c r="IB89" s="13" t="str">
        <f t="array" ref="IB89">IF(ISNA(INDEX('Restart 22m'!N$1:N$1067,MATCH('Combined Table'!$A89&amp;'Combined Table'!$B89,'Restart 22m'!$A$1:$A$1067&amp;'Restart 22m'!$B$1:$B$1067,0))),"",INDEX('Restart 22m'!N$1:N$1067,MATCH('Combined Table'!$A89&amp;'Combined Table'!$B89,'Restart 22m'!$A$1:$A$1067&amp;'Restart 22m'!$B$1:$B$1067,0)))</f>
        <v/>
      </c>
      <c r="IC89" s="13" t="str">
        <f t="array" ref="IC89">IF(ISNA(INDEX('Restart 22m'!O$1:O$1067,MATCH('Combined Table'!$A89&amp;'Combined Table'!$B89,'Restart 22m'!$A$1:$A$1067&amp;'Restart 22m'!$B$1:$B$1067,0))),"",INDEX('Restart 22m'!O$1:O$1067,MATCH('Combined Table'!$A89&amp;'Combined Table'!$B89,'Restart 22m'!$A$1:$A$1067&amp;'Restart 22m'!$B$1:$B$1067,0)))</f>
        <v/>
      </c>
      <c r="ID89" s="13" t="str">
        <f t="array" ref="ID89">IF(ISNA(INDEX('Restart 22m'!P$1:P$1067,MATCH('Combined Table'!$A89&amp;'Combined Table'!$B89,'Restart 22m'!$A$1:$A$1067&amp;'Restart 22m'!$B$1:$B$1067,0))),"",INDEX('Restart 22m'!P$1:P$1067,MATCH('Combined Table'!$A89&amp;'Combined Table'!$B89,'Restart 22m'!$A$1:$A$1067&amp;'Restart 22m'!$B$1:$B$1067,0)))</f>
        <v/>
      </c>
      <c r="IE89" s="13" t="str">
        <f t="array" ref="IE89">IF(ISNA(INDEX('Restart 22m'!Q$1:Q$1067,MATCH('Combined Table'!$A89&amp;'Combined Table'!$B89,'Restart 22m'!$A$1:$A$1067&amp;'Restart 22m'!$B$1:$B$1067,0))),"",INDEX('Restart 22m'!Q$1:Q$1067,MATCH('Combined Table'!$A89&amp;'Combined Table'!$B89,'Restart 22m'!$A$1:$A$1067&amp;'Restart 22m'!$B$1:$B$1067,0)))</f>
        <v/>
      </c>
      <c r="IF89" s="13" t="str">
        <f t="array" ref="IF89">IF(ISNA(INDEX('Restart 22m'!R$1:R$1067,MATCH('Combined Table'!$A89&amp;'Combined Table'!$B89,'Restart 22m'!$A$1:$A$1067&amp;'Restart 22m'!$B$1:$B$1067,0))),"",INDEX('Restart 22m'!R$1:R$1067,MATCH('Combined Table'!$A89&amp;'Combined Table'!$B89,'Restart 22m'!$A$1:$A$1067&amp;'Restart 22m'!$B$1:$B$1067,0)))</f>
        <v/>
      </c>
      <c r="IG89" s="13" t="str">
        <f t="array" ref="IG89">IF(ISNA(INDEX('Restart 22m'!S$1:S$1067,MATCH('Combined Table'!$A89&amp;'Combined Table'!$B89,'Restart 22m'!$A$1:$A$1067&amp;'Restart 22m'!$B$1:$B$1067,0))),"",INDEX('Restart 22m'!S$1:S$1067,MATCH('Combined Table'!$A89&amp;'Combined Table'!$B89,'Restart 22m'!$A$1:$A$1067&amp;'Restart 22m'!$B$1:$B$1067,0)))</f>
        <v/>
      </c>
      <c r="IH89" s="13" t="str">
        <f t="array" ref="IH89">IF(ISNA(INDEX('Restart 22m'!T$1:T$1067,MATCH('Combined Table'!$A89&amp;'Combined Table'!$B89,'Restart 22m'!$A$1:$A$1067&amp;'Restart 22m'!$B$1:$B$1067,0))),"",INDEX('Restart 22m'!T$1:T$1067,MATCH('Combined Table'!$A89&amp;'Combined Table'!$B89,'Restart 22m'!$A$1:$A$1067&amp;'Restart 22m'!$B$1:$B$1067,0)))</f>
        <v/>
      </c>
      <c r="II89" s="13" t="str">
        <f t="array" ref="II89">IF(ISNA(INDEX('Restart 22m'!U$1:U$1067,MATCH('Combined Table'!$A89&amp;'Combined Table'!$B89,'Restart 22m'!$A$1:$A$1067&amp;'Restart 22m'!$B$1:$B$1067,0))),"",INDEX('Restart 22m'!U$1:U$1067,MATCH('Combined Table'!$A89&amp;'Combined Table'!$B89,'Restart 22m'!$A$1:$A$1067&amp;'Restart 22m'!$B$1:$B$1067,0)))</f>
        <v/>
      </c>
    </row>
    <row r="90" spans="1:243" x14ac:dyDescent="0.25">
      <c r="A90" s="105" t="s">
        <v>13</v>
      </c>
      <c r="B90" s="106">
        <v>6</v>
      </c>
      <c r="C90" s="13">
        <f t="array" ref="C90">INDEX('Points Table'!C$1:C$1067,MATCH('Combined Table'!$A90&amp;'Combined Table'!$B90,$A$1:$A$1067&amp;$B$1:$B$1067,0))</f>
        <v>43</v>
      </c>
      <c r="D90" s="13">
        <f t="array" ref="D90">INDEX('Points Table'!D$1:D$1067,MATCH('Combined Table'!$A90&amp;'Combined Table'!$B90,$A$1:$A$1067&amp;$B$1:$B$1067,0))</f>
        <v>6</v>
      </c>
      <c r="E90" s="13">
        <f t="array" ref="E90">INDEX('Points Table'!E$1:E$1067,MATCH('Combined Table'!$A90&amp;'Combined Table'!$B90,$A$1:$A$1067&amp;$B$1:$B$1067,0))</f>
        <v>5</v>
      </c>
      <c r="F90" s="13">
        <f t="array" ref="F90">INDEX('Points Table'!F$1:F$1067,MATCH('Combined Table'!$A90&amp;'Combined Table'!$B90,$A$1:$A$1067&amp;$B$1:$B$1067,0))</f>
        <v>1</v>
      </c>
      <c r="G90" s="13">
        <f t="array" ref="G90">INDEX('Points Table'!G$1:G$1067,MATCH('Combined Table'!$A90&amp;'Combined Table'!$B90,$A$1:$A$1067&amp;$B$1:$B$1067,0))</f>
        <v>85.7</v>
      </c>
      <c r="H90" s="13" t="str">
        <f t="array" ref="H90">INDEX('Points Table'!H$1:H$1067,MATCH('Combined Table'!$A90&amp;'Combined Table'!$B90,$A$1:$A$1067&amp;$B$1:$B$1067,0))</f>
        <v/>
      </c>
      <c r="I90" s="13" t="str">
        <f t="array" ref="I90">INDEX('Possesion Times'!C$1:C$1067,MATCH('Combined Table'!$A90&amp;'Combined Table'!$B90,$A$1:$A$1067&amp;$B$1:$B$1067,0))</f>
        <v>0:34</v>
      </c>
      <c r="J90" s="13" t="str">
        <f t="array" ref="J90">INDEX('Possesion Times'!D$1:D$1067,MATCH('Combined Table'!$A90&amp;'Combined Table'!$B90,$A$1:$A$1067&amp;$B$1:$B$1067,0))</f>
        <v>1:35</v>
      </c>
      <c r="K90" s="13" t="str">
        <f t="array" ref="K90">INDEX('Possesion Times'!E$1:E$1067,MATCH('Combined Table'!$A90&amp;'Combined Table'!$B90,$A$1:$A$1067&amp;$B$1:$B$1067,0))</f>
        <v>2:08</v>
      </c>
      <c r="L90" s="13">
        <f t="array" ref="L90">INDEX('Possesion Times'!F$1:F$1067,MATCH('Combined Table'!$A90&amp;'Combined Table'!$B90,$A$1:$A$1067&amp;$B$1:$B$1067,0))</f>
        <v>7.5</v>
      </c>
      <c r="M90" s="13" t="str">
        <f t="array" ref="M90">INDEX('Possesion Times'!G$1:G$1067,MATCH('Combined Table'!$A90&amp;'Combined Table'!$B90,$A$1:$A$1067&amp;$B$1:$B$1067,0))</f>
        <v>0:48</v>
      </c>
      <c r="N90" s="13" t="str">
        <f t="array" ref="N90">INDEX('Possesion Times'!H$1:H$1067,MATCH('Combined Table'!$A90&amp;'Combined Table'!$B90,$A$1:$A$1067&amp;$B$1:$B$1067,0))</f>
        <v>0:45</v>
      </c>
      <c r="O90" s="13" t="str">
        <f t="array" ref="O90">INDEX('Possesion Times'!I$1:I$1067,MATCH('Combined Table'!$A90&amp;'Combined Table'!$B90,$A$1:$A$1067&amp;$B$1:$B$1067,0))</f>
        <v>1:33</v>
      </c>
      <c r="P90" s="13">
        <f t="array" ref="P90">INDEX('Possesion Times'!J$1:J$1067,MATCH('Combined Table'!$A90&amp;'Combined Table'!$B90,$A$1:$A$1067&amp;$B$1:$B$1067,0))</f>
        <v>5.4</v>
      </c>
      <c r="Q90" s="13" t="str">
        <f t="array" ref="Q90">INDEX('Possesion Times'!K$1:K$1067,MATCH('Combined Table'!$A90&amp;'Combined Table'!$B90,$A$1:$A$1067&amp;$B$1:$B$1067,0))</f>
        <v>1:27</v>
      </c>
      <c r="R90" s="13" t="str">
        <f t="array" ref="R90">INDEX('Possesion Times'!L$1:L$1067,MATCH('Combined Table'!$A90&amp;'Combined Table'!$B90,$A$1:$A$1067&amp;$B$1:$B$1067,0))</f>
        <v>3:14</v>
      </c>
      <c r="S90" s="13" t="str">
        <f t="array" ref="S90">INDEX('Possesion Times'!M$1:M$1067,MATCH('Combined Table'!$A90&amp;'Combined Table'!$B90,$A$1:$A$1067&amp;$B$1:$B$1067,0))</f>
        <v>4:42</v>
      </c>
      <c r="T90" s="13">
        <f t="array" ref="T90">INDEX('Possesion Times'!N$1:N$1067,MATCH('Combined Table'!$A90&amp;'Combined Table'!$B90,$A$1:$A$1067&amp;$B$1:$B$1067,0))</f>
        <v>16.5</v>
      </c>
      <c r="U90" s="13" t="str">
        <f t="array" ref="U90">INDEX('Possesion Times'!O$1:O$1067,MATCH('Combined Table'!$A90&amp;'Combined Table'!$B90,$A$1:$A$1067&amp;$B$1:$B$1067,0))</f>
        <v>2:44</v>
      </c>
      <c r="V90" s="13" t="str">
        <f t="array" ref="V90">INDEX('Possesion Times'!P$1:P$1067,MATCH('Combined Table'!$A90&amp;'Combined Table'!$B90,$A$1:$A$1067&amp;$B$1:$B$1067,0))</f>
        <v>1:36</v>
      </c>
      <c r="W90" s="13" t="str">
        <f t="array" ref="W90">INDEX('Possesion Times'!Q$1:Q$1067,MATCH('Combined Table'!$A90&amp;'Combined Table'!$B90,$A$1:$A$1067&amp;$B$1:$B$1067,0))</f>
        <v>4:21</v>
      </c>
      <c r="X90" s="13">
        <f t="array" ref="X90">INDEX('Possesion Times'!R$1:R$1067,MATCH('Combined Table'!$A90&amp;'Combined Table'!$B90,$A$1:$A$1067&amp;$B$1:$B$1067,0))</f>
        <v>15.2</v>
      </c>
      <c r="Y90" s="13" t="str">
        <f t="array" ref="Y90">INDEX('Possesion Times'!S$1:S$1067,MATCH('Combined Table'!$A90&amp;'Combined Table'!$B90,$A$1:$A$1067&amp;$B$1:$B$1067,0))</f>
        <v>5:33</v>
      </c>
      <c r="Z90" s="13" t="str">
        <f t="array" ref="Z90">INDEX('Possesion Times'!T$1:T$1067,MATCH('Combined Table'!$A90&amp;'Combined Table'!$B90,$A$1:$A$1067&amp;$B$1:$B$1067,0))</f>
        <v>7:11</v>
      </c>
      <c r="AA90" s="13" t="str">
        <f t="array" ref="AA90">INDEX('Possesion Times'!U$1:U$1067,MATCH('Combined Table'!$A90&amp;'Combined Table'!$B90,$A$1:$A$1067&amp;$B$1:$B$1067,0))</f>
        <v>12:44</v>
      </c>
      <c r="AB90" s="13">
        <f t="array" ref="AB90">INDEX('Possesion Times'!V$1:V$1067,MATCH('Combined Table'!$A90&amp;'Combined Table'!$B90,$A$1:$A$1067&amp;$B$1:$B$1067,0))</f>
        <v>44.6</v>
      </c>
      <c r="AC90" s="1">
        <f t="array" ref="AC90">INDEX('Possession Source'!C$1:C$1067,MATCH('Combined Table'!$A90&amp;'Combined Table'!$B90,$A$1:$A$1067&amp;$B$1:$B$1067,0))</f>
        <v>11</v>
      </c>
      <c r="AD90" s="13">
        <f t="array" ref="AD90">INDEX('Possession Source'!D$1:D$1067,MATCH('Combined Table'!$A90&amp;'Combined Table'!$B90,$A$1:$A$1067&amp;$B$1:$B$1067,0))</f>
        <v>1</v>
      </c>
      <c r="AE90" s="13">
        <f t="array" ref="AE90">INDEX('Possession Source'!E$1:E$1067,MATCH('Combined Table'!$A90&amp;'Combined Table'!$B90,$A$1:$A$1067&amp;$B$1:$B$1067,0))</f>
        <v>5</v>
      </c>
      <c r="AF90" s="13" t="str">
        <f t="array" ref="AF90">INDEX('Possession Source'!F$1:F$1067,MATCH('Combined Table'!$A90&amp;'Combined Table'!$B90,$A$1:$A$1067&amp;$B$1:$B$1067,0))</f>
        <v/>
      </c>
      <c r="AG90" s="13">
        <f t="array" ref="AG90">INDEX('Possession Source'!G$1:G$1067,MATCH('Combined Table'!$A90&amp;'Combined Table'!$B90,$A$1:$A$1067&amp;$B$1:$B$1067,0))</f>
        <v>17</v>
      </c>
      <c r="AH90" s="13">
        <f t="array" ref="AH90">INDEX('Possession Source'!H$1:H$1067,MATCH('Combined Table'!$A90&amp;'Combined Table'!$B90,$A$1:$A$1067&amp;$B$1:$B$1067,0))</f>
        <v>10</v>
      </c>
      <c r="AI90" s="13" t="str">
        <f t="array" ref="AI90">INDEX('Possession Source'!I$1:I$1067,MATCH('Combined Table'!$A90&amp;'Combined Table'!$B90,$A$1:$A$1067&amp;$B$1:$B$1067,0))</f>
        <v/>
      </c>
      <c r="AJ90" s="13">
        <f t="array" ref="AJ90">INDEX('Possession Source'!J$1:J$1067,MATCH('Combined Table'!$A90&amp;'Combined Table'!$B90,$A$1:$A$1067&amp;$B$1:$B$1067,0))</f>
        <v>7</v>
      </c>
      <c r="AK90" s="13">
        <f t="array" ref="AK90">INDEX('Possession Source'!K$1:K$1067,MATCH('Combined Table'!$A90&amp;'Combined Table'!$B90,$A$1:$A$1067&amp;$B$1:$B$1067,0))</f>
        <v>1</v>
      </c>
      <c r="AL90" s="13">
        <f t="array" ref="AL90">INDEX('Possession Source'!L$1:L$1067,MATCH('Combined Table'!$A90&amp;'Combined Table'!$B90,$A$1:$A$1067&amp;$B$1:$B$1067,0))</f>
        <v>1</v>
      </c>
      <c r="AM90" s="13" t="str">
        <f t="array" ref="AM90">INDEX('Possession Source'!M$1:M$1067,MATCH('Combined Table'!$A90&amp;'Combined Table'!$B90,$A$1:$A$1067&amp;$B$1:$B$1067,0))</f>
        <v/>
      </c>
      <c r="AN90" s="13" t="str">
        <f t="array" ref="AN90">INDEX('Possession Source'!N$1:N$1067,MATCH('Combined Table'!$A90&amp;'Combined Table'!$B90,$A$1:$A$1067&amp;$B$1:$B$1067,0))</f>
        <v/>
      </c>
      <c r="AO90" s="13" t="str">
        <f t="array" ref="AO90">INDEX('Possession Source'!O$1:O$1067,MATCH('Combined Table'!$A90&amp;'Combined Table'!$B90,$A$1:$A$1067&amp;$B$1:$B$1067,0))</f>
        <v/>
      </c>
      <c r="AP90" s="13">
        <f t="array" ref="AP90">INDEX('Possession Source'!P$1:P$1067,MATCH('Combined Table'!$A90&amp;'Combined Table'!$B90,$A$1:$A$1067&amp;$B$1:$B$1067,0))</f>
        <v>19</v>
      </c>
      <c r="AQ90" s="13">
        <f t="array" ref="AQ90">INDEX('Possession Source'!Q$1:Q$1067,MATCH('Combined Table'!$A90&amp;'Combined Table'!$B90,$A$1:$A$1067&amp;$B$1:$B$1067,0))</f>
        <v>36</v>
      </c>
      <c r="AR90" s="1" t="str">
        <f t="array" ref="AR90">INDEX('Penalties Frees conceded'!C$1:C$1067,MATCH('Combined Table'!$A90&amp;'Combined Table'!$B90,$A$1:$A$1067&amp;$B$1:$B$1067,0))</f>
        <v/>
      </c>
      <c r="AS90" s="13">
        <f t="array" ref="AS90">INDEX('Penalties Frees conceded'!D$1:D$1067,MATCH('Combined Table'!$A90&amp;'Combined Table'!$B90,$A$1:$A$1067&amp;$B$1:$B$1067,0))</f>
        <v>1</v>
      </c>
      <c r="AT90" s="13" t="str">
        <f t="array" ref="AT90">INDEX('Penalties Frees conceded'!E$1:E$1067,MATCH('Combined Table'!$A90&amp;'Combined Table'!$B90,$A$1:$A$1067&amp;$B$1:$B$1067,0))</f>
        <v/>
      </c>
      <c r="AU90" s="13">
        <f t="array" ref="AU90">INDEX('Penalties Frees conceded'!F$1:F$1067,MATCH('Combined Table'!$A90&amp;'Combined Table'!$B90,$A$1:$A$1067&amp;$B$1:$B$1067,0))</f>
        <v>1</v>
      </c>
      <c r="AV90" s="13" t="str">
        <f t="array" ref="AV90">INDEX('Penalties Frees conceded'!G$1:G$1067,MATCH('Combined Table'!$A90&amp;'Combined Table'!$B90,$A$1:$A$1067&amp;$B$1:$B$1067,0))</f>
        <v/>
      </c>
      <c r="AW90" s="13">
        <f t="array" ref="AW90">INDEX('Penalties Frees conceded'!H$1:H$1067,MATCH('Combined Table'!$A90&amp;'Combined Table'!$B90,$A$1:$A$1067&amp;$B$1:$B$1067,0))</f>
        <v>1</v>
      </c>
      <c r="AX90" s="13">
        <f t="array" ref="AX90">INDEX('Penalties Frees conceded'!I$1:I$1067,MATCH('Combined Table'!$A90&amp;'Combined Table'!$B90,$A$1:$A$1067&amp;$B$1:$B$1067,0))</f>
        <v>3</v>
      </c>
      <c r="AY90" s="13">
        <f t="array" ref="AY90">INDEX('Penalties Frees conceded'!J$1:J$1067,MATCH('Combined Table'!$A90&amp;'Combined Table'!$B90,$A$1:$A$1067&amp;$B$1:$B$1067,0))</f>
        <v>2</v>
      </c>
      <c r="AZ90" s="13">
        <f t="array" ref="AZ90">INDEX('Penalties Frees conceded'!K$1:K$1067,MATCH('Combined Table'!$A90&amp;'Combined Table'!$B90,$A$1:$A$1067&amp;$B$1:$B$1067,0))</f>
        <v>3</v>
      </c>
      <c r="BA90" s="13" t="str">
        <f t="array" ref="BA90">INDEX('Penalties Frees conceded'!L$1:L$1067,MATCH('Combined Table'!$A90&amp;'Combined Table'!$B90,$A$1:$A$1067&amp;$B$1:$B$1067,0))</f>
        <v/>
      </c>
      <c r="BB90" s="13">
        <f t="array" ref="BB90">INDEX('Penalties Frees conceded'!M$1:M$1067,MATCH('Combined Table'!$A90&amp;'Combined Table'!$B90,$A$1:$A$1067&amp;$B$1:$B$1067,0))</f>
        <v>3</v>
      </c>
      <c r="BC90" s="13">
        <f t="array" ref="BC90">INDEX('Penalties Frees conceded'!N$1:N$1067,MATCH('Combined Table'!$A90&amp;'Combined Table'!$B90,$A$1:$A$1067&amp;$B$1:$B$1067,0))</f>
        <v>1</v>
      </c>
      <c r="BD90" s="13">
        <f t="array" ref="BD90">INDEX('Penalties Frees conceded'!O$1:O$1067,MATCH('Combined Table'!$A90&amp;'Combined Table'!$B90,$A$1:$A$1067&amp;$B$1:$B$1067,0))</f>
        <v>1</v>
      </c>
      <c r="BE90" s="13">
        <f t="array" ref="BE90">INDEX('Penalties Frees conceded'!P$1:P$1067,MATCH('Combined Table'!$A90&amp;'Combined Table'!$B90,$A$1:$A$1067&amp;$B$1:$B$1067,0))</f>
        <v>10</v>
      </c>
      <c r="BF90" s="13">
        <f t="array" ref="BF90">INDEX('Penalties Frees conceded'!Q$1:Q$1067,MATCH('Combined Table'!$A90&amp;'Combined Table'!$B90,$A$1:$A$1067&amp;$B$1:$B$1067,0))</f>
        <v>13</v>
      </c>
      <c r="BG90" s="1">
        <f t="array" ref="BG90">INDEX('Attack Possession'!C$1:C$1067,MATCH('Combined Table'!$A90&amp;'Combined Table'!$B90,$A$1:$A$1067&amp;$B$1:$B$1067,0))</f>
        <v>10</v>
      </c>
      <c r="BH90" s="13">
        <f t="array" ref="BH90">INDEX('Attack Possession'!D$1:D$1067,MATCH('Combined Table'!$A90&amp;'Combined Table'!$B90,$A$1:$A$1067&amp;$B$1:$B$1067,0))</f>
        <v>31</v>
      </c>
      <c r="BI90" s="13">
        <f t="array" ref="BI90">INDEX('Attack Possession'!E$1:E$1067,MATCH('Combined Table'!$A90&amp;'Combined Table'!$B90,$A$1:$A$1067&amp;$B$1:$B$1067,0))</f>
        <v>58.5</v>
      </c>
      <c r="BJ90" s="13">
        <f t="array" ref="BJ90">INDEX('Attack Possession'!F$1:F$1067,MATCH('Combined Table'!$A90&amp;'Combined Table'!$B90,$A$1:$A$1067&amp;$B$1:$B$1067,0))</f>
        <v>2.2999999999999998</v>
      </c>
      <c r="BK90" s="13">
        <f t="array" ref="BK90">INDEX('Attack Possession'!G$1:G$1067,MATCH('Combined Table'!$A90&amp;'Combined Table'!$B90,$A$1:$A$1067&amp;$B$1:$B$1067,0))</f>
        <v>13</v>
      </c>
      <c r="BL90" s="13">
        <f t="array" ref="BL90">INDEX('Attack Possession'!H$1:H$1067,MATCH('Combined Table'!$A90&amp;'Combined Table'!$B90,$A$1:$A$1067&amp;$B$1:$B$1067,0))</f>
        <v>14</v>
      </c>
      <c r="BM90" s="13">
        <f t="array" ref="BM90">INDEX('Attack Possession'!I$1:I$1067,MATCH('Combined Table'!$A90&amp;'Combined Table'!$B90,$A$1:$A$1067&amp;$B$1:$B$1067,0))</f>
        <v>3</v>
      </c>
      <c r="BN90" s="13">
        <f t="array" ref="BN90">INDEX('Attack Possession'!J$1:J$1067,MATCH('Combined Table'!$A90&amp;'Combined Table'!$B90,$A$1:$A$1067&amp;$B$1:$B$1067,0))</f>
        <v>3</v>
      </c>
      <c r="BO90" s="13">
        <f t="array" ref="BO90">INDEX('Attack Possession'!K$1:K$1067,MATCH('Combined Table'!$A90&amp;'Combined Table'!$B90,$A$1:$A$1067&amp;$B$1:$B$1067,0))</f>
        <v>1</v>
      </c>
      <c r="BP90" s="13" t="str">
        <f t="array" ref="BP90">INDEX('Attack Possession'!L$1:L$1067,MATCH('Combined Table'!$A90&amp;'Combined Table'!$B90,$A$1:$A$1067&amp;$B$1:$B$1067,0))</f>
        <v/>
      </c>
      <c r="BQ90" s="13" t="str">
        <f t="array" ref="BQ90">INDEX('Attack Possession'!M$1:M$1067,MATCH('Combined Table'!$A90&amp;'Combined Table'!$B90,$A$1:$A$1067&amp;$B$1:$B$1067,0))</f>
        <v/>
      </c>
      <c r="BR90" s="13">
        <f t="array" ref="BR90">INDEX('Attack Possession'!N$1:N$1067,MATCH('Combined Table'!$A90&amp;'Combined Table'!$B90,$A$1:$A$1067&amp;$B$1:$B$1067,0))</f>
        <v>2</v>
      </c>
      <c r="BS90" s="13" t="str">
        <f t="array" ref="BS90">INDEX('Attack Possession'!O$1:O$1067,MATCH('Combined Table'!$A90&amp;'Combined Table'!$B90,$A$1:$A$1067&amp;$B$1:$B$1067,0))</f>
        <v/>
      </c>
      <c r="BT90" s="13">
        <f t="array" ref="BT90">INDEX('Attack Possession'!P$1:P$1067,MATCH('Combined Table'!$A90&amp;'Combined Table'!$B90,$A$1:$A$1067&amp;$B$1:$B$1067,0))</f>
        <v>36</v>
      </c>
      <c r="BU90" s="13">
        <f t="array" ref="BU90">INDEX('Attack Possession'!Q$1:Q$1067,MATCH('Combined Table'!$A90&amp;'Combined Table'!$B90,$A$1:$A$1067&amp;$B$1:$B$1067,0))</f>
        <v>83</v>
      </c>
      <c r="BV90" s="1">
        <f t="array" ref="BV90">INDEX('Kicks in Play'!C$1:C$1067,MATCH('Combined Table'!$A90&amp;'Combined Table'!$B90,$A$1:$A$1067&amp;$B$1:$B$1067,0))</f>
        <v>12</v>
      </c>
      <c r="BW90" s="13">
        <f t="array" ref="BW90">INDEX('Kicks in Play'!D$1:D$1067,MATCH('Combined Table'!$A90&amp;'Combined Table'!$B90,$A$1:$A$1067&amp;$B$1:$B$1067,0))</f>
        <v>509</v>
      </c>
      <c r="BX90" s="13">
        <f t="array" ref="BX90">INDEX('Kicks in Play'!E$1:E$1067,MATCH('Combined Table'!$A90&amp;'Combined Table'!$B90,$A$1:$A$1067&amp;$B$1:$B$1067,0))</f>
        <v>42.4</v>
      </c>
      <c r="BY90" s="13" t="str">
        <f t="array" ref="BY90">INDEX('Kicks in Play'!F$1:F$1067,MATCH('Combined Table'!$A90&amp;'Combined Table'!$B90,$A$1:$A$1067&amp;$B$1:$B$1067,0))</f>
        <v/>
      </c>
      <c r="BZ90" s="13" t="str">
        <f t="array" ref="BZ90">INDEX('Kicks in Play'!G$1:G$1067,MATCH('Combined Table'!$A90&amp;'Combined Table'!$B90,$A$1:$A$1067&amp;$B$1:$B$1067,0))</f>
        <v/>
      </c>
      <c r="CA90" s="13">
        <f t="array" ref="CA90">INDEX('Kicks in Play'!H$1:H$1067,MATCH('Combined Table'!$A90&amp;'Combined Table'!$B90,$A$1:$A$1067&amp;$B$1:$B$1067,0))</f>
        <v>3</v>
      </c>
      <c r="CB90" s="13">
        <f t="array" ref="CB90">INDEX('Kicks in Play'!I$1:I$1067,MATCH('Combined Table'!$A90&amp;'Combined Table'!$B90,$A$1:$A$1067&amp;$B$1:$B$1067,0))</f>
        <v>61</v>
      </c>
      <c r="CC90" s="13">
        <f t="array" ref="CC90">INDEX('Kicks in Play'!J$1:J$1067,MATCH('Combined Table'!$A90&amp;'Combined Table'!$B90,$A$1:$A$1067&amp;$B$1:$B$1067,0))</f>
        <v>1</v>
      </c>
      <c r="CD90" s="13">
        <f t="array" ref="CD90">INDEX('Kicks in Play'!K$1:K$1067,MATCH('Combined Table'!$A90&amp;'Combined Table'!$B90,$A$1:$A$1067&amp;$B$1:$B$1067,0))</f>
        <v>25</v>
      </c>
      <c r="CE90" s="13" t="str">
        <f t="array" ref="CE90">INDEX('Kicks in Play'!L$1:L$1067,MATCH('Combined Table'!$A90&amp;'Combined Table'!$B90,$A$1:$A$1067&amp;$B$1:$B$1067,0))</f>
        <v/>
      </c>
      <c r="CF90" s="13" t="str">
        <f t="array" ref="CF90">INDEX('Kicks in Play'!M$1:M$1067,MATCH('Combined Table'!$A90&amp;'Combined Table'!$B90,$A$1:$A$1067&amp;$B$1:$B$1067,0))</f>
        <v/>
      </c>
      <c r="CG90" s="13">
        <f t="array" ref="CG90">INDEX('Kicks in Play'!N$1:N$1067,MATCH('Combined Table'!$A90&amp;'Combined Table'!$B90,$A$1:$A$1067&amp;$B$1:$B$1067,0))</f>
        <v>4</v>
      </c>
      <c r="CH90" s="13">
        <f t="array" ref="CH90">INDEX('Kicks in Play'!O$1:O$1067,MATCH('Combined Table'!$A90&amp;'Combined Table'!$B90,$A$1:$A$1067&amp;$B$1:$B$1067,0))</f>
        <v>109</v>
      </c>
      <c r="CI90" s="13">
        <f t="array" ref="CI90">INDEX('Kicks in Play'!P$1:P$1067,MATCH('Combined Table'!$A90&amp;'Combined Table'!$B90,$A$1:$A$1067&amp;$B$1:$B$1067,0))</f>
        <v>2</v>
      </c>
      <c r="CJ90" s="13">
        <f t="array" ref="CJ90">INDEX('Kicks in Play'!Q$1:Q$1067,MATCH('Combined Table'!$A90&amp;'Combined Table'!$B90,$A$1:$A$1067&amp;$B$1:$B$1067,0))</f>
        <v>20</v>
      </c>
      <c r="CK90" s="13">
        <f t="array" ref="CK90">INDEX('Kicks in Play'!R$1:R$1067,MATCH('Combined Table'!$A90&amp;'Combined Table'!$B90,$A$1:$A$1067&amp;$B$1:$B$1067,0))</f>
        <v>704</v>
      </c>
      <c r="CL90" s="1">
        <f t="array" ref="CL90">INDEX('Defence Report'!C$1:C$1067,MATCH('Combined Table'!$A90&amp;'Combined Table'!$B90,$A$1:$A$1067&amp;$B$1:$B$1067,0))</f>
        <v>127</v>
      </c>
      <c r="CM90" s="13">
        <f t="array" ref="CM90">INDEX('Defence Report'!D$1:D$1067,MATCH('Combined Table'!$A90&amp;'Combined Table'!$B90,$A$1:$A$1067&amp;$B$1:$B$1067,0))</f>
        <v>29</v>
      </c>
      <c r="CN90" s="13">
        <f t="array" ref="CN90">INDEX('Defence Report'!E$1:E$1067,MATCH('Combined Table'!$A90&amp;'Combined Table'!$B90,$A$1:$A$1067&amp;$B$1:$B$1067,0))</f>
        <v>3</v>
      </c>
      <c r="CO90" s="13">
        <f t="array" ref="CO90">INDEX('Defence Report'!F$1:F$1067,MATCH('Combined Table'!$A90&amp;'Combined Table'!$B90,$A$1:$A$1067&amp;$B$1:$B$1067,0))</f>
        <v>104</v>
      </c>
      <c r="CP90" s="13">
        <f t="array" ref="CP90">INDEX('Defence Report'!G$1:G$1067,MATCH('Combined Table'!$A90&amp;'Combined Table'!$B90,$A$1:$A$1067&amp;$B$1:$B$1067,0))</f>
        <v>23</v>
      </c>
      <c r="CQ90" s="13">
        <f t="array" ref="CQ90">INDEX('Defence Report'!H$1:H$1067,MATCH('Combined Table'!$A90&amp;'Combined Table'!$B90,$A$1:$A$1067&amp;$B$1:$B$1067,0))</f>
        <v>78.2</v>
      </c>
      <c r="CR90" s="13">
        <f t="array" ref="CR90">INDEX('Defence Report'!I$1:I$1067,MATCH('Combined Table'!$A90&amp;'Combined Table'!$B90,$A$1:$A$1067&amp;$B$1:$B$1067,0))</f>
        <v>79.900000000000006</v>
      </c>
      <c r="CS90" s="13">
        <f t="array" ref="CS90">INDEX('Defence Report'!J$1:J$1067,MATCH('Combined Table'!$A90&amp;'Combined Table'!$B90,$A$1:$A$1067&amp;$B$1:$B$1067,0))</f>
        <v>5</v>
      </c>
      <c r="CT90" s="13">
        <f t="array" ref="CT90">INDEX('Defence Report'!K$1:K$1067,MATCH('Combined Table'!$A90&amp;'Combined Table'!$B90,$A$1:$A$1067&amp;$B$1:$B$1067,0))</f>
        <v>91</v>
      </c>
      <c r="CU90" s="13">
        <f t="array" ref="CU90">INDEX('Defence Report'!L$1:L$1067,MATCH('Combined Table'!$A90&amp;'Combined Table'!$B90,$A$1:$A$1067&amp;$B$1:$B$1067,0))</f>
        <v>63</v>
      </c>
      <c r="CV90" s="13">
        <f t="array" ref="CV90">INDEX('Defence Report'!M$1:M$1067,MATCH('Combined Table'!$A90&amp;'Combined Table'!$B90,$A$1:$A$1067&amp;$B$1:$B$1067,0))</f>
        <v>60.4</v>
      </c>
      <c r="CW90" s="13">
        <f t="array" ref="CW90">INDEX('Defence Report'!N$1:N$1067,MATCH('Combined Table'!$A90&amp;'Combined Table'!$B90,$A$1:$A$1067&amp;$B$1:$B$1067,0))</f>
        <v>90</v>
      </c>
      <c r="CX90" s="13">
        <f t="array" ref="CX90">INDEX('Defence Report'!O$1:O$1067,MATCH('Combined Table'!$A90&amp;'Combined Table'!$B90,$A$1:$A$1067&amp;$B$1:$B$1067,0))</f>
        <v>2</v>
      </c>
      <c r="CY90" s="13">
        <f t="array" ref="CY90">INDEX('Defence Report'!P$1:P$1067,MATCH('Combined Table'!$A90&amp;'Combined Table'!$B90,$A$1:$A$1067&amp;$B$1:$B$1067,0))</f>
        <v>28</v>
      </c>
      <c r="CZ90" s="13">
        <f t="array" ref="CZ90">INDEX('Defence Report'!Q$1:Q$1067,MATCH('Combined Table'!$A90&amp;'Combined Table'!$B90,$A$1:$A$1067&amp;$B$1:$B$1067,0))</f>
        <v>30</v>
      </c>
      <c r="DA90" s="13">
        <f t="array" ref="DA90">INDEX('Defence Report'!R$1:R$1067,MATCH('Combined Table'!$A90&amp;'Combined Table'!$B90,$A$1:$A$1067&amp;$B$1:$B$1067,0))</f>
        <v>6</v>
      </c>
      <c r="DB90" s="13" t="str">
        <f t="array" ref="DB90">INDEX('Defence Report'!S$1:S$1067,MATCH('Combined Table'!$A90&amp;'Combined Table'!$B90,$A$1:$A$1067&amp;$B$1:$B$1067,0))</f>
        <v/>
      </c>
      <c r="DC90" s="13">
        <f t="array" ref="DC90">INDEX('Defence Report'!T$1:T$1067,MATCH('Combined Table'!$A90&amp;'Combined Table'!$B90,$A$1:$A$1067&amp;$B$1:$B$1067,0))</f>
        <v>1</v>
      </c>
      <c r="DD90" s="13">
        <f t="array" ref="DD90">INDEX('Defence Report'!U$1:U$1067,MATCH('Combined Table'!$A90&amp;'Combined Table'!$B90,$A$1:$A$1067&amp;$B$1:$B$1067,0))</f>
        <v>6</v>
      </c>
      <c r="DE90" s="13">
        <f t="array" ref="DE90">INDEX('Defence Report'!V$1:V$1067,MATCH('Combined Table'!$A90&amp;'Combined Table'!$B90,$A$1:$A$1067&amp;$B$1:$B$1067,0))</f>
        <v>0</v>
      </c>
      <c r="DF90" s="13">
        <f t="array" ref="DF90">INDEX('Defence Report'!W$1:W$1067,MATCH('Combined Table'!$A90&amp;'Combined Table'!$B90,$A$1:$A$1067&amp;$B$1:$B$1067,0))</f>
        <v>0</v>
      </c>
      <c r="DG90" s="13">
        <f t="array" ref="DG90">INDEX('Defence Report'!X$1:X$1067,MATCH('Combined Table'!$A90&amp;'Combined Table'!$B90,$A$1:$A$1067&amp;$B$1:$B$1067,0))</f>
        <v>10</v>
      </c>
      <c r="DH90" s="1">
        <f t="array" ref="DH90">INDEX('Ruck Speed'!C$1:C$1067,MATCH('Combined Table'!$A90&amp;'Combined Table'!$B90,$A$1:$A$1067&amp;$B$1:$B$1067,0))</f>
        <v>4</v>
      </c>
      <c r="DI90" s="13">
        <f t="array" ref="DI90">INDEX('Ruck Speed'!D$1:D$1067,MATCH('Combined Table'!$A90&amp;'Combined Table'!$B90,$A$1:$A$1067&amp;$B$1:$B$1067,0))</f>
        <v>9</v>
      </c>
      <c r="DJ90" s="13">
        <f t="array" ref="DJ90">INDEX('Ruck Speed'!E$1:E$1067,MATCH('Combined Table'!$A90&amp;'Combined Table'!$B90,$A$1:$A$1067&amp;$B$1:$B$1067,0))</f>
        <v>30</v>
      </c>
      <c r="DK90" s="13">
        <f t="array" ref="DK90">INDEX('Ruck Speed'!F$1:F$1067,MATCH('Combined Table'!$A90&amp;'Combined Table'!$B90,$A$1:$A$1067&amp;$B$1:$B$1067,0))</f>
        <v>43</v>
      </c>
      <c r="DL90" s="13">
        <f t="array" ref="DL90">INDEX('Ruck Speed'!G$1:G$1067,MATCH('Combined Table'!$A90&amp;'Combined Table'!$B90,$A$1:$A$1067&amp;$B$1:$B$1067,0))</f>
        <v>69.8</v>
      </c>
      <c r="DM90" s="13">
        <f t="array" ref="DM90">INDEX('Ruck Speed'!H$1:H$1067,MATCH('Combined Table'!$A90&amp;'Combined Table'!$B90,$A$1:$A$1067&amp;$B$1:$B$1067,0))</f>
        <v>4</v>
      </c>
      <c r="DN90" s="13">
        <f t="array" ref="DN90">INDEX('Ruck Speed'!I$1:I$1067,MATCH('Combined Table'!$A90&amp;'Combined Table'!$B90,$A$1:$A$1067&amp;$B$1:$B$1067,0))</f>
        <v>7</v>
      </c>
      <c r="DO90" s="13">
        <f t="array" ref="DO90">INDEX('Ruck Speed'!J$1:J$1067,MATCH('Combined Table'!$A90&amp;'Combined Table'!$B90,$A$1:$A$1067&amp;$B$1:$B$1067,0))</f>
        <v>33</v>
      </c>
      <c r="DP90" s="13">
        <f t="array" ref="DP90">INDEX('Ruck Speed'!K$1:K$1067,MATCH('Combined Table'!$A90&amp;'Combined Table'!$B90,$A$1:$A$1067&amp;$B$1:$B$1067,0))</f>
        <v>35</v>
      </c>
      <c r="DQ90" s="13">
        <f t="array" ref="DQ90">INDEX('Ruck Speed'!L$1:L$1067,MATCH('Combined Table'!$A90&amp;'Combined Table'!$B90,$A$1:$A$1067&amp;$B$1:$B$1067,0))</f>
        <v>75</v>
      </c>
      <c r="DR90" s="13">
        <f t="array" ref="DR90">INDEX('Ruck Speed'!M$1:M$1067,MATCH('Combined Table'!$A90&amp;'Combined Table'!$B90,$A$1:$A$1067&amp;$B$1:$B$1067,0))</f>
        <v>46.7</v>
      </c>
      <c r="DS90" s="13">
        <f t="array" ref="DS90">INDEX('Ruck Speed'!N$1:N$1067,MATCH('Combined Table'!$A90&amp;'Combined Table'!$B90,$A$1:$A$1067&amp;$B$1:$B$1067,0))</f>
        <v>9</v>
      </c>
      <c r="DT90" s="1">
        <f t="array" ref="DT90">IF(ISNA(INDEX('Maul Outcomes - Attack'!C$1:C$1067,MATCH('Combined Table'!$A90&amp;'Combined Table'!$B90,'Maul Outcomes - Attack'!$A$1:$A$1067&amp;'Maul Outcomes - Attack'!$B$1:$B$1067,0))),"",INDEX('Maul Outcomes - Attack'!C$1:C$1067,MATCH('Combined Table'!$A90&amp;'Combined Table'!$B90,'Maul Outcomes - Attack'!$A$1:$A$1067&amp;'Maul Outcomes - Attack'!$B$1:$B$1067,0)))</f>
        <v>2</v>
      </c>
      <c r="DU90" s="13">
        <f t="array" ref="DU90">IF(ISNA(INDEX('Maul Outcomes - Attack'!D$1:D$1067,MATCH('Combined Table'!$A90&amp;'Combined Table'!$B90,'Maul Outcomes - Attack'!$A$1:$A$1067&amp;'Maul Outcomes - Attack'!$B$1:$B$1067,0))),"",INDEX('Maul Outcomes - Attack'!D$1:D$1067,MATCH('Combined Table'!$A90&amp;'Combined Table'!$B90,'Maul Outcomes - Attack'!$A$1:$A$1067&amp;'Maul Outcomes - Attack'!$B$1:$B$1067,0)))</f>
        <v>1</v>
      </c>
      <c r="DV90" s="13">
        <f t="array" ref="DV90">IF(ISNA(INDEX('Maul Outcomes - Attack'!E$1:E$1067,MATCH('Combined Table'!$A90&amp;'Combined Table'!$B90,'Maul Outcomes - Attack'!$A$1:$A$1067&amp;'Maul Outcomes - Attack'!$B$1:$B$1067,0))),"",INDEX('Maul Outcomes - Attack'!E$1:E$1067,MATCH('Combined Table'!$A90&amp;'Combined Table'!$B90,'Maul Outcomes - Attack'!$A$1:$A$1067&amp;'Maul Outcomes - Attack'!$B$1:$B$1067,0)))</f>
        <v>3</v>
      </c>
      <c r="DW90" s="13">
        <f t="array" ref="DW90">IF(ISNA(INDEX('Maul Outcomes - Attack'!F$1:F$1067,MATCH('Combined Table'!$A90&amp;'Combined Table'!$B90,'Maul Outcomes - Attack'!$A$1:$A$1067&amp;'Maul Outcomes - Attack'!$B$1:$B$1067,0))),"",INDEX('Maul Outcomes - Attack'!F$1:F$1067,MATCH('Combined Table'!$A90&amp;'Combined Table'!$B90,'Maul Outcomes - Attack'!$A$1:$A$1067&amp;'Maul Outcomes - Attack'!$B$1:$B$1067,0)))</f>
        <v>2</v>
      </c>
      <c r="DX90" s="13" t="str">
        <f t="array" ref="DX90">IF(ISNA(INDEX('Maul Outcomes - Attack'!G$1:G$1067,MATCH('Combined Table'!$A90&amp;'Combined Table'!$B90,'Maul Outcomes - Attack'!$A$1:$A$1067&amp;'Maul Outcomes - Attack'!$B$1:$B$1067,0))),"",INDEX('Maul Outcomes - Attack'!G$1:G$1067,MATCH('Combined Table'!$A90&amp;'Combined Table'!$B90,'Maul Outcomes - Attack'!$A$1:$A$1067&amp;'Maul Outcomes - Attack'!$B$1:$B$1067,0)))</f>
        <v/>
      </c>
      <c r="DY90" s="13" t="str">
        <f t="array" ref="DY90">IF(ISNA(INDEX('Maul Outcomes - Attack'!H$1:H$1067,MATCH('Combined Table'!$A90&amp;'Combined Table'!$B90,'Maul Outcomes - Attack'!$A$1:$A$1067&amp;'Maul Outcomes - Attack'!$B$1:$B$1067,0))),"",INDEX('Maul Outcomes - Attack'!H$1:H$1067,MATCH('Combined Table'!$A90&amp;'Combined Table'!$B90,'Maul Outcomes - Attack'!$A$1:$A$1067&amp;'Maul Outcomes - Attack'!$B$1:$B$1067,0)))</f>
        <v/>
      </c>
      <c r="DZ90" s="13">
        <f t="array" ref="DZ90">IF(ISNA(INDEX('Maul Outcomes - Attack'!I$1:I$1067,MATCH('Combined Table'!$A90&amp;'Combined Table'!$B90,'Maul Outcomes - Attack'!$A$1:$A$1067&amp;'Maul Outcomes - Attack'!$B$1:$B$1067,0))),"",INDEX('Maul Outcomes - Attack'!I$1:I$1067,MATCH('Combined Table'!$A90&amp;'Combined Table'!$B90,'Maul Outcomes - Attack'!$A$1:$A$1067&amp;'Maul Outcomes - Attack'!$B$1:$B$1067,0)))</f>
        <v>2</v>
      </c>
      <c r="EA90" s="13">
        <f t="array" ref="EA90">IF(ISNA(INDEX('Maul Outcomes - Attack'!J$1:J$1067,MATCH('Combined Table'!$A90&amp;'Combined Table'!$B90,'Maul Outcomes - Attack'!$A$1:$A$1067&amp;'Maul Outcomes - Attack'!$B$1:$B$1067,0))),"",INDEX('Maul Outcomes - Attack'!J$1:J$1067,MATCH('Combined Table'!$A90&amp;'Combined Table'!$B90,'Maul Outcomes - Attack'!$A$1:$A$1067&amp;'Maul Outcomes - Attack'!$B$1:$B$1067,0)))</f>
        <v>5</v>
      </c>
      <c r="EB90" s="13" t="e">
        <f t="array" ref="EB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C90" s="13" t="e">
        <f t="array" ref="EC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D90" s="13" t="e">
        <f t="array" ref="ED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E90" s="13" t="e">
        <f t="array" ref="EE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F90" s="13" t="e">
        <f t="array" ref="EF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G90" s="13" t="e">
        <f t="array" ref="EG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H90" s="13" t="e">
        <f t="array" ref="EH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I90" s="13" t="e">
        <f t="array" ref="EI90">IF(ISNA(INDEX('Maul Outcomes - Attack'!#REF!,MATCH('Combined Table'!$A90&amp;'Combined Table'!$B90,'Maul Outcomes - Attack'!$A$1:$A$1067&amp;'Maul Outcomes - Attack'!$B$1:$B$1067,0))),"",INDEX('Maul Outcomes - Attack'!#REF!,MATCH('Combined Table'!$A90&amp;'Combined Table'!$B90,'Maul Outcomes - Attack'!$A$1:$A$1067&amp;'Maul Outcomes - Attack'!$B$1:$B$1067,0)))</f>
        <v>#REF!</v>
      </c>
      <c r="EJ90" s="1">
        <f t="array" ref="EJ90">IF(ISNA(INDEX('Lineout Success'!C$1:C$1067,MATCH('Combined Table'!$A90&amp;'Combined Table'!$B90,'Lineout Success'!$A$1:$A$1067&amp;'Lineout Success'!$B$1:$B$1067,0))),"",INDEX('Lineout Success'!C$1:C$1067,MATCH('Combined Table'!$A90&amp;'Combined Table'!$B90,'Lineout Success'!$A$1:$A$1067&amp;'Lineout Success'!$B$1:$B$1067,0)))</f>
        <v>11</v>
      </c>
      <c r="EK90" s="13">
        <f t="array" ref="EK90">IF(ISNA(INDEX('Lineout Success'!D$1:D$1067,MATCH('Combined Table'!$A90&amp;'Combined Table'!$B90,'Lineout Success'!$A$1:$A$1067&amp;'Lineout Success'!$B$1:$B$1067,0))),"",INDEX('Lineout Success'!D$1:D$1067,MATCH('Combined Table'!$A90&amp;'Combined Table'!$B90,'Lineout Success'!$A$1:$A$1067&amp;'Lineout Success'!$B$1:$B$1067,0)))</f>
        <v>100</v>
      </c>
      <c r="EL90" s="13" t="str">
        <f t="array" ref="EL90">IF(ISNA(INDEX('Lineout Success'!E$1:E$1067,MATCH('Combined Table'!$A90&amp;'Combined Table'!$B90,'Lineout Success'!$A$1:$A$1067&amp;'Lineout Success'!$B$1:$B$1067,0))),"",INDEX('Lineout Success'!E$1:E$1067,MATCH('Combined Table'!$A90&amp;'Combined Table'!$B90,'Lineout Success'!$A$1:$A$1067&amp;'Lineout Success'!$B$1:$B$1067,0)))</f>
        <v/>
      </c>
      <c r="EM90" s="13" t="str">
        <f t="array" ref="EM90">IF(ISNA(INDEX('Lineout Success'!F$1:F$1067,MATCH('Combined Table'!$A90&amp;'Combined Table'!$B90,'Lineout Success'!$A$1:$A$1067&amp;'Lineout Success'!$B$1:$B$1067,0))),"",INDEX('Lineout Success'!F$1:F$1067,MATCH('Combined Table'!$A90&amp;'Combined Table'!$B90,'Lineout Success'!$A$1:$A$1067&amp;'Lineout Success'!$B$1:$B$1067,0)))</f>
        <v/>
      </c>
      <c r="EN90" s="13">
        <f t="array" ref="EN90">IF(ISNA(INDEX('Lineout Success'!G$1:G$1067,MATCH('Combined Table'!$A90&amp;'Combined Table'!$B90,'Lineout Success'!$A$1:$A$1067&amp;'Lineout Success'!$B$1:$B$1067,0))),"",INDEX('Lineout Success'!G$1:G$1067,MATCH('Combined Table'!$A90&amp;'Combined Table'!$B90,'Lineout Success'!$A$1:$A$1067&amp;'Lineout Success'!$B$1:$B$1067,0)))</f>
        <v>11</v>
      </c>
      <c r="EO90" s="13">
        <f t="array" ref="EO90">IF(ISNA(INDEX('Lineout Success'!H$1:H$1067,MATCH('Combined Table'!$A90&amp;'Combined Table'!$B90,'Lineout Success'!$A$1:$A$1067&amp;'Lineout Success'!$B$1:$B$1067,0))),"",INDEX('Lineout Success'!H$1:H$1067,MATCH('Combined Table'!$A90&amp;'Combined Table'!$B90,'Lineout Success'!$A$1:$A$1067&amp;'Lineout Success'!$B$1:$B$1067,0)))</f>
        <v>1</v>
      </c>
      <c r="EP90" s="13">
        <f t="array" ref="EP90">IF(ISNA(INDEX('Lineout Success'!I$1:I$1067,MATCH('Combined Table'!$A90&amp;'Combined Table'!$B90,'Lineout Success'!$A$1:$A$1067&amp;'Lineout Success'!$B$1:$B$1067,0))),"",INDEX('Lineout Success'!I$1:I$1067,MATCH('Combined Table'!$A90&amp;'Combined Table'!$B90,'Lineout Success'!$A$1:$A$1067&amp;'Lineout Success'!$B$1:$B$1067,0)))</f>
        <v>7.7</v>
      </c>
      <c r="EQ90" s="13">
        <f t="array" ref="EQ90">IF(ISNA(INDEX('Lineout Success'!J$1:J$1067,MATCH('Combined Table'!$A90&amp;'Combined Table'!$B90,'Lineout Success'!$A$1:$A$1067&amp;'Lineout Success'!$B$1:$B$1067,0))),"",INDEX('Lineout Success'!J$1:J$1067,MATCH('Combined Table'!$A90&amp;'Combined Table'!$B90,'Lineout Success'!$A$1:$A$1067&amp;'Lineout Success'!$B$1:$B$1067,0)))</f>
        <v>12</v>
      </c>
      <c r="ER90" s="13">
        <f t="array" ref="ER90">IF(ISNA(INDEX('Lineout Success'!K$1:K$1067,MATCH('Combined Table'!$A90&amp;'Combined Table'!$B90,'Lineout Success'!$A$1:$A$1067&amp;'Lineout Success'!$B$1:$B$1067,0))),"",INDEX('Lineout Success'!K$1:K$1067,MATCH('Combined Table'!$A90&amp;'Combined Table'!$B90,'Lineout Success'!$A$1:$A$1067&amp;'Lineout Success'!$B$1:$B$1067,0)))</f>
        <v>92.3</v>
      </c>
      <c r="ES90" s="13">
        <f t="array" ref="ES90">IF(ISNA(INDEX('Lineout Success'!L$1:L$1067,MATCH('Combined Table'!$A90&amp;'Combined Table'!$B90,'Lineout Success'!$A$1:$A$1067&amp;'Lineout Success'!$B$1:$B$1067,0))),"",INDEX('Lineout Success'!L$1:L$1067,MATCH('Combined Table'!$A90&amp;'Combined Table'!$B90,'Lineout Success'!$A$1:$A$1067&amp;'Lineout Success'!$B$1:$B$1067,0)))</f>
        <v>13</v>
      </c>
      <c r="ET90" s="13">
        <f t="array" ref="ET90">IF(ISNA(INDEX('Lineout Success'!M$1:M$1067,MATCH('Combined Table'!$A90&amp;'Combined Table'!$B90,'Lineout Success'!$A$1:$A$1067&amp;'Lineout Success'!$B$1:$B$1067,0))),"",INDEX('Lineout Success'!M$1:M$1067,MATCH('Combined Table'!$A90&amp;'Combined Table'!$B90,'Lineout Success'!$A$1:$A$1067&amp;'Lineout Success'!$B$1:$B$1067,0)))</f>
        <v>12</v>
      </c>
      <c r="EU90" s="13">
        <f t="array" ref="EU90">IF(ISNA(INDEX('Lineout Success'!N$1:N$1067,MATCH('Combined Table'!$A90&amp;'Combined Table'!$B90,'Lineout Success'!$A$1:$A$1067&amp;'Lineout Success'!$B$1:$B$1067,0))),"",INDEX('Lineout Success'!N$1:N$1067,MATCH('Combined Table'!$A90&amp;'Combined Table'!$B90,'Lineout Success'!$A$1:$A$1067&amp;'Lineout Success'!$B$1:$B$1067,0)))</f>
        <v>50</v>
      </c>
      <c r="EV90" s="13">
        <f t="array" ref="EV90">IF(ISNA(INDEX('Lineout Success'!O$1:O$1067,MATCH('Combined Table'!$A90&amp;'Combined Table'!$B90,'Lineout Success'!$A$1:$A$1067&amp;'Lineout Success'!$B$1:$B$1067,0))),"",INDEX('Lineout Success'!O$1:O$1067,MATCH('Combined Table'!$A90&amp;'Combined Table'!$B90,'Lineout Success'!$A$1:$A$1067&amp;'Lineout Success'!$B$1:$B$1067,0)))</f>
        <v>12</v>
      </c>
      <c r="EW90" s="13">
        <f t="array" ref="EW90">IF(ISNA(INDEX('Lineout Success'!P$1:P$1067,MATCH('Combined Table'!$A90&amp;'Combined Table'!$B90,'Lineout Success'!$A$1:$A$1067&amp;'Lineout Success'!$B$1:$B$1067,0))),"",INDEX('Lineout Success'!P$1:P$1067,MATCH('Combined Table'!$A90&amp;'Combined Table'!$B90,'Lineout Success'!$A$1:$A$1067&amp;'Lineout Success'!$B$1:$B$1067,0)))</f>
        <v>50</v>
      </c>
      <c r="EX90" s="13">
        <f t="array" ref="EX90">IF(ISNA(INDEX('Lineout Success'!Q$1:Q$1067,MATCH('Combined Table'!$A90&amp;'Combined Table'!$B90,'Lineout Success'!$A$1:$A$1067&amp;'Lineout Success'!$B$1:$B$1067,0))),"",INDEX('Lineout Success'!Q$1:Q$1067,MATCH('Combined Table'!$A90&amp;'Combined Table'!$B90,'Lineout Success'!$A$1:$A$1067&amp;'Lineout Success'!$B$1:$B$1067,0)))</f>
        <v>24</v>
      </c>
      <c r="EY90" s="1" t="str">
        <f t="array" ref="EY90">IF(ISNA(INDEX('Lineout Throwing'!C$1:C$1067,MATCH('Combined Table'!$A90&amp;'Combined Table'!$B90,'Lineout Throwing'!$A$1:$A$1067&amp;'Lineout Throwing'!$B$1:$B$1067,0))),"",INDEX('Lineout Throwing'!C$1:C$1067,MATCH('Combined Table'!$A90&amp;'Combined Table'!$B90,'Lineout Throwing'!$A$1:$A$1067&amp;'Lineout Throwing'!$B$1:$B$1067,0)))</f>
        <v/>
      </c>
      <c r="EZ90" s="13" t="str">
        <f t="array" ref="EZ90">IF(ISNA(INDEX('Lineout Throwing'!D$1:D$1067,MATCH('Combined Table'!$A90&amp;'Combined Table'!$B90,'Lineout Throwing'!$A$1:$A$1067&amp;'Lineout Throwing'!$B$1:$B$1067,0))),"",INDEX('Lineout Throwing'!D$1:D$1067,MATCH('Combined Table'!$A90&amp;'Combined Table'!$B90,'Lineout Throwing'!$A$1:$A$1067&amp;'Lineout Throwing'!$B$1:$B$1067,0)))</f>
        <v/>
      </c>
      <c r="FA90" s="13" t="str">
        <f t="array" ref="FA90">IF(ISNA(INDEX('Lineout Throwing'!E$1:E$1067,MATCH('Combined Table'!$A90&amp;'Combined Table'!$B90,'Lineout Throwing'!$A$1:$A$1067&amp;'Lineout Throwing'!$B$1:$B$1067,0))),"",INDEX('Lineout Throwing'!E$1:E$1067,MATCH('Combined Table'!$A90&amp;'Combined Table'!$B90,'Lineout Throwing'!$A$1:$A$1067&amp;'Lineout Throwing'!$B$1:$B$1067,0)))</f>
        <v/>
      </c>
      <c r="FB90" s="13" t="str">
        <f t="array" ref="FB90">IF(ISNA(INDEX('Lineout Throwing'!F$1:F$1067,MATCH('Combined Table'!$A90&amp;'Combined Table'!$B90,'Lineout Throwing'!$A$1:$A$1067&amp;'Lineout Throwing'!$B$1:$B$1067,0))),"",INDEX('Lineout Throwing'!F$1:F$1067,MATCH('Combined Table'!$A90&amp;'Combined Table'!$B90,'Lineout Throwing'!$A$1:$A$1067&amp;'Lineout Throwing'!$B$1:$B$1067,0)))</f>
        <v/>
      </c>
      <c r="FC90" s="13">
        <f t="array" ref="FC90">IF(ISNA(INDEX('Lineout Throwing'!G$1:G$1067,MATCH('Combined Table'!$A90&amp;'Combined Table'!$B90,'Lineout Throwing'!$A$1:$A$1067&amp;'Lineout Throwing'!$B$1:$B$1067,0))),"",INDEX('Lineout Throwing'!G$1:G$1067,MATCH('Combined Table'!$A90&amp;'Combined Table'!$B90,'Lineout Throwing'!$A$1:$A$1067&amp;'Lineout Throwing'!$B$1:$B$1067,0)))</f>
        <v>1</v>
      </c>
      <c r="FD90" s="13">
        <f t="array" ref="FD90">IF(ISNA(INDEX('Lineout Throwing'!H$1:H$1067,MATCH('Combined Table'!$A90&amp;'Combined Table'!$B90,'Lineout Throwing'!$A$1:$A$1067&amp;'Lineout Throwing'!$B$1:$B$1067,0))),"",INDEX('Lineout Throwing'!H$1:H$1067,MATCH('Combined Table'!$A90&amp;'Combined Table'!$B90,'Lineout Throwing'!$A$1:$A$1067&amp;'Lineout Throwing'!$B$1:$B$1067,0)))</f>
        <v>9.1</v>
      </c>
      <c r="FE90" s="13">
        <f t="array" ref="FE90">IF(ISNA(INDEX('Lineout Throwing'!I$1:I$1067,MATCH('Combined Table'!$A90&amp;'Combined Table'!$B90,'Lineout Throwing'!$A$1:$A$1067&amp;'Lineout Throwing'!$B$1:$B$1067,0))),"",INDEX('Lineout Throwing'!I$1:I$1067,MATCH('Combined Table'!$A90&amp;'Combined Table'!$B90,'Lineout Throwing'!$A$1:$A$1067&amp;'Lineout Throwing'!$B$1:$B$1067,0)))</f>
        <v>2</v>
      </c>
      <c r="FF90" s="13">
        <f t="array" ref="FF90">IF(ISNA(INDEX('Lineout Throwing'!J$1:J$1067,MATCH('Combined Table'!$A90&amp;'Combined Table'!$B90,'Lineout Throwing'!$A$1:$A$1067&amp;'Lineout Throwing'!$B$1:$B$1067,0))),"",INDEX('Lineout Throwing'!J$1:J$1067,MATCH('Combined Table'!$A90&amp;'Combined Table'!$B90,'Lineout Throwing'!$A$1:$A$1067&amp;'Lineout Throwing'!$B$1:$B$1067,0)))</f>
        <v>18.2</v>
      </c>
      <c r="FG90" s="13">
        <f t="array" ref="FG90">IF(ISNA(INDEX('Lineout Throwing'!K$1:K$1067,MATCH('Combined Table'!$A90&amp;'Combined Table'!$B90,'Lineout Throwing'!$A$1:$A$1067&amp;'Lineout Throwing'!$B$1:$B$1067,0))),"",INDEX('Lineout Throwing'!K$1:K$1067,MATCH('Combined Table'!$A90&amp;'Combined Table'!$B90,'Lineout Throwing'!$A$1:$A$1067&amp;'Lineout Throwing'!$B$1:$B$1067,0)))</f>
        <v>1</v>
      </c>
      <c r="FH90" s="13">
        <f t="array" ref="FH90">IF(ISNA(INDEX('Lineout Throwing'!L$1:L$1067,MATCH('Combined Table'!$A90&amp;'Combined Table'!$B90,'Lineout Throwing'!$A$1:$A$1067&amp;'Lineout Throwing'!$B$1:$B$1067,0))),"",INDEX('Lineout Throwing'!L$1:L$1067,MATCH('Combined Table'!$A90&amp;'Combined Table'!$B90,'Lineout Throwing'!$A$1:$A$1067&amp;'Lineout Throwing'!$B$1:$B$1067,0)))</f>
        <v>9.1</v>
      </c>
      <c r="FI90" s="13">
        <f t="array" ref="FI90">IF(ISNA(INDEX('Lineout Throwing'!M$1:M$1067,MATCH('Combined Table'!$A90&amp;'Combined Table'!$B90,'Lineout Throwing'!$A$1:$A$1067&amp;'Lineout Throwing'!$B$1:$B$1067,0))),"",INDEX('Lineout Throwing'!M$1:M$1067,MATCH('Combined Table'!$A90&amp;'Combined Table'!$B90,'Lineout Throwing'!$A$1:$A$1067&amp;'Lineout Throwing'!$B$1:$B$1067,0)))</f>
        <v>6</v>
      </c>
      <c r="FJ90" s="13">
        <f t="array" ref="FJ90">IF(ISNA(INDEX('Lineout Throwing'!N$1:N$1067,MATCH('Combined Table'!$A90&amp;'Combined Table'!$B90,'Lineout Throwing'!$A$1:$A$1067&amp;'Lineout Throwing'!$B$1:$B$1067,0))),"",INDEX('Lineout Throwing'!N$1:N$1067,MATCH('Combined Table'!$A90&amp;'Combined Table'!$B90,'Lineout Throwing'!$A$1:$A$1067&amp;'Lineout Throwing'!$B$1:$B$1067,0)))</f>
        <v>54.5</v>
      </c>
      <c r="FK90" s="13" t="str">
        <f t="array" ref="FK90">IF(ISNA(INDEX('Lineout Throwing'!O$1:O$1067,MATCH('Combined Table'!$A90&amp;'Combined Table'!$B90,'Lineout Throwing'!$A$1:$A$1067&amp;'Lineout Throwing'!$B$1:$B$1067,0))),"",INDEX('Lineout Throwing'!O$1:O$1067,MATCH('Combined Table'!$A90&amp;'Combined Table'!$B90,'Lineout Throwing'!$A$1:$A$1067&amp;'Lineout Throwing'!$B$1:$B$1067,0)))</f>
        <v/>
      </c>
      <c r="FL90" s="13" t="str">
        <f t="array" ref="FL90">IF(ISNA(INDEX('Lineout Throwing'!P$1:P$1067,MATCH('Combined Table'!$A90&amp;'Combined Table'!$B90,'Lineout Throwing'!$A$1:$A$1067&amp;'Lineout Throwing'!$B$1:$B$1067,0))),"",INDEX('Lineout Throwing'!P$1:P$1067,MATCH('Combined Table'!$A90&amp;'Combined Table'!$B90,'Lineout Throwing'!$A$1:$A$1067&amp;'Lineout Throwing'!$B$1:$B$1067,0)))</f>
        <v/>
      </c>
      <c r="FM90" s="13">
        <f t="array" ref="FM90">IF(ISNA(INDEX('Lineout Throwing'!Q$1:Q$1067,MATCH('Combined Table'!$A90&amp;'Combined Table'!$B90,'Lineout Throwing'!$A$1:$A$1067&amp;'Lineout Throwing'!$B$1:$B$1067,0))),"",INDEX('Lineout Throwing'!Q$1:Q$1067,MATCH('Combined Table'!$A90&amp;'Combined Table'!$B90,'Lineout Throwing'!$A$1:$A$1067&amp;'Lineout Throwing'!$B$1:$B$1067,0)))</f>
        <v>1</v>
      </c>
      <c r="FN90" s="13">
        <f t="array" ref="FN90">IF(ISNA(INDEX('Lineout Throwing'!R$1:R$1067,MATCH('Combined Table'!$A90&amp;'Combined Table'!$B90,'Lineout Throwing'!$A$1:$A$1067&amp;'Lineout Throwing'!$B$1:$B$1067,0))),"",INDEX('Lineout Throwing'!R$1:R$1067,MATCH('Combined Table'!$A90&amp;'Combined Table'!$B90,'Lineout Throwing'!$A$1:$A$1067&amp;'Lineout Throwing'!$B$1:$B$1067,0)))</f>
        <v>9.1</v>
      </c>
      <c r="FO90" s="13">
        <f t="array" ref="FO90">IF(ISNA(INDEX('Lineout Throwing'!S$1:S$1067,MATCH('Combined Table'!$A90&amp;'Combined Table'!$B90,'Lineout Throwing'!$A$1:$A$1067&amp;'Lineout Throwing'!$B$1:$B$1067,0))),"",INDEX('Lineout Throwing'!S$1:S$1067,MATCH('Combined Table'!$A90&amp;'Combined Table'!$B90,'Lineout Throwing'!$A$1:$A$1067&amp;'Lineout Throwing'!$B$1:$B$1067,0)))</f>
        <v>11</v>
      </c>
      <c r="FP90" s="13">
        <f t="array" ref="FP90">IF(ISNA(INDEX('Lineout Throwing'!T$1:T$1067,MATCH('Combined Table'!$A90&amp;'Combined Table'!$B90,'Lineout Throwing'!$A$1:$A$1067&amp;'Lineout Throwing'!$B$1:$B$1067,0))),"",INDEX('Lineout Throwing'!T$1:T$1067,MATCH('Combined Table'!$A90&amp;'Combined Table'!$B90,'Lineout Throwing'!$A$1:$A$1067&amp;'Lineout Throwing'!$B$1:$B$1067,0)))</f>
        <v>11</v>
      </c>
      <c r="FQ90" s="13">
        <f t="array" ref="FQ90">IF(ISNA(INDEX('Lineout Throwing'!U$1:U$1067,MATCH('Combined Table'!$A90&amp;'Combined Table'!$B90,'Lineout Throwing'!$A$1:$A$1067&amp;'Lineout Throwing'!$B$1:$B$1067,0))),"",INDEX('Lineout Throwing'!U$1:U$1067,MATCH('Combined Table'!$A90&amp;'Combined Table'!$B90,'Lineout Throwing'!$A$1:$A$1067&amp;'Lineout Throwing'!$B$1:$B$1067,0)))</f>
        <v>100</v>
      </c>
      <c r="FR90" s="13" t="str">
        <f t="array" ref="FR90">IF(ISNA(INDEX('Lineout Throwing'!V$1:V$1067,MATCH('Combined Table'!$A90&amp;'Combined Table'!$B90,'Lineout Throwing'!$A$1:$A$1067&amp;'Lineout Throwing'!$B$1:$B$1067,0))),"",INDEX('Lineout Throwing'!V$1:V$1067,MATCH('Combined Table'!$A90&amp;'Combined Table'!$B90,'Lineout Throwing'!$A$1:$A$1067&amp;'Lineout Throwing'!$B$1:$B$1067,0)))</f>
        <v/>
      </c>
      <c r="FS90" s="13" t="str">
        <f t="array" ref="FS90">IF(ISNA(INDEX('Lineout Throwing'!W$1:W$1067,MATCH('Combined Table'!$A90&amp;'Combined Table'!$B90,'Lineout Throwing'!$A$1:$A$1067&amp;'Lineout Throwing'!$B$1:$B$1067,0))),"",INDEX('Lineout Throwing'!W$1:W$1067,MATCH('Combined Table'!$A90&amp;'Combined Table'!$B90,'Lineout Throwing'!$A$1:$A$1067&amp;'Lineout Throwing'!$B$1:$B$1067,0)))</f>
        <v/>
      </c>
      <c r="FT90" s="1">
        <f t="array" ref="FT90">IF(ISNA(INDEX('Scrum Own Feed'!C$1:C$1067,MATCH('Combined Table'!$A90&amp;'Combined Table'!$B90,'Scrum Own Feed'!$A$1:$A$1067&amp;'Scrum Own Feed'!$B$1:$B$1067,0))),"",INDEX('Scrum Own Feed'!C$1:C$1067,MATCH('Combined Table'!$A90&amp;'Combined Table'!$B90,'Scrum Own Feed'!$A$1:$A$1067&amp;'Scrum Own Feed'!$B$1:$B$1067,0)))</f>
        <v>1</v>
      </c>
      <c r="FU90" s="13">
        <f t="array" ref="FU90">IF(ISNA(INDEX('Scrum Own Feed'!D$1:D$1067,MATCH('Combined Table'!$A90&amp;'Combined Table'!$B90,'Scrum Own Feed'!$A$1:$A$1067&amp;'Scrum Own Feed'!$B$1:$B$1067,0))),"",INDEX('Scrum Own Feed'!D$1:D$1067,MATCH('Combined Table'!$A90&amp;'Combined Table'!$B90,'Scrum Own Feed'!$A$1:$A$1067&amp;'Scrum Own Feed'!$B$1:$B$1067,0)))</f>
        <v>50</v>
      </c>
      <c r="FV90" s="13" t="str">
        <f t="array" ref="FV90">IF(ISNA(INDEX('Scrum Own Feed'!E$1:E$1067,MATCH('Combined Table'!$A90&amp;'Combined Table'!$B90,'Scrum Own Feed'!$A$1:$A$1067&amp;'Scrum Own Feed'!$B$1:$B$1067,0))),"",INDEX('Scrum Own Feed'!E$1:E$1067,MATCH('Combined Table'!$A90&amp;'Combined Table'!$B90,'Scrum Own Feed'!$A$1:$A$1067&amp;'Scrum Own Feed'!$B$1:$B$1067,0)))</f>
        <v/>
      </c>
      <c r="FW90" s="13" t="str">
        <f t="array" ref="FW90">IF(ISNA(INDEX('Scrum Own Feed'!F$1:F$1067,MATCH('Combined Table'!$A90&amp;'Combined Table'!$B90,'Scrum Own Feed'!$A$1:$A$1067&amp;'Scrum Own Feed'!$B$1:$B$1067,0))),"",INDEX('Scrum Own Feed'!F$1:F$1067,MATCH('Combined Table'!$A90&amp;'Combined Table'!$B90,'Scrum Own Feed'!$A$1:$A$1067&amp;'Scrum Own Feed'!$B$1:$B$1067,0)))</f>
        <v/>
      </c>
      <c r="FX90" s="13" t="str">
        <f t="array" ref="FX90">IF(ISNA(INDEX('Scrum Own Feed'!G$1:G$1067,MATCH('Combined Table'!$A90&amp;'Combined Table'!$B90,'Scrum Own Feed'!$A$1:$A$1067&amp;'Scrum Own Feed'!$B$1:$B$1067,0))),"",INDEX('Scrum Own Feed'!G$1:G$1067,MATCH('Combined Table'!$A90&amp;'Combined Table'!$B90,'Scrum Own Feed'!$A$1:$A$1067&amp;'Scrum Own Feed'!$B$1:$B$1067,0)))</f>
        <v/>
      </c>
      <c r="FY90" s="13">
        <f t="array" ref="FY90">IF(ISNA(INDEX('Scrum Own Feed'!H$1:H$1067,MATCH('Combined Table'!$A90&amp;'Combined Table'!$B90,'Scrum Own Feed'!$A$1:$A$1067&amp;'Scrum Own Feed'!$B$1:$B$1067,0))),"",INDEX('Scrum Own Feed'!H$1:H$1067,MATCH('Combined Table'!$A90&amp;'Combined Table'!$B90,'Scrum Own Feed'!$A$1:$A$1067&amp;'Scrum Own Feed'!$B$1:$B$1067,0)))</f>
        <v>1</v>
      </c>
      <c r="FZ90" s="13">
        <f t="array" ref="FZ90">IF(ISNA(INDEX('Scrum Own Feed'!I$1:I$1067,MATCH('Combined Table'!$A90&amp;'Combined Table'!$B90,'Scrum Own Feed'!$A$1:$A$1067&amp;'Scrum Own Feed'!$B$1:$B$1067,0))),"",INDEX('Scrum Own Feed'!I$1:I$1067,MATCH('Combined Table'!$A90&amp;'Combined Table'!$B90,'Scrum Own Feed'!$A$1:$A$1067&amp;'Scrum Own Feed'!$B$1:$B$1067,0)))</f>
        <v>50</v>
      </c>
      <c r="GA90" s="13" t="str">
        <f t="array" ref="GA90">IF(ISNA(INDEX('Scrum Own Feed'!J$1:J$1067,MATCH('Combined Table'!$A90&amp;'Combined Table'!$B90,'Scrum Own Feed'!$A$1:$A$1067&amp;'Scrum Own Feed'!$B$1:$B$1067,0))),"",INDEX('Scrum Own Feed'!J$1:J$1067,MATCH('Combined Table'!$A90&amp;'Combined Table'!$B90,'Scrum Own Feed'!$A$1:$A$1067&amp;'Scrum Own Feed'!$B$1:$B$1067,0)))</f>
        <v/>
      </c>
      <c r="GB90" s="13" t="str">
        <f t="array" ref="GB90">IF(ISNA(INDEX('Scrum Own Feed'!K$1:K$1067,MATCH('Combined Table'!$A90&amp;'Combined Table'!$B90,'Scrum Own Feed'!$A$1:$A$1067&amp;'Scrum Own Feed'!$B$1:$B$1067,0))),"",INDEX('Scrum Own Feed'!K$1:K$1067,MATCH('Combined Table'!$A90&amp;'Combined Table'!$B90,'Scrum Own Feed'!$A$1:$A$1067&amp;'Scrum Own Feed'!$B$1:$B$1067,0)))</f>
        <v/>
      </c>
      <c r="GC90" s="13" t="str">
        <f t="array" ref="GC90">IF(ISNA(INDEX('Scrum Own Feed'!L$1:L$1067,MATCH('Combined Table'!$A90&amp;'Combined Table'!$B90,'Scrum Own Feed'!$A$1:$A$1067&amp;'Scrum Own Feed'!$B$1:$B$1067,0))),"",INDEX('Scrum Own Feed'!L$1:L$1067,MATCH('Combined Table'!$A90&amp;'Combined Table'!$B90,'Scrum Own Feed'!$A$1:$A$1067&amp;'Scrum Own Feed'!$B$1:$B$1067,0)))</f>
        <v/>
      </c>
      <c r="GD90" s="13" t="str">
        <f t="array" ref="GD90">IF(ISNA(INDEX('Scrum Own Feed'!M$1:M$1067,MATCH('Combined Table'!$A90&amp;'Combined Table'!$B90,'Scrum Own Feed'!$A$1:$A$1067&amp;'Scrum Own Feed'!$B$1:$B$1067,0))),"",INDEX('Scrum Own Feed'!M$1:M$1067,MATCH('Combined Table'!$A90&amp;'Combined Table'!$B90,'Scrum Own Feed'!$A$1:$A$1067&amp;'Scrum Own Feed'!$B$1:$B$1067,0)))</f>
        <v/>
      </c>
      <c r="GE90" s="13">
        <f t="array" ref="GE90">IF(ISNA(INDEX('Scrum Own Feed'!N$1:N$1067,MATCH('Combined Table'!$A90&amp;'Combined Table'!$B90,'Scrum Own Feed'!$A$1:$A$1067&amp;'Scrum Own Feed'!$B$1:$B$1067,0))),"",INDEX('Scrum Own Feed'!N$1:N$1067,MATCH('Combined Table'!$A90&amp;'Combined Table'!$B90,'Scrum Own Feed'!$A$1:$A$1067&amp;'Scrum Own Feed'!$B$1:$B$1067,0)))</f>
        <v>1</v>
      </c>
      <c r="GF90" s="13">
        <f t="array" ref="GF90">IF(ISNA(INDEX('Scrum Own Feed'!O$1:O$1067,MATCH('Combined Table'!$A90&amp;'Combined Table'!$B90,'Scrum Own Feed'!$A$1:$A$1067&amp;'Scrum Own Feed'!$B$1:$B$1067,0))),"",INDEX('Scrum Own Feed'!O$1:O$1067,MATCH('Combined Table'!$A90&amp;'Combined Table'!$B90,'Scrum Own Feed'!$A$1:$A$1067&amp;'Scrum Own Feed'!$B$1:$B$1067,0)))</f>
        <v>1</v>
      </c>
      <c r="GG90" s="13">
        <f t="array" ref="GG90">IF(ISNA(INDEX('Scrum Own Feed'!P$1:P$1067,MATCH('Combined Table'!$A90&amp;'Combined Table'!$B90,'Scrum Own Feed'!$A$1:$A$1067&amp;'Scrum Own Feed'!$B$1:$B$1067,0))),"",INDEX('Scrum Own Feed'!P$1:P$1067,MATCH('Combined Table'!$A90&amp;'Combined Table'!$B90,'Scrum Own Feed'!$A$1:$A$1067&amp;'Scrum Own Feed'!$B$1:$B$1067,0)))</f>
        <v>50</v>
      </c>
      <c r="GH90" s="13">
        <f t="array" ref="GH90">IF(ISNA(INDEX('Scrum Own Feed'!Q$1:Q$1067,MATCH('Combined Table'!$A90&amp;'Combined Table'!$B90,'Scrum Own Feed'!$A$1:$A$1067&amp;'Scrum Own Feed'!$B$1:$B$1067,0))),"",INDEX('Scrum Own Feed'!Q$1:Q$1067,MATCH('Combined Table'!$A90&amp;'Combined Table'!$B90,'Scrum Own Feed'!$A$1:$A$1067&amp;'Scrum Own Feed'!$B$1:$B$1067,0)))</f>
        <v>2</v>
      </c>
      <c r="GI90" s="1">
        <f t="array" ref="GI90">IF(ISNA(INDEX('Scrum Opp Feed'!C$1:C$1067,MATCH('Combined Table'!$A90&amp;'Combined Table'!$B90,'Scrum Opp Feed'!$A$1:$A$1067&amp;'Scrum Opp Feed'!$B$1:$B$1067,0))),"",INDEX('Scrum Opp Feed'!C$1:C$1067,MATCH('Combined Table'!$A90&amp;'Combined Table'!$B90,'Scrum Opp Feed'!$A$1:$A$1067&amp;'Scrum Opp Feed'!$B$1:$B$1067,0)))</f>
        <v>1</v>
      </c>
      <c r="GJ90" s="13">
        <f t="array" ref="GJ90">IF(ISNA(INDEX('Scrum Opp Feed'!D$1:D$1067,MATCH('Combined Table'!$A90&amp;'Combined Table'!$B90,'Scrum Opp Feed'!$A$1:$A$1067&amp;'Scrum Opp Feed'!$B$1:$B$1067,0))),"",INDEX('Scrum Opp Feed'!D$1:D$1067,MATCH('Combined Table'!$A90&amp;'Combined Table'!$B90,'Scrum Opp Feed'!$A$1:$A$1067&amp;'Scrum Opp Feed'!$B$1:$B$1067,0)))</f>
        <v>14.3</v>
      </c>
      <c r="GK90" s="13" t="str">
        <f t="array" ref="GK90">IF(ISNA(INDEX('Scrum Opp Feed'!E$1:E$1067,MATCH('Combined Table'!$A90&amp;'Combined Table'!$B90,'Scrum Opp Feed'!$A$1:$A$1067&amp;'Scrum Opp Feed'!$B$1:$B$1067,0))),"",INDEX('Scrum Opp Feed'!E$1:E$1067,MATCH('Combined Table'!$A90&amp;'Combined Table'!$B90,'Scrum Opp Feed'!$A$1:$A$1067&amp;'Scrum Opp Feed'!$B$1:$B$1067,0)))</f>
        <v/>
      </c>
      <c r="GL90" s="13" t="str">
        <f t="array" ref="GL90">IF(ISNA(INDEX('Scrum Opp Feed'!F$1:F$1067,MATCH('Combined Table'!$A90&amp;'Combined Table'!$B90,'Scrum Opp Feed'!$A$1:$A$1067&amp;'Scrum Opp Feed'!$B$1:$B$1067,0))),"",INDEX('Scrum Opp Feed'!F$1:F$1067,MATCH('Combined Table'!$A90&amp;'Combined Table'!$B90,'Scrum Opp Feed'!$A$1:$A$1067&amp;'Scrum Opp Feed'!$B$1:$B$1067,0)))</f>
        <v/>
      </c>
      <c r="GM90" s="13" t="str">
        <f t="array" ref="GM90">IF(ISNA(INDEX('Scrum Opp Feed'!G$1:G$1067,MATCH('Combined Table'!$A90&amp;'Combined Table'!$B90,'Scrum Opp Feed'!$A$1:$A$1067&amp;'Scrum Opp Feed'!$B$1:$B$1067,0))),"",INDEX('Scrum Opp Feed'!G$1:G$1067,MATCH('Combined Table'!$A90&amp;'Combined Table'!$B90,'Scrum Opp Feed'!$A$1:$A$1067&amp;'Scrum Opp Feed'!$B$1:$B$1067,0)))</f>
        <v/>
      </c>
      <c r="GN90" s="13">
        <f t="array" ref="GN90">IF(ISNA(INDEX('Scrum Opp Feed'!H$1:H$1067,MATCH('Combined Table'!$A90&amp;'Combined Table'!$B90,'Scrum Opp Feed'!$A$1:$A$1067&amp;'Scrum Opp Feed'!$B$1:$B$1067,0))),"",INDEX('Scrum Opp Feed'!H$1:H$1067,MATCH('Combined Table'!$A90&amp;'Combined Table'!$B90,'Scrum Opp Feed'!$A$1:$A$1067&amp;'Scrum Opp Feed'!$B$1:$B$1067,0)))</f>
        <v>1</v>
      </c>
      <c r="GO90" s="13">
        <f t="array" ref="GO90">IF(ISNA(INDEX('Scrum Opp Feed'!I$1:I$1067,MATCH('Combined Table'!$A90&amp;'Combined Table'!$B90,'Scrum Opp Feed'!$A$1:$A$1067&amp;'Scrum Opp Feed'!$B$1:$B$1067,0))),"",INDEX('Scrum Opp Feed'!I$1:I$1067,MATCH('Combined Table'!$A90&amp;'Combined Table'!$B90,'Scrum Opp Feed'!$A$1:$A$1067&amp;'Scrum Opp Feed'!$B$1:$B$1067,0)))</f>
        <v>14.3</v>
      </c>
      <c r="GP90" s="13">
        <f t="array" ref="GP90">IF(ISNA(INDEX('Scrum Opp Feed'!J$1:J$1067,MATCH('Combined Table'!$A90&amp;'Combined Table'!$B90,'Scrum Opp Feed'!$A$1:$A$1067&amp;'Scrum Opp Feed'!$B$1:$B$1067,0))),"",INDEX('Scrum Opp Feed'!J$1:J$1067,MATCH('Combined Table'!$A90&amp;'Combined Table'!$B90,'Scrum Opp Feed'!$A$1:$A$1067&amp;'Scrum Opp Feed'!$B$1:$B$1067,0)))</f>
        <v>3</v>
      </c>
      <c r="GQ90" s="13">
        <f t="array" ref="GQ90">IF(ISNA(INDEX('Scrum Opp Feed'!K$1:K$1067,MATCH('Combined Table'!$A90&amp;'Combined Table'!$B90,'Scrum Opp Feed'!$A$1:$A$1067&amp;'Scrum Opp Feed'!$B$1:$B$1067,0))),"",INDEX('Scrum Opp Feed'!K$1:K$1067,MATCH('Combined Table'!$A90&amp;'Combined Table'!$B90,'Scrum Opp Feed'!$A$1:$A$1067&amp;'Scrum Opp Feed'!$B$1:$B$1067,0)))</f>
        <v>42.9</v>
      </c>
      <c r="GR90" s="13">
        <f t="array" ref="GR90">IF(ISNA(INDEX('Scrum Opp Feed'!L$1:L$1067,MATCH('Combined Table'!$A90&amp;'Combined Table'!$B90,'Scrum Opp Feed'!$A$1:$A$1067&amp;'Scrum Opp Feed'!$B$1:$B$1067,0))),"",INDEX('Scrum Opp Feed'!L$1:L$1067,MATCH('Combined Table'!$A90&amp;'Combined Table'!$B90,'Scrum Opp Feed'!$A$1:$A$1067&amp;'Scrum Opp Feed'!$B$1:$B$1067,0)))</f>
        <v>1</v>
      </c>
      <c r="GS90" s="13">
        <f t="array" ref="GS90">IF(ISNA(INDEX('Scrum Opp Feed'!M$1:M$1067,MATCH('Combined Table'!$A90&amp;'Combined Table'!$B90,'Scrum Opp Feed'!$A$1:$A$1067&amp;'Scrum Opp Feed'!$B$1:$B$1067,0))),"",INDEX('Scrum Opp Feed'!M$1:M$1067,MATCH('Combined Table'!$A90&amp;'Combined Table'!$B90,'Scrum Opp Feed'!$A$1:$A$1067&amp;'Scrum Opp Feed'!$B$1:$B$1067,0)))</f>
        <v>2</v>
      </c>
      <c r="GT90" s="13" t="str">
        <f t="array" ref="GT90">IF(ISNA(INDEX('Scrum Opp Feed'!N$1:N$1067,MATCH('Combined Table'!$A90&amp;'Combined Table'!$B90,'Scrum Opp Feed'!$A$1:$A$1067&amp;'Scrum Opp Feed'!$B$1:$B$1067,0))),"",INDEX('Scrum Opp Feed'!N$1:N$1067,MATCH('Combined Table'!$A90&amp;'Combined Table'!$B90,'Scrum Opp Feed'!$A$1:$A$1067&amp;'Scrum Opp Feed'!$B$1:$B$1067,0)))</f>
        <v/>
      </c>
      <c r="GU90" s="13">
        <f t="array" ref="GU90">IF(ISNA(INDEX('Scrum Opp Feed'!O$1:O$1067,MATCH('Combined Table'!$A90&amp;'Combined Table'!$B90,'Scrum Opp Feed'!$A$1:$A$1067&amp;'Scrum Opp Feed'!$B$1:$B$1067,0))),"",INDEX('Scrum Opp Feed'!O$1:O$1067,MATCH('Combined Table'!$A90&amp;'Combined Table'!$B90,'Scrum Opp Feed'!$A$1:$A$1067&amp;'Scrum Opp Feed'!$B$1:$B$1067,0)))</f>
        <v>6</v>
      </c>
      <c r="GV90" s="13">
        <f t="array" ref="GV90">IF(ISNA(INDEX('Scrum Opp Feed'!P$1:P$1067,MATCH('Combined Table'!$A90&amp;'Combined Table'!$B90,'Scrum Opp Feed'!$A$1:$A$1067&amp;'Scrum Opp Feed'!$B$1:$B$1067,0))),"",INDEX('Scrum Opp Feed'!P$1:P$1067,MATCH('Combined Table'!$A90&amp;'Combined Table'!$B90,'Scrum Opp Feed'!$A$1:$A$1067&amp;'Scrum Opp Feed'!$B$1:$B$1067,0)))</f>
        <v>85.7</v>
      </c>
      <c r="GW90" s="13">
        <f t="array" ref="GW90">IF(ISNA(INDEX('Scrum Opp Feed'!Q$1:Q$1067,MATCH('Combined Table'!$A90&amp;'Combined Table'!$B90,'Scrum Opp Feed'!$A$1:$A$1067&amp;'Scrum Opp Feed'!$B$1:$B$1067,0))),"",INDEX('Scrum Opp Feed'!Q$1:Q$1067,MATCH('Combined Table'!$A90&amp;'Combined Table'!$B90,'Scrum Opp Feed'!$A$1:$A$1067&amp;'Scrum Opp Feed'!$B$1:$B$1067,0)))</f>
        <v>7</v>
      </c>
      <c r="GX90" s="1" t="str">
        <f t="array" ref="GX90">IF(ISNA(INDEX('Restart 50m'!C$1:C$1067,MATCH('Combined Table'!$A90&amp;'Combined Table'!$B90,'Restart 50m'!$A$1:$A$1067&amp;'Restart 50m'!$B$1:$B$1067,0))),"",INDEX('Restart 50m'!C$1:C$1067,MATCH('Combined Table'!$A90&amp;'Combined Table'!$B90,'Restart 50m'!$A$1:$A$1067&amp;'Restart 50m'!$B$1:$B$1067,0)))</f>
        <v/>
      </c>
      <c r="GY90" s="13" t="str">
        <f t="array" ref="GY90">IF(ISNA(INDEX('Restart 50m'!D$1:D$1067,MATCH('Combined Table'!$A90&amp;'Combined Table'!$B90,'Restart 50m'!$A$1:$A$1067&amp;'Restart 50m'!$B$1:$B$1067,0))),"",INDEX('Restart 50m'!D$1:D$1067,MATCH('Combined Table'!$A90&amp;'Combined Table'!$B90,'Restart 50m'!$A$1:$A$1067&amp;'Restart 50m'!$B$1:$B$1067,0)))</f>
        <v/>
      </c>
      <c r="GZ90" s="13" t="str">
        <f t="array" ref="GZ90">IF(ISNA(INDEX('Restart 50m'!E$1:E$1067,MATCH('Combined Table'!$A90&amp;'Combined Table'!$B90,'Restart 50m'!$A$1:$A$1067&amp;'Restart 50m'!$B$1:$B$1067,0))),"",INDEX('Restart 50m'!E$1:E$1067,MATCH('Combined Table'!$A90&amp;'Combined Table'!$B90,'Restart 50m'!$A$1:$A$1067&amp;'Restart 50m'!$B$1:$B$1067,0)))</f>
        <v/>
      </c>
      <c r="HA90" s="13" t="str">
        <f t="array" ref="HA90">IF(ISNA(INDEX('Restart 50m'!F$1:F$1067,MATCH('Combined Table'!$A90&amp;'Combined Table'!$B90,'Restart 50m'!$A$1:$A$1067&amp;'Restart 50m'!$B$1:$B$1067,0))),"",INDEX('Restart 50m'!F$1:F$1067,MATCH('Combined Table'!$A90&amp;'Combined Table'!$B90,'Restart 50m'!$A$1:$A$1067&amp;'Restart 50m'!$B$1:$B$1067,0)))</f>
        <v/>
      </c>
      <c r="HB90" s="13" t="str">
        <f t="array" ref="HB90">IF(ISNA(INDEX('Restart 50m'!G$1:G$1067,MATCH('Combined Table'!$A90&amp;'Combined Table'!$B90,'Restart 50m'!$A$1:$A$1067&amp;'Restart 50m'!$B$1:$B$1067,0))),"",INDEX('Restart 50m'!G$1:G$1067,MATCH('Combined Table'!$A90&amp;'Combined Table'!$B90,'Restart 50m'!$A$1:$A$1067&amp;'Restart 50m'!$B$1:$B$1067,0)))</f>
        <v/>
      </c>
      <c r="HC90" s="13">
        <f t="array" ref="HC90">IF(ISNA(INDEX('Restart 50m'!H$1:H$1067,MATCH('Combined Table'!$A90&amp;'Combined Table'!$B90,'Restart 50m'!$A$1:$A$1067&amp;'Restart 50m'!$B$1:$B$1067,0))),"",INDEX('Restart 50m'!H$1:H$1067,MATCH('Combined Table'!$A90&amp;'Combined Table'!$B90,'Restart 50m'!$A$1:$A$1067&amp;'Restart 50m'!$B$1:$B$1067,0)))</f>
        <v>1</v>
      </c>
      <c r="HD90" s="13" t="str">
        <f t="array" ref="HD90">IF(ISNA(INDEX('Restart 50m'!I$1:I$1067,MATCH('Combined Table'!$A90&amp;'Combined Table'!$B90,'Restart 50m'!$A$1:$A$1067&amp;'Restart 50m'!$B$1:$B$1067,0))),"",INDEX('Restart 50m'!I$1:I$1067,MATCH('Combined Table'!$A90&amp;'Combined Table'!$B90,'Restart 50m'!$A$1:$A$1067&amp;'Restart 50m'!$B$1:$B$1067,0)))</f>
        <v/>
      </c>
      <c r="HE90" s="13">
        <f t="array" ref="HE90">IF(ISNA(INDEX('Restart 50m'!J$1:J$1067,MATCH('Combined Table'!$A90&amp;'Combined Table'!$B90,'Restart 50m'!$A$1:$A$1067&amp;'Restart 50m'!$B$1:$B$1067,0))),"",INDEX('Restart 50m'!J$1:J$1067,MATCH('Combined Table'!$A90&amp;'Combined Table'!$B90,'Restart 50m'!$A$1:$A$1067&amp;'Restart 50m'!$B$1:$B$1067,0)))</f>
        <v>1</v>
      </c>
      <c r="HF90" s="13">
        <f t="array" ref="HF90">IF(ISNA(INDEX('Restart 50m'!K$1:K$1067,MATCH('Combined Table'!$A90&amp;'Combined Table'!$B90,'Restart 50m'!$A$1:$A$1067&amp;'Restart 50m'!$B$1:$B$1067,0))),"",INDEX('Restart 50m'!K$1:K$1067,MATCH('Combined Table'!$A90&amp;'Combined Table'!$B90,'Restart 50m'!$A$1:$A$1067&amp;'Restart 50m'!$B$1:$B$1067,0)))</f>
        <v>1</v>
      </c>
      <c r="HG90" s="13" t="str">
        <f t="array" ref="HG90">IF(ISNA(INDEX('Restart 50m'!L$1:L$1067,MATCH('Combined Table'!$A90&amp;'Combined Table'!$B90,'Restart 50m'!$A$1:$A$1067&amp;'Restart 50m'!$B$1:$B$1067,0))),"",INDEX('Restart 50m'!L$1:L$1067,MATCH('Combined Table'!$A90&amp;'Combined Table'!$B90,'Restart 50m'!$A$1:$A$1067&amp;'Restart 50m'!$B$1:$B$1067,0)))</f>
        <v/>
      </c>
      <c r="HH90" s="13" t="str">
        <f t="array" ref="HH90">IF(ISNA(INDEX('Restart 50m'!M$1:M$1067,MATCH('Combined Table'!$A90&amp;'Combined Table'!$B90,'Restart 50m'!$A$1:$A$1067&amp;'Restart 50m'!$B$1:$B$1067,0))),"",INDEX('Restart 50m'!M$1:M$1067,MATCH('Combined Table'!$A90&amp;'Combined Table'!$B90,'Restart 50m'!$A$1:$A$1067&amp;'Restart 50m'!$B$1:$B$1067,0)))</f>
        <v/>
      </c>
      <c r="HI90" s="13" t="str">
        <f t="array" ref="HI90">IF(ISNA(INDEX('Restart 50m'!N$1:N$1067,MATCH('Combined Table'!$A90&amp;'Combined Table'!$B90,'Restart 50m'!$A$1:$A$1067&amp;'Restart 50m'!$B$1:$B$1067,0))),"",INDEX('Restart 50m'!N$1:N$1067,MATCH('Combined Table'!$A90&amp;'Combined Table'!$B90,'Restart 50m'!$A$1:$A$1067&amp;'Restart 50m'!$B$1:$B$1067,0)))</f>
        <v/>
      </c>
      <c r="HJ90" s="13" t="str">
        <f t="array" ref="HJ90">IF(ISNA(INDEX('Restart 50m'!O$1:O$1067,MATCH('Combined Table'!$A90&amp;'Combined Table'!$B90,'Restart 50m'!$A$1:$A$1067&amp;'Restart 50m'!$B$1:$B$1067,0))),"",INDEX('Restart 50m'!O$1:O$1067,MATCH('Combined Table'!$A90&amp;'Combined Table'!$B90,'Restart 50m'!$A$1:$A$1067&amp;'Restart 50m'!$B$1:$B$1067,0)))</f>
        <v/>
      </c>
      <c r="HK90" s="13">
        <f t="array" ref="HK90">IF(ISNA(INDEX('Restart 50m'!P$1:P$1067,MATCH('Combined Table'!$A90&amp;'Combined Table'!$B90,'Restart 50m'!$A$1:$A$1067&amp;'Restart 50m'!$B$1:$B$1067,0))),"",INDEX('Restart 50m'!P$1:P$1067,MATCH('Combined Table'!$A90&amp;'Combined Table'!$B90,'Restart 50m'!$A$1:$A$1067&amp;'Restart 50m'!$B$1:$B$1067,0)))</f>
        <v>6</v>
      </c>
      <c r="HL90" s="13" t="str">
        <f t="array" ref="HL90">IF(ISNA(INDEX('Restart 50m'!Q$1:Q$1067,MATCH('Combined Table'!$A90&amp;'Combined Table'!$B90,'Restart 50m'!$A$1:$A$1067&amp;'Restart 50m'!$B$1:$B$1067,0))),"",INDEX('Restart 50m'!Q$1:Q$1067,MATCH('Combined Table'!$A90&amp;'Combined Table'!$B90,'Restart 50m'!$A$1:$A$1067&amp;'Restart 50m'!$B$1:$B$1067,0)))</f>
        <v/>
      </c>
      <c r="HM90" s="13" t="str">
        <f t="array" ref="HM90">IF(ISNA(INDEX('Restart 50m'!R$1:R$1067,MATCH('Combined Table'!$A90&amp;'Combined Table'!$B90,'Restart 50m'!$A$1:$A$1067&amp;'Restart 50m'!$B$1:$B$1067,0))),"",INDEX('Restart 50m'!R$1:R$1067,MATCH('Combined Table'!$A90&amp;'Combined Table'!$B90,'Restart 50m'!$A$1:$A$1067&amp;'Restart 50m'!$B$1:$B$1067,0)))</f>
        <v/>
      </c>
      <c r="HN90" s="13">
        <f t="array" ref="HN90">IF(ISNA(INDEX('Restart 50m'!S$1:S$1067,MATCH('Combined Table'!$A90&amp;'Combined Table'!$B90,'Restart 50m'!$A$1:$A$1067&amp;'Restart 50m'!$B$1:$B$1067,0))),"",INDEX('Restart 50m'!S$1:S$1067,MATCH('Combined Table'!$A90&amp;'Combined Table'!$B90,'Restart 50m'!$A$1:$A$1067&amp;'Restart 50m'!$B$1:$B$1067,0)))</f>
        <v>6</v>
      </c>
      <c r="HO90" s="13">
        <f t="array" ref="HO90">IF(ISNA(INDEX('Restart 50m'!T$1:T$1067,MATCH('Combined Table'!$A90&amp;'Combined Table'!$B90,'Restart 50m'!$A$1:$A$1067&amp;'Restart 50m'!$B$1:$B$1067,0))),"",INDEX('Restart 50m'!T$1:T$1067,MATCH('Combined Table'!$A90&amp;'Combined Table'!$B90,'Restart 50m'!$A$1:$A$1067&amp;'Restart 50m'!$B$1:$B$1067,0)))</f>
        <v>6</v>
      </c>
      <c r="HP90" s="13">
        <f t="array" ref="HP90">IF(ISNA(INDEX('Restart 50m'!U$1:U$1067,MATCH('Combined Table'!$A90&amp;'Combined Table'!$B90,'Restart 50m'!$A$1:$A$1067&amp;'Restart 50m'!$B$1:$B$1067,0))),"",INDEX('Restart 50m'!U$1:U$1067,MATCH('Combined Table'!$A90&amp;'Combined Table'!$B90,'Restart 50m'!$A$1:$A$1067&amp;'Restart 50m'!$B$1:$B$1067,0)))</f>
        <v>7</v>
      </c>
      <c r="HQ90" s="1" t="str">
        <f t="array" ref="HQ90">IF(ISNA(INDEX('Restart 22m'!C$1:C$1067,MATCH('Combined Table'!$A90&amp;'Combined Table'!$B90,'Restart 22m'!$A$1:$A$1067&amp;'Restart 22m'!$B$1:$B$1067,0))),"",INDEX('Restart 22m'!C$1:C$1067,MATCH('Combined Table'!$A90&amp;'Combined Table'!$B90,'Restart 22m'!$A$1:$A$1067&amp;'Restart 22m'!$B$1:$B$1067,0)))</f>
        <v/>
      </c>
      <c r="HR90" s="13" t="str">
        <f t="array" ref="HR90">IF(ISNA(INDEX('Restart 22m'!D$1:D$1067,MATCH('Combined Table'!$A90&amp;'Combined Table'!$B90,'Restart 22m'!$A$1:$A$1067&amp;'Restart 22m'!$B$1:$B$1067,0))),"",INDEX('Restart 22m'!D$1:D$1067,MATCH('Combined Table'!$A90&amp;'Combined Table'!$B90,'Restart 22m'!$A$1:$A$1067&amp;'Restart 22m'!$B$1:$B$1067,0)))</f>
        <v/>
      </c>
      <c r="HS90" s="13" t="str">
        <f t="array" ref="HS90">IF(ISNA(INDEX('Restart 22m'!E$1:E$1067,MATCH('Combined Table'!$A90&amp;'Combined Table'!$B90,'Restart 22m'!$A$1:$A$1067&amp;'Restart 22m'!$B$1:$B$1067,0))),"",INDEX('Restart 22m'!E$1:E$1067,MATCH('Combined Table'!$A90&amp;'Combined Table'!$B90,'Restart 22m'!$A$1:$A$1067&amp;'Restart 22m'!$B$1:$B$1067,0)))</f>
        <v/>
      </c>
      <c r="HT90" s="13" t="str">
        <f t="array" ref="HT90">IF(ISNA(INDEX('Restart 22m'!F$1:F$1067,MATCH('Combined Table'!$A90&amp;'Combined Table'!$B90,'Restart 22m'!$A$1:$A$1067&amp;'Restart 22m'!$B$1:$B$1067,0))),"",INDEX('Restart 22m'!F$1:F$1067,MATCH('Combined Table'!$A90&amp;'Combined Table'!$B90,'Restart 22m'!$A$1:$A$1067&amp;'Restart 22m'!$B$1:$B$1067,0)))</f>
        <v/>
      </c>
      <c r="HU90" s="13" t="str">
        <f t="array" ref="HU90">IF(ISNA(INDEX('Restart 22m'!G$1:G$1067,MATCH('Combined Table'!$A90&amp;'Combined Table'!$B90,'Restart 22m'!$A$1:$A$1067&amp;'Restart 22m'!$B$1:$B$1067,0))),"",INDEX('Restart 22m'!G$1:G$1067,MATCH('Combined Table'!$A90&amp;'Combined Table'!$B90,'Restart 22m'!$A$1:$A$1067&amp;'Restart 22m'!$B$1:$B$1067,0)))</f>
        <v/>
      </c>
      <c r="HV90" s="13" t="str">
        <f t="array" ref="HV90">IF(ISNA(INDEX('Restart 22m'!H$1:H$1067,MATCH('Combined Table'!$A90&amp;'Combined Table'!$B90,'Restart 22m'!$A$1:$A$1067&amp;'Restart 22m'!$B$1:$B$1067,0))),"",INDEX('Restart 22m'!H$1:H$1067,MATCH('Combined Table'!$A90&amp;'Combined Table'!$B90,'Restart 22m'!$A$1:$A$1067&amp;'Restart 22m'!$B$1:$B$1067,0)))</f>
        <v/>
      </c>
      <c r="HW90" s="13" t="str">
        <f t="array" ref="HW90">IF(ISNA(INDEX('Restart 22m'!I$1:I$1067,MATCH('Combined Table'!$A90&amp;'Combined Table'!$B90,'Restart 22m'!$A$1:$A$1067&amp;'Restart 22m'!$B$1:$B$1067,0))),"",INDEX('Restart 22m'!I$1:I$1067,MATCH('Combined Table'!$A90&amp;'Combined Table'!$B90,'Restart 22m'!$A$1:$A$1067&amp;'Restart 22m'!$B$1:$B$1067,0)))</f>
        <v/>
      </c>
      <c r="HX90" s="13" t="str">
        <f t="array" ref="HX90">IF(ISNA(INDEX('Restart 22m'!J$1:J$1067,MATCH('Combined Table'!$A90&amp;'Combined Table'!$B90,'Restart 22m'!$A$1:$A$1067&amp;'Restart 22m'!$B$1:$B$1067,0))),"",INDEX('Restart 22m'!J$1:J$1067,MATCH('Combined Table'!$A90&amp;'Combined Table'!$B90,'Restart 22m'!$A$1:$A$1067&amp;'Restart 22m'!$B$1:$B$1067,0)))</f>
        <v/>
      </c>
      <c r="HY90" s="13" t="str">
        <f t="array" ref="HY90">IF(ISNA(INDEX('Restart 22m'!K$1:K$1067,MATCH('Combined Table'!$A90&amp;'Combined Table'!$B90,'Restart 22m'!$A$1:$A$1067&amp;'Restart 22m'!$B$1:$B$1067,0))),"",INDEX('Restart 22m'!K$1:K$1067,MATCH('Combined Table'!$A90&amp;'Combined Table'!$B90,'Restart 22m'!$A$1:$A$1067&amp;'Restart 22m'!$B$1:$B$1067,0)))</f>
        <v/>
      </c>
      <c r="HZ90" s="13" t="str">
        <f t="array" ref="HZ90">IF(ISNA(INDEX('Restart 22m'!L$1:L$1067,MATCH('Combined Table'!$A90&amp;'Combined Table'!$B90,'Restart 22m'!$A$1:$A$1067&amp;'Restart 22m'!$B$1:$B$1067,0))),"",INDEX('Restart 22m'!L$1:L$1067,MATCH('Combined Table'!$A90&amp;'Combined Table'!$B90,'Restart 22m'!$A$1:$A$1067&amp;'Restart 22m'!$B$1:$B$1067,0)))</f>
        <v/>
      </c>
      <c r="IA90" s="13" t="str">
        <f t="array" ref="IA90">IF(ISNA(INDEX('Restart 22m'!M$1:M$1067,MATCH('Combined Table'!$A90&amp;'Combined Table'!$B90,'Restart 22m'!$A$1:$A$1067&amp;'Restart 22m'!$B$1:$B$1067,0))),"",INDEX('Restart 22m'!M$1:M$1067,MATCH('Combined Table'!$A90&amp;'Combined Table'!$B90,'Restart 22m'!$A$1:$A$1067&amp;'Restart 22m'!$B$1:$B$1067,0)))</f>
        <v/>
      </c>
      <c r="IB90" s="13" t="str">
        <f t="array" ref="IB90">IF(ISNA(INDEX('Restart 22m'!N$1:N$1067,MATCH('Combined Table'!$A90&amp;'Combined Table'!$B90,'Restart 22m'!$A$1:$A$1067&amp;'Restart 22m'!$B$1:$B$1067,0))),"",INDEX('Restart 22m'!N$1:N$1067,MATCH('Combined Table'!$A90&amp;'Combined Table'!$B90,'Restart 22m'!$A$1:$A$1067&amp;'Restart 22m'!$B$1:$B$1067,0)))</f>
        <v/>
      </c>
      <c r="IC90" s="13" t="str">
        <f t="array" ref="IC90">IF(ISNA(INDEX('Restart 22m'!O$1:O$1067,MATCH('Combined Table'!$A90&amp;'Combined Table'!$B90,'Restart 22m'!$A$1:$A$1067&amp;'Restart 22m'!$B$1:$B$1067,0))),"",INDEX('Restart 22m'!O$1:O$1067,MATCH('Combined Table'!$A90&amp;'Combined Table'!$B90,'Restart 22m'!$A$1:$A$1067&amp;'Restart 22m'!$B$1:$B$1067,0)))</f>
        <v/>
      </c>
      <c r="ID90" s="13">
        <f t="array" ref="ID90">IF(ISNA(INDEX('Restart 22m'!P$1:P$1067,MATCH('Combined Table'!$A90&amp;'Combined Table'!$B90,'Restart 22m'!$A$1:$A$1067&amp;'Restart 22m'!$B$1:$B$1067,0))),"",INDEX('Restart 22m'!P$1:P$1067,MATCH('Combined Table'!$A90&amp;'Combined Table'!$B90,'Restart 22m'!$A$1:$A$1067&amp;'Restart 22m'!$B$1:$B$1067,0)))</f>
        <v>1</v>
      </c>
      <c r="IE90" s="13" t="str">
        <f t="array" ref="IE90">IF(ISNA(INDEX('Restart 22m'!Q$1:Q$1067,MATCH('Combined Table'!$A90&amp;'Combined Table'!$B90,'Restart 22m'!$A$1:$A$1067&amp;'Restart 22m'!$B$1:$B$1067,0))),"",INDEX('Restart 22m'!Q$1:Q$1067,MATCH('Combined Table'!$A90&amp;'Combined Table'!$B90,'Restart 22m'!$A$1:$A$1067&amp;'Restart 22m'!$B$1:$B$1067,0)))</f>
        <v/>
      </c>
      <c r="IF90" s="13" t="str">
        <f t="array" ref="IF90">IF(ISNA(INDEX('Restart 22m'!R$1:R$1067,MATCH('Combined Table'!$A90&amp;'Combined Table'!$B90,'Restart 22m'!$A$1:$A$1067&amp;'Restart 22m'!$B$1:$B$1067,0))),"",INDEX('Restart 22m'!R$1:R$1067,MATCH('Combined Table'!$A90&amp;'Combined Table'!$B90,'Restart 22m'!$A$1:$A$1067&amp;'Restart 22m'!$B$1:$B$1067,0)))</f>
        <v/>
      </c>
      <c r="IG90" s="13">
        <f t="array" ref="IG90">IF(ISNA(INDEX('Restart 22m'!S$1:S$1067,MATCH('Combined Table'!$A90&amp;'Combined Table'!$B90,'Restart 22m'!$A$1:$A$1067&amp;'Restart 22m'!$B$1:$B$1067,0))),"",INDEX('Restart 22m'!S$1:S$1067,MATCH('Combined Table'!$A90&amp;'Combined Table'!$B90,'Restart 22m'!$A$1:$A$1067&amp;'Restart 22m'!$B$1:$B$1067,0)))</f>
        <v>1</v>
      </c>
      <c r="IH90" s="13">
        <f t="array" ref="IH90">IF(ISNA(INDEX('Restart 22m'!T$1:T$1067,MATCH('Combined Table'!$A90&amp;'Combined Table'!$B90,'Restart 22m'!$A$1:$A$1067&amp;'Restart 22m'!$B$1:$B$1067,0))),"",INDEX('Restart 22m'!T$1:T$1067,MATCH('Combined Table'!$A90&amp;'Combined Table'!$B90,'Restart 22m'!$A$1:$A$1067&amp;'Restart 22m'!$B$1:$B$1067,0)))</f>
        <v>1</v>
      </c>
      <c r="II90" s="13">
        <f t="array" ref="II90">IF(ISNA(INDEX('Restart 22m'!U$1:U$1067,MATCH('Combined Table'!$A90&amp;'Combined Table'!$B90,'Restart 22m'!$A$1:$A$1067&amp;'Restart 22m'!$B$1:$B$1067,0))),"",INDEX('Restart 22m'!U$1:U$1067,MATCH('Combined Table'!$A90&amp;'Combined Table'!$B90,'Restart 22m'!$A$1:$A$1067&amp;'Restart 22m'!$B$1:$B$1067,0)))</f>
        <v>1</v>
      </c>
    </row>
    <row r="91" spans="1:243" x14ac:dyDescent="0.25">
      <c r="A91" s="107" t="s">
        <v>14</v>
      </c>
      <c r="B91" s="106">
        <v>6</v>
      </c>
      <c r="C91" s="13">
        <f t="array" ref="C91">INDEX('Points Table'!C$1:C$1067,MATCH('Combined Table'!$A91&amp;'Combined Table'!$B91,$A$1:$A$1067&amp;$B$1:$B$1067,0))</f>
        <v>48</v>
      </c>
      <c r="D91" s="13">
        <f t="array" ref="D91">INDEX('Points Table'!D$1:D$1067,MATCH('Combined Table'!$A91&amp;'Combined Table'!$B91,$A$1:$A$1067&amp;$B$1:$B$1067,0))</f>
        <v>6</v>
      </c>
      <c r="E91" s="13">
        <f t="array" ref="E91">INDEX('Points Table'!E$1:E$1067,MATCH('Combined Table'!$A91&amp;'Combined Table'!$B91,$A$1:$A$1067&amp;$B$1:$B$1067,0))</f>
        <v>3</v>
      </c>
      <c r="F91" s="13">
        <f t="array" ref="F91">INDEX('Points Table'!F$1:F$1067,MATCH('Combined Table'!$A91&amp;'Combined Table'!$B91,$A$1:$A$1067&amp;$B$1:$B$1067,0))</f>
        <v>4</v>
      </c>
      <c r="G91" s="13">
        <f t="array" ref="G91">INDEX('Points Table'!G$1:G$1067,MATCH('Combined Table'!$A91&amp;'Combined Table'!$B91,$A$1:$A$1067&amp;$B$1:$B$1067,0))</f>
        <v>70</v>
      </c>
      <c r="H91" s="13" t="str">
        <f t="array" ref="H91">INDEX('Points Table'!H$1:H$1067,MATCH('Combined Table'!$A91&amp;'Combined Table'!$B91,$A$1:$A$1067&amp;$B$1:$B$1067,0))</f>
        <v/>
      </c>
      <c r="I91" s="13" t="str">
        <f t="array" ref="I91">INDEX('Possesion Times'!C$1:C$1067,MATCH('Combined Table'!$A91&amp;'Combined Table'!$B91,$A$1:$A$1067&amp;$B$1:$B$1067,0))</f>
        <v>1:55</v>
      </c>
      <c r="J91" s="13" t="str">
        <f t="array" ref="J91">INDEX('Possesion Times'!D$1:D$1067,MATCH('Combined Table'!$A91&amp;'Combined Table'!$B91,$A$1:$A$1067&amp;$B$1:$B$1067,0))</f>
        <v>1:08</v>
      </c>
      <c r="K91" s="13" t="str">
        <f t="array" ref="K91">INDEX('Possesion Times'!E$1:E$1067,MATCH('Combined Table'!$A91&amp;'Combined Table'!$B91,$A$1:$A$1067&amp;$B$1:$B$1067,0))</f>
        <v>3:03</v>
      </c>
      <c r="L91" s="13">
        <f t="array" ref="L91">INDEX('Possesion Times'!F$1:F$1067,MATCH('Combined Table'!$A91&amp;'Combined Table'!$B91,$A$1:$A$1067&amp;$B$1:$B$1067,0))</f>
        <v>11.7</v>
      </c>
      <c r="M91" s="13" t="str">
        <f t="array" ref="M91">INDEX('Possesion Times'!G$1:G$1067,MATCH('Combined Table'!$A91&amp;'Combined Table'!$B91,$A$1:$A$1067&amp;$B$1:$B$1067,0))</f>
        <v>2:12</v>
      </c>
      <c r="N91" s="13" t="str">
        <f t="array" ref="N91">INDEX('Possesion Times'!H$1:H$1067,MATCH('Combined Table'!$A91&amp;'Combined Table'!$B91,$A$1:$A$1067&amp;$B$1:$B$1067,0))</f>
        <v>1:04</v>
      </c>
      <c r="O91" s="13" t="str">
        <f t="array" ref="O91">INDEX('Possesion Times'!I$1:I$1067,MATCH('Combined Table'!$A91&amp;'Combined Table'!$B91,$A$1:$A$1067&amp;$B$1:$B$1067,0))</f>
        <v>3:15</v>
      </c>
      <c r="P91" s="13">
        <f t="array" ref="P91">INDEX('Possesion Times'!J$1:J$1067,MATCH('Combined Table'!$A91&amp;'Combined Table'!$B91,$A$1:$A$1067&amp;$B$1:$B$1067,0))</f>
        <v>12.5</v>
      </c>
      <c r="Q91" s="13" t="str">
        <f t="array" ref="Q91">INDEX('Possesion Times'!K$1:K$1067,MATCH('Combined Table'!$A91&amp;'Combined Table'!$B91,$A$1:$A$1067&amp;$B$1:$B$1067,0))</f>
        <v>2:01</v>
      </c>
      <c r="R91" s="13" t="str">
        <f t="array" ref="R91">INDEX('Possesion Times'!L$1:L$1067,MATCH('Combined Table'!$A91&amp;'Combined Table'!$B91,$A$1:$A$1067&amp;$B$1:$B$1067,0))</f>
        <v>1:37</v>
      </c>
      <c r="S91" s="13" t="str">
        <f t="array" ref="S91">INDEX('Possesion Times'!M$1:M$1067,MATCH('Combined Table'!$A91&amp;'Combined Table'!$B91,$A$1:$A$1067&amp;$B$1:$B$1067,0))</f>
        <v>3:38</v>
      </c>
      <c r="T91" s="13">
        <f t="array" ref="T91">INDEX('Possesion Times'!N$1:N$1067,MATCH('Combined Table'!$A91&amp;'Combined Table'!$B91,$A$1:$A$1067&amp;$B$1:$B$1067,0))</f>
        <v>13.9</v>
      </c>
      <c r="U91" s="13" t="str">
        <f t="array" ref="U91">INDEX('Possesion Times'!O$1:O$1067,MATCH('Combined Table'!$A91&amp;'Combined Table'!$B91,$A$1:$A$1067&amp;$B$1:$B$1067,0))</f>
        <v>0:53</v>
      </c>
      <c r="V91" s="13" t="str">
        <f t="array" ref="V91">INDEX('Possesion Times'!P$1:P$1067,MATCH('Combined Table'!$A91&amp;'Combined Table'!$B91,$A$1:$A$1067&amp;$B$1:$B$1067,0))</f>
        <v>3:24</v>
      </c>
      <c r="W91" s="13" t="str">
        <f t="array" ref="W91">INDEX('Possesion Times'!Q$1:Q$1067,MATCH('Combined Table'!$A91&amp;'Combined Table'!$B91,$A$1:$A$1067&amp;$B$1:$B$1067,0))</f>
        <v>4:17</v>
      </c>
      <c r="X91" s="13">
        <f t="array" ref="X91">INDEX('Possesion Times'!R$1:R$1067,MATCH('Combined Table'!$A91&amp;'Combined Table'!$B91,$A$1:$A$1067&amp;$B$1:$B$1067,0))</f>
        <v>16.3</v>
      </c>
      <c r="Y91" s="13" t="str">
        <f t="array" ref="Y91">INDEX('Possesion Times'!S$1:S$1067,MATCH('Combined Table'!$A91&amp;'Combined Table'!$B91,$A$1:$A$1067&amp;$B$1:$B$1067,0))</f>
        <v>7:01</v>
      </c>
      <c r="Z91" s="13" t="str">
        <f t="array" ref="Z91">INDEX('Possesion Times'!T$1:T$1067,MATCH('Combined Table'!$A91&amp;'Combined Table'!$B91,$A$1:$A$1067&amp;$B$1:$B$1067,0))</f>
        <v>7:12</v>
      </c>
      <c r="AA91" s="13" t="str">
        <f t="array" ref="AA91">INDEX('Possesion Times'!U$1:U$1067,MATCH('Combined Table'!$A91&amp;'Combined Table'!$B91,$A$1:$A$1067&amp;$B$1:$B$1067,0))</f>
        <v>14:13</v>
      </c>
      <c r="AB91" s="13">
        <f t="array" ref="AB91">INDEX('Possesion Times'!V$1:V$1067,MATCH('Combined Table'!$A91&amp;'Combined Table'!$B91,$A$1:$A$1067&amp;$B$1:$B$1067,0))</f>
        <v>54.4</v>
      </c>
      <c r="AC91" s="1">
        <f t="array" ref="AC91">INDEX('Possession Source'!C$1:C$1067,MATCH('Combined Table'!$A91&amp;'Combined Table'!$B91,$A$1:$A$1067&amp;$B$1:$B$1067,0))</f>
        <v>10</v>
      </c>
      <c r="AD91" s="13">
        <f t="array" ref="AD91">INDEX('Possession Source'!D$1:D$1067,MATCH('Combined Table'!$A91&amp;'Combined Table'!$B91,$A$1:$A$1067&amp;$B$1:$B$1067,0))</f>
        <v>6</v>
      </c>
      <c r="AE91" s="13">
        <f t="array" ref="AE91">INDEX('Possession Source'!E$1:E$1067,MATCH('Combined Table'!$A91&amp;'Combined Table'!$B91,$A$1:$A$1067&amp;$B$1:$B$1067,0))</f>
        <v>9</v>
      </c>
      <c r="AF91" s="13" t="str">
        <f t="array" ref="AF91">INDEX('Possession Source'!F$1:F$1067,MATCH('Combined Table'!$A91&amp;'Combined Table'!$B91,$A$1:$A$1067&amp;$B$1:$B$1067,0))</f>
        <v/>
      </c>
      <c r="AG91" s="13">
        <f t="array" ref="AG91">INDEX('Possession Source'!G$1:G$1067,MATCH('Combined Table'!$A91&amp;'Combined Table'!$B91,$A$1:$A$1067&amp;$B$1:$B$1067,0))</f>
        <v>25</v>
      </c>
      <c r="AH91" s="13">
        <f t="array" ref="AH91">INDEX('Possession Source'!H$1:H$1067,MATCH('Combined Table'!$A91&amp;'Combined Table'!$B91,$A$1:$A$1067&amp;$B$1:$B$1067,0))</f>
        <v>7</v>
      </c>
      <c r="AI91" s="13" t="str">
        <f t="array" ref="AI91">INDEX('Possession Source'!I$1:I$1067,MATCH('Combined Table'!$A91&amp;'Combined Table'!$B91,$A$1:$A$1067&amp;$B$1:$B$1067,0))</f>
        <v/>
      </c>
      <c r="AJ91" s="13">
        <f t="array" ref="AJ91">INDEX('Possession Source'!J$1:J$1067,MATCH('Combined Table'!$A91&amp;'Combined Table'!$B91,$A$1:$A$1067&amp;$B$1:$B$1067,0))</f>
        <v>9</v>
      </c>
      <c r="AK91" s="13">
        <f t="array" ref="AK91">INDEX('Possession Source'!K$1:K$1067,MATCH('Combined Table'!$A91&amp;'Combined Table'!$B91,$A$1:$A$1067&amp;$B$1:$B$1067,0))</f>
        <v>1</v>
      </c>
      <c r="AL91" s="13">
        <f t="array" ref="AL91">INDEX('Possession Source'!L$1:L$1067,MATCH('Combined Table'!$A91&amp;'Combined Table'!$B91,$A$1:$A$1067&amp;$B$1:$B$1067,0))</f>
        <v>1</v>
      </c>
      <c r="AM91" s="13" t="str">
        <f t="array" ref="AM91">INDEX('Possession Source'!M$1:M$1067,MATCH('Combined Table'!$A91&amp;'Combined Table'!$B91,$A$1:$A$1067&amp;$B$1:$B$1067,0))</f>
        <v/>
      </c>
      <c r="AN91" s="13" t="str">
        <f t="array" ref="AN91">INDEX('Possession Source'!N$1:N$1067,MATCH('Combined Table'!$A91&amp;'Combined Table'!$B91,$A$1:$A$1067&amp;$B$1:$B$1067,0))</f>
        <v/>
      </c>
      <c r="AO91" s="13">
        <f t="array" ref="AO91">INDEX('Possession Source'!O$1:O$1067,MATCH('Combined Table'!$A91&amp;'Combined Table'!$B91,$A$1:$A$1067&amp;$B$1:$B$1067,0))</f>
        <v>1</v>
      </c>
      <c r="AP91" s="13">
        <f t="array" ref="AP91">INDEX('Possession Source'!P$1:P$1067,MATCH('Combined Table'!$A91&amp;'Combined Table'!$B91,$A$1:$A$1067&amp;$B$1:$B$1067,0))</f>
        <v>19</v>
      </c>
      <c r="AQ91" s="13">
        <f t="array" ref="AQ91">INDEX('Possession Source'!Q$1:Q$1067,MATCH('Combined Table'!$A91&amp;'Combined Table'!$B91,$A$1:$A$1067&amp;$B$1:$B$1067,0))</f>
        <v>44</v>
      </c>
      <c r="AR91" s="1" t="str">
        <f t="array" ref="AR91">INDEX('Penalties Frees conceded'!C$1:C$1067,MATCH('Combined Table'!$A91&amp;'Combined Table'!$B91,$A$1:$A$1067&amp;$B$1:$B$1067,0))</f>
        <v/>
      </c>
      <c r="AS91" s="13" t="str">
        <f t="array" ref="AS91">INDEX('Penalties Frees conceded'!D$1:D$1067,MATCH('Combined Table'!$A91&amp;'Combined Table'!$B91,$A$1:$A$1067&amp;$B$1:$B$1067,0))</f>
        <v/>
      </c>
      <c r="AT91" s="13" t="str">
        <f t="array" ref="AT91">INDEX('Penalties Frees conceded'!E$1:E$1067,MATCH('Combined Table'!$A91&amp;'Combined Table'!$B91,$A$1:$A$1067&amp;$B$1:$B$1067,0))</f>
        <v/>
      </c>
      <c r="AU91" s="13">
        <f t="array" ref="AU91">INDEX('Penalties Frees conceded'!F$1:F$1067,MATCH('Combined Table'!$A91&amp;'Combined Table'!$B91,$A$1:$A$1067&amp;$B$1:$B$1067,0))</f>
        <v>3</v>
      </c>
      <c r="AV91" s="13" t="str">
        <f t="array" ref="AV91">INDEX('Penalties Frees conceded'!G$1:G$1067,MATCH('Combined Table'!$A91&amp;'Combined Table'!$B91,$A$1:$A$1067&amp;$B$1:$B$1067,0))</f>
        <v/>
      </c>
      <c r="AW91" s="13" t="str">
        <f t="array" ref="AW91">INDEX('Penalties Frees conceded'!H$1:H$1067,MATCH('Combined Table'!$A91&amp;'Combined Table'!$B91,$A$1:$A$1067&amp;$B$1:$B$1067,0))</f>
        <v/>
      </c>
      <c r="AX91" s="13">
        <f t="array" ref="AX91">INDEX('Penalties Frees conceded'!I$1:I$1067,MATCH('Combined Table'!$A91&amp;'Combined Table'!$B91,$A$1:$A$1067&amp;$B$1:$B$1067,0))</f>
        <v>3</v>
      </c>
      <c r="AY91" s="13">
        <f t="array" ref="AY91">INDEX('Penalties Frees conceded'!J$1:J$1067,MATCH('Combined Table'!$A91&amp;'Combined Table'!$B91,$A$1:$A$1067&amp;$B$1:$B$1067,0))</f>
        <v>3</v>
      </c>
      <c r="AZ91" s="13">
        <f t="array" ref="AZ91">INDEX('Penalties Frees conceded'!K$1:K$1067,MATCH('Combined Table'!$A91&amp;'Combined Table'!$B91,$A$1:$A$1067&amp;$B$1:$B$1067,0))</f>
        <v>2</v>
      </c>
      <c r="BA91" s="13" t="str">
        <f t="array" ref="BA91">INDEX('Penalties Frees conceded'!L$1:L$1067,MATCH('Combined Table'!$A91&amp;'Combined Table'!$B91,$A$1:$A$1067&amp;$B$1:$B$1067,0))</f>
        <v/>
      </c>
      <c r="BB91" s="13">
        <f t="array" ref="BB91">INDEX('Penalties Frees conceded'!M$1:M$1067,MATCH('Combined Table'!$A91&amp;'Combined Table'!$B91,$A$1:$A$1067&amp;$B$1:$B$1067,0))</f>
        <v>2</v>
      </c>
      <c r="BC91" s="13" t="str">
        <f t="array" ref="BC91">INDEX('Penalties Frees conceded'!N$1:N$1067,MATCH('Combined Table'!$A91&amp;'Combined Table'!$B91,$A$1:$A$1067&amp;$B$1:$B$1067,0))</f>
        <v/>
      </c>
      <c r="BD91" s="13">
        <f t="array" ref="BD91">INDEX('Penalties Frees conceded'!O$1:O$1067,MATCH('Combined Table'!$A91&amp;'Combined Table'!$B91,$A$1:$A$1067&amp;$B$1:$B$1067,0))</f>
        <v>1</v>
      </c>
      <c r="BE91" s="13">
        <f t="array" ref="BE91">INDEX('Penalties Frees conceded'!P$1:P$1067,MATCH('Combined Table'!$A91&amp;'Combined Table'!$B91,$A$1:$A$1067&amp;$B$1:$B$1067,0))</f>
        <v>8</v>
      </c>
      <c r="BF91" s="13">
        <f t="array" ref="BF91">INDEX('Penalties Frees conceded'!Q$1:Q$1067,MATCH('Combined Table'!$A91&amp;'Combined Table'!$B91,$A$1:$A$1067&amp;$B$1:$B$1067,0))</f>
        <v>11</v>
      </c>
      <c r="BG91" s="1">
        <f t="array" ref="BG91">INDEX('Attack Possession'!C$1:C$1067,MATCH('Combined Table'!$A91&amp;'Combined Table'!$B91,$A$1:$A$1067&amp;$B$1:$B$1067,0))</f>
        <v>10</v>
      </c>
      <c r="BH91" s="13">
        <f t="array" ref="BH91">INDEX('Attack Possession'!D$1:D$1067,MATCH('Combined Table'!$A91&amp;'Combined Table'!$B91,$A$1:$A$1067&amp;$B$1:$B$1067,0))</f>
        <v>32</v>
      </c>
      <c r="BI91" s="13">
        <f t="array" ref="BI91">INDEX('Attack Possession'!E$1:E$1067,MATCH('Combined Table'!$A91&amp;'Combined Table'!$B91,$A$1:$A$1067&amp;$B$1:$B$1067,0))</f>
        <v>59.3</v>
      </c>
      <c r="BJ91" s="13">
        <f t="array" ref="BJ91">INDEX('Attack Possession'!F$1:F$1067,MATCH('Combined Table'!$A91&amp;'Combined Table'!$B91,$A$1:$A$1067&amp;$B$1:$B$1067,0))</f>
        <v>2.2999999999999998</v>
      </c>
      <c r="BK91" s="13">
        <f t="array" ref="BK91">INDEX('Attack Possession'!G$1:G$1067,MATCH('Combined Table'!$A91&amp;'Combined Table'!$B91,$A$1:$A$1067&amp;$B$1:$B$1067,0))</f>
        <v>19</v>
      </c>
      <c r="BL91" s="13">
        <f t="array" ref="BL91">INDEX('Attack Possession'!H$1:H$1067,MATCH('Combined Table'!$A91&amp;'Combined Table'!$B91,$A$1:$A$1067&amp;$B$1:$B$1067,0))</f>
        <v>12</v>
      </c>
      <c r="BM91" s="13">
        <f t="array" ref="BM91">INDEX('Attack Possession'!I$1:I$1067,MATCH('Combined Table'!$A91&amp;'Combined Table'!$B91,$A$1:$A$1067&amp;$B$1:$B$1067,0))</f>
        <v>6</v>
      </c>
      <c r="BN91" s="13">
        <f t="array" ref="BN91">INDEX('Attack Possession'!J$1:J$1067,MATCH('Combined Table'!$A91&amp;'Combined Table'!$B91,$A$1:$A$1067&amp;$B$1:$B$1067,0))</f>
        <v>2</v>
      </c>
      <c r="BO91" s="13">
        <f t="array" ref="BO91">INDEX('Attack Possession'!K$1:K$1067,MATCH('Combined Table'!$A91&amp;'Combined Table'!$B91,$A$1:$A$1067&amp;$B$1:$B$1067,0))</f>
        <v>1</v>
      </c>
      <c r="BP91" s="13">
        <f t="array" ref="BP91">INDEX('Attack Possession'!L$1:L$1067,MATCH('Combined Table'!$A91&amp;'Combined Table'!$B91,$A$1:$A$1067&amp;$B$1:$B$1067,0))</f>
        <v>3</v>
      </c>
      <c r="BQ91" s="13" t="str">
        <f t="array" ref="BQ91">INDEX('Attack Possession'!M$1:M$1067,MATCH('Combined Table'!$A91&amp;'Combined Table'!$B91,$A$1:$A$1067&amp;$B$1:$B$1067,0))</f>
        <v/>
      </c>
      <c r="BR91" s="13">
        <f t="array" ref="BR91">INDEX('Attack Possession'!N$1:N$1067,MATCH('Combined Table'!$A91&amp;'Combined Table'!$B91,$A$1:$A$1067&amp;$B$1:$B$1067,0))</f>
        <v>1</v>
      </c>
      <c r="BS91" s="13" t="str">
        <f t="array" ref="BS91">INDEX('Attack Possession'!O$1:O$1067,MATCH('Combined Table'!$A91&amp;'Combined Table'!$B91,$A$1:$A$1067&amp;$B$1:$B$1067,0))</f>
        <v/>
      </c>
      <c r="BT91" s="13">
        <f t="array" ref="BT91">INDEX('Attack Possession'!P$1:P$1067,MATCH('Combined Table'!$A91&amp;'Combined Table'!$B91,$A$1:$A$1067&amp;$B$1:$B$1067,0))</f>
        <v>44</v>
      </c>
      <c r="BU91" s="13">
        <f t="array" ref="BU91">INDEX('Attack Possession'!Q$1:Q$1067,MATCH('Combined Table'!$A91&amp;'Combined Table'!$B91,$A$1:$A$1067&amp;$B$1:$B$1067,0))</f>
        <v>100</v>
      </c>
      <c r="BV91" s="1">
        <f t="array" ref="BV91">INDEX('Kicks in Play'!C$1:C$1067,MATCH('Combined Table'!$A91&amp;'Combined Table'!$B91,$A$1:$A$1067&amp;$B$1:$B$1067,0))</f>
        <v>12</v>
      </c>
      <c r="BW91" s="13">
        <f t="array" ref="BW91">INDEX('Kicks in Play'!D$1:D$1067,MATCH('Combined Table'!$A91&amp;'Combined Table'!$B91,$A$1:$A$1067&amp;$B$1:$B$1067,0))</f>
        <v>501</v>
      </c>
      <c r="BX91" s="13">
        <f t="array" ref="BX91">INDEX('Kicks in Play'!E$1:E$1067,MATCH('Combined Table'!$A91&amp;'Combined Table'!$B91,$A$1:$A$1067&amp;$B$1:$B$1067,0))</f>
        <v>41.8</v>
      </c>
      <c r="BY91" s="13" t="str">
        <f t="array" ref="BY91">INDEX('Kicks in Play'!F$1:F$1067,MATCH('Combined Table'!$A91&amp;'Combined Table'!$B91,$A$1:$A$1067&amp;$B$1:$B$1067,0))</f>
        <v/>
      </c>
      <c r="BZ91" s="13" t="str">
        <f t="array" ref="BZ91">INDEX('Kicks in Play'!G$1:G$1067,MATCH('Combined Table'!$A91&amp;'Combined Table'!$B91,$A$1:$A$1067&amp;$B$1:$B$1067,0))</f>
        <v/>
      </c>
      <c r="CA91" s="13">
        <f t="array" ref="CA91">INDEX('Kicks in Play'!H$1:H$1067,MATCH('Combined Table'!$A91&amp;'Combined Table'!$B91,$A$1:$A$1067&amp;$B$1:$B$1067,0))</f>
        <v>3</v>
      </c>
      <c r="CB91" s="13">
        <f t="array" ref="CB91">INDEX('Kicks in Play'!I$1:I$1067,MATCH('Combined Table'!$A91&amp;'Combined Table'!$B91,$A$1:$A$1067&amp;$B$1:$B$1067,0))</f>
        <v>80</v>
      </c>
      <c r="CC91" s="13">
        <f t="array" ref="CC91">INDEX('Kicks in Play'!J$1:J$1067,MATCH('Combined Table'!$A91&amp;'Combined Table'!$B91,$A$1:$A$1067&amp;$B$1:$B$1067,0))</f>
        <v>2</v>
      </c>
      <c r="CD91" s="13">
        <f t="array" ref="CD91">INDEX('Kicks in Play'!K$1:K$1067,MATCH('Combined Table'!$A91&amp;'Combined Table'!$B91,$A$1:$A$1067&amp;$B$1:$B$1067,0))</f>
        <v>29</v>
      </c>
      <c r="CE91" s="13">
        <f t="array" ref="CE91">INDEX('Kicks in Play'!L$1:L$1067,MATCH('Combined Table'!$A91&amp;'Combined Table'!$B91,$A$1:$A$1067&amp;$B$1:$B$1067,0))</f>
        <v>2</v>
      </c>
      <c r="CF91" s="13">
        <f t="array" ref="CF91">INDEX('Kicks in Play'!M$1:M$1067,MATCH('Combined Table'!$A91&amp;'Combined Table'!$B91,$A$1:$A$1067&amp;$B$1:$B$1067,0))</f>
        <v>22</v>
      </c>
      <c r="CG91" s="13">
        <f t="array" ref="CG91">INDEX('Kicks in Play'!N$1:N$1067,MATCH('Combined Table'!$A91&amp;'Combined Table'!$B91,$A$1:$A$1067&amp;$B$1:$B$1067,0))</f>
        <v>1</v>
      </c>
      <c r="CH91" s="13">
        <f t="array" ref="CH91">INDEX('Kicks in Play'!O$1:O$1067,MATCH('Combined Table'!$A91&amp;'Combined Table'!$B91,$A$1:$A$1067&amp;$B$1:$B$1067,0))</f>
        <v>14</v>
      </c>
      <c r="CI91" s="13">
        <f t="array" ref="CI91">INDEX('Kicks in Play'!P$1:P$1067,MATCH('Combined Table'!$A91&amp;'Combined Table'!$B91,$A$1:$A$1067&amp;$B$1:$B$1067,0))</f>
        <v>1</v>
      </c>
      <c r="CJ91" s="13">
        <f t="array" ref="CJ91">INDEX('Kicks in Play'!Q$1:Q$1067,MATCH('Combined Table'!$A91&amp;'Combined Table'!$B91,$A$1:$A$1067&amp;$B$1:$B$1067,0))</f>
        <v>20</v>
      </c>
      <c r="CK91" s="13">
        <f t="array" ref="CK91">INDEX('Kicks in Play'!R$1:R$1067,MATCH('Combined Table'!$A91&amp;'Combined Table'!$B91,$A$1:$A$1067&amp;$B$1:$B$1067,0))</f>
        <v>646</v>
      </c>
      <c r="CL91" s="1">
        <f t="array" ref="CL91">INDEX('Defence Report'!C$1:C$1067,MATCH('Combined Table'!$A91&amp;'Combined Table'!$B91,$A$1:$A$1067&amp;$B$1:$B$1067,0))</f>
        <v>79</v>
      </c>
      <c r="CM91" s="13">
        <f t="array" ref="CM91">INDEX('Defence Report'!D$1:D$1067,MATCH('Combined Table'!$A91&amp;'Combined Table'!$B91,$A$1:$A$1067&amp;$B$1:$B$1067,0))</f>
        <v>16</v>
      </c>
      <c r="CN91" s="13">
        <f t="array" ref="CN91">INDEX('Defence Report'!E$1:E$1067,MATCH('Combined Table'!$A91&amp;'Combined Table'!$B91,$A$1:$A$1067&amp;$B$1:$B$1067,0))</f>
        <v>1</v>
      </c>
      <c r="CO91" s="13">
        <f t="array" ref="CO91">INDEX('Defence Report'!F$1:F$1067,MATCH('Combined Table'!$A91&amp;'Combined Table'!$B91,$A$1:$A$1067&amp;$B$1:$B$1067,0))</f>
        <v>68</v>
      </c>
      <c r="CP91" s="13">
        <f t="array" ref="CP91">INDEX('Defence Report'!G$1:G$1067,MATCH('Combined Table'!$A91&amp;'Combined Table'!$B91,$A$1:$A$1067&amp;$B$1:$B$1067,0))</f>
        <v>11</v>
      </c>
      <c r="CQ91" s="13">
        <f t="array" ref="CQ91">INDEX('Defence Report'!H$1:H$1067,MATCH('Combined Table'!$A91&amp;'Combined Table'!$B91,$A$1:$A$1067&amp;$B$1:$B$1067,0))</f>
        <v>81</v>
      </c>
      <c r="CR91" s="13">
        <f t="array" ref="CR91">INDEX('Defence Report'!I$1:I$1067,MATCH('Combined Table'!$A91&amp;'Combined Table'!$B91,$A$1:$A$1067&amp;$B$1:$B$1067,0))</f>
        <v>82.3</v>
      </c>
      <c r="CS91" s="13">
        <f t="array" ref="CS91">INDEX('Defence Report'!J$1:J$1067,MATCH('Combined Table'!$A91&amp;'Combined Table'!$B91,$A$1:$A$1067&amp;$B$1:$B$1067,0))</f>
        <v>7</v>
      </c>
      <c r="CT91" s="13">
        <f t="array" ref="CT91">INDEX('Defence Report'!K$1:K$1067,MATCH('Combined Table'!$A91&amp;'Combined Table'!$B91,$A$1:$A$1067&amp;$B$1:$B$1067,0))</f>
        <v>56</v>
      </c>
      <c r="CU91" s="13">
        <f t="array" ref="CU91">INDEX('Defence Report'!L$1:L$1067,MATCH('Combined Table'!$A91&amp;'Combined Table'!$B91,$A$1:$A$1067&amp;$B$1:$B$1067,0))</f>
        <v>33</v>
      </c>
      <c r="CV91" s="13">
        <f t="array" ref="CV91">INDEX('Defence Report'!M$1:M$1067,MATCH('Combined Table'!$A91&amp;'Combined Table'!$B91,$A$1:$A$1067&amp;$B$1:$B$1067,0))</f>
        <v>65.599999999999994</v>
      </c>
      <c r="CW91" s="13">
        <f t="array" ref="CW91">INDEX('Defence Report'!N$1:N$1067,MATCH('Combined Table'!$A91&amp;'Combined Table'!$B91,$A$1:$A$1067&amp;$B$1:$B$1067,0))</f>
        <v>59</v>
      </c>
      <c r="CX91" s="13">
        <f t="array" ref="CX91">INDEX('Defence Report'!O$1:O$1067,MATCH('Combined Table'!$A91&amp;'Combined Table'!$B91,$A$1:$A$1067&amp;$B$1:$B$1067,0))</f>
        <v>9</v>
      </c>
      <c r="CY91" s="13">
        <f t="array" ref="CY91">INDEX('Defence Report'!P$1:P$1067,MATCH('Combined Table'!$A91&amp;'Combined Table'!$B91,$A$1:$A$1067&amp;$B$1:$B$1067,0))</f>
        <v>20</v>
      </c>
      <c r="CZ91" s="13">
        <f t="array" ref="CZ91">INDEX('Defence Report'!Q$1:Q$1067,MATCH('Combined Table'!$A91&amp;'Combined Table'!$B91,$A$1:$A$1067&amp;$B$1:$B$1067,0))</f>
        <v>29</v>
      </c>
      <c r="DA91" s="13">
        <f t="array" ref="DA91">INDEX('Defence Report'!R$1:R$1067,MATCH('Combined Table'!$A91&amp;'Combined Table'!$B91,$A$1:$A$1067&amp;$B$1:$B$1067,0))</f>
        <v>10</v>
      </c>
      <c r="DB91" s="13">
        <f t="array" ref="DB91">INDEX('Defence Report'!S$1:S$1067,MATCH('Combined Table'!$A91&amp;'Combined Table'!$B91,$A$1:$A$1067&amp;$B$1:$B$1067,0))</f>
        <v>1</v>
      </c>
      <c r="DC91" s="13">
        <f t="array" ref="DC91">INDEX('Defence Report'!T$1:T$1067,MATCH('Combined Table'!$A91&amp;'Combined Table'!$B91,$A$1:$A$1067&amp;$B$1:$B$1067,0))</f>
        <v>1</v>
      </c>
      <c r="DD91" s="13">
        <f t="array" ref="DD91">INDEX('Defence Report'!U$1:U$1067,MATCH('Combined Table'!$A91&amp;'Combined Table'!$B91,$A$1:$A$1067&amp;$B$1:$B$1067,0))</f>
        <v>11</v>
      </c>
      <c r="DE91" s="13">
        <f t="array" ref="DE91">INDEX('Defence Report'!V$1:V$1067,MATCH('Combined Table'!$A91&amp;'Combined Table'!$B91,$A$1:$A$1067&amp;$B$1:$B$1067,0))</f>
        <v>0</v>
      </c>
      <c r="DF91" s="13">
        <f t="array" ref="DF91">INDEX('Defence Report'!W$1:W$1067,MATCH('Combined Table'!$A91&amp;'Combined Table'!$B91,$A$1:$A$1067&amp;$B$1:$B$1067,0))</f>
        <v>0</v>
      </c>
      <c r="DG91" s="13">
        <f t="array" ref="DG91">INDEX('Defence Report'!X$1:X$1067,MATCH('Combined Table'!$A91&amp;'Combined Table'!$B91,$A$1:$A$1067&amp;$B$1:$B$1067,0))</f>
        <v>8</v>
      </c>
      <c r="DH91" s="1">
        <f t="array" ref="DH91">INDEX('Ruck Speed'!C$1:C$1067,MATCH('Combined Table'!$A91&amp;'Combined Table'!$B91,$A$1:$A$1067&amp;$B$1:$B$1067,0))</f>
        <v>6</v>
      </c>
      <c r="DI91" s="13">
        <f t="array" ref="DI91">INDEX('Ruck Speed'!D$1:D$1067,MATCH('Combined Table'!$A91&amp;'Combined Table'!$B91,$A$1:$A$1067&amp;$B$1:$B$1067,0))</f>
        <v>22</v>
      </c>
      <c r="DJ91" s="13">
        <f t="array" ref="DJ91">INDEX('Ruck Speed'!E$1:E$1067,MATCH('Combined Table'!$A91&amp;'Combined Table'!$B91,$A$1:$A$1067&amp;$B$1:$B$1067,0))</f>
        <v>17</v>
      </c>
      <c r="DK91" s="13">
        <f t="array" ref="DK91">INDEX('Ruck Speed'!F$1:F$1067,MATCH('Combined Table'!$A91&amp;'Combined Table'!$B91,$A$1:$A$1067&amp;$B$1:$B$1067,0))</f>
        <v>45</v>
      </c>
      <c r="DL91" s="13">
        <f t="array" ref="DL91">INDEX('Ruck Speed'!G$1:G$1067,MATCH('Combined Table'!$A91&amp;'Combined Table'!$B91,$A$1:$A$1067&amp;$B$1:$B$1067,0))</f>
        <v>37.799999999999997</v>
      </c>
      <c r="DM91" s="13">
        <f t="array" ref="DM91">INDEX('Ruck Speed'!H$1:H$1067,MATCH('Combined Table'!$A91&amp;'Combined Table'!$B91,$A$1:$A$1067&amp;$B$1:$B$1067,0))</f>
        <v>11</v>
      </c>
      <c r="DN91" s="13">
        <f t="array" ref="DN91">INDEX('Ruck Speed'!I$1:I$1067,MATCH('Combined Table'!$A91&amp;'Combined Table'!$B91,$A$1:$A$1067&amp;$B$1:$B$1067,0))</f>
        <v>8</v>
      </c>
      <c r="DO91" s="13">
        <f t="array" ref="DO91">INDEX('Ruck Speed'!J$1:J$1067,MATCH('Combined Table'!$A91&amp;'Combined Table'!$B91,$A$1:$A$1067&amp;$B$1:$B$1067,0))</f>
        <v>26</v>
      </c>
      <c r="DP91" s="13">
        <f t="array" ref="DP91">INDEX('Ruck Speed'!K$1:K$1067,MATCH('Combined Table'!$A91&amp;'Combined Table'!$B91,$A$1:$A$1067&amp;$B$1:$B$1067,0))</f>
        <v>14</v>
      </c>
      <c r="DQ91" s="13">
        <f t="array" ref="DQ91">INDEX('Ruck Speed'!L$1:L$1067,MATCH('Combined Table'!$A91&amp;'Combined Table'!$B91,$A$1:$A$1067&amp;$B$1:$B$1067,0))</f>
        <v>48</v>
      </c>
      <c r="DR91" s="13">
        <f t="array" ref="DR91">INDEX('Ruck Speed'!M$1:M$1067,MATCH('Combined Table'!$A91&amp;'Combined Table'!$B91,$A$1:$A$1067&amp;$B$1:$B$1067,0))</f>
        <v>29.2</v>
      </c>
      <c r="DS91" s="13">
        <f t="array" ref="DS91">INDEX('Ruck Speed'!N$1:N$1067,MATCH('Combined Table'!$A91&amp;'Combined Table'!$B91,$A$1:$A$1067&amp;$B$1:$B$1067,0))</f>
        <v>10</v>
      </c>
      <c r="DT91" s="1">
        <f t="array" ref="DT91">IF(ISNA(INDEX('Maul Outcomes - Attack'!C$1:C$1067,MATCH('Combined Table'!$A91&amp;'Combined Table'!$B91,'Maul Outcomes - Attack'!$A$1:$A$1067&amp;'Maul Outcomes - Attack'!$B$1:$B$1067,0))),"",INDEX('Maul Outcomes - Attack'!C$1:C$1067,MATCH('Combined Table'!$A91&amp;'Combined Table'!$B91,'Maul Outcomes - Attack'!$A$1:$A$1067&amp;'Maul Outcomes - Attack'!$B$1:$B$1067,0)))</f>
        <v>1</v>
      </c>
      <c r="DU91" s="13">
        <f t="array" ref="DU91">IF(ISNA(INDEX('Maul Outcomes - Attack'!D$1:D$1067,MATCH('Combined Table'!$A91&amp;'Combined Table'!$B91,'Maul Outcomes - Attack'!$A$1:$A$1067&amp;'Maul Outcomes - Attack'!$B$1:$B$1067,0))),"",INDEX('Maul Outcomes - Attack'!D$1:D$1067,MATCH('Combined Table'!$A91&amp;'Combined Table'!$B91,'Maul Outcomes - Attack'!$A$1:$A$1067&amp;'Maul Outcomes - Attack'!$B$1:$B$1067,0)))</f>
        <v>1</v>
      </c>
      <c r="DV91" s="13">
        <f t="array" ref="DV91">IF(ISNA(INDEX('Maul Outcomes - Attack'!E$1:E$1067,MATCH('Combined Table'!$A91&amp;'Combined Table'!$B91,'Maul Outcomes - Attack'!$A$1:$A$1067&amp;'Maul Outcomes - Attack'!$B$1:$B$1067,0))),"",INDEX('Maul Outcomes - Attack'!E$1:E$1067,MATCH('Combined Table'!$A91&amp;'Combined Table'!$B91,'Maul Outcomes - Attack'!$A$1:$A$1067&amp;'Maul Outcomes - Attack'!$B$1:$B$1067,0)))</f>
        <v>2</v>
      </c>
      <c r="DW91" s="13">
        <f t="array" ref="DW91">IF(ISNA(INDEX('Maul Outcomes - Attack'!F$1:F$1067,MATCH('Combined Table'!$A91&amp;'Combined Table'!$B91,'Maul Outcomes - Attack'!$A$1:$A$1067&amp;'Maul Outcomes - Attack'!$B$1:$B$1067,0))),"",INDEX('Maul Outcomes - Attack'!F$1:F$1067,MATCH('Combined Table'!$A91&amp;'Combined Table'!$B91,'Maul Outcomes - Attack'!$A$1:$A$1067&amp;'Maul Outcomes - Attack'!$B$1:$B$1067,0)))</f>
        <v>1</v>
      </c>
      <c r="DX91" s="13" t="str">
        <f t="array" ref="DX91">IF(ISNA(INDEX('Maul Outcomes - Attack'!G$1:G$1067,MATCH('Combined Table'!$A91&amp;'Combined Table'!$B91,'Maul Outcomes - Attack'!$A$1:$A$1067&amp;'Maul Outcomes - Attack'!$B$1:$B$1067,0))),"",INDEX('Maul Outcomes - Attack'!G$1:G$1067,MATCH('Combined Table'!$A91&amp;'Combined Table'!$B91,'Maul Outcomes - Attack'!$A$1:$A$1067&amp;'Maul Outcomes - Attack'!$B$1:$B$1067,0)))</f>
        <v/>
      </c>
      <c r="DY91" s="13" t="str">
        <f t="array" ref="DY91">IF(ISNA(INDEX('Maul Outcomes - Attack'!H$1:H$1067,MATCH('Combined Table'!$A91&amp;'Combined Table'!$B91,'Maul Outcomes - Attack'!$A$1:$A$1067&amp;'Maul Outcomes - Attack'!$B$1:$B$1067,0))),"",INDEX('Maul Outcomes - Attack'!H$1:H$1067,MATCH('Combined Table'!$A91&amp;'Combined Table'!$B91,'Maul Outcomes - Attack'!$A$1:$A$1067&amp;'Maul Outcomes - Attack'!$B$1:$B$1067,0)))</f>
        <v/>
      </c>
      <c r="DZ91" s="13">
        <f t="array" ref="DZ91">IF(ISNA(INDEX('Maul Outcomes - Attack'!I$1:I$1067,MATCH('Combined Table'!$A91&amp;'Combined Table'!$B91,'Maul Outcomes - Attack'!$A$1:$A$1067&amp;'Maul Outcomes - Attack'!$B$1:$B$1067,0))),"",INDEX('Maul Outcomes - Attack'!I$1:I$1067,MATCH('Combined Table'!$A91&amp;'Combined Table'!$B91,'Maul Outcomes - Attack'!$A$1:$A$1067&amp;'Maul Outcomes - Attack'!$B$1:$B$1067,0)))</f>
        <v>1</v>
      </c>
      <c r="EA91" s="13">
        <f t="array" ref="EA91">IF(ISNA(INDEX('Maul Outcomes - Attack'!J$1:J$1067,MATCH('Combined Table'!$A91&amp;'Combined Table'!$B91,'Maul Outcomes - Attack'!$A$1:$A$1067&amp;'Maul Outcomes - Attack'!$B$1:$B$1067,0))),"",INDEX('Maul Outcomes - Attack'!J$1:J$1067,MATCH('Combined Table'!$A91&amp;'Combined Table'!$B91,'Maul Outcomes - Attack'!$A$1:$A$1067&amp;'Maul Outcomes - Attack'!$B$1:$B$1067,0)))</f>
        <v>3</v>
      </c>
      <c r="EB91" s="13" t="e">
        <f t="array" ref="EB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C91" s="13" t="e">
        <f t="array" ref="EC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D91" s="13" t="e">
        <f t="array" ref="ED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E91" s="13" t="e">
        <f t="array" ref="EE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F91" s="13" t="e">
        <f t="array" ref="EF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G91" s="13" t="e">
        <f t="array" ref="EG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H91" s="13" t="e">
        <f t="array" ref="EH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I91" s="13" t="e">
        <f t="array" ref="EI91">IF(ISNA(INDEX('Maul Outcomes - Attack'!#REF!,MATCH('Combined Table'!$A91&amp;'Combined Table'!$B91,'Maul Outcomes - Attack'!$A$1:$A$1067&amp;'Maul Outcomes - Attack'!$B$1:$B$1067,0))),"",INDEX('Maul Outcomes - Attack'!#REF!,MATCH('Combined Table'!$A91&amp;'Combined Table'!$B91,'Maul Outcomes - Attack'!$A$1:$A$1067&amp;'Maul Outcomes - Attack'!$B$1:$B$1067,0)))</f>
        <v>#REF!</v>
      </c>
      <c r="EJ91" s="1">
        <f t="array" ref="EJ91">IF(ISNA(INDEX('Lineout Success'!C$1:C$1067,MATCH('Combined Table'!$A91&amp;'Combined Table'!$B91,'Lineout Success'!$A$1:$A$1067&amp;'Lineout Success'!$B$1:$B$1067,0))),"",INDEX('Lineout Success'!C$1:C$1067,MATCH('Combined Table'!$A91&amp;'Combined Table'!$B91,'Lineout Success'!$A$1:$A$1067&amp;'Lineout Success'!$B$1:$B$1067,0)))</f>
        <v>10</v>
      </c>
      <c r="EK91" s="13">
        <f t="array" ref="EK91">IF(ISNA(INDEX('Lineout Success'!D$1:D$1067,MATCH('Combined Table'!$A91&amp;'Combined Table'!$B91,'Lineout Success'!$A$1:$A$1067&amp;'Lineout Success'!$B$1:$B$1067,0))),"",INDEX('Lineout Success'!D$1:D$1067,MATCH('Combined Table'!$A91&amp;'Combined Table'!$B91,'Lineout Success'!$A$1:$A$1067&amp;'Lineout Success'!$B$1:$B$1067,0)))</f>
        <v>100</v>
      </c>
      <c r="EL91" s="13" t="str">
        <f t="array" ref="EL91">IF(ISNA(INDEX('Lineout Success'!E$1:E$1067,MATCH('Combined Table'!$A91&amp;'Combined Table'!$B91,'Lineout Success'!$A$1:$A$1067&amp;'Lineout Success'!$B$1:$B$1067,0))),"",INDEX('Lineout Success'!E$1:E$1067,MATCH('Combined Table'!$A91&amp;'Combined Table'!$B91,'Lineout Success'!$A$1:$A$1067&amp;'Lineout Success'!$B$1:$B$1067,0)))</f>
        <v/>
      </c>
      <c r="EM91" s="13" t="str">
        <f t="array" ref="EM91">IF(ISNA(INDEX('Lineout Success'!F$1:F$1067,MATCH('Combined Table'!$A91&amp;'Combined Table'!$B91,'Lineout Success'!$A$1:$A$1067&amp;'Lineout Success'!$B$1:$B$1067,0))),"",INDEX('Lineout Success'!F$1:F$1067,MATCH('Combined Table'!$A91&amp;'Combined Table'!$B91,'Lineout Success'!$A$1:$A$1067&amp;'Lineout Success'!$B$1:$B$1067,0)))</f>
        <v/>
      </c>
      <c r="EN91" s="13">
        <f t="array" ref="EN91">IF(ISNA(INDEX('Lineout Success'!G$1:G$1067,MATCH('Combined Table'!$A91&amp;'Combined Table'!$B91,'Lineout Success'!$A$1:$A$1067&amp;'Lineout Success'!$B$1:$B$1067,0))),"",INDEX('Lineout Success'!G$1:G$1067,MATCH('Combined Table'!$A91&amp;'Combined Table'!$B91,'Lineout Success'!$A$1:$A$1067&amp;'Lineout Success'!$B$1:$B$1067,0)))</f>
        <v>10</v>
      </c>
      <c r="EO91" s="13">
        <f t="array" ref="EO91">IF(ISNA(INDEX('Lineout Success'!H$1:H$1067,MATCH('Combined Table'!$A91&amp;'Combined Table'!$B91,'Lineout Success'!$A$1:$A$1067&amp;'Lineout Success'!$B$1:$B$1067,0))),"",INDEX('Lineout Success'!H$1:H$1067,MATCH('Combined Table'!$A91&amp;'Combined Table'!$B91,'Lineout Success'!$A$1:$A$1067&amp;'Lineout Success'!$B$1:$B$1067,0)))</f>
        <v>1</v>
      </c>
      <c r="EP91" s="13">
        <f t="array" ref="EP91">IF(ISNA(INDEX('Lineout Success'!I$1:I$1067,MATCH('Combined Table'!$A91&amp;'Combined Table'!$B91,'Lineout Success'!$A$1:$A$1067&amp;'Lineout Success'!$B$1:$B$1067,0))),"",INDEX('Lineout Success'!I$1:I$1067,MATCH('Combined Table'!$A91&amp;'Combined Table'!$B91,'Lineout Success'!$A$1:$A$1067&amp;'Lineout Success'!$B$1:$B$1067,0)))</f>
        <v>9.1</v>
      </c>
      <c r="EQ91" s="13">
        <f t="array" ref="EQ91">IF(ISNA(INDEX('Lineout Success'!J$1:J$1067,MATCH('Combined Table'!$A91&amp;'Combined Table'!$B91,'Lineout Success'!$A$1:$A$1067&amp;'Lineout Success'!$B$1:$B$1067,0))),"",INDEX('Lineout Success'!J$1:J$1067,MATCH('Combined Table'!$A91&amp;'Combined Table'!$B91,'Lineout Success'!$A$1:$A$1067&amp;'Lineout Success'!$B$1:$B$1067,0)))</f>
        <v>10</v>
      </c>
      <c r="ER91" s="13">
        <f t="array" ref="ER91">IF(ISNA(INDEX('Lineout Success'!K$1:K$1067,MATCH('Combined Table'!$A91&amp;'Combined Table'!$B91,'Lineout Success'!$A$1:$A$1067&amp;'Lineout Success'!$B$1:$B$1067,0))),"",INDEX('Lineout Success'!K$1:K$1067,MATCH('Combined Table'!$A91&amp;'Combined Table'!$B91,'Lineout Success'!$A$1:$A$1067&amp;'Lineout Success'!$B$1:$B$1067,0)))</f>
        <v>90.9</v>
      </c>
      <c r="ES91" s="13">
        <f t="array" ref="ES91">IF(ISNA(INDEX('Lineout Success'!L$1:L$1067,MATCH('Combined Table'!$A91&amp;'Combined Table'!$B91,'Lineout Success'!$A$1:$A$1067&amp;'Lineout Success'!$B$1:$B$1067,0))),"",INDEX('Lineout Success'!L$1:L$1067,MATCH('Combined Table'!$A91&amp;'Combined Table'!$B91,'Lineout Success'!$A$1:$A$1067&amp;'Lineout Success'!$B$1:$B$1067,0)))</f>
        <v>11</v>
      </c>
      <c r="ET91" s="13">
        <f t="array" ref="ET91">IF(ISNA(INDEX('Lineout Success'!M$1:M$1067,MATCH('Combined Table'!$A91&amp;'Combined Table'!$B91,'Lineout Success'!$A$1:$A$1067&amp;'Lineout Success'!$B$1:$B$1067,0))),"",INDEX('Lineout Success'!M$1:M$1067,MATCH('Combined Table'!$A91&amp;'Combined Table'!$B91,'Lineout Success'!$A$1:$A$1067&amp;'Lineout Success'!$B$1:$B$1067,0)))</f>
        <v>11</v>
      </c>
      <c r="EU91" s="13">
        <f t="array" ref="EU91">IF(ISNA(INDEX('Lineout Success'!N$1:N$1067,MATCH('Combined Table'!$A91&amp;'Combined Table'!$B91,'Lineout Success'!$A$1:$A$1067&amp;'Lineout Success'!$B$1:$B$1067,0))),"",INDEX('Lineout Success'!N$1:N$1067,MATCH('Combined Table'!$A91&amp;'Combined Table'!$B91,'Lineout Success'!$A$1:$A$1067&amp;'Lineout Success'!$B$1:$B$1067,0)))</f>
        <v>52.4</v>
      </c>
      <c r="EV91" s="13">
        <f t="array" ref="EV91">IF(ISNA(INDEX('Lineout Success'!O$1:O$1067,MATCH('Combined Table'!$A91&amp;'Combined Table'!$B91,'Lineout Success'!$A$1:$A$1067&amp;'Lineout Success'!$B$1:$B$1067,0))),"",INDEX('Lineout Success'!O$1:O$1067,MATCH('Combined Table'!$A91&amp;'Combined Table'!$B91,'Lineout Success'!$A$1:$A$1067&amp;'Lineout Success'!$B$1:$B$1067,0)))</f>
        <v>10</v>
      </c>
      <c r="EW91" s="13">
        <f t="array" ref="EW91">IF(ISNA(INDEX('Lineout Success'!P$1:P$1067,MATCH('Combined Table'!$A91&amp;'Combined Table'!$B91,'Lineout Success'!$A$1:$A$1067&amp;'Lineout Success'!$B$1:$B$1067,0))),"",INDEX('Lineout Success'!P$1:P$1067,MATCH('Combined Table'!$A91&amp;'Combined Table'!$B91,'Lineout Success'!$A$1:$A$1067&amp;'Lineout Success'!$B$1:$B$1067,0)))</f>
        <v>47.6</v>
      </c>
      <c r="EX91" s="13">
        <f t="array" ref="EX91">IF(ISNA(INDEX('Lineout Success'!Q$1:Q$1067,MATCH('Combined Table'!$A91&amp;'Combined Table'!$B91,'Lineout Success'!$A$1:$A$1067&amp;'Lineout Success'!$B$1:$B$1067,0))),"",INDEX('Lineout Success'!Q$1:Q$1067,MATCH('Combined Table'!$A91&amp;'Combined Table'!$B91,'Lineout Success'!$A$1:$A$1067&amp;'Lineout Success'!$B$1:$B$1067,0)))</f>
        <v>21</v>
      </c>
      <c r="EY91" s="1" t="str">
        <f t="array" ref="EY91">IF(ISNA(INDEX('Lineout Throwing'!C$1:C$1067,MATCH('Combined Table'!$A91&amp;'Combined Table'!$B91,'Lineout Throwing'!$A$1:$A$1067&amp;'Lineout Throwing'!$B$1:$B$1067,0))),"",INDEX('Lineout Throwing'!C$1:C$1067,MATCH('Combined Table'!$A91&amp;'Combined Table'!$B91,'Lineout Throwing'!$A$1:$A$1067&amp;'Lineout Throwing'!$B$1:$B$1067,0)))</f>
        <v/>
      </c>
      <c r="EZ91" s="13" t="str">
        <f t="array" ref="EZ91">IF(ISNA(INDEX('Lineout Throwing'!D$1:D$1067,MATCH('Combined Table'!$A91&amp;'Combined Table'!$B91,'Lineout Throwing'!$A$1:$A$1067&amp;'Lineout Throwing'!$B$1:$B$1067,0))),"",INDEX('Lineout Throwing'!D$1:D$1067,MATCH('Combined Table'!$A91&amp;'Combined Table'!$B91,'Lineout Throwing'!$A$1:$A$1067&amp;'Lineout Throwing'!$B$1:$B$1067,0)))</f>
        <v/>
      </c>
      <c r="FA91" s="13">
        <f t="array" ref="FA91">IF(ISNA(INDEX('Lineout Throwing'!E$1:E$1067,MATCH('Combined Table'!$A91&amp;'Combined Table'!$B91,'Lineout Throwing'!$A$1:$A$1067&amp;'Lineout Throwing'!$B$1:$B$1067,0))),"",INDEX('Lineout Throwing'!E$1:E$1067,MATCH('Combined Table'!$A91&amp;'Combined Table'!$B91,'Lineout Throwing'!$A$1:$A$1067&amp;'Lineout Throwing'!$B$1:$B$1067,0)))</f>
        <v>1</v>
      </c>
      <c r="FB91" s="13">
        <f t="array" ref="FB91">IF(ISNA(INDEX('Lineout Throwing'!F$1:F$1067,MATCH('Combined Table'!$A91&amp;'Combined Table'!$B91,'Lineout Throwing'!$A$1:$A$1067&amp;'Lineout Throwing'!$B$1:$B$1067,0))),"",INDEX('Lineout Throwing'!F$1:F$1067,MATCH('Combined Table'!$A91&amp;'Combined Table'!$B91,'Lineout Throwing'!$A$1:$A$1067&amp;'Lineout Throwing'!$B$1:$B$1067,0)))</f>
        <v>11.1</v>
      </c>
      <c r="FC91" s="13">
        <f t="array" ref="FC91">IF(ISNA(INDEX('Lineout Throwing'!G$1:G$1067,MATCH('Combined Table'!$A91&amp;'Combined Table'!$B91,'Lineout Throwing'!$A$1:$A$1067&amp;'Lineout Throwing'!$B$1:$B$1067,0))),"",INDEX('Lineout Throwing'!G$1:G$1067,MATCH('Combined Table'!$A91&amp;'Combined Table'!$B91,'Lineout Throwing'!$A$1:$A$1067&amp;'Lineout Throwing'!$B$1:$B$1067,0)))</f>
        <v>1</v>
      </c>
      <c r="FD91" s="13">
        <f t="array" ref="FD91">IF(ISNA(INDEX('Lineout Throwing'!H$1:H$1067,MATCH('Combined Table'!$A91&amp;'Combined Table'!$B91,'Lineout Throwing'!$A$1:$A$1067&amp;'Lineout Throwing'!$B$1:$B$1067,0))),"",INDEX('Lineout Throwing'!H$1:H$1067,MATCH('Combined Table'!$A91&amp;'Combined Table'!$B91,'Lineout Throwing'!$A$1:$A$1067&amp;'Lineout Throwing'!$B$1:$B$1067,0)))</f>
        <v>11.1</v>
      </c>
      <c r="FE91" s="13">
        <f t="array" ref="FE91">IF(ISNA(INDEX('Lineout Throwing'!I$1:I$1067,MATCH('Combined Table'!$A91&amp;'Combined Table'!$B91,'Lineout Throwing'!$A$1:$A$1067&amp;'Lineout Throwing'!$B$1:$B$1067,0))),"",INDEX('Lineout Throwing'!I$1:I$1067,MATCH('Combined Table'!$A91&amp;'Combined Table'!$B91,'Lineout Throwing'!$A$1:$A$1067&amp;'Lineout Throwing'!$B$1:$B$1067,0)))</f>
        <v>2</v>
      </c>
      <c r="FF91" s="13">
        <f t="array" ref="FF91">IF(ISNA(INDEX('Lineout Throwing'!J$1:J$1067,MATCH('Combined Table'!$A91&amp;'Combined Table'!$B91,'Lineout Throwing'!$A$1:$A$1067&amp;'Lineout Throwing'!$B$1:$B$1067,0))),"",INDEX('Lineout Throwing'!J$1:J$1067,MATCH('Combined Table'!$A91&amp;'Combined Table'!$B91,'Lineout Throwing'!$A$1:$A$1067&amp;'Lineout Throwing'!$B$1:$B$1067,0)))</f>
        <v>22.2</v>
      </c>
      <c r="FG91" s="13">
        <f t="array" ref="FG91">IF(ISNA(INDEX('Lineout Throwing'!K$1:K$1067,MATCH('Combined Table'!$A91&amp;'Combined Table'!$B91,'Lineout Throwing'!$A$1:$A$1067&amp;'Lineout Throwing'!$B$1:$B$1067,0))),"",INDEX('Lineout Throwing'!K$1:K$1067,MATCH('Combined Table'!$A91&amp;'Combined Table'!$B91,'Lineout Throwing'!$A$1:$A$1067&amp;'Lineout Throwing'!$B$1:$B$1067,0)))</f>
        <v>2</v>
      </c>
      <c r="FH91" s="13">
        <f t="array" ref="FH91">IF(ISNA(INDEX('Lineout Throwing'!L$1:L$1067,MATCH('Combined Table'!$A91&amp;'Combined Table'!$B91,'Lineout Throwing'!$A$1:$A$1067&amp;'Lineout Throwing'!$B$1:$B$1067,0))),"",INDEX('Lineout Throwing'!L$1:L$1067,MATCH('Combined Table'!$A91&amp;'Combined Table'!$B91,'Lineout Throwing'!$A$1:$A$1067&amp;'Lineout Throwing'!$B$1:$B$1067,0)))</f>
        <v>22.2</v>
      </c>
      <c r="FI91" s="13">
        <f t="array" ref="FI91">IF(ISNA(INDEX('Lineout Throwing'!M$1:M$1067,MATCH('Combined Table'!$A91&amp;'Combined Table'!$B91,'Lineout Throwing'!$A$1:$A$1067&amp;'Lineout Throwing'!$B$1:$B$1067,0))),"",INDEX('Lineout Throwing'!M$1:M$1067,MATCH('Combined Table'!$A91&amp;'Combined Table'!$B91,'Lineout Throwing'!$A$1:$A$1067&amp;'Lineout Throwing'!$B$1:$B$1067,0)))</f>
        <v>2</v>
      </c>
      <c r="FJ91" s="13">
        <f t="array" ref="FJ91">IF(ISNA(INDEX('Lineout Throwing'!N$1:N$1067,MATCH('Combined Table'!$A91&amp;'Combined Table'!$B91,'Lineout Throwing'!$A$1:$A$1067&amp;'Lineout Throwing'!$B$1:$B$1067,0))),"",INDEX('Lineout Throwing'!N$1:N$1067,MATCH('Combined Table'!$A91&amp;'Combined Table'!$B91,'Lineout Throwing'!$A$1:$A$1067&amp;'Lineout Throwing'!$B$1:$B$1067,0)))</f>
        <v>22.2</v>
      </c>
      <c r="FK91" s="13" t="str">
        <f t="array" ref="FK91">IF(ISNA(INDEX('Lineout Throwing'!O$1:O$1067,MATCH('Combined Table'!$A91&amp;'Combined Table'!$B91,'Lineout Throwing'!$A$1:$A$1067&amp;'Lineout Throwing'!$B$1:$B$1067,0))),"",INDEX('Lineout Throwing'!O$1:O$1067,MATCH('Combined Table'!$A91&amp;'Combined Table'!$B91,'Lineout Throwing'!$A$1:$A$1067&amp;'Lineout Throwing'!$B$1:$B$1067,0)))</f>
        <v/>
      </c>
      <c r="FL91" s="13" t="str">
        <f t="array" ref="FL91">IF(ISNA(INDEX('Lineout Throwing'!P$1:P$1067,MATCH('Combined Table'!$A91&amp;'Combined Table'!$B91,'Lineout Throwing'!$A$1:$A$1067&amp;'Lineout Throwing'!$B$1:$B$1067,0))),"",INDEX('Lineout Throwing'!P$1:P$1067,MATCH('Combined Table'!$A91&amp;'Combined Table'!$B91,'Lineout Throwing'!$A$1:$A$1067&amp;'Lineout Throwing'!$B$1:$B$1067,0)))</f>
        <v/>
      </c>
      <c r="FM91" s="13">
        <f t="array" ref="FM91">IF(ISNA(INDEX('Lineout Throwing'!Q$1:Q$1067,MATCH('Combined Table'!$A91&amp;'Combined Table'!$B91,'Lineout Throwing'!$A$1:$A$1067&amp;'Lineout Throwing'!$B$1:$B$1067,0))),"",INDEX('Lineout Throwing'!Q$1:Q$1067,MATCH('Combined Table'!$A91&amp;'Combined Table'!$B91,'Lineout Throwing'!$A$1:$A$1067&amp;'Lineout Throwing'!$B$1:$B$1067,0)))</f>
        <v>2</v>
      </c>
      <c r="FN91" s="13">
        <f t="array" ref="FN91">IF(ISNA(INDEX('Lineout Throwing'!R$1:R$1067,MATCH('Combined Table'!$A91&amp;'Combined Table'!$B91,'Lineout Throwing'!$A$1:$A$1067&amp;'Lineout Throwing'!$B$1:$B$1067,0))),"",INDEX('Lineout Throwing'!R$1:R$1067,MATCH('Combined Table'!$A91&amp;'Combined Table'!$B91,'Lineout Throwing'!$A$1:$A$1067&amp;'Lineout Throwing'!$B$1:$B$1067,0)))</f>
        <v>22.2</v>
      </c>
      <c r="FO91" s="13">
        <f t="array" ref="FO91">IF(ISNA(INDEX('Lineout Throwing'!S$1:S$1067,MATCH('Combined Table'!$A91&amp;'Combined Table'!$B91,'Lineout Throwing'!$A$1:$A$1067&amp;'Lineout Throwing'!$B$1:$B$1067,0))),"",INDEX('Lineout Throwing'!S$1:S$1067,MATCH('Combined Table'!$A91&amp;'Combined Table'!$B91,'Lineout Throwing'!$A$1:$A$1067&amp;'Lineout Throwing'!$B$1:$B$1067,0)))</f>
        <v>9</v>
      </c>
      <c r="FP91" s="13">
        <f t="array" ref="FP91">IF(ISNA(INDEX('Lineout Throwing'!T$1:T$1067,MATCH('Combined Table'!$A91&amp;'Combined Table'!$B91,'Lineout Throwing'!$A$1:$A$1067&amp;'Lineout Throwing'!$B$1:$B$1067,0))),"",INDEX('Lineout Throwing'!T$1:T$1067,MATCH('Combined Table'!$A91&amp;'Combined Table'!$B91,'Lineout Throwing'!$A$1:$A$1067&amp;'Lineout Throwing'!$B$1:$B$1067,0)))</f>
        <v>10</v>
      </c>
      <c r="FQ91" s="13">
        <f t="array" ref="FQ91">IF(ISNA(INDEX('Lineout Throwing'!U$1:U$1067,MATCH('Combined Table'!$A91&amp;'Combined Table'!$B91,'Lineout Throwing'!$A$1:$A$1067&amp;'Lineout Throwing'!$B$1:$B$1067,0))),"",INDEX('Lineout Throwing'!U$1:U$1067,MATCH('Combined Table'!$A91&amp;'Combined Table'!$B91,'Lineout Throwing'!$A$1:$A$1067&amp;'Lineout Throwing'!$B$1:$B$1067,0)))</f>
        <v>100</v>
      </c>
      <c r="FR91" s="13" t="str">
        <f t="array" ref="FR91">IF(ISNA(INDEX('Lineout Throwing'!V$1:V$1067,MATCH('Combined Table'!$A91&amp;'Combined Table'!$B91,'Lineout Throwing'!$A$1:$A$1067&amp;'Lineout Throwing'!$B$1:$B$1067,0))),"",INDEX('Lineout Throwing'!V$1:V$1067,MATCH('Combined Table'!$A91&amp;'Combined Table'!$B91,'Lineout Throwing'!$A$1:$A$1067&amp;'Lineout Throwing'!$B$1:$B$1067,0)))</f>
        <v/>
      </c>
      <c r="FS91" s="13" t="str">
        <f t="array" ref="FS91">IF(ISNA(INDEX('Lineout Throwing'!W$1:W$1067,MATCH('Combined Table'!$A91&amp;'Combined Table'!$B91,'Lineout Throwing'!$A$1:$A$1067&amp;'Lineout Throwing'!$B$1:$B$1067,0))),"",INDEX('Lineout Throwing'!W$1:W$1067,MATCH('Combined Table'!$A91&amp;'Combined Table'!$B91,'Lineout Throwing'!$A$1:$A$1067&amp;'Lineout Throwing'!$B$1:$B$1067,0)))</f>
        <v/>
      </c>
      <c r="FT91" s="1">
        <f t="array" ref="FT91">IF(ISNA(INDEX('Scrum Own Feed'!C$1:C$1067,MATCH('Combined Table'!$A91&amp;'Combined Table'!$B91,'Scrum Own Feed'!$A$1:$A$1067&amp;'Scrum Own Feed'!$B$1:$B$1067,0))),"",INDEX('Scrum Own Feed'!C$1:C$1067,MATCH('Combined Table'!$A91&amp;'Combined Table'!$B91,'Scrum Own Feed'!$A$1:$A$1067&amp;'Scrum Own Feed'!$B$1:$B$1067,0)))</f>
        <v>6</v>
      </c>
      <c r="FU91" s="13">
        <f t="array" ref="FU91">IF(ISNA(INDEX('Scrum Own Feed'!D$1:D$1067,MATCH('Combined Table'!$A91&amp;'Combined Table'!$B91,'Scrum Own Feed'!$A$1:$A$1067&amp;'Scrum Own Feed'!$B$1:$B$1067,0))),"",INDEX('Scrum Own Feed'!D$1:D$1067,MATCH('Combined Table'!$A91&amp;'Combined Table'!$B91,'Scrum Own Feed'!$A$1:$A$1067&amp;'Scrum Own Feed'!$B$1:$B$1067,0)))</f>
        <v>85.7</v>
      </c>
      <c r="FV91" s="13">
        <f t="array" ref="FV91">IF(ISNA(INDEX('Scrum Own Feed'!E$1:E$1067,MATCH('Combined Table'!$A91&amp;'Combined Table'!$B91,'Scrum Own Feed'!$A$1:$A$1067&amp;'Scrum Own Feed'!$B$1:$B$1067,0))),"",INDEX('Scrum Own Feed'!E$1:E$1067,MATCH('Combined Table'!$A91&amp;'Combined Table'!$B91,'Scrum Own Feed'!$A$1:$A$1067&amp;'Scrum Own Feed'!$B$1:$B$1067,0)))</f>
        <v>1</v>
      </c>
      <c r="FW91" s="13" t="str">
        <f t="array" ref="FW91">IF(ISNA(INDEX('Scrum Own Feed'!F$1:F$1067,MATCH('Combined Table'!$A91&amp;'Combined Table'!$B91,'Scrum Own Feed'!$A$1:$A$1067&amp;'Scrum Own Feed'!$B$1:$B$1067,0))),"",INDEX('Scrum Own Feed'!F$1:F$1067,MATCH('Combined Table'!$A91&amp;'Combined Table'!$B91,'Scrum Own Feed'!$A$1:$A$1067&amp;'Scrum Own Feed'!$B$1:$B$1067,0)))</f>
        <v/>
      </c>
      <c r="FX91" s="13" t="str">
        <f t="array" ref="FX91">IF(ISNA(INDEX('Scrum Own Feed'!G$1:G$1067,MATCH('Combined Table'!$A91&amp;'Combined Table'!$B91,'Scrum Own Feed'!$A$1:$A$1067&amp;'Scrum Own Feed'!$B$1:$B$1067,0))),"",INDEX('Scrum Own Feed'!G$1:G$1067,MATCH('Combined Table'!$A91&amp;'Combined Table'!$B91,'Scrum Own Feed'!$A$1:$A$1067&amp;'Scrum Own Feed'!$B$1:$B$1067,0)))</f>
        <v/>
      </c>
      <c r="FY91" s="13">
        <f t="array" ref="FY91">IF(ISNA(INDEX('Scrum Own Feed'!H$1:H$1067,MATCH('Combined Table'!$A91&amp;'Combined Table'!$B91,'Scrum Own Feed'!$A$1:$A$1067&amp;'Scrum Own Feed'!$B$1:$B$1067,0))),"",INDEX('Scrum Own Feed'!H$1:H$1067,MATCH('Combined Table'!$A91&amp;'Combined Table'!$B91,'Scrum Own Feed'!$A$1:$A$1067&amp;'Scrum Own Feed'!$B$1:$B$1067,0)))</f>
        <v>7</v>
      </c>
      <c r="FZ91" s="13">
        <f t="array" ref="FZ91">IF(ISNA(INDEX('Scrum Own Feed'!I$1:I$1067,MATCH('Combined Table'!$A91&amp;'Combined Table'!$B91,'Scrum Own Feed'!$A$1:$A$1067&amp;'Scrum Own Feed'!$B$1:$B$1067,0))),"",INDEX('Scrum Own Feed'!I$1:I$1067,MATCH('Combined Table'!$A91&amp;'Combined Table'!$B91,'Scrum Own Feed'!$A$1:$A$1067&amp;'Scrum Own Feed'!$B$1:$B$1067,0)))</f>
        <v>100</v>
      </c>
      <c r="GA91" s="13" t="str">
        <f t="array" ref="GA91">IF(ISNA(INDEX('Scrum Own Feed'!J$1:J$1067,MATCH('Combined Table'!$A91&amp;'Combined Table'!$B91,'Scrum Own Feed'!$A$1:$A$1067&amp;'Scrum Own Feed'!$B$1:$B$1067,0))),"",INDEX('Scrum Own Feed'!J$1:J$1067,MATCH('Combined Table'!$A91&amp;'Combined Table'!$B91,'Scrum Own Feed'!$A$1:$A$1067&amp;'Scrum Own Feed'!$B$1:$B$1067,0)))</f>
        <v/>
      </c>
      <c r="GB91" s="13" t="str">
        <f t="array" ref="GB91">IF(ISNA(INDEX('Scrum Own Feed'!K$1:K$1067,MATCH('Combined Table'!$A91&amp;'Combined Table'!$B91,'Scrum Own Feed'!$A$1:$A$1067&amp;'Scrum Own Feed'!$B$1:$B$1067,0))),"",INDEX('Scrum Own Feed'!K$1:K$1067,MATCH('Combined Table'!$A91&amp;'Combined Table'!$B91,'Scrum Own Feed'!$A$1:$A$1067&amp;'Scrum Own Feed'!$B$1:$B$1067,0)))</f>
        <v/>
      </c>
      <c r="GC91" s="13" t="str">
        <f t="array" ref="GC91">IF(ISNA(INDEX('Scrum Own Feed'!L$1:L$1067,MATCH('Combined Table'!$A91&amp;'Combined Table'!$B91,'Scrum Own Feed'!$A$1:$A$1067&amp;'Scrum Own Feed'!$B$1:$B$1067,0))),"",INDEX('Scrum Own Feed'!L$1:L$1067,MATCH('Combined Table'!$A91&amp;'Combined Table'!$B91,'Scrum Own Feed'!$A$1:$A$1067&amp;'Scrum Own Feed'!$B$1:$B$1067,0)))</f>
        <v/>
      </c>
      <c r="GD91" s="13" t="str">
        <f t="array" ref="GD91">IF(ISNA(INDEX('Scrum Own Feed'!M$1:M$1067,MATCH('Combined Table'!$A91&amp;'Combined Table'!$B91,'Scrum Own Feed'!$A$1:$A$1067&amp;'Scrum Own Feed'!$B$1:$B$1067,0))),"",INDEX('Scrum Own Feed'!M$1:M$1067,MATCH('Combined Table'!$A91&amp;'Combined Table'!$B91,'Scrum Own Feed'!$A$1:$A$1067&amp;'Scrum Own Feed'!$B$1:$B$1067,0)))</f>
        <v/>
      </c>
      <c r="GE91" s="13" t="str">
        <f t="array" ref="GE91">IF(ISNA(INDEX('Scrum Own Feed'!N$1:N$1067,MATCH('Combined Table'!$A91&amp;'Combined Table'!$B91,'Scrum Own Feed'!$A$1:$A$1067&amp;'Scrum Own Feed'!$B$1:$B$1067,0))),"",INDEX('Scrum Own Feed'!N$1:N$1067,MATCH('Combined Table'!$A91&amp;'Combined Table'!$B91,'Scrum Own Feed'!$A$1:$A$1067&amp;'Scrum Own Feed'!$B$1:$B$1067,0)))</f>
        <v/>
      </c>
      <c r="GF91" s="13" t="str">
        <f t="array" ref="GF91">IF(ISNA(INDEX('Scrum Own Feed'!O$1:O$1067,MATCH('Combined Table'!$A91&amp;'Combined Table'!$B91,'Scrum Own Feed'!$A$1:$A$1067&amp;'Scrum Own Feed'!$B$1:$B$1067,0))),"",INDEX('Scrum Own Feed'!O$1:O$1067,MATCH('Combined Table'!$A91&amp;'Combined Table'!$B91,'Scrum Own Feed'!$A$1:$A$1067&amp;'Scrum Own Feed'!$B$1:$B$1067,0)))</f>
        <v/>
      </c>
      <c r="GG91" s="13" t="str">
        <f t="array" ref="GG91">IF(ISNA(INDEX('Scrum Own Feed'!P$1:P$1067,MATCH('Combined Table'!$A91&amp;'Combined Table'!$B91,'Scrum Own Feed'!$A$1:$A$1067&amp;'Scrum Own Feed'!$B$1:$B$1067,0))),"",INDEX('Scrum Own Feed'!P$1:P$1067,MATCH('Combined Table'!$A91&amp;'Combined Table'!$B91,'Scrum Own Feed'!$A$1:$A$1067&amp;'Scrum Own Feed'!$B$1:$B$1067,0)))</f>
        <v/>
      </c>
      <c r="GH91" s="13">
        <f t="array" ref="GH91">IF(ISNA(INDEX('Scrum Own Feed'!Q$1:Q$1067,MATCH('Combined Table'!$A91&amp;'Combined Table'!$B91,'Scrum Own Feed'!$A$1:$A$1067&amp;'Scrum Own Feed'!$B$1:$B$1067,0))),"",INDEX('Scrum Own Feed'!Q$1:Q$1067,MATCH('Combined Table'!$A91&amp;'Combined Table'!$B91,'Scrum Own Feed'!$A$1:$A$1067&amp;'Scrum Own Feed'!$B$1:$B$1067,0)))</f>
        <v>7</v>
      </c>
      <c r="GI91" s="1">
        <f t="array" ref="GI91">IF(ISNA(INDEX('Scrum Opp Feed'!C$1:C$1067,MATCH('Combined Table'!$A91&amp;'Combined Table'!$B91,'Scrum Opp Feed'!$A$1:$A$1067&amp;'Scrum Opp Feed'!$B$1:$B$1067,0))),"",INDEX('Scrum Opp Feed'!C$1:C$1067,MATCH('Combined Table'!$A91&amp;'Combined Table'!$B91,'Scrum Opp Feed'!$A$1:$A$1067&amp;'Scrum Opp Feed'!$B$1:$B$1067,0)))</f>
        <v>1</v>
      </c>
      <c r="GJ91" s="13">
        <f t="array" ref="GJ91">IF(ISNA(INDEX('Scrum Opp Feed'!D$1:D$1067,MATCH('Combined Table'!$A91&amp;'Combined Table'!$B91,'Scrum Opp Feed'!$A$1:$A$1067&amp;'Scrum Opp Feed'!$B$1:$B$1067,0))),"",INDEX('Scrum Opp Feed'!D$1:D$1067,MATCH('Combined Table'!$A91&amp;'Combined Table'!$B91,'Scrum Opp Feed'!$A$1:$A$1067&amp;'Scrum Opp Feed'!$B$1:$B$1067,0)))</f>
        <v>16.7</v>
      </c>
      <c r="GK91" s="13" t="str">
        <f t="array" ref="GK91">IF(ISNA(INDEX('Scrum Opp Feed'!E$1:E$1067,MATCH('Combined Table'!$A91&amp;'Combined Table'!$B91,'Scrum Opp Feed'!$A$1:$A$1067&amp;'Scrum Opp Feed'!$B$1:$B$1067,0))),"",INDEX('Scrum Opp Feed'!E$1:E$1067,MATCH('Combined Table'!$A91&amp;'Combined Table'!$B91,'Scrum Opp Feed'!$A$1:$A$1067&amp;'Scrum Opp Feed'!$B$1:$B$1067,0)))</f>
        <v/>
      </c>
      <c r="GL91" s="13" t="str">
        <f t="array" ref="GL91">IF(ISNA(INDEX('Scrum Opp Feed'!F$1:F$1067,MATCH('Combined Table'!$A91&amp;'Combined Table'!$B91,'Scrum Opp Feed'!$A$1:$A$1067&amp;'Scrum Opp Feed'!$B$1:$B$1067,0))),"",INDEX('Scrum Opp Feed'!F$1:F$1067,MATCH('Combined Table'!$A91&amp;'Combined Table'!$B91,'Scrum Opp Feed'!$A$1:$A$1067&amp;'Scrum Opp Feed'!$B$1:$B$1067,0)))</f>
        <v/>
      </c>
      <c r="GM91" s="13" t="str">
        <f t="array" ref="GM91">IF(ISNA(INDEX('Scrum Opp Feed'!G$1:G$1067,MATCH('Combined Table'!$A91&amp;'Combined Table'!$B91,'Scrum Opp Feed'!$A$1:$A$1067&amp;'Scrum Opp Feed'!$B$1:$B$1067,0))),"",INDEX('Scrum Opp Feed'!G$1:G$1067,MATCH('Combined Table'!$A91&amp;'Combined Table'!$B91,'Scrum Opp Feed'!$A$1:$A$1067&amp;'Scrum Opp Feed'!$B$1:$B$1067,0)))</f>
        <v/>
      </c>
      <c r="GN91" s="13">
        <f t="array" ref="GN91">IF(ISNA(INDEX('Scrum Opp Feed'!H$1:H$1067,MATCH('Combined Table'!$A91&amp;'Combined Table'!$B91,'Scrum Opp Feed'!$A$1:$A$1067&amp;'Scrum Opp Feed'!$B$1:$B$1067,0))),"",INDEX('Scrum Opp Feed'!H$1:H$1067,MATCH('Combined Table'!$A91&amp;'Combined Table'!$B91,'Scrum Opp Feed'!$A$1:$A$1067&amp;'Scrum Opp Feed'!$B$1:$B$1067,0)))</f>
        <v>1</v>
      </c>
      <c r="GO91" s="13">
        <f t="array" ref="GO91">IF(ISNA(INDEX('Scrum Opp Feed'!I$1:I$1067,MATCH('Combined Table'!$A91&amp;'Combined Table'!$B91,'Scrum Opp Feed'!$A$1:$A$1067&amp;'Scrum Opp Feed'!$B$1:$B$1067,0))),"",INDEX('Scrum Opp Feed'!I$1:I$1067,MATCH('Combined Table'!$A91&amp;'Combined Table'!$B91,'Scrum Opp Feed'!$A$1:$A$1067&amp;'Scrum Opp Feed'!$B$1:$B$1067,0)))</f>
        <v>16.7</v>
      </c>
      <c r="GP91" s="13">
        <f t="array" ref="GP91">IF(ISNA(INDEX('Scrum Opp Feed'!J$1:J$1067,MATCH('Combined Table'!$A91&amp;'Combined Table'!$B91,'Scrum Opp Feed'!$A$1:$A$1067&amp;'Scrum Opp Feed'!$B$1:$B$1067,0))),"",INDEX('Scrum Opp Feed'!J$1:J$1067,MATCH('Combined Table'!$A91&amp;'Combined Table'!$B91,'Scrum Opp Feed'!$A$1:$A$1067&amp;'Scrum Opp Feed'!$B$1:$B$1067,0)))</f>
        <v>3</v>
      </c>
      <c r="GQ91" s="13">
        <f t="array" ref="GQ91">IF(ISNA(INDEX('Scrum Opp Feed'!K$1:K$1067,MATCH('Combined Table'!$A91&amp;'Combined Table'!$B91,'Scrum Opp Feed'!$A$1:$A$1067&amp;'Scrum Opp Feed'!$B$1:$B$1067,0))),"",INDEX('Scrum Opp Feed'!K$1:K$1067,MATCH('Combined Table'!$A91&amp;'Combined Table'!$B91,'Scrum Opp Feed'!$A$1:$A$1067&amp;'Scrum Opp Feed'!$B$1:$B$1067,0)))</f>
        <v>50</v>
      </c>
      <c r="GR91" s="13" t="str">
        <f t="array" ref="GR91">IF(ISNA(INDEX('Scrum Opp Feed'!L$1:L$1067,MATCH('Combined Table'!$A91&amp;'Combined Table'!$B91,'Scrum Opp Feed'!$A$1:$A$1067&amp;'Scrum Opp Feed'!$B$1:$B$1067,0))),"",INDEX('Scrum Opp Feed'!L$1:L$1067,MATCH('Combined Table'!$A91&amp;'Combined Table'!$B91,'Scrum Opp Feed'!$A$1:$A$1067&amp;'Scrum Opp Feed'!$B$1:$B$1067,0)))</f>
        <v/>
      </c>
      <c r="GS91" s="13">
        <f t="array" ref="GS91">IF(ISNA(INDEX('Scrum Opp Feed'!M$1:M$1067,MATCH('Combined Table'!$A91&amp;'Combined Table'!$B91,'Scrum Opp Feed'!$A$1:$A$1067&amp;'Scrum Opp Feed'!$B$1:$B$1067,0))),"",INDEX('Scrum Opp Feed'!M$1:M$1067,MATCH('Combined Table'!$A91&amp;'Combined Table'!$B91,'Scrum Opp Feed'!$A$1:$A$1067&amp;'Scrum Opp Feed'!$B$1:$B$1067,0)))</f>
        <v>2</v>
      </c>
      <c r="GT91" s="13" t="str">
        <f t="array" ref="GT91">IF(ISNA(INDEX('Scrum Opp Feed'!N$1:N$1067,MATCH('Combined Table'!$A91&amp;'Combined Table'!$B91,'Scrum Opp Feed'!$A$1:$A$1067&amp;'Scrum Opp Feed'!$B$1:$B$1067,0))),"",INDEX('Scrum Opp Feed'!N$1:N$1067,MATCH('Combined Table'!$A91&amp;'Combined Table'!$B91,'Scrum Opp Feed'!$A$1:$A$1067&amp;'Scrum Opp Feed'!$B$1:$B$1067,0)))</f>
        <v/>
      </c>
      <c r="GU91" s="13">
        <f t="array" ref="GU91">IF(ISNA(INDEX('Scrum Opp Feed'!O$1:O$1067,MATCH('Combined Table'!$A91&amp;'Combined Table'!$B91,'Scrum Opp Feed'!$A$1:$A$1067&amp;'Scrum Opp Feed'!$B$1:$B$1067,0))),"",INDEX('Scrum Opp Feed'!O$1:O$1067,MATCH('Combined Table'!$A91&amp;'Combined Table'!$B91,'Scrum Opp Feed'!$A$1:$A$1067&amp;'Scrum Opp Feed'!$B$1:$B$1067,0)))</f>
        <v>5</v>
      </c>
      <c r="GV91" s="13">
        <f t="array" ref="GV91">IF(ISNA(INDEX('Scrum Opp Feed'!P$1:P$1067,MATCH('Combined Table'!$A91&amp;'Combined Table'!$B91,'Scrum Opp Feed'!$A$1:$A$1067&amp;'Scrum Opp Feed'!$B$1:$B$1067,0))),"",INDEX('Scrum Opp Feed'!P$1:P$1067,MATCH('Combined Table'!$A91&amp;'Combined Table'!$B91,'Scrum Opp Feed'!$A$1:$A$1067&amp;'Scrum Opp Feed'!$B$1:$B$1067,0)))</f>
        <v>83.3</v>
      </c>
      <c r="GW91" s="13">
        <f t="array" ref="GW91">IF(ISNA(INDEX('Scrum Opp Feed'!Q$1:Q$1067,MATCH('Combined Table'!$A91&amp;'Combined Table'!$B91,'Scrum Opp Feed'!$A$1:$A$1067&amp;'Scrum Opp Feed'!$B$1:$B$1067,0))),"",INDEX('Scrum Opp Feed'!Q$1:Q$1067,MATCH('Combined Table'!$A91&amp;'Combined Table'!$B91,'Scrum Opp Feed'!$A$1:$A$1067&amp;'Scrum Opp Feed'!$B$1:$B$1067,0)))</f>
        <v>6</v>
      </c>
      <c r="GX91" s="1" t="str">
        <f t="array" ref="GX91">IF(ISNA(INDEX('Restart 50m'!C$1:C$1067,MATCH('Combined Table'!$A91&amp;'Combined Table'!$B91,'Restart 50m'!$A$1:$A$1067&amp;'Restart 50m'!$B$1:$B$1067,0))),"",INDEX('Restart 50m'!C$1:C$1067,MATCH('Combined Table'!$A91&amp;'Combined Table'!$B91,'Restart 50m'!$A$1:$A$1067&amp;'Restart 50m'!$B$1:$B$1067,0)))</f>
        <v/>
      </c>
      <c r="GY91" s="13" t="str">
        <f t="array" ref="GY91">IF(ISNA(INDEX('Restart 50m'!D$1:D$1067,MATCH('Combined Table'!$A91&amp;'Combined Table'!$B91,'Restart 50m'!$A$1:$A$1067&amp;'Restart 50m'!$B$1:$B$1067,0))),"",INDEX('Restart 50m'!D$1:D$1067,MATCH('Combined Table'!$A91&amp;'Combined Table'!$B91,'Restart 50m'!$A$1:$A$1067&amp;'Restart 50m'!$B$1:$B$1067,0)))</f>
        <v/>
      </c>
      <c r="GZ91" s="13" t="str">
        <f t="array" ref="GZ91">IF(ISNA(INDEX('Restart 50m'!E$1:E$1067,MATCH('Combined Table'!$A91&amp;'Combined Table'!$B91,'Restart 50m'!$A$1:$A$1067&amp;'Restart 50m'!$B$1:$B$1067,0))),"",INDEX('Restart 50m'!E$1:E$1067,MATCH('Combined Table'!$A91&amp;'Combined Table'!$B91,'Restart 50m'!$A$1:$A$1067&amp;'Restart 50m'!$B$1:$B$1067,0)))</f>
        <v/>
      </c>
      <c r="HA91" s="13" t="str">
        <f t="array" ref="HA91">IF(ISNA(INDEX('Restart 50m'!F$1:F$1067,MATCH('Combined Table'!$A91&amp;'Combined Table'!$B91,'Restart 50m'!$A$1:$A$1067&amp;'Restart 50m'!$B$1:$B$1067,0))),"",INDEX('Restart 50m'!F$1:F$1067,MATCH('Combined Table'!$A91&amp;'Combined Table'!$B91,'Restart 50m'!$A$1:$A$1067&amp;'Restart 50m'!$B$1:$B$1067,0)))</f>
        <v/>
      </c>
      <c r="HB91" s="13">
        <f t="array" ref="HB91">IF(ISNA(INDEX('Restart 50m'!G$1:G$1067,MATCH('Combined Table'!$A91&amp;'Combined Table'!$B91,'Restart 50m'!$A$1:$A$1067&amp;'Restart 50m'!$B$1:$B$1067,0))),"",INDEX('Restart 50m'!G$1:G$1067,MATCH('Combined Table'!$A91&amp;'Combined Table'!$B91,'Restart 50m'!$A$1:$A$1067&amp;'Restart 50m'!$B$1:$B$1067,0)))</f>
        <v>3</v>
      </c>
      <c r="HC91" s="13" t="str">
        <f t="array" ref="HC91">IF(ISNA(INDEX('Restart 50m'!H$1:H$1067,MATCH('Combined Table'!$A91&amp;'Combined Table'!$B91,'Restart 50m'!$A$1:$A$1067&amp;'Restart 50m'!$B$1:$B$1067,0))),"",INDEX('Restart 50m'!H$1:H$1067,MATCH('Combined Table'!$A91&amp;'Combined Table'!$B91,'Restart 50m'!$A$1:$A$1067&amp;'Restart 50m'!$B$1:$B$1067,0)))</f>
        <v/>
      </c>
      <c r="HD91" s="13" t="str">
        <f t="array" ref="HD91">IF(ISNA(INDEX('Restart 50m'!I$1:I$1067,MATCH('Combined Table'!$A91&amp;'Combined Table'!$B91,'Restart 50m'!$A$1:$A$1067&amp;'Restart 50m'!$B$1:$B$1067,0))),"",INDEX('Restart 50m'!I$1:I$1067,MATCH('Combined Table'!$A91&amp;'Combined Table'!$B91,'Restart 50m'!$A$1:$A$1067&amp;'Restart 50m'!$B$1:$B$1067,0)))</f>
        <v/>
      </c>
      <c r="HE91" s="13">
        <f t="array" ref="HE91">IF(ISNA(INDEX('Restart 50m'!J$1:J$1067,MATCH('Combined Table'!$A91&amp;'Combined Table'!$B91,'Restart 50m'!$A$1:$A$1067&amp;'Restart 50m'!$B$1:$B$1067,0))),"",INDEX('Restart 50m'!J$1:J$1067,MATCH('Combined Table'!$A91&amp;'Combined Table'!$B91,'Restart 50m'!$A$1:$A$1067&amp;'Restart 50m'!$B$1:$B$1067,0)))</f>
        <v>3</v>
      </c>
      <c r="HF91" s="13">
        <f t="array" ref="HF91">IF(ISNA(INDEX('Restart 50m'!K$1:K$1067,MATCH('Combined Table'!$A91&amp;'Combined Table'!$B91,'Restart 50m'!$A$1:$A$1067&amp;'Restart 50m'!$B$1:$B$1067,0))),"",INDEX('Restart 50m'!K$1:K$1067,MATCH('Combined Table'!$A91&amp;'Combined Table'!$B91,'Restart 50m'!$A$1:$A$1067&amp;'Restart 50m'!$B$1:$B$1067,0)))</f>
        <v>3</v>
      </c>
      <c r="HG91" s="13" t="str">
        <f t="array" ref="HG91">IF(ISNA(INDEX('Restart 50m'!L$1:L$1067,MATCH('Combined Table'!$A91&amp;'Combined Table'!$B91,'Restart 50m'!$A$1:$A$1067&amp;'Restart 50m'!$B$1:$B$1067,0))),"",INDEX('Restart 50m'!L$1:L$1067,MATCH('Combined Table'!$A91&amp;'Combined Table'!$B91,'Restart 50m'!$A$1:$A$1067&amp;'Restart 50m'!$B$1:$B$1067,0)))</f>
        <v/>
      </c>
      <c r="HH91" s="13" t="str">
        <f t="array" ref="HH91">IF(ISNA(INDEX('Restart 50m'!M$1:M$1067,MATCH('Combined Table'!$A91&amp;'Combined Table'!$B91,'Restart 50m'!$A$1:$A$1067&amp;'Restart 50m'!$B$1:$B$1067,0))),"",INDEX('Restart 50m'!M$1:M$1067,MATCH('Combined Table'!$A91&amp;'Combined Table'!$B91,'Restart 50m'!$A$1:$A$1067&amp;'Restart 50m'!$B$1:$B$1067,0)))</f>
        <v/>
      </c>
      <c r="HI91" s="13" t="str">
        <f t="array" ref="HI91">IF(ISNA(INDEX('Restart 50m'!N$1:N$1067,MATCH('Combined Table'!$A91&amp;'Combined Table'!$B91,'Restart 50m'!$A$1:$A$1067&amp;'Restart 50m'!$B$1:$B$1067,0))),"",INDEX('Restart 50m'!N$1:N$1067,MATCH('Combined Table'!$A91&amp;'Combined Table'!$B91,'Restart 50m'!$A$1:$A$1067&amp;'Restart 50m'!$B$1:$B$1067,0)))</f>
        <v/>
      </c>
      <c r="HJ91" s="13" t="str">
        <f t="array" ref="HJ91">IF(ISNA(INDEX('Restart 50m'!O$1:O$1067,MATCH('Combined Table'!$A91&amp;'Combined Table'!$B91,'Restart 50m'!$A$1:$A$1067&amp;'Restart 50m'!$B$1:$B$1067,0))),"",INDEX('Restart 50m'!O$1:O$1067,MATCH('Combined Table'!$A91&amp;'Combined Table'!$B91,'Restart 50m'!$A$1:$A$1067&amp;'Restart 50m'!$B$1:$B$1067,0)))</f>
        <v/>
      </c>
      <c r="HK91" s="13">
        <f t="array" ref="HK91">IF(ISNA(INDEX('Restart 50m'!P$1:P$1067,MATCH('Combined Table'!$A91&amp;'Combined Table'!$B91,'Restart 50m'!$A$1:$A$1067&amp;'Restart 50m'!$B$1:$B$1067,0))),"",INDEX('Restart 50m'!P$1:P$1067,MATCH('Combined Table'!$A91&amp;'Combined Table'!$B91,'Restart 50m'!$A$1:$A$1067&amp;'Restart 50m'!$B$1:$B$1067,0)))</f>
        <v>3</v>
      </c>
      <c r="HL91" s="13" t="str">
        <f t="array" ref="HL91">IF(ISNA(INDEX('Restart 50m'!Q$1:Q$1067,MATCH('Combined Table'!$A91&amp;'Combined Table'!$B91,'Restart 50m'!$A$1:$A$1067&amp;'Restart 50m'!$B$1:$B$1067,0))),"",INDEX('Restart 50m'!Q$1:Q$1067,MATCH('Combined Table'!$A91&amp;'Combined Table'!$B91,'Restart 50m'!$A$1:$A$1067&amp;'Restart 50m'!$B$1:$B$1067,0)))</f>
        <v/>
      </c>
      <c r="HM91" s="13" t="str">
        <f t="array" ref="HM91">IF(ISNA(INDEX('Restart 50m'!R$1:R$1067,MATCH('Combined Table'!$A91&amp;'Combined Table'!$B91,'Restart 50m'!$A$1:$A$1067&amp;'Restart 50m'!$B$1:$B$1067,0))),"",INDEX('Restart 50m'!R$1:R$1067,MATCH('Combined Table'!$A91&amp;'Combined Table'!$B91,'Restart 50m'!$A$1:$A$1067&amp;'Restart 50m'!$B$1:$B$1067,0)))</f>
        <v/>
      </c>
      <c r="HN91" s="13">
        <f t="array" ref="HN91">IF(ISNA(INDEX('Restart 50m'!S$1:S$1067,MATCH('Combined Table'!$A91&amp;'Combined Table'!$B91,'Restart 50m'!$A$1:$A$1067&amp;'Restart 50m'!$B$1:$B$1067,0))),"",INDEX('Restart 50m'!S$1:S$1067,MATCH('Combined Table'!$A91&amp;'Combined Table'!$B91,'Restart 50m'!$A$1:$A$1067&amp;'Restart 50m'!$B$1:$B$1067,0)))</f>
        <v>3</v>
      </c>
      <c r="HO91" s="13">
        <f t="array" ref="HO91">IF(ISNA(INDEX('Restart 50m'!T$1:T$1067,MATCH('Combined Table'!$A91&amp;'Combined Table'!$B91,'Restart 50m'!$A$1:$A$1067&amp;'Restart 50m'!$B$1:$B$1067,0))),"",INDEX('Restart 50m'!T$1:T$1067,MATCH('Combined Table'!$A91&amp;'Combined Table'!$B91,'Restart 50m'!$A$1:$A$1067&amp;'Restart 50m'!$B$1:$B$1067,0)))</f>
        <v>3</v>
      </c>
      <c r="HP91" s="13">
        <f t="array" ref="HP91">IF(ISNA(INDEX('Restart 50m'!U$1:U$1067,MATCH('Combined Table'!$A91&amp;'Combined Table'!$B91,'Restart 50m'!$A$1:$A$1067&amp;'Restart 50m'!$B$1:$B$1067,0))),"",INDEX('Restart 50m'!U$1:U$1067,MATCH('Combined Table'!$A91&amp;'Combined Table'!$B91,'Restart 50m'!$A$1:$A$1067&amp;'Restart 50m'!$B$1:$B$1067,0)))</f>
        <v>6</v>
      </c>
      <c r="HQ91" s="1" t="str">
        <f t="array" ref="HQ91">IF(ISNA(INDEX('Restart 22m'!C$1:C$1067,MATCH('Combined Table'!$A91&amp;'Combined Table'!$B91,'Restart 22m'!$A$1:$A$1067&amp;'Restart 22m'!$B$1:$B$1067,0))),"",INDEX('Restart 22m'!C$1:C$1067,MATCH('Combined Table'!$A91&amp;'Combined Table'!$B91,'Restart 22m'!$A$1:$A$1067&amp;'Restart 22m'!$B$1:$B$1067,0)))</f>
        <v/>
      </c>
      <c r="HR91" s="13" t="str">
        <f t="array" ref="HR91">IF(ISNA(INDEX('Restart 22m'!D$1:D$1067,MATCH('Combined Table'!$A91&amp;'Combined Table'!$B91,'Restart 22m'!$A$1:$A$1067&amp;'Restart 22m'!$B$1:$B$1067,0))),"",INDEX('Restart 22m'!D$1:D$1067,MATCH('Combined Table'!$A91&amp;'Combined Table'!$B91,'Restart 22m'!$A$1:$A$1067&amp;'Restart 22m'!$B$1:$B$1067,0)))</f>
        <v/>
      </c>
      <c r="HS91" s="13" t="str">
        <f t="array" ref="HS91">IF(ISNA(INDEX('Restart 22m'!E$1:E$1067,MATCH('Combined Table'!$A91&amp;'Combined Table'!$B91,'Restart 22m'!$A$1:$A$1067&amp;'Restart 22m'!$B$1:$B$1067,0))),"",INDEX('Restart 22m'!E$1:E$1067,MATCH('Combined Table'!$A91&amp;'Combined Table'!$B91,'Restart 22m'!$A$1:$A$1067&amp;'Restart 22m'!$B$1:$B$1067,0)))</f>
        <v/>
      </c>
      <c r="HT91" s="13" t="str">
        <f t="array" ref="HT91">IF(ISNA(INDEX('Restart 22m'!F$1:F$1067,MATCH('Combined Table'!$A91&amp;'Combined Table'!$B91,'Restart 22m'!$A$1:$A$1067&amp;'Restart 22m'!$B$1:$B$1067,0))),"",INDEX('Restart 22m'!F$1:F$1067,MATCH('Combined Table'!$A91&amp;'Combined Table'!$B91,'Restart 22m'!$A$1:$A$1067&amp;'Restart 22m'!$B$1:$B$1067,0)))</f>
        <v/>
      </c>
      <c r="HU91" s="13" t="str">
        <f t="array" ref="HU91">IF(ISNA(INDEX('Restart 22m'!G$1:G$1067,MATCH('Combined Table'!$A91&amp;'Combined Table'!$B91,'Restart 22m'!$A$1:$A$1067&amp;'Restart 22m'!$B$1:$B$1067,0))),"",INDEX('Restart 22m'!G$1:G$1067,MATCH('Combined Table'!$A91&amp;'Combined Table'!$B91,'Restart 22m'!$A$1:$A$1067&amp;'Restart 22m'!$B$1:$B$1067,0)))</f>
        <v/>
      </c>
      <c r="HV91" s="13" t="str">
        <f t="array" ref="HV91">IF(ISNA(INDEX('Restart 22m'!H$1:H$1067,MATCH('Combined Table'!$A91&amp;'Combined Table'!$B91,'Restart 22m'!$A$1:$A$1067&amp;'Restart 22m'!$B$1:$B$1067,0))),"",INDEX('Restart 22m'!H$1:H$1067,MATCH('Combined Table'!$A91&amp;'Combined Table'!$B91,'Restart 22m'!$A$1:$A$1067&amp;'Restart 22m'!$B$1:$B$1067,0)))</f>
        <v/>
      </c>
      <c r="HW91" s="13" t="str">
        <f t="array" ref="HW91">IF(ISNA(INDEX('Restart 22m'!I$1:I$1067,MATCH('Combined Table'!$A91&amp;'Combined Table'!$B91,'Restart 22m'!$A$1:$A$1067&amp;'Restart 22m'!$B$1:$B$1067,0))),"",INDEX('Restart 22m'!I$1:I$1067,MATCH('Combined Table'!$A91&amp;'Combined Table'!$B91,'Restart 22m'!$A$1:$A$1067&amp;'Restart 22m'!$B$1:$B$1067,0)))</f>
        <v/>
      </c>
      <c r="HX91" s="13" t="str">
        <f t="array" ref="HX91">IF(ISNA(INDEX('Restart 22m'!J$1:J$1067,MATCH('Combined Table'!$A91&amp;'Combined Table'!$B91,'Restart 22m'!$A$1:$A$1067&amp;'Restart 22m'!$B$1:$B$1067,0))),"",INDEX('Restart 22m'!J$1:J$1067,MATCH('Combined Table'!$A91&amp;'Combined Table'!$B91,'Restart 22m'!$A$1:$A$1067&amp;'Restart 22m'!$B$1:$B$1067,0)))</f>
        <v/>
      </c>
      <c r="HY91" s="13" t="str">
        <f t="array" ref="HY91">IF(ISNA(INDEX('Restart 22m'!K$1:K$1067,MATCH('Combined Table'!$A91&amp;'Combined Table'!$B91,'Restart 22m'!$A$1:$A$1067&amp;'Restart 22m'!$B$1:$B$1067,0))),"",INDEX('Restart 22m'!K$1:K$1067,MATCH('Combined Table'!$A91&amp;'Combined Table'!$B91,'Restart 22m'!$A$1:$A$1067&amp;'Restart 22m'!$B$1:$B$1067,0)))</f>
        <v/>
      </c>
      <c r="HZ91" s="13" t="str">
        <f t="array" ref="HZ91">IF(ISNA(INDEX('Restart 22m'!L$1:L$1067,MATCH('Combined Table'!$A91&amp;'Combined Table'!$B91,'Restart 22m'!$A$1:$A$1067&amp;'Restart 22m'!$B$1:$B$1067,0))),"",INDEX('Restart 22m'!L$1:L$1067,MATCH('Combined Table'!$A91&amp;'Combined Table'!$B91,'Restart 22m'!$A$1:$A$1067&amp;'Restart 22m'!$B$1:$B$1067,0)))</f>
        <v/>
      </c>
      <c r="IA91" s="13" t="str">
        <f t="array" ref="IA91">IF(ISNA(INDEX('Restart 22m'!M$1:M$1067,MATCH('Combined Table'!$A91&amp;'Combined Table'!$B91,'Restart 22m'!$A$1:$A$1067&amp;'Restart 22m'!$B$1:$B$1067,0))),"",INDEX('Restart 22m'!M$1:M$1067,MATCH('Combined Table'!$A91&amp;'Combined Table'!$B91,'Restart 22m'!$A$1:$A$1067&amp;'Restart 22m'!$B$1:$B$1067,0)))</f>
        <v/>
      </c>
      <c r="IB91" s="13" t="str">
        <f t="array" ref="IB91">IF(ISNA(INDEX('Restart 22m'!N$1:N$1067,MATCH('Combined Table'!$A91&amp;'Combined Table'!$B91,'Restart 22m'!$A$1:$A$1067&amp;'Restart 22m'!$B$1:$B$1067,0))),"",INDEX('Restart 22m'!N$1:N$1067,MATCH('Combined Table'!$A91&amp;'Combined Table'!$B91,'Restart 22m'!$A$1:$A$1067&amp;'Restart 22m'!$B$1:$B$1067,0)))</f>
        <v/>
      </c>
      <c r="IC91" s="13" t="str">
        <f t="array" ref="IC91">IF(ISNA(INDEX('Restart 22m'!O$1:O$1067,MATCH('Combined Table'!$A91&amp;'Combined Table'!$B91,'Restart 22m'!$A$1:$A$1067&amp;'Restart 22m'!$B$1:$B$1067,0))),"",INDEX('Restart 22m'!O$1:O$1067,MATCH('Combined Table'!$A91&amp;'Combined Table'!$B91,'Restart 22m'!$A$1:$A$1067&amp;'Restart 22m'!$B$1:$B$1067,0)))</f>
        <v/>
      </c>
      <c r="ID91" s="13">
        <f t="array" ref="ID91">IF(ISNA(INDEX('Restart 22m'!P$1:P$1067,MATCH('Combined Table'!$A91&amp;'Combined Table'!$B91,'Restart 22m'!$A$1:$A$1067&amp;'Restart 22m'!$B$1:$B$1067,0))),"",INDEX('Restart 22m'!P$1:P$1067,MATCH('Combined Table'!$A91&amp;'Combined Table'!$B91,'Restart 22m'!$A$1:$A$1067&amp;'Restart 22m'!$B$1:$B$1067,0)))</f>
        <v>1</v>
      </c>
      <c r="IE91" s="13" t="str">
        <f t="array" ref="IE91">IF(ISNA(INDEX('Restart 22m'!Q$1:Q$1067,MATCH('Combined Table'!$A91&amp;'Combined Table'!$B91,'Restart 22m'!$A$1:$A$1067&amp;'Restart 22m'!$B$1:$B$1067,0))),"",INDEX('Restart 22m'!Q$1:Q$1067,MATCH('Combined Table'!$A91&amp;'Combined Table'!$B91,'Restart 22m'!$A$1:$A$1067&amp;'Restart 22m'!$B$1:$B$1067,0)))</f>
        <v/>
      </c>
      <c r="IF91" s="13" t="str">
        <f t="array" ref="IF91">IF(ISNA(INDEX('Restart 22m'!R$1:R$1067,MATCH('Combined Table'!$A91&amp;'Combined Table'!$B91,'Restart 22m'!$A$1:$A$1067&amp;'Restart 22m'!$B$1:$B$1067,0))),"",INDEX('Restart 22m'!R$1:R$1067,MATCH('Combined Table'!$A91&amp;'Combined Table'!$B91,'Restart 22m'!$A$1:$A$1067&amp;'Restart 22m'!$B$1:$B$1067,0)))</f>
        <v/>
      </c>
      <c r="IG91" s="13">
        <f t="array" ref="IG91">IF(ISNA(INDEX('Restart 22m'!S$1:S$1067,MATCH('Combined Table'!$A91&amp;'Combined Table'!$B91,'Restart 22m'!$A$1:$A$1067&amp;'Restart 22m'!$B$1:$B$1067,0))),"",INDEX('Restart 22m'!S$1:S$1067,MATCH('Combined Table'!$A91&amp;'Combined Table'!$B91,'Restart 22m'!$A$1:$A$1067&amp;'Restart 22m'!$B$1:$B$1067,0)))</f>
        <v>1</v>
      </c>
      <c r="IH91" s="13">
        <f t="array" ref="IH91">IF(ISNA(INDEX('Restart 22m'!T$1:T$1067,MATCH('Combined Table'!$A91&amp;'Combined Table'!$B91,'Restart 22m'!$A$1:$A$1067&amp;'Restart 22m'!$B$1:$B$1067,0))),"",INDEX('Restart 22m'!T$1:T$1067,MATCH('Combined Table'!$A91&amp;'Combined Table'!$B91,'Restart 22m'!$A$1:$A$1067&amp;'Restart 22m'!$B$1:$B$1067,0)))</f>
        <v>1</v>
      </c>
      <c r="II91" s="13">
        <f t="array" ref="II91">IF(ISNA(INDEX('Restart 22m'!U$1:U$1067,MATCH('Combined Table'!$A91&amp;'Combined Table'!$B91,'Restart 22m'!$A$1:$A$1067&amp;'Restart 22m'!$B$1:$B$1067,0))),"",INDEX('Restart 22m'!U$1:U$1067,MATCH('Combined Table'!$A91&amp;'Combined Table'!$B91,'Restart 22m'!$A$1:$A$1067&amp;'Restart 22m'!$B$1:$B$1067,0)))</f>
        <v>1</v>
      </c>
    </row>
    <row r="92" spans="1:243" x14ac:dyDescent="0.25">
      <c r="A92" s="105" t="s">
        <v>15</v>
      </c>
      <c r="B92" s="106">
        <v>6</v>
      </c>
      <c r="C92" s="13">
        <f t="array" ref="C92">INDEX('Points Table'!C$1:C$1067,MATCH('Combined Table'!$A92&amp;'Combined Table'!$B92,$A$1:$A$1067&amp;$B$1:$B$1067,0))</f>
        <v>18</v>
      </c>
      <c r="D92" s="13">
        <f t="array" ref="D92">INDEX('Points Table'!D$1:D$1067,MATCH('Combined Table'!$A92&amp;'Combined Table'!$B92,$A$1:$A$1067&amp;$B$1:$B$1067,0))</f>
        <v>2</v>
      </c>
      <c r="E92" s="13">
        <f t="array" ref="E92">INDEX('Points Table'!E$1:E$1067,MATCH('Combined Table'!$A92&amp;'Combined Table'!$B92,$A$1:$A$1067&amp;$B$1:$B$1067,0))</f>
        <v>1</v>
      </c>
      <c r="F92" s="13">
        <f t="array" ref="F92">INDEX('Points Table'!F$1:F$1067,MATCH('Combined Table'!$A92&amp;'Combined Table'!$B92,$A$1:$A$1067&amp;$B$1:$B$1067,0))</f>
        <v>2</v>
      </c>
      <c r="G92" s="13">
        <f t="array" ref="G92">INDEX('Points Table'!G$1:G$1067,MATCH('Combined Table'!$A92&amp;'Combined Table'!$B92,$A$1:$A$1067&amp;$B$1:$B$1067,0))</f>
        <v>60</v>
      </c>
      <c r="H92" s="13" t="str">
        <f t="array" ref="H92">INDEX('Points Table'!H$1:H$1067,MATCH('Combined Table'!$A92&amp;'Combined Table'!$B92,$A$1:$A$1067&amp;$B$1:$B$1067,0))</f>
        <v/>
      </c>
      <c r="I92" s="13" t="str">
        <f t="array" ref="I92">INDEX('Possesion Times'!C$1:C$1067,MATCH('Combined Table'!$A92&amp;'Combined Table'!$B92,$A$1:$A$1067&amp;$B$1:$B$1067,0))</f>
        <v>1:22</v>
      </c>
      <c r="J92" s="13" t="str">
        <f t="array" ref="J92">INDEX('Possesion Times'!D$1:D$1067,MATCH('Combined Table'!$A92&amp;'Combined Table'!$B92,$A$1:$A$1067&amp;$B$1:$B$1067,0))</f>
        <v>1:06</v>
      </c>
      <c r="K92" s="13" t="str">
        <f t="array" ref="K92">INDEX('Possesion Times'!E$1:E$1067,MATCH('Combined Table'!$A92&amp;'Combined Table'!$B92,$A$1:$A$1067&amp;$B$1:$B$1067,0))</f>
        <v>2:28</v>
      </c>
      <c r="L92" s="13">
        <f t="array" ref="L92">INDEX('Possesion Times'!F$1:F$1067,MATCH('Combined Table'!$A92&amp;'Combined Table'!$B92,$A$1:$A$1067&amp;$B$1:$B$1067,0))</f>
        <v>8.1999999999999993</v>
      </c>
      <c r="M92" s="13" t="str">
        <f t="array" ref="M92">INDEX('Possesion Times'!G$1:G$1067,MATCH('Combined Table'!$A92&amp;'Combined Table'!$B92,$A$1:$A$1067&amp;$B$1:$B$1067,0))</f>
        <v>1:06</v>
      </c>
      <c r="N92" s="13" t="str">
        <f t="array" ref="N92">INDEX('Possesion Times'!H$1:H$1067,MATCH('Combined Table'!$A92&amp;'Combined Table'!$B92,$A$1:$A$1067&amp;$B$1:$B$1067,0))</f>
        <v>1:14</v>
      </c>
      <c r="O92" s="13" t="str">
        <f t="array" ref="O92">INDEX('Possesion Times'!I$1:I$1067,MATCH('Combined Table'!$A92&amp;'Combined Table'!$B92,$A$1:$A$1067&amp;$B$1:$B$1067,0))</f>
        <v>2:20</v>
      </c>
      <c r="P92" s="13">
        <f t="array" ref="P92">INDEX('Possesion Times'!J$1:J$1067,MATCH('Combined Table'!$A92&amp;'Combined Table'!$B92,$A$1:$A$1067&amp;$B$1:$B$1067,0))</f>
        <v>7.8</v>
      </c>
      <c r="Q92" s="13" t="str">
        <f t="array" ref="Q92">INDEX('Possesion Times'!K$1:K$1067,MATCH('Combined Table'!$A92&amp;'Combined Table'!$B92,$A$1:$A$1067&amp;$B$1:$B$1067,0))</f>
        <v>2:44</v>
      </c>
      <c r="R92" s="13" t="str">
        <f t="array" ref="R92">INDEX('Possesion Times'!L$1:L$1067,MATCH('Combined Table'!$A92&amp;'Combined Table'!$B92,$A$1:$A$1067&amp;$B$1:$B$1067,0))</f>
        <v>1:58</v>
      </c>
      <c r="S92" s="13" t="str">
        <f t="array" ref="S92">INDEX('Possesion Times'!M$1:M$1067,MATCH('Combined Table'!$A92&amp;'Combined Table'!$B92,$A$1:$A$1067&amp;$B$1:$B$1067,0))</f>
        <v>4:41</v>
      </c>
      <c r="T92" s="13">
        <f t="array" ref="T92">INDEX('Possesion Times'!N$1:N$1067,MATCH('Combined Table'!$A92&amp;'Combined Table'!$B92,$A$1:$A$1067&amp;$B$1:$B$1067,0))</f>
        <v>15.6</v>
      </c>
      <c r="U92" s="13" t="str">
        <f t="array" ref="U92">INDEX('Possesion Times'!O$1:O$1067,MATCH('Combined Table'!$A92&amp;'Combined Table'!$B92,$A$1:$A$1067&amp;$B$1:$B$1067,0))</f>
        <v>1:38</v>
      </c>
      <c r="V92" s="13" t="str">
        <f t="array" ref="V92">INDEX('Possesion Times'!P$1:P$1067,MATCH('Combined Table'!$A92&amp;'Combined Table'!$B92,$A$1:$A$1067&amp;$B$1:$B$1067,0))</f>
        <v>0:58</v>
      </c>
      <c r="W92" s="13" t="str">
        <f t="array" ref="W92">INDEX('Possesion Times'!Q$1:Q$1067,MATCH('Combined Table'!$A92&amp;'Combined Table'!$B92,$A$1:$A$1067&amp;$B$1:$B$1067,0))</f>
        <v>2:37</v>
      </c>
      <c r="X92" s="13">
        <f t="array" ref="X92">INDEX('Possesion Times'!R$1:R$1067,MATCH('Combined Table'!$A92&amp;'Combined Table'!$B92,$A$1:$A$1067&amp;$B$1:$B$1067,0))</f>
        <v>8.6999999999999993</v>
      </c>
      <c r="Y92" s="13" t="str">
        <f t="array" ref="Y92">INDEX('Possesion Times'!S$1:S$1067,MATCH('Combined Table'!$A92&amp;'Combined Table'!$B92,$A$1:$A$1067&amp;$B$1:$B$1067,0))</f>
        <v>6:51</v>
      </c>
      <c r="Z92" s="13" t="str">
        <f t="array" ref="Z92">INDEX('Possesion Times'!T$1:T$1067,MATCH('Combined Table'!$A92&amp;'Combined Table'!$B92,$A$1:$A$1067&amp;$B$1:$B$1067,0))</f>
        <v>5:16</v>
      </c>
      <c r="AA92" s="13" t="str">
        <f t="array" ref="AA92">INDEX('Possesion Times'!U$1:U$1067,MATCH('Combined Table'!$A92&amp;'Combined Table'!$B92,$A$1:$A$1067&amp;$B$1:$B$1067,0))</f>
        <v>12:07</v>
      </c>
      <c r="AB92" s="13">
        <f t="array" ref="AB92">INDEX('Possesion Times'!V$1:V$1067,MATCH('Combined Table'!$A92&amp;'Combined Table'!$B92,$A$1:$A$1067&amp;$B$1:$B$1067,0))</f>
        <v>40.4</v>
      </c>
      <c r="AC92" s="1">
        <f t="array" ref="AC92">INDEX('Possession Source'!C$1:C$1067,MATCH('Combined Table'!$A92&amp;'Combined Table'!$B92,$A$1:$A$1067&amp;$B$1:$B$1067,0))</f>
        <v>12</v>
      </c>
      <c r="AD92" s="13">
        <f t="array" ref="AD92">INDEX('Possession Source'!D$1:D$1067,MATCH('Combined Table'!$A92&amp;'Combined Table'!$B92,$A$1:$A$1067&amp;$B$1:$B$1067,0))</f>
        <v>2</v>
      </c>
      <c r="AE92" s="13">
        <f t="array" ref="AE92">INDEX('Possession Source'!E$1:E$1067,MATCH('Combined Table'!$A92&amp;'Combined Table'!$B92,$A$1:$A$1067&amp;$B$1:$B$1067,0))</f>
        <v>4</v>
      </c>
      <c r="AF92" s="13">
        <f t="array" ref="AF92">INDEX('Possession Source'!F$1:F$1067,MATCH('Combined Table'!$A92&amp;'Combined Table'!$B92,$A$1:$A$1067&amp;$B$1:$B$1067,0))</f>
        <v>2</v>
      </c>
      <c r="AG92" s="13">
        <f t="array" ref="AG92">INDEX('Possession Source'!G$1:G$1067,MATCH('Combined Table'!$A92&amp;'Combined Table'!$B92,$A$1:$A$1067&amp;$B$1:$B$1067,0))</f>
        <v>20</v>
      </c>
      <c r="AH92" s="13">
        <f t="array" ref="AH92">INDEX('Possession Source'!H$1:H$1067,MATCH('Combined Table'!$A92&amp;'Combined Table'!$B92,$A$1:$A$1067&amp;$B$1:$B$1067,0))</f>
        <v>6</v>
      </c>
      <c r="AI92" s="13" t="str">
        <f t="array" ref="AI92">INDEX('Possession Source'!I$1:I$1067,MATCH('Combined Table'!$A92&amp;'Combined Table'!$B92,$A$1:$A$1067&amp;$B$1:$B$1067,0))</f>
        <v/>
      </c>
      <c r="AJ92" s="13">
        <f t="array" ref="AJ92">INDEX('Possession Source'!J$1:J$1067,MATCH('Combined Table'!$A92&amp;'Combined Table'!$B92,$A$1:$A$1067&amp;$B$1:$B$1067,0))</f>
        <v>10</v>
      </c>
      <c r="AK92" s="13">
        <f t="array" ref="AK92">INDEX('Possession Source'!K$1:K$1067,MATCH('Combined Table'!$A92&amp;'Combined Table'!$B92,$A$1:$A$1067&amp;$B$1:$B$1067,0))</f>
        <v>1</v>
      </c>
      <c r="AL92" s="13" t="str">
        <f t="array" ref="AL92">INDEX('Possession Source'!L$1:L$1067,MATCH('Combined Table'!$A92&amp;'Combined Table'!$B92,$A$1:$A$1067&amp;$B$1:$B$1067,0))</f>
        <v/>
      </c>
      <c r="AM92" s="13" t="str">
        <f t="array" ref="AM92">INDEX('Possession Source'!M$1:M$1067,MATCH('Combined Table'!$A92&amp;'Combined Table'!$B92,$A$1:$A$1067&amp;$B$1:$B$1067,0))</f>
        <v/>
      </c>
      <c r="AN92" s="13" t="str">
        <f t="array" ref="AN92">INDEX('Possession Source'!N$1:N$1067,MATCH('Combined Table'!$A92&amp;'Combined Table'!$B92,$A$1:$A$1067&amp;$B$1:$B$1067,0))</f>
        <v/>
      </c>
      <c r="AO92" s="13" t="str">
        <f t="array" ref="AO92">INDEX('Possession Source'!O$1:O$1067,MATCH('Combined Table'!$A92&amp;'Combined Table'!$B92,$A$1:$A$1067&amp;$B$1:$B$1067,0))</f>
        <v/>
      </c>
      <c r="AP92" s="13">
        <f t="array" ref="AP92">INDEX('Possession Source'!P$1:P$1067,MATCH('Combined Table'!$A92&amp;'Combined Table'!$B92,$A$1:$A$1067&amp;$B$1:$B$1067,0))</f>
        <v>17</v>
      </c>
      <c r="AQ92" s="13">
        <f t="array" ref="AQ92">INDEX('Possession Source'!Q$1:Q$1067,MATCH('Combined Table'!$A92&amp;'Combined Table'!$B92,$A$1:$A$1067&amp;$B$1:$B$1067,0))</f>
        <v>37</v>
      </c>
      <c r="AR92" s="1">
        <f t="array" ref="AR92">INDEX('Penalties Frees conceded'!C$1:C$1067,MATCH('Combined Table'!$A92&amp;'Combined Table'!$B92,$A$1:$A$1067&amp;$B$1:$B$1067,0))</f>
        <v>1</v>
      </c>
      <c r="AS92" s="13" t="str">
        <f t="array" ref="AS92">INDEX('Penalties Frees conceded'!D$1:D$1067,MATCH('Combined Table'!$A92&amp;'Combined Table'!$B92,$A$1:$A$1067&amp;$B$1:$B$1067,0))</f>
        <v/>
      </c>
      <c r="AT92" s="13" t="str">
        <f t="array" ref="AT92">INDEX('Penalties Frees conceded'!E$1:E$1067,MATCH('Combined Table'!$A92&amp;'Combined Table'!$B92,$A$1:$A$1067&amp;$B$1:$B$1067,0))</f>
        <v/>
      </c>
      <c r="AU92" s="13">
        <f t="array" ref="AU92">INDEX('Penalties Frees conceded'!F$1:F$1067,MATCH('Combined Table'!$A92&amp;'Combined Table'!$B92,$A$1:$A$1067&amp;$B$1:$B$1067,0))</f>
        <v>1</v>
      </c>
      <c r="AV92" s="13">
        <f t="array" ref="AV92">INDEX('Penalties Frees conceded'!G$1:G$1067,MATCH('Combined Table'!$A92&amp;'Combined Table'!$B92,$A$1:$A$1067&amp;$B$1:$B$1067,0))</f>
        <v>1</v>
      </c>
      <c r="AW92" s="13" t="str">
        <f t="array" ref="AW92">INDEX('Penalties Frees conceded'!H$1:H$1067,MATCH('Combined Table'!$A92&amp;'Combined Table'!$B92,$A$1:$A$1067&amp;$B$1:$B$1067,0))</f>
        <v/>
      </c>
      <c r="AX92" s="13">
        <f t="array" ref="AX92">INDEX('Penalties Frees conceded'!I$1:I$1067,MATCH('Combined Table'!$A92&amp;'Combined Table'!$B92,$A$1:$A$1067&amp;$B$1:$B$1067,0))</f>
        <v>3</v>
      </c>
      <c r="AY92" s="13" t="str">
        <f t="array" ref="AY92">INDEX('Penalties Frees conceded'!J$1:J$1067,MATCH('Combined Table'!$A92&amp;'Combined Table'!$B92,$A$1:$A$1067&amp;$B$1:$B$1067,0))</f>
        <v/>
      </c>
      <c r="AZ92" s="13">
        <f t="array" ref="AZ92">INDEX('Penalties Frees conceded'!K$1:K$1067,MATCH('Combined Table'!$A92&amp;'Combined Table'!$B92,$A$1:$A$1067&amp;$B$1:$B$1067,0))</f>
        <v>1</v>
      </c>
      <c r="BA92" s="13">
        <f t="array" ref="BA92">INDEX('Penalties Frees conceded'!L$1:L$1067,MATCH('Combined Table'!$A92&amp;'Combined Table'!$B92,$A$1:$A$1067&amp;$B$1:$B$1067,0))</f>
        <v>1</v>
      </c>
      <c r="BB92" s="13">
        <f t="array" ref="BB92">INDEX('Penalties Frees conceded'!M$1:M$1067,MATCH('Combined Table'!$A92&amp;'Combined Table'!$B92,$A$1:$A$1067&amp;$B$1:$B$1067,0))</f>
        <v>6</v>
      </c>
      <c r="BC92" s="13">
        <f t="array" ref="BC92">INDEX('Penalties Frees conceded'!N$1:N$1067,MATCH('Combined Table'!$A92&amp;'Combined Table'!$B92,$A$1:$A$1067&amp;$B$1:$B$1067,0))</f>
        <v>1</v>
      </c>
      <c r="BD92" s="13" t="str">
        <f t="array" ref="BD92">INDEX('Penalties Frees conceded'!O$1:O$1067,MATCH('Combined Table'!$A92&amp;'Combined Table'!$B92,$A$1:$A$1067&amp;$B$1:$B$1067,0))</f>
        <v/>
      </c>
      <c r="BE92" s="13">
        <f t="array" ref="BE92">INDEX('Penalties Frees conceded'!P$1:P$1067,MATCH('Combined Table'!$A92&amp;'Combined Table'!$B92,$A$1:$A$1067&amp;$B$1:$B$1067,0))</f>
        <v>9</v>
      </c>
      <c r="BF92" s="13">
        <f t="array" ref="BF92">INDEX('Penalties Frees conceded'!Q$1:Q$1067,MATCH('Combined Table'!$A92&amp;'Combined Table'!$B92,$A$1:$A$1067&amp;$B$1:$B$1067,0))</f>
        <v>12</v>
      </c>
      <c r="BG92" s="1">
        <f t="array" ref="BG92">INDEX('Attack Possession'!C$1:C$1067,MATCH('Combined Table'!$A92&amp;'Combined Table'!$B92,$A$1:$A$1067&amp;$B$1:$B$1067,0))</f>
        <v>6</v>
      </c>
      <c r="BH92" s="13">
        <f t="array" ref="BH92">INDEX('Attack Possession'!D$1:D$1067,MATCH('Combined Table'!$A92&amp;'Combined Table'!$B92,$A$1:$A$1067&amp;$B$1:$B$1067,0))</f>
        <v>27</v>
      </c>
      <c r="BI92" s="13">
        <f t="array" ref="BI92">INDEX('Attack Possession'!E$1:E$1067,MATCH('Combined Table'!$A92&amp;'Combined Table'!$B92,$A$1:$A$1067&amp;$B$1:$B$1067,0))</f>
        <v>52.9</v>
      </c>
      <c r="BJ92" s="13">
        <f t="array" ref="BJ92">INDEX('Attack Possession'!F$1:F$1067,MATCH('Combined Table'!$A92&amp;'Combined Table'!$B92,$A$1:$A$1067&amp;$B$1:$B$1067,0))</f>
        <v>2.4</v>
      </c>
      <c r="BK92" s="13">
        <f t="array" ref="BK92">INDEX('Attack Possession'!G$1:G$1067,MATCH('Combined Table'!$A92&amp;'Combined Table'!$B92,$A$1:$A$1067&amp;$B$1:$B$1067,0))</f>
        <v>18</v>
      </c>
      <c r="BL92" s="13">
        <f t="array" ref="BL92">INDEX('Attack Possession'!H$1:H$1067,MATCH('Combined Table'!$A92&amp;'Combined Table'!$B92,$A$1:$A$1067&amp;$B$1:$B$1067,0))</f>
        <v>6</v>
      </c>
      <c r="BM92" s="13">
        <f t="array" ref="BM92">INDEX('Attack Possession'!I$1:I$1067,MATCH('Combined Table'!$A92&amp;'Combined Table'!$B92,$A$1:$A$1067&amp;$B$1:$B$1067,0))</f>
        <v>4</v>
      </c>
      <c r="BN92" s="13">
        <f t="array" ref="BN92">INDEX('Attack Possession'!J$1:J$1067,MATCH('Combined Table'!$A92&amp;'Combined Table'!$B92,$A$1:$A$1067&amp;$B$1:$B$1067,0))</f>
        <v>3</v>
      </c>
      <c r="BO92" s="13">
        <f t="array" ref="BO92">INDEX('Attack Possession'!K$1:K$1067,MATCH('Combined Table'!$A92&amp;'Combined Table'!$B92,$A$1:$A$1067&amp;$B$1:$B$1067,0))</f>
        <v>4</v>
      </c>
      <c r="BP92" s="13">
        <f t="array" ref="BP92">INDEX('Attack Possession'!L$1:L$1067,MATCH('Combined Table'!$A92&amp;'Combined Table'!$B92,$A$1:$A$1067&amp;$B$1:$B$1067,0))</f>
        <v>1</v>
      </c>
      <c r="BQ92" s="13" t="str">
        <f t="array" ref="BQ92">INDEX('Attack Possession'!M$1:M$1067,MATCH('Combined Table'!$A92&amp;'Combined Table'!$B92,$A$1:$A$1067&amp;$B$1:$B$1067,0))</f>
        <v/>
      </c>
      <c r="BR92" s="13">
        <f t="array" ref="BR92">INDEX('Attack Possession'!N$1:N$1067,MATCH('Combined Table'!$A92&amp;'Combined Table'!$B92,$A$1:$A$1067&amp;$B$1:$B$1067,0))</f>
        <v>1</v>
      </c>
      <c r="BS92" s="13" t="str">
        <f t="array" ref="BS92">INDEX('Attack Possession'!O$1:O$1067,MATCH('Combined Table'!$A92&amp;'Combined Table'!$B92,$A$1:$A$1067&amp;$B$1:$B$1067,0))</f>
        <v/>
      </c>
      <c r="BT92" s="13">
        <f t="array" ref="BT92">INDEX('Attack Possession'!P$1:P$1067,MATCH('Combined Table'!$A92&amp;'Combined Table'!$B92,$A$1:$A$1067&amp;$B$1:$B$1067,0))</f>
        <v>37</v>
      </c>
      <c r="BU92" s="13">
        <f t="array" ref="BU92">INDEX('Attack Possession'!Q$1:Q$1067,MATCH('Combined Table'!$A92&amp;'Combined Table'!$B92,$A$1:$A$1067&amp;$B$1:$B$1067,0))</f>
        <v>88</v>
      </c>
      <c r="BV92" s="1">
        <f t="array" ref="BV92">INDEX('Kicks in Play'!C$1:C$1067,MATCH('Combined Table'!$A92&amp;'Combined Table'!$B92,$A$1:$A$1067&amp;$B$1:$B$1067,0))</f>
        <v>6</v>
      </c>
      <c r="BW92" s="13">
        <f t="array" ref="BW92">INDEX('Kicks in Play'!D$1:D$1067,MATCH('Combined Table'!$A92&amp;'Combined Table'!$B92,$A$1:$A$1067&amp;$B$1:$B$1067,0))</f>
        <v>301</v>
      </c>
      <c r="BX92" s="13">
        <f t="array" ref="BX92">INDEX('Kicks in Play'!E$1:E$1067,MATCH('Combined Table'!$A92&amp;'Combined Table'!$B92,$A$1:$A$1067&amp;$B$1:$B$1067,0))</f>
        <v>50.2</v>
      </c>
      <c r="BY92" s="13" t="str">
        <f t="array" ref="BY92">INDEX('Kicks in Play'!F$1:F$1067,MATCH('Combined Table'!$A92&amp;'Combined Table'!$B92,$A$1:$A$1067&amp;$B$1:$B$1067,0))</f>
        <v/>
      </c>
      <c r="BZ92" s="13" t="str">
        <f t="array" ref="BZ92">INDEX('Kicks in Play'!G$1:G$1067,MATCH('Combined Table'!$A92&amp;'Combined Table'!$B92,$A$1:$A$1067&amp;$B$1:$B$1067,0))</f>
        <v/>
      </c>
      <c r="CA92" s="13">
        <f t="array" ref="CA92">INDEX('Kicks in Play'!H$1:H$1067,MATCH('Combined Table'!$A92&amp;'Combined Table'!$B92,$A$1:$A$1067&amp;$B$1:$B$1067,0))</f>
        <v>2</v>
      </c>
      <c r="CB92" s="13">
        <f t="array" ref="CB92">INDEX('Kicks in Play'!I$1:I$1067,MATCH('Combined Table'!$A92&amp;'Combined Table'!$B92,$A$1:$A$1067&amp;$B$1:$B$1067,0))</f>
        <v>59</v>
      </c>
      <c r="CC92" s="13">
        <f t="array" ref="CC92">INDEX('Kicks in Play'!J$1:J$1067,MATCH('Combined Table'!$A92&amp;'Combined Table'!$B92,$A$1:$A$1067&amp;$B$1:$B$1067,0))</f>
        <v>2</v>
      </c>
      <c r="CD92" s="13">
        <f t="array" ref="CD92">INDEX('Kicks in Play'!K$1:K$1067,MATCH('Combined Table'!$A92&amp;'Combined Table'!$B92,$A$1:$A$1067&amp;$B$1:$B$1067,0))</f>
        <v>17</v>
      </c>
      <c r="CE92" s="13" t="str">
        <f t="array" ref="CE92">INDEX('Kicks in Play'!L$1:L$1067,MATCH('Combined Table'!$A92&amp;'Combined Table'!$B92,$A$1:$A$1067&amp;$B$1:$B$1067,0))</f>
        <v/>
      </c>
      <c r="CF92" s="13" t="str">
        <f t="array" ref="CF92">INDEX('Kicks in Play'!M$1:M$1067,MATCH('Combined Table'!$A92&amp;'Combined Table'!$B92,$A$1:$A$1067&amp;$B$1:$B$1067,0))</f>
        <v/>
      </c>
      <c r="CG92" s="13">
        <f t="array" ref="CG92">INDEX('Kicks in Play'!N$1:N$1067,MATCH('Combined Table'!$A92&amp;'Combined Table'!$B92,$A$1:$A$1067&amp;$B$1:$B$1067,0))</f>
        <v>1</v>
      </c>
      <c r="CH92" s="13">
        <f t="array" ref="CH92">INDEX('Kicks in Play'!O$1:O$1067,MATCH('Combined Table'!$A92&amp;'Combined Table'!$B92,$A$1:$A$1067&amp;$B$1:$B$1067,0))</f>
        <v>4</v>
      </c>
      <c r="CI92" s="13">
        <f t="array" ref="CI92">INDEX('Kicks in Play'!P$1:P$1067,MATCH('Combined Table'!$A92&amp;'Combined Table'!$B92,$A$1:$A$1067&amp;$B$1:$B$1067,0))</f>
        <v>1</v>
      </c>
      <c r="CJ92" s="13">
        <f t="array" ref="CJ92">INDEX('Kicks in Play'!Q$1:Q$1067,MATCH('Combined Table'!$A92&amp;'Combined Table'!$B92,$A$1:$A$1067&amp;$B$1:$B$1067,0))</f>
        <v>11</v>
      </c>
      <c r="CK92" s="13">
        <f t="array" ref="CK92">INDEX('Kicks in Play'!R$1:R$1067,MATCH('Combined Table'!$A92&amp;'Combined Table'!$B92,$A$1:$A$1067&amp;$B$1:$B$1067,0))</f>
        <v>381</v>
      </c>
      <c r="CL92" s="1">
        <f t="array" ref="CL92">INDEX('Defence Report'!C$1:C$1067,MATCH('Combined Table'!$A92&amp;'Combined Table'!$B92,$A$1:$A$1067&amp;$B$1:$B$1067,0))</f>
        <v>143</v>
      </c>
      <c r="CM92" s="13">
        <f t="array" ref="CM92">INDEX('Defence Report'!D$1:D$1067,MATCH('Combined Table'!$A92&amp;'Combined Table'!$B92,$A$1:$A$1067&amp;$B$1:$B$1067,0))</f>
        <v>21</v>
      </c>
      <c r="CN92" s="13">
        <f t="array" ref="CN92">INDEX('Defence Report'!E$1:E$1067,MATCH('Combined Table'!$A92&amp;'Combined Table'!$B92,$A$1:$A$1067&amp;$B$1:$B$1067,0))</f>
        <v>4</v>
      </c>
      <c r="CO92" s="13">
        <f t="array" ref="CO92">INDEX('Defence Report'!F$1:F$1067,MATCH('Combined Table'!$A92&amp;'Combined Table'!$B92,$A$1:$A$1067&amp;$B$1:$B$1067,0))</f>
        <v>106</v>
      </c>
      <c r="CP92" s="13">
        <f t="array" ref="CP92">INDEX('Defence Report'!G$1:G$1067,MATCH('Combined Table'!$A92&amp;'Combined Table'!$B92,$A$1:$A$1067&amp;$B$1:$B$1067,0))</f>
        <v>37</v>
      </c>
      <c r="CQ92" s="13">
        <f t="array" ref="CQ92">INDEX('Defence Report'!H$1:H$1067,MATCH('Combined Table'!$A92&amp;'Combined Table'!$B92,$A$1:$A$1067&amp;$B$1:$B$1067,0))</f>
        <v>83.5</v>
      </c>
      <c r="CR92" s="13">
        <f t="array" ref="CR92">INDEX('Defence Report'!I$1:I$1067,MATCH('Combined Table'!$A92&amp;'Combined Table'!$B92,$A$1:$A$1067&amp;$B$1:$B$1067,0))</f>
        <v>85.1</v>
      </c>
      <c r="CS92" s="13">
        <f t="array" ref="CS92">INDEX('Defence Report'!J$1:J$1067,MATCH('Combined Table'!$A92&amp;'Combined Table'!$B92,$A$1:$A$1067&amp;$B$1:$B$1067,0))</f>
        <v>5</v>
      </c>
      <c r="CT92" s="13">
        <f t="array" ref="CT92">INDEX('Defence Report'!K$1:K$1067,MATCH('Combined Table'!$A92&amp;'Combined Table'!$B92,$A$1:$A$1067&amp;$B$1:$B$1067,0))</f>
        <v>75</v>
      </c>
      <c r="CU92" s="13">
        <f t="array" ref="CU92">INDEX('Defence Report'!L$1:L$1067,MATCH('Combined Table'!$A92&amp;'Combined Table'!$B92,$A$1:$A$1067&amp;$B$1:$B$1067,0))</f>
        <v>88</v>
      </c>
      <c r="CV92" s="13">
        <f t="array" ref="CV92">INDEX('Defence Report'!M$1:M$1067,MATCH('Combined Table'!$A92&amp;'Combined Table'!$B92,$A$1:$A$1067&amp;$B$1:$B$1067,0))</f>
        <v>47.6</v>
      </c>
      <c r="CW92" s="13">
        <f t="array" ref="CW92">INDEX('Defence Report'!N$1:N$1067,MATCH('Combined Table'!$A92&amp;'Combined Table'!$B92,$A$1:$A$1067&amp;$B$1:$B$1067,0))</f>
        <v>98</v>
      </c>
      <c r="CX92" s="13">
        <f t="array" ref="CX92">INDEX('Defence Report'!O$1:O$1067,MATCH('Combined Table'!$A92&amp;'Combined Table'!$B92,$A$1:$A$1067&amp;$B$1:$B$1067,0))</f>
        <v>18</v>
      </c>
      <c r="CY92" s="13">
        <f t="array" ref="CY92">INDEX('Defence Report'!P$1:P$1067,MATCH('Combined Table'!$A92&amp;'Combined Table'!$B92,$A$1:$A$1067&amp;$B$1:$B$1067,0))</f>
        <v>51</v>
      </c>
      <c r="CZ92" s="13">
        <f t="array" ref="CZ92">INDEX('Defence Report'!Q$1:Q$1067,MATCH('Combined Table'!$A92&amp;'Combined Table'!$B92,$A$1:$A$1067&amp;$B$1:$B$1067,0))</f>
        <v>69</v>
      </c>
      <c r="DA92" s="13">
        <f t="array" ref="DA92">INDEX('Defence Report'!R$1:R$1067,MATCH('Combined Table'!$A92&amp;'Combined Table'!$B92,$A$1:$A$1067&amp;$B$1:$B$1067,0))</f>
        <v>8</v>
      </c>
      <c r="DB92" s="13" t="str">
        <f t="array" ref="DB92">INDEX('Defence Report'!S$1:S$1067,MATCH('Combined Table'!$A92&amp;'Combined Table'!$B92,$A$1:$A$1067&amp;$B$1:$B$1067,0))</f>
        <v/>
      </c>
      <c r="DC92" s="13">
        <f t="array" ref="DC92">INDEX('Defence Report'!T$1:T$1067,MATCH('Combined Table'!$A92&amp;'Combined Table'!$B92,$A$1:$A$1067&amp;$B$1:$B$1067,0))</f>
        <v>4</v>
      </c>
      <c r="DD92" s="13">
        <f t="array" ref="DD92">INDEX('Defence Report'!U$1:U$1067,MATCH('Combined Table'!$A92&amp;'Combined Table'!$B92,$A$1:$A$1067&amp;$B$1:$B$1067,0))</f>
        <v>8</v>
      </c>
      <c r="DE92" s="13">
        <f t="array" ref="DE92">INDEX('Defence Report'!V$1:V$1067,MATCH('Combined Table'!$A92&amp;'Combined Table'!$B92,$A$1:$A$1067&amp;$B$1:$B$1067,0))</f>
        <v>0</v>
      </c>
      <c r="DF92" s="13">
        <f t="array" ref="DF92">INDEX('Defence Report'!W$1:W$1067,MATCH('Combined Table'!$A92&amp;'Combined Table'!$B92,$A$1:$A$1067&amp;$B$1:$B$1067,0))</f>
        <v>0</v>
      </c>
      <c r="DG92" s="13">
        <f t="array" ref="DG92">INDEX('Defence Report'!X$1:X$1067,MATCH('Combined Table'!$A92&amp;'Combined Table'!$B92,$A$1:$A$1067&amp;$B$1:$B$1067,0))</f>
        <v>9</v>
      </c>
      <c r="DH92" s="1">
        <f t="array" ref="DH92">INDEX('Ruck Speed'!C$1:C$1067,MATCH('Combined Table'!$A92&amp;'Combined Table'!$B92,$A$1:$A$1067&amp;$B$1:$B$1067,0))</f>
        <v>8</v>
      </c>
      <c r="DI92" s="13">
        <f t="array" ref="DI92">INDEX('Ruck Speed'!D$1:D$1067,MATCH('Combined Table'!$A92&amp;'Combined Table'!$B92,$A$1:$A$1067&amp;$B$1:$B$1067,0))</f>
        <v>13</v>
      </c>
      <c r="DJ92" s="13">
        <f t="array" ref="DJ92">INDEX('Ruck Speed'!E$1:E$1067,MATCH('Combined Table'!$A92&amp;'Combined Table'!$B92,$A$1:$A$1067&amp;$B$1:$B$1067,0))</f>
        <v>22</v>
      </c>
      <c r="DK92" s="13">
        <f t="array" ref="DK92">INDEX('Ruck Speed'!F$1:F$1067,MATCH('Combined Table'!$A92&amp;'Combined Table'!$B92,$A$1:$A$1067&amp;$B$1:$B$1067,0))</f>
        <v>43</v>
      </c>
      <c r="DL92" s="13">
        <f t="array" ref="DL92">INDEX('Ruck Speed'!G$1:G$1067,MATCH('Combined Table'!$A92&amp;'Combined Table'!$B92,$A$1:$A$1067&amp;$B$1:$B$1067,0))</f>
        <v>51.2</v>
      </c>
      <c r="DM92" s="13">
        <f t="array" ref="DM92">INDEX('Ruck Speed'!H$1:H$1067,MATCH('Combined Table'!$A92&amp;'Combined Table'!$B92,$A$1:$A$1067&amp;$B$1:$B$1067,0))</f>
        <v>7</v>
      </c>
      <c r="DN92" s="13">
        <f t="array" ref="DN92">INDEX('Ruck Speed'!I$1:I$1067,MATCH('Combined Table'!$A92&amp;'Combined Table'!$B92,$A$1:$A$1067&amp;$B$1:$B$1067,0))</f>
        <v>28</v>
      </c>
      <c r="DO92" s="13">
        <f t="array" ref="DO92">INDEX('Ruck Speed'!J$1:J$1067,MATCH('Combined Table'!$A92&amp;'Combined Table'!$B92,$A$1:$A$1067&amp;$B$1:$B$1067,0))</f>
        <v>27</v>
      </c>
      <c r="DP92" s="13">
        <f t="array" ref="DP92">INDEX('Ruck Speed'!K$1:K$1067,MATCH('Combined Table'!$A92&amp;'Combined Table'!$B92,$A$1:$A$1067&amp;$B$1:$B$1067,0))</f>
        <v>23</v>
      </c>
      <c r="DQ92" s="13">
        <f t="array" ref="DQ92">INDEX('Ruck Speed'!L$1:L$1067,MATCH('Combined Table'!$A92&amp;'Combined Table'!$B92,$A$1:$A$1067&amp;$B$1:$B$1067,0))</f>
        <v>78</v>
      </c>
      <c r="DR92" s="13">
        <f t="array" ref="DR92">INDEX('Ruck Speed'!M$1:M$1067,MATCH('Combined Table'!$A92&amp;'Combined Table'!$B92,$A$1:$A$1067&amp;$B$1:$B$1067,0))</f>
        <v>29.5</v>
      </c>
      <c r="DS92" s="13">
        <f t="array" ref="DS92">INDEX('Ruck Speed'!N$1:N$1067,MATCH('Combined Table'!$A92&amp;'Combined Table'!$B92,$A$1:$A$1067&amp;$B$1:$B$1067,0))</f>
        <v>13</v>
      </c>
      <c r="DT92" s="1">
        <f t="array" ref="DT92">IF(ISNA(INDEX('Maul Outcomes - Attack'!C$1:C$1067,MATCH('Combined Table'!$A92&amp;'Combined Table'!$B92,'Maul Outcomes - Attack'!$A$1:$A$1067&amp;'Maul Outcomes - Attack'!$B$1:$B$1067,0))),"",INDEX('Maul Outcomes - Attack'!C$1:C$1067,MATCH('Combined Table'!$A92&amp;'Combined Table'!$B92,'Maul Outcomes - Attack'!$A$1:$A$1067&amp;'Maul Outcomes - Attack'!$B$1:$B$1067,0)))</f>
        <v>6</v>
      </c>
      <c r="DU92" s="13" t="str">
        <f t="array" ref="DU92">IF(ISNA(INDEX('Maul Outcomes - Attack'!D$1:D$1067,MATCH('Combined Table'!$A92&amp;'Combined Table'!$B92,'Maul Outcomes - Attack'!$A$1:$A$1067&amp;'Maul Outcomes - Attack'!$B$1:$B$1067,0))),"",INDEX('Maul Outcomes - Attack'!D$1:D$1067,MATCH('Combined Table'!$A92&amp;'Combined Table'!$B92,'Maul Outcomes - Attack'!$A$1:$A$1067&amp;'Maul Outcomes - Attack'!$B$1:$B$1067,0)))</f>
        <v/>
      </c>
      <c r="DV92" s="13">
        <f t="array" ref="DV92">IF(ISNA(INDEX('Maul Outcomes - Attack'!E$1:E$1067,MATCH('Combined Table'!$A92&amp;'Combined Table'!$B92,'Maul Outcomes - Attack'!$A$1:$A$1067&amp;'Maul Outcomes - Attack'!$B$1:$B$1067,0))),"",INDEX('Maul Outcomes - Attack'!E$1:E$1067,MATCH('Combined Table'!$A92&amp;'Combined Table'!$B92,'Maul Outcomes - Attack'!$A$1:$A$1067&amp;'Maul Outcomes - Attack'!$B$1:$B$1067,0)))</f>
        <v>6</v>
      </c>
      <c r="DW92" s="13" t="str">
        <f t="array" ref="DW92">IF(ISNA(INDEX('Maul Outcomes - Attack'!F$1:F$1067,MATCH('Combined Table'!$A92&amp;'Combined Table'!$B92,'Maul Outcomes - Attack'!$A$1:$A$1067&amp;'Maul Outcomes - Attack'!$B$1:$B$1067,0))),"",INDEX('Maul Outcomes - Attack'!F$1:F$1067,MATCH('Combined Table'!$A92&amp;'Combined Table'!$B92,'Maul Outcomes - Attack'!$A$1:$A$1067&amp;'Maul Outcomes - Attack'!$B$1:$B$1067,0)))</f>
        <v/>
      </c>
      <c r="DX92" s="13" t="str">
        <f t="array" ref="DX92">IF(ISNA(INDEX('Maul Outcomes - Attack'!G$1:G$1067,MATCH('Combined Table'!$A92&amp;'Combined Table'!$B92,'Maul Outcomes - Attack'!$A$1:$A$1067&amp;'Maul Outcomes - Attack'!$B$1:$B$1067,0))),"",INDEX('Maul Outcomes - Attack'!G$1:G$1067,MATCH('Combined Table'!$A92&amp;'Combined Table'!$B92,'Maul Outcomes - Attack'!$A$1:$A$1067&amp;'Maul Outcomes - Attack'!$B$1:$B$1067,0)))</f>
        <v/>
      </c>
      <c r="DY92" s="13">
        <f t="array" ref="DY92">IF(ISNA(INDEX('Maul Outcomes - Attack'!H$1:H$1067,MATCH('Combined Table'!$A92&amp;'Combined Table'!$B92,'Maul Outcomes - Attack'!$A$1:$A$1067&amp;'Maul Outcomes - Attack'!$B$1:$B$1067,0))),"",INDEX('Maul Outcomes - Attack'!H$1:H$1067,MATCH('Combined Table'!$A92&amp;'Combined Table'!$B92,'Maul Outcomes - Attack'!$A$1:$A$1067&amp;'Maul Outcomes - Attack'!$B$1:$B$1067,0)))</f>
        <v>1</v>
      </c>
      <c r="DZ92" s="13">
        <f t="array" ref="DZ92">IF(ISNA(INDEX('Maul Outcomes - Attack'!I$1:I$1067,MATCH('Combined Table'!$A92&amp;'Combined Table'!$B92,'Maul Outcomes - Attack'!$A$1:$A$1067&amp;'Maul Outcomes - Attack'!$B$1:$B$1067,0))),"",INDEX('Maul Outcomes - Attack'!I$1:I$1067,MATCH('Combined Table'!$A92&amp;'Combined Table'!$B92,'Maul Outcomes - Attack'!$A$1:$A$1067&amp;'Maul Outcomes - Attack'!$B$1:$B$1067,0)))</f>
        <v>1</v>
      </c>
      <c r="EA92" s="13">
        <f t="array" ref="EA92">IF(ISNA(INDEX('Maul Outcomes - Attack'!J$1:J$1067,MATCH('Combined Table'!$A92&amp;'Combined Table'!$B92,'Maul Outcomes - Attack'!$A$1:$A$1067&amp;'Maul Outcomes - Attack'!$B$1:$B$1067,0))),"",INDEX('Maul Outcomes - Attack'!J$1:J$1067,MATCH('Combined Table'!$A92&amp;'Combined Table'!$B92,'Maul Outcomes - Attack'!$A$1:$A$1067&amp;'Maul Outcomes - Attack'!$B$1:$B$1067,0)))</f>
        <v>7</v>
      </c>
      <c r="EB92" s="13" t="e">
        <f t="array" ref="EB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C92" s="13" t="e">
        <f t="array" ref="EC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D92" s="13" t="e">
        <f t="array" ref="ED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E92" s="13" t="e">
        <f t="array" ref="EE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F92" s="13" t="e">
        <f t="array" ref="EF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G92" s="13" t="e">
        <f t="array" ref="EG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H92" s="13" t="e">
        <f t="array" ref="EH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I92" s="13" t="e">
        <f t="array" ref="EI92">IF(ISNA(INDEX('Maul Outcomes - Attack'!#REF!,MATCH('Combined Table'!$A92&amp;'Combined Table'!$B92,'Maul Outcomes - Attack'!$A$1:$A$1067&amp;'Maul Outcomes - Attack'!$B$1:$B$1067,0))),"",INDEX('Maul Outcomes - Attack'!#REF!,MATCH('Combined Table'!$A92&amp;'Combined Table'!$B92,'Maul Outcomes - Attack'!$A$1:$A$1067&amp;'Maul Outcomes - Attack'!$B$1:$B$1067,0)))</f>
        <v>#REF!</v>
      </c>
      <c r="EJ92" s="1">
        <f t="array" ref="EJ92">IF(ISNA(INDEX('Lineout Success'!C$1:C$1067,MATCH('Combined Table'!$A92&amp;'Combined Table'!$B92,'Lineout Success'!$A$1:$A$1067&amp;'Lineout Success'!$B$1:$B$1067,0))),"",INDEX('Lineout Success'!C$1:C$1067,MATCH('Combined Table'!$A92&amp;'Combined Table'!$B92,'Lineout Success'!$A$1:$A$1067&amp;'Lineout Success'!$B$1:$B$1067,0)))</f>
        <v>13</v>
      </c>
      <c r="EK92" s="13">
        <f t="array" ref="EK92">IF(ISNA(INDEX('Lineout Success'!D$1:D$1067,MATCH('Combined Table'!$A92&amp;'Combined Table'!$B92,'Lineout Success'!$A$1:$A$1067&amp;'Lineout Success'!$B$1:$B$1067,0))),"",INDEX('Lineout Success'!D$1:D$1067,MATCH('Combined Table'!$A92&amp;'Combined Table'!$B92,'Lineout Success'!$A$1:$A$1067&amp;'Lineout Success'!$B$1:$B$1067,0)))</f>
        <v>81.3</v>
      </c>
      <c r="EL92" s="13">
        <f t="array" ref="EL92">IF(ISNA(INDEX('Lineout Success'!E$1:E$1067,MATCH('Combined Table'!$A92&amp;'Combined Table'!$B92,'Lineout Success'!$A$1:$A$1067&amp;'Lineout Success'!$B$1:$B$1067,0))),"",INDEX('Lineout Success'!E$1:E$1067,MATCH('Combined Table'!$A92&amp;'Combined Table'!$B92,'Lineout Success'!$A$1:$A$1067&amp;'Lineout Success'!$B$1:$B$1067,0)))</f>
        <v>3</v>
      </c>
      <c r="EM92" s="13">
        <f t="array" ref="EM92">IF(ISNA(INDEX('Lineout Success'!F$1:F$1067,MATCH('Combined Table'!$A92&amp;'Combined Table'!$B92,'Lineout Success'!$A$1:$A$1067&amp;'Lineout Success'!$B$1:$B$1067,0))),"",INDEX('Lineout Success'!F$1:F$1067,MATCH('Combined Table'!$A92&amp;'Combined Table'!$B92,'Lineout Success'!$A$1:$A$1067&amp;'Lineout Success'!$B$1:$B$1067,0)))</f>
        <v>18.8</v>
      </c>
      <c r="EN92" s="13">
        <f t="array" ref="EN92">IF(ISNA(INDEX('Lineout Success'!G$1:G$1067,MATCH('Combined Table'!$A92&amp;'Combined Table'!$B92,'Lineout Success'!$A$1:$A$1067&amp;'Lineout Success'!$B$1:$B$1067,0))),"",INDEX('Lineout Success'!G$1:G$1067,MATCH('Combined Table'!$A92&amp;'Combined Table'!$B92,'Lineout Success'!$A$1:$A$1067&amp;'Lineout Success'!$B$1:$B$1067,0)))</f>
        <v>16</v>
      </c>
      <c r="EO92" s="13">
        <f t="array" ref="EO92">IF(ISNA(INDEX('Lineout Success'!H$1:H$1067,MATCH('Combined Table'!$A92&amp;'Combined Table'!$B92,'Lineout Success'!$A$1:$A$1067&amp;'Lineout Success'!$B$1:$B$1067,0))),"",INDEX('Lineout Success'!H$1:H$1067,MATCH('Combined Table'!$A92&amp;'Combined Table'!$B92,'Lineout Success'!$A$1:$A$1067&amp;'Lineout Success'!$B$1:$B$1067,0)))</f>
        <v>1</v>
      </c>
      <c r="EP92" s="13">
        <f t="array" ref="EP92">IF(ISNA(INDEX('Lineout Success'!I$1:I$1067,MATCH('Combined Table'!$A92&amp;'Combined Table'!$B92,'Lineout Success'!$A$1:$A$1067&amp;'Lineout Success'!$B$1:$B$1067,0))),"",INDEX('Lineout Success'!I$1:I$1067,MATCH('Combined Table'!$A92&amp;'Combined Table'!$B92,'Lineout Success'!$A$1:$A$1067&amp;'Lineout Success'!$B$1:$B$1067,0)))</f>
        <v>8.3000000000000007</v>
      </c>
      <c r="EQ92" s="13">
        <f t="array" ref="EQ92">IF(ISNA(INDEX('Lineout Success'!J$1:J$1067,MATCH('Combined Table'!$A92&amp;'Combined Table'!$B92,'Lineout Success'!$A$1:$A$1067&amp;'Lineout Success'!$B$1:$B$1067,0))),"",INDEX('Lineout Success'!J$1:J$1067,MATCH('Combined Table'!$A92&amp;'Combined Table'!$B92,'Lineout Success'!$A$1:$A$1067&amp;'Lineout Success'!$B$1:$B$1067,0)))</f>
        <v>11</v>
      </c>
      <c r="ER92" s="13">
        <f t="array" ref="ER92">IF(ISNA(INDEX('Lineout Success'!K$1:K$1067,MATCH('Combined Table'!$A92&amp;'Combined Table'!$B92,'Lineout Success'!$A$1:$A$1067&amp;'Lineout Success'!$B$1:$B$1067,0))),"",INDEX('Lineout Success'!K$1:K$1067,MATCH('Combined Table'!$A92&amp;'Combined Table'!$B92,'Lineout Success'!$A$1:$A$1067&amp;'Lineout Success'!$B$1:$B$1067,0)))</f>
        <v>91.7</v>
      </c>
      <c r="ES92" s="13">
        <f t="array" ref="ES92">IF(ISNA(INDEX('Lineout Success'!L$1:L$1067,MATCH('Combined Table'!$A92&amp;'Combined Table'!$B92,'Lineout Success'!$A$1:$A$1067&amp;'Lineout Success'!$B$1:$B$1067,0))),"",INDEX('Lineout Success'!L$1:L$1067,MATCH('Combined Table'!$A92&amp;'Combined Table'!$B92,'Lineout Success'!$A$1:$A$1067&amp;'Lineout Success'!$B$1:$B$1067,0)))</f>
        <v>12</v>
      </c>
      <c r="ET92" s="13">
        <f t="array" ref="ET92">IF(ISNA(INDEX('Lineout Success'!M$1:M$1067,MATCH('Combined Table'!$A92&amp;'Combined Table'!$B92,'Lineout Success'!$A$1:$A$1067&amp;'Lineout Success'!$B$1:$B$1067,0))),"",INDEX('Lineout Success'!M$1:M$1067,MATCH('Combined Table'!$A92&amp;'Combined Table'!$B92,'Lineout Success'!$A$1:$A$1067&amp;'Lineout Success'!$B$1:$B$1067,0)))</f>
        <v>14</v>
      </c>
      <c r="EU92" s="13">
        <f t="array" ref="EU92">IF(ISNA(INDEX('Lineout Success'!N$1:N$1067,MATCH('Combined Table'!$A92&amp;'Combined Table'!$B92,'Lineout Success'!$A$1:$A$1067&amp;'Lineout Success'!$B$1:$B$1067,0))),"",INDEX('Lineout Success'!N$1:N$1067,MATCH('Combined Table'!$A92&amp;'Combined Table'!$B92,'Lineout Success'!$A$1:$A$1067&amp;'Lineout Success'!$B$1:$B$1067,0)))</f>
        <v>50</v>
      </c>
      <c r="EV92" s="13">
        <f t="array" ref="EV92">IF(ISNA(INDEX('Lineout Success'!O$1:O$1067,MATCH('Combined Table'!$A92&amp;'Combined Table'!$B92,'Lineout Success'!$A$1:$A$1067&amp;'Lineout Success'!$B$1:$B$1067,0))),"",INDEX('Lineout Success'!O$1:O$1067,MATCH('Combined Table'!$A92&amp;'Combined Table'!$B92,'Lineout Success'!$A$1:$A$1067&amp;'Lineout Success'!$B$1:$B$1067,0)))</f>
        <v>14</v>
      </c>
      <c r="EW92" s="13">
        <f t="array" ref="EW92">IF(ISNA(INDEX('Lineout Success'!P$1:P$1067,MATCH('Combined Table'!$A92&amp;'Combined Table'!$B92,'Lineout Success'!$A$1:$A$1067&amp;'Lineout Success'!$B$1:$B$1067,0))),"",INDEX('Lineout Success'!P$1:P$1067,MATCH('Combined Table'!$A92&amp;'Combined Table'!$B92,'Lineout Success'!$A$1:$A$1067&amp;'Lineout Success'!$B$1:$B$1067,0)))</f>
        <v>50</v>
      </c>
      <c r="EX92" s="13">
        <f t="array" ref="EX92">IF(ISNA(INDEX('Lineout Success'!Q$1:Q$1067,MATCH('Combined Table'!$A92&amp;'Combined Table'!$B92,'Lineout Success'!$A$1:$A$1067&amp;'Lineout Success'!$B$1:$B$1067,0))),"",INDEX('Lineout Success'!Q$1:Q$1067,MATCH('Combined Table'!$A92&amp;'Combined Table'!$B92,'Lineout Success'!$A$1:$A$1067&amp;'Lineout Success'!$B$1:$B$1067,0)))</f>
        <v>28</v>
      </c>
      <c r="EY92" s="1" t="str">
        <f t="array" ref="EY92">IF(ISNA(INDEX('Lineout Throwing'!C$1:C$1067,MATCH('Combined Table'!$A92&amp;'Combined Table'!$B92,'Lineout Throwing'!$A$1:$A$1067&amp;'Lineout Throwing'!$B$1:$B$1067,0))),"",INDEX('Lineout Throwing'!C$1:C$1067,MATCH('Combined Table'!$A92&amp;'Combined Table'!$B92,'Lineout Throwing'!$A$1:$A$1067&amp;'Lineout Throwing'!$B$1:$B$1067,0)))</f>
        <v/>
      </c>
      <c r="EZ92" s="13" t="str">
        <f t="array" ref="EZ92">IF(ISNA(INDEX('Lineout Throwing'!D$1:D$1067,MATCH('Combined Table'!$A92&amp;'Combined Table'!$B92,'Lineout Throwing'!$A$1:$A$1067&amp;'Lineout Throwing'!$B$1:$B$1067,0))),"",INDEX('Lineout Throwing'!D$1:D$1067,MATCH('Combined Table'!$A92&amp;'Combined Table'!$B92,'Lineout Throwing'!$A$1:$A$1067&amp;'Lineout Throwing'!$B$1:$B$1067,0)))</f>
        <v/>
      </c>
      <c r="FA92" s="13" t="str">
        <f t="array" ref="FA92">IF(ISNA(INDEX('Lineout Throwing'!E$1:E$1067,MATCH('Combined Table'!$A92&amp;'Combined Table'!$B92,'Lineout Throwing'!$A$1:$A$1067&amp;'Lineout Throwing'!$B$1:$B$1067,0))),"",INDEX('Lineout Throwing'!E$1:E$1067,MATCH('Combined Table'!$A92&amp;'Combined Table'!$B92,'Lineout Throwing'!$A$1:$A$1067&amp;'Lineout Throwing'!$B$1:$B$1067,0)))</f>
        <v/>
      </c>
      <c r="FB92" s="13" t="str">
        <f t="array" ref="FB92">IF(ISNA(INDEX('Lineout Throwing'!F$1:F$1067,MATCH('Combined Table'!$A92&amp;'Combined Table'!$B92,'Lineout Throwing'!$A$1:$A$1067&amp;'Lineout Throwing'!$B$1:$B$1067,0))),"",INDEX('Lineout Throwing'!F$1:F$1067,MATCH('Combined Table'!$A92&amp;'Combined Table'!$B92,'Lineout Throwing'!$A$1:$A$1067&amp;'Lineout Throwing'!$B$1:$B$1067,0)))</f>
        <v/>
      </c>
      <c r="FC92" s="13">
        <f t="array" ref="FC92">IF(ISNA(INDEX('Lineout Throwing'!G$1:G$1067,MATCH('Combined Table'!$A92&amp;'Combined Table'!$B92,'Lineout Throwing'!$A$1:$A$1067&amp;'Lineout Throwing'!$B$1:$B$1067,0))),"",INDEX('Lineout Throwing'!G$1:G$1067,MATCH('Combined Table'!$A92&amp;'Combined Table'!$B92,'Lineout Throwing'!$A$1:$A$1067&amp;'Lineout Throwing'!$B$1:$B$1067,0)))</f>
        <v>1</v>
      </c>
      <c r="FD92" s="13">
        <f t="array" ref="FD92">IF(ISNA(INDEX('Lineout Throwing'!H$1:H$1067,MATCH('Combined Table'!$A92&amp;'Combined Table'!$B92,'Lineout Throwing'!$A$1:$A$1067&amp;'Lineout Throwing'!$B$1:$B$1067,0))),"",INDEX('Lineout Throwing'!H$1:H$1067,MATCH('Combined Table'!$A92&amp;'Combined Table'!$B92,'Lineout Throwing'!$A$1:$A$1067&amp;'Lineout Throwing'!$B$1:$B$1067,0)))</f>
        <v>6.3</v>
      </c>
      <c r="FE92" s="13">
        <f t="array" ref="FE92">IF(ISNA(INDEX('Lineout Throwing'!I$1:I$1067,MATCH('Combined Table'!$A92&amp;'Combined Table'!$B92,'Lineout Throwing'!$A$1:$A$1067&amp;'Lineout Throwing'!$B$1:$B$1067,0))),"",INDEX('Lineout Throwing'!I$1:I$1067,MATCH('Combined Table'!$A92&amp;'Combined Table'!$B92,'Lineout Throwing'!$A$1:$A$1067&amp;'Lineout Throwing'!$B$1:$B$1067,0)))</f>
        <v>6</v>
      </c>
      <c r="FF92" s="13">
        <f t="array" ref="FF92">IF(ISNA(INDEX('Lineout Throwing'!J$1:J$1067,MATCH('Combined Table'!$A92&amp;'Combined Table'!$B92,'Lineout Throwing'!$A$1:$A$1067&amp;'Lineout Throwing'!$B$1:$B$1067,0))),"",INDEX('Lineout Throwing'!J$1:J$1067,MATCH('Combined Table'!$A92&amp;'Combined Table'!$B92,'Lineout Throwing'!$A$1:$A$1067&amp;'Lineout Throwing'!$B$1:$B$1067,0)))</f>
        <v>37.5</v>
      </c>
      <c r="FG92" s="13">
        <f t="array" ref="FG92">IF(ISNA(INDEX('Lineout Throwing'!K$1:K$1067,MATCH('Combined Table'!$A92&amp;'Combined Table'!$B92,'Lineout Throwing'!$A$1:$A$1067&amp;'Lineout Throwing'!$B$1:$B$1067,0))),"",INDEX('Lineout Throwing'!K$1:K$1067,MATCH('Combined Table'!$A92&amp;'Combined Table'!$B92,'Lineout Throwing'!$A$1:$A$1067&amp;'Lineout Throwing'!$B$1:$B$1067,0)))</f>
        <v>8</v>
      </c>
      <c r="FH92" s="13">
        <f t="array" ref="FH92">IF(ISNA(INDEX('Lineout Throwing'!L$1:L$1067,MATCH('Combined Table'!$A92&amp;'Combined Table'!$B92,'Lineout Throwing'!$A$1:$A$1067&amp;'Lineout Throwing'!$B$1:$B$1067,0))),"",INDEX('Lineout Throwing'!L$1:L$1067,MATCH('Combined Table'!$A92&amp;'Combined Table'!$B92,'Lineout Throwing'!$A$1:$A$1067&amp;'Lineout Throwing'!$B$1:$B$1067,0)))</f>
        <v>50</v>
      </c>
      <c r="FI92" s="13">
        <f t="array" ref="FI92">IF(ISNA(INDEX('Lineout Throwing'!M$1:M$1067,MATCH('Combined Table'!$A92&amp;'Combined Table'!$B92,'Lineout Throwing'!$A$1:$A$1067&amp;'Lineout Throwing'!$B$1:$B$1067,0))),"",INDEX('Lineout Throwing'!M$1:M$1067,MATCH('Combined Table'!$A92&amp;'Combined Table'!$B92,'Lineout Throwing'!$A$1:$A$1067&amp;'Lineout Throwing'!$B$1:$B$1067,0)))</f>
        <v>1</v>
      </c>
      <c r="FJ92" s="13">
        <f t="array" ref="FJ92">IF(ISNA(INDEX('Lineout Throwing'!N$1:N$1067,MATCH('Combined Table'!$A92&amp;'Combined Table'!$B92,'Lineout Throwing'!$A$1:$A$1067&amp;'Lineout Throwing'!$B$1:$B$1067,0))),"",INDEX('Lineout Throwing'!N$1:N$1067,MATCH('Combined Table'!$A92&amp;'Combined Table'!$B92,'Lineout Throwing'!$A$1:$A$1067&amp;'Lineout Throwing'!$B$1:$B$1067,0)))</f>
        <v>6.3</v>
      </c>
      <c r="FK92" s="13" t="str">
        <f t="array" ref="FK92">IF(ISNA(INDEX('Lineout Throwing'!O$1:O$1067,MATCH('Combined Table'!$A92&amp;'Combined Table'!$B92,'Lineout Throwing'!$A$1:$A$1067&amp;'Lineout Throwing'!$B$1:$B$1067,0))),"",INDEX('Lineout Throwing'!O$1:O$1067,MATCH('Combined Table'!$A92&amp;'Combined Table'!$B92,'Lineout Throwing'!$A$1:$A$1067&amp;'Lineout Throwing'!$B$1:$B$1067,0)))</f>
        <v/>
      </c>
      <c r="FL92" s="13" t="str">
        <f t="array" ref="FL92">IF(ISNA(INDEX('Lineout Throwing'!P$1:P$1067,MATCH('Combined Table'!$A92&amp;'Combined Table'!$B92,'Lineout Throwing'!$A$1:$A$1067&amp;'Lineout Throwing'!$B$1:$B$1067,0))),"",INDEX('Lineout Throwing'!P$1:P$1067,MATCH('Combined Table'!$A92&amp;'Combined Table'!$B92,'Lineout Throwing'!$A$1:$A$1067&amp;'Lineout Throwing'!$B$1:$B$1067,0)))</f>
        <v/>
      </c>
      <c r="FM92" s="13" t="str">
        <f t="array" ref="FM92">IF(ISNA(INDEX('Lineout Throwing'!Q$1:Q$1067,MATCH('Combined Table'!$A92&amp;'Combined Table'!$B92,'Lineout Throwing'!$A$1:$A$1067&amp;'Lineout Throwing'!$B$1:$B$1067,0))),"",INDEX('Lineout Throwing'!Q$1:Q$1067,MATCH('Combined Table'!$A92&amp;'Combined Table'!$B92,'Lineout Throwing'!$A$1:$A$1067&amp;'Lineout Throwing'!$B$1:$B$1067,0)))</f>
        <v/>
      </c>
      <c r="FN92" s="13" t="str">
        <f t="array" ref="FN92">IF(ISNA(INDEX('Lineout Throwing'!R$1:R$1067,MATCH('Combined Table'!$A92&amp;'Combined Table'!$B92,'Lineout Throwing'!$A$1:$A$1067&amp;'Lineout Throwing'!$B$1:$B$1067,0))),"",INDEX('Lineout Throwing'!R$1:R$1067,MATCH('Combined Table'!$A92&amp;'Combined Table'!$B92,'Lineout Throwing'!$A$1:$A$1067&amp;'Lineout Throwing'!$B$1:$B$1067,0)))</f>
        <v/>
      </c>
      <c r="FO92" s="13">
        <f t="array" ref="FO92">IF(ISNA(INDEX('Lineout Throwing'!S$1:S$1067,MATCH('Combined Table'!$A92&amp;'Combined Table'!$B92,'Lineout Throwing'!$A$1:$A$1067&amp;'Lineout Throwing'!$B$1:$B$1067,0))),"",INDEX('Lineout Throwing'!S$1:S$1067,MATCH('Combined Table'!$A92&amp;'Combined Table'!$B92,'Lineout Throwing'!$A$1:$A$1067&amp;'Lineout Throwing'!$B$1:$B$1067,0)))</f>
        <v>16</v>
      </c>
      <c r="FP92" s="13">
        <f t="array" ref="FP92">IF(ISNA(INDEX('Lineout Throwing'!T$1:T$1067,MATCH('Combined Table'!$A92&amp;'Combined Table'!$B92,'Lineout Throwing'!$A$1:$A$1067&amp;'Lineout Throwing'!$B$1:$B$1067,0))),"",INDEX('Lineout Throwing'!T$1:T$1067,MATCH('Combined Table'!$A92&amp;'Combined Table'!$B92,'Lineout Throwing'!$A$1:$A$1067&amp;'Lineout Throwing'!$B$1:$B$1067,0)))</f>
        <v>13</v>
      </c>
      <c r="FQ92" s="13">
        <f t="array" ref="FQ92">IF(ISNA(INDEX('Lineout Throwing'!U$1:U$1067,MATCH('Combined Table'!$A92&amp;'Combined Table'!$B92,'Lineout Throwing'!$A$1:$A$1067&amp;'Lineout Throwing'!$B$1:$B$1067,0))),"",INDEX('Lineout Throwing'!U$1:U$1067,MATCH('Combined Table'!$A92&amp;'Combined Table'!$B92,'Lineout Throwing'!$A$1:$A$1067&amp;'Lineout Throwing'!$B$1:$B$1067,0)))</f>
        <v>81.3</v>
      </c>
      <c r="FR92" s="13">
        <f t="array" ref="FR92">IF(ISNA(INDEX('Lineout Throwing'!V$1:V$1067,MATCH('Combined Table'!$A92&amp;'Combined Table'!$B92,'Lineout Throwing'!$A$1:$A$1067&amp;'Lineout Throwing'!$B$1:$B$1067,0))),"",INDEX('Lineout Throwing'!V$1:V$1067,MATCH('Combined Table'!$A92&amp;'Combined Table'!$B92,'Lineout Throwing'!$A$1:$A$1067&amp;'Lineout Throwing'!$B$1:$B$1067,0)))</f>
        <v>3</v>
      </c>
      <c r="FS92" s="13">
        <f t="array" ref="FS92">IF(ISNA(INDEX('Lineout Throwing'!W$1:W$1067,MATCH('Combined Table'!$A92&amp;'Combined Table'!$B92,'Lineout Throwing'!$A$1:$A$1067&amp;'Lineout Throwing'!$B$1:$B$1067,0))),"",INDEX('Lineout Throwing'!W$1:W$1067,MATCH('Combined Table'!$A92&amp;'Combined Table'!$B92,'Lineout Throwing'!$A$1:$A$1067&amp;'Lineout Throwing'!$B$1:$B$1067,0)))</f>
        <v>18.8</v>
      </c>
      <c r="FT92" s="1">
        <f t="array" ref="FT92">IF(ISNA(INDEX('Scrum Own Feed'!C$1:C$1067,MATCH('Combined Table'!$A92&amp;'Combined Table'!$B92,'Scrum Own Feed'!$A$1:$A$1067&amp;'Scrum Own Feed'!$B$1:$B$1067,0))),"",INDEX('Scrum Own Feed'!C$1:C$1067,MATCH('Combined Table'!$A92&amp;'Combined Table'!$B92,'Scrum Own Feed'!$A$1:$A$1067&amp;'Scrum Own Feed'!$B$1:$B$1067,0)))</f>
        <v>2</v>
      </c>
      <c r="FU92" s="13">
        <f t="array" ref="FU92">IF(ISNA(INDEX('Scrum Own Feed'!D$1:D$1067,MATCH('Combined Table'!$A92&amp;'Combined Table'!$B92,'Scrum Own Feed'!$A$1:$A$1067&amp;'Scrum Own Feed'!$B$1:$B$1067,0))),"",INDEX('Scrum Own Feed'!D$1:D$1067,MATCH('Combined Table'!$A92&amp;'Combined Table'!$B92,'Scrum Own Feed'!$A$1:$A$1067&amp;'Scrum Own Feed'!$B$1:$B$1067,0)))</f>
        <v>100</v>
      </c>
      <c r="FV92" s="13" t="str">
        <f t="array" ref="FV92">IF(ISNA(INDEX('Scrum Own Feed'!E$1:E$1067,MATCH('Combined Table'!$A92&amp;'Combined Table'!$B92,'Scrum Own Feed'!$A$1:$A$1067&amp;'Scrum Own Feed'!$B$1:$B$1067,0))),"",INDEX('Scrum Own Feed'!E$1:E$1067,MATCH('Combined Table'!$A92&amp;'Combined Table'!$B92,'Scrum Own Feed'!$A$1:$A$1067&amp;'Scrum Own Feed'!$B$1:$B$1067,0)))</f>
        <v/>
      </c>
      <c r="FW92" s="13" t="str">
        <f t="array" ref="FW92">IF(ISNA(INDEX('Scrum Own Feed'!F$1:F$1067,MATCH('Combined Table'!$A92&amp;'Combined Table'!$B92,'Scrum Own Feed'!$A$1:$A$1067&amp;'Scrum Own Feed'!$B$1:$B$1067,0))),"",INDEX('Scrum Own Feed'!F$1:F$1067,MATCH('Combined Table'!$A92&amp;'Combined Table'!$B92,'Scrum Own Feed'!$A$1:$A$1067&amp;'Scrum Own Feed'!$B$1:$B$1067,0)))</f>
        <v/>
      </c>
      <c r="FX92" s="13" t="str">
        <f t="array" ref="FX92">IF(ISNA(INDEX('Scrum Own Feed'!G$1:G$1067,MATCH('Combined Table'!$A92&amp;'Combined Table'!$B92,'Scrum Own Feed'!$A$1:$A$1067&amp;'Scrum Own Feed'!$B$1:$B$1067,0))),"",INDEX('Scrum Own Feed'!G$1:G$1067,MATCH('Combined Table'!$A92&amp;'Combined Table'!$B92,'Scrum Own Feed'!$A$1:$A$1067&amp;'Scrum Own Feed'!$B$1:$B$1067,0)))</f>
        <v/>
      </c>
      <c r="FY92" s="13">
        <f t="array" ref="FY92">IF(ISNA(INDEX('Scrum Own Feed'!H$1:H$1067,MATCH('Combined Table'!$A92&amp;'Combined Table'!$B92,'Scrum Own Feed'!$A$1:$A$1067&amp;'Scrum Own Feed'!$B$1:$B$1067,0))),"",INDEX('Scrum Own Feed'!H$1:H$1067,MATCH('Combined Table'!$A92&amp;'Combined Table'!$B92,'Scrum Own Feed'!$A$1:$A$1067&amp;'Scrum Own Feed'!$B$1:$B$1067,0)))</f>
        <v>2</v>
      </c>
      <c r="FZ92" s="13">
        <f t="array" ref="FZ92">IF(ISNA(INDEX('Scrum Own Feed'!I$1:I$1067,MATCH('Combined Table'!$A92&amp;'Combined Table'!$B92,'Scrum Own Feed'!$A$1:$A$1067&amp;'Scrum Own Feed'!$B$1:$B$1067,0))),"",INDEX('Scrum Own Feed'!I$1:I$1067,MATCH('Combined Table'!$A92&amp;'Combined Table'!$B92,'Scrum Own Feed'!$A$1:$A$1067&amp;'Scrum Own Feed'!$B$1:$B$1067,0)))</f>
        <v>100</v>
      </c>
      <c r="GA92" s="13" t="str">
        <f t="array" ref="GA92">IF(ISNA(INDEX('Scrum Own Feed'!J$1:J$1067,MATCH('Combined Table'!$A92&amp;'Combined Table'!$B92,'Scrum Own Feed'!$A$1:$A$1067&amp;'Scrum Own Feed'!$B$1:$B$1067,0))),"",INDEX('Scrum Own Feed'!J$1:J$1067,MATCH('Combined Table'!$A92&amp;'Combined Table'!$B92,'Scrum Own Feed'!$A$1:$A$1067&amp;'Scrum Own Feed'!$B$1:$B$1067,0)))</f>
        <v/>
      </c>
      <c r="GB92" s="13" t="str">
        <f t="array" ref="GB92">IF(ISNA(INDEX('Scrum Own Feed'!K$1:K$1067,MATCH('Combined Table'!$A92&amp;'Combined Table'!$B92,'Scrum Own Feed'!$A$1:$A$1067&amp;'Scrum Own Feed'!$B$1:$B$1067,0))),"",INDEX('Scrum Own Feed'!K$1:K$1067,MATCH('Combined Table'!$A92&amp;'Combined Table'!$B92,'Scrum Own Feed'!$A$1:$A$1067&amp;'Scrum Own Feed'!$B$1:$B$1067,0)))</f>
        <v/>
      </c>
      <c r="GC92" s="13" t="str">
        <f t="array" ref="GC92">IF(ISNA(INDEX('Scrum Own Feed'!L$1:L$1067,MATCH('Combined Table'!$A92&amp;'Combined Table'!$B92,'Scrum Own Feed'!$A$1:$A$1067&amp;'Scrum Own Feed'!$B$1:$B$1067,0))),"",INDEX('Scrum Own Feed'!L$1:L$1067,MATCH('Combined Table'!$A92&amp;'Combined Table'!$B92,'Scrum Own Feed'!$A$1:$A$1067&amp;'Scrum Own Feed'!$B$1:$B$1067,0)))</f>
        <v/>
      </c>
      <c r="GD92" s="13" t="str">
        <f t="array" ref="GD92">IF(ISNA(INDEX('Scrum Own Feed'!M$1:M$1067,MATCH('Combined Table'!$A92&amp;'Combined Table'!$B92,'Scrum Own Feed'!$A$1:$A$1067&amp;'Scrum Own Feed'!$B$1:$B$1067,0))),"",INDEX('Scrum Own Feed'!M$1:M$1067,MATCH('Combined Table'!$A92&amp;'Combined Table'!$B92,'Scrum Own Feed'!$A$1:$A$1067&amp;'Scrum Own Feed'!$B$1:$B$1067,0)))</f>
        <v/>
      </c>
      <c r="GE92" s="13" t="str">
        <f t="array" ref="GE92">IF(ISNA(INDEX('Scrum Own Feed'!N$1:N$1067,MATCH('Combined Table'!$A92&amp;'Combined Table'!$B92,'Scrum Own Feed'!$A$1:$A$1067&amp;'Scrum Own Feed'!$B$1:$B$1067,0))),"",INDEX('Scrum Own Feed'!N$1:N$1067,MATCH('Combined Table'!$A92&amp;'Combined Table'!$B92,'Scrum Own Feed'!$A$1:$A$1067&amp;'Scrum Own Feed'!$B$1:$B$1067,0)))</f>
        <v/>
      </c>
      <c r="GF92" s="13" t="str">
        <f t="array" ref="GF92">IF(ISNA(INDEX('Scrum Own Feed'!O$1:O$1067,MATCH('Combined Table'!$A92&amp;'Combined Table'!$B92,'Scrum Own Feed'!$A$1:$A$1067&amp;'Scrum Own Feed'!$B$1:$B$1067,0))),"",INDEX('Scrum Own Feed'!O$1:O$1067,MATCH('Combined Table'!$A92&amp;'Combined Table'!$B92,'Scrum Own Feed'!$A$1:$A$1067&amp;'Scrum Own Feed'!$B$1:$B$1067,0)))</f>
        <v/>
      </c>
      <c r="GG92" s="13" t="str">
        <f t="array" ref="GG92">IF(ISNA(INDEX('Scrum Own Feed'!P$1:P$1067,MATCH('Combined Table'!$A92&amp;'Combined Table'!$B92,'Scrum Own Feed'!$A$1:$A$1067&amp;'Scrum Own Feed'!$B$1:$B$1067,0))),"",INDEX('Scrum Own Feed'!P$1:P$1067,MATCH('Combined Table'!$A92&amp;'Combined Table'!$B92,'Scrum Own Feed'!$A$1:$A$1067&amp;'Scrum Own Feed'!$B$1:$B$1067,0)))</f>
        <v/>
      </c>
      <c r="GH92" s="13">
        <f t="array" ref="GH92">IF(ISNA(INDEX('Scrum Own Feed'!Q$1:Q$1067,MATCH('Combined Table'!$A92&amp;'Combined Table'!$B92,'Scrum Own Feed'!$A$1:$A$1067&amp;'Scrum Own Feed'!$B$1:$B$1067,0))),"",INDEX('Scrum Own Feed'!Q$1:Q$1067,MATCH('Combined Table'!$A92&amp;'Combined Table'!$B92,'Scrum Own Feed'!$A$1:$A$1067&amp;'Scrum Own Feed'!$B$1:$B$1067,0)))</f>
        <v>2</v>
      </c>
      <c r="GI92" s="1" t="str">
        <f t="array" ref="GI92">IF(ISNA(INDEX('Scrum Opp Feed'!C$1:C$1067,MATCH('Combined Table'!$A92&amp;'Combined Table'!$B92,'Scrum Opp Feed'!$A$1:$A$1067&amp;'Scrum Opp Feed'!$B$1:$B$1067,0))),"",INDEX('Scrum Opp Feed'!C$1:C$1067,MATCH('Combined Table'!$A92&amp;'Combined Table'!$B92,'Scrum Opp Feed'!$A$1:$A$1067&amp;'Scrum Opp Feed'!$B$1:$B$1067,0)))</f>
        <v/>
      </c>
      <c r="GJ92" s="13" t="str">
        <f t="array" ref="GJ92">IF(ISNA(INDEX('Scrum Opp Feed'!D$1:D$1067,MATCH('Combined Table'!$A92&amp;'Combined Table'!$B92,'Scrum Opp Feed'!$A$1:$A$1067&amp;'Scrum Opp Feed'!$B$1:$B$1067,0))),"",INDEX('Scrum Opp Feed'!D$1:D$1067,MATCH('Combined Table'!$A92&amp;'Combined Table'!$B92,'Scrum Opp Feed'!$A$1:$A$1067&amp;'Scrum Opp Feed'!$B$1:$B$1067,0)))</f>
        <v/>
      </c>
      <c r="GK92" s="13" t="str">
        <f t="array" ref="GK92">IF(ISNA(INDEX('Scrum Opp Feed'!E$1:E$1067,MATCH('Combined Table'!$A92&amp;'Combined Table'!$B92,'Scrum Opp Feed'!$A$1:$A$1067&amp;'Scrum Opp Feed'!$B$1:$B$1067,0))),"",INDEX('Scrum Opp Feed'!E$1:E$1067,MATCH('Combined Table'!$A92&amp;'Combined Table'!$B92,'Scrum Opp Feed'!$A$1:$A$1067&amp;'Scrum Opp Feed'!$B$1:$B$1067,0)))</f>
        <v/>
      </c>
      <c r="GL92" s="13" t="str">
        <f t="array" ref="GL92">IF(ISNA(INDEX('Scrum Opp Feed'!F$1:F$1067,MATCH('Combined Table'!$A92&amp;'Combined Table'!$B92,'Scrum Opp Feed'!$A$1:$A$1067&amp;'Scrum Opp Feed'!$B$1:$B$1067,0))),"",INDEX('Scrum Opp Feed'!F$1:F$1067,MATCH('Combined Table'!$A92&amp;'Combined Table'!$B92,'Scrum Opp Feed'!$A$1:$A$1067&amp;'Scrum Opp Feed'!$B$1:$B$1067,0)))</f>
        <v/>
      </c>
      <c r="GM92" s="13">
        <f t="array" ref="GM92">IF(ISNA(INDEX('Scrum Opp Feed'!G$1:G$1067,MATCH('Combined Table'!$A92&amp;'Combined Table'!$B92,'Scrum Opp Feed'!$A$1:$A$1067&amp;'Scrum Opp Feed'!$B$1:$B$1067,0))),"",INDEX('Scrum Opp Feed'!G$1:G$1067,MATCH('Combined Table'!$A92&amp;'Combined Table'!$B92,'Scrum Opp Feed'!$A$1:$A$1067&amp;'Scrum Opp Feed'!$B$1:$B$1067,0)))</f>
        <v>4</v>
      </c>
      <c r="GN92" s="13">
        <f t="array" ref="GN92">IF(ISNA(INDEX('Scrum Opp Feed'!H$1:H$1067,MATCH('Combined Table'!$A92&amp;'Combined Table'!$B92,'Scrum Opp Feed'!$A$1:$A$1067&amp;'Scrum Opp Feed'!$B$1:$B$1067,0))),"",INDEX('Scrum Opp Feed'!H$1:H$1067,MATCH('Combined Table'!$A92&amp;'Combined Table'!$B92,'Scrum Opp Feed'!$A$1:$A$1067&amp;'Scrum Opp Feed'!$B$1:$B$1067,0)))</f>
        <v>4</v>
      </c>
      <c r="GO92" s="13">
        <f t="array" ref="GO92">IF(ISNA(INDEX('Scrum Opp Feed'!I$1:I$1067,MATCH('Combined Table'!$A92&amp;'Combined Table'!$B92,'Scrum Opp Feed'!$A$1:$A$1067&amp;'Scrum Opp Feed'!$B$1:$B$1067,0))),"",INDEX('Scrum Opp Feed'!I$1:I$1067,MATCH('Combined Table'!$A92&amp;'Combined Table'!$B92,'Scrum Opp Feed'!$A$1:$A$1067&amp;'Scrum Opp Feed'!$B$1:$B$1067,0)))</f>
        <v>66.7</v>
      </c>
      <c r="GP92" s="13">
        <f t="array" ref="GP92">IF(ISNA(INDEX('Scrum Opp Feed'!J$1:J$1067,MATCH('Combined Table'!$A92&amp;'Combined Table'!$B92,'Scrum Opp Feed'!$A$1:$A$1067&amp;'Scrum Opp Feed'!$B$1:$B$1067,0))),"",INDEX('Scrum Opp Feed'!J$1:J$1067,MATCH('Combined Table'!$A92&amp;'Combined Table'!$B92,'Scrum Opp Feed'!$A$1:$A$1067&amp;'Scrum Opp Feed'!$B$1:$B$1067,0)))</f>
        <v>1</v>
      </c>
      <c r="GQ92" s="13">
        <f t="array" ref="GQ92">IF(ISNA(INDEX('Scrum Opp Feed'!K$1:K$1067,MATCH('Combined Table'!$A92&amp;'Combined Table'!$B92,'Scrum Opp Feed'!$A$1:$A$1067&amp;'Scrum Opp Feed'!$B$1:$B$1067,0))),"",INDEX('Scrum Opp Feed'!K$1:K$1067,MATCH('Combined Table'!$A92&amp;'Combined Table'!$B92,'Scrum Opp Feed'!$A$1:$A$1067&amp;'Scrum Opp Feed'!$B$1:$B$1067,0)))</f>
        <v>16.7</v>
      </c>
      <c r="GR92" s="13" t="str">
        <f t="array" ref="GR92">IF(ISNA(INDEX('Scrum Opp Feed'!L$1:L$1067,MATCH('Combined Table'!$A92&amp;'Combined Table'!$B92,'Scrum Opp Feed'!$A$1:$A$1067&amp;'Scrum Opp Feed'!$B$1:$B$1067,0))),"",INDEX('Scrum Opp Feed'!L$1:L$1067,MATCH('Combined Table'!$A92&amp;'Combined Table'!$B92,'Scrum Opp Feed'!$A$1:$A$1067&amp;'Scrum Opp Feed'!$B$1:$B$1067,0)))</f>
        <v/>
      </c>
      <c r="GS92" s="13">
        <f t="array" ref="GS92">IF(ISNA(INDEX('Scrum Opp Feed'!M$1:M$1067,MATCH('Combined Table'!$A92&amp;'Combined Table'!$B92,'Scrum Opp Feed'!$A$1:$A$1067&amp;'Scrum Opp Feed'!$B$1:$B$1067,0))),"",INDEX('Scrum Opp Feed'!M$1:M$1067,MATCH('Combined Table'!$A92&amp;'Combined Table'!$B92,'Scrum Opp Feed'!$A$1:$A$1067&amp;'Scrum Opp Feed'!$B$1:$B$1067,0)))</f>
        <v>1</v>
      </c>
      <c r="GT92" s="13" t="str">
        <f t="array" ref="GT92">IF(ISNA(INDEX('Scrum Opp Feed'!N$1:N$1067,MATCH('Combined Table'!$A92&amp;'Combined Table'!$B92,'Scrum Opp Feed'!$A$1:$A$1067&amp;'Scrum Opp Feed'!$B$1:$B$1067,0))),"",INDEX('Scrum Opp Feed'!N$1:N$1067,MATCH('Combined Table'!$A92&amp;'Combined Table'!$B92,'Scrum Opp Feed'!$A$1:$A$1067&amp;'Scrum Opp Feed'!$B$1:$B$1067,0)))</f>
        <v/>
      </c>
      <c r="GU92" s="13">
        <f t="array" ref="GU92">IF(ISNA(INDEX('Scrum Opp Feed'!O$1:O$1067,MATCH('Combined Table'!$A92&amp;'Combined Table'!$B92,'Scrum Opp Feed'!$A$1:$A$1067&amp;'Scrum Opp Feed'!$B$1:$B$1067,0))),"",INDEX('Scrum Opp Feed'!O$1:O$1067,MATCH('Combined Table'!$A92&amp;'Combined Table'!$B92,'Scrum Opp Feed'!$A$1:$A$1067&amp;'Scrum Opp Feed'!$B$1:$B$1067,0)))</f>
        <v>2</v>
      </c>
      <c r="GV92" s="13">
        <f t="array" ref="GV92">IF(ISNA(INDEX('Scrum Opp Feed'!P$1:P$1067,MATCH('Combined Table'!$A92&amp;'Combined Table'!$B92,'Scrum Opp Feed'!$A$1:$A$1067&amp;'Scrum Opp Feed'!$B$1:$B$1067,0))),"",INDEX('Scrum Opp Feed'!P$1:P$1067,MATCH('Combined Table'!$A92&amp;'Combined Table'!$B92,'Scrum Opp Feed'!$A$1:$A$1067&amp;'Scrum Opp Feed'!$B$1:$B$1067,0)))</f>
        <v>33.299999999999997</v>
      </c>
      <c r="GW92" s="13">
        <f t="array" ref="GW92">IF(ISNA(INDEX('Scrum Opp Feed'!Q$1:Q$1067,MATCH('Combined Table'!$A92&amp;'Combined Table'!$B92,'Scrum Opp Feed'!$A$1:$A$1067&amp;'Scrum Opp Feed'!$B$1:$B$1067,0))),"",INDEX('Scrum Opp Feed'!Q$1:Q$1067,MATCH('Combined Table'!$A92&amp;'Combined Table'!$B92,'Scrum Opp Feed'!$A$1:$A$1067&amp;'Scrum Opp Feed'!$B$1:$B$1067,0)))</f>
        <v>6</v>
      </c>
      <c r="GX92" s="1" t="str">
        <f t="array" ref="GX92">IF(ISNA(INDEX('Restart 50m'!C$1:C$1067,MATCH('Combined Table'!$A92&amp;'Combined Table'!$B92,'Restart 50m'!$A$1:$A$1067&amp;'Restart 50m'!$B$1:$B$1067,0))),"",INDEX('Restart 50m'!C$1:C$1067,MATCH('Combined Table'!$A92&amp;'Combined Table'!$B92,'Restart 50m'!$A$1:$A$1067&amp;'Restart 50m'!$B$1:$B$1067,0)))</f>
        <v/>
      </c>
      <c r="GY92" s="13" t="str">
        <f t="array" ref="GY92">IF(ISNA(INDEX('Restart 50m'!D$1:D$1067,MATCH('Combined Table'!$A92&amp;'Combined Table'!$B92,'Restart 50m'!$A$1:$A$1067&amp;'Restart 50m'!$B$1:$B$1067,0))),"",INDEX('Restart 50m'!D$1:D$1067,MATCH('Combined Table'!$A92&amp;'Combined Table'!$B92,'Restart 50m'!$A$1:$A$1067&amp;'Restart 50m'!$B$1:$B$1067,0)))</f>
        <v/>
      </c>
      <c r="GZ92" s="13" t="str">
        <f t="array" ref="GZ92">IF(ISNA(INDEX('Restart 50m'!E$1:E$1067,MATCH('Combined Table'!$A92&amp;'Combined Table'!$B92,'Restart 50m'!$A$1:$A$1067&amp;'Restart 50m'!$B$1:$B$1067,0))),"",INDEX('Restart 50m'!E$1:E$1067,MATCH('Combined Table'!$A92&amp;'Combined Table'!$B92,'Restart 50m'!$A$1:$A$1067&amp;'Restart 50m'!$B$1:$B$1067,0)))</f>
        <v/>
      </c>
      <c r="HA92" s="13" t="str">
        <f t="array" ref="HA92">IF(ISNA(INDEX('Restart 50m'!F$1:F$1067,MATCH('Combined Table'!$A92&amp;'Combined Table'!$B92,'Restart 50m'!$A$1:$A$1067&amp;'Restart 50m'!$B$1:$B$1067,0))),"",INDEX('Restart 50m'!F$1:F$1067,MATCH('Combined Table'!$A92&amp;'Combined Table'!$B92,'Restart 50m'!$A$1:$A$1067&amp;'Restart 50m'!$B$1:$B$1067,0)))</f>
        <v/>
      </c>
      <c r="HB92" s="13">
        <f t="array" ref="HB92">IF(ISNA(INDEX('Restart 50m'!G$1:G$1067,MATCH('Combined Table'!$A92&amp;'Combined Table'!$B92,'Restart 50m'!$A$1:$A$1067&amp;'Restart 50m'!$B$1:$B$1067,0))),"",INDEX('Restart 50m'!G$1:G$1067,MATCH('Combined Table'!$A92&amp;'Combined Table'!$B92,'Restart 50m'!$A$1:$A$1067&amp;'Restart 50m'!$B$1:$B$1067,0)))</f>
        <v>2</v>
      </c>
      <c r="HC92" s="13" t="str">
        <f t="array" ref="HC92">IF(ISNA(INDEX('Restart 50m'!H$1:H$1067,MATCH('Combined Table'!$A92&amp;'Combined Table'!$B92,'Restart 50m'!$A$1:$A$1067&amp;'Restart 50m'!$B$1:$B$1067,0))),"",INDEX('Restart 50m'!H$1:H$1067,MATCH('Combined Table'!$A92&amp;'Combined Table'!$B92,'Restart 50m'!$A$1:$A$1067&amp;'Restart 50m'!$B$1:$B$1067,0)))</f>
        <v/>
      </c>
      <c r="HD92" s="13" t="str">
        <f t="array" ref="HD92">IF(ISNA(INDEX('Restart 50m'!I$1:I$1067,MATCH('Combined Table'!$A92&amp;'Combined Table'!$B92,'Restart 50m'!$A$1:$A$1067&amp;'Restart 50m'!$B$1:$B$1067,0))),"",INDEX('Restart 50m'!I$1:I$1067,MATCH('Combined Table'!$A92&amp;'Combined Table'!$B92,'Restart 50m'!$A$1:$A$1067&amp;'Restart 50m'!$B$1:$B$1067,0)))</f>
        <v/>
      </c>
      <c r="HE92" s="13">
        <f t="array" ref="HE92">IF(ISNA(INDEX('Restart 50m'!J$1:J$1067,MATCH('Combined Table'!$A92&amp;'Combined Table'!$B92,'Restart 50m'!$A$1:$A$1067&amp;'Restart 50m'!$B$1:$B$1067,0))),"",INDEX('Restart 50m'!J$1:J$1067,MATCH('Combined Table'!$A92&amp;'Combined Table'!$B92,'Restart 50m'!$A$1:$A$1067&amp;'Restart 50m'!$B$1:$B$1067,0)))</f>
        <v>2</v>
      </c>
      <c r="HF92" s="13">
        <f t="array" ref="HF92">IF(ISNA(INDEX('Restart 50m'!K$1:K$1067,MATCH('Combined Table'!$A92&amp;'Combined Table'!$B92,'Restart 50m'!$A$1:$A$1067&amp;'Restart 50m'!$B$1:$B$1067,0))),"",INDEX('Restart 50m'!K$1:K$1067,MATCH('Combined Table'!$A92&amp;'Combined Table'!$B92,'Restart 50m'!$A$1:$A$1067&amp;'Restart 50m'!$B$1:$B$1067,0)))</f>
        <v>2</v>
      </c>
      <c r="HG92" s="13" t="str">
        <f t="array" ref="HG92">IF(ISNA(INDEX('Restart 50m'!L$1:L$1067,MATCH('Combined Table'!$A92&amp;'Combined Table'!$B92,'Restart 50m'!$A$1:$A$1067&amp;'Restart 50m'!$B$1:$B$1067,0))),"",INDEX('Restart 50m'!L$1:L$1067,MATCH('Combined Table'!$A92&amp;'Combined Table'!$B92,'Restart 50m'!$A$1:$A$1067&amp;'Restart 50m'!$B$1:$B$1067,0)))</f>
        <v/>
      </c>
      <c r="HH92" s="13" t="str">
        <f t="array" ref="HH92">IF(ISNA(INDEX('Restart 50m'!M$1:M$1067,MATCH('Combined Table'!$A92&amp;'Combined Table'!$B92,'Restart 50m'!$A$1:$A$1067&amp;'Restart 50m'!$B$1:$B$1067,0))),"",INDEX('Restart 50m'!M$1:M$1067,MATCH('Combined Table'!$A92&amp;'Combined Table'!$B92,'Restart 50m'!$A$1:$A$1067&amp;'Restart 50m'!$B$1:$B$1067,0)))</f>
        <v/>
      </c>
      <c r="HI92" s="13" t="str">
        <f t="array" ref="HI92">IF(ISNA(INDEX('Restart 50m'!N$1:N$1067,MATCH('Combined Table'!$A92&amp;'Combined Table'!$B92,'Restart 50m'!$A$1:$A$1067&amp;'Restart 50m'!$B$1:$B$1067,0))),"",INDEX('Restart 50m'!N$1:N$1067,MATCH('Combined Table'!$A92&amp;'Combined Table'!$B92,'Restart 50m'!$A$1:$A$1067&amp;'Restart 50m'!$B$1:$B$1067,0)))</f>
        <v/>
      </c>
      <c r="HJ92" s="13" t="str">
        <f t="array" ref="HJ92">IF(ISNA(INDEX('Restart 50m'!O$1:O$1067,MATCH('Combined Table'!$A92&amp;'Combined Table'!$B92,'Restart 50m'!$A$1:$A$1067&amp;'Restart 50m'!$B$1:$B$1067,0))),"",INDEX('Restart 50m'!O$1:O$1067,MATCH('Combined Table'!$A92&amp;'Combined Table'!$B92,'Restart 50m'!$A$1:$A$1067&amp;'Restart 50m'!$B$1:$B$1067,0)))</f>
        <v/>
      </c>
      <c r="HK92" s="13">
        <f t="array" ref="HK92">IF(ISNA(INDEX('Restart 50m'!P$1:P$1067,MATCH('Combined Table'!$A92&amp;'Combined Table'!$B92,'Restart 50m'!$A$1:$A$1067&amp;'Restart 50m'!$B$1:$B$1067,0))),"",INDEX('Restart 50m'!P$1:P$1067,MATCH('Combined Table'!$A92&amp;'Combined Table'!$B92,'Restart 50m'!$A$1:$A$1067&amp;'Restart 50m'!$B$1:$B$1067,0)))</f>
        <v>4</v>
      </c>
      <c r="HL92" s="13" t="str">
        <f t="array" ref="HL92">IF(ISNA(INDEX('Restart 50m'!Q$1:Q$1067,MATCH('Combined Table'!$A92&amp;'Combined Table'!$B92,'Restart 50m'!$A$1:$A$1067&amp;'Restart 50m'!$B$1:$B$1067,0))),"",INDEX('Restart 50m'!Q$1:Q$1067,MATCH('Combined Table'!$A92&amp;'Combined Table'!$B92,'Restart 50m'!$A$1:$A$1067&amp;'Restart 50m'!$B$1:$B$1067,0)))</f>
        <v/>
      </c>
      <c r="HM92" s="13" t="str">
        <f t="array" ref="HM92">IF(ISNA(INDEX('Restart 50m'!R$1:R$1067,MATCH('Combined Table'!$A92&amp;'Combined Table'!$B92,'Restart 50m'!$A$1:$A$1067&amp;'Restart 50m'!$B$1:$B$1067,0))),"",INDEX('Restart 50m'!R$1:R$1067,MATCH('Combined Table'!$A92&amp;'Combined Table'!$B92,'Restart 50m'!$A$1:$A$1067&amp;'Restart 50m'!$B$1:$B$1067,0)))</f>
        <v/>
      </c>
      <c r="HN92" s="13">
        <f t="array" ref="HN92">IF(ISNA(INDEX('Restart 50m'!S$1:S$1067,MATCH('Combined Table'!$A92&amp;'Combined Table'!$B92,'Restart 50m'!$A$1:$A$1067&amp;'Restart 50m'!$B$1:$B$1067,0))),"",INDEX('Restart 50m'!S$1:S$1067,MATCH('Combined Table'!$A92&amp;'Combined Table'!$B92,'Restart 50m'!$A$1:$A$1067&amp;'Restart 50m'!$B$1:$B$1067,0)))</f>
        <v>4</v>
      </c>
      <c r="HO92" s="13">
        <f t="array" ref="HO92">IF(ISNA(INDEX('Restart 50m'!T$1:T$1067,MATCH('Combined Table'!$A92&amp;'Combined Table'!$B92,'Restart 50m'!$A$1:$A$1067&amp;'Restart 50m'!$B$1:$B$1067,0))),"",INDEX('Restart 50m'!T$1:T$1067,MATCH('Combined Table'!$A92&amp;'Combined Table'!$B92,'Restart 50m'!$A$1:$A$1067&amp;'Restart 50m'!$B$1:$B$1067,0)))</f>
        <v>4</v>
      </c>
      <c r="HP92" s="13">
        <f t="array" ref="HP92">IF(ISNA(INDEX('Restart 50m'!U$1:U$1067,MATCH('Combined Table'!$A92&amp;'Combined Table'!$B92,'Restart 50m'!$A$1:$A$1067&amp;'Restart 50m'!$B$1:$B$1067,0))),"",INDEX('Restart 50m'!U$1:U$1067,MATCH('Combined Table'!$A92&amp;'Combined Table'!$B92,'Restart 50m'!$A$1:$A$1067&amp;'Restart 50m'!$B$1:$B$1067,0)))</f>
        <v>6</v>
      </c>
      <c r="HQ92" s="1" t="str">
        <f t="array" ref="HQ92">IF(ISNA(INDEX('Restart 22m'!C$1:C$1067,MATCH('Combined Table'!$A92&amp;'Combined Table'!$B92,'Restart 22m'!$A$1:$A$1067&amp;'Restart 22m'!$B$1:$B$1067,0))),"",INDEX('Restart 22m'!C$1:C$1067,MATCH('Combined Table'!$A92&amp;'Combined Table'!$B92,'Restart 22m'!$A$1:$A$1067&amp;'Restart 22m'!$B$1:$B$1067,0)))</f>
        <v/>
      </c>
      <c r="HR92" s="13" t="str">
        <f t="array" ref="HR92">IF(ISNA(INDEX('Restart 22m'!D$1:D$1067,MATCH('Combined Table'!$A92&amp;'Combined Table'!$B92,'Restart 22m'!$A$1:$A$1067&amp;'Restart 22m'!$B$1:$B$1067,0))),"",INDEX('Restart 22m'!D$1:D$1067,MATCH('Combined Table'!$A92&amp;'Combined Table'!$B92,'Restart 22m'!$A$1:$A$1067&amp;'Restart 22m'!$B$1:$B$1067,0)))</f>
        <v/>
      </c>
      <c r="HS92" s="13" t="str">
        <f t="array" ref="HS92">IF(ISNA(INDEX('Restart 22m'!E$1:E$1067,MATCH('Combined Table'!$A92&amp;'Combined Table'!$B92,'Restart 22m'!$A$1:$A$1067&amp;'Restart 22m'!$B$1:$B$1067,0))),"",INDEX('Restart 22m'!E$1:E$1067,MATCH('Combined Table'!$A92&amp;'Combined Table'!$B92,'Restart 22m'!$A$1:$A$1067&amp;'Restart 22m'!$B$1:$B$1067,0)))</f>
        <v/>
      </c>
      <c r="HT92" s="13" t="str">
        <f t="array" ref="HT92">IF(ISNA(INDEX('Restart 22m'!F$1:F$1067,MATCH('Combined Table'!$A92&amp;'Combined Table'!$B92,'Restart 22m'!$A$1:$A$1067&amp;'Restart 22m'!$B$1:$B$1067,0))),"",INDEX('Restart 22m'!F$1:F$1067,MATCH('Combined Table'!$A92&amp;'Combined Table'!$B92,'Restart 22m'!$A$1:$A$1067&amp;'Restart 22m'!$B$1:$B$1067,0)))</f>
        <v/>
      </c>
      <c r="HU92" s="13" t="str">
        <f t="array" ref="HU92">IF(ISNA(INDEX('Restart 22m'!G$1:G$1067,MATCH('Combined Table'!$A92&amp;'Combined Table'!$B92,'Restart 22m'!$A$1:$A$1067&amp;'Restart 22m'!$B$1:$B$1067,0))),"",INDEX('Restart 22m'!G$1:G$1067,MATCH('Combined Table'!$A92&amp;'Combined Table'!$B92,'Restart 22m'!$A$1:$A$1067&amp;'Restart 22m'!$B$1:$B$1067,0)))</f>
        <v/>
      </c>
      <c r="HV92" s="13">
        <f t="array" ref="HV92">IF(ISNA(INDEX('Restart 22m'!H$1:H$1067,MATCH('Combined Table'!$A92&amp;'Combined Table'!$B92,'Restart 22m'!$A$1:$A$1067&amp;'Restart 22m'!$B$1:$B$1067,0))),"",INDEX('Restart 22m'!H$1:H$1067,MATCH('Combined Table'!$A92&amp;'Combined Table'!$B92,'Restart 22m'!$A$1:$A$1067&amp;'Restart 22m'!$B$1:$B$1067,0)))</f>
        <v>1</v>
      </c>
      <c r="HW92" s="13" t="str">
        <f t="array" ref="HW92">IF(ISNA(INDEX('Restart 22m'!I$1:I$1067,MATCH('Combined Table'!$A92&amp;'Combined Table'!$B92,'Restart 22m'!$A$1:$A$1067&amp;'Restart 22m'!$B$1:$B$1067,0))),"",INDEX('Restart 22m'!I$1:I$1067,MATCH('Combined Table'!$A92&amp;'Combined Table'!$B92,'Restart 22m'!$A$1:$A$1067&amp;'Restart 22m'!$B$1:$B$1067,0)))</f>
        <v/>
      </c>
      <c r="HX92" s="13">
        <f t="array" ref="HX92">IF(ISNA(INDEX('Restart 22m'!J$1:J$1067,MATCH('Combined Table'!$A92&amp;'Combined Table'!$B92,'Restart 22m'!$A$1:$A$1067&amp;'Restart 22m'!$B$1:$B$1067,0))),"",INDEX('Restart 22m'!J$1:J$1067,MATCH('Combined Table'!$A92&amp;'Combined Table'!$B92,'Restart 22m'!$A$1:$A$1067&amp;'Restart 22m'!$B$1:$B$1067,0)))</f>
        <v>1</v>
      </c>
      <c r="HY92" s="13">
        <f t="array" ref="HY92">IF(ISNA(INDEX('Restart 22m'!K$1:K$1067,MATCH('Combined Table'!$A92&amp;'Combined Table'!$B92,'Restart 22m'!$A$1:$A$1067&amp;'Restart 22m'!$B$1:$B$1067,0))),"",INDEX('Restart 22m'!K$1:K$1067,MATCH('Combined Table'!$A92&amp;'Combined Table'!$B92,'Restart 22m'!$A$1:$A$1067&amp;'Restart 22m'!$B$1:$B$1067,0)))</f>
        <v>1</v>
      </c>
      <c r="HZ92" s="13" t="str">
        <f t="array" ref="HZ92">IF(ISNA(INDEX('Restart 22m'!L$1:L$1067,MATCH('Combined Table'!$A92&amp;'Combined Table'!$B92,'Restart 22m'!$A$1:$A$1067&amp;'Restart 22m'!$B$1:$B$1067,0))),"",INDEX('Restart 22m'!L$1:L$1067,MATCH('Combined Table'!$A92&amp;'Combined Table'!$B92,'Restart 22m'!$A$1:$A$1067&amp;'Restart 22m'!$B$1:$B$1067,0)))</f>
        <v/>
      </c>
      <c r="IA92" s="13" t="str">
        <f t="array" ref="IA92">IF(ISNA(INDEX('Restart 22m'!M$1:M$1067,MATCH('Combined Table'!$A92&amp;'Combined Table'!$B92,'Restart 22m'!$A$1:$A$1067&amp;'Restart 22m'!$B$1:$B$1067,0))),"",INDEX('Restart 22m'!M$1:M$1067,MATCH('Combined Table'!$A92&amp;'Combined Table'!$B92,'Restart 22m'!$A$1:$A$1067&amp;'Restart 22m'!$B$1:$B$1067,0)))</f>
        <v/>
      </c>
      <c r="IB92" s="13" t="str">
        <f t="array" ref="IB92">IF(ISNA(INDEX('Restart 22m'!N$1:N$1067,MATCH('Combined Table'!$A92&amp;'Combined Table'!$B92,'Restart 22m'!$A$1:$A$1067&amp;'Restart 22m'!$B$1:$B$1067,0))),"",INDEX('Restart 22m'!N$1:N$1067,MATCH('Combined Table'!$A92&amp;'Combined Table'!$B92,'Restart 22m'!$A$1:$A$1067&amp;'Restart 22m'!$B$1:$B$1067,0)))</f>
        <v/>
      </c>
      <c r="IC92" s="13" t="str">
        <f t="array" ref="IC92">IF(ISNA(INDEX('Restart 22m'!O$1:O$1067,MATCH('Combined Table'!$A92&amp;'Combined Table'!$B92,'Restart 22m'!$A$1:$A$1067&amp;'Restart 22m'!$B$1:$B$1067,0))),"",INDEX('Restart 22m'!O$1:O$1067,MATCH('Combined Table'!$A92&amp;'Combined Table'!$B92,'Restart 22m'!$A$1:$A$1067&amp;'Restart 22m'!$B$1:$B$1067,0)))</f>
        <v/>
      </c>
      <c r="ID92" s="13">
        <f t="array" ref="ID92">IF(ISNA(INDEX('Restart 22m'!P$1:P$1067,MATCH('Combined Table'!$A92&amp;'Combined Table'!$B92,'Restart 22m'!$A$1:$A$1067&amp;'Restart 22m'!$B$1:$B$1067,0))),"",INDEX('Restart 22m'!P$1:P$1067,MATCH('Combined Table'!$A92&amp;'Combined Table'!$B92,'Restart 22m'!$A$1:$A$1067&amp;'Restart 22m'!$B$1:$B$1067,0)))</f>
        <v>1</v>
      </c>
      <c r="IE92" s="13" t="str">
        <f t="array" ref="IE92">IF(ISNA(INDEX('Restart 22m'!Q$1:Q$1067,MATCH('Combined Table'!$A92&amp;'Combined Table'!$B92,'Restart 22m'!$A$1:$A$1067&amp;'Restart 22m'!$B$1:$B$1067,0))),"",INDEX('Restart 22m'!Q$1:Q$1067,MATCH('Combined Table'!$A92&amp;'Combined Table'!$B92,'Restart 22m'!$A$1:$A$1067&amp;'Restart 22m'!$B$1:$B$1067,0)))</f>
        <v/>
      </c>
      <c r="IF92" s="13" t="str">
        <f t="array" ref="IF92">IF(ISNA(INDEX('Restart 22m'!R$1:R$1067,MATCH('Combined Table'!$A92&amp;'Combined Table'!$B92,'Restart 22m'!$A$1:$A$1067&amp;'Restart 22m'!$B$1:$B$1067,0))),"",INDEX('Restart 22m'!R$1:R$1067,MATCH('Combined Table'!$A92&amp;'Combined Table'!$B92,'Restart 22m'!$A$1:$A$1067&amp;'Restart 22m'!$B$1:$B$1067,0)))</f>
        <v/>
      </c>
      <c r="IG92" s="13">
        <f t="array" ref="IG92">IF(ISNA(INDEX('Restart 22m'!S$1:S$1067,MATCH('Combined Table'!$A92&amp;'Combined Table'!$B92,'Restart 22m'!$A$1:$A$1067&amp;'Restart 22m'!$B$1:$B$1067,0))),"",INDEX('Restart 22m'!S$1:S$1067,MATCH('Combined Table'!$A92&amp;'Combined Table'!$B92,'Restart 22m'!$A$1:$A$1067&amp;'Restart 22m'!$B$1:$B$1067,0)))</f>
        <v>1</v>
      </c>
      <c r="IH92" s="13">
        <f t="array" ref="IH92">IF(ISNA(INDEX('Restart 22m'!T$1:T$1067,MATCH('Combined Table'!$A92&amp;'Combined Table'!$B92,'Restart 22m'!$A$1:$A$1067&amp;'Restart 22m'!$B$1:$B$1067,0))),"",INDEX('Restart 22m'!T$1:T$1067,MATCH('Combined Table'!$A92&amp;'Combined Table'!$B92,'Restart 22m'!$A$1:$A$1067&amp;'Restart 22m'!$B$1:$B$1067,0)))</f>
        <v>1</v>
      </c>
      <c r="II92" s="13">
        <f t="array" ref="II92">IF(ISNA(INDEX('Restart 22m'!U$1:U$1067,MATCH('Combined Table'!$A92&amp;'Combined Table'!$B92,'Restart 22m'!$A$1:$A$1067&amp;'Restart 22m'!$B$1:$B$1067,0))),"",INDEX('Restart 22m'!U$1:U$1067,MATCH('Combined Table'!$A92&amp;'Combined Table'!$B92,'Restart 22m'!$A$1:$A$1067&amp;'Restart 22m'!$B$1:$B$1067,0)))</f>
        <v>2</v>
      </c>
    </row>
    <row r="93" spans="1:243" x14ac:dyDescent="0.25">
      <c r="A93" s="107" t="s">
        <v>19</v>
      </c>
      <c r="B93" s="106">
        <v>6</v>
      </c>
      <c r="C93" s="13">
        <f t="array" ref="C93">INDEX('Points Table'!C$1:C$1067,MATCH('Combined Table'!$A93&amp;'Combined Table'!$B93,$A$1:$A$1067&amp;$B$1:$B$1067,0))</f>
        <v>23</v>
      </c>
      <c r="D93" s="13">
        <f t="array" ref="D93">INDEX('Points Table'!D$1:D$1067,MATCH('Combined Table'!$A93&amp;'Combined Table'!$B93,$A$1:$A$1067&amp;$B$1:$B$1067,0))</f>
        <v>3</v>
      </c>
      <c r="E93" s="13">
        <f t="array" ref="E93">INDEX('Points Table'!E$1:E$1067,MATCH('Combined Table'!$A93&amp;'Combined Table'!$B93,$A$1:$A$1067&amp;$B$1:$B$1067,0))</f>
        <v>1</v>
      </c>
      <c r="F93" s="13">
        <f t="array" ref="F93">INDEX('Points Table'!F$1:F$1067,MATCH('Combined Table'!$A93&amp;'Combined Table'!$B93,$A$1:$A$1067&amp;$B$1:$B$1067,0))</f>
        <v>2</v>
      </c>
      <c r="G93" s="13">
        <f t="array" ref="G93">INDEX('Points Table'!G$1:G$1067,MATCH('Combined Table'!$A93&amp;'Combined Table'!$B93,$A$1:$A$1067&amp;$B$1:$B$1067,0))</f>
        <v>42.9</v>
      </c>
      <c r="H93" s="13" t="str">
        <f t="array" ref="H93">INDEX('Points Table'!H$1:H$1067,MATCH('Combined Table'!$A93&amp;'Combined Table'!$B93,$A$1:$A$1067&amp;$B$1:$B$1067,0))</f>
        <v/>
      </c>
      <c r="I93" s="13" t="str">
        <f t="array" ref="I93">INDEX('Possesion Times'!C$1:C$1067,MATCH('Combined Table'!$A93&amp;'Combined Table'!$B93,$A$1:$A$1067&amp;$B$1:$B$1067,0))</f>
        <v>4:15</v>
      </c>
      <c r="J93" s="13" t="str">
        <f t="array" ref="J93">INDEX('Possesion Times'!D$1:D$1067,MATCH('Combined Table'!$A93&amp;'Combined Table'!$B93,$A$1:$A$1067&amp;$B$1:$B$1067,0))</f>
        <v>1:06</v>
      </c>
      <c r="K93" s="13" t="str">
        <f t="array" ref="K93">INDEX('Possesion Times'!E$1:E$1067,MATCH('Combined Table'!$A93&amp;'Combined Table'!$B93,$A$1:$A$1067&amp;$B$1:$B$1067,0))</f>
        <v>5:21</v>
      </c>
      <c r="L93" s="13">
        <f t="array" ref="L93">INDEX('Possesion Times'!F$1:F$1067,MATCH('Combined Table'!$A93&amp;'Combined Table'!$B93,$A$1:$A$1067&amp;$B$1:$B$1067,0))</f>
        <v>17.8</v>
      </c>
      <c r="M93" s="13" t="str">
        <f t="array" ref="M93">INDEX('Possesion Times'!G$1:G$1067,MATCH('Combined Table'!$A93&amp;'Combined Table'!$B93,$A$1:$A$1067&amp;$B$1:$B$1067,0))</f>
        <v>1:47</v>
      </c>
      <c r="N93" s="13" t="str">
        <f t="array" ref="N93">INDEX('Possesion Times'!H$1:H$1067,MATCH('Combined Table'!$A93&amp;'Combined Table'!$B93,$A$1:$A$1067&amp;$B$1:$B$1067,0))</f>
        <v>2:06</v>
      </c>
      <c r="O93" s="13" t="str">
        <f t="array" ref="O93">INDEX('Possesion Times'!I$1:I$1067,MATCH('Combined Table'!$A93&amp;'Combined Table'!$B93,$A$1:$A$1067&amp;$B$1:$B$1067,0))</f>
        <v>3:53</v>
      </c>
      <c r="P93" s="13">
        <f t="array" ref="P93">INDEX('Possesion Times'!J$1:J$1067,MATCH('Combined Table'!$A93&amp;'Combined Table'!$B93,$A$1:$A$1067&amp;$B$1:$B$1067,0))</f>
        <v>12.9</v>
      </c>
      <c r="Q93" s="13" t="str">
        <f t="array" ref="Q93">INDEX('Possesion Times'!K$1:K$1067,MATCH('Combined Table'!$A93&amp;'Combined Table'!$B93,$A$1:$A$1067&amp;$B$1:$B$1067,0))</f>
        <v>2:46</v>
      </c>
      <c r="R93" s="13" t="str">
        <f t="array" ref="R93">INDEX('Possesion Times'!L$1:L$1067,MATCH('Combined Table'!$A93&amp;'Combined Table'!$B93,$A$1:$A$1067&amp;$B$1:$B$1067,0))</f>
        <v>2:37</v>
      </c>
      <c r="S93" s="13" t="str">
        <f t="array" ref="S93">INDEX('Possesion Times'!M$1:M$1067,MATCH('Combined Table'!$A93&amp;'Combined Table'!$B93,$A$1:$A$1067&amp;$B$1:$B$1067,0))</f>
        <v>5:24</v>
      </c>
      <c r="T93" s="13">
        <f t="array" ref="T93">INDEX('Possesion Times'!N$1:N$1067,MATCH('Combined Table'!$A93&amp;'Combined Table'!$B93,$A$1:$A$1067&amp;$B$1:$B$1067,0))</f>
        <v>18</v>
      </c>
      <c r="U93" s="13" t="str">
        <f t="array" ref="U93">INDEX('Possesion Times'!O$1:O$1067,MATCH('Combined Table'!$A93&amp;'Combined Table'!$B93,$A$1:$A$1067&amp;$B$1:$B$1067,0))</f>
        <v>2:41</v>
      </c>
      <c r="V93" s="13" t="str">
        <f t="array" ref="V93">INDEX('Possesion Times'!P$1:P$1067,MATCH('Combined Table'!$A93&amp;'Combined Table'!$B93,$A$1:$A$1067&amp;$B$1:$B$1067,0))</f>
        <v>0:36</v>
      </c>
      <c r="W93" s="13" t="str">
        <f t="array" ref="W93">INDEX('Possesion Times'!Q$1:Q$1067,MATCH('Combined Table'!$A93&amp;'Combined Table'!$B93,$A$1:$A$1067&amp;$B$1:$B$1067,0))</f>
        <v>3:16</v>
      </c>
      <c r="X93" s="13">
        <f t="array" ref="X93">INDEX('Possesion Times'!R$1:R$1067,MATCH('Combined Table'!$A93&amp;'Combined Table'!$B93,$A$1:$A$1067&amp;$B$1:$B$1067,0))</f>
        <v>10.9</v>
      </c>
      <c r="Y93" s="13" t="str">
        <f t="array" ref="Y93">INDEX('Possesion Times'!S$1:S$1067,MATCH('Combined Table'!$A93&amp;'Combined Table'!$B93,$A$1:$A$1067&amp;$B$1:$B$1067,0))</f>
        <v>11:29</v>
      </c>
      <c r="Z93" s="13" t="str">
        <f t="array" ref="Z93">INDEX('Possesion Times'!T$1:T$1067,MATCH('Combined Table'!$A93&amp;'Combined Table'!$B93,$A$1:$A$1067&amp;$B$1:$B$1067,0))</f>
        <v>6:25</v>
      </c>
      <c r="AA93" s="13" t="str">
        <f t="array" ref="AA93">INDEX('Possesion Times'!U$1:U$1067,MATCH('Combined Table'!$A93&amp;'Combined Table'!$B93,$A$1:$A$1067&amp;$B$1:$B$1067,0))</f>
        <v>17:54</v>
      </c>
      <c r="AB93" s="13">
        <f t="array" ref="AB93">INDEX('Possesion Times'!V$1:V$1067,MATCH('Combined Table'!$A93&amp;'Combined Table'!$B93,$A$1:$A$1067&amp;$B$1:$B$1067,0))</f>
        <v>59.6</v>
      </c>
      <c r="AC93" s="1">
        <f t="array" ref="AC93">INDEX('Possession Source'!C$1:C$1067,MATCH('Combined Table'!$A93&amp;'Combined Table'!$B93,$A$1:$A$1067&amp;$B$1:$B$1067,0))</f>
        <v>11</v>
      </c>
      <c r="AD93" s="13">
        <f t="array" ref="AD93">INDEX('Possession Source'!D$1:D$1067,MATCH('Combined Table'!$A93&amp;'Combined Table'!$B93,$A$1:$A$1067&amp;$B$1:$B$1067,0))</f>
        <v>1</v>
      </c>
      <c r="AE93" s="13">
        <f t="array" ref="AE93">INDEX('Possession Source'!E$1:E$1067,MATCH('Combined Table'!$A93&amp;'Combined Table'!$B93,$A$1:$A$1067&amp;$B$1:$B$1067,0))</f>
        <v>7</v>
      </c>
      <c r="AF93" s="13">
        <f t="array" ref="AF93">INDEX('Possession Source'!F$1:F$1067,MATCH('Combined Table'!$A93&amp;'Combined Table'!$B93,$A$1:$A$1067&amp;$B$1:$B$1067,0))</f>
        <v>1</v>
      </c>
      <c r="AG93" s="13">
        <f t="array" ref="AG93">INDEX('Possession Source'!G$1:G$1067,MATCH('Combined Table'!$A93&amp;'Combined Table'!$B93,$A$1:$A$1067&amp;$B$1:$B$1067,0))</f>
        <v>20</v>
      </c>
      <c r="AH93" s="13">
        <f t="array" ref="AH93">INDEX('Possession Source'!H$1:H$1067,MATCH('Combined Table'!$A93&amp;'Combined Table'!$B93,$A$1:$A$1067&amp;$B$1:$B$1067,0))</f>
        <v>6</v>
      </c>
      <c r="AI93" s="13">
        <f t="array" ref="AI93">INDEX('Possession Source'!I$1:I$1067,MATCH('Combined Table'!$A93&amp;'Combined Table'!$B93,$A$1:$A$1067&amp;$B$1:$B$1067,0))</f>
        <v>1</v>
      </c>
      <c r="AJ93" s="13">
        <f t="array" ref="AJ93">INDEX('Possession Source'!J$1:J$1067,MATCH('Combined Table'!$A93&amp;'Combined Table'!$B93,$A$1:$A$1067&amp;$B$1:$B$1067,0))</f>
        <v>13</v>
      </c>
      <c r="AK93" s="13">
        <f t="array" ref="AK93">INDEX('Possession Source'!K$1:K$1067,MATCH('Combined Table'!$A93&amp;'Combined Table'!$B93,$A$1:$A$1067&amp;$B$1:$B$1067,0))</f>
        <v>2</v>
      </c>
      <c r="AL93" s="13" t="str">
        <f t="array" ref="AL93">INDEX('Possession Source'!L$1:L$1067,MATCH('Combined Table'!$A93&amp;'Combined Table'!$B93,$A$1:$A$1067&amp;$B$1:$B$1067,0))</f>
        <v/>
      </c>
      <c r="AM93" s="13" t="str">
        <f t="array" ref="AM93">INDEX('Possession Source'!M$1:M$1067,MATCH('Combined Table'!$A93&amp;'Combined Table'!$B93,$A$1:$A$1067&amp;$B$1:$B$1067,0))</f>
        <v/>
      </c>
      <c r="AN93" s="13" t="str">
        <f t="array" ref="AN93">INDEX('Possession Source'!N$1:N$1067,MATCH('Combined Table'!$A93&amp;'Combined Table'!$B93,$A$1:$A$1067&amp;$B$1:$B$1067,0))</f>
        <v/>
      </c>
      <c r="AO93" s="13" t="str">
        <f t="array" ref="AO93">INDEX('Possession Source'!O$1:O$1067,MATCH('Combined Table'!$A93&amp;'Combined Table'!$B93,$A$1:$A$1067&amp;$B$1:$B$1067,0))</f>
        <v/>
      </c>
      <c r="AP93" s="13">
        <f t="array" ref="AP93">INDEX('Possession Source'!P$1:P$1067,MATCH('Combined Table'!$A93&amp;'Combined Table'!$B93,$A$1:$A$1067&amp;$B$1:$B$1067,0))</f>
        <v>22</v>
      </c>
      <c r="AQ93" s="13">
        <f t="array" ref="AQ93">INDEX('Possession Source'!Q$1:Q$1067,MATCH('Combined Table'!$A93&amp;'Combined Table'!$B93,$A$1:$A$1067&amp;$B$1:$B$1067,0))</f>
        <v>42</v>
      </c>
      <c r="AR93" s="1" t="str">
        <f t="array" ref="AR93">INDEX('Penalties Frees conceded'!C$1:C$1067,MATCH('Combined Table'!$A93&amp;'Combined Table'!$B93,$A$1:$A$1067&amp;$B$1:$B$1067,0))</f>
        <v/>
      </c>
      <c r="AS93" s="13">
        <f t="array" ref="AS93">INDEX('Penalties Frees conceded'!D$1:D$1067,MATCH('Combined Table'!$A93&amp;'Combined Table'!$B93,$A$1:$A$1067&amp;$B$1:$B$1067,0))</f>
        <v>4</v>
      </c>
      <c r="AT93" s="13" t="str">
        <f t="array" ref="AT93">INDEX('Penalties Frees conceded'!E$1:E$1067,MATCH('Combined Table'!$A93&amp;'Combined Table'!$B93,$A$1:$A$1067&amp;$B$1:$B$1067,0))</f>
        <v/>
      </c>
      <c r="AU93" s="13">
        <f t="array" ref="AU93">INDEX('Penalties Frees conceded'!F$1:F$1067,MATCH('Combined Table'!$A93&amp;'Combined Table'!$B93,$A$1:$A$1067&amp;$B$1:$B$1067,0))</f>
        <v>2</v>
      </c>
      <c r="AV93" s="13" t="str">
        <f t="array" ref="AV93">INDEX('Penalties Frees conceded'!G$1:G$1067,MATCH('Combined Table'!$A93&amp;'Combined Table'!$B93,$A$1:$A$1067&amp;$B$1:$B$1067,0))</f>
        <v/>
      </c>
      <c r="AW93" s="13" t="str">
        <f t="array" ref="AW93">INDEX('Penalties Frees conceded'!H$1:H$1067,MATCH('Combined Table'!$A93&amp;'Combined Table'!$B93,$A$1:$A$1067&amp;$B$1:$B$1067,0))</f>
        <v/>
      </c>
      <c r="AX93" s="13">
        <f t="array" ref="AX93">INDEX('Penalties Frees conceded'!I$1:I$1067,MATCH('Combined Table'!$A93&amp;'Combined Table'!$B93,$A$1:$A$1067&amp;$B$1:$B$1067,0))</f>
        <v>6</v>
      </c>
      <c r="AY93" s="13">
        <f t="array" ref="AY93">INDEX('Penalties Frees conceded'!J$1:J$1067,MATCH('Combined Table'!$A93&amp;'Combined Table'!$B93,$A$1:$A$1067&amp;$B$1:$B$1067,0))</f>
        <v>2</v>
      </c>
      <c r="AZ93" s="13" t="str">
        <f t="array" ref="AZ93">INDEX('Penalties Frees conceded'!K$1:K$1067,MATCH('Combined Table'!$A93&amp;'Combined Table'!$B93,$A$1:$A$1067&amp;$B$1:$B$1067,0))</f>
        <v/>
      </c>
      <c r="BA93" s="13">
        <f t="array" ref="BA93">INDEX('Penalties Frees conceded'!L$1:L$1067,MATCH('Combined Table'!$A93&amp;'Combined Table'!$B93,$A$1:$A$1067&amp;$B$1:$B$1067,0))</f>
        <v>1</v>
      </c>
      <c r="BB93" s="13">
        <f t="array" ref="BB93">INDEX('Penalties Frees conceded'!M$1:M$1067,MATCH('Combined Table'!$A93&amp;'Combined Table'!$B93,$A$1:$A$1067&amp;$B$1:$B$1067,0))</f>
        <v>2</v>
      </c>
      <c r="BC93" s="13" t="str">
        <f t="array" ref="BC93">INDEX('Penalties Frees conceded'!N$1:N$1067,MATCH('Combined Table'!$A93&amp;'Combined Table'!$B93,$A$1:$A$1067&amp;$B$1:$B$1067,0))</f>
        <v/>
      </c>
      <c r="BD93" s="13">
        <f t="array" ref="BD93">INDEX('Penalties Frees conceded'!O$1:O$1067,MATCH('Combined Table'!$A93&amp;'Combined Table'!$B93,$A$1:$A$1067&amp;$B$1:$B$1067,0))</f>
        <v>1</v>
      </c>
      <c r="BE93" s="13">
        <f t="array" ref="BE93">INDEX('Penalties Frees conceded'!P$1:P$1067,MATCH('Combined Table'!$A93&amp;'Combined Table'!$B93,$A$1:$A$1067&amp;$B$1:$B$1067,0))</f>
        <v>6</v>
      </c>
      <c r="BF93" s="13">
        <f t="array" ref="BF93">INDEX('Penalties Frees conceded'!Q$1:Q$1067,MATCH('Combined Table'!$A93&amp;'Combined Table'!$B93,$A$1:$A$1067&amp;$B$1:$B$1067,0))</f>
        <v>12</v>
      </c>
      <c r="BG93" s="1">
        <f t="array" ref="BG93">INDEX('Attack Possession'!C$1:C$1067,MATCH('Combined Table'!$A93&amp;'Combined Table'!$B93,$A$1:$A$1067&amp;$B$1:$B$1067,0))</f>
        <v>8</v>
      </c>
      <c r="BH93" s="13">
        <f t="array" ref="BH93">INDEX('Attack Possession'!D$1:D$1067,MATCH('Combined Table'!$A93&amp;'Combined Table'!$B93,$A$1:$A$1067&amp;$B$1:$B$1067,0))</f>
        <v>43</v>
      </c>
      <c r="BI93" s="13">
        <f t="array" ref="BI93">INDEX('Attack Possession'!E$1:E$1067,MATCH('Combined Table'!$A93&amp;'Combined Table'!$B93,$A$1:$A$1067&amp;$B$1:$B$1067,0))</f>
        <v>50</v>
      </c>
      <c r="BJ93" s="13">
        <f t="array" ref="BJ93">INDEX('Attack Possession'!F$1:F$1067,MATCH('Combined Table'!$A93&amp;'Combined Table'!$B93,$A$1:$A$1067&amp;$B$1:$B$1067,0))</f>
        <v>3.2</v>
      </c>
      <c r="BK93" s="13">
        <f t="array" ref="BK93">INDEX('Attack Possession'!G$1:G$1067,MATCH('Combined Table'!$A93&amp;'Combined Table'!$B93,$A$1:$A$1067&amp;$B$1:$B$1067,0))</f>
        <v>8</v>
      </c>
      <c r="BL93" s="13">
        <f t="array" ref="BL93">INDEX('Attack Possession'!H$1:H$1067,MATCH('Combined Table'!$A93&amp;'Combined Table'!$B93,$A$1:$A$1067&amp;$B$1:$B$1067,0))</f>
        <v>10</v>
      </c>
      <c r="BM93" s="13">
        <f t="array" ref="BM93">INDEX('Attack Possession'!I$1:I$1067,MATCH('Combined Table'!$A93&amp;'Combined Table'!$B93,$A$1:$A$1067&amp;$B$1:$B$1067,0))</f>
        <v>14</v>
      </c>
      <c r="BN93" s="13">
        <f t="array" ref="BN93">INDEX('Attack Possession'!J$1:J$1067,MATCH('Combined Table'!$A93&amp;'Combined Table'!$B93,$A$1:$A$1067&amp;$B$1:$B$1067,0))</f>
        <v>4</v>
      </c>
      <c r="BO93" s="13">
        <f t="array" ref="BO93">INDEX('Attack Possession'!K$1:K$1067,MATCH('Combined Table'!$A93&amp;'Combined Table'!$B93,$A$1:$A$1067&amp;$B$1:$B$1067,0))</f>
        <v>1</v>
      </c>
      <c r="BP93" s="13">
        <f t="array" ref="BP93">INDEX('Attack Possession'!L$1:L$1067,MATCH('Combined Table'!$A93&amp;'Combined Table'!$B93,$A$1:$A$1067&amp;$B$1:$B$1067,0))</f>
        <v>1</v>
      </c>
      <c r="BQ93" s="13" t="str">
        <f t="array" ref="BQ93">INDEX('Attack Possession'!M$1:M$1067,MATCH('Combined Table'!$A93&amp;'Combined Table'!$B93,$A$1:$A$1067&amp;$B$1:$B$1067,0))</f>
        <v/>
      </c>
      <c r="BR93" s="13">
        <f t="array" ref="BR93">INDEX('Attack Possession'!N$1:N$1067,MATCH('Combined Table'!$A93&amp;'Combined Table'!$B93,$A$1:$A$1067&amp;$B$1:$B$1067,0))</f>
        <v>1</v>
      </c>
      <c r="BS93" s="13">
        <f t="array" ref="BS93">INDEX('Attack Possession'!O$1:O$1067,MATCH('Combined Table'!$A93&amp;'Combined Table'!$B93,$A$1:$A$1067&amp;$B$1:$B$1067,0))</f>
        <v>3</v>
      </c>
      <c r="BT93" s="13">
        <f t="array" ref="BT93">INDEX('Attack Possession'!P$1:P$1067,MATCH('Combined Table'!$A93&amp;'Combined Table'!$B93,$A$1:$A$1067&amp;$B$1:$B$1067,0))</f>
        <v>42</v>
      </c>
      <c r="BU93" s="13">
        <f t="array" ref="BU93">INDEX('Attack Possession'!Q$1:Q$1067,MATCH('Combined Table'!$A93&amp;'Combined Table'!$B93,$A$1:$A$1067&amp;$B$1:$B$1067,0))</f>
        <v>136</v>
      </c>
      <c r="BV93" s="1">
        <f t="array" ref="BV93">INDEX('Kicks in Play'!C$1:C$1067,MATCH('Combined Table'!$A93&amp;'Combined Table'!$B93,$A$1:$A$1067&amp;$B$1:$B$1067,0))</f>
        <v>11</v>
      </c>
      <c r="BW93" s="13">
        <f t="array" ref="BW93">INDEX('Kicks in Play'!D$1:D$1067,MATCH('Combined Table'!$A93&amp;'Combined Table'!$B93,$A$1:$A$1067&amp;$B$1:$B$1067,0))</f>
        <v>401</v>
      </c>
      <c r="BX93" s="13">
        <f t="array" ref="BX93">INDEX('Kicks in Play'!E$1:E$1067,MATCH('Combined Table'!$A93&amp;'Combined Table'!$B93,$A$1:$A$1067&amp;$B$1:$B$1067,0))</f>
        <v>36.5</v>
      </c>
      <c r="BY93" s="13">
        <f t="array" ref="BY93">INDEX('Kicks in Play'!F$1:F$1067,MATCH('Combined Table'!$A93&amp;'Combined Table'!$B93,$A$1:$A$1067&amp;$B$1:$B$1067,0))</f>
        <v>2</v>
      </c>
      <c r="BZ93" s="13">
        <f t="array" ref="BZ93">INDEX('Kicks in Play'!G$1:G$1067,MATCH('Combined Table'!$A93&amp;'Combined Table'!$B93,$A$1:$A$1067&amp;$B$1:$B$1067,0))</f>
        <v>45</v>
      </c>
      <c r="CA93" s="13">
        <f t="array" ref="CA93">INDEX('Kicks in Play'!H$1:H$1067,MATCH('Combined Table'!$A93&amp;'Combined Table'!$B93,$A$1:$A$1067&amp;$B$1:$B$1067,0))</f>
        <v>7</v>
      </c>
      <c r="CB93" s="13">
        <f t="array" ref="CB93">INDEX('Kicks in Play'!I$1:I$1067,MATCH('Combined Table'!$A93&amp;'Combined Table'!$B93,$A$1:$A$1067&amp;$B$1:$B$1067,0))</f>
        <v>179</v>
      </c>
      <c r="CC93" s="13" t="str">
        <f t="array" ref="CC93">INDEX('Kicks in Play'!J$1:J$1067,MATCH('Combined Table'!$A93&amp;'Combined Table'!$B93,$A$1:$A$1067&amp;$B$1:$B$1067,0))</f>
        <v/>
      </c>
      <c r="CD93" s="13" t="str">
        <f t="array" ref="CD93">INDEX('Kicks in Play'!K$1:K$1067,MATCH('Combined Table'!$A93&amp;'Combined Table'!$B93,$A$1:$A$1067&amp;$B$1:$B$1067,0))</f>
        <v/>
      </c>
      <c r="CE93" s="13" t="str">
        <f t="array" ref="CE93">INDEX('Kicks in Play'!L$1:L$1067,MATCH('Combined Table'!$A93&amp;'Combined Table'!$B93,$A$1:$A$1067&amp;$B$1:$B$1067,0))</f>
        <v/>
      </c>
      <c r="CF93" s="13" t="str">
        <f t="array" ref="CF93">INDEX('Kicks in Play'!M$1:M$1067,MATCH('Combined Table'!$A93&amp;'Combined Table'!$B93,$A$1:$A$1067&amp;$B$1:$B$1067,0))</f>
        <v/>
      </c>
      <c r="CG93" s="13">
        <f t="array" ref="CG93">INDEX('Kicks in Play'!N$1:N$1067,MATCH('Combined Table'!$A93&amp;'Combined Table'!$B93,$A$1:$A$1067&amp;$B$1:$B$1067,0))</f>
        <v>3</v>
      </c>
      <c r="CH93" s="13">
        <f t="array" ref="CH93">INDEX('Kicks in Play'!O$1:O$1067,MATCH('Combined Table'!$A93&amp;'Combined Table'!$B93,$A$1:$A$1067&amp;$B$1:$B$1067,0))</f>
        <v>9</v>
      </c>
      <c r="CI93" s="13" t="str">
        <f t="array" ref="CI93">INDEX('Kicks in Play'!P$1:P$1067,MATCH('Combined Table'!$A93&amp;'Combined Table'!$B93,$A$1:$A$1067&amp;$B$1:$B$1067,0))</f>
        <v/>
      </c>
      <c r="CJ93" s="13">
        <f t="array" ref="CJ93">INDEX('Kicks in Play'!Q$1:Q$1067,MATCH('Combined Table'!$A93&amp;'Combined Table'!$B93,$A$1:$A$1067&amp;$B$1:$B$1067,0))</f>
        <v>23</v>
      </c>
      <c r="CK93" s="13">
        <f t="array" ref="CK93">INDEX('Kicks in Play'!R$1:R$1067,MATCH('Combined Table'!$A93&amp;'Combined Table'!$B93,$A$1:$A$1067&amp;$B$1:$B$1067,0))</f>
        <v>634</v>
      </c>
      <c r="CL93" s="1">
        <f t="array" ref="CL93">INDEX('Defence Report'!C$1:C$1067,MATCH('Combined Table'!$A93&amp;'Combined Table'!$B93,$A$1:$A$1067&amp;$B$1:$B$1067,0))</f>
        <v>84</v>
      </c>
      <c r="CM93" s="13">
        <f t="array" ref="CM93">INDEX('Defence Report'!D$1:D$1067,MATCH('Combined Table'!$A93&amp;'Combined Table'!$B93,$A$1:$A$1067&amp;$B$1:$B$1067,0))</f>
        <v>11</v>
      </c>
      <c r="CN93" s="13">
        <f t="array" ref="CN93">INDEX('Defence Report'!E$1:E$1067,MATCH('Combined Table'!$A93&amp;'Combined Table'!$B93,$A$1:$A$1067&amp;$B$1:$B$1067,0))</f>
        <v>3</v>
      </c>
      <c r="CO93" s="13">
        <f t="array" ref="CO93">INDEX('Defence Report'!F$1:F$1067,MATCH('Combined Table'!$A93&amp;'Combined Table'!$B93,$A$1:$A$1067&amp;$B$1:$B$1067,0))</f>
        <v>61</v>
      </c>
      <c r="CP93" s="13">
        <f t="array" ref="CP93">INDEX('Defence Report'!G$1:G$1067,MATCH('Combined Table'!$A93&amp;'Combined Table'!$B93,$A$1:$A$1067&amp;$B$1:$B$1067,0))</f>
        <v>23</v>
      </c>
      <c r="CQ93" s="13">
        <f t="array" ref="CQ93">INDEX('Defence Report'!H$1:H$1067,MATCH('Combined Table'!$A93&amp;'Combined Table'!$B93,$A$1:$A$1067&amp;$B$1:$B$1067,0))</f>
        <v>84.7</v>
      </c>
      <c r="CR93" s="13">
        <f t="array" ref="CR93">INDEX('Defence Report'!I$1:I$1067,MATCH('Combined Table'!$A93&amp;'Combined Table'!$B93,$A$1:$A$1067&amp;$B$1:$B$1067,0))</f>
        <v>85.7</v>
      </c>
      <c r="CS93" s="13">
        <f t="array" ref="CS93">INDEX('Defence Report'!J$1:J$1067,MATCH('Combined Table'!$A93&amp;'Combined Table'!$B93,$A$1:$A$1067&amp;$B$1:$B$1067,0))</f>
        <v>8</v>
      </c>
      <c r="CT93" s="13">
        <f t="array" ref="CT93">INDEX('Defence Report'!K$1:K$1067,MATCH('Combined Table'!$A93&amp;'Combined Table'!$B93,$A$1:$A$1067&amp;$B$1:$B$1067,0))</f>
        <v>31</v>
      </c>
      <c r="CU93" s="13">
        <f t="array" ref="CU93">INDEX('Defence Report'!L$1:L$1067,MATCH('Combined Table'!$A93&amp;'Combined Table'!$B93,$A$1:$A$1067&amp;$B$1:$B$1067,0))</f>
        <v>59</v>
      </c>
      <c r="CV93" s="13">
        <f t="array" ref="CV93">INDEX('Defence Report'!M$1:M$1067,MATCH('Combined Table'!$A93&amp;'Combined Table'!$B93,$A$1:$A$1067&amp;$B$1:$B$1067,0))</f>
        <v>39.799999999999997</v>
      </c>
      <c r="CW93" s="13">
        <f t="array" ref="CW93">INDEX('Defence Report'!N$1:N$1067,MATCH('Combined Table'!$A93&amp;'Combined Table'!$B93,$A$1:$A$1067&amp;$B$1:$B$1067,0))</f>
        <v>57</v>
      </c>
      <c r="CX93" s="13">
        <f t="array" ref="CX93">INDEX('Defence Report'!O$1:O$1067,MATCH('Combined Table'!$A93&amp;'Combined Table'!$B93,$A$1:$A$1067&amp;$B$1:$B$1067,0))</f>
        <v>15</v>
      </c>
      <c r="CY93" s="13">
        <f t="array" ref="CY93">INDEX('Defence Report'!P$1:P$1067,MATCH('Combined Table'!$A93&amp;'Combined Table'!$B93,$A$1:$A$1067&amp;$B$1:$B$1067,0))</f>
        <v>35</v>
      </c>
      <c r="CZ93" s="13">
        <f t="array" ref="CZ93">INDEX('Defence Report'!Q$1:Q$1067,MATCH('Combined Table'!$A93&amp;'Combined Table'!$B93,$A$1:$A$1067&amp;$B$1:$B$1067,0))</f>
        <v>50</v>
      </c>
      <c r="DA93" s="13">
        <f t="array" ref="DA93">INDEX('Defence Report'!R$1:R$1067,MATCH('Combined Table'!$A93&amp;'Combined Table'!$B93,$A$1:$A$1067&amp;$B$1:$B$1067,0))</f>
        <v>11</v>
      </c>
      <c r="DB93" s="13">
        <f t="array" ref="DB93">INDEX('Defence Report'!S$1:S$1067,MATCH('Combined Table'!$A93&amp;'Combined Table'!$B93,$A$1:$A$1067&amp;$B$1:$B$1067,0))</f>
        <v>1</v>
      </c>
      <c r="DC93" s="13" t="str">
        <f t="array" ref="DC93">INDEX('Defence Report'!T$1:T$1067,MATCH('Combined Table'!$A93&amp;'Combined Table'!$B93,$A$1:$A$1067&amp;$B$1:$B$1067,0))</f>
        <v/>
      </c>
      <c r="DD93" s="13">
        <f t="array" ref="DD93">INDEX('Defence Report'!U$1:U$1067,MATCH('Combined Table'!$A93&amp;'Combined Table'!$B93,$A$1:$A$1067&amp;$B$1:$B$1067,0))</f>
        <v>12</v>
      </c>
      <c r="DE93" s="13">
        <f t="array" ref="DE93">INDEX('Defence Report'!V$1:V$1067,MATCH('Combined Table'!$A93&amp;'Combined Table'!$B93,$A$1:$A$1067&amp;$B$1:$B$1067,0))</f>
        <v>0</v>
      </c>
      <c r="DF93" s="13">
        <f t="array" ref="DF93">INDEX('Defence Report'!W$1:W$1067,MATCH('Combined Table'!$A93&amp;'Combined Table'!$B93,$A$1:$A$1067&amp;$B$1:$B$1067,0))</f>
        <v>0</v>
      </c>
      <c r="DG93" s="13">
        <f t="array" ref="DG93">INDEX('Defence Report'!X$1:X$1067,MATCH('Combined Table'!$A93&amp;'Combined Table'!$B93,$A$1:$A$1067&amp;$B$1:$B$1067,0))</f>
        <v>6</v>
      </c>
      <c r="DH93" s="1">
        <f t="array" ref="DH93">INDEX('Ruck Speed'!C$1:C$1067,MATCH('Combined Table'!$A93&amp;'Combined Table'!$B93,$A$1:$A$1067&amp;$B$1:$B$1067,0))</f>
        <v>28</v>
      </c>
      <c r="DI93" s="13">
        <f t="array" ref="DI93">INDEX('Ruck Speed'!D$1:D$1067,MATCH('Combined Table'!$A93&amp;'Combined Table'!$B93,$A$1:$A$1067&amp;$B$1:$B$1067,0))</f>
        <v>27</v>
      </c>
      <c r="DJ93" s="13">
        <f t="array" ref="DJ93">INDEX('Ruck Speed'!E$1:E$1067,MATCH('Combined Table'!$A93&amp;'Combined Table'!$B93,$A$1:$A$1067&amp;$B$1:$B$1067,0))</f>
        <v>23</v>
      </c>
      <c r="DK93" s="13">
        <f t="array" ref="DK93">INDEX('Ruck Speed'!F$1:F$1067,MATCH('Combined Table'!$A93&amp;'Combined Table'!$B93,$A$1:$A$1067&amp;$B$1:$B$1067,0))</f>
        <v>78</v>
      </c>
      <c r="DL93" s="13">
        <f t="array" ref="DL93">INDEX('Ruck Speed'!G$1:G$1067,MATCH('Combined Table'!$A93&amp;'Combined Table'!$B93,$A$1:$A$1067&amp;$B$1:$B$1067,0))</f>
        <v>29.5</v>
      </c>
      <c r="DM93" s="13">
        <f t="array" ref="DM93">INDEX('Ruck Speed'!H$1:H$1067,MATCH('Combined Table'!$A93&amp;'Combined Table'!$B93,$A$1:$A$1067&amp;$B$1:$B$1067,0))</f>
        <v>13</v>
      </c>
      <c r="DN93" s="13">
        <f t="array" ref="DN93">INDEX('Ruck Speed'!I$1:I$1067,MATCH('Combined Table'!$A93&amp;'Combined Table'!$B93,$A$1:$A$1067&amp;$B$1:$B$1067,0))</f>
        <v>8</v>
      </c>
      <c r="DO93" s="13">
        <f t="array" ref="DO93">INDEX('Ruck Speed'!J$1:J$1067,MATCH('Combined Table'!$A93&amp;'Combined Table'!$B93,$A$1:$A$1067&amp;$B$1:$B$1067,0))</f>
        <v>13</v>
      </c>
      <c r="DP93" s="13">
        <f t="array" ref="DP93">INDEX('Ruck Speed'!K$1:K$1067,MATCH('Combined Table'!$A93&amp;'Combined Table'!$B93,$A$1:$A$1067&amp;$B$1:$B$1067,0))</f>
        <v>22</v>
      </c>
      <c r="DQ93" s="13">
        <f t="array" ref="DQ93">INDEX('Ruck Speed'!L$1:L$1067,MATCH('Combined Table'!$A93&amp;'Combined Table'!$B93,$A$1:$A$1067&amp;$B$1:$B$1067,0))</f>
        <v>43</v>
      </c>
      <c r="DR93" s="13">
        <f t="array" ref="DR93">INDEX('Ruck Speed'!M$1:M$1067,MATCH('Combined Table'!$A93&amp;'Combined Table'!$B93,$A$1:$A$1067&amp;$B$1:$B$1067,0))</f>
        <v>51.2</v>
      </c>
      <c r="DS93" s="13">
        <f t="array" ref="DS93">INDEX('Ruck Speed'!N$1:N$1067,MATCH('Combined Table'!$A93&amp;'Combined Table'!$B93,$A$1:$A$1067&amp;$B$1:$B$1067,0))</f>
        <v>7</v>
      </c>
      <c r="DT93" s="1">
        <f t="array" ref="DT93">IF(ISNA(INDEX('Maul Outcomes - Attack'!C$1:C$1067,MATCH('Combined Table'!$A93&amp;'Combined Table'!$B93,'Maul Outcomes - Attack'!$A$1:$A$1067&amp;'Maul Outcomes - Attack'!$B$1:$B$1067,0))),"",INDEX('Maul Outcomes - Attack'!C$1:C$1067,MATCH('Combined Table'!$A93&amp;'Combined Table'!$B93,'Maul Outcomes - Attack'!$A$1:$A$1067&amp;'Maul Outcomes - Attack'!$B$1:$B$1067,0)))</f>
        <v>5</v>
      </c>
      <c r="DU93" s="13">
        <f t="array" ref="DU93">IF(ISNA(INDEX('Maul Outcomes - Attack'!D$1:D$1067,MATCH('Combined Table'!$A93&amp;'Combined Table'!$B93,'Maul Outcomes - Attack'!$A$1:$A$1067&amp;'Maul Outcomes - Attack'!$B$1:$B$1067,0))),"",INDEX('Maul Outcomes - Attack'!D$1:D$1067,MATCH('Combined Table'!$A93&amp;'Combined Table'!$B93,'Maul Outcomes - Attack'!$A$1:$A$1067&amp;'Maul Outcomes - Attack'!$B$1:$B$1067,0)))</f>
        <v>1</v>
      </c>
      <c r="DV93" s="13">
        <f t="array" ref="DV93">IF(ISNA(INDEX('Maul Outcomes - Attack'!E$1:E$1067,MATCH('Combined Table'!$A93&amp;'Combined Table'!$B93,'Maul Outcomes - Attack'!$A$1:$A$1067&amp;'Maul Outcomes - Attack'!$B$1:$B$1067,0))),"",INDEX('Maul Outcomes - Attack'!E$1:E$1067,MATCH('Combined Table'!$A93&amp;'Combined Table'!$B93,'Maul Outcomes - Attack'!$A$1:$A$1067&amp;'Maul Outcomes - Attack'!$B$1:$B$1067,0)))</f>
        <v>6</v>
      </c>
      <c r="DW93" s="13">
        <f t="array" ref="DW93">IF(ISNA(INDEX('Maul Outcomes - Attack'!F$1:F$1067,MATCH('Combined Table'!$A93&amp;'Combined Table'!$B93,'Maul Outcomes - Attack'!$A$1:$A$1067&amp;'Maul Outcomes - Attack'!$B$1:$B$1067,0))),"",INDEX('Maul Outcomes - Attack'!F$1:F$1067,MATCH('Combined Table'!$A93&amp;'Combined Table'!$B93,'Maul Outcomes - Attack'!$A$1:$A$1067&amp;'Maul Outcomes - Attack'!$B$1:$B$1067,0)))</f>
        <v>1</v>
      </c>
      <c r="DX93" s="13" t="str">
        <f t="array" ref="DX93">IF(ISNA(INDEX('Maul Outcomes - Attack'!G$1:G$1067,MATCH('Combined Table'!$A93&amp;'Combined Table'!$B93,'Maul Outcomes - Attack'!$A$1:$A$1067&amp;'Maul Outcomes - Attack'!$B$1:$B$1067,0))),"",INDEX('Maul Outcomes - Attack'!G$1:G$1067,MATCH('Combined Table'!$A93&amp;'Combined Table'!$B93,'Maul Outcomes - Attack'!$A$1:$A$1067&amp;'Maul Outcomes - Attack'!$B$1:$B$1067,0)))</f>
        <v/>
      </c>
      <c r="DY93" s="13" t="str">
        <f t="array" ref="DY93">IF(ISNA(INDEX('Maul Outcomes - Attack'!H$1:H$1067,MATCH('Combined Table'!$A93&amp;'Combined Table'!$B93,'Maul Outcomes - Attack'!$A$1:$A$1067&amp;'Maul Outcomes - Attack'!$B$1:$B$1067,0))),"",INDEX('Maul Outcomes - Attack'!H$1:H$1067,MATCH('Combined Table'!$A93&amp;'Combined Table'!$B93,'Maul Outcomes - Attack'!$A$1:$A$1067&amp;'Maul Outcomes - Attack'!$B$1:$B$1067,0)))</f>
        <v/>
      </c>
      <c r="DZ93" s="13">
        <f t="array" ref="DZ93">IF(ISNA(INDEX('Maul Outcomes - Attack'!I$1:I$1067,MATCH('Combined Table'!$A93&amp;'Combined Table'!$B93,'Maul Outcomes - Attack'!$A$1:$A$1067&amp;'Maul Outcomes - Attack'!$B$1:$B$1067,0))),"",INDEX('Maul Outcomes - Attack'!I$1:I$1067,MATCH('Combined Table'!$A93&amp;'Combined Table'!$B93,'Maul Outcomes - Attack'!$A$1:$A$1067&amp;'Maul Outcomes - Attack'!$B$1:$B$1067,0)))</f>
        <v>1</v>
      </c>
      <c r="EA93" s="13">
        <f t="array" ref="EA93">IF(ISNA(INDEX('Maul Outcomes - Attack'!J$1:J$1067,MATCH('Combined Table'!$A93&amp;'Combined Table'!$B93,'Maul Outcomes - Attack'!$A$1:$A$1067&amp;'Maul Outcomes - Attack'!$B$1:$B$1067,0))),"",INDEX('Maul Outcomes - Attack'!J$1:J$1067,MATCH('Combined Table'!$A93&amp;'Combined Table'!$B93,'Maul Outcomes - Attack'!$A$1:$A$1067&amp;'Maul Outcomes - Attack'!$B$1:$B$1067,0)))</f>
        <v>7</v>
      </c>
      <c r="EB93" s="13" t="e">
        <f t="array" ref="EB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C93" s="13" t="e">
        <f t="array" ref="EC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D93" s="13" t="e">
        <f t="array" ref="ED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E93" s="13" t="e">
        <f t="array" ref="EE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F93" s="13" t="e">
        <f t="array" ref="EF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G93" s="13" t="e">
        <f t="array" ref="EG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H93" s="13" t="e">
        <f t="array" ref="EH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I93" s="13" t="e">
        <f t="array" ref="EI93">IF(ISNA(INDEX('Maul Outcomes - Attack'!#REF!,MATCH('Combined Table'!$A93&amp;'Combined Table'!$B93,'Maul Outcomes - Attack'!$A$1:$A$1067&amp;'Maul Outcomes - Attack'!$B$1:$B$1067,0))),"",INDEX('Maul Outcomes - Attack'!#REF!,MATCH('Combined Table'!$A93&amp;'Combined Table'!$B93,'Maul Outcomes - Attack'!$A$1:$A$1067&amp;'Maul Outcomes - Attack'!$B$1:$B$1067,0)))</f>
        <v>#REF!</v>
      </c>
      <c r="EJ93" s="1">
        <f t="array" ref="EJ93">IF(ISNA(INDEX('Lineout Success'!C$1:C$1067,MATCH('Combined Table'!$A93&amp;'Combined Table'!$B93,'Lineout Success'!$A$1:$A$1067&amp;'Lineout Success'!$B$1:$B$1067,0))),"",INDEX('Lineout Success'!C$1:C$1067,MATCH('Combined Table'!$A93&amp;'Combined Table'!$B93,'Lineout Success'!$A$1:$A$1067&amp;'Lineout Success'!$B$1:$B$1067,0)))</f>
        <v>11</v>
      </c>
      <c r="EK93" s="13">
        <f t="array" ref="EK93">IF(ISNA(INDEX('Lineout Success'!D$1:D$1067,MATCH('Combined Table'!$A93&amp;'Combined Table'!$B93,'Lineout Success'!$A$1:$A$1067&amp;'Lineout Success'!$B$1:$B$1067,0))),"",INDEX('Lineout Success'!D$1:D$1067,MATCH('Combined Table'!$A93&amp;'Combined Table'!$B93,'Lineout Success'!$A$1:$A$1067&amp;'Lineout Success'!$B$1:$B$1067,0)))</f>
        <v>91.7</v>
      </c>
      <c r="EL93" s="13">
        <f t="array" ref="EL93">IF(ISNA(INDEX('Lineout Success'!E$1:E$1067,MATCH('Combined Table'!$A93&amp;'Combined Table'!$B93,'Lineout Success'!$A$1:$A$1067&amp;'Lineout Success'!$B$1:$B$1067,0))),"",INDEX('Lineout Success'!E$1:E$1067,MATCH('Combined Table'!$A93&amp;'Combined Table'!$B93,'Lineout Success'!$A$1:$A$1067&amp;'Lineout Success'!$B$1:$B$1067,0)))</f>
        <v>1</v>
      </c>
      <c r="EM93" s="13">
        <f t="array" ref="EM93">IF(ISNA(INDEX('Lineout Success'!F$1:F$1067,MATCH('Combined Table'!$A93&amp;'Combined Table'!$B93,'Lineout Success'!$A$1:$A$1067&amp;'Lineout Success'!$B$1:$B$1067,0))),"",INDEX('Lineout Success'!F$1:F$1067,MATCH('Combined Table'!$A93&amp;'Combined Table'!$B93,'Lineout Success'!$A$1:$A$1067&amp;'Lineout Success'!$B$1:$B$1067,0)))</f>
        <v>8.3000000000000007</v>
      </c>
      <c r="EN93" s="13">
        <f t="array" ref="EN93">IF(ISNA(INDEX('Lineout Success'!G$1:G$1067,MATCH('Combined Table'!$A93&amp;'Combined Table'!$B93,'Lineout Success'!$A$1:$A$1067&amp;'Lineout Success'!$B$1:$B$1067,0))),"",INDEX('Lineout Success'!G$1:G$1067,MATCH('Combined Table'!$A93&amp;'Combined Table'!$B93,'Lineout Success'!$A$1:$A$1067&amp;'Lineout Success'!$B$1:$B$1067,0)))</f>
        <v>12</v>
      </c>
      <c r="EO93" s="13">
        <f t="array" ref="EO93">IF(ISNA(INDEX('Lineout Success'!H$1:H$1067,MATCH('Combined Table'!$A93&amp;'Combined Table'!$B93,'Lineout Success'!$A$1:$A$1067&amp;'Lineout Success'!$B$1:$B$1067,0))),"",INDEX('Lineout Success'!H$1:H$1067,MATCH('Combined Table'!$A93&amp;'Combined Table'!$B93,'Lineout Success'!$A$1:$A$1067&amp;'Lineout Success'!$B$1:$B$1067,0)))</f>
        <v>3</v>
      </c>
      <c r="EP93" s="13">
        <f t="array" ref="EP93">IF(ISNA(INDEX('Lineout Success'!I$1:I$1067,MATCH('Combined Table'!$A93&amp;'Combined Table'!$B93,'Lineout Success'!$A$1:$A$1067&amp;'Lineout Success'!$B$1:$B$1067,0))),"",INDEX('Lineout Success'!I$1:I$1067,MATCH('Combined Table'!$A93&amp;'Combined Table'!$B93,'Lineout Success'!$A$1:$A$1067&amp;'Lineout Success'!$B$1:$B$1067,0)))</f>
        <v>18.8</v>
      </c>
      <c r="EQ93" s="13">
        <f t="array" ref="EQ93">IF(ISNA(INDEX('Lineout Success'!J$1:J$1067,MATCH('Combined Table'!$A93&amp;'Combined Table'!$B93,'Lineout Success'!$A$1:$A$1067&amp;'Lineout Success'!$B$1:$B$1067,0))),"",INDEX('Lineout Success'!J$1:J$1067,MATCH('Combined Table'!$A93&amp;'Combined Table'!$B93,'Lineout Success'!$A$1:$A$1067&amp;'Lineout Success'!$B$1:$B$1067,0)))</f>
        <v>13</v>
      </c>
      <c r="ER93" s="13">
        <f t="array" ref="ER93">IF(ISNA(INDEX('Lineout Success'!K$1:K$1067,MATCH('Combined Table'!$A93&amp;'Combined Table'!$B93,'Lineout Success'!$A$1:$A$1067&amp;'Lineout Success'!$B$1:$B$1067,0))),"",INDEX('Lineout Success'!K$1:K$1067,MATCH('Combined Table'!$A93&amp;'Combined Table'!$B93,'Lineout Success'!$A$1:$A$1067&amp;'Lineout Success'!$B$1:$B$1067,0)))</f>
        <v>81.3</v>
      </c>
      <c r="ES93" s="13">
        <f t="array" ref="ES93">IF(ISNA(INDEX('Lineout Success'!L$1:L$1067,MATCH('Combined Table'!$A93&amp;'Combined Table'!$B93,'Lineout Success'!$A$1:$A$1067&amp;'Lineout Success'!$B$1:$B$1067,0))),"",INDEX('Lineout Success'!L$1:L$1067,MATCH('Combined Table'!$A93&amp;'Combined Table'!$B93,'Lineout Success'!$A$1:$A$1067&amp;'Lineout Success'!$B$1:$B$1067,0)))</f>
        <v>16</v>
      </c>
      <c r="ET93" s="13">
        <f t="array" ref="ET93">IF(ISNA(INDEX('Lineout Success'!M$1:M$1067,MATCH('Combined Table'!$A93&amp;'Combined Table'!$B93,'Lineout Success'!$A$1:$A$1067&amp;'Lineout Success'!$B$1:$B$1067,0))),"",INDEX('Lineout Success'!M$1:M$1067,MATCH('Combined Table'!$A93&amp;'Combined Table'!$B93,'Lineout Success'!$A$1:$A$1067&amp;'Lineout Success'!$B$1:$B$1067,0)))</f>
        <v>14</v>
      </c>
      <c r="EU93" s="13">
        <f t="array" ref="EU93">IF(ISNA(INDEX('Lineout Success'!N$1:N$1067,MATCH('Combined Table'!$A93&amp;'Combined Table'!$B93,'Lineout Success'!$A$1:$A$1067&amp;'Lineout Success'!$B$1:$B$1067,0))),"",INDEX('Lineout Success'!N$1:N$1067,MATCH('Combined Table'!$A93&amp;'Combined Table'!$B93,'Lineout Success'!$A$1:$A$1067&amp;'Lineout Success'!$B$1:$B$1067,0)))</f>
        <v>50</v>
      </c>
      <c r="EV93" s="13">
        <f t="array" ref="EV93">IF(ISNA(INDEX('Lineout Success'!O$1:O$1067,MATCH('Combined Table'!$A93&amp;'Combined Table'!$B93,'Lineout Success'!$A$1:$A$1067&amp;'Lineout Success'!$B$1:$B$1067,0))),"",INDEX('Lineout Success'!O$1:O$1067,MATCH('Combined Table'!$A93&amp;'Combined Table'!$B93,'Lineout Success'!$A$1:$A$1067&amp;'Lineout Success'!$B$1:$B$1067,0)))</f>
        <v>14</v>
      </c>
      <c r="EW93" s="13">
        <f t="array" ref="EW93">IF(ISNA(INDEX('Lineout Success'!P$1:P$1067,MATCH('Combined Table'!$A93&amp;'Combined Table'!$B93,'Lineout Success'!$A$1:$A$1067&amp;'Lineout Success'!$B$1:$B$1067,0))),"",INDEX('Lineout Success'!P$1:P$1067,MATCH('Combined Table'!$A93&amp;'Combined Table'!$B93,'Lineout Success'!$A$1:$A$1067&amp;'Lineout Success'!$B$1:$B$1067,0)))</f>
        <v>50</v>
      </c>
      <c r="EX93" s="13">
        <f t="array" ref="EX93">IF(ISNA(INDEX('Lineout Success'!Q$1:Q$1067,MATCH('Combined Table'!$A93&amp;'Combined Table'!$B93,'Lineout Success'!$A$1:$A$1067&amp;'Lineout Success'!$B$1:$B$1067,0))),"",INDEX('Lineout Success'!Q$1:Q$1067,MATCH('Combined Table'!$A93&amp;'Combined Table'!$B93,'Lineout Success'!$A$1:$A$1067&amp;'Lineout Success'!$B$1:$B$1067,0)))</f>
        <v>28</v>
      </c>
      <c r="EY93" s="1" t="str">
        <f t="array" ref="EY93">IF(ISNA(INDEX('Lineout Throwing'!C$1:C$1067,MATCH('Combined Table'!$A93&amp;'Combined Table'!$B93,'Lineout Throwing'!$A$1:$A$1067&amp;'Lineout Throwing'!$B$1:$B$1067,0))),"",INDEX('Lineout Throwing'!C$1:C$1067,MATCH('Combined Table'!$A93&amp;'Combined Table'!$B93,'Lineout Throwing'!$A$1:$A$1067&amp;'Lineout Throwing'!$B$1:$B$1067,0)))</f>
        <v/>
      </c>
      <c r="EZ93" s="13" t="str">
        <f t="array" ref="EZ93">IF(ISNA(INDEX('Lineout Throwing'!D$1:D$1067,MATCH('Combined Table'!$A93&amp;'Combined Table'!$B93,'Lineout Throwing'!$A$1:$A$1067&amp;'Lineout Throwing'!$B$1:$B$1067,0))),"",INDEX('Lineout Throwing'!D$1:D$1067,MATCH('Combined Table'!$A93&amp;'Combined Table'!$B93,'Lineout Throwing'!$A$1:$A$1067&amp;'Lineout Throwing'!$B$1:$B$1067,0)))</f>
        <v/>
      </c>
      <c r="FA93" s="13" t="str">
        <f t="array" ref="FA93">IF(ISNA(INDEX('Lineout Throwing'!E$1:E$1067,MATCH('Combined Table'!$A93&amp;'Combined Table'!$B93,'Lineout Throwing'!$A$1:$A$1067&amp;'Lineout Throwing'!$B$1:$B$1067,0))),"",INDEX('Lineout Throwing'!E$1:E$1067,MATCH('Combined Table'!$A93&amp;'Combined Table'!$B93,'Lineout Throwing'!$A$1:$A$1067&amp;'Lineout Throwing'!$B$1:$B$1067,0)))</f>
        <v/>
      </c>
      <c r="FB93" s="13" t="str">
        <f t="array" ref="FB93">IF(ISNA(INDEX('Lineout Throwing'!F$1:F$1067,MATCH('Combined Table'!$A93&amp;'Combined Table'!$B93,'Lineout Throwing'!$A$1:$A$1067&amp;'Lineout Throwing'!$B$1:$B$1067,0))),"",INDEX('Lineout Throwing'!F$1:F$1067,MATCH('Combined Table'!$A93&amp;'Combined Table'!$B93,'Lineout Throwing'!$A$1:$A$1067&amp;'Lineout Throwing'!$B$1:$B$1067,0)))</f>
        <v/>
      </c>
      <c r="FC93" s="13" t="str">
        <f t="array" ref="FC93">IF(ISNA(INDEX('Lineout Throwing'!G$1:G$1067,MATCH('Combined Table'!$A93&amp;'Combined Table'!$B93,'Lineout Throwing'!$A$1:$A$1067&amp;'Lineout Throwing'!$B$1:$B$1067,0))),"",INDEX('Lineout Throwing'!G$1:G$1067,MATCH('Combined Table'!$A93&amp;'Combined Table'!$B93,'Lineout Throwing'!$A$1:$A$1067&amp;'Lineout Throwing'!$B$1:$B$1067,0)))</f>
        <v/>
      </c>
      <c r="FD93" s="13" t="str">
        <f t="array" ref="FD93">IF(ISNA(INDEX('Lineout Throwing'!H$1:H$1067,MATCH('Combined Table'!$A93&amp;'Combined Table'!$B93,'Lineout Throwing'!$A$1:$A$1067&amp;'Lineout Throwing'!$B$1:$B$1067,0))),"",INDEX('Lineout Throwing'!H$1:H$1067,MATCH('Combined Table'!$A93&amp;'Combined Table'!$B93,'Lineout Throwing'!$A$1:$A$1067&amp;'Lineout Throwing'!$B$1:$B$1067,0)))</f>
        <v/>
      </c>
      <c r="FE93" s="13">
        <f t="array" ref="FE93">IF(ISNA(INDEX('Lineout Throwing'!I$1:I$1067,MATCH('Combined Table'!$A93&amp;'Combined Table'!$B93,'Lineout Throwing'!$A$1:$A$1067&amp;'Lineout Throwing'!$B$1:$B$1067,0))),"",INDEX('Lineout Throwing'!I$1:I$1067,MATCH('Combined Table'!$A93&amp;'Combined Table'!$B93,'Lineout Throwing'!$A$1:$A$1067&amp;'Lineout Throwing'!$B$1:$B$1067,0)))</f>
        <v>4</v>
      </c>
      <c r="FF93" s="13">
        <f t="array" ref="FF93">IF(ISNA(INDEX('Lineout Throwing'!J$1:J$1067,MATCH('Combined Table'!$A93&amp;'Combined Table'!$B93,'Lineout Throwing'!$A$1:$A$1067&amp;'Lineout Throwing'!$B$1:$B$1067,0))),"",INDEX('Lineout Throwing'!J$1:J$1067,MATCH('Combined Table'!$A93&amp;'Combined Table'!$B93,'Lineout Throwing'!$A$1:$A$1067&amp;'Lineout Throwing'!$B$1:$B$1067,0)))</f>
        <v>33.299999999999997</v>
      </c>
      <c r="FG93" s="13">
        <f t="array" ref="FG93">IF(ISNA(INDEX('Lineout Throwing'!K$1:K$1067,MATCH('Combined Table'!$A93&amp;'Combined Table'!$B93,'Lineout Throwing'!$A$1:$A$1067&amp;'Lineout Throwing'!$B$1:$B$1067,0))),"",INDEX('Lineout Throwing'!K$1:K$1067,MATCH('Combined Table'!$A93&amp;'Combined Table'!$B93,'Lineout Throwing'!$A$1:$A$1067&amp;'Lineout Throwing'!$B$1:$B$1067,0)))</f>
        <v>3</v>
      </c>
      <c r="FH93" s="13">
        <f t="array" ref="FH93">IF(ISNA(INDEX('Lineout Throwing'!L$1:L$1067,MATCH('Combined Table'!$A93&amp;'Combined Table'!$B93,'Lineout Throwing'!$A$1:$A$1067&amp;'Lineout Throwing'!$B$1:$B$1067,0))),"",INDEX('Lineout Throwing'!L$1:L$1067,MATCH('Combined Table'!$A93&amp;'Combined Table'!$B93,'Lineout Throwing'!$A$1:$A$1067&amp;'Lineout Throwing'!$B$1:$B$1067,0)))</f>
        <v>25</v>
      </c>
      <c r="FI93" s="13">
        <f t="array" ref="FI93">IF(ISNA(INDEX('Lineout Throwing'!M$1:M$1067,MATCH('Combined Table'!$A93&amp;'Combined Table'!$B93,'Lineout Throwing'!$A$1:$A$1067&amp;'Lineout Throwing'!$B$1:$B$1067,0))),"",INDEX('Lineout Throwing'!M$1:M$1067,MATCH('Combined Table'!$A93&amp;'Combined Table'!$B93,'Lineout Throwing'!$A$1:$A$1067&amp;'Lineout Throwing'!$B$1:$B$1067,0)))</f>
        <v>5</v>
      </c>
      <c r="FJ93" s="13">
        <f t="array" ref="FJ93">IF(ISNA(INDEX('Lineout Throwing'!N$1:N$1067,MATCH('Combined Table'!$A93&amp;'Combined Table'!$B93,'Lineout Throwing'!$A$1:$A$1067&amp;'Lineout Throwing'!$B$1:$B$1067,0))),"",INDEX('Lineout Throwing'!N$1:N$1067,MATCH('Combined Table'!$A93&amp;'Combined Table'!$B93,'Lineout Throwing'!$A$1:$A$1067&amp;'Lineout Throwing'!$B$1:$B$1067,0)))</f>
        <v>41.7</v>
      </c>
      <c r="FK93" s="13" t="str">
        <f t="array" ref="FK93">IF(ISNA(INDEX('Lineout Throwing'!O$1:O$1067,MATCH('Combined Table'!$A93&amp;'Combined Table'!$B93,'Lineout Throwing'!$A$1:$A$1067&amp;'Lineout Throwing'!$B$1:$B$1067,0))),"",INDEX('Lineout Throwing'!O$1:O$1067,MATCH('Combined Table'!$A93&amp;'Combined Table'!$B93,'Lineout Throwing'!$A$1:$A$1067&amp;'Lineout Throwing'!$B$1:$B$1067,0)))</f>
        <v/>
      </c>
      <c r="FL93" s="13" t="str">
        <f t="array" ref="FL93">IF(ISNA(INDEX('Lineout Throwing'!P$1:P$1067,MATCH('Combined Table'!$A93&amp;'Combined Table'!$B93,'Lineout Throwing'!$A$1:$A$1067&amp;'Lineout Throwing'!$B$1:$B$1067,0))),"",INDEX('Lineout Throwing'!P$1:P$1067,MATCH('Combined Table'!$A93&amp;'Combined Table'!$B93,'Lineout Throwing'!$A$1:$A$1067&amp;'Lineout Throwing'!$B$1:$B$1067,0)))</f>
        <v/>
      </c>
      <c r="FM93" s="13" t="str">
        <f t="array" ref="FM93">IF(ISNA(INDEX('Lineout Throwing'!Q$1:Q$1067,MATCH('Combined Table'!$A93&amp;'Combined Table'!$B93,'Lineout Throwing'!$A$1:$A$1067&amp;'Lineout Throwing'!$B$1:$B$1067,0))),"",INDEX('Lineout Throwing'!Q$1:Q$1067,MATCH('Combined Table'!$A93&amp;'Combined Table'!$B93,'Lineout Throwing'!$A$1:$A$1067&amp;'Lineout Throwing'!$B$1:$B$1067,0)))</f>
        <v/>
      </c>
      <c r="FN93" s="13" t="str">
        <f t="array" ref="FN93">IF(ISNA(INDEX('Lineout Throwing'!R$1:R$1067,MATCH('Combined Table'!$A93&amp;'Combined Table'!$B93,'Lineout Throwing'!$A$1:$A$1067&amp;'Lineout Throwing'!$B$1:$B$1067,0))),"",INDEX('Lineout Throwing'!R$1:R$1067,MATCH('Combined Table'!$A93&amp;'Combined Table'!$B93,'Lineout Throwing'!$A$1:$A$1067&amp;'Lineout Throwing'!$B$1:$B$1067,0)))</f>
        <v/>
      </c>
      <c r="FO93" s="13">
        <f t="array" ref="FO93">IF(ISNA(INDEX('Lineout Throwing'!S$1:S$1067,MATCH('Combined Table'!$A93&amp;'Combined Table'!$B93,'Lineout Throwing'!$A$1:$A$1067&amp;'Lineout Throwing'!$B$1:$B$1067,0))),"",INDEX('Lineout Throwing'!S$1:S$1067,MATCH('Combined Table'!$A93&amp;'Combined Table'!$B93,'Lineout Throwing'!$A$1:$A$1067&amp;'Lineout Throwing'!$B$1:$B$1067,0)))</f>
        <v>12</v>
      </c>
      <c r="FP93" s="13">
        <f t="array" ref="FP93">IF(ISNA(INDEX('Lineout Throwing'!T$1:T$1067,MATCH('Combined Table'!$A93&amp;'Combined Table'!$B93,'Lineout Throwing'!$A$1:$A$1067&amp;'Lineout Throwing'!$B$1:$B$1067,0))),"",INDEX('Lineout Throwing'!T$1:T$1067,MATCH('Combined Table'!$A93&amp;'Combined Table'!$B93,'Lineout Throwing'!$A$1:$A$1067&amp;'Lineout Throwing'!$B$1:$B$1067,0)))</f>
        <v>11</v>
      </c>
      <c r="FQ93" s="13">
        <f t="array" ref="FQ93">IF(ISNA(INDEX('Lineout Throwing'!U$1:U$1067,MATCH('Combined Table'!$A93&amp;'Combined Table'!$B93,'Lineout Throwing'!$A$1:$A$1067&amp;'Lineout Throwing'!$B$1:$B$1067,0))),"",INDEX('Lineout Throwing'!U$1:U$1067,MATCH('Combined Table'!$A93&amp;'Combined Table'!$B93,'Lineout Throwing'!$A$1:$A$1067&amp;'Lineout Throwing'!$B$1:$B$1067,0)))</f>
        <v>91.7</v>
      </c>
      <c r="FR93" s="13">
        <f t="array" ref="FR93">IF(ISNA(INDEX('Lineout Throwing'!V$1:V$1067,MATCH('Combined Table'!$A93&amp;'Combined Table'!$B93,'Lineout Throwing'!$A$1:$A$1067&amp;'Lineout Throwing'!$B$1:$B$1067,0))),"",INDEX('Lineout Throwing'!V$1:V$1067,MATCH('Combined Table'!$A93&amp;'Combined Table'!$B93,'Lineout Throwing'!$A$1:$A$1067&amp;'Lineout Throwing'!$B$1:$B$1067,0)))</f>
        <v>1</v>
      </c>
      <c r="FS93" s="13">
        <f t="array" ref="FS93">IF(ISNA(INDEX('Lineout Throwing'!W$1:W$1067,MATCH('Combined Table'!$A93&amp;'Combined Table'!$B93,'Lineout Throwing'!$A$1:$A$1067&amp;'Lineout Throwing'!$B$1:$B$1067,0))),"",INDEX('Lineout Throwing'!W$1:W$1067,MATCH('Combined Table'!$A93&amp;'Combined Table'!$B93,'Lineout Throwing'!$A$1:$A$1067&amp;'Lineout Throwing'!$B$1:$B$1067,0)))</f>
        <v>8.3000000000000007</v>
      </c>
      <c r="FT93" s="1">
        <f t="array" ref="FT93">IF(ISNA(INDEX('Scrum Own Feed'!C$1:C$1067,MATCH('Combined Table'!$A93&amp;'Combined Table'!$B93,'Scrum Own Feed'!$A$1:$A$1067&amp;'Scrum Own Feed'!$B$1:$B$1067,0))),"",INDEX('Scrum Own Feed'!C$1:C$1067,MATCH('Combined Table'!$A93&amp;'Combined Table'!$B93,'Scrum Own Feed'!$A$1:$A$1067&amp;'Scrum Own Feed'!$B$1:$B$1067,0)))</f>
        <v>1</v>
      </c>
      <c r="FU93" s="13">
        <f t="array" ref="FU93">IF(ISNA(INDEX('Scrum Own Feed'!D$1:D$1067,MATCH('Combined Table'!$A93&amp;'Combined Table'!$B93,'Scrum Own Feed'!$A$1:$A$1067&amp;'Scrum Own Feed'!$B$1:$B$1067,0))),"",INDEX('Scrum Own Feed'!D$1:D$1067,MATCH('Combined Table'!$A93&amp;'Combined Table'!$B93,'Scrum Own Feed'!$A$1:$A$1067&amp;'Scrum Own Feed'!$B$1:$B$1067,0)))</f>
        <v>16.7</v>
      </c>
      <c r="FV93" s="13" t="str">
        <f t="array" ref="FV93">IF(ISNA(INDEX('Scrum Own Feed'!E$1:E$1067,MATCH('Combined Table'!$A93&amp;'Combined Table'!$B93,'Scrum Own Feed'!$A$1:$A$1067&amp;'Scrum Own Feed'!$B$1:$B$1067,0))),"",INDEX('Scrum Own Feed'!E$1:E$1067,MATCH('Combined Table'!$A93&amp;'Combined Table'!$B93,'Scrum Own Feed'!$A$1:$A$1067&amp;'Scrum Own Feed'!$B$1:$B$1067,0)))</f>
        <v/>
      </c>
      <c r="FW93" s="13">
        <f t="array" ref="FW93">IF(ISNA(INDEX('Scrum Own Feed'!F$1:F$1067,MATCH('Combined Table'!$A93&amp;'Combined Table'!$B93,'Scrum Own Feed'!$A$1:$A$1067&amp;'Scrum Own Feed'!$B$1:$B$1067,0))),"",INDEX('Scrum Own Feed'!F$1:F$1067,MATCH('Combined Table'!$A93&amp;'Combined Table'!$B93,'Scrum Own Feed'!$A$1:$A$1067&amp;'Scrum Own Feed'!$B$1:$B$1067,0)))</f>
        <v>1</v>
      </c>
      <c r="FX93" s="13" t="str">
        <f t="array" ref="FX93">IF(ISNA(INDEX('Scrum Own Feed'!G$1:G$1067,MATCH('Combined Table'!$A93&amp;'Combined Table'!$B93,'Scrum Own Feed'!$A$1:$A$1067&amp;'Scrum Own Feed'!$B$1:$B$1067,0))),"",INDEX('Scrum Own Feed'!G$1:G$1067,MATCH('Combined Table'!$A93&amp;'Combined Table'!$B93,'Scrum Own Feed'!$A$1:$A$1067&amp;'Scrum Own Feed'!$B$1:$B$1067,0)))</f>
        <v/>
      </c>
      <c r="FY93" s="13">
        <f t="array" ref="FY93">IF(ISNA(INDEX('Scrum Own Feed'!H$1:H$1067,MATCH('Combined Table'!$A93&amp;'Combined Table'!$B93,'Scrum Own Feed'!$A$1:$A$1067&amp;'Scrum Own Feed'!$B$1:$B$1067,0))),"",INDEX('Scrum Own Feed'!H$1:H$1067,MATCH('Combined Table'!$A93&amp;'Combined Table'!$B93,'Scrum Own Feed'!$A$1:$A$1067&amp;'Scrum Own Feed'!$B$1:$B$1067,0)))</f>
        <v>2</v>
      </c>
      <c r="FZ93" s="13">
        <f t="array" ref="FZ93">IF(ISNA(INDEX('Scrum Own Feed'!I$1:I$1067,MATCH('Combined Table'!$A93&amp;'Combined Table'!$B93,'Scrum Own Feed'!$A$1:$A$1067&amp;'Scrum Own Feed'!$B$1:$B$1067,0))),"",INDEX('Scrum Own Feed'!I$1:I$1067,MATCH('Combined Table'!$A93&amp;'Combined Table'!$B93,'Scrum Own Feed'!$A$1:$A$1067&amp;'Scrum Own Feed'!$B$1:$B$1067,0)))</f>
        <v>33.299999999999997</v>
      </c>
      <c r="GA93" s="13" t="str">
        <f t="array" ref="GA93">IF(ISNA(INDEX('Scrum Own Feed'!J$1:J$1067,MATCH('Combined Table'!$A93&amp;'Combined Table'!$B93,'Scrum Own Feed'!$A$1:$A$1067&amp;'Scrum Own Feed'!$B$1:$B$1067,0))),"",INDEX('Scrum Own Feed'!J$1:J$1067,MATCH('Combined Table'!$A93&amp;'Combined Table'!$B93,'Scrum Own Feed'!$A$1:$A$1067&amp;'Scrum Own Feed'!$B$1:$B$1067,0)))</f>
        <v/>
      </c>
      <c r="GB93" s="13" t="str">
        <f t="array" ref="GB93">IF(ISNA(INDEX('Scrum Own Feed'!K$1:K$1067,MATCH('Combined Table'!$A93&amp;'Combined Table'!$B93,'Scrum Own Feed'!$A$1:$A$1067&amp;'Scrum Own Feed'!$B$1:$B$1067,0))),"",INDEX('Scrum Own Feed'!K$1:K$1067,MATCH('Combined Table'!$A93&amp;'Combined Table'!$B93,'Scrum Own Feed'!$A$1:$A$1067&amp;'Scrum Own Feed'!$B$1:$B$1067,0)))</f>
        <v/>
      </c>
      <c r="GC93" s="13" t="str">
        <f t="array" ref="GC93">IF(ISNA(INDEX('Scrum Own Feed'!L$1:L$1067,MATCH('Combined Table'!$A93&amp;'Combined Table'!$B93,'Scrum Own Feed'!$A$1:$A$1067&amp;'Scrum Own Feed'!$B$1:$B$1067,0))),"",INDEX('Scrum Own Feed'!L$1:L$1067,MATCH('Combined Table'!$A93&amp;'Combined Table'!$B93,'Scrum Own Feed'!$A$1:$A$1067&amp;'Scrum Own Feed'!$B$1:$B$1067,0)))</f>
        <v/>
      </c>
      <c r="GD93" s="13" t="str">
        <f t="array" ref="GD93">IF(ISNA(INDEX('Scrum Own Feed'!M$1:M$1067,MATCH('Combined Table'!$A93&amp;'Combined Table'!$B93,'Scrum Own Feed'!$A$1:$A$1067&amp;'Scrum Own Feed'!$B$1:$B$1067,0))),"",INDEX('Scrum Own Feed'!M$1:M$1067,MATCH('Combined Table'!$A93&amp;'Combined Table'!$B93,'Scrum Own Feed'!$A$1:$A$1067&amp;'Scrum Own Feed'!$B$1:$B$1067,0)))</f>
        <v/>
      </c>
      <c r="GE93" s="13">
        <f t="array" ref="GE93">IF(ISNA(INDEX('Scrum Own Feed'!N$1:N$1067,MATCH('Combined Table'!$A93&amp;'Combined Table'!$B93,'Scrum Own Feed'!$A$1:$A$1067&amp;'Scrum Own Feed'!$B$1:$B$1067,0))),"",INDEX('Scrum Own Feed'!N$1:N$1067,MATCH('Combined Table'!$A93&amp;'Combined Table'!$B93,'Scrum Own Feed'!$A$1:$A$1067&amp;'Scrum Own Feed'!$B$1:$B$1067,0)))</f>
        <v>4</v>
      </c>
      <c r="GF93" s="13">
        <f t="array" ref="GF93">IF(ISNA(INDEX('Scrum Own Feed'!O$1:O$1067,MATCH('Combined Table'!$A93&amp;'Combined Table'!$B93,'Scrum Own Feed'!$A$1:$A$1067&amp;'Scrum Own Feed'!$B$1:$B$1067,0))),"",INDEX('Scrum Own Feed'!O$1:O$1067,MATCH('Combined Table'!$A93&amp;'Combined Table'!$B93,'Scrum Own Feed'!$A$1:$A$1067&amp;'Scrum Own Feed'!$B$1:$B$1067,0)))</f>
        <v>4</v>
      </c>
      <c r="GG93" s="13">
        <f t="array" ref="GG93">IF(ISNA(INDEX('Scrum Own Feed'!P$1:P$1067,MATCH('Combined Table'!$A93&amp;'Combined Table'!$B93,'Scrum Own Feed'!$A$1:$A$1067&amp;'Scrum Own Feed'!$B$1:$B$1067,0))),"",INDEX('Scrum Own Feed'!P$1:P$1067,MATCH('Combined Table'!$A93&amp;'Combined Table'!$B93,'Scrum Own Feed'!$A$1:$A$1067&amp;'Scrum Own Feed'!$B$1:$B$1067,0)))</f>
        <v>66.7</v>
      </c>
      <c r="GH93" s="13">
        <f t="array" ref="GH93">IF(ISNA(INDEX('Scrum Own Feed'!Q$1:Q$1067,MATCH('Combined Table'!$A93&amp;'Combined Table'!$B93,'Scrum Own Feed'!$A$1:$A$1067&amp;'Scrum Own Feed'!$B$1:$B$1067,0))),"",INDEX('Scrum Own Feed'!Q$1:Q$1067,MATCH('Combined Table'!$A93&amp;'Combined Table'!$B93,'Scrum Own Feed'!$A$1:$A$1067&amp;'Scrum Own Feed'!$B$1:$B$1067,0)))</f>
        <v>6</v>
      </c>
      <c r="GI93" s="1" t="str">
        <f t="array" ref="GI93">IF(ISNA(INDEX('Scrum Opp Feed'!C$1:C$1067,MATCH('Combined Table'!$A93&amp;'Combined Table'!$B93,'Scrum Opp Feed'!$A$1:$A$1067&amp;'Scrum Opp Feed'!$B$1:$B$1067,0))),"",INDEX('Scrum Opp Feed'!C$1:C$1067,MATCH('Combined Table'!$A93&amp;'Combined Table'!$B93,'Scrum Opp Feed'!$A$1:$A$1067&amp;'Scrum Opp Feed'!$B$1:$B$1067,0)))</f>
        <v/>
      </c>
      <c r="GJ93" s="13" t="str">
        <f t="array" ref="GJ93">IF(ISNA(INDEX('Scrum Opp Feed'!D$1:D$1067,MATCH('Combined Table'!$A93&amp;'Combined Table'!$B93,'Scrum Opp Feed'!$A$1:$A$1067&amp;'Scrum Opp Feed'!$B$1:$B$1067,0))),"",INDEX('Scrum Opp Feed'!D$1:D$1067,MATCH('Combined Table'!$A93&amp;'Combined Table'!$B93,'Scrum Opp Feed'!$A$1:$A$1067&amp;'Scrum Opp Feed'!$B$1:$B$1067,0)))</f>
        <v/>
      </c>
      <c r="GK93" s="13" t="str">
        <f t="array" ref="GK93">IF(ISNA(INDEX('Scrum Opp Feed'!E$1:E$1067,MATCH('Combined Table'!$A93&amp;'Combined Table'!$B93,'Scrum Opp Feed'!$A$1:$A$1067&amp;'Scrum Opp Feed'!$B$1:$B$1067,0))),"",INDEX('Scrum Opp Feed'!E$1:E$1067,MATCH('Combined Table'!$A93&amp;'Combined Table'!$B93,'Scrum Opp Feed'!$A$1:$A$1067&amp;'Scrum Opp Feed'!$B$1:$B$1067,0)))</f>
        <v/>
      </c>
      <c r="GL93" s="13" t="str">
        <f t="array" ref="GL93">IF(ISNA(INDEX('Scrum Opp Feed'!F$1:F$1067,MATCH('Combined Table'!$A93&amp;'Combined Table'!$B93,'Scrum Opp Feed'!$A$1:$A$1067&amp;'Scrum Opp Feed'!$B$1:$B$1067,0))),"",INDEX('Scrum Opp Feed'!F$1:F$1067,MATCH('Combined Table'!$A93&amp;'Combined Table'!$B93,'Scrum Opp Feed'!$A$1:$A$1067&amp;'Scrum Opp Feed'!$B$1:$B$1067,0)))</f>
        <v/>
      </c>
      <c r="GM93" s="13" t="str">
        <f t="array" ref="GM93">IF(ISNA(INDEX('Scrum Opp Feed'!G$1:G$1067,MATCH('Combined Table'!$A93&amp;'Combined Table'!$B93,'Scrum Opp Feed'!$A$1:$A$1067&amp;'Scrum Opp Feed'!$B$1:$B$1067,0))),"",INDEX('Scrum Opp Feed'!G$1:G$1067,MATCH('Combined Table'!$A93&amp;'Combined Table'!$B93,'Scrum Opp Feed'!$A$1:$A$1067&amp;'Scrum Opp Feed'!$B$1:$B$1067,0)))</f>
        <v/>
      </c>
      <c r="GN93" s="13" t="str">
        <f t="array" ref="GN93">IF(ISNA(INDEX('Scrum Opp Feed'!H$1:H$1067,MATCH('Combined Table'!$A93&amp;'Combined Table'!$B93,'Scrum Opp Feed'!$A$1:$A$1067&amp;'Scrum Opp Feed'!$B$1:$B$1067,0))),"",INDEX('Scrum Opp Feed'!H$1:H$1067,MATCH('Combined Table'!$A93&amp;'Combined Table'!$B93,'Scrum Opp Feed'!$A$1:$A$1067&amp;'Scrum Opp Feed'!$B$1:$B$1067,0)))</f>
        <v/>
      </c>
      <c r="GO93" s="13" t="str">
        <f t="array" ref="GO93">IF(ISNA(INDEX('Scrum Opp Feed'!I$1:I$1067,MATCH('Combined Table'!$A93&amp;'Combined Table'!$B93,'Scrum Opp Feed'!$A$1:$A$1067&amp;'Scrum Opp Feed'!$B$1:$B$1067,0))),"",INDEX('Scrum Opp Feed'!I$1:I$1067,MATCH('Combined Table'!$A93&amp;'Combined Table'!$B93,'Scrum Opp Feed'!$A$1:$A$1067&amp;'Scrum Opp Feed'!$B$1:$B$1067,0)))</f>
        <v/>
      </c>
      <c r="GP93" s="13">
        <f t="array" ref="GP93">IF(ISNA(INDEX('Scrum Opp Feed'!J$1:J$1067,MATCH('Combined Table'!$A93&amp;'Combined Table'!$B93,'Scrum Opp Feed'!$A$1:$A$1067&amp;'Scrum Opp Feed'!$B$1:$B$1067,0))),"",INDEX('Scrum Opp Feed'!J$1:J$1067,MATCH('Combined Table'!$A93&amp;'Combined Table'!$B93,'Scrum Opp Feed'!$A$1:$A$1067&amp;'Scrum Opp Feed'!$B$1:$B$1067,0)))</f>
        <v>2</v>
      </c>
      <c r="GQ93" s="13">
        <f t="array" ref="GQ93">IF(ISNA(INDEX('Scrum Opp Feed'!K$1:K$1067,MATCH('Combined Table'!$A93&amp;'Combined Table'!$B93,'Scrum Opp Feed'!$A$1:$A$1067&amp;'Scrum Opp Feed'!$B$1:$B$1067,0))),"",INDEX('Scrum Opp Feed'!K$1:K$1067,MATCH('Combined Table'!$A93&amp;'Combined Table'!$B93,'Scrum Opp Feed'!$A$1:$A$1067&amp;'Scrum Opp Feed'!$B$1:$B$1067,0)))</f>
        <v>100</v>
      </c>
      <c r="GR93" s="13" t="str">
        <f t="array" ref="GR93">IF(ISNA(INDEX('Scrum Opp Feed'!L$1:L$1067,MATCH('Combined Table'!$A93&amp;'Combined Table'!$B93,'Scrum Opp Feed'!$A$1:$A$1067&amp;'Scrum Opp Feed'!$B$1:$B$1067,0))),"",INDEX('Scrum Opp Feed'!L$1:L$1067,MATCH('Combined Table'!$A93&amp;'Combined Table'!$B93,'Scrum Opp Feed'!$A$1:$A$1067&amp;'Scrum Opp Feed'!$B$1:$B$1067,0)))</f>
        <v/>
      </c>
      <c r="GS93" s="13" t="str">
        <f t="array" ref="GS93">IF(ISNA(INDEX('Scrum Opp Feed'!M$1:M$1067,MATCH('Combined Table'!$A93&amp;'Combined Table'!$B93,'Scrum Opp Feed'!$A$1:$A$1067&amp;'Scrum Opp Feed'!$B$1:$B$1067,0))),"",INDEX('Scrum Opp Feed'!M$1:M$1067,MATCH('Combined Table'!$A93&amp;'Combined Table'!$B93,'Scrum Opp Feed'!$A$1:$A$1067&amp;'Scrum Opp Feed'!$B$1:$B$1067,0)))</f>
        <v/>
      </c>
      <c r="GT93" s="13" t="str">
        <f t="array" ref="GT93">IF(ISNA(INDEX('Scrum Opp Feed'!N$1:N$1067,MATCH('Combined Table'!$A93&amp;'Combined Table'!$B93,'Scrum Opp Feed'!$A$1:$A$1067&amp;'Scrum Opp Feed'!$B$1:$B$1067,0))),"",INDEX('Scrum Opp Feed'!N$1:N$1067,MATCH('Combined Table'!$A93&amp;'Combined Table'!$B93,'Scrum Opp Feed'!$A$1:$A$1067&amp;'Scrum Opp Feed'!$B$1:$B$1067,0)))</f>
        <v/>
      </c>
      <c r="GU93" s="13">
        <f t="array" ref="GU93">IF(ISNA(INDEX('Scrum Opp Feed'!O$1:O$1067,MATCH('Combined Table'!$A93&amp;'Combined Table'!$B93,'Scrum Opp Feed'!$A$1:$A$1067&amp;'Scrum Opp Feed'!$B$1:$B$1067,0))),"",INDEX('Scrum Opp Feed'!O$1:O$1067,MATCH('Combined Table'!$A93&amp;'Combined Table'!$B93,'Scrum Opp Feed'!$A$1:$A$1067&amp;'Scrum Opp Feed'!$B$1:$B$1067,0)))</f>
        <v>2</v>
      </c>
      <c r="GV93" s="13">
        <f t="array" ref="GV93">IF(ISNA(INDEX('Scrum Opp Feed'!P$1:P$1067,MATCH('Combined Table'!$A93&amp;'Combined Table'!$B93,'Scrum Opp Feed'!$A$1:$A$1067&amp;'Scrum Opp Feed'!$B$1:$B$1067,0))),"",INDEX('Scrum Opp Feed'!P$1:P$1067,MATCH('Combined Table'!$A93&amp;'Combined Table'!$B93,'Scrum Opp Feed'!$A$1:$A$1067&amp;'Scrum Opp Feed'!$B$1:$B$1067,0)))</f>
        <v>100</v>
      </c>
      <c r="GW93" s="13">
        <f t="array" ref="GW93">IF(ISNA(INDEX('Scrum Opp Feed'!Q$1:Q$1067,MATCH('Combined Table'!$A93&amp;'Combined Table'!$B93,'Scrum Opp Feed'!$A$1:$A$1067&amp;'Scrum Opp Feed'!$B$1:$B$1067,0))),"",INDEX('Scrum Opp Feed'!Q$1:Q$1067,MATCH('Combined Table'!$A93&amp;'Combined Table'!$B93,'Scrum Opp Feed'!$A$1:$A$1067&amp;'Scrum Opp Feed'!$B$1:$B$1067,0)))</f>
        <v>2</v>
      </c>
      <c r="GX93" s="1" t="str">
        <f t="array" ref="GX93">IF(ISNA(INDEX('Restart 50m'!C$1:C$1067,MATCH('Combined Table'!$A93&amp;'Combined Table'!$B93,'Restart 50m'!$A$1:$A$1067&amp;'Restart 50m'!$B$1:$B$1067,0))),"",INDEX('Restart 50m'!C$1:C$1067,MATCH('Combined Table'!$A93&amp;'Combined Table'!$B93,'Restart 50m'!$A$1:$A$1067&amp;'Restart 50m'!$B$1:$B$1067,0)))</f>
        <v/>
      </c>
      <c r="GY93" s="13" t="str">
        <f t="array" ref="GY93">IF(ISNA(INDEX('Restart 50m'!D$1:D$1067,MATCH('Combined Table'!$A93&amp;'Combined Table'!$B93,'Restart 50m'!$A$1:$A$1067&amp;'Restart 50m'!$B$1:$B$1067,0))),"",INDEX('Restart 50m'!D$1:D$1067,MATCH('Combined Table'!$A93&amp;'Combined Table'!$B93,'Restart 50m'!$A$1:$A$1067&amp;'Restart 50m'!$B$1:$B$1067,0)))</f>
        <v/>
      </c>
      <c r="GZ93" s="13" t="str">
        <f t="array" ref="GZ93">IF(ISNA(INDEX('Restart 50m'!E$1:E$1067,MATCH('Combined Table'!$A93&amp;'Combined Table'!$B93,'Restart 50m'!$A$1:$A$1067&amp;'Restart 50m'!$B$1:$B$1067,0))),"",INDEX('Restart 50m'!E$1:E$1067,MATCH('Combined Table'!$A93&amp;'Combined Table'!$B93,'Restart 50m'!$A$1:$A$1067&amp;'Restart 50m'!$B$1:$B$1067,0)))</f>
        <v/>
      </c>
      <c r="HA93" s="13" t="str">
        <f t="array" ref="HA93">IF(ISNA(INDEX('Restart 50m'!F$1:F$1067,MATCH('Combined Table'!$A93&amp;'Combined Table'!$B93,'Restart 50m'!$A$1:$A$1067&amp;'Restart 50m'!$B$1:$B$1067,0))),"",INDEX('Restart 50m'!F$1:F$1067,MATCH('Combined Table'!$A93&amp;'Combined Table'!$B93,'Restart 50m'!$A$1:$A$1067&amp;'Restart 50m'!$B$1:$B$1067,0)))</f>
        <v/>
      </c>
      <c r="HB93" s="13">
        <f t="array" ref="HB93">IF(ISNA(INDEX('Restart 50m'!G$1:G$1067,MATCH('Combined Table'!$A93&amp;'Combined Table'!$B93,'Restart 50m'!$A$1:$A$1067&amp;'Restart 50m'!$B$1:$B$1067,0))),"",INDEX('Restart 50m'!G$1:G$1067,MATCH('Combined Table'!$A93&amp;'Combined Table'!$B93,'Restart 50m'!$A$1:$A$1067&amp;'Restart 50m'!$B$1:$B$1067,0)))</f>
        <v>1</v>
      </c>
      <c r="HC93" s="13">
        <f t="array" ref="HC93">IF(ISNA(INDEX('Restart 50m'!H$1:H$1067,MATCH('Combined Table'!$A93&amp;'Combined Table'!$B93,'Restart 50m'!$A$1:$A$1067&amp;'Restart 50m'!$B$1:$B$1067,0))),"",INDEX('Restart 50m'!H$1:H$1067,MATCH('Combined Table'!$A93&amp;'Combined Table'!$B93,'Restart 50m'!$A$1:$A$1067&amp;'Restart 50m'!$B$1:$B$1067,0)))</f>
        <v>1</v>
      </c>
      <c r="HD93" s="13" t="str">
        <f t="array" ref="HD93">IF(ISNA(INDEX('Restart 50m'!I$1:I$1067,MATCH('Combined Table'!$A93&amp;'Combined Table'!$B93,'Restart 50m'!$A$1:$A$1067&amp;'Restart 50m'!$B$1:$B$1067,0))),"",INDEX('Restart 50m'!I$1:I$1067,MATCH('Combined Table'!$A93&amp;'Combined Table'!$B93,'Restart 50m'!$A$1:$A$1067&amp;'Restart 50m'!$B$1:$B$1067,0)))</f>
        <v/>
      </c>
      <c r="HE93" s="13">
        <f t="array" ref="HE93">IF(ISNA(INDEX('Restart 50m'!J$1:J$1067,MATCH('Combined Table'!$A93&amp;'Combined Table'!$B93,'Restart 50m'!$A$1:$A$1067&amp;'Restart 50m'!$B$1:$B$1067,0))),"",INDEX('Restart 50m'!J$1:J$1067,MATCH('Combined Table'!$A93&amp;'Combined Table'!$B93,'Restart 50m'!$A$1:$A$1067&amp;'Restart 50m'!$B$1:$B$1067,0)))</f>
        <v>2</v>
      </c>
      <c r="HF93" s="13">
        <f t="array" ref="HF93">IF(ISNA(INDEX('Restart 50m'!K$1:K$1067,MATCH('Combined Table'!$A93&amp;'Combined Table'!$B93,'Restart 50m'!$A$1:$A$1067&amp;'Restart 50m'!$B$1:$B$1067,0))),"",INDEX('Restart 50m'!K$1:K$1067,MATCH('Combined Table'!$A93&amp;'Combined Table'!$B93,'Restart 50m'!$A$1:$A$1067&amp;'Restart 50m'!$B$1:$B$1067,0)))</f>
        <v>2</v>
      </c>
      <c r="HG93" s="13" t="str">
        <f t="array" ref="HG93">IF(ISNA(INDEX('Restart 50m'!L$1:L$1067,MATCH('Combined Table'!$A93&amp;'Combined Table'!$B93,'Restart 50m'!$A$1:$A$1067&amp;'Restart 50m'!$B$1:$B$1067,0))),"",INDEX('Restart 50m'!L$1:L$1067,MATCH('Combined Table'!$A93&amp;'Combined Table'!$B93,'Restart 50m'!$A$1:$A$1067&amp;'Restart 50m'!$B$1:$B$1067,0)))</f>
        <v/>
      </c>
      <c r="HH93" s="13" t="str">
        <f t="array" ref="HH93">IF(ISNA(INDEX('Restart 50m'!M$1:M$1067,MATCH('Combined Table'!$A93&amp;'Combined Table'!$B93,'Restart 50m'!$A$1:$A$1067&amp;'Restart 50m'!$B$1:$B$1067,0))),"",INDEX('Restart 50m'!M$1:M$1067,MATCH('Combined Table'!$A93&amp;'Combined Table'!$B93,'Restart 50m'!$A$1:$A$1067&amp;'Restart 50m'!$B$1:$B$1067,0)))</f>
        <v/>
      </c>
      <c r="HI93" s="13" t="str">
        <f t="array" ref="HI93">IF(ISNA(INDEX('Restart 50m'!N$1:N$1067,MATCH('Combined Table'!$A93&amp;'Combined Table'!$B93,'Restart 50m'!$A$1:$A$1067&amp;'Restart 50m'!$B$1:$B$1067,0))),"",INDEX('Restart 50m'!N$1:N$1067,MATCH('Combined Table'!$A93&amp;'Combined Table'!$B93,'Restart 50m'!$A$1:$A$1067&amp;'Restart 50m'!$B$1:$B$1067,0)))</f>
        <v/>
      </c>
      <c r="HJ93" s="13" t="str">
        <f t="array" ref="HJ93">IF(ISNA(INDEX('Restart 50m'!O$1:O$1067,MATCH('Combined Table'!$A93&amp;'Combined Table'!$B93,'Restart 50m'!$A$1:$A$1067&amp;'Restart 50m'!$B$1:$B$1067,0))),"",INDEX('Restart 50m'!O$1:O$1067,MATCH('Combined Table'!$A93&amp;'Combined Table'!$B93,'Restart 50m'!$A$1:$A$1067&amp;'Restart 50m'!$B$1:$B$1067,0)))</f>
        <v/>
      </c>
      <c r="HK93" s="13">
        <f t="array" ref="HK93">IF(ISNA(INDEX('Restart 50m'!P$1:P$1067,MATCH('Combined Table'!$A93&amp;'Combined Table'!$B93,'Restart 50m'!$A$1:$A$1067&amp;'Restart 50m'!$B$1:$B$1067,0))),"",INDEX('Restart 50m'!P$1:P$1067,MATCH('Combined Table'!$A93&amp;'Combined Table'!$B93,'Restart 50m'!$A$1:$A$1067&amp;'Restart 50m'!$B$1:$B$1067,0)))</f>
        <v>3</v>
      </c>
      <c r="HL93" s="13" t="str">
        <f t="array" ref="HL93">IF(ISNA(INDEX('Restart 50m'!Q$1:Q$1067,MATCH('Combined Table'!$A93&amp;'Combined Table'!$B93,'Restart 50m'!$A$1:$A$1067&amp;'Restart 50m'!$B$1:$B$1067,0))),"",INDEX('Restart 50m'!Q$1:Q$1067,MATCH('Combined Table'!$A93&amp;'Combined Table'!$B93,'Restart 50m'!$A$1:$A$1067&amp;'Restart 50m'!$B$1:$B$1067,0)))</f>
        <v/>
      </c>
      <c r="HM93" s="13" t="str">
        <f t="array" ref="HM93">IF(ISNA(INDEX('Restart 50m'!R$1:R$1067,MATCH('Combined Table'!$A93&amp;'Combined Table'!$B93,'Restart 50m'!$A$1:$A$1067&amp;'Restart 50m'!$B$1:$B$1067,0))),"",INDEX('Restart 50m'!R$1:R$1067,MATCH('Combined Table'!$A93&amp;'Combined Table'!$B93,'Restart 50m'!$A$1:$A$1067&amp;'Restart 50m'!$B$1:$B$1067,0)))</f>
        <v/>
      </c>
      <c r="HN93" s="13">
        <f t="array" ref="HN93">IF(ISNA(INDEX('Restart 50m'!S$1:S$1067,MATCH('Combined Table'!$A93&amp;'Combined Table'!$B93,'Restart 50m'!$A$1:$A$1067&amp;'Restart 50m'!$B$1:$B$1067,0))),"",INDEX('Restart 50m'!S$1:S$1067,MATCH('Combined Table'!$A93&amp;'Combined Table'!$B93,'Restart 50m'!$A$1:$A$1067&amp;'Restart 50m'!$B$1:$B$1067,0)))</f>
        <v>3</v>
      </c>
      <c r="HO93" s="13">
        <f t="array" ref="HO93">IF(ISNA(INDEX('Restart 50m'!T$1:T$1067,MATCH('Combined Table'!$A93&amp;'Combined Table'!$B93,'Restart 50m'!$A$1:$A$1067&amp;'Restart 50m'!$B$1:$B$1067,0))),"",INDEX('Restart 50m'!T$1:T$1067,MATCH('Combined Table'!$A93&amp;'Combined Table'!$B93,'Restart 50m'!$A$1:$A$1067&amp;'Restart 50m'!$B$1:$B$1067,0)))</f>
        <v>3</v>
      </c>
      <c r="HP93" s="13">
        <f t="array" ref="HP93">IF(ISNA(INDEX('Restart 50m'!U$1:U$1067,MATCH('Combined Table'!$A93&amp;'Combined Table'!$B93,'Restart 50m'!$A$1:$A$1067&amp;'Restart 50m'!$B$1:$B$1067,0))),"",INDEX('Restart 50m'!U$1:U$1067,MATCH('Combined Table'!$A93&amp;'Combined Table'!$B93,'Restart 50m'!$A$1:$A$1067&amp;'Restart 50m'!$B$1:$B$1067,0)))</f>
        <v>5</v>
      </c>
      <c r="HQ93" s="1" t="str">
        <f t="array" ref="HQ93">IF(ISNA(INDEX('Restart 22m'!C$1:C$1067,MATCH('Combined Table'!$A93&amp;'Combined Table'!$B93,'Restart 22m'!$A$1:$A$1067&amp;'Restart 22m'!$B$1:$B$1067,0))),"",INDEX('Restart 22m'!C$1:C$1067,MATCH('Combined Table'!$A93&amp;'Combined Table'!$B93,'Restart 22m'!$A$1:$A$1067&amp;'Restart 22m'!$B$1:$B$1067,0)))</f>
        <v/>
      </c>
      <c r="HR93" s="13" t="str">
        <f t="array" ref="HR93">IF(ISNA(INDEX('Restart 22m'!D$1:D$1067,MATCH('Combined Table'!$A93&amp;'Combined Table'!$B93,'Restart 22m'!$A$1:$A$1067&amp;'Restart 22m'!$B$1:$B$1067,0))),"",INDEX('Restart 22m'!D$1:D$1067,MATCH('Combined Table'!$A93&amp;'Combined Table'!$B93,'Restart 22m'!$A$1:$A$1067&amp;'Restart 22m'!$B$1:$B$1067,0)))</f>
        <v/>
      </c>
      <c r="HS93" s="13" t="str">
        <f t="array" ref="HS93">IF(ISNA(INDEX('Restart 22m'!E$1:E$1067,MATCH('Combined Table'!$A93&amp;'Combined Table'!$B93,'Restart 22m'!$A$1:$A$1067&amp;'Restart 22m'!$B$1:$B$1067,0))),"",INDEX('Restart 22m'!E$1:E$1067,MATCH('Combined Table'!$A93&amp;'Combined Table'!$B93,'Restart 22m'!$A$1:$A$1067&amp;'Restart 22m'!$B$1:$B$1067,0)))</f>
        <v/>
      </c>
      <c r="HT93" s="13" t="str">
        <f t="array" ref="HT93">IF(ISNA(INDEX('Restart 22m'!F$1:F$1067,MATCH('Combined Table'!$A93&amp;'Combined Table'!$B93,'Restart 22m'!$A$1:$A$1067&amp;'Restart 22m'!$B$1:$B$1067,0))),"",INDEX('Restart 22m'!F$1:F$1067,MATCH('Combined Table'!$A93&amp;'Combined Table'!$B93,'Restart 22m'!$A$1:$A$1067&amp;'Restart 22m'!$B$1:$B$1067,0)))</f>
        <v/>
      </c>
      <c r="HU93" s="13" t="str">
        <f t="array" ref="HU93">IF(ISNA(INDEX('Restart 22m'!G$1:G$1067,MATCH('Combined Table'!$A93&amp;'Combined Table'!$B93,'Restart 22m'!$A$1:$A$1067&amp;'Restart 22m'!$B$1:$B$1067,0))),"",INDEX('Restart 22m'!G$1:G$1067,MATCH('Combined Table'!$A93&amp;'Combined Table'!$B93,'Restart 22m'!$A$1:$A$1067&amp;'Restart 22m'!$B$1:$B$1067,0)))</f>
        <v/>
      </c>
      <c r="HV93" s="13" t="str">
        <f t="array" ref="HV93">IF(ISNA(INDEX('Restart 22m'!H$1:H$1067,MATCH('Combined Table'!$A93&amp;'Combined Table'!$B93,'Restart 22m'!$A$1:$A$1067&amp;'Restart 22m'!$B$1:$B$1067,0))),"",INDEX('Restart 22m'!H$1:H$1067,MATCH('Combined Table'!$A93&amp;'Combined Table'!$B93,'Restart 22m'!$A$1:$A$1067&amp;'Restart 22m'!$B$1:$B$1067,0)))</f>
        <v/>
      </c>
      <c r="HW93" s="13" t="str">
        <f t="array" ref="HW93">IF(ISNA(INDEX('Restart 22m'!I$1:I$1067,MATCH('Combined Table'!$A93&amp;'Combined Table'!$B93,'Restart 22m'!$A$1:$A$1067&amp;'Restart 22m'!$B$1:$B$1067,0))),"",INDEX('Restart 22m'!I$1:I$1067,MATCH('Combined Table'!$A93&amp;'Combined Table'!$B93,'Restart 22m'!$A$1:$A$1067&amp;'Restart 22m'!$B$1:$B$1067,0)))</f>
        <v/>
      </c>
      <c r="HX93" s="13" t="str">
        <f t="array" ref="HX93">IF(ISNA(INDEX('Restart 22m'!J$1:J$1067,MATCH('Combined Table'!$A93&amp;'Combined Table'!$B93,'Restart 22m'!$A$1:$A$1067&amp;'Restart 22m'!$B$1:$B$1067,0))),"",INDEX('Restart 22m'!J$1:J$1067,MATCH('Combined Table'!$A93&amp;'Combined Table'!$B93,'Restart 22m'!$A$1:$A$1067&amp;'Restart 22m'!$B$1:$B$1067,0)))</f>
        <v/>
      </c>
      <c r="HY93" s="13" t="str">
        <f t="array" ref="HY93">IF(ISNA(INDEX('Restart 22m'!K$1:K$1067,MATCH('Combined Table'!$A93&amp;'Combined Table'!$B93,'Restart 22m'!$A$1:$A$1067&amp;'Restart 22m'!$B$1:$B$1067,0))),"",INDEX('Restart 22m'!K$1:K$1067,MATCH('Combined Table'!$A93&amp;'Combined Table'!$B93,'Restart 22m'!$A$1:$A$1067&amp;'Restart 22m'!$B$1:$B$1067,0)))</f>
        <v/>
      </c>
      <c r="HZ93" s="13" t="str">
        <f t="array" ref="HZ93">IF(ISNA(INDEX('Restart 22m'!L$1:L$1067,MATCH('Combined Table'!$A93&amp;'Combined Table'!$B93,'Restart 22m'!$A$1:$A$1067&amp;'Restart 22m'!$B$1:$B$1067,0))),"",INDEX('Restart 22m'!L$1:L$1067,MATCH('Combined Table'!$A93&amp;'Combined Table'!$B93,'Restart 22m'!$A$1:$A$1067&amp;'Restart 22m'!$B$1:$B$1067,0)))</f>
        <v/>
      </c>
      <c r="IA93" s="13" t="str">
        <f t="array" ref="IA93">IF(ISNA(INDEX('Restart 22m'!M$1:M$1067,MATCH('Combined Table'!$A93&amp;'Combined Table'!$B93,'Restart 22m'!$A$1:$A$1067&amp;'Restart 22m'!$B$1:$B$1067,0))),"",INDEX('Restart 22m'!M$1:M$1067,MATCH('Combined Table'!$A93&amp;'Combined Table'!$B93,'Restart 22m'!$A$1:$A$1067&amp;'Restart 22m'!$B$1:$B$1067,0)))</f>
        <v/>
      </c>
      <c r="IB93" s="13" t="str">
        <f t="array" ref="IB93">IF(ISNA(INDEX('Restart 22m'!N$1:N$1067,MATCH('Combined Table'!$A93&amp;'Combined Table'!$B93,'Restart 22m'!$A$1:$A$1067&amp;'Restart 22m'!$B$1:$B$1067,0))),"",INDEX('Restart 22m'!N$1:N$1067,MATCH('Combined Table'!$A93&amp;'Combined Table'!$B93,'Restart 22m'!$A$1:$A$1067&amp;'Restart 22m'!$B$1:$B$1067,0)))</f>
        <v/>
      </c>
      <c r="IC93" s="13" t="str">
        <f t="array" ref="IC93">IF(ISNA(INDEX('Restart 22m'!O$1:O$1067,MATCH('Combined Table'!$A93&amp;'Combined Table'!$B93,'Restart 22m'!$A$1:$A$1067&amp;'Restart 22m'!$B$1:$B$1067,0))),"",INDEX('Restart 22m'!O$1:O$1067,MATCH('Combined Table'!$A93&amp;'Combined Table'!$B93,'Restart 22m'!$A$1:$A$1067&amp;'Restart 22m'!$B$1:$B$1067,0)))</f>
        <v/>
      </c>
      <c r="ID93" s="13">
        <f t="array" ref="ID93">IF(ISNA(INDEX('Restart 22m'!P$1:P$1067,MATCH('Combined Table'!$A93&amp;'Combined Table'!$B93,'Restart 22m'!$A$1:$A$1067&amp;'Restart 22m'!$B$1:$B$1067,0))),"",INDEX('Restart 22m'!P$1:P$1067,MATCH('Combined Table'!$A93&amp;'Combined Table'!$B93,'Restart 22m'!$A$1:$A$1067&amp;'Restart 22m'!$B$1:$B$1067,0)))</f>
        <v>1</v>
      </c>
      <c r="IE93" s="13" t="str">
        <f t="array" ref="IE93">IF(ISNA(INDEX('Restart 22m'!Q$1:Q$1067,MATCH('Combined Table'!$A93&amp;'Combined Table'!$B93,'Restart 22m'!$A$1:$A$1067&amp;'Restart 22m'!$B$1:$B$1067,0))),"",INDEX('Restart 22m'!Q$1:Q$1067,MATCH('Combined Table'!$A93&amp;'Combined Table'!$B93,'Restart 22m'!$A$1:$A$1067&amp;'Restart 22m'!$B$1:$B$1067,0)))</f>
        <v/>
      </c>
      <c r="IF93" s="13" t="str">
        <f t="array" ref="IF93">IF(ISNA(INDEX('Restart 22m'!R$1:R$1067,MATCH('Combined Table'!$A93&amp;'Combined Table'!$B93,'Restart 22m'!$A$1:$A$1067&amp;'Restart 22m'!$B$1:$B$1067,0))),"",INDEX('Restart 22m'!R$1:R$1067,MATCH('Combined Table'!$A93&amp;'Combined Table'!$B93,'Restart 22m'!$A$1:$A$1067&amp;'Restart 22m'!$B$1:$B$1067,0)))</f>
        <v/>
      </c>
      <c r="IG93" s="13">
        <f t="array" ref="IG93">IF(ISNA(INDEX('Restart 22m'!S$1:S$1067,MATCH('Combined Table'!$A93&amp;'Combined Table'!$B93,'Restart 22m'!$A$1:$A$1067&amp;'Restart 22m'!$B$1:$B$1067,0))),"",INDEX('Restart 22m'!S$1:S$1067,MATCH('Combined Table'!$A93&amp;'Combined Table'!$B93,'Restart 22m'!$A$1:$A$1067&amp;'Restart 22m'!$B$1:$B$1067,0)))</f>
        <v>1</v>
      </c>
      <c r="IH93" s="13">
        <f t="array" ref="IH93">IF(ISNA(INDEX('Restart 22m'!T$1:T$1067,MATCH('Combined Table'!$A93&amp;'Combined Table'!$B93,'Restart 22m'!$A$1:$A$1067&amp;'Restart 22m'!$B$1:$B$1067,0))),"",INDEX('Restart 22m'!T$1:T$1067,MATCH('Combined Table'!$A93&amp;'Combined Table'!$B93,'Restart 22m'!$A$1:$A$1067&amp;'Restart 22m'!$B$1:$B$1067,0)))</f>
        <v>1</v>
      </c>
      <c r="II93" s="13">
        <f t="array" ref="II93">IF(ISNA(INDEX('Restart 22m'!U$1:U$1067,MATCH('Combined Table'!$A93&amp;'Combined Table'!$B93,'Restart 22m'!$A$1:$A$1067&amp;'Restart 22m'!$B$1:$B$1067,0))),"",INDEX('Restart 22m'!U$1:U$1067,MATCH('Combined Table'!$A93&amp;'Combined Table'!$B93,'Restart 22m'!$A$1:$A$1067&amp;'Restart 22m'!$B$1:$B$1067,0)))</f>
        <v>1</v>
      </c>
    </row>
    <row r="94" spans="1:243" x14ac:dyDescent="0.25">
      <c r="A94" s="105" t="s">
        <v>16</v>
      </c>
      <c r="B94" s="106">
        <v>6</v>
      </c>
      <c r="C94" s="13">
        <f t="array" ref="C94">INDEX('Points Table'!C$1:C$1067,MATCH('Combined Table'!$A94&amp;'Combined Table'!$B94,$A$1:$A$1067&amp;$B$1:$B$1067,0))</f>
        <v>23</v>
      </c>
      <c r="D94" s="13">
        <f t="array" ref="D94">INDEX('Points Table'!D$1:D$1067,MATCH('Combined Table'!$A94&amp;'Combined Table'!$B94,$A$1:$A$1067&amp;$B$1:$B$1067,0))</f>
        <v>2</v>
      </c>
      <c r="E94" s="13">
        <f t="array" ref="E94">INDEX('Points Table'!E$1:E$1067,MATCH('Combined Table'!$A94&amp;'Combined Table'!$B94,$A$1:$A$1067&amp;$B$1:$B$1067,0))</f>
        <v>2</v>
      </c>
      <c r="F94" s="13">
        <f t="array" ref="F94">INDEX('Points Table'!F$1:F$1067,MATCH('Combined Table'!$A94&amp;'Combined Table'!$B94,$A$1:$A$1067&amp;$B$1:$B$1067,0))</f>
        <v>3</v>
      </c>
      <c r="G94" s="13">
        <f t="array" ref="G94">INDEX('Points Table'!G$1:G$1067,MATCH('Combined Table'!$A94&amp;'Combined Table'!$B94,$A$1:$A$1067&amp;$B$1:$B$1067,0))</f>
        <v>83.3</v>
      </c>
      <c r="H94" s="13" t="str">
        <f t="array" ref="H94">INDEX('Points Table'!H$1:H$1067,MATCH('Combined Table'!$A94&amp;'Combined Table'!$B94,$A$1:$A$1067&amp;$B$1:$B$1067,0))</f>
        <v/>
      </c>
      <c r="I94" s="13" t="str">
        <f t="array" ref="I94">INDEX('Possesion Times'!C$1:C$1067,MATCH('Combined Table'!$A94&amp;'Combined Table'!$B94,$A$1:$A$1067&amp;$B$1:$B$1067,0))</f>
        <v>2:04</v>
      </c>
      <c r="J94" s="13" t="str">
        <f t="array" ref="J94">INDEX('Possesion Times'!D$1:D$1067,MATCH('Combined Table'!$A94&amp;'Combined Table'!$B94,$A$1:$A$1067&amp;$B$1:$B$1067,0))</f>
        <v>1:33</v>
      </c>
      <c r="K94" s="13" t="str">
        <f t="array" ref="K94">INDEX('Possesion Times'!E$1:E$1067,MATCH('Combined Table'!$A94&amp;'Combined Table'!$B94,$A$1:$A$1067&amp;$B$1:$B$1067,0))</f>
        <v>3:37</v>
      </c>
      <c r="L94" s="13">
        <f t="array" ref="L94">INDEX('Possesion Times'!F$1:F$1067,MATCH('Combined Table'!$A94&amp;'Combined Table'!$B94,$A$1:$A$1067&amp;$B$1:$B$1067,0))</f>
        <v>13.8</v>
      </c>
      <c r="M94" s="13" t="str">
        <f t="array" ref="M94">INDEX('Possesion Times'!G$1:G$1067,MATCH('Combined Table'!$A94&amp;'Combined Table'!$B94,$A$1:$A$1067&amp;$B$1:$B$1067,0))</f>
        <v>1:12</v>
      </c>
      <c r="N94" s="13" t="str">
        <f t="array" ref="N94">INDEX('Possesion Times'!H$1:H$1067,MATCH('Combined Table'!$A94&amp;'Combined Table'!$B94,$A$1:$A$1067&amp;$B$1:$B$1067,0))</f>
        <v>1:48</v>
      </c>
      <c r="O94" s="13" t="str">
        <f t="array" ref="O94">INDEX('Possesion Times'!I$1:I$1067,MATCH('Combined Table'!$A94&amp;'Combined Table'!$B94,$A$1:$A$1067&amp;$B$1:$B$1067,0))</f>
        <v>2:59</v>
      </c>
      <c r="P94" s="13">
        <f t="array" ref="P94">INDEX('Possesion Times'!J$1:J$1067,MATCH('Combined Table'!$A94&amp;'Combined Table'!$B94,$A$1:$A$1067&amp;$B$1:$B$1067,0))</f>
        <v>11.4</v>
      </c>
      <c r="Q94" s="13" t="str">
        <f t="array" ref="Q94">INDEX('Possesion Times'!K$1:K$1067,MATCH('Combined Table'!$A94&amp;'Combined Table'!$B94,$A$1:$A$1067&amp;$B$1:$B$1067,0))</f>
        <v>1:58</v>
      </c>
      <c r="R94" s="13" t="str">
        <f t="array" ref="R94">INDEX('Possesion Times'!L$1:L$1067,MATCH('Combined Table'!$A94&amp;'Combined Table'!$B94,$A$1:$A$1067&amp;$B$1:$B$1067,0))</f>
        <v>1:22</v>
      </c>
      <c r="S94" s="13" t="str">
        <f t="array" ref="S94">INDEX('Possesion Times'!M$1:M$1067,MATCH('Combined Table'!$A94&amp;'Combined Table'!$B94,$A$1:$A$1067&amp;$B$1:$B$1067,0))</f>
        <v>3:19</v>
      </c>
      <c r="T94" s="13">
        <f t="array" ref="T94">INDEX('Possesion Times'!N$1:N$1067,MATCH('Combined Table'!$A94&amp;'Combined Table'!$B94,$A$1:$A$1067&amp;$B$1:$B$1067,0))</f>
        <v>12.7</v>
      </c>
      <c r="U94" s="13" t="str">
        <f t="array" ref="U94">INDEX('Possesion Times'!O$1:O$1067,MATCH('Combined Table'!$A94&amp;'Combined Table'!$B94,$A$1:$A$1067&amp;$B$1:$B$1067,0))</f>
        <v>1:35</v>
      </c>
      <c r="V94" s="13" t="str">
        <f t="array" ref="V94">INDEX('Possesion Times'!P$1:P$1067,MATCH('Combined Table'!$A94&amp;'Combined Table'!$B94,$A$1:$A$1067&amp;$B$1:$B$1067,0))</f>
        <v>0:26</v>
      </c>
      <c r="W94" s="13" t="str">
        <f t="array" ref="W94">INDEX('Possesion Times'!Q$1:Q$1067,MATCH('Combined Table'!$A94&amp;'Combined Table'!$B94,$A$1:$A$1067&amp;$B$1:$B$1067,0))</f>
        <v>2:01</v>
      </c>
      <c r="X94" s="13">
        <f t="array" ref="X94">INDEX('Possesion Times'!R$1:R$1067,MATCH('Combined Table'!$A94&amp;'Combined Table'!$B94,$A$1:$A$1067&amp;$B$1:$B$1067,0))</f>
        <v>7.7</v>
      </c>
      <c r="Y94" s="13" t="str">
        <f t="array" ref="Y94">INDEX('Possesion Times'!S$1:S$1067,MATCH('Combined Table'!$A94&amp;'Combined Table'!$B94,$A$1:$A$1067&amp;$B$1:$B$1067,0))</f>
        <v>6:48</v>
      </c>
      <c r="Z94" s="13" t="str">
        <f t="array" ref="Z94">INDEX('Possesion Times'!T$1:T$1067,MATCH('Combined Table'!$A94&amp;'Combined Table'!$B94,$A$1:$A$1067&amp;$B$1:$B$1067,0))</f>
        <v>5:08</v>
      </c>
      <c r="AA94" s="13" t="str">
        <f t="array" ref="AA94">INDEX('Possesion Times'!U$1:U$1067,MATCH('Combined Table'!$A94&amp;'Combined Table'!$B94,$A$1:$A$1067&amp;$B$1:$B$1067,0))</f>
        <v>11:56</v>
      </c>
      <c r="AB94" s="13">
        <f t="array" ref="AB94">INDEX('Possesion Times'!V$1:V$1067,MATCH('Combined Table'!$A94&amp;'Combined Table'!$B94,$A$1:$A$1067&amp;$B$1:$B$1067,0))</f>
        <v>45.6</v>
      </c>
      <c r="AC94" s="1">
        <f t="array" ref="AC94">INDEX('Possession Source'!C$1:C$1067,MATCH('Combined Table'!$A94&amp;'Combined Table'!$B94,$A$1:$A$1067&amp;$B$1:$B$1067,0))</f>
        <v>10</v>
      </c>
      <c r="AD94" s="13">
        <f t="array" ref="AD94">INDEX('Possession Source'!D$1:D$1067,MATCH('Combined Table'!$A94&amp;'Combined Table'!$B94,$A$1:$A$1067&amp;$B$1:$B$1067,0))</f>
        <v>3</v>
      </c>
      <c r="AE94" s="13">
        <f t="array" ref="AE94">INDEX('Possession Source'!E$1:E$1067,MATCH('Combined Table'!$A94&amp;'Combined Table'!$B94,$A$1:$A$1067&amp;$B$1:$B$1067,0))</f>
        <v>6</v>
      </c>
      <c r="AF94" s="13">
        <f t="array" ref="AF94">INDEX('Possession Source'!F$1:F$1067,MATCH('Combined Table'!$A94&amp;'Combined Table'!$B94,$A$1:$A$1067&amp;$B$1:$B$1067,0))</f>
        <v>1</v>
      </c>
      <c r="AG94" s="13">
        <f t="array" ref="AG94">INDEX('Possession Source'!G$1:G$1067,MATCH('Combined Table'!$A94&amp;'Combined Table'!$B94,$A$1:$A$1067&amp;$B$1:$B$1067,0))</f>
        <v>20</v>
      </c>
      <c r="AH94" s="13">
        <f t="array" ref="AH94">INDEX('Possession Source'!H$1:H$1067,MATCH('Combined Table'!$A94&amp;'Combined Table'!$B94,$A$1:$A$1067&amp;$B$1:$B$1067,0))</f>
        <v>11</v>
      </c>
      <c r="AI94" s="13" t="str">
        <f t="array" ref="AI94">INDEX('Possession Source'!I$1:I$1067,MATCH('Combined Table'!$A94&amp;'Combined Table'!$B94,$A$1:$A$1067&amp;$B$1:$B$1067,0))</f>
        <v/>
      </c>
      <c r="AJ94" s="13">
        <f t="array" ref="AJ94">INDEX('Possession Source'!J$1:J$1067,MATCH('Combined Table'!$A94&amp;'Combined Table'!$B94,$A$1:$A$1067&amp;$B$1:$B$1067,0))</f>
        <v>5</v>
      </c>
      <c r="AK94" s="13" t="str">
        <f t="array" ref="AK94">INDEX('Possession Source'!K$1:K$1067,MATCH('Combined Table'!$A94&amp;'Combined Table'!$B94,$A$1:$A$1067&amp;$B$1:$B$1067,0))</f>
        <v/>
      </c>
      <c r="AL94" s="13" t="str">
        <f t="array" ref="AL94">INDEX('Possession Source'!L$1:L$1067,MATCH('Combined Table'!$A94&amp;'Combined Table'!$B94,$A$1:$A$1067&amp;$B$1:$B$1067,0))</f>
        <v/>
      </c>
      <c r="AM94" s="13" t="str">
        <f t="array" ref="AM94">INDEX('Possession Source'!M$1:M$1067,MATCH('Combined Table'!$A94&amp;'Combined Table'!$B94,$A$1:$A$1067&amp;$B$1:$B$1067,0))</f>
        <v/>
      </c>
      <c r="AN94" s="13" t="str">
        <f t="array" ref="AN94">INDEX('Possession Source'!N$1:N$1067,MATCH('Combined Table'!$A94&amp;'Combined Table'!$B94,$A$1:$A$1067&amp;$B$1:$B$1067,0))</f>
        <v/>
      </c>
      <c r="AO94" s="13" t="str">
        <f t="array" ref="AO94">INDEX('Possession Source'!O$1:O$1067,MATCH('Combined Table'!$A94&amp;'Combined Table'!$B94,$A$1:$A$1067&amp;$B$1:$B$1067,0))</f>
        <v/>
      </c>
      <c r="AP94" s="13">
        <f t="array" ref="AP94">INDEX('Possession Source'!P$1:P$1067,MATCH('Combined Table'!$A94&amp;'Combined Table'!$B94,$A$1:$A$1067&amp;$B$1:$B$1067,0))</f>
        <v>16</v>
      </c>
      <c r="AQ94" s="13">
        <f t="array" ref="AQ94">INDEX('Possession Source'!Q$1:Q$1067,MATCH('Combined Table'!$A94&amp;'Combined Table'!$B94,$A$1:$A$1067&amp;$B$1:$B$1067,0))</f>
        <v>36</v>
      </c>
      <c r="AR94" s="1" t="str">
        <f t="array" ref="AR94">INDEX('Penalties Frees conceded'!C$1:C$1067,MATCH('Combined Table'!$A94&amp;'Combined Table'!$B94,$A$1:$A$1067&amp;$B$1:$B$1067,0))</f>
        <v/>
      </c>
      <c r="AS94" s="13" t="str">
        <f t="array" ref="AS94">INDEX('Penalties Frees conceded'!D$1:D$1067,MATCH('Combined Table'!$A94&amp;'Combined Table'!$B94,$A$1:$A$1067&amp;$B$1:$B$1067,0))</f>
        <v/>
      </c>
      <c r="AT94" s="13" t="str">
        <f t="array" ref="AT94">INDEX('Penalties Frees conceded'!E$1:E$1067,MATCH('Combined Table'!$A94&amp;'Combined Table'!$B94,$A$1:$A$1067&amp;$B$1:$B$1067,0))</f>
        <v/>
      </c>
      <c r="AU94" s="13">
        <f t="array" ref="AU94">INDEX('Penalties Frees conceded'!F$1:F$1067,MATCH('Combined Table'!$A94&amp;'Combined Table'!$B94,$A$1:$A$1067&amp;$B$1:$B$1067,0))</f>
        <v>2</v>
      </c>
      <c r="AV94" s="13" t="str">
        <f t="array" ref="AV94">INDEX('Penalties Frees conceded'!G$1:G$1067,MATCH('Combined Table'!$A94&amp;'Combined Table'!$B94,$A$1:$A$1067&amp;$B$1:$B$1067,0))</f>
        <v/>
      </c>
      <c r="AW94" s="13" t="str">
        <f t="array" ref="AW94">INDEX('Penalties Frees conceded'!H$1:H$1067,MATCH('Combined Table'!$A94&amp;'Combined Table'!$B94,$A$1:$A$1067&amp;$B$1:$B$1067,0))</f>
        <v/>
      </c>
      <c r="AX94" s="13">
        <f t="array" ref="AX94">INDEX('Penalties Frees conceded'!I$1:I$1067,MATCH('Combined Table'!$A94&amp;'Combined Table'!$B94,$A$1:$A$1067&amp;$B$1:$B$1067,0))</f>
        <v>2</v>
      </c>
      <c r="AY94" s="13">
        <f t="array" ref="AY94">INDEX('Penalties Frees conceded'!J$1:J$1067,MATCH('Combined Table'!$A94&amp;'Combined Table'!$B94,$A$1:$A$1067&amp;$B$1:$B$1067,0))</f>
        <v>2</v>
      </c>
      <c r="AZ94" s="13">
        <f t="array" ref="AZ94">INDEX('Penalties Frees conceded'!K$1:K$1067,MATCH('Combined Table'!$A94&amp;'Combined Table'!$B94,$A$1:$A$1067&amp;$B$1:$B$1067,0))</f>
        <v>1</v>
      </c>
      <c r="BA94" s="13" t="str">
        <f t="array" ref="BA94">INDEX('Penalties Frees conceded'!L$1:L$1067,MATCH('Combined Table'!$A94&amp;'Combined Table'!$B94,$A$1:$A$1067&amp;$B$1:$B$1067,0))</f>
        <v/>
      </c>
      <c r="BB94" s="13">
        <f t="array" ref="BB94">INDEX('Penalties Frees conceded'!M$1:M$1067,MATCH('Combined Table'!$A94&amp;'Combined Table'!$B94,$A$1:$A$1067&amp;$B$1:$B$1067,0))</f>
        <v>3</v>
      </c>
      <c r="BC94" s="13">
        <f t="array" ref="BC94">INDEX('Penalties Frees conceded'!N$1:N$1067,MATCH('Combined Table'!$A94&amp;'Combined Table'!$B94,$A$1:$A$1067&amp;$B$1:$B$1067,0))</f>
        <v>1</v>
      </c>
      <c r="BD94" s="13" t="str">
        <f t="array" ref="BD94">INDEX('Penalties Frees conceded'!O$1:O$1067,MATCH('Combined Table'!$A94&amp;'Combined Table'!$B94,$A$1:$A$1067&amp;$B$1:$B$1067,0))</f>
        <v/>
      </c>
      <c r="BE94" s="13">
        <f t="array" ref="BE94">INDEX('Penalties Frees conceded'!P$1:P$1067,MATCH('Combined Table'!$A94&amp;'Combined Table'!$B94,$A$1:$A$1067&amp;$B$1:$B$1067,0))</f>
        <v>7</v>
      </c>
      <c r="BF94" s="13">
        <f t="array" ref="BF94">INDEX('Penalties Frees conceded'!Q$1:Q$1067,MATCH('Combined Table'!$A94&amp;'Combined Table'!$B94,$A$1:$A$1067&amp;$B$1:$B$1067,0))</f>
        <v>9</v>
      </c>
      <c r="BG94" s="1">
        <f t="array" ref="BG94">INDEX('Attack Possession'!C$1:C$1067,MATCH('Combined Table'!$A94&amp;'Combined Table'!$B94,$A$1:$A$1067&amp;$B$1:$B$1067,0))</f>
        <v>8</v>
      </c>
      <c r="BH94" s="13">
        <f t="array" ref="BH94">INDEX('Attack Possession'!D$1:D$1067,MATCH('Combined Table'!$A94&amp;'Combined Table'!$B94,$A$1:$A$1067&amp;$B$1:$B$1067,0))</f>
        <v>29</v>
      </c>
      <c r="BI94" s="13">
        <f t="array" ref="BI94">INDEX('Attack Possession'!E$1:E$1067,MATCH('Combined Table'!$A94&amp;'Combined Table'!$B94,$A$1:$A$1067&amp;$B$1:$B$1067,0))</f>
        <v>50.9</v>
      </c>
      <c r="BJ94" s="13">
        <f t="array" ref="BJ94">INDEX('Attack Possession'!F$1:F$1067,MATCH('Combined Table'!$A94&amp;'Combined Table'!$B94,$A$1:$A$1067&amp;$B$1:$B$1067,0))</f>
        <v>2.7</v>
      </c>
      <c r="BK94" s="13">
        <f t="array" ref="BK94">INDEX('Attack Possession'!G$1:G$1067,MATCH('Combined Table'!$A94&amp;'Combined Table'!$B94,$A$1:$A$1067&amp;$B$1:$B$1067,0))</f>
        <v>10</v>
      </c>
      <c r="BL94" s="13">
        <f t="array" ref="BL94">INDEX('Attack Possession'!H$1:H$1067,MATCH('Combined Table'!$A94&amp;'Combined Table'!$B94,$A$1:$A$1067&amp;$B$1:$B$1067,0))</f>
        <v>12</v>
      </c>
      <c r="BM94" s="13">
        <f t="array" ref="BM94">INDEX('Attack Possession'!I$1:I$1067,MATCH('Combined Table'!$A94&amp;'Combined Table'!$B94,$A$1:$A$1067&amp;$B$1:$B$1067,0))</f>
        <v>6</v>
      </c>
      <c r="BN94" s="13">
        <f t="array" ref="BN94">INDEX('Attack Possession'!J$1:J$1067,MATCH('Combined Table'!$A94&amp;'Combined Table'!$B94,$A$1:$A$1067&amp;$B$1:$B$1067,0))</f>
        <v>4</v>
      </c>
      <c r="BO94" s="13" t="str">
        <f t="array" ref="BO94">INDEX('Attack Possession'!K$1:K$1067,MATCH('Combined Table'!$A94&amp;'Combined Table'!$B94,$A$1:$A$1067&amp;$B$1:$B$1067,0))</f>
        <v/>
      </c>
      <c r="BP94" s="13">
        <f t="array" ref="BP94">INDEX('Attack Possession'!L$1:L$1067,MATCH('Combined Table'!$A94&amp;'Combined Table'!$B94,$A$1:$A$1067&amp;$B$1:$B$1067,0))</f>
        <v>2</v>
      </c>
      <c r="BQ94" s="13" t="str">
        <f t="array" ref="BQ94">INDEX('Attack Possession'!M$1:M$1067,MATCH('Combined Table'!$A94&amp;'Combined Table'!$B94,$A$1:$A$1067&amp;$B$1:$B$1067,0))</f>
        <v/>
      </c>
      <c r="BR94" s="13">
        <f t="array" ref="BR94">INDEX('Attack Possession'!N$1:N$1067,MATCH('Combined Table'!$A94&amp;'Combined Table'!$B94,$A$1:$A$1067&amp;$B$1:$B$1067,0))</f>
        <v>2</v>
      </c>
      <c r="BS94" s="13" t="str">
        <f t="array" ref="BS94">INDEX('Attack Possession'!O$1:O$1067,MATCH('Combined Table'!$A94&amp;'Combined Table'!$B94,$A$1:$A$1067&amp;$B$1:$B$1067,0))</f>
        <v/>
      </c>
      <c r="BT94" s="13">
        <f t="array" ref="BT94">INDEX('Attack Possession'!P$1:P$1067,MATCH('Combined Table'!$A94&amp;'Combined Table'!$B94,$A$1:$A$1067&amp;$B$1:$B$1067,0))</f>
        <v>36</v>
      </c>
      <c r="BU94" s="13">
        <f t="array" ref="BU94">INDEX('Attack Possession'!Q$1:Q$1067,MATCH('Combined Table'!$A94&amp;'Combined Table'!$B94,$A$1:$A$1067&amp;$B$1:$B$1067,0))</f>
        <v>96</v>
      </c>
      <c r="BV94" s="1">
        <f t="array" ref="BV94">INDEX('Kicks in Play'!C$1:C$1067,MATCH('Combined Table'!$A94&amp;'Combined Table'!$B94,$A$1:$A$1067&amp;$B$1:$B$1067,0))</f>
        <v>9</v>
      </c>
      <c r="BW94" s="13">
        <f t="array" ref="BW94">INDEX('Kicks in Play'!D$1:D$1067,MATCH('Combined Table'!$A94&amp;'Combined Table'!$B94,$A$1:$A$1067&amp;$B$1:$B$1067,0))</f>
        <v>311</v>
      </c>
      <c r="BX94" s="13">
        <f t="array" ref="BX94">INDEX('Kicks in Play'!E$1:E$1067,MATCH('Combined Table'!$A94&amp;'Combined Table'!$B94,$A$1:$A$1067&amp;$B$1:$B$1067,0))</f>
        <v>34.6</v>
      </c>
      <c r="BY94" s="13">
        <f t="array" ref="BY94">INDEX('Kicks in Play'!F$1:F$1067,MATCH('Combined Table'!$A94&amp;'Combined Table'!$B94,$A$1:$A$1067&amp;$B$1:$B$1067,0))</f>
        <v>2</v>
      </c>
      <c r="BZ94" s="13">
        <f t="array" ref="BZ94">INDEX('Kicks in Play'!G$1:G$1067,MATCH('Combined Table'!$A94&amp;'Combined Table'!$B94,$A$1:$A$1067&amp;$B$1:$B$1067,0))</f>
        <v>44</v>
      </c>
      <c r="CA94" s="13">
        <f t="array" ref="CA94">INDEX('Kicks in Play'!H$1:H$1067,MATCH('Combined Table'!$A94&amp;'Combined Table'!$B94,$A$1:$A$1067&amp;$B$1:$B$1067,0))</f>
        <v>1</v>
      </c>
      <c r="CB94" s="13">
        <f t="array" ref="CB94">INDEX('Kicks in Play'!I$1:I$1067,MATCH('Combined Table'!$A94&amp;'Combined Table'!$B94,$A$1:$A$1067&amp;$B$1:$B$1067,0))</f>
        <v>33</v>
      </c>
      <c r="CC94" s="13" t="str">
        <f t="array" ref="CC94">INDEX('Kicks in Play'!J$1:J$1067,MATCH('Combined Table'!$A94&amp;'Combined Table'!$B94,$A$1:$A$1067&amp;$B$1:$B$1067,0))</f>
        <v/>
      </c>
      <c r="CD94" s="13" t="str">
        <f t="array" ref="CD94">INDEX('Kicks in Play'!K$1:K$1067,MATCH('Combined Table'!$A94&amp;'Combined Table'!$B94,$A$1:$A$1067&amp;$B$1:$B$1067,0))</f>
        <v/>
      </c>
      <c r="CE94" s="13" t="str">
        <f t="array" ref="CE94">INDEX('Kicks in Play'!L$1:L$1067,MATCH('Combined Table'!$A94&amp;'Combined Table'!$B94,$A$1:$A$1067&amp;$B$1:$B$1067,0))</f>
        <v/>
      </c>
      <c r="CF94" s="13" t="str">
        <f t="array" ref="CF94">INDEX('Kicks in Play'!M$1:M$1067,MATCH('Combined Table'!$A94&amp;'Combined Table'!$B94,$A$1:$A$1067&amp;$B$1:$B$1067,0))</f>
        <v/>
      </c>
      <c r="CG94" s="13">
        <f t="array" ref="CG94">INDEX('Kicks in Play'!N$1:N$1067,MATCH('Combined Table'!$A94&amp;'Combined Table'!$B94,$A$1:$A$1067&amp;$B$1:$B$1067,0))</f>
        <v>1</v>
      </c>
      <c r="CH94" s="13">
        <f t="array" ref="CH94">INDEX('Kicks in Play'!O$1:O$1067,MATCH('Combined Table'!$A94&amp;'Combined Table'!$B94,$A$1:$A$1067&amp;$B$1:$B$1067,0))</f>
        <v>11</v>
      </c>
      <c r="CI94" s="13" t="str">
        <f t="array" ref="CI94">INDEX('Kicks in Play'!P$1:P$1067,MATCH('Combined Table'!$A94&amp;'Combined Table'!$B94,$A$1:$A$1067&amp;$B$1:$B$1067,0))</f>
        <v/>
      </c>
      <c r="CJ94" s="13">
        <f t="array" ref="CJ94">INDEX('Kicks in Play'!Q$1:Q$1067,MATCH('Combined Table'!$A94&amp;'Combined Table'!$B94,$A$1:$A$1067&amp;$B$1:$B$1067,0))</f>
        <v>13</v>
      </c>
      <c r="CK94" s="13">
        <f t="array" ref="CK94">INDEX('Kicks in Play'!R$1:R$1067,MATCH('Combined Table'!$A94&amp;'Combined Table'!$B94,$A$1:$A$1067&amp;$B$1:$B$1067,0))</f>
        <v>399</v>
      </c>
      <c r="CL94" s="1">
        <f t="array" ref="CL94">INDEX('Defence Report'!C$1:C$1067,MATCH('Combined Table'!$A94&amp;'Combined Table'!$B94,$A$1:$A$1067&amp;$B$1:$B$1067,0))</f>
        <v>81</v>
      </c>
      <c r="CM94" s="13">
        <f t="array" ref="CM94">INDEX('Defence Report'!D$1:D$1067,MATCH('Combined Table'!$A94&amp;'Combined Table'!$B94,$A$1:$A$1067&amp;$B$1:$B$1067,0))</f>
        <v>22</v>
      </c>
      <c r="CN94" s="13">
        <f t="array" ref="CN94">INDEX('Defence Report'!E$1:E$1067,MATCH('Combined Table'!$A94&amp;'Combined Table'!$B94,$A$1:$A$1067&amp;$B$1:$B$1067,0))</f>
        <v>1</v>
      </c>
      <c r="CO94" s="13">
        <f t="array" ref="CO94">INDEX('Defence Report'!F$1:F$1067,MATCH('Combined Table'!$A94&amp;'Combined Table'!$B94,$A$1:$A$1067&amp;$B$1:$B$1067,0))</f>
        <v>63</v>
      </c>
      <c r="CP94" s="13">
        <f t="array" ref="CP94">INDEX('Defence Report'!G$1:G$1067,MATCH('Combined Table'!$A94&amp;'Combined Table'!$B94,$A$1:$A$1067&amp;$B$1:$B$1067,0))</f>
        <v>18</v>
      </c>
      <c r="CQ94" s="13">
        <f t="array" ref="CQ94">INDEX('Defence Report'!H$1:H$1067,MATCH('Combined Table'!$A94&amp;'Combined Table'!$B94,$A$1:$A$1067&amp;$B$1:$B$1067,0))</f>
        <v>74.099999999999994</v>
      </c>
      <c r="CR94" s="13">
        <f t="array" ref="CR94">INDEX('Defence Report'!I$1:I$1067,MATCH('Combined Table'!$A94&amp;'Combined Table'!$B94,$A$1:$A$1067&amp;$B$1:$B$1067,0))</f>
        <v>77.900000000000006</v>
      </c>
      <c r="CS94" s="13">
        <f t="array" ref="CS94">INDEX('Defence Report'!J$1:J$1067,MATCH('Combined Table'!$A94&amp;'Combined Table'!$B94,$A$1:$A$1067&amp;$B$1:$B$1067,0))</f>
        <v>5</v>
      </c>
      <c r="CT94" s="13">
        <f t="array" ref="CT94">INDEX('Defence Report'!K$1:K$1067,MATCH('Combined Table'!$A94&amp;'Combined Table'!$B94,$A$1:$A$1067&amp;$B$1:$B$1067,0))</f>
        <v>60</v>
      </c>
      <c r="CU94" s="13">
        <f t="array" ref="CU94">INDEX('Defence Report'!L$1:L$1067,MATCH('Combined Table'!$A94&amp;'Combined Table'!$B94,$A$1:$A$1067&amp;$B$1:$B$1067,0))</f>
        <v>39</v>
      </c>
      <c r="CV94" s="13">
        <f t="array" ref="CV94">INDEX('Defence Report'!M$1:M$1067,MATCH('Combined Table'!$A94&amp;'Combined Table'!$B94,$A$1:$A$1067&amp;$B$1:$B$1067,0))</f>
        <v>62.5</v>
      </c>
      <c r="CW94" s="13">
        <f t="array" ref="CW94">INDEX('Defence Report'!N$1:N$1067,MATCH('Combined Table'!$A94&amp;'Combined Table'!$B94,$A$1:$A$1067&amp;$B$1:$B$1067,0))</f>
        <v>59</v>
      </c>
      <c r="CX94" s="13">
        <f t="array" ref="CX94">INDEX('Defence Report'!O$1:O$1067,MATCH('Combined Table'!$A94&amp;'Combined Table'!$B94,$A$1:$A$1067&amp;$B$1:$B$1067,0))</f>
        <v>8</v>
      </c>
      <c r="CY94" s="13">
        <f t="array" ref="CY94">INDEX('Defence Report'!P$1:P$1067,MATCH('Combined Table'!$A94&amp;'Combined Table'!$B94,$A$1:$A$1067&amp;$B$1:$B$1067,0))</f>
        <v>33</v>
      </c>
      <c r="CZ94" s="13">
        <f t="array" ref="CZ94">INDEX('Defence Report'!Q$1:Q$1067,MATCH('Combined Table'!$A94&amp;'Combined Table'!$B94,$A$1:$A$1067&amp;$B$1:$B$1067,0))</f>
        <v>41</v>
      </c>
      <c r="DA94" s="13">
        <f t="array" ref="DA94">INDEX('Defence Report'!R$1:R$1067,MATCH('Combined Table'!$A94&amp;'Combined Table'!$B94,$A$1:$A$1067&amp;$B$1:$B$1067,0))</f>
        <v>8</v>
      </c>
      <c r="DB94" s="13" t="str">
        <f t="array" ref="DB94">INDEX('Defence Report'!S$1:S$1067,MATCH('Combined Table'!$A94&amp;'Combined Table'!$B94,$A$1:$A$1067&amp;$B$1:$B$1067,0))</f>
        <v/>
      </c>
      <c r="DC94" s="13" t="str">
        <f t="array" ref="DC94">INDEX('Defence Report'!T$1:T$1067,MATCH('Combined Table'!$A94&amp;'Combined Table'!$B94,$A$1:$A$1067&amp;$B$1:$B$1067,0))</f>
        <v/>
      </c>
      <c r="DD94" s="13">
        <f t="array" ref="DD94">INDEX('Defence Report'!U$1:U$1067,MATCH('Combined Table'!$A94&amp;'Combined Table'!$B94,$A$1:$A$1067&amp;$B$1:$B$1067,0))</f>
        <v>8</v>
      </c>
      <c r="DE94" s="13">
        <f t="array" ref="DE94">INDEX('Defence Report'!V$1:V$1067,MATCH('Combined Table'!$A94&amp;'Combined Table'!$B94,$A$1:$A$1067&amp;$B$1:$B$1067,0))</f>
        <v>0</v>
      </c>
      <c r="DF94" s="13">
        <f t="array" ref="DF94">INDEX('Defence Report'!W$1:W$1067,MATCH('Combined Table'!$A94&amp;'Combined Table'!$B94,$A$1:$A$1067&amp;$B$1:$B$1067,0))</f>
        <v>0</v>
      </c>
      <c r="DG94" s="13">
        <f t="array" ref="DG94">INDEX('Defence Report'!X$1:X$1067,MATCH('Combined Table'!$A94&amp;'Combined Table'!$B94,$A$1:$A$1067&amp;$B$1:$B$1067,0))</f>
        <v>7</v>
      </c>
      <c r="DH94" s="1">
        <f t="array" ref="DH94">INDEX('Ruck Speed'!C$1:C$1067,MATCH('Combined Table'!$A94&amp;'Combined Table'!$B94,$A$1:$A$1067&amp;$B$1:$B$1067,0))</f>
        <v>8</v>
      </c>
      <c r="DI94" s="13">
        <f t="array" ref="DI94">INDEX('Ruck Speed'!D$1:D$1067,MATCH('Combined Table'!$A94&amp;'Combined Table'!$B94,$A$1:$A$1067&amp;$B$1:$B$1067,0))</f>
        <v>26</v>
      </c>
      <c r="DJ94" s="13">
        <f t="array" ref="DJ94">INDEX('Ruck Speed'!E$1:E$1067,MATCH('Combined Table'!$A94&amp;'Combined Table'!$B94,$A$1:$A$1067&amp;$B$1:$B$1067,0))</f>
        <v>14</v>
      </c>
      <c r="DK94" s="13">
        <f t="array" ref="DK94">INDEX('Ruck Speed'!F$1:F$1067,MATCH('Combined Table'!$A94&amp;'Combined Table'!$B94,$A$1:$A$1067&amp;$B$1:$B$1067,0))</f>
        <v>48</v>
      </c>
      <c r="DL94" s="13">
        <f t="array" ref="DL94">INDEX('Ruck Speed'!G$1:G$1067,MATCH('Combined Table'!$A94&amp;'Combined Table'!$B94,$A$1:$A$1067&amp;$B$1:$B$1067,0))</f>
        <v>29.2</v>
      </c>
      <c r="DM94" s="13">
        <f t="array" ref="DM94">INDEX('Ruck Speed'!H$1:H$1067,MATCH('Combined Table'!$A94&amp;'Combined Table'!$B94,$A$1:$A$1067&amp;$B$1:$B$1067,0))</f>
        <v>10</v>
      </c>
      <c r="DN94" s="13">
        <f t="array" ref="DN94">INDEX('Ruck Speed'!I$1:I$1067,MATCH('Combined Table'!$A94&amp;'Combined Table'!$B94,$A$1:$A$1067&amp;$B$1:$B$1067,0))</f>
        <v>6</v>
      </c>
      <c r="DO94" s="13">
        <f t="array" ref="DO94">INDEX('Ruck Speed'!J$1:J$1067,MATCH('Combined Table'!$A94&amp;'Combined Table'!$B94,$A$1:$A$1067&amp;$B$1:$B$1067,0))</f>
        <v>22</v>
      </c>
      <c r="DP94" s="13">
        <f t="array" ref="DP94">INDEX('Ruck Speed'!K$1:K$1067,MATCH('Combined Table'!$A94&amp;'Combined Table'!$B94,$A$1:$A$1067&amp;$B$1:$B$1067,0))</f>
        <v>17</v>
      </c>
      <c r="DQ94" s="13">
        <f t="array" ref="DQ94">INDEX('Ruck Speed'!L$1:L$1067,MATCH('Combined Table'!$A94&amp;'Combined Table'!$B94,$A$1:$A$1067&amp;$B$1:$B$1067,0))</f>
        <v>45</v>
      </c>
      <c r="DR94" s="13">
        <f t="array" ref="DR94">INDEX('Ruck Speed'!M$1:M$1067,MATCH('Combined Table'!$A94&amp;'Combined Table'!$B94,$A$1:$A$1067&amp;$B$1:$B$1067,0))</f>
        <v>37.799999999999997</v>
      </c>
      <c r="DS94" s="13">
        <f t="array" ref="DS94">INDEX('Ruck Speed'!N$1:N$1067,MATCH('Combined Table'!$A94&amp;'Combined Table'!$B94,$A$1:$A$1067&amp;$B$1:$B$1067,0))</f>
        <v>11</v>
      </c>
      <c r="DT94" s="1">
        <f t="array" ref="DT94">IF(ISNA(INDEX('Maul Outcomes - Attack'!C$1:C$1067,MATCH('Combined Table'!$A94&amp;'Combined Table'!$B94,'Maul Outcomes - Attack'!$A$1:$A$1067&amp;'Maul Outcomes - Attack'!$B$1:$B$1067,0))),"",INDEX('Maul Outcomes - Attack'!C$1:C$1067,MATCH('Combined Table'!$A94&amp;'Combined Table'!$B94,'Maul Outcomes - Attack'!$A$1:$A$1067&amp;'Maul Outcomes - Attack'!$B$1:$B$1067,0)))</f>
        <v>1</v>
      </c>
      <c r="DU94" s="13" t="str">
        <f t="array" ref="DU94">IF(ISNA(INDEX('Maul Outcomes - Attack'!D$1:D$1067,MATCH('Combined Table'!$A94&amp;'Combined Table'!$B94,'Maul Outcomes - Attack'!$A$1:$A$1067&amp;'Maul Outcomes - Attack'!$B$1:$B$1067,0))),"",INDEX('Maul Outcomes - Attack'!D$1:D$1067,MATCH('Combined Table'!$A94&amp;'Combined Table'!$B94,'Maul Outcomes - Attack'!$A$1:$A$1067&amp;'Maul Outcomes - Attack'!$B$1:$B$1067,0)))</f>
        <v/>
      </c>
      <c r="DV94" s="13">
        <f t="array" ref="DV94">IF(ISNA(INDEX('Maul Outcomes - Attack'!E$1:E$1067,MATCH('Combined Table'!$A94&amp;'Combined Table'!$B94,'Maul Outcomes - Attack'!$A$1:$A$1067&amp;'Maul Outcomes - Attack'!$B$1:$B$1067,0))),"",INDEX('Maul Outcomes - Attack'!E$1:E$1067,MATCH('Combined Table'!$A94&amp;'Combined Table'!$B94,'Maul Outcomes - Attack'!$A$1:$A$1067&amp;'Maul Outcomes - Attack'!$B$1:$B$1067,0)))</f>
        <v>1</v>
      </c>
      <c r="DW94" s="13" t="str">
        <f t="array" ref="DW94">IF(ISNA(INDEX('Maul Outcomes - Attack'!F$1:F$1067,MATCH('Combined Table'!$A94&amp;'Combined Table'!$B94,'Maul Outcomes - Attack'!$A$1:$A$1067&amp;'Maul Outcomes - Attack'!$B$1:$B$1067,0))),"",INDEX('Maul Outcomes - Attack'!F$1:F$1067,MATCH('Combined Table'!$A94&amp;'Combined Table'!$B94,'Maul Outcomes - Attack'!$A$1:$A$1067&amp;'Maul Outcomes - Attack'!$B$1:$B$1067,0)))</f>
        <v/>
      </c>
      <c r="DX94" s="13" t="str">
        <f t="array" ref="DX94">IF(ISNA(INDEX('Maul Outcomes - Attack'!G$1:G$1067,MATCH('Combined Table'!$A94&amp;'Combined Table'!$B94,'Maul Outcomes - Attack'!$A$1:$A$1067&amp;'Maul Outcomes - Attack'!$B$1:$B$1067,0))),"",INDEX('Maul Outcomes - Attack'!G$1:G$1067,MATCH('Combined Table'!$A94&amp;'Combined Table'!$B94,'Maul Outcomes - Attack'!$A$1:$A$1067&amp;'Maul Outcomes - Attack'!$B$1:$B$1067,0)))</f>
        <v/>
      </c>
      <c r="DY94" s="13" t="str">
        <f t="array" ref="DY94">IF(ISNA(INDEX('Maul Outcomes - Attack'!H$1:H$1067,MATCH('Combined Table'!$A94&amp;'Combined Table'!$B94,'Maul Outcomes - Attack'!$A$1:$A$1067&amp;'Maul Outcomes - Attack'!$B$1:$B$1067,0))),"",INDEX('Maul Outcomes - Attack'!H$1:H$1067,MATCH('Combined Table'!$A94&amp;'Combined Table'!$B94,'Maul Outcomes - Attack'!$A$1:$A$1067&amp;'Maul Outcomes - Attack'!$B$1:$B$1067,0)))</f>
        <v/>
      </c>
      <c r="DZ94" s="13" t="str">
        <f t="array" ref="DZ94">IF(ISNA(INDEX('Maul Outcomes - Attack'!I$1:I$1067,MATCH('Combined Table'!$A94&amp;'Combined Table'!$B94,'Maul Outcomes - Attack'!$A$1:$A$1067&amp;'Maul Outcomes - Attack'!$B$1:$B$1067,0))),"",INDEX('Maul Outcomes - Attack'!I$1:I$1067,MATCH('Combined Table'!$A94&amp;'Combined Table'!$B94,'Maul Outcomes - Attack'!$A$1:$A$1067&amp;'Maul Outcomes - Attack'!$B$1:$B$1067,0)))</f>
        <v/>
      </c>
      <c r="EA94" s="13">
        <f t="array" ref="EA94">IF(ISNA(INDEX('Maul Outcomes - Attack'!J$1:J$1067,MATCH('Combined Table'!$A94&amp;'Combined Table'!$B94,'Maul Outcomes - Attack'!$A$1:$A$1067&amp;'Maul Outcomes - Attack'!$B$1:$B$1067,0))),"",INDEX('Maul Outcomes - Attack'!J$1:J$1067,MATCH('Combined Table'!$A94&amp;'Combined Table'!$B94,'Maul Outcomes - Attack'!$A$1:$A$1067&amp;'Maul Outcomes - Attack'!$B$1:$B$1067,0)))</f>
        <v>1</v>
      </c>
      <c r="EB94" s="13" t="e">
        <f t="array" ref="EB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C94" s="13" t="e">
        <f t="array" ref="EC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D94" s="13" t="e">
        <f t="array" ref="ED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E94" s="13" t="e">
        <f t="array" ref="EE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F94" s="13" t="e">
        <f t="array" ref="EF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G94" s="13" t="e">
        <f t="array" ref="EG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H94" s="13" t="e">
        <f t="array" ref="EH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I94" s="13" t="e">
        <f t="array" ref="EI94">IF(ISNA(INDEX('Maul Outcomes - Attack'!#REF!,MATCH('Combined Table'!$A94&amp;'Combined Table'!$B94,'Maul Outcomes - Attack'!$A$1:$A$1067&amp;'Maul Outcomes - Attack'!$B$1:$B$1067,0))),"",INDEX('Maul Outcomes - Attack'!#REF!,MATCH('Combined Table'!$A94&amp;'Combined Table'!$B94,'Maul Outcomes - Attack'!$A$1:$A$1067&amp;'Maul Outcomes - Attack'!$B$1:$B$1067,0)))</f>
        <v>#REF!</v>
      </c>
      <c r="EJ94" s="1">
        <f t="array" ref="EJ94">IF(ISNA(INDEX('Lineout Success'!C$1:C$1067,MATCH('Combined Table'!$A94&amp;'Combined Table'!$B94,'Lineout Success'!$A$1:$A$1067&amp;'Lineout Success'!$B$1:$B$1067,0))),"",INDEX('Lineout Success'!C$1:C$1067,MATCH('Combined Table'!$A94&amp;'Combined Table'!$B94,'Lineout Success'!$A$1:$A$1067&amp;'Lineout Success'!$B$1:$B$1067,0)))</f>
        <v>10</v>
      </c>
      <c r="EK94" s="13">
        <f t="array" ref="EK94">IF(ISNA(INDEX('Lineout Success'!D$1:D$1067,MATCH('Combined Table'!$A94&amp;'Combined Table'!$B94,'Lineout Success'!$A$1:$A$1067&amp;'Lineout Success'!$B$1:$B$1067,0))),"",INDEX('Lineout Success'!D$1:D$1067,MATCH('Combined Table'!$A94&amp;'Combined Table'!$B94,'Lineout Success'!$A$1:$A$1067&amp;'Lineout Success'!$B$1:$B$1067,0)))</f>
        <v>90.9</v>
      </c>
      <c r="EL94" s="13">
        <f t="array" ref="EL94">IF(ISNA(INDEX('Lineout Success'!E$1:E$1067,MATCH('Combined Table'!$A94&amp;'Combined Table'!$B94,'Lineout Success'!$A$1:$A$1067&amp;'Lineout Success'!$B$1:$B$1067,0))),"",INDEX('Lineout Success'!E$1:E$1067,MATCH('Combined Table'!$A94&amp;'Combined Table'!$B94,'Lineout Success'!$A$1:$A$1067&amp;'Lineout Success'!$B$1:$B$1067,0)))</f>
        <v>1</v>
      </c>
      <c r="EM94" s="13">
        <f t="array" ref="EM94">IF(ISNA(INDEX('Lineout Success'!F$1:F$1067,MATCH('Combined Table'!$A94&amp;'Combined Table'!$B94,'Lineout Success'!$A$1:$A$1067&amp;'Lineout Success'!$B$1:$B$1067,0))),"",INDEX('Lineout Success'!F$1:F$1067,MATCH('Combined Table'!$A94&amp;'Combined Table'!$B94,'Lineout Success'!$A$1:$A$1067&amp;'Lineout Success'!$B$1:$B$1067,0)))</f>
        <v>9.1</v>
      </c>
      <c r="EN94" s="13">
        <f t="array" ref="EN94">IF(ISNA(INDEX('Lineout Success'!G$1:G$1067,MATCH('Combined Table'!$A94&amp;'Combined Table'!$B94,'Lineout Success'!$A$1:$A$1067&amp;'Lineout Success'!$B$1:$B$1067,0))),"",INDEX('Lineout Success'!G$1:G$1067,MATCH('Combined Table'!$A94&amp;'Combined Table'!$B94,'Lineout Success'!$A$1:$A$1067&amp;'Lineout Success'!$B$1:$B$1067,0)))</f>
        <v>11</v>
      </c>
      <c r="EO94" s="13" t="str">
        <f t="array" ref="EO94">IF(ISNA(INDEX('Lineout Success'!H$1:H$1067,MATCH('Combined Table'!$A94&amp;'Combined Table'!$B94,'Lineout Success'!$A$1:$A$1067&amp;'Lineout Success'!$B$1:$B$1067,0))),"",INDEX('Lineout Success'!H$1:H$1067,MATCH('Combined Table'!$A94&amp;'Combined Table'!$B94,'Lineout Success'!$A$1:$A$1067&amp;'Lineout Success'!$B$1:$B$1067,0)))</f>
        <v/>
      </c>
      <c r="EP94" s="13" t="str">
        <f t="array" ref="EP94">IF(ISNA(INDEX('Lineout Success'!I$1:I$1067,MATCH('Combined Table'!$A94&amp;'Combined Table'!$B94,'Lineout Success'!$A$1:$A$1067&amp;'Lineout Success'!$B$1:$B$1067,0))),"",INDEX('Lineout Success'!I$1:I$1067,MATCH('Combined Table'!$A94&amp;'Combined Table'!$B94,'Lineout Success'!$A$1:$A$1067&amp;'Lineout Success'!$B$1:$B$1067,0)))</f>
        <v/>
      </c>
      <c r="EQ94" s="13">
        <f t="array" ref="EQ94">IF(ISNA(INDEX('Lineout Success'!J$1:J$1067,MATCH('Combined Table'!$A94&amp;'Combined Table'!$B94,'Lineout Success'!$A$1:$A$1067&amp;'Lineout Success'!$B$1:$B$1067,0))),"",INDEX('Lineout Success'!J$1:J$1067,MATCH('Combined Table'!$A94&amp;'Combined Table'!$B94,'Lineout Success'!$A$1:$A$1067&amp;'Lineout Success'!$B$1:$B$1067,0)))</f>
        <v>10</v>
      </c>
      <c r="ER94" s="13">
        <f t="array" ref="ER94">IF(ISNA(INDEX('Lineout Success'!K$1:K$1067,MATCH('Combined Table'!$A94&amp;'Combined Table'!$B94,'Lineout Success'!$A$1:$A$1067&amp;'Lineout Success'!$B$1:$B$1067,0))),"",INDEX('Lineout Success'!K$1:K$1067,MATCH('Combined Table'!$A94&amp;'Combined Table'!$B94,'Lineout Success'!$A$1:$A$1067&amp;'Lineout Success'!$B$1:$B$1067,0)))</f>
        <v>100</v>
      </c>
      <c r="ES94" s="13">
        <f t="array" ref="ES94">IF(ISNA(INDEX('Lineout Success'!L$1:L$1067,MATCH('Combined Table'!$A94&amp;'Combined Table'!$B94,'Lineout Success'!$A$1:$A$1067&amp;'Lineout Success'!$B$1:$B$1067,0))),"",INDEX('Lineout Success'!L$1:L$1067,MATCH('Combined Table'!$A94&amp;'Combined Table'!$B94,'Lineout Success'!$A$1:$A$1067&amp;'Lineout Success'!$B$1:$B$1067,0)))</f>
        <v>10</v>
      </c>
      <c r="ET94" s="13">
        <f t="array" ref="ET94">IF(ISNA(INDEX('Lineout Success'!M$1:M$1067,MATCH('Combined Table'!$A94&amp;'Combined Table'!$B94,'Lineout Success'!$A$1:$A$1067&amp;'Lineout Success'!$B$1:$B$1067,0))),"",INDEX('Lineout Success'!M$1:M$1067,MATCH('Combined Table'!$A94&amp;'Combined Table'!$B94,'Lineout Success'!$A$1:$A$1067&amp;'Lineout Success'!$B$1:$B$1067,0)))</f>
        <v>10</v>
      </c>
      <c r="EU94" s="13">
        <f t="array" ref="EU94">IF(ISNA(INDEX('Lineout Success'!N$1:N$1067,MATCH('Combined Table'!$A94&amp;'Combined Table'!$B94,'Lineout Success'!$A$1:$A$1067&amp;'Lineout Success'!$B$1:$B$1067,0))),"",INDEX('Lineout Success'!N$1:N$1067,MATCH('Combined Table'!$A94&amp;'Combined Table'!$B94,'Lineout Success'!$A$1:$A$1067&amp;'Lineout Success'!$B$1:$B$1067,0)))</f>
        <v>47.6</v>
      </c>
      <c r="EV94" s="13">
        <f t="array" ref="EV94">IF(ISNA(INDEX('Lineout Success'!O$1:O$1067,MATCH('Combined Table'!$A94&amp;'Combined Table'!$B94,'Lineout Success'!$A$1:$A$1067&amp;'Lineout Success'!$B$1:$B$1067,0))),"",INDEX('Lineout Success'!O$1:O$1067,MATCH('Combined Table'!$A94&amp;'Combined Table'!$B94,'Lineout Success'!$A$1:$A$1067&amp;'Lineout Success'!$B$1:$B$1067,0)))</f>
        <v>11</v>
      </c>
      <c r="EW94" s="13">
        <f t="array" ref="EW94">IF(ISNA(INDEX('Lineout Success'!P$1:P$1067,MATCH('Combined Table'!$A94&amp;'Combined Table'!$B94,'Lineout Success'!$A$1:$A$1067&amp;'Lineout Success'!$B$1:$B$1067,0))),"",INDEX('Lineout Success'!P$1:P$1067,MATCH('Combined Table'!$A94&amp;'Combined Table'!$B94,'Lineout Success'!$A$1:$A$1067&amp;'Lineout Success'!$B$1:$B$1067,0)))</f>
        <v>52.4</v>
      </c>
      <c r="EX94" s="13">
        <f t="array" ref="EX94">IF(ISNA(INDEX('Lineout Success'!Q$1:Q$1067,MATCH('Combined Table'!$A94&amp;'Combined Table'!$B94,'Lineout Success'!$A$1:$A$1067&amp;'Lineout Success'!$B$1:$B$1067,0))),"",INDEX('Lineout Success'!Q$1:Q$1067,MATCH('Combined Table'!$A94&amp;'Combined Table'!$B94,'Lineout Success'!$A$1:$A$1067&amp;'Lineout Success'!$B$1:$B$1067,0)))</f>
        <v>21</v>
      </c>
      <c r="EY94" s="1" t="str">
        <f t="array" ref="EY94">IF(ISNA(INDEX('Lineout Throwing'!C$1:C$1067,MATCH('Combined Table'!$A94&amp;'Combined Table'!$B94,'Lineout Throwing'!$A$1:$A$1067&amp;'Lineout Throwing'!$B$1:$B$1067,0))),"",INDEX('Lineout Throwing'!C$1:C$1067,MATCH('Combined Table'!$A94&amp;'Combined Table'!$B94,'Lineout Throwing'!$A$1:$A$1067&amp;'Lineout Throwing'!$B$1:$B$1067,0)))</f>
        <v/>
      </c>
      <c r="EZ94" s="13" t="str">
        <f t="array" ref="EZ94">IF(ISNA(INDEX('Lineout Throwing'!D$1:D$1067,MATCH('Combined Table'!$A94&amp;'Combined Table'!$B94,'Lineout Throwing'!$A$1:$A$1067&amp;'Lineout Throwing'!$B$1:$B$1067,0))),"",INDEX('Lineout Throwing'!D$1:D$1067,MATCH('Combined Table'!$A94&amp;'Combined Table'!$B94,'Lineout Throwing'!$A$1:$A$1067&amp;'Lineout Throwing'!$B$1:$B$1067,0)))</f>
        <v/>
      </c>
      <c r="FA94" s="13" t="str">
        <f t="array" ref="FA94">IF(ISNA(INDEX('Lineout Throwing'!E$1:E$1067,MATCH('Combined Table'!$A94&amp;'Combined Table'!$B94,'Lineout Throwing'!$A$1:$A$1067&amp;'Lineout Throwing'!$B$1:$B$1067,0))),"",INDEX('Lineout Throwing'!E$1:E$1067,MATCH('Combined Table'!$A94&amp;'Combined Table'!$B94,'Lineout Throwing'!$A$1:$A$1067&amp;'Lineout Throwing'!$B$1:$B$1067,0)))</f>
        <v/>
      </c>
      <c r="FB94" s="13" t="str">
        <f t="array" ref="FB94">IF(ISNA(INDEX('Lineout Throwing'!F$1:F$1067,MATCH('Combined Table'!$A94&amp;'Combined Table'!$B94,'Lineout Throwing'!$A$1:$A$1067&amp;'Lineout Throwing'!$B$1:$B$1067,0))),"",INDEX('Lineout Throwing'!F$1:F$1067,MATCH('Combined Table'!$A94&amp;'Combined Table'!$B94,'Lineout Throwing'!$A$1:$A$1067&amp;'Lineout Throwing'!$B$1:$B$1067,0)))</f>
        <v/>
      </c>
      <c r="FC94" s="13">
        <f t="array" ref="FC94">IF(ISNA(INDEX('Lineout Throwing'!G$1:G$1067,MATCH('Combined Table'!$A94&amp;'Combined Table'!$B94,'Lineout Throwing'!$A$1:$A$1067&amp;'Lineout Throwing'!$B$1:$B$1067,0))),"",INDEX('Lineout Throwing'!G$1:G$1067,MATCH('Combined Table'!$A94&amp;'Combined Table'!$B94,'Lineout Throwing'!$A$1:$A$1067&amp;'Lineout Throwing'!$B$1:$B$1067,0)))</f>
        <v>2</v>
      </c>
      <c r="FD94" s="13">
        <f t="array" ref="FD94">IF(ISNA(INDEX('Lineout Throwing'!H$1:H$1067,MATCH('Combined Table'!$A94&amp;'Combined Table'!$B94,'Lineout Throwing'!$A$1:$A$1067&amp;'Lineout Throwing'!$B$1:$B$1067,0))),"",INDEX('Lineout Throwing'!H$1:H$1067,MATCH('Combined Table'!$A94&amp;'Combined Table'!$B94,'Lineout Throwing'!$A$1:$A$1067&amp;'Lineout Throwing'!$B$1:$B$1067,0)))</f>
        <v>18.2</v>
      </c>
      <c r="FE94" s="13">
        <f t="array" ref="FE94">IF(ISNA(INDEX('Lineout Throwing'!I$1:I$1067,MATCH('Combined Table'!$A94&amp;'Combined Table'!$B94,'Lineout Throwing'!$A$1:$A$1067&amp;'Lineout Throwing'!$B$1:$B$1067,0))),"",INDEX('Lineout Throwing'!I$1:I$1067,MATCH('Combined Table'!$A94&amp;'Combined Table'!$B94,'Lineout Throwing'!$A$1:$A$1067&amp;'Lineout Throwing'!$B$1:$B$1067,0)))</f>
        <v>4</v>
      </c>
      <c r="FF94" s="13">
        <f t="array" ref="FF94">IF(ISNA(INDEX('Lineout Throwing'!J$1:J$1067,MATCH('Combined Table'!$A94&amp;'Combined Table'!$B94,'Lineout Throwing'!$A$1:$A$1067&amp;'Lineout Throwing'!$B$1:$B$1067,0))),"",INDEX('Lineout Throwing'!J$1:J$1067,MATCH('Combined Table'!$A94&amp;'Combined Table'!$B94,'Lineout Throwing'!$A$1:$A$1067&amp;'Lineout Throwing'!$B$1:$B$1067,0)))</f>
        <v>36.4</v>
      </c>
      <c r="FG94" s="13">
        <f t="array" ref="FG94">IF(ISNA(INDEX('Lineout Throwing'!K$1:K$1067,MATCH('Combined Table'!$A94&amp;'Combined Table'!$B94,'Lineout Throwing'!$A$1:$A$1067&amp;'Lineout Throwing'!$B$1:$B$1067,0))),"",INDEX('Lineout Throwing'!K$1:K$1067,MATCH('Combined Table'!$A94&amp;'Combined Table'!$B94,'Lineout Throwing'!$A$1:$A$1067&amp;'Lineout Throwing'!$B$1:$B$1067,0)))</f>
        <v>1</v>
      </c>
      <c r="FH94" s="13">
        <f t="array" ref="FH94">IF(ISNA(INDEX('Lineout Throwing'!L$1:L$1067,MATCH('Combined Table'!$A94&amp;'Combined Table'!$B94,'Lineout Throwing'!$A$1:$A$1067&amp;'Lineout Throwing'!$B$1:$B$1067,0))),"",INDEX('Lineout Throwing'!L$1:L$1067,MATCH('Combined Table'!$A94&amp;'Combined Table'!$B94,'Lineout Throwing'!$A$1:$A$1067&amp;'Lineout Throwing'!$B$1:$B$1067,0)))</f>
        <v>9.1</v>
      </c>
      <c r="FI94" s="13">
        <f t="array" ref="FI94">IF(ISNA(INDEX('Lineout Throwing'!M$1:M$1067,MATCH('Combined Table'!$A94&amp;'Combined Table'!$B94,'Lineout Throwing'!$A$1:$A$1067&amp;'Lineout Throwing'!$B$1:$B$1067,0))),"",INDEX('Lineout Throwing'!M$1:M$1067,MATCH('Combined Table'!$A94&amp;'Combined Table'!$B94,'Lineout Throwing'!$A$1:$A$1067&amp;'Lineout Throwing'!$B$1:$B$1067,0)))</f>
        <v>3</v>
      </c>
      <c r="FJ94" s="13">
        <f t="array" ref="FJ94">IF(ISNA(INDEX('Lineout Throwing'!N$1:N$1067,MATCH('Combined Table'!$A94&amp;'Combined Table'!$B94,'Lineout Throwing'!$A$1:$A$1067&amp;'Lineout Throwing'!$B$1:$B$1067,0))),"",INDEX('Lineout Throwing'!N$1:N$1067,MATCH('Combined Table'!$A94&amp;'Combined Table'!$B94,'Lineout Throwing'!$A$1:$A$1067&amp;'Lineout Throwing'!$B$1:$B$1067,0)))</f>
        <v>27.3</v>
      </c>
      <c r="FK94" s="13" t="str">
        <f t="array" ref="FK94">IF(ISNA(INDEX('Lineout Throwing'!O$1:O$1067,MATCH('Combined Table'!$A94&amp;'Combined Table'!$B94,'Lineout Throwing'!$A$1:$A$1067&amp;'Lineout Throwing'!$B$1:$B$1067,0))),"",INDEX('Lineout Throwing'!O$1:O$1067,MATCH('Combined Table'!$A94&amp;'Combined Table'!$B94,'Lineout Throwing'!$A$1:$A$1067&amp;'Lineout Throwing'!$B$1:$B$1067,0)))</f>
        <v/>
      </c>
      <c r="FL94" s="13" t="str">
        <f t="array" ref="FL94">IF(ISNA(INDEX('Lineout Throwing'!P$1:P$1067,MATCH('Combined Table'!$A94&amp;'Combined Table'!$B94,'Lineout Throwing'!$A$1:$A$1067&amp;'Lineout Throwing'!$B$1:$B$1067,0))),"",INDEX('Lineout Throwing'!P$1:P$1067,MATCH('Combined Table'!$A94&amp;'Combined Table'!$B94,'Lineout Throwing'!$A$1:$A$1067&amp;'Lineout Throwing'!$B$1:$B$1067,0)))</f>
        <v/>
      </c>
      <c r="FM94" s="13">
        <f t="array" ref="FM94">IF(ISNA(INDEX('Lineout Throwing'!Q$1:Q$1067,MATCH('Combined Table'!$A94&amp;'Combined Table'!$B94,'Lineout Throwing'!$A$1:$A$1067&amp;'Lineout Throwing'!$B$1:$B$1067,0))),"",INDEX('Lineout Throwing'!Q$1:Q$1067,MATCH('Combined Table'!$A94&amp;'Combined Table'!$B94,'Lineout Throwing'!$A$1:$A$1067&amp;'Lineout Throwing'!$B$1:$B$1067,0)))</f>
        <v>1</v>
      </c>
      <c r="FN94" s="13">
        <f t="array" ref="FN94">IF(ISNA(INDEX('Lineout Throwing'!R$1:R$1067,MATCH('Combined Table'!$A94&amp;'Combined Table'!$B94,'Lineout Throwing'!$A$1:$A$1067&amp;'Lineout Throwing'!$B$1:$B$1067,0))),"",INDEX('Lineout Throwing'!R$1:R$1067,MATCH('Combined Table'!$A94&amp;'Combined Table'!$B94,'Lineout Throwing'!$A$1:$A$1067&amp;'Lineout Throwing'!$B$1:$B$1067,0)))</f>
        <v>9.1</v>
      </c>
      <c r="FO94" s="13">
        <f t="array" ref="FO94">IF(ISNA(INDEX('Lineout Throwing'!S$1:S$1067,MATCH('Combined Table'!$A94&amp;'Combined Table'!$B94,'Lineout Throwing'!$A$1:$A$1067&amp;'Lineout Throwing'!$B$1:$B$1067,0))),"",INDEX('Lineout Throwing'!S$1:S$1067,MATCH('Combined Table'!$A94&amp;'Combined Table'!$B94,'Lineout Throwing'!$A$1:$A$1067&amp;'Lineout Throwing'!$B$1:$B$1067,0)))</f>
        <v>11</v>
      </c>
      <c r="FP94" s="13">
        <f t="array" ref="FP94">IF(ISNA(INDEX('Lineout Throwing'!T$1:T$1067,MATCH('Combined Table'!$A94&amp;'Combined Table'!$B94,'Lineout Throwing'!$A$1:$A$1067&amp;'Lineout Throwing'!$B$1:$B$1067,0))),"",INDEX('Lineout Throwing'!T$1:T$1067,MATCH('Combined Table'!$A94&amp;'Combined Table'!$B94,'Lineout Throwing'!$A$1:$A$1067&amp;'Lineout Throwing'!$B$1:$B$1067,0)))</f>
        <v>10</v>
      </c>
      <c r="FQ94" s="13">
        <f t="array" ref="FQ94">IF(ISNA(INDEX('Lineout Throwing'!U$1:U$1067,MATCH('Combined Table'!$A94&amp;'Combined Table'!$B94,'Lineout Throwing'!$A$1:$A$1067&amp;'Lineout Throwing'!$B$1:$B$1067,0))),"",INDEX('Lineout Throwing'!U$1:U$1067,MATCH('Combined Table'!$A94&amp;'Combined Table'!$B94,'Lineout Throwing'!$A$1:$A$1067&amp;'Lineout Throwing'!$B$1:$B$1067,0)))</f>
        <v>90.9</v>
      </c>
      <c r="FR94" s="13">
        <f t="array" ref="FR94">IF(ISNA(INDEX('Lineout Throwing'!V$1:V$1067,MATCH('Combined Table'!$A94&amp;'Combined Table'!$B94,'Lineout Throwing'!$A$1:$A$1067&amp;'Lineout Throwing'!$B$1:$B$1067,0))),"",INDEX('Lineout Throwing'!V$1:V$1067,MATCH('Combined Table'!$A94&amp;'Combined Table'!$B94,'Lineout Throwing'!$A$1:$A$1067&amp;'Lineout Throwing'!$B$1:$B$1067,0)))</f>
        <v>1</v>
      </c>
      <c r="FS94" s="13">
        <f t="array" ref="FS94">IF(ISNA(INDEX('Lineout Throwing'!W$1:W$1067,MATCH('Combined Table'!$A94&amp;'Combined Table'!$B94,'Lineout Throwing'!$A$1:$A$1067&amp;'Lineout Throwing'!$B$1:$B$1067,0))),"",INDEX('Lineout Throwing'!W$1:W$1067,MATCH('Combined Table'!$A94&amp;'Combined Table'!$B94,'Lineout Throwing'!$A$1:$A$1067&amp;'Lineout Throwing'!$B$1:$B$1067,0)))</f>
        <v>9.1</v>
      </c>
      <c r="FT94" s="1">
        <f t="array" ref="FT94">IF(ISNA(INDEX('Scrum Own Feed'!C$1:C$1067,MATCH('Combined Table'!$A94&amp;'Combined Table'!$B94,'Scrum Own Feed'!$A$1:$A$1067&amp;'Scrum Own Feed'!$B$1:$B$1067,0))),"",INDEX('Scrum Own Feed'!C$1:C$1067,MATCH('Combined Table'!$A94&amp;'Combined Table'!$B94,'Scrum Own Feed'!$A$1:$A$1067&amp;'Scrum Own Feed'!$B$1:$B$1067,0)))</f>
        <v>3</v>
      </c>
      <c r="FU94" s="13">
        <f t="array" ref="FU94">IF(ISNA(INDEX('Scrum Own Feed'!D$1:D$1067,MATCH('Combined Table'!$A94&amp;'Combined Table'!$B94,'Scrum Own Feed'!$A$1:$A$1067&amp;'Scrum Own Feed'!$B$1:$B$1067,0))),"",INDEX('Scrum Own Feed'!D$1:D$1067,MATCH('Combined Table'!$A94&amp;'Combined Table'!$B94,'Scrum Own Feed'!$A$1:$A$1067&amp;'Scrum Own Feed'!$B$1:$B$1067,0)))</f>
        <v>50</v>
      </c>
      <c r="FV94" s="13" t="str">
        <f t="array" ref="FV94">IF(ISNA(INDEX('Scrum Own Feed'!E$1:E$1067,MATCH('Combined Table'!$A94&amp;'Combined Table'!$B94,'Scrum Own Feed'!$A$1:$A$1067&amp;'Scrum Own Feed'!$B$1:$B$1067,0))),"",INDEX('Scrum Own Feed'!E$1:E$1067,MATCH('Combined Table'!$A94&amp;'Combined Table'!$B94,'Scrum Own Feed'!$A$1:$A$1067&amp;'Scrum Own Feed'!$B$1:$B$1067,0)))</f>
        <v/>
      </c>
      <c r="FW94" s="13">
        <f t="array" ref="FW94">IF(ISNA(INDEX('Scrum Own Feed'!F$1:F$1067,MATCH('Combined Table'!$A94&amp;'Combined Table'!$B94,'Scrum Own Feed'!$A$1:$A$1067&amp;'Scrum Own Feed'!$B$1:$B$1067,0))),"",INDEX('Scrum Own Feed'!F$1:F$1067,MATCH('Combined Table'!$A94&amp;'Combined Table'!$B94,'Scrum Own Feed'!$A$1:$A$1067&amp;'Scrum Own Feed'!$B$1:$B$1067,0)))</f>
        <v>2</v>
      </c>
      <c r="FX94" s="13" t="str">
        <f t="array" ref="FX94">IF(ISNA(INDEX('Scrum Own Feed'!G$1:G$1067,MATCH('Combined Table'!$A94&amp;'Combined Table'!$B94,'Scrum Own Feed'!$A$1:$A$1067&amp;'Scrum Own Feed'!$B$1:$B$1067,0))),"",INDEX('Scrum Own Feed'!G$1:G$1067,MATCH('Combined Table'!$A94&amp;'Combined Table'!$B94,'Scrum Own Feed'!$A$1:$A$1067&amp;'Scrum Own Feed'!$B$1:$B$1067,0)))</f>
        <v/>
      </c>
      <c r="FY94" s="13">
        <f t="array" ref="FY94">IF(ISNA(INDEX('Scrum Own Feed'!H$1:H$1067,MATCH('Combined Table'!$A94&amp;'Combined Table'!$B94,'Scrum Own Feed'!$A$1:$A$1067&amp;'Scrum Own Feed'!$B$1:$B$1067,0))),"",INDEX('Scrum Own Feed'!H$1:H$1067,MATCH('Combined Table'!$A94&amp;'Combined Table'!$B94,'Scrum Own Feed'!$A$1:$A$1067&amp;'Scrum Own Feed'!$B$1:$B$1067,0)))</f>
        <v>5</v>
      </c>
      <c r="FZ94" s="13">
        <f t="array" ref="FZ94">IF(ISNA(INDEX('Scrum Own Feed'!I$1:I$1067,MATCH('Combined Table'!$A94&amp;'Combined Table'!$B94,'Scrum Own Feed'!$A$1:$A$1067&amp;'Scrum Own Feed'!$B$1:$B$1067,0))),"",INDEX('Scrum Own Feed'!I$1:I$1067,MATCH('Combined Table'!$A94&amp;'Combined Table'!$B94,'Scrum Own Feed'!$A$1:$A$1067&amp;'Scrum Own Feed'!$B$1:$B$1067,0)))</f>
        <v>83.3</v>
      </c>
      <c r="GA94" s="13">
        <f t="array" ref="GA94">IF(ISNA(INDEX('Scrum Own Feed'!J$1:J$1067,MATCH('Combined Table'!$A94&amp;'Combined Table'!$B94,'Scrum Own Feed'!$A$1:$A$1067&amp;'Scrum Own Feed'!$B$1:$B$1067,0))),"",INDEX('Scrum Own Feed'!J$1:J$1067,MATCH('Combined Table'!$A94&amp;'Combined Table'!$B94,'Scrum Own Feed'!$A$1:$A$1067&amp;'Scrum Own Feed'!$B$1:$B$1067,0)))</f>
        <v>1</v>
      </c>
      <c r="GB94" s="13">
        <f t="array" ref="GB94">IF(ISNA(INDEX('Scrum Own Feed'!K$1:K$1067,MATCH('Combined Table'!$A94&amp;'Combined Table'!$B94,'Scrum Own Feed'!$A$1:$A$1067&amp;'Scrum Own Feed'!$B$1:$B$1067,0))),"",INDEX('Scrum Own Feed'!K$1:K$1067,MATCH('Combined Table'!$A94&amp;'Combined Table'!$B94,'Scrum Own Feed'!$A$1:$A$1067&amp;'Scrum Own Feed'!$B$1:$B$1067,0)))</f>
        <v>16.7</v>
      </c>
      <c r="GC94" s="13" t="str">
        <f t="array" ref="GC94">IF(ISNA(INDEX('Scrum Own Feed'!L$1:L$1067,MATCH('Combined Table'!$A94&amp;'Combined Table'!$B94,'Scrum Own Feed'!$A$1:$A$1067&amp;'Scrum Own Feed'!$B$1:$B$1067,0))),"",INDEX('Scrum Own Feed'!L$1:L$1067,MATCH('Combined Table'!$A94&amp;'Combined Table'!$B94,'Scrum Own Feed'!$A$1:$A$1067&amp;'Scrum Own Feed'!$B$1:$B$1067,0)))</f>
        <v/>
      </c>
      <c r="GD94" s="13" t="str">
        <f t="array" ref="GD94">IF(ISNA(INDEX('Scrum Own Feed'!M$1:M$1067,MATCH('Combined Table'!$A94&amp;'Combined Table'!$B94,'Scrum Own Feed'!$A$1:$A$1067&amp;'Scrum Own Feed'!$B$1:$B$1067,0))),"",INDEX('Scrum Own Feed'!M$1:M$1067,MATCH('Combined Table'!$A94&amp;'Combined Table'!$B94,'Scrum Own Feed'!$A$1:$A$1067&amp;'Scrum Own Feed'!$B$1:$B$1067,0)))</f>
        <v/>
      </c>
      <c r="GE94" s="13" t="str">
        <f t="array" ref="GE94">IF(ISNA(INDEX('Scrum Own Feed'!N$1:N$1067,MATCH('Combined Table'!$A94&amp;'Combined Table'!$B94,'Scrum Own Feed'!$A$1:$A$1067&amp;'Scrum Own Feed'!$B$1:$B$1067,0))),"",INDEX('Scrum Own Feed'!N$1:N$1067,MATCH('Combined Table'!$A94&amp;'Combined Table'!$B94,'Scrum Own Feed'!$A$1:$A$1067&amp;'Scrum Own Feed'!$B$1:$B$1067,0)))</f>
        <v/>
      </c>
      <c r="GF94" s="13">
        <f t="array" ref="GF94">IF(ISNA(INDEX('Scrum Own Feed'!O$1:O$1067,MATCH('Combined Table'!$A94&amp;'Combined Table'!$B94,'Scrum Own Feed'!$A$1:$A$1067&amp;'Scrum Own Feed'!$B$1:$B$1067,0))),"",INDEX('Scrum Own Feed'!O$1:O$1067,MATCH('Combined Table'!$A94&amp;'Combined Table'!$B94,'Scrum Own Feed'!$A$1:$A$1067&amp;'Scrum Own Feed'!$B$1:$B$1067,0)))</f>
        <v>1</v>
      </c>
      <c r="GG94" s="13">
        <f t="array" ref="GG94">IF(ISNA(INDEX('Scrum Own Feed'!P$1:P$1067,MATCH('Combined Table'!$A94&amp;'Combined Table'!$B94,'Scrum Own Feed'!$A$1:$A$1067&amp;'Scrum Own Feed'!$B$1:$B$1067,0))),"",INDEX('Scrum Own Feed'!P$1:P$1067,MATCH('Combined Table'!$A94&amp;'Combined Table'!$B94,'Scrum Own Feed'!$A$1:$A$1067&amp;'Scrum Own Feed'!$B$1:$B$1067,0)))</f>
        <v>16.7</v>
      </c>
      <c r="GH94" s="13">
        <f t="array" ref="GH94">IF(ISNA(INDEX('Scrum Own Feed'!Q$1:Q$1067,MATCH('Combined Table'!$A94&amp;'Combined Table'!$B94,'Scrum Own Feed'!$A$1:$A$1067&amp;'Scrum Own Feed'!$B$1:$B$1067,0))),"",INDEX('Scrum Own Feed'!Q$1:Q$1067,MATCH('Combined Table'!$A94&amp;'Combined Table'!$B94,'Scrum Own Feed'!$A$1:$A$1067&amp;'Scrum Own Feed'!$B$1:$B$1067,0)))</f>
        <v>6</v>
      </c>
      <c r="GI94" s="1" t="str">
        <f t="array" ref="GI94">IF(ISNA(INDEX('Scrum Opp Feed'!C$1:C$1067,MATCH('Combined Table'!$A94&amp;'Combined Table'!$B94,'Scrum Opp Feed'!$A$1:$A$1067&amp;'Scrum Opp Feed'!$B$1:$B$1067,0))),"",INDEX('Scrum Opp Feed'!C$1:C$1067,MATCH('Combined Table'!$A94&amp;'Combined Table'!$B94,'Scrum Opp Feed'!$A$1:$A$1067&amp;'Scrum Opp Feed'!$B$1:$B$1067,0)))</f>
        <v/>
      </c>
      <c r="GJ94" s="13" t="str">
        <f t="array" ref="GJ94">IF(ISNA(INDEX('Scrum Opp Feed'!D$1:D$1067,MATCH('Combined Table'!$A94&amp;'Combined Table'!$B94,'Scrum Opp Feed'!$A$1:$A$1067&amp;'Scrum Opp Feed'!$B$1:$B$1067,0))),"",INDEX('Scrum Opp Feed'!D$1:D$1067,MATCH('Combined Table'!$A94&amp;'Combined Table'!$B94,'Scrum Opp Feed'!$A$1:$A$1067&amp;'Scrum Opp Feed'!$B$1:$B$1067,0)))</f>
        <v/>
      </c>
      <c r="GK94" s="13" t="str">
        <f t="array" ref="GK94">IF(ISNA(INDEX('Scrum Opp Feed'!E$1:E$1067,MATCH('Combined Table'!$A94&amp;'Combined Table'!$B94,'Scrum Opp Feed'!$A$1:$A$1067&amp;'Scrum Opp Feed'!$B$1:$B$1067,0))),"",INDEX('Scrum Opp Feed'!E$1:E$1067,MATCH('Combined Table'!$A94&amp;'Combined Table'!$B94,'Scrum Opp Feed'!$A$1:$A$1067&amp;'Scrum Opp Feed'!$B$1:$B$1067,0)))</f>
        <v/>
      </c>
      <c r="GL94" s="13" t="str">
        <f t="array" ref="GL94">IF(ISNA(INDEX('Scrum Opp Feed'!F$1:F$1067,MATCH('Combined Table'!$A94&amp;'Combined Table'!$B94,'Scrum Opp Feed'!$A$1:$A$1067&amp;'Scrum Opp Feed'!$B$1:$B$1067,0))),"",INDEX('Scrum Opp Feed'!F$1:F$1067,MATCH('Combined Table'!$A94&amp;'Combined Table'!$B94,'Scrum Opp Feed'!$A$1:$A$1067&amp;'Scrum Opp Feed'!$B$1:$B$1067,0)))</f>
        <v/>
      </c>
      <c r="GM94" s="13" t="str">
        <f t="array" ref="GM94">IF(ISNA(INDEX('Scrum Opp Feed'!G$1:G$1067,MATCH('Combined Table'!$A94&amp;'Combined Table'!$B94,'Scrum Opp Feed'!$A$1:$A$1067&amp;'Scrum Opp Feed'!$B$1:$B$1067,0))),"",INDEX('Scrum Opp Feed'!G$1:G$1067,MATCH('Combined Table'!$A94&amp;'Combined Table'!$B94,'Scrum Opp Feed'!$A$1:$A$1067&amp;'Scrum Opp Feed'!$B$1:$B$1067,0)))</f>
        <v/>
      </c>
      <c r="GN94" s="13" t="str">
        <f t="array" ref="GN94">IF(ISNA(INDEX('Scrum Opp Feed'!H$1:H$1067,MATCH('Combined Table'!$A94&amp;'Combined Table'!$B94,'Scrum Opp Feed'!$A$1:$A$1067&amp;'Scrum Opp Feed'!$B$1:$B$1067,0))),"",INDEX('Scrum Opp Feed'!H$1:H$1067,MATCH('Combined Table'!$A94&amp;'Combined Table'!$B94,'Scrum Opp Feed'!$A$1:$A$1067&amp;'Scrum Opp Feed'!$B$1:$B$1067,0)))</f>
        <v/>
      </c>
      <c r="GO94" s="13" t="str">
        <f t="array" ref="GO94">IF(ISNA(INDEX('Scrum Opp Feed'!I$1:I$1067,MATCH('Combined Table'!$A94&amp;'Combined Table'!$B94,'Scrum Opp Feed'!$A$1:$A$1067&amp;'Scrum Opp Feed'!$B$1:$B$1067,0))),"",INDEX('Scrum Opp Feed'!I$1:I$1067,MATCH('Combined Table'!$A94&amp;'Combined Table'!$B94,'Scrum Opp Feed'!$A$1:$A$1067&amp;'Scrum Opp Feed'!$B$1:$B$1067,0)))</f>
        <v/>
      </c>
      <c r="GP94" s="13">
        <f t="array" ref="GP94">IF(ISNA(INDEX('Scrum Opp Feed'!J$1:J$1067,MATCH('Combined Table'!$A94&amp;'Combined Table'!$B94,'Scrum Opp Feed'!$A$1:$A$1067&amp;'Scrum Opp Feed'!$B$1:$B$1067,0))),"",INDEX('Scrum Opp Feed'!J$1:J$1067,MATCH('Combined Table'!$A94&amp;'Combined Table'!$B94,'Scrum Opp Feed'!$A$1:$A$1067&amp;'Scrum Opp Feed'!$B$1:$B$1067,0)))</f>
        <v>6</v>
      </c>
      <c r="GQ94" s="13">
        <f t="array" ref="GQ94">IF(ISNA(INDEX('Scrum Opp Feed'!K$1:K$1067,MATCH('Combined Table'!$A94&amp;'Combined Table'!$B94,'Scrum Opp Feed'!$A$1:$A$1067&amp;'Scrum Opp Feed'!$B$1:$B$1067,0))),"",INDEX('Scrum Opp Feed'!K$1:K$1067,MATCH('Combined Table'!$A94&amp;'Combined Table'!$B94,'Scrum Opp Feed'!$A$1:$A$1067&amp;'Scrum Opp Feed'!$B$1:$B$1067,0)))</f>
        <v>85.7</v>
      </c>
      <c r="GR94" s="13">
        <f t="array" ref="GR94">IF(ISNA(INDEX('Scrum Opp Feed'!L$1:L$1067,MATCH('Combined Table'!$A94&amp;'Combined Table'!$B94,'Scrum Opp Feed'!$A$1:$A$1067&amp;'Scrum Opp Feed'!$B$1:$B$1067,0))),"",INDEX('Scrum Opp Feed'!L$1:L$1067,MATCH('Combined Table'!$A94&amp;'Combined Table'!$B94,'Scrum Opp Feed'!$A$1:$A$1067&amp;'Scrum Opp Feed'!$B$1:$B$1067,0)))</f>
        <v>1</v>
      </c>
      <c r="GS94" s="13" t="str">
        <f t="array" ref="GS94">IF(ISNA(INDEX('Scrum Opp Feed'!M$1:M$1067,MATCH('Combined Table'!$A94&amp;'Combined Table'!$B94,'Scrum Opp Feed'!$A$1:$A$1067&amp;'Scrum Opp Feed'!$B$1:$B$1067,0))),"",INDEX('Scrum Opp Feed'!M$1:M$1067,MATCH('Combined Table'!$A94&amp;'Combined Table'!$B94,'Scrum Opp Feed'!$A$1:$A$1067&amp;'Scrum Opp Feed'!$B$1:$B$1067,0)))</f>
        <v/>
      </c>
      <c r="GT94" s="13" t="str">
        <f t="array" ref="GT94">IF(ISNA(INDEX('Scrum Opp Feed'!N$1:N$1067,MATCH('Combined Table'!$A94&amp;'Combined Table'!$B94,'Scrum Opp Feed'!$A$1:$A$1067&amp;'Scrum Opp Feed'!$B$1:$B$1067,0))),"",INDEX('Scrum Opp Feed'!N$1:N$1067,MATCH('Combined Table'!$A94&amp;'Combined Table'!$B94,'Scrum Opp Feed'!$A$1:$A$1067&amp;'Scrum Opp Feed'!$B$1:$B$1067,0)))</f>
        <v/>
      </c>
      <c r="GU94" s="13">
        <f t="array" ref="GU94">IF(ISNA(INDEX('Scrum Opp Feed'!O$1:O$1067,MATCH('Combined Table'!$A94&amp;'Combined Table'!$B94,'Scrum Opp Feed'!$A$1:$A$1067&amp;'Scrum Opp Feed'!$B$1:$B$1067,0))),"",INDEX('Scrum Opp Feed'!O$1:O$1067,MATCH('Combined Table'!$A94&amp;'Combined Table'!$B94,'Scrum Opp Feed'!$A$1:$A$1067&amp;'Scrum Opp Feed'!$B$1:$B$1067,0)))</f>
        <v>7</v>
      </c>
      <c r="GV94" s="13">
        <f t="array" ref="GV94">IF(ISNA(INDEX('Scrum Opp Feed'!P$1:P$1067,MATCH('Combined Table'!$A94&amp;'Combined Table'!$B94,'Scrum Opp Feed'!$A$1:$A$1067&amp;'Scrum Opp Feed'!$B$1:$B$1067,0))),"",INDEX('Scrum Opp Feed'!P$1:P$1067,MATCH('Combined Table'!$A94&amp;'Combined Table'!$B94,'Scrum Opp Feed'!$A$1:$A$1067&amp;'Scrum Opp Feed'!$B$1:$B$1067,0)))</f>
        <v>100</v>
      </c>
      <c r="GW94" s="13">
        <f t="array" ref="GW94">IF(ISNA(INDEX('Scrum Opp Feed'!Q$1:Q$1067,MATCH('Combined Table'!$A94&amp;'Combined Table'!$B94,'Scrum Opp Feed'!$A$1:$A$1067&amp;'Scrum Opp Feed'!$B$1:$B$1067,0))),"",INDEX('Scrum Opp Feed'!Q$1:Q$1067,MATCH('Combined Table'!$A94&amp;'Combined Table'!$B94,'Scrum Opp Feed'!$A$1:$A$1067&amp;'Scrum Opp Feed'!$B$1:$B$1067,0)))</f>
        <v>7</v>
      </c>
      <c r="GX94" s="1" t="str">
        <f t="array" ref="GX94">IF(ISNA(INDEX('Restart 50m'!C$1:C$1067,MATCH('Combined Table'!$A94&amp;'Combined Table'!$B94,'Restart 50m'!$A$1:$A$1067&amp;'Restart 50m'!$B$1:$B$1067,0))),"",INDEX('Restart 50m'!C$1:C$1067,MATCH('Combined Table'!$A94&amp;'Combined Table'!$B94,'Restart 50m'!$A$1:$A$1067&amp;'Restart 50m'!$B$1:$B$1067,0)))</f>
        <v/>
      </c>
      <c r="GY94" s="13" t="str">
        <f t="array" ref="GY94">IF(ISNA(INDEX('Restart 50m'!D$1:D$1067,MATCH('Combined Table'!$A94&amp;'Combined Table'!$B94,'Restart 50m'!$A$1:$A$1067&amp;'Restart 50m'!$B$1:$B$1067,0))),"",INDEX('Restart 50m'!D$1:D$1067,MATCH('Combined Table'!$A94&amp;'Combined Table'!$B94,'Restart 50m'!$A$1:$A$1067&amp;'Restart 50m'!$B$1:$B$1067,0)))</f>
        <v/>
      </c>
      <c r="GZ94" s="13" t="str">
        <f t="array" ref="GZ94">IF(ISNA(INDEX('Restart 50m'!E$1:E$1067,MATCH('Combined Table'!$A94&amp;'Combined Table'!$B94,'Restart 50m'!$A$1:$A$1067&amp;'Restart 50m'!$B$1:$B$1067,0))),"",INDEX('Restart 50m'!E$1:E$1067,MATCH('Combined Table'!$A94&amp;'Combined Table'!$B94,'Restart 50m'!$A$1:$A$1067&amp;'Restart 50m'!$B$1:$B$1067,0)))</f>
        <v/>
      </c>
      <c r="HA94" s="13" t="str">
        <f t="array" ref="HA94">IF(ISNA(INDEX('Restart 50m'!F$1:F$1067,MATCH('Combined Table'!$A94&amp;'Combined Table'!$B94,'Restart 50m'!$A$1:$A$1067&amp;'Restart 50m'!$B$1:$B$1067,0))),"",INDEX('Restart 50m'!F$1:F$1067,MATCH('Combined Table'!$A94&amp;'Combined Table'!$B94,'Restart 50m'!$A$1:$A$1067&amp;'Restart 50m'!$B$1:$B$1067,0)))</f>
        <v/>
      </c>
      <c r="HB94" s="13">
        <f t="array" ref="HB94">IF(ISNA(INDEX('Restart 50m'!G$1:G$1067,MATCH('Combined Table'!$A94&amp;'Combined Table'!$B94,'Restart 50m'!$A$1:$A$1067&amp;'Restart 50m'!$B$1:$B$1067,0))),"",INDEX('Restart 50m'!G$1:G$1067,MATCH('Combined Table'!$A94&amp;'Combined Table'!$B94,'Restart 50m'!$A$1:$A$1067&amp;'Restart 50m'!$B$1:$B$1067,0)))</f>
        <v>4</v>
      </c>
      <c r="HC94" s="13">
        <f t="array" ref="HC94">IF(ISNA(INDEX('Restart 50m'!H$1:H$1067,MATCH('Combined Table'!$A94&amp;'Combined Table'!$B94,'Restart 50m'!$A$1:$A$1067&amp;'Restart 50m'!$B$1:$B$1067,0))),"",INDEX('Restart 50m'!H$1:H$1067,MATCH('Combined Table'!$A94&amp;'Combined Table'!$B94,'Restart 50m'!$A$1:$A$1067&amp;'Restart 50m'!$B$1:$B$1067,0)))</f>
        <v>1</v>
      </c>
      <c r="HD94" s="13" t="str">
        <f t="array" ref="HD94">IF(ISNA(INDEX('Restart 50m'!I$1:I$1067,MATCH('Combined Table'!$A94&amp;'Combined Table'!$B94,'Restart 50m'!$A$1:$A$1067&amp;'Restart 50m'!$B$1:$B$1067,0))),"",INDEX('Restart 50m'!I$1:I$1067,MATCH('Combined Table'!$A94&amp;'Combined Table'!$B94,'Restart 50m'!$A$1:$A$1067&amp;'Restart 50m'!$B$1:$B$1067,0)))</f>
        <v/>
      </c>
      <c r="HE94" s="13">
        <f t="array" ref="HE94">IF(ISNA(INDEX('Restart 50m'!J$1:J$1067,MATCH('Combined Table'!$A94&amp;'Combined Table'!$B94,'Restart 50m'!$A$1:$A$1067&amp;'Restart 50m'!$B$1:$B$1067,0))),"",INDEX('Restart 50m'!J$1:J$1067,MATCH('Combined Table'!$A94&amp;'Combined Table'!$B94,'Restart 50m'!$A$1:$A$1067&amp;'Restart 50m'!$B$1:$B$1067,0)))</f>
        <v>5</v>
      </c>
      <c r="HF94" s="13">
        <f t="array" ref="HF94">IF(ISNA(INDEX('Restart 50m'!K$1:K$1067,MATCH('Combined Table'!$A94&amp;'Combined Table'!$B94,'Restart 50m'!$A$1:$A$1067&amp;'Restart 50m'!$B$1:$B$1067,0))),"",INDEX('Restart 50m'!K$1:K$1067,MATCH('Combined Table'!$A94&amp;'Combined Table'!$B94,'Restart 50m'!$A$1:$A$1067&amp;'Restart 50m'!$B$1:$B$1067,0)))</f>
        <v>5</v>
      </c>
      <c r="HG94" s="13" t="str">
        <f t="array" ref="HG94">IF(ISNA(INDEX('Restart 50m'!L$1:L$1067,MATCH('Combined Table'!$A94&amp;'Combined Table'!$B94,'Restart 50m'!$A$1:$A$1067&amp;'Restart 50m'!$B$1:$B$1067,0))),"",INDEX('Restart 50m'!L$1:L$1067,MATCH('Combined Table'!$A94&amp;'Combined Table'!$B94,'Restart 50m'!$A$1:$A$1067&amp;'Restart 50m'!$B$1:$B$1067,0)))</f>
        <v/>
      </c>
      <c r="HH94" s="13" t="str">
        <f t="array" ref="HH94">IF(ISNA(INDEX('Restart 50m'!M$1:M$1067,MATCH('Combined Table'!$A94&amp;'Combined Table'!$B94,'Restart 50m'!$A$1:$A$1067&amp;'Restart 50m'!$B$1:$B$1067,0))),"",INDEX('Restart 50m'!M$1:M$1067,MATCH('Combined Table'!$A94&amp;'Combined Table'!$B94,'Restart 50m'!$A$1:$A$1067&amp;'Restart 50m'!$B$1:$B$1067,0)))</f>
        <v/>
      </c>
      <c r="HI94" s="13" t="str">
        <f t="array" ref="HI94">IF(ISNA(INDEX('Restart 50m'!N$1:N$1067,MATCH('Combined Table'!$A94&amp;'Combined Table'!$B94,'Restart 50m'!$A$1:$A$1067&amp;'Restart 50m'!$B$1:$B$1067,0))),"",INDEX('Restart 50m'!N$1:N$1067,MATCH('Combined Table'!$A94&amp;'Combined Table'!$B94,'Restart 50m'!$A$1:$A$1067&amp;'Restart 50m'!$B$1:$B$1067,0)))</f>
        <v/>
      </c>
      <c r="HJ94" s="13" t="str">
        <f t="array" ref="HJ94">IF(ISNA(INDEX('Restart 50m'!O$1:O$1067,MATCH('Combined Table'!$A94&amp;'Combined Table'!$B94,'Restart 50m'!$A$1:$A$1067&amp;'Restart 50m'!$B$1:$B$1067,0))),"",INDEX('Restart 50m'!O$1:O$1067,MATCH('Combined Table'!$A94&amp;'Combined Table'!$B94,'Restart 50m'!$A$1:$A$1067&amp;'Restart 50m'!$B$1:$B$1067,0)))</f>
        <v/>
      </c>
      <c r="HK94" s="13">
        <f t="array" ref="HK94">IF(ISNA(INDEX('Restart 50m'!P$1:P$1067,MATCH('Combined Table'!$A94&amp;'Combined Table'!$B94,'Restart 50m'!$A$1:$A$1067&amp;'Restart 50m'!$B$1:$B$1067,0))),"",INDEX('Restart 50m'!P$1:P$1067,MATCH('Combined Table'!$A94&amp;'Combined Table'!$B94,'Restart 50m'!$A$1:$A$1067&amp;'Restart 50m'!$B$1:$B$1067,0)))</f>
        <v>4</v>
      </c>
      <c r="HL94" s="13" t="str">
        <f t="array" ref="HL94">IF(ISNA(INDEX('Restart 50m'!Q$1:Q$1067,MATCH('Combined Table'!$A94&amp;'Combined Table'!$B94,'Restart 50m'!$A$1:$A$1067&amp;'Restart 50m'!$B$1:$B$1067,0))),"",INDEX('Restart 50m'!Q$1:Q$1067,MATCH('Combined Table'!$A94&amp;'Combined Table'!$B94,'Restart 50m'!$A$1:$A$1067&amp;'Restart 50m'!$B$1:$B$1067,0)))</f>
        <v/>
      </c>
      <c r="HM94" s="13" t="str">
        <f t="array" ref="HM94">IF(ISNA(INDEX('Restart 50m'!R$1:R$1067,MATCH('Combined Table'!$A94&amp;'Combined Table'!$B94,'Restart 50m'!$A$1:$A$1067&amp;'Restart 50m'!$B$1:$B$1067,0))),"",INDEX('Restart 50m'!R$1:R$1067,MATCH('Combined Table'!$A94&amp;'Combined Table'!$B94,'Restart 50m'!$A$1:$A$1067&amp;'Restart 50m'!$B$1:$B$1067,0)))</f>
        <v/>
      </c>
      <c r="HN94" s="13">
        <f t="array" ref="HN94">IF(ISNA(INDEX('Restart 50m'!S$1:S$1067,MATCH('Combined Table'!$A94&amp;'Combined Table'!$B94,'Restart 50m'!$A$1:$A$1067&amp;'Restart 50m'!$B$1:$B$1067,0))),"",INDEX('Restart 50m'!S$1:S$1067,MATCH('Combined Table'!$A94&amp;'Combined Table'!$B94,'Restart 50m'!$A$1:$A$1067&amp;'Restart 50m'!$B$1:$B$1067,0)))</f>
        <v>4</v>
      </c>
      <c r="HO94" s="13">
        <f t="array" ref="HO94">IF(ISNA(INDEX('Restart 50m'!T$1:T$1067,MATCH('Combined Table'!$A94&amp;'Combined Table'!$B94,'Restart 50m'!$A$1:$A$1067&amp;'Restart 50m'!$B$1:$B$1067,0))),"",INDEX('Restart 50m'!T$1:T$1067,MATCH('Combined Table'!$A94&amp;'Combined Table'!$B94,'Restart 50m'!$A$1:$A$1067&amp;'Restart 50m'!$B$1:$B$1067,0)))</f>
        <v>4</v>
      </c>
      <c r="HP94" s="13">
        <f t="array" ref="HP94">IF(ISNA(INDEX('Restart 50m'!U$1:U$1067,MATCH('Combined Table'!$A94&amp;'Combined Table'!$B94,'Restart 50m'!$A$1:$A$1067&amp;'Restart 50m'!$B$1:$B$1067,0))),"",INDEX('Restart 50m'!U$1:U$1067,MATCH('Combined Table'!$A94&amp;'Combined Table'!$B94,'Restart 50m'!$A$1:$A$1067&amp;'Restart 50m'!$B$1:$B$1067,0)))</f>
        <v>9</v>
      </c>
      <c r="HQ94" s="1" t="str">
        <f t="array" ref="HQ94">IF(ISNA(INDEX('Restart 22m'!C$1:C$1067,MATCH('Combined Table'!$A94&amp;'Combined Table'!$B94,'Restart 22m'!$A$1:$A$1067&amp;'Restart 22m'!$B$1:$B$1067,0))),"",INDEX('Restart 22m'!C$1:C$1067,MATCH('Combined Table'!$A94&amp;'Combined Table'!$B94,'Restart 22m'!$A$1:$A$1067&amp;'Restart 22m'!$B$1:$B$1067,0)))</f>
        <v/>
      </c>
      <c r="HR94" s="13" t="str">
        <f t="array" ref="HR94">IF(ISNA(INDEX('Restart 22m'!D$1:D$1067,MATCH('Combined Table'!$A94&amp;'Combined Table'!$B94,'Restart 22m'!$A$1:$A$1067&amp;'Restart 22m'!$B$1:$B$1067,0))),"",INDEX('Restart 22m'!D$1:D$1067,MATCH('Combined Table'!$A94&amp;'Combined Table'!$B94,'Restart 22m'!$A$1:$A$1067&amp;'Restart 22m'!$B$1:$B$1067,0)))</f>
        <v/>
      </c>
      <c r="HS94" s="13" t="str">
        <f t="array" ref="HS94">IF(ISNA(INDEX('Restart 22m'!E$1:E$1067,MATCH('Combined Table'!$A94&amp;'Combined Table'!$B94,'Restart 22m'!$A$1:$A$1067&amp;'Restart 22m'!$B$1:$B$1067,0))),"",INDEX('Restart 22m'!E$1:E$1067,MATCH('Combined Table'!$A94&amp;'Combined Table'!$B94,'Restart 22m'!$A$1:$A$1067&amp;'Restart 22m'!$B$1:$B$1067,0)))</f>
        <v/>
      </c>
      <c r="HT94" s="13" t="str">
        <f t="array" ref="HT94">IF(ISNA(INDEX('Restart 22m'!F$1:F$1067,MATCH('Combined Table'!$A94&amp;'Combined Table'!$B94,'Restart 22m'!$A$1:$A$1067&amp;'Restart 22m'!$B$1:$B$1067,0))),"",INDEX('Restart 22m'!F$1:F$1067,MATCH('Combined Table'!$A94&amp;'Combined Table'!$B94,'Restart 22m'!$A$1:$A$1067&amp;'Restart 22m'!$B$1:$B$1067,0)))</f>
        <v/>
      </c>
      <c r="HU94" s="13" t="str">
        <f t="array" ref="HU94">IF(ISNA(INDEX('Restart 22m'!G$1:G$1067,MATCH('Combined Table'!$A94&amp;'Combined Table'!$B94,'Restart 22m'!$A$1:$A$1067&amp;'Restart 22m'!$B$1:$B$1067,0))),"",INDEX('Restart 22m'!G$1:G$1067,MATCH('Combined Table'!$A94&amp;'Combined Table'!$B94,'Restart 22m'!$A$1:$A$1067&amp;'Restart 22m'!$B$1:$B$1067,0)))</f>
        <v/>
      </c>
      <c r="HV94" s="13" t="str">
        <f t="array" ref="HV94">IF(ISNA(INDEX('Restart 22m'!H$1:H$1067,MATCH('Combined Table'!$A94&amp;'Combined Table'!$B94,'Restart 22m'!$A$1:$A$1067&amp;'Restart 22m'!$B$1:$B$1067,0))),"",INDEX('Restart 22m'!H$1:H$1067,MATCH('Combined Table'!$A94&amp;'Combined Table'!$B94,'Restart 22m'!$A$1:$A$1067&amp;'Restart 22m'!$B$1:$B$1067,0)))</f>
        <v/>
      </c>
      <c r="HW94" s="13" t="str">
        <f t="array" ref="HW94">IF(ISNA(INDEX('Restart 22m'!I$1:I$1067,MATCH('Combined Table'!$A94&amp;'Combined Table'!$B94,'Restart 22m'!$A$1:$A$1067&amp;'Restart 22m'!$B$1:$B$1067,0))),"",INDEX('Restart 22m'!I$1:I$1067,MATCH('Combined Table'!$A94&amp;'Combined Table'!$B94,'Restart 22m'!$A$1:$A$1067&amp;'Restart 22m'!$B$1:$B$1067,0)))</f>
        <v/>
      </c>
      <c r="HX94" s="13" t="str">
        <f t="array" ref="HX94">IF(ISNA(INDEX('Restart 22m'!J$1:J$1067,MATCH('Combined Table'!$A94&amp;'Combined Table'!$B94,'Restart 22m'!$A$1:$A$1067&amp;'Restart 22m'!$B$1:$B$1067,0))),"",INDEX('Restart 22m'!J$1:J$1067,MATCH('Combined Table'!$A94&amp;'Combined Table'!$B94,'Restart 22m'!$A$1:$A$1067&amp;'Restart 22m'!$B$1:$B$1067,0)))</f>
        <v/>
      </c>
      <c r="HY94" s="13" t="str">
        <f t="array" ref="HY94">IF(ISNA(INDEX('Restart 22m'!K$1:K$1067,MATCH('Combined Table'!$A94&amp;'Combined Table'!$B94,'Restart 22m'!$A$1:$A$1067&amp;'Restart 22m'!$B$1:$B$1067,0))),"",INDEX('Restart 22m'!K$1:K$1067,MATCH('Combined Table'!$A94&amp;'Combined Table'!$B94,'Restart 22m'!$A$1:$A$1067&amp;'Restart 22m'!$B$1:$B$1067,0)))</f>
        <v/>
      </c>
      <c r="HZ94" s="13" t="str">
        <f t="array" ref="HZ94">IF(ISNA(INDEX('Restart 22m'!L$1:L$1067,MATCH('Combined Table'!$A94&amp;'Combined Table'!$B94,'Restart 22m'!$A$1:$A$1067&amp;'Restart 22m'!$B$1:$B$1067,0))),"",INDEX('Restart 22m'!L$1:L$1067,MATCH('Combined Table'!$A94&amp;'Combined Table'!$B94,'Restart 22m'!$A$1:$A$1067&amp;'Restart 22m'!$B$1:$B$1067,0)))</f>
        <v/>
      </c>
      <c r="IA94" s="13" t="str">
        <f t="array" ref="IA94">IF(ISNA(INDEX('Restart 22m'!M$1:M$1067,MATCH('Combined Table'!$A94&amp;'Combined Table'!$B94,'Restart 22m'!$A$1:$A$1067&amp;'Restart 22m'!$B$1:$B$1067,0))),"",INDEX('Restart 22m'!M$1:M$1067,MATCH('Combined Table'!$A94&amp;'Combined Table'!$B94,'Restart 22m'!$A$1:$A$1067&amp;'Restart 22m'!$B$1:$B$1067,0)))</f>
        <v/>
      </c>
      <c r="IB94" s="13" t="str">
        <f t="array" ref="IB94">IF(ISNA(INDEX('Restart 22m'!N$1:N$1067,MATCH('Combined Table'!$A94&amp;'Combined Table'!$B94,'Restart 22m'!$A$1:$A$1067&amp;'Restart 22m'!$B$1:$B$1067,0))),"",INDEX('Restart 22m'!N$1:N$1067,MATCH('Combined Table'!$A94&amp;'Combined Table'!$B94,'Restart 22m'!$A$1:$A$1067&amp;'Restart 22m'!$B$1:$B$1067,0)))</f>
        <v/>
      </c>
      <c r="IC94" s="13" t="str">
        <f t="array" ref="IC94">IF(ISNA(INDEX('Restart 22m'!O$1:O$1067,MATCH('Combined Table'!$A94&amp;'Combined Table'!$B94,'Restart 22m'!$A$1:$A$1067&amp;'Restart 22m'!$B$1:$B$1067,0))),"",INDEX('Restart 22m'!O$1:O$1067,MATCH('Combined Table'!$A94&amp;'Combined Table'!$B94,'Restart 22m'!$A$1:$A$1067&amp;'Restart 22m'!$B$1:$B$1067,0)))</f>
        <v/>
      </c>
      <c r="ID94" s="13" t="str">
        <f t="array" ref="ID94">IF(ISNA(INDEX('Restart 22m'!P$1:P$1067,MATCH('Combined Table'!$A94&amp;'Combined Table'!$B94,'Restart 22m'!$A$1:$A$1067&amp;'Restart 22m'!$B$1:$B$1067,0))),"",INDEX('Restart 22m'!P$1:P$1067,MATCH('Combined Table'!$A94&amp;'Combined Table'!$B94,'Restart 22m'!$A$1:$A$1067&amp;'Restart 22m'!$B$1:$B$1067,0)))</f>
        <v/>
      </c>
      <c r="IE94" s="13" t="str">
        <f t="array" ref="IE94">IF(ISNA(INDEX('Restart 22m'!Q$1:Q$1067,MATCH('Combined Table'!$A94&amp;'Combined Table'!$B94,'Restart 22m'!$A$1:$A$1067&amp;'Restart 22m'!$B$1:$B$1067,0))),"",INDEX('Restart 22m'!Q$1:Q$1067,MATCH('Combined Table'!$A94&amp;'Combined Table'!$B94,'Restart 22m'!$A$1:$A$1067&amp;'Restart 22m'!$B$1:$B$1067,0)))</f>
        <v/>
      </c>
      <c r="IF94" s="13" t="str">
        <f t="array" ref="IF94">IF(ISNA(INDEX('Restart 22m'!R$1:R$1067,MATCH('Combined Table'!$A94&amp;'Combined Table'!$B94,'Restart 22m'!$A$1:$A$1067&amp;'Restart 22m'!$B$1:$B$1067,0))),"",INDEX('Restart 22m'!R$1:R$1067,MATCH('Combined Table'!$A94&amp;'Combined Table'!$B94,'Restart 22m'!$A$1:$A$1067&amp;'Restart 22m'!$B$1:$B$1067,0)))</f>
        <v/>
      </c>
      <c r="IG94" s="13" t="str">
        <f t="array" ref="IG94">IF(ISNA(INDEX('Restart 22m'!S$1:S$1067,MATCH('Combined Table'!$A94&amp;'Combined Table'!$B94,'Restart 22m'!$A$1:$A$1067&amp;'Restart 22m'!$B$1:$B$1067,0))),"",INDEX('Restart 22m'!S$1:S$1067,MATCH('Combined Table'!$A94&amp;'Combined Table'!$B94,'Restart 22m'!$A$1:$A$1067&amp;'Restart 22m'!$B$1:$B$1067,0)))</f>
        <v/>
      </c>
      <c r="IH94" s="13" t="str">
        <f t="array" ref="IH94">IF(ISNA(INDEX('Restart 22m'!T$1:T$1067,MATCH('Combined Table'!$A94&amp;'Combined Table'!$B94,'Restart 22m'!$A$1:$A$1067&amp;'Restart 22m'!$B$1:$B$1067,0))),"",INDEX('Restart 22m'!T$1:T$1067,MATCH('Combined Table'!$A94&amp;'Combined Table'!$B94,'Restart 22m'!$A$1:$A$1067&amp;'Restart 22m'!$B$1:$B$1067,0)))</f>
        <v/>
      </c>
      <c r="II94" s="13" t="str">
        <f t="array" ref="II94">IF(ISNA(INDEX('Restart 22m'!U$1:U$1067,MATCH('Combined Table'!$A94&amp;'Combined Table'!$B94,'Restart 22m'!$A$1:$A$1067&amp;'Restart 22m'!$B$1:$B$1067,0))),"",INDEX('Restart 22m'!U$1:U$1067,MATCH('Combined Table'!$A94&amp;'Combined Table'!$B94,'Restart 22m'!$A$1:$A$1067&amp;'Restart 22m'!$B$1:$B$1067,0)))</f>
        <v/>
      </c>
    </row>
    <row r="95" spans="1:243" x14ac:dyDescent="0.25">
      <c r="A95" s="107" t="s">
        <v>17</v>
      </c>
      <c r="B95" s="106">
        <v>6</v>
      </c>
      <c r="C95" s="13">
        <f t="array" ref="C95">INDEX('Points Table'!C$1:C$1067,MATCH('Combined Table'!$A95&amp;'Combined Table'!$B95,$A$1:$A$1067&amp;$B$1:$B$1067,0))</f>
        <v>24</v>
      </c>
      <c r="D95" s="13">
        <f t="array" ref="D95">INDEX('Points Table'!D$1:D$1067,MATCH('Combined Table'!$A95&amp;'Combined Table'!$B95,$A$1:$A$1067&amp;$B$1:$B$1067,0))</f>
        <v>2</v>
      </c>
      <c r="E95" s="13">
        <f t="array" ref="E95">INDEX('Points Table'!E$1:E$1067,MATCH('Combined Table'!$A95&amp;'Combined Table'!$B95,$A$1:$A$1067&amp;$B$1:$B$1067,0))</f>
        <v>1</v>
      </c>
      <c r="F95" s="13">
        <f t="array" ref="F95">INDEX('Points Table'!F$1:F$1067,MATCH('Combined Table'!$A95&amp;'Combined Table'!$B95,$A$1:$A$1067&amp;$B$1:$B$1067,0))</f>
        <v>4</v>
      </c>
      <c r="G95" s="13">
        <f t="array" ref="G95">INDEX('Points Table'!G$1:G$1067,MATCH('Combined Table'!$A95&amp;'Combined Table'!$B95,$A$1:$A$1067&amp;$B$1:$B$1067,0))</f>
        <v>71.400000000000006</v>
      </c>
      <c r="H95" s="13" t="str">
        <f t="array" ref="H95">INDEX('Points Table'!H$1:H$1067,MATCH('Combined Table'!$A95&amp;'Combined Table'!$B95,$A$1:$A$1067&amp;$B$1:$B$1067,0))</f>
        <v/>
      </c>
      <c r="I95" s="13" t="str">
        <f t="array" ref="I95">INDEX('Possesion Times'!C$1:C$1067,MATCH('Combined Table'!$A95&amp;'Combined Table'!$B95,$A$1:$A$1067&amp;$B$1:$B$1067,0))</f>
        <v>1:52</v>
      </c>
      <c r="J95" s="13" t="str">
        <f t="array" ref="J95">INDEX('Possesion Times'!D$1:D$1067,MATCH('Combined Table'!$A95&amp;'Combined Table'!$B95,$A$1:$A$1067&amp;$B$1:$B$1067,0))</f>
        <v>2:36</v>
      </c>
      <c r="K95" s="13" t="str">
        <f t="array" ref="K95">INDEX('Possesion Times'!E$1:E$1067,MATCH('Combined Table'!$A95&amp;'Combined Table'!$B95,$A$1:$A$1067&amp;$B$1:$B$1067,0))</f>
        <v>4:27</v>
      </c>
      <c r="L95" s="13">
        <f t="array" ref="L95">INDEX('Possesion Times'!F$1:F$1067,MATCH('Combined Table'!$A95&amp;'Combined Table'!$B95,$A$1:$A$1067&amp;$B$1:$B$1067,0))</f>
        <v>14.9</v>
      </c>
      <c r="M95" s="13" t="str">
        <f t="array" ref="M95">INDEX('Possesion Times'!G$1:G$1067,MATCH('Combined Table'!$A95&amp;'Combined Table'!$B95,$A$1:$A$1067&amp;$B$1:$B$1067,0))</f>
        <v>0:51</v>
      </c>
      <c r="N95" s="13" t="str">
        <f t="array" ref="N95">INDEX('Possesion Times'!H$1:H$1067,MATCH('Combined Table'!$A95&amp;'Combined Table'!$B95,$A$1:$A$1067&amp;$B$1:$B$1067,0))</f>
        <v>1:16</v>
      </c>
      <c r="O95" s="13" t="str">
        <f t="array" ref="O95">INDEX('Possesion Times'!I$1:I$1067,MATCH('Combined Table'!$A95&amp;'Combined Table'!$B95,$A$1:$A$1067&amp;$B$1:$B$1067,0))</f>
        <v>2:06</v>
      </c>
      <c r="P95" s="13">
        <f t="array" ref="P95">INDEX('Possesion Times'!J$1:J$1067,MATCH('Combined Table'!$A95&amp;'Combined Table'!$B95,$A$1:$A$1067&amp;$B$1:$B$1067,0))</f>
        <v>7.1</v>
      </c>
      <c r="Q95" s="13" t="str">
        <f t="array" ref="Q95">INDEX('Possesion Times'!K$1:K$1067,MATCH('Combined Table'!$A95&amp;'Combined Table'!$B95,$A$1:$A$1067&amp;$B$1:$B$1067,0))</f>
        <v>1:42</v>
      </c>
      <c r="R95" s="13" t="str">
        <f t="array" ref="R95">INDEX('Possesion Times'!L$1:L$1067,MATCH('Combined Table'!$A95&amp;'Combined Table'!$B95,$A$1:$A$1067&amp;$B$1:$B$1067,0))</f>
        <v>2:47</v>
      </c>
      <c r="S95" s="13" t="str">
        <f t="array" ref="S95">INDEX('Possesion Times'!M$1:M$1067,MATCH('Combined Table'!$A95&amp;'Combined Table'!$B95,$A$1:$A$1067&amp;$B$1:$B$1067,0))</f>
        <v>4:29</v>
      </c>
      <c r="T95" s="13">
        <f t="array" ref="T95">INDEX('Possesion Times'!N$1:N$1067,MATCH('Combined Table'!$A95&amp;'Combined Table'!$B95,$A$1:$A$1067&amp;$B$1:$B$1067,0))</f>
        <v>15</v>
      </c>
      <c r="U95" s="13" t="str">
        <f t="array" ref="U95">INDEX('Possesion Times'!O$1:O$1067,MATCH('Combined Table'!$A95&amp;'Combined Table'!$B95,$A$1:$A$1067&amp;$B$1:$B$1067,0))</f>
        <v>2:02</v>
      </c>
      <c r="V95" s="13" t="str">
        <f t="array" ref="V95">INDEX('Possesion Times'!P$1:P$1067,MATCH('Combined Table'!$A95&amp;'Combined Table'!$B95,$A$1:$A$1067&amp;$B$1:$B$1067,0))</f>
        <v>2:57</v>
      </c>
      <c r="W95" s="13" t="str">
        <f t="array" ref="W95">INDEX('Possesion Times'!Q$1:Q$1067,MATCH('Combined Table'!$A95&amp;'Combined Table'!$B95,$A$1:$A$1067&amp;$B$1:$B$1067,0))</f>
        <v>4:59</v>
      </c>
      <c r="X95" s="13">
        <f t="array" ref="X95">INDEX('Possesion Times'!R$1:R$1067,MATCH('Combined Table'!$A95&amp;'Combined Table'!$B95,$A$1:$A$1067&amp;$B$1:$B$1067,0))</f>
        <v>16.7</v>
      </c>
      <c r="Y95" s="13" t="str">
        <f t="array" ref="Y95">INDEX('Possesion Times'!S$1:S$1067,MATCH('Combined Table'!$A95&amp;'Combined Table'!$B95,$A$1:$A$1067&amp;$B$1:$B$1067,0))</f>
        <v>6:27</v>
      </c>
      <c r="Z95" s="13" t="str">
        <f t="array" ref="Z95">INDEX('Possesion Times'!T$1:T$1067,MATCH('Combined Table'!$A95&amp;'Combined Table'!$B95,$A$1:$A$1067&amp;$B$1:$B$1067,0))</f>
        <v>9:35</v>
      </c>
      <c r="AA95" s="13" t="str">
        <f t="array" ref="AA95">INDEX('Possesion Times'!U$1:U$1067,MATCH('Combined Table'!$A95&amp;'Combined Table'!$B95,$A$1:$A$1067&amp;$B$1:$B$1067,0))</f>
        <v>16:02</v>
      </c>
      <c r="AB95" s="13">
        <f t="array" ref="AB95">INDEX('Possesion Times'!V$1:V$1067,MATCH('Combined Table'!$A95&amp;'Combined Table'!$B95,$A$1:$A$1067&amp;$B$1:$B$1067,0))</f>
        <v>53.7</v>
      </c>
      <c r="AC95" s="1">
        <f t="array" ref="AC95">INDEX('Possession Source'!C$1:C$1067,MATCH('Combined Table'!$A95&amp;'Combined Table'!$B95,$A$1:$A$1067&amp;$B$1:$B$1067,0))</f>
        <v>9</v>
      </c>
      <c r="AD95" s="13">
        <f t="array" ref="AD95">INDEX('Possession Source'!D$1:D$1067,MATCH('Combined Table'!$A95&amp;'Combined Table'!$B95,$A$1:$A$1067&amp;$B$1:$B$1067,0))</f>
        <v>6</v>
      </c>
      <c r="AE95" s="13">
        <f t="array" ref="AE95">INDEX('Possession Source'!E$1:E$1067,MATCH('Combined Table'!$A95&amp;'Combined Table'!$B95,$A$1:$A$1067&amp;$B$1:$B$1067,0))</f>
        <v>4</v>
      </c>
      <c r="AF95" s="13">
        <f t="array" ref="AF95">INDEX('Possession Source'!F$1:F$1067,MATCH('Combined Table'!$A95&amp;'Combined Table'!$B95,$A$1:$A$1067&amp;$B$1:$B$1067,0))</f>
        <v>1</v>
      </c>
      <c r="AG95" s="13">
        <f t="array" ref="AG95">INDEX('Possession Source'!G$1:G$1067,MATCH('Combined Table'!$A95&amp;'Combined Table'!$B95,$A$1:$A$1067&amp;$B$1:$B$1067,0))</f>
        <v>20</v>
      </c>
      <c r="AH95" s="13">
        <f t="array" ref="AH95">INDEX('Possession Source'!H$1:H$1067,MATCH('Combined Table'!$A95&amp;'Combined Table'!$B95,$A$1:$A$1067&amp;$B$1:$B$1067,0))</f>
        <v>11</v>
      </c>
      <c r="AI95" s="13">
        <f t="array" ref="AI95">INDEX('Possession Source'!I$1:I$1067,MATCH('Combined Table'!$A95&amp;'Combined Table'!$B95,$A$1:$A$1067&amp;$B$1:$B$1067,0))</f>
        <v>1</v>
      </c>
      <c r="AJ95" s="13">
        <f t="array" ref="AJ95">INDEX('Possession Source'!J$1:J$1067,MATCH('Combined Table'!$A95&amp;'Combined Table'!$B95,$A$1:$A$1067&amp;$B$1:$B$1067,0))</f>
        <v>4</v>
      </c>
      <c r="AK95" s="13">
        <f t="array" ref="AK95">INDEX('Possession Source'!K$1:K$1067,MATCH('Combined Table'!$A95&amp;'Combined Table'!$B95,$A$1:$A$1067&amp;$B$1:$B$1067,0))</f>
        <v>1</v>
      </c>
      <c r="AL95" s="13" t="str">
        <f t="array" ref="AL95">INDEX('Possession Source'!L$1:L$1067,MATCH('Combined Table'!$A95&amp;'Combined Table'!$B95,$A$1:$A$1067&amp;$B$1:$B$1067,0))</f>
        <v/>
      </c>
      <c r="AM95" s="13" t="str">
        <f t="array" ref="AM95">INDEX('Possession Source'!M$1:M$1067,MATCH('Combined Table'!$A95&amp;'Combined Table'!$B95,$A$1:$A$1067&amp;$B$1:$B$1067,0))</f>
        <v/>
      </c>
      <c r="AN95" s="13" t="str">
        <f t="array" ref="AN95">INDEX('Possession Source'!N$1:N$1067,MATCH('Combined Table'!$A95&amp;'Combined Table'!$B95,$A$1:$A$1067&amp;$B$1:$B$1067,0))</f>
        <v/>
      </c>
      <c r="AO95" s="13" t="str">
        <f t="array" ref="AO95">INDEX('Possession Source'!O$1:O$1067,MATCH('Combined Table'!$A95&amp;'Combined Table'!$B95,$A$1:$A$1067&amp;$B$1:$B$1067,0))</f>
        <v/>
      </c>
      <c r="AP95" s="13">
        <f t="array" ref="AP95">INDEX('Possession Source'!P$1:P$1067,MATCH('Combined Table'!$A95&amp;'Combined Table'!$B95,$A$1:$A$1067&amp;$B$1:$B$1067,0))</f>
        <v>17</v>
      </c>
      <c r="AQ95" s="13">
        <f t="array" ref="AQ95">INDEX('Possession Source'!Q$1:Q$1067,MATCH('Combined Table'!$A95&amp;'Combined Table'!$B95,$A$1:$A$1067&amp;$B$1:$B$1067,0))</f>
        <v>37</v>
      </c>
      <c r="AR95" s="1">
        <f t="array" ref="AR95">INDEX('Penalties Frees conceded'!C$1:C$1067,MATCH('Combined Table'!$A95&amp;'Combined Table'!$B95,$A$1:$A$1067&amp;$B$1:$B$1067,0))</f>
        <v>1</v>
      </c>
      <c r="AS95" s="13">
        <f t="array" ref="AS95">INDEX('Penalties Frees conceded'!D$1:D$1067,MATCH('Combined Table'!$A95&amp;'Combined Table'!$B95,$A$1:$A$1067&amp;$B$1:$B$1067,0))</f>
        <v>1</v>
      </c>
      <c r="AT95" s="13" t="str">
        <f t="array" ref="AT95">INDEX('Penalties Frees conceded'!E$1:E$1067,MATCH('Combined Table'!$A95&amp;'Combined Table'!$B95,$A$1:$A$1067&amp;$B$1:$B$1067,0))</f>
        <v/>
      </c>
      <c r="AU95" s="13">
        <f t="array" ref="AU95">INDEX('Penalties Frees conceded'!F$1:F$1067,MATCH('Combined Table'!$A95&amp;'Combined Table'!$B95,$A$1:$A$1067&amp;$B$1:$B$1067,0))</f>
        <v>1</v>
      </c>
      <c r="AV95" s="13" t="str">
        <f t="array" ref="AV95">INDEX('Penalties Frees conceded'!G$1:G$1067,MATCH('Combined Table'!$A95&amp;'Combined Table'!$B95,$A$1:$A$1067&amp;$B$1:$B$1067,0))</f>
        <v/>
      </c>
      <c r="AW95" s="13" t="str">
        <f t="array" ref="AW95">INDEX('Penalties Frees conceded'!H$1:H$1067,MATCH('Combined Table'!$A95&amp;'Combined Table'!$B95,$A$1:$A$1067&amp;$B$1:$B$1067,0))</f>
        <v/>
      </c>
      <c r="AX95" s="13">
        <f t="array" ref="AX95">INDEX('Penalties Frees conceded'!I$1:I$1067,MATCH('Combined Table'!$A95&amp;'Combined Table'!$B95,$A$1:$A$1067&amp;$B$1:$B$1067,0))</f>
        <v>3</v>
      </c>
      <c r="AY95" s="13">
        <f t="array" ref="AY95">INDEX('Penalties Frees conceded'!J$1:J$1067,MATCH('Combined Table'!$A95&amp;'Combined Table'!$B95,$A$1:$A$1067&amp;$B$1:$B$1067,0))</f>
        <v>4</v>
      </c>
      <c r="AZ95" s="13">
        <f t="array" ref="AZ95">INDEX('Penalties Frees conceded'!K$1:K$1067,MATCH('Combined Table'!$A95&amp;'Combined Table'!$B95,$A$1:$A$1067&amp;$B$1:$B$1067,0))</f>
        <v>1</v>
      </c>
      <c r="BA95" s="13" t="str">
        <f t="array" ref="BA95">INDEX('Penalties Frees conceded'!L$1:L$1067,MATCH('Combined Table'!$A95&amp;'Combined Table'!$B95,$A$1:$A$1067&amp;$B$1:$B$1067,0))</f>
        <v/>
      </c>
      <c r="BB95" s="13">
        <f t="array" ref="BB95">INDEX('Penalties Frees conceded'!M$1:M$1067,MATCH('Combined Table'!$A95&amp;'Combined Table'!$B95,$A$1:$A$1067&amp;$B$1:$B$1067,0))</f>
        <v>4</v>
      </c>
      <c r="BC95" s="13">
        <f t="array" ref="BC95">INDEX('Penalties Frees conceded'!N$1:N$1067,MATCH('Combined Table'!$A95&amp;'Combined Table'!$B95,$A$1:$A$1067&amp;$B$1:$B$1067,0))</f>
        <v>1</v>
      </c>
      <c r="BD95" s="13" t="str">
        <f t="array" ref="BD95">INDEX('Penalties Frees conceded'!O$1:O$1067,MATCH('Combined Table'!$A95&amp;'Combined Table'!$B95,$A$1:$A$1067&amp;$B$1:$B$1067,0))</f>
        <v/>
      </c>
      <c r="BE95" s="13">
        <f t="array" ref="BE95">INDEX('Penalties Frees conceded'!P$1:P$1067,MATCH('Combined Table'!$A95&amp;'Combined Table'!$B95,$A$1:$A$1067&amp;$B$1:$B$1067,0))</f>
        <v>10</v>
      </c>
      <c r="BF95" s="13">
        <f t="array" ref="BF95">INDEX('Penalties Frees conceded'!Q$1:Q$1067,MATCH('Combined Table'!$A95&amp;'Combined Table'!$B95,$A$1:$A$1067&amp;$B$1:$B$1067,0))</f>
        <v>13</v>
      </c>
      <c r="BG95" s="1">
        <f t="array" ref="BG95">INDEX('Attack Possession'!C$1:C$1067,MATCH('Combined Table'!$A95&amp;'Combined Table'!$B95,$A$1:$A$1067&amp;$B$1:$B$1067,0))</f>
        <v>9</v>
      </c>
      <c r="BH95" s="13">
        <f t="array" ref="BH95">INDEX('Attack Possession'!D$1:D$1067,MATCH('Combined Table'!$A95&amp;'Combined Table'!$B95,$A$1:$A$1067&amp;$B$1:$B$1067,0))</f>
        <v>50</v>
      </c>
      <c r="BI95" s="13">
        <f t="array" ref="BI95">INDEX('Attack Possession'!E$1:E$1067,MATCH('Combined Table'!$A95&amp;'Combined Table'!$B95,$A$1:$A$1067&amp;$B$1:$B$1067,0))</f>
        <v>52.6</v>
      </c>
      <c r="BJ95" s="13">
        <f t="array" ref="BJ95">INDEX('Attack Possession'!F$1:F$1067,MATCH('Combined Table'!$A95&amp;'Combined Table'!$B95,$A$1:$A$1067&amp;$B$1:$B$1067,0))</f>
        <v>3.5</v>
      </c>
      <c r="BK95" s="13">
        <f t="array" ref="BK95">INDEX('Attack Possession'!G$1:G$1067,MATCH('Combined Table'!$A95&amp;'Combined Table'!$B95,$A$1:$A$1067&amp;$B$1:$B$1067,0))</f>
        <v>13</v>
      </c>
      <c r="BL95" s="13">
        <f t="array" ref="BL95">INDEX('Attack Possession'!H$1:H$1067,MATCH('Combined Table'!$A95&amp;'Combined Table'!$B95,$A$1:$A$1067&amp;$B$1:$B$1067,0))</f>
        <v>6</v>
      </c>
      <c r="BM95" s="13">
        <f t="array" ref="BM95">INDEX('Attack Possession'!I$1:I$1067,MATCH('Combined Table'!$A95&amp;'Combined Table'!$B95,$A$1:$A$1067&amp;$B$1:$B$1067,0))</f>
        <v>8</v>
      </c>
      <c r="BN95" s="13">
        <f t="array" ref="BN95">INDEX('Attack Possession'!J$1:J$1067,MATCH('Combined Table'!$A95&amp;'Combined Table'!$B95,$A$1:$A$1067&amp;$B$1:$B$1067,0))</f>
        <v>2</v>
      </c>
      <c r="BO95" s="13">
        <f t="array" ref="BO95">INDEX('Attack Possession'!K$1:K$1067,MATCH('Combined Table'!$A95&amp;'Combined Table'!$B95,$A$1:$A$1067&amp;$B$1:$B$1067,0))</f>
        <v>1</v>
      </c>
      <c r="BP95" s="13">
        <f t="array" ref="BP95">INDEX('Attack Possession'!L$1:L$1067,MATCH('Combined Table'!$A95&amp;'Combined Table'!$B95,$A$1:$A$1067&amp;$B$1:$B$1067,0))</f>
        <v>1</v>
      </c>
      <c r="BQ95" s="13">
        <f t="array" ref="BQ95">INDEX('Attack Possession'!M$1:M$1067,MATCH('Combined Table'!$A95&amp;'Combined Table'!$B95,$A$1:$A$1067&amp;$B$1:$B$1067,0))</f>
        <v>2</v>
      </c>
      <c r="BR95" s="13">
        <f t="array" ref="BR95">INDEX('Attack Possession'!N$1:N$1067,MATCH('Combined Table'!$A95&amp;'Combined Table'!$B95,$A$1:$A$1067&amp;$B$1:$B$1067,0))</f>
        <v>1</v>
      </c>
      <c r="BS95" s="13">
        <f t="array" ref="BS95">INDEX('Attack Possession'!O$1:O$1067,MATCH('Combined Table'!$A95&amp;'Combined Table'!$B95,$A$1:$A$1067&amp;$B$1:$B$1067,0))</f>
        <v>3</v>
      </c>
      <c r="BT95" s="13">
        <f t="array" ref="BT95">INDEX('Attack Possession'!P$1:P$1067,MATCH('Combined Table'!$A95&amp;'Combined Table'!$B95,$A$1:$A$1067&amp;$B$1:$B$1067,0))</f>
        <v>37</v>
      </c>
      <c r="BU95" s="13">
        <f t="array" ref="BU95">INDEX('Attack Possession'!Q$1:Q$1067,MATCH('Combined Table'!$A95&amp;'Combined Table'!$B95,$A$1:$A$1067&amp;$B$1:$B$1067,0))</f>
        <v>128</v>
      </c>
      <c r="BV95" s="1">
        <f t="array" ref="BV95">INDEX('Kicks in Play'!C$1:C$1067,MATCH('Combined Table'!$A95&amp;'Combined Table'!$B95,$A$1:$A$1067&amp;$B$1:$B$1067,0))</f>
        <v>12</v>
      </c>
      <c r="BW95" s="13">
        <f t="array" ref="BW95">INDEX('Kicks in Play'!D$1:D$1067,MATCH('Combined Table'!$A95&amp;'Combined Table'!$B95,$A$1:$A$1067&amp;$B$1:$B$1067,0))</f>
        <v>490</v>
      </c>
      <c r="BX95" s="13">
        <f t="array" ref="BX95">INDEX('Kicks in Play'!E$1:E$1067,MATCH('Combined Table'!$A95&amp;'Combined Table'!$B95,$A$1:$A$1067&amp;$B$1:$B$1067,0))</f>
        <v>40.799999999999997</v>
      </c>
      <c r="BY95" s="13">
        <f t="array" ref="BY95">INDEX('Kicks in Play'!F$1:F$1067,MATCH('Combined Table'!$A95&amp;'Combined Table'!$B95,$A$1:$A$1067&amp;$B$1:$B$1067,0))</f>
        <v>2</v>
      </c>
      <c r="BZ95" s="13">
        <f t="array" ref="BZ95">INDEX('Kicks in Play'!G$1:G$1067,MATCH('Combined Table'!$A95&amp;'Combined Table'!$B95,$A$1:$A$1067&amp;$B$1:$B$1067,0))</f>
        <v>52</v>
      </c>
      <c r="CA95" s="13">
        <f t="array" ref="CA95">INDEX('Kicks in Play'!H$1:H$1067,MATCH('Combined Table'!$A95&amp;'Combined Table'!$B95,$A$1:$A$1067&amp;$B$1:$B$1067,0))</f>
        <v>2</v>
      </c>
      <c r="CB95" s="13">
        <f t="array" ref="CB95">INDEX('Kicks in Play'!I$1:I$1067,MATCH('Combined Table'!$A95&amp;'Combined Table'!$B95,$A$1:$A$1067&amp;$B$1:$B$1067,0))</f>
        <v>65</v>
      </c>
      <c r="CC95" s="13">
        <f t="array" ref="CC95">INDEX('Kicks in Play'!J$1:J$1067,MATCH('Combined Table'!$A95&amp;'Combined Table'!$B95,$A$1:$A$1067&amp;$B$1:$B$1067,0))</f>
        <v>1</v>
      </c>
      <c r="CD95" s="13">
        <f t="array" ref="CD95">INDEX('Kicks in Play'!K$1:K$1067,MATCH('Combined Table'!$A95&amp;'Combined Table'!$B95,$A$1:$A$1067&amp;$B$1:$B$1067,0))</f>
        <v>29</v>
      </c>
      <c r="CE95" s="13">
        <f t="array" ref="CE95">INDEX('Kicks in Play'!L$1:L$1067,MATCH('Combined Table'!$A95&amp;'Combined Table'!$B95,$A$1:$A$1067&amp;$B$1:$B$1067,0))</f>
        <v>1</v>
      </c>
      <c r="CF95" s="13">
        <f t="array" ref="CF95">INDEX('Kicks in Play'!M$1:M$1067,MATCH('Combined Table'!$A95&amp;'Combined Table'!$B95,$A$1:$A$1067&amp;$B$1:$B$1067,0))</f>
        <v>16</v>
      </c>
      <c r="CG95" s="13">
        <f t="array" ref="CG95">INDEX('Kicks in Play'!N$1:N$1067,MATCH('Combined Table'!$A95&amp;'Combined Table'!$B95,$A$1:$A$1067&amp;$B$1:$B$1067,0))</f>
        <v>1</v>
      </c>
      <c r="CH95" s="13">
        <f t="array" ref="CH95">INDEX('Kicks in Play'!O$1:O$1067,MATCH('Combined Table'!$A95&amp;'Combined Table'!$B95,$A$1:$A$1067&amp;$B$1:$B$1067,0))</f>
        <v>22</v>
      </c>
      <c r="CI95" s="13" t="str">
        <f t="array" ref="CI95">INDEX('Kicks in Play'!P$1:P$1067,MATCH('Combined Table'!$A95&amp;'Combined Table'!$B95,$A$1:$A$1067&amp;$B$1:$B$1067,0))</f>
        <v/>
      </c>
      <c r="CJ95" s="13">
        <f t="array" ref="CJ95">INDEX('Kicks in Play'!Q$1:Q$1067,MATCH('Combined Table'!$A95&amp;'Combined Table'!$B95,$A$1:$A$1067&amp;$B$1:$B$1067,0))</f>
        <v>19</v>
      </c>
      <c r="CK95" s="13">
        <f t="array" ref="CK95">INDEX('Kicks in Play'!R$1:R$1067,MATCH('Combined Table'!$A95&amp;'Combined Table'!$B95,$A$1:$A$1067&amp;$B$1:$B$1067,0))</f>
        <v>674</v>
      </c>
      <c r="CL95" s="1">
        <f t="array" ref="CL95">INDEX('Defence Report'!C$1:C$1067,MATCH('Combined Table'!$A95&amp;'Combined Table'!$B95,$A$1:$A$1067&amp;$B$1:$B$1067,0))</f>
        <v>95</v>
      </c>
      <c r="CM95" s="13">
        <f t="array" ref="CM95">INDEX('Defence Report'!D$1:D$1067,MATCH('Combined Table'!$A95&amp;'Combined Table'!$B95,$A$1:$A$1067&amp;$B$1:$B$1067,0))</f>
        <v>19</v>
      </c>
      <c r="CN95" s="13">
        <f t="array" ref="CN95">INDEX('Defence Report'!E$1:E$1067,MATCH('Combined Table'!$A95&amp;'Combined Table'!$B95,$A$1:$A$1067&amp;$B$1:$B$1067,0))</f>
        <v>3</v>
      </c>
      <c r="CO95" s="13">
        <f t="array" ref="CO95">INDEX('Defence Report'!F$1:F$1067,MATCH('Combined Table'!$A95&amp;'Combined Table'!$B95,$A$1:$A$1067&amp;$B$1:$B$1067,0))</f>
        <v>76</v>
      </c>
      <c r="CP95" s="13">
        <f t="array" ref="CP95">INDEX('Defence Report'!G$1:G$1067,MATCH('Combined Table'!$A95&amp;'Combined Table'!$B95,$A$1:$A$1067&amp;$B$1:$B$1067,0))</f>
        <v>19</v>
      </c>
      <c r="CQ95" s="13">
        <f t="array" ref="CQ95">INDEX('Defence Report'!H$1:H$1067,MATCH('Combined Table'!$A95&amp;'Combined Table'!$B95,$A$1:$A$1067&amp;$B$1:$B$1067,0))</f>
        <v>80</v>
      </c>
      <c r="CR95" s="13">
        <f t="array" ref="CR95">INDEX('Defence Report'!I$1:I$1067,MATCH('Combined Table'!$A95&amp;'Combined Table'!$B95,$A$1:$A$1067&amp;$B$1:$B$1067,0))</f>
        <v>81.2</v>
      </c>
      <c r="CS95" s="13">
        <f t="array" ref="CS95">INDEX('Defence Report'!J$1:J$1067,MATCH('Combined Table'!$A95&amp;'Combined Table'!$B95,$A$1:$A$1067&amp;$B$1:$B$1067,0))</f>
        <v>9</v>
      </c>
      <c r="CT95" s="13">
        <f t="array" ref="CT95">INDEX('Defence Report'!K$1:K$1067,MATCH('Combined Table'!$A95&amp;'Combined Table'!$B95,$A$1:$A$1067&amp;$B$1:$B$1067,0))</f>
        <v>64</v>
      </c>
      <c r="CU95" s="13">
        <f t="array" ref="CU95">INDEX('Defence Report'!L$1:L$1067,MATCH('Combined Table'!$A95&amp;'Combined Table'!$B95,$A$1:$A$1067&amp;$B$1:$B$1067,0))</f>
        <v>44</v>
      </c>
      <c r="CV95" s="13">
        <f t="array" ref="CV95">INDEX('Defence Report'!M$1:M$1067,MATCH('Combined Table'!$A95&amp;'Combined Table'!$B95,$A$1:$A$1067&amp;$B$1:$B$1067,0))</f>
        <v>62.4</v>
      </c>
      <c r="CW95" s="13">
        <f t="array" ref="CW95">INDEX('Defence Report'!N$1:N$1067,MATCH('Combined Table'!$A95&amp;'Combined Table'!$B95,$A$1:$A$1067&amp;$B$1:$B$1067,0))</f>
        <v>68</v>
      </c>
      <c r="CX95" s="13">
        <f t="array" ref="CX95">INDEX('Defence Report'!O$1:O$1067,MATCH('Combined Table'!$A95&amp;'Combined Table'!$B95,$A$1:$A$1067&amp;$B$1:$B$1067,0))</f>
        <v>32</v>
      </c>
      <c r="CY95" s="13">
        <f t="array" ref="CY95">INDEX('Defence Report'!P$1:P$1067,MATCH('Combined Table'!$A95&amp;'Combined Table'!$B95,$A$1:$A$1067&amp;$B$1:$B$1067,0))</f>
        <v>4</v>
      </c>
      <c r="CZ95" s="13">
        <f t="array" ref="CZ95">INDEX('Defence Report'!Q$1:Q$1067,MATCH('Combined Table'!$A95&amp;'Combined Table'!$B95,$A$1:$A$1067&amp;$B$1:$B$1067,0))</f>
        <v>36</v>
      </c>
      <c r="DA95" s="13">
        <f t="array" ref="DA95">INDEX('Defence Report'!R$1:R$1067,MATCH('Combined Table'!$A95&amp;'Combined Table'!$B95,$A$1:$A$1067&amp;$B$1:$B$1067,0))</f>
        <v>7</v>
      </c>
      <c r="DB95" s="13">
        <f t="array" ref="DB95">INDEX('Defence Report'!S$1:S$1067,MATCH('Combined Table'!$A95&amp;'Combined Table'!$B95,$A$1:$A$1067&amp;$B$1:$B$1067,0))</f>
        <v>1</v>
      </c>
      <c r="DC95" s="13">
        <f t="array" ref="DC95">INDEX('Defence Report'!T$1:T$1067,MATCH('Combined Table'!$A95&amp;'Combined Table'!$B95,$A$1:$A$1067&amp;$B$1:$B$1067,0))</f>
        <v>1</v>
      </c>
      <c r="DD95" s="13">
        <f t="array" ref="DD95">INDEX('Defence Report'!U$1:U$1067,MATCH('Combined Table'!$A95&amp;'Combined Table'!$B95,$A$1:$A$1067&amp;$B$1:$B$1067,0))</f>
        <v>8</v>
      </c>
      <c r="DE95" s="13">
        <f t="array" ref="DE95">INDEX('Defence Report'!V$1:V$1067,MATCH('Combined Table'!$A95&amp;'Combined Table'!$B95,$A$1:$A$1067&amp;$B$1:$B$1067,0))</f>
        <v>0</v>
      </c>
      <c r="DF95" s="13">
        <f t="array" ref="DF95">INDEX('Defence Report'!W$1:W$1067,MATCH('Combined Table'!$A95&amp;'Combined Table'!$B95,$A$1:$A$1067&amp;$B$1:$B$1067,0))</f>
        <v>0</v>
      </c>
      <c r="DG95" s="13">
        <f t="array" ref="DG95">INDEX('Defence Report'!X$1:X$1067,MATCH('Combined Table'!$A95&amp;'Combined Table'!$B95,$A$1:$A$1067&amp;$B$1:$B$1067,0))</f>
        <v>10</v>
      </c>
      <c r="DH95" s="1">
        <f t="array" ref="DH95">INDEX('Ruck Speed'!C$1:C$1067,MATCH('Combined Table'!$A95&amp;'Combined Table'!$B95,$A$1:$A$1067&amp;$B$1:$B$1067,0))</f>
        <v>11</v>
      </c>
      <c r="DI95" s="13">
        <f t="array" ref="DI95">INDEX('Ruck Speed'!D$1:D$1067,MATCH('Combined Table'!$A95&amp;'Combined Table'!$B95,$A$1:$A$1067&amp;$B$1:$B$1067,0))</f>
        <v>40</v>
      </c>
      <c r="DJ95" s="13">
        <f t="array" ref="DJ95">INDEX('Ruck Speed'!E$1:E$1067,MATCH('Combined Table'!$A95&amp;'Combined Table'!$B95,$A$1:$A$1067&amp;$B$1:$B$1067,0))</f>
        <v>33</v>
      </c>
      <c r="DK95" s="13">
        <f t="array" ref="DK95">INDEX('Ruck Speed'!F$1:F$1067,MATCH('Combined Table'!$A95&amp;'Combined Table'!$B95,$A$1:$A$1067&amp;$B$1:$B$1067,0))</f>
        <v>84</v>
      </c>
      <c r="DL95" s="13">
        <f t="array" ref="DL95">INDEX('Ruck Speed'!G$1:G$1067,MATCH('Combined Table'!$A95&amp;'Combined Table'!$B95,$A$1:$A$1067&amp;$B$1:$B$1067,0))</f>
        <v>39.299999999999997</v>
      </c>
      <c r="DM95" s="13">
        <f t="array" ref="DM95">INDEX('Ruck Speed'!H$1:H$1067,MATCH('Combined Table'!$A95&amp;'Combined Table'!$B95,$A$1:$A$1067&amp;$B$1:$B$1067,0))</f>
        <v>6</v>
      </c>
      <c r="DN95" s="13">
        <f t="array" ref="DN95">INDEX('Ruck Speed'!I$1:I$1067,MATCH('Combined Table'!$A95&amp;'Combined Table'!$B95,$A$1:$A$1067&amp;$B$1:$B$1067,0))</f>
        <v>6</v>
      </c>
      <c r="DO95" s="13">
        <f t="array" ref="DO95">INDEX('Ruck Speed'!J$1:J$1067,MATCH('Combined Table'!$A95&amp;'Combined Table'!$B95,$A$1:$A$1067&amp;$B$1:$B$1067,0))</f>
        <v>26</v>
      </c>
      <c r="DP95" s="13">
        <f t="array" ref="DP95">INDEX('Ruck Speed'!K$1:K$1067,MATCH('Combined Table'!$A95&amp;'Combined Table'!$B95,$A$1:$A$1067&amp;$B$1:$B$1067,0))</f>
        <v>24</v>
      </c>
      <c r="DQ95" s="13">
        <f t="array" ref="DQ95">INDEX('Ruck Speed'!L$1:L$1067,MATCH('Combined Table'!$A95&amp;'Combined Table'!$B95,$A$1:$A$1067&amp;$B$1:$B$1067,0))</f>
        <v>56</v>
      </c>
      <c r="DR95" s="13">
        <f t="array" ref="DR95">INDEX('Ruck Speed'!M$1:M$1067,MATCH('Combined Table'!$A95&amp;'Combined Table'!$B95,$A$1:$A$1067&amp;$B$1:$B$1067,0))</f>
        <v>42.9</v>
      </c>
      <c r="DS95" s="13">
        <f t="array" ref="DS95">INDEX('Ruck Speed'!N$1:N$1067,MATCH('Combined Table'!$A95&amp;'Combined Table'!$B95,$A$1:$A$1067&amp;$B$1:$B$1067,0))</f>
        <v>8</v>
      </c>
      <c r="DT95" s="1">
        <f t="array" ref="DT95">IF(ISNA(INDEX('Maul Outcomes - Attack'!C$1:C$1067,MATCH('Combined Table'!$A95&amp;'Combined Table'!$B95,'Maul Outcomes - Attack'!$A$1:$A$1067&amp;'Maul Outcomes - Attack'!$B$1:$B$1067,0))),"",INDEX('Maul Outcomes - Attack'!C$1:C$1067,MATCH('Combined Table'!$A95&amp;'Combined Table'!$B95,'Maul Outcomes - Attack'!$A$1:$A$1067&amp;'Maul Outcomes - Attack'!$B$1:$B$1067,0)))</f>
        <v>1</v>
      </c>
      <c r="DU95" s="13" t="str">
        <f t="array" ref="DU95">IF(ISNA(INDEX('Maul Outcomes - Attack'!D$1:D$1067,MATCH('Combined Table'!$A95&amp;'Combined Table'!$B95,'Maul Outcomes - Attack'!$A$1:$A$1067&amp;'Maul Outcomes - Attack'!$B$1:$B$1067,0))),"",INDEX('Maul Outcomes - Attack'!D$1:D$1067,MATCH('Combined Table'!$A95&amp;'Combined Table'!$B95,'Maul Outcomes - Attack'!$A$1:$A$1067&amp;'Maul Outcomes - Attack'!$B$1:$B$1067,0)))</f>
        <v/>
      </c>
      <c r="DV95" s="13">
        <f t="array" ref="DV95">IF(ISNA(INDEX('Maul Outcomes - Attack'!E$1:E$1067,MATCH('Combined Table'!$A95&amp;'Combined Table'!$B95,'Maul Outcomes - Attack'!$A$1:$A$1067&amp;'Maul Outcomes - Attack'!$B$1:$B$1067,0))),"",INDEX('Maul Outcomes - Attack'!E$1:E$1067,MATCH('Combined Table'!$A95&amp;'Combined Table'!$B95,'Maul Outcomes - Attack'!$A$1:$A$1067&amp;'Maul Outcomes - Attack'!$B$1:$B$1067,0)))</f>
        <v>1</v>
      </c>
      <c r="DW95" s="13" t="str">
        <f t="array" ref="DW95">IF(ISNA(INDEX('Maul Outcomes - Attack'!F$1:F$1067,MATCH('Combined Table'!$A95&amp;'Combined Table'!$B95,'Maul Outcomes - Attack'!$A$1:$A$1067&amp;'Maul Outcomes - Attack'!$B$1:$B$1067,0))),"",INDEX('Maul Outcomes - Attack'!F$1:F$1067,MATCH('Combined Table'!$A95&amp;'Combined Table'!$B95,'Maul Outcomes - Attack'!$A$1:$A$1067&amp;'Maul Outcomes - Attack'!$B$1:$B$1067,0)))</f>
        <v/>
      </c>
      <c r="DX95" s="13" t="str">
        <f t="array" ref="DX95">IF(ISNA(INDEX('Maul Outcomes - Attack'!G$1:G$1067,MATCH('Combined Table'!$A95&amp;'Combined Table'!$B95,'Maul Outcomes - Attack'!$A$1:$A$1067&amp;'Maul Outcomes - Attack'!$B$1:$B$1067,0))),"",INDEX('Maul Outcomes - Attack'!G$1:G$1067,MATCH('Combined Table'!$A95&amp;'Combined Table'!$B95,'Maul Outcomes - Attack'!$A$1:$A$1067&amp;'Maul Outcomes - Attack'!$B$1:$B$1067,0)))</f>
        <v/>
      </c>
      <c r="DY95" s="13" t="str">
        <f t="array" ref="DY95">IF(ISNA(INDEX('Maul Outcomes - Attack'!H$1:H$1067,MATCH('Combined Table'!$A95&amp;'Combined Table'!$B95,'Maul Outcomes - Attack'!$A$1:$A$1067&amp;'Maul Outcomes - Attack'!$B$1:$B$1067,0))),"",INDEX('Maul Outcomes - Attack'!H$1:H$1067,MATCH('Combined Table'!$A95&amp;'Combined Table'!$B95,'Maul Outcomes - Attack'!$A$1:$A$1067&amp;'Maul Outcomes - Attack'!$B$1:$B$1067,0)))</f>
        <v/>
      </c>
      <c r="DZ95" s="13" t="str">
        <f t="array" ref="DZ95">IF(ISNA(INDEX('Maul Outcomes - Attack'!I$1:I$1067,MATCH('Combined Table'!$A95&amp;'Combined Table'!$B95,'Maul Outcomes - Attack'!$A$1:$A$1067&amp;'Maul Outcomes - Attack'!$B$1:$B$1067,0))),"",INDEX('Maul Outcomes - Attack'!I$1:I$1067,MATCH('Combined Table'!$A95&amp;'Combined Table'!$B95,'Maul Outcomes - Attack'!$A$1:$A$1067&amp;'Maul Outcomes - Attack'!$B$1:$B$1067,0)))</f>
        <v/>
      </c>
      <c r="EA95" s="13">
        <f t="array" ref="EA95">IF(ISNA(INDEX('Maul Outcomes - Attack'!J$1:J$1067,MATCH('Combined Table'!$A95&amp;'Combined Table'!$B95,'Maul Outcomes - Attack'!$A$1:$A$1067&amp;'Maul Outcomes - Attack'!$B$1:$B$1067,0))),"",INDEX('Maul Outcomes - Attack'!J$1:J$1067,MATCH('Combined Table'!$A95&amp;'Combined Table'!$B95,'Maul Outcomes - Attack'!$A$1:$A$1067&amp;'Maul Outcomes - Attack'!$B$1:$B$1067,0)))</f>
        <v>1</v>
      </c>
      <c r="EB95" s="13" t="e">
        <f t="array" ref="EB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C95" s="13" t="e">
        <f t="array" ref="EC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D95" s="13" t="e">
        <f t="array" ref="ED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E95" s="13" t="e">
        <f t="array" ref="EE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F95" s="13" t="e">
        <f t="array" ref="EF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G95" s="13" t="e">
        <f t="array" ref="EG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H95" s="13" t="e">
        <f t="array" ref="EH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I95" s="13" t="e">
        <f t="array" ref="EI95">IF(ISNA(INDEX('Maul Outcomes - Attack'!#REF!,MATCH('Combined Table'!$A95&amp;'Combined Table'!$B95,'Maul Outcomes - Attack'!$A$1:$A$1067&amp;'Maul Outcomes - Attack'!$B$1:$B$1067,0))),"",INDEX('Maul Outcomes - Attack'!#REF!,MATCH('Combined Table'!$A95&amp;'Combined Table'!$B95,'Maul Outcomes - Attack'!$A$1:$A$1067&amp;'Maul Outcomes - Attack'!$B$1:$B$1067,0)))</f>
        <v>#REF!</v>
      </c>
      <c r="EJ95" s="1">
        <f t="array" ref="EJ95">IF(ISNA(INDEX('Lineout Success'!C$1:C$1067,MATCH('Combined Table'!$A95&amp;'Combined Table'!$B95,'Lineout Success'!$A$1:$A$1067&amp;'Lineout Success'!$B$1:$B$1067,0))),"",INDEX('Lineout Success'!C$1:C$1067,MATCH('Combined Table'!$A95&amp;'Combined Table'!$B95,'Lineout Success'!$A$1:$A$1067&amp;'Lineout Success'!$B$1:$B$1067,0)))</f>
        <v>9</v>
      </c>
      <c r="EK95" s="13">
        <f t="array" ref="EK95">IF(ISNA(INDEX('Lineout Success'!D$1:D$1067,MATCH('Combined Table'!$A95&amp;'Combined Table'!$B95,'Lineout Success'!$A$1:$A$1067&amp;'Lineout Success'!$B$1:$B$1067,0))),"",INDEX('Lineout Success'!D$1:D$1067,MATCH('Combined Table'!$A95&amp;'Combined Table'!$B95,'Lineout Success'!$A$1:$A$1067&amp;'Lineout Success'!$B$1:$B$1067,0)))</f>
        <v>90</v>
      </c>
      <c r="EL95" s="13">
        <f t="array" ref="EL95">IF(ISNA(INDEX('Lineout Success'!E$1:E$1067,MATCH('Combined Table'!$A95&amp;'Combined Table'!$B95,'Lineout Success'!$A$1:$A$1067&amp;'Lineout Success'!$B$1:$B$1067,0))),"",INDEX('Lineout Success'!E$1:E$1067,MATCH('Combined Table'!$A95&amp;'Combined Table'!$B95,'Lineout Success'!$A$1:$A$1067&amp;'Lineout Success'!$B$1:$B$1067,0)))</f>
        <v>1</v>
      </c>
      <c r="EM95" s="13">
        <f t="array" ref="EM95">IF(ISNA(INDEX('Lineout Success'!F$1:F$1067,MATCH('Combined Table'!$A95&amp;'Combined Table'!$B95,'Lineout Success'!$A$1:$A$1067&amp;'Lineout Success'!$B$1:$B$1067,0))),"",INDEX('Lineout Success'!F$1:F$1067,MATCH('Combined Table'!$A95&amp;'Combined Table'!$B95,'Lineout Success'!$A$1:$A$1067&amp;'Lineout Success'!$B$1:$B$1067,0)))</f>
        <v>10</v>
      </c>
      <c r="EN95" s="13">
        <f t="array" ref="EN95">IF(ISNA(INDEX('Lineout Success'!G$1:G$1067,MATCH('Combined Table'!$A95&amp;'Combined Table'!$B95,'Lineout Success'!$A$1:$A$1067&amp;'Lineout Success'!$B$1:$B$1067,0))),"",INDEX('Lineout Success'!G$1:G$1067,MATCH('Combined Table'!$A95&amp;'Combined Table'!$B95,'Lineout Success'!$A$1:$A$1067&amp;'Lineout Success'!$B$1:$B$1067,0)))</f>
        <v>10</v>
      </c>
      <c r="EO95" s="13">
        <f t="array" ref="EO95">IF(ISNA(INDEX('Lineout Success'!H$1:H$1067,MATCH('Combined Table'!$A95&amp;'Combined Table'!$B95,'Lineout Success'!$A$1:$A$1067&amp;'Lineout Success'!$B$1:$B$1067,0))),"",INDEX('Lineout Success'!H$1:H$1067,MATCH('Combined Table'!$A95&amp;'Combined Table'!$B95,'Lineout Success'!$A$1:$A$1067&amp;'Lineout Success'!$B$1:$B$1067,0)))</f>
        <v>2</v>
      </c>
      <c r="EP95" s="13">
        <f t="array" ref="EP95">IF(ISNA(INDEX('Lineout Success'!I$1:I$1067,MATCH('Combined Table'!$A95&amp;'Combined Table'!$B95,'Lineout Success'!$A$1:$A$1067&amp;'Lineout Success'!$B$1:$B$1067,0))),"",INDEX('Lineout Success'!I$1:I$1067,MATCH('Combined Table'!$A95&amp;'Combined Table'!$B95,'Lineout Success'!$A$1:$A$1067&amp;'Lineout Success'!$B$1:$B$1067,0)))</f>
        <v>18.2</v>
      </c>
      <c r="EQ95" s="13">
        <f t="array" ref="EQ95">IF(ISNA(INDEX('Lineout Success'!J$1:J$1067,MATCH('Combined Table'!$A95&amp;'Combined Table'!$B95,'Lineout Success'!$A$1:$A$1067&amp;'Lineout Success'!$B$1:$B$1067,0))),"",INDEX('Lineout Success'!J$1:J$1067,MATCH('Combined Table'!$A95&amp;'Combined Table'!$B95,'Lineout Success'!$A$1:$A$1067&amp;'Lineout Success'!$B$1:$B$1067,0)))</f>
        <v>9</v>
      </c>
      <c r="ER95" s="13">
        <f t="array" ref="ER95">IF(ISNA(INDEX('Lineout Success'!K$1:K$1067,MATCH('Combined Table'!$A95&amp;'Combined Table'!$B95,'Lineout Success'!$A$1:$A$1067&amp;'Lineout Success'!$B$1:$B$1067,0))),"",INDEX('Lineout Success'!K$1:K$1067,MATCH('Combined Table'!$A95&amp;'Combined Table'!$B95,'Lineout Success'!$A$1:$A$1067&amp;'Lineout Success'!$B$1:$B$1067,0)))</f>
        <v>81.8</v>
      </c>
      <c r="ES95" s="13">
        <f t="array" ref="ES95">IF(ISNA(INDEX('Lineout Success'!L$1:L$1067,MATCH('Combined Table'!$A95&amp;'Combined Table'!$B95,'Lineout Success'!$A$1:$A$1067&amp;'Lineout Success'!$B$1:$B$1067,0))),"",INDEX('Lineout Success'!L$1:L$1067,MATCH('Combined Table'!$A95&amp;'Combined Table'!$B95,'Lineout Success'!$A$1:$A$1067&amp;'Lineout Success'!$B$1:$B$1067,0)))</f>
        <v>11</v>
      </c>
      <c r="ET95" s="13">
        <f t="array" ref="ET95">IF(ISNA(INDEX('Lineout Success'!M$1:M$1067,MATCH('Combined Table'!$A95&amp;'Combined Table'!$B95,'Lineout Success'!$A$1:$A$1067&amp;'Lineout Success'!$B$1:$B$1067,0))),"",INDEX('Lineout Success'!M$1:M$1067,MATCH('Combined Table'!$A95&amp;'Combined Table'!$B95,'Lineout Success'!$A$1:$A$1067&amp;'Lineout Success'!$B$1:$B$1067,0)))</f>
        <v>11</v>
      </c>
      <c r="EU95" s="13">
        <f t="array" ref="EU95">IF(ISNA(INDEX('Lineout Success'!N$1:N$1067,MATCH('Combined Table'!$A95&amp;'Combined Table'!$B95,'Lineout Success'!$A$1:$A$1067&amp;'Lineout Success'!$B$1:$B$1067,0))),"",INDEX('Lineout Success'!N$1:N$1067,MATCH('Combined Table'!$A95&amp;'Combined Table'!$B95,'Lineout Success'!$A$1:$A$1067&amp;'Lineout Success'!$B$1:$B$1067,0)))</f>
        <v>52.4</v>
      </c>
      <c r="EV95" s="13">
        <f t="array" ref="EV95">IF(ISNA(INDEX('Lineout Success'!O$1:O$1067,MATCH('Combined Table'!$A95&amp;'Combined Table'!$B95,'Lineout Success'!$A$1:$A$1067&amp;'Lineout Success'!$B$1:$B$1067,0))),"",INDEX('Lineout Success'!O$1:O$1067,MATCH('Combined Table'!$A95&amp;'Combined Table'!$B95,'Lineout Success'!$A$1:$A$1067&amp;'Lineout Success'!$B$1:$B$1067,0)))</f>
        <v>10</v>
      </c>
      <c r="EW95" s="13">
        <f t="array" ref="EW95">IF(ISNA(INDEX('Lineout Success'!P$1:P$1067,MATCH('Combined Table'!$A95&amp;'Combined Table'!$B95,'Lineout Success'!$A$1:$A$1067&amp;'Lineout Success'!$B$1:$B$1067,0))),"",INDEX('Lineout Success'!P$1:P$1067,MATCH('Combined Table'!$A95&amp;'Combined Table'!$B95,'Lineout Success'!$A$1:$A$1067&amp;'Lineout Success'!$B$1:$B$1067,0)))</f>
        <v>47.6</v>
      </c>
      <c r="EX95" s="13">
        <f t="array" ref="EX95">IF(ISNA(INDEX('Lineout Success'!Q$1:Q$1067,MATCH('Combined Table'!$A95&amp;'Combined Table'!$B95,'Lineout Success'!$A$1:$A$1067&amp;'Lineout Success'!$B$1:$B$1067,0))),"",INDEX('Lineout Success'!Q$1:Q$1067,MATCH('Combined Table'!$A95&amp;'Combined Table'!$B95,'Lineout Success'!$A$1:$A$1067&amp;'Lineout Success'!$B$1:$B$1067,0)))</f>
        <v>21</v>
      </c>
      <c r="EY95" s="1" t="str">
        <f t="array" ref="EY95">IF(ISNA(INDEX('Lineout Throwing'!C$1:C$1067,MATCH('Combined Table'!$A95&amp;'Combined Table'!$B95,'Lineout Throwing'!$A$1:$A$1067&amp;'Lineout Throwing'!$B$1:$B$1067,0))),"",INDEX('Lineout Throwing'!C$1:C$1067,MATCH('Combined Table'!$A95&amp;'Combined Table'!$B95,'Lineout Throwing'!$A$1:$A$1067&amp;'Lineout Throwing'!$B$1:$B$1067,0)))</f>
        <v/>
      </c>
      <c r="EZ95" s="13" t="str">
        <f t="array" ref="EZ95">IF(ISNA(INDEX('Lineout Throwing'!D$1:D$1067,MATCH('Combined Table'!$A95&amp;'Combined Table'!$B95,'Lineout Throwing'!$A$1:$A$1067&amp;'Lineout Throwing'!$B$1:$B$1067,0))),"",INDEX('Lineout Throwing'!D$1:D$1067,MATCH('Combined Table'!$A95&amp;'Combined Table'!$B95,'Lineout Throwing'!$A$1:$A$1067&amp;'Lineout Throwing'!$B$1:$B$1067,0)))</f>
        <v/>
      </c>
      <c r="FA95" s="13" t="str">
        <f t="array" ref="FA95">IF(ISNA(INDEX('Lineout Throwing'!E$1:E$1067,MATCH('Combined Table'!$A95&amp;'Combined Table'!$B95,'Lineout Throwing'!$A$1:$A$1067&amp;'Lineout Throwing'!$B$1:$B$1067,0))),"",INDEX('Lineout Throwing'!E$1:E$1067,MATCH('Combined Table'!$A95&amp;'Combined Table'!$B95,'Lineout Throwing'!$A$1:$A$1067&amp;'Lineout Throwing'!$B$1:$B$1067,0)))</f>
        <v/>
      </c>
      <c r="FB95" s="13" t="str">
        <f t="array" ref="FB95">IF(ISNA(INDEX('Lineout Throwing'!F$1:F$1067,MATCH('Combined Table'!$A95&amp;'Combined Table'!$B95,'Lineout Throwing'!$A$1:$A$1067&amp;'Lineout Throwing'!$B$1:$B$1067,0))),"",INDEX('Lineout Throwing'!F$1:F$1067,MATCH('Combined Table'!$A95&amp;'Combined Table'!$B95,'Lineout Throwing'!$A$1:$A$1067&amp;'Lineout Throwing'!$B$1:$B$1067,0)))</f>
        <v/>
      </c>
      <c r="FC95" s="13">
        <f t="array" ref="FC95">IF(ISNA(INDEX('Lineout Throwing'!G$1:G$1067,MATCH('Combined Table'!$A95&amp;'Combined Table'!$B95,'Lineout Throwing'!$A$1:$A$1067&amp;'Lineout Throwing'!$B$1:$B$1067,0))),"",INDEX('Lineout Throwing'!G$1:G$1067,MATCH('Combined Table'!$A95&amp;'Combined Table'!$B95,'Lineout Throwing'!$A$1:$A$1067&amp;'Lineout Throwing'!$B$1:$B$1067,0)))</f>
        <v>1</v>
      </c>
      <c r="FD95" s="13">
        <f t="array" ref="FD95">IF(ISNA(INDEX('Lineout Throwing'!H$1:H$1067,MATCH('Combined Table'!$A95&amp;'Combined Table'!$B95,'Lineout Throwing'!$A$1:$A$1067&amp;'Lineout Throwing'!$B$1:$B$1067,0))),"",INDEX('Lineout Throwing'!H$1:H$1067,MATCH('Combined Table'!$A95&amp;'Combined Table'!$B95,'Lineout Throwing'!$A$1:$A$1067&amp;'Lineout Throwing'!$B$1:$B$1067,0)))</f>
        <v>10</v>
      </c>
      <c r="FE95" s="13">
        <f t="array" ref="FE95">IF(ISNA(INDEX('Lineout Throwing'!I$1:I$1067,MATCH('Combined Table'!$A95&amp;'Combined Table'!$B95,'Lineout Throwing'!$A$1:$A$1067&amp;'Lineout Throwing'!$B$1:$B$1067,0))),"",INDEX('Lineout Throwing'!I$1:I$1067,MATCH('Combined Table'!$A95&amp;'Combined Table'!$B95,'Lineout Throwing'!$A$1:$A$1067&amp;'Lineout Throwing'!$B$1:$B$1067,0)))</f>
        <v>2</v>
      </c>
      <c r="FF95" s="13">
        <f t="array" ref="FF95">IF(ISNA(INDEX('Lineout Throwing'!J$1:J$1067,MATCH('Combined Table'!$A95&amp;'Combined Table'!$B95,'Lineout Throwing'!$A$1:$A$1067&amp;'Lineout Throwing'!$B$1:$B$1067,0))),"",INDEX('Lineout Throwing'!J$1:J$1067,MATCH('Combined Table'!$A95&amp;'Combined Table'!$B95,'Lineout Throwing'!$A$1:$A$1067&amp;'Lineout Throwing'!$B$1:$B$1067,0)))</f>
        <v>20</v>
      </c>
      <c r="FG95" s="13">
        <f t="array" ref="FG95">IF(ISNA(INDEX('Lineout Throwing'!K$1:K$1067,MATCH('Combined Table'!$A95&amp;'Combined Table'!$B95,'Lineout Throwing'!$A$1:$A$1067&amp;'Lineout Throwing'!$B$1:$B$1067,0))),"",INDEX('Lineout Throwing'!K$1:K$1067,MATCH('Combined Table'!$A95&amp;'Combined Table'!$B95,'Lineout Throwing'!$A$1:$A$1067&amp;'Lineout Throwing'!$B$1:$B$1067,0)))</f>
        <v>2</v>
      </c>
      <c r="FH95" s="13">
        <f t="array" ref="FH95">IF(ISNA(INDEX('Lineout Throwing'!L$1:L$1067,MATCH('Combined Table'!$A95&amp;'Combined Table'!$B95,'Lineout Throwing'!$A$1:$A$1067&amp;'Lineout Throwing'!$B$1:$B$1067,0))),"",INDEX('Lineout Throwing'!L$1:L$1067,MATCH('Combined Table'!$A95&amp;'Combined Table'!$B95,'Lineout Throwing'!$A$1:$A$1067&amp;'Lineout Throwing'!$B$1:$B$1067,0)))</f>
        <v>20</v>
      </c>
      <c r="FI95" s="13">
        <f t="array" ref="FI95">IF(ISNA(INDEX('Lineout Throwing'!M$1:M$1067,MATCH('Combined Table'!$A95&amp;'Combined Table'!$B95,'Lineout Throwing'!$A$1:$A$1067&amp;'Lineout Throwing'!$B$1:$B$1067,0))),"",INDEX('Lineout Throwing'!M$1:M$1067,MATCH('Combined Table'!$A95&amp;'Combined Table'!$B95,'Lineout Throwing'!$A$1:$A$1067&amp;'Lineout Throwing'!$B$1:$B$1067,0)))</f>
        <v>5</v>
      </c>
      <c r="FJ95" s="13">
        <f t="array" ref="FJ95">IF(ISNA(INDEX('Lineout Throwing'!N$1:N$1067,MATCH('Combined Table'!$A95&amp;'Combined Table'!$B95,'Lineout Throwing'!$A$1:$A$1067&amp;'Lineout Throwing'!$B$1:$B$1067,0))),"",INDEX('Lineout Throwing'!N$1:N$1067,MATCH('Combined Table'!$A95&amp;'Combined Table'!$B95,'Lineout Throwing'!$A$1:$A$1067&amp;'Lineout Throwing'!$B$1:$B$1067,0)))</f>
        <v>50</v>
      </c>
      <c r="FK95" s="13" t="str">
        <f t="array" ref="FK95">IF(ISNA(INDEX('Lineout Throwing'!O$1:O$1067,MATCH('Combined Table'!$A95&amp;'Combined Table'!$B95,'Lineout Throwing'!$A$1:$A$1067&amp;'Lineout Throwing'!$B$1:$B$1067,0))),"",INDEX('Lineout Throwing'!O$1:O$1067,MATCH('Combined Table'!$A95&amp;'Combined Table'!$B95,'Lineout Throwing'!$A$1:$A$1067&amp;'Lineout Throwing'!$B$1:$B$1067,0)))</f>
        <v/>
      </c>
      <c r="FL95" s="13" t="str">
        <f t="array" ref="FL95">IF(ISNA(INDEX('Lineout Throwing'!P$1:P$1067,MATCH('Combined Table'!$A95&amp;'Combined Table'!$B95,'Lineout Throwing'!$A$1:$A$1067&amp;'Lineout Throwing'!$B$1:$B$1067,0))),"",INDEX('Lineout Throwing'!P$1:P$1067,MATCH('Combined Table'!$A95&amp;'Combined Table'!$B95,'Lineout Throwing'!$A$1:$A$1067&amp;'Lineout Throwing'!$B$1:$B$1067,0)))</f>
        <v/>
      </c>
      <c r="FM95" s="13" t="str">
        <f t="array" ref="FM95">IF(ISNA(INDEX('Lineout Throwing'!Q$1:Q$1067,MATCH('Combined Table'!$A95&amp;'Combined Table'!$B95,'Lineout Throwing'!$A$1:$A$1067&amp;'Lineout Throwing'!$B$1:$B$1067,0))),"",INDEX('Lineout Throwing'!Q$1:Q$1067,MATCH('Combined Table'!$A95&amp;'Combined Table'!$B95,'Lineout Throwing'!$A$1:$A$1067&amp;'Lineout Throwing'!$B$1:$B$1067,0)))</f>
        <v/>
      </c>
      <c r="FN95" s="13" t="str">
        <f t="array" ref="FN95">IF(ISNA(INDEX('Lineout Throwing'!R$1:R$1067,MATCH('Combined Table'!$A95&amp;'Combined Table'!$B95,'Lineout Throwing'!$A$1:$A$1067&amp;'Lineout Throwing'!$B$1:$B$1067,0))),"",INDEX('Lineout Throwing'!R$1:R$1067,MATCH('Combined Table'!$A95&amp;'Combined Table'!$B95,'Lineout Throwing'!$A$1:$A$1067&amp;'Lineout Throwing'!$B$1:$B$1067,0)))</f>
        <v/>
      </c>
      <c r="FO95" s="13">
        <f t="array" ref="FO95">IF(ISNA(INDEX('Lineout Throwing'!S$1:S$1067,MATCH('Combined Table'!$A95&amp;'Combined Table'!$B95,'Lineout Throwing'!$A$1:$A$1067&amp;'Lineout Throwing'!$B$1:$B$1067,0))),"",INDEX('Lineout Throwing'!S$1:S$1067,MATCH('Combined Table'!$A95&amp;'Combined Table'!$B95,'Lineout Throwing'!$A$1:$A$1067&amp;'Lineout Throwing'!$B$1:$B$1067,0)))</f>
        <v>10</v>
      </c>
      <c r="FP95" s="13">
        <f t="array" ref="FP95">IF(ISNA(INDEX('Lineout Throwing'!T$1:T$1067,MATCH('Combined Table'!$A95&amp;'Combined Table'!$B95,'Lineout Throwing'!$A$1:$A$1067&amp;'Lineout Throwing'!$B$1:$B$1067,0))),"",INDEX('Lineout Throwing'!T$1:T$1067,MATCH('Combined Table'!$A95&amp;'Combined Table'!$B95,'Lineout Throwing'!$A$1:$A$1067&amp;'Lineout Throwing'!$B$1:$B$1067,0)))</f>
        <v>9</v>
      </c>
      <c r="FQ95" s="13">
        <f t="array" ref="FQ95">IF(ISNA(INDEX('Lineout Throwing'!U$1:U$1067,MATCH('Combined Table'!$A95&amp;'Combined Table'!$B95,'Lineout Throwing'!$A$1:$A$1067&amp;'Lineout Throwing'!$B$1:$B$1067,0))),"",INDEX('Lineout Throwing'!U$1:U$1067,MATCH('Combined Table'!$A95&amp;'Combined Table'!$B95,'Lineout Throwing'!$A$1:$A$1067&amp;'Lineout Throwing'!$B$1:$B$1067,0)))</f>
        <v>90</v>
      </c>
      <c r="FR95" s="13">
        <f t="array" ref="FR95">IF(ISNA(INDEX('Lineout Throwing'!V$1:V$1067,MATCH('Combined Table'!$A95&amp;'Combined Table'!$B95,'Lineout Throwing'!$A$1:$A$1067&amp;'Lineout Throwing'!$B$1:$B$1067,0))),"",INDEX('Lineout Throwing'!V$1:V$1067,MATCH('Combined Table'!$A95&amp;'Combined Table'!$B95,'Lineout Throwing'!$A$1:$A$1067&amp;'Lineout Throwing'!$B$1:$B$1067,0)))</f>
        <v>1</v>
      </c>
      <c r="FS95" s="13">
        <f t="array" ref="FS95">IF(ISNA(INDEX('Lineout Throwing'!W$1:W$1067,MATCH('Combined Table'!$A95&amp;'Combined Table'!$B95,'Lineout Throwing'!$A$1:$A$1067&amp;'Lineout Throwing'!$B$1:$B$1067,0))),"",INDEX('Lineout Throwing'!W$1:W$1067,MATCH('Combined Table'!$A95&amp;'Combined Table'!$B95,'Lineout Throwing'!$A$1:$A$1067&amp;'Lineout Throwing'!$B$1:$B$1067,0)))</f>
        <v>10</v>
      </c>
      <c r="FT95" s="1">
        <f t="array" ref="FT95">IF(ISNA(INDEX('Scrum Own Feed'!C$1:C$1067,MATCH('Combined Table'!$A95&amp;'Combined Table'!$B95,'Scrum Own Feed'!$A$1:$A$1067&amp;'Scrum Own Feed'!$B$1:$B$1067,0))),"",INDEX('Scrum Own Feed'!C$1:C$1067,MATCH('Combined Table'!$A95&amp;'Combined Table'!$B95,'Scrum Own Feed'!$A$1:$A$1067&amp;'Scrum Own Feed'!$B$1:$B$1067,0)))</f>
        <v>6</v>
      </c>
      <c r="FU95" s="13">
        <f t="array" ref="FU95">IF(ISNA(INDEX('Scrum Own Feed'!D$1:D$1067,MATCH('Combined Table'!$A95&amp;'Combined Table'!$B95,'Scrum Own Feed'!$A$1:$A$1067&amp;'Scrum Own Feed'!$B$1:$B$1067,0))),"",INDEX('Scrum Own Feed'!D$1:D$1067,MATCH('Combined Table'!$A95&amp;'Combined Table'!$B95,'Scrum Own Feed'!$A$1:$A$1067&amp;'Scrum Own Feed'!$B$1:$B$1067,0)))</f>
        <v>66.7</v>
      </c>
      <c r="FV95" s="13">
        <f t="array" ref="FV95">IF(ISNA(INDEX('Scrum Own Feed'!E$1:E$1067,MATCH('Combined Table'!$A95&amp;'Combined Table'!$B95,'Scrum Own Feed'!$A$1:$A$1067&amp;'Scrum Own Feed'!$B$1:$B$1067,0))),"",INDEX('Scrum Own Feed'!E$1:E$1067,MATCH('Combined Table'!$A95&amp;'Combined Table'!$B95,'Scrum Own Feed'!$A$1:$A$1067&amp;'Scrum Own Feed'!$B$1:$B$1067,0)))</f>
        <v>1</v>
      </c>
      <c r="FW95" s="13">
        <f t="array" ref="FW95">IF(ISNA(INDEX('Scrum Own Feed'!F$1:F$1067,MATCH('Combined Table'!$A95&amp;'Combined Table'!$B95,'Scrum Own Feed'!$A$1:$A$1067&amp;'Scrum Own Feed'!$B$1:$B$1067,0))),"",INDEX('Scrum Own Feed'!F$1:F$1067,MATCH('Combined Table'!$A95&amp;'Combined Table'!$B95,'Scrum Own Feed'!$A$1:$A$1067&amp;'Scrum Own Feed'!$B$1:$B$1067,0)))</f>
        <v>1</v>
      </c>
      <c r="FX95" s="13" t="str">
        <f t="array" ref="FX95">IF(ISNA(INDEX('Scrum Own Feed'!G$1:G$1067,MATCH('Combined Table'!$A95&amp;'Combined Table'!$B95,'Scrum Own Feed'!$A$1:$A$1067&amp;'Scrum Own Feed'!$B$1:$B$1067,0))),"",INDEX('Scrum Own Feed'!G$1:G$1067,MATCH('Combined Table'!$A95&amp;'Combined Table'!$B95,'Scrum Own Feed'!$A$1:$A$1067&amp;'Scrum Own Feed'!$B$1:$B$1067,0)))</f>
        <v/>
      </c>
      <c r="FY95" s="13">
        <f t="array" ref="FY95">IF(ISNA(INDEX('Scrum Own Feed'!H$1:H$1067,MATCH('Combined Table'!$A95&amp;'Combined Table'!$B95,'Scrum Own Feed'!$A$1:$A$1067&amp;'Scrum Own Feed'!$B$1:$B$1067,0))),"",INDEX('Scrum Own Feed'!H$1:H$1067,MATCH('Combined Table'!$A95&amp;'Combined Table'!$B95,'Scrum Own Feed'!$A$1:$A$1067&amp;'Scrum Own Feed'!$B$1:$B$1067,0)))</f>
        <v>8</v>
      </c>
      <c r="FZ95" s="13">
        <f t="array" ref="FZ95">IF(ISNA(INDEX('Scrum Own Feed'!I$1:I$1067,MATCH('Combined Table'!$A95&amp;'Combined Table'!$B95,'Scrum Own Feed'!$A$1:$A$1067&amp;'Scrum Own Feed'!$B$1:$B$1067,0))),"",INDEX('Scrum Own Feed'!I$1:I$1067,MATCH('Combined Table'!$A95&amp;'Combined Table'!$B95,'Scrum Own Feed'!$A$1:$A$1067&amp;'Scrum Own Feed'!$B$1:$B$1067,0)))</f>
        <v>88.9</v>
      </c>
      <c r="GA95" s="13" t="str">
        <f t="array" ref="GA95">IF(ISNA(INDEX('Scrum Own Feed'!J$1:J$1067,MATCH('Combined Table'!$A95&amp;'Combined Table'!$B95,'Scrum Own Feed'!$A$1:$A$1067&amp;'Scrum Own Feed'!$B$1:$B$1067,0))),"",INDEX('Scrum Own Feed'!J$1:J$1067,MATCH('Combined Table'!$A95&amp;'Combined Table'!$B95,'Scrum Own Feed'!$A$1:$A$1067&amp;'Scrum Own Feed'!$B$1:$B$1067,0)))</f>
        <v/>
      </c>
      <c r="GB95" s="13" t="str">
        <f t="array" ref="GB95">IF(ISNA(INDEX('Scrum Own Feed'!K$1:K$1067,MATCH('Combined Table'!$A95&amp;'Combined Table'!$B95,'Scrum Own Feed'!$A$1:$A$1067&amp;'Scrum Own Feed'!$B$1:$B$1067,0))),"",INDEX('Scrum Own Feed'!K$1:K$1067,MATCH('Combined Table'!$A95&amp;'Combined Table'!$B95,'Scrum Own Feed'!$A$1:$A$1067&amp;'Scrum Own Feed'!$B$1:$B$1067,0)))</f>
        <v/>
      </c>
      <c r="GC95" s="13" t="str">
        <f t="array" ref="GC95">IF(ISNA(INDEX('Scrum Own Feed'!L$1:L$1067,MATCH('Combined Table'!$A95&amp;'Combined Table'!$B95,'Scrum Own Feed'!$A$1:$A$1067&amp;'Scrum Own Feed'!$B$1:$B$1067,0))),"",INDEX('Scrum Own Feed'!L$1:L$1067,MATCH('Combined Table'!$A95&amp;'Combined Table'!$B95,'Scrum Own Feed'!$A$1:$A$1067&amp;'Scrum Own Feed'!$B$1:$B$1067,0)))</f>
        <v/>
      </c>
      <c r="GD95" s="13">
        <f t="array" ref="GD95">IF(ISNA(INDEX('Scrum Own Feed'!M$1:M$1067,MATCH('Combined Table'!$A95&amp;'Combined Table'!$B95,'Scrum Own Feed'!$A$1:$A$1067&amp;'Scrum Own Feed'!$B$1:$B$1067,0))),"",INDEX('Scrum Own Feed'!M$1:M$1067,MATCH('Combined Table'!$A95&amp;'Combined Table'!$B95,'Scrum Own Feed'!$A$1:$A$1067&amp;'Scrum Own Feed'!$B$1:$B$1067,0)))</f>
        <v>1</v>
      </c>
      <c r="GE95" s="13" t="str">
        <f t="array" ref="GE95">IF(ISNA(INDEX('Scrum Own Feed'!N$1:N$1067,MATCH('Combined Table'!$A95&amp;'Combined Table'!$B95,'Scrum Own Feed'!$A$1:$A$1067&amp;'Scrum Own Feed'!$B$1:$B$1067,0))),"",INDEX('Scrum Own Feed'!N$1:N$1067,MATCH('Combined Table'!$A95&amp;'Combined Table'!$B95,'Scrum Own Feed'!$A$1:$A$1067&amp;'Scrum Own Feed'!$B$1:$B$1067,0)))</f>
        <v/>
      </c>
      <c r="GF95" s="13">
        <f t="array" ref="GF95">IF(ISNA(INDEX('Scrum Own Feed'!O$1:O$1067,MATCH('Combined Table'!$A95&amp;'Combined Table'!$B95,'Scrum Own Feed'!$A$1:$A$1067&amp;'Scrum Own Feed'!$B$1:$B$1067,0))),"",INDEX('Scrum Own Feed'!O$1:O$1067,MATCH('Combined Table'!$A95&amp;'Combined Table'!$B95,'Scrum Own Feed'!$A$1:$A$1067&amp;'Scrum Own Feed'!$B$1:$B$1067,0)))</f>
        <v>1</v>
      </c>
      <c r="GG95" s="13">
        <f t="array" ref="GG95">IF(ISNA(INDEX('Scrum Own Feed'!P$1:P$1067,MATCH('Combined Table'!$A95&amp;'Combined Table'!$B95,'Scrum Own Feed'!$A$1:$A$1067&amp;'Scrum Own Feed'!$B$1:$B$1067,0))),"",INDEX('Scrum Own Feed'!P$1:P$1067,MATCH('Combined Table'!$A95&amp;'Combined Table'!$B95,'Scrum Own Feed'!$A$1:$A$1067&amp;'Scrum Own Feed'!$B$1:$B$1067,0)))</f>
        <v>11.1</v>
      </c>
      <c r="GH95" s="13">
        <f t="array" ref="GH95">IF(ISNA(INDEX('Scrum Own Feed'!Q$1:Q$1067,MATCH('Combined Table'!$A95&amp;'Combined Table'!$B95,'Scrum Own Feed'!$A$1:$A$1067&amp;'Scrum Own Feed'!$B$1:$B$1067,0))),"",INDEX('Scrum Own Feed'!Q$1:Q$1067,MATCH('Combined Table'!$A95&amp;'Combined Table'!$B95,'Scrum Own Feed'!$A$1:$A$1067&amp;'Scrum Own Feed'!$B$1:$B$1067,0)))</f>
        <v>9</v>
      </c>
      <c r="GI95" s="1" t="str">
        <f t="array" ref="GI95">IF(ISNA(INDEX('Scrum Opp Feed'!C$1:C$1067,MATCH('Combined Table'!$A95&amp;'Combined Table'!$B95,'Scrum Opp Feed'!$A$1:$A$1067&amp;'Scrum Opp Feed'!$B$1:$B$1067,0))),"",INDEX('Scrum Opp Feed'!C$1:C$1067,MATCH('Combined Table'!$A95&amp;'Combined Table'!$B95,'Scrum Opp Feed'!$A$1:$A$1067&amp;'Scrum Opp Feed'!$B$1:$B$1067,0)))</f>
        <v/>
      </c>
      <c r="GJ95" s="13" t="str">
        <f t="array" ref="GJ95">IF(ISNA(INDEX('Scrum Opp Feed'!D$1:D$1067,MATCH('Combined Table'!$A95&amp;'Combined Table'!$B95,'Scrum Opp Feed'!$A$1:$A$1067&amp;'Scrum Opp Feed'!$B$1:$B$1067,0))),"",INDEX('Scrum Opp Feed'!D$1:D$1067,MATCH('Combined Table'!$A95&amp;'Combined Table'!$B95,'Scrum Opp Feed'!$A$1:$A$1067&amp;'Scrum Opp Feed'!$B$1:$B$1067,0)))</f>
        <v/>
      </c>
      <c r="GK95" s="13" t="str">
        <f t="array" ref="GK95">IF(ISNA(INDEX('Scrum Opp Feed'!E$1:E$1067,MATCH('Combined Table'!$A95&amp;'Combined Table'!$B95,'Scrum Opp Feed'!$A$1:$A$1067&amp;'Scrum Opp Feed'!$B$1:$B$1067,0))),"",INDEX('Scrum Opp Feed'!E$1:E$1067,MATCH('Combined Table'!$A95&amp;'Combined Table'!$B95,'Scrum Opp Feed'!$A$1:$A$1067&amp;'Scrum Opp Feed'!$B$1:$B$1067,0)))</f>
        <v/>
      </c>
      <c r="GL95" s="13">
        <f t="array" ref="GL95">IF(ISNA(INDEX('Scrum Opp Feed'!F$1:F$1067,MATCH('Combined Table'!$A95&amp;'Combined Table'!$B95,'Scrum Opp Feed'!$A$1:$A$1067&amp;'Scrum Opp Feed'!$B$1:$B$1067,0))),"",INDEX('Scrum Opp Feed'!F$1:F$1067,MATCH('Combined Table'!$A95&amp;'Combined Table'!$B95,'Scrum Opp Feed'!$A$1:$A$1067&amp;'Scrum Opp Feed'!$B$1:$B$1067,0)))</f>
        <v>1</v>
      </c>
      <c r="GM95" s="13" t="str">
        <f t="array" ref="GM95">IF(ISNA(INDEX('Scrum Opp Feed'!G$1:G$1067,MATCH('Combined Table'!$A95&amp;'Combined Table'!$B95,'Scrum Opp Feed'!$A$1:$A$1067&amp;'Scrum Opp Feed'!$B$1:$B$1067,0))),"",INDEX('Scrum Opp Feed'!G$1:G$1067,MATCH('Combined Table'!$A95&amp;'Combined Table'!$B95,'Scrum Opp Feed'!$A$1:$A$1067&amp;'Scrum Opp Feed'!$B$1:$B$1067,0)))</f>
        <v/>
      </c>
      <c r="GN95" s="13">
        <f t="array" ref="GN95">IF(ISNA(INDEX('Scrum Opp Feed'!H$1:H$1067,MATCH('Combined Table'!$A95&amp;'Combined Table'!$B95,'Scrum Opp Feed'!$A$1:$A$1067&amp;'Scrum Opp Feed'!$B$1:$B$1067,0))),"",INDEX('Scrum Opp Feed'!H$1:H$1067,MATCH('Combined Table'!$A95&amp;'Combined Table'!$B95,'Scrum Opp Feed'!$A$1:$A$1067&amp;'Scrum Opp Feed'!$B$1:$B$1067,0)))</f>
        <v>1</v>
      </c>
      <c r="GO95" s="13">
        <f t="array" ref="GO95">IF(ISNA(INDEX('Scrum Opp Feed'!I$1:I$1067,MATCH('Combined Table'!$A95&amp;'Combined Table'!$B95,'Scrum Opp Feed'!$A$1:$A$1067&amp;'Scrum Opp Feed'!$B$1:$B$1067,0))),"",INDEX('Scrum Opp Feed'!I$1:I$1067,MATCH('Combined Table'!$A95&amp;'Combined Table'!$B95,'Scrum Opp Feed'!$A$1:$A$1067&amp;'Scrum Opp Feed'!$B$1:$B$1067,0)))</f>
        <v>16.7</v>
      </c>
      <c r="GP95" s="13">
        <f t="array" ref="GP95">IF(ISNA(INDEX('Scrum Opp Feed'!J$1:J$1067,MATCH('Combined Table'!$A95&amp;'Combined Table'!$B95,'Scrum Opp Feed'!$A$1:$A$1067&amp;'Scrum Opp Feed'!$B$1:$B$1067,0))),"",INDEX('Scrum Opp Feed'!J$1:J$1067,MATCH('Combined Table'!$A95&amp;'Combined Table'!$B95,'Scrum Opp Feed'!$A$1:$A$1067&amp;'Scrum Opp Feed'!$B$1:$B$1067,0)))</f>
        <v>4</v>
      </c>
      <c r="GQ95" s="13">
        <f t="array" ref="GQ95">IF(ISNA(INDEX('Scrum Opp Feed'!K$1:K$1067,MATCH('Combined Table'!$A95&amp;'Combined Table'!$B95,'Scrum Opp Feed'!$A$1:$A$1067&amp;'Scrum Opp Feed'!$B$1:$B$1067,0))),"",INDEX('Scrum Opp Feed'!K$1:K$1067,MATCH('Combined Table'!$A95&amp;'Combined Table'!$B95,'Scrum Opp Feed'!$A$1:$A$1067&amp;'Scrum Opp Feed'!$B$1:$B$1067,0)))</f>
        <v>66.7</v>
      </c>
      <c r="GR95" s="13" t="str">
        <f t="array" ref="GR95">IF(ISNA(INDEX('Scrum Opp Feed'!L$1:L$1067,MATCH('Combined Table'!$A95&amp;'Combined Table'!$B95,'Scrum Opp Feed'!$A$1:$A$1067&amp;'Scrum Opp Feed'!$B$1:$B$1067,0))),"",INDEX('Scrum Opp Feed'!L$1:L$1067,MATCH('Combined Table'!$A95&amp;'Combined Table'!$B95,'Scrum Opp Feed'!$A$1:$A$1067&amp;'Scrum Opp Feed'!$B$1:$B$1067,0)))</f>
        <v/>
      </c>
      <c r="GS95" s="13">
        <f t="array" ref="GS95">IF(ISNA(INDEX('Scrum Opp Feed'!M$1:M$1067,MATCH('Combined Table'!$A95&amp;'Combined Table'!$B95,'Scrum Opp Feed'!$A$1:$A$1067&amp;'Scrum Opp Feed'!$B$1:$B$1067,0))),"",INDEX('Scrum Opp Feed'!M$1:M$1067,MATCH('Combined Table'!$A95&amp;'Combined Table'!$B95,'Scrum Opp Feed'!$A$1:$A$1067&amp;'Scrum Opp Feed'!$B$1:$B$1067,0)))</f>
        <v>1</v>
      </c>
      <c r="GT95" s="13" t="str">
        <f t="array" ref="GT95">IF(ISNA(INDEX('Scrum Opp Feed'!N$1:N$1067,MATCH('Combined Table'!$A95&amp;'Combined Table'!$B95,'Scrum Opp Feed'!$A$1:$A$1067&amp;'Scrum Opp Feed'!$B$1:$B$1067,0))),"",INDEX('Scrum Opp Feed'!N$1:N$1067,MATCH('Combined Table'!$A95&amp;'Combined Table'!$B95,'Scrum Opp Feed'!$A$1:$A$1067&amp;'Scrum Opp Feed'!$B$1:$B$1067,0)))</f>
        <v/>
      </c>
      <c r="GU95" s="13">
        <f t="array" ref="GU95">IF(ISNA(INDEX('Scrum Opp Feed'!O$1:O$1067,MATCH('Combined Table'!$A95&amp;'Combined Table'!$B95,'Scrum Opp Feed'!$A$1:$A$1067&amp;'Scrum Opp Feed'!$B$1:$B$1067,0))),"",INDEX('Scrum Opp Feed'!O$1:O$1067,MATCH('Combined Table'!$A95&amp;'Combined Table'!$B95,'Scrum Opp Feed'!$A$1:$A$1067&amp;'Scrum Opp Feed'!$B$1:$B$1067,0)))</f>
        <v>5</v>
      </c>
      <c r="GV95" s="13">
        <f t="array" ref="GV95">IF(ISNA(INDEX('Scrum Opp Feed'!P$1:P$1067,MATCH('Combined Table'!$A95&amp;'Combined Table'!$B95,'Scrum Opp Feed'!$A$1:$A$1067&amp;'Scrum Opp Feed'!$B$1:$B$1067,0))),"",INDEX('Scrum Opp Feed'!P$1:P$1067,MATCH('Combined Table'!$A95&amp;'Combined Table'!$B95,'Scrum Opp Feed'!$A$1:$A$1067&amp;'Scrum Opp Feed'!$B$1:$B$1067,0)))</f>
        <v>83.3</v>
      </c>
      <c r="GW95" s="13">
        <f t="array" ref="GW95">IF(ISNA(INDEX('Scrum Opp Feed'!Q$1:Q$1067,MATCH('Combined Table'!$A95&amp;'Combined Table'!$B95,'Scrum Opp Feed'!$A$1:$A$1067&amp;'Scrum Opp Feed'!$B$1:$B$1067,0))),"",INDEX('Scrum Opp Feed'!Q$1:Q$1067,MATCH('Combined Table'!$A95&amp;'Combined Table'!$B95,'Scrum Opp Feed'!$A$1:$A$1067&amp;'Scrum Opp Feed'!$B$1:$B$1067,0)))</f>
        <v>6</v>
      </c>
      <c r="GX95" s="1" t="str">
        <f t="array" ref="GX95">IF(ISNA(INDEX('Restart 50m'!C$1:C$1067,MATCH('Combined Table'!$A95&amp;'Combined Table'!$B95,'Restart 50m'!$A$1:$A$1067&amp;'Restart 50m'!$B$1:$B$1067,0))),"",INDEX('Restart 50m'!C$1:C$1067,MATCH('Combined Table'!$A95&amp;'Combined Table'!$B95,'Restart 50m'!$A$1:$A$1067&amp;'Restart 50m'!$B$1:$B$1067,0)))</f>
        <v/>
      </c>
      <c r="GY95" s="13" t="str">
        <f t="array" ref="GY95">IF(ISNA(INDEX('Restart 50m'!D$1:D$1067,MATCH('Combined Table'!$A95&amp;'Combined Table'!$B95,'Restart 50m'!$A$1:$A$1067&amp;'Restart 50m'!$B$1:$B$1067,0))),"",INDEX('Restart 50m'!D$1:D$1067,MATCH('Combined Table'!$A95&amp;'Combined Table'!$B95,'Restart 50m'!$A$1:$A$1067&amp;'Restart 50m'!$B$1:$B$1067,0)))</f>
        <v/>
      </c>
      <c r="GZ95" s="13" t="str">
        <f t="array" ref="GZ95">IF(ISNA(INDEX('Restart 50m'!E$1:E$1067,MATCH('Combined Table'!$A95&amp;'Combined Table'!$B95,'Restart 50m'!$A$1:$A$1067&amp;'Restart 50m'!$B$1:$B$1067,0))),"",INDEX('Restart 50m'!E$1:E$1067,MATCH('Combined Table'!$A95&amp;'Combined Table'!$B95,'Restart 50m'!$A$1:$A$1067&amp;'Restart 50m'!$B$1:$B$1067,0)))</f>
        <v/>
      </c>
      <c r="HA95" s="13" t="str">
        <f t="array" ref="HA95">IF(ISNA(INDEX('Restart 50m'!F$1:F$1067,MATCH('Combined Table'!$A95&amp;'Combined Table'!$B95,'Restart 50m'!$A$1:$A$1067&amp;'Restart 50m'!$B$1:$B$1067,0))),"",INDEX('Restart 50m'!F$1:F$1067,MATCH('Combined Table'!$A95&amp;'Combined Table'!$B95,'Restart 50m'!$A$1:$A$1067&amp;'Restart 50m'!$B$1:$B$1067,0)))</f>
        <v/>
      </c>
      <c r="HB95" s="13">
        <f t="array" ref="HB95">IF(ISNA(INDEX('Restart 50m'!G$1:G$1067,MATCH('Combined Table'!$A95&amp;'Combined Table'!$B95,'Restart 50m'!$A$1:$A$1067&amp;'Restart 50m'!$B$1:$B$1067,0))),"",INDEX('Restart 50m'!G$1:G$1067,MATCH('Combined Table'!$A95&amp;'Combined Table'!$B95,'Restart 50m'!$A$1:$A$1067&amp;'Restart 50m'!$B$1:$B$1067,0)))</f>
        <v>2</v>
      </c>
      <c r="HC95" s="13" t="str">
        <f t="array" ref="HC95">IF(ISNA(INDEX('Restart 50m'!H$1:H$1067,MATCH('Combined Table'!$A95&amp;'Combined Table'!$B95,'Restart 50m'!$A$1:$A$1067&amp;'Restart 50m'!$B$1:$B$1067,0))),"",INDEX('Restart 50m'!H$1:H$1067,MATCH('Combined Table'!$A95&amp;'Combined Table'!$B95,'Restart 50m'!$A$1:$A$1067&amp;'Restart 50m'!$B$1:$B$1067,0)))</f>
        <v/>
      </c>
      <c r="HD95" s="13" t="str">
        <f t="array" ref="HD95">IF(ISNA(INDEX('Restart 50m'!I$1:I$1067,MATCH('Combined Table'!$A95&amp;'Combined Table'!$B95,'Restart 50m'!$A$1:$A$1067&amp;'Restart 50m'!$B$1:$B$1067,0))),"",INDEX('Restart 50m'!I$1:I$1067,MATCH('Combined Table'!$A95&amp;'Combined Table'!$B95,'Restart 50m'!$A$1:$A$1067&amp;'Restart 50m'!$B$1:$B$1067,0)))</f>
        <v/>
      </c>
      <c r="HE95" s="13">
        <f t="array" ref="HE95">IF(ISNA(INDEX('Restart 50m'!J$1:J$1067,MATCH('Combined Table'!$A95&amp;'Combined Table'!$B95,'Restart 50m'!$A$1:$A$1067&amp;'Restart 50m'!$B$1:$B$1067,0))),"",INDEX('Restart 50m'!J$1:J$1067,MATCH('Combined Table'!$A95&amp;'Combined Table'!$B95,'Restart 50m'!$A$1:$A$1067&amp;'Restart 50m'!$B$1:$B$1067,0)))</f>
        <v>2</v>
      </c>
      <c r="HF95" s="13">
        <f t="array" ref="HF95">IF(ISNA(INDEX('Restart 50m'!K$1:K$1067,MATCH('Combined Table'!$A95&amp;'Combined Table'!$B95,'Restart 50m'!$A$1:$A$1067&amp;'Restart 50m'!$B$1:$B$1067,0))),"",INDEX('Restart 50m'!K$1:K$1067,MATCH('Combined Table'!$A95&amp;'Combined Table'!$B95,'Restart 50m'!$A$1:$A$1067&amp;'Restart 50m'!$B$1:$B$1067,0)))</f>
        <v>2</v>
      </c>
      <c r="HG95" s="13" t="str">
        <f t="array" ref="HG95">IF(ISNA(INDEX('Restart 50m'!L$1:L$1067,MATCH('Combined Table'!$A95&amp;'Combined Table'!$B95,'Restart 50m'!$A$1:$A$1067&amp;'Restart 50m'!$B$1:$B$1067,0))),"",INDEX('Restart 50m'!L$1:L$1067,MATCH('Combined Table'!$A95&amp;'Combined Table'!$B95,'Restart 50m'!$A$1:$A$1067&amp;'Restart 50m'!$B$1:$B$1067,0)))</f>
        <v/>
      </c>
      <c r="HH95" s="13" t="str">
        <f t="array" ref="HH95">IF(ISNA(INDEX('Restart 50m'!M$1:M$1067,MATCH('Combined Table'!$A95&amp;'Combined Table'!$B95,'Restart 50m'!$A$1:$A$1067&amp;'Restart 50m'!$B$1:$B$1067,0))),"",INDEX('Restart 50m'!M$1:M$1067,MATCH('Combined Table'!$A95&amp;'Combined Table'!$B95,'Restart 50m'!$A$1:$A$1067&amp;'Restart 50m'!$B$1:$B$1067,0)))</f>
        <v/>
      </c>
      <c r="HI95" s="13" t="str">
        <f t="array" ref="HI95">IF(ISNA(INDEX('Restart 50m'!N$1:N$1067,MATCH('Combined Table'!$A95&amp;'Combined Table'!$B95,'Restart 50m'!$A$1:$A$1067&amp;'Restart 50m'!$B$1:$B$1067,0))),"",INDEX('Restart 50m'!N$1:N$1067,MATCH('Combined Table'!$A95&amp;'Combined Table'!$B95,'Restart 50m'!$A$1:$A$1067&amp;'Restart 50m'!$B$1:$B$1067,0)))</f>
        <v/>
      </c>
      <c r="HJ95" s="13" t="str">
        <f t="array" ref="HJ95">IF(ISNA(INDEX('Restart 50m'!O$1:O$1067,MATCH('Combined Table'!$A95&amp;'Combined Table'!$B95,'Restart 50m'!$A$1:$A$1067&amp;'Restart 50m'!$B$1:$B$1067,0))),"",INDEX('Restart 50m'!O$1:O$1067,MATCH('Combined Table'!$A95&amp;'Combined Table'!$B95,'Restart 50m'!$A$1:$A$1067&amp;'Restart 50m'!$B$1:$B$1067,0)))</f>
        <v/>
      </c>
      <c r="HK95" s="13">
        <f t="array" ref="HK95">IF(ISNA(INDEX('Restart 50m'!P$1:P$1067,MATCH('Combined Table'!$A95&amp;'Combined Table'!$B95,'Restart 50m'!$A$1:$A$1067&amp;'Restart 50m'!$B$1:$B$1067,0))),"",INDEX('Restart 50m'!P$1:P$1067,MATCH('Combined Table'!$A95&amp;'Combined Table'!$B95,'Restart 50m'!$A$1:$A$1067&amp;'Restart 50m'!$B$1:$B$1067,0)))</f>
        <v>3</v>
      </c>
      <c r="HL95" s="13" t="str">
        <f t="array" ref="HL95">IF(ISNA(INDEX('Restart 50m'!Q$1:Q$1067,MATCH('Combined Table'!$A95&amp;'Combined Table'!$B95,'Restart 50m'!$A$1:$A$1067&amp;'Restart 50m'!$B$1:$B$1067,0))),"",INDEX('Restart 50m'!Q$1:Q$1067,MATCH('Combined Table'!$A95&amp;'Combined Table'!$B95,'Restart 50m'!$A$1:$A$1067&amp;'Restart 50m'!$B$1:$B$1067,0)))</f>
        <v/>
      </c>
      <c r="HM95" s="13" t="str">
        <f t="array" ref="HM95">IF(ISNA(INDEX('Restart 50m'!R$1:R$1067,MATCH('Combined Table'!$A95&amp;'Combined Table'!$B95,'Restart 50m'!$A$1:$A$1067&amp;'Restart 50m'!$B$1:$B$1067,0))),"",INDEX('Restart 50m'!R$1:R$1067,MATCH('Combined Table'!$A95&amp;'Combined Table'!$B95,'Restart 50m'!$A$1:$A$1067&amp;'Restart 50m'!$B$1:$B$1067,0)))</f>
        <v/>
      </c>
      <c r="HN95" s="13">
        <f t="array" ref="HN95">IF(ISNA(INDEX('Restart 50m'!S$1:S$1067,MATCH('Combined Table'!$A95&amp;'Combined Table'!$B95,'Restart 50m'!$A$1:$A$1067&amp;'Restart 50m'!$B$1:$B$1067,0))),"",INDEX('Restart 50m'!S$1:S$1067,MATCH('Combined Table'!$A95&amp;'Combined Table'!$B95,'Restart 50m'!$A$1:$A$1067&amp;'Restart 50m'!$B$1:$B$1067,0)))</f>
        <v>3</v>
      </c>
      <c r="HO95" s="13">
        <f t="array" ref="HO95">IF(ISNA(INDEX('Restart 50m'!T$1:T$1067,MATCH('Combined Table'!$A95&amp;'Combined Table'!$B95,'Restart 50m'!$A$1:$A$1067&amp;'Restart 50m'!$B$1:$B$1067,0))),"",INDEX('Restart 50m'!T$1:T$1067,MATCH('Combined Table'!$A95&amp;'Combined Table'!$B95,'Restart 50m'!$A$1:$A$1067&amp;'Restart 50m'!$B$1:$B$1067,0)))</f>
        <v>3</v>
      </c>
      <c r="HP95" s="13">
        <f t="array" ref="HP95">IF(ISNA(INDEX('Restart 50m'!U$1:U$1067,MATCH('Combined Table'!$A95&amp;'Combined Table'!$B95,'Restart 50m'!$A$1:$A$1067&amp;'Restart 50m'!$B$1:$B$1067,0))),"",INDEX('Restart 50m'!U$1:U$1067,MATCH('Combined Table'!$A95&amp;'Combined Table'!$B95,'Restart 50m'!$A$1:$A$1067&amp;'Restart 50m'!$B$1:$B$1067,0)))</f>
        <v>5</v>
      </c>
      <c r="HQ95" s="1" t="str">
        <f t="array" ref="HQ95">IF(ISNA(INDEX('Restart 22m'!C$1:C$1067,MATCH('Combined Table'!$A95&amp;'Combined Table'!$B95,'Restart 22m'!$A$1:$A$1067&amp;'Restart 22m'!$B$1:$B$1067,0))),"",INDEX('Restart 22m'!C$1:C$1067,MATCH('Combined Table'!$A95&amp;'Combined Table'!$B95,'Restart 22m'!$A$1:$A$1067&amp;'Restart 22m'!$B$1:$B$1067,0)))</f>
        <v/>
      </c>
      <c r="HR95" s="13" t="str">
        <f t="array" ref="HR95">IF(ISNA(INDEX('Restart 22m'!D$1:D$1067,MATCH('Combined Table'!$A95&amp;'Combined Table'!$B95,'Restart 22m'!$A$1:$A$1067&amp;'Restart 22m'!$B$1:$B$1067,0))),"",INDEX('Restart 22m'!D$1:D$1067,MATCH('Combined Table'!$A95&amp;'Combined Table'!$B95,'Restart 22m'!$A$1:$A$1067&amp;'Restart 22m'!$B$1:$B$1067,0)))</f>
        <v/>
      </c>
      <c r="HS95" s="13" t="str">
        <f t="array" ref="HS95">IF(ISNA(INDEX('Restart 22m'!E$1:E$1067,MATCH('Combined Table'!$A95&amp;'Combined Table'!$B95,'Restart 22m'!$A$1:$A$1067&amp;'Restart 22m'!$B$1:$B$1067,0))),"",INDEX('Restart 22m'!E$1:E$1067,MATCH('Combined Table'!$A95&amp;'Combined Table'!$B95,'Restart 22m'!$A$1:$A$1067&amp;'Restart 22m'!$B$1:$B$1067,0)))</f>
        <v/>
      </c>
      <c r="HT95" s="13" t="str">
        <f t="array" ref="HT95">IF(ISNA(INDEX('Restart 22m'!F$1:F$1067,MATCH('Combined Table'!$A95&amp;'Combined Table'!$B95,'Restart 22m'!$A$1:$A$1067&amp;'Restart 22m'!$B$1:$B$1067,0))),"",INDEX('Restart 22m'!F$1:F$1067,MATCH('Combined Table'!$A95&amp;'Combined Table'!$B95,'Restart 22m'!$A$1:$A$1067&amp;'Restart 22m'!$B$1:$B$1067,0)))</f>
        <v/>
      </c>
      <c r="HU95" s="13" t="str">
        <f t="array" ref="HU95">IF(ISNA(INDEX('Restart 22m'!G$1:G$1067,MATCH('Combined Table'!$A95&amp;'Combined Table'!$B95,'Restart 22m'!$A$1:$A$1067&amp;'Restart 22m'!$B$1:$B$1067,0))),"",INDEX('Restart 22m'!G$1:G$1067,MATCH('Combined Table'!$A95&amp;'Combined Table'!$B95,'Restart 22m'!$A$1:$A$1067&amp;'Restart 22m'!$B$1:$B$1067,0)))</f>
        <v/>
      </c>
      <c r="HV95" s="13" t="str">
        <f t="array" ref="HV95">IF(ISNA(INDEX('Restart 22m'!H$1:H$1067,MATCH('Combined Table'!$A95&amp;'Combined Table'!$B95,'Restart 22m'!$A$1:$A$1067&amp;'Restart 22m'!$B$1:$B$1067,0))),"",INDEX('Restart 22m'!H$1:H$1067,MATCH('Combined Table'!$A95&amp;'Combined Table'!$B95,'Restart 22m'!$A$1:$A$1067&amp;'Restart 22m'!$B$1:$B$1067,0)))</f>
        <v/>
      </c>
      <c r="HW95" s="13" t="str">
        <f t="array" ref="HW95">IF(ISNA(INDEX('Restart 22m'!I$1:I$1067,MATCH('Combined Table'!$A95&amp;'Combined Table'!$B95,'Restart 22m'!$A$1:$A$1067&amp;'Restart 22m'!$B$1:$B$1067,0))),"",INDEX('Restart 22m'!I$1:I$1067,MATCH('Combined Table'!$A95&amp;'Combined Table'!$B95,'Restart 22m'!$A$1:$A$1067&amp;'Restart 22m'!$B$1:$B$1067,0)))</f>
        <v/>
      </c>
      <c r="HX95" s="13" t="str">
        <f t="array" ref="HX95">IF(ISNA(INDEX('Restart 22m'!J$1:J$1067,MATCH('Combined Table'!$A95&amp;'Combined Table'!$B95,'Restart 22m'!$A$1:$A$1067&amp;'Restart 22m'!$B$1:$B$1067,0))),"",INDEX('Restart 22m'!J$1:J$1067,MATCH('Combined Table'!$A95&amp;'Combined Table'!$B95,'Restart 22m'!$A$1:$A$1067&amp;'Restart 22m'!$B$1:$B$1067,0)))</f>
        <v/>
      </c>
      <c r="HY95" s="13" t="str">
        <f t="array" ref="HY95">IF(ISNA(INDEX('Restart 22m'!K$1:K$1067,MATCH('Combined Table'!$A95&amp;'Combined Table'!$B95,'Restart 22m'!$A$1:$A$1067&amp;'Restart 22m'!$B$1:$B$1067,0))),"",INDEX('Restart 22m'!K$1:K$1067,MATCH('Combined Table'!$A95&amp;'Combined Table'!$B95,'Restart 22m'!$A$1:$A$1067&amp;'Restart 22m'!$B$1:$B$1067,0)))</f>
        <v/>
      </c>
      <c r="HZ95" s="13" t="str">
        <f t="array" ref="HZ95">IF(ISNA(INDEX('Restart 22m'!L$1:L$1067,MATCH('Combined Table'!$A95&amp;'Combined Table'!$B95,'Restart 22m'!$A$1:$A$1067&amp;'Restart 22m'!$B$1:$B$1067,0))),"",INDEX('Restart 22m'!L$1:L$1067,MATCH('Combined Table'!$A95&amp;'Combined Table'!$B95,'Restart 22m'!$A$1:$A$1067&amp;'Restart 22m'!$B$1:$B$1067,0)))</f>
        <v/>
      </c>
      <c r="IA95" s="13" t="str">
        <f t="array" ref="IA95">IF(ISNA(INDEX('Restart 22m'!M$1:M$1067,MATCH('Combined Table'!$A95&amp;'Combined Table'!$B95,'Restart 22m'!$A$1:$A$1067&amp;'Restart 22m'!$B$1:$B$1067,0))),"",INDEX('Restart 22m'!M$1:M$1067,MATCH('Combined Table'!$A95&amp;'Combined Table'!$B95,'Restart 22m'!$A$1:$A$1067&amp;'Restart 22m'!$B$1:$B$1067,0)))</f>
        <v/>
      </c>
      <c r="IB95" s="13" t="str">
        <f t="array" ref="IB95">IF(ISNA(INDEX('Restart 22m'!N$1:N$1067,MATCH('Combined Table'!$A95&amp;'Combined Table'!$B95,'Restart 22m'!$A$1:$A$1067&amp;'Restart 22m'!$B$1:$B$1067,0))),"",INDEX('Restart 22m'!N$1:N$1067,MATCH('Combined Table'!$A95&amp;'Combined Table'!$B95,'Restart 22m'!$A$1:$A$1067&amp;'Restart 22m'!$B$1:$B$1067,0)))</f>
        <v/>
      </c>
      <c r="IC95" s="13" t="str">
        <f t="array" ref="IC95">IF(ISNA(INDEX('Restart 22m'!O$1:O$1067,MATCH('Combined Table'!$A95&amp;'Combined Table'!$B95,'Restart 22m'!$A$1:$A$1067&amp;'Restart 22m'!$B$1:$B$1067,0))),"",INDEX('Restart 22m'!O$1:O$1067,MATCH('Combined Table'!$A95&amp;'Combined Table'!$B95,'Restart 22m'!$A$1:$A$1067&amp;'Restart 22m'!$B$1:$B$1067,0)))</f>
        <v/>
      </c>
      <c r="ID95" s="13">
        <f t="array" ref="ID95">IF(ISNA(INDEX('Restart 22m'!P$1:P$1067,MATCH('Combined Table'!$A95&amp;'Combined Table'!$B95,'Restart 22m'!$A$1:$A$1067&amp;'Restart 22m'!$B$1:$B$1067,0))),"",INDEX('Restart 22m'!P$1:P$1067,MATCH('Combined Table'!$A95&amp;'Combined Table'!$B95,'Restart 22m'!$A$1:$A$1067&amp;'Restart 22m'!$B$1:$B$1067,0)))</f>
        <v>1</v>
      </c>
      <c r="IE95" s="13" t="str">
        <f t="array" ref="IE95">IF(ISNA(INDEX('Restart 22m'!Q$1:Q$1067,MATCH('Combined Table'!$A95&amp;'Combined Table'!$B95,'Restart 22m'!$A$1:$A$1067&amp;'Restart 22m'!$B$1:$B$1067,0))),"",INDEX('Restart 22m'!Q$1:Q$1067,MATCH('Combined Table'!$A95&amp;'Combined Table'!$B95,'Restart 22m'!$A$1:$A$1067&amp;'Restart 22m'!$B$1:$B$1067,0)))</f>
        <v/>
      </c>
      <c r="IF95" s="13" t="str">
        <f t="array" ref="IF95">IF(ISNA(INDEX('Restart 22m'!R$1:R$1067,MATCH('Combined Table'!$A95&amp;'Combined Table'!$B95,'Restart 22m'!$A$1:$A$1067&amp;'Restart 22m'!$B$1:$B$1067,0))),"",INDEX('Restart 22m'!R$1:R$1067,MATCH('Combined Table'!$A95&amp;'Combined Table'!$B95,'Restart 22m'!$A$1:$A$1067&amp;'Restart 22m'!$B$1:$B$1067,0)))</f>
        <v/>
      </c>
      <c r="IG95" s="13">
        <f t="array" ref="IG95">IF(ISNA(INDEX('Restart 22m'!S$1:S$1067,MATCH('Combined Table'!$A95&amp;'Combined Table'!$B95,'Restart 22m'!$A$1:$A$1067&amp;'Restart 22m'!$B$1:$B$1067,0))),"",INDEX('Restart 22m'!S$1:S$1067,MATCH('Combined Table'!$A95&amp;'Combined Table'!$B95,'Restart 22m'!$A$1:$A$1067&amp;'Restart 22m'!$B$1:$B$1067,0)))</f>
        <v>1</v>
      </c>
      <c r="IH95" s="13">
        <f t="array" ref="IH95">IF(ISNA(INDEX('Restart 22m'!T$1:T$1067,MATCH('Combined Table'!$A95&amp;'Combined Table'!$B95,'Restart 22m'!$A$1:$A$1067&amp;'Restart 22m'!$B$1:$B$1067,0))),"",INDEX('Restart 22m'!T$1:T$1067,MATCH('Combined Table'!$A95&amp;'Combined Table'!$B95,'Restart 22m'!$A$1:$A$1067&amp;'Restart 22m'!$B$1:$B$1067,0)))</f>
        <v>1</v>
      </c>
      <c r="II95" s="13">
        <f t="array" ref="II95">IF(ISNA(INDEX('Restart 22m'!U$1:U$1067,MATCH('Combined Table'!$A95&amp;'Combined Table'!$B95,'Restart 22m'!$A$1:$A$1067&amp;'Restart 22m'!$B$1:$B$1067,0))),"",INDEX('Restart 22m'!U$1:U$1067,MATCH('Combined Table'!$A95&amp;'Combined Table'!$B95,'Restart 22m'!$A$1:$A$1067&amp;'Restart 22m'!$B$1:$B$1067,0)))</f>
        <v>1</v>
      </c>
    </row>
    <row r="96" spans="1:243" x14ac:dyDescent="0.25">
      <c r="A96" s="105" t="s">
        <v>2</v>
      </c>
      <c r="B96" s="106">
        <v>6</v>
      </c>
      <c r="C96" s="13">
        <f t="array" ref="C96">INDEX('Points Table'!C$1:C$1067,MATCH('Combined Table'!$A96&amp;'Combined Table'!$B96,$A$1:$A$1067&amp;$B$1:$B$1067,0))</f>
        <v>17</v>
      </c>
      <c r="D96" s="13">
        <f t="array" ref="D96">INDEX('Points Table'!D$1:D$1067,MATCH('Combined Table'!$A96&amp;'Combined Table'!$B96,$A$1:$A$1067&amp;$B$1:$B$1067,0))</f>
        <v>2</v>
      </c>
      <c r="E96" s="13">
        <f t="array" ref="E96">INDEX('Points Table'!E$1:E$1067,MATCH('Combined Table'!$A96&amp;'Combined Table'!$B96,$A$1:$A$1067&amp;$B$1:$B$1067,0))</f>
        <v>2</v>
      </c>
      <c r="F96" s="13">
        <f t="array" ref="F96">INDEX('Points Table'!F$1:F$1067,MATCH('Combined Table'!$A96&amp;'Combined Table'!$B96,$A$1:$A$1067&amp;$B$1:$B$1067,0))</f>
        <v>1</v>
      </c>
      <c r="G96" s="13">
        <f t="array" ref="G96">INDEX('Points Table'!G$1:G$1067,MATCH('Combined Table'!$A96&amp;'Combined Table'!$B96,$A$1:$A$1067&amp;$B$1:$B$1067,0))</f>
        <v>75</v>
      </c>
      <c r="H96" s="13" t="str">
        <f t="array" ref="H96">INDEX('Points Table'!H$1:H$1067,MATCH('Combined Table'!$A96&amp;'Combined Table'!$B96,$A$1:$A$1067&amp;$B$1:$B$1067,0))</f>
        <v/>
      </c>
      <c r="I96" s="13" t="str">
        <f t="array" ref="I96">INDEX('Possesion Times'!C$1:C$1067,MATCH('Combined Table'!$A96&amp;'Combined Table'!$B96,$A$1:$A$1067&amp;$B$1:$B$1067,0))</f>
        <v>1:26</v>
      </c>
      <c r="J96" s="13" t="str">
        <f t="array" ref="J96">INDEX('Possesion Times'!D$1:D$1067,MATCH('Combined Table'!$A96&amp;'Combined Table'!$B96,$A$1:$A$1067&amp;$B$1:$B$1067,0))</f>
        <v>2:29</v>
      </c>
      <c r="K96" s="13" t="str">
        <f t="array" ref="K96">INDEX('Possesion Times'!E$1:E$1067,MATCH('Combined Table'!$A96&amp;'Combined Table'!$B96,$A$1:$A$1067&amp;$B$1:$B$1067,0))</f>
        <v>3:54</v>
      </c>
      <c r="L96" s="13">
        <f t="array" ref="L96">INDEX('Possesion Times'!F$1:F$1067,MATCH('Combined Table'!$A96&amp;'Combined Table'!$B96,$A$1:$A$1067&amp;$B$1:$B$1067,0))</f>
        <v>11</v>
      </c>
      <c r="M96" s="13" t="str">
        <f t="array" ref="M96">INDEX('Possesion Times'!G$1:G$1067,MATCH('Combined Table'!$A96&amp;'Combined Table'!$B96,$A$1:$A$1067&amp;$B$1:$B$1067,0))</f>
        <v>2:42</v>
      </c>
      <c r="N96" s="13" t="str">
        <f t="array" ref="N96">INDEX('Possesion Times'!H$1:H$1067,MATCH('Combined Table'!$A96&amp;'Combined Table'!$B96,$A$1:$A$1067&amp;$B$1:$B$1067,0))</f>
        <v>2:48</v>
      </c>
      <c r="O96" s="13" t="str">
        <f t="array" ref="O96">INDEX('Possesion Times'!I$1:I$1067,MATCH('Combined Table'!$A96&amp;'Combined Table'!$B96,$A$1:$A$1067&amp;$B$1:$B$1067,0))</f>
        <v>5:30</v>
      </c>
      <c r="P96" s="13">
        <f t="array" ref="P96">INDEX('Possesion Times'!J$1:J$1067,MATCH('Combined Table'!$A96&amp;'Combined Table'!$B96,$A$1:$A$1067&amp;$B$1:$B$1067,0))</f>
        <v>15.5</v>
      </c>
      <c r="Q96" s="13" t="str">
        <f t="array" ref="Q96">INDEX('Possesion Times'!K$1:K$1067,MATCH('Combined Table'!$A96&amp;'Combined Table'!$B96,$A$1:$A$1067&amp;$B$1:$B$1067,0))</f>
        <v>1:38</v>
      </c>
      <c r="R96" s="13" t="str">
        <f t="array" ref="R96">INDEX('Possesion Times'!L$1:L$1067,MATCH('Combined Table'!$A96&amp;'Combined Table'!$B96,$A$1:$A$1067&amp;$B$1:$B$1067,0))</f>
        <v>3:40</v>
      </c>
      <c r="S96" s="13" t="str">
        <f t="array" ref="S96">INDEX('Possesion Times'!M$1:M$1067,MATCH('Combined Table'!$A96&amp;'Combined Table'!$B96,$A$1:$A$1067&amp;$B$1:$B$1067,0))</f>
        <v>5:17</v>
      </c>
      <c r="T96" s="13">
        <f t="array" ref="T96">INDEX('Possesion Times'!N$1:N$1067,MATCH('Combined Table'!$A96&amp;'Combined Table'!$B96,$A$1:$A$1067&amp;$B$1:$B$1067,0))</f>
        <v>14.9</v>
      </c>
      <c r="U96" s="13" t="str">
        <f t="array" ref="U96">INDEX('Possesion Times'!O$1:O$1067,MATCH('Combined Table'!$A96&amp;'Combined Table'!$B96,$A$1:$A$1067&amp;$B$1:$B$1067,0))</f>
        <v>1:31</v>
      </c>
      <c r="V96" s="13" t="str">
        <f t="array" ref="V96">INDEX('Possesion Times'!P$1:P$1067,MATCH('Combined Table'!$A96&amp;'Combined Table'!$B96,$A$1:$A$1067&amp;$B$1:$B$1067,0))</f>
        <v>2:42</v>
      </c>
      <c r="W96" s="13" t="str">
        <f t="array" ref="W96">INDEX('Possesion Times'!Q$1:Q$1067,MATCH('Combined Table'!$A96&amp;'Combined Table'!$B96,$A$1:$A$1067&amp;$B$1:$B$1067,0))</f>
        <v>4:13</v>
      </c>
      <c r="X96" s="13">
        <f t="array" ref="X96">INDEX('Possesion Times'!R$1:R$1067,MATCH('Combined Table'!$A96&amp;'Combined Table'!$B96,$A$1:$A$1067&amp;$B$1:$B$1067,0))</f>
        <v>11.9</v>
      </c>
      <c r="Y96" s="13" t="str">
        <f t="array" ref="Y96">INDEX('Possesion Times'!S$1:S$1067,MATCH('Combined Table'!$A96&amp;'Combined Table'!$B96,$A$1:$A$1067&amp;$B$1:$B$1067,0))</f>
        <v>7:16</v>
      </c>
      <c r="Z96" s="13" t="str">
        <f t="array" ref="Z96">INDEX('Possesion Times'!T$1:T$1067,MATCH('Combined Table'!$A96&amp;'Combined Table'!$B96,$A$1:$A$1067&amp;$B$1:$B$1067,0))</f>
        <v>11:38</v>
      </c>
      <c r="AA96" s="13" t="str">
        <f t="array" ref="AA96">INDEX('Possesion Times'!U$1:U$1067,MATCH('Combined Table'!$A96&amp;'Combined Table'!$B96,$A$1:$A$1067&amp;$B$1:$B$1067,0))</f>
        <v>18:54</v>
      </c>
      <c r="AB96" s="13">
        <f t="array" ref="AB96">INDEX('Possesion Times'!V$1:V$1067,MATCH('Combined Table'!$A96&amp;'Combined Table'!$B96,$A$1:$A$1067&amp;$B$1:$B$1067,0))</f>
        <v>53.3</v>
      </c>
      <c r="AC96" s="1">
        <f t="array" ref="AC96">INDEX('Possession Source'!C$1:C$1067,MATCH('Combined Table'!$A96&amp;'Combined Table'!$B96,$A$1:$A$1067&amp;$B$1:$B$1067,0))</f>
        <v>10</v>
      </c>
      <c r="AD96" s="13">
        <f t="array" ref="AD96">INDEX('Possession Source'!D$1:D$1067,MATCH('Combined Table'!$A96&amp;'Combined Table'!$B96,$A$1:$A$1067&amp;$B$1:$B$1067,0))</f>
        <v>7</v>
      </c>
      <c r="AE96" s="13">
        <f t="array" ref="AE96">INDEX('Possession Source'!E$1:E$1067,MATCH('Combined Table'!$A96&amp;'Combined Table'!$B96,$A$1:$A$1067&amp;$B$1:$B$1067,0))</f>
        <v>3</v>
      </c>
      <c r="AF96" s="13">
        <f t="array" ref="AF96">INDEX('Possession Source'!F$1:F$1067,MATCH('Combined Table'!$A96&amp;'Combined Table'!$B96,$A$1:$A$1067&amp;$B$1:$B$1067,0))</f>
        <v>2</v>
      </c>
      <c r="AG96" s="13">
        <f t="array" ref="AG96">INDEX('Possession Source'!G$1:G$1067,MATCH('Combined Table'!$A96&amp;'Combined Table'!$B96,$A$1:$A$1067&amp;$B$1:$B$1067,0))</f>
        <v>22</v>
      </c>
      <c r="AH96" s="13">
        <f t="array" ref="AH96">INDEX('Possession Source'!H$1:H$1067,MATCH('Combined Table'!$A96&amp;'Combined Table'!$B96,$A$1:$A$1067&amp;$B$1:$B$1067,0))</f>
        <v>17</v>
      </c>
      <c r="AI96" s="13">
        <f t="array" ref="AI96">INDEX('Possession Source'!I$1:I$1067,MATCH('Combined Table'!$A96&amp;'Combined Table'!$B96,$A$1:$A$1067&amp;$B$1:$B$1067,0))</f>
        <v>1</v>
      </c>
      <c r="AJ96" s="13">
        <f t="array" ref="AJ96">INDEX('Possession Source'!J$1:J$1067,MATCH('Combined Table'!$A96&amp;'Combined Table'!$B96,$A$1:$A$1067&amp;$B$1:$B$1067,0))</f>
        <v>6</v>
      </c>
      <c r="AK96" s="13">
        <f t="array" ref="AK96">INDEX('Possession Source'!K$1:K$1067,MATCH('Combined Table'!$A96&amp;'Combined Table'!$B96,$A$1:$A$1067&amp;$B$1:$B$1067,0))</f>
        <v>2</v>
      </c>
      <c r="AL96" s="13" t="str">
        <f t="array" ref="AL96">INDEX('Possession Source'!L$1:L$1067,MATCH('Combined Table'!$A96&amp;'Combined Table'!$B96,$A$1:$A$1067&amp;$B$1:$B$1067,0))</f>
        <v/>
      </c>
      <c r="AM96" s="13">
        <f t="array" ref="AM96">INDEX('Possession Source'!M$1:M$1067,MATCH('Combined Table'!$A96&amp;'Combined Table'!$B96,$A$1:$A$1067&amp;$B$1:$B$1067,0))</f>
        <v>1</v>
      </c>
      <c r="AN96" s="13" t="str">
        <f t="array" ref="AN96">INDEX('Possession Source'!N$1:N$1067,MATCH('Combined Table'!$A96&amp;'Combined Table'!$B96,$A$1:$A$1067&amp;$B$1:$B$1067,0))</f>
        <v/>
      </c>
      <c r="AO96" s="13" t="str">
        <f t="array" ref="AO96">INDEX('Possession Source'!O$1:O$1067,MATCH('Combined Table'!$A96&amp;'Combined Table'!$B96,$A$1:$A$1067&amp;$B$1:$B$1067,0))</f>
        <v/>
      </c>
      <c r="AP96" s="13">
        <f t="array" ref="AP96">INDEX('Possession Source'!P$1:P$1067,MATCH('Combined Table'!$A96&amp;'Combined Table'!$B96,$A$1:$A$1067&amp;$B$1:$B$1067,0))</f>
        <v>27</v>
      </c>
      <c r="AQ96" s="13">
        <f t="array" ref="AQ96">INDEX('Possession Source'!Q$1:Q$1067,MATCH('Combined Table'!$A96&amp;'Combined Table'!$B96,$A$1:$A$1067&amp;$B$1:$B$1067,0))</f>
        <v>49</v>
      </c>
      <c r="AR96" s="1">
        <f t="array" ref="AR96">INDEX('Penalties Frees conceded'!C$1:C$1067,MATCH('Combined Table'!$A96&amp;'Combined Table'!$B96,$A$1:$A$1067&amp;$B$1:$B$1067,0))</f>
        <v>3</v>
      </c>
      <c r="AS96" s="13" t="str">
        <f t="array" ref="AS96">INDEX('Penalties Frees conceded'!D$1:D$1067,MATCH('Combined Table'!$A96&amp;'Combined Table'!$B96,$A$1:$A$1067&amp;$B$1:$B$1067,0))</f>
        <v/>
      </c>
      <c r="AT96" s="13" t="str">
        <f t="array" ref="AT96">INDEX('Penalties Frees conceded'!E$1:E$1067,MATCH('Combined Table'!$A96&amp;'Combined Table'!$B96,$A$1:$A$1067&amp;$B$1:$B$1067,0))</f>
        <v/>
      </c>
      <c r="AU96" s="13">
        <f t="array" ref="AU96">INDEX('Penalties Frees conceded'!F$1:F$1067,MATCH('Combined Table'!$A96&amp;'Combined Table'!$B96,$A$1:$A$1067&amp;$B$1:$B$1067,0))</f>
        <v>2</v>
      </c>
      <c r="AV96" s="13" t="str">
        <f t="array" ref="AV96">INDEX('Penalties Frees conceded'!G$1:G$1067,MATCH('Combined Table'!$A96&amp;'Combined Table'!$B96,$A$1:$A$1067&amp;$B$1:$B$1067,0))</f>
        <v/>
      </c>
      <c r="AW96" s="13" t="str">
        <f t="array" ref="AW96">INDEX('Penalties Frees conceded'!H$1:H$1067,MATCH('Combined Table'!$A96&amp;'Combined Table'!$B96,$A$1:$A$1067&amp;$B$1:$B$1067,0))</f>
        <v/>
      </c>
      <c r="AX96" s="13">
        <f t="array" ref="AX96">INDEX('Penalties Frees conceded'!I$1:I$1067,MATCH('Combined Table'!$A96&amp;'Combined Table'!$B96,$A$1:$A$1067&amp;$B$1:$B$1067,0))</f>
        <v>5</v>
      </c>
      <c r="AY96" s="13">
        <f t="array" ref="AY96">INDEX('Penalties Frees conceded'!J$1:J$1067,MATCH('Combined Table'!$A96&amp;'Combined Table'!$B96,$A$1:$A$1067&amp;$B$1:$B$1067,0))</f>
        <v>2</v>
      </c>
      <c r="AZ96" s="13">
        <f t="array" ref="AZ96">INDEX('Penalties Frees conceded'!K$1:K$1067,MATCH('Combined Table'!$A96&amp;'Combined Table'!$B96,$A$1:$A$1067&amp;$B$1:$B$1067,0))</f>
        <v>3</v>
      </c>
      <c r="BA96" s="13" t="str">
        <f t="array" ref="BA96">INDEX('Penalties Frees conceded'!L$1:L$1067,MATCH('Combined Table'!$A96&amp;'Combined Table'!$B96,$A$1:$A$1067&amp;$B$1:$B$1067,0))</f>
        <v/>
      </c>
      <c r="BB96" s="13">
        <f t="array" ref="BB96">INDEX('Penalties Frees conceded'!M$1:M$1067,MATCH('Combined Table'!$A96&amp;'Combined Table'!$B96,$A$1:$A$1067&amp;$B$1:$B$1067,0))</f>
        <v>2</v>
      </c>
      <c r="BC96" s="13" t="str">
        <f t="array" ref="BC96">INDEX('Penalties Frees conceded'!N$1:N$1067,MATCH('Combined Table'!$A96&amp;'Combined Table'!$B96,$A$1:$A$1067&amp;$B$1:$B$1067,0))</f>
        <v/>
      </c>
      <c r="BD96" s="13" t="str">
        <f t="array" ref="BD96">INDEX('Penalties Frees conceded'!O$1:O$1067,MATCH('Combined Table'!$A96&amp;'Combined Table'!$B96,$A$1:$A$1067&amp;$B$1:$B$1067,0))</f>
        <v/>
      </c>
      <c r="BE96" s="13">
        <f t="array" ref="BE96">INDEX('Penalties Frees conceded'!P$1:P$1067,MATCH('Combined Table'!$A96&amp;'Combined Table'!$B96,$A$1:$A$1067&amp;$B$1:$B$1067,0))</f>
        <v>7</v>
      </c>
      <c r="BF96" s="13">
        <f t="array" ref="BF96">INDEX('Penalties Frees conceded'!Q$1:Q$1067,MATCH('Combined Table'!$A96&amp;'Combined Table'!$B96,$A$1:$A$1067&amp;$B$1:$B$1067,0))</f>
        <v>12</v>
      </c>
      <c r="BG96" s="1">
        <f t="array" ref="BG96">INDEX('Attack Possession'!C$1:C$1067,MATCH('Combined Table'!$A96&amp;'Combined Table'!$B96,$A$1:$A$1067&amp;$B$1:$B$1067,0))</f>
        <v>8</v>
      </c>
      <c r="BH96" s="13">
        <f t="array" ref="BH96">INDEX('Attack Possession'!D$1:D$1067,MATCH('Combined Table'!$A96&amp;'Combined Table'!$B96,$A$1:$A$1067&amp;$B$1:$B$1067,0))</f>
        <v>60</v>
      </c>
      <c r="BI96" s="13">
        <f t="array" ref="BI96">INDEX('Attack Possession'!E$1:E$1067,MATCH('Combined Table'!$A96&amp;'Combined Table'!$B96,$A$1:$A$1067&amp;$B$1:$B$1067,0))</f>
        <v>56.6</v>
      </c>
      <c r="BJ96" s="13">
        <f t="array" ref="BJ96">INDEX('Attack Possession'!F$1:F$1067,MATCH('Combined Table'!$A96&amp;'Combined Table'!$B96,$A$1:$A$1067&amp;$B$1:$B$1067,0))</f>
        <v>3</v>
      </c>
      <c r="BK96" s="13">
        <f t="array" ref="BK96">INDEX('Attack Possession'!G$1:G$1067,MATCH('Combined Table'!$A96&amp;'Combined Table'!$B96,$A$1:$A$1067&amp;$B$1:$B$1067,0))</f>
        <v>18</v>
      </c>
      <c r="BL96" s="13">
        <f t="array" ref="BL96">INDEX('Attack Possession'!H$1:H$1067,MATCH('Combined Table'!$A96&amp;'Combined Table'!$B96,$A$1:$A$1067&amp;$B$1:$B$1067,0))</f>
        <v>8</v>
      </c>
      <c r="BM96" s="13">
        <f t="array" ref="BM96">INDEX('Attack Possession'!I$1:I$1067,MATCH('Combined Table'!$A96&amp;'Combined Table'!$B96,$A$1:$A$1067&amp;$B$1:$B$1067,0))</f>
        <v>7</v>
      </c>
      <c r="BN96" s="13">
        <f t="array" ref="BN96">INDEX('Attack Possession'!J$1:J$1067,MATCH('Combined Table'!$A96&amp;'Combined Table'!$B96,$A$1:$A$1067&amp;$B$1:$B$1067,0))</f>
        <v>6</v>
      </c>
      <c r="BO96" s="13">
        <f t="array" ref="BO96">INDEX('Attack Possession'!K$1:K$1067,MATCH('Combined Table'!$A96&amp;'Combined Table'!$B96,$A$1:$A$1067&amp;$B$1:$B$1067,0))</f>
        <v>2</v>
      </c>
      <c r="BP96" s="13">
        <f t="array" ref="BP96">INDEX('Attack Possession'!L$1:L$1067,MATCH('Combined Table'!$A96&amp;'Combined Table'!$B96,$A$1:$A$1067&amp;$B$1:$B$1067,0))</f>
        <v>6</v>
      </c>
      <c r="BQ96" s="13" t="str">
        <f t="array" ref="BQ96">INDEX('Attack Possession'!M$1:M$1067,MATCH('Combined Table'!$A96&amp;'Combined Table'!$B96,$A$1:$A$1067&amp;$B$1:$B$1067,0))</f>
        <v/>
      </c>
      <c r="BR96" s="13">
        <f t="array" ref="BR96">INDEX('Attack Possession'!N$1:N$1067,MATCH('Combined Table'!$A96&amp;'Combined Table'!$B96,$A$1:$A$1067&amp;$B$1:$B$1067,0))</f>
        <v>1</v>
      </c>
      <c r="BS96" s="13">
        <f t="array" ref="BS96">INDEX('Attack Possession'!O$1:O$1067,MATCH('Combined Table'!$A96&amp;'Combined Table'!$B96,$A$1:$A$1067&amp;$B$1:$B$1067,0))</f>
        <v>1</v>
      </c>
      <c r="BT96" s="13">
        <f t="array" ref="BT96">INDEX('Attack Possession'!P$1:P$1067,MATCH('Combined Table'!$A96&amp;'Combined Table'!$B96,$A$1:$A$1067&amp;$B$1:$B$1067,0))</f>
        <v>49</v>
      </c>
      <c r="BU96" s="13">
        <f t="array" ref="BU96">INDEX('Attack Possession'!Q$1:Q$1067,MATCH('Combined Table'!$A96&amp;'Combined Table'!$B96,$A$1:$A$1067&amp;$B$1:$B$1067,0))</f>
        <v>145</v>
      </c>
      <c r="BV96" s="1">
        <f t="array" ref="BV96">INDEX('Kicks in Play'!C$1:C$1067,MATCH('Combined Table'!$A96&amp;'Combined Table'!$B96,$A$1:$A$1067&amp;$B$1:$B$1067,0))</f>
        <v>13</v>
      </c>
      <c r="BW96" s="13">
        <f t="array" ref="BW96">INDEX('Kicks in Play'!D$1:D$1067,MATCH('Combined Table'!$A96&amp;'Combined Table'!$B96,$A$1:$A$1067&amp;$B$1:$B$1067,0))</f>
        <v>524</v>
      </c>
      <c r="BX96" s="13">
        <f t="array" ref="BX96">INDEX('Kicks in Play'!E$1:E$1067,MATCH('Combined Table'!$A96&amp;'Combined Table'!$B96,$A$1:$A$1067&amp;$B$1:$B$1067,0))</f>
        <v>40.299999999999997</v>
      </c>
      <c r="BY96" s="13">
        <f t="array" ref="BY96">INDEX('Kicks in Play'!F$1:F$1067,MATCH('Combined Table'!$A96&amp;'Combined Table'!$B96,$A$1:$A$1067&amp;$B$1:$B$1067,0))</f>
        <v>2</v>
      </c>
      <c r="BZ96" s="13">
        <f t="array" ref="BZ96">INDEX('Kicks in Play'!G$1:G$1067,MATCH('Combined Table'!$A96&amp;'Combined Table'!$B96,$A$1:$A$1067&amp;$B$1:$B$1067,0))</f>
        <v>71</v>
      </c>
      <c r="CA96" s="13" t="str">
        <f t="array" ref="CA96">INDEX('Kicks in Play'!H$1:H$1067,MATCH('Combined Table'!$A96&amp;'Combined Table'!$B96,$A$1:$A$1067&amp;$B$1:$B$1067,0))</f>
        <v/>
      </c>
      <c r="CB96" s="13" t="str">
        <f t="array" ref="CB96">INDEX('Kicks in Play'!I$1:I$1067,MATCH('Combined Table'!$A96&amp;'Combined Table'!$B96,$A$1:$A$1067&amp;$B$1:$B$1067,0))</f>
        <v/>
      </c>
      <c r="CC96" s="13">
        <f t="array" ref="CC96">INDEX('Kicks in Play'!J$1:J$1067,MATCH('Combined Table'!$A96&amp;'Combined Table'!$B96,$A$1:$A$1067&amp;$B$1:$B$1067,0))</f>
        <v>3</v>
      </c>
      <c r="CD96" s="13">
        <f t="array" ref="CD96">INDEX('Kicks in Play'!K$1:K$1067,MATCH('Combined Table'!$A96&amp;'Combined Table'!$B96,$A$1:$A$1067&amp;$B$1:$B$1067,0))</f>
        <v>35</v>
      </c>
      <c r="CE96" s="13" t="str">
        <f t="array" ref="CE96">INDEX('Kicks in Play'!L$1:L$1067,MATCH('Combined Table'!$A96&amp;'Combined Table'!$B96,$A$1:$A$1067&amp;$B$1:$B$1067,0))</f>
        <v/>
      </c>
      <c r="CF96" s="13" t="str">
        <f t="array" ref="CF96">INDEX('Kicks in Play'!M$1:M$1067,MATCH('Combined Table'!$A96&amp;'Combined Table'!$B96,$A$1:$A$1067&amp;$B$1:$B$1067,0))</f>
        <v/>
      </c>
      <c r="CG96" s="13">
        <f t="array" ref="CG96">INDEX('Kicks in Play'!N$1:N$1067,MATCH('Combined Table'!$A96&amp;'Combined Table'!$B96,$A$1:$A$1067&amp;$B$1:$B$1067,0))</f>
        <v>1</v>
      </c>
      <c r="CH96" s="13" t="str">
        <f t="array" ref="CH96">INDEX('Kicks in Play'!O$1:O$1067,MATCH('Combined Table'!$A96&amp;'Combined Table'!$B96,$A$1:$A$1067&amp;$B$1:$B$1067,0))</f>
        <v/>
      </c>
      <c r="CI96" s="13" t="str">
        <f t="array" ref="CI96">INDEX('Kicks in Play'!P$1:P$1067,MATCH('Combined Table'!$A96&amp;'Combined Table'!$B96,$A$1:$A$1067&amp;$B$1:$B$1067,0))</f>
        <v/>
      </c>
      <c r="CJ96" s="13">
        <f t="array" ref="CJ96">INDEX('Kicks in Play'!Q$1:Q$1067,MATCH('Combined Table'!$A96&amp;'Combined Table'!$B96,$A$1:$A$1067&amp;$B$1:$B$1067,0))</f>
        <v>19</v>
      </c>
      <c r="CK96" s="13">
        <f t="array" ref="CK96">INDEX('Kicks in Play'!R$1:R$1067,MATCH('Combined Table'!$A96&amp;'Combined Table'!$B96,$A$1:$A$1067&amp;$B$1:$B$1067,0))</f>
        <v>630</v>
      </c>
      <c r="CL96" s="1">
        <f t="array" ref="CL96">INDEX('Defence Report'!C$1:C$1067,MATCH('Combined Table'!$A96&amp;'Combined Table'!$B96,$A$1:$A$1067&amp;$B$1:$B$1067,0))</f>
        <v>142</v>
      </c>
      <c r="CM96" s="13">
        <f t="array" ref="CM96">INDEX('Defence Report'!D$1:D$1067,MATCH('Combined Table'!$A96&amp;'Combined Table'!$B96,$A$1:$A$1067&amp;$B$1:$B$1067,0))</f>
        <v>24</v>
      </c>
      <c r="CN96" s="13">
        <f t="array" ref="CN96">INDEX('Defence Report'!E$1:E$1067,MATCH('Combined Table'!$A96&amp;'Combined Table'!$B96,$A$1:$A$1067&amp;$B$1:$B$1067,0))</f>
        <v>1</v>
      </c>
      <c r="CO96" s="13">
        <f t="array" ref="CO96">INDEX('Defence Report'!F$1:F$1067,MATCH('Combined Table'!$A96&amp;'Combined Table'!$B96,$A$1:$A$1067&amp;$B$1:$B$1067,0))</f>
        <v>114</v>
      </c>
      <c r="CP96" s="13">
        <f t="array" ref="CP96">INDEX('Defence Report'!G$1:G$1067,MATCH('Combined Table'!$A96&amp;'Combined Table'!$B96,$A$1:$A$1067&amp;$B$1:$B$1067,0))</f>
        <v>28</v>
      </c>
      <c r="CQ96" s="13">
        <f t="array" ref="CQ96">INDEX('Defence Report'!H$1:H$1067,MATCH('Combined Table'!$A96&amp;'Combined Table'!$B96,$A$1:$A$1067&amp;$B$1:$B$1067,0))</f>
        <v>82.6</v>
      </c>
      <c r="CR96" s="13">
        <f t="array" ref="CR96">INDEX('Defence Report'!I$1:I$1067,MATCH('Combined Table'!$A96&amp;'Combined Table'!$B96,$A$1:$A$1067&amp;$B$1:$B$1067,0))</f>
        <v>85</v>
      </c>
      <c r="CS96" s="13">
        <f t="array" ref="CS96">INDEX('Defence Report'!J$1:J$1067,MATCH('Combined Table'!$A96&amp;'Combined Table'!$B96,$A$1:$A$1067&amp;$B$1:$B$1067,0))</f>
        <v>12</v>
      </c>
      <c r="CT96" s="13">
        <f t="array" ref="CT96">INDEX('Defence Report'!K$1:K$1067,MATCH('Combined Table'!$A96&amp;'Combined Table'!$B96,$A$1:$A$1067&amp;$B$1:$B$1067,0))</f>
        <v>92</v>
      </c>
      <c r="CU96" s="13">
        <f t="array" ref="CU96">INDEX('Defence Report'!L$1:L$1067,MATCH('Combined Table'!$A96&amp;'Combined Table'!$B96,$A$1:$A$1067&amp;$B$1:$B$1067,0))</f>
        <v>63</v>
      </c>
      <c r="CV96" s="13">
        <f t="array" ref="CV96">INDEX('Defence Report'!M$1:M$1067,MATCH('Combined Table'!$A96&amp;'Combined Table'!$B96,$A$1:$A$1067&amp;$B$1:$B$1067,0))</f>
        <v>62.3</v>
      </c>
      <c r="CW96" s="13">
        <f t="array" ref="CW96">INDEX('Defence Report'!N$1:N$1067,MATCH('Combined Table'!$A96&amp;'Combined Table'!$B96,$A$1:$A$1067&amp;$B$1:$B$1067,0))</f>
        <v>93</v>
      </c>
      <c r="CX96" s="13">
        <f t="array" ref="CX96">INDEX('Defence Report'!O$1:O$1067,MATCH('Combined Table'!$A96&amp;'Combined Table'!$B96,$A$1:$A$1067&amp;$B$1:$B$1067,0))</f>
        <v>6</v>
      </c>
      <c r="CY96" s="13">
        <f t="array" ref="CY96">INDEX('Defence Report'!P$1:P$1067,MATCH('Combined Table'!$A96&amp;'Combined Table'!$B96,$A$1:$A$1067&amp;$B$1:$B$1067,0))</f>
        <v>18</v>
      </c>
      <c r="CZ96" s="13">
        <f t="array" ref="CZ96">INDEX('Defence Report'!Q$1:Q$1067,MATCH('Combined Table'!$A96&amp;'Combined Table'!$B96,$A$1:$A$1067&amp;$B$1:$B$1067,0))</f>
        <v>24</v>
      </c>
      <c r="DA96" s="13">
        <f t="array" ref="DA96">INDEX('Defence Report'!R$1:R$1067,MATCH('Combined Table'!$A96&amp;'Combined Table'!$B96,$A$1:$A$1067&amp;$B$1:$B$1067,0))</f>
        <v>5</v>
      </c>
      <c r="DB96" s="13">
        <f t="array" ref="DB96">INDEX('Defence Report'!S$1:S$1067,MATCH('Combined Table'!$A96&amp;'Combined Table'!$B96,$A$1:$A$1067&amp;$B$1:$B$1067,0))</f>
        <v>2</v>
      </c>
      <c r="DC96" s="13" t="str">
        <f t="array" ref="DC96">INDEX('Defence Report'!T$1:T$1067,MATCH('Combined Table'!$A96&amp;'Combined Table'!$B96,$A$1:$A$1067&amp;$B$1:$B$1067,0))</f>
        <v/>
      </c>
      <c r="DD96" s="13">
        <f t="array" ref="DD96">INDEX('Defence Report'!U$1:U$1067,MATCH('Combined Table'!$A96&amp;'Combined Table'!$B96,$A$1:$A$1067&amp;$B$1:$B$1067,0))</f>
        <v>7</v>
      </c>
      <c r="DE96" s="13">
        <f t="array" ref="DE96">INDEX('Defence Report'!V$1:V$1067,MATCH('Combined Table'!$A96&amp;'Combined Table'!$B96,$A$1:$A$1067&amp;$B$1:$B$1067,0))</f>
        <v>0</v>
      </c>
      <c r="DF96" s="13">
        <f t="array" ref="DF96">INDEX('Defence Report'!W$1:W$1067,MATCH('Combined Table'!$A96&amp;'Combined Table'!$B96,$A$1:$A$1067&amp;$B$1:$B$1067,0))</f>
        <v>0</v>
      </c>
      <c r="DG96" s="13">
        <f t="array" ref="DG96">INDEX('Defence Report'!X$1:X$1067,MATCH('Combined Table'!$A96&amp;'Combined Table'!$B96,$A$1:$A$1067&amp;$B$1:$B$1067,0))</f>
        <v>7</v>
      </c>
      <c r="DH96" s="1">
        <f t="array" ref="DH96">INDEX('Ruck Speed'!C$1:C$1067,MATCH('Combined Table'!$A96&amp;'Combined Table'!$B96,$A$1:$A$1067&amp;$B$1:$B$1067,0))</f>
        <v>10</v>
      </c>
      <c r="DI96" s="13">
        <f t="array" ref="DI96">INDEX('Ruck Speed'!D$1:D$1067,MATCH('Combined Table'!$A96&amp;'Combined Table'!$B96,$A$1:$A$1067&amp;$B$1:$B$1067,0))</f>
        <v>33</v>
      </c>
      <c r="DJ96" s="13">
        <f t="array" ref="DJ96">INDEX('Ruck Speed'!E$1:E$1067,MATCH('Combined Table'!$A96&amp;'Combined Table'!$B96,$A$1:$A$1067&amp;$B$1:$B$1067,0))</f>
        <v>41</v>
      </c>
      <c r="DK96" s="13">
        <f t="array" ref="DK96">INDEX('Ruck Speed'!F$1:F$1067,MATCH('Combined Table'!$A96&amp;'Combined Table'!$B96,$A$1:$A$1067&amp;$B$1:$B$1067,0))</f>
        <v>84</v>
      </c>
      <c r="DL96" s="13">
        <f t="array" ref="DL96">INDEX('Ruck Speed'!G$1:G$1067,MATCH('Combined Table'!$A96&amp;'Combined Table'!$B96,$A$1:$A$1067&amp;$B$1:$B$1067,0))</f>
        <v>48.8</v>
      </c>
      <c r="DM96" s="13">
        <f t="array" ref="DM96">INDEX('Ruck Speed'!H$1:H$1067,MATCH('Combined Table'!$A96&amp;'Combined Table'!$B96,$A$1:$A$1067&amp;$B$1:$B$1067,0))</f>
        <v>9</v>
      </c>
      <c r="DN96" s="13">
        <f t="array" ref="DN96">INDEX('Ruck Speed'!I$1:I$1067,MATCH('Combined Table'!$A96&amp;'Combined Table'!$B96,$A$1:$A$1067&amp;$B$1:$B$1067,0))</f>
        <v>10</v>
      </c>
      <c r="DO96" s="13">
        <f t="array" ref="DO96">INDEX('Ruck Speed'!J$1:J$1067,MATCH('Combined Table'!$A96&amp;'Combined Table'!$B96,$A$1:$A$1067&amp;$B$1:$B$1067,0))</f>
        <v>33</v>
      </c>
      <c r="DP96" s="13">
        <f t="array" ref="DP96">INDEX('Ruck Speed'!K$1:K$1067,MATCH('Combined Table'!$A96&amp;'Combined Table'!$B96,$A$1:$A$1067&amp;$B$1:$B$1067,0))</f>
        <v>44</v>
      </c>
      <c r="DQ96" s="13">
        <f t="array" ref="DQ96">INDEX('Ruck Speed'!L$1:L$1067,MATCH('Combined Table'!$A96&amp;'Combined Table'!$B96,$A$1:$A$1067&amp;$B$1:$B$1067,0))</f>
        <v>87</v>
      </c>
      <c r="DR96" s="13">
        <f t="array" ref="DR96">INDEX('Ruck Speed'!M$1:M$1067,MATCH('Combined Table'!$A96&amp;'Combined Table'!$B96,$A$1:$A$1067&amp;$B$1:$B$1067,0))</f>
        <v>50.6</v>
      </c>
      <c r="DS96" s="13">
        <f t="array" ref="DS96">INDEX('Ruck Speed'!N$1:N$1067,MATCH('Combined Table'!$A96&amp;'Combined Table'!$B96,$A$1:$A$1067&amp;$B$1:$B$1067,0))</f>
        <v>6</v>
      </c>
      <c r="DT96" s="1">
        <f t="array" ref="DT96">IF(ISNA(INDEX('Maul Outcomes - Attack'!C$1:C$1067,MATCH('Combined Table'!$A96&amp;'Combined Table'!$B96,'Maul Outcomes - Attack'!$A$1:$A$1067&amp;'Maul Outcomes - Attack'!$B$1:$B$1067,0))),"",INDEX('Maul Outcomes - Attack'!C$1:C$1067,MATCH('Combined Table'!$A96&amp;'Combined Table'!$B96,'Maul Outcomes - Attack'!$A$1:$A$1067&amp;'Maul Outcomes - Attack'!$B$1:$B$1067,0)))</f>
        <v>3</v>
      </c>
      <c r="DU96" s="13" t="str">
        <f t="array" ref="DU96">IF(ISNA(INDEX('Maul Outcomes - Attack'!D$1:D$1067,MATCH('Combined Table'!$A96&amp;'Combined Table'!$B96,'Maul Outcomes - Attack'!$A$1:$A$1067&amp;'Maul Outcomes - Attack'!$B$1:$B$1067,0))),"",INDEX('Maul Outcomes - Attack'!D$1:D$1067,MATCH('Combined Table'!$A96&amp;'Combined Table'!$B96,'Maul Outcomes - Attack'!$A$1:$A$1067&amp;'Maul Outcomes - Attack'!$B$1:$B$1067,0)))</f>
        <v/>
      </c>
      <c r="DV96" s="13">
        <f t="array" ref="DV96">IF(ISNA(INDEX('Maul Outcomes - Attack'!E$1:E$1067,MATCH('Combined Table'!$A96&amp;'Combined Table'!$B96,'Maul Outcomes - Attack'!$A$1:$A$1067&amp;'Maul Outcomes - Attack'!$B$1:$B$1067,0))),"",INDEX('Maul Outcomes - Attack'!E$1:E$1067,MATCH('Combined Table'!$A96&amp;'Combined Table'!$B96,'Maul Outcomes - Attack'!$A$1:$A$1067&amp;'Maul Outcomes - Attack'!$B$1:$B$1067,0)))</f>
        <v>3</v>
      </c>
      <c r="DW96" s="13" t="str">
        <f t="array" ref="DW96">IF(ISNA(INDEX('Maul Outcomes - Attack'!F$1:F$1067,MATCH('Combined Table'!$A96&amp;'Combined Table'!$B96,'Maul Outcomes - Attack'!$A$1:$A$1067&amp;'Maul Outcomes - Attack'!$B$1:$B$1067,0))),"",INDEX('Maul Outcomes - Attack'!F$1:F$1067,MATCH('Combined Table'!$A96&amp;'Combined Table'!$B96,'Maul Outcomes - Attack'!$A$1:$A$1067&amp;'Maul Outcomes - Attack'!$B$1:$B$1067,0)))</f>
        <v/>
      </c>
      <c r="DX96" s="13" t="str">
        <f t="array" ref="DX96">IF(ISNA(INDEX('Maul Outcomes - Attack'!G$1:G$1067,MATCH('Combined Table'!$A96&amp;'Combined Table'!$B96,'Maul Outcomes - Attack'!$A$1:$A$1067&amp;'Maul Outcomes - Attack'!$B$1:$B$1067,0))),"",INDEX('Maul Outcomes - Attack'!G$1:G$1067,MATCH('Combined Table'!$A96&amp;'Combined Table'!$B96,'Maul Outcomes - Attack'!$A$1:$A$1067&amp;'Maul Outcomes - Attack'!$B$1:$B$1067,0)))</f>
        <v/>
      </c>
      <c r="DY96" s="13" t="str">
        <f t="array" ref="DY96">IF(ISNA(INDEX('Maul Outcomes - Attack'!H$1:H$1067,MATCH('Combined Table'!$A96&amp;'Combined Table'!$B96,'Maul Outcomes - Attack'!$A$1:$A$1067&amp;'Maul Outcomes - Attack'!$B$1:$B$1067,0))),"",INDEX('Maul Outcomes - Attack'!H$1:H$1067,MATCH('Combined Table'!$A96&amp;'Combined Table'!$B96,'Maul Outcomes - Attack'!$A$1:$A$1067&amp;'Maul Outcomes - Attack'!$B$1:$B$1067,0)))</f>
        <v/>
      </c>
      <c r="DZ96" s="13" t="str">
        <f t="array" ref="DZ96">IF(ISNA(INDEX('Maul Outcomes - Attack'!I$1:I$1067,MATCH('Combined Table'!$A96&amp;'Combined Table'!$B96,'Maul Outcomes - Attack'!$A$1:$A$1067&amp;'Maul Outcomes - Attack'!$B$1:$B$1067,0))),"",INDEX('Maul Outcomes - Attack'!I$1:I$1067,MATCH('Combined Table'!$A96&amp;'Combined Table'!$B96,'Maul Outcomes - Attack'!$A$1:$A$1067&amp;'Maul Outcomes - Attack'!$B$1:$B$1067,0)))</f>
        <v/>
      </c>
      <c r="EA96" s="13">
        <f t="array" ref="EA96">IF(ISNA(INDEX('Maul Outcomes - Attack'!J$1:J$1067,MATCH('Combined Table'!$A96&amp;'Combined Table'!$B96,'Maul Outcomes - Attack'!$A$1:$A$1067&amp;'Maul Outcomes - Attack'!$B$1:$B$1067,0))),"",INDEX('Maul Outcomes - Attack'!J$1:J$1067,MATCH('Combined Table'!$A96&amp;'Combined Table'!$B96,'Maul Outcomes - Attack'!$A$1:$A$1067&amp;'Maul Outcomes - Attack'!$B$1:$B$1067,0)))</f>
        <v>3</v>
      </c>
      <c r="EB96" s="13" t="e">
        <f t="array" ref="EB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C96" s="13" t="e">
        <f t="array" ref="EC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D96" s="13" t="e">
        <f t="array" ref="ED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E96" s="13" t="e">
        <f t="array" ref="EE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F96" s="13" t="e">
        <f t="array" ref="EF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G96" s="13" t="e">
        <f t="array" ref="EG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H96" s="13" t="e">
        <f t="array" ref="EH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I96" s="13" t="e">
        <f t="array" ref="EI96">IF(ISNA(INDEX('Maul Outcomes - Attack'!#REF!,MATCH('Combined Table'!$A96&amp;'Combined Table'!$B96,'Maul Outcomes - Attack'!$A$1:$A$1067&amp;'Maul Outcomes - Attack'!$B$1:$B$1067,0))),"",INDEX('Maul Outcomes - Attack'!#REF!,MATCH('Combined Table'!$A96&amp;'Combined Table'!$B96,'Maul Outcomes - Attack'!$A$1:$A$1067&amp;'Maul Outcomes - Attack'!$B$1:$B$1067,0)))</f>
        <v>#REF!</v>
      </c>
      <c r="EJ96" s="1">
        <f t="array" ref="EJ96">IF(ISNA(INDEX('Lineout Success'!C$1:C$1067,MATCH('Combined Table'!$A96&amp;'Combined Table'!$B96,'Lineout Success'!$A$1:$A$1067&amp;'Lineout Success'!$B$1:$B$1067,0))),"",INDEX('Lineout Success'!C$1:C$1067,MATCH('Combined Table'!$A96&amp;'Combined Table'!$B96,'Lineout Success'!$A$1:$A$1067&amp;'Lineout Success'!$B$1:$B$1067,0)))</f>
        <v>10</v>
      </c>
      <c r="EK96" s="13">
        <f t="array" ref="EK96">IF(ISNA(INDEX('Lineout Success'!D$1:D$1067,MATCH('Combined Table'!$A96&amp;'Combined Table'!$B96,'Lineout Success'!$A$1:$A$1067&amp;'Lineout Success'!$B$1:$B$1067,0))),"",INDEX('Lineout Success'!D$1:D$1067,MATCH('Combined Table'!$A96&amp;'Combined Table'!$B96,'Lineout Success'!$A$1:$A$1067&amp;'Lineout Success'!$B$1:$B$1067,0)))</f>
        <v>100</v>
      </c>
      <c r="EL96" s="13" t="str">
        <f t="array" ref="EL96">IF(ISNA(INDEX('Lineout Success'!E$1:E$1067,MATCH('Combined Table'!$A96&amp;'Combined Table'!$B96,'Lineout Success'!$A$1:$A$1067&amp;'Lineout Success'!$B$1:$B$1067,0))),"",INDEX('Lineout Success'!E$1:E$1067,MATCH('Combined Table'!$A96&amp;'Combined Table'!$B96,'Lineout Success'!$A$1:$A$1067&amp;'Lineout Success'!$B$1:$B$1067,0)))</f>
        <v/>
      </c>
      <c r="EM96" s="13" t="str">
        <f t="array" ref="EM96">IF(ISNA(INDEX('Lineout Success'!F$1:F$1067,MATCH('Combined Table'!$A96&amp;'Combined Table'!$B96,'Lineout Success'!$A$1:$A$1067&amp;'Lineout Success'!$B$1:$B$1067,0))),"",INDEX('Lineout Success'!F$1:F$1067,MATCH('Combined Table'!$A96&amp;'Combined Table'!$B96,'Lineout Success'!$A$1:$A$1067&amp;'Lineout Success'!$B$1:$B$1067,0)))</f>
        <v/>
      </c>
      <c r="EN96" s="13">
        <f t="array" ref="EN96">IF(ISNA(INDEX('Lineout Success'!G$1:G$1067,MATCH('Combined Table'!$A96&amp;'Combined Table'!$B96,'Lineout Success'!$A$1:$A$1067&amp;'Lineout Success'!$B$1:$B$1067,0))),"",INDEX('Lineout Success'!G$1:G$1067,MATCH('Combined Table'!$A96&amp;'Combined Table'!$B96,'Lineout Success'!$A$1:$A$1067&amp;'Lineout Success'!$B$1:$B$1067,0)))</f>
        <v>10</v>
      </c>
      <c r="EO96" s="13">
        <f t="array" ref="EO96">IF(ISNA(INDEX('Lineout Success'!H$1:H$1067,MATCH('Combined Table'!$A96&amp;'Combined Table'!$B96,'Lineout Success'!$A$1:$A$1067&amp;'Lineout Success'!$B$1:$B$1067,0))),"",INDEX('Lineout Success'!H$1:H$1067,MATCH('Combined Table'!$A96&amp;'Combined Table'!$B96,'Lineout Success'!$A$1:$A$1067&amp;'Lineout Success'!$B$1:$B$1067,0)))</f>
        <v>2</v>
      </c>
      <c r="EP96" s="13">
        <f t="array" ref="EP96">IF(ISNA(INDEX('Lineout Success'!I$1:I$1067,MATCH('Combined Table'!$A96&amp;'Combined Table'!$B96,'Lineout Success'!$A$1:$A$1067&amp;'Lineout Success'!$B$1:$B$1067,0))),"",INDEX('Lineout Success'!I$1:I$1067,MATCH('Combined Table'!$A96&amp;'Combined Table'!$B96,'Lineout Success'!$A$1:$A$1067&amp;'Lineout Success'!$B$1:$B$1067,0)))</f>
        <v>15.4</v>
      </c>
      <c r="EQ96" s="13">
        <f t="array" ref="EQ96">IF(ISNA(INDEX('Lineout Success'!J$1:J$1067,MATCH('Combined Table'!$A96&amp;'Combined Table'!$B96,'Lineout Success'!$A$1:$A$1067&amp;'Lineout Success'!$B$1:$B$1067,0))),"",INDEX('Lineout Success'!J$1:J$1067,MATCH('Combined Table'!$A96&amp;'Combined Table'!$B96,'Lineout Success'!$A$1:$A$1067&amp;'Lineout Success'!$B$1:$B$1067,0)))</f>
        <v>11</v>
      </c>
      <c r="ER96" s="13">
        <f t="array" ref="ER96">IF(ISNA(INDEX('Lineout Success'!K$1:K$1067,MATCH('Combined Table'!$A96&amp;'Combined Table'!$B96,'Lineout Success'!$A$1:$A$1067&amp;'Lineout Success'!$B$1:$B$1067,0))),"",INDEX('Lineout Success'!K$1:K$1067,MATCH('Combined Table'!$A96&amp;'Combined Table'!$B96,'Lineout Success'!$A$1:$A$1067&amp;'Lineout Success'!$B$1:$B$1067,0)))</f>
        <v>84.6</v>
      </c>
      <c r="ES96" s="13">
        <f t="array" ref="ES96">IF(ISNA(INDEX('Lineout Success'!L$1:L$1067,MATCH('Combined Table'!$A96&amp;'Combined Table'!$B96,'Lineout Success'!$A$1:$A$1067&amp;'Lineout Success'!$B$1:$B$1067,0))),"",INDEX('Lineout Success'!L$1:L$1067,MATCH('Combined Table'!$A96&amp;'Combined Table'!$B96,'Lineout Success'!$A$1:$A$1067&amp;'Lineout Success'!$B$1:$B$1067,0)))</f>
        <v>13</v>
      </c>
      <c r="ET96" s="13">
        <f t="array" ref="ET96">IF(ISNA(INDEX('Lineout Success'!M$1:M$1067,MATCH('Combined Table'!$A96&amp;'Combined Table'!$B96,'Lineout Success'!$A$1:$A$1067&amp;'Lineout Success'!$B$1:$B$1067,0))),"",INDEX('Lineout Success'!M$1:M$1067,MATCH('Combined Table'!$A96&amp;'Combined Table'!$B96,'Lineout Success'!$A$1:$A$1067&amp;'Lineout Success'!$B$1:$B$1067,0)))</f>
        <v>12</v>
      </c>
      <c r="EU96" s="13">
        <f t="array" ref="EU96">IF(ISNA(INDEX('Lineout Success'!N$1:N$1067,MATCH('Combined Table'!$A96&amp;'Combined Table'!$B96,'Lineout Success'!$A$1:$A$1067&amp;'Lineout Success'!$B$1:$B$1067,0))),"",INDEX('Lineout Success'!N$1:N$1067,MATCH('Combined Table'!$A96&amp;'Combined Table'!$B96,'Lineout Success'!$A$1:$A$1067&amp;'Lineout Success'!$B$1:$B$1067,0)))</f>
        <v>52.2</v>
      </c>
      <c r="EV96" s="13">
        <f t="array" ref="EV96">IF(ISNA(INDEX('Lineout Success'!O$1:O$1067,MATCH('Combined Table'!$A96&amp;'Combined Table'!$B96,'Lineout Success'!$A$1:$A$1067&amp;'Lineout Success'!$B$1:$B$1067,0))),"",INDEX('Lineout Success'!O$1:O$1067,MATCH('Combined Table'!$A96&amp;'Combined Table'!$B96,'Lineout Success'!$A$1:$A$1067&amp;'Lineout Success'!$B$1:$B$1067,0)))</f>
        <v>11</v>
      </c>
      <c r="EW96" s="13">
        <f t="array" ref="EW96">IF(ISNA(INDEX('Lineout Success'!P$1:P$1067,MATCH('Combined Table'!$A96&amp;'Combined Table'!$B96,'Lineout Success'!$A$1:$A$1067&amp;'Lineout Success'!$B$1:$B$1067,0))),"",INDEX('Lineout Success'!P$1:P$1067,MATCH('Combined Table'!$A96&amp;'Combined Table'!$B96,'Lineout Success'!$A$1:$A$1067&amp;'Lineout Success'!$B$1:$B$1067,0)))</f>
        <v>47.8</v>
      </c>
      <c r="EX96" s="13">
        <f t="array" ref="EX96">IF(ISNA(INDEX('Lineout Success'!Q$1:Q$1067,MATCH('Combined Table'!$A96&amp;'Combined Table'!$B96,'Lineout Success'!$A$1:$A$1067&amp;'Lineout Success'!$B$1:$B$1067,0))),"",INDEX('Lineout Success'!Q$1:Q$1067,MATCH('Combined Table'!$A96&amp;'Combined Table'!$B96,'Lineout Success'!$A$1:$A$1067&amp;'Lineout Success'!$B$1:$B$1067,0)))</f>
        <v>23</v>
      </c>
      <c r="EY96" s="1" t="str">
        <f t="array" ref="EY96">IF(ISNA(INDEX('Lineout Throwing'!C$1:C$1067,MATCH('Combined Table'!$A96&amp;'Combined Table'!$B96,'Lineout Throwing'!$A$1:$A$1067&amp;'Lineout Throwing'!$B$1:$B$1067,0))),"",INDEX('Lineout Throwing'!C$1:C$1067,MATCH('Combined Table'!$A96&amp;'Combined Table'!$B96,'Lineout Throwing'!$A$1:$A$1067&amp;'Lineout Throwing'!$B$1:$B$1067,0)))</f>
        <v/>
      </c>
      <c r="EZ96" s="13" t="str">
        <f t="array" ref="EZ96">IF(ISNA(INDEX('Lineout Throwing'!D$1:D$1067,MATCH('Combined Table'!$A96&amp;'Combined Table'!$B96,'Lineout Throwing'!$A$1:$A$1067&amp;'Lineout Throwing'!$B$1:$B$1067,0))),"",INDEX('Lineout Throwing'!D$1:D$1067,MATCH('Combined Table'!$A96&amp;'Combined Table'!$B96,'Lineout Throwing'!$A$1:$A$1067&amp;'Lineout Throwing'!$B$1:$B$1067,0)))</f>
        <v/>
      </c>
      <c r="FA96" s="13" t="str">
        <f t="array" ref="FA96">IF(ISNA(INDEX('Lineout Throwing'!E$1:E$1067,MATCH('Combined Table'!$A96&amp;'Combined Table'!$B96,'Lineout Throwing'!$A$1:$A$1067&amp;'Lineout Throwing'!$B$1:$B$1067,0))),"",INDEX('Lineout Throwing'!E$1:E$1067,MATCH('Combined Table'!$A96&amp;'Combined Table'!$B96,'Lineout Throwing'!$A$1:$A$1067&amp;'Lineout Throwing'!$B$1:$B$1067,0)))</f>
        <v/>
      </c>
      <c r="FB96" s="13" t="str">
        <f t="array" ref="FB96">IF(ISNA(INDEX('Lineout Throwing'!F$1:F$1067,MATCH('Combined Table'!$A96&amp;'Combined Table'!$B96,'Lineout Throwing'!$A$1:$A$1067&amp;'Lineout Throwing'!$B$1:$B$1067,0))),"",INDEX('Lineout Throwing'!F$1:F$1067,MATCH('Combined Table'!$A96&amp;'Combined Table'!$B96,'Lineout Throwing'!$A$1:$A$1067&amp;'Lineout Throwing'!$B$1:$B$1067,0)))</f>
        <v/>
      </c>
      <c r="FC96" s="13" t="str">
        <f t="array" ref="FC96">IF(ISNA(INDEX('Lineout Throwing'!G$1:G$1067,MATCH('Combined Table'!$A96&amp;'Combined Table'!$B96,'Lineout Throwing'!$A$1:$A$1067&amp;'Lineout Throwing'!$B$1:$B$1067,0))),"",INDEX('Lineout Throwing'!G$1:G$1067,MATCH('Combined Table'!$A96&amp;'Combined Table'!$B96,'Lineout Throwing'!$A$1:$A$1067&amp;'Lineout Throwing'!$B$1:$B$1067,0)))</f>
        <v/>
      </c>
      <c r="FD96" s="13" t="str">
        <f t="array" ref="FD96">IF(ISNA(INDEX('Lineout Throwing'!H$1:H$1067,MATCH('Combined Table'!$A96&amp;'Combined Table'!$B96,'Lineout Throwing'!$A$1:$A$1067&amp;'Lineout Throwing'!$B$1:$B$1067,0))),"",INDEX('Lineout Throwing'!H$1:H$1067,MATCH('Combined Table'!$A96&amp;'Combined Table'!$B96,'Lineout Throwing'!$A$1:$A$1067&amp;'Lineout Throwing'!$B$1:$B$1067,0)))</f>
        <v/>
      </c>
      <c r="FE96" s="13">
        <f t="array" ref="FE96">IF(ISNA(INDEX('Lineout Throwing'!I$1:I$1067,MATCH('Combined Table'!$A96&amp;'Combined Table'!$B96,'Lineout Throwing'!$A$1:$A$1067&amp;'Lineout Throwing'!$B$1:$B$1067,0))),"",INDEX('Lineout Throwing'!I$1:I$1067,MATCH('Combined Table'!$A96&amp;'Combined Table'!$B96,'Lineout Throwing'!$A$1:$A$1067&amp;'Lineout Throwing'!$B$1:$B$1067,0)))</f>
        <v>1</v>
      </c>
      <c r="FF96" s="13">
        <f t="array" ref="FF96">IF(ISNA(INDEX('Lineout Throwing'!J$1:J$1067,MATCH('Combined Table'!$A96&amp;'Combined Table'!$B96,'Lineout Throwing'!$A$1:$A$1067&amp;'Lineout Throwing'!$B$1:$B$1067,0))),"",INDEX('Lineout Throwing'!J$1:J$1067,MATCH('Combined Table'!$A96&amp;'Combined Table'!$B96,'Lineout Throwing'!$A$1:$A$1067&amp;'Lineout Throwing'!$B$1:$B$1067,0)))</f>
        <v>10</v>
      </c>
      <c r="FG96" s="13">
        <f t="array" ref="FG96">IF(ISNA(INDEX('Lineout Throwing'!K$1:K$1067,MATCH('Combined Table'!$A96&amp;'Combined Table'!$B96,'Lineout Throwing'!$A$1:$A$1067&amp;'Lineout Throwing'!$B$1:$B$1067,0))),"",INDEX('Lineout Throwing'!K$1:K$1067,MATCH('Combined Table'!$A96&amp;'Combined Table'!$B96,'Lineout Throwing'!$A$1:$A$1067&amp;'Lineout Throwing'!$B$1:$B$1067,0)))</f>
        <v>1</v>
      </c>
      <c r="FH96" s="13">
        <f t="array" ref="FH96">IF(ISNA(INDEX('Lineout Throwing'!L$1:L$1067,MATCH('Combined Table'!$A96&amp;'Combined Table'!$B96,'Lineout Throwing'!$A$1:$A$1067&amp;'Lineout Throwing'!$B$1:$B$1067,0))),"",INDEX('Lineout Throwing'!L$1:L$1067,MATCH('Combined Table'!$A96&amp;'Combined Table'!$B96,'Lineout Throwing'!$A$1:$A$1067&amp;'Lineout Throwing'!$B$1:$B$1067,0)))</f>
        <v>10</v>
      </c>
      <c r="FI96" s="13">
        <f t="array" ref="FI96">IF(ISNA(INDEX('Lineout Throwing'!M$1:M$1067,MATCH('Combined Table'!$A96&amp;'Combined Table'!$B96,'Lineout Throwing'!$A$1:$A$1067&amp;'Lineout Throwing'!$B$1:$B$1067,0))),"",INDEX('Lineout Throwing'!M$1:M$1067,MATCH('Combined Table'!$A96&amp;'Combined Table'!$B96,'Lineout Throwing'!$A$1:$A$1067&amp;'Lineout Throwing'!$B$1:$B$1067,0)))</f>
        <v>7</v>
      </c>
      <c r="FJ96" s="13">
        <f t="array" ref="FJ96">IF(ISNA(INDEX('Lineout Throwing'!N$1:N$1067,MATCH('Combined Table'!$A96&amp;'Combined Table'!$B96,'Lineout Throwing'!$A$1:$A$1067&amp;'Lineout Throwing'!$B$1:$B$1067,0))),"",INDEX('Lineout Throwing'!N$1:N$1067,MATCH('Combined Table'!$A96&amp;'Combined Table'!$B96,'Lineout Throwing'!$A$1:$A$1067&amp;'Lineout Throwing'!$B$1:$B$1067,0)))</f>
        <v>70</v>
      </c>
      <c r="FK96" s="13" t="str">
        <f t="array" ref="FK96">IF(ISNA(INDEX('Lineout Throwing'!O$1:O$1067,MATCH('Combined Table'!$A96&amp;'Combined Table'!$B96,'Lineout Throwing'!$A$1:$A$1067&amp;'Lineout Throwing'!$B$1:$B$1067,0))),"",INDEX('Lineout Throwing'!O$1:O$1067,MATCH('Combined Table'!$A96&amp;'Combined Table'!$B96,'Lineout Throwing'!$A$1:$A$1067&amp;'Lineout Throwing'!$B$1:$B$1067,0)))</f>
        <v/>
      </c>
      <c r="FL96" s="13" t="str">
        <f t="array" ref="FL96">IF(ISNA(INDEX('Lineout Throwing'!P$1:P$1067,MATCH('Combined Table'!$A96&amp;'Combined Table'!$B96,'Lineout Throwing'!$A$1:$A$1067&amp;'Lineout Throwing'!$B$1:$B$1067,0))),"",INDEX('Lineout Throwing'!P$1:P$1067,MATCH('Combined Table'!$A96&amp;'Combined Table'!$B96,'Lineout Throwing'!$A$1:$A$1067&amp;'Lineout Throwing'!$B$1:$B$1067,0)))</f>
        <v/>
      </c>
      <c r="FM96" s="13">
        <f t="array" ref="FM96">IF(ISNA(INDEX('Lineout Throwing'!Q$1:Q$1067,MATCH('Combined Table'!$A96&amp;'Combined Table'!$B96,'Lineout Throwing'!$A$1:$A$1067&amp;'Lineout Throwing'!$B$1:$B$1067,0))),"",INDEX('Lineout Throwing'!Q$1:Q$1067,MATCH('Combined Table'!$A96&amp;'Combined Table'!$B96,'Lineout Throwing'!$A$1:$A$1067&amp;'Lineout Throwing'!$B$1:$B$1067,0)))</f>
        <v>1</v>
      </c>
      <c r="FN96" s="13">
        <f t="array" ref="FN96">IF(ISNA(INDEX('Lineout Throwing'!R$1:R$1067,MATCH('Combined Table'!$A96&amp;'Combined Table'!$B96,'Lineout Throwing'!$A$1:$A$1067&amp;'Lineout Throwing'!$B$1:$B$1067,0))),"",INDEX('Lineout Throwing'!R$1:R$1067,MATCH('Combined Table'!$A96&amp;'Combined Table'!$B96,'Lineout Throwing'!$A$1:$A$1067&amp;'Lineout Throwing'!$B$1:$B$1067,0)))</f>
        <v>10</v>
      </c>
      <c r="FO96" s="13">
        <f t="array" ref="FO96">IF(ISNA(INDEX('Lineout Throwing'!S$1:S$1067,MATCH('Combined Table'!$A96&amp;'Combined Table'!$B96,'Lineout Throwing'!$A$1:$A$1067&amp;'Lineout Throwing'!$B$1:$B$1067,0))),"",INDEX('Lineout Throwing'!S$1:S$1067,MATCH('Combined Table'!$A96&amp;'Combined Table'!$B96,'Lineout Throwing'!$A$1:$A$1067&amp;'Lineout Throwing'!$B$1:$B$1067,0)))</f>
        <v>10</v>
      </c>
      <c r="FP96" s="13">
        <f t="array" ref="FP96">IF(ISNA(INDEX('Lineout Throwing'!T$1:T$1067,MATCH('Combined Table'!$A96&amp;'Combined Table'!$B96,'Lineout Throwing'!$A$1:$A$1067&amp;'Lineout Throwing'!$B$1:$B$1067,0))),"",INDEX('Lineout Throwing'!T$1:T$1067,MATCH('Combined Table'!$A96&amp;'Combined Table'!$B96,'Lineout Throwing'!$A$1:$A$1067&amp;'Lineout Throwing'!$B$1:$B$1067,0)))</f>
        <v>10</v>
      </c>
      <c r="FQ96" s="13">
        <f t="array" ref="FQ96">IF(ISNA(INDEX('Lineout Throwing'!U$1:U$1067,MATCH('Combined Table'!$A96&amp;'Combined Table'!$B96,'Lineout Throwing'!$A$1:$A$1067&amp;'Lineout Throwing'!$B$1:$B$1067,0))),"",INDEX('Lineout Throwing'!U$1:U$1067,MATCH('Combined Table'!$A96&amp;'Combined Table'!$B96,'Lineout Throwing'!$A$1:$A$1067&amp;'Lineout Throwing'!$B$1:$B$1067,0)))</f>
        <v>100</v>
      </c>
      <c r="FR96" s="13" t="str">
        <f t="array" ref="FR96">IF(ISNA(INDEX('Lineout Throwing'!V$1:V$1067,MATCH('Combined Table'!$A96&amp;'Combined Table'!$B96,'Lineout Throwing'!$A$1:$A$1067&amp;'Lineout Throwing'!$B$1:$B$1067,0))),"",INDEX('Lineout Throwing'!V$1:V$1067,MATCH('Combined Table'!$A96&amp;'Combined Table'!$B96,'Lineout Throwing'!$A$1:$A$1067&amp;'Lineout Throwing'!$B$1:$B$1067,0)))</f>
        <v/>
      </c>
      <c r="FS96" s="13" t="str">
        <f t="array" ref="FS96">IF(ISNA(INDEX('Lineout Throwing'!W$1:W$1067,MATCH('Combined Table'!$A96&amp;'Combined Table'!$B96,'Lineout Throwing'!$A$1:$A$1067&amp;'Lineout Throwing'!$B$1:$B$1067,0))),"",INDEX('Lineout Throwing'!W$1:W$1067,MATCH('Combined Table'!$A96&amp;'Combined Table'!$B96,'Lineout Throwing'!$A$1:$A$1067&amp;'Lineout Throwing'!$B$1:$B$1067,0)))</f>
        <v/>
      </c>
      <c r="FT96" s="1">
        <f t="array" ref="FT96">IF(ISNA(INDEX('Scrum Own Feed'!C$1:C$1067,MATCH('Combined Table'!$A96&amp;'Combined Table'!$B96,'Scrum Own Feed'!$A$1:$A$1067&amp;'Scrum Own Feed'!$B$1:$B$1067,0))),"",INDEX('Scrum Own Feed'!C$1:C$1067,MATCH('Combined Table'!$A96&amp;'Combined Table'!$B96,'Scrum Own Feed'!$A$1:$A$1067&amp;'Scrum Own Feed'!$B$1:$B$1067,0)))</f>
        <v>7</v>
      </c>
      <c r="FU96" s="13">
        <f t="array" ref="FU96">IF(ISNA(INDEX('Scrum Own Feed'!D$1:D$1067,MATCH('Combined Table'!$A96&amp;'Combined Table'!$B96,'Scrum Own Feed'!$A$1:$A$1067&amp;'Scrum Own Feed'!$B$1:$B$1067,0))),"",INDEX('Scrum Own Feed'!D$1:D$1067,MATCH('Combined Table'!$A96&amp;'Combined Table'!$B96,'Scrum Own Feed'!$A$1:$A$1067&amp;'Scrum Own Feed'!$B$1:$B$1067,0)))</f>
        <v>100</v>
      </c>
      <c r="FV96" s="13" t="str">
        <f t="array" ref="FV96">IF(ISNA(INDEX('Scrum Own Feed'!E$1:E$1067,MATCH('Combined Table'!$A96&amp;'Combined Table'!$B96,'Scrum Own Feed'!$A$1:$A$1067&amp;'Scrum Own Feed'!$B$1:$B$1067,0))),"",INDEX('Scrum Own Feed'!E$1:E$1067,MATCH('Combined Table'!$A96&amp;'Combined Table'!$B96,'Scrum Own Feed'!$A$1:$A$1067&amp;'Scrum Own Feed'!$B$1:$B$1067,0)))</f>
        <v/>
      </c>
      <c r="FW96" s="13" t="str">
        <f t="array" ref="FW96">IF(ISNA(INDEX('Scrum Own Feed'!F$1:F$1067,MATCH('Combined Table'!$A96&amp;'Combined Table'!$B96,'Scrum Own Feed'!$A$1:$A$1067&amp;'Scrum Own Feed'!$B$1:$B$1067,0))),"",INDEX('Scrum Own Feed'!F$1:F$1067,MATCH('Combined Table'!$A96&amp;'Combined Table'!$B96,'Scrum Own Feed'!$A$1:$A$1067&amp;'Scrum Own Feed'!$B$1:$B$1067,0)))</f>
        <v/>
      </c>
      <c r="FX96" s="13" t="str">
        <f t="array" ref="FX96">IF(ISNA(INDEX('Scrum Own Feed'!G$1:G$1067,MATCH('Combined Table'!$A96&amp;'Combined Table'!$B96,'Scrum Own Feed'!$A$1:$A$1067&amp;'Scrum Own Feed'!$B$1:$B$1067,0))),"",INDEX('Scrum Own Feed'!G$1:G$1067,MATCH('Combined Table'!$A96&amp;'Combined Table'!$B96,'Scrum Own Feed'!$A$1:$A$1067&amp;'Scrum Own Feed'!$B$1:$B$1067,0)))</f>
        <v/>
      </c>
      <c r="FY96" s="13">
        <f t="array" ref="FY96">IF(ISNA(INDEX('Scrum Own Feed'!H$1:H$1067,MATCH('Combined Table'!$A96&amp;'Combined Table'!$B96,'Scrum Own Feed'!$A$1:$A$1067&amp;'Scrum Own Feed'!$B$1:$B$1067,0))),"",INDEX('Scrum Own Feed'!H$1:H$1067,MATCH('Combined Table'!$A96&amp;'Combined Table'!$B96,'Scrum Own Feed'!$A$1:$A$1067&amp;'Scrum Own Feed'!$B$1:$B$1067,0)))</f>
        <v>7</v>
      </c>
      <c r="FZ96" s="13">
        <f t="array" ref="FZ96">IF(ISNA(INDEX('Scrum Own Feed'!I$1:I$1067,MATCH('Combined Table'!$A96&amp;'Combined Table'!$B96,'Scrum Own Feed'!$A$1:$A$1067&amp;'Scrum Own Feed'!$B$1:$B$1067,0))),"",INDEX('Scrum Own Feed'!I$1:I$1067,MATCH('Combined Table'!$A96&amp;'Combined Table'!$B96,'Scrum Own Feed'!$A$1:$A$1067&amp;'Scrum Own Feed'!$B$1:$B$1067,0)))</f>
        <v>100</v>
      </c>
      <c r="GA96" s="13" t="str">
        <f t="array" ref="GA96">IF(ISNA(INDEX('Scrum Own Feed'!J$1:J$1067,MATCH('Combined Table'!$A96&amp;'Combined Table'!$B96,'Scrum Own Feed'!$A$1:$A$1067&amp;'Scrum Own Feed'!$B$1:$B$1067,0))),"",INDEX('Scrum Own Feed'!J$1:J$1067,MATCH('Combined Table'!$A96&amp;'Combined Table'!$B96,'Scrum Own Feed'!$A$1:$A$1067&amp;'Scrum Own Feed'!$B$1:$B$1067,0)))</f>
        <v/>
      </c>
      <c r="GB96" s="13" t="str">
        <f t="array" ref="GB96">IF(ISNA(INDEX('Scrum Own Feed'!K$1:K$1067,MATCH('Combined Table'!$A96&amp;'Combined Table'!$B96,'Scrum Own Feed'!$A$1:$A$1067&amp;'Scrum Own Feed'!$B$1:$B$1067,0))),"",INDEX('Scrum Own Feed'!K$1:K$1067,MATCH('Combined Table'!$A96&amp;'Combined Table'!$B96,'Scrum Own Feed'!$A$1:$A$1067&amp;'Scrum Own Feed'!$B$1:$B$1067,0)))</f>
        <v/>
      </c>
      <c r="GC96" s="13" t="str">
        <f t="array" ref="GC96">IF(ISNA(INDEX('Scrum Own Feed'!L$1:L$1067,MATCH('Combined Table'!$A96&amp;'Combined Table'!$B96,'Scrum Own Feed'!$A$1:$A$1067&amp;'Scrum Own Feed'!$B$1:$B$1067,0))),"",INDEX('Scrum Own Feed'!L$1:L$1067,MATCH('Combined Table'!$A96&amp;'Combined Table'!$B96,'Scrum Own Feed'!$A$1:$A$1067&amp;'Scrum Own Feed'!$B$1:$B$1067,0)))</f>
        <v/>
      </c>
      <c r="GD96" s="13" t="str">
        <f t="array" ref="GD96">IF(ISNA(INDEX('Scrum Own Feed'!M$1:M$1067,MATCH('Combined Table'!$A96&amp;'Combined Table'!$B96,'Scrum Own Feed'!$A$1:$A$1067&amp;'Scrum Own Feed'!$B$1:$B$1067,0))),"",INDEX('Scrum Own Feed'!M$1:M$1067,MATCH('Combined Table'!$A96&amp;'Combined Table'!$B96,'Scrum Own Feed'!$A$1:$A$1067&amp;'Scrum Own Feed'!$B$1:$B$1067,0)))</f>
        <v/>
      </c>
      <c r="GE96" s="13" t="str">
        <f t="array" ref="GE96">IF(ISNA(INDEX('Scrum Own Feed'!N$1:N$1067,MATCH('Combined Table'!$A96&amp;'Combined Table'!$B96,'Scrum Own Feed'!$A$1:$A$1067&amp;'Scrum Own Feed'!$B$1:$B$1067,0))),"",INDEX('Scrum Own Feed'!N$1:N$1067,MATCH('Combined Table'!$A96&amp;'Combined Table'!$B96,'Scrum Own Feed'!$A$1:$A$1067&amp;'Scrum Own Feed'!$B$1:$B$1067,0)))</f>
        <v/>
      </c>
      <c r="GF96" s="13" t="str">
        <f t="array" ref="GF96">IF(ISNA(INDEX('Scrum Own Feed'!O$1:O$1067,MATCH('Combined Table'!$A96&amp;'Combined Table'!$B96,'Scrum Own Feed'!$A$1:$A$1067&amp;'Scrum Own Feed'!$B$1:$B$1067,0))),"",INDEX('Scrum Own Feed'!O$1:O$1067,MATCH('Combined Table'!$A96&amp;'Combined Table'!$B96,'Scrum Own Feed'!$A$1:$A$1067&amp;'Scrum Own Feed'!$B$1:$B$1067,0)))</f>
        <v/>
      </c>
      <c r="GG96" s="13" t="str">
        <f t="array" ref="GG96">IF(ISNA(INDEX('Scrum Own Feed'!P$1:P$1067,MATCH('Combined Table'!$A96&amp;'Combined Table'!$B96,'Scrum Own Feed'!$A$1:$A$1067&amp;'Scrum Own Feed'!$B$1:$B$1067,0))),"",INDEX('Scrum Own Feed'!P$1:P$1067,MATCH('Combined Table'!$A96&amp;'Combined Table'!$B96,'Scrum Own Feed'!$A$1:$A$1067&amp;'Scrum Own Feed'!$B$1:$B$1067,0)))</f>
        <v/>
      </c>
      <c r="GH96" s="13">
        <f t="array" ref="GH96">IF(ISNA(INDEX('Scrum Own Feed'!Q$1:Q$1067,MATCH('Combined Table'!$A96&amp;'Combined Table'!$B96,'Scrum Own Feed'!$A$1:$A$1067&amp;'Scrum Own Feed'!$B$1:$B$1067,0))),"",INDEX('Scrum Own Feed'!Q$1:Q$1067,MATCH('Combined Table'!$A96&amp;'Combined Table'!$B96,'Scrum Own Feed'!$A$1:$A$1067&amp;'Scrum Own Feed'!$B$1:$B$1067,0)))</f>
        <v>7</v>
      </c>
      <c r="GI96" s="1" t="str">
        <f t="array" ref="GI96">IF(ISNA(INDEX('Scrum Opp Feed'!C$1:C$1067,MATCH('Combined Table'!$A96&amp;'Combined Table'!$B96,'Scrum Opp Feed'!$A$1:$A$1067&amp;'Scrum Opp Feed'!$B$1:$B$1067,0))),"",INDEX('Scrum Opp Feed'!C$1:C$1067,MATCH('Combined Table'!$A96&amp;'Combined Table'!$B96,'Scrum Opp Feed'!$A$1:$A$1067&amp;'Scrum Opp Feed'!$B$1:$B$1067,0)))</f>
        <v/>
      </c>
      <c r="GJ96" s="13" t="str">
        <f t="array" ref="GJ96">IF(ISNA(INDEX('Scrum Opp Feed'!D$1:D$1067,MATCH('Combined Table'!$A96&amp;'Combined Table'!$B96,'Scrum Opp Feed'!$A$1:$A$1067&amp;'Scrum Opp Feed'!$B$1:$B$1067,0))),"",INDEX('Scrum Opp Feed'!D$1:D$1067,MATCH('Combined Table'!$A96&amp;'Combined Table'!$B96,'Scrum Opp Feed'!$A$1:$A$1067&amp;'Scrum Opp Feed'!$B$1:$B$1067,0)))</f>
        <v/>
      </c>
      <c r="GK96" s="13" t="str">
        <f t="array" ref="GK96">IF(ISNA(INDEX('Scrum Opp Feed'!E$1:E$1067,MATCH('Combined Table'!$A96&amp;'Combined Table'!$B96,'Scrum Opp Feed'!$A$1:$A$1067&amp;'Scrum Opp Feed'!$B$1:$B$1067,0))),"",INDEX('Scrum Opp Feed'!E$1:E$1067,MATCH('Combined Table'!$A96&amp;'Combined Table'!$B96,'Scrum Opp Feed'!$A$1:$A$1067&amp;'Scrum Opp Feed'!$B$1:$B$1067,0)))</f>
        <v/>
      </c>
      <c r="GL96" s="13" t="str">
        <f t="array" ref="GL96">IF(ISNA(INDEX('Scrum Opp Feed'!F$1:F$1067,MATCH('Combined Table'!$A96&amp;'Combined Table'!$B96,'Scrum Opp Feed'!$A$1:$A$1067&amp;'Scrum Opp Feed'!$B$1:$B$1067,0))),"",INDEX('Scrum Opp Feed'!F$1:F$1067,MATCH('Combined Table'!$A96&amp;'Combined Table'!$B96,'Scrum Opp Feed'!$A$1:$A$1067&amp;'Scrum Opp Feed'!$B$1:$B$1067,0)))</f>
        <v/>
      </c>
      <c r="GM96" s="13" t="str">
        <f t="array" ref="GM96">IF(ISNA(INDEX('Scrum Opp Feed'!G$1:G$1067,MATCH('Combined Table'!$A96&amp;'Combined Table'!$B96,'Scrum Opp Feed'!$A$1:$A$1067&amp;'Scrum Opp Feed'!$B$1:$B$1067,0))),"",INDEX('Scrum Opp Feed'!G$1:G$1067,MATCH('Combined Table'!$A96&amp;'Combined Table'!$B96,'Scrum Opp Feed'!$A$1:$A$1067&amp;'Scrum Opp Feed'!$B$1:$B$1067,0)))</f>
        <v/>
      </c>
      <c r="GN96" s="13" t="str">
        <f t="array" ref="GN96">IF(ISNA(INDEX('Scrum Opp Feed'!H$1:H$1067,MATCH('Combined Table'!$A96&amp;'Combined Table'!$B96,'Scrum Opp Feed'!$A$1:$A$1067&amp;'Scrum Opp Feed'!$B$1:$B$1067,0))),"",INDEX('Scrum Opp Feed'!H$1:H$1067,MATCH('Combined Table'!$A96&amp;'Combined Table'!$B96,'Scrum Opp Feed'!$A$1:$A$1067&amp;'Scrum Opp Feed'!$B$1:$B$1067,0)))</f>
        <v/>
      </c>
      <c r="GO96" s="13" t="str">
        <f t="array" ref="GO96">IF(ISNA(INDEX('Scrum Opp Feed'!I$1:I$1067,MATCH('Combined Table'!$A96&amp;'Combined Table'!$B96,'Scrum Opp Feed'!$A$1:$A$1067&amp;'Scrum Opp Feed'!$B$1:$B$1067,0))),"",INDEX('Scrum Opp Feed'!I$1:I$1067,MATCH('Combined Table'!$A96&amp;'Combined Table'!$B96,'Scrum Opp Feed'!$A$1:$A$1067&amp;'Scrum Opp Feed'!$B$1:$B$1067,0)))</f>
        <v/>
      </c>
      <c r="GP96" s="13">
        <f t="array" ref="GP96">IF(ISNA(INDEX('Scrum Opp Feed'!J$1:J$1067,MATCH('Combined Table'!$A96&amp;'Combined Table'!$B96,'Scrum Opp Feed'!$A$1:$A$1067&amp;'Scrum Opp Feed'!$B$1:$B$1067,0))),"",INDEX('Scrum Opp Feed'!J$1:J$1067,MATCH('Combined Table'!$A96&amp;'Combined Table'!$B96,'Scrum Opp Feed'!$A$1:$A$1067&amp;'Scrum Opp Feed'!$B$1:$B$1067,0)))</f>
        <v>7</v>
      </c>
      <c r="GQ96" s="13">
        <f t="array" ref="GQ96">IF(ISNA(INDEX('Scrum Opp Feed'!K$1:K$1067,MATCH('Combined Table'!$A96&amp;'Combined Table'!$B96,'Scrum Opp Feed'!$A$1:$A$1067&amp;'Scrum Opp Feed'!$B$1:$B$1067,0))),"",INDEX('Scrum Opp Feed'!K$1:K$1067,MATCH('Combined Table'!$A96&amp;'Combined Table'!$B96,'Scrum Opp Feed'!$A$1:$A$1067&amp;'Scrum Opp Feed'!$B$1:$B$1067,0)))</f>
        <v>70</v>
      </c>
      <c r="GR96" s="13">
        <f t="array" ref="GR96">IF(ISNA(INDEX('Scrum Opp Feed'!L$1:L$1067,MATCH('Combined Table'!$A96&amp;'Combined Table'!$B96,'Scrum Opp Feed'!$A$1:$A$1067&amp;'Scrum Opp Feed'!$B$1:$B$1067,0))),"",INDEX('Scrum Opp Feed'!L$1:L$1067,MATCH('Combined Table'!$A96&amp;'Combined Table'!$B96,'Scrum Opp Feed'!$A$1:$A$1067&amp;'Scrum Opp Feed'!$B$1:$B$1067,0)))</f>
        <v>1</v>
      </c>
      <c r="GS96" s="13">
        <f t="array" ref="GS96">IF(ISNA(INDEX('Scrum Opp Feed'!M$1:M$1067,MATCH('Combined Table'!$A96&amp;'Combined Table'!$B96,'Scrum Opp Feed'!$A$1:$A$1067&amp;'Scrum Opp Feed'!$B$1:$B$1067,0))),"",INDEX('Scrum Opp Feed'!M$1:M$1067,MATCH('Combined Table'!$A96&amp;'Combined Table'!$B96,'Scrum Opp Feed'!$A$1:$A$1067&amp;'Scrum Opp Feed'!$B$1:$B$1067,0)))</f>
        <v>2</v>
      </c>
      <c r="GT96" s="13" t="str">
        <f t="array" ref="GT96">IF(ISNA(INDEX('Scrum Opp Feed'!N$1:N$1067,MATCH('Combined Table'!$A96&amp;'Combined Table'!$B96,'Scrum Opp Feed'!$A$1:$A$1067&amp;'Scrum Opp Feed'!$B$1:$B$1067,0))),"",INDEX('Scrum Opp Feed'!N$1:N$1067,MATCH('Combined Table'!$A96&amp;'Combined Table'!$B96,'Scrum Opp Feed'!$A$1:$A$1067&amp;'Scrum Opp Feed'!$B$1:$B$1067,0)))</f>
        <v/>
      </c>
      <c r="GU96" s="13">
        <f t="array" ref="GU96">IF(ISNA(INDEX('Scrum Opp Feed'!O$1:O$1067,MATCH('Combined Table'!$A96&amp;'Combined Table'!$B96,'Scrum Opp Feed'!$A$1:$A$1067&amp;'Scrum Opp Feed'!$B$1:$B$1067,0))),"",INDEX('Scrum Opp Feed'!O$1:O$1067,MATCH('Combined Table'!$A96&amp;'Combined Table'!$B96,'Scrum Opp Feed'!$A$1:$A$1067&amp;'Scrum Opp Feed'!$B$1:$B$1067,0)))</f>
        <v>10</v>
      </c>
      <c r="GV96" s="13">
        <f t="array" ref="GV96">IF(ISNA(INDEX('Scrum Opp Feed'!P$1:P$1067,MATCH('Combined Table'!$A96&amp;'Combined Table'!$B96,'Scrum Opp Feed'!$A$1:$A$1067&amp;'Scrum Opp Feed'!$B$1:$B$1067,0))),"",INDEX('Scrum Opp Feed'!P$1:P$1067,MATCH('Combined Table'!$A96&amp;'Combined Table'!$B96,'Scrum Opp Feed'!$A$1:$A$1067&amp;'Scrum Opp Feed'!$B$1:$B$1067,0)))</f>
        <v>100</v>
      </c>
      <c r="GW96" s="13">
        <f t="array" ref="GW96">IF(ISNA(INDEX('Scrum Opp Feed'!Q$1:Q$1067,MATCH('Combined Table'!$A96&amp;'Combined Table'!$B96,'Scrum Opp Feed'!$A$1:$A$1067&amp;'Scrum Opp Feed'!$B$1:$B$1067,0))),"",INDEX('Scrum Opp Feed'!Q$1:Q$1067,MATCH('Combined Table'!$A96&amp;'Combined Table'!$B96,'Scrum Opp Feed'!$A$1:$A$1067&amp;'Scrum Opp Feed'!$B$1:$B$1067,0)))</f>
        <v>10</v>
      </c>
      <c r="GX96" s="1">
        <f t="array" ref="GX96">IF(ISNA(INDEX('Restart 50m'!C$1:C$1067,MATCH('Combined Table'!$A96&amp;'Combined Table'!$B96,'Restart 50m'!$A$1:$A$1067&amp;'Restart 50m'!$B$1:$B$1067,0))),"",INDEX('Restart 50m'!C$1:C$1067,MATCH('Combined Table'!$A96&amp;'Combined Table'!$B96,'Restart 50m'!$A$1:$A$1067&amp;'Restart 50m'!$B$1:$B$1067,0)))</f>
        <v>1</v>
      </c>
      <c r="GY96" s="13" t="str">
        <f t="array" ref="GY96">IF(ISNA(INDEX('Restart 50m'!D$1:D$1067,MATCH('Combined Table'!$A96&amp;'Combined Table'!$B96,'Restart 50m'!$A$1:$A$1067&amp;'Restart 50m'!$B$1:$B$1067,0))),"",INDEX('Restart 50m'!D$1:D$1067,MATCH('Combined Table'!$A96&amp;'Combined Table'!$B96,'Restart 50m'!$A$1:$A$1067&amp;'Restart 50m'!$B$1:$B$1067,0)))</f>
        <v/>
      </c>
      <c r="GZ96" s="13">
        <f t="array" ref="GZ96">IF(ISNA(INDEX('Restart 50m'!E$1:E$1067,MATCH('Combined Table'!$A96&amp;'Combined Table'!$B96,'Restart 50m'!$A$1:$A$1067&amp;'Restart 50m'!$B$1:$B$1067,0))),"",INDEX('Restart 50m'!E$1:E$1067,MATCH('Combined Table'!$A96&amp;'Combined Table'!$B96,'Restart 50m'!$A$1:$A$1067&amp;'Restart 50m'!$B$1:$B$1067,0)))</f>
        <v>1</v>
      </c>
      <c r="HA96" s="13">
        <f t="array" ref="HA96">IF(ISNA(INDEX('Restart 50m'!F$1:F$1067,MATCH('Combined Table'!$A96&amp;'Combined Table'!$B96,'Restart 50m'!$A$1:$A$1067&amp;'Restart 50m'!$B$1:$B$1067,0))),"",INDEX('Restart 50m'!F$1:F$1067,MATCH('Combined Table'!$A96&amp;'Combined Table'!$B96,'Restart 50m'!$A$1:$A$1067&amp;'Restart 50m'!$B$1:$B$1067,0)))</f>
        <v>25</v>
      </c>
      <c r="HB96" s="13">
        <f t="array" ref="HB96">IF(ISNA(INDEX('Restart 50m'!G$1:G$1067,MATCH('Combined Table'!$A96&amp;'Combined Table'!$B96,'Restart 50m'!$A$1:$A$1067&amp;'Restart 50m'!$B$1:$B$1067,0))),"",INDEX('Restart 50m'!G$1:G$1067,MATCH('Combined Table'!$A96&amp;'Combined Table'!$B96,'Restart 50m'!$A$1:$A$1067&amp;'Restart 50m'!$B$1:$B$1067,0)))</f>
        <v>2</v>
      </c>
      <c r="HC96" s="13">
        <f t="array" ref="HC96">IF(ISNA(INDEX('Restart 50m'!H$1:H$1067,MATCH('Combined Table'!$A96&amp;'Combined Table'!$B96,'Restart 50m'!$A$1:$A$1067&amp;'Restart 50m'!$B$1:$B$1067,0))),"",INDEX('Restart 50m'!H$1:H$1067,MATCH('Combined Table'!$A96&amp;'Combined Table'!$B96,'Restart 50m'!$A$1:$A$1067&amp;'Restart 50m'!$B$1:$B$1067,0)))</f>
        <v>1</v>
      </c>
      <c r="HD96" s="13" t="str">
        <f t="array" ref="HD96">IF(ISNA(INDEX('Restart 50m'!I$1:I$1067,MATCH('Combined Table'!$A96&amp;'Combined Table'!$B96,'Restart 50m'!$A$1:$A$1067&amp;'Restart 50m'!$B$1:$B$1067,0))),"",INDEX('Restart 50m'!I$1:I$1067,MATCH('Combined Table'!$A96&amp;'Combined Table'!$B96,'Restart 50m'!$A$1:$A$1067&amp;'Restart 50m'!$B$1:$B$1067,0)))</f>
        <v/>
      </c>
      <c r="HE96" s="13">
        <f t="array" ref="HE96">IF(ISNA(INDEX('Restart 50m'!J$1:J$1067,MATCH('Combined Table'!$A96&amp;'Combined Table'!$B96,'Restart 50m'!$A$1:$A$1067&amp;'Restart 50m'!$B$1:$B$1067,0))),"",INDEX('Restart 50m'!J$1:J$1067,MATCH('Combined Table'!$A96&amp;'Combined Table'!$B96,'Restart 50m'!$A$1:$A$1067&amp;'Restart 50m'!$B$1:$B$1067,0)))</f>
        <v>3</v>
      </c>
      <c r="HF96" s="13">
        <f t="array" ref="HF96">IF(ISNA(INDEX('Restart 50m'!K$1:K$1067,MATCH('Combined Table'!$A96&amp;'Combined Table'!$B96,'Restart 50m'!$A$1:$A$1067&amp;'Restart 50m'!$B$1:$B$1067,0))),"",INDEX('Restart 50m'!K$1:K$1067,MATCH('Combined Table'!$A96&amp;'Combined Table'!$B96,'Restart 50m'!$A$1:$A$1067&amp;'Restart 50m'!$B$1:$B$1067,0)))</f>
        <v>4</v>
      </c>
      <c r="HG96" s="13" t="str">
        <f t="array" ref="HG96">IF(ISNA(INDEX('Restart 50m'!L$1:L$1067,MATCH('Combined Table'!$A96&amp;'Combined Table'!$B96,'Restart 50m'!$A$1:$A$1067&amp;'Restart 50m'!$B$1:$B$1067,0))),"",INDEX('Restart 50m'!L$1:L$1067,MATCH('Combined Table'!$A96&amp;'Combined Table'!$B96,'Restart 50m'!$A$1:$A$1067&amp;'Restart 50m'!$B$1:$B$1067,0)))</f>
        <v/>
      </c>
      <c r="HH96" s="13" t="str">
        <f t="array" ref="HH96">IF(ISNA(INDEX('Restart 50m'!M$1:M$1067,MATCH('Combined Table'!$A96&amp;'Combined Table'!$B96,'Restart 50m'!$A$1:$A$1067&amp;'Restart 50m'!$B$1:$B$1067,0))),"",INDEX('Restart 50m'!M$1:M$1067,MATCH('Combined Table'!$A96&amp;'Combined Table'!$B96,'Restart 50m'!$A$1:$A$1067&amp;'Restart 50m'!$B$1:$B$1067,0)))</f>
        <v/>
      </c>
      <c r="HI96" s="13" t="str">
        <f t="array" ref="HI96">IF(ISNA(INDEX('Restart 50m'!N$1:N$1067,MATCH('Combined Table'!$A96&amp;'Combined Table'!$B96,'Restart 50m'!$A$1:$A$1067&amp;'Restart 50m'!$B$1:$B$1067,0))),"",INDEX('Restart 50m'!N$1:N$1067,MATCH('Combined Table'!$A96&amp;'Combined Table'!$B96,'Restart 50m'!$A$1:$A$1067&amp;'Restart 50m'!$B$1:$B$1067,0)))</f>
        <v/>
      </c>
      <c r="HJ96" s="13" t="str">
        <f t="array" ref="HJ96">IF(ISNA(INDEX('Restart 50m'!O$1:O$1067,MATCH('Combined Table'!$A96&amp;'Combined Table'!$B96,'Restart 50m'!$A$1:$A$1067&amp;'Restart 50m'!$B$1:$B$1067,0))),"",INDEX('Restart 50m'!O$1:O$1067,MATCH('Combined Table'!$A96&amp;'Combined Table'!$B96,'Restart 50m'!$A$1:$A$1067&amp;'Restart 50m'!$B$1:$B$1067,0)))</f>
        <v/>
      </c>
      <c r="HK96" s="13">
        <f t="array" ref="HK96">IF(ISNA(INDEX('Restart 50m'!P$1:P$1067,MATCH('Combined Table'!$A96&amp;'Combined Table'!$B96,'Restart 50m'!$A$1:$A$1067&amp;'Restart 50m'!$B$1:$B$1067,0))),"",INDEX('Restart 50m'!P$1:P$1067,MATCH('Combined Table'!$A96&amp;'Combined Table'!$B96,'Restart 50m'!$A$1:$A$1067&amp;'Restart 50m'!$B$1:$B$1067,0)))</f>
        <v>1</v>
      </c>
      <c r="HL96" s="13" t="str">
        <f t="array" ref="HL96">IF(ISNA(INDEX('Restart 50m'!Q$1:Q$1067,MATCH('Combined Table'!$A96&amp;'Combined Table'!$B96,'Restart 50m'!$A$1:$A$1067&amp;'Restart 50m'!$B$1:$B$1067,0))),"",INDEX('Restart 50m'!Q$1:Q$1067,MATCH('Combined Table'!$A96&amp;'Combined Table'!$B96,'Restart 50m'!$A$1:$A$1067&amp;'Restart 50m'!$B$1:$B$1067,0)))</f>
        <v/>
      </c>
      <c r="HM96" s="13" t="str">
        <f t="array" ref="HM96">IF(ISNA(INDEX('Restart 50m'!R$1:R$1067,MATCH('Combined Table'!$A96&amp;'Combined Table'!$B96,'Restart 50m'!$A$1:$A$1067&amp;'Restart 50m'!$B$1:$B$1067,0))),"",INDEX('Restart 50m'!R$1:R$1067,MATCH('Combined Table'!$A96&amp;'Combined Table'!$B96,'Restart 50m'!$A$1:$A$1067&amp;'Restart 50m'!$B$1:$B$1067,0)))</f>
        <v/>
      </c>
      <c r="HN96" s="13">
        <f t="array" ref="HN96">IF(ISNA(INDEX('Restart 50m'!S$1:S$1067,MATCH('Combined Table'!$A96&amp;'Combined Table'!$B96,'Restart 50m'!$A$1:$A$1067&amp;'Restart 50m'!$B$1:$B$1067,0))),"",INDEX('Restart 50m'!S$1:S$1067,MATCH('Combined Table'!$A96&amp;'Combined Table'!$B96,'Restart 50m'!$A$1:$A$1067&amp;'Restart 50m'!$B$1:$B$1067,0)))</f>
        <v>1</v>
      </c>
      <c r="HO96" s="13">
        <f t="array" ref="HO96">IF(ISNA(INDEX('Restart 50m'!T$1:T$1067,MATCH('Combined Table'!$A96&amp;'Combined Table'!$B96,'Restart 50m'!$A$1:$A$1067&amp;'Restart 50m'!$B$1:$B$1067,0))),"",INDEX('Restart 50m'!T$1:T$1067,MATCH('Combined Table'!$A96&amp;'Combined Table'!$B96,'Restart 50m'!$A$1:$A$1067&amp;'Restart 50m'!$B$1:$B$1067,0)))</f>
        <v>1</v>
      </c>
      <c r="HP96" s="13">
        <f t="array" ref="HP96">IF(ISNA(INDEX('Restart 50m'!U$1:U$1067,MATCH('Combined Table'!$A96&amp;'Combined Table'!$B96,'Restart 50m'!$A$1:$A$1067&amp;'Restart 50m'!$B$1:$B$1067,0))),"",INDEX('Restart 50m'!U$1:U$1067,MATCH('Combined Table'!$A96&amp;'Combined Table'!$B96,'Restart 50m'!$A$1:$A$1067&amp;'Restart 50m'!$B$1:$B$1067,0)))</f>
        <v>5</v>
      </c>
      <c r="HQ96" s="1" t="str">
        <f t="array" ref="HQ96">IF(ISNA(INDEX('Restart 22m'!C$1:C$1067,MATCH('Combined Table'!$A96&amp;'Combined Table'!$B96,'Restart 22m'!$A$1:$A$1067&amp;'Restart 22m'!$B$1:$B$1067,0))),"",INDEX('Restart 22m'!C$1:C$1067,MATCH('Combined Table'!$A96&amp;'Combined Table'!$B96,'Restart 22m'!$A$1:$A$1067&amp;'Restart 22m'!$B$1:$B$1067,0)))</f>
        <v/>
      </c>
      <c r="HR96" s="13" t="str">
        <f t="array" ref="HR96">IF(ISNA(INDEX('Restart 22m'!D$1:D$1067,MATCH('Combined Table'!$A96&amp;'Combined Table'!$B96,'Restart 22m'!$A$1:$A$1067&amp;'Restart 22m'!$B$1:$B$1067,0))),"",INDEX('Restart 22m'!D$1:D$1067,MATCH('Combined Table'!$A96&amp;'Combined Table'!$B96,'Restart 22m'!$A$1:$A$1067&amp;'Restart 22m'!$B$1:$B$1067,0)))</f>
        <v/>
      </c>
      <c r="HS96" s="13" t="str">
        <f t="array" ref="HS96">IF(ISNA(INDEX('Restart 22m'!E$1:E$1067,MATCH('Combined Table'!$A96&amp;'Combined Table'!$B96,'Restart 22m'!$A$1:$A$1067&amp;'Restart 22m'!$B$1:$B$1067,0))),"",INDEX('Restart 22m'!E$1:E$1067,MATCH('Combined Table'!$A96&amp;'Combined Table'!$B96,'Restart 22m'!$A$1:$A$1067&amp;'Restart 22m'!$B$1:$B$1067,0)))</f>
        <v/>
      </c>
      <c r="HT96" s="13" t="str">
        <f t="array" ref="HT96">IF(ISNA(INDEX('Restart 22m'!F$1:F$1067,MATCH('Combined Table'!$A96&amp;'Combined Table'!$B96,'Restart 22m'!$A$1:$A$1067&amp;'Restart 22m'!$B$1:$B$1067,0))),"",INDEX('Restart 22m'!F$1:F$1067,MATCH('Combined Table'!$A96&amp;'Combined Table'!$B96,'Restart 22m'!$A$1:$A$1067&amp;'Restart 22m'!$B$1:$B$1067,0)))</f>
        <v/>
      </c>
      <c r="HU96" s="13" t="str">
        <f t="array" ref="HU96">IF(ISNA(INDEX('Restart 22m'!G$1:G$1067,MATCH('Combined Table'!$A96&amp;'Combined Table'!$B96,'Restart 22m'!$A$1:$A$1067&amp;'Restart 22m'!$B$1:$B$1067,0))),"",INDEX('Restart 22m'!G$1:G$1067,MATCH('Combined Table'!$A96&amp;'Combined Table'!$B96,'Restart 22m'!$A$1:$A$1067&amp;'Restart 22m'!$B$1:$B$1067,0)))</f>
        <v/>
      </c>
      <c r="HV96" s="13" t="str">
        <f t="array" ref="HV96">IF(ISNA(INDEX('Restart 22m'!H$1:H$1067,MATCH('Combined Table'!$A96&amp;'Combined Table'!$B96,'Restart 22m'!$A$1:$A$1067&amp;'Restart 22m'!$B$1:$B$1067,0))),"",INDEX('Restart 22m'!H$1:H$1067,MATCH('Combined Table'!$A96&amp;'Combined Table'!$B96,'Restart 22m'!$A$1:$A$1067&amp;'Restart 22m'!$B$1:$B$1067,0)))</f>
        <v/>
      </c>
      <c r="HW96" s="13" t="str">
        <f t="array" ref="HW96">IF(ISNA(INDEX('Restart 22m'!I$1:I$1067,MATCH('Combined Table'!$A96&amp;'Combined Table'!$B96,'Restart 22m'!$A$1:$A$1067&amp;'Restart 22m'!$B$1:$B$1067,0))),"",INDEX('Restart 22m'!I$1:I$1067,MATCH('Combined Table'!$A96&amp;'Combined Table'!$B96,'Restart 22m'!$A$1:$A$1067&amp;'Restart 22m'!$B$1:$B$1067,0)))</f>
        <v/>
      </c>
      <c r="HX96" s="13" t="str">
        <f t="array" ref="HX96">IF(ISNA(INDEX('Restart 22m'!J$1:J$1067,MATCH('Combined Table'!$A96&amp;'Combined Table'!$B96,'Restart 22m'!$A$1:$A$1067&amp;'Restart 22m'!$B$1:$B$1067,0))),"",INDEX('Restart 22m'!J$1:J$1067,MATCH('Combined Table'!$A96&amp;'Combined Table'!$B96,'Restart 22m'!$A$1:$A$1067&amp;'Restart 22m'!$B$1:$B$1067,0)))</f>
        <v/>
      </c>
      <c r="HY96" s="13" t="str">
        <f t="array" ref="HY96">IF(ISNA(INDEX('Restart 22m'!K$1:K$1067,MATCH('Combined Table'!$A96&amp;'Combined Table'!$B96,'Restart 22m'!$A$1:$A$1067&amp;'Restart 22m'!$B$1:$B$1067,0))),"",INDEX('Restart 22m'!K$1:K$1067,MATCH('Combined Table'!$A96&amp;'Combined Table'!$B96,'Restart 22m'!$A$1:$A$1067&amp;'Restart 22m'!$B$1:$B$1067,0)))</f>
        <v/>
      </c>
      <c r="HZ96" s="13" t="str">
        <f t="array" ref="HZ96">IF(ISNA(INDEX('Restart 22m'!L$1:L$1067,MATCH('Combined Table'!$A96&amp;'Combined Table'!$B96,'Restart 22m'!$A$1:$A$1067&amp;'Restart 22m'!$B$1:$B$1067,0))),"",INDEX('Restart 22m'!L$1:L$1067,MATCH('Combined Table'!$A96&amp;'Combined Table'!$B96,'Restart 22m'!$A$1:$A$1067&amp;'Restart 22m'!$B$1:$B$1067,0)))</f>
        <v/>
      </c>
      <c r="IA96" s="13" t="str">
        <f t="array" ref="IA96">IF(ISNA(INDEX('Restart 22m'!M$1:M$1067,MATCH('Combined Table'!$A96&amp;'Combined Table'!$B96,'Restart 22m'!$A$1:$A$1067&amp;'Restart 22m'!$B$1:$B$1067,0))),"",INDEX('Restart 22m'!M$1:M$1067,MATCH('Combined Table'!$A96&amp;'Combined Table'!$B96,'Restart 22m'!$A$1:$A$1067&amp;'Restart 22m'!$B$1:$B$1067,0)))</f>
        <v/>
      </c>
      <c r="IB96" s="13" t="str">
        <f t="array" ref="IB96">IF(ISNA(INDEX('Restart 22m'!N$1:N$1067,MATCH('Combined Table'!$A96&amp;'Combined Table'!$B96,'Restart 22m'!$A$1:$A$1067&amp;'Restart 22m'!$B$1:$B$1067,0))),"",INDEX('Restart 22m'!N$1:N$1067,MATCH('Combined Table'!$A96&amp;'Combined Table'!$B96,'Restart 22m'!$A$1:$A$1067&amp;'Restart 22m'!$B$1:$B$1067,0)))</f>
        <v/>
      </c>
      <c r="IC96" s="13" t="str">
        <f t="array" ref="IC96">IF(ISNA(INDEX('Restart 22m'!O$1:O$1067,MATCH('Combined Table'!$A96&amp;'Combined Table'!$B96,'Restart 22m'!$A$1:$A$1067&amp;'Restart 22m'!$B$1:$B$1067,0))),"",INDEX('Restart 22m'!O$1:O$1067,MATCH('Combined Table'!$A96&amp;'Combined Table'!$B96,'Restart 22m'!$A$1:$A$1067&amp;'Restart 22m'!$B$1:$B$1067,0)))</f>
        <v/>
      </c>
      <c r="ID96" s="13" t="str">
        <f t="array" ref="ID96">IF(ISNA(INDEX('Restart 22m'!P$1:P$1067,MATCH('Combined Table'!$A96&amp;'Combined Table'!$B96,'Restart 22m'!$A$1:$A$1067&amp;'Restart 22m'!$B$1:$B$1067,0))),"",INDEX('Restart 22m'!P$1:P$1067,MATCH('Combined Table'!$A96&amp;'Combined Table'!$B96,'Restart 22m'!$A$1:$A$1067&amp;'Restart 22m'!$B$1:$B$1067,0)))</f>
        <v/>
      </c>
      <c r="IE96" s="13" t="str">
        <f t="array" ref="IE96">IF(ISNA(INDEX('Restart 22m'!Q$1:Q$1067,MATCH('Combined Table'!$A96&amp;'Combined Table'!$B96,'Restart 22m'!$A$1:$A$1067&amp;'Restart 22m'!$B$1:$B$1067,0))),"",INDEX('Restart 22m'!Q$1:Q$1067,MATCH('Combined Table'!$A96&amp;'Combined Table'!$B96,'Restart 22m'!$A$1:$A$1067&amp;'Restart 22m'!$B$1:$B$1067,0)))</f>
        <v/>
      </c>
      <c r="IF96" s="13" t="str">
        <f t="array" ref="IF96">IF(ISNA(INDEX('Restart 22m'!R$1:R$1067,MATCH('Combined Table'!$A96&amp;'Combined Table'!$B96,'Restart 22m'!$A$1:$A$1067&amp;'Restart 22m'!$B$1:$B$1067,0))),"",INDEX('Restart 22m'!R$1:R$1067,MATCH('Combined Table'!$A96&amp;'Combined Table'!$B96,'Restart 22m'!$A$1:$A$1067&amp;'Restart 22m'!$B$1:$B$1067,0)))</f>
        <v/>
      </c>
      <c r="IG96" s="13" t="str">
        <f t="array" ref="IG96">IF(ISNA(INDEX('Restart 22m'!S$1:S$1067,MATCH('Combined Table'!$A96&amp;'Combined Table'!$B96,'Restart 22m'!$A$1:$A$1067&amp;'Restart 22m'!$B$1:$B$1067,0))),"",INDEX('Restart 22m'!S$1:S$1067,MATCH('Combined Table'!$A96&amp;'Combined Table'!$B96,'Restart 22m'!$A$1:$A$1067&amp;'Restart 22m'!$B$1:$B$1067,0)))</f>
        <v/>
      </c>
      <c r="IH96" s="13" t="str">
        <f t="array" ref="IH96">IF(ISNA(INDEX('Restart 22m'!T$1:T$1067,MATCH('Combined Table'!$A96&amp;'Combined Table'!$B96,'Restart 22m'!$A$1:$A$1067&amp;'Restart 22m'!$B$1:$B$1067,0))),"",INDEX('Restart 22m'!T$1:T$1067,MATCH('Combined Table'!$A96&amp;'Combined Table'!$B96,'Restart 22m'!$A$1:$A$1067&amp;'Restart 22m'!$B$1:$B$1067,0)))</f>
        <v/>
      </c>
      <c r="II96" s="13" t="str">
        <f t="array" ref="II96">IF(ISNA(INDEX('Restart 22m'!U$1:U$1067,MATCH('Combined Table'!$A96&amp;'Combined Table'!$B96,'Restart 22m'!$A$1:$A$1067&amp;'Restart 22m'!$B$1:$B$1067,0))),"",INDEX('Restart 22m'!U$1:U$1067,MATCH('Combined Table'!$A96&amp;'Combined Table'!$B96,'Restart 22m'!$A$1:$A$1067&amp;'Restart 22m'!$B$1:$B$1067,0)))</f>
        <v/>
      </c>
    </row>
    <row r="97" spans="1:243" x14ac:dyDescent="0.25">
      <c r="A97" s="107" t="s">
        <v>7</v>
      </c>
      <c r="B97" s="102">
        <v>6</v>
      </c>
      <c r="C97" s="13">
        <f t="array" ref="C97">INDEX('Points Table'!C$1:C$1067,MATCH('Combined Table'!$A97&amp;'Combined Table'!$B97,$A$1:$A$1067&amp;$B$1:$B$1067,0))</f>
        <v>21</v>
      </c>
      <c r="D97" s="13">
        <f t="array" ref="D97">INDEX('Points Table'!D$1:D$1067,MATCH('Combined Table'!$A97&amp;'Combined Table'!$B97,$A$1:$A$1067&amp;$B$1:$B$1067,0))</f>
        <v>2</v>
      </c>
      <c r="E97" s="13">
        <f t="array" ref="E97">INDEX('Points Table'!E$1:E$1067,MATCH('Combined Table'!$A97&amp;'Combined Table'!$B97,$A$1:$A$1067&amp;$B$1:$B$1067,0))</f>
        <v>1</v>
      </c>
      <c r="F97" s="13">
        <f t="array" ref="F97">INDEX('Points Table'!F$1:F$1067,MATCH('Combined Table'!$A97&amp;'Combined Table'!$B97,$A$1:$A$1067&amp;$B$1:$B$1067,0))</f>
        <v>3</v>
      </c>
      <c r="G97" s="13">
        <f t="array" ref="G97">INDEX('Points Table'!G$1:G$1067,MATCH('Combined Table'!$A97&amp;'Combined Table'!$B97,$A$1:$A$1067&amp;$B$1:$B$1067,0))</f>
        <v>66.7</v>
      </c>
      <c r="H97" s="13" t="str">
        <f t="array" ref="H97">INDEX('Points Table'!H$1:H$1067,MATCH('Combined Table'!$A97&amp;'Combined Table'!$B97,$A$1:$A$1067&amp;$B$1:$B$1067,0))</f>
        <v/>
      </c>
      <c r="I97" s="13" t="str">
        <f t="array" ref="I97">INDEX('Possesion Times'!C$1:C$1067,MATCH('Combined Table'!$A97&amp;'Combined Table'!$B97,$A$1:$A$1067&amp;$B$1:$B$1067,0))</f>
        <v>2:08</v>
      </c>
      <c r="J97" s="13" t="str">
        <f t="array" ref="J97">INDEX('Possesion Times'!D$1:D$1067,MATCH('Combined Table'!$A97&amp;'Combined Table'!$B97,$A$1:$A$1067&amp;$B$1:$B$1067,0))</f>
        <v>2:57</v>
      </c>
      <c r="K97" s="13" t="str">
        <f t="array" ref="K97">INDEX('Possesion Times'!E$1:E$1067,MATCH('Combined Table'!$A97&amp;'Combined Table'!$B97,$A$1:$A$1067&amp;$B$1:$B$1067,0))</f>
        <v>5:05</v>
      </c>
      <c r="L97" s="13">
        <f t="array" ref="L97">INDEX('Possesion Times'!F$1:F$1067,MATCH('Combined Table'!$A97&amp;'Combined Table'!$B97,$A$1:$A$1067&amp;$B$1:$B$1067,0))</f>
        <v>14.3</v>
      </c>
      <c r="M97" s="13" t="str">
        <f t="array" ref="M97">INDEX('Possesion Times'!G$1:G$1067,MATCH('Combined Table'!$A97&amp;'Combined Table'!$B97,$A$1:$A$1067&amp;$B$1:$B$1067,0))</f>
        <v>1:50</v>
      </c>
      <c r="N97" s="13" t="str">
        <f t="array" ref="N97">INDEX('Possesion Times'!H$1:H$1067,MATCH('Combined Table'!$A97&amp;'Combined Table'!$B97,$A$1:$A$1067&amp;$B$1:$B$1067,0))</f>
        <v>1:49</v>
      </c>
      <c r="O97" s="13" t="str">
        <f t="array" ref="O97">INDEX('Possesion Times'!I$1:I$1067,MATCH('Combined Table'!$A97&amp;'Combined Table'!$B97,$A$1:$A$1067&amp;$B$1:$B$1067,0))</f>
        <v>3:39</v>
      </c>
      <c r="P97" s="13">
        <f t="array" ref="P97">INDEX('Possesion Times'!J$1:J$1067,MATCH('Combined Table'!$A97&amp;'Combined Table'!$B97,$A$1:$A$1067&amp;$B$1:$B$1067,0))</f>
        <v>10.3</v>
      </c>
      <c r="Q97" s="13" t="str">
        <f t="array" ref="Q97">INDEX('Possesion Times'!K$1:K$1067,MATCH('Combined Table'!$A97&amp;'Combined Table'!$B97,$A$1:$A$1067&amp;$B$1:$B$1067,0))</f>
        <v>2:52</v>
      </c>
      <c r="R97" s="13" t="str">
        <f t="array" ref="R97">INDEX('Possesion Times'!L$1:L$1067,MATCH('Combined Table'!$A97&amp;'Combined Table'!$B97,$A$1:$A$1067&amp;$B$1:$B$1067,0))</f>
        <v>3:12</v>
      </c>
      <c r="S97" s="13" t="str">
        <f t="array" ref="S97">INDEX('Possesion Times'!M$1:M$1067,MATCH('Combined Table'!$A97&amp;'Combined Table'!$B97,$A$1:$A$1067&amp;$B$1:$B$1067,0))</f>
        <v>6:04</v>
      </c>
      <c r="T97" s="13">
        <f t="array" ref="T97">INDEX('Possesion Times'!N$1:N$1067,MATCH('Combined Table'!$A97&amp;'Combined Table'!$B97,$A$1:$A$1067&amp;$B$1:$B$1067,0))</f>
        <v>17.100000000000001</v>
      </c>
      <c r="U97" s="13" t="str">
        <f t="array" ref="U97">INDEX('Possesion Times'!O$1:O$1067,MATCH('Combined Table'!$A97&amp;'Combined Table'!$B97,$A$1:$A$1067&amp;$B$1:$B$1067,0))</f>
        <v>1:36</v>
      </c>
      <c r="V97" s="13" t="str">
        <f t="array" ref="V97">INDEX('Possesion Times'!P$1:P$1067,MATCH('Combined Table'!$A97&amp;'Combined Table'!$B97,$A$1:$A$1067&amp;$B$1:$B$1067,0))</f>
        <v>0:10</v>
      </c>
      <c r="W97" s="13" t="str">
        <f t="array" ref="W97">INDEX('Possesion Times'!Q$1:Q$1067,MATCH('Combined Table'!$A97&amp;'Combined Table'!$B97,$A$1:$A$1067&amp;$B$1:$B$1067,0))</f>
        <v>1:46</v>
      </c>
      <c r="X97" s="13">
        <f t="array" ref="X97">INDEX('Possesion Times'!R$1:R$1067,MATCH('Combined Table'!$A97&amp;'Combined Table'!$B97,$A$1:$A$1067&amp;$B$1:$B$1067,0))</f>
        <v>5</v>
      </c>
      <c r="Y97" s="13" t="str">
        <f t="array" ref="Y97">INDEX('Possesion Times'!S$1:S$1067,MATCH('Combined Table'!$A97&amp;'Combined Table'!$B97,$A$1:$A$1067&amp;$B$1:$B$1067,0))</f>
        <v>8:26</v>
      </c>
      <c r="Z97" s="13" t="str">
        <f t="array" ref="Z97">INDEX('Possesion Times'!T$1:T$1067,MATCH('Combined Table'!$A97&amp;'Combined Table'!$B97,$A$1:$A$1067&amp;$B$1:$B$1067,0))</f>
        <v>8:07</v>
      </c>
      <c r="AA97" s="13" t="str">
        <f t="array" ref="AA97">INDEX('Possesion Times'!U$1:U$1067,MATCH('Combined Table'!$A97&amp;'Combined Table'!$B97,$A$1:$A$1067&amp;$B$1:$B$1067,0))</f>
        <v>16:33</v>
      </c>
      <c r="AB97" s="13">
        <f t="array" ref="AB97">INDEX('Possesion Times'!V$1:V$1067,MATCH('Combined Table'!$A97&amp;'Combined Table'!$B97,$A$1:$A$1067&amp;$B$1:$B$1067,0))</f>
        <v>46.7</v>
      </c>
      <c r="AC97" s="1">
        <f t="array" ref="AC97">INDEX('Possession Source'!C$1:C$1067,MATCH('Combined Table'!$A97&amp;'Combined Table'!$B97,$A$1:$A$1067&amp;$B$1:$B$1067,0))</f>
        <v>11</v>
      </c>
      <c r="AD97" s="13">
        <f t="array" ref="AD97">INDEX('Possession Source'!D$1:D$1067,MATCH('Combined Table'!$A97&amp;'Combined Table'!$B97,$A$1:$A$1067&amp;$B$1:$B$1067,0))</f>
        <v>7</v>
      </c>
      <c r="AE97" s="13">
        <f t="array" ref="AE97">INDEX('Possession Source'!E$1:E$1067,MATCH('Combined Table'!$A97&amp;'Combined Table'!$B97,$A$1:$A$1067&amp;$B$1:$B$1067,0))</f>
        <v>3</v>
      </c>
      <c r="AF97" s="13" t="str">
        <f t="array" ref="AF97">INDEX('Possession Source'!F$1:F$1067,MATCH('Combined Table'!$A97&amp;'Combined Table'!$B97,$A$1:$A$1067&amp;$B$1:$B$1067,0))</f>
        <v/>
      </c>
      <c r="AG97" s="13">
        <f t="array" ref="AG97">INDEX('Possession Source'!G$1:G$1067,MATCH('Combined Table'!$A97&amp;'Combined Table'!$B97,$A$1:$A$1067&amp;$B$1:$B$1067,0))</f>
        <v>21</v>
      </c>
      <c r="AH97" s="13">
        <f t="array" ref="AH97">INDEX('Possession Source'!H$1:H$1067,MATCH('Combined Table'!$A97&amp;'Combined Table'!$B97,$A$1:$A$1067&amp;$B$1:$B$1067,0))</f>
        <v>11</v>
      </c>
      <c r="AI97" s="13" t="str">
        <f t="array" ref="AI97">INDEX('Possession Source'!I$1:I$1067,MATCH('Combined Table'!$A97&amp;'Combined Table'!$B97,$A$1:$A$1067&amp;$B$1:$B$1067,0))</f>
        <v/>
      </c>
      <c r="AJ97" s="13">
        <f t="array" ref="AJ97">INDEX('Possession Source'!J$1:J$1067,MATCH('Combined Table'!$A97&amp;'Combined Table'!$B97,$A$1:$A$1067&amp;$B$1:$B$1067,0))</f>
        <v>6</v>
      </c>
      <c r="AK97" s="13" t="str">
        <f t="array" ref="AK97">INDEX('Possession Source'!K$1:K$1067,MATCH('Combined Table'!$A97&amp;'Combined Table'!$B97,$A$1:$A$1067&amp;$B$1:$B$1067,0))</f>
        <v/>
      </c>
      <c r="AL97" s="13" t="str">
        <f t="array" ref="AL97">INDEX('Possession Source'!L$1:L$1067,MATCH('Combined Table'!$A97&amp;'Combined Table'!$B97,$A$1:$A$1067&amp;$B$1:$B$1067,0))</f>
        <v/>
      </c>
      <c r="AM97" s="13" t="str">
        <f t="array" ref="AM97">INDEX('Possession Source'!M$1:M$1067,MATCH('Combined Table'!$A97&amp;'Combined Table'!$B97,$A$1:$A$1067&amp;$B$1:$B$1067,0))</f>
        <v/>
      </c>
      <c r="AN97" s="13" t="str">
        <f t="array" ref="AN97">INDEX('Possession Source'!N$1:N$1067,MATCH('Combined Table'!$A97&amp;'Combined Table'!$B97,$A$1:$A$1067&amp;$B$1:$B$1067,0))</f>
        <v/>
      </c>
      <c r="AO97" s="13">
        <f t="array" ref="AO97">INDEX('Possession Source'!O$1:O$1067,MATCH('Combined Table'!$A97&amp;'Combined Table'!$B97,$A$1:$A$1067&amp;$B$1:$B$1067,0))</f>
        <v>1</v>
      </c>
      <c r="AP97" s="13">
        <f t="array" ref="AP97">INDEX('Possession Source'!P$1:P$1067,MATCH('Combined Table'!$A97&amp;'Combined Table'!$B97,$A$1:$A$1067&amp;$B$1:$B$1067,0))</f>
        <v>18</v>
      </c>
      <c r="AQ97" s="13">
        <f t="array" ref="AQ97">INDEX('Possession Source'!Q$1:Q$1067,MATCH('Combined Table'!$A97&amp;'Combined Table'!$B97,$A$1:$A$1067&amp;$B$1:$B$1067,0))</f>
        <v>39</v>
      </c>
      <c r="AR97" s="1">
        <f t="array" ref="AR97">INDEX('Penalties Frees conceded'!C$1:C$1067,MATCH('Combined Table'!$A97&amp;'Combined Table'!$B97,$A$1:$A$1067&amp;$B$1:$B$1067,0))</f>
        <v>1</v>
      </c>
      <c r="AS97" s="13" t="str">
        <f t="array" ref="AS97">INDEX('Penalties Frees conceded'!D$1:D$1067,MATCH('Combined Table'!$A97&amp;'Combined Table'!$B97,$A$1:$A$1067&amp;$B$1:$B$1067,0))</f>
        <v/>
      </c>
      <c r="AT97" s="13" t="str">
        <f t="array" ref="AT97">INDEX('Penalties Frees conceded'!E$1:E$1067,MATCH('Combined Table'!$A97&amp;'Combined Table'!$B97,$A$1:$A$1067&amp;$B$1:$B$1067,0))</f>
        <v/>
      </c>
      <c r="AU97" s="13">
        <f t="array" ref="AU97">INDEX('Penalties Frees conceded'!F$1:F$1067,MATCH('Combined Table'!$A97&amp;'Combined Table'!$B97,$A$1:$A$1067&amp;$B$1:$B$1067,0))</f>
        <v>1</v>
      </c>
      <c r="AV97" s="13" t="str">
        <f t="array" ref="AV97">INDEX('Penalties Frees conceded'!G$1:G$1067,MATCH('Combined Table'!$A97&amp;'Combined Table'!$B97,$A$1:$A$1067&amp;$B$1:$B$1067,0))</f>
        <v/>
      </c>
      <c r="AW97" s="13" t="str">
        <f t="array" ref="AW97">INDEX('Penalties Frees conceded'!H$1:H$1067,MATCH('Combined Table'!$A97&amp;'Combined Table'!$B97,$A$1:$A$1067&amp;$B$1:$B$1067,0))</f>
        <v/>
      </c>
      <c r="AX97" s="13">
        <f t="array" ref="AX97">INDEX('Penalties Frees conceded'!I$1:I$1067,MATCH('Combined Table'!$A97&amp;'Combined Table'!$B97,$A$1:$A$1067&amp;$B$1:$B$1067,0))</f>
        <v>2</v>
      </c>
      <c r="AY97" s="13">
        <f t="array" ref="AY97">INDEX('Penalties Frees conceded'!J$1:J$1067,MATCH('Combined Table'!$A97&amp;'Combined Table'!$B97,$A$1:$A$1067&amp;$B$1:$B$1067,0))</f>
        <v>1</v>
      </c>
      <c r="AZ97" s="13" t="str">
        <f t="array" ref="AZ97">INDEX('Penalties Frees conceded'!K$1:K$1067,MATCH('Combined Table'!$A97&amp;'Combined Table'!$B97,$A$1:$A$1067&amp;$B$1:$B$1067,0))</f>
        <v/>
      </c>
      <c r="BA97" s="13" t="str">
        <f t="array" ref="BA97">INDEX('Penalties Frees conceded'!L$1:L$1067,MATCH('Combined Table'!$A97&amp;'Combined Table'!$B97,$A$1:$A$1067&amp;$B$1:$B$1067,0))</f>
        <v/>
      </c>
      <c r="BB97" s="13">
        <f t="array" ref="BB97">INDEX('Penalties Frees conceded'!M$1:M$1067,MATCH('Combined Table'!$A97&amp;'Combined Table'!$B97,$A$1:$A$1067&amp;$B$1:$B$1067,0))</f>
        <v>3</v>
      </c>
      <c r="BC97" s="13" t="str">
        <f t="array" ref="BC97">INDEX('Penalties Frees conceded'!N$1:N$1067,MATCH('Combined Table'!$A97&amp;'Combined Table'!$B97,$A$1:$A$1067&amp;$B$1:$B$1067,0))</f>
        <v/>
      </c>
      <c r="BD97" s="13">
        <f t="array" ref="BD97">INDEX('Penalties Frees conceded'!O$1:O$1067,MATCH('Combined Table'!$A97&amp;'Combined Table'!$B97,$A$1:$A$1067&amp;$B$1:$B$1067,0))</f>
        <v>1</v>
      </c>
      <c r="BE97" s="13">
        <f t="array" ref="BE97">INDEX('Penalties Frees conceded'!P$1:P$1067,MATCH('Combined Table'!$A97&amp;'Combined Table'!$B97,$A$1:$A$1067&amp;$B$1:$B$1067,0))</f>
        <v>5</v>
      </c>
      <c r="BF97" s="13">
        <f t="array" ref="BF97">INDEX('Penalties Frees conceded'!Q$1:Q$1067,MATCH('Combined Table'!$A97&amp;'Combined Table'!$B97,$A$1:$A$1067&amp;$B$1:$B$1067,0))</f>
        <v>7</v>
      </c>
      <c r="BG97" s="1">
        <f t="array" ref="BG97">INDEX('Attack Possession'!C$1:C$1067,MATCH('Combined Table'!$A97&amp;'Combined Table'!$B97,$A$1:$A$1067&amp;$B$1:$B$1067,0))</f>
        <v>7</v>
      </c>
      <c r="BH97" s="13">
        <f t="array" ref="BH97">INDEX('Attack Possession'!D$1:D$1067,MATCH('Combined Table'!$A97&amp;'Combined Table'!$B97,$A$1:$A$1067&amp;$B$1:$B$1067,0))</f>
        <v>48</v>
      </c>
      <c r="BI97" s="13">
        <f t="array" ref="BI97">INDEX('Attack Possession'!E$1:E$1067,MATCH('Combined Table'!$A97&amp;'Combined Table'!$B97,$A$1:$A$1067&amp;$B$1:$B$1067,0))</f>
        <v>53.9</v>
      </c>
      <c r="BJ97" s="13">
        <f t="array" ref="BJ97">INDEX('Attack Possession'!F$1:F$1067,MATCH('Combined Table'!$A97&amp;'Combined Table'!$B97,$A$1:$A$1067&amp;$B$1:$B$1067,0))</f>
        <v>3.4</v>
      </c>
      <c r="BK97" s="13">
        <f t="array" ref="BK97">INDEX('Attack Possession'!G$1:G$1067,MATCH('Combined Table'!$A97&amp;'Combined Table'!$B97,$A$1:$A$1067&amp;$B$1:$B$1067,0))</f>
        <v>10</v>
      </c>
      <c r="BL97" s="13">
        <f t="array" ref="BL97">INDEX('Attack Possession'!H$1:H$1067,MATCH('Combined Table'!$A97&amp;'Combined Table'!$B97,$A$1:$A$1067&amp;$B$1:$B$1067,0))</f>
        <v>6</v>
      </c>
      <c r="BM97" s="13">
        <f t="array" ref="BM97">INDEX('Attack Possession'!I$1:I$1067,MATCH('Combined Table'!$A97&amp;'Combined Table'!$B97,$A$1:$A$1067&amp;$B$1:$B$1067,0))</f>
        <v>10</v>
      </c>
      <c r="BN97" s="13">
        <f t="array" ref="BN97">INDEX('Attack Possession'!J$1:J$1067,MATCH('Combined Table'!$A97&amp;'Combined Table'!$B97,$A$1:$A$1067&amp;$B$1:$B$1067,0))</f>
        <v>5</v>
      </c>
      <c r="BO97" s="13">
        <f t="array" ref="BO97">INDEX('Attack Possession'!K$1:K$1067,MATCH('Combined Table'!$A97&amp;'Combined Table'!$B97,$A$1:$A$1067&amp;$B$1:$B$1067,0))</f>
        <v>2</v>
      </c>
      <c r="BP97" s="13">
        <f t="array" ref="BP97">INDEX('Attack Possession'!L$1:L$1067,MATCH('Combined Table'!$A97&amp;'Combined Table'!$B97,$A$1:$A$1067&amp;$B$1:$B$1067,0))</f>
        <v>1</v>
      </c>
      <c r="BQ97" s="13">
        <f t="array" ref="BQ97">INDEX('Attack Possession'!M$1:M$1067,MATCH('Combined Table'!$A97&amp;'Combined Table'!$B97,$A$1:$A$1067&amp;$B$1:$B$1067,0))</f>
        <v>1</v>
      </c>
      <c r="BR97" s="13">
        <f t="array" ref="BR97">INDEX('Attack Possession'!N$1:N$1067,MATCH('Combined Table'!$A97&amp;'Combined Table'!$B97,$A$1:$A$1067&amp;$B$1:$B$1067,0))</f>
        <v>2</v>
      </c>
      <c r="BS97" s="13">
        <f t="array" ref="BS97">INDEX('Attack Possession'!O$1:O$1067,MATCH('Combined Table'!$A97&amp;'Combined Table'!$B97,$A$1:$A$1067&amp;$B$1:$B$1067,0))</f>
        <v>2</v>
      </c>
      <c r="BT97" s="13">
        <f t="array" ref="BT97">INDEX('Attack Possession'!P$1:P$1067,MATCH('Combined Table'!$A97&amp;'Combined Table'!$B97,$A$1:$A$1067&amp;$B$1:$B$1067,0))</f>
        <v>39</v>
      </c>
      <c r="BU97" s="13">
        <f t="array" ref="BU97">INDEX('Attack Possession'!Q$1:Q$1067,MATCH('Combined Table'!$A97&amp;'Combined Table'!$B97,$A$1:$A$1067&amp;$B$1:$B$1067,0))</f>
        <v>133</v>
      </c>
      <c r="BV97" s="1">
        <f t="array" ref="BV97">INDEX('Kicks in Play'!C$1:C$1067,MATCH('Combined Table'!$A97&amp;'Combined Table'!$B97,$A$1:$A$1067&amp;$B$1:$B$1067,0))</f>
        <v>10</v>
      </c>
      <c r="BW97" s="13">
        <f t="array" ref="BW97">INDEX('Kicks in Play'!D$1:D$1067,MATCH('Combined Table'!$A97&amp;'Combined Table'!$B97,$A$1:$A$1067&amp;$B$1:$B$1067,0))</f>
        <v>461</v>
      </c>
      <c r="BX97" s="13">
        <f t="array" ref="BX97">INDEX('Kicks in Play'!E$1:E$1067,MATCH('Combined Table'!$A97&amp;'Combined Table'!$B97,$A$1:$A$1067&amp;$B$1:$B$1067,0))</f>
        <v>46.1</v>
      </c>
      <c r="BY97" s="13">
        <f t="array" ref="BY97">INDEX('Kicks in Play'!F$1:F$1067,MATCH('Combined Table'!$A97&amp;'Combined Table'!$B97,$A$1:$A$1067&amp;$B$1:$B$1067,0))</f>
        <v>3</v>
      </c>
      <c r="BZ97" s="13">
        <f t="array" ref="BZ97">INDEX('Kicks in Play'!G$1:G$1067,MATCH('Combined Table'!$A97&amp;'Combined Table'!$B97,$A$1:$A$1067&amp;$B$1:$B$1067,0))</f>
        <v>95</v>
      </c>
      <c r="CA97" s="13">
        <f t="array" ref="CA97">INDEX('Kicks in Play'!H$1:H$1067,MATCH('Combined Table'!$A97&amp;'Combined Table'!$B97,$A$1:$A$1067&amp;$B$1:$B$1067,0))</f>
        <v>4</v>
      </c>
      <c r="CB97" s="13">
        <f t="array" ref="CB97">INDEX('Kicks in Play'!I$1:I$1067,MATCH('Combined Table'!$A97&amp;'Combined Table'!$B97,$A$1:$A$1067&amp;$B$1:$B$1067,0))</f>
        <v>86</v>
      </c>
      <c r="CC97" s="13" t="str">
        <f t="array" ref="CC97">INDEX('Kicks in Play'!J$1:J$1067,MATCH('Combined Table'!$A97&amp;'Combined Table'!$B97,$A$1:$A$1067&amp;$B$1:$B$1067,0))</f>
        <v/>
      </c>
      <c r="CD97" s="13" t="str">
        <f t="array" ref="CD97">INDEX('Kicks in Play'!K$1:K$1067,MATCH('Combined Table'!$A97&amp;'Combined Table'!$B97,$A$1:$A$1067&amp;$B$1:$B$1067,0))</f>
        <v/>
      </c>
      <c r="CE97" s="13" t="str">
        <f t="array" ref="CE97">INDEX('Kicks in Play'!L$1:L$1067,MATCH('Combined Table'!$A97&amp;'Combined Table'!$B97,$A$1:$A$1067&amp;$B$1:$B$1067,0))</f>
        <v/>
      </c>
      <c r="CF97" s="13" t="str">
        <f t="array" ref="CF97">INDEX('Kicks in Play'!M$1:M$1067,MATCH('Combined Table'!$A97&amp;'Combined Table'!$B97,$A$1:$A$1067&amp;$B$1:$B$1067,0))</f>
        <v/>
      </c>
      <c r="CG97" s="13">
        <f t="array" ref="CG97">INDEX('Kicks in Play'!N$1:N$1067,MATCH('Combined Table'!$A97&amp;'Combined Table'!$B97,$A$1:$A$1067&amp;$B$1:$B$1067,0))</f>
        <v>3</v>
      </c>
      <c r="CH97" s="13">
        <f t="array" ref="CH97">INDEX('Kicks in Play'!O$1:O$1067,MATCH('Combined Table'!$A97&amp;'Combined Table'!$B97,$A$1:$A$1067&amp;$B$1:$B$1067,0))</f>
        <v>54</v>
      </c>
      <c r="CI97" s="13">
        <f t="array" ref="CI97">INDEX('Kicks in Play'!P$1:P$1067,MATCH('Combined Table'!$A97&amp;'Combined Table'!$B97,$A$1:$A$1067&amp;$B$1:$B$1067,0))</f>
        <v>1</v>
      </c>
      <c r="CJ97" s="13">
        <f t="array" ref="CJ97">INDEX('Kicks in Play'!Q$1:Q$1067,MATCH('Combined Table'!$A97&amp;'Combined Table'!$B97,$A$1:$A$1067&amp;$B$1:$B$1067,0))</f>
        <v>20</v>
      </c>
      <c r="CK97" s="13">
        <f t="array" ref="CK97">INDEX('Kicks in Play'!R$1:R$1067,MATCH('Combined Table'!$A97&amp;'Combined Table'!$B97,$A$1:$A$1067&amp;$B$1:$B$1067,0))</f>
        <v>696</v>
      </c>
      <c r="CL97" s="1">
        <f t="array" ref="CL97">INDEX('Defence Report'!C$1:C$1067,MATCH('Combined Table'!$A97&amp;'Combined Table'!$B97,$A$1:$A$1067&amp;$B$1:$B$1067,0))</f>
        <v>133</v>
      </c>
      <c r="CM97" s="13">
        <f t="array" ref="CM97">INDEX('Defence Report'!D$1:D$1067,MATCH('Combined Table'!$A97&amp;'Combined Table'!$B97,$A$1:$A$1067&amp;$B$1:$B$1067,0))</f>
        <v>21</v>
      </c>
      <c r="CN97" s="13">
        <f t="array" ref="CN97">INDEX('Defence Report'!E$1:E$1067,MATCH('Combined Table'!$A97&amp;'Combined Table'!$B97,$A$1:$A$1067&amp;$B$1:$B$1067,0))</f>
        <v>3</v>
      </c>
      <c r="CO97" s="13">
        <f t="array" ref="CO97">INDEX('Defence Report'!F$1:F$1067,MATCH('Combined Table'!$A97&amp;'Combined Table'!$B97,$A$1:$A$1067&amp;$B$1:$B$1067,0))</f>
        <v>116</v>
      </c>
      <c r="CP97" s="13">
        <f t="array" ref="CP97">INDEX('Defence Report'!G$1:G$1067,MATCH('Combined Table'!$A97&amp;'Combined Table'!$B97,$A$1:$A$1067&amp;$B$1:$B$1067,0))</f>
        <v>17</v>
      </c>
      <c r="CQ97" s="13">
        <f t="array" ref="CQ97">INDEX('Defence Report'!H$1:H$1067,MATCH('Combined Table'!$A97&amp;'Combined Table'!$B97,$A$1:$A$1067&amp;$B$1:$B$1067,0))</f>
        <v>84.7</v>
      </c>
      <c r="CR97" s="13">
        <f t="array" ref="CR97">INDEX('Defence Report'!I$1:I$1067,MATCH('Combined Table'!$A97&amp;'Combined Table'!$B97,$A$1:$A$1067&amp;$B$1:$B$1067,0))</f>
        <v>84.7</v>
      </c>
      <c r="CS97" s="13">
        <f t="array" ref="CS97">INDEX('Defence Report'!J$1:J$1067,MATCH('Combined Table'!$A97&amp;'Combined Table'!$B97,$A$1:$A$1067&amp;$B$1:$B$1067,0))</f>
        <v>10</v>
      </c>
      <c r="CT97" s="13">
        <f t="array" ref="CT97">INDEX('Defence Report'!K$1:K$1067,MATCH('Combined Table'!$A97&amp;'Combined Table'!$B97,$A$1:$A$1067&amp;$B$1:$B$1067,0))</f>
        <v>84</v>
      </c>
      <c r="CU97" s="13">
        <f t="array" ref="CU97">INDEX('Defence Report'!L$1:L$1067,MATCH('Combined Table'!$A97&amp;'Combined Table'!$B97,$A$1:$A$1067&amp;$B$1:$B$1067,0))</f>
        <v>63</v>
      </c>
      <c r="CV97" s="13">
        <f t="array" ref="CV97">INDEX('Defence Report'!M$1:M$1067,MATCH('Combined Table'!$A97&amp;'Combined Table'!$B97,$A$1:$A$1067&amp;$B$1:$B$1067,0))</f>
        <v>59.9</v>
      </c>
      <c r="CW97" s="13">
        <f t="array" ref="CW97">INDEX('Defence Report'!N$1:N$1067,MATCH('Combined Table'!$A97&amp;'Combined Table'!$B97,$A$1:$A$1067&amp;$B$1:$B$1067,0))</f>
        <v>96</v>
      </c>
      <c r="CX97" s="13">
        <f t="array" ref="CX97">INDEX('Defence Report'!O$1:O$1067,MATCH('Combined Table'!$A97&amp;'Combined Table'!$B97,$A$1:$A$1067&amp;$B$1:$B$1067,0))</f>
        <v>3</v>
      </c>
      <c r="CY97" s="13">
        <f t="array" ref="CY97">INDEX('Defence Report'!P$1:P$1067,MATCH('Combined Table'!$A97&amp;'Combined Table'!$B97,$A$1:$A$1067&amp;$B$1:$B$1067,0))</f>
        <v>30</v>
      </c>
      <c r="CZ97" s="13">
        <f t="array" ref="CZ97">INDEX('Defence Report'!Q$1:Q$1067,MATCH('Combined Table'!$A97&amp;'Combined Table'!$B97,$A$1:$A$1067&amp;$B$1:$B$1067,0))</f>
        <v>33</v>
      </c>
      <c r="DA97" s="13">
        <f t="array" ref="DA97">INDEX('Defence Report'!R$1:R$1067,MATCH('Combined Table'!$A97&amp;'Combined Table'!$B97,$A$1:$A$1067&amp;$B$1:$B$1067,0))</f>
        <v>11</v>
      </c>
      <c r="DB97" s="13" t="str">
        <f t="array" ref="DB97">INDEX('Defence Report'!S$1:S$1067,MATCH('Combined Table'!$A97&amp;'Combined Table'!$B97,$A$1:$A$1067&amp;$B$1:$B$1067,0))</f>
        <v/>
      </c>
      <c r="DC97" s="13" t="str">
        <f t="array" ref="DC97">INDEX('Defence Report'!T$1:T$1067,MATCH('Combined Table'!$A97&amp;'Combined Table'!$B97,$A$1:$A$1067&amp;$B$1:$B$1067,0))</f>
        <v/>
      </c>
      <c r="DD97" s="13">
        <f t="array" ref="DD97">INDEX('Defence Report'!U$1:U$1067,MATCH('Combined Table'!$A97&amp;'Combined Table'!$B97,$A$1:$A$1067&amp;$B$1:$B$1067,0))</f>
        <v>11</v>
      </c>
      <c r="DE97" s="13">
        <f t="array" ref="DE97">INDEX('Defence Report'!V$1:V$1067,MATCH('Combined Table'!$A97&amp;'Combined Table'!$B97,$A$1:$A$1067&amp;$B$1:$B$1067,0))</f>
        <v>0</v>
      </c>
      <c r="DF97" s="13">
        <f t="array" ref="DF97">INDEX('Defence Report'!W$1:W$1067,MATCH('Combined Table'!$A97&amp;'Combined Table'!$B97,$A$1:$A$1067&amp;$B$1:$B$1067,0))</f>
        <v>0</v>
      </c>
      <c r="DG97" s="13">
        <f t="array" ref="DG97">INDEX('Defence Report'!X$1:X$1067,MATCH('Combined Table'!$A97&amp;'Combined Table'!$B97,$A$1:$A$1067&amp;$B$1:$B$1067,0))</f>
        <v>5</v>
      </c>
      <c r="DH97" s="1">
        <f t="array" ref="DH97">INDEX('Ruck Speed'!C$1:C$1067,MATCH('Combined Table'!$A97&amp;'Combined Table'!$B97,$A$1:$A$1067&amp;$B$1:$B$1067,0))</f>
        <v>10</v>
      </c>
      <c r="DI97" s="13">
        <f t="array" ref="DI97">INDEX('Ruck Speed'!D$1:D$1067,MATCH('Combined Table'!$A97&amp;'Combined Table'!$B97,$A$1:$A$1067&amp;$B$1:$B$1067,0))</f>
        <v>33</v>
      </c>
      <c r="DJ97" s="13">
        <f t="array" ref="DJ97">INDEX('Ruck Speed'!E$1:E$1067,MATCH('Combined Table'!$A97&amp;'Combined Table'!$B97,$A$1:$A$1067&amp;$B$1:$B$1067,0))</f>
        <v>44</v>
      </c>
      <c r="DK97" s="13">
        <f t="array" ref="DK97">INDEX('Ruck Speed'!F$1:F$1067,MATCH('Combined Table'!$A97&amp;'Combined Table'!$B97,$A$1:$A$1067&amp;$B$1:$B$1067,0))</f>
        <v>87</v>
      </c>
      <c r="DL97" s="13">
        <f t="array" ref="DL97">INDEX('Ruck Speed'!G$1:G$1067,MATCH('Combined Table'!$A97&amp;'Combined Table'!$B97,$A$1:$A$1067&amp;$B$1:$B$1067,0))</f>
        <v>50.6</v>
      </c>
      <c r="DM97" s="13">
        <f t="array" ref="DM97">INDEX('Ruck Speed'!H$1:H$1067,MATCH('Combined Table'!$A97&amp;'Combined Table'!$B97,$A$1:$A$1067&amp;$B$1:$B$1067,0))</f>
        <v>6</v>
      </c>
      <c r="DN97" s="13">
        <f t="array" ref="DN97">INDEX('Ruck Speed'!I$1:I$1067,MATCH('Combined Table'!$A97&amp;'Combined Table'!$B97,$A$1:$A$1067&amp;$B$1:$B$1067,0))</f>
        <v>10</v>
      </c>
      <c r="DO97" s="13">
        <f t="array" ref="DO97">INDEX('Ruck Speed'!J$1:J$1067,MATCH('Combined Table'!$A97&amp;'Combined Table'!$B97,$A$1:$A$1067&amp;$B$1:$B$1067,0))</f>
        <v>33</v>
      </c>
      <c r="DP97" s="13">
        <f t="array" ref="DP97">INDEX('Ruck Speed'!K$1:K$1067,MATCH('Combined Table'!$A97&amp;'Combined Table'!$B97,$A$1:$A$1067&amp;$B$1:$B$1067,0))</f>
        <v>41</v>
      </c>
      <c r="DQ97" s="13">
        <f t="array" ref="DQ97">INDEX('Ruck Speed'!L$1:L$1067,MATCH('Combined Table'!$A97&amp;'Combined Table'!$B97,$A$1:$A$1067&amp;$B$1:$B$1067,0))</f>
        <v>84</v>
      </c>
      <c r="DR97" s="13">
        <f t="array" ref="DR97">INDEX('Ruck Speed'!M$1:M$1067,MATCH('Combined Table'!$A97&amp;'Combined Table'!$B97,$A$1:$A$1067&amp;$B$1:$B$1067,0))</f>
        <v>48.8</v>
      </c>
      <c r="DS97" s="13">
        <f t="array" ref="DS97">INDEX('Ruck Speed'!N$1:N$1067,MATCH('Combined Table'!$A97&amp;'Combined Table'!$B97,$A$1:$A$1067&amp;$B$1:$B$1067,0))</f>
        <v>9</v>
      </c>
      <c r="DT97" s="1">
        <f t="array" ref="DT97">IF(ISNA(INDEX('Maul Outcomes - Attack'!C$1:C$1067,MATCH('Combined Table'!$A97&amp;'Combined Table'!$B97,'Maul Outcomes - Attack'!$A$1:$A$1067&amp;'Maul Outcomes - Attack'!$B$1:$B$1067,0))),"",INDEX('Maul Outcomes - Attack'!C$1:C$1067,MATCH('Combined Table'!$A97&amp;'Combined Table'!$B97,'Maul Outcomes - Attack'!$A$1:$A$1067&amp;'Maul Outcomes - Attack'!$B$1:$B$1067,0)))</f>
        <v>0</v>
      </c>
      <c r="DU97" s="13">
        <f t="array" ref="DU97">IF(ISNA(INDEX('Maul Outcomes - Attack'!D$1:D$1067,MATCH('Combined Table'!$A97&amp;'Combined Table'!$B97,'Maul Outcomes - Attack'!$A$1:$A$1067&amp;'Maul Outcomes - Attack'!$B$1:$B$1067,0))),"",INDEX('Maul Outcomes - Attack'!D$1:D$1067,MATCH('Combined Table'!$A97&amp;'Combined Table'!$B97,'Maul Outcomes - Attack'!$A$1:$A$1067&amp;'Maul Outcomes - Attack'!$B$1:$B$1067,0)))</f>
        <v>0</v>
      </c>
      <c r="DV97" s="13">
        <f t="array" ref="DV97">IF(ISNA(INDEX('Maul Outcomes - Attack'!E$1:E$1067,MATCH('Combined Table'!$A97&amp;'Combined Table'!$B97,'Maul Outcomes - Attack'!$A$1:$A$1067&amp;'Maul Outcomes - Attack'!$B$1:$B$1067,0))),"",INDEX('Maul Outcomes - Attack'!E$1:E$1067,MATCH('Combined Table'!$A97&amp;'Combined Table'!$B97,'Maul Outcomes - Attack'!$A$1:$A$1067&amp;'Maul Outcomes - Attack'!$B$1:$B$1067,0)))</f>
        <v>0</v>
      </c>
      <c r="DW97" s="13">
        <f t="array" ref="DW97">IF(ISNA(INDEX('Maul Outcomes - Attack'!F$1:F$1067,MATCH('Combined Table'!$A97&amp;'Combined Table'!$B97,'Maul Outcomes - Attack'!$A$1:$A$1067&amp;'Maul Outcomes - Attack'!$B$1:$B$1067,0))),"",INDEX('Maul Outcomes - Attack'!F$1:F$1067,MATCH('Combined Table'!$A97&amp;'Combined Table'!$B97,'Maul Outcomes - Attack'!$A$1:$A$1067&amp;'Maul Outcomes - Attack'!$B$1:$B$1067,0)))</f>
        <v>0</v>
      </c>
      <c r="DX97" s="13">
        <f t="array" ref="DX97">IF(ISNA(INDEX('Maul Outcomes - Attack'!G$1:G$1067,MATCH('Combined Table'!$A97&amp;'Combined Table'!$B97,'Maul Outcomes - Attack'!$A$1:$A$1067&amp;'Maul Outcomes - Attack'!$B$1:$B$1067,0))),"",INDEX('Maul Outcomes - Attack'!G$1:G$1067,MATCH('Combined Table'!$A97&amp;'Combined Table'!$B97,'Maul Outcomes - Attack'!$A$1:$A$1067&amp;'Maul Outcomes - Attack'!$B$1:$B$1067,0)))</f>
        <v>0</v>
      </c>
      <c r="DY97" s="13">
        <f t="array" ref="DY97">IF(ISNA(INDEX('Maul Outcomes - Attack'!H$1:H$1067,MATCH('Combined Table'!$A97&amp;'Combined Table'!$B97,'Maul Outcomes - Attack'!$A$1:$A$1067&amp;'Maul Outcomes - Attack'!$B$1:$B$1067,0))),"",INDEX('Maul Outcomes - Attack'!H$1:H$1067,MATCH('Combined Table'!$A97&amp;'Combined Table'!$B97,'Maul Outcomes - Attack'!$A$1:$A$1067&amp;'Maul Outcomes - Attack'!$B$1:$B$1067,0)))</f>
        <v>0</v>
      </c>
      <c r="DZ97" s="13">
        <f t="array" ref="DZ97">IF(ISNA(INDEX('Maul Outcomes - Attack'!I$1:I$1067,MATCH('Combined Table'!$A97&amp;'Combined Table'!$B97,'Maul Outcomes - Attack'!$A$1:$A$1067&amp;'Maul Outcomes - Attack'!$B$1:$B$1067,0))),"",INDEX('Maul Outcomes - Attack'!I$1:I$1067,MATCH('Combined Table'!$A97&amp;'Combined Table'!$B97,'Maul Outcomes - Attack'!$A$1:$A$1067&amp;'Maul Outcomes - Attack'!$B$1:$B$1067,0)))</f>
        <v>0</v>
      </c>
      <c r="EA97" s="13">
        <f t="array" ref="EA97">IF(ISNA(INDEX('Maul Outcomes - Attack'!J$1:J$1067,MATCH('Combined Table'!$A97&amp;'Combined Table'!$B97,'Maul Outcomes - Attack'!$A$1:$A$1067&amp;'Maul Outcomes - Attack'!$B$1:$B$1067,0))),"",INDEX('Maul Outcomes - Attack'!J$1:J$1067,MATCH('Combined Table'!$A97&amp;'Combined Table'!$B97,'Maul Outcomes - Attack'!$A$1:$A$1067&amp;'Maul Outcomes - Attack'!$B$1:$B$1067,0)))</f>
        <v>0</v>
      </c>
      <c r="EB97" s="13" t="e">
        <f t="array" ref="EB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C97" s="13" t="e">
        <f t="array" ref="EC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D97" s="13" t="e">
        <f t="array" ref="ED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E97" s="13" t="e">
        <f t="array" ref="EE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F97" s="13" t="e">
        <f t="array" ref="EF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G97" s="13" t="e">
        <f t="array" ref="EG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H97" s="13" t="e">
        <f t="array" ref="EH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I97" s="13" t="e">
        <f t="array" ref="EI97">IF(ISNA(INDEX('Maul Outcomes - Attack'!#REF!,MATCH('Combined Table'!$A97&amp;'Combined Table'!$B97,'Maul Outcomes - Attack'!$A$1:$A$1067&amp;'Maul Outcomes - Attack'!$B$1:$B$1067,0))),"",INDEX('Maul Outcomes - Attack'!#REF!,MATCH('Combined Table'!$A97&amp;'Combined Table'!$B97,'Maul Outcomes - Attack'!$A$1:$A$1067&amp;'Maul Outcomes - Attack'!$B$1:$B$1067,0)))</f>
        <v>#REF!</v>
      </c>
      <c r="EJ97" s="1">
        <f t="array" ref="EJ97">IF(ISNA(INDEX('Lineout Success'!C$1:C$1067,MATCH('Combined Table'!$A97&amp;'Combined Table'!$B97,'Lineout Success'!$A$1:$A$1067&amp;'Lineout Success'!$B$1:$B$1067,0))),"",INDEX('Lineout Success'!C$1:C$1067,MATCH('Combined Table'!$A97&amp;'Combined Table'!$B97,'Lineout Success'!$A$1:$A$1067&amp;'Lineout Success'!$B$1:$B$1067,0)))</f>
        <v>11</v>
      </c>
      <c r="EK97" s="13">
        <f t="array" ref="EK97">IF(ISNA(INDEX('Lineout Success'!D$1:D$1067,MATCH('Combined Table'!$A97&amp;'Combined Table'!$B97,'Lineout Success'!$A$1:$A$1067&amp;'Lineout Success'!$B$1:$B$1067,0))),"",INDEX('Lineout Success'!D$1:D$1067,MATCH('Combined Table'!$A97&amp;'Combined Table'!$B97,'Lineout Success'!$A$1:$A$1067&amp;'Lineout Success'!$B$1:$B$1067,0)))</f>
        <v>84.6</v>
      </c>
      <c r="EL97" s="13">
        <f t="array" ref="EL97">IF(ISNA(INDEX('Lineout Success'!E$1:E$1067,MATCH('Combined Table'!$A97&amp;'Combined Table'!$B97,'Lineout Success'!$A$1:$A$1067&amp;'Lineout Success'!$B$1:$B$1067,0))),"",INDEX('Lineout Success'!E$1:E$1067,MATCH('Combined Table'!$A97&amp;'Combined Table'!$B97,'Lineout Success'!$A$1:$A$1067&amp;'Lineout Success'!$B$1:$B$1067,0)))</f>
        <v>2</v>
      </c>
      <c r="EM97" s="13">
        <f t="array" ref="EM97">IF(ISNA(INDEX('Lineout Success'!F$1:F$1067,MATCH('Combined Table'!$A97&amp;'Combined Table'!$B97,'Lineout Success'!$A$1:$A$1067&amp;'Lineout Success'!$B$1:$B$1067,0))),"",INDEX('Lineout Success'!F$1:F$1067,MATCH('Combined Table'!$A97&amp;'Combined Table'!$B97,'Lineout Success'!$A$1:$A$1067&amp;'Lineout Success'!$B$1:$B$1067,0)))</f>
        <v>15.4</v>
      </c>
      <c r="EN97" s="13">
        <f t="array" ref="EN97">IF(ISNA(INDEX('Lineout Success'!G$1:G$1067,MATCH('Combined Table'!$A97&amp;'Combined Table'!$B97,'Lineout Success'!$A$1:$A$1067&amp;'Lineout Success'!$B$1:$B$1067,0))),"",INDEX('Lineout Success'!G$1:G$1067,MATCH('Combined Table'!$A97&amp;'Combined Table'!$B97,'Lineout Success'!$A$1:$A$1067&amp;'Lineout Success'!$B$1:$B$1067,0)))</f>
        <v>13</v>
      </c>
      <c r="EO97" s="13" t="str">
        <f t="array" ref="EO97">IF(ISNA(INDEX('Lineout Success'!H$1:H$1067,MATCH('Combined Table'!$A97&amp;'Combined Table'!$B97,'Lineout Success'!$A$1:$A$1067&amp;'Lineout Success'!$B$1:$B$1067,0))),"",INDEX('Lineout Success'!H$1:H$1067,MATCH('Combined Table'!$A97&amp;'Combined Table'!$B97,'Lineout Success'!$A$1:$A$1067&amp;'Lineout Success'!$B$1:$B$1067,0)))</f>
        <v/>
      </c>
      <c r="EP97" s="13" t="str">
        <f t="array" ref="EP97">IF(ISNA(INDEX('Lineout Success'!I$1:I$1067,MATCH('Combined Table'!$A97&amp;'Combined Table'!$B97,'Lineout Success'!$A$1:$A$1067&amp;'Lineout Success'!$B$1:$B$1067,0))),"",INDEX('Lineout Success'!I$1:I$1067,MATCH('Combined Table'!$A97&amp;'Combined Table'!$B97,'Lineout Success'!$A$1:$A$1067&amp;'Lineout Success'!$B$1:$B$1067,0)))</f>
        <v/>
      </c>
      <c r="EQ97" s="13">
        <f t="array" ref="EQ97">IF(ISNA(INDEX('Lineout Success'!J$1:J$1067,MATCH('Combined Table'!$A97&amp;'Combined Table'!$B97,'Lineout Success'!$A$1:$A$1067&amp;'Lineout Success'!$B$1:$B$1067,0))),"",INDEX('Lineout Success'!J$1:J$1067,MATCH('Combined Table'!$A97&amp;'Combined Table'!$B97,'Lineout Success'!$A$1:$A$1067&amp;'Lineout Success'!$B$1:$B$1067,0)))</f>
        <v>10</v>
      </c>
      <c r="ER97" s="13">
        <f t="array" ref="ER97">IF(ISNA(INDEX('Lineout Success'!K$1:K$1067,MATCH('Combined Table'!$A97&amp;'Combined Table'!$B97,'Lineout Success'!$A$1:$A$1067&amp;'Lineout Success'!$B$1:$B$1067,0))),"",INDEX('Lineout Success'!K$1:K$1067,MATCH('Combined Table'!$A97&amp;'Combined Table'!$B97,'Lineout Success'!$A$1:$A$1067&amp;'Lineout Success'!$B$1:$B$1067,0)))</f>
        <v>100</v>
      </c>
      <c r="ES97" s="13">
        <f t="array" ref="ES97">IF(ISNA(INDEX('Lineout Success'!L$1:L$1067,MATCH('Combined Table'!$A97&amp;'Combined Table'!$B97,'Lineout Success'!$A$1:$A$1067&amp;'Lineout Success'!$B$1:$B$1067,0))),"",INDEX('Lineout Success'!L$1:L$1067,MATCH('Combined Table'!$A97&amp;'Combined Table'!$B97,'Lineout Success'!$A$1:$A$1067&amp;'Lineout Success'!$B$1:$B$1067,0)))</f>
        <v>10</v>
      </c>
      <c r="ET97" s="13">
        <f t="array" ref="ET97">IF(ISNA(INDEX('Lineout Success'!M$1:M$1067,MATCH('Combined Table'!$A97&amp;'Combined Table'!$B97,'Lineout Success'!$A$1:$A$1067&amp;'Lineout Success'!$B$1:$B$1067,0))),"",INDEX('Lineout Success'!M$1:M$1067,MATCH('Combined Table'!$A97&amp;'Combined Table'!$B97,'Lineout Success'!$A$1:$A$1067&amp;'Lineout Success'!$B$1:$B$1067,0)))</f>
        <v>11</v>
      </c>
      <c r="EU97" s="13">
        <f t="array" ref="EU97">IF(ISNA(INDEX('Lineout Success'!N$1:N$1067,MATCH('Combined Table'!$A97&amp;'Combined Table'!$B97,'Lineout Success'!$A$1:$A$1067&amp;'Lineout Success'!$B$1:$B$1067,0))),"",INDEX('Lineout Success'!N$1:N$1067,MATCH('Combined Table'!$A97&amp;'Combined Table'!$B97,'Lineout Success'!$A$1:$A$1067&amp;'Lineout Success'!$B$1:$B$1067,0)))</f>
        <v>47.8</v>
      </c>
      <c r="EV97" s="13">
        <f t="array" ref="EV97">IF(ISNA(INDEX('Lineout Success'!O$1:O$1067,MATCH('Combined Table'!$A97&amp;'Combined Table'!$B97,'Lineout Success'!$A$1:$A$1067&amp;'Lineout Success'!$B$1:$B$1067,0))),"",INDEX('Lineout Success'!O$1:O$1067,MATCH('Combined Table'!$A97&amp;'Combined Table'!$B97,'Lineout Success'!$A$1:$A$1067&amp;'Lineout Success'!$B$1:$B$1067,0)))</f>
        <v>12</v>
      </c>
      <c r="EW97" s="13">
        <f t="array" ref="EW97">IF(ISNA(INDEX('Lineout Success'!P$1:P$1067,MATCH('Combined Table'!$A97&amp;'Combined Table'!$B97,'Lineout Success'!$A$1:$A$1067&amp;'Lineout Success'!$B$1:$B$1067,0))),"",INDEX('Lineout Success'!P$1:P$1067,MATCH('Combined Table'!$A97&amp;'Combined Table'!$B97,'Lineout Success'!$A$1:$A$1067&amp;'Lineout Success'!$B$1:$B$1067,0)))</f>
        <v>52.2</v>
      </c>
      <c r="EX97" s="13">
        <f t="array" ref="EX97">IF(ISNA(INDEX('Lineout Success'!Q$1:Q$1067,MATCH('Combined Table'!$A97&amp;'Combined Table'!$B97,'Lineout Success'!$A$1:$A$1067&amp;'Lineout Success'!$B$1:$B$1067,0))),"",INDEX('Lineout Success'!Q$1:Q$1067,MATCH('Combined Table'!$A97&amp;'Combined Table'!$B97,'Lineout Success'!$A$1:$A$1067&amp;'Lineout Success'!$B$1:$B$1067,0)))</f>
        <v>23</v>
      </c>
      <c r="EY97" s="1" t="str">
        <f t="array" ref="EY97">IF(ISNA(INDEX('Lineout Throwing'!C$1:C$1067,MATCH('Combined Table'!$A97&amp;'Combined Table'!$B97,'Lineout Throwing'!$A$1:$A$1067&amp;'Lineout Throwing'!$B$1:$B$1067,0))),"",INDEX('Lineout Throwing'!C$1:C$1067,MATCH('Combined Table'!$A97&amp;'Combined Table'!$B97,'Lineout Throwing'!$A$1:$A$1067&amp;'Lineout Throwing'!$B$1:$B$1067,0)))</f>
        <v/>
      </c>
      <c r="EZ97" s="13" t="str">
        <f t="array" ref="EZ97">IF(ISNA(INDEX('Lineout Throwing'!D$1:D$1067,MATCH('Combined Table'!$A97&amp;'Combined Table'!$B97,'Lineout Throwing'!$A$1:$A$1067&amp;'Lineout Throwing'!$B$1:$B$1067,0))),"",INDEX('Lineout Throwing'!D$1:D$1067,MATCH('Combined Table'!$A97&amp;'Combined Table'!$B97,'Lineout Throwing'!$A$1:$A$1067&amp;'Lineout Throwing'!$B$1:$B$1067,0)))</f>
        <v/>
      </c>
      <c r="FA97" s="13" t="str">
        <f t="array" ref="FA97">IF(ISNA(INDEX('Lineout Throwing'!E$1:E$1067,MATCH('Combined Table'!$A97&amp;'Combined Table'!$B97,'Lineout Throwing'!$A$1:$A$1067&amp;'Lineout Throwing'!$B$1:$B$1067,0))),"",INDEX('Lineout Throwing'!E$1:E$1067,MATCH('Combined Table'!$A97&amp;'Combined Table'!$B97,'Lineout Throwing'!$A$1:$A$1067&amp;'Lineout Throwing'!$B$1:$B$1067,0)))</f>
        <v/>
      </c>
      <c r="FB97" s="13" t="str">
        <f t="array" ref="FB97">IF(ISNA(INDEX('Lineout Throwing'!F$1:F$1067,MATCH('Combined Table'!$A97&amp;'Combined Table'!$B97,'Lineout Throwing'!$A$1:$A$1067&amp;'Lineout Throwing'!$B$1:$B$1067,0))),"",INDEX('Lineout Throwing'!F$1:F$1067,MATCH('Combined Table'!$A97&amp;'Combined Table'!$B97,'Lineout Throwing'!$A$1:$A$1067&amp;'Lineout Throwing'!$B$1:$B$1067,0)))</f>
        <v/>
      </c>
      <c r="FC97" s="13">
        <f t="array" ref="FC97">IF(ISNA(INDEX('Lineout Throwing'!G$1:G$1067,MATCH('Combined Table'!$A97&amp;'Combined Table'!$B97,'Lineout Throwing'!$A$1:$A$1067&amp;'Lineout Throwing'!$B$1:$B$1067,0))),"",INDEX('Lineout Throwing'!G$1:G$1067,MATCH('Combined Table'!$A97&amp;'Combined Table'!$B97,'Lineout Throwing'!$A$1:$A$1067&amp;'Lineout Throwing'!$B$1:$B$1067,0)))</f>
        <v>1</v>
      </c>
      <c r="FD97" s="13">
        <f t="array" ref="FD97">IF(ISNA(INDEX('Lineout Throwing'!H$1:H$1067,MATCH('Combined Table'!$A97&amp;'Combined Table'!$B97,'Lineout Throwing'!$A$1:$A$1067&amp;'Lineout Throwing'!$B$1:$B$1067,0))),"",INDEX('Lineout Throwing'!H$1:H$1067,MATCH('Combined Table'!$A97&amp;'Combined Table'!$B97,'Lineout Throwing'!$A$1:$A$1067&amp;'Lineout Throwing'!$B$1:$B$1067,0)))</f>
        <v>7.7</v>
      </c>
      <c r="FE97" s="13">
        <f t="array" ref="FE97">IF(ISNA(INDEX('Lineout Throwing'!I$1:I$1067,MATCH('Combined Table'!$A97&amp;'Combined Table'!$B97,'Lineout Throwing'!$A$1:$A$1067&amp;'Lineout Throwing'!$B$1:$B$1067,0))),"",INDEX('Lineout Throwing'!I$1:I$1067,MATCH('Combined Table'!$A97&amp;'Combined Table'!$B97,'Lineout Throwing'!$A$1:$A$1067&amp;'Lineout Throwing'!$B$1:$B$1067,0)))</f>
        <v>6</v>
      </c>
      <c r="FF97" s="13">
        <f t="array" ref="FF97">IF(ISNA(INDEX('Lineout Throwing'!J$1:J$1067,MATCH('Combined Table'!$A97&amp;'Combined Table'!$B97,'Lineout Throwing'!$A$1:$A$1067&amp;'Lineout Throwing'!$B$1:$B$1067,0))),"",INDEX('Lineout Throwing'!J$1:J$1067,MATCH('Combined Table'!$A97&amp;'Combined Table'!$B97,'Lineout Throwing'!$A$1:$A$1067&amp;'Lineout Throwing'!$B$1:$B$1067,0)))</f>
        <v>46.2</v>
      </c>
      <c r="FG97" s="13">
        <f t="array" ref="FG97">IF(ISNA(INDEX('Lineout Throwing'!K$1:K$1067,MATCH('Combined Table'!$A97&amp;'Combined Table'!$B97,'Lineout Throwing'!$A$1:$A$1067&amp;'Lineout Throwing'!$B$1:$B$1067,0))),"",INDEX('Lineout Throwing'!K$1:K$1067,MATCH('Combined Table'!$A97&amp;'Combined Table'!$B97,'Lineout Throwing'!$A$1:$A$1067&amp;'Lineout Throwing'!$B$1:$B$1067,0)))</f>
        <v>1</v>
      </c>
      <c r="FH97" s="13">
        <f t="array" ref="FH97">IF(ISNA(INDEX('Lineout Throwing'!L$1:L$1067,MATCH('Combined Table'!$A97&amp;'Combined Table'!$B97,'Lineout Throwing'!$A$1:$A$1067&amp;'Lineout Throwing'!$B$1:$B$1067,0))),"",INDEX('Lineout Throwing'!L$1:L$1067,MATCH('Combined Table'!$A97&amp;'Combined Table'!$B97,'Lineout Throwing'!$A$1:$A$1067&amp;'Lineout Throwing'!$B$1:$B$1067,0)))</f>
        <v>7.7</v>
      </c>
      <c r="FI97" s="13">
        <f t="array" ref="FI97">IF(ISNA(INDEX('Lineout Throwing'!M$1:M$1067,MATCH('Combined Table'!$A97&amp;'Combined Table'!$B97,'Lineout Throwing'!$A$1:$A$1067&amp;'Lineout Throwing'!$B$1:$B$1067,0))),"",INDEX('Lineout Throwing'!M$1:M$1067,MATCH('Combined Table'!$A97&amp;'Combined Table'!$B97,'Lineout Throwing'!$A$1:$A$1067&amp;'Lineout Throwing'!$B$1:$B$1067,0)))</f>
        <v>5</v>
      </c>
      <c r="FJ97" s="13">
        <f t="array" ref="FJ97">IF(ISNA(INDEX('Lineout Throwing'!N$1:N$1067,MATCH('Combined Table'!$A97&amp;'Combined Table'!$B97,'Lineout Throwing'!$A$1:$A$1067&amp;'Lineout Throwing'!$B$1:$B$1067,0))),"",INDEX('Lineout Throwing'!N$1:N$1067,MATCH('Combined Table'!$A97&amp;'Combined Table'!$B97,'Lineout Throwing'!$A$1:$A$1067&amp;'Lineout Throwing'!$B$1:$B$1067,0)))</f>
        <v>38.5</v>
      </c>
      <c r="FK97" s="13" t="str">
        <f t="array" ref="FK97">IF(ISNA(INDEX('Lineout Throwing'!O$1:O$1067,MATCH('Combined Table'!$A97&amp;'Combined Table'!$B97,'Lineout Throwing'!$A$1:$A$1067&amp;'Lineout Throwing'!$B$1:$B$1067,0))),"",INDEX('Lineout Throwing'!O$1:O$1067,MATCH('Combined Table'!$A97&amp;'Combined Table'!$B97,'Lineout Throwing'!$A$1:$A$1067&amp;'Lineout Throwing'!$B$1:$B$1067,0)))</f>
        <v/>
      </c>
      <c r="FL97" s="13" t="str">
        <f t="array" ref="FL97">IF(ISNA(INDEX('Lineout Throwing'!P$1:P$1067,MATCH('Combined Table'!$A97&amp;'Combined Table'!$B97,'Lineout Throwing'!$A$1:$A$1067&amp;'Lineout Throwing'!$B$1:$B$1067,0))),"",INDEX('Lineout Throwing'!P$1:P$1067,MATCH('Combined Table'!$A97&amp;'Combined Table'!$B97,'Lineout Throwing'!$A$1:$A$1067&amp;'Lineout Throwing'!$B$1:$B$1067,0)))</f>
        <v/>
      </c>
      <c r="FM97" s="13" t="str">
        <f t="array" ref="FM97">IF(ISNA(INDEX('Lineout Throwing'!Q$1:Q$1067,MATCH('Combined Table'!$A97&amp;'Combined Table'!$B97,'Lineout Throwing'!$A$1:$A$1067&amp;'Lineout Throwing'!$B$1:$B$1067,0))),"",INDEX('Lineout Throwing'!Q$1:Q$1067,MATCH('Combined Table'!$A97&amp;'Combined Table'!$B97,'Lineout Throwing'!$A$1:$A$1067&amp;'Lineout Throwing'!$B$1:$B$1067,0)))</f>
        <v/>
      </c>
      <c r="FN97" s="13" t="str">
        <f t="array" ref="FN97">IF(ISNA(INDEX('Lineout Throwing'!R$1:R$1067,MATCH('Combined Table'!$A97&amp;'Combined Table'!$B97,'Lineout Throwing'!$A$1:$A$1067&amp;'Lineout Throwing'!$B$1:$B$1067,0))),"",INDEX('Lineout Throwing'!R$1:R$1067,MATCH('Combined Table'!$A97&amp;'Combined Table'!$B97,'Lineout Throwing'!$A$1:$A$1067&amp;'Lineout Throwing'!$B$1:$B$1067,0)))</f>
        <v/>
      </c>
      <c r="FO97" s="13">
        <f t="array" ref="FO97">IF(ISNA(INDEX('Lineout Throwing'!S$1:S$1067,MATCH('Combined Table'!$A97&amp;'Combined Table'!$B97,'Lineout Throwing'!$A$1:$A$1067&amp;'Lineout Throwing'!$B$1:$B$1067,0))),"",INDEX('Lineout Throwing'!S$1:S$1067,MATCH('Combined Table'!$A97&amp;'Combined Table'!$B97,'Lineout Throwing'!$A$1:$A$1067&amp;'Lineout Throwing'!$B$1:$B$1067,0)))</f>
        <v>13</v>
      </c>
      <c r="FP97" s="13">
        <f t="array" ref="FP97">IF(ISNA(INDEX('Lineout Throwing'!T$1:T$1067,MATCH('Combined Table'!$A97&amp;'Combined Table'!$B97,'Lineout Throwing'!$A$1:$A$1067&amp;'Lineout Throwing'!$B$1:$B$1067,0))),"",INDEX('Lineout Throwing'!T$1:T$1067,MATCH('Combined Table'!$A97&amp;'Combined Table'!$B97,'Lineout Throwing'!$A$1:$A$1067&amp;'Lineout Throwing'!$B$1:$B$1067,0)))</f>
        <v>11</v>
      </c>
      <c r="FQ97" s="13">
        <f t="array" ref="FQ97">IF(ISNA(INDEX('Lineout Throwing'!U$1:U$1067,MATCH('Combined Table'!$A97&amp;'Combined Table'!$B97,'Lineout Throwing'!$A$1:$A$1067&amp;'Lineout Throwing'!$B$1:$B$1067,0))),"",INDEX('Lineout Throwing'!U$1:U$1067,MATCH('Combined Table'!$A97&amp;'Combined Table'!$B97,'Lineout Throwing'!$A$1:$A$1067&amp;'Lineout Throwing'!$B$1:$B$1067,0)))</f>
        <v>84.6</v>
      </c>
      <c r="FR97" s="13">
        <f t="array" ref="FR97">IF(ISNA(INDEX('Lineout Throwing'!V$1:V$1067,MATCH('Combined Table'!$A97&amp;'Combined Table'!$B97,'Lineout Throwing'!$A$1:$A$1067&amp;'Lineout Throwing'!$B$1:$B$1067,0))),"",INDEX('Lineout Throwing'!V$1:V$1067,MATCH('Combined Table'!$A97&amp;'Combined Table'!$B97,'Lineout Throwing'!$A$1:$A$1067&amp;'Lineout Throwing'!$B$1:$B$1067,0)))</f>
        <v>2</v>
      </c>
      <c r="FS97" s="13">
        <f t="array" ref="FS97">IF(ISNA(INDEX('Lineout Throwing'!W$1:W$1067,MATCH('Combined Table'!$A97&amp;'Combined Table'!$B97,'Lineout Throwing'!$A$1:$A$1067&amp;'Lineout Throwing'!$B$1:$B$1067,0))),"",INDEX('Lineout Throwing'!W$1:W$1067,MATCH('Combined Table'!$A97&amp;'Combined Table'!$B97,'Lineout Throwing'!$A$1:$A$1067&amp;'Lineout Throwing'!$B$1:$B$1067,0)))</f>
        <v>15.4</v>
      </c>
      <c r="FT97" s="1">
        <f t="array" ref="FT97">IF(ISNA(INDEX('Scrum Own Feed'!C$1:C$1067,MATCH('Combined Table'!$A97&amp;'Combined Table'!$B97,'Scrum Own Feed'!$A$1:$A$1067&amp;'Scrum Own Feed'!$B$1:$B$1067,0))),"",INDEX('Scrum Own Feed'!C$1:C$1067,MATCH('Combined Table'!$A97&amp;'Combined Table'!$B97,'Scrum Own Feed'!$A$1:$A$1067&amp;'Scrum Own Feed'!$B$1:$B$1067,0)))</f>
        <v>7</v>
      </c>
      <c r="FU97" s="13">
        <f t="array" ref="FU97">IF(ISNA(INDEX('Scrum Own Feed'!D$1:D$1067,MATCH('Combined Table'!$A97&amp;'Combined Table'!$B97,'Scrum Own Feed'!$A$1:$A$1067&amp;'Scrum Own Feed'!$B$1:$B$1067,0))),"",INDEX('Scrum Own Feed'!D$1:D$1067,MATCH('Combined Table'!$A97&amp;'Combined Table'!$B97,'Scrum Own Feed'!$A$1:$A$1067&amp;'Scrum Own Feed'!$B$1:$B$1067,0)))</f>
        <v>70</v>
      </c>
      <c r="FV97" s="13">
        <f t="array" ref="FV97">IF(ISNA(INDEX('Scrum Own Feed'!E$1:E$1067,MATCH('Combined Table'!$A97&amp;'Combined Table'!$B97,'Scrum Own Feed'!$A$1:$A$1067&amp;'Scrum Own Feed'!$B$1:$B$1067,0))),"",INDEX('Scrum Own Feed'!E$1:E$1067,MATCH('Combined Table'!$A97&amp;'Combined Table'!$B97,'Scrum Own Feed'!$A$1:$A$1067&amp;'Scrum Own Feed'!$B$1:$B$1067,0)))</f>
        <v>1</v>
      </c>
      <c r="FW97" s="13">
        <f t="array" ref="FW97">IF(ISNA(INDEX('Scrum Own Feed'!F$1:F$1067,MATCH('Combined Table'!$A97&amp;'Combined Table'!$B97,'Scrum Own Feed'!$A$1:$A$1067&amp;'Scrum Own Feed'!$B$1:$B$1067,0))),"",INDEX('Scrum Own Feed'!F$1:F$1067,MATCH('Combined Table'!$A97&amp;'Combined Table'!$B97,'Scrum Own Feed'!$A$1:$A$1067&amp;'Scrum Own Feed'!$B$1:$B$1067,0)))</f>
        <v>2</v>
      </c>
      <c r="FX97" s="13" t="str">
        <f t="array" ref="FX97">IF(ISNA(INDEX('Scrum Own Feed'!G$1:G$1067,MATCH('Combined Table'!$A97&amp;'Combined Table'!$B97,'Scrum Own Feed'!$A$1:$A$1067&amp;'Scrum Own Feed'!$B$1:$B$1067,0))),"",INDEX('Scrum Own Feed'!G$1:G$1067,MATCH('Combined Table'!$A97&amp;'Combined Table'!$B97,'Scrum Own Feed'!$A$1:$A$1067&amp;'Scrum Own Feed'!$B$1:$B$1067,0)))</f>
        <v/>
      </c>
      <c r="FY97" s="13">
        <f t="array" ref="FY97">IF(ISNA(INDEX('Scrum Own Feed'!H$1:H$1067,MATCH('Combined Table'!$A97&amp;'Combined Table'!$B97,'Scrum Own Feed'!$A$1:$A$1067&amp;'Scrum Own Feed'!$B$1:$B$1067,0))),"",INDEX('Scrum Own Feed'!H$1:H$1067,MATCH('Combined Table'!$A97&amp;'Combined Table'!$B97,'Scrum Own Feed'!$A$1:$A$1067&amp;'Scrum Own Feed'!$B$1:$B$1067,0)))</f>
        <v>10</v>
      </c>
      <c r="FZ97" s="13">
        <f t="array" ref="FZ97">IF(ISNA(INDEX('Scrum Own Feed'!I$1:I$1067,MATCH('Combined Table'!$A97&amp;'Combined Table'!$B97,'Scrum Own Feed'!$A$1:$A$1067&amp;'Scrum Own Feed'!$B$1:$B$1067,0))),"",INDEX('Scrum Own Feed'!I$1:I$1067,MATCH('Combined Table'!$A97&amp;'Combined Table'!$B97,'Scrum Own Feed'!$A$1:$A$1067&amp;'Scrum Own Feed'!$B$1:$B$1067,0)))</f>
        <v>100</v>
      </c>
      <c r="GA97" s="13" t="str">
        <f t="array" ref="GA97">IF(ISNA(INDEX('Scrum Own Feed'!J$1:J$1067,MATCH('Combined Table'!$A97&amp;'Combined Table'!$B97,'Scrum Own Feed'!$A$1:$A$1067&amp;'Scrum Own Feed'!$B$1:$B$1067,0))),"",INDEX('Scrum Own Feed'!J$1:J$1067,MATCH('Combined Table'!$A97&amp;'Combined Table'!$B97,'Scrum Own Feed'!$A$1:$A$1067&amp;'Scrum Own Feed'!$B$1:$B$1067,0)))</f>
        <v/>
      </c>
      <c r="GB97" s="13" t="str">
        <f t="array" ref="GB97">IF(ISNA(INDEX('Scrum Own Feed'!K$1:K$1067,MATCH('Combined Table'!$A97&amp;'Combined Table'!$B97,'Scrum Own Feed'!$A$1:$A$1067&amp;'Scrum Own Feed'!$B$1:$B$1067,0))),"",INDEX('Scrum Own Feed'!K$1:K$1067,MATCH('Combined Table'!$A97&amp;'Combined Table'!$B97,'Scrum Own Feed'!$A$1:$A$1067&amp;'Scrum Own Feed'!$B$1:$B$1067,0)))</f>
        <v/>
      </c>
      <c r="GC97" s="13" t="str">
        <f t="array" ref="GC97">IF(ISNA(INDEX('Scrum Own Feed'!L$1:L$1067,MATCH('Combined Table'!$A97&amp;'Combined Table'!$B97,'Scrum Own Feed'!$A$1:$A$1067&amp;'Scrum Own Feed'!$B$1:$B$1067,0))),"",INDEX('Scrum Own Feed'!L$1:L$1067,MATCH('Combined Table'!$A97&amp;'Combined Table'!$B97,'Scrum Own Feed'!$A$1:$A$1067&amp;'Scrum Own Feed'!$B$1:$B$1067,0)))</f>
        <v/>
      </c>
      <c r="GD97" s="13" t="str">
        <f t="array" ref="GD97">IF(ISNA(INDEX('Scrum Own Feed'!M$1:M$1067,MATCH('Combined Table'!$A97&amp;'Combined Table'!$B97,'Scrum Own Feed'!$A$1:$A$1067&amp;'Scrum Own Feed'!$B$1:$B$1067,0))),"",INDEX('Scrum Own Feed'!M$1:M$1067,MATCH('Combined Table'!$A97&amp;'Combined Table'!$B97,'Scrum Own Feed'!$A$1:$A$1067&amp;'Scrum Own Feed'!$B$1:$B$1067,0)))</f>
        <v/>
      </c>
      <c r="GE97" s="13" t="str">
        <f t="array" ref="GE97">IF(ISNA(INDEX('Scrum Own Feed'!N$1:N$1067,MATCH('Combined Table'!$A97&amp;'Combined Table'!$B97,'Scrum Own Feed'!$A$1:$A$1067&amp;'Scrum Own Feed'!$B$1:$B$1067,0))),"",INDEX('Scrum Own Feed'!N$1:N$1067,MATCH('Combined Table'!$A97&amp;'Combined Table'!$B97,'Scrum Own Feed'!$A$1:$A$1067&amp;'Scrum Own Feed'!$B$1:$B$1067,0)))</f>
        <v/>
      </c>
      <c r="GF97" s="13" t="str">
        <f t="array" ref="GF97">IF(ISNA(INDEX('Scrum Own Feed'!O$1:O$1067,MATCH('Combined Table'!$A97&amp;'Combined Table'!$B97,'Scrum Own Feed'!$A$1:$A$1067&amp;'Scrum Own Feed'!$B$1:$B$1067,0))),"",INDEX('Scrum Own Feed'!O$1:O$1067,MATCH('Combined Table'!$A97&amp;'Combined Table'!$B97,'Scrum Own Feed'!$A$1:$A$1067&amp;'Scrum Own Feed'!$B$1:$B$1067,0)))</f>
        <v/>
      </c>
      <c r="GG97" s="13" t="str">
        <f t="array" ref="GG97">IF(ISNA(INDEX('Scrum Own Feed'!P$1:P$1067,MATCH('Combined Table'!$A97&amp;'Combined Table'!$B97,'Scrum Own Feed'!$A$1:$A$1067&amp;'Scrum Own Feed'!$B$1:$B$1067,0))),"",INDEX('Scrum Own Feed'!P$1:P$1067,MATCH('Combined Table'!$A97&amp;'Combined Table'!$B97,'Scrum Own Feed'!$A$1:$A$1067&amp;'Scrum Own Feed'!$B$1:$B$1067,0)))</f>
        <v/>
      </c>
      <c r="GH97" s="13">
        <f t="array" ref="GH97">IF(ISNA(INDEX('Scrum Own Feed'!Q$1:Q$1067,MATCH('Combined Table'!$A97&amp;'Combined Table'!$B97,'Scrum Own Feed'!$A$1:$A$1067&amp;'Scrum Own Feed'!$B$1:$B$1067,0))),"",INDEX('Scrum Own Feed'!Q$1:Q$1067,MATCH('Combined Table'!$A97&amp;'Combined Table'!$B97,'Scrum Own Feed'!$A$1:$A$1067&amp;'Scrum Own Feed'!$B$1:$B$1067,0)))</f>
        <v>10</v>
      </c>
      <c r="GI97" s="1" t="str">
        <f t="array" ref="GI97">IF(ISNA(INDEX('Scrum Opp Feed'!C$1:C$1067,MATCH('Combined Table'!$A97&amp;'Combined Table'!$B97,'Scrum Opp Feed'!$A$1:$A$1067&amp;'Scrum Opp Feed'!$B$1:$B$1067,0))),"",INDEX('Scrum Opp Feed'!C$1:C$1067,MATCH('Combined Table'!$A97&amp;'Combined Table'!$B97,'Scrum Opp Feed'!$A$1:$A$1067&amp;'Scrum Opp Feed'!$B$1:$B$1067,0)))</f>
        <v/>
      </c>
      <c r="GJ97" s="13" t="str">
        <f t="array" ref="GJ97">IF(ISNA(INDEX('Scrum Opp Feed'!D$1:D$1067,MATCH('Combined Table'!$A97&amp;'Combined Table'!$B97,'Scrum Opp Feed'!$A$1:$A$1067&amp;'Scrum Opp Feed'!$B$1:$B$1067,0))),"",INDEX('Scrum Opp Feed'!D$1:D$1067,MATCH('Combined Table'!$A97&amp;'Combined Table'!$B97,'Scrum Opp Feed'!$A$1:$A$1067&amp;'Scrum Opp Feed'!$B$1:$B$1067,0)))</f>
        <v/>
      </c>
      <c r="GK97" s="13" t="str">
        <f t="array" ref="GK97">IF(ISNA(INDEX('Scrum Opp Feed'!E$1:E$1067,MATCH('Combined Table'!$A97&amp;'Combined Table'!$B97,'Scrum Opp Feed'!$A$1:$A$1067&amp;'Scrum Opp Feed'!$B$1:$B$1067,0))),"",INDEX('Scrum Opp Feed'!E$1:E$1067,MATCH('Combined Table'!$A97&amp;'Combined Table'!$B97,'Scrum Opp Feed'!$A$1:$A$1067&amp;'Scrum Opp Feed'!$B$1:$B$1067,0)))</f>
        <v/>
      </c>
      <c r="GL97" s="13" t="str">
        <f t="array" ref="GL97">IF(ISNA(INDEX('Scrum Opp Feed'!F$1:F$1067,MATCH('Combined Table'!$A97&amp;'Combined Table'!$B97,'Scrum Opp Feed'!$A$1:$A$1067&amp;'Scrum Opp Feed'!$B$1:$B$1067,0))),"",INDEX('Scrum Opp Feed'!F$1:F$1067,MATCH('Combined Table'!$A97&amp;'Combined Table'!$B97,'Scrum Opp Feed'!$A$1:$A$1067&amp;'Scrum Opp Feed'!$B$1:$B$1067,0)))</f>
        <v/>
      </c>
      <c r="GM97" s="13" t="str">
        <f t="array" ref="GM97">IF(ISNA(INDEX('Scrum Opp Feed'!G$1:G$1067,MATCH('Combined Table'!$A97&amp;'Combined Table'!$B97,'Scrum Opp Feed'!$A$1:$A$1067&amp;'Scrum Opp Feed'!$B$1:$B$1067,0))),"",INDEX('Scrum Opp Feed'!G$1:G$1067,MATCH('Combined Table'!$A97&amp;'Combined Table'!$B97,'Scrum Opp Feed'!$A$1:$A$1067&amp;'Scrum Opp Feed'!$B$1:$B$1067,0)))</f>
        <v/>
      </c>
      <c r="GN97" s="13" t="str">
        <f t="array" ref="GN97">IF(ISNA(INDEX('Scrum Opp Feed'!H$1:H$1067,MATCH('Combined Table'!$A97&amp;'Combined Table'!$B97,'Scrum Opp Feed'!$A$1:$A$1067&amp;'Scrum Opp Feed'!$B$1:$B$1067,0))),"",INDEX('Scrum Opp Feed'!H$1:H$1067,MATCH('Combined Table'!$A97&amp;'Combined Table'!$B97,'Scrum Opp Feed'!$A$1:$A$1067&amp;'Scrum Opp Feed'!$B$1:$B$1067,0)))</f>
        <v/>
      </c>
      <c r="GO97" s="13" t="str">
        <f t="array" ref="GO97">IF(ISNA(INDEX('Scrum Opp Feed'!I$1:I$1067,MATCH('Combined Table'!$A97&amp;'Combined Table'!$B97,'Scrum Opp Feed'!$A$1:$A$1067&amp;'Scrum Opp Feed'!$B$1:$B$1067,0))),"",INDEX('Scrum Opp Feed'!I$1:I$1067,MATCH('Combined Table'!$A97&amp;'Combined Table'!$B97,'Scrum Opp Feed'!$A$1:$A$1067&amp;'Scrum Opp Feed'!$B$1:$B$1067,0)))</f>
        <v/>
      </c>
      <c r="GP97" s="13">
        <f t="array" ref="GP97">IF(ISNA(INDEX('Scrum Opp Feed'!J$1:J$1067,MATCH('Combined Table'!$A97&amp;'Combined Table'!$B97,'Scrum Opp Feed'!$A$1:$A$1067&amp;'Scrum Opp Feed'!$B$1:$B$1067,0))),"",INDEX('Scrum Opp Feed'!J$1:J$1067,MATCH('Combined Table'!$A97&amp;'Combined Table'!$B97,'Scrum Opp Feed'!$A$1:$A$1067&amp;'Scrum Opp Feed'!$B$1:$B$1067,0)))</f>
        <v>7</v>
      </c>
      <c r="GQ97" s="13">
        <f t="array" ref="GQ97">IF(ISNA(INDEX('Scrum Opp Feed'!K$1:K$1067,MATCH('Combined Table'!$A97&amp;'Combined Table'!$B97,'Scrum Opp Feed'!$A$1:$A$1067&amp;'Scrum Opp Feed'!$B$1:$B$1067,0))),"",INDEX('Scrum Opp Feed'!K$1:K$1067,MATCH('Combined Table'!$A97&amp;'Combined Table'!$B97,'Scrum Opp Feed'!$A$1:$A$1067&amp;'Scrum Opp Feed'!$B$1:$B$1067,0)))</f>
        <v>100</v>
      </c>
      <c r="GR97" s="13" t="str">
        <f t="array" ref="GR97">IF(ISNA(INDEX('Scrum Opp Feed'!L$1:L$1067,MATCH('Combined Table'!$A97&amp;'Combined Table'!$B97,'Scrum Opp Feed'!$A$1:$A$1067&amp;'Scrum Opp Feed'!$B$1:$B$1067,0))),"",INDEX('Scrum Opp Feed'!L$1:L$1067,MATCH('Combined Table'!$A97&amp;'Combined Table'!$B97,'Scrum Opp Feed'!$A$1:$A$1067&amp;'Scrum Opp Feed'!$B$1:$B$1067,0)))</f>
        <v/>
      </c>
      <c r="GS97" s="13" t="str">
        <f t="array" ref="GS97">IF(ISNA(INDEX('Scrum Opp Feed'!M$1:M$1067,MATCH('Combined Table'!$A97&amp;'Combined Table'!$B97,'Scrum Opp Feed'!$A$1:$A$1067&amp;'Scrum Opp Feed'!$B$1:$B$1067,0))),"",INDEX('Scrum Opp Feed'!M$1:M$1067,MATCH('Combined Table'!$A97&amp;'Combined Table'!$B97,'Scrum Opp Feed'!$A$1:$A$1067&amp;'Scrum Opp Feed'!$B$1:$B$1067,0)))</f>
        <v/>
      </c>
      <c r="GT97" s="13" t="str">
        <f t="array" ref="GT97">IF(ISNA(INDEX('Scrum Opp Feed'!N$1:N$1067,MATCH('Combined Table'!$A97&amp;'Combined Table'!$B97,'Scrum Opp Feed'!$A$1:$A$1067&amp;'Scrum Opp Feed'!$B$1:$B$1067,0))),"",INDEX('Scrum Opp Feed'!N$1:N$1067,MATCH('Combined Table'!$A97&amp;'Combined Table'!$B97,'Scrum Opp Feed'!$A$1:$A$1067&amp;'Scrum Opp Feed'!$B$1:$B$1067,0)))</f>
        <v/>
      </c>
      <c r="GU97" s="13">
        <f t="array" ref="GU97">IF(ISNA(INDEX('Scrum Opp Feed'!O$1:O$1067,MATCH('Combined Table'!$A97&amp;'Combined Table'!$B97,'Scrum Opp Feed'!$A$1:$A$1067&amp;'Scrum Opp Feed'!$B$1:$B$1067,0))),"",INDEX('Scrum Opp Feed'!O$1:O$1067,MATCH('Combined Table'!$A97&amp;'Combined Table'!$B97,'Scrum Opp Feed'!$A$1:$A$1067&amp;'Scrum Opp Feed'!$B$1:$B$1067,0)))</f>
        <v>7</v>
      </c>
      <c r="GV97" s="13">
        <f t="array" ref="GV97">IF(ISNA(INDEX('Scrum Opp Feed'!P$1:P$1067,MATCH('Combined Table'!$A97&amp;'Combined Table'!$B97,'Scrum Opp Feed'!$A$1:$A$1067&amp;'Scrum Opp Feed'!$B$1:$B$1067,0))),"",INDEX('Scrum Opp Feed'!P$1:P$1067,MATCH('Combined Table'!$A97&amp;'Combined Table'!$B97,'Scrum Opp Feed'!$A$1:$A$1067&amp;'Scrum Opp Feed'!$B$1:$B$1067,0)))</f>
        <v>100</v>
      </c>
      <c r="GW97" s="13">
        <f t="array" ref="GW97">IF(ISNA(INDEX('Scrum Opp Feed'!Q$1:Q$1067,MATCH('Combined Table'!$A97&amp;'Combined Table'!$B97,'Scrum Opp Feed'!$A$1:$A$1067&amp;'Scrum Opp Feed'!$B$1:$B$1067,0))),"",INDEX('Scrum Opp Feed'!Q$1:Q$1067,MATCH('Combined Table'!$A97&amp;'Combined Table'!$B97,'Scrum Opp Feed'!$A$1:$A$1067&amp;'Scrum Opp Feed'!$B$1:$B$1067,0)))</f>
        <v>7</v>
      </c>
      <c r="GX97" s="1" t="str">
        <f t="array" ref="GX97">IF(ISNA(INDEX('Restart 50m'!C$1:C$1067,MATCH('Combined Table'!$A97&amp;'Combined Table'!$B97,'Restart 50m'!$A$1:$A$1067&amp;'Restart 50m'!$B$1:$B$1067,0))),"",INDEX('Restart 50m'!C$1:C$1067,MATCH('Combined Table'!$A97&amp;'Combined Table'!$B97,'Restart 50m'!$A$1:$A$1067&amp;'Restart 50m'!$B$1:$B$1067,0)))</f>
        <v/>
      </c>
      <c r="GY97" s="13" t="str">
        <f t="array" ref="GY97">IF(ISNA(INDEX('Restart 50m'!D$1:D$1067,MATCH('Combined Table'!$A97&amp;'Combined Table'!$B97,'Restart 50m'!$A$1:$A$1067&amp;'Restart 50m'!$B$1:$B$1067,0))),"",INDEX('Restart 50m'!D$1:D$1067,MATCH('Combined Table'!$A97&amp;'Combined Table'!$B97,'Restart 50m'!$A$1:$A$1067&amp;'Restart 50m'!$B$1:$B$1067,0)))</f>
        <v/>
      </c>
      <c r="GZ97" s="13" t="str">
        <f t="array" ref="GZ97">IF(ISNA(INDEX('Restart 50m'!E$1:E$1067,MATCH('Combined Table'!$A97&amp;'Combined Table'!$B97,'Restart 50m'!$A$1:$A$1067&amp;'Restart 50m'!$B$1:$B$1067,0))),"",INDEX('Restart 50m'!E$1:E$1067,MATCH('Combined Table'!$A97&amp;'Combined Table'!$B97,'Restart 50m'!$A$1:$A$1067&amp;'Restart 50m'!$B$1:$B$1067,0)))</f>
        <v/>
      </c>
      <c r="HA97" s="13" t="str">
        <f t="array" ref="HA97">IF(ISNA(INDEX('Restart 50m'!F$1:F$1067,MATCH('Combined Table'!$A97&amp;'Combined Table'!$B97,'Restart 50m'!$A$1:$A$1067&amp;'Restart 50m'!$B$1:$B$1067,0))),"",INDEX('Restart 50m'!F$1:F$1067,MATCH('Combined Table'!$A97&amp;'Combined Table'!$B97,'Restart 50m'!$A$1:$A$1067&amp;'Restart 50m'!$B$1:$B$1067,0)))</f>
        <v/>
      </c>
      <c r="HB97" s="13">
        <f t="array" ref="HB97">IF(ISNA(INDEX('Restart 50m'!G$1:G$1067,MATCH('Combined Table'!$A97&amp;'Combined Table'!$B97,'Restart 50m'!$A$1:$A$1067&amp;'Restart 50m'!$B$1:$B$1067,0))),"",INDEX('Restart 50m'!G$1:G$1067,MATCH('Combined Table'!$A97&amp;'Combined Table'!$B97,'Restart 50m'!$A$1:$A$1067&amp;'Restart 50m'!$B$1:$B$1067,0)))</f>
        <v>1</v>
      </c>
      <c r="HC97" s="13">
        <f t="array" ref="HC97">IF(ISNA(INDEX('Restart 50m'!H$1:H$1067,MATCH('Combined Table'!$A97&amp;'Combined Table'!$B97,'Restart 50m'!$A$1:$A$1067&amp;'Restart 50m'!$B$1:$B$1067,0))),"",INDEX('Restart 50m'!H$1:H$1067,MATCH('Combined Table'!$A97&amp;'Combined Table'!$B97,'Restart 50m'!$A$1:$A$1067&amp;'Restart 50m'!$B$1:$B$1067,0)))</f>
        <v>1</v>
      </c>
      <c r="HD97" s="13" t="str">
        <f t="array" ref="HD97">IF(ISNA(INDEX('Restart 50m'!I$1:I$1067,MATCH('Combined Table'!$A97&amp;'Combined Table'!$B97,'Restart 50m'!$A$1:$A$1067&amp;'Restart 50m'!$B$1:$B$1067,0))),"",INDEX('Restart 50m'!I$1:I$1067,MATCH('Combined Table'!$A97&amp;'Combined Table'!$B97,'Restart 50m'!$A$1:$A$1067&amp;'Restart 50m'!$B$1:$B$1067,0)))</f>
        <v/>
      </c>
      <c r="HE97" s="13">
        <f t="array" ref="HE97">IF(ISNA(INDEX('Restart 50m'!J$1:J$1067,MATCH('Combined Table'!$A97&amp;'Combined Table'!$B97,'Restart 50m'!$A$1:$A$1067&amp;'Restart 50m'!$B$1:$B$1067,0))),"",INDEX('Restart 50m'!J$1:J$1067,MATCH('Combined Table'!$A97&amp;'Combined Table'!$B97,'Restart 50m'!$A$1:$A$1067&amp;'Restart 50m'!$B$1:$B$1067,0)))</f>
        <v>2</v>
      </c>
      <c r="HF97" s="13">
        <f t="array" ref="HF97">IF(ISNA(INDEX('Restart 50m'!K$1:K$1067,MATCH('Combined Table'!$A97&amp;'Combined Table'!$B97,'Restart 50m'!$A$1:$A$1067&amp;'Restart 50m'!$B$1:$B$1067,0))),"",INDEX('Restart 50m'!K$1:K$1067,MATCH('Combined Table'!$A97&amp;'Combined Table'!$B97,'Restart 50m'!$A$1:$A$1067&amp;'Restart 50m'!$B$1:$B$1067,0)))</f>
        <v>2</v>
      </c>
      <c r="HG97" s="13" t="str">
        <f t="array" ref="HG97">IF(ISNA(INDEX('Restart 50m'!L$1:L$1067,MATCH('Combined Table'!$A97&amp;'Combined Table'!$B97,'Restart 50m'!$A$1:$A$1067&amp;'Restart 50m'!$B$1:$B$1067,0))),"",INDEX('Restart 50m'!L$1:L$1067,MATCH('Combined Table'!$A97&amp;'Combined Table'!$B97,'Restart 50m'!$A$1:$A$1067&amp;'Restart 50m'!$B$1:$B$1067,0)))</f>
        <v/>
      </c>
      <c r="HH97" s="13" t="str">
        <f t="array" ref="HH97">IF(ISNA(INDEX('Restart 50m'!M$1:M$1067,MATCH('Combined Table'!$A97&amp;'Combined Table'!$B97,'Restart 50m'!$A$1:$A$1067&amp;'Restart 50m'!$B$1:$B$1067,0))),"",INDEX('Restart 50m'!M$1:M$1067,MATCH('Combined Table'!$A97&amp;'Combined Table'!$B97,'Restart 50m'!$A$1:$A$1067&amp;'Restart 50m'!$B$1:$B$1067,0)))</f>
        <v/>
      </c>
      <c r="HI97" s="13" t="str">
        <f t="array" ref="HI97">IF(ISNA(INDEX('Restart 50m'!N$1:N$1067,MATCH('Combined Table'!$A97&amp;'Combined Table'!$B97,'Restart 50m'!$A$1:$A$1067&amp;'Restart 50m'!$B$1:$B$1067,0))),"",INDEX('Restart 50m'!N$1:N$1067,MATCH('Combined Table'!$A97&amp;'Combined Table'!$B97,'Restart 50m'!$A$1:$A$1067&amp;'Restart 50m'!$B$1:$B$1067,0)))</f>
        <v/>
      </c>
      <c r="HJ97" s="13" t="str">
        <f t="array" ref="HJ97">IF(ISNA(INDEX('Restart 50m'!O$1:O$1067,MATCH('Combined Table'!$A97&amp;'Combined Table'!$B97,'Restart 50m'!$A$1:$A$1067&amp;'Restart 50m'!$B$1:$B$1067,0))),"",INDEX('Restart 50m'!O$1:O$1067,MATCH('Combined Table'!$A97&amp;'Combined Table'!$B97,'Restart 50m'!$A$1:$A$1067&amp;'Restart 50m'!$B$1:$B$1067,0)))</f>
        <v/>
      </c>
      <c r="HK97" s="13">
        <f t="array" ref="HK97">IF(ISNA(INDEX('Restart 50m'!P$1:P$1067,MATCH('Combined Table'!$A97&amp;'Combined Table'!$B97,'Restart 50m'!$A$1:$A$1067&amp;'Restart 50m'!$B$1:$B$1067,0))),"",INDEX('Restart 50m'!P$1:P$1067,MATCH('Combined Table'!$A97&amp;'Combined Table'!$B97,'Restart 50m'!$A$1:$A$1067&amp;'Restart 50m'!$B$1:$B$1067,0)))</f>
        <v>2</v>
      </c>
      <c r="HL97" s="13" t="str">
        <f t="array" ref="HL97">IF(ISNA(INDEX('Restart 50m'!Q$1:Q$1067,MATCH('Combined Table'!$A97&amp;'Combined Table'!$B97,'Restart 50m'!$A$1:$A$1067&amp;'Restart 50m'!$B$1:$B$1067,0))),"",INDEX('Restart 50m'!Q$1:Q$1067,MATCH('Combined Table'!$A97&amp;'Combined Table'!$B97,'Restart 50m'!$A$1:$A$1067&amp;'Restart 50m'!$B$1:$B$1067,0)))</f>
        <v/>
      </c>
      <c r="HM97" s="13" t="str">
        <f t="array" ref="HM97">IF(ISNA(INDEX('Restart 50m'!R$1:R$1067,MATCH('Combined Table'!$A97&amp;'Combined Table'!$B97,'Restart 50m'!$A$1:$A$1067&amp;'Restart 50m'!$B$1:$B$1067,0))),"",INDEX('Restart 50m'!R$1:R$1067,MATCH('Combined Table'!$A97&amp;'Combined Table'!$B97,'Restart 50m'!$A$1:$A$1067&amp;'Restart 50m'!$B$1:$B$1067,0)))</f>
        <v/>
      </c>
      <c r="HN97" s="13">
        <f t="array" ref="HN97">IF(ISNA(INDEX('Restart 50m'!S$1:S$1067,MATCH('Combined Table'!$A97&amp;'Combined Table'!$B97,'Restart 50m'!$A$1:$A$1067&amp;'Restart 50m'!$B$1:$B$1067,0))),"",INDEX('Restart 50m'!S$1:S$1067,MATCH('Combined Table'!$A97&amp;'Combined Table'!$B97,'Restart 50m'!$A$1:$A$1067&amp;'Restart 50m'!$B$1:$B$1067,0)))</f>
        <v>2</v>
      </c>
      <c r="HO97" s="13">
        <f t="array" ref="HO97">IF(ISNA(INDEX('Restart 50m'!T$1:T$1067,MATCH('Combined Table'!$A97&amp;'Combined Table'!$B97,'Restart 50m'!$A$1:$A$1067&amp;'Restart 50m'!$B$1:$B$1067,0))),"",INDEX('Restart 50m'!T$1:T$1067,MATCH('Combined Table'!$A97&amp;'Combined Table'!$B97,'Restart 50m'!$A$1:$A$1067&amp;'Restart 50m'!$B$1:$B$1067,0)))</f>
        <v>2</v>
      </c>
      <c r="HP97" s="13">
        <f t="array" ref="HP97">IF(ISNA(INDEX('Restart 50m'!U$1:U$1067,MATCH('Combined Table'!$A97&amp;'Combined Table'!$B97,'Restart 50m'!$A$1:$A$1067&amp;'Restart 50m'!$B$1:$B$1067,0))),"",INDEX('Restart 50m'!U$1:U$1067,MATCH('Combined Table'!$A97&amp;'Combined Table'!$B97,'Restart 50m'!$A$1:$A$1067&amp;'Restart 50m'!$B$1:$B$1067,0)))</f>
        <v>4</v>
      </c>
      <c r="HQ97" s="1" t="str">
        <f t="array" ref="HQ97">IF(ISNA(INDEX('Restart 22m'!C$1:C$1067,MATCH('Combined Table'!$A97&amp;'Combined Table'!$B97,'Restart 22m'!$A$1:$A$1067&amp;'Restart 22m'!$B$1:$B$1067,0))),"",INDEX('Restart 22m'!C$1:C$1067,MATCH('Combined Table'!$A97&amp;'Combined Table'!$B97,'Restart 22m'!$A$1:$A$1067&amp;'Restart 22m'!$B$1:$B$1067,0)))</f>
        <v/>
      </c>
      <c r="HR97" s="13" t="str">
        <f t="array" ref="HR97">IF(ISNA(INDEX('Restart 22m'!D$1:D$1067,MATCH('Combined Table'!$A97&amp;'Combined Table'!$B97,'Restart 22m'!$A$1:$A$1067&amp;'Restart 22m'!$B$1:$B$1067,0))),"",INDEX('Restart 22m'!D$1:D$1067,MATCH('Combined Table'!$A97&amp;'Combined Table'!$B97,'Restart 22m'!$A$1:$A$1067&amp;'Restart 22m'!$B$1:$B$1067,0)))</f>
        <v/>
      </c>
      <c r="HS97" s="13" t="str">
        <f t="array" ref="HS97">IF(ISNA(INDEX('Restart 22m'!E$1:E$1067,MATCH('Combined Table'!$A97&amp;'Combined Table'!$B97,'Restart 22m'!$A$1:$A$1067&amp;'Restart 22m'!$B$1:$B$1067,0))),"",INDEX('Restart 22m'!E$1:E$1067,MATCH('Combined Table'!$A97&amp;'Combined Table'!$B97,'Restart 22m'!$A$1:$A$1067&amp;'Restart 22m'!$B$1:$B$1067,0)))</f>
        <v/>
      </c>
      <c r="HT97" s="13" t="str">
        <f t="array" ref="HT97">IF(ISNA(INDEX('Restart 22m'!F$1:F$1067,MATCH('Combined Table'!$A97&amp;'Combined Table'!$B97,'Restart 22m'!$A$1:$A$1067&amp;'Restart 22m'!$B$1:$B$1067,0))),"",INDEX('Restart 22m'!F$1:F$1067,MATCH('Combined Table'!$A97&amp;'Combined Table'!$B97,'Restart 22m'!$A$1:$A$1067&amp;'Restart 22m'!$B$1:$B$1067,0)))</f>
        <v/>
      </c>
      <c r="HU97" s="13" t="str">
        <f t="array" ref="HU97">IF(ISNA(INDEX('Restart 22m'!G$1:G$1067,MATCH('Combined Table'!$A97&amp;'Combined Table'!$B97,'Restart 22m'!$A$1:$A$1067&amp;'Restart 22m'!$B$1:$B$1067,0))),"",INDEX('Restart 22m'!G$1:G$1067,MATCH('Combined Table'!$A97&amp;'Combined Table'!$B97,'Restart 22m'!$A$1:$A$1067&amp;'Restart 22m'!$B$1:$B$1067,0)))</f>
        <v/>
      </c>
      <c r="HV97" s="13" t="str">
        <f t="array" ref="HV97">IF(ISNA(INDEX('Restart 22m'!H$1:H$1067,MATCH('Combined Table'!$A97&amp;'Combined Table'!$B97,'Restart 22m'!$A$1:$A$1067&amp;'Restart 22m'!$B$1:$B$1067,0))),"",INDEX('Restart 22m'!H$1:H$1067,MATCH('Combined Table'!$A97&amp;'Combined Table'!$B97,'Restart 22m'!$A$1:$A$1067&amp;'Restart 22m'!$B$1:$B$1067,0)))</f>
        <v/>
      </c>
      <c r="HW97" s="13" t="str">
        <f t="array" ref="HW97">IF(ISNA(INDEX('Restart 22m'!I$1:I$1067,MATCH('Combined Table'!$A97&amp;'Combined Table'!$B97,'Restart 22m'!$A$1:$A$1067&amp;'Restart 22m'!$B$1:$B$1067,0))),"",INDEX('Restart 22m'!I$1:I$1067,MATCH('Combined Table'!$A97&amp;'Combined Table'!$B97,'Restart 22m'!$A$1:$A$1067&amp;'Restart 22m'!$B$1:$B$1067,0)))</f>
        <v/>
      </c>
      <c r="HX97" s="13" t="str">
        <f t="array" ref="HX97">IF(ISNA(INDEX('Restart 22m'!J$1:J$1067,MATCH('Combined Table'!$A97&amp;'Combined Table'!$B97,'Restart 22m'!$A$1:$A$1067&amp;'Restart 22m'!$B$1:$B$1067,0))),"",INDEX('Restart 22m'!J$1:J$1067,MATCH('Combined Table'!$A97&amp;'Combined Table'!$B97,'Restart 22m'!$A$1:$A$1067&amp;'Restart 22m'!$B$1:$B$1067,0)))</f>
        <v/>
      </c>
      <c r="HY97" s="13" t="str">
        <f t="array" ref="HY97">IF(ISNA(INDEX('Restart 22m'!K$1:K$1067,MATCH('Combined Table'!$A97&amp;'Combined Table'!$B97,'Restart 22m'!$A$1:$A$1067&amp;'Restart 22m'!$B$1:$B$1067,0))),"",INDEX('Restart 22m'!K$1:K$1067,MATCH('Combined Table'!$A97&amp;'Combined Table'!$B97,'Restart 22m'!$A$1:$A$1067&amp;'Restart 22m'!$B$1:$B$1067,0)))</f>
        <v/>
      </c>
      <c r="HZ97" s="13" t="str">
        <f t="array" ref="HZ97">IF(ISNA(INDEX('Restart 22m'!L$1:L$1067,MATCH('Combined Table'!$A97&amp;'Combined Table'!$B97,'Restart 22m'!$A$1:$A$1067&amp;'Restart 22m'!$B$1:$B$1067,0))),"",INDEX('Restart 22m'!L$1:L$1067,MATCH('Combined Table'!$A97&amp;'Combined Table'!$B97,'Restart 22m'!$A$1:$A$1067&amp;'Restart 22m'!$B$1:$B$1067,0)))</f>
        <v/>
      </c>
      <c r="IA97" s="13" t="str">
        <f t="array" ref="IA97">IF(ISNA(INDEX('Restart 22m'!M$1:M$1067,MATCH('Combined Table'!$A97&amp;'Combined Table'!$B97,'Restart 22m'!$A$1:$A$1067&amp;'Restart 22m'!$B$1:$B$1067,0))),"",INDEX('Restart 22m'!M$1:M$1067,MATCH('Combined Table'!$A97&amp;'Combined Table'!$B97,'Restart 22m'!$A$1:$A$1067&amp;'Restart 22m'!$B$1:$B$1067,0)))</f>
        <v/>
      </c>
      <c r="IB97" s="13" t="str">
        <f t="array" ref="IB97">IF(ISNA(INDEX('Restart 22m'!N$1:N$1067,MATCH('Combined Table'!$A97&amp;'Combined Table'!$B97,'Restart 22m'!$A$1:$A$1067&amp;'Restart 22m'!$B$1:$B$1067,0))),"",INDEX('Restart 22m'!N$1:N$1067,MATCH('Combined Table'!$A97&amp;'Combined Table'!$B97,'Restart 22m'!$A$1:$A$1067&amp;'Restart 22m'!$B$1:$B$1067,0)))</f>
        <v/>
      </c>
      <c r="IC97" s="13" t="str">
        <f t="array" ref="IC97">IF(ISNA(INDEX('Restart 22m'!O$1:O$1067,MATCH('Combined Table'!$A97&amp;'Combined Table'!$B97,'Restart 22m'!$A$1:$A$1067&amp;'Restart 22m'!$B$1:$B$1067,0))),"",INDEX('Restart 22m'!O$1:O$1067,MATCH('Combined Table'!$A97&amp;'Combined Table'!$B97,'Restart 22m'!$A$1:$A$1067&amp;'Restart 22m'!$B$1:$B$1067,0)))</f>
        <v/>
      </c>
      <c r="ID97" s="13">
        <f t="array" ref="ID97">IF(ISNA(INDEX('Restart 22m'!P$1:P$1067,MATCH('Combined Table'!$A97&amp;'Combined Table'!$B97,'Restart 22m'!$A$1:$A$1067&amp;'Restart 22m'!$B$1:$B$1067,0))),"",INDEX('Restart 22m'!P$1:P$1067,MATCH('Combined Table'!$A97&amp;'Combined Table'!$B97,'Restart 22m'!$A$1:$A$1067&amp;'Restart 22m'!$B$1:$B$1067,0)))</f>
        <v>2</v>
      </c>
      <c r="IE97" s="13" t="str">
        <f t="array" ref="IE97">IF(ISNA(INDEX('Restart 22m'!Q$1:Q$1067,MATCH('Combined Table'!$A97&amp;'Combined Table'!$B97,'Restart 22m'!$A$1:$A$1067&amp;'Restart 22m'!$B$1:$B$1067,0))),"",INDEX('Restart 22m'!Q$1:Q$1067,MATCH('Combined Table'!$A97&amp;'Combined Table'!$B97,'Restart 22m'!$A$1:$A$1067&amp;'Restart 22m'!$B$1:$B$1067,0)))</f>
        <v/>
      </c>
      <c r="IF97" s="13" t="str">
        <f t="array" ref="IF97">IF(ISNA(INDEX('Restart 22m'!R$1:R$1067,MATCH('Combined Table'!$A97&amp;'Combined Table'!$B97,'Restart 22m'!$A$1:$A$1067&amp;'Restart 22m'!$B$1:$B$1067,0))),"",INDEX('Restart 22m'!R$1:R$1067,MATCH('Combined Table'!$A97&amp;'Combined Table'!$B97,'Restart 22m'!$A$1:$A$1067&amp;'Restart 22m'!$B$1:$B$1067,0)))</f>
        <v/>
      </c>
      <c r="IG97" s="13">
        <f t="array" ref="IG97">IF(ISNA(INDEX('Restart 22m'!S$1:S$1067,MATCH('Combined Table'!$A97&amp;'Combined Table'!$B97,'Restart 22m'!$A$1:$A$1067&amp;'Restart 22m'!$B$1:$B$1067,0))),"",INDEX('Restart 22m'!S$1:S$1067,MATCH('Combined Table'!$A97&amp;'Combined Table'!$B97,'Restart 22m'!$A$1:$A$1067&amp;'Restart 22m'!$B$1:$B$1067,0)))</f>
        <v>2</v>
      </c>
      <c r="IH97" s="13">
        <f t="array" ref="IH97">IF(ISNA(INDEX('Restart 22m'!T$1:T$1067,MATCH('Combined Table'!$A97&amp;'Combined Table'!$B97,'Restart 22m'!$A$1:$A$1067&amp;'Restart 22m'!$B$1:$B$1067,0))),"",INDEX('Restart 22m'!T$1:T$1067,MATCH('Combined Table'!$A97&amp;'Combined Table'!$B97,'Restart 22m'!$A$1:$A$1067&amp;'Restart 22m'!$B$1:$B$1067,0)))</f>
        <v>2</v>
      </c>
      <c r="II97" s="13">
        <f t="array" ref="II97">IF(ISNA(INDEX('Restart 22m'!U$1:U$1067,MATCH('Combined Table'!$A97&amp;'Combined Table'!$B97,'Restart 22m'!$A$1:$A$1067&amp;'Restart 22m'!$B$1:$B$1067,0))),"",INDEX('Restart 22m'!U$1:U$1067,MATCH('Combined Table'!$A97&amp;'Combined Table'!$B97,'Restart 22m'!$A$1:$A$1067&amp;'Restart 22m'!$B$1:$B$1067,0)))</f>
        <v>2</v>
      </c>
    </row>
    <row r="98" spans="1:243" x14ac:dyDescent="0.25">
      <c r="A98" s="105" t="s">
        <v>4</v>
      </c>
      <c r="B98" s="106">
        <v>7</v>
      </c>
      <c r="C98" s="13">
        <f t="array" ref="C98">INDEX('Points Table'!C$1:C$1067,MATCH('Combined Table'!$A98&amp;'Combined Table'!$B98,$A$1:$A$1067&amp;$B$1:$B$1067,0))</f>
        <v>19</v>
      </c>
      <c r="D98" s="13">
        <f t="array" ref="D98">INDEX('Points Table'!D$1:D$1067,MATCH('Combined Table'!$A98&amp;'Combined Table'!$B98,$A$1:$A$1067&amp;$B$1:$B$1067,0))</f>
        <v>3</v>
      </c>
      <c r="E98" s="13">
        <f t="array" ref="E98">INDEX('Points Table'!E$1:E$1067,MATCH('Combined Table'!$A98&amp;'Combined Table'!$B98,$A$1:$A$1067&amp;$B$1:$B$1067,0))</f>
        <v>2</v>
      </c>
      <c r="F98" s="13" t="str">
        <f t="array" ref="F98">INDEX('Points Table'!F$1:F$1067,MATCH('Combined Table'!$A98&amp;'Combined Table'!$B98,$A$1:$A$1067&amp;$B$1:$B$1067,0))</f>
        <v/>
      </c>
      <c r="G98" s="13">
        <f t="array" ref="G98">INDEX('Points Table'!G$1:G$1067,MATCH('Combined Table'!$A98&amp;'Combined Table'!$B98,$A$1:$A$1067&amp;$B$1:$B$1067,0))</f>
        <v>66.7</v>
      </c>
      <c r="H98" s="13" t="str">
        <f t="array" ref="H98">INDEX('Points Table'!H$1:H$1067,MATCH('Combined Table'!$A98&amp;'Combined Table'!$B98,$A$1:$A$1067&amp;$B$1:$B$1067,0))</f>
        <v/>
      </c>
      <c r="I98" s="13" t="str">
        <f t="array" ref="I98">INDEX('Possesion Times'!C$1:C$1067,MATCH('Combined Table'!$A98&amp;'Combined Table'!$B98,$A$1:$A$1067&amp;$B$1:$B$1067,0))</f>
        <v>1:12</v>
      </c>
      <c r="J98" s="13" t="str">
        <f t="array" ref="J98">INDEX('Possesion Times'!D$1:D$1067,MATCH('Combined Table'!$A98&amp;'Combined Table'!$B98,$A$1:$A$1067&amp;$B$1:$B$1067,0))</f>
        <v>3:40</v>
      </c>
      <c r="K98" s="13" t="str">
        <f t="array" ref="K98">INDEX('Possesion Times'!E$1:E$1067,MATCH('Combined Table'!$A98&amp;'Combined Table'!$B98,$A$1:$A$1067&amp;$B$1:$B$1067,0))</f>
        <v>4:52</v>
      </c>
      <c r="L98" s="13">
        <f t="array" ref="L98">INDEX('Possesion Times'!F$1:F$1067,MATCH('Combined Table'!$A98&amp;'Combined Table'!$B98,$A$1:$A$1067&amp;$B$1:$B$1067,0))</f>
        <v>15.2</v>
      </c>
      <c r="M98" s="13" t="str">
        <f t="array" ref="M98">INDEX('Possesion Times'!G$1:G$1067,MATCH('Combined Table'!$A98&amp;'Combined Table'!$B98,$A$1:$A$1067&amp;$B$1:$B$1067,0))</f>
        <v>1:38</v>
      </c>
      <c r="N98" s="13" t="str">
        <f t="array" ref="N98">INDEX('Possesion Times'!H$1:H$1067,MATCH('Combined Table'!$A98&amp;'Combined Table'!$B98,$A$1:$A$1067&amp;$B$1:$B$1067,0))</f>
        <v>1:41</v>
      </c>
      <c r="O98" s="13" t="str">
        <f t="array" ref="O98">INDEX('Possesion Times'!I$1:I$1067,MATCH('Combined Table'!$A98&amp;'Combined Table'!$B98,$A$1:$A$1067&amp;$B$1:$B$1067,0))</f>
        <v>3:20</v>
      </c>
      <c r="P98" s="13">
        <f t="array" ref="P98">INDEX('Possesion Times'!J$1:J$1067,MATCH('Combined Table'!$A98&amp;'Combined Table'!$B98,$A$1:$A$1067&amp;$B$1:$B$1067,0))</f>
        <v>10.4</v>
      </c>
      <c r="Q98" s="13" t="str">
        <f t="array" ref="Q98">INDEX('Possesion Times'!K$1:K$1067,MATCH('Combined Table'!$A98&amp;'Combined Table'!$B98,$A$1:$A$1067&amp;$B$1:$B$1067,0))</f>
        <v>1:32</v>
      </c>
      <c r="R98" s="13" t="str">
        <f t="array" ref="R98">INDEX('Possesion Times'!L$1:L$1067,MATCH('Combined Table'!$A98&amp;'Combined Table'!$B98,$A$1:$A$1067&amp;$B$1:$B$1067,0))</f>
        <v>4:18</v>
      </c>
      <c r="S98" s="13" t="str">
        <f t="array" ref="S98">INDEX('Possesion Times'!M$1:M$1067,MATCH('Combined Table'!$A98&amp;'Combined Table'!$B98,$A$1:$A$1067&amp;$B$1:$B$1067,0))</f>
        <v>5:50</v>
      </c>
      <c r="T98" s="13">
        <f t="array" ref="T98">INDEX('Possesion Times'!N$1:N$1067,MATCH('Combined Table'!$A98&amp;'Combined Table'!$B98,$A$1:$A$1067&amp;$B$1:$B$1067,0))</f>
        <v>18.2</v>
      </c>
      <c r="U98" s="13" t="str">
        <f t="array" ref="U98">INDEX('Possesion Times'!O$1:O$1067,MATCH('Combined Table'!$A98&amp;'Combined Table'!$B98,$A$1:$A$1067&amp;$B$1:$B$1067,0))</f>
        <v>1:26</v>
      </c>
      <c r="V98" s="13" t="str">
        <f t="array" ref="V98">INDEX('Possesion Times'!P$1:P$1067,MATCH('Combined Table'!$A98&amp;'Combined Table'!$B98,$A$1:$A$1067&amp;$B$1:$B$1067,0))</f>
        <v>1:34</v>
      </c>
      <c r="W98" s="13" t="str">
        <f t="array" ref="W98">INDEX('Possesion Times'!Q$1:Q$1067,MATCH('Combined Table'!$A98&amp;'Combined Table'!$B98,$A$1:$A$1067&amp;$B$1:$B$1067,0))</f>
        <v>3:00</v>
      </c>
      <c r="X98" s="13">
        <f t="array" ref="X98">INDEX('Possesion Times'!R$1:R$1067,MATCH('Combined Table'!$A98&amp;'Combined Table'!$B98,$A$1:$A$1067&amp;$B$1:$B$1067,0))</f>
        <v>9.3000000000000007</v>
      </c>
      <c r="Y98" s="13" t="str">
        <f t="array" ref="Y98">INDEX('Possesion Times'!S$1:S$1067,MATCH('Combined Table'!$A98&amp;'Combined Table'!$B98,$A$1:$A$1067&amp;$B$1:$B$1067,0))</f>
        <v>5:48</v>
      </c>
      <c r="Z98" s="13" t="str">
        <f t="array" ref="Z98">INDEX('Possesion Times'!T$1:T$1067,MATCH('Combined Table'!$A98&amp;'Combined Table'!$B98,$A$1:$A$1067&amp;$B$1:$B$1067,0))</f>
        <v>11:13</v>
      </c>
      <c r="AA98" s="13" t="str">
        <f t="array" ref="AA98">INDEX('Possesion Times'!U$1:U$1067,MATCH('Combined Table'!$A98&amp;'Combined Table'!$B98,$A$1:$A$1067&amp;$B$1:$B$1067,0))</f>
        <v>17:01</v>
      </c>
      <c r="AB98" s="13">
        <f t="array" ref="AB98">INDEX('Possesion Times'!V$1:V$1067,MATCH('Combined Table'!$A98&amp;'Combined Table'!$B98,$A$1:$A$1067&amp;$B$1:$B$1067,0))</f>
        <v>53</v>
      </c>
      <c r="AC98" s="1">
        <f t="array" ref="AC98">INDEX('Possession Source'!C$1:C$1067,MATCH('Combined Table'!$A98&amp;'Combined Table'!$B98,$A$1:$A$1067&amp;$B$1:$B$1067,0))</f>
        <v>11</v>
      </c>
      <c r="AD98" s="13">
        <f t="array" ref="AD98">INDEX('Possession Source'!D$1:D$1067,MATCH('Combined Table'!$A98&amp;'Combined Table'!$B98,$A$1:$A$1067&amp;$B$1:$B$1067,0))</f>
        <v>5</v>
      </c>
      <c r="AE98" s="13">
        <f t="array" ref="AE98">INDEX('Possession Source'!E$1:E$1067,MATCH('Combined Table'!$A98&amp;'Combined Table'!$B98,$A$1:$A$1067&amp;$B$1:$B$1067,0))</f>
        <v>2</v>
      </c>
      <c r="AF98" s="13">
        <f t="array" ref="AF98">INDEX('Possession Source'!F$1:F$1067,MATCH('Combined Table'!$A98&amp;'Combined Table'!$B98,$A$1:$A$1067&amp;$B$1:$B$1067,0))</f>
        <v>1</v>
      </c>
      <c r="AG98" s="13">
        <f t="array" ref="AG98">INDEX('Possession Source'!G$1:G$1067,MATCH('Combined Table'!$A98&amp;'Combined Table'!$B98,$A$1:$A$1067&amp;$B$1:$B$1067,0))</f>
        <v>19</v>
      </c>
      <c r="AH98" s="13">
        <f t="array" ref="AH98">INDEX('Possession Source'!H$1:H$1067,MATCH('Combined Table'!$A98&amp;'Combined Table'!$B98,$A$1:$A$1067&amp;$B$1:$B$1067,0))</f>
        <v>6</v>
      </c>
      <c r="AI98" s="13">
        <f t="array" ref="AI98">INDEX('Possession Source'!I$1:I$1067,MATCH('Combined Table'!$A98&amp;'Combined Table'!$B98,$A$1:$A$1067&amp;$B$1:$B$1067,0))</f>
        <v>2</v>
      </c>
      <c r="AJ98" s="13">
        <f t="array" ref="AJ98">INDEX('Possession Source'!J$1:J$1067,MATCH('Combined Table'!$A98&amp;'Combined Table'!$B98,$A$1:$A$1067&amp;$B$1:$B$1067,0))</f>
        <v>5</v>
      </c>
      <c r="AK98" s="13">
        <f t="array" ref="AK98">INDEX('Possession Source'!K$1:K$1067,MATCH('Combined Table'!$A98&amp;'Combined Table'!$B98,$A$1:$A$1067&amp;$B$1:$B$1067,0))</f>
        <v>1</v>
      </c>
      <c r="AL98" s="13" t="str">
        <f t="array" ref="AL98">INDEX('Possession Source'!L$1:L$1067,MATCH('Combined Table'!$A98&amp;'Combined Table'!$B98,$A$1:$A$1067&amp;$B$1:$B$1067,0))</f>
        <v/>
      </c>
      <c r="AM98" s="13">
        <f t="array" ref="AM98">INDEX('Possession Source'!M$1:M$1067,MATCH('Combined Table'!$A98&amp;'Combined Table'!$B98,$A$1:$A$1067&amp;$B$1:$B$1067,0))</f>
        <v>2</v>
      </c>
      <c r="AN98" s="13" t="str">
        <f t="array" ref="AN98">INDEX('Possession Source'!N$1:N$1067,MATCH('Combined Table'!$A98&amp;'Combined Table'!$B98,$A$1:$A$1067&amp;$B$1:$B$1067,0))</f>
        <v/>
      </c>
      <c r="AO98" s="13">
        <f t="array" ref="AO98">INDEX('Possession Source'!O$1:O$1067,MATCH('Combined Table'!$A98&amp;'Combined Table'!$B98,$A$1:$A$1067&amp;$B$1:$B$1067,0))</f>
        <v>2</v>
      </c>
      <c r="AP98" s="13">
        <f t="array" ref="AP98">INDEX('Possession Source'!P$1:P$1067,MATCH('Combined Table'!$A98&amp;'Combined Table'!$B98,$A$1:$A$1067&amp;$B$1:$B$1067,0))</f>
        <v>18</v>
      </c>
      <c r="AQ98" s="13">
        <f t="array" ref="AQ98">INDEX('Possession Source'!Q$1:Q$1067,MATCH('Combined Table'!$A98&amp;'Combined Table'!$B98,$A$1:$A$1067&amp;$B$1:$B$1067,0))</f>
        <v>37</v>
      </c>
      <c r="AR98" s="1" t="str">
        <f t="array" ref="AR98">INDEX('Penalties Frees conceded'!C$1:C$1067,MATCH('Combined Table'!$A98&amp;'Combined Table'!$B98,$A$1:$A$1067&amp;$B$1:$B$1067,0))</f>
        <v/>
      </c>
      <c r="AS98" s="13" t="str">
        <f t="array" ref="AS98">INDEX('Penalties Frees conceded'!D$1:D$1067,MATCH('Combined Table'!$A98&amp;'Combined Table'!$B98,$A$1:$A$1067&amp;$B$1:$B$1067,0))</f>
        <v/>
      </c>
      <c r="AT98" s="13" t="str">
        <f t="array" ref="AT98">INDEX('Penalties Frees conceded'!E$1:E$1067,MATCH('Combined Table'!$A98&amp;'Combined Table'!$B98,$A$1:$A$1067&amp;$B$1:$B$1067,0))</f>
        <v/>
      </c>
      <c r="AU98" s="13">
        <f t="array" ref="AU98">INDEX('Penalties Frees conceded'!F$1:F$1067,MATCH('Combined Table'!$A98&amp;'Combined Table'!$B98,$A$1:$A$1067&amp;$B$1:$B$1067,0))</f>
        <v>3</v>
      </c>
      <c r="AV98" s="13" t="str">
        <f t="array" ref="AV98">INDEX('Penalties Frees conceded'!G$1:G$1067,MATCH('Combined Table'!$A98&amp;'Combined Table'!$B98,$A$1:$A$1067&amp;$B$1:$B$1067,0))</f>
        <v/>
      </c>
      <c r="AW98" s="13" t="str">
        <f t="array" ref="AW98">INDEX('Penalties Frees conceded'!H$1:H$1067,MATCH('Combined Table'!$A98&amp;'Combined Table'!$B98,$A$1:$A$1067&amp;$B$1:$B$1067,0))</f>
        <v/>
      </c>
      <c r="AX98" s="13">
        <f t="array" ref="AX98">INDEX('Penalties Frees conceded'!I$1:I$1067,MATCH('Combined Table'!$A98&amp;'Combined Table'!$B98,$A$1:$A$1067&amp;$B$1:$B$1067,0))</f>
        <v>3</v>
      </c>
      <c r="AY98" s="13">
        <f t="array" ref="AY98">INDEX('Penalties Frees conceded'!J$1:J$1067,MATCH('Combined Table'!$A98&amp;'Combined Table'!$B98,$A$1:$A$1067&amp;$B$1:$B$1067,0))</f>
        <v>1</v>
      </c>
      <c r="AZ98" s="13">
        <f t="array" ref="AZ98">INDEX('Penalties Frees conceded'!K$1:K$1067,MATCH('Combined Table'!$A98&amp;'Combined Table'!$B98,$A$1:$A$1067&amp;$B$1:$B$1067,0))</f>
        <v>1</v>
      </c>
      <c r="BA98" s="13" t="str">
        <f t="array" ref="BA98">INDEX('Penalties Frees conceded'!L$1:L$1067,MATCH('Combined Table'!$A98&amp;'Combined Table'!$B98,$A$1:$A$1067&amp;$B$1:$B$1067,0))</f>
        <v/>
      </c>
      <c r="BB98" s="13">
        <f t="array" ref="BB98">INDEX('Penalties Frees conceded'!M$1:M$1067,MATCH('Combined Table'!$A98&amp;'Combined Table'!$B98,$A$1:$A$1067&amp;$B$1:$B$1067,0))</f>
        <v>2</v>
      </c>
      <c r="BC98" s="13">
        <f t="array" ref="BC98">INDEX('Penalties Frees conceded'!N$1:N$1067,MATCH('Combined Table'!$A98&amp;'Combined Table'!$B98,$A$1:$A$1067&amp;$B$1:$B$1067,0))</f>
        <v>1</v>
      </c>
      <c r="BD98" s="13">
        <f t="array" ref="BD98">INDEX('Penalties Frees conceded'!O$1:O$1067,MATCH('Combined Table'!$A98&amp;'Combined Table'!$B98,$A$1:$A$1067&amp;$B$1:$B$1067,0))</f>
        <v>3</v>
      </c>
      <c r="BE98" s="13">
        <f t="array" ref="BE98">INDEX('Penalties Frees conceded'!P$1:P$1067,MATCH('Combined Table'!$A98&amp;'Combined Table'!$B98,$A$1:$A$1067&amp;$B$1:$B$1067,0))</f>
        <v>8</v>
      </c>
      <c r="BF98" s="13">
        <f t="array" ref="BF98">INDEX('Penalties Frees conceded'!Q$1:Q$1067,MATCH('Combined Table'!$A98&amp;'Combined Table'!$B98,$A$1:$A$1067&amp;$B$1:$B$1067,0))</f>
        <v>11</v>
      </c>
      <c r="BG98" s="1">
        <f t="array" ref="BG98">INDEX('Attack Possession'!C$1:C$1067,MATCH('Combined Table'!$A98&amp;'Combined Table'!$B98,$A$1:$A$1067&amp;$B$1:$B$1067,0))</f>
        <v>14</v>
      </c>
      <c r="BH98" s="13">
        <f t="array" ref="BH98">INDEX('Attack Possession'!D$1:D$1067,MATCH('Combined Table'!$A98&amp;'Combined Table'!$B98,$A$1:$A$1067&amp;$B$1:$B$1067,0))</f>
        <v>56</v>
      </c>
      <c r="BI98" s="13">
        <f t="array" ref="BI98">INDEX('Attack Possession'!E$1:E$1067,MATCH('Combined Table'!$A98&amp;'Combined Table'!$B98,$A$1:$A$1067&amp;$B$1:$B$1067,0))</f>
        <v>57.1</v>
      </c>
      <c r="BJ98" s="13">
        <f t="array" ref="BJ98">INDEX('Attack Possession'!F$1:F$1067,MATCH('Combined Table'!$A98&amp;'Combined Table'!$B98,$A$1:$A$1067&amp;$B$1:$B$1067,0))</f>
        <v>3.8</v>
      </c>
      <c r="BK98" s="13">
        <f t="array" ref="BK98">INDEX('Attack Possession'!G$1:G$1067,MATCH('Combined Table'!$A98&amp;'Combined Table'!$B98,$A$1:$A$1067&amp;$B$1:$B$1067,0))</f>
        <v>7</v>
      </c>
      <c r="BL98" s="13">
        <f t="array" ref="BL98">INDEX('Attack Possession'!H$1:H$1067,MATCH('Combined Table'!$A98&amp;'Combined Table'!$B98,$A$1:$A$1067&amp;$B$1:$B$1067,0))</f>
        <v>7</v>
      </c>
      <c r="BM98" s="13">
        <f t="array" ref="BM98">INDEX('Attack Possession'!I$1:I$1067,MATCH('Combined Table'!$A98&amp;'Combined Table'!$B98,$A$1:$A$1067&amp;$B$1:$B$1067,0))</f>
        <v>12</v>
      </c>
      <c r="BN98" s="13">
        <f t="array" ref="BN98">INDEX('Attack Possession'!J$1:J$1067,MATCH('Combined Table'!$A98&amp;'Combined Table'!$B98,$A$1:$A$1067&amp;$B$1:$B$1067,0))</f>
        <v>4</v>
      </c>
      <c r="BO98" s="13">
        <f t="array" ref="BO98">INDEX('Attack Possession'!K$1:K$1067,MATCH('Combined Table'!$A98&amp;'Combined Table'!$B98,$A$1:$A$1067&amp;$B$1:$B$1067,0))</f>
        <v>2</v>
      </c>
      <c r="BP98" s="13">
        <f t="array" ref="BP98">INDEX('Attack Possession'!L$1:L$1067,MATCH('Combined Table'!$A98&amp;'Combined Table'!$B98,$A$1:$A$1067&amp;$B$1:$B$1067,0))</f>
        <v>1</v>
      </c>
      <c r="BQ98" s="13" t="str">
        <f t="array" ref="BQ98">INDEX('Attack Possession'!M$1:M$1067,MATCH('Combined Table'!$A98&amp;'Combined Table'!$B98,$A$1:$A$1067&amp;$B$1:$B$1067,0))</f>
        <v/>
      </c>
      <c r="BR98" s="13" t="str">
        <f t="array" ref="BR98">INDEX('Attack Possession'!N$1:N$1067,MATCH('Combined Table'!$A98&amp;'Combined Table'!$B98,$A$1:$A$1067&amp;$B$1:$B$1067,0))</f>
        <v/>
      </c>
      <c r="BS98" s="13">
        <f t="array" ref="BS98">INDEX('Attack Possession'!O$1:O$1067,MATCH('Combined Table'!$A98&amp;'Combined Table'!$B98,$A$1:$A$1067&amp;$B$1:$B$1067,0))</f>
        <v>4</v>
      </c>
      <c r="BT98" s="13">
        <f t="array" ref="BT98">INDEX('Attack Possession'!P$1:P$1067,MATCH('Combined Table'!$A98&amp;'Combined Table'!$B98,$A$1:$A$1067&amp;$B$1:$B$1067,0))</f>
        <v>37</v>
      </c>
      <c r="BU98" s="13">
        <f t="array" ref="BU98">INDEX('Attack Possession'!Q$1:Q$1067,MATCH('Combined Table'!$A98&amp;'Combined Table'!$B98,$A$1:$A$1067&amp;$B$1:$B$1067,0))</f>
        <v>139</v>
      </c>
      <c r="BV98" s="1">
        <f t="array" ref="BV98">INDEX('Kicks in Play'!C$1:C$1067,MATCH('Combined Table'!$A98&amp;'Combined Table'!$B98,$A$1:$A$1067&amp;$B$1:$B$1067,0))</f>
        <v>9</v>
      </c>
      <c r="BW98" s="13">
        <f t="array" ref="BW98">INDEX('Kicks in Play'!D$1:D$1067,MATCH('Combined Table'!$A98&amp;'Combined Table'!$B98,$A$1:$A$1067&amp;$B$1:$B$1067,0))</f>
        <v>358</v>
      </c>
      <c r="BX98" s="13">
        <f t="array" ref="BX98">INDEX('Kicks in Play'!E$1:E$1067,MATCH('Combined Table'!$A98&amp;'Combined Table'!$B98,$A$1:$A$1067&amp;$B$1:$B$1067,0))</f>
        <v>39.799999999999997</v>
      </c>
      <c r="BY98" s="13" t="str">
        <f t="array" ref="BY98">INDEX('Kicks in Play'!F$1:F$1067,MATCH('Combined Table'!$A98&amp;'Combined Table'!$B98,$A$1:$A$1067&amp;$B$1:$B$1067,0))</f>
        <v/>
      </c>
      <c r="BZ98" s="13" t="str">
        <f t="array" ref="BZ98">INDEX('Kicks in Play'!G$1:G$1067,MATCH('Combined Table'!$A98&amp;'Combined Table'!$B98,$A$1:$A$1067&amp;$B$1:$B$1067,0))</f>
        <v/>
      </c>
      <c r="CA98" s="13">
        <f t="array" ref="CA98">INDEX('Kicks in Play'!H$1:H$1067,MATCH('Combined Table'!$A98&amp;'Combined Table'!$B98,$A$1:$A$1067&amp;$B$1:$B$1067,0))</f>
        <v>1</v>
      </c>
      <c r="CB98" s="13">
        <f t="array" ref="CB98">INDEX('Kicks in Play'!I$1:I$1067,MATCH('Combined Table'!$A98&amp;'Combined Table'!$B98,$A$1:$A$1067&amp;$B$1:$B$1067,0))</f>
        <v>24</v>
      </c>
      <c r="CC98" s="13">
        <f t="array" ref="CC98">INDEX('Kicks in Play'!J$1:J$1067,MATCH('Combined Table'!$A98&amp;'Combined Table'!$B98,$A$1:$A$1067&amp;$B$1:$B$1067,0))</f>
        <v>3</v>
      </c>
      <c r="CD98" s="13">
        <f t="array" ref="CD98">INDEX('Kicks in Play'!K$1:K$1067,MATCH('Combined Table'!$A98&amp;'Combined Table'!$B98,$A$1:$A$1067&amp;$B$1:$B$1067,0))</f>
        <v>54</v>
      </c>
      <c r="CE98" s="13" t="str">
        <f t="array" ref="CE98">INDEX('Kicks in Play'!L$1:L$1067,MATCH('Combined Table'!$A98&amp;'Combined Table'!$B98,$A$1:$A$1067&amp;$B$1:$B$1067,0))</f>
        <v/>
      </c>
      <c r="CF98" s="13" t="str">
        <f t="array" ref="CF98">INDEX('Kicks in Play'!M$1:M$1067,MATCH('Combined Table'!$A98&amp;'Combined Table'!$B98,$A$1:$A$1067&amp;$B$1:$B$1067,0))</f>
        <v/>
      </c>
      <c r="CG98" s="13">
        <f t="array" ref="CG98">INDEX('Kicks in Play'!N$1:N$1067,MATCH('Combined Table'!$A98&amp;'Combined Table'!$B98,$A$1:$A$1067&amp;$B$1:$B$1067,0))</f>
        <v>2</v>
      </c>
      <c r="CH98" s="13">
        <f t="array" ref="CH98">INDEX('Kicks in Play'!O$1:O$1067,MATCH('Combined Table'!$A98&amp;'Combined Table'!$B98,$A$1:$A$1067&amp;$B$1:$B$1067,0))</f>
        <v>20</v>
      </c>
      <c r="CI98" s="13">
        <f t="array" ref="CI98">INDEX('Kicks in Play'!P$1:P$1067,MATCH('Combined Table'!$A98&amp;'Combined Table'!$B98,$A$1:$A$1067&amp;$B$1:$B$1067,0))</f>
        <v>1</v>
      </c>
      <c r="CJ98" s="13">
        <f t="array" ref="CJ98">INDEX('Kicks in Play'!Q$1:Q$1067,MATCH('Combined Table'!$A98&amp;'Combined Table'!$B98,$A$1:$A$1067&amp;$B$1:$B$1067,0))</f>
        <v>15</v>
      </c>
      <c r="CK98" s="13">
        <f t="array" ref="CK98">INDEX('Kicks in Play'!R$1:R$1067,MATCH('Combined Table'!$A98&amp;'Combined Table'!$B98,$A$1:$A$1067&amp;$B$1:$B$1067,0))</f>
        <v>456</v>
      </c>
      <c r="CL98" s="1">
        <f t="array" ref="CL98">INDEX('Defence Report'!C$1:C$1067,MATCH('Combined Table'!$A98&amp;'Combined Table'!$B98,$A$1:$A$1067&amp;$B$1:$B$1067,0))</f>
        <v>100</v>
      </c>
      <c r="CM98" s="13">
        <f t="array" ref="CM98">INDEX('Defence Report'!D$1:D$1067,MATCH('Combined Table'!$A98&amp;'Combined Table'!$B98,$A$1:$A$1067&amp;$B$1:$B$1067,0))</f>
        <v>31</v>
      </c>
      <c r="CN98" s="13">
        <f t="array" ref="CN98">INDEX('Defence Report'!E$1:E$1067,MATCH('Combined Table'!$A98&amp;'Combined Table'!$B98,$A$1:$A$1067&amp;$B$1:$B$1067,0))</f>
        <v>4</v>
      </c>
      <c r="CO98" s="13">
        <f t="array" ref="CO98">INDEX('Defence Report'!F$1:F$1067,MATCH('Combined Table'!$A98&amp;'Combined Table'!$B98,$A$1:$A$1067&amp;$B$1:$B$1067,0))</f>
        <v>82</v>
      </c>
      <c r="CP98" s="13">
        <f t="array" ref="CP98">INDEX('Defence Report'!G$1:G$1067,MATCH('Combined Table'!$A98&amp;'Combined Table'!$B98,$A$1:$A$1067&amp;$B$1:$B$1067,0))</f>
        <v>18</v>
      </c>
      <c r="CQ98" s="13">
        <f t="array" ref="CQ98">INDEX('Defence Report'!H$1:H$1067,MATCH('Combined Table'!$A98&amp;'Combined Table'!$B98,$A$1:$A$1067&amp;$B$1:$B$1067,0))</f>
        <v>72.599999999999994</v>
      </c>
      <c r="CR98" s="13">
        <f t="array" ref="CR98">INDEX('Defence Report'!I$1:I$1067,MATCH('Combined Table'!$A98&amp;'Combined Table'!$B98,$A$1:$A$1067&amp;$B$1:$B$1067,0))</f>
        <v>74.099999999999994</v>
      </c>
      <c r="CS98" s="13">
        <f t="array" ref="CS98">INDEX('Defence Report'!J$1:J$1067,MATCH('Combined Table'!$A98&amp;'Combined Table'!$B98,$A$1:$A$1067&amp;$B$1:$B$1067,0))</f>
        <v>8</v>
      </c>
      <c r="CT98" s="13">
        <f t="array" ref="CT98">INDEX('Defence Report'!K$1:K$1067,MATCH('Combined Table'!$A98&amp;'Combined Table'!$B98,$A$1:$A$1067&amp;$B$1:$B$1067,0))</f>
        <v>47</v>
      </c>
      <c r="CU98" s="13">
        <f t="array" ref="CU98">INDEX('Defence Report'!L$1:L$1067,MATCH('Combined Table'!$A98&amp;'Combined Table'!$B98,$A$1:$A$1067&amp;$B$1:$B$1067,0))</f>
        <v>80</v>
      </c>
      <c r="CV98" s="13">
        <f t="array" ref="CV98">INDEX('Defence Report'!M$1:M$1067,MATCH('Combined Table'!$A98&amp;'Combined Table'!$B98,$A$1:$A$1067&amp;$B$1:$B$1067,0))</f>
        <v>40.700000000000003</v>
      </c>
      <c r="CW98" s="13">
        <f t="array" ref="CW98">INDEX('Defence Report'!N$1:N$1067,MATCH('Combined Table'!$A98&amp;'Combined Table'!$B98,$A$1:$A$1067&amp;$B$1:$B$1067,0))</f>
        <v>61</v>
      </c>
      <c r="CX98" s="13">
        <f t="array" ref="CX98">INDEX('Defence Report'!O$1:O$1067,MATCH('Combined Table'!$A98&amp;'Combined Table'!$B98,$A$1:$A$1067&amp;$B$1:$B$1067,0))</f>
        <v>6</v>
      </c>
      <c r="CY98" s="13">
        <f t="array" ref="CY98">INDEX('Defence Report'!P$1:P$1067,MATCH('Combined Table'!$A98&amp;'Combined Table'!$B98,$A$1:$A$1067&amp;$B$1:$B$1067,0))</f>
        <v>20</v>
      </c>
      <c r="CZ98" s="13">
        <f t="array" ref="CZ98">INDEX('Defence Report'!Q$1:Q$1067,MATCH('Combined Table'!$A98&amp;'Combined Table'!$B98,$A$1:$A$1067&amp;$B$1:$B$1067,0))</f>
        <v>26</v>
      </c>
      <c r="DA98" s="13">
        <f t="array" ref="DA98">INDEX('Defence Report'!R$1:R$1067,MATCH('Combined Table'!$A98&amp;'Combined Table'!$B98,$A$1:$A$1067&amp;$B$1:$B$1067,0))</f>
        <v>5</v>
      </c>
      <c r="DB98" s="13" t="str">
        <f t="array" ref="DB98">INDEX('Defence Report'!S$1:S$1067,MATCH('Combined Table'!$A98&amp;'Combined Table'!$B98,$A$1:$A$1067&amp;$B$1:$B$1067,0))</f>
        <v/>
      </c>
      <c r="DC98" s="13" t="str">
        <f t="array" ref="DC98">INDEX('Defence Report'!T$1:T$1067,MATCH('Combined Table'!$A98&amp;'Combined Table'!$B98,$A$1:$A$1067&amp;$B$1:$B$1067,0))</f>
        <v/>
      </c>
      <c r="DD98" s="13">
        <f t="array" ref="DD98">INDEX('Defence Report'!U$1:U$1067,MATCH('Combined Table'!$A98&amp;'Combined Table'!$B98,$A$1:$A$1067&amp;$B$1:$B$1067,0))</f>
        <v>5</v>
      </c>
      <c r="DE98" s="13">
        <f t="array" ref="DE98">INDEX('Defence Report'!V$1:V$1067,MATCH('Combined Table'!$A98&amp;'Combined Table'!$B98,$A$1:$A$1067&amp;$B$1:$B$1067,0))</f>
        <v>0</v>
      </c>
      <c r="DF98" s="13">
        <f t="array" ref="DF98">INDEX('Defence Report'!W$1:W$1067,MATCH('Combined Table'!$A98&amp;'Combined Table'!$B98,$A$1:$A$1067&amp;$B$1:$B$1067,0))</f>
        <v>0</v>
      </c>
      <c r="DG98" s="13">
        <f t="array" ref="DG98">INDEX('Defence Report'!X$1:X$1067,MATCH('Combined Table'!$A98&amp;'Combined Table'!$B98,$A$1:$A$1067&amp;$B$1:$B$1067,0))</f>
        <v>8</v>
      </c>
      <c r="DH98" s="1">
        <f t="array" ref="DH98">INDEX('Ruck Speed'!C$1:C$1067,MATCH('Combined Table'!$A98&amp;'Combined Table'!$B98,$A$1:$A$1067&amp;$B$1:$B$1067,0))</f>
        <v>10</v>
      </c>
      <c r="DI98" s="13">
        <f t="array" ref="DI98">INDEX('Ruck Speed'!D$1:D$1067,MATCH('Combined Table'!$A98&amp;'Combined Table'!$B98,$A$1:$A$1067&amp;$B$1:$B$1067,0))</f>
        <v>32</v>
      </c>
      <c r="DJ98" s="13">
        <f t="array" ref="DJ98">INDEX('Ruck Speed'!E$1:E$1067,MATCH('Combined Table'!$A98&amp;'Combined Table'!$B98,$A$1:$A$1067&amp;$B$1:$B$1067,0))</f>
        <v>51</v>
      </c>
      <c r="DK98" s="13">
        <f t="array" ref="DK98">INDEX('Ruck Speed'!F$1:F$1067,MATCH('Combined Table'!$A98&amp;'Combined Table'!$B98,$A$1:$A$1067&amp;$B$1:$B$1067,0))</f>
        <v>93</v>
      </c>
      <c r="DL98" s="13">
        <f t="array" ref="DL98">INDEX('Ruck Speed'!G$1:G$1067,MATCH('Combined Table'!$A98&amp;'Combined Table'!$B98,$A$1:$A$1067&amp;$B$1:$B$1067,0))</f>
        <v>54.8</v>
      </c>
      <c r="DM98" s="13">
        <f t="array" ref="DM98">INDEX('Ruck Speed'!H$1:H$1067,MATCH('Combined Table'!$A98&amp;'Combined Table'!$B98,$A$1:$A$1067&amp;$B$1:$B$1067,0))</f>
        <v>8</v>
      </c>
      <c r="DN98" s="13">
        <f t="array" ref="DN98">INDEX('Ruck Speed'!I$1:I$1067,MATCH('Combined Table'!$A98&amp;'Combined Table'!$B98,$A$1:$A$1067&amp;$B$1:$B$1067,0))</f>
        <v>4</v>
      </c>
      <c r="DO98" s="13">
        <f t="array" ref="DO98">INDEX('Ruck Speed'!J$1:J$1067,MATCH('Combined Table'!$A98&amp;'Combined Table'!$B98,$A$1:$A$1067&amp;$B$1:$B$1067,0))</f>
        <v>24</v>
      </c>
      <c r="DP98" s="13">
        <f t="array" ref="DP98">INDEX('Ruck Speed'!K$1:K$1067,MATCH('Combined Table'!$A98&amp;'Combined Table'!$B98,$A$1:$A$1067&amp;$B$1:$B$1067,0))</f>
        <v>23</v>
      </c>
      <c r="DQ98" s="13">
        <f t="array" ref="DQ98">INDEX('Ruck Speed'!L$1:L$1067,MATCH('Combined Table'!$A98&amp;'Combined Table'!$B98,$A$1:$A$1067&amp;$B$1:$B$1067,0))</f>
        <v>51</v>
      </c>
      <c r="DR98" s="13">
        <f t="array" ref="DR98">INDEX('Ruck Speed'!M$1:M$1067,MATCH('Combined Table'!$A98&amp;'Combined Table'!$B98,$A$1:$A$1067&amp;$B$1:$B$1067,0))</f>
        <v>45.1</v>
      </c>
      <c r="DS98" s="13">
        <f t="array" ref="DS98">INDEX('Ruck Speed'!N$1:N$1067,MATCH('Combined Table'!$A98&amp;'Combined Table'!$B98,$A$1:$A$1067&amp;$B$1:$B$1067,0))</f>
        <v>6</v>
      </c>
      <c r="DT98" s="1">
        <f t="array" ref="DT98">IF(ISNA(INDEX('Maul Outcomes - Attack'!C$1:C$1067,MATCH('Combined Table'!$A98&amp;'Combined Table'!$B98,'Maul Outcomes - Attack'!$A$1:$A$1067&amp;'Maul Outcomes - Attack'!$B$1:$B$1067,0))),"",INDEX('Maul Outcomes - Attack'!C$1:C$1067,MATCH('Combined Table'!$A98&amp;'Combined Table'!$B98,'Maul Outcomes - Attack'!$A$1:$A$1067&amp;'Maul Outcomes - Attack'!$B$1:$B$1067,0)))</f>
        <v>2</v>
      </c>
      <c r="DU98" s="13" t="str">
        <f t="array" ref="DU98">IF(ISNA(INDEX('Maul Outcomes - Attack'!D$1:D$1067,MATCH('Combined Table'!$A98&amp;'Combined Table'!$B98,'Maul Outcomes - Attack'!$A$1:$A$1067&amp;'Maul Outcomes - Attack'!$B$1:$B$1067,0))),"",INDEX('Maul Outcomes - Attack'!D$1:D$1067,MATCH('Combined Table'!$A98&amp;'Combined Table'!$B98,'Maul Outcomes - Attack'!$A$1:$A$1067&amp;'Maul Outcomes - Attack'!$B$1:$B$1067,0)))</f>
        <v/>
      </c>
      <c r="DV98" s="13">
        <f t="array" ref="DV98">IF(ISNA(INDEX('Maul Outcomes - Attack'!E$1:E$1067,MATCH('Combined Table'!$A98&amp;'Combined Table'!$B98,'Maul Outcomes - Attack'!$A$1:$A$1067&amp;'Maul Outcomes - Attack'!$B$1:$B$1067,0))),"",INDEX('Maul Outcomes - Attack'!E$1:E$1067,MATCH('Combined Table'!$A98&amp;'Combined Table'!$B98,'Maul Outcomes - Attack'!$A$1:$A$1067&amp;'Maul Outcomes - Attack'!$B$1:$B$1067,0)))</f>
        <v>2</v>
      </c>
      <c r="DW98" s="13" t="str">
        <f t="array" ref="DW98">IF(ISNA(INDEX('Maul Outcomes - Attack'!F$1:F$1067,MATCH('Combined Table'!$A98&amp;'Combined Table'!$B98,'Maul Outcomes - Attack'!$A$1:$A$1067&amp;'Maul Outcomes - Attack'!$B$1:$B$1067,0))),"",INDEX('Maul Outcomes - Attack'!F$1:F$1067,MATCH('Combined Table'!$A98&amp;'Combined Table'!$B98,'Maul Outcomes - Attack'!$A$1:$A$1067&amp;'Maul Outcomes - Attack'!$B$1:$B$1067,0)))</f>
        <v/>
      </c>
      <c r="DX98" s="13" t="str">
        <f t="array" ref="DX98">IF(ISNA(INDEX('Maul Outcomes - Attack'!G$1:G$1067,MATCH('Combined Table'!$A98&amp;'Combined Table'!$B98,'Maul Outcomes - Attack'!$A$1:$A$1067&amp;'Maul Outcomes - Attack'!$B$1:$B$1067,0))),"",INDEX('Maul Outcomes - Attack'!G$1:G$1067,MATCH('Combined Table'!$A98&amp;'Combined Table'!$B98,'Maul Outcomes - Attack'!$A$1:$A$1067&amp;'Maul Outcomes - Attack'!$B$1:$B$1067,0)))</f>
        <v/>
      </c>
      <c r="DY98" s="13" t="str">
        <f t="array" ref="DY98">IF(ISNA(INDEX('Maul Outcomes - Attack'!H$1:H$1067,MATCH('Combined Table'!$A98&amp;'Combined Table'!$B98,'Maul Outcomes - Attack'!$A$1:$A$1067&amp;'Maul Outcomes - Attack'!$B$1:$B$1067,0))),"",INDEX('Maul Outcomes - Attack'!H$1:H$1067,MATCH('Combined Table'!$A98&amp;'Combined Table'!$B98,'Maul Outcomes - Attack'!$A$1:$A$1067&amp;'Maul Outcomes - Attack'!$B$1:$B$1067,0)))</f>
        <v/>
      </c>
      <c r="DZ98" s="13" t="str">
        <f t="array" ref="DZ98">IF(ISNA(INDEX('Maul Outcomes - Attack'!I$1:I$1067,MATCH('Combined Table'!$A98&amp;'Combined Table'!$B98,'Maul Outcomes - Attack'!$A$1:$A$1067&amp;'Maul Outcomes - Attack'!$B$1:$B$1067,0))),"",INDEX('Maul Outcomes - Attack'!I$1:I$1067,MATCH('Combined Table'!$A98&amp;'Combined Table'!$B98,'Maul Outcomes - Attack'!$A$1:$A$1067&amp;'Maul Outcomes - Attack'!$B$1:$B$1067,0)))</f>
        <v/>
      </c>
      <c r="EA98" s="13">
        <f t="array" ref="EA98">IF(ISNA(INDEX('Maul Outcomes - Attack'!J$1:J$1067,MATCH('Combined Table'!$A98&amp;'Combined Table'!$B98,'Maul Outcomes - Attack'!$A$1:$A$1067&amp;'Maul Outcomes - Attack'!$B$1:$B$1067,0))),"",INDEX('Maul Outcomes - Attack'!J$1:J$1067,MATCH('Combined Table'!$A98&amp;'Combined Table'!$B98,'Maul Outcomes - Attack'!$A$1:$A$1067&amp;'Maul Outcomes - Attack'!$B$1:$B$1067,0)))</f>
        <v>2</v>
      </c>
      <c r="EB98" s="13" t="e">
        <f t="array" ref="EB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C98" s="13" t="e">
        <f t="array" ref="EC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D98" s="13" t="e">
        <f t="array" ref="ED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E98" s="13" t="e">
        <f t="array" ref="EE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F98" s="13" t="e">
        <f t="array" ref="EF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G98" s="13" t="e">
        <f t="array" ref="EG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H98" s="13" t="e">
        <f t="array" ref="EH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I98" s="13" t="e">
        <f t="array" ref="EI98">IF(ISNA(INDEX('Maul Outcomes - Attack'!#REF!,MATCH('Combined Table'!$A98&amp;'Combined Table'!$B98,'Maul Outcomes - Attack'!$A$1:$A$1067&amp;'Maul Outcomes - Attack'!$B$1:$B$1067,0))),"",INDEX('Maul Outcomes - Attack'!#REF!,MATCH('Combined Table'!$A98&amp;'Combined Table'!$B98,'Maul Outcomes - Attack'!$A$1:$A$1067&amp;'Maul Outcomes - Attack'!$B$1:$B$1067,0)))</f>
        <v>#REF!</v>
      </c>
      <c r="EJ98" s="1">
        <f t="array" ref="EJ98">IF(ISNA(INDEX('Lineout Success'!C$1:C$1067,MATCH('Combined Table'!$A98&amp;'Combined Table'!$B98,'Lineout Success'!$A$1:$A$1067&amp;'Lineout Success'!$B$1:$B$1067,0))),"",INDEX('Lineout Success'!C$1:C$1067,MATCH('Combined Table'!$A98&amp;'Combined Table'!$B98,'Lineout Success'!$A$1:$A$1067&amp;'Lineout Success'!$B$1:$B$1067,0)))</f>
        <v>11</v>
      </c>
      <c r="EK98" s="13">
        <f t="array" ref="EK98">IF(ISNA(INDEX('Lineout Success'!D$1:D$1067,MATCH('Combined Table'!$A98&amp;'Combined Table'!$B98,'Lineout Success'!$A$1:$A$1067&amp;'Lineout Success'!$B$1:$B$1067,0))),"",INDEX('Lineout Success'!D$1:D$1067,MATCH('Combined Table'!$A98&amp;'Combined Table'!$B98,'Lineout Success'!$A$1:$A$1067&amp;'Lineout Success'!$B$1:$B$1067,0)))</f>
        <v>84.6</v>
      </c>
      <c r="EL98" s="13">
        <f t="array" ref="EL98">IF(ISNA(INDEX('Lineout Success'!E$1:E$1067,MATCH('Combined Table'!$A98&amp;'Combined Table'!$B98,'Lineout Success'!$A$1:$A$1067&amp;'Lineout Success'!$B$1:$B$1067,0))),"",INDEX('Lineout Success'!E$1:E$1067,MATCH('Combined Table'!$A98&amp;'Combined Table'!$B98,'Lineout Success'!$A$1:$A$1067&amp;'Lineout Success'!$B$1:$B$1067,0)))</f>
        <v>2</v>
      </c>
      <c r="EM98" s="13">
        <f t="array" ref="EM98">IF(ISNA(INDEX('Lineout Success'!F$1:F$1067,MATCH('Combined Table'!$A98&amp;'Combined Table'!$B98,'Lineout Success'!$A$1:$A$1067&amp;'Lineout Success'!$B$1:$B$1067,0))),"",INDEX('Lineout Success'!F$1:F$1067,MATCH('Combined Table'!$A98&amp;'Combined Table'!$B98,'Lineout Success'!$A$1:$A$1067&amp;'Lineout Success'!$B$1:$B$1067,0)))</f>
        <v>15.4</v>
      </c>
      <c r="EN98" s="13">
        <f t="array" ref="EN98">IF(ISNA(INDEX('Lineout Success'!G$1:G$1067,MATCH('Combined Table'!$A98&amp;'Combined Table'!$B98,'Lineout Success'!$A$1:$A$1067&amp;'Lineout Success'!$B$1:$B$1067,0))),"",INDEX('Lineout Success'!G$1:G$1067,MATCH('Combined Table'!$A98&amp;'Combined Table'!$B98,'Lineout Success'!$A$1:$A$1067&amp;'Lineout Success'!$B$1:$B$1067,0)))</f>
        <v>13</v>
      </c>
      <c r="EO98" s="13">
        <f t="array" ref="EO98">IF(ISNA(INDEX('Lineout Success'!H$1:H$1067,MATCH('Combined Table'!$A98&amp;'Combined Table'!$B98,'Lineout Success'!$A$1:$A$1067&amp;'Lineout Success'!$B$1:$B$1067,0))),"",INDEX('Lineout Success'!H$1:H$1067,MATCH('Combined Table'!$A98&amp;'Combined Table'!$B98,'Lineout Success'!$A$1:$A$1067&amp;'Lineout Success'!$B$1:$B$1067,0)))</f>
        <v>2</v>
      </c>
      <c r="EP98" s="13">
        <f t="array" ref="EP98">IF(ISNA(INDEX('Lineout Success'!I$1:I$1067,MATCH('Combined Table'!$A98&amp;'Combined Table'!$B98,'Lineout Success'!$A$1:$A$1067&amp;'Lineout Success'!$B$1:$B$1067,0))),"",INDEX('Lineout Success'!I$1:I$1067,MATCH('Combined Table'!$A98&amp;'Combined Table'!$B98,'Lineout Success'!$A$1:$A$1067&amp;'Lineout Success'!$B$1:$B$1067,0)))</f>
        <v>20</v>
      </c>
      <c r="EQ98" s="13">
        <f t="array" ref="EQ98">IF(ISNA(INDEX('Lineout Success'!J$1:J$1067,MATCH('Combined Table'!$A98&amp;'Combined Table'!$B98,'Lineout Success'!$A$1:$A$1067&amp;'Lineout Success'!$B$1:$B$1067,0))),"",INDEX('Lineout Success'!J$1:J$1067,MATCH('Combined Table'!$A98&amp;'Combined Table'!$B98,'Lineout Success'!$A$1:$A$1067&amp;'Lineout Success'!$B$1:$B$1067,0)))</f>
        <v>8</v>
      </c>
      <c r="ER98" s="13">
        <f t="array" ref="ER98">IF(ISNA(INDEX('Lineout Success'!K$1:K$1067,MATCH('Combined Table'!$A98&amp;'Combined Table'!$B98,'Lineout Success'!$A$1:$A$1067&amp;'Lineout Success'!$B$1:$B$1067,0))),"",INDEX('Lineout Success'!K$1:K$1067,MATCH('Combined Table'!$A98&amp;'Combined Table'!$B98,'Lineout Success'!$A$1:$A$1067&amp;'Lineout Success'!$B$1:$B$1067,0)))</f>
        <v>80</v>
      </c>
      <c r="ES98" s="13">
        <f t="array" ref="ES98">IF(ISNA(INDEX('Lineout Success'!L$1:L$1067,MATCH('Combined Table'!$A98&amp;'Combined Table'!$B98,'Lineout Success'!$A$1:$A$1067&amp;'Lineout Success'!$B$1:$B$1067,0))),"",INDEX('Lineout Success'!L$1:L$1067,MATCH('Combined Table'!$A98&amp;'Combined Table'!$B98,'Lineout Success'!$A$1:$A$1067&amp;'Lineout Success'!$B$1:$B$1067,0)))</f>
        <v>10</v>
      </c>
      <c r="ET98" s="13">
        <f t="array" ref="ET98">IF(ISNA(INDEX('Lineout Success'!M$1:M$1067,MATCH('Combined Table'!$A98&amp;'Combined Table'!$B98,'Lineout Success'!$A$1:$A$1067&amp;'Lineout Success'!$B$1:$B$1067,0))),"",INDEX('Lineout Success'!M$1:M$1067,MATCH('Combined Table'!$A98&amp;'Combined Table'!$B98,'Lineout Success'!$A$1:$A$1067&amp;'Lineout Success'!$B$1:$B$1067,0)))</f>
        <v>13</v>
      </c>
      <c r="EU98" s="13">
        <f t="array" ref="EU98">IF(ISNA(INDEX('Lineout Success'!N$1:N$1067,MATCH('Combined Table'!$A98&amp;'Combined Table'!$B98,'Lineout Success'!$A$1:$A$1067&amp;'Lineout Success'!$B$1:$B$1067,0))),"",INDEX('Lineout Success'!N$1:N$1067,MATCH('Combined Table'!$A98&amp;'Combined Table'!$B98,'Lineout Success'!$A$1:$A$1067&amp;'Lineout Success'!$B$1:$B$1067,0)))</f>
        <v>56.5</v>
      </c>
      <c r="EV98" s="13">
        <f t="array" ref="EV98">IF(ISNA(INDEX('Lineout Success'!O$1:O$1067,MATCH('Combined Table'!$A98&amp;'Combined Table'!$B98,'Lineout Success'!$A$1:$A$1067&amp;'Lineout Success'!$B$1:$B$1067,0))),"",INDEX('Lineout Success'!O$1:O$1067,MATCH('Combined Table'!$A98&amp;'Combined Table'!$B98,'Lineout Success'!$A$1:$A$1067&amp;'Lineout Success'!$B$1:$B$1067,0)))</f>
        <v>10</v>
      </c>
      <c r="EW98" s="13">
        <f t="array" ref="EW98">IF(ISNA(INDEX('Lineout Success'!P$1:P$1067,MATCH('Combined Table'!$A98&amp;'Combined Table'!$B98,'Lineout Success'!$A$1:$A$1067&amp;'Lineout Success'!$B$1:$B$1067,0))),"",INDEX('Lineout Success'!P$1:P$1067,MATCH('Combined Table'!$A98&amp;'Combined Table'!$B98,'Lineout Success'!$A$1:$A$1067&amp;'Lineout Success'!$B$1:$B$1067,0)))</f>
        <v>43.5</v>
      </c>
      <c r="EX98" s="13">
        <f t="array" ref="EX98">IF(ISNA(INDEX('Lineout Success'!Q$1:Q$1067,MATCH('Combined Table'!$A98&amp;'Combined Table'!$B98,'Lineout Success'!$A$1:$A$1067&amp;'Lineout Success'!$B$1:$B$1067,0))),"",INDEX('Lineout Success'!Q$1:Q$1067,MATCH('Combined Table'!$A98&amp;'Combined Table'!$B98,'Lineout Success'!$A$1:$A$1067&amp;'Lineout Success'!$B$1:$B$1067,0)))</f>
        <v>23</v>
      </c>
      <c r="EY98" s="1" t="str">
        <f t="array" ref="EY98">IF(ISNA(INDEX('Lineout Throwing'!C$1:C$1067,MATCH('Combined Table'!$A98&amp;'Combined Table'!$B98,'Lineout Throwing'!$A$1:$A$1067&amp;'Lineout Throwing'!$B$1:$B$1067,0))),"",INDEX('Lineout Throwing'!C$1:C$1067,MATCH('Combined Table'!$A98&amp;'Combined Table'!$B98,'Lineout Throwing'!$A$1:$A$1067&amp;'Lineout Throwing'!$B$1:$B$1067,0)))</f>
        <v/>
      </c>
      <c r="EZ98" s="13" t="str">
        <f t="array" ref="EZ98">IF(ISNA(INDEX('Lineout Throwing'!D$1:D$1067,MATCH('Combined Table'!$A98&amp;'Combined Table'!$B98,'Lineout Throwing'!$A$1:$A$1067&amp;'Lineout Throwing'!$B$1:$B$1067,0))),"",INDEX('Lineout Throwing'!D$1:D$1067,MATCH('Combined Table'!$A98&amp;'Combined Table'!$B98,'Lineout Throwing'!$A$1:$A$1067&amp;'Lineout Throwing'!$B$1:$B$1067,0)))</f>
        <v/>
      </c>
      <c r="FA98" s="13">
        <f t="array" ref="FA98">IF(ISNA(INDEX('Lineout Throwing'!E$1:E$1067,MATCH('Combined Table'!$A98&amp;'Combined Table'!$B98,'Lineout Throwing'!$A$1:$A$1067&amp;'Lineout Throwing'!$B$1:$B$1067,0))),"",INDEX('Lineout Throwing'!E$1:E$1067,MATCH('Combined Table'!$A98&amp;'Combined Table'!$B98,'Lineout Throwing'!$A$1:$A$1067&amp;'Lineout Throwing'!$B$1:$B$1067,0)))</f>
        <v>1</v>
      </c>
      <c r="FB98" s="13">
        <f t="array" ref="FB98">IF(ISNA(INDEX('Lineout Throwing'!F$1:F$1067,MATCH('Combined Table'!$A98&amp;'Combined Table'!$B98,'Lineout Throwing'!$A$1:$A$1067&amp;'Lineout Throwing'!$B$1:$B$1067,0))),"",INDEX('Lineout Throwing'!F$1:F$1067,MATCH('Combined Table'!$A98&amp;'Combined Table'!$B98,'Lineout Throwing'!$A$1:$A$1067&amp;'Lineout Throwing'!$B$1:$B$1067,0)))</f>
        <v>9.1</v>
      </c>
      <c r="FC98" s="13">
        <f t="array" ref="FC98">IF(ISNA(INDEX('Lineout Throwing'!G$1:G$1067,MATCH('Combined Table'!$A98&amp;'Combined Table'!$B98,'Lineout Throwing'!$A$1:$A$1067&amp;'Lineout Throwing'!$B$1:$B$1067,0))),"",INDEX('Lineout Throwing'!G$1:G$1067,MATCH('Combined Table'!$A98&amp;'Combined Table'!$B98,'Lineout Throwing'!$A$1:$A$1067&amp;'Lineout Throwing'!$B$1:$B$1067,0)))</f>
        <v>2</v>
      </c>
      <c r="FD98" s="13">
        <f t="array" ref="FD98">IF(ISNA(INDEX('Lineout Throwing'!H$1:H$1067,MATCH('Combined Table'!$A98&amp;'Combined Table'!$B98,'Lineout Throwing'!$A$1:$A$1067&amp;'Lineout Throwing'!$B$1:$B$1067,0))),"",INDEX('Lineout Throwing'!H$1:H$1067,MATCH('Combined Table'!$A98&amp;'Combined Table'!$B98,'Lineout Throwing'!$A$1:$A$1067&amp;'Lineout Throwing'!$B$1:$B$1067,0)))</f>
        <v>18.2</v>
      </c>
      <c r="FE98" s="13">
        <f t="array" ref="FE98">IF(ISNA(INDEX('Lineout Throwing'!I$1:I$1067,MATCH('Combined Table'!$A98&amp;'Combined Table'!$B98,'Lineout Throwing'!$A$1:$A$1067&amp;'Lineout Throwing'!$B$1:$B$1067,0))),"",INDEX('Lineout Throwing'!I$1:I$1067,MATCH('Combined Table'!$A98&amp;'Combined Table'!$B98,'Lineout Throwing'!$A$1:$A$1067&amp;'Lineout Throwing'!$B$1:$B$1067,0)))</f>
        <v>6</v>
      </c>
      <c r="FF98" s="13">
        <f t="array" ref="FF98">IF(ISNA(INDEX('Lineout Throwing'!J$1:J$1067,MATCH('Combined Table'!$A98&amp;'Combined Table'!$B98,'Lineout Throwing'!$A$1:$A$1067&amp;'Lineout Throwing'!$B$1:$B$1067,0))),"",INDEX('Lineout Throwing'!J$1:J$1067,MATCH('Combined Table'!$A98&amp;'Combined Table'!$B98,'Lineout Throwing'!$A$1:$A$1067&amp;'Lineout Throwing'!$B$1:$B$1067,0)))</f>
        <v>54.5</v>
      </c>
      <c r="FG98" s="13" t="str">
        <f t="array" ref="FG98">IF(ISNA(INDEX('Lineout Throwing'!K$1:K$1067,MATCH('Combined Table'!$A98&amp;'Combined Table'!$B98,'Lineout Throwing'!$A$1:$A$1067&amp;'Lineout Throwing'!$B$1:$B$1067,0))),"",INDEX('Lineout Throwing'!K$1:K$1067,MATCH('Combined Table'!$A98&amp;'Combined Table'!$B98,'Lineout Throwing'!$A$1:$A$1067&amp;'Lineout Throwing'!$B$1:$B$1067,0)))</f>
        <v/>
      </c>
      <c r="FH98" s="13" t="str">
        <f t="array" ref="FH98">IF(ISNA(INDEX('Lineout Throwing'!L$1:L$1067,MATCH('Combined Table'!$A98&amp;'Combined Table'!$B98,'Lineout Throwing'!$A$1:$A$1067&amp;'Lineout Throwing'!$B$1:$B$1067,0))),"",INDEX('Lineout Throwing'!L$1:L$1067,MATCH('Combined Table'!$A98&amp;'Combined Table'!$B98,'Lineout Throwing'!$A$1:$A$1067&amp;'Lineout Throwing'!$B$1:$B$1067,0)))</f>
        <v/>
      </c>
      <c r="FI98" s="13">
        <f t="array" ref="FI98">IF(ISNA(INDEX('Lineout Throwing'!M$1:M$1067,MATCH('Combined Table'!$A98&amp;'Combined Table'!$B98,'Lineout Throwing'!$A$1:$A$1067&amp;'Lineout Throwing'!$B$1:$B$1067,0))),"",INDEX('Lineout Throwing'!M$1:M$1067,MATCH('Combined Table'!$A98&amp;'Combined Table'!$B98,'Lineout Throwing'!$A$1:$A$1067&amp;'Lineout Throwing'!$B$1:$B$1067,0)))</f>
        <v>4</v>
      </c>
      <c r="FJ98" s="13">
        <f t="array" ref="FJ98">IF(ISNA(INDEX('Lineout Throwing'!N$1:N$1067,MATCH('Combined Table'!$A98&amp;'Combined Table'!$B98,'Lineout Throwing'!$A$1:$A$1067&amp;'Lineout Throwing'!$B$1:$B$1067,0))),"",INDEX('Lineout Throwing'!N$1:N$1067,MATCH('Combined Table'!$A98&amp;'Combined Table'!$B98,'Lineout Throwing'!$A$1:$A$1067&amp;'Lineout Throwing'!$B$1:$B$1067,0)))</f>
        <v>36.4</v>
      </c>
      <c r="FK98" s="13" t="str">
        <f t="array" ref="FK98">IF(ISNA(INDEX('Lineout Throwing'!O$1:O$1067,MATCH('Combined Table'!$A98&amp;'Combined Table'!$B98,'Lineout Throwing'!$A$1:$A$1067&amp;'Lineout Throwing'!$B$1:$B$1067,0))),"",INDEX('Lineout Throwing'!O$1:O$1067,MATCH('Combined Table'!$A98&amp;'Combined Table'!$B98,'Lineout Throwing'!$A$1:$A$1067&amp;'Lineout Throwing'!$B$1:$B$1067,0)))</f>
        <v/>
      </c>
      <c r="FL98" s="13" t="str">
        <f t="array" ref="FL98">IF(ISNA(INDEX('Lineout Throwing'!P$1:P$1067,MATCH('Combined Table'!$A98&amp;'Combined Table'!$B98,'Lineout Throwing'!$A$1:$A$1067&amp;'Lineout Throwing'!$B$1:$B$1067,0))),"",INDEX('Lineout Throwing'!P$1:P$1067,MATCH('Combined Table'!$A98&amp;'Combined Table'!$B98,'Lineout Throwing'!$A$1:$A$1067&amp;'Lineout Throwing'!$B$1:$B$1067,0)))</f>
        <v/>
      </c>
      <c r="FM98" s="13" t="str">
        <f t="array" ref="FM98">IF(ISNA(INDEX('Lineout Throwing'!Q$1:Q$1067,MATCH('Combined Table'!$A98&amp;'Combined Table'!$B98,'Lineout Throwing'!$A$1:$A$1067&amp;'Lineout Throwing'!$B$1:$B$1067,0))),"",INDEX('Lineout Throwing'!Q$1:Q$1067,MATCH('Combined Table'!$A98&amp;'Combined Table'!$B98,'Lineout Throwing'!$A$1:$A$1067&amp;'Lineout Throwing'!$B$1:$B$1067,0)))</f>
        <v/>
      </c>
      <c r="FN98" s="13" t="str">
        <f t="array" ref="FN98">IF(ISNA(INDEX('Lineout Throwing'!R$1:R$1067,MATCH('Combined Table'!$A98&amp;'Combined Table'!$B98,'Lineout Throwing'!$A$1:$A$1067&amp;'Lineout Throwing'!$B$1:$B$1067,0))),"",INDEX('Lineout Throwing'!R$1:R$1067,MATCH('Combined Table'!$A98&amp;'Combined Table'!$B98,'Lineout Throwing'!$A$1:$A$1067&amp;'Lineout Throwing'!$B$1:$B$1067,0)))</f>
        <v/>
      </c>
      <c r="FO98" s="13">
        <f t="array" ref="FO98">IF(ISNA(INDEX('Lineout Throwing'!S$1:S$1067,MATCH('Combined Table'!$A98&amp;'Combined Table'!$B98,'Lineout Throwing'!$A$1:$A$1067&amp;'Lineout Throwing'!$B$1:$B$1067,0))),"",INDEX('Lineout Throwing'!S$1:S$1067,MATCH('Combined Table'!$A98&amp;'Combined Table'!$B98,'Lineout Throwing'!$A$1:$A$1067&amp;'Lineout Throwing'!$B$1:$B$1067,0)))</f>
        <v>11</v>
      </c>
      <c r="FP98" s="13">
        <f t="array" ref="FP98">IF(ISNA(INDEX('Lineout Throwing'!T$1:T$1067,MATCH('Combined Table'!$A98&amp;'Combined Table'!$B98,'Lineout Throwing'!$A$1:$A$1067&amp;'Lineout Throwing'!$B$1:$B$1067,0))),"",INDEX('Lineout Throwing'!T$1:T$1067,MATCH('Combined Table'!$A98&amp;'Combined Table'!$B98,'Lineout Throwing'!$A$1:$A$1067&amp;'Lineout Throwing'!$B$1:$B$1067,0)))</f>
        <v>11</v>
      </c>
      <c r="FQ98" s="13">
        <f t="array" ref="FQ98">IF(ISNA(INDEX('Lineout Throwing'!U$1:U$1067,MATCH('Combined Table'!$A98&amp;'Combined Table'!$B98,'Lineout Throwing'!$A$1:$A$1067&amp;'Lineout Throwing'!$B$1:$B$1067,0))),"",INDEX('Lineout Throwing'!U$1:U$1067,MATCH('Combined Table'!$A98&amp;'Combined Table'!$B98,'Lineout Throwing'!$A$1:$A$1067&amp;'Lineout Throwing'!$B$1:$B$1067,0)))</f>
        <v>84.6</v>
      </c>
      <c r="FR98" s="13">
        <f t="array" ref="FR98">IF(ISNA(INDEX('Lineout Throwing'!V$1:V$1067,MATCH('Combined Table'!$A98&amp;'Combined Table'!$B98,'Lineout Throwing'!$A$1:$A$1067&amp;'Lineout Throwing'!$B$1:$B$1067,0))),"",INDEX('Lineout Throwing'!V$1:V$1067,MATCH('Combined Table'!$A98&amp;'Combined Table'!$B98,'Lineout Throwing'!$A$1:$A$1067&amp;'Lineout Throwing'!$B$1:$B$1067,0)))</f>
        <v>2</v>
      </c>
      <c r="FS98" s="13">
        <f t="array" ref="FS98">IF(ISNA(INDEX('Lineout Throwing'!W$1:W$1067,MATCH('Combined Table'!$A98&amp;'Combined Table'!$B98,'Lineout Throwing'!$A$1:$A$1067&amp;'Lineout Throwing'!$B$1:$B$1067,0))),"",INDEX('Lineout Throwing'!W$1:W$1067,MATCH('Combined Table'!$A98&amp;'Combined Table'!$B98,'Lineout Throwing'!$A$1:$A$1067&amp;'Lineout Throwing'!$B$1:$B$1067,0)))</f>
        <v>15.4</v>
      </c>
      <c r="FT98" s="1">
        <f t="array" ref="FT98">IF(ISNA(INDEX('Scrum Own Feed'!C$1:C$1067,MATCH('Combined Table'!$A98&amp;'Combined Table'!$B98,'Scrum Own Feed'!$A$1:$A$1067&amp;'Scrum Own Feed'!$B$1:$B$1067,0))),"",INDEX('Scrum Own Feed'!C$1:C$1067,MATCH('Combined Table'!$A98&amp;'Combined Table'!$B98,'Scrum Own Feed'!$A$1:$A$1067&amp;'Scrum Own Feed'!$B$1:$B$1067,0)))</f>
        <v>5</v>
      </c>
      <c r="FU98" s="13">
        <f t="array" ref="FU98">IF(ISNA(INDEX('Scrum Own Feed'!D$1:D$1067,MATCH('Combined Table'!$A98&amp;'Combined Table'!$B98,'Scrum Own Feed'!$A$1:$A$1067&amp;'Scrum Own Feed'!$B$1:$B$1067,0))),"",INDEX('Scrum Own Feed'!D$1:D$1067,MATCH('Combined Table'!$A98&amp;'Combined Table'!$B98,'Scrum Own Feed'!$A$1:$A$1067&amp;'Scrum Own Feed'!$B$1:$B$1067,0)))</f>
        <v>83.3</v>
      </c>
      <c r="FV98" s="13">
        <f t="array" ref="FV98">IF(ISNA(INDEX('Scrum Own Feed'!E$1:E$1067,MATCH('Combined Table'!$A98&amp;'Combined Table'!$B98,'Scrum Own Feed'!$A$1:$A$1067&amp;'Scrum Own Feed'!$B$1:$B$1067,0))),"",INDEX('Scrum Own Feed'!E$1:E$1067,MATCH('Combined Table'!$A98&amp;'Combined Table'!$B98,'Scrum Own Feed'!$A$1:$A$1067&amp;'Scrum Own Feed'!$B$1:$B$1067,0)))</f>
        <v>1</v>
      </c>
      <c r="FW98" s="13" t="str">
        <f t="array" ref="FW98">IF(ISNA(INDEX('Scrum Own Feed'!F$1:F$1067,MATCH('Combined Table'!$A98&amp;'Combined Table'!$B98,'Scrum Own Feed'!$A$1:$A$1067&amp;'Scrum Own Feed'!$B$1:$B$1067,0))),"",INDEX('Scrum Own Feed'!F$1:F$1067,MATCH('Combined Table'!$A98&amp;'Combined Table'!$B98,'Scrum Own Feed'!$A$1:$A$1067&amp;'Scrum Own Feed'!$B$1:$B$1067,0)))</f>
        <v/>
      </c>
      <c r="FX98" s="13" t="str">
        <f t="array" ref="FX98">IF(ISNA(INDEX('Scrum Own Feed'!G$1:G$1067,MATCH('Combined Table'!$A98&amp;'Combined Table'!$B98,'Scrum Own Feed'!$A$1:$A$1067&amp;'Scrum Own Feed'!$B$1:$B$1067,0))),"",INDEX('Scrum Own Feed'!G$1:G$1067,MATCH('Combined Table'!$A98&amp;'Combined Table'!$B98,'Scrum Own Feed'!$A$1:$A$1067&amp;'Scrum Own Feed'!$B$1:$B$1067,0)))</f>
        <v/>
      </c>
      <c r="FY98" s="13">
        <f t="array" ref="FY98">IF(ISNA(INDEX('Scrum Own Feed'!H$1:H$1067,MATCH('Combined Table'!$A98&amp;'Combined Table'!$B98,'Scrum Own Feed'!$A$1:$A$1067&amp;'Scrum Own Feed'!$B$1:$B$1067,0))),"",INDEX('Scrum Own Feed'!H$1:H$1067,MATCH('Combined Table'!$A98&amp;'Combined Table'!$B98,'Scrum Own Feed'!$A$1:$A$1067&amp;'Scrum Own Feed'!$B$1:$B$1067,0)))</f>
        <v>6</v>
      </c>
      <c r="FZ98" s="13">
        <f t="array" ref="FZ98">IF(ISNA(INDEX('Scrum Own Feed'!I$1:I$1067,MATCH('Combined Table'!$A98&amp;'Combined Table'!$B98,'Scrum Own Feed'!$A$1:$A$1067&amp;'Scrum Own Feed'!$B$1:$B$1067,0))),"",INDEX('Scrum Own Feed'!I$1:I$1067,MATCH('Combined Table'!$A98&amp;'Combined Table'!$B98,'Scrum Own Feed'!$A$1:$A$1067&amp;'Scrum Own Feed'!$B$1:$B$1067,0)))</f>
        <v>100</v>
      </c>
      <c r="GA98" s="13" t="str">
        <f t="array" ref="GA98">IF(ISNA(INDEX('Scrum Own Feed'!J$1:J$1067,MATCH('Combined Table'!$A98&amp;'Combined Table'!$B98,'Scrum Own Feed'!$A$1:$A$1067&amp;'Scrum Own Feed'!$B$1:$B$1067,0))),"",INDEX('Scrum Own Feed'!J$1:J$1067,MATCH('Combined Table'!$A98&amp;'Combined Table'!$B98,'Scrum Own Feed'!$A$1:$A$1067&amp;'Scrum Own Feed'!$B$1:$B$1067,0)))</f>
        <v/>
      </c>
      <c r="GB98" s="13" t="str">
        <f t="array" ref="GB98">IF(ISNA(INDEX('Scrum Own Feed'!K$1:K$1067,MATCH('Combined Table'!$A98&amp;'Combined Table'!$B98,'Scrum Own Feed'!$A$1:$A$1067&amp;'Scrum Own Feed'!$B$1:$B$1067,0))),"",INDEX('Scrum Own Feed'!K$1:K$1067,MATCH('Combined Table'!$A98&amp;'Combined Table'!$B98,'Scrum Own Feed'!$A$1:$A$1067&amp;'Scrum Own Feed'!$B$1:$B$1067,0)))</f>
        <v/>
      </c>
      <c r="GC98" s="13" t="str">
        <f t="array" ref="GC98">IF(ISNA(INDEX('Scrum Own Feed'!L$1:L$1067,MATCH('Combined Table'!$A98&amp;'Combined Table'!$B98,'Scrum Own Feed'!$A$1:$A$1067&amp;'Scrum Own Feed'!$B$1:$B$1067,0))),"",INDEX('Scrum Own Feed'!L$1:L$1067,MATCH('Combined Table'!$A98&amp;'Combined Table'!$B98,'Scrum Own Feed'!$A$1:$A$1067&amp;'Scrum Own Feed'!$B$1:$B$1067,0)))</f>
        <v/>
      </c>
      <c r="GD98" s="13" t="str">
        <f t="array" ref="GD98">IF(ISNA(INDEX('Scrum Own Feed'!M$1:M$1067,MATCH('Combined Table'!$A98&amp;'Combined Table'!$B98,'Scrum Own Feed'!$A$1:$A$1067&amp;'Scrum Own Feed'!$B$1:$B$1067,0))),"",INDEX('Scrum Own Feed'!M$1:M$1067,MATCH('Combined Table'!$A98&amp;'Combined Table'!$B98,'Scrum Own Feed'!$A$1:$A$1067&amp;'Scrum Own Feed'!$B$1:$B$1067,0)))</f>
        <v/>
      </c>
      <c r="GE98" s="13" t="str">
        <f t="array" ref="GE98">IF(ISNA(INDEX('Scrum Own Feed'!N$1:N$1067,MATCH('Combined Table'!$A98&amp;'Combined Table'!$B98,'Scrum Own Feed'!$A$1:$A$1067&amp;'Scrum Own Feed'!$B$1:$B$1067,0))),"",INDEX('Scrum Own Feed'!N$1:N$1067,MATCH('Combined Table'!$A98&amp;'Combined Table'!$B98,'Scrum Own Feed'!$A$1:$A$1067&amp;'Scrum Own Feed'!$B$1:$B$1067,0)))</f>
        <v/>
      </c>
      <c r="GF98" s="13" t="str">
        <f t="array" ref="GF98">IF(ISNA(INDEX('Scrum Own Feed'!O$1:O$1067,MATCH('Combined Table'!$A98&amp;'Combined Table'!$B98,'Scrum Own Feed'!$A$1:$A$1067&amp;'Scrum Own Feed'!$B$1:$B$1067,0))),"",INDEX('Scrum Own Feed'!O$1:O$1067,MATCH('Combined Table'!$A98&amp;'Combined Table'!$B98,'Scrum Own Feed'!$A$1:$A$1067&amp;'Scrum Own Feed'!$B$1:$B$1067,0)))</f>
        <v/>
      </c>
      <c r="GG98" s="13" t="str">
        <f t="array" ref="GG98">IF(ISNA(INDEX('Scrum Own Feed'!P$1:P$1067,MATCH('Combined Table'!$A98&amp;'Combined Table'!$B98,'Scrum Own Feed'!$A$1:$A$1067&amp;'Scrum Own Feed'!$B$1:$B$1067,0))),"",INDEX('Scrum Own Feed'!P$1:P$1067,MATCH('Combined Table'!$A98&amp;'Combined Table'!$B98,'Scrum Own Feed'!$A$1:$A$1067&amp;'Scrum Own Feed'!$B$1:$B$1067,0)))</f>
        <v/>
      </c>
      <c r="GH98" s="13">
        <f t="array" ref="GH98">IF(ISNA(INDEX('Scrum Own Feed'!Q$1:Q$1067,MATCH('Combined Table'!$A98&amp;'Combined Table'!$B98,'Scrum Own Feed'!$A$1:$A$1067&amp;'Scrum Own Feed'!$B$1:$B$1067,0))),"",INDEX('Scrum Own Feed'!Q$1:Q$1067,MATCH('Combined Table'!$A98&amp;'Combined Table'!$B98,'Scrum Own Feed'!$A$1:$A$1067&amp;'Scrum Own Feed'!$B$1:$B$1067,0)))</f>
        <v>6</v>
      </c>
      <c r="GI98" s="1" t="str">
        <f t="array" ref="GI98">IF(ISNA(INDEX('Scrum Opp Feed'!C$1:C$1067,MATCH('Combined Table'!$A98&amp;'Combined Table'!$B98,'Scrum Opp Feed'!$A$1:$A$1067&amp;'Scrum Opp Feed'!$B$1:$B$1067,0))),"",INDEX('Scrum Opp Feed'!C$1:C$1067,MATCH('Combined Table'!$A98&amp;'Combined Table'!$B98,'Scrum Opp Feed'!$A$1:$A$1067&amp;'Scrum Opp Feed'!$B$1:$B$1067,0)))</f>
        <v/>
      </c>
      <c r="GJ98" s="13" t="str">
        <f t="array" ref="GJ98">IF(ISNA(INDEX('Scrum Opp Feed'!D$1:D$1067,MATCH('Combined Table'!$A98&amp;'Combined Table'!$B98,'Scrum Opp Feed'!$A$1:$A$1067&amp;'Scrum Opp Feed'!$B$1:$B$1067,0))),"",INDEX('Scrum Opp Feed'!D$1:D$1067,MATCH('Combined Table'!$A98&amp;'Combined Table'!$B98,'Scrum Opp Feed'!$A$1:$A$1067&amp;'Scrum Opp Feed'!$B$1:$B$1067,0)))</f>
        <v/>
      </c>
      <c r="GK98" s="13" t="str">
        <f t="array" ref="GK98">IF(ISNA(INDEX('Scrum Opp Feed'!E$1:E$1067,MATCH('Combined Table'!$A98&amp;'Combined Table'!$B98,'Scrum Opp Feed'!$A$1:$A$1067&amp;'Scrum Opp Feed'!$B$1:$B$1067,0))),"",INDEX('Scrum Opp Feed'!E$1:E$1067,MATCH('Combined Table'!$A98&amp;'Combined Table'!$B98,'Scrum Opp Feed'!$A$1:$A$1067&amp;'Scrum Opp Feed'!$B$1:$B$1067,0)))</f>
        <v/>
      </c>
      <c r="GL98" s="13" t="str">
        <f t="array" ref="GL98">IF(ISNA(INDEX('Scrum Opp Feed'!F$1:F$1067,MATCH('Combined Table'!$A98&amp;'Combined Table'!$B98,'Scrum Opp Feed'!$A$1:$A$1067&amp;'Scrum Opp Feed'!$B$1:$B$1067,0))),"",INDEX('Scrum Opp Feed'!F$1:F$1067,MATCH('Combined Table'!$A98&amp;'Combined Table'!$B98,'Scrum Opp Feed'!$A$1:$A$1067&amp;'Scrum Opp Feed'!$B$1:$B$1067,0)))</f>
        <v/>
      </c>
      <c r="GM98" s="13" t="str">
        <f t="array" ref="GM98">IF(ISNA(INDEX('Scrum Opp Feed'!G$1:G$1067,MATCH('Combined Table'!$A98&amp;'Combined Table'!$B98,'Scrum Opp Feed'!$A$1:$A$1067&amp;'Scrum Opp Feed'!$B$1:$B$1067,0))),"",INDEX('Scrum Opp Feed'!G$1:G$1067,MATCH('Combined Table'!$A98&amp;'Combined Table'!$B98,'Scrum Opp Feed'!$A$1:$A$1067&amp;'Scrum Opp Feed'!$B$1:$B$1067,0)))</f>
        <v/>
      </c>
      <c r="GN98" s="13" t="str">
        <f t="array" ref="GN98">IF(ISNA(INDEX('Scrum Opp Feed'!H$1:H$1067,MATCH('Combined Table'!$A98&amp;'Combined Table'!$B98,'Scrum Opp Feed'!$A$1:$A$1067&amp;'Scrum Opp Feed'!$B$1:$B$1067,0))),"",INDEX('Scrum Opp Feed'!H$1:H$1067,MATCH('Combined Table'!$A98&amp;'Combined Table'!$B98,'Scrum Opp Feed'!$A$1:$A$1067&amp;'Scrum Opp Feed'!$B$1:$B$1067,0)))</f>
        <v/>
      </c>
      <c r="GO98" s="13" t="str">
        <f t="array" ref="GO98">IF(ISNA(INDEX('Scrum Opp Feed'!I$1:I$1067,MATCH('Combined Table'!$A98&amp;'Combined Table'!$B98,'Scrum Opp Feed'!$A$1:$A$1067&amp;'Scrum Opp Feed'!$B$1:$B$1067,0))),"",INDEX('Scrum Opp Feed'!I$1:I$1067,MATCH('Combined Table'!$A98&amp;'Combined Table'!$B98,'Scrum Opp Feed'!$A$1:$A$1067&amp;'Scrum Opp Feed'!$B$1:$B$1067,0)))</f>
        <v/>
      </c>
      <c r="GP98" s="13">
        <f t="array" ref="GP98">IF(ISNA(INDEX('Scrum Opp Feed'!J$1:J$1067,MATCH('Combined Table'!$A98&amp;'Combined Table'!$B98,'Scrum Opp Feed'!$A$1:$A$1067&amp;'Scrum Opp Feed'!$B$1:$B$1067,0))),"",INDEX('Scrum Opp Feed'!J$1:J$1067,MATCH('Combined Table'!$A98&amp;'Combined Table'!$B98,'Scrum Opp Feed'!$A$1:$A$1067&amp;'Scrum Opp Feed'!$B$1:$B$1067,0)))</f>
        <v>6</v>
      </c>
      <c r="GQ98" s="13">
        <f t="array" ref="GQ98">IF(ISNA(INDEX('Scrum Opp Feed'!K$1:K$1067,MATCH('Combined Table'!$A98&amp;'Combined Table'!$B98,'Scrum Opp Feed'!$A$1:$A$1067&amp;'Scrum Opp Feed'!$B$1:$B$1067,0))),"",INDEX('Scrum Opp Feed'!K$1:K$1067,MATCH('Combined Table'!$A98&amp;'Combined Table'!$B98,'Scrum Opp Feed'!$A$1:$A$1067&amp;'Scrum Opp Feed'!$B$1:$B$1067,0)))</f>
        <v>85.7</v>
      </c>
      <c r="GR98" s="13" t="str">
        <f t="array" ref="GR98">IF(ISNA(INDEX('Scrum Opp Feed'!L$1:L$1067,MATCH('Combined Table'!$A98&amp;'Combined Table'!$B98,'Scrum Opp Feed'!$A$1:$A$1067&amp;'Scrum Opp Feed'!$B$1:$B$1067,0))),"",INDEX('Scrum Opp Feed'!L$1:L$1067,MATCH('Combined Table'!$A98&amp;'Combined Table'!$B98,'Scrum Opp Feed'!$A$1:$A$1067&amp;'Scrum Opp Feed'!$B$1:$B$1067,0)))</f>
        <v/>
      </c>
      <c r="GS98" s="13">
        <f t="array" ref="GS98">IF(ISNA(INDEX('Scrum Opp Feed'!M$1:M$1067,MATCH('Combined Table'!$A98&amp;'Combined Table'!$B98,'Scrum Opp Feed'!$A$1:$A$1067&amp;'Scrum Opp Feed'!$B$1:$B$1067,0))),"",INDEX('Scrum Opp Feed'!M$1:M$1067,MATCH('Combined Table'!$A98&amp;'Combined Table'!$B98,'Scrum Opp Feed'!$A$1:$A$1067&amp;'Scrum Opp Feed'!$B$1:$B$1067,0)))</f>
        <v>1</v>
      </c>
      <c r="GT98" s="13" t="str">
        <f t="array" ref="GT98">IF(ISNA(INDEX('Scrum Opp Feed'!N$1:N$1067,MATCH('Combined Table'!$A98&amp;'Combined Table'!$B98,'Scrum Opp Feed'!$A$1:$A$1067&amp;'Scrum Opp Feed'!$B$1:$B$1067,0))),"",INDEX('Scrum Opp Feed'!N$1:N$1067,MATCH('Combined Table'!$A98&amp;'Combined Table'!$B98,'Scrum Opp Feed'!$A$1:$A$1067&amp;'Scrum Opp Feed'!$B$1:$B$1067,0)))</f>
        <v/>
      </c>
      <c r="GU98" s="13">
        <f t="array" ref="GU98">IF(ISNA(INDEX('Scrum Opp Feed'!O$1:O$1067,MATCH('Combined Table'!$A98&amp;'Combined Table'!$B98,'Scrum Opp Feed'!$A$1:$A$1067&amp;'Scrum Opp Feed'!$B$1:$B$1067,0))),"",INDEX('Scrum Opp Feed'!O$1:O$1067,MATCH('Combined Table'!$A98&amp;'Combined Table'!$B98,'Scrum Opp Feed'!$A$1:$A$1067&amp;'Scrum Opp Feed'!$B$1:$B$1067,0)))</f>
        <v>7</v>
      </c>
      <c r="GV98" s="13">
        <f t="array" ref="GV98">IF(ISNA(INDEX('Scrum Opp Feed'!P$1:P$1067,MATCH('Combined Table'!$A98&amp;'Combined Table'!$B98,'Scrum Opp Feed'!$A$1:$A$1067&amp;'Scrum Opp Feed'!$B$1:$B$1067,0))),"",INDEX('Scrum Opp Feed'!P$1:P$1067,MATCH('Combined Table'!$A98&amp;'Combined Table'!$B98,'Scrum Opp Feed'!$A$1:$A$1067&amp;'Scrum Opp Feed'!$B$1:$B$1067,0)))</f>
        <v>100</v>
      </c>
      <c r="GW98" s="13">
        <f t="array" ref="GW98">IF(ISNA(INDEX('Scrum Opp Feed'!Q$1:Q$1067,MATCH('Combined Table'!$A98&amp;'Combined Table'!$B98,'Scrum Opp Feed'!$A$1:$A$1067&amp;'Scrum Opp Feed'!$B$1:$B$1067,0))),"",INDEX('Scrum Opp Feed'!Q$1:Q$1067,MATCH('Combined Table'!$A98&amp;'Combined Table'!$B98,'Scrum Opp Feed'!$A$1:$A$1067&amp;'Scrum Opp Feed'!$B$1:$B$1067,0)))</f>
        <v>7</v>
      </c>
      <c r="GX98" s="1">
        <f t="array" ref="GX98">IF(ISNA(INDEX('Restart 50m'!C$1:C$1067,MATCH('Combined Table'!$A98&amp;'Combined Table'!$B98,'Restart 50m'!$A$1:$A$1067&amp;'Restart 50m'!$B$1:$B$1067,0))),"",INDEX('Restart 50m'!C$1:C$1067,MATCH('Combined Table'!$A98&amp;'Combined Table'!$B98,'Restart 50m'!$A$1:$A$1067&amp;'Restart 50m'!$B$1:$B$1067,0)))</f>
        <v>1</v>
      </c>
      <c r="GY98" s="13">
        <f t="array" ref="GY98">IF(ISNA(INDEX('Restart 50m'!D$1:D$1067,MATCH('Combined Table'!$A98&amp;'Combined Table'!$B98,'Restart 50m'!$A$1:$A$1067&amp;'Restart 50m'!$B$1:$B$1067,0))),"",INDEX('Restart 50m'!D$1:D$1067,MATCH('Combined Table'!$A98&amp;'Combined Table'!$B98,'Restart 50m'!$A$1:$A$1067&amp;'Restart 50m'!$B$1:$B$1067,0)))</f>
        <v>1</v>
      </c>
      <c r="GZ98" s="13">
        <f t="array" ref="GZ98">IF(ISNA(INDEX('Restart 50m'!E$1:E$1067,MATCH('Combined Table'!$A98&amp;'Combined Table'!$B98,'Restart 50m'!$A$1:$A$1067&amp;'Restart 50m'!$B$1:$B$1067,0))),"",INDEX('Restart 50m'!E$1:E$1067,MATCH('Combined Table'!$A98&amp;'Combined Table'!$B98,'Restart 50m'!$A$1:$A$1067&amp;'Restart 50m'!$B$1:$B$1067,0)))</f>
        <v>2</v>
      </c>
      <c r="HA98" s="13">
        <f t="array" ref="HA98">IF(ISNA(INDEX('Restart 50m'!F$1:F$1067,MATCH('Combined Table'!$A98&amp;'Combined Table'!$B98,'Restart 50m'!$A$1:$A$1067&amp;'Restart 50m'!$B$1:$B$1067,0))),"",INDEX('Restart 50m'!F$1:F$1067,MATCH('Combined Table'!$A98&amp;'Combined Table'!$B98,'Restart 50m'!$A$1:$A$1067&amp;'Restart 50m'!$B$1:$B$1067,0)))</f>
        <v>50</v>
      </c>
      <c r="HB98" s="13">
        <f t="array" ref="HB98">IF(ISNA(INDEX('Restart 50m'!G$1:G$1067,MATCH('Combined Table'!$A98&amp;'Combined Table'!$B98,'Restart 50m'!$A$1:$A$1067&amp;'Restart 50m'!$B$1:$B$1067,0))),"",INDEX('Restart 50m'!G$1:G$1067,MATCH('Combined Table'!$A98&amp;'Combined Table'!$B98,'Restart 50m'!$A$1:$A$1067&amp;'Restart 50m'!$B$1:$B$1067,0)))</f>
        <v>2</v>
      </c>
      <c r="HC98" s="13" t="str">
        <f t="array" ref="HC98">IF(ISNA(INDEX('Restart 50m'!H$1:H$1067,MATCH('Combined Table'!$A98&amp;'Combined Table'!$B98,'Restart 50m'!$A$1:$A$1067&amp;'Restart 50m'!$B$1:$B$1067,0))),"",INDEX('Restart 50m'!H$1:H$1067,MATCH('Combined Table'!$A98&amp;'Combined Table'!$B98,'Restart 50m'!$A$1:$A$1067&amp;'Restart 50m'!$B$1:$B$1067,0)))</f>
        <v/>
      </c>
      <c r="HD98" s="13" t="str">
        <f t="array" ref="HD98">IF(ISNA(INDEX('Restart 50m'!I$1:I$1067,MATCH('Combined Table'!$A98&amp;'Combined Table'!$B98,'Restart 50m'!$A$1:$A$1067&amp;'Restart 50m'!$B$1:$B$1067,0))),"",INDEX('Restart 50m'!I$1:I$1067,MATCH('Combined Table'!$A98&amp;'Combined Table'!$B98,'Restart 50m'!$A$1:$A$1067&amp;'Restart 50m'!$B$1:$B$1067,0)))</f>
        <v/>
      </c>
      <c r="HE98" s="13">
        <f t="array" ref="HE98">IF(ISNA(INDEX('Restart 50m'!J$1:J$1067,MATCH('Combined Table'!$A98&amp;'Combined Table'!$B98,'Restart 50m'!$A$1:$A$1067&amp;'Restart 50m'!$B$1:$B$1067,0))),"",INDEX('Restart 50m'!J$1:J$1067,MATCH('Combined Table'!$A98&amp;'Combined Table'!$B98,'Restart 50m'!$A$1:$A$1067&amp;'Restart 50m'!$B$1:$B$1067,0)))</f>
        <v>2</v>
      </c>
      <c r="HF98" s="13">
        <f t="array" ref="HF98">IF(ISNA(INDEX('Restart 50m'!K$1:K$1067,MATCH('Combined Table'!$A98&amp;'Combined Table'!$B98,'Restart 50m'!$A$1:$A$1067&amp;'Restart 50m'!$B$1:$B$1067,0))),"",INDEX('Restart 50m'!K$1:K$1067,MATCH('Combined Table'!$A98&amp;'Combined Table'!$B98,'Restart 50m'!$A$1:$A$1067&amp;'Restart 50m'!$B$1:$B$1067,0)))</f>
        <v>4</v>
      </c>
      <c r="HG98" s="13" t="str">
        <f t="array" ref="HG98">IF(ISNA(INDEX('Restart 50m'!L$1:L$1067,MATCH('Combined Table'!$A98&amp;'Combined Table'!$B98,'Restart 50m'!$A$1:$A$1067&amp;'Restart 50m'!$B$1:$B$1067,0))),"",INDEX('Restart 50m'!L$1:L$1067,MATCH('Combined Table'!$A98&amp;'Combined Table'!$B98,'Restart 50m'!$A$1:$A$1067&amp;'Restart 50m'!$B$1:$B$1067,0)))</f>
        <v/>
      </c>
      <c r="HH98" s="13" t="str">
        <f t="array" ref="HH98">IF(ISNA(INDEX('Restart 50m'!M$1:M$1067,MATCH('Combined Table'!$A98&amp;'Combined Table'!$B98,'Restart 50m'!$A$1:$A$1067&amp;'Restart 50m'!$B$1:$B$1067,0))),"",INDEX('Restart 50m'!M$1:M$1067,MATCH('Combined Table'!$A98&amp;'Combined Table'!$B98,'Restart 50m'!$A$1:$A$1067&amp;'Restart 50m'!$B$1:$B$1067,0)))</f>
        <v/>
      </c>
      <c r="HI98" s="13" t="str">
        <f t="array" ref="HI98">IF(ISNA(INDEX('Restart 50m'!N$1:N$1067,MATCH('Combined Table'!$A98&amp;'Combined Table'!$B98,'Restart 50m'!$A$1:$A$1067&amp;'Restart 50m'!$B$1:$B$1067,0))),"",INDEX('Restart 50m'!N$1:N$1067,MATCH('Combined Table'!$A98&amp;'Combined Table'!$B98,'Restart 50m'!$A$1:$A$1067&amp;'Restart 50m'!$B$1:$B$1067,0)))</f>
        <v/>
      </c>
      <c r="HJ98" s="13" t="str">
        <f t="array" ref="HJ98">IF(ISNA(INDEX('Restart 50m'!O$1:O$1067,MATCH('Combined Table'!$A98&amp;'Combined Table'!$B98,'Restart 50m'!$A$1:$A$1067&amp;'Restart 50m'!$B$1:$B$1067,0))),"",INDEX('Restart 50m'!O$1:O$1067,MATCH('Combined Table'!$A98&amp;'Combined Table'!$B98,'Restart 50m'!$A$1:$A$1067&amp;'Restart 50m'!$B$1:$B$1067,0)))</f>
        <v/>
      </c>
      <c r="HK98" s="13">
        <f t="array" ref="HK98">IF(ISNA(INDEX('Restart 50m'!P$1:P$1067,MATCH('Combined Table'!$A98&amp;'Combined Table'!$B98,'Restart 50m'!$A$1:$A$1067&amp;'Restart 50m'!$B$1:$B$1067,0))),"",INDEX('Restart 50m'!P$1:P$1067,MATCH('Combined Table'!$A98&amp;'Combined Table'!$B98,'Restart 50m'!$A$1:$A$1067&amp;'Restart 50m'!$B$1:$B$1067,0)))</f>
        <v>4</v>
      </c>
      <c r="HL98" s="13" t="str">
        <f t="array" ref="HL98">IF(ISNA(INDEX('Restart 50m'!Q$1:Q$1067,MATCH('Combined Table'!$A98&amp;'Combined Table'!$B98,'Restart 50m'!$A$1:$A$1067&amp;'Restart 50m'!$B$1:$B$1067,0))),"",INDEX('Restart 50m'!Q$1:Q$1067,MATCH('Combined Table'!$A98&amp;'Combined Table'!$B98,'Restart 50m'!$A$1:$A$1067&amp;'Restart 50m'!$B$1:$B$1067,0)))</f>
        <v/>
      </c>
      <c r="HM98" s="13" t="str">
        <f t="array" ref="HM98">IF(ISNA(INDEX('Restart 50m'!R$1:R$1067,MATCH('Combined Table'!$A98&amp;'Combined Table'!$B98,'Restart 50m'!$A$1:$A$1067&amp;'Restart 50m'!$B$1:$B$1067,0))),"",INDEX('Restart 50m'!R$1:R$1067,MATCH('Combined Table'!$A98&amp;'Combined Table'!$B98,'Restart 50m'!$A$1:$A$1067&amp;'Restart 50m'!$B$1:$B$1067,0)))</f>
        <v/>
      </c>
      <c r="HN98" s="13">
        <f t="array" ref="HN98">IF(ISNA(INDEX('Restart 50m'!S$1:S$1067,MATCH('Combined Table'!$A98&amp;'Combined Table'!$B98,'Restart 50m'!$A$1:$A$1067&amp;'Restart 50m'!$B$1:$B$1067,0))),"",INDEX('Restart 50m'!S$1:S$1067,MATCH('Combined Table'!$A98&amp;'Combined Table'!$B98,'Restart 50m'!$A$1:$A$1067&amp;'Restart 50m'!$B$1:$B$1067,0)))</f>
        <v>4</v>
      </c>
      <c r="HO98" s="13">
        <f t="array" ref="HO98">IF(ISNA(INDEX('Restart 50m'!T$1:T$1067,MATCH('Combined Table'!$A98&amp;'Combined Table'!$B98,'Restart 50m'!$A$1:$A$1067&amp;'Restart 50m'!$B$1:$B$1067,0))),"",INDEX('Restart 50m'!T$1:T$1067,MATCH('Combined Table'!$A98&amp;'Combined Table'!$B98,'Restart 50m'!$A$1:$A$1067&amp;'Restart 50m'!$B$1:$B$1067,0)))</f>
        <v>4</v>
      </c>
      <c r="HP98" s="13">
        <f t="array" ref="HP98">IF(ISNA(INDEX('Restart 50m'!U$1:U$1067,MATCH('Combined Table'!$A98&amp;'Combined Table'!$B98,'Restart 50m'!$A$1:$A$1067&amp;'Restart 50m'!$B$1:$B$1067,0))),"",INDEX('Restart 50m'!U$1:U$1067,MATCH('Combined Table'!$A98&amp;'Combined Table'!$B98,'Restart 50m'!$A$1:$A$1067&amp;'Restart 50m'!$B$1:$B$1067,0)))</f>
        <v>8</v>
      </c>
      <c r="HQ98" s="1" t="str">
        <f t="array" ref="HQ98">IF(ISNA(INDEX('Restart 22m'!C$1:C$1067,MATCH('Combined Table'!$A98&amp;'Combined Table'!$B98,'Restart 22m'!$A$1:$A$1067&amp;'Restart 22m'!$B$1:$B$1067,0))),"",INDEX('Restart 22m'!C$1:C$1067,MATCH('Combined Table'!$A98&amp;'Combined Table'!$B98,'Restart 22m'!$A$1:$A$1067&amp;'Restart 22m'!$B$1:$B$1067,0)))</f>
        <v/>
      </c>
      <c r="HR98" s="13" t="str">
        <f t="array" ref="HR98">IF(ISNA(INDEX('Restart 22m'!D$1:D$1067,MATCH('Combined Table'!$A98&amp;'Combined Table'!$B98,'Restart 22m'!$A$1:$A$1067&amp;'Restart 22m'!$B$1:$B$1067,0))),"",INDEX('Restart 22m'!D$1:D$1067,MATCH('Combined Table'!$A98&amp;'Combined Table'!$B98,'Restart 22m'!$A$1:$A$1067&amp;'Restart 22m'!$B$1:$B$1067,0)))</f>
        <v/>
      </c>
      <c r="HS98" s="13" t="str">
        <f t="array" ref="HS98">IF(ISNA(INDEX('Restart 22m'!E$1:E$1067,MATCH('Combined Table'!$A98&amp;'Combined Table'!$B98,'Restart 22m'!$A$1:$A$1067&amp;'Restart 22m'!$B$1:$B$1067,0))),"",INDEX('Restart 22m'!E$1:E$1067,MATCH('Combined Table'!$A98&amp;'Combined Table'!$B98,'Restart 22m'!$A$1:$A$1067&amp;'Restart 22m'!$B$1:$B$1067,0)))</f>
        <v/>
      </c>
      <c r="HT98" s="13" t="str">
        <f t="array" ref="HT98">IF(ISNA(INDEX('Restart 22m'!F$1:F$1067,MATCH('Combined Table'!$A98&amp;'Combined Table'!$B98,'Restart 22m'!$A$1:$A$1067&amp;'Restart 22m'!$B$1:$B$1067,0))),"",INDEX('Restart 22m'!F$1:F$1067,MATCH('Combined Table'!$A98&amp;'Combined Table'!$B98,'Restart 22m'!$A$1:$A$1067&amp;'Restart 22m'!$B$1:$B$1067,0)))</f>
        <v/>
      </c>
      <c r="HU98" s="13" t="str">
        <f t="array" ref="HU98">IF(ISNA(INDEX('Restart 22m'!G$1:G$1067,MATCH('Combined Table'!$A98&amp;'Combined Table'!$B98,'Restart 22m'!$A$1:$A$1067&amp;'Restart 22m'!$B$1:$B$1067,0))),"",INDEX('Restart 22m'!G$1:G$1067,MATCH('Combined Table'!$A98&amp;'Combined Table'!$B98,'Restart 22m'!$A$1:$A$1067&amp;'Restart 22m'!$B$1:$B$1067,0)))</f>
        <v/>
      </c>
      <c r="HV98" s="13" t="str">
        <f t="array" ref="HV98">IF(ISNA(INDEX('Restart 22m'!H$1:H$1067,MATCH('Combined Table'!$A98&amp;'Combined Table'!$B98,'Restart 22m'!$A$1:$A$1067&amp;'Restart 22m'!$B$1:$B$1067,0))),"",INDEX('Restart 22m'!H$1:H$1067,MATCH('Combined Table'!$A98&amp;'Combined Table'!$B98,'Restart 22m'!$A$1:$A$1067&amp;'Restart 22m'!$B$1:$B$1067,0)))</f>
        <v/>
      </c>
      <c r="HW98" s="13" t="str">
        <f t="array" ref="HW98">IF(ISNA(INDEX('Restart 22m'!I$1:I$1067,MATCH('Combined Table'!$A98&amp;'Combined Table'!$B98,'Restart 22m'!$A$1:$A$1067&amp;'Restart 22m'!$B$1:$B$1067,0))),"",INDEX('Restart 22m'!I$1:I$1067,MATCH('Combined Table'!$A98&amp;'Combined Table'!$B98,'Restart 22m'!$A$1:$A$1067&amp;'Restart 22m'!$B$1:$B$1067,0)))</f>
        <v/>
      </c>
      <c r="HX98" s="13" t="str">
        <f t="array" ref="HX98">IF(ISNA(INDEX('Restart 22m'!J$1:J$1067,MATCH('Combined Table'!$A98&amp;'Combined Table'!$B98,'Restart 22m'!$A$1:$A$1067&amp;'Restart 22m'!$B$1:$B$1067,0))),"",INDEX('Restart 22m'!J$1:J$1067,MATCH('Combined Table'!$A98&amp;'Combined Table'!$B98,'Restart 22m'!$A$1:$A$1067&amp;'Restart 22m'!$B$1:$B$1067,0)))</f>
        <v/>
      </c>
      <c r="HY98" s="13" t="str">
        <f t="array" ref="HY98">IF(ISNA(INDEX('Restart 22m'!K$1:K$1067,MATCH('Combined Table'!$A98&amp;'Combined Table'!$B98,'Restart 22m'!$A$1:$A$1067&amp;'Restart 22m'!$B$1:$B$1067,0))),"",INDEX('Restart 22m'!K$1:K$1067,MATCH('Combined Table'!$A98&amp;'Combined Table'!$B98,'Restart 22m'!$A$1:$A$1067&amp;'Restart 22m'!$B$1:$B$1067,0)))</f>
        <v/>
      </c>
      <c r="HZ98" s="13" t="str">
        <f t="array" ref="HZ98">IF(ISNA(INDEX('Restart 22m'!L$1:L$1067,MATCH('Combined Table'!$A98&amp;'Combined Table'!$B98,'Restart 22m'!$A$1:$A$1067&amp;'Restart 22m'!$B$1:$B$1067,0))),"",INDEX('Restart 22m'!L$1:L$1067,MATCH('Combined Table'!$A98&amp;'Combined Table'!$B98,'Restart 22m'!$A$1:$A$1067&amp;'Restart 22m'!$B$1:$B$1067,0)))</f>
        <v/>
      </c>
      <c r="IA98" s="13" t="str">
        <f t="array" ref="IA98">IF(ISNA(INDEX('Restart 22m'!M$1:M$1067,MATCH('Combined Table'!$A98&amp;'Combined Table'!$B98,'Restart 22m'!$A$1:$A$1067&amp;'Restart 22m'!$B$1:$B$1067,0))),"",INDEX('Restart 22m'!M$1:M$1067,MATCH('Combined Table'!$A98&amp;'Combined Table'!$B98,'Restart 22m'!$A$1:$A$1067&amp;'Restart 22m'!$B$1:$B$1067,0)))</f>
        <v/>
      </c>
      <c r="IB98" s="13" t="str">
        <f t="array" ref="IB98">IF(ISNA(INDEX('Restart 22m'!N$1:N$1067,MATCH('Combined Table'!$A98&amp;'Combined Table'!$B98,'Restart 22m'!$A$1:$A$1067&amp;'Restart 22m'!$B$1:$B$1067,0))),"",INDEX('Restart 22m'!N$1:N$1067,MATCH('Combined Table'!$A98&amp;'Combined Table'!$B98,'Restart 22m'!$A$1:$A$1067&amp;'Restart 22m'!$B$1:$B$1067,0)))</f>
        <v/>
      </c>
      <c r="IC98" s="13" t="str">
        <f t="array" ref="IC98">IF(ISNA(INDEX('Restart 22m'!O$1:O$1067,MATCH('Combined Table'!$A98&amp;'Combined Table'!$B98,'Restart 22m'!$A$1:$A$1067&amp;'Restart 22m'!$B$1:$B$1067,0))),"",INDEX('Restart 22m'!O$1:O$1067,MATCH('Combined Table'!$A98&amp;'Combined Table'!$B98,'Restart 22m'!$A$1:$A$1067&amp;'Restart 22m'!$B$1:$B$1067,0)))</f>
        <v/>
      </c>
      <c r="ID98" s="13" t="str">
        <f t="array" ref="ID98">IF(ISNA(INDEX('Restart 22m'!P$1:P$1067,MATCH('Combined Table'!$A98&amp;'Combined Table'!$B98,'Restart 22m'!$A$1:$A$1067&amp;'Restart 22m'!$B$1:$B$1067,0))),"",INDEX('Restart 22m'!P$1:P$1067,MATCH('Combined Table'!$A98&amp;'Combined Table'!$B98,'Restart 22m'!$A$1:$A$1067&amp;'Restart 22m'!$B$1:$B$1067,0)))</f>
        <v/>
      </c>
      <c r="IE98" s="13" t="str">
        <f t="array" ref="IE98">IF(ISNA(INDEX('Restart 22m'!Q$1:Q$1067,MATCH('Combined Table'!$A98&amp;'Combined Table'!$B98,'Restart 22m'!$A$1:$A$1067&amp;'Restart 22m'!$B$1:$B$1067,0))),"",INDEX('Restart 22m'!Q$1:Q$1067,MATCH('Combined Table'!$A98&amp;'Combined Table'!$B98,'Restart 22m'!$A$1:$A$1067&amp;'Restart 22m'!$B$1:$B$1067,0)))</f>
        <v/>
      </c>
      <c r="IF98" s="13" t="str">
        <f t="array" ref="IF98">IF(ISNA(INDEX('Restart 22m'!R$1:R$1067,MATCH('Combined Table'!$A98&amp;'Combined Table'!$B98,'Restart 22m'!$A$1:$A$1067&amp;'Restart 22m'!$B$1:$B$1067,0))),"",INDEX('Restart 22m'!R$1:R$1067,MATCH('Combined Table'!$A98&amp;'Combined Table'!$B98,'Restart 22m'!$A$1:$A$1067&amp;'Restart 22m'!$B$1:$B$1067,0)))</f>
        <v/>
      </c>
      <c r="IG98" s="13" t="str">
        <f t="array" ref="IG98">IF(ISNA(INDEX('Restart 22m'!S$1:S$1067,MATCH('Combined Table'!$A98&amp;'Combined Table'!$B98,'Restart 22m'!$A$1:$A$1067&amp;'Restart 22m'!$B$1:$B$1067,0))),"",INDEX('Restart 22m'!S$1:S$1067,MATCH('Combined Table'!$A98&amp;'Combined Table'!$B98,'Restart 22m'!$A$1:$A$1067&amp;'Restart 22m'!$B$1:$B$1067,0)))</f>
        <v/>
      </c>
      <c r="IH98" s="13" t="str">
        <f t="array" ref="IH98">IF(ISNA(INDEX('Restart 22m'!T$1:T$1067,MATCH('Combined Table'!$A98&amp;'Combined Table'!$B98,'Restart 22m'!$A$1:$A$1067&amp;'Restart 22m'!$B$1:$B$1067,0))),"",INDEX('Restart 22m'!T$1:T$1067,MATCH('Combined Table'!$A98&amp;'Combined Table'!$B98,'Restart 22m'!$A$1:$A$1067&amp;'Restart 22m'!$B$1:$B$1067,0)))</f>
        <v/>
      </c>
      <c r="II98" s="13" t="str">
        <f t="array" ref="II98">IF(ISNA(INDEX('Restart 22m'!U$1:U$1067,MATCH('Combined Table'!$A98&amp;'Combined Table'!$B98,'Restart 22m'!$A$1:$A$1067&amp;'Restart 22m'!$B$1:$B$1067,0))),"",INDEX('Restart 22m'!U$1:U$1067,MATCH('Combined Table'!$A98&amp;'Combined Table'!$B98,'Restart 22m'!$A$1:$A$1067&amp;'Restart 22m'!$B$1:$B$1067,0)))</f>
        <v/>
      </c>
    </row>
    <row r="99" spans="1:243" x14ac:dyDescent="0.25">
      <c r="A99" s="107" t="s">
        <v>18</v>
      </c>
      <c r="B99" s="106">
        <v>7</v>
      </c>
      <c r="C99" s="13">
        <f t="array" ref="C99">INDEX('Points Table'!C$1:C$1067,MATCH('Combined Table'!$A99&amp;'Combined Table'!$B99,$A$1:$A$1067&amp;$B$1:$B$1067,0))</f>
        <v>46</v>
      </c>
      <c r="D99" s="13">
        <f t="array" ref="D99">INDEX('Points Table'!D$1:D$1067,MATCH('Combined Table'!$A99&amp;'Combined Table'!$B99,$A$1:$A$1067&amp;$B$1:$B$1067,0))</f>
        <v>7</v>
      </c>
      <c r="E99" s="13">
        <f t="array" ref="E99">INDEX('Points Table'!E$1:E$1067,MATCH('Combined Table'!$A99&amp;'Combined Table'!$B99,$A$1:$A$1067&amp;$B$1:$B$1067,0))</f>
        <v>4</v>
      </c>
      <c r="F99" s="13">
        <f t="array" ref="F99">INDEX('Points Table'!F$1:F$1067,MATCH('Combined Table'!$A99&amp;'Combined Table'!$B99,$A$1:$A$1067&amp;$B$1:$B$1067,0))</f>
        <v>1</v>
      </c>
      <c r="G99" s="13">
        <f t="array" ref="G99">INDEX('Points Table'!G$1:G$1067,MATCH('Combined Table'!$A99&amp;'Combined Table'!$B99,$A$1:$A$1067&amp;$B$1:$B$1067,0))</f>
        <v>55.6</v>
      </c>
      <c r="H99" s="13" t="str">
        <f t="array" ref="H99">INDEX('Points Table'!H$1:H$1067,MATCH('Combined Table'!$A99&amp;'Combined Table'!$B99,$A$1:$A$1067&amp;$B$1:$B$1067,0))</f>
        <v/>
      </c>
      <c r="I99" s="13" t="str">
        <f t="array" ref="I99">INDEX('Possesion Times'!C$1:C$1067,MATCH('Combined Table'!$A99&amp;'Combined Table'!$B99,$A$1:$A$1067&amp;$B$1:$B$1067,0))</f>
        <v>1:40</v>
      </c>
      <c r="J99" s="13" t="str">
        <f t="array" ref="J99">INDEX('Possesion Times'!D$1:D$1067,MATCH('Combined Table'!$A99&amp;'Combined Table'!$B99,$A$1:$A$1067&amp;$B$1:$B$1067,0))</f>
        <v>0:43</v>
      </c>
      <c r="K99" s="13" t="str">
        <f t="array" ref="K99">INDEX('Possesion Times'!E$1:E$1067,MATCH('Combined Table'!$A99&amp;'Combined Table'!$B99,$A$1:$A$1067&amp;$B$1:$B$1067,0))</f>
        <v>2:24</v>
      </c>
      <c r="L99" s="13">
        <f t="array" ref="L99">INDEX('Possesion Times'!F$1:F$1067,MATCH('Combined Table'!$A99&amp;'Combined Table'!$B99,$A$1:$A$1067&amp;$B$1:$B$1067,0))</f>
        <v>7.5</v>
      </c>
      <c r="M99" s="13" t="str">
        <f t="array" ref="M99">INDEX('Possesion Times'!G$1:G$1067,MATCH('Combined Table'!$A99&amp;'Combined Table'!$B99,$A$1:$A$1067&amp;$B$1:$B$1067,0))</f>
        <v>1:55</v>
      </c>
      <c r="N99" s="13" t="str">
        <f t="array" ref="N99">INDEX('Possesion Times'!H$1:H$1067,MATCH('Combined Table'!$A99&amp;'Combined Table'!$B99,$A$1:$A$1067&amp;$B$1:$B$1067,0))</f>
        <v>2:06</v>
      </c>
      <c r="O99" s="13" t="str">
        <f t="array" ref="O99">INDEX('Possesion Times'!I$1:I$1067,MATCH('Combined Table'!$A99&amp;'Combined Table'!$B99,$A$1:$A$1067&amp;$B$1:$B$1067,0))</f>
        <v>4:02</v>
      </c>
      <c r="P99" s="13">
        <f t="array" ref="P99">INDEX('Possesion Times'!J$1:J$1067,MATCH('Combined Table'!$A99&amp;'Combined Table'!$B99,$A$1:$A$1067&amp;$B$1:$B$1067,0))</f>
        <v>12.5</v>
      </c>
      <c r="Q99" s="13" t="str">
        <f t="array" ref="Q99">INDEX('Possesion Times'!K$1:K$1067,MATCH('Combined Table'!$A99&amp;'Combined Table'!$B99,$A$1:$A$1067&amp;$B$1:$B$1067,0))</f>
        <v>2:13</v>
      </c>
      <c r="R99" s="13" t="str">
        <f t="array" ref="R99">INDEX('Possesion Times'!L$1:L$1067,MATCH('Combined Table'!$A99&amp;'Combined Table'!$B99,$A$1:$A$1067&amp;$B$1:$B$1067,0))</f>
        <v>1:44</v>
      </c>
      <c r="S99" s="13" t="str">
        <f t="array" ref="S99">INDEX('Possesion Times'!M$1:M$1067,MATCH('Combined Table'!$A99&amp;'Combined Table'!$B99,$A$1:$A$1067&amp;$B$1:$B$1067,0))</f>
        <v>3:57</v>
      </c>
      <c r="T99" s="13">
        <f t="array" ref="T99">INDEX('Possesion Times'!N$1:N$1067,MATCH('Combined Table'!$A99&amp;'Combined Table'!$B99,$A$1:$A$1067&amp;$B$1:$B$1067,0))</f>
        <v>12.3</v>
      </c>
      <c r="U99" s="13" t="str">
        <f t="array" ref="U99">INDEX('Possesion Times'!O$1:O$1067,MATCH('Combined Table'!$A99&amp;'Combined Table'!$B99,$A$1:$A$1067&amp;$B$1:$B$1067,0))</f>
        <v>2:24</v>
      </c>
      <c r="V99" s="13" t="str">
        <f t="array" ref="V99">INDEX('Possesion Times'!P$1:P$1067,MATCH('Combined Table'!$A99&amp;'Combined Table'!$B99,$A$1:$A$1067&amp;$B$1:$B$1067,0))</f>
        <v>2:18</v>
      </c>
      <c r="W99" s="13" t="str">
        <f t="array" ref="W99">INDEX('Possesion Times'!Q$1:Q$1067,MATCH('Combined Table'!$A99&amp;'Combined Table'!$B99,$A$1:$A$1067&amp;$B$1:$B$1067,0))</f>
        <v>4:42</v>
      </c>
      <c r="X99" s="13">
        <f t="array" ref="X99">INDEX('Possesion Times'!R$1:R$1067,MATCH('Combined Table'!$A99&amp;'Combined Table'!$B99,$A$1:$A$1067&amp;$B$1:$B$1067,0))</f>
        <v>14.6</v>
      </c>
      <c r="Y99" s="13" t="str">
        <f t="array" ref="Y99">INDEX('Possesion Times'!S$1:S$1067,MATCH('Combined Table'!$A99&amp;'Combined Table'!$B99,$A$1:$A$1067&amp;$B$1:$B$1067,0))</f>
        <v>8:12</v>
      </c>
      <c r="Z99" s="13" t="str">
        <f t="array" ref="Z99">INDEX('Possesion Times'!T$1:T$1067,MATCH('Combined Table'!$A99&amp;'Combined Table'!$B99,$A$1:$A$1067&amp;$B$1:$B$1067,0))</f>
        <v>6:52</v>
      </c>
      <c r="AA99" s="13" t="str">
        <f t="array" ref="AA99">INDEX('Possesion Times'!U$1:U$1067,MATCH('Combined Table'!$A99&amp;'Combined Table'!$B99,$A$1:$A$1067&amp;$B$1:$B$1067,0))</f>
        <v>15:04</v>
      </c>
      <c r="AB99" s="13">
        <f t="array" ref="AB99">INDEX('Possesion Times'!V$1:V$1067,MATCH('Combined Table'!$A99&amp;'Combined Table'!$B99,$A$1:$A$1067&amp;$B$1:$B$1067,0))</f>
        <v>47</v>
      </c>
      <c r="AC99" s="1">
        <f t="array" ref="AC99">INDEX('Possession Source'!C$1:C$1067,MATCH('Combined Table'!$A99&amp;'Combined Table'!$B99,$A$1:$A$1067&amp;$B$1:$B$1067,0))</f>
        <v>8</v>
      </c>
      <c r="AD99" s="13">
        <f t="array" ref="AD99">INDEX('Possession Source'!D$1:D$1067,MATCH('Combined Table'!$A99&amp;'Combined Table'!$B99,$A$1:$A$1067&amp;$B$1:$B$1067,0))</f>
        <v>6</v>
      </c>
      <c r="AE99" s="13">
        <f t="array" ref="AE99">INDEX('Possession Source'!E$1:E$1067,MATCH('Combined Table'!$A99&amp;'Combined Table'!$B99,$A$1:$A$1067&amp;$B$1:$B$1067,0))</f>
        <v>6</v>
      </c>
      <c r="AF99" s="13" t="str">
        <f t="array" ref="AF99">INDEX('Possession Source'!F$1:F$1067,MATCH('Combined Table'!$A99&amp;'Combined Table'!$B99,$A$1:$A$1067&amp;$B$1:$B$1067,0))</f>
        <v/>
      </c>
      <c r="AG99" s="13">
        <f t="array" ref="AG99">INDEX('Possession Source'!G$1:G$1067,MATCH('Combined Table'!$A99&amp;'Combined Table'!$B99,$A$1:$A$1067&amp;$B$1:$B$1067,0))</f>
        <v>20</v>
      </c>
      <c r="AH99" s="13">
        <f t="array" ref="AH99">INDEX('Possession Source'!H$1:H$1067,MATCH('Combined Table'!$A99&amp;'Combined Table'!$B99,$A$1:$A$1067&amp;$B$1:$B$1067,0))</f>
        <v>9</v>
      </c>
      <c r="AI99" s="13">
        <f t="array" ref="AI99">INDEX('Possession Source'!I$1:I$1067,MATCH('Combined Table'!$A99&amp;'Combined Table'!$B99,$A$1:$A$1067&amp;$B$1:$B$1067,0))</f>
        <v>3</v>
      </c>
      <c r="AJ99" s="13">
        <f t="array" ref="AJ99">INDEX('Possession Source'!J$1:J$1067,MATCH('Combined Table'!$A99&amp;'Combined Table'!$B99,$A$1:$A$1067&amp;$B$1:$B$1067,0))</f>
        <v>6</v>
      </c>
      <c r="AK99" s="13">
        <f t="array" ref="AK99">INDEX('Possession Source'!K$1:K$1067,MATCH('Combined Table'!$A99&amp;'Combined Table'!$B99,$A$1:$A$1067&amp;$B$1:$B$1067,0))</f>
        <v>2</v>
      </c>
      <c r="AL99" s="13" t="str">
        <f t="array" ref="AL99">INDEX('Possession Source'!L$1:L$1067,MATCH('Combined Table'!$A99&amp;'Combined Table'!$B99,$A$1:$A$1067&amp;$B$1:$B$1067,0))</f>
        <v/>
      </c>
      <c r="AM99" s="13">
        <f t="array" ref="AM99">INDEX('Possession Source'!M$1:M$1067,MATCH('Combined Table'!$A99&amp;'Combined Table'!$B99,$A$1:$A$1067&amp;$B$1:$B$1067,0))</f>
        <v>1</v>
      </c>
      <c r="AN99" s="13" t="str">
        <f t="array" ref="AN99">INDEX('Possession Source'!N$1:N$1067,MATCH('Combined Table'!$A99&amp;'Combined Table'!$B99,$A$1:$A$1067&amp;$B$1:$B$1067,0))</f>
        <v/>
      </c>
      <c r="AO99" s="13" t="str">
        <f t="array" ref="AO99">INDEX('Possession Source'!O$1:O$1067,MATCH('Combined Table'!$A99&amp;'Combined Table'!$B99,$A$1:$A$1067&amp;$B$1:$B$1067,0))</f>
        <v/>
      </c>
      <c r="AP99" s="13">
        <f t="array" ref="AP99">INDEX('Possession Source'!P$1:P$1067,MATCH('Combined Table'!$A99&amp;'Combined Table'!$B99,$A$1:$A$1067&amp;$B$1:$B$1067,0))</f>
        <v>21</v>
      </c>
      <c r="AQ99" s="13">
        <f t="array" ref="AQ99">INDEX('Possession Source'!Q$1:Q$1067,MATCH('Combined Table'!$A99&amp;'Combined Table'!$B99,$A$1:$A$1067&amp;$B$1:$B$1067,0))</f>
        <v>41</v>
      </c>
      <c r="AR99" s="1" t="str">
        <f t="array" ref="AR99">INDEX('Penalties Frees conceded'!C$1:C$1067,MATCH('Combined Table'!$A99&amp;'Combined Table'!$B99,$A$1:$A$1067&amp;$B$1:$B$1067,0))</f>
        <v/>
      </c>
      <c r="AS99" s="13" t="str">
        <f t="array" ref="AS99">INDEX('Penalties Frees conceded'!D$1:D$1067,MATCH('Combined Table'!$A99&amp;'Combined Table'!$B99,$A$1:$A$1067&amp;$B$1:$B$1067,0))</f>
        <v/>
      </c>
      <c r="AT99" s="13" t="str">
        <f t="array" ref="AT99">INDEX('Penalties Frees conceded'!E$1:E$1067,MATCH('Combined Table'!$A99&amp;'Combined Table'!$B99,$A$1:$A$1067&amp;$B$1:$B$1067,0))</f>
        <v/>
      </c>
      <c r="AU99" s="13">
        <f t="array" ref="AU99">INDEX('Penalties Frees conceded'!F$1:F$1067,MATCH('Combined Table'!$A99&amp;'Combined Table'!$B99,$A$1:$A$1067&amp;$B$1:$B$1067,0))</f>
        <v>3</v>
      </c>
      <c r="AV99" s="13" t="str">
        <f t="array" ref="AV99">INDEX('Penalties Frees conceded'!G$1:G$1067,MATCH('Combined Table'!$A99&amp;'Combined Table'!$B99,$A$1:$A$1067&amp;$B$1:$B$1067,0))</f>
        <v/>
      </c>
      <c r="AW99" s="13" t="str">
        <f t="array" ref="AW99">INDEX('Penalties Frees conceded'!H$1:H$1067,MATCH('Combined Table'!$A99&amp;'Combined Table'!$B99,$A$1:$A$1067&amp;$B$1:$B$1067,0))</f>
        <v/>
      </c>
      <c r="AX99" s="13">
        <f t="array" ref="AX99">INDEX('Penalties Frees conceded'!I$1:I$1067,MATCH('Combined Table'!$A99&amp;'Combined Table'!$B99,$A$1:$A$1067&amp;$B$1:$B$1067,0))</f>
        <v>3</v>
      </c>
      <c r="AY99" s="13">
        <f t="array" ref="AY99">INDEX('Penalties Frees conceded'!J$1:J$1067,MATCH('Combined Table'!$A99&amp;'Combined Table'!$B99,$A$1:$A$1067&amp;$B$1:$B$1067,0))</f>
        <v>5</v>
      </c>
      <c r="AZ99" s="13">
        <f t="array" ref="AZ99">INDEX('Penalties Frees conceded'!K$1:K$1067,MATCH('Combined Table'!$A99&amp;'Combined Table'!$B99,$A$1:$A$1067&amp;$B$1:$B$1067,0))</f>
        <v>1</v>
      </c>
      <c r="BA99" s="13" t="str">
        <f t="array" ref="BA99">INDEX('Penalties Frees conceded'!L$1:L$1067,MATCH('Combined Table'!$A99&amp;'Combined Table'!$B99,$A$1:$A$1067&amp;$B$1:$B$1067,0))</f>
        <v/>
      </c>
      <c r="BB99" s="13">
        <f t="array" ref="BB99">INDEX('Penalties Frees conceded'!M$1:M$1067,MATCH('Combined Table'!$A99&amp;'Combined Table'!$B99,$A$1:$A$1067&amp;$B$1:$B$1067,0))</f>
        <v>3</v>
      </c>
      <c r="BC99" s="13" t="str">
        <f t="array" ref="BC99">INDEX('Penalties Frees conceded'!N$1:N$1067,MATCH('Combined Table'!$A99&amp;'Combined Table'!$B99,$A$1:$A$1067&amp;$B$1:$B$1067,0))</f>
        <v/>
      </c>
      <c r="BD99" s="13" t="str">
        <f t="array" ref="BD99">INDEX('Penalties Frees conceded'!O$1:O$1067,MATCH('Combined Table'!$A99&amp;'Combined Table'!$B99,$A$1:$A$1067&amp;$B$1:$B$1067,0))</f>
        <v/>
      </c>
      <c r="BE99" s="13">
        <f t="array" ref="BE99">INDEX('Penalties Frees conceded'!P$1:P$1067,MATCH('Combined Table'!$A99&amp;'Combined Table'!$B99,$A$1:$A$1067&amp;$B$1:$B$1067,0))</f>
        <v>9</v>
      </c>
      <c r="BF99" s="13">
        <f t="array" ref="BF99">INDEX('Penalties Frees conceded'!Q$1:Q$1067,MATCH('Combined Table'!$A99&amp;'Combined Table'!$B99,$A$1:$A$1067&amp;$B$1:$B$1067,0))</f>
        <v>12</v>
      </c>
      <c r="BG99" s="1">
        <f t="array" ref="BG99">INDEX('Attack Possession'!C$1:C$1067,MATCH('Combined Table'!$A99&amp;'Combined Table'!$B99,$A$1:$A$1067&amp;$B$1:$B$1067,0))</f>
        <v>18</v>
      </c>
      <c r="BH99" s="13">
        <f t="array" ref="BH99">INDEX('Attack Possession'!D$1:D$1067,MATCH('Combined Table'!$A99&amp;'Combined Table'!$B99,$A$1:$A$1067&amp;$B$1:$B$1067,0))</f>
        <v>44</v>
      </c>
      <c r="BI99" s="13">
        <f t="array" ref="BI99">INDEX('Attack Possession'!E$1:E$1067,MATCH('Combined Table'!$A99&amp;'Combined Table'!$B99,$A$1:$A$1067&amp;$B$1:$B$1067,0))</f>
        <v>73.3</v>
      </c>
      <c r="BJ99" s="13">
        <f t="array" ref="BJ99">INDEX('Attack Possession'!F$1:F$1067,MATCH('Combined Table'!$A99&amp;'Combined Table'!$B99,$A$1:$A$1067&amp;$B$1:$B$1067,0))</f>
        <v>2.4</v>
      </c>
      <c r="BK99" s="13">
        <f t="array" ref="BK99">INDEX('Attack Possession'!G$1:G$1067,MATCH('Combined Table'!$A99&amp;'Combined Table'!$B99,$A$1:$A$1067&amp;$B$1:$B$1067,0))</f>
        <v>16</v>
      </c>
      <c r="BL99" s="13">
        <f t="array" ref="BL99">INDEX('Attack Possession'!H$1:H$1067,MATCH('Combined Table'!$A99&amp;'Combined Table'!$B99,$A$1:$A$1067&amp;$B$1:$B$1067,0))</f>
        <v>11</v>
      </c>
      <c r="BM99" s="13">
        <f t="array" ref="BM99">INDEX('Attack Possession'!I$1:I$1067,MATCH('Combined Table'!$A99&amp;'Combined Table'!$B99,$A$1:$A$1067&amp;$B$1:$B$1067,0))</f>
        <v>6</v>
      </c>
      <c r="BN99" s="13">
        <f t="array" ref="BN99">INDEX('Attack Possession'!J$1:J$1067,MATCH('Combined Table'!$A99&amp;'Combined Table'!$B99,$A$1:$A$1067&amp;$B$1:$B$1067,0))</f>
        <v>5</v>
      </c>
      <c r="BO99" s="13" t="str">
        <f t="array" ref="BO99">INDEX('Attack Possession'!K$1:K$1067,MATCH('Combined Table'!$A99&amp;'Combined Table'!$B99,$A$1:$A$1067&amp;$B$1:$B$1067,0))</f>
        <v/>
      </c>
      <c r="BP99" s="13" t="str">
        <f t="array" ref="BP99">INDEX('Attack Possession'!L$1:L$1067,MATCH('Combined Table'!$A99&amp;'Combined Table'!$B99,$A$1:$A$1067&amp;$B$1:$B$1067,0))</f>
        <v/>
      </c>
      <c r="BQ99" s="13">
        <f t="array" ref="BQ99">INDEX('Attack Possession'!M$1:M$1067,MATCH('Combined Table'!$A99&amp;'Combined Table'!$B99,$A$1:$A$1067&amp;$B$1:$B$1067,0))</f>
        <v>1</v>
      </c>
      <c r="BR99" s="13">
        <f t="array" ref="BR99">INDEX('Attack Possession'!N$1:N$1067,MATCH('Combined Table'!$A99&amp;'Combined Table'!$B99,$A$1:$A$1067&amp;$B$1:$B$1067,0))</f>
        <v>2</v>
      </c>
      <c r="BS99" s="13" t="str">
        <f t="array" ref="BS99">INDEX('Attack Possession'!O$1:O$1067,MATCH('Combined Table'!$A99&amp;'Combined Table'!$B99,$A$1:$A$1067&amp;$B$1:$B$1067,0))</f>
        <v/>
      </c>
      <c r="BT99" s="13">
        <f t="array" ref="BT99">INDEX('Attack Possession'!P$1:P$1067,MATCH('Combined Table'!$A99&amp;'Combined Table'!$B99,$A$1:$A$1067&amp;$B$1:$B$1067,0))</f>
        <v>41</v>
      </c>
      <c r="BU99" s="13">
        <f t="array" ref="BU99">INDEX('Attack Possession'!Q$1:Q$1067,MATCH('Combined Table'!$A99&amp;'Combined Table'!$B99,$A$1:$A$1067&amp;$B$1:$B$1067,0))</f>
        <v>99</v>
      </c>
      <c r="BV99" s="1">
        <f t="array" ref="BV99">INDEX('Kicks in Play'!C$1:C$1067,MATCH('Combined Table'!$A99&amp;'Combined Table'!$B99,$A$1:$A$1067&amp;$B$1:$B$1067,0))</f>
        <v>7</v>
      </c>
      <c r="BW99" s="13">
        <f t="array" ref="BW99">INDEX('Kicks in Play'!D$1:D$1067,MATCH('Combined Table'!$A99&amp;'Combined Table'!$B99,$A$1:$A$1067&amp;$B$1:$B$1067,0))</f>
        <v>251</v>
      </c>
      <c r="BX99" s="13">
        <f t="array" ref="BX99">INDEX('Kicks in Play'!E$1:E$1067,MATCH('Combined Table'!$A99&amp;'Combined Table'!$B99,$A$1:$A$1067&amp;$B$1:$B$1067,0))</f>
        <v>35.9</v>
      </c>
      <c r="BY99" s="13">
        <f t="array" ref="BY99">INDEX('Kicks in Play'!F$1:F$1067,MATCH('Combined Table'!$A99&amp;'Combined Table'!$B99,$A$1:$A$1067&amp;$B$1:$B$1067,0))</f>
        <v>1</v>
      </c>
      <c r="BZ99" s="13">
        <f t="array" ref="BZ99">INDEX('Kicks in Play'!G$1:G$1067,MATCH('Combined Table'!$A99&amp;'Combined Table'!$B99,$A$1:$A$1067&amp;$B$1:$B$1067,0))</f>
        <v>32</v>
      </c>
      <c r="CA99" s="13">
        <f t="array" ref="CA99">INDEX('Kicks in Play'!H$1:H$1067,MATCH('Combined Table'!$A99&amp;'Combined Table'!$B99,$A$1:$A$1067&amp;$B$1:$B$1067,0))</f>
        <v>3</v>
      </c>
      <c r="CB99" s="13">
        <f t="array" ref="CB99">INDEX('Kicks in Play'!I$1:I$1067,MATCH('Combined Table'!$A99&amp;'Combined Table'!$B99,$A$1:$A$1067&amp;$B$1:$B$1067,0))</f>
        <v>56</v>
      </c>
      <c r="CC99" s="13">
        <f t="array" ref="CC99">INDEX('Kicks in Play'!J$1:J$1067,MATCH('Combined Table'!$A99&amp;'Combined Table'!$B99,$A$1:$A$1067&amp;$B$1:$B$1067,0))</f>
        <v>3</v>
      </c>
      <c r="CD99" s="13">
        <f t="array" ref="CD99">INDEX('Kicks in Play'!K$1:K$1067,MATCH('Combined Table'!$A99&amp;'Combined Table'!$B99,$A$1:$A$1067&amp;$B$1:$B$1067,0))</f>
        <v>79</v>
      </c>
      <c r="CE99" s="13" t="str">
        <f t="array" ref="CE99">INDEX('Kicks in Play'!L$1:L$1067,MATCH('Combined Table'!$A99&amp;'Combined Table'!$B99,$A$1:$A$1067&amp;$B$1:$B$1067,0))</f>
        <v/>
      </c>
      <c r="CF99" s="13" t="str">
        <f t="array" ref="CF99">INDEX('Kicks in Play'!M$1:M$1067,MATCH('Combined Table'!$A99&amp;'Combined Table'!$B99,$A$1:$A$1067&amp;$B$1:$B$1067,0))</f>
        <v/>
      </c>
      <c r="CG99" s="13">
        <f t="array" ref="CG99">INDEX('Kicks in Play'!N$1:N$1067,MATCH('Combined Table'!$A99&amp;'Combined Table'!$B99,$A$1:$A$1067&amp;$B$1:$B$1067,0))</f>
        <v>8</v>
      </c>
      <c r="CH99" s="13">
        <f t="array" ref="CH99">INDEX('Kicks in Play'!O$1:O$1067,MATCH('Combined Table'!$A99&amp;'Combined Table'!$B99,$A$1:$A$1067&amp;$B$1:$B$1067,0))</f>
        <v>166</v>
      </c>
      <c r="CI99" s="13" t="str">
        <f t="array" ref="CI99">INDEX('Kicks in Play'!P$1:P$1067,MATCH('Combined Table'!$A99&amp;'Combined Table'!$B99,$A$1:$A$1067&amp;$B$1:$B$1067,0))</f>
        <v/>
      </c>
      <c r="CJ99" s="13">
        <f t="array" ref="CJ99">INDEX('Kicks in Play'!Q$1:Q$1067,MATCH('Combined Table'!$A99&amp;'Combined Table'!$B99,$A$1:$A$1067&amp;$B$1:$B$1067,0))</f>
        <v>22</v>
      </c>
      <c r="CK99" s="13">
        <f t="array" ref="CK99">INDEX('Kicks in Play'!R$1:R$1067,MATCH('Combined Table'!$A99&amp;'Combined Table'!$B99,$A$1:$A$1067&amp;$B$1:$B$1067,0))</f>
        <v>584</v>
      </c>
      <c r="CL99" s="1">
        <f t="array" ref="CL99">INDEX('Defence Report'!C$1:C$1067,MATCH('Combined Table'!$A99&amp;'Combined Table'!$B99,$A$1:$A$1067&amp;$B$1:$B$1067,0))</f>
        <v>150</v>
      </c>
      <c r="CM99" s="13">
        <f t="array" ref="CM99">INDEX('Defence Report'!D$1:D$1067,MATCH('Combined Table'!$A99&amp;'Combined Table'!$B99,$A$1:$A$1067&amp;$B$1:$B$1067,0))</f>
        <v>30</v>
      </c>
      <c r="CN99" s="13">
        <f t="array" ref="CN99">INDEX('Defence Report'!E$1:E$1067,MATCH('Combined Table'!$A99&amp;'Combined Table'!$B99,$A$1:$A$1067&amp;$B$1:$B$1067,0))</f>
        <v>1</v>
      </c>
      <c r="CO99" s="13">
        <f t="array" ref="CO99">INDEX('Defence Report'!F$1:F$1067,MATCH('Combined Table'!$A99&amp;'Combined Table'!$B99,$A$1:$A$1067&amp;$B$1:$B$1067,0))</f>
        <v>116</v>
      </c>
      <c r="CP99" s="13">
        <f t="array" ref="CP99">INDEX('Defence Report'!G$1:G$1067,MATCH('Combined Table'!$A99&amp;'Combined Table'!$B99,$A$1:$A$1067&amp;$B$1:$B$1067,0))</f>
        <v>34</v>
      </c>
      <c r="CQ99" s="13">
        <f t="array" ref="CQ99">INDEX('Defence Report'!H$1:H$1067,MATCH('Combined Table'!$A99&amp;'Combined Table'!$B99,$A$1:$A$1067&amp;$B$1:$B$1067,0))</f>
        <v>79.5</v>
      </c>
      <c r="CR99" s="13">
        <f t="array" ref="CR99">INDEX('Defence Report'!I$1:I$1067,MATCH('Combined Table'!$A99&amp;'Combined Table'!$B99,$A$1:$A$1067&amp;$B$1:$B$1067,0))</f>
        <v>82.9</v>
      </c>
      <c r="CS99" s="13">
        <f t="array" ref="CS99">INDEX('Defence Report'!J$1:J$1067,MATCH('Combined Table'!$A99&amp;'Combined Table'!$B99,$A$1:$A$1067&amp;$B$1:$B$1067,0))</f>
        <v>9</v>
      </c>
      <c r="CT99" s="13">
        <f t="array" ref="CT99">INDEX('Defence Report'!K$1:K$1067,MATCH('Combined Table'!$A99&amp;'Combined Table'!$B99,$A$1:$A$1067&amp;$B$1:$B$1067,0))</f>
        <v>105</v>
      </c>
      <c r="CU99" s="13">
        <f t="array" ref="CU99">INDEX('Defence Report'!L$1:L$1067,MATCH('Combined Table'!$A99&amp;'Combined Table'!$B99,$A$1:$A$1067&amp;$B$1:$B$1067,0))</f>
        <v>67</v>
      </c>
      <c r="CV99" s="13">
        <f t="array" ref="CV99">INDEX('Defence Report'!M$1:M$1067,MATCH('Combined Table'!$A99&amp;'Combined Table'!$B99,$A$1:$A$1067&amp;$B$1:$B$1067,0))</f>
        <v>63</v>
      </c>
      <c r="CW99" s="13">
        <f t="array" ref="CW99">INDEX('Defence Report'!N$1:N$1067,MATCH('Combined Table'!$A99&amp;'Combined Table'!$B99,$A$1:$A$1067&amp;$B$1:$B$1067,0))</f>
        <v>103</v>
      </c>
      <c r="CX99" s="13">
        <f t="array" ref="CX99">INDEX('Defence Report'!O$1:O$1067,MATCH('Combined Table'!$A99&amp;'Combined Table'!$B99,$A$1:$A$1067&amp;$B$1:$B$1067,0))</f>
        <v>15</v>
      </c>
      <c r="CY99" s="13">
        <f t="array" ref="CY99">INDEX('Defence Report'!P$1:P$1067,MATCH('Combined Table'!$A99&amp;'Combined Table'!$B99,$A$1:$A$1067&amp;$B$1:$B$1067,0))</f>
        <v>28</v>
      </c>
      <c r="CZ99" s="13">
        <f t="array" ref="CZ99">INDEX('Defence Report'!Q$1:Q$1067,MATCH('Combined Table'!$A99&amp;'Combined Table'!$B99,$A$1:$A$1067&amp;$B$1:$B$1067,0))</f>
        <v>43</v>
      </c>
      <c r="DA99" s="13">
        <f t="array" ref="DA99">INDEX('Defence Report'!R$1:R$1067,MATCH('Combined Table'!$A99&amp;'Combined Table'!$B99,$A$1:$A$1067&amp;$B$1:$B$1067,0))</f>
        <v>8</v>
      </c>
      <c r="DB99" s="13">
        <f t="array" ref="DB99">INDEX('Defence Report'!S$1:S$1067,MATCH('Combined Table'!$A99&amp;'Combined Table'!$B99,$A$1:$A$1067&amp;$B$1:$B$1067,0))</f>
        <v>1</v>
      </c>
      <c r="DC99" s="13" t="str">
        <f t="array" ref="DC99">INDEX('Defence Report'!T$1:T$1067,MATCH('Combined Table'!$A99&amp;'Combined Table'!$B99,$A$1:$A$1067&amp;$B$1:$B$1067,0))</f>
        <v/>
      </c>
      <c r="DD99" s="13">
        <f t="array" ref="DD99">INDEX('Defence Report'!U$1:U$1067,MATCH('Combined Table'!$A99&amp;'Combined Table'!$B99,$A$1:$A$1067&amp;$B$1:$B$1067,0))</f>
        <v>9</v>
      </c>
      <c r="DE99" s="13">
        <f t="array" ref="DE99">INDEX('Defence Report'!V$1:V$1067,MATCH('Combined Table'!$A99&amp;'Combined Table'!$B99,$A$1:$A$1067&amp;$B$1:$B$1067,0))</f>
        <v>0</v>
      </c>
      <c r="DF99" s="13">
        <f t="array" ref="DF99">INDEX('Defence Report'!W$1:W$1067,MATCH('Combined Table'!$A99&amp;'Combined Table'!$B99,$A$1:$A$1067&amp;$B$1:$B$1067,0))</f>
        <v>0</v>
      </c>
      <c r="DG99" s="13">
        <f t="array" ref="DG99">INDEX('Defence Report'!X$1:X$1067,MATCH('Combined Table'!$A99&amp;'Combined Table'!$B99,$A$1:$A$1067&amp;$B$1:$B$1067,0))</f>
        <v>9</v>
      </c>
      <c r="DH99" s="1">
        <f t="array" ref="DH99">INDEX('Ruck Speed'!C$1:C$1067,MATCH('Combined Table'!$A99&amp;'Combined Table'!$B99,$A$1:$A$1067&amp;$B$1:$B$1067,0))</f>
        <v>4</v>
      </c>
      <c r="DI99" s="13">
        <f t="array" ref="DI99">INDEX('Ruck Speed'!D$1:D$1067,MATCH('Combined Table'!$A99&amp;'Combined Table'!$B99,$A$1:$A$1067&amp;$B$1:$B$1067,0))</f>
        <v>24</v>
      </c>
      <c r="DJ99" s="13">
        <f t="array" ref="DJ99">INDEX('Ruck Speed'!E$1:E$1067,MATCH('Combined Table'!$A99&amp;'Combined Table'!$B99,$A$1:$A$1067&amp;$B$1:$B$1067,0))</f>
        <v>23</v>
      </c>
      <c r="DK99" s="13">
        <f t="array" ref="DK99">INDEX('Ruck Speed'!F$1:F$1067,MATCH('Combined Table'!$A99&amp;'Combined Table'!$B99,$A$1:$A$1067&amp;$B$1:$B$1067,0))</f>
        <v>51</v>
      </c>
      <c r="DL99" s="13">
        <f t="array" ref="DL99">INDEX('Ruck Speed'!G$1:G$1067,MATCH('Combined Table'!$A99&amp;'Combined Table'!$B99,$A$1:$A$1067&amp;$B$1:$B$1067,0))</f>
        <v>45.1</v>
      </c>
      <c r="DM99" s="13">
        <f t="array" ref="DM99">INDEX('Ruck Speed'!H$1:H$1067,MATCH('Combined Table'!$A99&amp;'Combined Table'!$B99,$A$1:$A$1067&amp;$B$1:$B$1067,0))</f>
        <v>6</v>
      </c>
      <c r="DN99" s="13">
        <f t="array" ref="DN99">INDEX('Ruck Speed'!I$1:I$1067,MATCH('Combined Table'!$A99&amp;'Combined Table'!$B99,$A$1:$A$1067&amp;$B$1:$B$1067,0))</f>
        <v>10</v>
      </c>
      <c r="DO99" s="13">
        <f t="array" ref="DO99">INDEX('Ruck Speed'!J$1:J$1067,MATCH('Combined Table'!$A99&amp;'Combined Table'!$B99,$A$1:$A$1067&amp;$B$1:$B$1067,0))</f>
        <v>32</v>
      </c>
      <c r="DP99" s="13">
        <f t="array" ref="DP99">INDEX('Ruck Speed'!K$1:K$1067,MATCH('Combined Table'!$A99&amp;'Combined Table'!$B99,$A$1:$A$1067&amp;$B$1:$B$1067,0))</f>
        <v>51</v>
      </c>
      <c r="DQ99" s="13">
        <f t="array" ref="DQ99">INDEX('Ruck Speed'!L$1:L$1067,MATCH('Combined Table'!$A99&amp;'Combined Table'!$B99,$A$1:$A$1067&amp;$B$1:$B$1067,0))</f>
        <v>93</v>
      </c>
      <c r="DR99" s="13">
        <f t="array" ref="DR99">INDEX('Ruck Speed'!M$1:M$1067,MATCH('Combined Table'!$A99&amp;'Combined Table'!$B99,$A$1:$A$1067&amp;$B$1:$B$1067,0))</f>
        <v>54.8</v>
      </c>
      <c r="DS99" s="13">
        <f t="array" ref="DS99">INDEX('Ruck Speed'!N$1:N$1067,MATCH('Combined Table'!$A99&amp;'Combined Table'!$B99,$A$1:$A$1067&amp;$B$1:$B$1067,0))</f>
        <v>8</v>
      </c>
      <c r="DT99" s="1">
        <f t="array" ref="DT99">IF(ISNA(INDEX('Maul Outcomes - Attack'!C$1:C$1067,MATCH('Combined Table'!$A99&amp;'Combined Table'!$B99,'Maul Outcomes - Attack'!$A$1:$A$1067&amp;'Maul Outcomes - Attack'!$B$1:$B$1067,0))),"",INDEX('Maul Outcomes - Attack'!C$1:C$1067,MATCH('Combined Table'!$A99&amp;'Combined Table'!$B99,'Maul Outcomes - Attack'!$A$1:$A$1067&amp;'Maul Outcomes - Attack'!$B$1:$B$1067,0)))</f>
        <v>3</v>
      </c>
      <c r="DU99" s="13">
        <f t="array" ref="DU99">IF(ISNA(INDEX('Maul Outcomes - Attack'!D$1:D$1067,MATCH('Combined Table'!$A99&amp;'Combined Table'!$B99,'Maul Outcomes - Attack'!$A$1:$A$1067&amp;'Maul Outcomes - Attack'!$B$1:$B$1067,0))),"",INDEX('Maul Outcomes - Attack'!D$1:D$1067,MATCH('Combined Table'!$A99&amp;'Combined Table'!$B99,'Maul Outcomes - Attack'!$A$1:$A$1067&amp;'Maul Outcomes - Attack'!$B$1:$B$1067,0)))</f>
        <v>1</v>
      </c>
      <c r="DV99" s="13">
        <f t="array" ref="DV99">IF(ISNA(INDEX('Maul Outcomes - Attack'!E$1:E$1067,MATCH('Combined Table'!$A99&amp;'Combined Table'!$B99,'Maul Outcomes - Attack'!$A$1:$A$1067&amp;'Maul Outcomes - Attack'!$B$1:$B$1067,0))),"",INDEX('Maul Outcomes - Attack'!E$1:E$1067,MATCH('Combined Table'!$A99&amp;'Combined Table'!$B99,'Maul Outcomes - Attack'!$A$1:$A$1067&amp;'Maul Outcomes - Attack'!$B$1:$B$1067,0)))</f>
        <v>4</v>
      </c>
      <c r="DW99" s="13" t="str">
        <f t="array" ref="DW99">IF(ISNA(INDEX('Maul Outcomes - Attack'!F$1:F$1067,MATCH('Combined Table'!$A99&amp;'Combined Table'!$B99,'Maul Outcomes - Attack'!$A$1:$A$1067&amp;'Maul Outcomes - Attack'!$B$1:$B$1067,0))),"",INDEX('Maul Outcomes - Attack'!F$1:F$1067,MATCH('Combined Table'!$A99&amp;'Combined Table'!$B99,'Maul Outcomes - Attack'!$A$1:$A$1067&amp;'Maul Outcomes - Attack'!$B$1:$B$1067,0)))</f>
        <v/>
      </c>
      <c r="DX99" s="13" t="str">
        <f t="array" ref="DX99">IF(ISNA(INDEX('Maul Outcomes - Attack'!G$1:G$1067,MATCH('Combined Table'!$A99&amp;'Combined Table'!$B99,'Maul Outcomes - Attack'!$A$1:$A$1067&amp;'Maul Outcomes - Attack'!$B$1:$B$1067,0))),"",INDEX('Maul Outcomes - Attack'!G$1:G$1067,MATCH('Combined Table'!$A99&amp;'Combined Table'!$B99,'Maul Outcomes - Attack'!$A$1:$A$1067&amp;'Maul Outcomes - Attack'!$B$1:$B$1067,0)))</f>
        <v/>
      </c>
      <c r="DY99" s="13" t="str">
        <f t="array" ref="DY99">IF(ISNA(INDEX('Maul Outcomes - Attack'!H$1:H$1067,MATCH('Combined Table'!$A99&amp;'Combined Table'!$B99,'Maul Outcomes - Attack'!$A$1:$A$1067&amp;'Maul Outcomes - Attack'!$B$1:$B$1067,0))),"",INDEX('Maul Outcomes - Attack'!H$1:H$1067,MATCH('Combined Table'!$A99&amp;'Combined Table'!$B99,'Maul Outcomes - Attack'!$A$1:$A$1067&amp;'Maul Outcomes - Attack'!$B$1:$B$1067,0)))</f>
        <v/>
      </c>
      <c r="DZ99" s="13" t="str">
        <f t="array" ref="DZ99">IF(ISNA(INDEX('Maul Outcomes - Attack'!I$1:I$1067,MATCH('Combined Table'!$A99&amp;'Combined Table'!$B99,'Maul Outcomes - Attack'!$A$1:$A$1067&amp;'Maul Outcomes - Attack'!$B$1:$B$1067,0))),"",INDEX('Maul Outcomes - Attack'!I$1:I$1067,MATCH('Combined Table'!$A99&amp;'Combined Table'!$B99,'Maul Outcomes - Attack'!$A$1:$A$1067&amp;'Maul Outcomes - Attack'!$B$1:$B$1067,0)))</f>
        <v/>
      </c>
      <c r="EA99" s="13">
        <f t="array" ref="EA99">IF(ISNA(INDEX('Maul Outcomes - Attack'!J$1:J$1067,MATCH('Combined Table'!$A99&amp;'Combined Table'!$B99,'Maul Outcomes - Attack'!$A$1:$A$1067&amp;'Maul Outcomes - Attack'!$B$1:$B$1067,0))),"",INDEX('Maul Outcomes - Attack'!J$1:J$1067,MATCH('Combined Table'!$A99&amp;'Combined Table'!$B99,'Maul Outcomes - Attack'!$A$1:$A$1067&amp;'Maul Outcomes - Attack'!$B$1:$B$1067,0)))</f>
        <v>4</v>
      </c>
      <c r="EB99" s="13" t="e">
        <f t="array" ref="EB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C99" s="13" t="e">
        <f t="array" ref="EC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D99" s="13" t="e">
        <f t="array" ref="ED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E99" s="13" t="e">
        <f t="array" ref="EE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F99" s="13" t="e">
        <f t="array" ref="EF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G99" s="13" t="e">
        <f t="array" ref="EG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H99" s="13" t="e">
        <f t="array" ref="EH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I99" s="13" t="e">
        <f t="array" ref="EI99">IF(ISNA(INDEX('Maul Outcomes - Attack'!#REF!,MATCH('Combined Table'!$A99&amp;'Combined Table'!$B99,'Maul Outcomes - Attack'!$A$1:$A$1067&amp;'Maul Outcomes - Attack'!$B$1:$B$1067,0))),"",INDEX('Maul Outcomes - Attack'!#REF!,MATCH('Combined Table'!$A99&amp;'Combined Table'!$B99,'Maul Outcomes - Attack'!$A$1:$A$1067&amp;'Maul Outcomes - Attack'!$B$1:$B$1067,0)))</f>
        <v>#REF!</v>
      </c>
      <c r="EJ99" s="1">
        <f t="array" ref="EJ99">IF(ISNA(INDEX('Lineout Success'!C$1:C$1067,MATCH('Combined Table'!$A99&amp;'Combined Table'!$B99,'Lineout Success'!$A$1:$A$1067&amp;'Lineout Success'!$B$1:$B$1067,0))),"",INDEX('Lineout Success'!C$1:C$1067,MATCH('Combined Table'!$A99&amp;'Combined Table'!$B99,'Lineout Success'!$A$1:$A$1067&amp;'Lineout Success'!$B$1:$B$1067,0)))</f>
        <v>8</v>
      </c>
      <c r="EK99" s="13">
        <f t="array" ref="EK99">IF(ISNA(INDEX('Lineout Success'!D$1:D$1067,MATCH('Combined Table'!$A99&amp;'Combined Table'!$B99,'Lineout Success'!$A$1:$A$1067&amp;'Lineout Success'!$B$1:$B$1067,0))),"",INDEX('Lineout Success'!D$1:D$1067,MATCH('Combined Table'!$A99&amp;'Combined Table'!$B99,'Lineout Success'!$A$1:$A$1067&amp;'Lineout Success'!$B$1:$B$1067,0)))</f>
        <v>80</v>
      </c>
      <c r="EL99" s="13">
        <f t="array" ref="EL99">IF(ISNA(INDEX('Lineout Success'!E$1:E$1067,MATCH('Combined Table'!$A99&amp;'Combined Table'!$B99,'Lineout Success'!$A$1:$A$1067&amp;'Lineout Success'!$B$1:$B$1067,0))),"",INDEX('Lineout Success'!E$1:E$1067,MATCH('Combined Table'!$A99&amp;'Combined Table'!$B99,'Lineout Success'!$A$1:$A$1067&amp;'Lineout Success'!$B$1:$B$1067,0)))</f>
        <v>2</v>
      </c>
      <c r="EM99" s="13">
        <f t="array" ref="EM99">IF(ISNA(INDEX('Lineout Success'!F$1:F$1067,MATCH('Combined Table'!$A99&amp;'Combined Table'!$B99,'Lineout Success'!$A$1:$A$1067&amp;'Lineout Success'!$B$1:$B$1067,0))),"",INDEX('Lineout Success'!F$1:F$1067,MATCH('Combined Table'!$A99&amp;'Combined Table'!$B99,'Lineout Success'!$A$1:$A$1067&amp;'Lineout Success'!$B$1:$B$1067,0)))</f>
        <v>20</v>
      </c>
      <c r="EN99" s="13">
        <f t="array" ref="EN99">IF(ISNA(INDEX('Lineout Success'!G$1:G$1067,MATCH('Combined Table'!$A99&amp;'Combined Table'!$B99,'Lineout Success'!$A$1:$A$1067&amp;'Lineout Success'!$B$1:$B$1067,0))),"",INDEX('Lineout Success'!G$1:G$1067,MATCH('Combined Table'!$A99&amp;'Combined Table'!$B99,'Lineout Success'!$A$1:$A$1067&amp;'Lineout Success'!$B$1:$B$1067,0)))</f>
        <v>10</v>
      </c>
      <c r="EO99" s="13">
        <f t="array" ref="EO99">IF(ISNA(INDEX('Lineout Success'!H$1:H$1067,MATCH('Combined Table'!$A99&amp;'Combined Table'!$B99,'Lineout Success'!$A$1:$A$1067&amp;'Lineout Success'!$B$1:$B$1067,0))),"",INDEX('Lineout Success'!H$1:H$1067,MATCH('Combined Table'!$A99&amp;'Combined Table'!$B99,'Lineout Success'!$A$1:$A$1067&amp;'Lineout Success'!$B$1:$B$1067,0)))</f>
        <v>2</v>
      </c>
      <c r="EP99" s="13">
        <f t="array" ref="EP99">IF(ISNA(INDEX('Lineout Success'!I$1:I$1067,MATCH('Combined Table'!$A99&amp;'Combined Table'!$B99,'Lineout Success'!$A$1:$A$1067&amp;'Lineout Success'!$B$1:$B$1067,0))),"",INDEX('Lineout Success'!I$1:I$1067,MATCH('Combined Table'!$A99&amp;'Combined Table'!$B99,'Lineout Success'!$A$1:$A$1067&amp;'Lineout Success'!$B$1:$B$1067,0)))</f>
        <v>15.4</v>
      </c>
      <c r="EQ99" s="13">
        <f t="array" ref="EQ99">IF(ISNA(INDEX('Lineout Success'!J$1:J$1067,MATCH('Combined Table'!$A99&amp;'Combined Table'!$B99,'Lineout Success'!$A$1:$A$1067&amp;'Lineout Success'!$B$1:$B$1067,0))),"",INDEX('Lineout Success'!J$1:J$1067,MATCH('Combined Table'!$A99&amp;'Combined Table'!$B99,'Lineout Success'!$A$1:$A$1067&amp;'Lineout Success'!$B$1:$B$1067,0)))</f>
        <v>11</v>
      </c>
      <c r="ER99" s="13">
        <f t="array" ref="ER99">IF(ISNA(INDEX('Lineout Success'!K$1:K$1067,MATCH('Combined Table'!$A99&amp;'Combined Table'!$B99,'Lineout Success'!$A$1:$A$1067&amp;'Lineout Success'!$B$1:$B$1067,0))),"",INDEX('Lineout Success'!K$1:K$1067,MATCH('Combined Table'!$A99&amp;'Combined Table'!$B99,'Lineout Success'!$A$1:$A$1067&amp;'Lineout Success'!$B$1:$B$1067,0)))</f>
        <v>84.6</v>
      </c>
      <c r="ES99" s="13">
        <f t="array" ref="ES99">IF(ISNA(INDEX('Lineout Success'!L$1:L$1067,MATCH('Combined Table'!$A99&amp;'Combined Table'!$B99,'Lineout Success'!$A$1:$A$1067&amp;'Lineout Success'!$B$1:$B$1067,0))),"",INDEX('Lineout Success'!L$1:L$1067,MATCH('Combined Table'!$A99&amp;'Combined Table'!$B99,'Lineout Success'!$A$1:$A$1067&amp;'Lineout Success'!$B$1:$B$1067,0)))</f>
        <v>13</v>
      </c>
      <c r="ET99" s="13">
        <f t="array" ref="ET99">IF(ISNA(INDEX('Lineout Success'!M$1:M$1067,MATCH('Combined Table'!$A99&amp;'Combined Table'!$B99,'Lineout Success'!$A$1:$A$1067&amp;'Lineout Success'!$B$1:$B$1067,0))),"",INDEX('Lineout Success'!M$1:M$1067,MATCH('Combined Table'!$A99&amp;'Combined Table'!$B99,'Lineout Success'!$A$1:$A$1067&amp;'Lineout Success'!$B$1:$B$1067,0)))</f>
        <v>10</v>
      </c>
      <c r="EU99" s="13">
        <f t="array" ref="EU99">IF(ISNA(INDEX('Lineout Success'!N$1:N$1067,MATCH('Combined Table'!$A99&amp;'Combined Table'!$B99,'Lineout Success'!$A$1:$A$1067&amp;'Lineout Success'!$B$1:$B$1067,0))),"",INDEX('Lineout Success'!N$1:N$1067,MATCH('Combined Table'!$A99&amp;'Combined Table'!$B99,'Lineout Success'!$A$1:$A$1067&amp;'Lineout Success'!$B$1:$B$1067,0)))</f>
        <v>43.5</v>
      </c>
      <c r="EV99" s="13">
        <f t="array" ref="EV99">IF(ISNA(INDEX('Lineout Success'!O$1:O$1067,MATCH('Combined Table'!$A99&amp;'Combined Table'!$B99,'Lineout Success'!$A$1:$A$1067&amp;'Lineout Success'!$B$1:$B$1067,0))),"",INDEX('Lineout Success'!O$1:O$1067,MATCH('Combined Table'!$A99&amp;'Combined Table'!$B99,'Lineout Success'!$A$1:$A$1067&amp;'Lineout Success'!$B$1:$B$1067,0)))</f>
        <v>13</v>
      </c>
      <c r="EW99" s="13">
        <f t="array" ref="EW99">IF(ISNA(INDEX('Lineout Success'!P$1:P$1067,MATCH('Combined Table'!$A99&amp;'Combined Table'!$B99,'Lineout Success'!$A$1:$A$1067&amp;'Lineout Success'!$B$1:$B$1067,0))),"",INDEX('Lineout Success'!P$1:P$1067,MATCH('Combined Table'!$A99&amp;'Combined Table'!$B99,'Lineout Success'!$A$1:$A$1067&amp;'Lineout Success'!$B$1:$B$1067,0)))</f>
        <v>56.5</v>
      </c>
      <c r="EX99" s="13">
        <f t="array" ref="EX99">IF(ISNA(INDEX('Lineout Success'!Q$1:Q$1067,MATCH('Combined Table'!$A99&amp;'Combined Table'!$B99,'Lineout Success'!$A$1:$A$1067&amp;'Lineout Success'!$B$1:$B$1067,0))),"",INDEX('Lineout Success'!Q$1:Q$1067,MATCH('Combined Table'!$A99&amp;'Combined Table'!$B99,'Lineout Success'!$A$1:$A$1067&amp;'Lineout Success'!$B$1:$B$1067,0)))</f>
        <v>23</v>
      </c>
      <c r="EY99" s="1" t="str">
        <f t="array" ref="EY99">IF(ISNA(INDEX('Lineout Throwing'!C$1:C$1067,MATCH('Combined Table'!$A99&amp;'Combined Table'!$B99,'Lineout Throwing'!$A$1:$A$1067&amp;'Lineout Throwing'!$B$1:$B$1067,0))),"",INDEX('Lineout Throwing'!C$1:C$1067,MATCH('Combined Table'!$A99&amp;'Combined Table'!$B99,'Lineout Throwing'!$A$1:$A$1067&amp;'Lineout Throwing'!$B$1:$B$1067,0)))</f>
        <v/>
      </c>
      <c r="EZ99" s="13" t="str">
        <f t="array" ref="EZ99">IF(ISNA(INDEX('Lineout Throwing'!D$1:D$1067,MATCH('Combined Table'!$A99&amp;'Combined Table'!$B99,'Lineout Throwing'!$A$1:$A$1067&amp;'Lineout Throwing'!$B$1:$B$1067,0))),"",INDEX('Lineout Throwing'!D$1:D$1067,MATCH('Combined Table'!$A99&amp;'Combined Table'!$B99,'Lineout Throwing'!$A$1:$A$1067&amp;'Lineout Throwing'!$B$1:$B$1067,0)))</f>
        <v/>
      </c>
      <c r="FA99" s="13" t="str">
        <f t="array" ref="FA99">IF(ISNA(INDEX('Lineout Throwing'!E$1:E$1067,MATCH('Combined Table'!$A99&amp;'Combined Table'!$B99,'Lineout Throwing'!$A$1:$A$1067&amp;'Lineout Throwing'!$B$1:$B$1067,0))),"",INDEX('Lineout Throwing'!E$1:E$1067,MATCH('Combined Table'!$A99&amp;'Combined Table'!$B99,'Lineout Throwing'!$A$1:$A$1067&amp;'Lineout Throwing'!$B$1:$B$1067,0)))</f>
        <v/>
      </c>
      <c r="FB99" s="13" t="str">
        <f t="array" ref="FB99">IF(ISNA(INDEX('Lineout Throwing'!F$1:F$1067,MATCH('Combined Table'!$A99&amp;'Combined Table'!$B99,'Lineout Throwing'!$A$1:$A$1067&amp;'Lineout Throwing'!$B$1:$B$1067,0))),"",INDEX('Lineout Throwing'!F$1:F$1067,MATCH('Combined Table'!$A99&amp;'Combined Table'!$B99,'Lineout Throwing'!$A$1:$A$1067&amp;'Lineout Throwing'!$B$1:$B$1067,0)))</f>
        <v/>
      </c>
      <c r="FC99" s="13">
        <f t="array" ref="FC99">IF(ISNA(INDEX('Lineout Throwing'!G$1:G$1067,MATCH('Combined Table'!$A99&amp;'Combined Table'!$B99,'Lineout Throwing'!$A$1:$A$1067&amp;'Lineout Throwing'!$B$1:$B$1067,0))),"",INDEX('Lineout Throwing'!G$1:G$1067,MATCH('Combined Table'!$A99&amp;'Combined Table'!$B99,'Lineout Throwing'!$A$1:$A$1067&amp;'Lineout Throwing'!$B$1:$B$1067,0)))</f>
        <v>1</v>
      </c>
      <c r="FD99" s="13">
        <f t="array" ref="FD99">IF(ISNA(INDEX('Lineout Throwing'!H$1:H$1067,MATCH('Combined Table'!$A99&amp;'Combined Table'!$B99,'Lineout Throwing'!$A$1:$A$1067&amp;'Lineout Throwing'!$B$1:$B$1067,0))),"",INDEX('Lineout Throwing'!H$1:H$1067,MATCH('Combined Table'!$A99&amp;'Combined Table'!$B99,'Lineout Throwing'!$A$1:$A$1067&amp;'Lineout Throwing'!$B$1:$B$1067,0)))</f>
        <v>10</v>
      </c>
      <c r="FE99" s="13">
        <f t="array" ref="FE99">IF(ISNA(INDEX('Lineout Throwing'!I$1:I$1067,MATCH('Combined Table'!$A99&amp;'Combined Table'!$B99,'Lineout Throwing'!$A$1:$A$1067&amp;'Lineout Throwing'!$B$1:$B$1067,0))),"",INDEX('Lineout Throwing'!I$1:I$1067,MATCH('Combined Table'!$A99&amp;'Combined Table'!$B99,'Lineout Throwing'!$A$1:$A$1067&amp;'Lineout Throwing'!$B$1:$B$1067,0)))</f>
        <v>3</v>
      </c>
      <c r="FF99" s="13">
        <f t="array" ref="FF99">IF(ISNA(INDEX('Lineout Throwing'!J$1:J$1067,MATCH('Combined Table'!$A99&amp;'Combined Table'!$B99,'Lineout Throwing'!$A$1:$A$1067&amp;'Lineout Throwing'!$B$1:$B$1067,0))),"",INDEX('Lineout Throwing'!J$1:J$1067,MATCH('Combined Table'!$A99&amp;'Combined Table'!$B99,'Lineout Throwing'!$A$1:$A$1067&amp;'Lineout Throwing'!$B$1:$B$1067,0)))</f>
        <v>30</v>
      </c>
      <c r="FG99" s="13">
        <f t="array" ref="FG99">IF(ISNA(INDEX('Lineout Throwing'!K$1:K$1067,MATCH('Combined Table'!$A99&amp;'Combined Table'!$B99,'Lineout Throwing'!$A$1:$A$1067&amp;'Lineout Throwing'!$B$1:$B$1067,0))),"",INDEX('Lineout Throwing'!K$1:K$1067,MATCH('Combined Table'!$A99&amp;'Combined Table'!$B99,'Lineout Throwing'!$A$1:$A$1067&amp;'Lineout Throwing'!$B$1:$B$1067,0)))</f>
        <v>2</v>
      </c>
      <c r="FH99" s="13">
        <f t="array" ref="FH99">IF(ISNA(INDEX('Lineout Throwing'!L$1:L$1067,MATCH('Combined Table'!$A99&amp;'Combined Table'!$B99,'Lineout Throwing'!$A$1:$A$1067&amp;'Lineout Throwing'!$B$1:$B$1067,0))),"",INDEX('Lineout Throwing'!L$1:L$1067,MATCH('Combined Table'!$A99&amp;'Combined Table'!$B99,'Lineout Throwing'!$A$1:$A$1067&amp;'Lineout Throwing'!$B$1:$B$1067,0)))</f>
        <v>20</v>
      </c>
      <c r="FI99" s="13">
        <f t="array" ref="FI99">IF(ISNA(INDEX('Lineout Throwing'!M$1:M$1067,MATCH('Combined Table'!$A99&amp;'Combined Table'!$B99,'Lineout Throwing'!$A$1:$A$1067&amp;'Lineout Throwing'!$B$1:$B$1067,0))),"",INDEX('Lineout Throwing'!M$1:M$1067,MATCH('Combined Table'!$A99&amp;'Combined Table'!$B99,'Lineout Throwing'!$A$1:$A$1067&amp;'Lineout Throwing'!$B$1:$B$1067,0)))</f>
        <v>4</v>
      </c>
      <c r="FJ99" s="13">
        <f t="array" ref="FJ99">IF(ISNA(INDEX('Lineout Throwing'!N$1:N$1067,MATCH('Combined Table'!$A99&amp;'Combined Table'!$B99,'Lineout Throwing'!$A$1:$A$1067&amp;'Lineout Throwing'!$B$1:$B$1067,0))),"",INDEX('Lineout Throwing'!N$1:N$1067,MATCH('Combined Table'!$A99&amp;'Combined Table'!$B99,'Lineout Throwing'!$A$1:$A$1067&amp;'Lineout Throwing'!$B$1:$B$1067,0)))</f>
        <v>40</v>
      </c>
      <c r="FK99" s="13" t="str">
        <f t="array" ref="FK99">IF(ISNA(INDEX('Lineout Throwing'!O$1:O$1067,MATCH('Combined Table'!$A99&amp;'Combined Table'!$B99,'Lineout Throwing'!$A$1:$A$1067&amp;'Lineout Throwing'!$B$1:$B$1067,0))),"",INDEX('Lineout Throwing'!O$1:O$1067,MATCH('Combined Table'!$A99&amp;'Combined Table'!$B99,'Lineout Throwing'!$A$1:$A$1067&amp;'Lineout Throwing'!$B$1:$B$1067,0)))</f>
        <v/>
      </c>
      <c r="FL99" s="13" t="str">
        <f t="array" ref="FL99">IF(ISNA(INDEX('Lineout Throwing'!P$1:P$1067,MATCH('Combined Table'!$A99&amp;'Combined Table'!$B99,'Lineout Throwing'!$A$1:$A$1067&amp;'Lineout Throwing'!$B$1:$B$1067,0))),"",INDEX('Lineout Throwing'!P$1:P$1067,MATCH('Combined Table'!$A99&amp;'Combined Table'!$B99,'Lineout Throwing'!$A$1:$A$1067&amp;'Lineout Throwing'!$B$1:$B$1067,0)))</f>
        <v/>
      </c>
      <c r="FM99" s="13" t="str">
        <f t="array" ref="FM99">IF(ISNA(INDEX('Lineout Throwing'!Q$1:Q$1067,MATCH('Combined Table'!$A99&amp;'Combined Table'!$B99,'Lineout Throwing'!$A$1:$A$1067&amp;'Lineout Throwing'!$B$1:$B$1067,0))),"",INDEX('Lineout Throwing'!Q$1:Q$1067,MATCH('Combined Table'!$A99&amp;'Combined Table'!$B99,'Lineout Throwing'!$A$1:$A$1067&amp;'Lineout Throwing'!$B$1:$B$1067,0)))</f>
        <v/>
      </c>
      <c r="FN99" s="13" t="str">
        <f t="array" ref="FN99">IF(ISNA(INDEX('Lineout Throwing'!R$1:R$1067,MATCH('Combined Table'!$A99&amp;'Combined Table'!$B99,'Lineout Throwing'!$A$1:$A$1067&amp;'Lineout Throwing'!$B$1:$B$1067,0))),"",INDEX('Lineout Throwing'!R$1:R$1067,MATCH('Combined Table'!$A99&amp;'Combined Table'!$B99,'Lineout Throwing'!$A$1:$A$1067&amp;'Lineout Throwing'!$B$1:$B$1067,0)))</f>
        <v/>
      </c>
      <c r="FO99" s="13">
        <f t="array" ref="FO99">IF(ISNA(INDEX('Lineout Throwing'!S$1:S$1067,MATCH('Combined Table'!$A99&amp;'Combined Table'!$B99,'Lineout Throwing'!$A$1:$A$1067&amp;'Lineout Throwing'!$B$1:$B$1067,0))),"",INDEX('Lineout Throwing'!S$1:S$1067,MATCH('Combined Table'!$A99&amp;'Combined Table'!$B99,'Lineout Throwing'!$A$1:$A$1067&amp;'Lineout Throwing'!$B$1:$B$1067,0)))</f>
        <v>10</v>
      </c>
      <c r="FP99" s="13">
        <f t="array" ref="FP99">IF(ISNA(INDEX('Lineout Throwing'!T$1:T$1067,MATCH('Combined Table'!$A99&amp;'Combined Table'!$B99,'Lineout Throwing'!$A$1:$A$1067&amp;'Lineout Throwing'!$B$1:$B$1067,0))),"",INDEX('Lineout Throwing'!T$1:T$1067,MATCH('Combined Table'!$A99&amp;'Combined Table'!$B99,'Lineout Throwing'!$A$1:$A$1067&amp;'Lineout Throwing'!$B$1:$B$1067,0)))</f>
        <v>8</v>
      </c>
      <c r="FQ99" s="13">
        <f t="array" ref="FQ99">IF(ISNA(INDEX('Lineout Throwing'!U$1:U$1067,MATCH('Combined Table'!$A99&amp;'Combined Table'!$B99,'Lineout Throwing'!$A$1:$A$1067&amp;'Lineout Throwing'!$B$1:$B$1067,0))),"",INDEX('Lineout Throwing'!U$1:U$1067,MATCH('Combined Table'!$A99&amp;'Combined Table'!$B99,'Lineout Throwing'!$A$1:$A$1067&amp;'Lineout Throwing'!$B$1:$B$1067,0)))</f>
        <v>80</v>
      </c>
      <c r="FR99" s="13">
        <f t="array" ref="FR99">IF(ISNA(INDEX('Lineout Throwing'!V$1:V$1067,MATCH('Combined Table'!$A99&amp;'Combined Table'!$B99,'Lineout Throwing'!$A$1:$A$1067&amp;'Lineout Throwing'!$B$1:$B$1067,0))),"",INDEX('Lineout Throwing'!V$1:V$1067,MATCH('Combined Table'!$A99&amp;'Combined Table'!$B99,'Lineout Throwing'!$A$1:$A$1067&amp;'Lineout Throwing'!$B$1:$B$1067,0)))</f>
        <v>2</v>
      </c>
      <c r="FS99" s="13">
        <f t="array" ref="FS99">IF(ISNA(INDEX('Lineout Throwing'!W$1:W$1067,MATCH('Combined Table'!$A99&amp;'Combined Table'!$B99,'Lineout Throwing'!$A$1:$A$1067&amp;'Lineout Throwing'!$B$1:$B$1067,0))),"",INDEX('Lineout Throwing'!W$1:W$1067,MATCH('Combined Table'!$A99&amp;'Combined Table'!$B99,'Lineout Throwing'!$A$1:$A$1067&amp;'Lineout Throwing'!$B$1:$B$1067,0)))</f>
        <v>20</v>
      </c>
      <c r="FT99" s="1">
        <f t="array" ref="FT99">IF(ISNA(INDEX('Scrum Own Feed'!C$1:C$1067,MATCH('Combined Table'!$A99&amp;'Combined Table'!$B99,'Scrum Own Feed'!$A$1:$A$1067&amp;'Scrum Own Feed'!$B$1:$B$1067,0))),"",INDEX('Scrum Own Feed'!C$1:C$1067,MATCH('Combined Table'!$A99&amp;'Combined Table'!$B99,'Scrum Own Feed'!$A$1:$A$1067&amp;'Scrum Own Feed'!$B$1:$B$1067,0)))</f>
        <v>6</v>
      </c>
      <c r="FU99" s="13">
        <f t="array" ref="FU99">IF(ISNA(INDEX('Scrum Own Feed'!D$1:D$1067,MATCH('Combined Table'!$A99&amp;'Combined Table'!$B99,'Scrum Own Feed'!$A$1:$A$1067&amp;'Scrum Own Feed'!$B$1:$B$1067,0))),"",INDEX('Scrum Own Feed'!D$1:D$1067,MATCH('Combined Table'!$A99&amp;'Combined Table'!$B99,'Scrum Own Feed'!$A$1:$A$1067&amp;'Scrum Own Feed'!$B$1:$B$1067,0)))</f>
        <v>85.7</v>
      </c>
      <c r="FV99" s="13" t="str">
        <f t="array" ref="FV99">IF(ISNA(INDEX('Scrum Own Feed'!E$1:E$1067,MATCH('Combined Table'!$A99&amp;'Combined Table'!$B99,'Scrum Own Feed'!$A$1:$A$1067&amp;'Scrum Own Feed'!$B$1:$B$1067,0))),"",INDEX('Scrum Own Feed'!E$1:E$1067,MATCH('Combined Table'!$A99&amp;'Combined Table'!$B99,'Scrum Own Feed'!$A$1:$A$1067&amp;'Scrum Own Feed'!$B$1:$B$1067,0)))</f>
        <v/>
      </c>
      <c r="FW99" s="13">
        <f t="array" ref="FW99">IF(ISNA(INDEX('Scrum Own Feed'!F$1:F$1067,MATCH('Combined Table'!$A99&amp;'Combined Table'!$B99,'Scrum Own Feed'!$A$1:$A$1067&amp;'Scrum Own Feed'!$B$1:$B$1067,0))),"",INDEX('Scrum Own Feed'!F$1:F$1067,MATCH('Combined Table'!$A99&amp;'Combined Table'!$B99,'Scrum Own Feed'!$A$1:$A$1067&amp;'Scrum Own Feed'!$B$1:$B$1067,0)))</f>
        <v>1</v>
      </c>
      <c r="FX99" s="13" t="str">
        <f t="array" ref="FX99">IF(ISNA(INDEX('Scrum Own Feed'!G$1:G$1067,MATCH('Combined Table'!$A99&amp;'Combined Table'!$B99,'Scrum Own Feed'!$A$1:$A$1067&amp;'Scrum Own Feed'!$B$1:$B$1067,0))),"",INDEX('Scrum Own Feed'!G$1:G$1067,MATCH('Combined Table'!$A99&amp;'Combined Table'!$B99,'Scrum Own Feed'!$A$1:$A$1067&amp;'Scrum Own Feed'!$B$1:$B$1067,0)))</f>
        <v/>
      </c>
      <c r="FY99" s="13">
        <f t="array" ref="FY99">IF(ISNA(INDEX('Scrum Own Feed'!H$1:H$1067,MATCH('Combined Table'!$A99&amp;'Combined Table'!$B99,'Scrum Own Feed'!$A$1:$A$1067&amp;'Scrum Own Feed'!$B$1:$B$1067,0))),"",INDEX('Scrum Own Feed'!H$1:H$1067,MATCH('Combined Table'!$A99&amp;'Combined Table'!$B99,'Scrum Own Feed'!$A$1:$A$1067&amp;'Scrum Own Feed'!$B$1:$B$1067,0)))</f>
        <v>7</v>
      </c>
      <c r="FZ99" s="13">
        <f t="array" ref="FZ99">IF(ISNA(INDEX('Scrum Own Feed'!I$1:I$1067,MATCH('Combined Table'!$A99&amp;'Combined Table'!$B99,'Scrum Own Feed'!$A$1:$A$1067&amp;'Scrum Own Feed'!$B$1:$B$1067,0))),"",INDEX('Scrum Own Feed'!I$1:I$1067,MATCH('Combined Table'!$A99&amp;'Combined Table'!$B99,'Scrum Own Feed'!$A$1:$A$1067&amp;'Scrum Own Feed'!$B$1:$B$1067,0)))</f>
        <v>100</v>
      </c>
      <c r="GA99" s="13" t="str">
        <f t="array" ref="GA99">IF(ISNA(INDEX('Scrum Own Feed'!J$1:J$1067,MATCH('Combined Table'!$A99&amp;'Combined Table'!$B99,'Scrum Own Feed'!$A$1:$A$1067&amp;'Scrum Own Feed'!$B$1:$B$1067,0))),"",INDEX('Scrum Own Feed'!J$1:J$1067,MATCH('Combined Table'!$A99&amp;'Combined Table'!$B99,'Scrum Own Feed'!$A$1:$A$1067&amp;'Scrum Own Feed'!$B$1:$B$1067,0)))</f>
        <v/>
      </c>
      <c r="GB99" s="13" t="str">
        <f t="array" ref="GB99">IF(ISNA(INDEX('Scrum Own Feed'!K$1:K$1067,MATCH('Combined Table'!$A99&amp;'Combined Table'!$B99,'Scrum Own Feed'!$A$1:$A$1067&amp;'Scrum Own Feed'!$B$1:$B$1067,0))),"",INDEX('Scrum Own Feed'!K$1:K$1067,MATCH('Combined Table'!$A99&amp;'Combined Table'!$B99,'Scrum Own Feed'!$A$1:$A$1067&amp;'Scrum Own Feed'!$B$1:$B$1067,0)))</f>
        <v/>
      </c>
      <c r="GC99" s="13" t="str">
        <f t="array" ref="GC99">IF(ISNA(INDEX('Scrum Own Feed'!L$1:L$1067,MATCH('Combined Table'!$A99&amp;'Combined Table'!$B99,'Scrum Own Feed'!$A$1:$A$1067&amp;'Scrum Own Feed'!$B$1:$B$1067,0))),"",INDEX('Scrum Own Feed'!L$1:L$1067,MATCH('Combined Table'!$A99&amp;'Combined Table'!$B99,'Scrum Own Feed'!$A$1:$A$1067&amp;'Scrum Own Feed'!$B$1:$B$1067,0)))</f>
        <v/>
      </c>
      <c r="GD99" s="13" t="str">
        <f t="array" ref="GD99">IF(ISNA(INDEX('Scrum Own Feed'!M$1:M$1067,MATCH('Combined Table'!$A99&amp;'Combined Table'!$B99,'Scrum Own Feed'!$A$1:$A$1067&amp;'Scrum Own Feed'!$B$1:$B$1067,0))),"",INDEX('Scrum Own Feed'!M$1:M$1067,MATCH('Combined Table'!$A99&amp;'Combined Table'!$B99,'Scrum Own Feed'!$A$1:$A$1067&amp;'Scrum Own Feed'!$B$1:$B$1067,0)))</f>
        <v/>
      </c>
      <c r="GE99" s="13" t="str">
        <f t="array" ref="GE99">IF(ISNA(INDEX('Scrum Own Feed'!N$1:N$1067,MATCH('Combined Table'!$A99&amp;'Combined Table'!$B99,'Scrum Own Feed'!$A$1:$A$1067&amp;'Scrum Own Feed'!$B$1:$B$1067,0))),"",INDEX('Scrum Own Feed'!N$1:N$1067,MATCH('Combined Table'!$A99&amp;'Combined Table'!$B99,'Scrum Own Feed'!$A$1:$A$1067&amp;'Scrum Own Feed'!$B$1:$B$1067,0)))</f>
        <v/>
      </c>
      <c r="GF99" s="13" t="str">
        <f t="array" ref="GF99">IF(ISNA(INDEX('Scrum Own Feed'!O$1:O$1067,MATCH('Combined Table'!$A99&amp;'Combined Table'!$B99,'Scrum Own Feed'!$A$1:$A$1067&amp;'Scrum Own Feed'!$B$1:$B$1067,0))),"",INDEX('Scrum Own Feed'!O$1:O$1067,MATCH('Combined Table'!$A99&amp;'Combined Table'!$B99,'Scrum Own Feed'!$A$1:$A$1067&amp;'Scrum Own Feed'!$B$1:$B$1067,0)))</f>
        <v/>
      </c>
      <c r="GG99" s="13" t="str">
        <f t="array" ref="GG99">IF(ISNA(INDEX('Scrum Own Feed'!P$1:P$1067,MATCH('Combined Table'!$A99&amp;'Combined Table'!$B99,'Scrum Own Feed'!$A$1:$A$1067&amp;'Scrum Own Feed'!$B$1:$B$1067,0))),"",INDEX('Scrum Own Feed'!P$1:P$1067,MATCH('Combined Table'!$A99&amp;'Combined Table'!$B99,'Scrum Own Feed'!$A$1:$A$1067&amp;'Scrum Own Feed'!$B$1:$B$1067,0)))</f>
        <v/>
      </c>
      <c r="GH99" s="13">
        <f t="array" ref="GH99">IF(ISNA(INDEX('Scrum Own Feed'!Q$1:Q$1067,MATCH('Combined Table'!$A99&amp;'Combined Table'!$B99,'Scrum Own Feed'!$A$1:$A$1067&amp;'Scrum Own Feed'!$B$1:$B$1067,0))),"",INDEX('Scrum Own Feed'!Q$1:Q$1067,MATCH('Combined Table'!$A99&amp;'Combined Table'!$B99,'Scrum Own Feed'!$A$1:$A$1067&amp;'Scrum Own Feed'!$B$1:$B$1067,0)))</f>
        <v>7</v>
      </c>
      <c r="GI99" s="1" t="str">
        <f t="array" ref="GI99">IF(ISNA(INDEX('Scrum Opp Feed'!C$1:C$1067,MATCH('Combined Table'!$A99&amp;'Combined Table'!$B99,'Scrum Opp Feed'!$A$1:$A$1067&amp;'Scrum Opp Feed'!$B$1:$B$1067,0))),"",INDEX('Scrum Opp Feed'!C$1:C$1067,MATCH('Combined Table'!$A99&amp;'Combined Table'!$B99,'Scrum Opp Feed'!$A$1:$A$1067&amp;'Scrum Opp Feed'!$B$1:$B$1067,0)))</f>
        <v/>
      </c>
      <c r="GJ99" s="13" t="str">
        <f t="array" ref="GJ99">IF(ISNA(INDEX('Scrum Opp Feed'!D$1:D$1067,MATCH('Combined Table'!$A99&amp;'Combined Table'!$B99,'Scrum Opp Feed'!$A$1:$A$1067&amp;'Scrum Opp Feed'!$B$1:$B$1067,0))),"",INDEX('Scrum Opp Feed'!D$1:D$1067,MATCH('Combined Table'!$A99&amp;'Combined Table'!$B99,'Scrum Opp Feed'!$A$1:$A$1067&amp;'Scrum Opp Feed'!$B$1:$B$1067,0)))</f>
        <v/>
      </c>
      <c r="GK99" s="13" t="str">
        <f t="array" ref="GK99">IF(ISNA(INDEX('Scrum Opp Feed'!E$1:E$1067,MATCH('Combined Table'!$A99&amp;'Combined Table'!$B99,'Scrum Opp Feed'!$A$1:$A$1067&amp;'Scrum Opp Feed'!$B$1:$B$1067,0))),"",INDEX('Scrum Opp Feed'!E$1:E$1067,MATCH('Combined Table'!$A99&amp;'Combined Table'!$B99,'Scrum Opp Feed'!$A$1:$A$1067&amp;'Scrum Opp Feed'!$B$1:$B$1067,0)))</f>
        <v/>
      </c>
      <c r="GL99" s="13" t="str">
        <f t="array" ref="GL99">IF(ISNA(INDEX('Scrum Opp Feed'!F$1:F$1067,MATCH('Combined Table'!$A99&amp;'Combined Table'!$B99,'Scrum Opp Feed'!$A$1:$A$1067&amp;'Scrum Opp Feed'!$B$1:$B$1067,0))),"",INDEX('Scrum Opp Feed'!F$1:F$1067,MATCH('Combined Table'!$A99&amp;'Combined Table'!$B99,'Scrum Opp Feed'!$A$1:$A$1067&amp;'Scrum Opp Feed'!$B$1:$B$1067,0)))</f>
        <v/>
      </c>
      <c r="GM99" s="13" t="str">
        <f t="array" ref="GM99">IF(ISNA(INDEX('Scrum Opp Feed'!G$1:G$1067,MATCH('Combined Table'!$A99&amp;'Combined Table'!$B99,'Scrum Opp Feed'!$A$1:$A$1067&amp;'Scrum Opp Feed'!$B$1:$B$1067,0))),"",INDEX('Scrum Opp Feed'!G$1:G$1067,MATCH('Combined Table'!$A99&amp;'Combined Table'!$B99,'Scrum Opp Feed'!$A$1:$A$1067&amp;'Scrum Opp Feed'!$B$1:$B$1067,0)))</f>
        <v/>
      </c>
      <c r="GN99" s="13" t="str">
        <f t="array" ref="GN99">IF(ISNA(INDEX('Scrum Opp Feed'!H$1:H$1067,MATCH('Combined Table'!$A99&amp;'Combined Table'!$B99,'Scrum Opp Feed'!$A$1:$A$1067&amp;'Scrum Opp Feed'!$B$1:$B$1067,0))),"",INDEX('Scrum Opp Feed'!H$1:H$1067,MATCH('Combined Table'!$A99&amp;'Combined Table'!$B99,'Scrum Opp Feed'!$A$1:$A$1067&amp;'Scrum Opp Feed'!$B$1:$B$1067,0)))</f>
        <v/>
      </c>
      <c r="GO99" s="13" t="str">
        <f t="array" ref="GO99">IF(ISNA(INDEX('Scrum Opp Feed'!I$1:I$1067,MATCH('Combined Table'!$A99&amp;'Combined Table'!$B99,'Scrum Opp Feed'!$A$1:$A$1067&amp;'Scrum Opp Feed'!$B$1:$B$1067,0))),"",INDEX('Scrum Opp Feed'!I$1:I$1067,MATCH('Combined Table'!$A99&amp;'Combined Table'!$B99,'Scrum Opp Feed'!$A$1:$A$1067&amp;'Scrum Opp Feed'!$B$1:$B$1067,0)))</f>
        <v/>
      </c>
      <c r="GP99" s="13">
        <f t="array" ref="GP99">IF(ISNA(INDEX('Scrum Opp Feed'!J$1:J$1067,MATCH('Combined Table'!$A99&amp;'Combined Table'!$B99,'Scrum Opp Feed'!$A$1:$A$1067&amp;'Scrum Opp Feed'!$B$1:$B$1067,0))),"",INDEX('Scrum Opp Feed'!J$1:J$1067,MATCH('Combined Table'!$A99&amp;'Combined Table'!$B99,'Scrum Opp Feed'!$A$1:$A$1067&amp;'Scrum Opp Feed'!$B$1:$B$1067,0)))</f>
        <v>5</v>
      </c>
      <c r="GQ99" s="13">
        <f t="array" ref="GQ99">IF(ISNA(INDEX('Scrum Opp Feed'!K$1:K$1067,MATCH('Combined Table'!$A99&amp;'Combined Table'!$B99,'Scrum Opp Feed'!$A$1:$A$1067&amp;'Scrum Opp Feed'!$B$1:$B$1067,0))),"",INDEX('Scrum Opp Feed'!K$1:K$1067,MATCH('Combined Table'!$A99&amp;'Combined Table'!$B99,'Scrum Opp Feed'!$A$1:$A$1067&amp;'Scrum Opp Feed'!$B$1:$B$1067,0)))</f>
        <v>83.3</v>
      </c>
      <c r="GR99" s="13">
        <f t="array" ref="GR99">IF(ISNA(INDEX('Scrum Opp Feed'!L$1:L$1067,MATCH('Combined Table'!$A99&amp;'Combined Table'!$B99,'Scrum Opp Feed'!$A$1:$A$1067&amp;'Scrum Opp Feed'!$B$1:$B$1067,0))),"",INDEX('Scrum Opp Feed'!L$1:L$1067,MATCH('Combined Table'!$A99&amp;'Combined Table'!$B99,'Scrum Opp Feed'!$A$1:$A$1067&amp;'Scrum Opp Feed'!$B$1:$B$1067,0)))</f>
        <v>1</v>
      </c>
      <c r="GS99" s="13" t="str">
        <f t="array" ref="GS99">IF(ISNA(INDEX('Scrum Opp Feed'!M$1:M$1067,MATCH('Combined Table'!$A99&amp;'Combined Table'!$B99,'Scrum Opp Feed'!$A$1:$A$1067&amp;'Scrum Opp Feed'!$B$1:$B$1067,0))),"",INDEX('Scrum Opp Feed'!M$1:M$1067,MATCH('Combined Table'!$A99&amp;'Combined Table'!$B99,'Scrum Opp Feed'!$A$1:$A$1067&amp;'Scrum Opp Feed'!$B$1:$B$1067,0)))</f>
        <v/>
      </c>
      <c r="GT99" s="13" t="str">
        <f t="array" ref="GT99">IF(ISNA(INDEX('Scrum Opp Feed'!N$1:N$1067,MATCH('Combined Table'!$A99&amp;'Combined Table'!$B99,'Scrum Opp Feed'!$A$1:$A$1067&amp;'Scrum Opp Feed'!$B$1:$B$1067,0))),"",INDEX('Scrum Opp Feed'!N$1:N$1067,MATCH('Combined Table'!$A99&amp;'Combined Table'!$B99,'Scrum Opp Feed'!$A$1:$A$1067&amp;'Scrum Opp Feed'!$B$1:$B$1067,0)))</f>
        <v/>
      </c>
      <c r="GU99" s="13">
        <f t="array" ref="GU99">IF(ISNA(INDEX('Scrum Opp Feed'!O$1:O$1067,MATCH('Combined Table'!$A99&amp;'Combined Table'!$B99,'Scrum Opp Feed'!$A$1:$A$1067&amp;'Scrum Opp Feed'!$B$1:$B$1067,0))),"",INDEX('Scrum Opp Feed'!O$1:O$1067,MATCH('Combined Table'!$A99&amp;'Combined Table'!$B99,'Scrum Opp Feed'!$A$1:$A$1067&amp;'Scrum Opp Feed'!$B$1:$B$1067,0)))</f>
        <v>6</v>
      </c>
      <c r="GV99" s="13">
        <f t="array" ref="GV99">IF(ISNA(INDEX('Scrum Opp Feed'!P$1:P$1067,MATCH('Combined Table'!$A99&amp;'Combined Table'!$B99,'Scrum Opp Feed'!$A$1:$A$1067&amp;'Scrum Opp Feed'!$B$1:$B$1067,0))),"",INDEX('Scrum Opp Feed'!P$1:P$1067,MATCH('Combined Table'!$A99&amp;'Combined Table'!$B99,'Scrum Opp Feed'!$A$1:$A$1067&amp;'Scrum Opp Feed'!$B$1:$B$1067,0)))</f>
        <v>100</v>
      </c>
      <c r="GW99" s="13">
        <f t="array" ref="GW99">IF(ISNA(INDEX('Scrum Opp Feed'!Q$1:Q$1067,MATCH('Combined Table'!$A99&amp;'Combined Table'!$B99,'Scrum Opp Feed'!$A$1:$A$1067&amp;'Scrum Opp Feed'!$B$1:$B$1067,0))),"",INDEX('Scrum Opp Feed'!Q$1:Q$1067,MATCH('Combined Table'!$A99&amp;'Combined Table'!$B99,'Scrum Opp Feed'!$A$1:$A$1067&amp;'Scrum Opp Feed'!$B$1:$B$1067,0)))</f>
        <v>6</v>
      </c>
      <c r="GX99" s="1">
        <f t="array" ref="GX99">IF(ISNA(INDEX('Restart 50m'!C$1:C$1067,MATCH('Combined Table'!$A99&amp;'Combined Table'!$B99,'Restart 50m'!$A$1:$A$1067&amp;'Restart 50m'!$B$1:$B$1067,0))),"",INDEX('Restart 50m'!C$1:C$1067,MATCH('Combined Table'!$A99&amp;'Combined Table'!$B99,'Restart 50m'!$A$1:$A$1067&amp;'Restart 50m'!$B$1:$B$1067,0)))</f>
        <v>1</v>
      </c>
      <c r="GY99" s="13" t="str">
        <f t="array" ref="GY99">IF(ISNA(INDEX('Restart 50m'!D$1:D$1067,MATCH('Combined Table'!$A99&amp;'Combined Table'!$B99,'Restart 50m'!$A$1:$A$1067&amp;'Restart 50m'!$B$1:$B$1067,0))),"",INDEX('Restart 50m'!D$1:D$1067,MATCH('Combined Table'!$A99&amp;'Combined Table'!$B99,'Restart 50m'!$A$1:$A$1067&amp;'Restart 50m'!$B$1:$B$1067,0)))</f>
        <v/>
      </c>
      <c r="GZ99" s="13">
        <f t="array" ref="GZ99">IF(ISNA(INDEX('Restart 50m'!E$1:E$1067,MATCH('Combined Table'!$A99&amp;'Combined Table'!$B99,'Restart 50m'!$A$1:$A$1067&amp;'Restart 50m'!$B$1:$B$1067,0))),"",INDEX('Restart 50m'!E$1:E$1067,MATCH('Combined Table'!$A99&amp;'Combined Table'!$B99,'Restart 50m'!$A$1:$A$1067&amp;'Restart 50m'!$B$1:$B$1067,0)))</f>
        <v>1</v>
      </c>
      <c r="HA99" s="13">
        <f t="array" ref="HA99">IF(ISNA(INDEX('Restart 50m'!F$1:F$1067,MATCH('Combined Table'!$A99&amp;'Combined Table'!$B99,'Restart 50m'!$A$1:$A$1067&amp;'Restart 50m'!$B$1:$B$1067,0))),"",INDEX('Restart 50m'!F$1:F$1067,MATCH('Combined Table'!$A99&amp;'Combined Table'!$B99,'Restart 50m'!$A$1:$A$1067&amp;'Restart 50m'!$B$1:$B$1067,0)))</f>
        <v>100</v>
      </c>
      <c r="HB99" s="13" t="str">
        <f t="array" ref="HB99">IF(ISNA(INDEX('Restart 50m'!G$1:G$1067,MATCH('Combined Table'!$A99&amp;'Combined Table'!$B99,'Restart 50m'!$A$1:$A$1067&amp;'Restart 50m'!$B$1:$B$1067,0))),"",INDEX('Restart 50m'!G$1:G$1067,MATCH('Combined Table'!$A99&amp;'Combined Table'!$B99,'Restart 50m'!$A$1:$A$1067&amp;'Restart 50m'!$B$1:$B$1067,0)))</f>
        <v/>
      </c>
      <c r="HC99" s="13" t="str">
        <f t="array" ref="HC99">IF(ISNA(INDEX('Restart 50m'!H$1:H$1067,MATCH('Combined Table'!$A99&amp;'Combined Table'!$B99,'Restart 50m'!$A$1:$A$1067&amp;'Restart 50m'!$B$1:$B$1067,0))),"",INDEX('Restart 50m'!H$1:H$1067,MATCH('Combined Table'!$A99&amp;'Combined Table'!$B99,'Restart 50m'!$A$1:$A$1067&amp;'Restart 50m'!$B$1:$B$1067,0)))</f>
        <v/>
      </c>
      <c r="HD99" s="13" t="str">
        <f t="array" ref="HD99">IF(ISNA(INDEX('Restart 50m'!I$1:I$1067,MATCH('Combined Table'!$A99&amp;'Combined Table'!$B99,'Restart 50m'!$A$1:$A$1067&amp;'Restart 50m'!$B$1:$B$1067,0))),"",INDEX('Restart 50m'!I$1:I$1067,MATCH('Combined Table'!$A99&amp;'Combined Table'!$B99,'Restart 50m'!$A$1:$A$1067&amp;'Restart 50m'!$B$1:$B$1067,0)))</f>
        <v/>
      </c>
      <c r="HE99" s="13" t="str">
        <f t="array" ref="HE99">IF(ISNA(INDEX('Restart 50m'!J$1:J$1067,MATCH('Combined Table'!$A99&amp;'Combined Table'!$B99,'Restart 50m'!$A$1:$A$1067&amp;'Restart 50m'!$B$1:$B$1067,0))),"",INDEX('Restart 50m'!J$1:J$1067,MATCH('Combined Table'!$A99&amp;'Combined Table'!$B99,'Restart 50m'!$A$1:$A$1067&amp;'Restart 50m'!$B$1:$B$1067,0)))</f>
        <v/>
      </c>
      <c r="HF99" s="13">
        <f t="array" ref="HF99">IF(ISNA(INDEX('Restart 50m'!K$1:K$1067,MATCH('Combined Table'!$A99&amp;'Combined Table'!$B99,'Restart 50m'!$A$1:$A$1067&amp;'Restart 50m'!$B$1:$B$1067,0))),"",INDEX('Restart 50m'!K$1:K$1067,MATCH('Combined Table'!$A99&amp;'Combined Table'!$B99,'Restart 50m'!$A$1:$A$1067&amp;'Restart 50m'!$B$1:$B$1067,0)))</f>
        <v>1</v>
      </c>
      <c r="HG99" s="13" t="str">
        <f t="array" ref="HG99">IF(ISNA(INDEX('Restart 50m'!L$1:L$1067,MATCH('Combined Table'!$A99&amp;'Combined Table'!$B99,'Restart 50m'!$A$1:$A$1067&amp;'Restart 50m'!$B$1:$B$1067,0))),"",INDEX('Restart 50m'!L$1:L$1067,MATCH('Combined Table'!$A99&amp;'Combined Table'!$B99,'Restart 50m'!$A$1:$A$1067&amp;'Restart 50m'!$B$1:$B$1067,0)))</f>
        <v/>
      </c>
      <c r="HH99" s="13" t="str">
        <f t="array" ref="HH99">IF(ISNA(INDEX('Restart 50m'!M$1:M$1067,MATCH('Combined Table'!$A99&amp;'Combined Table'!$B99,'Restart 50m'!$A$1:$A$1067&amp;'Restart 50m'!$B$1:$B$1067,0))),"",INDEX('Restart 50m'!M$1:M$1067,MATCH('Combined Table'!$A99&amp;'Combined Table'!$B99,'Restart 50m'!$A$1:$A$1067&amp;'Restart 50m'!$B$1:$B$1067,0)))</f>
        <v/>
      </c>
      <c r="HI99" s="13" t="str">
        <f t="array" ref="HI99">IF(ISNA(INDEX('Restart 50m'!N$1:N$1067,MATCH('Combined Table'!$A99&amp;'Combined Table'!$B99,'Restart 50m'!$A$1:$A$1067&amp;'Restart 50m'!$B$1:$B$1067,0))),"",INDEX('Restart 50m'!N$1:N$1067,MATCH('Combined Table'!$A99&amp;'Combined Table'!$B99,'Restart 50m'!$A$1:$A$1067&amp;'Restart 50m'!$B$1:$B$1067,0)))</f>
        <v/>
      </c>
      <c r="HJ99" s="13" t="str">
        <f t="array" ref="HJ99">IF(ISNA(INDEX('Restart 50m'!O$1:O$1067,MATCH('Combined Table'!$A99&amp;'Combined Table'!$B99,'Restart 50m'!$A$1:$A$1067&amp;'Restart 50m'!$B$1:$B$1067,0))),"",INDEX('Restart 50m'!O$1:O$1067,MATCH('Combined Table'!$A99&amp;'Combined Table'!$B99,'Restart 50m'!$A$1:$A$1067&amp;'Restart 50m'!$B$1:$B$1067,0)))</f>
        <v/>
      </c>
      <c r="HK99" s="13">
        <f t="array" ref="HK99">IF(ISNA(INDEX('Restart 50m'!P$1:P$1067,MATCH('Combined Table'!$A99&amp;'Combined Table'!$B99,'Restart 50m'!$A$1:$A$1067&amp;'Restart 50m'!$B$1:$B$1067,0))),"",INDEX('Restart 50m'!P$1:P$1067,MATCH('Combined Table'!$A99&amp;'Combined Table'!$B99,'Restart 50m'!$A$1:$A$1067&amp;'Restart 50m'!$B$1:$B$1067,0)))</f>
        <v>2</v>
      </c>
      <c r="HL99" s="13">
        <f t="array" ref="HL99">IF(ISNA(INDEX('Restart 50m'!Q$1:Q$1067,MATCH('Combined Table'!$A99&amp;'Combined Table'!$B99,'Restart 50m'!$A$1:$A$1067&amp;'Restart 50m'!$B$1:$B$1067,0))),"",INDEX('Restart 50m'!Q$1:Q$1067,MATCH('Combined Table'!$A99&amp;'Combined Table'!$B99,'Restart 50m'!$A$1:$A$1067&amp;'Restart 50m'!$B$1:$B$1067,0)))</f>
        <v>1</v>
      </c>
      <c r="HM99" s="13" t="str">
        <f t="array" ref="HM99">IF(ISNA(INDEX('Restart 50m'!R$1:R$1067,MATCH('Combined Table'!$A99&amp;'Combined Table'!$B99,'Restart 50m'!$A$1:$A$1067&amp;'Restart 50m'!$B$1:$B$1067,0))),"",INDEX('Restart 50m'!R$1:R$1067,MATCH('Combined Table'!$A99&amp;'Combined Table'!$B99,'Restart 50m'!$A$1:$A$1067&amp;'Restart 50m'!$B$1:$B$1067,0)))</f>
        <v/>
      </c>
      <c r="HN99" s="13">
        <f t="array" ref="HN99">IF(ISNA(INDEX('Restart 50m'!S$1:S$1067,MATCH('Combined Table'!$A99&amp;'Combined Table'!$B99,'Restart 50m'!$A$1:$A$1067&amp;'Restart 50m'!$B$1:$B$1067,0))),"",INDEX('Restart 50m'!S$1:S$1067,MATCH('Combined Table'!$A99&amp;'Combined Table'!$B99,'Restart 50m'!$A$1:$A$1067&amp;'Restart 50m'!$B$1:$B$1067,0)))</f>
        <v>3</v>
      </c>
      <c r="HO99" s="13">
        <f t="array" ref="HO99">IF(ISNA(INDEX('Restart 50m'!T$1:T$1067,MATCH('Combined Table'!$A99&amp;'Combined Table'!$B99,'Restart 50m'!$A$1:$A$1067&amp;'Restart 50m'!$B$1:$B$1067,0))),"",INDEX('Restart 50m'!T$1:T$1067,MATCH('Combined Table'!$A99&amp;'Combined Table'!$B99,'Restart 50m'!$A$1:$A$1067&amp;'Restart 50m'!$B$1:$B$1067,0)))</f>
        <v>3</v>
      </c>
      <c r="HP99" s="13">
        <f t="array" ref="HP99">IF(ISNA(INDEX('Restart 50m'!U$1:U$1067,MATCH('Combined Table'!$A99&amp;'Combined Table'!$B99,'Restart 50m'!$A$1:$A$1067&amp;'Restart 50m'!$B$1:$B$1067,0))),"",INDEX('Restart 50m'!U$1:U$1067,MATCH('Combined Table'!$A99&amp;'Combined Table'!$B99,'Restart 50m'!$A$1:$A$1067&amp;'Restart 50m'!$B$1:$B$1067,0)))</f>
        <v>4</v>
      </c>
      <c r="HQ99" s="1" t="str">
        <f t="array" ref="HQ99">IF(ISNA(INDEX('Restart 22m'!C$1:C$1067,MATCH('Combined Table'!$A99&amp;'Combined Table'!$B99,'Restart 22m'!$A$1:$A$1067&amp;'Restart 22m'!$B$1:$B$1067,0))),"",INDEX('Restart 22m'!C$1:C$1067,MATCH('Combined Table'!$A99&amp;'Combined Table'!$B99,'Restart 22m'!$A$1:$A$1067&amp;'Restart 22m'!$B$1:$B$1067,0)))</f>
        <v/>
      </c>
      <c r="HR99" s="13" t="str">
        <f t="array" ref="HR99">IF(ISNA(INDEX('Restart 22m'!D$1:D$1067,MATCH('Combined Table'!$A99&amp;'Combined Table'!$B99,'Restart 22m'!$A$1:$A$1067&amp;'Restart 22m'!$B$1:$B$1067,0))),"",INDEX('Restart 22m'!D$1:D$1067,MATCH('Combined Table'!$A99&amp;'Combined Table'!$B99,'Restart 22m'!$A$1:$A$1067&amp;'Restart 22m'!$B$1:$B$1067,0)))</f>
        <v/>
      </c>
      <c r="HS99" s="13" t="str">
        <f t="array" ref="HS99">IF(ISNA(INDEX('Restart 22m'!E$1:E$1067,MATCH('Combined Table'!$A99&amp;'Combined Table'!$B99,'Restart 22m'!$A$1:$A$1067&amp;'Restart 22m'!$B$1:$B$1067,0))),"",INDEX('Restart 22m'!E$1:E$1067,MATCH('Combined Table'!$A99&amp;'Combined Table'!$B99,'Restart 22m'!$A$1:$A$1067&amp;'Restart 22m'!$B$1:$B$1067,0)))</f>
        <v/>
      </c>
      <c r="HT99" s="13" t="str">
        <f t="array" ref="HT99">IF(ISNA(INDEX('Restart 22m'!F$1:F$1067,MATCH('Combined Table'!$A99&amp;'Combined Table'!$B99,'Restart 22m'!$A$1:$A$1067&amp;'Restart 22m'!$B$1:$B$1067,0))),"",INDEX('Restart 22m'!F$1:F$1067,MATCH('Combined Table'!$A99&amp;'Combined Table'!$B99,'Restart 22m'!$A$1:$A$1067&amp;'Restart 22m'!$B$1:$B$1067,0)))</f>
        <v/>
      </c>
      <c r="HU99" s="13" t="str">
        <f t="array" ref="HU99">IF(ISNA(INDEX('Restart 22m'!G$1:G$1067,MATCH('Combined Table'!$A99&amp;'Combined Table'!$B99,'Restart 22m'!$A$1:$A$1067&amp;'Restart 22m'!$B$1:$B$1067,0))),"",INDEX('Restart 22m'!G$1:G$1067,MATCH('Combined Table'!$A99&amp;'Combined Table'!$B99,'Restart 22m'!$A$1:$A$1067&amp;'Restart 22m'!$B$1:$B$1067,0)))</f>
        <v/>
      </c>
      <c r="HV99" s="13" t="str">
        <f t="array" ref="HV99">IF(ISNA(INDEX('Restart 22m'!H$1:H$1067,MATCH('Combined Table'!$A99&amp;'Combined Table'!$B99,'Restart 22m'!$A$1:$A$1067&amp;'Restart 22m'!$B$1:$B$1067,0))),"",INDEX('Restart 22m'!H$1:H$1067,MATCH('Combined Table'!$A99&amp;'Combined Table'!$B99,'Restart 22m'!$A$1:$A$1067&amp;'Restart 22m'!$B$1:$B$1067,0)))</f>
        <v/>
      </c>
      <c r="HW99" s="13" t="str">
        <f t="array" ref="HW99">IF(ISNA(INDEX('Restart 22m'!I$1:I$1067,MATCH('Combined Table'!$A99&amp;'Combined Table'!$B99,'Restart 22m'!$A$1:$A$1067&amp;'Restart 22m'!$B$1:$B$1067,0))),"",INDEX('Restart 22m'!I$1:I$1067,MATCH('Combined Table'!$A99&amp;'Combined Table'!$B99,'Restart 22m'!$A$1:$A$1067&amp;'Restart 22m'!$B$1:$B$1067,0)))</f>
        <v/>
      </c>
      <c r="HX99" s="13" t="str">
        <f t="array" ref="HX99">IF(ISNA(INDEX('Restart 22m'!J$1:J$1067,MATCH('Combined Table'!$A99&amp;'Combined Table'!$B99,'Restart 22m'!$A$1:$A$1067&amp;'Restart 22m'!$B$1:$B$1067,0))),"",INDEX('Restart 22m'!J$1:J$1067,MATCH('Combined Table'!$A99&amp;'Combined Table'!$B99,'Restart 22m'!$A$1:$A$1067&amp;'Restart 22m'!$B$1:$B$1067,0)))</f>
        <v/>
      </c>
      <c r="HY99" s="13" t="str">
        <f t="array" ref="HY99">IF(ISNA(INDEX('Restart 22m'!K$1:K$1067,MATCH('Combined Table'!$A99&amp;'Combined Table'!$B99,'Restart 22m'!$A$1:$A$1067&amp;'Restart 22m'!$B$1:$B$1067,0))),"",INDEX('Restart 22m'!K$1:K$1067,MATCH('Combined Table'!$A99&amp;'Combined Table'!$B99,'Restart 22m'!$A$1:$A$1067&amp;'Restart 22m'!$B$1:$B$1067,0)))</f>
        <v/>
      </c>
      <c r="HZ99" s="13" t="str">
        <f t="array" ref="HZ99">IF(ISNA(INDEX('Restart 22m'!L$1:L$1067,MATCH('Combined Table'!$A99&amp;'Combined Table'!$B99,'Restart 22m'!$A$1:$A$1067&amp;'Restart 22m'!$B$1:$B$1067,0))),"",INDEX('Restart 22m'!L$1:L$1067,MATCH('Combined Table'!$A99&amp;'Combined Table'!$B99,'Restart 22m'!$A$1:$A$1067&amp;'Restart 22m'!$B$1:$B$1067,0)))</f>
        <v/>
      </c>
      <c r="IA99" s="13" t="str">
        <f t="array" ref="IA99">IF(ISNA(INDEX('Restart 22m'!M$1:M$1067,MATCH('Combined Table'!$A99&amp;'Combined Table'!$B99,'Restart 22m'!$A$1:$A$1067&amp;'Restart 22m'!$B$1:$B$1067,0))),"",INDEX('Restart 22m'!M$1:M$1067,MATCH('Combined Table'!$A99&amp;'Combined Table'!$B99,'Restart 22m'!$A$1:$A$1067&amp;'Restart 22m'!$B$1:$B$1067,0)))</f>
        <v/>
      </c>
      <c r="IB99" s="13" t="str">
        <f t="array" ref="IB99">IF(ISNA(INDEX('Restart 22m'!N$1:N$1067,MATCH('Combined Table'!$A99&amp;'Combined Table'!$B99,'Restart 22m'!$A$1:$A$1067&amp;'Restart 22m'!$B$1:$B$1067,0))),"",INDEX('Restart 22m'!N$1:N$1067,MATCH('Combined Table'!$A99&amp;'Combined Table'!$B99,'Restart 22m'!$A$1:$A$1067&amp;'Restart 22m'!$B$1:$B$1067,0)))</f>
        <v/>
      </c>
      <c r="IC99" s="13" t="str">
        <f t="array" ref="IC99">IF(ISNA(INDEX('Restart 22m'!O$1:O$1067,MATCH('Combined Table'!$A99&amp;'Combined Table'!$B99,'Restart 22m'!$A$1:$A$1067&amp;'Restart 22m'!$B$1:$B$1067,0))),"",INDEX('Restart 22m'!O$1:O$1067,MATCH('Combined Table'!$A99&amp;'Combined Table'!$B99,'Restart 22m'!$A$1:$A$1067&amp;'Restart 22m'!$B$1:$B$1067,0)))</f>
        <v/>
      </c>
      <c r="ID99" s="13">
        <f t="array" ref="ID99">IF(ISNA(INDEX('Restart 22m'!P$1:P$1067,MATCH('Combined Table'!$A99&amp;'Combined Table'!$B99,'Restart 22m'!$A$1:$A$1067&amp;'Restart 22m'!$B$1:$B$1067,0))),"",INDEX('Restart 22m'!P$1:P$1067,MATCH('Combined Table'!$A99&amp;'Combined Table'!$B99,'Restart 22m'!$A$1:$A$1067&amp;'Restart 22m'!$B$1:$B$1067,0)))</f>
        <v>1</v>
      </c>
      <c r="IE99" s="13" t="str">
        <f t="array" ref="IE99">IF(ISNA(INDEX('Restart 22m'!Q$1:Q$1067,MATCH('Combined Table'!$A99&amp;'Combined Table'!$B99,'Restart 22m'!$A$1:$A$1067&amp;'Restart 22m'!$B$1:$B$1067,0))),"",INDEX('Restart 22m'!Q$1:Q$1067,MATCH('Combined Table'!$A99&amp;'Combined Table'!$B99,'Restart 22m'!$A$1:$A$1067&amp;'Restart 22m'!$B$1:$B$1067,0)))</f>
        <v/>
      </c>
      <c r="IF99" s="13" t="str">
        <f t="array" ref="IF99">IF(ISNA(INDEX('Restart 22m'!R$1:R$1067,MATCH('Combined Table'!$A99&amp;'Combined Table'!$B99,'Restart 22m'!$A$1:$A$1067&amp;'Restart 22m'!$B$1:$B$1067,0))),"",INDEX('Restart 22m'!R$1:R$1067,MATCH('Combined Table'!$A99&amp;'Combined Table'!$B99,'Restart 22m'!$A$1:$A$1067&amp;'Restart 22m'!$B$1:$B$1067,0)))</f>
        <v/>
      </c>
      <c r="IG99" s="13">
        <f t="array" ref="IG99">IF(ISNA(INDEX('Restart 22m'!S$1:S$1067,MATCH('Combined Table'!$A99&amp;'Combined Table'!$B99,'Restart 22m'!$A$1:$A$1067&amp;'Restart 22m'!$B$1:$B$1067,0))),"",INDEX('Restart 22m'!S$1:S$1067,MATCH('Combined Table'!$A99&amp;'Combined Table'!$B99,'Restart 22m'!$A$1:$A$1067&amp;'Restart 22m'!$B$1:$B$1067,0)))</f>
        <v>1</v>
      </c>
      <c r="IH99" s="13">
        <f t="array" ref="IH99">IF(ISNA(INDEX('Restart 22m'!T$1:T$1067,MATCH('Combined Table'!$A99&amp;'Combined Table'!$B99,'Restart 22m'!$A$1:$A$1067&amp;'Restart 22m'!$B$1:$B$1067,0))),"",INDEX('Restart 22m'!T$1:T$1067,MATCH('Combined Table'!$A99&amp;'Combined Table'!$B99,'Restart 22m'!$A$1:$A$1067&amp;'Restart 22m'!$B$1:$B$1067,0)))</f>
        <v>1</v>
      </c>
      <c r="II99" s="13">
        <f t="array" ref="II99">IF(ISNA(INDEX('Restart 22m'!U$1:U$1067,MATCH('Combined Table'!$A99&amp;'Combined Table'!$B99,'Restart 22m'!$A$1:$A$1067&amp;'Restart 22m'!$B$1:$B$1067,0))),"",INDEX('Restart 22m'!U$1:U$1067,MATCH('Combined Table'!$A99&amp;'Combined Table'!$B99,'Restart 22m'!$A$1:$A$1067&amp;'Restart 22m'!$B$1:$B$1067,0)))</f>
        <v>1</v>
      </c>
    </row>
    <row r="100" spans="1:243" x14ac:dyDescent="0.25">
      <c r="A100" s="105" t="s">
        <v>5</v>
      </c>
      <c r="B100" s="106">
        <v>7</v>
      </c>
      <c r="C100" s="13">
        <f t="array" ref="C100">INDEX('Points Table'!C$1:C$1067,MATCH('Combined Table'!$A100&amp;'Combined Table'!$B100,$A$1:$A$1067&amp;$B$1:$B$1067,0))</f>
        <v>9</v>
      </c>
      <c r="D100" s="13" t="str">
        <f t="array" ref="D100">INDEX('Points Table'!D$1:D$1067,MATCH('Combined Table'!$A100&amp;'Combined Table'!$B100,$A$1:$A$1067&amp;$B$1:$B$1067,0))</f>
        <v/>
      </c>
      <c r="E100" s="13" t="str">
        <f t="array" ref="E100">INDEX('Points Table'!E$1:E$1067,MATCH('Combined Table'!$A100&amp;'Combined Table'!$B100,$A$1:$A$1067&amp;$B$1:$B$1067,0))</f>
        <v/>
      </c>
      <c r="F100" s="13">
        <f t="array" ref="F100">INDEX('Points Table'!F$1:F$1067,MATCH('Combined Table'!$A100&amp;'Combined Table'!$B100,$A$1:$A$1067&amp;$B$1:$B$1067,0))</f>
        <v>3</v>
      </c>
      <c r="G100" s="13">
        <f t="array" ref="G100">INDEX('Points Table'!G$1:G$1067,MATCH('Combined Table'!$A100&amp;'Combined Table'!$B100,$A$1:$A$1067&amp;$B$1:$B$1067,0))</f>
        <v>100</v>
      </c>
      <c r="H100" s="13" t="str">
        <f t="array" ref="H100">INDEX('Points Table'!H$1:H$1067,MATCH('Combined Table'!$A100&amp;'Combined Table'!$B100,$A$1:$A$1067&amp;$B$1:$B$1067,0))</f>
        <v/>
      </c>
      <c r="I100" s="13" t="str">
        <f t="array" ref="I100">INDEX('Possesion Times'!C$1:C$1067,MATCH('Combined Table'!$A100&amp;'Combined Table'!$B100,$A$1:$A$1067&amp;$B$1:$B$1067,0))</f>
        <v>1:34</v>
      </c>
      <c r="J100" s="13" t="str">
        <f t="array" ref="J100">INDEX('Possesion Times'!D$1:D$1067,MATCH('Combined Table'!$A100&amp;'Combined Table'!$B100,$A$1:$A$1067&amp;$B$1:$B$1067,0))</f>
        <v>1:57</v>
      </c>
      <c r="K100" s="13" t="str">
        <f t="array" ref="K100">INDEX('Possesion Times'!E$1:E$1067,MATCH('Combined Table'!$A100&amp;'Combined Table'!$B100,$A$1:$A$1067&amp;$B$1:$B$1067,0))</f>
        <v>3:31</v>
      </c>
      <c r="L100" s="13">
        <f t="array" ref="L100">INDEX('Possesion Times'!F$1:F$1067,MATCH('Combined Table'!$A100&amp;'Combined Table'!$B100,$A$1:$A$1067&amp;$B$1:$B$1067,0))</f>
        <v>11.2</v>
      </c>
      <c r="M100" s="13" t="str">
        <f t="array" ref="M100">INDEX('Possesion Times'!G$1:G$1067,MATCH('Combined Table'!$A100&amp;'Combined Table'!$B100,$A$1:$A$1067&amp;$B$1:$B$1067,0))</f>
        <v>1:34</v>
      </c>
      <c r="N100" s="13" t="str">
        <f t="array" ref="N100">INDEX('Possesion Times'!H$1:H$1067,MATCH('Combined Table'!$A100&amp;'Combined Table'!$B100,$A$1:$A$1067&amp;$B$1:$B$1067,0))</f>
        <v>2:38</v>
      </c>
      <c r="O100" s="13" t="str">
        <f t="array" ref="O100">INDEX('Possesion Times'!I$1:I$1067,MATCH('Combined Table'!$A100&amp;'Combined Table'!$B100,$A$1:$A$1067&amp;$B$1:$B$1067,0))</f>
        <v>4:12</v>
      </c>
      <c r="P100" s="13">
        <f t="array" ref="P100">INDEX('Possesion Times'!J$1:J$1067,MATCH('Combined Table'!$A100&amp;'Combined Table'!$B100,$A$1:$A$1067&amp;$B$1:$B$1067,0))</f>
        <v>13.4</v>
      </c>
      <c r="Q100" s="13" t="str">
        <f t="array" ref="Q100">INDEX('Possesion Times'!K$1:K$1067,MATCH('Combined Table'!$A100&amp;'Combined Table'!$B100,$A$1:$A$1067&amp;$B$1:$B$1067,0))</f>
        <v>2:48</v>
      </c>
      <c r="R100" s="13" t="str">
        <f t="array" ref="R100">INDEX('Possesion Times'!L$1:L$1067,MATCH('Combined Table'!$A100&amp;'Combined Table'!$B100,$A$1:$A$1067&amp;$B$1:$B$1067,0))</f>
        <v>3:53</v>
      </c>
      <c r="S100" s="13" t="str">
        <f t="array" ref="S100">INDEX('Possesion Times'!M$1:M$1067,MATCH('Combined Table'!$A100&amp;'Combined Table'!$B100,$A$1:$A$1067&amp;$B$1:$B$1067,0))</f>
        <v>6:40</v>
      </c>
      <c r="T100" s="13">
        <f t="array" ref="T100">INDEX('Possesion Times'!N$1:N$1067,MATCH('Combined Table'!$A100&amp;'Combined Table'!$B100,$A$1:$A$1067&amp;$B$1:$B$1067,0))</f>
        <v>21.3</v>
      </c>
      <c r="U100" s="13" t="str">
        <f t="array" ref="U100">INDEX('Possesion Times'!O$1:O$1067,MATCH('Combined Table'!$A100&amp;'Combined Table'!$B100,$A$1:$A$1067&amp;$B$1:$B$1067,0))</f>
        <v>1:20</v>
      </c>
      <c r="V100" s="13" t="str">
        <f t="array" ref="V100">INDEX('Possesion Times'!P$1:P$1067,MATCH('Combined Table'!$A100&amp;'Combined Table'!$B100,$A$1:$A$1067&amp;$B$1:$B$1067,0))</f>
        <v>0:44</v>
      </c>
      <c r="W100" s="13" t="str">
        <f t="array" ref="W100">INDEX('Possesion Times'!Q$1:Q$1067,MATCH('Combined Table'!$A100&amp;'Combined Table'!$B100,$A$1:$A$1067&amp;$B$1:$B$1067,0))</f>
        <v>2:04</v>
      </c>
      <c r="X100" s="13">
        <f t="array" ref="X100">INDEX('Possesion Times'!R$1:R$1067,MATCH('Combined Table'!$A100&amp;'Combined Table'!$B100,$A$1:$A$1067&amp;$B$1:$B$1067,0))</f>
        <v>6.6</v>
      </c>
      <c r="Y100" s="13" t="str">
        <f t="array" ref="Y100">INDEX('Possesion Times'!S$1:S$1067,MATCH('Combined Table'!$A100&amp;'Combined Table'!$B100,$A$1:$A$1067&amp;$B$1:$B$1067,0))</f>
        <v>7:16</v>
      </c>
      <c r="Z100" s="13" t="str">
        <f t="array" ref="Z100">INDEX('Possesion Times'!T$1:T$1067,MATCH('Combined Table'!$A100&amp;'Combined Table'!$B100,$A$1:$A$1067&amp;$B$1:$B$1067,0))</f>
        <v>9:12</v>
      </c>
      <c r="AA100" s="13" t="str">
        <f t="array" ref="AA100">INDEX('Possesion Times'!U$1:U$1067,MATCH('Combined Table'!$A100&amp;'Combined Table'!$B100,$A$1:$A$1067&amp;$B$1:$B$1067,0))</f>
        <v>16:28</v>
      </c>
      <c r="AB100" s="13">
        <f t="array" ref="AB100">INDEX('Possesion Times'!V$1:V$1067,MATCH('Combined Table'!$A100&amp;'Combined Table'!$B100,$A$1:$A$1067&amp;$B$1:$B$1067,0))</f>
        <v>52.5</v>
      </c>
      <c r="AC100" s="1">
        <f t="array" ref="AC100">INDEX('Possession Source'!C$1:C$1067,MATCH('Combined Table'!$A100&amp;'Combined Table'!$B100,$A$1:$A$1067&amp;$B$1:$B$1067,0))</f>
        <v>8</v>
      </c>
      <c r="AD100" s="13">
        <f t="array" ref="AD100">INDEX('Possession Source'!D$1:D$1067,MATCH('Combined Table'!$A100&amp;'Combined Table'!$B100,$A$1:$A$1067&amp;$B$1:$B$1067,0))</f>
        <v>2</v>
      </c>
      <c r="AE100" s="13">
        <f t="array" ref="AE100">INDEX('Possession Source'!E$1:E$1067,MATCH('Combined Table'!$A100&amp;'Combined Table'!$B100,$A$1:$A$1067&amp;$B$1:$B$1067,0))</f>
        <v>3</v>
      </c>
      <c r="AF100" s="13">
        <f t="array" ref="AF100">INDEX('Possession Source'!F$1:F$1067,MATCH('Combined Table'!$A100&amp;'Combined Table'!$B100,$A$1:$A$1067&amp;$B$1:$B$1067,0))</f>
        <v>1</v>
      </c>
      <c r="AG100" s="13">
        <f t="array" ref="AG100">INDEX('Possession Source'!G$1:G$1067,MATCH('Combined Table'!$A100&amp;'Combined Table'!$B100,$A$1:$A$1067&amp;$B$1:$B$1067,0))</f>
        <v>14</v>
      </c>
      <c r="AH100" s="13">
        <f t="array" ref="AH100">INDEX('Possession Source'!H$1:H$1067,MATCH('Combined Table'!$A100&amp;'Combined Table'!$B100,$A$1:$A$1067&amp;$B$1:$B$1067,0))</f>
        <v>13</v>
      </c>
      <c r="AI100" s="13" t="str">
        <f t="array" ref="AI100">INDEX('Possession Source'!I$1:I$1067,MATCH('Combined Table'!$A100&amp;'Combined Table'!$B100,$A$1:$A$1067&amp;$B$1:$B$1067,0))</f>
        <v/>
      </c>
      <c r="AJ100" s="13">
        <f t="array" ref="AJ100">INDEX('Possession Source'!J$1:J$1067,MATCH('Combined Table'!$A100&amp;'Combined Table'!$B100,$A$1:$A$1067&amp;$B$1:$B$1067,0))</f>
        <v>10</v>
      </c>
      <c r="AK100" s="13">
        <f t="array" ref="AK100">INDEX('Possession Source'!K$1:K$1067,MATCH('Combined Table'!$A100&amp;'Combined Table'!$B100,$A$1:$A$1067&amp;$B$1:$B$1067,0))</f>
        <v>1</v>
      </c>
      <c r="AL100" s="13" t="str">
        <f t="array" ref="AL100">INDEX('Possession Source'!L$1:L$1067,MATCH('Combined Table'!$A100&amp;'Combined Table'!$B100,$A$1:$A$1067&amp;$B$1:$B$1067,0))</f>
        <v/>
      </c>
      <c r="AM100" s="13" t="str">
        <f t="array" ref="AM100">INDEX('Possession Source'!M$1:M$1067,MATCH('Combined Table'!$A100&amp;'Combined Table'!$B100,$A$1:$A$1067&amp;$B$1:$B$1067,0))</f>
        <v/>
      </c>
      <c r="AN100" s="13" t="str">
        <f t="array" ref="AN100">INDEX('Possession Source'!N$1:N$1067,MATCH('Combined Table'!$A100&amp;'Combined Table'!$B100,$A$1:$A$1067&amp;$B$1:$B$1067,0))</f>
        <v/>
      </c>
      <c r="AO100" s="13" t="str">
        <f t="array" ref="AO100">INDEX('Possession Source'!O$1:O$1067,MATCH('Combined Table'!$A100&amp;'Combined Table'!$B100,$A$1:$A$1067&amp;$B$1:$B$1067,0))</f>
        <v/>
      </c>
      <c r="AP100" s="13">
        <f t="array" ref="AP100">INDEX('Possession Source'!P$1:P$1067,MATCH('Combined Table'!$A100&amp;'Combined Table'!$B100,$A$1:$A$1067&amp;$B$1:$B$1067,0))</f>
        <v>24</v>
      </c>
      <c r="AQ100" s="13">
        <f t="array" ref="AQ100">INDEX('Possession Source'!Q$1:Q$1067,MATCH('Combined Table'!$A100&amp;'Combined Table'!$B100,$A$1:$A$1067&amp;$B$1:$B$1067,0))</f>
        <v>38</v>
      </c>
      <c r="AR100" s="1" t="str">
        <f t="array" ref="AR100">INDEX('Penalties Frees conceded'!C$1:C$1067,MATCH('Combined Table'!$A100&amp;'Combined Table'!$B100,$A$1:$A$1067&amp;$B$1:$B$1067,0))</f>
        <v/>
      </c>
      <c r="AS100" s="13">
        <f t="array" ref="AS100">INDEX('Penalties Frees conceded'!D$1:D$1067,MATCH('Combined Table'!$A100&amp;'Combined Table'!$B100,$A$1:$A$1067&amp;$B$1:$B$1067,0))</f>
        <v>1</v>
      </c>
      <c r="AT100" s="13" t="str">
        <f t="array" ref="AT100">INDEX('Penalties Frees conceded'!E$1:E$1067,MATCH('Combined Table'!$A100&amp;'Combined Table'!$B100,$A$1:$A$1067&amp;$B$1:$B$1067,0))</f>
        <v/>
      </c>
      <c r="AU100" s="13">
        <f t="array" ref="AU100">INDEX('Penalties Frees conceded'!F$1:F$1067,MATCH('Combined Table'!$A100&amp;'Combined Table'!$B100,$A$1:$A$1067&amp;$B$1:$B$1067,0))</f>
        <v>1</v>
      </c>
      <c r="AV100" s="13" t="str">
        <f t="array" ref="AV100">INDEX('Penalties Frees conceded'!G$1:G$1067,MATCH('Combined Table'!$A100&amp;'Combined Table'!$B100,$A$1:$A$1067&amp;$B$1:$B$1067,0))</f>
        <v/>
      </c>
      <c r="AW100" s="13" t="str">
        <f t="array" ref="AW100">INDEX('Penalties Frees conceded'!H$1:H$1067,MATCH('Combined Table'!$A100&amp;'Combined Table'!$B100,$A$1:$A$1067&amp;$B$1:$B$1067,0))</f>
        <v/>
      </c>
      <c r="AX100" s="13">
        <f t="array" ref="AX100">INDEX('Penalties Frees conceded'!I$1:I$1067,MATCH('Combined Table'!$A100&amp;'Combined Table'!$B100,$A$1:$A$1067&amp;$B$1:$B$1067,0))</f>
        <v>2</v>
      </c>
      <c r="AY100" s="13">
        <f t="array" ref="AY100">INDEX('Penalties Frees conceded'!J$1:J$1067,MATCH('Combined Table'!$A100&amp;'Combined Table'!$B100,$A$1:$A$1067&amp;$B$1:$B$1067,0))</f>
        <v>2</v>
      </c>
      <c r="AZ100" s="13">
        <f t="array" ref="AZ100">INDEX('Penalties Frees conceded'!K$1:K$1067,MATCH('Combined Table'!$A100&amp;'Combined Table'!$B100,$A$1:$A$1067&amp;$B$1:$B$1067,0))</f>
        <v>5</v>
      </c>
      <c r="BA100" s="13" t="str">
        <f t="array" ref="BA100">INDEX('Penalties Frees conceded'!L$1:L$1067,MATCH('Combined Table'!$A100&amp;'Combined Table'!$B100,$A$1:$A$1067&amp;$B$1:$B$1067,0))</f>
        <v/>
      </c>
      <c r="BB100" s="13">
        <f t="array" ref="BB100">INDEX('Penalties Frees conceded'!M$1:M$1067,MATCH('Combined Table'!$A100&amp;'Combined Table'!$B100,$A$1:$A$1067&amp;$B$1:$B$1067,0))</f>
        <v>3</v>
      </c>
      <c r="BC100" s="13" t="str">
        <f t="array" ref="BC100">INDEX('Penalties Frees conceded'!N$1:N$1067,MATCH('Combined Table'!$A100&amp;'Combined Table'!$B100,$A$1:$A$1067&amp;$B$1:$B$1067,0))</f>
        <v/>
      </c>
      <c r="BD100" s="13">
        <f t="array" ref="BD100">INDEX('Penalties Frees conceded'!O$1:O$1067,MATCH('Combined Table'!$A100&amp;'Combined Table'!$B100,$A$1:$A$1067&amp;$B$1:$B$1067,0))</f>
        <v>2</v>
      </c>
      <c r="BE100" s="13">
        <f t="array" ref="BE100">INDEX('Penalties Frees conceded'!P$1:P$1067,MATCH('Combined Table'!$A100&amp;'Combined Table'!$B100,$A$1:$A$1067&amp;$B$1:$B$1067,0))</f>
        <v>12</v>
      </c>
      <c r="BF100" s="13">
        <f t="array" ref="BF100">INDEX('Penalties Frees conceded'!Q$1:Q$1067,MATCH('Combined Table'!$A100&amp;'Combined Table'!$B100,$A$1:$A$1067&amp;$B$1:$B$1067,0))</f>
        <v>14</v>
      </c>
      <c r="BG100" s="1">
        <f t="array" ref="BG100">INDEX('Attack Possession'!C$1:C$1067,MATCH('Combined Table'!$A100&amp;'Combined Table'!$B100,$A$1:$A$1067&amp;$B$1:$B$1067,0))</f>
        <v>8</v>
      </c>
      <c r="BH100" s="13">
        <f t="array" ref="BH100">INDEX('Attack Possession'!D$1:D$1067,MATCH('Combined Table'!$A100&amp;'Combined Table'!$B100,$A$1:$A$1067&amp;$B$1:$B$1067,0))</f>
        <v>35</v>
      </c>
      <c r="BI100" s="13">
        <f t="array" ref="BI100">INDEX('Attack Possession'!E$1:E$1067,MATCH('Combined Table'!$A100&amp;'Combined Table'!$B100,$A$1:$A$1067&amp;$B$1:$B$1067,0))</f>
        <v>44.3</v>
      </c>
      <c r="BJ100" s="13">
        <f t="array" ref="BJ100">INDEX('Attack Possession'!F$1:F$1067,MATCH('Combined Table'!$A100&amp;'Combined Table'!$B100,$A$1:$A$1067&amp;$B$1:$B$1067,0))</f>
        <v>3.1</v>
      </c>
      <c r="BK100" s="13">
        <f t="array" ref="BK100">INDEX('Attack Possession'!G$1:G$1067,MATCH('Combined Table'!$A100&amp;'Combined Table'!$B100,$A$1:$A$1067&amp;$B$1:$B$1067,0))</f>
        <v>10</v>
      </c>
      <c r="BL100" s="13">
        <f t="array" ref="BL100">INDEX('Attack Possession'!H$1:H$1067,MATCH('Combined Table'!$A100&amp;'Combined Table'!$B100,$A$1:$A$1067&amp;$B$1:$B$1067,0))</f>
        <v>10</v>
      </c>
      <c r="BM100" s="13">
        <f t="array" ref="BM100">INDEX('Attack Possession'!I$1:I$1067,MATCH('Combined Table'!$A100&amp;'Combined Table'!$B100,$A$1:$A$1067&amp;$B$1:$B$1067,0))</f>
        <v>5</v>
      </c>
      <c r="BN100" s="13">
        <f t="array" ref="BN100">INDEX('Attack Possession'!J$1:J$1067,MATCH('Combined Table'!$A100&amp;'Combined Table'!$B100,$A$1:$A$1067&amp;$B$1:$B$1067,0))</f>
        <v>7</v>
      </c>
      <c r="BO100" s="13">
        <f t="array" ref="BO100">INDEX('Attack Possession'!K$1:K$1067,MATCH('Combined Table'!$A100&amp;'Combined Table'!$B100,$A$1:$A$1067&amp;$B$1:$B$1067,0))</f>
        <v>2</v>
      </c>
      <c r="BP100" s="13">
        <f t="array" ref="BP100">INDEX('Attack Possession'!L$1:L$1067,MATCH('Combined Table'!$A100&amp;'Combined Table'!$B100,$A$1:$A$1067&amp;$B$1:$B$1067,0))</f>
        <v>1</v>
      </c>
      <c r="BQ100" s="13">
        <f t="array" ref="BQ100">INDEX('Attack Possession'!M$1:M$1067,MATCH('Combined Table'!$A100&amp;'Combined Table'!$B100,$A$1:$A$1067&amp;$B$1:$B$1067,0))</f>
        <v>2</v>
      </c>
      <c r="BR100" s="13" t="str">
        <f t="array" ref="BR100">INDEX('Attack Possession'!N$1:N$1067,MATCH('Combined Table'!$A100&amp;'Combined Table'!$B100,$A$1:$A$1067&amp;$B$1:$B$1067,0))</f>
        <v/>
      </c>
      <c r="BS100" s="13">
        <f t="array" ref="BS100">INDEX('Attack Possession'!O$1:O$1067,MATCH('Combined Table'!$A100&amp;'Combined Table'!$B100,$A$1:$A$1067&amp;$B$1:$B$1067,0))</f>
        <v>1</v>
      </c>
      <c r="BT100" s="13">
        <f t="array" ref="BT100">INDEX('Attack Possession'!P$1:P$1067,MATCH('Combined Table'!$A100&amp;'Combined Table'!$B100,$A$1:$A$1067&amp;$B$1:$B$1067,0))</f>
        <v>38</v>
      </c>
      <c r="BU100" s="13">
        <f t="array" ref="BU100">INDEX('Attack Possession'!Q$1:Q$1067,MATCH('Combined Table'!$A100&amp;'Combined Table'!$B100,$A$1:$A$1067&amp;$B$1:$B$1067,0))</f>
        <v>116</v>
      </c>
      <c r="BV100" s="1">
        <f t="array" ref="BV100">INDEX('Kicks in Play'!C$1:C$1067,MATCH('Combined Table'!$A100&amp;'Combined Table'!$B100,$A$1:$A$1067&amp;$B$1:$B$1067,0))</f>
        <v>7</v>
      </c>
      <c r="BW100" s="13">
        <f t="array" ref="BW100">INDEX('Kicks in Play'!D$1:D$1067,MATCH('Combined Table'!$A100&amp;'Combined Table'!$B100,$A$1:$A$1067&amp;$B$1:$B$1067,0))</f>
        <v>253</v>
      </c>
      <c r="BX100" s="13">
        <f t="array" ref="BX100">INDEX('Kicks in Play'!E$1:E$1067,MATCH('Combined Table'!$A100&amp;'Combined Table'!$B100,$A$1:$A$1067&amp;$B$1:$B$1067,0))</f>
        <v>36.1</v>
      </c>
      <c r="BY100" s="13">
        <f t="array" ref="BY100">INDEX('Kicks in Play'!F$1:F$1067,MATCH('Combined Table'!$A100&amp;'Combined Table'!$B100,$A$1:$A$1067&amp;$B$1:$B$1067,0))</f>
        <v>3</v>
      </c>
      <c r="BZ100" s="13">
        <f t="array" ref="BZ100">INDEX('Kicks in Play'!G$1:G$1067,MATCH('Combined Table'!$A100&amp;'Combined Table'!$B100,$A$1:$A$1067&amp;$B$1:$B$1067,0))</f>
        <v>89</v>
      </c>
      <c r="CA100" s="13">
        <f t="array" ref="CA100">INDEX('Kicks in Play'!H$1:H$1067,MATCH('Combined Table'!$A100&amp;'Combined Table'!$B100,$A$1:$A$1067&amp;$B$1:$B$1067,0))</f>
        <v>4</v>
      </c>
      <c r="CB100" s="13">
        <f t="array" ref="CB100">INDEX('Kicks in Play'!I$1:I$1067,MATCH('Combined Table'!$A100&amp;'Combined Table'!$B100,$A$1:$A$1067&amp;$B$1:$B$1067,0))</f>
        <v>76</v>
      </c>
      <c r="CC100" s="13">
        <f t="array" ref="CC100">INDEX('Kicks in Play'!J$1:J$1067,MATCH('Combined Table'!$A100&amp;'Combined Table'!$B100,$A$1:$A$1067&amp;$B$1:$B$1067,0))</f>
        <v>1</v>
      </c>
      <c r="CD100" s="13">
        <f t="array" ref="CD100">INDEX('Kicks in Play'!K$1:K$1067,MATCH('Combined Table'!$A100&amp;'Combined Table'!$B100,$A$1:$A$1067&amp;$B$1:$B$1067,0))</f>
        <v>16</v>
      </c>
      <c r="CE100" s="13" t="str">
        <f t="array" ref="CE100">INDEX('Kicks in Play'!L$1:L$1067,MATCH('Combined Table'!$A100&amp;'Combined Table'!$B100,$A$1:$A$1067&amp;$B$1:$B$1067,0))</f>
        <v/>
      </c>
      <c r="CF100" s="13" t="str">
        <f t="array" ref="CF100">INDEX('Kicks in Play'!M$1:M$1067,MATCH('Combined Table'!$A100&amp;'Combined Table'!$B100,$A$1:$A$1067&amp;$B$1:$B$1067,0))</f>
        <v/>
      </c>
      <c r="CG100" s="13">
        <f t="array" ref="CG100">INDEX('Kicks in Play'!N$1:N$1067,MATCH('Combined Table'!$A100&amp;'Combined Table'!$B100,$A$1:$A$1067&amp;$B$1:$B$1067,0))</f>
        <v>3</v>
      </c>
      <c r="CH100" s="13">
        <f t="array" ref="CH100">INDEX('Kicks in Play'!O$1:O$1067,MATCH('Combined Table'!$A100&amp;'Combined Table'!$B100,$A$1:$A$1067&amp;$B$1:$B$1067,0))</f>
        <v>52</v>
      </c>
      <c r="CI100" s="13">
        <f t="array" ref="CI100">INDEX('Kicks in Play'!P$1:P$1067,MATCH('Combined Table'!$A100&amp;'Combined Table'!$B100,$A$1:$A$1067&amp;$B$1:$B$1067,0))</f>
        <v>2</v>
      </c>
      <c r="CJ100" s="13">
        <f t="array" ref="CJ100">INDEX('Kicks in Play'!Q$1:Q$1067,MATCH('Combined Table'!$A100&amp;'Combined Table'!$B100,$A$1:$A$1067&amp;$B$1:$B$1067,0))</f>
        <v>18</v>
      </c>
      <c r="CK100" s="13">
        <f t="array" ref="CK100">INDEX('Kicks in Play'!R$1:R$1067,MATCH('Combined Table'!$A100&amp;'Combined Table'!$B100,$A$1:$A$1067&amp;$B$1:$B$1067,0))</f>
        <v>486</v>
      </c>
      <c r="CL100" s="1">
        <f t="array" ref="CL100">INDEX('Defence Report'!C$1:C$1067,MATCH('Combined Table'!$A100&amp;'Combined Table'!$B100,$A$1:$A$1067&amp;$B$1:$B$1067,0))</f>
        <v>117</v>
      </c>
      <c r="CM100" s="13">
        <f t="array" ref="CM100">INDEX('Defence Report'!D$1:D$1067,MATCH('Combined Table'!$A100&amp;'Combined Table'!$B100,$A$1:$A$1067&amp;$B$1:$B$1067,0))</f>
        <v>19</v>
      </c>
      <c r="CN100" s="13">
        <f t="array" ref="CN100">INDEX('Defence Report'!E$1:E$1067,MATCH('Combined Table'!$A100&amp;'Combined Table'!$B100,$A$1:$A$1067&amp;$B$1:$B$1067,0))</f>
        <v>2</v>
      </c>
      <c r="CO100" s="13">
        <f t="array" ref="CO100">INDEX('Defence Report'!F$1:F$1067,MATCH('Combined Table'!$A100&amp;'Combined Table'!$B100,$A$1:$A$1067&amp;$B$1:$B$1067,0))</f>
        <v>83</v>
      </c>
      <c r="CP100" s="13">
        <f t="array" ref="CP100">INDEX('Defence Report'!G$1:G$1067,MATCH('Combined Table'!$A100&amp;'Combined Table'!$B100,$A$1:$A$1067&amp;$B$1:$B$1067,0))</f>
        <v>34</v>
      </c>
      <c r="CQ100" s="13">
        <f t="array" ref="CQ100">INDEX('Defence Report'!H$1:H$1067,MATCH('Combined Table'!$A100&amp;'Combined Table'!$B100,$A$1:$A$1067&amp;$B$1:$B$1067,0))</f>
        <v>81.400000000000006</v>
      </c>
      <c r="CR100" s="13">
        <f t="array" ref="CR100">INDEX('Defence Report'!I$1:I$1067,MATCH('Combined Table'!$A100&amp;'Combined Table'!$B100,$A$1:$A$1067&amp;$B$1:$B$1067,0))</f>
        <v>84.8</v>
      </c>
      <c r="CS100" s="13">
        <f t="array" ref="CS100">INDEX('Defence Report'!J$1:J$1067,MATCH('Combined Table'!$A100&amp;'Combined Table'!$B100,$A$1:$A$1067&amp;$B$1:$B$1067,0))</f>
        <v>12</v>
      </c>
      <c r="CT100" s="13">
        <f t="array" ref="CT100">INDEX('Defence Report'!K$1:K$1067,MATCH('Combined Table'!$A100&amp;'Combined Table'!$B100,$A$1:$A$1067&amp;$B$1:$B$1067,0))</f>
        <v>75</v>
      </c>
      <c r="CU100" s="13">
        <f t="array" ref="CU100">INDEX('Defence Report'!L$1:L$1067,MATCH('Combined Table'!$A100&amp;'Combined Table'!$B100,$A$1:$A$1067&amp;$B$1:$B$1067,0))</f>
        <v>51</v>
      </c>
      <c r="CV100" s="13">
        <f t="array" ref="CV100">INDEX('Defence Report'!M$1:M$1067,MATCH('Combined Table'!$A100&amp;'Combined Table'!$B100,$A$1:$A$1067&amp;$B$1:$B$1067,0))</f>
        <v>63</v>
      </c>
      <c r="CW100" s="13">
        <f t="array" ref="CW100">INDEX('Defence Report'!N$1:N$1067,MATCH('Combined Table'!$A100&amp;'Combined Table'!$B100,$A$1:$A$1067&amp;$B$1:$B$1067,0))</f>
        <v>70</v>
      </c>
      <c r="CX100" s="13">
        <f t="array" ref="CX100">INDEX('Defence Report'!O$1:O$1067,MATCH('Combined Table'!$A100&amp;'Combined Table'!$B100,$A$1:$A$1067&amp;$B$1:$B$1067,0))</f>
        <v>14</v>
      </c>
      <c r="CY100" s="13">
        <f t="array" ref="CY100">INDEX('Defence Report'!P$1:P$1067,MATCH('Combined Table'!$A100&amp;'Combined Table'!$B100,$A$1:$A$1067&amp;$B$1:$B$1067,0))</f>
        <v>44</v>
      </c>
      <c r="CZ100" s="13">
        <f t="array" ref="CZ100">INDEX('Defence Report'!Q$1:Q$1067,MATCH('Combined Table'!$A100&amp;'Combined Table'!$B100,$A$1:$A$1067&amp;$B$1:$B$1067,0))</f>
        <v>58</v>
      </c>
      <c r="DA100" s="13">
        <f t="array" ref="DA100">INDEX('Defence Report'!R$1:R$1067,MATCH('Combined Table'!$A100&amp;'Combined Table'!$B100,$A$1:$A$1067&amp;$B$1:$B$1067,0))</f>
        <v>9</v>
      </c>
      <c r="DB100" s="13">
        <f t="array" ref="DB100">INDEX('Defence Report'!S$1:S$1067,MATCH('Combined Table'!$A100&amp;'Combined Table'!$B100,$A$1:$A$1067&amp;$B$1:$B$1067,0))</f>
        <v>1</v>
      </c>
      <c r="DC100" s="13">
        <f t="array" ref="DC100">INDEX('Defence Report'!T$1:T$1067,MATCH('Combined Table'!$A100&amp;'Combined Table'!$B100,$A$1:$A$1067&amp;$B$1:$B$1067,0))</f>
        <v>2</v>
      </c>
      <c r="DD100" s="13">
        <f t="array" ref="DD100">INDEX('Defence Report'!U$1:U$1067,MATCH('Combined Table'!$A100&amp;'Combined Table'!$B100,$A$1:$A$1067&amp;$B$1:$B$1067,0))</f>
        <v>10</v>
      </c>
      <c r="DE100" s="13">
        <f t="array" ref="DE100">INDEX('Defence Report'!V$1:V$1067,MATCH('Combined Table'!$A100&amp;'Combined Table'!$B100,$A$1:$A$1067&amp;$B$1:$B$1067,0))</f>
        <v>0</v>
      </c>
      <c r="DF100" s="13">
        <f t="array" ref="DF100">INDEX('Defence Report'!W$1:W$1067,MATCH('Combined Table'!$A100&amp;'Combined Table'!$B100,$A$1:$A$1067&amp;$B$1:$B$1067,0))</f>
        <v>0</v>
      </c>
      <c r="DG100" s="13">
        <f t="array" ref="DG100">INDEX('Defence Report'!X$1:X$1067,MATCH('Combined Table'!$A100&amp;'Combined Table'!$B100,$A$1:$A$1067&amp;$B$1:$B$1067,0))</f>
        <v>12</v>
      </c>
      <c r="DH100" s="1">
        <f t="array" ref="DH100">INDEX('Ruck Speed'!C$1:C$1067,MATCH('Combined Table'!$A100&amp;'Combined Table'!$B100,$A$1:$A$1067&amp;$B$1:$B$1067,0))</f>
        <v>16</v>
      </c>
      <c r="DI100" s="13">
        <f t="array" ref="DI100">INDEX('Ruck Speed'!D$1:D$1067,MATCH('Combined Table'!$A100&amp;'Combined Table'!$B100,$A$1:$A$1067&amp;$B$1:$B$1067,0))</f>
        <v>35</v>
      </c>
      <c r="DJ100" s="13">
        <f t="array" ref="DJ100">INDEX('Ruck Speed'!E$1:E$1067,MATCH('Combined Table'!$A100&amp;'Combined Table'!$B100,$A$1:$A$1067&amp;$B$1:$B$1067,0))</f>
        <v>19</v>
      </c>
      <c r="DK100" s="13">
        <f t="array" ref="DK100">INDEX('Ruck Speed'!F$1:F$1067,MATCH('Combined Table'!$A100&amp;'Combined Table'!$B100,$A$1:$A$1067&amp;$B$1:$B$1067,0))</f>
        <v>70</v>
      </c>
      <c r="DL100" s="13">
        <f t="array" ref="DL100">INDEX('Ruck Speed'!G$1:G$1067,MATCH('Combined Table'!$A100&amp;'Combined Table'!$B100,$A$1:$A$1067&amp;$B$1:$B$1067,0))</f>
        <v>27.1</v>
      </c>
      <c r="DM100" s="13">
        <f t="array" ref="DM100">INDEX('Ruck Speed'!H$1:H$1067,MATCH('Combined Table'!$A100&amp;'Combined Table'!$B100,$A$1:$A$1067&amp;$B$1:$B$1067,0))</f>
        <v>5</v>
      </c>
      <c r="DN100" s="13">
        <f t="array" ref="DN100">INDEX('Ruck Speed'!I$1:I$1067,MATCH('Combined Table'!$A100&amp;'Combined Table'!$B100,$A$1:$A$1067&amp;$B$1:$B$1067,0))</f>
        <v>11</v>
      </c>
      <c r="DO100" s="13">
        <f t="array" ref="DO100">INDEX('Ruck Speed'!J$1:J$1067,MATCH('Combined Table'!$A100&amp;'Combined Table'!$B100,$A$1:$A$1067&amp;$B$1:$B$1067,0))</f>
        <v>20</v>
      </c>
      <c r="DP100" s="13">
        <f t="array" ref="DP100">INDEX('Ruck Speed'!K$1:K$1067,MATCH('Combined Table'!$A100&amp;'Combined Table'!$B100,$A$1:$A$1067&amp;$B$1:$B$1067,0))</f>
        <v>27</v>
      </c>
      <c r="DQ100" s="13">
        <f t="array" ref="DQ100">INDEX('Ruck Speed'!L$1:L$1067,MATCH('Combined Table'!$A100&amp;'Combined Table'!$B100,$A$1:$A$1067&amp;$B$1:$B$1067,0))</f>
        <v>58</v>
      </c>
      <c r="DR100" s="13">
        <f t="array" ref="DR100">INDEX('Ruck Speed'!M$1:M$1067,MATCH('Combined Table'!$A100&amp;'Combined Table'!$B100,$A$1:$A$1067&amp;$B$1:$B$1067,0))</f>
        <v>46.6</v>
      </c>
      <c r="DS100" s="13">
        <f t="array" ref="DS100">INDEX('Ruck Speed'!N$1:N$1067,MATCH('Combined Table'!$A100&amp;'Combined Table'!$B100,$A$1:$A$1067&amp;$B$1:$B$1067,0))</f>
        <v>9</v>
      </c>
      <c r="DT100" s="1">
        <f t="array" ref="DT100">IF(ISNA(INDEX('Maul Outcomes - Attack'!C$1:C$1067,MATCH('Combined Table'!$A100&amp;'Combined Table'!$B100,'Maul Outcomes - Attack'!$A$1:$A$1067&amp;'Maul Outcomes - Attack'!$B$1:$B$1067,0))),"",INDEX('Maul Outcomes - Attack'!C$1:C$1067,MATCH('Combined Table'!$A100&amp;'Combined Table'!$B100,'Maul Outcomes - Attack'!$A$1:$A$1067&amp;'Maul Outcomes - Attack'!$B$1:$B$1067,0)))</f>
        <v>2</v>
      </c>
      <c r="DU100" s="13" t="str">
        <f t="array" ref="DU100">IF(ISNA(INDEX('Maul Outcomes - Attack'!D$1:D$1067,MATCH('Combined Table'!$A100&amp;'Combined Table'!$B100,'Maul Outcomes - Attack'!$A$1:$A$1067&amp;'Maul Outcomes - Attack'!$B$1:$B$1067,0))),"",INDEX('Maul Outcomes - Attack'!D$1:D$1067,MATCH('Combined Table'!$A100&amp;'Combined Table'!$B100,'Maul Outcomes - Attack'!$A$1:$A$1067&amp;'Maul Outcomes - Attack'!$B$1:$B$1067,0)))</f>
        <v/>
      </c>
      <c r="DV100" s="13">
        <f t="array" ref="DV100">IF(ISNA(INDEX('Maul Outcomes - Attack'!E$1:E$1067,MATCH('Combined Table'!$A100&amp;'Combined Table'!$B100,'Maul Outcomes - Attack'!$A$1:$A$1067&amp;'Maul Outcomes - Attack'!$B$1:$B$1067,0))),"",INDEX('Maul Outcomes - Attack'!E$1:E$1067,MATCH('Combined Table'!$A100&amp;'Combined Table'!$B100,'Maul Outcomes - Attack'!$A$1:$A$1067&amp;'Maul Outcomes - Attack'!$B$1:$B$1067,0)))</f>
        <v>2</v>
      </c>
      <c r="DW100" s="13">
        <f t="array" ref="DW100">IF(ISNA(INDEX('Maul Outcomes - Attack'!F$1:F$1067,MATCH('Combined Table'!$A100&amp;'Combined Table'!$B100,'Maul Outcomes - Attack'!$A$1:$A$1067&amp;'Maul Outcomes - Attack'!$B$1:$B$1067,0))),"",INDEX('Maul Outcomes - Attack'!F$1:F$1067,MATCH('Combined Table'!$A100&amp;'Combined Table'!$B100,'Maul Outcomes - Attack'!$A$1:$A$1067&amp;'Maul Outcomes - Attack'!$B$1:$B$1067,0)))</f>
        <v>3</v>
      </c>
      <c r="DX100" s="13" t="str">
        <f t="array" ref="DX100">IF(ISNA(INDEX('Maul Outcomes - Attack'!G$1:G$1067,MATCH('Combined Table'!$A100&amp;'Combined Table'!$B100,'Maul Outcomes - Attack'!$A$1:$A$1067&amp;'Maul Outcomes - Attack'!$B$1:$B$1067,0))),"",INDEX('Maul Outcomes - Attack'!G$1:G$1067,MATCH('Combined Table'!$A100&amp;'Combined Table'!$B100,'Maul Outcomes - Attack'!$A$1:$A$1067&amp;'Maul Outcomes - Attack'!$B$1:$B$1067,0)))</f>
        <v/>
      </c>
      <c r="DY100" s="13" t="str">
        <f t="array" ref="DY100">IF(ISNA(INDEX('Maul Outcomes - Attack'!H$1:H$1067,MATCH('Combined Table'!$A100&amp;'Combined Table'!$B100,'Maul Outcomes - Attack'!$A$1:$A$1067&amp;'Maul Outcomes - Attack'!$B$1:$B$1067,0))),"",INDEX('Maul Outcomes - Attack'!H$1:H$1067,MATCH('Combined Table'!$A100&amp;'Combined Table'!$B100,'Maul Outcomes - Attack'!$A$1:$A$1067&amp;'Maul Outcomes - Attack'!$B$1:$B$1067,0)))</f>
        <v/>
      </c>
      <c r="DZ100" s="13">
        <f t="array" ref="DZ100">IF(ISNA(INDEX('Maul Outcomes - Attack'!I$1:I$1067,MATCH('Combined Table'!$A100&amp;'Combined Table'!$B100,'Maul Outcomes - Attack'!$A$1:$A$1067&amp;'Maul Outcomes - Attack'!$B$1:$B$1067,0))),"",INDEX('Maul Outcomes - Attack'!I$1:I$1067,MATCH('Combined Table'!$A100&amp;'Combined Table'!$B100,'Maul Outcomes - Attack'!$A$1:$A$1067&amp;'Maul Outcomes - Attack'!$B$1:$B$1067,0)))</f>
        <v>3</v>
      </c>
      <c r="EA100" s="13">
        <f t="array" ref="EA100">IF(ISNA(INDEX('Maul Outcomes - Attack'!J$1:J$1067,MATCH('Combined Table'!$A100&amp;'Combined Table'!$B100,'Maul Outcomes - Attack'!$A$1:$A$1067&amp;'Maul Outcomes - Attack'!$B$1:$B$1067,0))),"",INDEX('Maul Outcomes - Attack'!J$1:J$1067,MATCH('Combined Table'!$A100&amp;'Combined Table'!$B100,'Maul Outcomes - Attack'!$A$1:$A$1067&amp;'Maul Outcomes - Attack'!$B$1:$B$1067,0)))</f>
        <v>5</v>
      </c>
      <c r="EB100" s="13" t="e">
        <f t="array" ref="EB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C100" s="13" t="e">
        <f t="array" ref="EC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D100" s="13" t="e">
        <f t="array" ref="ED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E100" s="13" t="e">
        <f t="array" ref="EE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F100" s="13" t="e">
        <f t="array" ref="EF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G100" s="13" t="e">
        <f t="array" ref="EG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H100" s="13" t="e">
        <f t="array" ref="EH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I100" s="13" t="e">
        <f t="array" ref="EI100">IF(ISNA(INDEX('Maul Outcomes - Attack'!#REF!,MATCH('Combined Table'!$A100&amp;'Combined Table'!$B100,'Maul Outcomes - Attack'!$A$1:$A$1067&amp;'Maul Outcomes - Attack'!$B$1:$B$1067,0))),"",INDEX('Maul Outcomes - Attack'!#REF!,MATCH('Combined Table'!$A100&amp;'Combined Table'!$B100,'Maul Outcomes - Attack'!$A$1:$A$1067&amp;'Maul Outcomes - Attack'!$B$1:$B$1067,0)))</f>
        <v>#REF!</v>
      </c>
      <c r="EJ100" s="1">
        <f t="array" ref="EJ100">IF(ISNA(INDEX('Lineout Success'!C$1:C$1067,MATCH('Combined Table'!$A100&amp;'Combined Table'!$B100,'Lineout Success'!$A$1:$A$1067&amp;'Lineout Success'!$B$1:$B$1067,0))),"",INDEX('Lineout Success'!C$1:C$1067,MATCH('Combined Table'!$A100&amp;'Combined Table'!$B100,'Lineout Success'!$A$1:$A$1067&amp;'Lineout Success'!$B$1:$B$1067,0)))</f>
        <v>8</v>
      </c>
      <c r="EK100" s="13">
        <f t="array" ref="EK100">IF(ISNA(INDEX('Lineout Success'!D$1:D$1067,MATCH('Combined Table'!$A100&amp;'Combined Table'!$B100,'Lineout Success'!$A$1:$A$1067&amp;'Lineout Success'!$B$1:$B$1067,0))),"",INDEX('Lineout Success'!D$1:D$1067,MATCH('Combined Table'!$A100&amp;'Combined Table'!$B100,'Lineout Success'!$A$1:$A$1067&amp;'Lineout Success'!$B$1:$B$1067,0)))</f>
        <v>80</v>
      </c>
      <c r="EL100" s="13">
        <f t="array" ref="EL100">IF(ISNA(INDEX('Lineout Success'!E$1:E$1067,MATCH('Combined Table'!$A100&amp;'Combined Table'!$B100,'Lineout Success'!$A$1:$A$1067&amp;'Lineout Success'!$B$1:$B$1067,0))),"",INDEX('Lineout Success'!E$1:E$1067,MATCH('Combined Table'!$A100&amp;'Combined Table'!$B100,'Lineout Success'!$A$1:$A$1067&amp;'Lineout Success'!$B$1:$B$1067,0)))</f>
        <v>2</v>
      </c>
      <c r="EM100" s="13">
        <f t="array" ref="EM100">IF(ISNA(INDEX('Lineout Success'!F$1:F$1067,MATCH('Combined Table'!$A100&amp;'Combined Table'!$B100,'Lineout Success'!$A$1:$A$1067&amp;'Lineout Success'!$B$1:$B$1067,0))),"",INDEX('Lineout Success'!F$1:F$1067,MATCH('Combined Table'!$A100&amp;'Combined Table'!$B100,'Lineout Success'!$A$1:$A$1067&amp;'Lineout Success'!$B$1:$B$1067,0)))</f>
        <v>20</v>
      </c>
      <c r="EN100" s="13">
        <f t="array" ref="EN100">IF(ISNA(INDEX('Lineout Success'!G$1:G$1067,MATCH('Combined Table'!$A100&amp;'Combined Table'!$B100,'Lineout Success'!$A$1:$A$1067&amp;'Lineout Success'!$B$1:$B$1067,0))),"",INDEX('Lineout Success'!G$1:G$1067,MATCH('Combined Table'!$A100&amp;'Combined Table'!$B100,'Lineout Success'!$A$1:$A$1067&amp;'Lineout Success'!$B$1:$B$1067,0)))</f>
        <v>10</v>
      </c>
      <c r="EO100" s="13">
        <f t="array" ref="EO100">IF(ISNA(INDEX('Lineout Success'!H$1:H$1067,MATCH('Combined Table'!$A100&amp;'Combined Table'!$B100,'Lineout Success'!$A$1:$A$1067&amp;'Lineout Success'!$B$1:$B$1067,0))),"",INDEX('Lineout Success'!H$1:H$1067,MATCH('Combined Table'!$A100&amp;'Combined Table'!$B100,'Lineout Success'!$A$1:$A$1067&amp;'Lineout Success'!$B$1:$B$1067,0)))</f>
        <v>1</v>
      </c>
      <c r="EP100" s="13">
        <f t="array" ref="EP100">IF(ISNA(INDEX('Lineout Success'!I$1:I$1067,MATCH('Combined Table'!$A100&amp;'Combined Table'!$B100,'Lineout Success'!$A$1:$A$1067&amp;'Lineout Success'!$B$1:$B$1067,0))),"",INDEX('Lineout Success'!I$1:I$1067,MATCH('Combined Table'!$A100&amp;'Combined Table'!$B100,'Lineout Success'!$A$1:$A$1067&amp;'Lineout Success'!$B$1:$B$1067,0)))</f>
        <v>8.3000000000000007</v>
      </c>
      <c r="EQ100" s="13">
        <f t="array" ref="EQ100">IF(ISNA(INDEX('Lineout Success'!J$1:J$1067,MATCH('Combined Table'!$A100&amp;'Combined Table'!$B100,'Lineout Success'!$A$1:$A$1067&amp;'Lineout Success'!$B$1:$B$1067,0))),"",INDEX('Lineout Success'!J$1:J$1067,MATCH('Combined Table'!$A100&amp;'Combined Table'!$B100,'Lineout Success'!$A$1:$A$1067&amp;'Lineout Success'!$B$1:$B$1067,0)))</f>
        <v>11</v>
      </c>
      <c r="ER100" s="13">
        <f t="array" ref="ER100">IF(ISNA(INDEX('Lineout Success'!K$1:K$1067,MATCH('Combined Table'!$A100&amp;'Combined Table'!$B100,'Lineout Success'!$A$1:$A$1067&amp;'Lineout Success'!$B$1:$B$1067,0))),"",INDEX('Lineout Success'!K$1:K$1067,MATCH('Combined Table'!$A100&amp;'Combined Table'!$B100,'Lineout Success'!$A$1:$A$1067&amp;'Lineout Success'!$B$1:$B$1067,0)))</f>
        <v>91.7</v>
      </c>
      <c r="ES100" s="13">
        <f t="array" ref="ES100">IF(ISNA(INDEX('Lineout Success'!L$1:L$1067,MATCH('Combined Table'!$A100&amp;'Combined Table'!$B100,'Lineout Success'!$A$1:$A$1067&amp;'Lineout Success'!$B$1:$B$1067,0))),"",INDEX('Lineout Success'!L$1:L$1067,MATCH('Combined Table'!$A100&amp;'Combined Table'!$B100,'Lineout Success'!$A$1:$A$1067&amp;'Lineout Success'!$B$1:$B$1067,0)))</f>
        <v>12</v>
      </c>
      <c r="ET100" s="13">
        <f t="array" ref="ET100">IF(ISNA(INDEX('Lineout Success'!M$1:M$1067,MATCH('Combined Table'!$A100&amp;'Combined Table'!$B100,'Lineout Success'!$A$1:$A$1067&amp;'Lineout Success'!$B$1:$B$1067,0))),"",INDEX('Lineout Success'!M$1:M$1067,MATCH('Combined Table'!$A100&amp;'Combined Table'!$B100,'Lineout Success'!$A$1:$A$1067&amp;'Lineout Success'!$B$1:$B$1067,0)))</f>
        <v>9</v>
      </c>
      <c r="EU100" s="13">
        <f t="array" ref="EU100">IF(ISNA(INDEX('Lineout Success'!N$1:N$1067,MATCH('Combined Table'!$A100&amp;'Combined Table'!$B100,'Lineout Success'!$A$1:$A$1067&amp;'Lineout Success'!$B$1:$B$1067,0))),"",INDEX('Lineout Success'!N$1:N$1067,MATCH('Combined Table'!$A100&amp;'Combined Table'!$B100,'Lineout Success'!$A$1:$A$1067&amp;'Lineout Success'!$B$1:$B$1067,0)))</f>
        <v>40.9</v>
      </c>
      <c r="EV100" s="13">
        <f t="array" ref="EV100">IF(ISNA(INDEX('Lineout Success'!O$1:O$1067,MATCH('Combined Table'!$A100&amp;'Combined Table'!$B100,'Lineout Success'!$A$1:$A$1067&amp;'Lineout Success'!$B$1:$B$1067,0))),"",INDEX('Lineout Success'!O$1:O$1067,MATCH('Combined Table'!$A100&amp;'Combined Table'!$B100,'Lineout Success'!$A$1:$A$1067&amp;'Lineout Success'!$B$1:$B$1067,0)))</f>
        <v>13</v>
      </c>
      <c r="EW100" s="13">
        <f t="array" ref="EW100">IF(ISNA(INDEX('Lineout Success'!P$1:P$1067,MATCH('Combined Table'!$A100&amp;'Combined Table'!$B100,'Lineout Success'!$A$1:$A$1067&amp;'Lineout Success'!$B$1:$B$1067,0))),"",INDEX('Lineout Success'!P$1:P$1067,MATCH('Combined Table'!$A100&amp;'Combined Table'!$B100,'Lineout Success'!$A$1:$A$1067&amp;'Lineout Success'!$B$1:$B$1067,0)))</f>
        <v>59.1</v>
      </c>
      <c r="EX100" s="13">
        <f t="array" ref="EX100">IF(ISNA(INDEX('Lineout Success'!Q$1:Q$1067,MATCH('Combined Table'!$A100&amp;'Combined Table'!$B100,'Lineout Success'!$A$1:$A$1067&amp;'Lineout Success'!$B$1:$B$1067,0))),"",INDEX('Lineout Success'!Q$1:Q$1067,MATCH('Combined Table'!$A100&amp;'Combined Table'!$B100,'Lineout Success'!$A$1:$A$1067&amp;'Lineout Success'!$B$1:$B$1067,0)))</f>
        <v>22</v>
      </c>
      <c r="EY100" s="1" t="str">
        <f t="array" ref="EY100">IF(ISNA(INDEX('Lineout Throwing'!C$1:C$1067,MATCH('Combined Table'!$A100&amp;'Combined Table'!$B100,'Lineout Throwing'!$A$1:$A$1067&amp;'Lineout Throwing'!$B$1:$B$1067,0))),"",INDEX('Lineout Throwing'!C$1:C$1067,MATCH('Combined Table'!$A100&amp;'Combined Table'!$B100,'Lineout Throwing'!$A$1:$A$1067&amp;'Lineout Throwing'!$B$1:$B$1067,0)))</f>
        <v/>
      </c>
      <c r="EZ100" s="13" t="str">
        <f t="array" ref="EZ100">IF(ISNA(INDEX('Lineout Throwing'!D$1:D$1067,MATCH('Combined Table'!$A100&amp;'Combined Table'!$B100,'Lineout Throwing'!$A$1:$A$1067&amp;'Lineout Throwing'!$B$1:$B$1067,0))),"",INDEX('Lineout Throwing'!D$1:D$1067,MATCH('Combined Table'!$A100&amp;'Combined Table'!$B100,'Lineout Throwing'!$A$1:$A$1067&amp;'Lineout Throwing'!$B$1:$B$1067,0)))</f>
        <v/>
      </c>
      <c r="FA100" s="13" t="str">
        <f t="array" ref="FA100">IF(ISNA(INDEX('Lineout Throwing'!E$1:E$1067,MATCH('Combined Table'!$A100&amp;'Combined Table'!$B100,'Lineout Throwing'!$A$1:$A$1067&amp;'Lineout Throwing'!$B$1:$B$1067,0))),"",INDEX('Lineout Throwing'!E$1:E$1067,MATCH('Combined Table'!$A100&amp;'Combined Table'!$B100,'Lineout Throwing'!$A$1:$A$1067&amp;'Lineout Throwing'!$B$1:$B$1067,0)))</f>
        <v/>
      </c>
      <c r="FB100" s="13" t="str">
        <f t="array" ref="FB100">IF(ISNA(INDEX('Lineout Throwing'!F$1:F$1067,MATCH('Combined Table'!$A100&amp;'Combined Table'!$B100,'Lineout Throwing'!$A$1:$A$1067&amp;'Lineout Throwing'!$B$1:$B$1067,0))),"",INDEX('Lineout Throwing'!F$1:F$1067,MATCH('Combined Table'!$A100&amp;'Combined Table'!$B100,'Lineout Throwing'!$A$1:$A$1067&amp;'Lineout Throwing'!$B$1:$B$1067,0)))</f>
        <v/>
      </c>
      <c r="FC100" s="13">
        <f t="array" ref="FC100">IF(ISNA(INDEX('Lineout Throwing'!G$1:G$1067,MATCH('Combined Table'!$A100&amp;'Combined Table'!$B100,'Lineout Throwing'!$A$1:$A$1067&amp;'Lineout Throwing'!$B$1:$B$1067,0))),"",INDEX('Lineout Throwing'!G$1:G$1067,MATCH('Combined Table'!$A100&amp;'Combined Table'!$B100,'Lineout Throwing'!$A$1:$A$1067&amp;'Lineout Throwing'!$B$1:$B$1067,0)))</f>
        <v>1</v>
      </c>
      <c r="FD100" s="13">
        <f t="array" ref="FD100">IF(ISNA(INDEX('Lineout Throwing'!H$1:H$1067,MATCH('Combined Table'!$A100&amp;'Combined Table'!$B100,'Lineout Throwing'!$A$1:$A$1067&amp;'Lineout Throwing'!$B$1:$B$1067,0))),"",INDEX('Lineout Throwing'!H$1:H$1067,MATCH('Combined Table'!$A100&amp;'Combined Table'!$B100,'Lineout Throwing'!$A$1:$A$1067&amp;'Lineout Throwing'!$B$1:$B$1067,0)))</f>
        <v>10</v>
      </c>
      <c r="FE100" s="13">
        <f t="array" ref="FE100">IF(ISNA(INDEX('Lineout Throwing'!I$1:I$1067,MATCH('Combined Table'!$A100&amp;'Combined Table'!$B100,'Lineout Throwing'!$A$1:$A$1067&amp;'Lineout Throwing'!$B$1:$B$1067,0))),"",INDEX('Lineout Throwing'!I$1:I$1067,MATCH('Combined Table'!$A100&amp;'Combined Table'!$B100,'Lineout Throwing'!$A$1:$A$1067&amp;'Lineout Throwing'!$B$1:$B$1067,0)))</f>
        <v>4</v>
      </c>
      <c r="FF100" s="13">
        <f t="array" ref="FF100">IF(ISNA(INDEX('Lineout Throwing'!J$1:J$1067,MATCH('Combined Table'!$A100&amp;'Combined Table'!$B100,'Lineout Throwing'!$A$1:$A$1067&amp;'Lineout Throwing'!$B$1:$B$1067,0))),"",INDEX('Lineout Throwing'!J$1:J$1067,MATCH('Combined Table'!$A100&amp;'Combined Table'!$B100,'Lineout Throwing'!$A$1:$A$1067&amp;'Lineout Throwing'!$B$1:$B$1067,0)))</f>
        <v>40</v>
      </c>
      <c r="FG100" s="13" t="str">
        <f t="array" ref="FG100">IF(ISNA(INDEX('Lineout Throwing'!K$1:K$1067,MATCH('Combined Table'!$A100&amp;'Combined Table'!$B100,'Lineout Throwing'!$A$1:$A$1067&amp;'Lineout Throwing'!$B$1:$B$1067,0))),"",INDEX('Lineout Throwing'!K$1:K$1067,MATCH('Combined Table'!$A100&amp;'Combined Table'!$B100,'Lineout Throwing'!$A$1:$A$1067&amp;'Lineout Throwing'!$B$1:$B$1067,0)))</f>
        <v/>
      </c>
      <c r="FH100" s="13" t="str">
        <f t="array" ref="FH100">IF(ISNA(INDEX('Lineout Throwing'!L$1:L$1067,MATCH('Combined Table'!$A100&amp;'Combined Table'!$B100,'Lineout Throwing'!$A$1:$A$1067&amp;'Lineout Throwing'!$B$1:$B$1067,0))),"",INDEX('Lineout Throwing'!L$1:L$1067,MATCH('Combined Table'!$A100&amp;'Combined Table'!$B100,'Lineout Throwing'!$A$1:$A$1067&amp;'Lineout Throwing'!$B$1:$B$1067,0)))</f>
        <v/>
      </c>
      <c r="FI100" s="13">
        <f t="array" ref="FI100">IF(ISNA(INDEX('Lineout Throwing'!M$1:M$1067,MATCH('Combined Table'!$A100&amp;'Combined Table'!$B100,'Lineout Throwing'!$A$1:$A$1067&amp;'Lineout Throwing'!$B$1:$B$1067,0))),"",INDEX('Lineout Throwing'!M$1:M$1067,MATCH('Combined Table'!$A100&amp;'Combined Table'!$B100,'Lineout Throwing'!$A$1:$A$1067&amp;'Lineout Throwing'!$B$1:$B$1067,0)))</f>
        <v>5</v>
      </c>
      <c r="FJ100" s="13">
        <f t="array" ref="FJ100">IF(ISNA(INDEX('Lineout Throwing'!N$1:N$1067,MATCH('Combined Table'!$A100&amp;'Combined Table'!$B100,'Lineout Throwing'!$A$1:$A$1067&amp;'Lineout Throwing'!$B$1:$B$1067,0))),"",INDEX('Lineout Throwing'!N$1:N$1067,MATCH('Combined Table'!$A100&amp;'Combined Table'!$B100,'Lineout Throwing'!$A$1:$A$1067&amp;'Lineout Throwing'!$B$1:$B$1067,0)))</f>
        <v>50</v>
      </c>
      <c r="FK100" s="13" t="str">
        <f t="array" ref="FK100">IF(ISNA(INDEX('Lineout Throwing'!O$1:O$1067,MATCH('Combined Table'!$A100&amp;'Combined Table'!$B100,'Lineout Throwing'!$A$1:$A$1067&amp;'Lineout Throwing'!$B$1:$B$1067,0))),"",INDEX('Lineout Throwing'!O$1:O$1067,MATCH('Combined Table'!$A100&amp;'Combined Table'!$B100,'Lineout Throwing'!$A$1:$A$1067&amp;'Lineout Throwing'!$B$1:$B$1067,0)))</f>
        <v/>
      </c>
      <c r="FL100" s="13" t="str">
        <f t="array" ref="FL100">IF(ISNA(INDEX('Lineout Throwing'!P$1:P$1067,MATCH('Combined Table'!$A100&amp;'Combined Table'!$B100,'Lineout Throwing'!$A$1:$A$1067&amp;'Lineout Throwing'!$B$1:$B$1067,0))),"",INDEX('Lineout Throwing'!P$1:P$1067,MATCH('Combined Table'!$A100&amp;'Combined Table'!$B100,'Lineout Throwing'!$A$1:$A$1067&amp;'Lineout Throwing'!$B$1:$B$1067,0)))</f>
        <v/>
      </c>
      <c r="FM100" s="13" t="str">
        <f t="array" ref="FM100">IF(ISNA(INDEX('Lineout Throwing'!Q$1:Q$1067,MATCH('Combined Table'!$A100&amp;'Combined Table'!$B100,'Lineout Throwing'!$A$1:$A$1067&amp;'Lineout Throwing'!$B$1:$B$1067,0))),"",INDEX('Lineout Throwing'!Q$1:Q$1067,MATCH('Combined Table'!$A100&amp;'Combined Table'!$B100,'Lineout Throwing'!$A$1:$A$1067&amp;'Lineout Throwing'!$B$1:$B$1067,0)))</f>
        <v/>
      </c>
      <c r="FN100" s="13" t="str">
        <f t="array" ref="FN100">IF(ISNA(INDEX('Lineout Throwing'!R$1:R$1067,MATCH('Combined Table'!$A100&amp;'Combined Table'!$B100,'Lineout Throwing'!$A$1:$A$1067&amp;'Lineout Throwing'!$B$1:$B$1067,0))),"",INDEX('Lineout Throwing'!R$1:R$1067,MATCH('Combined Table'!$A100&amp;'Combined Table'!$B100,'Lineout Throwing'!$A$1:$A$1067&amp;'Lineout Throwing'!$B$1:$B$1067,0)))</f>
        <v/>
      </c>
      <c r="FO100" s="13">
        <f t="array" ref="FO100">IF(ISNA(INDEX('Lineout Throwing'!S$1:S$1067,MATCH('Combined Table'!$A100&amp;'Combined Table'!$B100,'Lineout Throwing'!$A$1:$A$1067&amp;'Lineout Throwing'!$B$1:$B$1067,0))),"",INDEX('Lineout Throwing'!S$1:S$1067,MATCH('Combined Table'!$A100&amp;'Combined Table'!$B100,'Lineout Throwing'!$A$1:$A$1067&amp;'Lineout Throwing'!$B$1:$B$1067,0)))</f>
        <v>10</v>
      </c>
      <c r="FP100" s="13">
        <f t="array" ref="FP100">IF(ISNA(INDEX('Lineout Throwing'!T$1:T$1067,MATCH('Combined Table'!$A100&amp;'Combined Table'!$B100,'Lineout Throwing'!$A$1:$A$1067&amp;'Lineout Throwing'!$B$1:$B$1067,0))),"",INDEX('Lineout Throwing'!T$1:T$1067,MATCH('Combined Table'!$A100&amp;'Combined Table'!$B100,'Lineout Throwing'!$A$1:$A$1067&amp;'Lineout Throwing'!$B$1:$B$1067,0)))</f>
        <v>8</v>
      </c>
      <c r="FQ100" s="13">
        <f t="array" ref="FQ100">IF(ISNA(INDEX('Lineout Throwing'!U$1:U$1067,MATCH('Combined Table'!$A100&amp;'Combined Table'!$B100,'Lineout Throwing'!$A$1:$A$1067&amp;'Lineout Throwing'!$B$1:$B$1067,0))),"",INDEX('Lineout Throwing'!U$1:U$1067,MATCH('Combined Table'!$A100&amp;'Combined Table'!$B100,'Lineout Throwing'!$A$1:$A$1067&amp;'Lineout Throwing'!$B$1:$B$1067,0)))</f>
        <v>80</v>
      </c>
      <c r="FR100" s="13">
        <f t="array" ref="FR100">IF(ISNA(INDEX('Lineout Throwing'!V$1:V$1067,MATCH('Combined Table'!$A100&amp;'Combined Table'!$B100,'Lineout Throwing'!$A$1:$A$1067&amp;'Lineout Throwing'!$B$1:$B$1067,0))),"",INDEX('Lineout Throwing'!V$1:V$1067,MATCH('Combined Table'!$A100&amp;'Combined Table'!$B100,'Lineout Throwing'!$A$1:$A$1067&amp;'Lineout Throwing'!$B$1:$B$1067,0)))</f>
        <v>2</v>
      </c>
      <c r="FS100" s="13">
        <f t="array" ref="FS100">IF(ISNA(INDEX('Lineout Throwing'!W$1:W$1067,MATCH('Combined Table'!$A100&amp;'Combined Table'!$B100,'Lineout Throwing'!$A$1:$A$1067&amp;'Lineout Throwing'!$B$1:$B$1067,0))),"",INDEX('Lineout Throwing'!W$1:W$1067,MATCH('Combined Table'!$A100&amp;'Combined Table'!$B100,'Lineout Throwing'!$A$1:$A$1067&amp;'Lineout Throwing'!$B$1:$B$1067,0)))</f>
        <v>20</v>
      </c>
      <c r="FT100" s="1">
        <f t="array" ref="FT100">IF(ISNA(INDEX('Scrum Own Feed'!C$1:C$1067,MATCH('Combined Table'!$A100&amp;'Combined Table'!$B100,'Scrum Own Feed'!$A$1:$A$1067&amp;'Scrum Own Feed'!$B$1:$B$1067,0))),"",INDEX('Scrum Own Feed'!C$1:C$1067,MATCH('Combined Table'!$A100&amp;'Combined Table'!$B100,'Scrum Own Feed'!$A$1:$A$1067&amp;'Scrum Own Feed'!$B$1:$B$1067,0)))</f>
        <v>2</v>
      </c>
      <c r="FU100" s="13">
        <f t="array" ref="FU100">IF(ISNA(INDEX('Scrum Own Feed'!D$1:D$1067,MATCH('Combined Table'!$A100&amp;'Combined Table'!$B100,'Scrum Own Feed'!$A$1:$A$1067&amp;'Scrum Own Feed'!$B$1:$B$1067,0))),"",INDEX('Scrum Own Feed'!D$1:D$1067,MATCH('Combined Table'!$A100&amp;'Combined Table'!$B100,'Scrum Own Feed'!$A$1:$A$1067&amp;'Scrum Own Feed'!$B$1:$B$1067,0)))</f>
        <v>66.7</v>
      </c>
      <c r="FV100" s="13" t="str">
        <f t="array" ref="FV100">IF(ISNA(INDEX('Scrum Own Feed'!E$1:E$1067,MATCH('Combined Table'!$A100&amp;'Combined Table'!$B100,'Scrum Own Feed'!$A$1:$A$1067&amp;'Scrum Own Feed'!$B$1:$B$1067,0))),"",INDEX('Scrum Own Feed'!E$1:E$1067,MATCH('Combined Table'!$A100&amp;'Combined Table'!$B100,'Scrum Own Feed'!$A$1:$A$1067&amp;'Scrum Own Feed'!$B$1:$B$1067,0)))</f>
        <v/>
      </c>
      <c r="FW100" s="13" t="str">
        <f t="array" ref="FW100">IF(ISNA(INDEX('Scrum Own Feed'!F$1:F$1067,MATCH('Combined Table'!$A100&amp;'Combined Table'!$B100,'Scrum Own Feed'!$A$1:$A$1067&amp;'Scrum Own Feed'!$B$1:$B$1067,0))),"",INDEX('Scrum Own Feed'!F$1:F$1067,MATCH('Combined Table'!$A100&amp;'Combined Table'!$B100,'Scrum Own Feed'!$A$1:$A$1067&amp;'Scrum Own Feed'!$B$1:$B$1067,0)))</f>
        <v/>
      </c>
      <c r="FX100" s="13" t="str">
        <f t="array" ref="FX100">IF(ISNA(INDEX('Scrum Own Feed'!G$1:G$1067,MATCH('Combined Table'!$A100&amp;'Combined Table'!$B100,'Scrum Own Feed'!$A$1:$A$1067&amp;'Scrum Own Feed'!$B$1:$B$1067,0))),"",INDEX('Scrum Own Feed'!G$1:G$1067,MATCH('Combined Table'!$A100&amp;'Combined Table'!$B100,'Scrum Own Feed'!$A$1:$A$1067&amp;'Scrum Own Feed'!$B$1:$B$1067,0)))</f>
        <v/>
      </c>
      <c r="FY100" s="13">
        <f t="array" ref="FY100">IF(ISNA(INDEX('Scrum Own Feed'!H$1:H$1067,MATCH('Combined Table'!$A100&amp;'Combined Table'!$B100,'Scrum Own Feed'!$A$1:$A$1067&amp;'Scrum Own Feed'!$B$1:$B$1067,0))),"",INDEX('Scrum Own Feed'!H$1:H$1067,MATCH('Combined Table'!$A100&amp;'Combined Table'!$B100,'Scrum Own Feed'!$A$1:$A$1067&amp;'Scrum Own Feed'!$B$1:$B$1067,0)))</f>
        <v>2</v>
      </c>
      <c r="FZ100" s="13">
        <f t="array" ref="FZ100">IF(ISNA(INDEX('Scrum Own Feed'!I$1:I$1067,MATCH('Combined Table'!$A100&amp;'Combined Table'!$B100,'Scrum Own Feed'!$A$1:$A$1067&amp;'Scrum Own Feed'!$B$1:$B$1067,0))),"",INDEX('Scrum Own Feed'!I$1:I$1067,MATCH('Combined Table'!$A100&amp;'Combined Table'!$B100,'Scrum Own Feed'!$A$1:$A$1067&amp;'Scrum Own Feed'!$B$1:$B$1067,0)))</f>
        <v>66.7</v>
      </c>
      <c r="GA100" s="13" t="str">
        <f t="array" ref="GA100">IF(ISNA(INDEX('Scrum Own Feed'!J$1:J$1067,MATCH('Combined Table'!$A100&amp;'Combined Table'!$B100,'Scrum Own Feed'!$A$1:$A$1067&amp;'Scrum Own Feed'!$B$1:$B$1067,0))),"",INDEX('Scrum Own Feed'!J$1:J$1067,MATCH('Combined Table'!$A100&amp;'Combined Table'!$B100,'Scrum Own Feed'!$A$1:$A$1067&amp;'Scrum Own Feed'!$B$1:$B$1067,0)))</f>
        <v/>
      </c>
      <c r="GB100" s="13" t="str">
        <f t="array" ref="GB100">IF(ISNA(INDEX('Scrum Own Feed'!K$1:K$1067,MATCH('Combined Table'!$A100&amp;'Combined Table'!$B100,'Scrum Own Feed'!$A$1:$A$1067&amp;'Scrum Own Feed'!$B$1:$B$1067,0))),"",INDEX('Scrum Own Feed'!K$1:K$1067,MATCH('Combined Table'!$A100&amp;'Combined Table'!$B100,'Scrum Own Feed'!$A$1:$A$1067&amp;'Scrum Own Feed'!$B$1:$B$1067,0)))</f>
        <v/>
      </c>
      <c r="GC100" s="13" t="str">
        <f t="array" ref="GC100">IF(ISNA(INDEX('Scrum Own Feed'!L$1:L$1067,MATCH('Combined Table'!$A100&amp;'Combined Table'!$B100,'Scrum Own Feed'!$A$1:$A$1067&amp;'Scrum Own Feed'!$B$1:$B$1067,0))),"",INDEX('Scrum Own Feed'!L$1:L$1067,MATCH('Combined Table'!$A100&amp;'Combined Table'!$B100,'Scrum Own Feed'!$A$1:$A$1067&amp;'Scrum Own Feed'!$B$1:$B$1067,0)))</f>
        <v/>
      </c>
      <c r="GD100" s="13" t="str">
        <f t="array" ref="GD100">IF(ISNA(INDEX('Scrum Own Feed'!M$1:M$1067,MATCH('Combined Table'!$A100&amp;'Combined Table'!$B100,'Scrum Own Feed'!$A$1:$A$1067&amp;'Scrum Own Feed'!$B$1:$B$1067,0))),"",INDEX('Scrum Own Feed'!M$1:M$1067,MATCH('Combined Table'!$A100&amp;'Combined Table'!$B100,'Scrum Own Feed'!$A$1:$A$1067&amp;'Scrum Own Feed'!$B$1:$B$1067,0)))</f>
        <v/>
      </c>
      <c r="GE100" s="13">
        <f t="array" ref="GE100">IF(ISNA(INDEX('Scrum Own Feed'!N$1:N$1067,MATCH('Combined Table'!$A100&amp;'Combined Table'!$B100,'Scrum Own Feed'!$A$1:$A$1067&amp;'Scrum Own Feed'!$B$1:$B$1067,0))),"",INDEX('Scrum Own Feed'!N$1:N$1067,MATCH('Combined Table'!$A100&amp;'Combined Table'!$B100,'Scrum Own Feed'!$A$1:$A$1067&amp;'Scrum Own Feed'!$B$1:$B$1067,0)))</f>
        <v>1</v>
      </c>
      <c r="GF100" s="13">
        <f t="array" ref="GF100">IF(ISNA(INDEX('Scrum Own Feed'!O$1:O$1067,MATCH('Combined Table'!$A100&amp;'Combined Table'!$B100,'Scrum Own Feed'!$A$1:$A$1067&amp;'Scrum Own Feed'!$B$1:$B$1067,0))),"",INDEX('Scrum Own Feed'!O$1:O$1067,MATCH('Combined Table'!$A100&amp;'Combined Table'!$B100,'Scrum Own Feed'!$A$1:$A$1067&amp;'Scrum Own Feed'!$B$1:$B$1067,0)))</f>
        <v>1</v>
      </c>
      <c r="GG100" s="13">
        <f t="array" ref="GG100">IF(ISNA(INDEX('Scrum Own Feed'!P$1:P$1067,MATCH('Combined Table'!$A100&amp;'Combined Table'!$B100,'Scrum Own Feed'!$A$1:$A$1067&amp;'Scrum Own Feed'!$B$1:$B$1067,0))),"",INDEX('Scrum Own Feed'!P$1:P$1067,MATCH('Combined Table'!$A100&amp;'Combined Table'!$B100,'Scrum Own Feed'!$A$1:$A$1067&amp;'Scrum Own Feed'!$B$1:$B$1067,0)))</f>
        <v>33.299999999999997</v>
      </c>
      <c r="GH100" s="13">
        <f t="array" ref="GH100">IF(ISNA(INDEX('Scrum Own Feed'!Q$1:Q$1067,MATCH('Combined Table'!$A100&amp;'Combined Table'!$B100,'Scrum Own Feed'!$A$1:$A$1067&amp;'Scrum Own Feed'!$B$1:$B$1067,0))),"",INDEX('Scrum Own Feed'!Q$1:Q$1067,MATCH('Combined Table'!$A100&amp;'Combined Table'!$B100,'Scrum Own Feed'!$A$1:$A$1067&amp;'Scrum Own Feed'!$B$1:$B$1067,0)))</f>
        <v>3</v>
      </c>
      <c r="GI100" s="1" t="str">
        <f t="array" ref="GI100">IF(ISNA(INDEX('Scrum Opp Feed'!C$1:C$1067,MATCH('Combined Table'!$A100&amp;'Combined Table'!$B100,'Scrum Opp Feed'!$A$1:$A$1067&amp;'Scrum Opp Feed'!$B$1:$B$1067,0))),"",INDEX('Scrum Opp Feed'!C$1:C$1067,MATCH('Combined Table'!$A100&amp;'Combined Table'!$B100,'Scrum Opp Feed'!$A$1:$A$1067&amp;'Scrum Opp Feed'!$B$1:$B$1067,0)))</f>
        <v/>
      </c>
      <c r="GJ100" s="13" t="str">
        <f t="array" ref="GJ100">IF(ISNA(INDEX('Scrum Opp Feed'!D$1:D$1067,MATCH('Combined Table'!$A100&amp;'Combined Table'!$B100,'Scrum Opp Feed'!$A$1:$A$1067&amp;'Scrum Opp Feed'!$B$1:$B$1067,0))),"",INDEX('Scrum Opp Feed'!D$1:D$1067,MATCH('Combined Table'!$A100&amp;'Combined Table'!$B100,'Scrum Opp Feed'!$A$1:$A$1067&amp;'Scrum Opp Feed'!$B$1:$B$1067,0)))</f>
        <v/>
      </c>
      <c r="GK100" s="13" t="str">
        <f t="array" ref="GK100">IF(ISNA(INDEX('Scrum Opp Feed'!E$1:E$1067,MATCH('Combined Table'!$A100&amp;'Combined Table'!$B100,'Scrum Opp Feed'!$A$1:$A$1067&amp;'Scrum Opp Feed'!$B$1:$B$1067,0))),"",INDEX('Scrum Opp Feed'!E$1:E$1067,MATCH('Combined Table'!$A100&amp;'Combined Table'!$B100,'Scrum Opp Feed'!$A$1:$A$1067&amp;'Scrum Opp Feed'!$B$1:$B$1067,0)))</f>
        <v/>
      </c>
      <c r="GL100" s="13" t="str">
        <f t="array" ref="GL100">IF(ISNA(INDEX('Scrum Opp Feed'!F$1:F$1067,MATCH('Combined Table'!$A100&amp;'Combined Table'!$B100,'Scrum Opp Feed'!$A$1:$A$1067&amp;'Scrum Opp Feed'!$B$1:$B$1067,0))),"",INDEX('Scrum Opp Feed'!F$1:F$1067,MATCH('Combined Table'!$A100&amp;'Combined Table'!$B100,'Scrum Opp Feed'!$A$1:$A$1067&amp;'Scrum Opp Feed'!$B$1:$B$1067,0)))</f>
        <v/>
      </c>
      <c r="GM100" s="13">
        <f t="array" ref="GM100">IF(ISNA(INDEX('Scrum Opp Feed'!G$1:G$1067,MATCH('Combined Table'!$A100&amp;'Combined Table'!$B100,'Scrum Opp Feed'!$A$1:$A$1067&amp;'Scrum Opp Feed'!$B$1:$B$1067,0))),"",INDEX('Scrum Opp Feed'!G$1:G$1067,MATCH('Combined Table'!$A100&amp;'Combined Table'!$B100,'Scrum Opp Feed'!$A$1:$A$1067&amp;'Scrum Opp Feed'!$B$1:$B$1067,0)))</f>
        <v>2</v>
      </c>
      <c r="GN100" s="13">
        <f t="array" ref="GN100">IF(ISNA(INDEX('Scrum Opp Feed'!H$1:H$1067,MATCH('Combined Table'!$A100&amp;'Combined Table'!$B100,'Scrum Opp Feed'!$A$1:$A$1067&amp;'Scrum Opp Feed'!$B$1:$B$1067,0))),"",INDEX('Scrum Opp Feed'!H$1:H$1067,MATCH('Combined Table'!$A100&amp;'Combined Table'!$B100,'Scrum Opp Feed'!$A$1:$A$1067&amp;'Scrum Opp Feed'!$B$1:$B$1067,0)))</f>
        <v>2</v>
      </c>
      <c r="GO100" s="13">
        <f t="array" ref="GO100">IF(ISNA(INDEX('Scrum Opp Feed'!I$1:I$1067,MATCH('Combined Table'!$A100&amp;'Combined Table'!$B100,'Scrum Opp Feed'!$A$1:$A$1067&amp;'Scrum Opp Feed'!$B$1:$B$1067,0))),"",INDEX('Scrum Opp Feed'!I$1:I$1067,MATCH('Combined Table'!$A100&amp;'Combined Table'!$B100,'Scrum Opp Feed'!$A$1:$A$1067&amp;'Scrum Opp Feed'!$B$1:$B$1067,0)))</f>
        <v>15.4</v>
      </c>
      <c r="GP100" s="13">
        <f t="array" ref="GP100">IF(ISNA(INDEX('Scrum Opp Feed'!J$1:J$1067,MATCH('Combined Table'!$A100&amp;'Combined Table'!$B100,'Scrum Opp Feed'!$A$1:$A$1067&amp;'Scrum Opp Feed'!$B$1:$B$1067,0))),"",INDEX('Scrum Opp Feed'!J$1:J$1067,MATCH('Combined Table'!$A100&amp;'Combined Table'!$B100,'Scrum Opp Feed'!$A$1:$A$1067&amp;'Scrum Opp Feed'!$B$1:$B$1067,0)))</f>
        <v>6</v>
      </c>
      <c r="GQ100" s="13">
        <f t="array" ref="GQ100">IF(ISNA(INDEX('Scrum Opp Feed'!K$1:K$1067,MATCH('Combined Table'!$A100&amp;'Combined Table'!$B100,'Scrum Opp Feed'!$A$1:$A$1067&amp;'Scrum Opp Feed'!$B$1:$B$1067,0))),"",INDEX('Scrum Opp Feed'!K$1:K$1067,MATCH('Combined Table'!$A100&amp;'Combined Table'!$B100,'Scrum Opp Feed'!$A$1:$A$1067&amp;'Scrum Opp Feed'!$B$1:$B$1067,0)))</f>
        <v>46.2</v>
      </c>
      <c r="GR100" s="13">
        <f t="array" ref="GR100">IF(ISNA(INDEX('Scrum Opp Feed'!L$1:L$1067,MATCH('Combined Table'!$A100&amp;'Combined Table'!$B100,'Scrum Opp Feed'!$A$1:$A$1067&amp;'Scrum Opp Feed'!$B$1:$B$1067,0))),"",INDEX('Scrum Opp Feed'!L$1:L$1067,MATCH('Combined Table'!$A100&amp;'Combined Table'!$B100,'Scrum Opp Feed'!$A$1:$A$1067&amp;'Scrum Opp Feed'!$B$1:$B$1067,0)))</f>
        <v>1</v>
      </c>
      <c r="GS100" s="13">
        <f t="array" ref="GS100">IF(ISNA(INDEX('Scrum Opp Feed'!M$1:M$1067,MATCH('Combined Table'!$A100&amp;'Combined Table'!$B100,'Scrum Opp Feed'!$A$1:$A$1067&amp;'Scrum Opp Feed'!$B$1:$B$1067,0))),"",INDEX('Scrum Opp Feed'!M$1:M$1067,MATCH('Combined Table'!$A100&amp;'Combined Table'!$B100,'Scrum Opp Feed'!$A$1:$A$1067&amp;'Scrum Opp Feed'!$B$1:$B$1067,0)))</f>
        <v>4</v>
      </c>
      <c r="GT100" s="13" t="str">
        <f t="array" ref="GT100">IF(ISNA(INDEX('Scrum Opp Feed'!N$1:N$1067,MATCH('Combined Table'!$A100&amp;'Combined Table'!$B100,'Scrum Opp Feed'!$A$1:$A$1067&amp;'Scrum Opp Feed'!$B$1:$B$1067,0))),"",INDEX('Scrum Opp Feed'!N$1:N$1067,MATCH('Combined Table'!$A100&amp;'Combined Table'!$B100,'Scrum Opp Feed'!$A$1:$A$1067&amp;'Scrum Opp Feed'!$B$1:$B$1067,0)))</f>
        <v/>
      </c>
      <c r="GU100" s="13">
        <f t="array" ref="GU100">IF(ISNA(INDEX('Scrum Opp Feed'!O$1:O$1067,MATCH('Combined Table'!$A100&amp;'Combined Table'!$B100,'Scrum Opp Feed'!$A$1:$A$1067&amp;'Scrum Opp Feed'!$B$1:$B$1067,0))),"",INDEX('Scrum Opp Feed'!O$1:O$1067,MATCH('Combined Table'!$A100&amp;'Combined Table'!$B100,'Scrum Opp Feed'!$A$1:$A$1067&amp;'Scrum Opp Feed'!$B$1:$B$1067,0)))</f>
        <v>11</v>
      </c>
      <c r="GV100" s="13">
        <f t="array" ref="GV100">IF(ISNA(INDEX('Scrum Opp Feed'!P$1:P$1067,MATCH('Combined Table'!$A100&amp;'Combined Table'!$B100,'Scrum Opp Feed'!$A$1:$A$1067&amp;'Scrum Opp Feed'!$B$1:$B$1067,0))),"",INDEX('Scrum Opp Feed'!P$1:P$1067,MATCH('Combined Table'!$A100&amp;'Combined Table'!$B100,'Scrum Opp Feed'!$A$1:$A$1067&amp;'Scrum Opp Feed'!$B$1:$B$1067,0)))</f>
        <v>84.6</v>
      </c>
      <c r="GW100" s="13">
        <f t="array" ref="GW100">IF(ISNA(INDEX('Scrum Opp Feed'!Q$1:Q$1067,MATCH('Combined Table'!$A100&amp;'Combined Table'!$B100,'Scrum Opp Feed'!$A$1:$A$1067&amp;'Scrum Opp Feed'!$B$1:$B$1067,0))),"",INDEX('Scrum Opp Feed'!Q$1:Q$1067,MATCH('Combined Table'!$A100&amp;'Combined Table'!$B100,'Scrum Opp Feed'!$A$1:$A$1067&amp;'Scrum Opp Feed'!$B$1:$B$1067,0)))</f>
        <v>13</v>
      </c>
      <c r="GX100" s="1" t="str">
        <f t="array" ref="GX100">IF(ISNA(INDEX('Restart 50m'!C$1:C$1067,MATCH('Combined Table'!$A100&amp;'Combined Table'!$B100,'Restart 50m'!$A$1:$A$1067&amp;'Restart 50m'!$B$1:$B$1067,0))),"",INDEX('Restart 50m'!C$1:C$1067,MATCH('Combined Table'!$A100&amp;'Combined Table'!$B100,'Restart 50m'!$A$1:$A$1067&amp;'Restart 50m'!$B$1:$B$1067,0)))</f>
        <v/>
      </c>
      <c r="GY100" s="13" t="str">
        <f t="array" ref="GY100">IF(ISNA(INDEX('Restart 50m'!D$1:D$1067,MATCH('Combined Table'!$A100&amp;'Combined Table'!$B100,'Restart 50m'!$A$1:$A$1067&amp;'Restart 50m'!$B$1:$B$1067,0))),"",INDEX('Restart 50m'!D$1:D$1067,MATCH('Combined Table'!$A100&amp;'Combined Table'!$B100,'Restart 50m'!$A$1:$A$1067&amp;'Restart 50m'!$B$1:$B$1067,0)))</f>
        <v/>
      </c>
      <c r="GZ100" s="13" t="str">
        <f t="array" ref="GZ100">IF(ISNA(INDEX('Restart 50m'!E$1:E$1067,MATCH('Combined Table'!$A100&amp;'Combined Table'!$B100,'Restart 50m'!$A$1:$A$1067&amp;'Restart 50m'!$B$1:$B$1067,0))),"",INDEX('Restart 50m'!E$1:E$1067,MATCH('Combined Table'!$A100&amp;'Combined Table'!$B100,'Restart 50m'!$A$1:$A$1067&amp;'Restart 50m'!$B$1:$B$1067,0)))</f>
        <v/>
      </c>
      <c r="HA100" s="13" t="str">
        <f t="array" ref="HA100">IF(ISNA(INDEX('Restart 50m'!F$1:F$1067,MATCH('Combined Table'!$A100&amp;'Combined Table'!$B100,'Restart 50m'!$A$1:$A$1067&amp;'Restart 50m'!$B$1:$B$1067,0))),"",INDEX('Restart 50m'!F$1:F$1067,MATCH('Combined Table'!$A100&amp;'Combined Table'!$B100,'Restart 50m'!$A$1:$A$1067&amp;'Restart 50m'!$B$1:$B$1067,0)))</f>
        <v/>
      </c>
      <c r="HB100" s="13" t="str">
        <f t="array" ref="HB100">IF(ISNA(INDEX('Restart 50m'!G$1:G$1067,MATCH('Combined Table'!$A100&amp;'Combined Table'!$B100,'Restart 50m'!$A$1:$A$1067&amp;'Restart 50m'!$B$1:$B$1067,0))),"",INDEX('Restart 50m'!G$1:G$1067,MATCH('Combined Table'!$A100&amp;'Combined Table'!$B100,'Restart 50m'!$A$1:$A$1067&amp;'Restart 50m'!$B$1:$B$1067,0)))</f>
        <v/>
      </c>
      <c r="HC100" s="13" t="str">
        <f t="array" ref="HC100">IF(ISNA(INDEX('Restart 50m'!H$1:H$1067,MATCH('Combined Table'!$A100&amp;'Combined Table'!$B100,'Restart 50m'!$A$1:$A$1067&amp;'Restart 50m'!$B$1:$B$1067,0))),"",INDEX('Restart 50m'!H$1:H$1067,MATCH('Combined Table'!$A100&amp;'Combined Table'!$B100,'Restart 50m'!$A$1:$A$1067&amp;'Restart 50m'!$B$1:$B$1067,0)))</f>
        <v/>
      </c>
      <c r="HD100" s="13" t="str">
        <f t="array" ref="HD100">IF(ISNA(INDEX('Restart 50m'!I$1:I$1067,MATCH('Combined Table'!$A100&amp;'Combined Table'!$B100,'Restart 50m'!$A$1:$A$1067&amp;'Restart 50m'!$B$1:$B$1067,0))),"",INDEX('Restart 50m'!I$1:I$1067,MATCH('Combined Table'!$A100&amp;'Combined Table'!$B100,'Restart 50m'!$A$1:$A$1067&amp;'Restart 50m'!$B$1:$B$1067,0)))</f>
        <v/>
      </c>
      <c r="HE100" s="13" t="str">
        <f t="array" ref="HE100">IF(ISNA(INDEX('Restart 50m'!J$1:J$1067,MATCH('Combined Table'!$A100&amp;'Combined Table'!$B100,'Restart 50m'!$A$1:$A$1067&amp;'Restart 50m'!$B$1:$B$1067,0))),"",INDEX('Restart 50m'!J$1:J$1067,MATCH('Combined Table'!$A100&amp;'Combined Table'!$B100,'Restart 50m'!$A$1:$A$1067&amp;'Restart 50m'!$B$1:$B$1067,0)))</f>
        <v/>
      </c>
      <c r="HF100" s="13" t="str">
        <f t="array" ref="HF100">IF(ISNA(INDEX('Restart 50m'!K$1:K$1067,MATCH('Combined Table'!$A100&amp;'Combined Table'!$B100,'Restart 50m'!$A$1:$A$1067&amp;'Restart 50m'!$B$1:$B$1067,0))),"",INDEX('Restart 50m'!K$1:K$1067,MATCH('Combined Table'!$A100&amp;'Combined Table'!$B100,'Restart 50m'!$A$1:$A$1067&amp;'Restart 50m'!$B$1:$B$1067,0)))</f>
        <v/>
      </c>
      <c r="HG100" s="13" t="str">
        <f t="array" ref="HG100">IF(ISNA(INDEX('Restart 50m'!L$1:L$1067,MATCH('Combined Table'!$A100&amp;'Combined Table'!$B100,'Restart 50m'!$A$1:$A$1067&amp;'Restart 50m'!$B$1:$B$1067,0))),"",INDEX('Restart 50m'!L$1:L$1067,MATCH('Combined Table'!$A100&amp;'Combined Table'!$B100,'Restart 50m'!$A$1:$A$1067&amp;'Restart 50m'!$B$1:$B$1067,0)))</f>
        <v/>
      </c>
      <c r="HH100" s="13">
        <f t="array" ref="HH100">IF(ISNA(INDEX('Restart 50m'!M$1:M$1067,MATCH('Combined Table'!$A100&amp;'Combined Table'!$B100,'Restart 50m'!$A$1:$A$1067&amp;'Restart 50m'!$B$1:$B$1067,0))),"",INDEX('Restart 50m'!M$1:M$1067,MATCH('Combined Table'!$A100&amp;'Combined Table'!$B100,'Restart 50m'!$A$1:$A$1067&amp;'Restart 50m'!$B$1:$B$1067,0)))</f>
        <v>1</v>
      </c>
      <c r="HI100" s="13">
        <f t="array" ref="HI100">IF(ISNA(INDEX('Restart 50m'!N$1:N$1067,MATCH('Combined Table'!$A100&amp;'Combined Table'!$B100,'Restart 50m'!$A$1:$A$1067&amp;'Restart 50m'!$B$1:$B$1067,0))),"",INDEX('Restart 50m'!N$1:N$1067,MATCH('Combined Table'!$A100&amp;'Combined Table'!$B100,'Restart 50m'!$A$1:$A$1067&amp;'Restart 50m'!$B$1:$B$1067,0)))</f>
        <v>1</v>
      </c>
      <c r="HJ100" s="13">
        <f t="array" ref="HJ100">IF(ISNA(INDEX('Restart 50m'!O$1:O$1067,MATCH('Combined Table'!$A100&amp;'Combined Table'!$B100,'Restart 50m'!$A$1:$A$1067&amp;'Restart 50m'!$B$1:$B$1067,0))),"",INDEX('Restart 50m'!O$1:O$1067,MATCH('Combined Table'!$A100&amp;'Combined Table'!$B100,'Restart 50m'!$A$1:$A$1067&amp;'Restart 50m'!$B$1:$B$1067,0)))</f>
        <v>14.3</v>
      </c>
      <c r="HK100" s="13">
        <f t="array" ref="HK100">IF(ISNA(INDEX('Restart 50m'!P$1:P$1067,MATCH('Combined Table'!$A100&amp;'Combined Table'!$B100,'Restart 50m'!$A$1:$A$1067&amp;'Restart 50m'!$B$1:$B$1067,0))),"",INDEX('Restart 50m'!P$1:P$1067,MATCH('Combined Table'!$A100&amp;'Combined Table'!$B100,'Restart 50m'!$A$1:$A$1067&amp;'Restart 50m'!$B$1:$B$1067,0)))</f>
        <v>6</v>
      </c>
      <c r="HL100" s="13" t="str">
        <f t="array" ref="HL100">IF(ISNA(INDEX('Restart 50m'!Q$1:Q$1067,MATCH('Combined Table'!$A100&amp;'Combined Table'!$B100,'Restart 50m'!$A$1:$A$1067&amp;'Restart 50m'!$B$1:$B$1067,0))),"",INDEX('Restart 50m'!Q$1:Q$1067,MATCH('Combined Table'!$A100&amp;'Combined Table'!$B100,'Restart 50m'!$A$1:$A$1067&amp;'Restart 50m'!$B$1:$B$1067,0)))</f>
        <v/>
      </c>
      <c r="HM100" s="13" t="str">
        <f t="array" ref="HM100">IF(ISNA(INDEX('Restart 50m'!R$1:R$1067,MATCH('Combined Table'!$A100&amp;'Combined Table'!$B100,'Restart 50m'!$A$1:$A$1067&amp;'Restart 50m'!$B$1:$B$1067,0))),"",INDEX('Restart 50m'!R$1:R$1067,MATCH('Combined Table'!$A100&amp;'Combined Table'!$B100,'Restart 50m'!$A$1:$A$1067&amp;'Restart 50m'!$B$1:$B$1067,0)))</f>
        <v/>
      </c>
      <c r="HN100" s="13">
        <f t="array" ref="HN100">IF(ISNA(INDEX('Restart 50m'!S$1:S$1067,MATCH('Combined Table'!$A100&amp;'Combined Table'!$B100,'Restart 50m'!$A$1:$A$1067&amp;'Restart 50m'!$B$1:$B$1067,0))),"",INDEX('Restart 50m'!S$1:S$1067,MATCH('Combined Table'!$A100&amp;'Combined Table'!$B100,'Restart 50m'!$A$1:$A$1067&amp;'Restart 50m'!$B$1:$B$1067,0)))</f>
        <v>6</v>
      </c>
      <c r="HO100" s="13">
        <f t="array" ref="HO100">IF(ISNA(INDEX('Restart 50m'!T$1:T$1067,MATCH('Combined Table'!$A100&amp;'Combined Table'!$B100,'Restart 50m'!$A$1:$A$1067&amp;'Restart 50m'!$B$1:$B$1067,0))),"",INDEX('Restart 50m'!T$1:T$1067,MATCH('Combined Table'!$A100&amp;'Combined Table'!$B100,'Restart 50m'!$A$1:$A$1067&amp;'Restart 50m'!$B$1:$B$1067,0)))</f>
        <v>7</v>
      </c>
      <c r="HP100" s="13">
        <f t="array" ref="HP100">IF(ISNA(INDEX('Restart 50m'!U$1:U$1067,MATCH('Combined Table'!$A100&amp;'Combined Table'!$B100,'Restart 50m'!$A$1:$A$1067&amp;'Restart 50m'!$B$1:$B$1067,0))),"",INDEX('Restart 50m'!U$1:U$1067,MATCH('Combined Table'!$A100&amp;'Combined Table'!$B100,'Restart 50m'!$A$1:$A$1067&amp;'Restart 50m'!$B$1:$B$1067,0)))</f>
        <v>7</v>
      </c>
      <c r="HQ100" s="1" t="str">
        <f t="array" ref="HQ100">IF(ISNA(INDEX('Restart 22m'!C$1:C$1067,MATCH('Combined Table'!$A100&amp;'Combined Table'!$B100,'Restart 22m'!$A$1:$A$1067&amp;'Restart 22m'!$B$1:$B$1067,0))),"",INDEX('Restart 22m'!C$1:C$1067,MATCH('Combined Table'!$A100&amp;'Combined Table'!$B100,'Restart 22m'!$A$1:$A$1067&amp;'Restart 22m'!$B$1:$B$1067,0)))</f>
        <v/>
      </c>
      <c r="HR100" s="13" t="str">
        <f t="array" ref="HR100">IF(ISNA(INDEX('Restart 22m'!D$1:D$1067,MATCH('Combined Table'!$A100&amp;'Combined Table'!$B100,'Restart 22m'!$A$1:$A$1067&amp;'Restart 22m'!$B$1:$B$1067,0))),"",INDEX('Restart 22m'!D$1:D$1067,MATCH('Combined Table'!$A100&amp;'Combined Table'!$B100,'Restart 22m'!$A$1:$A$1067&amp;'Restart 22m'!$B$1:$B$1067,0)))</f>
        <v/>
      </c>
      <c r="HS100" s="13" t="str">
        <f t="array" ref="HS100">IF(ISNA(INDEX('Restart 22m'!E$1:E$1067,MATCH('Combined Table'!$A100&amp;'Combined Table'!$B100,'Restart 22m'!$A$1:$A$1067&amp;'Restart 22m'!$B$1:$B$1067,0))),"",INDEX('Restart 22m'!E$1:E$1067,MATCH('Combined Table'!$A100&amp;'Combined Table'!$B100,'Restart 22m'!$A$1:$A$1067&amp;'Restart 22m'!$B$1:$B$1067,0)))</f>
        <v/>
      </c>
      <c r="HT100" s="13" t="str">
        <f t="array" ref="HT100">IF(ISNA(INDEX('Restart 22m'!F$1:F$1067,MATCH('Combined Table'!$A100&amp;'Combined Table'!$B100,'Restart 22m'!$A$1:$A$1067&amp;'Restart 22m'!$B$1:$B$1067,0))),"",INDEX('Restart 22m'!F$1:F$1067,MATCH('Combined Table'!$A100&amp;'Combined Table'!$B100,'Restart 22m'!$A$1:$A$1067&amp;'Restart 22m'!$B$1:$B$1067,0)))</f>
        <v/>
      </c>
      <c r="HU100" s="13" t="str">
        <f t="array" ref="HU100">IF(ISNA(INDEX('Restart 22m'!G$1:G$1067,MATCH('Combined Table'!$A100&amp;'Combined Table'!$B100,'Restart 22m'!$A$1:$A$1067&amp;'Restart 22m'!$B$1:$B$1067,0))),"",INDEX('Restart 22m'!G$1:G$1067,MATCH('Combined Table'!$A100&amp;'Combined Table'!$B100,'Restart 22m'!$A$1:$A$1067&amp;'Restart 22m'!$B$1:$B$1067,0)))</f>
        <v/>
      </c>
      <c r="HV100" s="13" t="str">
        <f t="array" ref="HV100">IF(ISNA(INDEX('Restart 22m'!H$1:H$1067,MATCH('Combined Table'!$A100&amp;'Combined Table'!$B100,'Restart 22m'!$A$1:$A$1067&amp;'Restart 22m'!$B$1:$B$1067,0))),"",INDEX('Restart 22m'!H$1:H$1067,MATCH('Combined Table'!$A100&amp;'Combined Table'!$B100,'Restart 22m'!$A$1:$A$1067&amp;'Restart 22m'!$B$1:$B$1067,0)))</f>
        <v/>
      </c>
      <c r="HW100" s="13" t="str">
        <f t="array" ref="HW100">IF(ISNA(INDEX('Restart 22m'!I$1:I$1067,MATCH('Combined Table'!$A100&amp;'Combined Table'!$B100,'Restart 22m'!$A$1:$A$1067&amp;'Restart 22m'!$B$1:$B$1067,0))),"",INDEX('Restart 22m'!I$1:I$1067,MATCH('Combined Table'!$A100&amp;'Combined Table'!$B100,'Restart 22m'!$A$1:$A$1067&amp;'Restart 22m'!$B$1:$B$1067,0)))</f>
        <v/>
      </c>
      <c r="HX100" s="13" t="str">
        <f t="array" ref="HX100">IF(ISNA(INDEX('Restart 22m'!J$1:J$1067,MATCH('Combined Table'!$A100&amp;'Combined Table'!$B100,'Restart 22m'!$A$1:$A$1067&amp;'Restart 22m'!$B$1:$B$1067,0))),"",INDEX('Restart 22m'!J$1:J$1067,MATCH('Combined Table'!$A100&amp;'Combined Table'!$B100,'Restart 22m'!$A$1:$A$1067&amp;'Restart 22m'!$B$1:$B$1067,0)))</f>
        <v/>
      </c>
      <c r="HY100" s="13" t="str">
        <f t="array" ref="HY100">IF(ISNA(INDEX('Restart 22m'!K$1:K$1067,MATCH('Combined Table'!$A100&amp;'Combined Table'!$B100,'Restart 22m'!$A$1:$A$1067&amp;'Restart 22m'!$B$1:$B$1067,0))),"",INDEX('Restart 22m'!K$1:K$1067,MATCH('Combined Table'!$A100&amp;'Combined Table'!$B100,'Restart 22m'!$A$1:$A$1067&amp;'Restart 22m'!$B$1:$B$1067,0)))</f>
        <v/>
      </c>
      <c r="HZ100" s="13" t="str">
        <f t="array" ref="HZ100">IF(ISNA(INDEX('Restart 22m'!L$1:L$1067,MATCH('Combined Table'!$A100&amp;'Combined Table'!$B100,'Restart 22m'!$A$1:$A$1067&amp;'Restart 22m'!$B$1:$B$1067,0))),"",INDEX('Restart 22m'!L$1:L$1067,MATCH('Combined Table'!$A100&amp;'Combined Table'!$B100,'Restart 22m'!$A$1:$A$1067&amp;'Restart 22m'!$B$1:$B$1067,0)))</f>
        <v/>
      </c>
      <c r="IA100" s="13" t="str">
        <f t="array" ref="IA100">IF(ISNA(INDEX('Restart 22m'!M$1:M$1067,MATCH('Combined Table'!$A100&amp;'Combined Table'!$B100,'Restart 22m'!$A$1:$A$1067&amp;'Restart 22m'!$B$1:$B$1067,0))),"",INDEX('Restart 22m'!M$1:M$1067,MATCH('Combined Table'!$A100&amp;'Combined Table'!$B100,'Restart 22m'!$A$1:$A$1067&amp;'Restart 22m'!$B$1:$B$1067,0)))</f>
        <v/>
      </c>
      <c r="IB100" s="13" t="str">
        <f t="array" ref="IB100">IF(ISNA(INDEX('Restart 22m'!N$1:N$1067,MATCH('Combined Table'!$A100&amp;'Combined Table'!$B100,'Restart 22m'!$A$1:$A$1067&amp;'Restart 22m'!$B$1:$B$1067,0))),"",INDEX('Restart 22m'!N$1:N$1067,MATCH('Combined Table'!$A100&amp;'Combined Table'!$B100,'Restart 22m'!$A$1:$A$1067&amp;'Restart 22m'!$B$1:$B$1067,0)))</f>
        <v/>
      </c>
      <c r="IC100" s="13" t="str">
        <f t="array" ref="IC100">IF(ISNA(INDEX('Restart 22m'!O$1:O$1067,MATCH('Combined Table'!$A100&amp;'Combined Table'!$B100,'Restart 22m'!$A$1:$A$1067&amp;'Restart 22m'!$B$1:$B$1067,0))),"",INDEX('Restart 22m'!O$1:O$1067,MATCH('Combined Table'!$A100&amp;'Combined Table'!$B100,'Restart 22m'!$A$1:$A$1067&amp;'Restart 22m'!$B$1:$B$1067,0)))</f>
        <v/>
      </c>
      <c r="ID100" s="13" t="str">
        <f t="array" ref="ID100">IF(ISNA(INDEX('Restart 22m'!P$1:P$1067,MATCH('Combined Table'!$A100&amp;'Combined Table'!$B100,'Restart 22m'!$A$1:$A$1067&amp;'Restart 22m'!$B$1:$B$1067,0))),"",INDEX('Restart 22m'!P$1:P$1067,MATCH('Combined Table'!$A100&amp;'Combined Table'!$B100,'Restart 22m'!$A$1:$A$1067&amp;'Restart 22m'!$B$1:$B$1067,0)))</f>
        <v/>
      </c>
      <c r="IE100" s="13" t="str">
        <f t="array" ref="IE100">IF(ISNA(INDEX('Restart 22m'!Q$1:Q$1067,MATCH('Combined Table'!$A100&amp;'Combined Table'!$B100,'Restart 22m'!$A$1:$A$1067&amp;'Restart 22m'!$B$1:$B$1067,0))),"",INDEX('Restart 22m'!Q$1:Q$1067,MATCH('Combined Table'!$A100&amp;'Combined Table'!$B100,'Restart 22m'!$A$1:$A$1067&amp;'Restart 22m'!$B$1:$B$1067,0)))</f>
        <v/>
      </c>
      <c r="IF100" s="13" t="str">
        <f t="array" ref="IF100">IF(ISNA(INDEX('Restart 22m'!R$1:R$1067,MATCH('Combined Table'!$A100&amp;'Combined Table'!$B100,'Restart 22m'!$A$1:$A$1067&amp;'Restart 22m'!$B$1:$B$1067,0))),"",INDEX('Restart 22m'!R$1:R$1067,MATCH('Combined Table'!$A100&amp;'Combined Table'!$B100,'Restart 22m'!$A$1:$A$1067&amp;'Restart 22m'!$B$1:$B$1067,0)))</f>
        <v/>
      </c>
      <c r="IG100" s="13" t="str">
        <f t="array" ref="IG100">IF(ISNA(INDEX('Restart 22m'!S$1:S$1067,MATCH('Combined Table'!$A100&amp;'Combined Table'!$B100,'Restart 22m'!$A$1:$A$1067&amp;'Restart 22m'!$B$1:$B$1067,0))),"",INDEX('Restart 22m'!S$1:S$1067,MATCH('Combined Table'!$A100&amp;'Combined Table'!$B100,'Restart 22m'!$A$1:$A$1067&amp;'Restart 22m'!$B$1:$B$1067,0)))</f>
        <v/>
      </c>
      <c r="IH100" s="13" t="str">
        <f t="array" ref="IH100">IF(ISNA(INDEX('Restart 22m'!T$1:T$1067,MATCH('Combined Table'!$A100&amp;'Combined Table'!$B100,'Restart 22m'!$A$1:$A$1067&amp;'Restart 22m'!$B$1:$B$1067,0))),"",INDEX('Restart 22m'!T$1:T$1067,MATCH('Combined Table'!$A100&amp;'Combined Table'!$B100,'Restart 22m'!$A$1:$A$1067&amp;'Restart 22m'!$B$1:$B$1067,0)))</f>
        <v/>
      </c>
      <c r="II100" s="13" t="str">
        <f t="array" ref="II100">IF(ISNA(INDEX('Restart 22m'!U$1:U$1067,MATCH('Combined Table'!$A100&amp;'Combined Table'!$B100,'Restart 22m'!$A$1:$A$1067&amp;'Restart 22m'!$B$1:$B$1067,0))),"",INDEX('Restart 22m'!U$1:U$1067,MATCH('Combined Table'!$A100&amp;'Combined Table'!$B100,'Restart 22m'!$A$1:$A$1067&amp;'Restart 22m'!$B$1:$B$1067,0)))</f>
        <v/>
      </c>
    </row>
    <row r="101" spans="1:243" x14ac:dyDescent="0.25">
      <c r="A101" s="107" t="s">
        <v>6</v>
      </c>
      <c r="B101" s="106">
        <v>7</v>
      </c>
      <c r="C101" s="13">
        <f t="array" ref="C101">INDEX('Points Table'!C$1:C$1067,MATCH('Combined Table'!$A101&amp;'Combined Table'!$B101,$A$1:$A$1067&amp;$B$1:$B$1067,0))</f>
        <v>28</v>
      </c>
      <c r="D101" s="13">
        <f t="array" ref="D101">INDEX('Points Table'!D$1:D$1067,MATCH('Combined Table'!$A101&amp;'Combined Table'!$B101,$A$1:$A$1067&amp;$B$1:$B$1067,0))</f>
        <v>3</v>
      </c>
      <c r="E101" s="13">
        <f t="array" ref="E101">INDEX('Points Table'!E$1:E$1067,MATCH('Combined Table'!$A101&amp;'Combined Table'!$B101,$A$1:$A$1067&amp;$B$1:$B$1067,0))</f>
        <v>2</v>
      </c>
      <c r="F101" s="13">
        <f t="array" ref="F101">INDEX('Points Table'!F$1:F$1067,MATCH('Combined Table'!$A101&amp;'Combined Table'!$B101,$A$1:$A$1067&amp;$B$1:$B$1067,0))</f>
        <v>2</v>
      </c>
      <c r="G101" s="13">
        <f t="array" ref="G101">INDEX('Points Table'!G$1:G$1067,MATCH('Combined Table'!$A101&amp;'Combined Table'!$B101,$A$1:$A$1067&amp;$B$1:$B$1067,0))</f>
        <v>57.1</v>
      </c>
      <c r="H101" s="13">
        <f t="array" ref="H101">INDEX('Points Table'!H$1:H$1067,MATCH('Combined Table'!$A101&amp;'Combined Table'!$B101,$A$1:$A$1067&amp;$B$1:$B$1067,0))</f>
        <v>1</v>
      </c>
      <c r="I101" s="13" t="str">
        <f t="array" ref="I101">INDEX('Possesion Times'!C$1:C$1067,MATCH('Combined Table'!$A101&amp;'Combined Table'!$B101,$A$1:$A$1067&amp;$B$1:$B$1067,0))</f>
        <v>2:32</v>
      </c>
      <c r="J101" s="13" t="str">
        <f t="array" ref="J101">INDEX('Possesion Times'!D$1:D$1067,MATCH('Combined Table'!$A101&amp;'Combined Table'!$B101,$A$1:$A$1067&amp;$B$1:$B$1067,0))</f>
        <v>2:50</v>
      </c>
      <c r="K101" s="13" t="str">
        <f t="array" ref="K101">INDEX('Possesion Times'!E$1:E$1067,MATCH('Combined Table'!$A101&amp;'Combined Table'!$B101,$A$1:$A$1067&amp;$B$1:$B$1067,0))</f>
        <v>5:22</v>
      </c>
      <c r="L101" s="13">
        <f t="array" ref="L101">INDEX('Possesion Times'!F$1:F$1067,MATCH('Combined Table'!$A101&amp;'Combined Table'!$B101,$A$1:$A$1067&amp;$B$1:$B$1067,0))</f>
        <v>15.9</v>
      </c>
      <c r="M101" s="13" t="str">
        <f t="array" ref="M101">INDEX('Possesion Times'!G$1:G$1067,MATCH('Combined Table'!$A101&amp;'Combined Table'!$B101,$A$1:$A$1067&amp;$B$1:$B$1067,0))</f>
        <v>3:05</v>
      </c>
      <c r="N101" s="13" t="str">
        <f t="array" ref="N101">INDEX('Possesion Times'!H$1:H$1067,MATCH('Combined Table'!$A101&amp;'Combined Table'!$B101,$A$1:$A$1067&amp;$B$1:$B$1067,0))</f>
        <v>2:26</v>
      </c>
      <c r="O101" s="13" t="str">
        <f t="array" ref="O101">INDEX('Possesion Times'!I$1:I$1067,MATCH('Combined Table'!$A101&amp;'Combined Table'!$B101,$A$1:$A$1067&amp;$B$1:$B$1067,0))</f>
        <v>5:32</v>
      </c>
      <c r="P101" s="13">
        <f t="array" ref="P101">INDEX('Possesion Times'!J$1:J$1067,MATCH('Combined Table'!$A101&amp;'Combined Table'!$B101,$A$1:$A$1067&amp;$B$1:$B$1067,0))</f>
        <v>16.399999999999999</v>
      </c>
      <c r="Q101" s="13" t="str">
        <f t="array" ref="Q101">INDEX('Possesion Times'!K$1:K$1067,MATCH('Combined Table'!$A101&amp;'Combined Table'!$B101,$A$1:$A$1067&amp;$B$1:$B$1067,0))</f>
        <v>2:53</v>
      </c>
      <c r="R101" s="13" t="str">
        <f t="array" ref="R101">INDEX('Possesion Times'!L$1:L$1067,MATCH('Combined Table'!$A101&amp;'Combined Table'!$B101,$A$1:$A$1067&amp;$B$1:$B$1067,0))</f>
        <v>2:16</v>
      </c>
      <c r="S101" s="13" t="str">
        <f t="array" ref="S101">INDEX('Possesion Times'!M$1:M$1067,MATCH('Combined Table'!$A101&amp;'Combined Table'!$B101,$A$1:$A$1067&amp;$B$1:$B$1067,0))</f>
        <v>5:10</v>
      </c>
      <c r="T101" s="13">
        <f t="array" ref="T101">INDEX('Possesion Times'!N$1:N$1067,MATCH('Combined Table'!$A101&amp;'Combined Table'!$B101,$A$1:$A$1067&amp;$B$1:$B$1067,0))</f>
        <v>15.3</v>
      </c>
      <c r="U101" s="13" t="str">
        <f t="array" ref="U101">INDEX('Possesion Times'!O$1:O$1067,MATCH('Combined Table'!$A101&amp;'Combined Table'!$B101,$A$1:$A$1067&amp;$B$1:$B$1067,0))</f>
        <v>1:49</v>
      </c>
      <c r="V101" s="13" t="str">
        <f t="array" ref="V101">INDEX('Possesion Times'!P$1:P$1067,MATCH('Combined Table'!$A101&amp;'Combined Table'!$B101,$A$1:$A$1067&amp;$B$1:$B$1067,0))</f>
        <v>0:12</v>
      </c>
      <c r="W101" s="13" t="str">
        <f t="array" ref="W101">INDEX('Possesion Times'!Q$1:Q$1067,MATCH('Combined Table'!$A101&amp;'Combined Table'!$B101,$A$1:$A$1067&amp;$B$1:$B$1067,0))</f>
        <v>2:00</v>
      </c>
      <c r="X101" s="13">
        <f t="array" ref="X101">INDEX('Possesion Times'!R$1:R$1067,MATCH('Combined Table'!$A101&amp;'Combined Table'!$B101,$A$1:$A$1067&amp;$B$1:$B$1067,0))</f>
        <v>6</v>
      </c>
      <c r="Y101" s="13" t="str">
        <f t="array" ref="Y101">INDEX('Possesion Times'!S$1:S$1067,MATCH('Combined Table'!$A101&amp;'Combined Table'!$B101,$A$1:$A$1067&amp;$B$1:$B$1067,0))</f>
        <v>10:19</v>
      </c>
      <c r="Z101" s="13" t="str">
        <f t="array" ref="Z101">INDEX('Possesion Times'!T$1:T$1067,MATCH('Combined Table'!$A101&amp;'Combined Table'!$B101,$A$1:$A$1067&amp;$B$1:$B$1067,0))</f>
        <v>7:44</v>
      </c>
      <c r="AA101" s="13" t="str">
        <f t="array" ref="AA101">INDEX('Possesion Times'!U$1:U$1067,MATCH('Combined Table'!$A101&amp;'Combined Table'!$B101,$A$1:$A$1067&amp;$B$1:$B$1067,0))</f>
        <v>18:03</v>
      </c>
      <c r="AB101" s="13">
        <f t="array" ref="AB101">INDEX('Possesion Times'!V$1:V$1067,MATCH('Combined Table'!$A101&amp;'Combined Table'!$B101,$A$1:$A$1067&amp;$B$1:$B$1067,0))</f>
        <v>53.5</v>
      </c>
      <c r="AC101" s="1">
        <f t="array" ref="AC101">INDEX('Possession Source'!C$1:C$1067,MATCH('Combined Table'!$A101&amp;'Combined Table'!$B101,$A$1:$A$1067&amp;$B$1:$B$1067,0))</f>
        <v>8</v>
      </c>
      <c r="AD101" s="13">
        <f t="array" ref="AD101">INDEX('Possession Source'!D$1:D$1067,MATCH('Combined Table'!$A101&amp;'Combined Table'!$B101,$A$1:$A$1067&amp;$B$1:$B$1067,0))</f>
        <v>6</v>
      </c>
      <c r="AE101" s="13">
        <f t="array" ref="AE101">INDEX('Possession Source'!E$1:E$1067,MATCH('Combined Table'!$A101&amp;'Combined Table'!$B101,$A$1:$A$1067&amp;$B$1:$B$1067,0))</f>
        <v>7</v>
      </c>
      <c r="AF101" s="13" t="str">
        <f t="array" ref="AF101">INDEX('Possession Source'!F$1:F$1067,MATCH('Combined Table'!$A101&amp;'Combined Table'!$B101,$A$1:$A$1067&amp;$B$1:$B$1067,0))</f>
        <v/>
      </c>
      <c r="AG101" s="13">
        <f t="array" ref="AG101">INDEX('Possession Source'!G$1:G$1067,MATCH('Combined Table'!$A101&amp;'Combined Table'!$B101,$A$1:$A$1067&amp;$B$1:$B$1067,0))</f>
        <v>21</v>
      </c>
      <c r="AH101" s="13">
        <f t="array" ref="AH101">INDEX('Possession Source'!H$1:H$1067,MATCH('Combined Table'!$A101&amp;'Combined Table'!$B101,$A$1:$A$1067&amp;$B$1:$B$1067,0))</f>
        <v>19</v>
      </c>
      <c r="AI101" s="13" t="str">
        <f t="array" ref="AI101">INDEX('Possession Source'!I$1:I$1067,MATCH('Combined Table'!$A101&amp;'Combined Table'!$B101,$A$1:$A$1067&amp;$B$1:$B$1067,0))</f>
        <v/>
      </c>
      <c r="AJ101" s="13">
        <f t="array" ref="AJ101">INDEX('Possession Source'!J$1:J$1067,MATCH('Combined Table'!$A101&amp;'Combined Table'!$B101,$A$1:$A$1067&amp;$B$1:$B$1067,0))</f>
        <v>11</v>
      </c>
      <c r="AK101" s="13">
        <f t="array" ref="AK101">INDEX('Possession Source'!K$1:K$1067,MATCH('Combined Table'!$A101&amp;'Combined Table'!$B101,$A$1:$A$1067&amp;$B$1:$B$1067,0))</f>
        <v>2</v>
      </c>
      <c r="AL101" s="13" t="str">
        <f t="array" ref="AL101">INDEX('Possession Source'!L$1:L$1067,MATCH('Combined Table'!$A101&amp;'Combined Table'!$B101,$A$1:$A$1067&amp;$B$1:$B$1067,0))</f>
        <v/>
      </c>
      <c r="AM101" s="13" t="str">
        <f t="array" ref="AM101">INDEX('Possession Source'!M$1:M$1067,MATCH('Combined Table'!$A101&amp;'Combined Table'!$B101,$A$1:$A$1067&amp;$B$1:$B$1067,0))</f>
        <v/>
      </c>
      <c r="AN101" s="13" t="str">
        <f t="array" ref="AN101">INDEX('Possession Source'!N$1:N$1067,MATCH('Combined Table'!$A101&amp;'Combined Table'!$B101,$A$1:$A$1067&amp;$B$1:$B$1067,0))</f>
        <v/>
      </c>
      <c r="AO101" s="13" t="str">
        <f t="array" ref="AO101">INDEX('Possession Source'!O$1:O$1067,MATCH('Combined Table'!$A101&amp;'Combined Table'!$B101,$A$1:$A$1067&amp;$B$1:$B$1067,0))</f>
        <v/>
      </c>
      <c r="AP101" s="13">
        <f t="array" ref="AP101">INDEX('Possession Source'!P$1:P$1067,MATCH('Combined Table'!$A101&amp;'Combined Table'!$B101,$A$1:$A$1067&amp;$B$1:$B$1067,0))</f>
        <v>32</v>
      </c>
      <c r="AQ101" s="13">
        <f t="array" ref="AQ101">INDEX('Possession Source'!Q$1:Q$1067,MATCH('Combined Table'!$A101&amp;'Combined Table'!$B101,$A$1:$A$1067&amp;$B$1:$B$1067,0))</f>
        <v>53</v>
      </c>
      <c r="AR101" s="1">
        <f t="array" ref="AR101">INDEX('Penalties Frees conceded'!C$1:C$1067,MATCH('Combined Table'!$A101&amp;'Combined Table'!$B101,$A$1:$A$1067&amp;$B$1:$B$1067,0))</f>
        <v>1</v>
      </c>
      <c r="AS101" s="13" t="str">
        <f t="array" ref="AS101">INDEX('Penalties Frees conceded'!D$1:D$1067,MATCH('Combined Table'!$A101&amp;'Combined Table'!$B101,$A$1:$A$1067&amp;$B$1:$B$1067,0))</f>
        <v/>
      </c>
      <c r="AT101" s="13" t="str">
        <f t="array" ref="AT101">INDEX('Penalties Frees conceded'!E$1:E$1067,MATCH('Combined Table'!$A101&amp;'Combined Table'!$B101,$A$1:$A$1067&amp;$B$1:$B$1067,0))</f>
        <v/>
      </c>
      <c r="AU101" s="13">
        <f t="array" ref="AU101">INDEX('Penalties Frees conceded'!F$1:F$1067,MATCH('Combined Table'!$A101&amp;'Combined Table'!$B101,$A$1:$A$1067&amp;$B$1:$B$1067,0))</f>
        <v>1</v>
      </c>
      <c r="AV101" s="13" t="str">
        <f t="array" ref="AV101">INDEX('Penalties Frees conceded'!G$1:G$1067,MATCH('Combined Table'!$A101&amp;'Combined Table'!$B101,$A$1:$A$1067&amp;$B$1:$B$1067,0))</f>
        <v/>
      </c>
      <c r="AW101" s="13" t="str">
        <f t="array" ref="AW101">INDEX('Penalties Frees conceded'!H$1:H$1067,MATCH('Combined Table'!$A101&amp;'Combined Table'!$B101,$A$1:$A$1067&amp;$B$1:$B$1067,0))</f>
        <v/>
      </c>
      <c r="AX101" s="13">
        <f t="array" ref="AX101">INDEX('Penalties Frees conceded'!I$1:I$1067,MATCH('Combined Table'!$A101&amp;'Combined Table'!$B101,$A$1:$A$1067&amp;$B$1:$B$1067,0))</f>
        <v>2</v>
      </c>
      <c r="AY101" s="13">
        <f t="array" ref="AY101">INDEX('Penalties Frees conceded'!J$1:J$1067,MATCH('Combined Table'!$A101&amp;'Combined Table'!$B101,$A$1:$A$1067&amp;$B$1:$B$1067,0))</f>
        <v>1</v>
      </c>
      <c r="AZ101" s="13">
        <f t="array" ref="AZ101">INDEX('Penalties Frees conceded'!K$1:K$1067,MATCH('Combined Table'!$A101&amp;'Combined Table'!$B101,$A$1:$A$1067&amp;$B$1:$B$1067,0))</f>
        <v>1</v>
      </c>
      <c r="BA101" s="13" t="str">
        <f t="array" ref="BA101">INDEX('Penalties Frees conceded'!L$1:L$1067,MATCH('Combined Table'!$A101&amp;'Combined Table'!$B101,$A$1:$A$1067&amp;$B$1:$B$1067,0))</f>
        <v/>
      </c>
      <c r="BB101" s="13">
        <f t="array" ref="BB101">INDEX('Penalties Frees conceded'!M$1:M$1067,MATCH('Combined Table'!$A101&amp;'Combined Table'!$B101,$A$1:$A$1067&amp;$B$1:$B$1067,0))</f>
        <v>4</v>
      </c>
      <c r="BC101" s="13" t="str">
        <f t="array" ref="BC101">INDEX('Penalties Frees conceded'!N$1:N$1067,MATCH('Combined Table'!$A101&amp;'Combined Table'!$B101,$A$1:$A$1067&amp;$B$1:$B$1067,0))</f>
        <v/>
      </c>
      <c r="BD101" s="13">
        <f t="array" ref="BD101">INDEX('Penalties Frees conceded'!O$1:O$1067,MATCH('Combined Table'!$A101&amp;'Combined Table'!$B101,$A$1:$A$1067&amp;$B$1:$B$1067,0))</f>
        <v>1</v>
      </c>
      <c r="BE101" s="13">
        <f t="array" ref="BE101">INDEX('Penalties Frees conceded'!P$1:P$1067,MATCH('Combined Table'!$A101&amp;'Combined Table'!$B101,$A$1:$A$1067&amp;$B$1:$B$1067,0))</f>
        <v>7</v>
      </c>
      <c r="BF101" s="13">
        <f t="array" ref="BF101">INDEX('Penalties Frees conceded'!Q$1:Q$1067,MATCH('Combined Table'!$A101&amp;'Combined Table'!$B101,$A$1:$A$1067&amp;$B$1:$B$1067,0))</f>
        <v>9</v>
      </c>
      <c r="BG101" s="1">
        <f t="array" ref="BG101">INDEX('Attack Possession'!C$1:C$1067,MATCH('Combined Table'!$A101&amp;'Combined Table'!$B101,$A$1:$A$1067&amp;$B$1:$B$1067,0))</f>
        <v>14</v>
      </c>
      <c r="BH101" s="13">
        <f t="array" ref="BH101">INDEX('Attack Possession'!D$1:D$1067,MATCH('Combined Table'!$A101&amp;'Combined Table'!$B101,$A$1:$A$1067&amp;$B$1:$B$1067,0))</f>
        <v>28</v>
      </c>
      <c r="BI101" s="13">
        <f t="array" ref="BI101">INDEX('Attack Possession'!E$1:E$1067,MATCH('Combined Table'!$A101&amp;'Combined Table'!$B101,$A$1:$A$1067&amp;$B$1:$B$1067,0))</f>
        <v>47.5</v>
      </c>
      <c r="BJ101" s="13">
        <f t="array" ref="BJ101">INDEX('Attack Possession'!F$1:F$1067,MATCH('Combined Table'!$A101&amp;'Combined Table'!$B101,$A$1:$A$1067&amp;$B$1:$B$1067,0))</f>
        <v>2.2999999999999998</v>
      </c>
      <c r="BK101" s="13">
        <f t="array" ref="BK101">INDEX('Attack Possession'!G$1:G$1067,MATCH('Combined Table'!$A101&amp;'Combined Table'!$B101,$A$1:$A$1067&amp;$B$1:$B$1067,0))</f>
        <v>21</v>
      </c>
      <c r="BL101" s="13">
        <f t="array" ref="BL101">INDEX('Attack Possession'!H$1:H$1067,MATCH('Combined Table'!$A101&amp;'Combined Table'!$B101,$A$1:$A$1067&amp;$B$1:$B$1067,0))</f>
        <v>15</v>
      </c>
      <c r="BM101" s="13">
        <f t="array" ref="BM101">INDEX('Attack Possession'!I$1:I$1067,MATCH('Combined Table'!$A101&amp;'Combined Table'!$B101,$A$1:$A$1067&amp;$B$1:$B$1067,0))</f>
        <v>8</v>
      </c>
      <c r="BN101" s="13">
        <f t="array" ref="BN101">INDEX('Attack Possession'!J$1:J$1067,MATCH('Combined Table'!$A101&amp;'Combined Table'!$B101,$A$1:$A$1067&amp;$B$1:$B$1067,0))</f>
        <v>1</v>
      </c>
      <c r="BO101" s="13">
        <f t="array" ref="BO101">INDEX('Attack Possession'!K$1:K$1067,MATCH('Combined Table'!$A101&amp;'Combined Table'!$B101,$A$1:$A$1067&amp;$B$1:$B$1067,0))</f>
        <v>5</v>
      </c>
      <c r="BP101" s="13">
        <f t="array" ref="BP101">INDEX('Attack Possession'!L$1:L$1067,MATCH('Combined Table'!$A101&amp;'Combined Table'!$B101,$A$1:$A$1067&amp;$B$1:$B$1067,0))</f>
        <v>1</v>
      </c>
      <c r="BQ101" s="13">
        <f t="array" ref="BQ101">INDEX('Attack Possession'!M$1:M$1067,MATCH('Combined Table'!$A101&amp;'Combined Table'!$B101,$A$1:$A$1067&amp;$B$1:$B$1067,0))</f>
        <v>2</v>
      </c>
      <c r="BR101" s="13" t="str">
        <f t="array" ref="BR101">INDEX('Attack Possession'!N$1:N$1067,MATCH('Combined Table'!$A101&amp;'Combined Table'!$B101,$A$1:$A$1067&amp;$B$1:$B$1067,0))</f>
        <v/>
      </c>
      <c r="BS101" s="13" t="str">
        <f t="array" ref="BS101">INDEX('Attack Possession'!O$1:O$1067,MATCH('Combined Table'!$A101&amp;'Combined Table'!$B101,$A$1:$A$1067&amp;$B$1:$B$1067,0))</f>
        <v/>
      </c>
      <c r="BT101" s="13">
        <f t="array" ref="BT101">INDEX('Attack Possession'!P$1:P$1067,MATCH('Combined Table'!$A101&amp;'Combined Table'!$B101,$A$1:$A$1067&amp;$B$1:$B$1067,0))</f>
        <v>53</v>
      </c>
      <c r="BU101" s="13">
        <f t="array" ref="BU101">INDEX('Attack Possession'!Q$1:Q$1067,MATCH('Combined Table'!$A101&amp;'Combined Table'!$B101,$A$1:$A$1067&amp;$B$1:$B$1067,0))</f>
        <v>124</v>
      </c>
      <c r="BV101" s="1">
        <f t="array" ref="BV101">INDEX('Kicks in Play'!C$1:C$1067,MATCH('Combined Table'!$A101&amp;'Combined Table'!$B101,$A$1:$A$1067&amp;$B$1:$B$1067,0))</f>
        <v>11</v>
      </c>
      <c r="BW101" s="13">
        <f t="array" ref="BW101">INDEX('Kicks in Play'!D$1:D$1067,MATCH('Combined Table'!$A101&amp;'Combined Table'!$B101,$A$1:$A$1067&amp;$B$1:$B$1067,0))</f>
        <v>413</v>
      </c>
      <c r="BX101" s="13">
        <f t="array" ref="BX101">INDEX('Kicks in Play'!E$1:E$1067,MATCH('Combined Table'!$A101&amp;'Combined Table'!$B101,$A$1:$A$1067&amp;$B$1:$B$1067,0))</f>
        <v>37.5</v>
      </c>
      <c r="BY101" s="13">
        <f t="array" ref="BY101">INDEX('Kicks in Play'!F$1:F$1067,MATCH('Combined Table'!$A101&amp;'Combined Table'!$B101,$A$1:$A$1067&amp;$B$1:$B$1067,0))</f>
        <v>2</v>
      </c>
      <c r="BZ101" s="13">
        <f t="array" ref="BZ101">INDEX('Kicks in Play'!G$1:G$1067,MATCH('Combined Table'!$A101&amp;'Combined Table'!$B101,$A$1:$A$1067&amp;$B$1:$B$1067,0))</f>
        <v>32</v>
      </c>
      <c r="CA101" s="13">
        <f t="array" ref="CA101">INDEX('Kicks in Play'!H$1:H$1067,MATCH('Combined Table'!$A101&amp;'Combined Table'!$B101,$A$1:$A$1067&amp;$B$1:$B$1067,0))</f>
        <v>11</v>
      </c>
      <c r="CB101" s="13">
        <f t="array" ref="CB101">INDEX('Kicks in Play'!I$1:I$1067,MATCH('Combined Table'!$A101&amp;'Combined Table'!$B101,$A$1:$A$1067&amp;$B$1:$B$1067,0))</f>
        <v>206</v>
      </c>
      <c r="CC101" s="13">
        <f t="array" ref="CC101">INDEX('Kicks in Play'!J$1:J$1067,MATCH('Combined Table'!$A101&amp;'Combined Table'!$B101,$A$1:$A$1067&amp;$B$1:$B$1067,0))</f>
        <v>1</v>
      </c>
      <c r="CD101" s="13">
        <f t="array" ref="CD101">INDEX('Kicks in Play'!K$1:K$1067,MATCH('Combined Table'!$A101&amp;'Combined Table'!$B101,$A$1:$A$1067&amp;$B$1:$B$1067,0))</f>
        <v>6</v>
      </c>
      <c r="CE101" s="13">
        <f t="array" ref="CE101">INDEX('Kicks in Play'!L$1:L$1067,MATCH('Combined Table'!$A101&amp;'Combined Table'!$B101,$A$1:$A$1067&amp;$B$1:$B$1067,0))</f>
        <v>1</v>
      </c>
      <c r="CF101" s="13">
        <f t="array" ref="CF101">INDEX('Kicks in Play'!M$1:M$1067,MATCH('Combined Table'!$A101&amp;'Combined Table'!$B101,$A$1:$A$1067&amp;$B$1:$B$1067,0))</f>
        <v>9</v>
      </c>
      <c r="CG101" s="13">
        <f t="array" ref="CG101">INDEX('Kicks in Play'!N$1:N$1067,MATCH('Combined Table'!$A101&amp;'Combined Table'!$B101,$A$1:$A$1067&amp;$B$1:$B$1067,0))</f>
        <v>4</v>
      </c>
      <c r="CH101" s="13">
        <f t="array" ref="CH101">INDEX('Kicks in Play'!O$1:O$1067,MATCH('Combined Table'!$A101&amp;'Combined Table'!$B101,$A$1:$A$1067&amp;$B$1:$B$1067,0))</f>
        <v>100</v>
      </c>
      <c r="CI101" s="13">
        <f t="array" ref="CI101">INDEX('Kicks in Play'!P$1:P$1067,MATCH('Combined Table'!$A101&amp;'Combined Table'!$B101,$A$1:$A$1067&amp;$B$1:$B$1067,0))</f>
        <v>1</v>
      </c>
      <c r="CJ101" s="13">
        <f t="array" ref="CJ101">INDEX('Kicks in Play'!Q$1:Q$1067,MATCH('Combined Table'!$A101&amp;'Combined Table'!$B101,$A$1:$A$1067&amp;$B$1:$B$1067,0))</f>
        <v>30</v>
      </c>
      <c r="CK101" s="13">
        <f t="array" ref="CK101">INDEX('Kicks in Play'!R$1:R$1067,MATCH('Combined Table'!$A101&amp;'Combined Table'!$B101,$A$1:$A$1067&amp;$B$1:$B$1067,0))</f>
        <v>766</v>
      </c>
      <c r="CL101" s="1">
        <f t="array" ref="CL101">INDEX('Defence Report'!C$1:C$1067,MATCH('Combined Table'!$A101&amp;'Combined Table'!$B101,$A$1:$A$1067&amp;$B$1:$B$1067,0))</f>
        <v>112</v>
      </c>
      <c r="CM101" s="13">
        <f t="array" ref="CM101">INDEX('Defence Report'!D$1:D$1067,MATCH('Combined Table'!$A101&amp;'Combined Table'!$B101,$A$1:$A$1067&amp;$B$1:$B$1067,0))</f>
        <v>20</v>
      </c>
      <c r="CN101" s="13">
        <f t="array" ref="CN101">INDEX('Defence Report'!E$1:E$1067,MATCH('Combined Table'!$A101&amp;'Combined Table'!$B101,$A$1:$A$1067&amp;$B$1:$B$1067,0))</f>
        <v>2</v>
      </c>
      <c r="CO101" s="13">
        <f t="array" ref="CO101">INDEX('Defence Report'!F$1:F$1067,MATCH('Combined Table'!$A101&amp;'Combined Table'!$B101,$A$1:$A$1067&amp;$B$1:$B$1067,0))</f>
        <v>91</v>
      </c>
      <c r="CP101" s="13">
        <f t="array" ref="CP101">INDEX('Defence Report'!G$1:G$1067,MATCH('Combined Table'!$A101&amp;'Combined Table'!$B101,$A$1:$A$1067&amp;$B$1:$B$1067,0))</f>
        <v>21</v>
      </c>
      <c r="CQ101" s="13">
        <f t="array" ref="CQ101">INDEX('Defence Report'!H$1:H$1067,MATCH('Combined Table'!$A101&amp;'Combined Table'!$B101,$A$1:$A$1067&amp;$B$1:$B$1067,0))</f>
        <v>82</v>
      </c>
      <c r="CR101" s="13">
        <f t="array" ref="CR101">INDEX('Defence Report'!I$1:I$1067,MATCH('Combined Table'!$A101&amp;'Combined Table'!$B101,$A$1:$A$1067&amp;$B$1:$B$1067,0))</f>
        <v>83.6</v>
      </c>
      <c r="CS101" s="13">
        <f t="array" ref="CS101">INDEX('Defence Report'!J$1:J$1067,MATCH('Combined Table'!$A101&amp;'Combined Table'!$B101,$A$1:$A$1067&amp;$B$1:$B$1067,0))</f>
        <v>13</v>
      </c>
      <c r="CT101" s="13">
        <f t="array" ref="CT101">INDEX('Defence Report'!K$1:K$1067,MATCH('Combined Table'!$A101&amp;'Combined Table'!$B101,$A$1:$A$1067&amp;$B$1:$B$1067,0))</f>
        <v>57</v>
      </c>
      <c r="CU101" s="13">
        <f t="array" ref="CU101">INDEX('Defence Report'!L$1:L$1067,MATCH('Combined Table'!$A101&amp;'Combined Table'!$B101,$A$1:$A$1067&amp;$B$1:$B$1067,0))</f>
        <v>64</v>
      </c>
      <c r="CV101" s="13">
        <f t="array" ref="CV101">INDEX('Defence Report'!M$1:M$1067,MATCH('Combined Table'!$A101&amp;'Combined Table'!$B101,$A$1:$A$1067&amp;$B$1:$B$1067,0))</f>
        <v>52.2</v>
      </c>
      <c r="CW101" s="13">
        <f t="array" ref="CW101">INDEX('Defence Report'!N$1:N$1067,MATCH('Combined Table'!$A101&amp;'Combined Table'!$B101,$A$1:$A$1067&amp;$B$1:$B$1067,0))</f>
        <v>74</v>
      </c>
      <c r="CX101" s="13">
        <f t="array" ref="CX101">INDEX('Defence Report'!O$1:O$1067,MATCH('Combined Table'!$A101&amp;'Combined Table'!$B101,$A$1:$A$1067&amp;$B$1:$B$1067,0))</f>
        <v>38</v>
      </c>
      <c r="CY101" s="13">
        <f t="array" ref="CY101">INDEX('Defence Report'!P$1:P$1067,MATCH('Combined Table'!$A101&amp;'Combined Table'!$B101,$A$1:$A$1067&amp;$B$1:$B$1067,0))</f>
        <v>18</v>
      </c>
      <c r="CZ101" s="13">
        <f t="array" ref="CZ101">INDEX('Defence Report'!Q$1:Q$1067,MATCH('Combined Table'!$A101&amp;'Combined Table'!$B101,$A$1:$A$1067&amp;$B$1:$B$1067,0))</f>
        <v>56</v>
      </c>
      <c r="DA101" s="13">
        <f t="array" ref="DA101">INDEX('Defence Report'!R$1:R$1067,MATCH('Combined Table'!$A101&amp;'Combined Table'!$B101,$A$1:$A$1067&amp;$B$1:$B$1067,0))</f>
        <v>7</v>
      </c>
      <c r="DB101" s="13">
        <f t="array" ref="DB101">INDEX('Defence Report'!S$1:S$1067,MATCH('Combined Table'!$A101&amp;'Combined Table'!$B101,$A$1:$A$1067&amp;$B$1:$B$1067,0))</f>
        <v>2</v>
      </c>
      <c r="DC101" s="13" t="str">
        <f t="array" ref="DC101">INDEX('Defence Report'!T$1:T$1067,MATCH('Combined Table'!$A101&amp;'Combined Table'!$B101,$A$1:$A$1067&amp;$B$1:$B$1067,0))</f>
        <v/>
      </c>
      <c r="DD101" s="13">
        <f t="array" ref="DD101">INDEX('Defence Report'!U$1:U$1067,MATCH('Combined Table'!$A101&amp;'Combined Table'!$B101,$A$1:$A$1067&amp;$B$1:$B$1067,0))</f>
        <v>9</v>
      </c>
      <c r="DE101" s="13">
        <f t="array" ref="DE101">INDEX('Defence Report'!V$1:V$1067,MATCH('Combined Table'!$A101&amp;'Combined Table'!$B101,$A$1:$A$1067&amp;$B$1:$B$1067,0))</f>
        <v>0</v>
      </c>
      <c r="DF101" s="13">
        <f t="array" ref="DF101">INDEX('Defence Report'!W$1:W$1067,MATCH('Combined Table'!$A101&amp;'Combined Table'!$B101,$A$1:$A$1067&amp;$B$1:$B$1067,0))</f>
        <v>0</v>
      </c>
      <c r="DG101" s="13">
        <f t="array" ref="DG101">INDEX('Defence Report'!X$1:X$1067,MATCH('Combined Table'!$A101&amp;'Combined Table'!$B101,$A$1:$A$1067&amp;$B$1:$B$1067,0))</f>
        <v>7</v>
      </c>
      <c r="DH101" s="1">
        <f t="array" ref="DH101">INDEX('Ruck Speed'!C$1:C$1067,MATCH('Combined Table'!$A101&amp;'Combined Table'!$B101,$A$1:$A$1067&amp;$B$1:$B$1067,0))</f>
        <v>19</v>
      </c>
      <c r="DI101" s="13">
        <f t="array" ref="DI101">INDEX('Ruck Speed'!D$1:D$1067,MATCH('Combined Table'!$A101&amp;'Combined Table'!$B101,$A$1:$A$1067&amp;$B$1:$B$1067,0))</f>
        <v>25</v>
      </c>
      <c r="DJ101" s="13">
        <f t="array" ref="DJ101">INDEX('Ruck Speed'!E$1:E$1067,MATCH('Combined Table'!$A101&amp;'Combined Table'!$B101,$A$1:$A$1067&amp;$B$1:$B$1067,0))</f>
        <v>22</v>
      </c>
      <c r="DK101" s="13">
        <f t="array" ref="DK101">INDEX('Ruck Speed'!F$1:F$1067,MATCH('Combined Table'!$A101&amp;'Combined Table'!$B101,$A$1:$A$1067&amp;$B$1:$B$1067,0))</f>
        <v>66</v>
      </c>
      <c r="DL101" s="13">
        <f t="array" ref="DL101">INDEX('Ruck Speed'!G$1:G$1067,MATCH('Combined Table'!$A101&amp;'Combined Table'!$B101,$A$1:$A$1067&amp;$B$1:$B$1067,0))</f>
        <v>33.299999999999997</v>
      </c>
      <c r="DM101" s="13">
        <f t="array" ref="DM101">INDEX('Ruck Speed'!H$1:H$1067,MATCH('Combined Table'!$A101&amp;'Combined Table'!$B101,$A$1:$A$1067&amp;$B$1:$B$1067,0))</f>
        <v>3</v>
      </c>
      <c r="DN101" s="13">
        <f t="array" ref="DN101">INDEX('Ruck Speed'!I$1:I$1067,MATCH('Combined Table'!$A101&amp;'Combined Table'!$B101,$A$1:$A$1067&amp;$B$1:$B$1067,0))</f>
        <v>7</v>
      </c>
      <c r="DO101" s="13">
        <f t="array" ref="DO101">INDEX('Ruck Speed'!J$1:J$1067,MATCH('Combined Table'!$A101&amp;'Combined Table'!$B101,$A$1:$A$1067&amp;$B$1:$B$1067,0))</f>
        <v>23</v>
      </c>
      <c r="DP101" s="13">
        <f t="array" ref="DP101">INDEX('Ruck Speed'!K$1:K$1067,MATCH('Combined Table'!$A101&amp;'Combined Table'!$B101,$A$1:$A$1067&amp;$B$1:$B$1067,0))</f>
        <v>32</v>
      </c>
      <c r="DQ101" s="13">
        <f t="array" ref="DQ101">INDEX('Ruck Speed'!L$1:L$1067,MATCH('Combined Table'!$A101&amp;'Combined Table'!$B101,$A$1:$A$1067&amp;$B$1:$B$1067,0))</f>
        <v>62</v>
      </c>
      <c r="DR101" s="13">
        <f t="array" ref="DR101">INDEX('Ruck Speed'!M$1:M$1067,MATCH('Combined Table'!$A101&amp;'Combined Table'!$B101,$A$1:$A$1067&amp;$B$1:$B$1067,0))</f>
        <v>51.6</v>
      </c>
      <c r="DS101" s="13">
        <f t="array" ref="DS101">INDEX('Ruck Speed'!N$1:N$1067,MATCH('Combined Table'!$A101&amp;'Combined Table'!$B101,$A$1:$A$1067&amp;$B$1:$B$1067,0))</f>
        <v>11</v>
      </c>
      <c r="DT101" s="1">
        <f t="array" ref="DT101">IF(ISNA(INDEX('Maul Outcomes - Attack'!C$1:C$1067,MATCH('Combined Table'!$A101&amp;'Combined Table'!$B101,'Maul Outcomes - Attack'!$A$1:$A$1067&amp;'Maul Outcomes - Attack'!$B$1:$B$1067,0))),"",INDEX('Maul Outcomes - Attack'!C$1:C$1067,MATCH('Combined Table'!$A101&amp;'Combined Table'!$B101,'Maul Outcomes - Attack'!$A$1:$A$1067&amp;'Maul Outcomes - Attack'!$B$1:$B$1067,0)))</f>
        <v>3</v>
      </c>
      <c r="DU101" s="13" t="str">
        <f t="array" ref="DU101">IF(ISNA(INDEX('Maul Outcomes - Attack'!D$1:D$1067,MATCH('Combined Table'!$A101&amp;'Combined Table'!$B101,'Maul Outcomes - Attack'!$A$1:$A$1067&amp;'Maul Outcomes - Attack'!$B$1:$B$1067,0))),"",INDEX('Maul Outcomes - Attack'!D$1:D$1067,MATCH('Combined Table'!$A101&amp;'Combined Table'!$B101,'Maul Outcomes - Attack'!$A$1:$A$1067&amp;'Maul Outcomes - Attack'!$B$1:$B$1067,0)))</f>
        <v/>
      </c>
      <c r="DV101" s="13">
        <f t="array" ref="DV101">IF(ISNA(INDEX('Maul Outcomes - Attack'!E$1:E$1067,MATCH('Combined Table'!$A101&amp;'Combined Table'!$B101,'Maul Outcomes - Attack'!$A$1:$A$1067&amp;'Maul Outcomes - Attack'!$B$1:$B$1067,0))),"",INDEX('Maul Outcomes - Attack'!E$1:E$1067,MATCH('Combined Table'!$A101&amp;'Combined Table'!$B101,'Maul Outcomes - Attack'!$A$1:$A$1067&amp;'Maul Outcomes - Attack'!$B$1:$B$1067,0)))</f>
        <v>3</v>
      </c>
      <c r="DW101" s="13" t="str">
        <f t="array" ref="DW101">IF(ISNA(INDEX('Maul Outcomes - Attack'!F$1:F$1067,MATCH('Combined Table'!$A101&amp;'Combined Table'!$B101,'Maul Outcomes - Attack'!$A$1:$A$1067&amp;'Maul Outcomes - Attack'!$B$1:$B$1067,0))),"",INDEX('Maul Outcomes - Attack'!F$1:F$1067,MATCH('Combined Table'!$A101&amp;'Combined Table'!$B101,'Maul Outcomes - Attack'!$A$1:$A$1067&amp;'Maul Outcomes - Attack'!$B$1:$B$1067,0)))</f>
        <v/>
      </c>
      <c r="DX101" s="13" t="str">
        <f t="array" ref="DX101">IF(ISNA(INDEX('Maul Outcomes - Attack'!G$1:G$1067,MATCH('Combined Table'!$A101&amp;'Combined Table'!$B101,'Maul Outcomes - Attack'!$A$1:$A$1067&amp;'Maul Outcomes - Attack'!$B$1:$B$1067,0))),"",INDEX('Maul Outcomes - Attack'!G$1:G$1067,MATCH('Combined Table'!$A101&amp;'Combined Table'!$B101,'Maul Outcomes - Attack'!$A$1:$A$1067&amp;'Maul Outcomes - Attack'!$B$1:$B$1067,0)))</f>
        <v/>
      </c>
      <c r="DY101" s="13" t="str">
        <f t="array" ref="DY101">IF(ISNA(INDEX('Maul Outcomes - Attack'!H$1:H$1067,MATCH('Combined Table'!$A101&amp;'Combined Table'!$B101,'Maul Outcomes - Attack'!$A$1:$A$1067&amp;'Maul Outcomes - Attack'!$B$1:$B$1067,0))),"",INDEX('Maul Outcomes - Attack'!H$1:H$1067,MATCH('Combined Table'!$A101&amp;'Combined Table'!$B101,'Maul Outcomes - Attack'!$A$1:$A$1067&amp;'Maul Outcomes - Attack'!$B$1:$B$1067,0)))</f>
        <v/>
      </c>
      <c r="DZ101" s="13" t="str">
        <f t="array" ref="DZ101">IF(ISNA(INDEX('Maul Outcomes - Attack'!I$1:I$1067,MATCH('Combined Table'!$A101&amp;'Combined Table'!$B101,'Maul Outcomes - Attack'!$A$1:$A$1067&amp;'Maul Outcomes - Attack'!$B$1:$B$1067,0))),"",INDEX('Maul Outcomes - Attack'!I$1:I$1067,MATCH('Combined Table'!$A101&amp;'Combined Table'!$B101,'Maul Outcomes - Attack'!$A$1:$A$1067&amp;'Maul Outcomes - Attack'!$B$1:$B$1067,0)))</f>
        <v/>
      </c>
      <c r="EA101" s="13">
        <f t="array" ref="EA101">IF(ISNA(INDEX('Maul Outcomes - Attack'!J$1:J$1067,MATCH('Combined Table'!$A101&amp;'Combined Table'!$B101,'Maul Outcomes - Attack'!$A$1:$A$1067&amp;'Maul Outcomes - Attack'!$B$1:$B$1067,0))),"",INDEX('Maul Outcomes - Attack'!J$1:J$1067,MATCH('Combined Table'!$A101&amp;'Combined Table'!$B101,'Maul Outcomes - Attack'!$A$1:$A$1067&amp;'Maul Outcomes - Attack'!$B$1:$B$1067,0)))</f>
        <v>3</v>
      </c>
      <c r="EB101" s="13" t="e">
        <f t="array" ref="EB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C101" s="13" t="e">
        <f t="array" ref="EC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D101" s="13" t="e">
        <f t="array" ref="ED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E101" s="13" t="e">
        <f t="array" ref="EE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F101" s="13" t="e">
        <f t="array" ref="EF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G101" s="13" t="e">
        <f t="array" ref="EG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H101" s="13" t="e">
        <f t="array" ref="EH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I101" s="13" t="e">
        <f t="array" ref="EI101">IF(ISNA(INDEX('Maul Outcomes - Attack'!#REF!,MATCH('Combined Table'!$A101&amp;'Combined Table'!$B101,'Maul Outcomes - Attack'!$A$1:$A$1067&amp;'Maul Outcomes - Attack'!$B$1:$B$1067,0))),"",INDEX('Maul Outcomes - Attack'!#REF!,MATCH('Combined Table'!$A101&amp;'Combined Table'!$B101,'Maul Outcomes - Attack'!$A$1:$A$1067&amp;'Maul Outcomes - Attack'!$B$1:$B$1067,0)))</f>
        <v>#REF!</v>
      </c>
      <c r="EJ101" s="1">
        <f t="array" ref="EJ101">IF(ISNA(INDEX('Lineout Success'!C$1:C$1067,MATCH('Combined Table'!$A101&amp;'Combined Table'!$B101,'Lineout Success'!$A$1:$A$1067&amp;'Lineout Success'!$B$1:$B$1067,0))),"",INDEX('Lineout Success'!C$1:C$1067,MATCH('Combined Table'!$A101&amp;'Combined Table'!$B101,'Lineout Success'!$A$1:$A$1067&amp;'Lineout Success'!$B$1:$B$1067,0)))</f>
        <v>8</v>
      </c>
      <c r="EK101" s="13">
        <f t="array" ref="EK101">IF(ISNA(INDEX('Lineout Success'!D$1:D$1067,MATCH('Combined Table'!$A101&amp;'Combined Table'!$B101,'Lineout Success'!$A$1:$A$1067&amp;'Lineout Success'!$B$1:$B$1067,0))),"",INDEX('Lineout Success'!D$1:D$1067,MATCH('Combined Table'!$A101&amp;'Combined Table'!$B101,'Lineout Success'!$A$1:$A$1067&amp;'Lineout Success'!$B$1:$B$1067,0)))</f>
        <v>80</v>
      </c>
      <c r="EL101" s="13">
        <f t="array" ref="EL101">IF(ISNA(INDEX('Lineout Success'!E$1:E$1067,MATCH('Combined Table'!$A101&amp;'Combined Table'!$B101,'Lineout Success'!$A$1:$A$1067&amp;'Lineout Success'!$B$1:$B$1067,0))),"",INDEX('Lineout Success'!E$1:E$1067,MATCH('Combined Table'!$A101&amp;'Combined Table'!$B101,'Lineout Success'!$A$1:$A$1067&amp;'Lineout Success'!$B$1:$B$1067,0)))</f>
        <v>2</v>
      </c>
      <c r="EM101" s="13">
        <f t="array" ref="EM101">IF(ISNA(INDEX('Lineout Success'!F$1:F$1067,MATCH('Combined Table'!$A101&amp;'Combined Table'!$B101,'Lineout Success'!$A$1:$A$1067&amp;'Lineout Success'!$B$1:$B$1067,0))),"",INDEX('Lineout Success'!F$1:F$1067,MATCH('Combined Table'!$A101&amp;'Combined Table'!$B101,'Lineout Success'!$A$1:$A$1067&amp;'Lineout Success'!$B$1:$B$1067,0)))</f>
        <v>20</v>
      </c>
      <c r="EN101" s="13">
        <f t="array" ref="EN101">IF(ISNA(INDEX('Lineout Success'!G$1:G$1067,MATCH('Combined Table'!$A101&amp;'Combined Table'!$B101,'Lineout Success'!$A$1:$A$1067&amp;'Lineout Success'!$B$1:$B$1067,0))),"",INDEX('Lineout Success'!G$1:G$1067,MATCH('Combined Table'!$A101&amp;'Combined Table'!$B101,'Lineout Success'!$A$1:$A$1067&amp;'Lineout Success'!$B$1:$B$1067,0)))</f>
        <v>10</v>
      </c>
      <c r="EO101" s="13">
        <f t="array" ref="EO101">IF(ISNA(INDEX('Lineout Success'!H$1:H$1067,MATCH('Combined Table'!$A101&amp;'Combined Table'!$B101,'Lineout Success'!$A$1:$A$1067&amp;'Lineout Success'!$B$1:$B$1067,0))),"",INDEX('Lineout Success'!H$1:H$1067,MATCH('Combined Table'!$A101&amp;'Combined Table'!$B101,'Lineout Success'!$A$1:$A$1067&amp;'Lineout Success'!$B$1:$B$1067,0)))</f>
        <v>2</v>
      </c>
      <c r="EP101" s="13">
        <f t="array" ref="EP101">IF(ISNA(INDEX('Lineout Success'!I$1:I$1067,MATCH('Combined Table'!$A101&amp;'Combined Table'!$B101,'Lineout Success'!$A$1:$A$1067&amp;'Lineout Success'!$B$1:$B$1067,0))),"",INDEX('Lineout Success'!I$1:I$1067,MATCH('Combined Table'!$A101&amp;'Combined Table'!$B101,'Lineout Success'!$A$1:$A$1067&amp;'Lineout Success'!$B$1:$B$1067,0)))</f>
        <v>13.3</v>
      </c>
      <c r="EQ101" s="13">
        <f t="array" ref="EQ101">IF(ISNA(INDEX('Lineout Success'!J$1:J$1067,MATCH('Combined Table'!$A101&amp;'Combined Table'!$B101,'Lineout Success'!$A$1:$A$1067&amp;'Lineout Success'!$B$1:$B$1067,0))),"",INDEX('Lineout Success'!J$1:J$1067,MATCH('Combined Table'!$A101&amp;'Combined Table'!$B101,'Lineout Success'!$A$1:$A$1067&amp;'Lineout Success'!$B$1:$B$1067,0)))</f>
        <v>13</v>
      </c>
      <c r="ER101" s="13">
        <f t="array" ref="ER101">IF(ISNA(INDEX('Lineout Success'!K$1:K$1067,MATCH('Combined Table'!$A101&amp;'Combined Table'!$B101,'Lineout Success'!$A$1:$A$1067&amp;'Lineout Success'!$B$1:$B$1067,0))),"",INDEX('Lineout Success'!K$1:K$1067,MATCH('Combined Table'!$A101&amp;'Combined Table'!$B101,'Lineout Success'!$A$1:$A$1067&amp;'Lineout Success'!$B$1:$B$1067,0)))</f>
        <v>86.7</v>
      </c>
      <c r="ES101" s="13">
        <f t="array" ref="ES101">IF(ISNA(INDEX('Lineout Success'!L$1:L$1067,MATCH('Combined Table'!$A101&amp;'Combined Table'!$B101,'Lineout Success'!$A$1:$A$1067&amp;'Lineout Success'!$B$1:$B$1067,0))),"",INDEX('Lineout Success'!L$1:L$1067,MATCH('Combined Table'!$A101&amp;'Combined Table'!$B101,'Lineout Success'!$A$1:$A$1067&amp;'Lineout Success'!$B$1:$B$1067,0)))</f>
        <v>15</v>
      </c>
      <c r="ET101" s="13">
        <f t="array" ref="ET101">IF(ISNA(INDEX('Lineout Success'!M$1:M$1067,MATCH('Combined Table'!$A101&amp;'Combined Table'!$B101,'Lineout Success'!$A$1:$A$1067&amp;'Lineout Success'!$B$1:$B$1067,0))),"",INDEX('Lineout Success'!M$1:M$1067,MATCH('Combined Table'!$A101&amp;'Combined Table'!$B101,'Lineout Success'!$A$1:$A$1067&amp;'Lineout Success'!$B$1:$B$1067,0)))</f>
        <v>10</v>
      </c>
      <c r="EU101" s="13">
        <f t="array" ref="EU101">IF(ISNA(INDEX('Lineout Success'!N$1:N$1067,MATCH('Combined Table'!$A101&amp;'Combined Table'!$B101,'Lineout Success'!$A$1:$A$1067&amp;'Lineout Success'!$B$1:$B$1067,0))),"",INDEX('Lineout Success'!N$1:N$1067,MATCH('Combined Table'!$A101&amp;'Combined Table'!$B101,'Lineout Success'!$A$1:$A$1067&amp;'Lineout Success'!$B$1:$B$1067,0)))</f>
        <v>40</v>
      </c>
      <c r="EV101" s="13">
        <f t="array" ref="EV101">IF(ISNA(INDEX('Lineout Success'!O$1:O$1067,MATCH('Combined Table'!$A101&amp;'Combined Table'!$B101,'Lineout Success'!$A$1:$A$1067&amp;'Lineout Success'!$B$1:$B$1067,0))),"",INDEX('Lineout Success'!O$1:O$1067,MATCH('Combined Table'!$A101&amp;'Combined Table'!$B101,'Lineout Success'!$A$1:$A$1067&amp;'Lineout Success'!$B$1:$B$1067,0)))</f>
        <v>15</v>
      </c>
      <c r="EW101" s="13">
        <f t="array" ref="EW101">IF(ISNA(INDEX('Lineout Success'!P$1:P$1067,MATCH('Combined Table'!$A101&amp;'Combined Table'!$B101,'Lineout Success'!$A$1:$A$1067&amp;'Lineout Success'!$B$1:$B$1067,0))),"",INDEX('Lineout Success'!P$1:P$1067,MATCH('Combined Table'!$A101&amp;'Combined Table'!$B101,'Lineout Success'!$A$1:$A$1067&amp;'Lineout Success'!$B$1:$B$1067,0)))</f>
        <v>60</v>
      </c>
      <c r="EX101" s="13">
        <f t="array" ref="EX101">IF(ISNA(INDEX('Lineout Success'!Q$1:Q$1067,MATCH('Combined Table'!$A101&amp;'Combined Table'!$B101,'Lineout Success'!$A$1:$A$1067&amp;'Lineout Success'!$B$1:$B$1067,0))),"",INDEX('Lineout Success'!Q$1:Q$1067,MATCH('Combined Table'!$A101&amp;'Combined Table'!$B101,'Lineout Success'!$A$1:$A$1067&amp;'Lineout Success'!$B$1:$B$1067,0)))</f>
        <v>25</v>
      </c>
      <c r="EY101" s="1" t="str">
        <f t="array" ref="EY101">IF(ISNA(INDEX('Lineout Throwing'!C$1:C$1067,MATCH('Combined Table'!$A101&amp;'Combined Table'!$B101,'Lineout Throwing'!$A$1:$A$1067&amp;'Lineout Throwing'!$B$1:$B$1067,0))),"",INDEX('Lineout Throwing'!C$1:C$1067,MATCH('Combined Table'!$A101&amp;'Combined Table'!$B101,'Lineout Throwing'!$A$1:$A$1067&amp;'Lineout Throwing'!$B$1:$B$1067,0)))</f>
        <v/>
      </c>
      <c r="EZ101" s="13" t="str">
        <f t="array" ref="EZ101">IF(ISNA(INDEX('Lineout Throwing'!D$1:D$1067,MATCH('Combined Table'!$A101&amp;'Combined Table'!$B101,'Lineout Throwing'!$A$1:$A$1067&amp;'Lineout Throwing'!$B$1:$B$1067,0))),"",INDEX('Lineout Throwing'!D$1:D$1067,MATCH('Combined Table'!$A101&amp;'Combined Table'!$B101,'Lineout Throwing'!$A$1:$A$1067&amp;'Lineout Throwing'!$B$1:$B$1067,0)))</f>
        <v/>
      </c>
      <c r="FA101" s="13" t="str">
        <f t="array" ref="FA101">IF(ISNA(INDEX('Lineout Throwing'!E$1:E$1067,MATCH('Combined Table'!$A101&amp;'Combined Table'!$B101,'Lineout Throwing'!$A$1:$A$1067&amp;'Lineout Throwing'!$B$1:$B$1067,0))),"",INDEX('Lineout Throwing'!E$1:E$1067,MATCH('Combined Table'!$A101&amp;'Combined Table'!$B101,'Lineout Throwing'!$A$1:$A$1067&amp;'Lineout Throwing'!$B$1:$B$1067,0)))</f>
        <v/>
      </c>
      <c r="FB101" s="13" t="str">
        <f t="array" ref="FB101">IF(ISNA(INDEX('Lineout Throwing'!F$1:F$1067,MATCH('Combined Table'!$A101&amp;'Combined Table'!$B101,'Lineout Throwing'!$A$1:$A$1067&amp;'Lineout Throwing'!$B$1:$B$1067,0))),"",INDEX('Lineout Throwing'!F$1:F$1067,MATCH('Combined Table'!$A101&amp;'Combined Table'!$B101,'Lineout Throwing'!$A$1:$A$1067&amp;'Lineout Throwing'!$B$1:$B$1067,0)))</f>
        <v/>
      </c>
      <c r="FC101" s="13" t="str">
        <f t="array" ref="FC101">IF(ISNA(INDEX('Lineout Throwing'!G$1:G$1067,MATCH('Combined Table'!$A101&amp;'Combined Table'!$B101,'Lineout Throwing'!$A$1:$A$1067&amp;'Lineout Throwing'!$B$1:$B$1067,0))),"",INDEX('Lineout Throwing'!G$1:G$1067,MATCH('Combined Table'!$A101&amp;'Combined Table'!$B101,'Lineout Throwing'!$A$1:$A$1067&amp;'Lineout Throwing'!$B$1:$B$1067,0)))</f>
        <v/>
      </c>
      <c r="FD101" s="13" t="str">
        <f t="array" ref="FD101">IF(ISNA(INDEX('Lineout Throwing'!H$1:H$1067,MATCH('Combined Table'!$A101&amp;'Combined Table'!$B101,'Lineout Throwing'!$A$1:$A$1067&amp;'Lineout Throwing'!$B$1:$B$1067,0))),"",INDEX('Lineout Throwing'!H$1:H$1067,MATCH('Combined Table'!$A101&amp;'Combined Table'!$B101,'Lineout Throwing'!$A$1:$A$1067&amp;'Lineout Throwing'!$B$1:$B$1067,0)))</f>
        <v/>
      </c>
      <c r="FE101" s="13">
        <f t="array" ref="FE101">IF(ISNA(INDEX('Lineout Throwing'!I$1:I$1067,MATCH('Combined Table'!$A101&amp;'Combined Table'!$B101,'Lineout Throwing'!$A$1:$A$1067&amp;'Lineout Throwing'!$B$1:$B$1067,0))),"",INDEX('Lineout Throwing'!I$1:I$1067,MATCH('Combined Table'!$A101&amp;'Combined Table'!$B101,'Lineout Throwing'!$A$1:$A$1067&amp;'Lineout Throwing'!$B$1:$B$1067,0)))</f>
        <v>5</v>
      </c>
      <c r="FF101" s="13">
        <f t="array" ref="FF101">IF(ISNA(INDEX('Lineout Throwing'!J$1:J$1067,MATCH('Combined Table'!$A101&amp;'Combined Table'!$B101,'Lineout Throwing'!$A$1:$A$1067&amp;'Lineout Throwing'!$B$1:$B$1067,0))),"",INDEX('Lineout Throwing'!J$1:J$1067,MATCH('Combined Table'!$A101&amp;'Combined Table'!$B101,'Lineout Throwing'!$A$1:$A$1067&amp;'Lineout Throwing'!$B$1:$B$1067,0)))</f>
        <v>50</v>
      </c>
      <c r="FG101" s="13">
        <f t="array" ref="FG101">IF(ISNA(INDEX('Lineout Throwing'!K$1:K$1067,MATCH('Combined Table'!$A101&amp;'Combined Table'!$B101,'Lineout Throwing'!$A$1:$A$1067&amp;'Lineout Throwing'!$B$1:$B$1067,0))),"",INDEX('Lineout Throwing'!K$1:K$1067,MATCH('Combined Table'!$A101&amp;'Combined Table'!$B101,'Lineout Throwing'!$A$1:$A$1067&amp;'Lineout Throwing'!$B$1:$B$1067,0)))</f>
        <v>1</v>
      </c>
      <c r="FH101" s="13">
        <f t="array" ref="FH101">IF(ISNA(INDEX('Lineout Throwing'!L$1:L$1067,MATCH('Combined Table'!$A101&amp;'Combined Table'!$B101,'Lineout Throwing'!$A$1:$A$1067&amp;'Lineout Throwing'!$B$1:$B$1067,0))),"",INDEX('Lineout Throwing'!L$1:L$1067,MATCH('Combined Table'!$A101&amp;'Combined Table'!$B101,'Lineout Throwing'!$A$1:$A$1067&amp;'Lineout Throwing'!$B$1:$B$1067,0)))</f>
        <v>10</v>
      </c>
      <c r="FI101" s="13">
        <f t="array" ref="FI101">IF(ISNA(INDEX('Lineout Throwing'!M$1:M$1067,MATCH('Combined Table'!$A101&amp;'Combined Table'!$B101,'Lineout Throwing'!$A$1:$A$1067&amp;'Lineout Throwing'!$B$1:$B$1067,0))),"",INDEX('Lineout Throwing'!M$1:M$1067,MATCH('Combined Table'!$A101&amp;'Combined Table'!$B101,'Lineout Throwing'!$A$1:$A$1067&amp;'Lineout Throwing'!$B$1:$B$1067,0)))</f>
        <v>4</v>
      </c>
      <c r="FJ101" s="13">
        <f t="array" ref="FJ101">IF(ISNA(INDEX('Lineout Throwing'!N$1:N$1067,MATCH('Combined Table'!$A101&amp;'Combined Table'!$B101,'Lineout Throwing'!$A$1:$A$1067&amp;'Lineout Throwing'!$B$1:$B$1067,0))),"",INDEX('Lineout Throwing'!N$1:N$1067,MATCH('Combined Table'!$A101&amp;'Combined Table'!$B101,'Lineout Throwing'!$A$1:$A$1067&amp;'Lineout Throwing'!$B$1:$B$1067,0)))</f>
        <v>40</v>
      </c>
      <c r="FK101" s="13" t="str">
        <f t="array" ref="FK101">IF(ISNA(INDEX('Lineout Throwing'!O$1:O$1067,MATCH('Combined Table'!$A101&amp;'Combined Table'!$B101,'Lineout Throwing'!$A$1:$A$1067&amp;'Lineout Throwing'!$B$1:$B$1067,0))),"",INDEX('Lineout Throwing'!O$1:O$1067,MATCH('Combined Table'!$A101&amp;'Combined Table'!$B101,'Lineout Throwing'!$A$1:$A$1067&amp;'Lineout Throwing'!$B$1:$B$1067,0)))</f>
        <v/>
      </c>
      <c r="FL101" s="13" t="str">
        <f t="array" ref="FL101">IF(ISNA(INDEX('Lineout Throwing'!P$1:P$1067,MATCH('Combined Table'!$A101&amp;'Combined Table'!$B101,'Lineout Throwing'!$A$1:$A$1067&amp;'Lineout Throwing'!$B$1:$B$1067,0))),"",INDEX('Lineout Throwing'!P$1:P$1067,MATCH('Combined Table'!$A101&amp;'Combined Table'!$B101,'Lineout Throwing'!$A$1:$A$1067&amp;'Lineout Throwing'!$B$1:$B$1067,0)))</f>
        <v/>
      </c>
      <c r="FM101" s="13" t="str">
        <f t="array" ref="FM101">IF(ISNA(INDEX('Lineout Throwing'!Q$1:Q$1067,MATCH('Combined Table'!$A101&amp;'Combined Table'!$B101,'Lineout Throwing'!$A$1:$A$1067&amp;'Lineout Throwing'!$B$1:$B$1067,0))),"",INDEX('Lineout Throwing'!Q$1:Q$1067,MATCH('Combined Table'!$A101&amp;'Combined Table'!$B101,'Lineout Throwing'!$A$1:$A$1067&amp;'Lineout Throwing'!$B$1:$B$1067,0)))</f>
        <v/>
      </c>
      <c r="FN101" s="13" t="str">
        <f t="array" ref="FN101">IF(ISNA(INDEX('Lineout Throwing'!R$1:R$1067,MATCH('Combined Table'!$A101&amp;'Combined Table'!$B101,'Lineout Throwing'!$A$1:$A$1067&amp;'Lineout Throwing'!$B$1:$B$1067,0))),"",INDEX('Lineout Throwing'!R$1:R$1067,MATCH('Combined Table'!$A101&amp;'Combined Table'!$B101,'Lineout Throwing'!$A$1:$A$1067&amp;'Lineout Throwing'!$B$1:$B$1067,0)))</f>
        <v/>
      </c>
      <c r="FO101" s="13">
        <f t="array" ref="FO101">IF(ISNA(INDEX('Lineout Throwing'!S$1:S$1067,MATCH('Combined Table'!$A101&amp;'Combined Table'!$B101,'Lineout Throwing'!$A$1:$A$1067&amp;'Lineout Throwing'!$B$1:$B$1067,0))),"",INDEX('Lineout Throwing'!S$1:S$1067,MATCH('Combined Table'!$A101&amp;'Combined Table'!$B101,'Lineout Throwing'!$A$1:$A$1067&amp;'Lineout Throwing'!$B$1:$B$1067,0)))</f>
        <v>10</v>
      </c>
      <c r="FP101" s="13">
        <f t="array" ref="FP101">IF(ISNA(INDEX('Lineout Throwing'!T$1:T$1067,MATCH('Combined Table'!$A101&amp;'Combined Table'!$B101,'Lineout Throwing'!$A$1:$A$1067&amp;'Lineout Throwing'!$B$1:$B$1067,0))),"",INDEX('Lineout Throwing'!T$1:T$1067,MATCH('Combined Table'!$A101&amp;'Combined Table'!$B101,'Lineout Throwing'!$A$1:$A$1067&amp;'Lineout Throwing'!$B$1:$B$1067,0)))</f>
        <v>8</v>
      </c>
      <c r="FQ101" s="13">
        <f t="array" ref="FQ101">IF(ISNA(INDEX('Lineout Throwing'!U$1:U$1067,MATCH('Combined Table'!$A101&amp;'Combined Table'!$B101,'Lineout Throwing'!$A$1:$A$1067&amp;'Lineout Throwing'!$B$1:$B$1067,0))),"",INDEX('Lineout Throwing'!U$1:U$1067,MATCH('Combined Table'!$A101&amp;'Combined Table'!$B101,'Lineout Throwing'!$A$1:$A$1067&amp;'Lineout Throwing'!$B$1:$B$1067,0)))</f>
        <v>80</v>
      </c>
      <c r="FR101" s="13">
        <f t="array" ref="FR101">IF(ISNA(INDEX('Lineout Throwing'!V$1:V$1067,MATCH('Combined Table'!$A101&amp;'Combined Table'!$B101,'Lineout Throwing'!$A$1:$A$1067&amp;'Lineout Throwing'!$B$1:$B$1067,0))),"",INDEX('Lineout Throwing'!V$1:V$1067,MATCH('Combined Table'!$A101&amp;'Combined Table'!$B101,'Lineout Throwing'!$A$1:$A$1067&amp;'Lineout Throwing'!$B$1:$B$1067,0)))</f>
        <v>2</v>
      </c>
      <c r="FS101" s="13">
        <f t="array" ref="FS101">IF(ISNA(INDEX('Lineout Throwing'!W$1:W$1067,MATCH('Combined Table'!$A101&amp;'Combined Table'!$B101,'Lineout Throwing'!$A$1:$A$1067&amp;'Lineout Throwing'!$B$1:$B$1067,0))),"",INDEX('Lineout Throwing'!W$1:W$1067,MATCH('Combined Table'!$A101&amp;'Combined Table'!$B101,'Lineout Throwing'!$A$1:$A$1067&amp;'Lineout Throwing'!$B$1:$B$1067,0)))</f>
        <v>20</v>
      </c>
      <c r="FT101" s="1">
        <f t="array" ref="FT101">IF(ISNA(INDEX('Scrum Own Feed'!C$1:C$1067,MATCH('Combined Table'!$A101&amp;'Combined Table'!$B101,'Scrum Own Feed'!$A$1:$A$1067&amp;'Scrum Own Feed'!$B$1:$B$1067,0))),"",INDEX('Scrum Own Feed'!C$1:C$1067,MATCH('Combined Table'!$A101&amp;'Combined Table'!$B101,'Scrum Own Feed'!$A$1:$A$1067&amp;'Scrum Own Feed'!$B$1:$B$1067,0)))</f>
        <v>6</v>
      </c>
      <c r="FU101" s="13">
        <f t="array" ref="FU101">IF(ISNA(INDEX('Scrum Own Feed'!D$1:D$1067,MATCH('Combined Table'!$A101&amp;'Combined Table'!$B101,'Scrum Own Feed'!$A$1:$A$1067&amp;'Scrum Own Feed'!$B$1:$B$1067,0))),"",INDEX('Scrum Own Feed'!D$1:D$1067,MATCH('Combined Table'!$A101&amp;'Combined Table'!$B101,'Scrum Own Feed'!$A$1:$A$1067&amp;'Scrum Own Feed'!$B$1:$B$1067,0)))</f>
        <v>85.7</v>
      </c>
      <c r="FV101" s="13" t="str">
        <f t="array" ref="FV101">IF(ISNA(INDEX('Scrum Own Feed'!E$1:E$1067,MATCH('Combined Table'!$A101&amp;'Combined Table'!$B101,'Scrum Own Feed'!$A$1:$A$1067&amp;'Scrum Own Feed'!$B$1:$B$1067,0))),"",INDEX('Scrum Own Feed'!E$1:E$1067,MATCH('Combined Table'!$A101&amp;'Combined Table'!$B101,'Scrum Own Feed'!$A$1:$A$1067&amp;'Scrum Own Feed'!$B$1:$B$1067,0)))</f>
        <v/>
      </c>
      <c r="FW101" s="13">
        <f t="array" ref="FW101">IF(ISNA(INDEX('Scrum Own Feed'!F$1:F$1067,MATCH('Combined Table'!$A101&amp;'Combined Table'!$B101,'Scrum Own Feed'!$A$1:$A$1067&amp;'Scrum Own Feed'!$B$1:$B$1067,0))),"",INDEX('Scrum Own Feed'!F$1:F$1067,MATCH('Combined Table'!$A101&amp;'Combined Table'!$B101,'Scrum Own Feed'!$A$1:$A$1067&amp;'Scrum Own Feed'!$B$1:$B$1067,0)))</f>
        <v>1</v>
      </c>
      <c r="FX101" s="13" t="str">
        <f t="array" ref="FX101">IF(ISNA(INDEX('Scrum Own Feed'!G$1:G$1067,MATCH('Combined Table'!$A101&amp;'Combined Table'!$B101,'Scrum Own Feed'!$A$1:$A$1067&amp;'Scrum Own Feed'!$B$1:$B$1067,0))),"",INDEX('Scrum Own Feed'!G$1:G$1067,MATCH('Combined Table'!$A101&amp;'Combined Table'!$B101,'Scrum Own Feed'!$A$1:$A$1067&amp;'Scrum Own Feed'!$B$1:$B$1067,0)))</f>
        <v/>
      </c>
      <c r="FY101" s="13">
        <f t="array" ref="FY101">IF(ISNA(INDEX('Scrum Own Feed'!H$1:H$1067,MATCH('Combined Table'!$A101&amp;'Combined Table'!$B101,'Scrum Own Feed'!$A$1:$A$1067&amp;'Scrum Own Feed'!$B$1:$B$1067,0))),"",INDEX('Scrum Own Feed'!H$1:H$1067,MATCH('Combined Table'!$A101&amp;'Combined Table'!$B101,'Scrum Own Feed'!$A$1:$A$1067&amp;'Scrum Own Feed'!$B$1:$B$1067,0)))</f>
        <v>7</v>
      </c>
      <c r="FZ101" s="13">
        <f t="array" ref="FZ101">IF(ISNA(INDEX('Scrum Own Feed'!I$1:I$1067,MATCH('Combined Table'!$A101&amp;'Combined Table'!$B101,'Scrum Own Feed'!$A$1:$A$1067&amp;'Scrum Own Feed'!$B$1:$B$1067,0))),"",INDEX('Scrum Own Feed'!I$1:I$1067,MATCH('Combined Table'!$A101&amp;'Combined Table'!$B101,'Scrum Own Feed'!$A$1:$A$1067&amp;'Scrum Own Feed'!$B$1:$B$1067,0)))</f>
        <v>100</v>
      </c>
      <c r="GA101" s="13" t="str">
        <f t="array" ref="GA101">IF(ISNA(INDEX('Scrum Own Feed'!J$1:J$1067,MATCH('Combined Table'!$A101&amp;'Combined Table'!$B101,'Scrum Own Feed'!$A$1:$A$1067&amp;'Scrum Own Feed'!$B$1:$B$1067,0))),"",INDEX('Scrum Own Feed'!J$1:J$1067,MATCH('Combined Table'!$A101&amp;'Combined Table'!$B101,'Scrum Own Feed'!$A$1:$A$1067&amp;'Scrum Own Feed'!$B$1:$B$1067,0)))</f>
        <v/>
      </c>
      <c r="GB101" s="13" t="str">
        <f t="array" ref="GB101">IF(ISNA(INDEX('Scrum Own Feed'!K$1:K$1067,MATCH('Combined Table'!$A101&amp;'Combined Table'!$B101,'Scrum Own Feed'!$A$1:$A$1067&amp;'Scrum Own Feed'!$B$1:$B$1067,0))),"",INDEX('Scrum Own Feed'!K$1:K$1067,MATCH('Combined Table'!$A101&amp;'Combined Table'!$B101,'Scrum Own Feed'!$A$1:$A$1067&amp;'Scrum Own Feed'!$B$1:$B$1067,0)))</f>
        <v/>
      </c>
      <c r="GC101" s="13" t="str">
        <f t="array" ref="GC101">IF(ISNA(INDEX('Scrum Own Feed'!L$1:L$1067,MATCH('Combined Table'!$A101&amp;'Combined Table'!$B101,'Scrum Own Feed'!$A$1:$A$1067&amp;'Scrum Own Feed'!$B$1:$B$1067,0))),"",INDEX('Scrum Own Feed'!L$1:L$1067,MATCH('Combined Table'!$A101&amp;'Combined Table'!$B101,'Scrum Own Feed'!$A$1:$A$1067&amp;'Scrum Own Feed'!$B$1:$B$1067,0)))</f>
        <v/>
      </c>
      <c r="GD101" s="13" t="str">
        <f t="array" ref="GD101">IF(ISNA(INDEX('Scrum Own Feed'!M$1:M$1067,MATCH('Combined Table'!$A101&amp;'Combined Table'!$B101,'Scrum Own Feed'!$A$1:$A$1067&amp;'Scrum Own Feed'!$B$1:$B$1067,0))),"",INDEX('Scrum Own Feed'!M$1:M$1067,MATCH('Combined Table'!$A101&amp;'Combined Table'!$B101,'Scrum Own Feed'!$A$1:$A$1067&amp;'Scrum Own Feed'!$B$1:$B$1067,0)))</f>
        <v/>
      </c>
      <c r="GE101" s="13" t="str">
        <f t="array" ref="GE101">IF(ISNA(INDEX('Scrum Own Feed'!N$1:N$1067,MATCH('Combined Table'!$A101&amp;'Combined Table'!$B101,'Scrum Own Feed'!$A$1:$A$1067&amp;'Scrum Own Feed'!$B$1:$B$1067,0))),"",INDEX('Scrum Own Feed'!N$1:N$1067,MATCH('Combined Table'!$A101&amp;'Combined Table'!$B101,'Scrum Own Feed'!$A$1:$A$1067&amp;'Scrum Own Feed'!$B$1:$B$1067,0)))</f>
        <v/>
      </c>
      <c r="GF101" s="13" t="str">
        <f t="array" ref="GF101">IF(ISNA(INDEX('Scrum Own Feed'!O$1:O$1067,MATCH('Combined Table'!$A101&amp;'Combined Table'!$B101,'Scrum Own Feed'!$A$1:$A$1067&amp;'Scrum Own Feed'!$B$1:$B$1067,0))),"",INDEX('Scrum Own Feed'!O$1:O$1067,MATCH('Combined Table'!$A101&amp;'Combined Table'!$B101,'Scrum Own Feed'!$A$1:$A$1067&amp;'Scrum Own Feed'!$B$1:$B$1067,0)))</f>
        <v/>
      </c>
      <c r="GG101" s="13" t="str">
        <f t="array" ref="GG101">IF(ISNA(INDEX('Scrum Own Feed'!P$1:P$1067,MATCH('Combined Table'!$A101&amp;'Combined Table'!$B101,'Scrum Own Feed'!$A$1:$A$1067&amp;'Scrum Own Feed'!$B$1:$B$1067,0))),"",INDEX('Scrum Own Feed'!P$1:P$1067,MATCH('Combined Table'!$A101&amp;'Combined Table'!$B101,'Scrum Own Feed'!$A$1:$A$1067&amp;'Scrum Own Feed'!$B$1:$B$1067,0)))</f>
        <v/>
      </c>
      <c r="GH101" s="13">
        <f t="array" ref="GH101">IF(ISNA(INDEX('Scrum Own Feed'!Q$1:Q$1067,MATCH('Combined Table'!$A101&amp;'Combined Table'!$B101,'Scrum Own Feed'!$A$1:$A$1067&amp;'Scrum Own Feed'!$B$1:$B$1067,0))),"",INDEX('Scrum Own Feed'!Q$1:Q$1067,MATCH('Combined Table'!$A101&amp;'Combined Table'!$B101,'Scrum Own Feed'!$A$1:$A$1067&amp;'Scrum Own Feed'!$B$1:$B$1067,0)))</f>
        <v>7</v>
      </c>
      <c r="GI101" s="1" t="str">
        <f t="array" ref="GI101">IF(ISNA(INDEX('Scrum Opp Feed'!C$1:C$1067,MATCH('Combined Table'!$A101&amp;'Combined Table'!$B101,'Scrum Opp Feed'!$A$1:$A$1067&amp;'Scrum Opp Feed'!$B$1:$B$1067,0))),"",INDEX('Scrum Opp Feed'!C$1:C$1067,MATCH('Combined Table'!$A101&amp;'Combined Table'!$B101,'Scrum Opp Feed'!$A$1:$A$1067&amp;'Scrum Opp Feed'!$B$1:$B$1067,0)))</f>
        <v/>
      </c>
      <c r="GJ101" s="13" t="str">
        <f t="array" ref="GJ101">IF(ISNA(INDEX('Scrum Opp Feed'!D$1:D$1067,MATCH('Combined Table'!$A101&amp;'Combined Table'!$B101,'Scrum Opp Feed'!$A$1:$A$1067&amp;'Scrum Opp Feed'!$B$1:$B$1067,0))),"",INDEX('Scrum Opp Feed'!D$1:D$1067,MATCH('Combined Table'!$A101&amp;'Combined Table'!$B101,'Scrum Opp Feed'!$A$1:$A$1067&amp;'Scrum Opp Feed'!$B$1:$B$1067,0)))</f>
        <v/>
      </c>
      <c r="GK101" s="13" t="str">
        <f t="array" ref="GK101">IF(ISNA(INDEX('Scrum Opp Feed'!E$1:E$1067,MATCH('Combined Table'!$A101&amp;'Combined Table'!$B101,'Scrum Opp Feed'!$A$1:$A$1067&amp;'Scrum Opp Feed'!$B$1:$B$1067,0))),"",INDEX('Scrum Opp Feed'!E$1:E$1067,MATCH('Combined Table'!$A101&amp;'Combined Table'!$B101,'Scrum Opp Feed'!$A$1:$A$1067&amp;'Scrum Opp Feed'!$B$1:$B$1067,0)))</f>
        <v/>
      </c>
      <c r="GL101" s="13" t="str">
        <f t="array" ref="GL101">IF(ISNA(INDEX('Scrum Opp Feed'!F$1:F$1067,MATCH('Combined Table'!$A101&amp;'Combined Table'!$B101,'Scrum Opp Feed'!$A$1:$A$1067&amp;'Scrum Opp Feed'!$B$1:$B$1067,0))),"",INDEX('Scrum Opp Feed'!F$1:F$1067,MATCH('Combined Table'!$A101&amp;'Combined Table'!$B101,'Scrum Opp Feed'!$A$1:$A$1067&amp;'Scrum Opp Feed'!$B$1:$B$1067,0)))</f>
        <v/>
      </c>
      <c r="GM101" s="13" t="str">
        <f t="array" ref="GM101">IF(ISNA(INDEX('Scrum Opp Feed'!G$1:G$1067,MATCH('Combined Table'!$A101&amp;'Combined Table'!$B101,'Scrum Opp Feed'!$A$1:$A$1067&amp;'Scrum Opp Feed'!$B$1:$B$1067,0))),"",INDEX('Scrum Opp Feed'!G$1:G$1067,MATCH('Combined Table'!$A101&amp;'Combined Table'!$B101,'Scrum Opp Feed'!$A$1:$A$1067&amp;'Scrum Opp Feed'!$B$1:$B$1067,0)))</f>
        <v/>
      </c>
      <c r="GN101" s="13" t="str">
        <f t="array" ref="GN101">IF(ISNA(INDEX('Scrum Opp Feed'!H$1:H$1067,MATCH('Combined Table'!$A101&amp;'Combined Table'!$B101,'Scrum Opp Feed'!$A$1:$A$1067&amp;'Scrum Opp Feed'!$B$1:$B$1067,0))),"",INDEX('Scrum Opp Feed'!H$1:H$1067,MATCH('Combined Table'!$A101&amp;'Combined Table'!$B101,'Scrum Opp Feed'!$A$1:$A$1067&amp;'Scrum Opp Feed'!$B$1:$B$1067,0)))</f>
        <v/>
      </c>
      <c r="GO101" s="13" t="str">
        <f t="array" ref="GO101">IF(ISNA(INDEX('Scrum Opp Feed'!I$1:I$1067,MATCH('Combined Table'!$A101&amp;'Combined Table'!$B101,'Scrum Opp Feed'!$A$1:$A$1067&amp;'Scrum Opp Feed'!$B$1:$B$1067,0))),"",INDEX('Scrum Opp Feed'!I$1:I$1067,MATCH('Combined Table'!$A101&amp;'Combined Table'!$B101,'Scrum Opp Feed'!$A$1:$A$1067&amp;'Scrum Opp Feed'!$B$1:$B$1067,0)))</f>
        <v/>
      </c>
      <c r="GP101" s="13">
        <f t="array" ref="GP101">IF(ISNA(INDEX('Scrum Opp Feed'!J$1:J$1067,MATCH('Combined Table'!$A101&amp;'Combined Table'!$B101,'Scrum Opp Feed'!$A$1:$A$1067&amp;'Scrum Opp Feed'!$B$1:$B$1067,0))),"",INDEX('Scrum Opp Feed'!J$1:J$1067,MATCH('Combined Table'!$A101&amp;'Combined Table'!$B101,'Scrum Opp Feed'!$A$1:$A$1067&amp;'Scrum Opp Feed'!$B$1:$B$1067,0)))</f>
        <v>3</v>
      </c>
      <c r="GQ101" s="13">
        <f t="array" ref="GQ101">IF(ISNA(INDEX('Scrum Opp Feed'!K$1:K$1067,MATCH('Combined Table'!$A101&amp;'Combined Table'!$B101,'Scrum Opp Feed'!$A$1:$A$1067&amp;'Scrum Opp Feed'!$B$1:$B$1067,0))),"",INDEX('Scrum Opp Feed'!K$1:K$1067,MATCH('Combined Table'!$A101&amp;'Combined Table'!$B101,'Scrum Opp Feed'!$A$1:$A$1067&amp;'Scrum Opp Feed'!$B$1:$B$1067,0)))</f>
        <v>75</v>
      </c>
      <c r="GR101" s="13" t="str">
        <f t="array" ref="GR101">IF(ISNA(INDEX('Scrum Opp Feed'!L$1:L$1067,MATCH('Combined Table'!$A101&amp;'Combined Table'!$B101,'Scrum Opp Feed'!$A$1:$A$1067&amp;'Scrum Opp Feed'!$B$1:$B$1067,0))),"",INDEX('Scrum Opp Feed'!L$1:L$1067,MATCH('Combined Table'!$A101&amp;'Combined Table'!$B101,'Scrum Opp Feed'!$A$1:$A$1067&amp;'Scrum Opp Feed'!$B$1:$B$1067,0)))</f>
        <v/>
      </c>
      <c r="GS101" s="13">
        <f t="array" ref="GS101">IF(ISNA(INDEX('Scrum Opp Feed'!M$1:M$1067,MATCH('Combined Table'!$A101&amp;'Combined Table'!$B101,'Scrum Opp Feed'!$A$1:$A$1067&amp;'Scrum Opp Feed'!$B$1:$B$1067,0))),"",INDEX('Scrum Opp Feed'!M$1:M$1067,MATCH('Combined Table'!$A101&amp;'Combined Table'!$B101,'Scrum Opp Feed'!$A$1:$A$1067&amp;'Scrum Opp Feed'!$B$1:$B$1067,0)))</f>
        <v>1</v>
      </c>
      <c r="GT101" s="13" t="str">
        <f t="array" ref="GT101">IF(ISNA(INDEX('Scrum Opp Feed'!N$1:N$1067,MATCH('Combined Table'!$A101&amp;'Combined Table'!$B101,'Scrum Opp Feed'!$A$1:$A$1067&amp;'Scrum Opp Feed'!$B$1:$B$1067,0))),"",INDEX('Scrum Opp Feed'!N$1:N$1067,MATCH('Combined Table'!$A101&amp;'Combined Table'!$B101,'Scrum Opp Feed'!$A$1:$A$1067&amp;'Scrum Opp Feed'!$B$1:$B$1067,0)))</f>
        <v/>
      </c>
      <c r="GU101" s="13">
        <f t="array" ref="GU101">IF(ISNA(INDEX('Scrum Opp Feed'!O$1:O$1067,MATCH('Combined Table'!$A101&amp;'Combined Table'!$B101,'Scrum Opp Feed'!$A$1:$A$1067&amp;'Scrum Opp Feed'!$B$1:$B$1067,0))),"",INDEX('Scrum Opp Feed'!O$1:O$1067,MATCH('Combined Table'!$A101&amp;'Combined Table'!$B101,'Scrum Opp Feed'!$A$1:$A$1067&amp;'Scrum Opp Feed'!$B$1:$B$1067,0)))</f>
        <v>4</v>
      </c>
      <c r="GV101" s="13">
        <f t="array" ref="GV101">IF(ISNA(INDEX('Scrum Opp Feed'!P$1:P$1067,MATCH('Combined Table'!$A101&amp;'Combined Table'!$B101,'Scrum Opp Feed'!$A$1:$A$1067&amp;'Scrum Opp Feed'!$B$1:$B$1067,0))),"",INDEX('Scrum Opp Feed'!P$1:P$1067,MATCH('Combined Table'!$A101&amp;'Combined Table'!$B101,'Scrum Opp Feed'!$A$1:$A$1067&amp;'Scrum Opp Feed'!$B$1:$B$1067,0)))</f>
        <v>100</v>
      </c>
      <c r="GW101" s="13">
        <f t="array" ref="GW101">IF(ISNA(INDEX('Scrum Opp Feed'!Q$1:Q$1067,MATCH('Combined Table'!$A101&amp;'Combined Table'!$B101,'Scrum Opp Feed'!$A$1:$A$1067&amp;'Scrum Opp Feed'!$B$1:$B$1067,0))),"",INDEX('Scrum Opp Feed'!Q$1:Q$1067,MATCH('Combined Table'!$A101&amp;'Combined Table'!$B101,'Scrum Opp Feed'!$A$1:$A$1067&amp;'Scrum Opp Feed'!$B$1:$B$1067,0)))</f>
        <v>4</v>
      </c>
      <c r="GX101" s="1" t="str">
        <f t="array" ref="GX101">IF(ISNA(INDEX('Restart 50m'!C$1:C$1067,MATCH('Combined Table'!$A101&amp;'Combined Table'!$B101,'Restart 50m'!$A$1:$A$1067&amp;'Restart 50m'!$B$1:$B$1067,0))),"",INDEX('Restart 50m'!C$1:C$1067,MATCH('Combined Table'!$A101&amp;'Combined Table'!$B101,'Restart 50m'!$A$1:$A$1067&amp;'Restart 50m'!$B$1:$B$1067,0)))</f>
        <v/>
      </c>
      <c r="GY101" s="13" t="str">
        <f t="array" ref="GY101">IF(ISNA(INDEX('Restart 50m'!D$1:D$1067,MATCH('Combined Table'!$A101&amp;'Combined Table'!$B101,'Restart 50m'!$A$1:$A$1067&amp;'Restart 50m'!$B$1:$B$1067,0))),"",INDEX('Restart 50m'!D$1:D$1067,MATCH('Combined Table'!$A101&amp;'Combined Table'!$B101,'Restart 50m'!$A$1:$A$1067&amp;'Restart 50m'!$B$1:$B$1067,0)))</f>
        <v/>
      </c>
      <c r="GZ101" s="13" t="str">
        <f t="array" ref="GZ101">IF(ISNA(INDEX('Restart 50m'!E$1:E$1067,MATCH('Combined Table'!$A101&amp;'Combined Table'!$B101,'Restart 50m'!$A$1:$A$1067&amp;'Restart 50m'!$B$1:$B$1067,0))),"",INDEX('Restart 50m'!E$1:E$1067,MATCH('Combined Table'!$A101&amp;'Combined Table'!$B101,'Restart 50m'!$A$1:$A$1067&amp;'Restart 50m'!$B$1:$B$1067,0)))</f>
        <v/>
      </c>
      <c r="HA101" s="13" t="str">
        <f t="array" ref="HA101">IF(ISNA(INDEX('Restart 50m'!F$1:F$1067,MATCH('Combined Table'!$A101&amp;'Combined Table'!$B101,'Restart 50m'!$A$1:$A$1067&amp;'Restart 50m'!$B$1:$B$1067,0))),"",INDEX('Restart 50m'!F$1:F$1067,MATCH('Combined Table'!$A101&amp;'Combined Table'!$B101,'Restart 50m'!$A$1:$A$1067&amp;'Restart 50m'!$B$1:$B$1067,0)))</f>
        <v/>
      </c>
      <c r="HB101" s="13">
        <f t="array" ref="HB101">IF(ISNA(INDEX('Restart 50m'!G$1:G$1067,MATCH('Combined Table'!$A101&amp;'Combined Table'!$B101,'Restart 50m'!$A$1:$A$1067&amp;'Restart 50m'!$B$1:$B$1067,0))),"",INDEX('Restart 50m'!G$1:G$1067,MATCH('Combined Table'!$A101&amp;'Combined Table'!$B101,'Restart 50m'!$A$1:$A$1067&amp;'Restart 50m'!$B$1:$B$1067,0)))</f>
        <v>3</v>
      </c>
      <c r="HC101" s="13" t="str">
        <f t="array" ref="HC101">IF(ISNA(INDEX('Restart 50m'!H$1:H$1067,MATCH('Combined Table'!$A101&amp;'Combined Table'!$B101,'Restart 50m'!$A$1:$A$1067&amp;'Restart 50m'!$B$1:$B$1067,0))),"",INDEX('Restart 50m'!H$1:H$1067,MATCH('Combined Table'!$A101&amp;'Combined Table'!$B101,'Restart 50m'!$A$1:$A$1067&amp;'Restart 50m'!$B$1:$B$1067,0)))</f>
        <v/>
      </c>
      <c r="HD101" s="13" t="str">
        <f t="array" ref="HD101">IF(ISNA(INDEX('Restart 50m'!I$1:I$1067,MATCH('Combined Table'!$A101&amp;'Combined Table'!$B101,'Restart 50m'!$A$1:$A$1067&amp;'Restart 50m'!$B$1:$B$1067,0))),"",INDEX('Restart 50m'!I$1:I$1067,MATCH('Combined Table'!$A101&amp;'Combined Table'!$B101,'Restart 50m'!$A$1:$A$1067&amp;'Restart 50m'!$B$1:$B$1067,0)))</f>
        <v/>
      </c>
      <c r="HE101" s="13">
        <f t="array" ref="HE101">IF(ISNA(INDEX('Restart 50m'!J$1:J$1067,MATCH('Combined Table'!$A101&amp;'Combined Table'!$B101,'Restart 50m'!$A$1:$A$1067&amp;'Restart 50m'!$B$1:$B$1067,0))),"",INDEX('Restart 50m'!J$1:J$1067,MATCH('Combined Table'!$A101&amp;'Combined Table'!$B101,'Restart 50m'!$A$1:$A$1067&amp;'Restart 50m'!$B$1:$B$1067,0)))</f>
        <v>3</v>
      </c>
      <c r="HF101" s="13">
        <f t="array" ref="HF101">IF(ISNA(INDEX('Restart 50m'!K$1:K$1067,MATCH('Combined Table'!$A101&amp;'Combined Table'!$B101,'Restart 50m'!$A$1:$A$1067&amp;'Restart 50m'!$B$1:$B$1067,0))),"",INDEX('Restart 50m'!K$1:K$1067,MATCH('Combined Table'!$A101&amp;'Combined Table'!$B101,'Restart 50m'!$A$1:$A$1067&amp;'Restart 50m'!$B$1:$B$1067,0)))</f>
        <v>3</v>
      </c>
      <c r="HG101" s="13" t="str">
        <f t="array" ref="HG101">IF(ISNA(INDEX('Restart 50m'!L$1:L$1067,MATCH('Combined Table'!$A101&amp;'Combined Table'!$B101,'Restart 50m'!$A$1:$A$1067&amp;'Restart 50m'!$B$1:$B$1067,0))),"",INDEX('Restart 50m'!L$1:L$1067,MATCH('Combined Table'!$A101&amp;'Combined Table'!$B101,'Restart 50m'!$A$1:$A$1067&amp;'Restart 50m'!$B$1:$B$1067,0)))</f>
        <v/>
      </c>
      <c r="HH101" s="13" t="str">
        <f t="array" ref="HH101">IF(ISNA(INDEX('Restart 50m'!M$1:M$1067,MATCH('Combined Table'!$A101&amp;'Combined Table'!$B101,'Restart 50m'!$A$1:$A$1067&amp;'Restart 50m'!$B$1:$B$1067,0))),"",INDEX('Restart 50m'!M$1:M$1067,MATCH('Combined Table'!$A101&amp;'Combined Table'!$B101,'Restart 50m'!$A$1:$A$1067&amp;'Restart 50m'!$B$1:$B$1067,0)))</f>
        <v/>
      </c>
      <c r="HI101" s="13" t="str">
        <f t="array" ref="HI101">IF(ISNA(INDEX('Restart 50m'!N$1:N$1067,MATCH('Combined Table'!$A101&amp;'Combined Table'!$B101,'Restart 50m'!$A$1:$A$1067&amp;'Restart 50m'!$B$1:$B$1067,0))),"",INDEX('Restart 50m'!N$1:N$1067,MATCH('Combined Table'!$A101&amp;'Combined Table'!$B101,'Restart 50m'!$A$1:$A$1067&amp;'Restart 50m'!$B$1:$B$1067,0)))</f>
        <v/>
      </c>
      <c r="HJ101" s="13" t="str">
        <f t="array" ref="HJ101">IF(ISNA(INDEX('Restart 50m'!O$1:O$1067,MATCH('Combined Table'!$A101&amp;'Combined Table'!$B101,'Restart 50m'!$A$1:$A$1067&amp;'Restart 50m'!$B$1:$B$1067,0))),"",INDEX('Restart 50m'!O$1:O$1067,MATCH('Combined Table'!$A101&amp;'Combined Table'!$B101,'Restart 50m'!$A$1:$A$1067&amp;'Restart 50m'!$B$1:$B$1067,0)))</f>
        <v/>
      </c>
      <c r="HK101" s="13">
        <f t="array" ref="HK101">IF(ISNA(INDEX('Restart 50m'!P$1:P$1067,MATCH('Combined Table'!$A101&amp;'Combined Table'!$B101,'Restart 50m'!$A$1:$A$1067&amp;'Restart 50m'!$B$1:$B$1067,0))),"",INDEX('Restart 50m'!P$1:P$1067,MATCH('Combined Table'!$A101&amp;'Combined Table'!$B101,'Restart 50m'!$A$1:$A$1067&amp;'Restart 50m'!$B$1:$B$1067,0)))</f>
        <v>3</v>
      </c>
      <c r="HL101" s="13" t="str">
        <f t="array" ref="HL101">IF(ISNA(INDEX('Restart 50m'!Q$1:Q$1067,MATCH('Combined Table'!$A101&amp;'Combined Table'!$B101,'Restart 50m'!$A$1:$A$1067&amp;'Restart 50m'!$B$1:$B$1067,0))),"",INDEX('Restart 50m'!Q$1:Q$1067,MATCH('Combined Table'!$A101&amp;'Combined Table'!$B101,'Restart 50m'!$A$1:$A$1067&amp;'Restart 50m'!$B$1:$B$1067,0)))</f>
        <v/>
      </c>
      <c r="HM101" s="13" t="str">
        <f t="array" ref="HM101">IF(ISNA(INDEX('Restart 50m'!R$1:R$1067,MATCH('Combined Table'!$A101&amp;'Combined Table'!$B101,'Restart 50m'!$A$1:$A$1067&amp;'Restart 50m'!$B$1:$B$1067,0))),"",INDEX('Restart 50m'!R$1:R$1067,MATCH('Combined Table'!$A101&amp;'Combined Table'!$B101,'Restart 50m'!$A$1:$A$1067&amp;'Restart 50m'!$B$1:$B$1067,0)))</f>
        <v/>
      </c>
      <c r="HN101" s="13">
        <f t="array" ref="HN101">IF(ISNA(INDEX('Restart 50m'!S$1:S$1067,MATCH('Combined Table'!$A101&amp;'Combined Table'!$B101,'Restart 50m'!$A$1:$A$1067&amp;'Restart 50m'!$B$1:$B$1067,0))),"",INDEX('Restart 50m'!S$1:S$1067,MATCH('Combined Table'!$A101&amp;'Combined Table'!$B101,'Restart 50m'!$A$1:$A$1067&amp;'Restart 50m'!$B$1:$B$1067,0)))</f>
        <v>3</v>
      </c>
      <c r="HO101" s="13">
        <f t="array" ref="HO101">IF(ISNA(INDEX('Restart 50m'!T$1:T$1067,MATCH('Combined Table'!$A101&amp;'Combined Table'!$B101,'Restart 50m'!$A$1:$A$1067&amp;'Restart 50m'!$B$1:$B$1067,0))),"",INDEX('Restart 50m'!T$1:T$1067,MATCH('Combined Table'!$A101&amp;'Combined Table'!$B101,'Restart 50m'!$A$1:$A$1067&amp;'Restart 50m'!$B$1:$B$1067,0)))</f>
        <v>3</v>
      </c>
      <c r="HP101" s="13">
        <f t="array" ref="HP101">IF(ISNA(INDEX('Restart 50m'!U$1:U$1067,MATCH('Combined Table'!$A101&amp;'Combined Table'!$B101,'Restart 50m'!$A$1:$A$1067&amp;'Restart 50m'!$B$1:$B$1067,0))),"",INDEX('Restart 50m'!U$1:U$1067,MATCH('Combined Table'!$A101&amp;'Combined Table'!$B101,'Restart 50m'!$A$1:$A$1067&amp;'Restart 50m'!$B$1:$B$1067,0)))</f>
        <v>6</v>
      </c>
      <c r="HQ101" s="1" t="str">
        <f t="array" ref="HQ101">IF(ISNA(INDEX('Restart 22m'!C$1:C$1067,MATCH('Combined Table'!$A101&amp;'Combined Table'!$B101,'Restart 22m'!$A$1:$A$1067&amp;'Restart 22m'!$B$1:$B$1067,0))),"",INDEX('Restart 22m'!C$1:C$1067,MATCH('Combined Table'!$A101&amp;'Combined Table'!$B101,'Restart 22m'!$A$1:$A$1067&amp;'Restart 22m'!$B$1:$B$1067,0)))</f>
        <v/>
      </c>
      <c r="HR101" s="13" t="str">
        <f t="array" ref="HR101">IF(ISNA(INDEX('Restart 22m'!D$1:D$1067,MATCH('Combined Table'!$A101&amp;'Combined Table'!$B101,'Restart 22m'!$A$1:$A$1067&amp;'Restart 22m'!$B$1:$B$1067,0))),"",INDEX('Restart 22m'!D$1:D$1067,MATCH('Combined Table'!$A101&amp;'Combined Table'!$B101,'Restart 22m'!$A$1:$A$1067&amp;'Restart 22m'!$B$1:$B$1067,0)))</f>
        <v/>
      </c>
      <c r="HS101" s="13" t="str">
        <f t="array" ref="HS101">IF(ISNA(INDEX('Restart 22m'!E$1:E$1067,MATCH('Combined Table'!$A101&amp;'Combined Table'!$B101,'Restart 22m'!$A$1:$A$1067&amp;'Restart 22m'!$B$1:$B$1067,0))),"",INDEX('Restart 22m'!E$1:E$1067,MATCH('Combined Table'!$A101&amp;'Combined Table'!$B101,'Restart 22m'!$A$1:$A$1067&amp;'Restart 22m'!$B$1:$B$1067,0)))</f>
        <v/>
      </c>
      <c r="HT101" s="13" t="str">
        <f t="array" ref="HT101">IF(ISNA(INDEX('Restart 22m'!F$1:F$1067,MATCH('Combined Table'!$A101&amp;'Combined Table'!$B101,'Restart 22m'!$A$1:$A$1067&amp;'Restart 22m'!$B$1:$B$1067,0))),"",INDEX('Restart 22m'!F$1:F$1067,MATCH('Combined Table'!$A101&amp;'Combined Table'!$B101,'Restart 22m'!$A$1:$A$1067&amp;'Restart 22m'!$B$1:$B$1067,0)))</f>
        <v/>
      </c>
      <c r="HU101" s="13" t="str">
        <f t="array" ref="HU101">IF(ISNA(INDEX('Restart 22m'!G$1:G$1067,MATCH('Combined Table'!$A101&amp;'Combined Table'!$B101,'Restart 22m'!$A$1:$A$1067&amp;'Restart 22m'!$B$1:$B$1067,0))),"",INDEX('Restart 22m'!G$1:G$1067,MATCH('Combined Table'!$A101&amp;'Combined Table'!$B101,'Restart 22m'!$A$1:$A$1067&amp;'Restart 22m'!$B$1:$B$1067,0)))</f>
        <v/>
      </c>
      <c r="HV101" s="13" t="str">
        <f t="array" ref="HV101">IF(ISNA(INDEX('Restart 22m'!H$1:H$1067,MATCH('Combined Table'!$A101&amp;'Combined Table'!$B101,'Restart 22m'!$A$1:$A$1067&amp;'Restart 22m'!$B$1:$B$1067,0))),"",INDEX('Restart 22m'!H$1:H$1067,MATCH('Combined Table'!$A101&amp;'Combined Table'!$B101,'Restart 22m'!$A$1:$A$1067&amp;'Restart 22m'!$B$1:$B$1067,0)))</f>
        <v/>
      </c>
      <c r="HW101" s="13" t="str">
        <f t="array" ref="HW101">IF(ISNA(INDEX('Restart 22m'!I$1:I$1067,MATCH('Combined Table'!$A101&amp;'Combined Table'!$B101,'Restart 22m'!$A$1:$A$1067&amp;'Restart 22m'!$B$1:$B$1067,0))),"",INDEX('Restart 22m'!I$1:I$1067,MATCH('Combined Table'!$A101&amp;'Combined Table'!$B101,'Restart 22m'!$A$1:$A$1067&amp;'Restart 22m'!$B$1:$B$1067,0)))</f>
        <v/>
      </c>
      <c r="HX101" s="13" t="str">
        <f t="array" ref="HX101">IF(ISNA(INDEX('Restart 22m'!J$1:J$1067,MATCH('Combined Table'!$A101&amp;'Combined Table'!$B101,'Restart 22m'!$A$1:$A$1067&amp;'Restart 22m'!$B$1:$B$1067,0))),"",INDEX('Restart 22m'!J$1:J$1067,MATCH('Combined Table'!$A101&amp;'Combined Table'!$B101,'Restart 22m'!$A$1:$A$1067&amp;'Restart 22m'!$B$1:$B$1067,0)))</f>
        <v/>
      </c>
      <c r="HY101" s="13" t="str">
        <f t="array" ref="HY101">IF(ISNA(INDEX('Restart 22m'!K$1:K$1067,MATCH('Combined Table'!$A101&amp;'Combined Table'!$B101,'Restart 22m'!$A$1:$A$1067&amp;'Restart 22m'!$B$1:$B$1067,0))),"",INDEX('Restart 22m'!K$1:K$1067,MATCH('Combined Table'!$A101&amp;'Combined Table'!$B101,'Restart 22m'!$A$1:$A$1067&amp;'Restart 22m'!$B$1:$B$1067,0)))</f>
        <v/>
      </c>
      <c r="HZ101" s="13" t="str">
        <f t="array" ref="HZ101">IF(ISNA(INDEX('Restart 22m'!L$1:L$1067,MATCH('Combined Table'!$A101&amp;'Combined Table'!$B101,'Restart 22m'!$A$1:$A$1067&amp;'Restart 22m'!$B$1:$B$1067,0))),"",INDEX('Restart 22m'!L$1:L$1067,MATCH('Combined Table'!$A101&amp;'Combined Table'!$B101,'Restart 22m'!$A$1:$A$1067&amp;'Restart 22m'!$B$1:$B$1067,0)))</f>
        <v/>
      </c>
      <c r="IA101" s="13" t="str">
        <f t="array" ref="IA101">IF(ISNA(INDEX('Restart 22m'!M$1:M$1067,MATCH('Combined Table'!$A101&amp;'Combined Table'!$B101,'Restart 22m'!$A$1:$A$1067&amp;'Restart 22m'!$B$1:$B$1067,0))),"",INDEX('Restart 22m'!M$1:M$1067,MATCH('Combined Table'!$A101&amp;'Combined Table'!$B101,'Restart 22m'!$A$1:$A$1067&amp;'Restart 22m'!$B$1:$B$1067,0)))</f>
        <v/>
      </c>
      <c r="IB101" s="13" t="str">
        <f t="array" ref="IB101">IF(ISNA(INDEX('Restart 22m'!N$1:N$1067,MATCH('Combined Table'!$A101&amp;'Combined Table'!$B101,'Restart 22m'!$A$1:$A$1067&amp;'Restart 22m'!$B$1:$B$1067,0))),"",INDEX('Restart 22m'!N$1:N$1067,MATCH('Combined Table'!$A101&amp;'Combined Table'!$B101,'Restart 22m'!$A$1:$A$1067&amp;'Restart 22m'!$B$1:$B$1067,0)))</f>
        <v/>
      </c>
      <c r="IC101" s="13" t="str">
        <f t="array" ref="IC101">IF(ISNA(INDEX('Restart 22m'!O$1:O$1067,MATCH('Combined Table'!$A101&amp;'Combined Table'!$B101,'Restart 22m'!$A$1:$A$1067&amp;'Restart 22m'!$B$1:$B$1067,0))),"",INDEX('Restart 22m'!O$1:O$1067,MATCH('Combined Table'!$A101&amp;'Combined Table'!$B101,'Restart 22m'!$A$1:$A$1067&amp;'Restart 22m'!$B$1:$B$1067,0)))</f>
        <v/>
      </c>
      <c r="ID101" s="13" t="str">
        <f t="array" ref="ID101">IF(ISNA(INDEX('Restart 22m'!P$1:P$1067,MATCH('Combined Table'!$A101&amp;'Combined Table'!$B101,'Restart 22m'!$A$1:$A$1067&amp;'Restart 22m'!$B$1:$B$1067,0))),"",INDEX('Restart 22m'!P$1:P$1067,MATCH('Combined Table'!$A101&amp;'Combined Table'!$B101,'Restart 22m'!$A$1:$A$1067&amp;'Restart 22m'!$B$1:$B$1067,0)))</f>
        <v/>
      </c>
      <c r="IE101" s="13" t="str">
        <f t="array" ref="IE101">IF(ISNA(INDEX('Restart 22m'!Q$1:Q$1067,MATCH('Combined Table'!$A101&amp;'Combined Table'!$B101,'Restart 22m'!$A$1:$A$1067&amp;'Restart 22m'!$B$1:$B$1067,0))),"",INDEX('Restart 22m'!Q$1:Q$1067,MATCH('Combined Table'!$A101&amp;'Combined Table'!$B101,'Restart 22m'!$A$1:$A$1067&amp;'Restart 22m'!$B$1:$B$1067,0)))</f>
        <v/>
      </c>
      <c r="IF101" s="13" t="str">
        <f t="array" ref="IF101">IF(ISNA(INDEX('Restart 22m'!R$1:R$1067,MATCH('Combined Table'!$A101&amp;'Combined Table'!$B101,'Restart 22m'!$A$1:$A$1067&amp;'Restart 22m'!$B$1:$B$1067,0))),"",INDEX('Restart 22m'!R$1:R$1067,MATCH('Combined Table'!$A101&amp;'Combined Table'!$B101,'Restart 22m'!$A$1:$A$1067&amp;'Restart 22m'!$B$1:$B$1067,0)))</f>
        <v/>
      </c>
      <c r="IG101" s="13" t="str">
        <f t="array" ref="IG101">IF(ISNA(INDEX('Restart 22m'!S$1:S$1067,MATCH('Combined Table'!$A101&amp;'Combined Table'!$B101,'Restart 22m'!$A$1:$A$1067&amp;'Restart 22m'!$B$1:$B$1067,0))),"",INDEX('Restart 22m'!S$1:S$1067,MATCH('Combined Table'!$A101&amp;'Combined Table'!$B101,'Restart 22m'!$A$1:$A$1067&amp;'Restart 22m'!$B$1:$B$1067,0)))</f>
        <v/>
      </c>
      <c r="IH101" s="13" t="str">
        <f t="array" ref="IH101">IF(ISNA(INDEX('Restart 22m'!T$1:T$1067,MATCH('Combined Table'!$A101&amp;'Combined Table'!$B101,'Restart 22m'!$A$1:$A$1067&amp;'Restart 22m'!$B$1:$B$1067,0))),"",INDEX('Restart 22m'!T$1:T$1067,MATCH('Combined Table'!$A101&amp;'Combined Table'!$B101,'Restart 22m'!$A$1:$A$1067&amp;'Restart 22m'!$B$1:$B$1067,0)))</f>
        <v/>
      </c>
      <c r="II101" s="13" t="str">
        <f t="array" ref="II101">IF(ISNA(INDEX('Restart 22m'!U$1:U$1067,MATCH('Combined Table'!$A101&amp;'Combined Table'!$B101,'Restart 22m'!$A$1:$A$1067&amp;'Restart 22m'!$B$1:$B$1067,0))),"",INDEX('Restart 22m'!U$1:U$1067,MATCH('Combined Table'!$A101&amp;'Combined Table'!$B101,'Restart 22m'!$A$1:$A$1067&amp;'Restart 22m'!$B$1:$B$1067,0)))</f>
        <v/>
      </c>
    </row>
    <row r="102" spans="1:243" x14ac:dyDescent="0.25">
      <c r="A102" s="105" t="s">
        <v>8</v>
      </c>
      <c r="B102" s="106">
        <v>7</v>
      </c>
      <c r="C102" s="13">
        <f t="array" ref="C102">INDEX('Points Table'!C$1:C$1067,MATCH('Combined Table'!$A102&amp;'Combined Table'!$B102,$A$1:$A$1067&amp;$B$1:$B$1067,0))</f>
        <v>24</v>
      </c>
      <c r="D102" s="13">
        <f t="array" ref="D102">INDEX('Points Table'!D$1:D$1067,MATCH('Combined Table'!$A102&amp;'Combined Table'!$B102,$A$1:$A$1067&amp;$B$1:$B$1067,0))</f>
        <v>2</v>
      </c>
      <c r="E102" s="13">
        <f t="array" ref="E102">INDEX('Points Table'!E$1:E$1067,MATCH('Combined Table'!$A102&amp;'Combined Table'!$B102,$A$1:$A$1067&amp;$B$1:$B$1067,0))</f>
        <v>1</v>
      </c>
      <c r="F102" s="13">
        <f t="array" ref="F102">INDEX('Points Table'!F$1:F$1067,MATCH('Combined Table'!$A102&amp;'Combined Table'!$B102,$A$1:$A$1067&amp;$B$1:$B$1067,0))</f>
        <v>4</v>
      </c>
      <c r="G102" s="13">
        <f t="array" ref="G102">INDEX('Points Table'!G$1:G$1067,MATCH('Combined Table'!$A102&amp;'Combined Table'!$B102,$A$1:$A$1067&amp;$B$1:$B$1067,0))</f>
        <v>83.3</v>
      </c>
      <c r="H102" s="13" t="str">
        <f t="array" ref="H102">INDEX('Points Table'!H$1:H$1067,MATCH('Combined Table'!$A102&amp;'Combined Table'!$B102,$A$1:$A$1067&amp;$B$1:$B$1067,0))</f>
        <v/>
      </c>
      <c r="I102" s="13" t="str">
        <f t="array" ref="I102">INDEX('Possesion Times'!C$1:C$1067,MATCH('Combined Table'!$A102&amp;'Combined Table'!$B102,$A$1:$A$1067&amp;$B$1:$B$1067,0))</f>
        <v>1:36</v>
      </c>
      <c r="J102" s="13" t="str">
        <f t="array" ref="J102">INDEX('Possesion Times'!D$1:D$1067,MATCH('Combined Table'!$A102&amp;'Combined Table'!$B102,$A$1:$A$1067&amp;$B$1:$B$1067,0))</f>
        <v>1:48</v>
      </c>
      <c r="K102" s="13" t="str">
        <f t="array" ref="K102">INDEX('Possesion Times'!E$1:E$1067,MATCH('Combined Table'!$A102&amp;'Combined Table'!$B102,$A$1:$A$1067&amp;$B$1:$B$1067,0))</f>
        <v>3:24</v>
      </c>
      <c r="L102" s="13">
        <f t="array" ref="L102">INDEX('Possesion Times'!F$1:F$1067,MATCH('Combined Table'!$A102&amp;'Combined Table'!$B102,$A$1:$A$1067&amp;$B$1:$B$1067,0))</f>
        <v>10.8</v>
      </c>
      <c r="M102" s="13" t="str">
        <f t="array" ref="M102">INDEX('Possesion Times'!G$1:G$1067,MATCH('Combined Table'!$A102&amp;'Combined Table'!$B102,$A$1:$A$1067&amp;$B$1:$B$1067,0))</f>
        <v>2:04</v>
      </c>
      <c r="N102" s="13" t="str">
        <f t="array" ref="N102">INDEX('Possesion Times'!H$1:H$1067,MATCH('Combined Table'!$A102&amp;'Combined Table'!$B102,$A$1:$A$1067&amp;$B$1:$B$1067,0))</f>
        <v>1:42</v>
      </c>
      <c r="O102" s="13" t="str">
        <f t="array" ref="O102">INDEX('Possesion Times'!I$1:I$1067,MATCH('Combined Table'!$A102&amp;'Combined Table'!$B102,$A$1:$A$1067&amp;$B$1:$B$1067,0))</f>
        <v>3:45</v>
      </c>
      <c r="P102" s="13">
        <f t="array" ref="P102">INDEX('Possesion Times'!J$1:J$1067,MATCH('Combined Table'!$A102&amp;'Combined Table'!$B102,$A$1:$A$1067&amp;$B$1:$B$1067,0))</f>
        <v>12</v>
      </c>
      <c r="Q102" s="13" t="str">
        <f t="array" ref="Q102">INDEX('Possesion Times'!K$1:K$1067,MATCH('Combined Table'!$A102&amp;'Combined Table'!$B102,$A$1:$A$1067&amp;$B$1:$B$1067,0))</f>
        <v>1:17</v>
      </c>
      <c r="R102" s="13" t="str">
        <f t="array" ref="R102">INDEX('Possesion Times'!L$1:L$1067,MATCH('Combined Table'!$A102&amp;'Combined Table'!$B102,$A$1:$A$1067&amp;$B$1:$B$1067,0))</f>
        <v>3:05</v>
      </c>
      <c r="S102" s="13" t="str">
        <f t="array" ref="S102">INDEX('Possesion Times'!M$1:M$1067,MATCH('Combined Table'!$A102&amp;'Combined Table'!$B102,$A$1:$A$1067&amp;$B$1:$B$1067,0))</f>
        <v>4:22</v>
      </c>
      <c r="T102" s="13">
        <f t="array" ref="T102">INDEX('Possesion Times'!N$1:N$1067,MATCH('Combined Table'!$A102&amp;'Combined Table'!$B102,$A$1:$A$1067&amp;$B$1:$B$1067,0))</f>
        <v>13.9</v>
      </c>
      <c r="U102" s="13" t="str">
        <f t="array" ref="U102">INDEX('Possesion Times'!O$1:O$1067,MATCH('Combined Table'!$A102&amp;'Combined Table'!$B102,$A$1:$A$1067&amp;$B$1:$B$1067,0))</f>
        <v>2:25</v>
      </c>
      <c r="V102" s="13" t="str">
        <f t="array" ref="V102">INDEX('Possesion Times'!P$1:P$1067,MATCH('Combined Table'!$A102&amp;'Combined Table'!$B102,$A$1:$A$1067&amp;$B$1:$B$1067,0))</f>
        <v>0:58</v>
      </c>
      <c r="W102" s="13" t="str">
        <f t="array" ref="W102">INDEX('Possesion Times'!Q$1:Q$1067,MATCH('Combined Table'!$A102&amp;'Combined Table'!$B102,$A$1:$A$1067&amp;$B$1:$B$1067,0))</f>
        <v>3:23</v>
      </c>
      <c r="X102" s="13">
        <f t="array" ref="X102">INDEX('Possesion Times'!R$1:R$1067,MATCH('Combined Table'!$A102&amp;'Combined Table'!$B102,$A$1:$A$1067&amp;$B$1:$B$1067,0))</f>
        <v>10.8</v>
      </c>
      <c r="Y102" s="13" t="str">
        <f t="array" ref="Y102">INDEX('Possesion Times'!S$1:S$1067,MATCH('Combined Table'!$A102&amp;'Combined Table'!$B102,$A$1:$A$1067&amp;$B$1:$B$1067,0))</f>
        <v>7:22</v>
      </c>
      <c r="Z102" s="13" t="str">
        <f t="array" ref="Z102">INDEX('Possesion Times'!T$1:T$1067,MATCH('Combined Table'!$A102&amp;'Combined Table'!$B102,$A$1:$A$1067&amp;$B$1:$B$1067,0))</f>
        <v>7:32</v>
      </c>
      <c r="AA102" s="13" t="str">
        <f t="array" ref="AA102">INDEX('Possesion Times'!U$1:U$1067,MATCH('Combined Table'!$A102&amp;'Combined Table'!$B102,$A$1:$A$1067&amp;$B$1:$B$1067,0))</f>
        <v>14:54</v>
      </c>
      <c r="AB102" s="13">
        <f t="array" ref="AB102">INDEX('Possesion Times'!V$1:V$1067,MATCH('Combined Table'!$A102&amp;'Combined Table'!$B102,$A$1:$A$1067&amp;$B$1:$B$1067,0))</f>
        <v>47.5</v>
      </c>
      <c r="AC102" s="1">
        <f t="array" ref="AC102">INDEX('Possession Source'!C$1:C$1067,MATCH('Combined Table'!$A102&amp;'Combined Table'!$B102,$A$1:$A$1067&amp;$B$1:$B$1067,0))</f>
        <v>11</v>
      </c>
      <c r="AD102" s="13">
        <f t="array" ref="AD102">INDEX('Possession Source'!D$1:D$1067,MATCH('Combined Table'!$A102&amp;'Combined Table'!$B102,$A$1:$A$1067&amp;$B$1:$B$1067,0))</f>
        <v>7</v>
      </c>
      <c r="AE102" s="13">
        <f t="array" ref="AE102">INDEX('Possession Source'!E$1:E$1067,MATCH('Combined Table'!$A102&amp;'Combined Table'!$B102,$A$1:$A$1067&amp;$B$1:$B$1067,0))</f>
        <v>6</v>
      </c>
      <c r="AF102" s="13" t="str">
        <f t="array" ref="AF102">INDEX('Possession Source'!F$1:F$1067,MATCH('Combined Table'!$A102&amp;'Combined Table'!$B102,$A$1:$A$1067&amp;$B$1:$B$1067,0))</f>
        <v/>
      </c>
      <c r="AG102" s="13">
        <f t="array" ref="AG102">INDEX('Possession Source'!G$1:G$1067,MATCH('Combined Table'!$A102&amp;'Combined Table'!$B102,$A$1:$A$1067&amp;$B$1:$B$1067,0))</f>
        <v>24</v>
      </c>
      <c r="AH102" s="13">
        <f t="array" ref="AH102">INDEX('Possession Source'!H$1:H$1067,MATCH('Combined Table'!$A102&amp;'Combined Table'!$B102,$A$1:$A$1067&amp;$B$1:$B$1067,0))</f>
        <v>9</v>
      </c>
      <c r="AI102" s="13">
        <f t="array" ref="AI102">INDEX('Possession Source'!I$1:I$1067,MATCH('Combined Table'!$A102&amp;'Combined Table'!$B102,$A$1:$A$1067&amp;$B$1:$B$1067,0))</f>
        <v>1</v>
      </c>
      <c r="AJ102" s="13">
        <f t="array" ref="AJ102">INDEX('Possession Source'!J$1:J$1067,MATCH('Combined Table'!$A102&amp;'Combined Table'!$B102,$A$1:$A$1067&amp;$B$1:$B$1067,0))</f>
        <v>8</v>
      </c>
      <c r="AK102" s="13">
        <f t="array" ref="AK102">INDEX('Possession Source'!K$1:K$1067,MATCH('Combined Table'!$A102&amp;'Combined Table'!$B102,$A$1:$A$1067&amp;$B$1:$B$1067,0))</f>
        <v>2</v>
      </c>
      <c r="AL102" s="13" t="str">
        <f t="array" ref="AL102">INDEX('Possession Source'!L$1:L$1067,MATCH('Combined Table'!$A102&amp;'Combined Table'!$B102,$A$1:$A$1067&amp;$B$1:$B$1067,0))</f>
        <v/>
      </c>
      <c r="AM102" s="13" t="str">
        <f t="array" ref="AM102">INDEX('Possession Source'!M$1:M$1067,MATCH('Combined Table'!$A102&amp;'Combined Table'!$B102,$A$1:$A$1067&amp;$B$1:$B$1067,0))</f>
        <v/>
      </c>
      <c r="AN102" s="13" t="str">
        <f t="array" ref="AN102">INDEX('Possession Source'!N$1:N$1067,MATCH('Combined Table'!$A102&amp;'Combined Table'!$B102,$A$1:$A$1067&amp;$B$1:$B$1067,0))</f>
        <v/>
      </c>
      <c r="AO102" s="13">
        <f t="array" ref="AO102">INDEX('Possession Source'!O$1:O$1067,MATCH('Combined Table'!$A102&amp;'Combined Table'!$B102,$A$1:$A$1067&amp;$B$1:$B$1067,0))</f>
        <v>2</v>
      </c>
      <c r="AP102" s="13">
        <f t="array" ref="AP102">INDEX('Possession Source'!P$1:P$1067,MATCH('Combined Table'!$A102&amp;'Combined Table'!$B102,$A$1:$A$1067&amp;$B$1:$B$1067,0))</f>
        <v>22</v>
      </c>
      <c r="AQ102" s="13">
        <f t="array" ref="AQ102">INDEX('Possession Source'!Q$1:Q$1067,MATCH('Combined Table'!$A102&amp;'Combined Table'!$B102,$A$1:$A$1067&amp;$B$1:$B$1067,0))</f>
        <v>46</v>
      </c>
      <c r="AR102" s="1" t="str">
        <f t="array" ref="AR102">INDEX('Penalties Frees conceded'!C$1:C$1067,MATCH('Combined Table'!$A102&amp;'Combined Table'!$B102,$A$1:$A$1067&amp;$B$1:$B$1067,0))</f>
        <v/>
      </c>
      <c r="AS102" s="13">
        <f t="array" ref="AS102">INDEX('Penalties Frees conceded'!D$1:D$1067,MATCH('Combined Table'!$A102&amp;'Combined Table'!$B102,$A$1:$A$1067&amp;$B$1:$B$1067,0))</f>
        <v>2</v>
      </c>
      <c r="AT102" s="13" t="str">
        <f t="array" ref="AT102">INDEX('Penalties Frees conceded'!E$1:E$1067,MATCH('Combined Table'!$A102&amp;'Combined Table'!$B102,$A$1:$A$1067&amp;$B$1:$B$1067,0))</f>
        <v/>
      </c>
      <c r="AU102" s="13" t="str">
        <f t="array" ref="AU102">INDEX('Penalties Frees conceded'!F$1:F$1067,MATCH('Combined Table'!$A102&amp;'Combined Table'!$B102,$A$1:$A$1067&amp;$B$1:$B$1067,0))</f>
        <v/>
      </c>
      <c r="AV102" s="13" t="str">
        <f t="array" ref="AV102">INDEX('Penalties Frees conceded'!G$1:G$1067,MATCH('Combined Table'!$A102&amp;'Combined Table'!$B102,$A$1:$A$1067&amp;$B$1:$B$1067,0))</f>
        <v/>
      </c>
      <c r="AW102" s="13" t="str">
        <f t="array" ref="AW102">INDEX('Penalties Frees conceded'!H$1:H$1067,MATCH('Combined Table'!$A102&amp;'Combined Table'!$B102,$A$1:$A$1067&amp;$B$1:$B$1067,0))</f>
        <v/>
      </c>
      <c r="AX102" s="13">
        <f t="array" ref="AX102">INDEX('Penalties Frees conceded'!I$1:I$1067,MATCH('Combined Table'!$A102&amp;'Combined Table'!$B102,$A$1:$A$1067&amp;$B$1:$B$1067,0))</f>
        <v>2</v>
      </c>
      <c r="AY102" s="13">
        <f t="array" ref="AY102">INDEX('Penalties Frees conceded'!J$1:J$1067,MATCH('Combined Table'!$A102&amp;'Combined Table'!$B102,$A$1:$A$1067&amp;$B$1:$B$1067,0))</f>
        <v>2</v>
      </c>
      <c r="AZ102" s="13" t="str">
        <f t="array" ref="AZ102">INDEX('Penalties Frees conceded'!K$1:K$1067,MATCH('Combined Table'!$A102&amp;'Combined Table'!$B102,$A$1:$A$1067&amp;$B$1:$B$1067,0))</f>
        <v/>
      </c>
      <c r="BA102" s="13" t="str">
        <f t="array" ref="BA102">INDEX('Penalties Frees conceded'!L$1:L$1067,MATCH('Combined Table'!$A102&amp;'Combined Table'!$B102,$A$1:$A$1067&amp;$B$1:$B$1067,0))</f>
        <v/>
      </c>
      <c r="BB102" s="13">
        <f t="array" ref="BB102">INDEX('Penalties Frees conceded'!M$1:M$1067,MATCH('Combined Table'!$A102&amp;'Combined Table'!$B102,$A$1:$A$1067&amp;$B$1:$B$1067,0))</f>
        <v>2</v>
      </c>
      <c r="BC102" s="13" t="str">
        <f t="array" ref="BC102">INDEX('Penalties Frees conceded'!N$1:N$1067,MATCH('Combined Table'!$A102&amp;'Combined Table'!$B102,$A$1:$A$1067&amp;$B$1:$B$1067,0))</f>
        <v/>
      </c>
      <c r="BD102" s="13" t="str">
        <f t="array" ref="BD102">INDEX('Penalties Frees conceded'!O$1:O$1067,MATCH('Combined Table'!$A102&amp;'Combined Table'!$B102,$A$1:$A$1067&amp;$B$1:$B$1067,0))</f>
        <v/>
      </c>
      <c r="BE102" s="13">
        <f t="array" ref="BE102">INDEX('Penalties Frees conceded'!P$1:P$1067,MATCH('Combined Table'!$A102&amp;'Combined Table'!$B102,$A$1:$A$1067&amp;$B$1:$B$1067,0))</f>
        <v>4</v>
      </c>
      <c r="BF102" s="13">
        <f t="array" ref="BF102">INDEX('Penalties Frees conceded'!Q$1:Q$1067,MATCH('Combined Table'!$A102&amp;'Combined Table'!$B102,$A$1:$A$1067&amp;$B$1:$B$1067,0))</f>
        <v>6</v>
      </c>
      <c r="BG102" s="1">
        <f t="array" ref="BG102">INDEX('Attack Possession'!C$1:C$1067,MATCH('Combined Table'!$A102&amp;'Combined Table'!$B102,$A$1:$A$1067&amp;$B$1:$B$1067,0))</f>
        <v>6</v>
      </c>
      <c r="BH102" s="13">
        <f t="array" ref="BH102">INDEX('Attack Possession'!D$1:D$1067,MATCH('Combined Table'!$A102&amp;'Combined Table'!$B102,$A$1:$A$1067&amp;$B$1:$B$1067,0))</f>
        <v>32</v>
      </c>
      <c r="BI102" s="13">
        <f t="array" ref="BI102">INDEX('Attack Possession'!E$1:E$1067,MATCH('Combined Table'!$A102&amp;'Combined Table'!$B102,$A$1:$A$1067&amp;$B$1:$B$1067,0))</f>
        <v>52.5</v>
      </c>
      <c r="BJ102" s="13">
        <f t="array" ref="BJ102">INDEX('Attack Possession'!F$1:F$1067,MATCH('Combined Table'!$A102&amp;'Combined Table'!$B102,$A$1:$A$1067&amp;$B$1:$B$1067,0))</f>
        <v>2.5</v>
      </c>
      <c r="BK102" s="13">
        <f t="array" ref="BK102">INDEX('Attack Possession'!G$1:G$1067,MATCH('Combined Table'!$A102&amp;'Combined Table'!$B102,$A$1:$A$1067&amp;$B$1:$B$1067,0))</f>
        <v>13</v>
      </c>
      <c r="BL102" s="13">
        <f t="array" ref="BL102">INDEX('Attack Possession'!H$1:H$1067,MATCH('Combined Table'!$A102&amp;'Combined Table'!$B102,$A$1:$A$1067&amp;$B$1:$B$1067,0))</f>
        <v>14</v>
      </c>
      <c r="BM102" s="13">
        <f t="array" ref="BM102">INDEX('Attack Possession'!I$1:I$1067,MATCH('Combined Table'!$A102&amp;'Combined Table'!$B102,$A$1:$A$1067&amp;$B$1:$B$1067,0))</f>
        <v>11</v>
      </c>
      <c r="BN102" s="13">
        <f t="array" ref="BN102">INDEX('Attack Possession'!J$1:J$1067,MATCH('Combined Table'!$A102&amp;'Combined Table'!$B102,$A$1:$A$1067&amp;$B$1:$B$1067,0))</f>
        <v>3</v>
      </c>
      <c r="BO102" s="13">
        <f t="array" ref="BO102">INDEX('Attack Possession'!K$1:K$1067,MATCH('Combined Table'!$A102&amp;'Combined Table'!$B102,$A$1:$A$1067&amp;$B$1:$B$1067,0))</f>
        <v>2</v>
      </c>
      <c r="BP102" s="13">
        <f t="array" ref="BP102">INDEX('Attack Possession'!L$1:L$1067,MATCH('Combined Table'!$A102&amp;'Combined Table'!$B102,$A$1:$A$1067&amp;$B$1:$B$1067,0))</f>
        <v>2</v>
      </c>
      <c r="BQ102" s="13" t="str">
        <f t="array" ref="BQ102">INDEX('Attack Possession'!M$1:M$1067,MATCH('Combined Table'!$A102&amp;'Combined Table'!$B102,$A$1:$A$1067&amp;$B$1:$B$1067,0))</f>
        <v/>
      </c>
      <c r="BR102" s="13">
        <f t="array" ref="BR102">INDEX('Attack Possession'!N$1:N$1067,MATCH('Combined Table'!$A102&amp;'Combined Table'!$B102,$A$1:$A$1067&amp;$B$1:$B$1067,0))</f>
        <v>1</v>
      </c>
      <c r="BS102" s="13" t="str">
        <f t="array" ref="BS102">INDEX('Attack Possession'!O$1:O$1067,MATCH('Combined Table'!$A102&amp;'Combined Table'!$B102,$A$1:$A$1067&amp;$B$1:$B$1067,0))</f>
        <v/>
      </c>
      <c r="BT102" s="13">
        <f t="array" ref="BT102">INDEX('Attack Possession'!P$1:P$1067,MATCH('Combined Table'!$A102&amp;'Combined Table'!$B102,$A$1:$A$1067&amp;$B$1:$B$1067,0))</f>
        <v>46</v>
      </c>
      <c r="BU102" s="13">
        <f t="array" ref="BU102">INDEX('Attack Possession'!Q$1:Q$1067,MATCH('Combined Table'!$A102&amp;'Combined Table'!$B102,$A$1:$A$1067&amp;$B$1:$B$1067,0))</f>
        <v>116</v>
      </c>
      <c r="BV102" s="1">
        <f t="array" ref="BV102">INDEX('Kicks in Play'!C$1:C$1067,MATCH('Combined Table'!$A102&amp;'Combined Table'!$B102,$A$1:$A$1067&amp;$B$1:$B$1067,0))</f>
        <v>13</v>
      </c>
      <c r="BW102" s="13">
        <f t="array" ref="BW102">INDEX('Kicks in Play'!D$1:D$1067,MATCH('Combined Table'!$A102&amp;'Combined Table'!$B102,$A$1:$A$1067&amp;$B$1:$B$1067,0))</f>
        <v>509</v>
      </c>
      <c r="BX102" s="13">
        <f t="array" ref="BX102">INDEX('Kicks in Play'!E$1:E$1067,MATCH('Combined Table'!$A102&amp;'Combined Table'!$B102,$A$1:$A$1067&amp;$B$1:$B$1067,0))</f>
        <v>39.200000000000003</v>
      </c>
      <c r="BY102" s="13" t="str">
        <f t="array" ref="BY102">INDEX('Kicks in Play'!F$1:F$1067,MATCH('Combined Table'!$A102&amp;'Combined Table'!$B102,$A$1:$A$1067&amp;$B$1:$B$1067,0))</f>
        <v/>
      </c>
      <c r="BZ102" s="13" t="str">
        <f t="array" ref="BZ102">INDEX('Kicks in Play'!G$1:G$1067,MATCH('Combined Table'!$A102&amp;'Combined Table'!$B102,$A$1:$A$1067&amp;$B$1:$B$1067,0))</f>
        <v/>
      </c>
      <c r="CA102" s="13">
        <f t="array" ref="CA102">INDEX('Kicks in Play'!H$1:H$1067,MATCH('Combined Table'!$A102&amp;'Combined Table'!$B102,$A$1:$A$1067&amp;$B$1:$B$1067,0))</f>
        <v>1</v>
      </c>
      <c r="CB102" s="13">
        <f t="array" ref="CB102">INDEX('Kicks in Play'!I$1:I$1067,MATCH('Combined Table'!$A102&amp;'Combined Table'!$B102,$A$1:$A$1067&amp;$B$1:$B$1067,0))</f>
        <v>17</v>
      </c>
      <c r="CC102" s="13">
        <f t="array" ref="CC102">INDEX('Kicks in Play'!J$1:J$1067,MATCH('Combined Table'!$A102&amp;'Combined Table'!$B102,$A$1:$A$1067&amp;$B$1:$B$1067,0))</f>
        <v>3</v>
      </c>
      <c r="CD102" s="13">
        <f t="array" ref="CD102">INDEX('Kicks in Play'!K$1:K$1067,MATCH('Combined Table'!$A102&amp;'Combined Table'!$B102,$A$1:$A$1067&amp;$B$1:$B$1067,0))</f>
        <v>47</v>
      </c>
      <c r="CE102" s="13">
        <f t="array" ref="CE102">INDEX('Kicks in Play'!L$1:L$1067,MATCH('Combined Table'!$A102&amp;'Combined Table'!$B102,$A$1:$A$1067&amp;$B$1:$B$1067,0))</f>
        <v>2</v>
      </c>
      <c r="CF102" s="13">
        <f t="array" ref="CF102">INDEX('Kicks in Play'!M$1:M$1067,MATCH('Combined Table'!$A102&amp;'Combined Table'!$B102,$A$1:$A$1067&amp;$B$1:$B$1067,0))</f>
        <v>21</v>
      </c>
      <c r="CG102" s="13">
        <f t="array" ref="CG102">INDEX('Kicks in Play'!N$1:N$1067,MATCH('Combined Table'!$A102&amp;'Combined Table'!$B102,$A$1:$A$1067&amp;$B$1:$B$1067,0))</f>
        <v>5</v>
      </c>
      <c r="CH102" s="13">
        <f t="array" ref="CH102">INDEX('Kicks in Play'!O$1:O$1067,MATCH('Combined Table'!$A102&amp;'Combined Table'!$B102,$A$1:$A$1067&amp;$B$1:$B$1067,0))</f>
        <v>119</v>
      </c>
      <c r="CI102" s="13">
        <f t="array" ref="CI102">INDEX('Kicks in Play'!P$1:P$1067,MATCH('Combined Table'!$A102&amp;'Combined Table'!$B102,$A$1:$A$1067&amp;$B$1:$B$1067,0))</f>
        <v>1</v>
      </c>
      <c r="CJ102" s="13">
        <f t="array" ref="CJ102">INDEX('Kicks in Play'!Q$1:Q$1067,MATCH('Combined Table'!$A102&amp;'Combined Table'!$B102,$A$1:$A$1067&amp;$B$1:$B$1067,0))</f>
        <v>24</v>
      </c>
      <c r="CK102" s="13">
        <f t="array" ref="CK102">INDEX('Kicks in Play'!R$1:R$1067,MATCH('Combined Table'!$A102&amp;'Combined Table'!$B102,$A$1:$A$1067&amp;$B$1:$B$1067,0))</f>
        <v>713</v>
      </c>
      <c r="CL102" s="1">
        <f t="array" ref="CL102">INDEX('Defence Report'!C$1:C$1067,MATCH('Combined Table'!$A102&amp;'Combined Table'!$B102,$A$1:$A$1067&amp;$B$1:$B$1067,0))</f>
        <v>151</v>
      </c>
      <c r="CM102" s="13">
        <f t="array" ref="CM102">INDEX('Defence Report'!D$1:D$1067,MATCH('Combined Table'!$A102&amp;'Combined Table'!$B102,$A$1:$A$1067&amp;$B$1:$B$1067,0))</f>
        <v>20</v>
      </c>
      <c r="CN102" s="13">
        <f t="array" ref="CN102">INDEX('Defence Report'!E$1:E$1067,MATCH('Combined Table'!$A102&amp;'Combined Table'!$B102,$A$1:$A$1067&amp;$B$1:$B$1067,0))</f>
        <v>3</v>
      </c>
      <c r="CO102" s="13">
        <f t="array" ref="CO102">INDEX('Defence Report'!F$1:F$1067,MATCH('Combined Table'!$A102&amp;'Combined Table'!$B102,$A$1:$A$1067&amp;$B$1:$B$1067,0))</f>
        <v>99</v>
      </c>
      <c r="CP102" s="13">
        <f t="array" ref="CP102">INDEX('Defence Report'!G$1:G$1067,MATCH('Combined Table'!$A102&amp;'Combined Table'!$B102,$A$1:$A$1067&amp;$B$1:$B$1067,0))</f>
        <v>52</v>
      </c>
      <c r="CQ102" s="13">
        <f t="array" ref="CQ102">INDEX('Defence Report'!H$1:H$1067,MATCH('Combined Table'!$A102&amp;'Combined Table'!$B102,$A$1:$A$1067&amp;$B$1:$B$1067,0))</f>
        <v>83.2</v>
      </c>
      <c r="CR102" s="13">
        <f t="array" ref="CR102">INDEX('Defence Report'!I$1:I$1067,MATCH('Combined Table'!$A102&amp;'Combined Table'!$B102,$A$1:$A$1067&amp;$B$1:$B$1067,0))</f>
        <v>86.8</v>
      </c>
      <c r="CS102" s="13">
        <f t="array" ref="CS102">INDEX('Defence Report'!J$1:J$1067,MATCH('Combined Table'!$A102&amp;'Combined Table'!$B102,$A$1:$A$1067&amp;$B$1:$B$1067,0))</f>
        <v>15</v>
      </c>
      <c r="CT102" s="13">
        <f t="array" ref="CT102">INDEX('Defence Report'!K$1:K$1067,MATCH('Combined Table'!$A102&amp;'Combined Table'!$B102,$A$1:$A$1067&amp;$B$1:$B$1067,0))</f>
        <v>94</v>
      </c>
      <c r="CU102" s="13">
        <f t="array" ref="CU102">INDEX('Defence Report'!L$1:L$1067,MATCH('Combined Table'!$A102&amp;'Combined Table'!$B102,$A$1:$A$1067&amp;$B$1:$B$1067,0))</f>
        <v>65</v>
      </c>
      <c r="CV102" s="13">
        <f t="array" ref="CV102">INDEX('Defence Report'!M$1:M$1067,MATCH('Combined Table'!$A102&amp;'Combined Table'!$B102,$A$1:$A$1067&amp;$B$1:$B$1067,0))</f>
        <v>62.6</v>
      </c>
      <c r="CW102" s="13">
        <f t="array" ref="CW102">INDEX('Defence Report'!N$1:N$1067,MATCH('Combined Table'!$A102&amp;'Combined Table'!$B102,$A$1:$A$1067&amp;$B$1:$B$1067,0))</f>
        <v>80</v>
      </c>
      <c r="CX102" s="13">
        <f t="array" ref="CX102">INDEX('Defence Report'!O$1:O$1067,MATCH('Combined Table'!$A102&amp;'Combined Table'!$B102,$A$1:$A$1067&amp;$B$1:$B$1067,0))</f>
        <v>9</v>
      </c>
      <c r="CY102" s="13">
        <f t="array" ref="CY102">INDEX('Defence Report'!P$1:P$1067,MATCH('Combined Table'!$A102&amp;'Combined Table'!$B102,$A$1:$A$1067&amp;$B$1:$B$1067,0))</f>
        <v>32</v>
      </c>
      <c r="CZ102" s="13">
        <f t="array" ref="CZ102">INDEX('Defence Report'!Q$1:Q$1067,MATCH('Combined Table'!$A102&amp;'Combined Table'!$B102,$A$1:$A$1067&amp;$B$1:$B$1067,0))</f>
        <v>41</v>
      </c>
      <c r="DA102" s="13">
        <f t="array" ref="DA102">INDEX('Defence Report'!R$1:R$1067,MATCH('Combined Table'!$A102&amp;'Combined Table'!$B102,$A$1:$A$1067&amp;$B$1:$B$1067,0))</f>
        <v>11</v>
      </c>
      <c r="DB102" s="13">
        <f t="array" ref="DB102">INDEX('Defence Report'!S$1:S$1067,MATCH('Combined Table'!$A102&amp;'Combined Table'!$B102,$A$1:$A$1067&amp;$B$1:$B$1067,0))</f>
        <v>1</v>
      </c>
      <c r="DC102" s="13">
        <f t="array" ref="DC102">INDEX('Defence Report'!T$1:T$1067,MATCH('Combined Table'!$A102&amp;'Combined Table'!$B102,$A$1:$A$1067&amp;$B$1:$B$1067,0))</f>
        <v>1</v>
      </c>
      <c r="DD102" s="13">
        <f t="array" ref="DD102">INDEX('Defence Report'!U$1:U$1067,MATCH('Combined Table'!$A102&amp;'Combined Table'!$B102,$A$1:$A$1067&amp;$B$1:$B$1067,0))</f>
        <v>12</v>
      </c>
      <c r="DE102" s="13">
        <f t="array" ref="DE102">INDEX('Defence Report'!V$1:V$1067,MATCH('Combined Table'!$A102&amp;'Combined Table'!$B102,$A$1:$A$1067&amp;$B$1:$B$1067,0))</f>
        <v>0</v>
      </c>
      <c r="DF102" s="13">
        <f t="array" ref="DF102">INDEX('Defence Report'!W$1:W$1067,MATCH('Combined Table'!$A102&amp;'Combined Table'!$B102,$A$1:$A$1067&amp;$B$1:$B$1067,0))</f>
        <v>0</v>
      </c>
      <c r="DG102" s="13">
        <f t="array" ref="DG102">INDEX('Defence Report'!X$1:X$1067,MATCH('Combined Table'!$A102&amp;'Combined Table'!$B102,$A$1:$A$1067&amp;$B$1:$B$1067,0))</f>
        <v>4</v>
      </c>
      <c r="DH102" s="1">
        <f t="array" ref="DH102">INDEX('Ruck Speed'!C$1:C$1067,MATCH('Combined Table'!$A102&amp;'Combined Table'!$B102,$A$1:$A$1067&amp;$B$1:$B$1067,0))</f>
        <v>11</v>
      </c>
      <c r="DI102" s="13">
        <f t="array" ref="DI102">INDEX('Ruck Speed'!D$1:D$1067,MATCH('Combined Table'!$A102&amp;'Combined Table'!$B102,$A$1:$A$1067&amp;$B$1:$B$1067,0))</f>
        <v>20</v>
      </c>
      <c r="DJ102" s="13">
        <f t="array" ref="DJ102">INDEX('Ruck Speed'!E$1:E$1067,MATCH('Combined Table'!$A102&amp;'Combined Table'!$B102,$A$1:$A$1067&amp;$B$1:$B$1067,0))</f>
        <v>27</v>
      </c>
      <c r="DK102" s="13">
        <f t="array" ref="DK102">INDEX('Ruck Speed'!F$1:F$1067,MATCH('Combined Table'!$A102&amp;'Combined Table'!$B102,$A$1:$A$1067&amp;$B$1:$B$1067,0))</f>
        <v>58</v>
      </c>
      <c r="DL102" s="13">
        <f t="array" ref="DL102">INDEX('Ruck Speed'!G$1:G$1067,MATCH('Combined Table'!$A102&amp;'Combined Table'!$B102,$A$1:$A$1067&amp;$B$1:$B$1067,0))</f>
        <v>46.6</v>
      </c>
      <c r="DM102" s="13">
        <f t="array" ref="DM102">INDEX('Ruck Speed'!H$1:H$1067,MATCH('Combined Table'!$A102&amp;'Combined Table'!$B102,$A$1:$A$1067&amp;$B$1:$B$1067,0))</f>
        <v>9</v>
      </c>
      <c r="DN102" s="13">
        <f t="array" ref="DN102">INDEX('Ruck Speed'!I$1:I$1067,MATCH('Combined Table'!$A102&amp;'Combined Table'!$B102,$A$1:$A$1067&amp;$B$1:$B$1067,0))</f>
        <v>16</v>
      </c>
      <c r="DO102" s="13">
        <f t="array" ref="DO102">INDEX('Ruck Speed'!J$1:J$1067,MATCH('Combined Table'!$A102&amp;'Combined Table'!$B102,$A$1:$A$1067&amp;$B$1:$B$1067,0))</f>
        <v>35</v>
      </c>
      <c r="DP102" s="13">
        <f t="array" ref="DP102">INDEX('Ruck Speed'!K$1:K$1067,MATCH('Combined Table'!$A102&amp;'Combined Table'!$B102,$A$1:$A$1067&amp;$B$1:$B$1067,0))</f>
        <v>19</v>
      </c>
      <c r="DQ102" s="13">
        <f t="array" ref="DQ102">INDEX('Ruck Speed'!L$1:L$1067,MATCH('Combined Table'!$A102&amp;'Combined Table'!$B102,$A$1:$A$1067&amp;$B$1:$B$1067,0))</f>
        <v>70</v>
      </c>
      <c r="DR102" s="13">
        <f t="array" ref="DR102">INDEX('Ruck Speed'!M$1:M$1067,MATCH('Combined Table'!$A102&amp;'Combined Table'!$B102,$A$1:$A$1067&amp;$B$1:$B$1067,0))</f>
        <v>27.1</v>
      </c>
      <c r="DS102" s="13">
        <f t="array" ref="DS102">INDEX('Ruck Speed'!N$1:N$1067,MATCH('Combined Table'!$A102&amp;'Combined Table'!$B102,$A$1:$A$1067&amp;$B$1:$B$1067,0))</f>
        <v>5</v>
      </c>
      <c r="DT102" s="1">
        <f t="array" ref="DT102">IF(ISNA(INDEX('Maul Outcomes - Attack'!C$1:C$1067,MATCH('Combined Table'!$A102&amp;'Combined Table'!$B102,'Maul Outcomes - Attack'!$A$1:$A$1067&amp;'Maul Outcomes - Attack'!$B$1:$B$1067,0))),"",INDEX('Maul Outcomes - Attack'!C$1:C$1067,MATCH('Combined Table'!$A102&amp;'Combined Table'!$B102,'Maul Outcomes - Attack'!$A$1:$A$1067&amp;'Maul Outcomes - Attack'!$B$1:$B$1067,0)))</f>
        <v>2</v>
      </c>
      <c r="DU102" s="13" t="str">
        <f t="array" ref="DU102">IF(ISNA(INDEX('Maul Outcomes - Attack'!D$1:D$1067,MATCH('Combined Table'!$A102&amp;'Combined Table'!$B102,'Maul Outcomes - Attack'!$A$1:$A$1067&amp;'Maul Outcomes - Attack'!$B$1:$B$1067,0))),"",INDEX('Maul Outcomes - Attack'!D$1:D$1067,MATCH('Combined Table'!$A102&amp;'Combined Table'!$B102,'Maul Outcomes - Attack'!$A$1:$A$1067&amp;'Maul Outcomes - Attack'!$B$1:$B$1067,0)))</f>
        <v/>
      </c>
      <c r="DV102" s="13">
        <f t="array" ref="DV102">IF(ISNA(INDEX('Maul Outcomes - Attack'!E$1:E$1067,MATCH('Combined Table'!$A102&amp;'Combined Table'!$B102,'Maul Outcomes - Attack'!$A$1:$A$1067&amp;'Maul Outcomes - Attack'!$B$1:$B$1067,0))),"",INDEX('Maul Outcomes - Attack'!E$1:E$1067,MATCH('Combined Table'!$A102&amp;'Combined Table'!$B102,'Maul Outcomes - Attack'!$A$1:$A$1067&amp;'Maul Outcomes - Attack'!$B$1:$B$1067,0)))</f>
        <v>2</v>
      </c>
      <c r="DW102" s="13">
        <f t="array" ref="DW102">IF(ISNA(INDEX('Maul Outcomes - Attack'!F$1:F$1067,MATCH('Combined Table'!$A102&amp;'Combined Table'!$B102,'Maul Outcomes - Attack'!$A$1:$A$1067&amp;'Maul Outcomes - Attack'!$B$1:$B$1067,0))),"",INDEX('Maul Outcomes - Attack'!F$1:F$1067,MATCH('Combined Table'!$A102&amp;'Combined Table'!$B102,'Maul Outcomes - Attack'!$A$1:$A$1067&amp;'Maul Outcomes - Attack'!$B$1:$B$1067,0)))</f>
        <v>1</v>
      </c>
      <c r="DX102" s="13" t="str">
        <f t="array" ref="DX102">IF(ISNA(INDEX('Maul Outcomes - Attack'!G$1:G$1067,MATCH('Combined Table'!$A102&amp;'Combined Table'!$B102,'Maul Outcomes - Attack'!$A$1:$A$1067&amp;'Maul Outcomes - Attack'!$B$1:$B$1067,0))),"",INDEX('Maul Outcomes - Attack'!G$1:G$1067,MATCH('Combined Table'!$A102&amp;'Combined Table'!$B102,'Maul Outcomes - Attack'!$A$1:$A$1067&amp;'Maul Outcomes - Attack'!$B$1:$B$1067,0)))</f>
        <v/>
      </c>
      <c r="DY102" s="13" t="str">
        <f t="array" ref="DY102">IF(ISNA(INDEX('Maul Outcomes - Attack'!H$1:H$1067,MATCH('Combined Table'!$A102&amp;'Combined Table'!$B102,'Maul Outcomes - Attack'!$A$1:$A$1067&amp;'Maul Outcomes - Attack'!$B$1:$B$1067,0))),"",INDEX('Maul Outcomes - Attack'!H$1:H$1067,MATCH('Combined Table'!$A102&amp;'Combined Table'!$B102,'Maul Outcomes - Attack'!$A$1:$A$1067&amp;'Maul Outcomes - Attack'!$B$1:$B$1067,0)))</f>
        <v/>
      </c>
      <c r="DZ102" s="13">
        <f t="array" ref="DZ102">IF(ISNA(INDEX('Maul Outcomes - Attack'!I$1:I$1067,MATCH('Combined Table'!$A102&amp;'Combined Table'!$B102,'Maul Outcomes - Attack'!$A$1:$A$1067&amp;'Maul Outcomes - Attack'!$B$1:$B$1067,0))),"",INDEX('Maul Outcomes - Attack'!I$1:I$1067,MATCH('Combined Table'!$A102&amp;'Combined Table'!$B102,'Maul Outcomes - Attack'!$A$1:$A$1067&amp;'Maul Outcomes - Attack'!$B$1:$B$1067,0)))</f>
        <v>1</v>
      </c>
      <c r="EA102" s="13">
        <f t="array" ref="EA102">IF(ISNA(INDEX('Maul Outcomes - Attack'!J$1:J$1067,MATCH('Combined Table'!$A102&amp;'Combined Table'!$B102,'Maul Outcomes - Attack'!$A$1:$A$1067&amp;'Maul Outcomes - Attack'!$B$1:$B$1067,0))),"",INDEX('Maul Outcomes - Attack'!J$1:J$1067,MATCH('Combined Table'!$A102&amp;'Combined Table'!$B102,'Maul Outcomes - Attack'!$A$1:$A$1067&amp;'Maul Outcomes - Attack'!$B$1:$B$1067,0)))</f>
        <v>3</v>
      </c>
      <c r="EB102" s="13" t="e">
        <f t="array" ref="EB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C102" s="13" t="e">
        <f t="array" ref="EC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D102" s="13" t="e">
        <f t="array" ref="ED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E102" s="13" t="e">
        <f t="array" ref="EE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F102" s="13" t="e">
        <f t="array" ref="EF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G102" s="13" t="e">
        <f t="array" ref="EG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H102" s="13" t="e">
        <f t="array" ref="EH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I102" s="13" t="e">
        <f t="array" ref="EI102">IF(ISNA(INDEX('Maul Outcomes - Attack'!#REF!,MATCH('Combined Table'!$A102&amp;'Combined Table'!$B102,'Maul Outcomes - Attack'!$A$1:$A$1067&amp;'Maul Outcomes - Attack'!$B$1:$B$1067,0))),"",INDEX('Maul Outcomes - Attack'!#REF!,MATCH('Combined Table'!$A102&amp;'Combined Table'!$B102,'Maul Outcomes - Attack'!$A$1:$A$1067&amp;'Maul Outcomes - Attack'!$B$1:$B$1067,0)))</f>
        <v>#REF!</v>
      </c>
      <c r="EJ102" s="1">
        <f t="array" ref="EJ102">IF(ISNA(INDEX('Lineout Success'!C$1:C$1067,MATCH('Combined Table'!$A102&amp;'Combined Table'!$B102,'Lineout Success'!$A$1:$A$1067&amp;'Lineout Success'!$B$1:$B$1067,0))),"",INDEX('Lineout Success'!C$1:C$1067,MATCH('Combined Table'!$A102&amp;'Combined Table'!$B102,'Lineout Success'!$A$1:$A$1067&amp;'Lineout Success'!$B$1:$B$1067,0)))</f>
        <v>11</v>
      </c>
      <c r="EK102" s="13">
        <f t="array" ref="EK102">IF(ISNA(INDEX('Lineout Success'!D$1:D$1067,MATCH('Combined Table'!$A102&amp;'Combined Table'!$B102,'Lineout Success'!$A$1:$A$1067&amp;'Lineout Success'!$B$1:$B$1067,0))),"",INDEX('Lineout Success'!D$1:D$1067,MATCH('Combined Table'!$A102&amp;'Combined Table'!$B102,'Lineout Success'!$A$1:$A$1067&amp;'Lineout Success'!$B$1:$B$1067,0)))</f>
        <v>91.7</v>
      </c>
      <c r="EL102" s="13">
        <f t="array" ref="EL102">IF(ISNA(INDEX('Lineout Success'!E$1:E$1067,MATCH('Combined Table'!$A102&amp;'Combined Table'!$B102,'Lineout Success'!$A$1:$A$1067&amp;'Lineout Success'!$B$1:$B$1067,0))),"",INDEX('Lineout Success'!E$1:E$1067,MATCH('Combined Table'!$A102&amp;'Combined Table'!$B102,'Lineout Success'!$A$1:$A$1067&amp;'Lineout Success'!$B$1:$B$1067,0)))</f>
        <v>1</v>
      </c>
      <c r="EM102" s="13">
        <f t="array" ref="EM102">IF(ISNA(INDEX('Lineout Success'!F$1:F$1067,MATCH('Combined Table'!$A102&amp;'Combined Table'!$B102,'Lineout Success'!$A$1:$A$1067&amp;'Lineout Success'!$B$1:$B$1067,0))),"",INDEX('Lineout Success'!F$1:F$1067,MATCH('Combined Table'!$A102&amp;'Combined Table'!$B102,'Lineout Success'!$A$1:$A$1067&amp;'Lineout Success'!$B$1:$B$1067,0)))</f>
        <v>8.3000000000000007</v>
      </c>
      <c r="EN102" s="13">
        <f t="array" ref="EN102">IF(ISNA(INDEX('Lineout Success'!G$1:G$1067,MATCH('Combined Table'!$A102&amp;'Combined Table'!$B102,'Lineout Success'!$A$1:$A$1067&amp;'Lineout Success'!$B$1:$B$1067,0))),"",INDEX('Lineout Success'!G$1:G$1067,MATCH('Combined Table'!$A102&amp;'Combined Table'!$B102,'Lineout Success'!$A$1:$A$1067&amp;'Lineout Success'!$B$1:$B$1067,0)))</f>
        <v>12</v>
      </c>
      <c r="EO102" s="13">
        <f t="array" ref="EO102">IF(ISNA(INDEX('Lineout Success'!H$1:H$1067,MATCH('Combined Table'!$A102&amp;'Combined Table'!$B102,'Lineout Success'!$A$1:$A$1067&amp;'Lineout Success'!$B$1:$B$1067,0))),"",INDEX('Lineout Success'!H$1:H$1067,MATCH('Combined Table'!$A102&amp;'Combined Table'!$B102,'Lineout Success'!$A$1:$A$1067&amp;'Lineout Success'!$B$1:$B$1067,0)))</f>
        <v>2</v>
      </c>
      <c r="EP102" s="13">
        <f t="array" ref="EP102">IF(ISNA(INDEX('Lineout Success'!I$1:I$1067,MATCH('Combined Table'!$A102&amp;'Combined Table'!$B102,'Lineout Success'!$A$1:$A$1067&amp;'Lineout Success'!$B$1:$B$1067,0))),"",INDEX('Lineout Success'!I$1:I$1067,MATCH('Combined Table'!$A102&amp;'Combined Table'!$B102,'Lineout Success'!$A$1:$A$1067&amp;'Lineout Success'!$B$1:$B$1067,0)))</f>
        <v>20</v>
      </c>
      <c r="EQ102" s="13">
        <f t="array" ref="EQ102">IF(ISNA(INDEX('Lineout Success'!J$1:J$1067,MATCH('Combined Table'!$A102&amp;'Combined Table'!$B102,'Lineout Success'!$A$1:$A$1067&amp;'Lineout Success'!$B$1:$B$1067,0))),"",INDEX('Lineout Success'!J$1:J$1067,MATCH('Combined Table'!$A102&amp;'Combined Table'!$B102,'Lineout Success'!$A$1:$A$1067&amp;'Lineout Success'!$B$1:$B$1067,0)))</f>
        <v>8</v>
      </c>
      <c r="ER102" s="13">
        <f t="array" ref="ER102">IF(ISNA(INDEX('Lineout Success'!K$1:K$1067,MATCH('Combined Table'!$A102&amp;'Combined Table'!$B102,'Lineout Success'!$A$1:$A$1067&amp;'Lineout Success'!$B$1:$B$1067,0))),"",INDEX('Lineout Success'!K$1:K$1067,MATCH('Combined Table'!$A102&amp;'Combined Table'!$B102,'Lineout Success'!$A$1:$A$1067&amp;'Lineout Success'!$B$1:$B$1067,0)))</f>
        <v>80</v>
      </c>
      <c r="ES102" s="13">
        <f t="array" ref="ES102">IF(ISNA(INDEX('Lineout Success'!L$1:L$1067,MATCH('Combined Table'!$A102&amp;'Combined Table'!$B102,'Lineout Success'!$A$1:$A$1067&amp;'Lineout Success'!$B$1:$B$1067,0))),"",INDEX('Lineout Success'!L$1:L$1067,MATCH('Combined Table'!$A102&amp;'Combined Table'!$B102,'Lineout Success'!$A$1:$A$1067&amp;'Lineout Success'!$B$1:$B$1067,0)))</f>
        <v>10</v>
      </c>
      <c r="ET102" s="13">
        <f t="array" ref="ET102">IF(ISNA(INDEX('Lineout Success'!M$1:M$1067,MATCH('Combined Table'!$A102&amp;'Combined Table'!$B102,'Lineout Success'!$A$1:$A$1067&amp;'Lineout Success'!$B$1:$B$1067,0))),"",INDEX('Lineout Success'!M$1:M$1067,MATCH('Combined Table'!$A102&amp;'Combined Table'!$B102,'Lineout Success'!$A$1:$A$1067&amp;'Lineout Success'!$B$1:$B$1067,0)))</f>
        <v>13</v>
      </c>
      <c r="EU102" s="13">
        <f t="array" ref="EU102">IF(ISNA(INDEX('Lineout Success'!N$1:N$1067,MATCH('Combined Table'!$A102&amp;'Combined Table'!$B102,'Lineout Success'!$A$1:$A$1067&amp;'Lineout Success'!$B$1:$B$1067,0))),"",INDEX('Lineout Success'!N$1:N$1067,MATCH('Combined Table'!$A102&amp;'Combined Table'!$B102,'Lineout Success'!$A$1:$A$1067&amp;'Lineout Success'!$B$1:$B$1067,0)))</f>
        <v>59.1</v>
      </c>
      <c r="EV102" s="13">
        <f t="array" ref="EV102">IF(ISNA(INDEX('Lineout Success'!O$1:O$1067,MATCH('Combined Table'!$A102&amp;'Combined Table'!$B102,'Lineout Success'!$A$1:$A$1067&amp;'Lineout Success'!$B$1:$B$1067,0))),"",INDEX('Lineout Success'!O$1:O$1067,MATCH('Combined Table'!$A102&amp;'Combined Table'!$B102,'Lineout Success'!$A$1:$A$1067&amp;'Lineout Success'!$B$1:$B$1067,0)))</f>
        <v>9</v>
      </c>
      <c r="EW102" s="13">
        <f t="array" ref="EW102">IF(ISNA(INDEX('Lineout Success'!P$1:P$1067,MATCH('Combined Table'!$A102&amp;'Combined Table'!$B102,'Lineout Success'!$A$1:$A$1067&amp;'Lineout Success'!$B$1:$B$1067,0))),"",INDEX('Lineout Success'!P$1:P$1067,MATCH('Combined Table'!$A102&amp;'Combined Table'!$B102,'Lineout Success'!$A$1:$A$1067&amp;'Lineout Success'!$B$1:$B$1067,0)))</f>
        <v>40.9</v>
      </c>
      <c r="EX102" s="13">
        <f t="array" ref="EX102">IF(ISNA(INDEX('Lineout Success'!Q$1:Q$1067,MATCH('Combined Table'!$A102&amp;'Combined Table'!$B102,'Lineout Success'!$A$1:$A$1067&amp;'Lineout Success'!$B$1:$B$1067,0))),"",INDEX('Lineout Success'!Q$1:Q$1067,MATCH('Combined Table'!$A102&amp;'Combined Table'!$B102,'Lineout Success'!$A$1:$A$1067&amp;'Lineout Success'!$B$1:$B$1067,0)))</f>
        <v>22</v>
      </c>
      <c r="EY102" s="1" t="str">
        <f t="array" ref="EY102">IF(ISNA(INDEX('Lineout Throwing'!C$1:C$1067,MATCH('Combined Table'!$A102&amp;'Combined Table'!$B102,'Lineout Throwing'!$A$1:$A$1067&amp;'Lineout Throwing'!$B$1:$B$1067,0))),"",INDEX('Lineout Throwing'!C$1:C$1067,MATCH('Combined Table'!$A102&amp;'Combined Table'!$B102,'Lineout Throwing'!$A$1:$A$1067&amp;'Lineout Throwing'!$B$1:$B$1067,0)))</f>
        <v/>
      </c>
      <c r="EZ102" s="13" t="str">
        <f t="array" ref="EZ102">IF(ISNA(INDEX('Lineout Throwing'!D$1:D$1067,MATCH('Combined Table'!$A102&amp;'Combined Table'!$B102,'Lineout Throwing'!$A$1:$A$1067&amp;'Lineout Throwing'!$B$1:$B$1067,0))),"",INDEX('Lineout Throwing'!D$1:D$1067,MATCH('Combined Table'!$A102&amp;'Combined Table'!$B102,'Lineout Throwing'!$A$1:$A$1067&amp;'Lineout Throwing'!$B$1:$B$1067,0)))</f>
        <v/>
      </c>
      <c r="FA102" s="13" t="str">
        <f t="array" ref="FA102">IF(ISNA(INDEX('Lineout Throwing'!E$1:E$1067,MATCH('Combined Table'!$A102&amp;'Combined Table'!$B102,'Lineout Throwing'!$A$1:$A$1067&amp;'Lineout Throwing'!$B$1:$B$1067,0))),"",INDEX('Lineout Throwing'!E$1:E$1067,MATCH('Combined Table'!$A102&amp;'Combined Table'!$B102,'Lineout Throwing'!$A$1:$A$1067&amp;'Lineout Throwing'!$B$1:$B$1067,0)))</f>
        <v/>
      </c>
      <c r="FB102" s="13" t="str">
        <f t="array" ref="FB102">IF(ISNA(INDEX('Lineout Throwing'!F$1:F$1067,MATCH('Combined Table'!$A102&amp;'Combined Table'!$B102,'Lineout Throwing'!$A$1:$A$1067&amp;'Lineout Throwing'!$B$1:$B$1067,0))),"",INDEX('Lineout Throwing'!F$1:F$1067,MATCH('Combined Table'!$A102&amp;'Combined Table'!$B102,'Lineout Throwing'!$A$1:$A$1067&amp;'Lineout Throwing'!$B$1:$B$1067,0)))</f>
        <v/>
      </c>
      <c r="FC102" s="13">
        <f t="array" ref="FC102">IF(ISNA(INDEX('Lineout Throwing'!G$1:G$1067,MATCH('Combined Table'!$A102&amp;'Combined Table'!$B102,'Lineout Throwing'!$A$1:$A$1067&amp;'Lineout Throwing'!$B$1:$B$1067,0))),"",INDEX('Lineout Throwing'!G$1:G$1067,MATCH('Combined Table'!$A102&amp;'Combined Table'!$B102,'Lineout Throwing'!$A$1:$A$1067&amp;'Lineout Throwing'!$B$1:$B$1067,0)))</f>
        <v>1</v>
      </c>
      <c r="FD102" s="13">
        <f t="array" ref="FD102">IF(ISNA(INDEX('Lineout Throwing'!H$1:H$1067,MATCH('Combined Table'!$A102&amp;'Combined Table'!$B102,'Lineout Throwing'!$A$1:$A$1067&amp;'Lineout Throwing'!$B$1:$B$1067,0))),"",INDEX('Lineout Throwing'!H$1:H$1067,MATCH('Combined Table'!$A102&amp;'Combined Table'!$B102,'Lineout Throwing'!$A$1:$A$1067&amp;'Lineout Throwing'!$B$1:$B$1067,0)))</f>
        <v>8.3000000000000007</v>
      </c>
      <c r="FE102" s="13">
        <f t="array" ref="FE102">IF(ISNA(INDEX('Lineout Throwing'!I$1:I$1067,MATCH('Combined Table'!$A102&amp;'Combined Table'!$B102,'Lineout Throwing'!$A$1:$A$1067&amp;'Lineout Throwing'!$B$1:$B$1067,0))),"",INDEX('Lineout Throwing'!I$1:I$1067,MATCH('Combined Table'!$A102&amp;'Combined Table'!$B102,'Lineout Throwing'!$A$1:$A$1067&amp;'Lineout Throwing'!$B$1:$B$1067,0)))</f>
        <v>2</v>
      </c>
      <c r="FF102" s="13">
        <f t="array" ref="FF102">IF(ISNA(INDEX('Lineout Throwing'!J$1:J$1067,MATCH('Combined Table'!$A102&amp;'Combined Table'!$B102,'Lineout Throwing'!$A$1:$A$1067&amp;'Lineout Throwing'!$B$1:$B$1067,0))),"",INDEX('Lineout Throwing'!J$1:J$1067,MATCH('Combined Table'!$A102&amp;'Combined Table'!$B102,'Lineout Throwing'!$A$1:$A$1067&amp;'Lineout Throwing'!$B$1:$B$1067,0)))</f>
        <v>16.7</v>
      </c>
      <c r="FG102" s="13">
        <f t="array" ref="FG102">IF(ISNA(INDEX('Lineout Throwing'!K$1:K$1067,MATCH('Combined Table'!$A102&amp;'Combined Table'!$B102,'Lineout Throwing'!$A$1:$A$1067&amp;'Lineout Throwing'!$B$1:$B$1067,0))),"",INDEX('Lineout Throwing'!K$1:K$1067,MATCH('Combined Table'!$A102&amp;'Combined Table'!$B102,'Lineout Throwing'!$A$1:$A$1067&amp;'Lineout Throwing'!$B$1:$B$1067,0)))</f>
        <v>2</v>
      </c>
      <c r="FH102" s="13">
        <f t="array" ref="FH102">IF(ISNA(INDEX('Lineout Throwing'!L$1:L$1067,MATCH('Combined Table'!$A102&amp;'Combined Table'!$B102,'Lineout Throwing'!$A$1:$A$1067&amp;'Lineout Throwing'!$B$1:$B$1067,0))),"",INDEX('Lineout Throwing'!L$1:L$1067,MATCH('Combined Table'!$A102&amp;'Combined Table'!$B102,'Lineout Throwing'!$A$1:$A$1067&amp;'Lineout Throwing'!$B$1:$B$1067,0)))</f>
        <v>16.7</v>
      </c>
      <c r="FI102" s="13">
        <f t="array" ref="FI102">IF(ISNA(INDEX('Lineout Throwing'!M$1:M$1067,MATCH('Combined Table'!$A102&amp;'Combined Table'!$B102,'Lineout Throwing'!$A$1:$A$1067&amp;'Lineout Throwing'!$B$1:$B$1067,0))),"",INDEX('Lineout Throwing'!M$1:M$1067,MATCH('Combined Table'!$A102&amp;'Combined Table'!$B102,'Lineout Throwing'!$A$1:$A$1067&amp;'Lineout Throwing'!$B$1:$B$1067,0)))</f>
        <v>7</v>
      </c>
      <c r="FJ102" s="13">
        <f t="array" ref="FJ102">IF(ISNA(INDEX('Lineout Throwing'!N$1:N$1067,MATCH('Combined Table'!$A102&amp;'Combined Table'!$B102,'Lineout Throwing'!$A$1:$A$1067&amp;'Lineout Throwing'!$B$1:$B$1067,0))),"",INDEX('Lineout Throwing'!N$1:N$1067,MATCH('Combined Table'!$A102&amp;'Combined Table'!$B102,'Lineout Throwing'!$A$1:$A$1067&amp;'Lineout Throwing'!$B$1:$B$1067,0)))</f>
        <v>58.3</v>
      </c>
      <c r="FK102" s="13" t="str">
        <f t="array" ref="FK102">IF(ISNA(INDEX('Lineout Throwing'!O$1:O$1067,MATCH('Combined Table'!$A102&amp;'Combined Table'!$B102,'Lineout Throwing'!$A$1:$A$1067&amp;'Lineout Throwing'!$B$1:$B$1067,0))),"",INDEX('Lineout Throwing'!O$1:O$1067,MATCH('Combined Table'!$A102&amp;'Combined Table'!$B102,'Lineout Throwing'!$A$1:$A$1067&amp;'Lineout Throwing'!$B$1:$B$1067,0)))</f>
        <v/>
      </c>
      <c r="FL102" s="13" t="str">
        <f t="array" ref="FL102">IF(ISNA(INDEX('Lineout Throwing'!P$1:P$1067,MATCH('Combined Table'!$A102&amp;'Combined Table'!$B102,'Lineout Throwing'!$A$1:$A$1067&amp;'Lineout Throwing'!$B$1:$B$1067,0))),"",INDEX('Lineout Throwing'!P$1:P$1067,MATCH('Combined Table'!$A102&amp;'Combined Table'!$B102,'Lineout Throwing'!$A$1:$A$1067&amp;'Lineout Throwing'!$B$1:$B$1067,0)))</f>
        <v/>
      </c>
      <c r="FM102" s="13" t="str">
        <f t="array" ref="FM102">IF(ISNA(INDEX('Lineout Throwing'!Q$1:Q$1067,MATCH('Combined Table'!$A102&amp;'Combined Table'!$B102,'Lineout Throwing'!$A$1:$A$1067&amp;'Lineout Throwing'!$B$1:$B$1067,0))),"",INDEX('Lineout Throwing'!Q$1:Q$1067,MATCH('Combined Table'!$A102&amp;'Combined Table'!$B102,'Lineout Throwing'!$A$1:$A$1067&amp;'Lineout Throwing'!$B$1:$B$1067,0)))</f>
        <v/>
      </c>
      <c r="FN102" s="13" t="str">
        <f t="array" ref="FN102">IF(ISNA(INDEX('Lineout Throwing'!R$1:R$1067,MATCH('Combined Table'!$A102&amp;'Combined Table'!$B102,'Lineout Throwing'!$A$1:$A$1067&amp;'Lineout Throwing'!$B$1:$B$1067,0))),"",INDEX('Lineout Throwing'!R$1:R$1067,MATCH('Combined Table'!$A102&amp;'Combined Table'!$B102,'Lineout Throwing'!$A$1:$A$1067&amp;'Lineout Throwing'!$B$1:$B$1067,0)))</f>
        <v/>
      </c>
      <c r="FO102" s="13">
        <f t="array" ref="FO102">IF(ISNA(INDEX('Lineout Throwing'!S$1:S$1067,MATCH('Combined Table'!$A102&amp;'Combined Table'!$B102,'Lineout Throwing'!$A$1:$A$1067&amp;'Lineout Throwing'!$B$1:$B$1067,0))),"",INDEX('Lineout Throwing'!S$1:S$1067,MATCH('Combined Table'!$A102&amp;'Combined Table'!$B102,'Lineout Throwing'!$A$1:$A$1067&amp;'Lineout Throwing'!$B$1:$B$1067,0)))</f>
        <v>12</v>
      </c>
      <c r="FP102" s="13">
        <f t="array" ref="FP102">IF(ISNA(INDEX('Lineout Throwing'!T$1:T$1067,MATCH('Combined Table'!$A102&amp;'Combined Table'!$B102,'Lineout Throwing'!$A$1:$A$1067&amp;'Lineout Throwing'!$B$1:$B$1067,0))),"",INDEX('Lineout Throwing'!T$1:T$1067,MATCH('Combined Table'!$A102&amp;'Combined Table'!$B102,'Lineout Throwing'!$A$1:$A$1067&amp;'Lineout Throwing'!$B$1:$B$1067,0)))</f>
        <v>11</v>
      </c>
      <c r="FQ102" s="13">
        <f t="array" ref="FQ102">IF(ISNA(INDEX('Lineout Throwing'!U$1:U$1067,MATCH('Combined Table'!$A102&amp;'Combined Table'!$B102,'Lineout Throwing'!$A$1:$A$1067&amp;'Lineout Throwing'!$B$1:$B$1067,0))),"",INDEX('Lineout Throwing'!U$1:U$1067,MATCH('Combined Table'!$A102&amp;'Combined Table'!$B102,'Lineout Throwing'!$A$1:$A$1067&amp;'Lineout Throwing'!$B$1:$B$1067,0)))</f>
        <v>91.7</v>
      </c>
      <c r="FR102" s="13">
        <f t="array" ref="FR102">IF(ISNA(INDEX('Lineout Throwing'!V$1:V$1067,MATCH('Combined Table'!$A102&amp;'Combined Table'!$B102,'Lineout Throwing'!$A$1:$A$1067&amp;'Lineout Throwing'!$B$1:$B$1067,0))),"",INDEX('Lineout Throwing'!V$1:V$1067,MATCH('Combined Table'!$A102&amp;'Combined Table'!$B102,'Lineout Throwing'!$A$1:$A$1067&amp;'Lineout Throwing'!$B$1:$B$1067,0)))</f>
        <v>1</v>
      </c>
      <c r="FS102" s="13">
        <f t="array" ref="FS102">IF(ISNA(INDEX('Lineout Throwing'!W$1:W$1067,MATCH('Combined Table'!$A102&amp;'Combined Table'!$B102,'Lineout Throwing'!$A$1:$A$1067&amp;'Lineout Throwing'!$B$1:$B$1067,0))),"",INDEX('Lineout Throwing'!W$1:W$1067,MATCH('Combined Table'!$A102&amp;'Combined Table'!$B102,'Lineout Throwing'!$A$1:$A$1067&amp;'Lineout Throwing'!$B$1:$B$1067,0)))</f>
        <v>8.3000000000000007</v>
      </c>
      <c r="FT102" s="1">
        <f t="array" ref="FT102">IF(ISNA(INDEX('Scrum Own Feed'!C$1:C$1067,MATCH('Combined Table'!$A102&amp;'Combined Table'!$B102,'Scrum Own Feed'!$A$1:$A$1067&amp;'Scrum Own Feed'!$B$1:$B$1067,0))),"",INDEX('Scrum Own Feed'!C$1:C$1067,MATCH('Combined Table'!$A102&amp;'Combined Table'!$B102,'Scrum Own Feed'!$A$1:$A$1067&amp;'Scrum Own Feed'!$B$1:$B$1067,0)))</f>
        <v>6</v>
      </c>
      <c r="FU102" s="13">
        <f t="array" ref="FU102">IF(ISNA(INDEX('Scrum Own Feed'!D$1:D$1067,MATCH('Combined Table'!$A102&amp;'Combined Table'!$B102,'Scrum Own Feed'!$A$1:$A$1067&amp;'Scrum Own Feed'!$B$1:$B$1067,0))),"",INDEX('Scrum Own Feed'!D$1:D$1067,MATCH('Combined Table'!$A102&amp;'Combined Table'!$B102,'Scrum Own Feed'!$A$1:$A$1067&amp;'Scrum Own Feed'!$B$1:$B$1067,0)))</f>
        <v>46.2</v>
      </c>
      <c r="FV102" s="13">
        <f t="array" ref="FV102">IF(ISNA(INDEX('Scrum Own Feed'!E$1:E$1067,MATCH('Combined Table'!$A102&amp;'Combined Table'!$B102,'Scrum Own Feed'!$A$1:$A$1067&amp;'Scrum Own Feed'!$B$1:$B$1067,0))),"",INDEX('Scrum Own Feed'!E$1:E$1067,MATCH('Combined Table'!$A102&amp;'Combined Table'!$B102,'Scrum Own Feed'!$A$1:$A$1067&amp;'Scrum Own Feed'!$B$1:$B$1067,0)))</f>
        <v>1</v>
      </c>
      <c r="FW102" s="13">
        <f t="array" ref="FW102">IF(ISNA(INDEX('Scrum Own Feed'!F$1:F$1067,MATCH('Combined Table'!$A102&amp;'Combined Table'!$B102,'Scrum Own Feed'!$A$1:$A$1067&amp;'Scrum Own Feed'!$B$1:$B$1067,0))),"",INDEX('Scrum Own Feed'!F$1:F$1067,MATCH('Combined Table'!$A102&amp;'Combined Table'!$B102,'Scrum Own Feed'!$A$1:$A$1067&amp;'Scrum Own Feed'!$B$1:$B$1067,0)))</f>
        <v>4</v>
      </c>
      <c r="FX102" s="13" t="str">
        <f t="array" ref="FX102">IF(ISNA(INDEX('Scrum Own Feed'!G$1:G$1067,MATCH('Combined Table'!$A102&amp;'Combined Table'!$B102,'Scrum Own Feed'!$A$1:$A$1067&amp;'Scrum Own Feed'!$B$1:$B$1067,0))),"",INDEX('Scrum Own Feed'!G$1:G$1067,MATCH('Combined Table'!$A102&amp;'Combined Table'!$B102,'Scrum Own Feed'!$A$1:$A$1067&amp;'Scrum Own Feed'!$B$1:$B$1067,0)))</f>
        <v/>
      </c>
      <c r="FY102" s="13">
        <f t="array" ref="FY102">IF(ISNA(INDEX('Scrum Own Feed'!H$1:H$1067,MATCH('Combined Table'!$A102&amp;'Combined Table'!$B102,'Scrum Own Feed'!$A$1:$A$1067&amp;'Scrum Own Feed'!$B$1:$B$1067,0))),"",INDEX('Scrum Own Feed'!H$1:H$1067,MATCH('Combined Table'!$A102&amp;'Combined Table'!$B102,'Scrum Own Feed'!$A$1:$A$1067&amp;'Scrum Own Feed'!$B$1:$B$1067,0)))</f>
        <v>11</v>
      </c>
      <c r="FZ102" s="13">
        <f t="array" ref="FZ102">IF(ISNA(INDEX('Scrum Own Feed'!I$1:I$1067,MATCH('Combined Table'!$A102&amp;'Combined Table'!$B102,'Scrum Own Feed'!$A$1:$A$1067&amp;'Scrum Own Feed'!$B$1:$B$1067,0))),"",INDEX('Scrum Own Feed'!I$1:I$1067,MATCH('Combined Table'!$A102&amp;'Combined Table'!$B102,'Scrum Own Feed'!$A$1:$A$1067&amp;'Scrum Own Feed'!$B$1:$B$1067,0)))</f>
        <v>84.6</v>
      </c>
      <c r="GA102" s="13" t="str">
        <f t="array" ref="GA102">IF(ISNA(INDEX('Scrum Own Feed'!J$1:J$1067,MATCH('Combined Table'!$A102&amp;'Combined Table'!$B102,'Scrum Own Feed'!$A$1:$A$1067&amp;'Scrum Own Feed'!$B$1:$B$1067,0))),"",INDEX('Scrum Own Feed'!J$1:J$1067,MATCH('Combined Table'!$A102&amp;'Combined Table'!$B102,'Scrum Own Feed'!$A$1:$A$1067&amp;'Scrum Own Feed'!$B$1:$B$1067,0)))</f>
        <v/>
      </c>
      <c r="GB102" s="13" t="str">
        <f t="array" ref="GB102">IF(ISNA(INDEX('Scrum Own Feed'!K$1:K$1067,MATCH('Combined Table'!$A102&amp;'Combined Table'!$B102,'Scrum Own Feed'!$A$1:$A$1067&amp;'Scrum Own Feed'!$B$1:$B$1067,0))),"",INDEX('Scrum Own Feed'!K$1:K$1067,MATCH('Combined Table'!$A102&amp;'Combined Table'!$B102,'Scrum Own Feed'!$A$1:$A$1067&amp;'Scrum Own Feed'!$B$1:$B$1067,0)))</f>
        <v/>
      </c>
      <c r="GC102" s="13" t="str">
        <f t="array" ref="GC102">IF(ISNA(INDEX('Scrum Own Feed'!L$1:L$1067,MATCH('Combined Table'!$A102&amp;'Combined Table'!$B102,'Scrum Own Feed'!$A$1:$A$1067&amp;'Scrum Own Feed'!$B$1:$B$1067,0))),"",INDEX('Scrum Own Feed'!L$1:L$1067,MATCH('Combined Table'!$A102&amp;'Combined Table'!$B102,'Scrum Own Feed'!$A$1:$A$1067&amp;'Scrum Own Feed'!$B$1:$B$1067,0)))</f>
        <v/>
      </c>
      <c r="GD102" s="13" t="str">
        <f t="array" ref="GD102">IF(ISNA(INDEX('Scrum Own Feed'!M$1:M$1067,MATCH('Combined Table'!$A102&amp;'Combined Table'!$B102,'Scrum Own Feed'!$A$1:$A$1067&amp;'Scrum Own Feed'!$B$1:$B$1067,0))),"",INDEX('Scrum Own Feed'!M$1:M$1067,MATCH('Combined Table'!$A102&amp;'Combined Table'!$B102,'Scrum Own Feed'!$A$1:$A$1067&amp;'Scrum Own Feed'!$B$1:$B$1067,0)))</f>
        <v/>
      </c>
      <c r="GE102" s="13">
        <f t="array" ref="GE102">IF(ISNA(INDEX('Scrum Own Feed'!N$1:N$1067,MATCH('Combined Table'!$A102&amp;'Combined Table'!$B102,'Scrum Own Feed'!$A$1:$A$1067&amp;'Scrum Own Feed'!$B$1:$B$1067,0))),"",INDEX('Scrum Own Feed'!N$1:N$1067,MATCH('Combined Table'!$A102&amp;'Combined Table'!$B102,'Scrum Own Feed'!$A$1:$A$1067&amp;'Scrum Own Feed'!$B$1:$B$1067,0)))</f>
        <v>2</v>
      </c>
      <c r="GF102" s="13">
        <f t="array" ref="GF102">IF(ISNA(INDEX('Scrum Own Feed'!O$1:O$1067,MATCH('Combined Table'!$A102&amp;'Combined Table'!$B102,'Scrum Own Feed'!$A$1:$A$1067&amp;'Scrum Own Feed'!$B$1:$B$1067,0))),"",INDEX('Scrum Own Feed'!O$1:O$1067,MATCH('Combined Table'!$A102&amp;'Combined Table'!$B102,'Scrum Own Feed'!$A$1:$A$1067&amp;'Scrum Own Feed'!$B$1:$B$1067,0)))</f>
        <v>2</v>
      </c>
      <c r="GG102" s="13">
        <f t="array" ref="GG102">IF(ISNA(INDEX('Scrum Own Feed'!P$1:P$1067,MATCH('Combined Table'!$A102&amp;'Combined Table'!$B102,'Scrum Own Feed'!$A$1:$A$1067&amp;'Scrum Own Feed'!$B$1:$B$1067,0))),"",INDEX('Scrum Own Feed'!P$1:P$1067,MATCH('Combined Table'!$A102&amp;'Combined Table'!$B102,'Scrum Own Feed'!$A$1:$A$1067&amp;'Scrum Own Feed'!$B$1:$B$1067,0)))</f>
        <v>15.4</v>
      </c>
      <c r="GH102" s="13">
        <f t="array" ref="GH102">IF(ISNA(INDEX('Scrum Own Feed'!Q$1:Q$1067,MATCH('Combined Table'!$A102&amp;'Combined Table'!$B102,'Scrum Own Feed'!$A$1:$A$1067&amp;'Scrum Own Feed'!$B$1:$B$1067,0))),"",INDEX('Scrum Own Feed'!Q$1:Q$1067,MATCH('Combined Table'!$A102&amp;'Combined Table'!$B102,'Scrum Own Feed'!$A$1:$A$1067&amp;'Scrum Own Feed'!$B$1:$B$1067,0)))</f>
        <v>13</v>
      </c>
      <c r="GI102" s="1" t="str">
        <f t="array" ref="GI102">IF(ISNA(INDEX('Scrum Opp Feed'!C$1:C$1067,MATCH('Combined Table'!$A102&amp;'Combined Table'!$B102,'Scrum Opp Feed'!$A$1:$A$1067&amp;'Scrum Opp Feed'!$B$1:$B$1067,0))),"",INDEX('Scrum Opp Feed'!C$1:C$1067,MATCH('Combined Table'!$A102&amp;'Combined Table'!$B102,'Scrum Opp Feed'!$A$1:$A$1067&amp;'Scrum Opp Feed'!$B$1:$B$1067,0)))</f>
        <v/>
      </c>
      <c r="GJ102" s="13" t="str">
        <f t="array" ref="GJ102">IF(ISNA(INDEX('Scrum Opp Feed'!D$1:D$1067,MATCH('Combined Table'!$A102&amp;'Combined Table'!$B102,'Scrum Opp Feed'!$A$1:$A$1067&amp;'Scrum Opp Feed'!$B$1:$B$1067,0))),"",INDEX('Scrum Opp Feed'!D$1:D$1067,MATCH('Combined Table'!$A102&amp;'Combined Table'!$B102,'Scrum Opp Feed'!$A$1:$A$1067&amp;'Scrum Opp Feed'!$B$1:$B$1067,0)))</f>
        <v/>
      </c>
      <c r="GK102" s="13" t="str">
        <f t="array" ref="GK102">IF(ISNA(INDEX('Scrum Opp Feed'!E$1:E$1067,MATCH('Combined Table'!$A102&amp;'Combined Table'!$B102,'Scrum Opp Feed'!$A$1:$A$1067&amp;'Scrum Opp Feed'!$B$1:$B$1067,0))),"",INDEX('Scrum Opp Feed'!E$1:E$1067,MATCH('Combined Table'!$A102&amp;'Combined Table'!$B102,'Scrum Opp Feed'!$A$1:$A$1067&amp;'Scrum Opp Feed'!$B$1:$B$1067,0)))</f>
        <v/>
      </c>
      <c r="GL102" s="13" t="str">
        <f t="array" ref="GL102">IF(ISNA(INDEX('Scrum Opp Feed'!F$1:F$1067,MATCH('Combined Table'!$A102&amp;'Combined Table'!$B102,'Scrum Opp Feed'!$A$1:$A$1067&amp;'Scrum Opp Feed'!$B$1:$B$1067,0))),"",INDEX('Scrum Opp Feed'!F$1:F$1067,MATCH('Combined Table'!$A102&amp;'Combined Table'!$B102,'Scrum Opp Feed'!$A$1:$A$1067&amp;'Scrum Opp Feed'!$B$1:$B$1067,0)))</f>
        <v/>
      </c>
      <c r="GM102" s="13">
        <f t="array" ref="GM102">IF(ISNA(INDEX('Scrum Opp Feed'!G$1:G$1067,MATCH('Combined Table'!$A102&amp;'Combined Table'!$B102,'Scrum Opp Feed'!$A$1:$A$1067&amp;'Scrum Opp Feed'!$B$1:$B$1067,0))),"",INDEX('Scrum Opp Feed'!G$1:G$1067,MATCH('Combined Table'!$A102&amp;'Combined Table'!$B102,'Scrum Opp Feed'!$A$1:$A$1067&amp;'Scrum Opp Feed'!$B$1:$B$1067,0)))</f>
        <v>1</v>
      </c>
      <c r="GN102" s="13">
        <f t="array" ref="GN102">IF(ISNA(INDEX('Scrum Opp Feed'!H$1:H$1067,MATCH('Combined Table'!$A102&amp;'Combined Table'!$B102,'Scrum Opp Feed'!$A$1:$A$1067&amp;'Scrum Opp Feed'!$B$1:$B$1067,0))),"",INDEX('Scrum Opp Feed'!H$1:H$1067,MATCH('Combined Table'!$A102&amp;'Combined Table'!$B102,'Scrum Opp Feed'!$A$1:$A$1067&amp;'Scrum Opp Feed'!$B$1:$B$1067,0)))</f>
        <v>1</v>
      </c>
      <c r="GO102" s="13">
        <f t="array" ref="GO102">IF(ISNA(INDEX('Scrum Opp Feed'!I$1:I$1067,MATCH('Combined Table'!$A102&amp;'Combined Table'!$B102,'Scrum Opp Feed'!$A$1:$A$1067&amp;'Scrum Opp Feed'!$B$1:$B$1067,0))),"",INDEX('Scrum Opp Feed'!I$1:I$1067,MATCH('Combined Table'!$A102&amp;'Combined Table'!$B102,'Scrum Opp Feed'!$A$1:$A$1067&amp;'Scrum Opp Feed'!$B$1:$B$1067,0)))</f>
        <v>33.299999999999997</v>
      </c>
      <c r="GP102" s="13">
        <f t="array" ref="GP102">IF(ISNA(INDEX('Scrum Opp Feed'!J$1:J$1067,MATCH('Combined Table'!$A102&amp;'Combined Table'!$B102,'Scrum Opp Feed'!$A$1:$A$1067&amp;'Scrum Opp Feed'!$B$1:$B$1067,0))),"",INDEX('Scrum Opp Feed'!J$1:J$1067,MATCH('Combined Table'!$A102&amp;'Combined Table'!$B102,'Scrum Opp Feed'!$A$1:$A$1067&amp;'Scrum Opp Feed'!$B$1:$B$1067,0)))</f>
        <v>2</v>
      </c>
      <c r="GQ102" s="13">
        <f t="array" ref="GQ102">IF(ISNA(INDEX('Scrum Opp Feed'!K$1:K$1067,MATCH('Combined Table'!$A102&amp;'Combined Table'!$B102,'Scrum Opp Feed'!$A$1:$A$1067&amp;'Scrum Opp Feed'!$B$1:$B$1067,0))),"",INDEX('Scrum Opp Feed'!K$1:K$1067,MATCH('Combined Table'!$A102&amp;'Combined Table'!$B102,'Scrum Opp Feed'!$A$1:$A$1067&amp;'Scrum Opp Feed'!$B$1:$B$1067,0)))</f>
        <v>66.7</v>
      </c>
      <c r="GR102" s="13" t="str">
        <f t="array" ref="GR102">IF(ISNA(INDEX('Scrum Opp Feed'!L$1:L$1067,MATCH('Combined Table'!$A102&amp;'Combined Table'!$B102,'Scrum Opp Feed'!$A$1:$A$1067&amp;'Scrum Opp Feed'!$B$1:$B$1067,0))),"",INDEX('Scrum Opp Feed'!L$1:L$1067,MATCH('Combined Table'!$A102&amp;'Combined Table'!$B102,'Scrum Opp Feed'!$A$1:$A$1067&amp;'Scrum Opp Feed'!$B$1:$B$1067,0)))</f>
        <v/>
      </c>
      <c r="GS102" s="13" t="str">
        <f t="array" ref="GS102">IF(ISNA(INDEX('Scrum Opp Feed'!M$1:M$1067,MATCH('Combined Table'!$A102&amp;'Combined Table'!$B102,'Scrum Opp Feed'!$A$1:$A$1067&amp;'Scrum Opp Feed'!$B$1:$B$1067,0))),"",INDEX('Scrum Opp Feed'!M$1:M$1067,MATCH('Combined Table'!$A102&amp;'Combined Table'!$B102,'Scrum Opp Feed'!$A$1:$A$1067&amp;'Scrum Opp Feed'!$B$1:$B$1067,0)))</f>
        <v/>
      </c>
      <c r="GT102" s="13" t="str">
        <f t="array" ref="GT102">IF(ISNA(INDEX('Scrum Opp Feed'!N$1:N$1067,MATCH('Combined Table'!$A102&amp;'Combined Table'!$B102,'Scrum Opp Feed'!$A$1:$A$1067&amp;'Scrum Opp Feed'!$B$1:$B$1067,0))),"",INDEX('Scrum Opp Feed'!N$1:N$1067,MATCH('Combined Table'!$A102&amp;'Combined Table'!$B102,'Scrum Opp Feed'!$A$1:$A$1067&amp;'Scrum Opp Feed'!$B$1:$B$1067,0)))</f>
        <v/>
      </c>
      <c r="GU102" s="13">
        <f t="array" ref="GU102">IF(ISNA(INDEX('Scrum Opp Feed'!O$1:O$1067,MATCH('Combined Table'!$A102&amp;'Combined Table'!$B102,'Scrum Opp Feed'!$A$1:$A$1067&amp;'Scrum Opp Feed'!$B$1:$B$1067,0))),"",INDEX('Scrum Opp Feed'!O$1:O$1067,MATCH('Combined Table'!$A102&amp;'Combined Table'!$B102,'Scrum Opp Feed'!$A$1:$A$1067&amp;'Scrum Opp Feed'!$B$1:$B$1067,0)))</f>
        <v>2</v>
      </c>
      <c r="GV102" s="13">
        <f t="array" ref="GV102">IF(ISNA(INDEX('Scrum Opp Feed'!P$1:P$1067,MATCH('Combined Table'!$A102&amp;'Combined Table'!$B102,'Scrum Opp Feed'!$A$1:$A$1067&amp;'Scrum Opp Feed'!$B$1:$B$1067,0))),"",INDEX('Scrum Opp Feed'!P$1:P$1067,MATCH('Combined Table'!$A102&amp;'Combined Table'!$B102,'Scrum Opp Feed'!$A$1:$A$1067&amp;'Scrum Opp Feed'!$B$1:$B$1067,0)))</f>
        <v>66.7</v>
      </c>
      <c r="GW102" s="13">
        <f t="array" ref="GW102">IF(ISNA(INDEX('Scrum Opp Feed'!Q$1:Q$1067,MATCH('Combined Table'!$A102&amp;'Combined Table'!$B102,'Scrum Opp Feed'!$A$1:$A$1067&amp;'Scrum Opp Feed'!$B$1:$B$1067,0))),"",INDEX('Scrum Opp Feed'!Q$1:Q$1067,MATCH('Combined Table'!$A102&amp;'Combined Table'!$B102,'Scrum Opp Feed'!$A$1:$A$1067&amp;'Scrum Opp Feed'!$B$1:$B$1067,0)))</f>
        <v>3</v>
      </c>
      <c r="GX102" s="1" t="str">
        <f t="array" ref="GX102">IF(ISNA(INDEX('Restart 50m'!C$1:C$1067,MATCH('Combined Table'!$A102&amp;'Combined Table'!$B102,'Restart 50m'!$A$1:$A$1067&amp;'Restart 50m'!$B$1:$B$1067,0))),"",INDEX('Restart 50m'!C$1:C$1067,MATCH('Combined Table'!$A102&amp;'Combined Table'!$B102,'Restart 50m'!$A$1:$A$1067&amp;'Restart 50m'!$B$1:$B$1067,0)))</f>
        <v/>
      </c>
      <c r="GY102" s="13" t="str">
        <f t="array" ref="GY102">IF(ISNA(INDEX('Restart 50m'!D$1:D$1067,MATCH('Combined Table'!$A102&amp;'Combined Table'!$B102,'Restart 50m'!$A$1:$A$1067&amp;'Restart 50m'!$B$1:$B$1067,0))),"",INDEX('Restart 50m'!D$1:D$1067,MATCH('Combined Table'!$A102&amp;'Combined Table'!$B102,'Restart 50m'!$A$1:$A$1067&amp;'Restart 50m'!$B$1:$B$1067,0)))</f>
        <v/>
      </c>
      <c r="GZ102" s="13" t="str">
        <f t="array" ref="GZ102">IF(ISNA(INDEX('Restart 50m'!E$1:E$1067,MATCH('Combined Table'!$A102&amp;'Combined Table'!$B102,'Restart 50m'!$A$1:$A$1067&amp;'Restart 50m'!$B$1:$B$1067,0))),"",INDEX('Restart 50m'!E$1:E$1067,MATCH('Combined Table'!$A102&amp;'Combined Table'!$B102,'Restart 50m'!$A$1:$A$1067&amp;'Restart 50m'!$B$1:$B$1067,0)))</f>
        <v/>
      </c>
      <c r="HA102" s="13" t="str">
        <f t="array" ref="HA102">IF(ISNA(INDEX('Restart 50m'!F$1:F$1067,MATCH('Combined Table'!$A102&amp;'Combined Table'!$B102,'Restart 50m'!$A$1:$A$1067&amp;'Restart 50m'!$B$1:$B$1067,0))),"",INDEX('Restart 50m'!F$1:F$1067,MATCH('Combined Table'!$A102&amp;'Combined Table'!$B102,'Restart 50m'!$A$1:$A$1067&amp;'Restart 50m'!$B$1:$B$1067,0)))</f>
        <v/>
      </c>
      <c r="HB102" s="13" t="str">
        <f t="array" ref="HB102">IF(ISNA(INDEX('Restart 50m'!G$1:G$1067,MATCH('Combined Table'!$A102&amp;'Combined Table'!$B102,'Restart 50m'!$A$1:$A$1067&amp;'Restart 50m'!$B$1:$B$1067,0))),"",INDEX('Restart 50m'!G$1:G$1067,MATCH('Combined Table'!$A102&amp;'Combined Table'!$B102,'Restart 50m'!$A$1:$A$1067&amp;'Restart 50m'!$B$1:$B$1067,0)))</f>
        <v/>
      </c>
      <c r="HC102" s="13" t="str">
        <f t="array" ref="HC102">IF(ISNA(INDEX('Restart 50m'!H$1:H$1067,MATCH('Combined Table'!$A102&amp;'Combined Table'!$B102,'Restart 50m'!$A$1:$A$1067&amp;'Restart 50m'!$B$1:$B$1067,0))),"",INDEX('Restart 50m'!H$1:H$1067,MATCH('Combined Table'!$A102&amp;'Combined Table'!$B102,'Restart 50m'!$A$1:$A$1067&amp;'Restart 50m'!$B$1:$B$1067,0)))</f>
        <v/>
      </c>
      <c r="HD102" s="13" t="str">
        <f t="array" ref="HD102">IF(ISNA(INDEX('Restart 50m'!I$1:I$1067,MATCH('Combined Table'!$A102&amp;'Combined Table'!$B102,'Restart 50m'!$A$1:$A$1067&amp;'Restart 50m'!$B$1:$B$1067,0))),"",INDEX('Restart 50m'!I$1:I$1067,MATCH('Combined Table'!$A102&amp;'Combined Table'!$B102,'Restart 50m'!$A$1:$A$1067&amp;'Restart 50m'!$B$1:$B$1067,0)))</f>
        <v/>
      </c>
      <c r="HE102" s="13" t="str">
        <f t="array" ref="HE102">IF(ISNA(INDEX('Restart 50m'!J$1:J$1067,MATCH('Combined Table'!$A102&amp;'Combined Table'!$B102,'Restart 50m'!$A$1:$A$1067&amp;'Restart 50m'!$B$1:$B$1067,0))),"",INDEX('Restart 50m'!J$1:J$1067,MATCH('Combined Table'!$A102&amp;'Combined Table'!$B102,'Restart 50m'!$A$1:$A$1067&amp;'Restart 50m'!$B$1:$B$1067,0)))</f>
        <v/>
      </c>
      <c r="HF102" s="13" t="str">
        <f t="array" ref="HF102">IF(ISNA(INDEX('Restart 50m'!K$1:K$1067,MATCH('Combined Table'!$A102&amp;'Combined Table'!$B102,'Restart 50m'!$A$1:$A$1067&amp;'Restart 50m'!$B$1:$B$1067,0))),"",INDEX('Restart 50m'!K$1:K$1067,MATCH('Combined Table'!$A102&amp;'Combined Table'!$B102,'Restart 50m'!$A$1:$A$1067&amp;'Restart 50m'!$B$1:$B$1067,0)))</f>
        <v/>
      </c>
      <c r="HG102" s="13" t="str">
        <f t="array" ref="HG102">IF(ISNA(INDEX('Restart 50m'!L$1:L$1067,MATCH('Combined Table'!$A102&amp;'Combined Table'!$B102,'Restart 50m'!$A$1:$A$1067&amp;'Restart 50m'!$B$1:$B$1067,0))),"",INDEX('Restart 50m'!L$1:L$1067,MATCH('Combined Table'!$A102&amp;'Combined Table'!$B102,'Restart 50m'!$A$1:$A$1067&amp;'Restart 50m'!$B$1:$B$1067,0)))</f>
        <v/>
      </c>
      <c r="HH102" s="13" t="str">
        <f t="array" ref="HH102">IF(ISNA(INDEX('Restart 50m'!M$1:M$1067,MATCH('Combined Table'!$A102&amp;'Combined Table'!$B102,'Restart 50m'!$A$1:$A$1067&amp;'Restart 50m'!$B$1:$B$1067,0))),"",INDEX('Restart 50m'!M$1:M$1067,MATCH('Combined Table'!$A102&amp;'Combined Table'!$B102,'Restart 50m'!$A$1:$A$1067&amp;'Restart 50m'!$B$1:$B$1067,0)))</f>
        <v/>
      </c>
      <c r="HI102" s="13" t="str">
        <f t="array" ref="HI102">IF(ISNA(INDEX('Restart 50m'!N$1:N$1067,MATCH('Combined Table'!$A102&amp;'Combined Table'!$B102,'Restart 50m'!$A$1:$A$1067&amp;'Restart 50m'!$B$1:$B$1067,0))),"",INDEX('Restart 50m'!N$1:N$1067,MATCH('Combined Table'!$A102&amp;'Combined Table'!$B102,'Restart 50m'!$A$1:$A$1067&amp;'Restart 50m'!$B$1:$B$1067,0)))</f>
        <v/>
      </c>
      <c r="HJ102" s="13" t="str">
        <f t="array" ref="HJ102">IF(ISNA(INDEX('Restart 50m'!O$1:O$1067,MATCH('Combined Table'!$A102&amp;'Combined Table'!$B102,'Restart 50m'!$A$1:$A$1067&amp;'Restart 50m'!$B$1:$B$1067,0))),"",INDEX('Restart 50m'!O$1:O$1067,MATCH('Combined Table'!$A102&amp;'Combined Table'!$B102,'Restart 50m'!$A$1:$A$1067&amp;'Restart 50m'!$B$1:$B$1067,0)))</f>
        <v/>
      </c>
      <c r="HK102" s="13">
        <f t="array" ref="HK102">IF(ISNA(INDEX('Restart 50m'!P$1:P$1067,MATCH('Combined Table'!$A102&amp;'Combined Table'!$B102,'Restart 50m'!$A$1:$A$1067&amp;'Restart 50m'!$B$1:$B$1067,0))),"",INDEX('Restart 50m'!P$1:P$1067,MATCH('Combined Table'!$A102&amp;'Combined Table'!$B102,'Restart 50m'!$A$1:$A$1067&amp;'Restart 50m'!$B$1:$B$1067,0)))</f>
        <v>3</v>
      </c>
      <c r="HL102" s="13" t="str">
        <f t="array" ref="HL102">IF(ISNA(INDEX('Restart 50m'!Q$1:Q$1067,MATCH('Combined Table'!$A102&amp;'Combined Table'!$B102,'Restart 50m'!$A$1:$A$1067&amp;'Restart 50m'!$B$1:$B$1067,0))),"",INDEX('Restart 50m'!Q$1:Q$1067,MATCH('Combined Table'!$A102&amp;'Combined Table'!$B102,'Restart 50m'!$A$1:$A$1067&amp;'Restart 50m'!$B$1:$B$1067,0)))</f>
        <v/>
      </c>
      <c r="HM102" s="13" t="str">
        <f t="array" ref="HM102">IF(ISNA(INDEX('Restart 50m'!R$1:R$1067,MATCH('Combined Table'!$A102&amp;'Combined Table'!$B102,'Restart 50m'!$A$1:$A$1067&amp;'Restart 50m'!$B$1:$B$1067,0))),"",INDEX('Restart 50m'!R$1:R$1067,MATCH('Combined Table'!$A102&amp;'Combined Table'!$B102,'Restart 50m'!$A$1:$A$1067&amp;'Restart 50m'!$B$1:$B$1067,0)))</f>
        <v/>
      </c>
      <c r="HN102" s="13">
        <f t="array" ref="HN102">IF(ISNA(INDEX('Restart 50m'!S$1:S$1067,MATCH('Combined Table'!$A102&amp;'Combined Table'!$B102,'Restart 50m'!$A$1:$A$1067&amp;'Restart 50m'!$B$1:$B$1067,0))),"",INDEX('Restart 50m'!S$1:S$1067,MATCH('Combined Table'!$A102&amp;'Combined Table'!$B102,'Restart 50m'!$A$1:$A$1067&amp;'Restart 50m'!$B$1:$B$1067,0)))</f>
        <v>3</v>
      </c>
      <c r="HO102" s="13">
        <f t="array" ref="HO102">IF(ISNA(INDEX('Restart 50m'!T$1:T$1067,MATCH('Combined Table'!$A102&amp;'Combined Table'!$B102,'Restart 50m'!$A$1:$A$1067&amp;'Restart 50m'!$B$1:$B$1067,0))),"",INDEX('Restart 50m'!T$1:T$1067,MATCH('Combined Table'!$A102&amp;'Combined Table'!$B102,'Restart 50m'!$A$1:$A$1067&amp;'Restart 50m'!$B$1:$B$1067,0)))</f>
        <v>3</v>
      </c>
      <c r="HP102" s="13">
        <f t="array" ref="HP102">IF(ISNA(INDEX('Restart 50m'!U$1:U$1067,MATCH('Combined Table'!$A102&amp;'Combined Table'!$B102,'Restart 50m'!$A$1:$A$1067&amp;'Restart 50m'!$B$1:$B$1067,0))),"",INDEX('Restart 50m'!U$1:U$1067,MATCH('Combined Table'!$A102&amp;'Combined Table'!$B102,'Restart 50m'!$A$1:$A$1067&amp;'Restart 50m'!$B$1:$B$1067,0)))</f>
        <v>3</v>
      </c>
      <c r="HQ102" s="1" t="str">
        <f t="array" ref="HQ102">IF(ISNA(INDEX('Restart 22m'!C$1:C$1067,MATCH('Combined Table'!$A102&amp;'Combined Table'!$B102,'Restart 22m'!$A$1:$A$1067&amp;'Restart 22m'!$B$1:$B$1067,0))),"",INDEX('Restart 22m'!C$1:C$1067,MATCH('Combined Table'!$A102&amp;'Combined Table'!$B102,'Restart 22m'!$A$1:$A$1067&amp;'Restart 22m'!$B$1:$B$1067,0)))</f>
        <v/>
      </c>
      <c r="HR102" s="13" t="str">
        <f t="array" ref="HR102">IF(ISNA(INDEX('Restart 22m'!D$1:D$1067,MATCH('Combined Table'!$A102&amp;'Combined Table'!$B102,'Restart 22m'!$A$1:$A$1067&amp;'Restart 22m'!$B$1:$B$1067,0))),"",INDEX('Restart 22m'!D$1:D$1067,MATCH('Combined Table'!$A102&amp;'Combined Table'!$B102,'Restart 22m'!$A$1:$A$1067&amp;'Restart 22m'!$B$1:$B$1067,0)))</f>
        <v/>
      </c>
      <c r="HS102" s="13" t="str">
        <f t="array" ref="HS102">IF(ISNA(INDEX('Restart 22m'!E$1:E$1067,MATCH('Combined Table'!$A102&amp;'Combined Table'!$B102,'Restart 22m'!$A$1:$A$1067&amp;'Restart 22m'!$B$1:$B$1067,0))),"",INDEX('Restart 22m'!E$1:E$1067,MATCH('Combined Table'!$A102&amp;'Combined Table'!$B102,'Restart 22m'!$A$1:$A$1067&amp;'Restart 22m'!$B$1:$B$1067,0)))</f>
        <v/>
      </c>
      <c r="HT102" s="13" t="str">
        <f t="array" ref="HT102">IF(ISNA(INDEX('Restart 22m'!F$1:F$1067,MATCH('Combined Table'!$A102&amp;'Combined Table'!$B102,'Restart 22m'!$A$1:$A$1067&amp;'Restart 22m'!$B$1:$B$1067,0))),"",INDEX('Restart 22m'!F$1:F$1067,MATCH('Combined Table'!$A102&amp;'Combined Table'!$B102,'Restart 22m'!$A$1:$A$1067&amp;'Restart 22m'!$B$1:$B$1067,0)))</f>
        <v/>
      </c>
      <c r="HU102" s="13" t="str">
        <f t="array" ref="HU102">IF(ISNA(INDEX('Restart 22m'!G$1:G$1067,MATCH('Combined Table'!$A102&amp;'Combined Table'!$B102,'Restart 22m'!$A$1:$A$1067&amp;'Restart 22m'!$B$1:$B$1067,0))),"",INDEX('Restart 22m'!G$1:G$1067,MATCH('Combined Table'!$A102&amp;'Combined Table'!$B102,'Restart 22m'!$A$1:$A$1067&amp;'Restart 22m'!$B$1:$B$1067,0)))</f>
        <v/>
      </c>
      <c r="HV102" s="13" t="str">
        <f t="array" ref="HV102">IF(ISNA(INDEX('Restart 22m'!H$1:H$1067,MATCH('Combined Table'!$A102&amp;'Combined Table'!$B102,'Restart 22m'!$A$1:$A$1067&amp;'Restart 22m'!$B$1:$B$1067,0))),"",INDEX('Restart 22m'!H$1:H$1067,MATCH('Combined Table'!$A102&amp;'Combined Table'!$B102,'Restart 22m'!$A$1:$A$1067&amp;'Restart 22m'!$B$1:$B$1067,0)))</f>
        <v/>
      </c>
      <c r="HW102" s="13" t="str">
        <f t="array" ref="HW102">IF(ISNA(INDEX('Restart 22m'!I$1:I$1067,MATCH('Combined Table'!$A102&amp;'Combined Table'!$B102,'Restart 22m'!$A$1:$A$1067&amp;'Restart 22m'!$B$1:$B$1067,0))),"",INDEX('Restart 22m'!I$1:I$1067,MATCH('Combined Table'!$A102&amp;'Combined Table'!$B102,'Restart 22m'!$A$1:$A$1067&amp;'Restart 22m'!$B$1:$B$1067,0)))</f>
        <v/>
      </c>
      <c r="HX102" s="13" t="str">
        <f t="array" ref="HX102">IF(ISNA(INDEX('Restart 22m'!J$1:J$1067,MATCH('Combined Table'!$A102&amp;'Combined Table'!$B102,'Restart 22m'!$A$1:$A$1067&amp;'Restart 22m'!$B$1:$B$1067,0))),"",INDEX('Restart 22m'!J$1:J$1067,MATCH('Combined Table'!$A102&amp;'Combined Table'!$B102,'Restart 22m'!$A$1:$A$1067&amp;'Restart 22m'!$B$1:$B$1067,0)))</f>
        <v/>
      </c>
      <c r="HY102" s="13" t="str">
        <f t="array" ref="HY102">IF(ISNA(INDEX('Restart 22m'!K$1:K$1067,MATCH('Combined Table'!$A102&amp;'Combined Table'!$B102,'Restart 22m'!$A$1:$A$1067&amp;'Restart 22m'!$B$1:$B$1067,0))),"",INDEX('Restart 22m'!K$1:K$1067,MATCH('Combined Table'!$A102&amp;'Combined Table'!$B102,'Restart 22m'!$A$1:$A$1067&amp;'Restart 22m'!$B$1:$B$1067,0)))</f>
        <v/>
      </c>
      <c r="HZ102" s="13" t="str">
        <f t="array" ref="HZ102">IF(ISNA(INDEX('Restart 22m'!L$1:L$1067,MATCH('Combined Table'!$A102&amp;'Combined Table'!$B102,'Restart 22m'!$A$1:$A$1067&amp;'Restart 22m'!$B$1:$B$1067,0))),"",INDEX('Restart 22m'!L$1:L$1067,MATCH('Combined Table'!$A102&amp;'Combined Table'!$B102,'Restart 22m'!$A$1:$A$1067&amp;'Restart 22m'!$B$1:$B$1067,0)))</f>
        <v/>
      </c>
      <c r="IA102" s="13" t="str">
        <f t="array" ref="IA102">IF(ISNA(INDEX('Restart 22m'!M$1:M$1067,MATCH('Combined Table'!$A102&amp;'Combined Table'!$B102,'Restart 22m'!$A$1:$A$1067&amp;'Restart 22m'!$B$1:$B$1067,0))),"",INDEX('Restart 22m'!M$1:M$1067,MATCH('Combined Table'!$A102&amp;'Combined Table'!$B102,'Restart 22m'!$A$1:$A$1067&amp;'Restart 22m'!$B$1:$B$1067,0)))</f>
        <v/>
      </c>
      <c r="IB102" s="13" t="str">
        <f t="array" ref="IB102">IF(ISNA(INDEX('Restart 22m'!N$1:N$1067,MATCH('Combined Table'!$A102&amp;'Combined Table'!$B102,'Restart 22m'!$A$1:$A$1067&amp;'Restart 22m'!$B$1:$B$1067,0))),"",INDEX('Restart 22m'!N$1:N$1067,MATCH('Combined Table'!$A102&amp;'Combined Table'!$B102,'Restart 22m'!$A$1:$A$1067&amp;'Restart 22m'!$B$1:$B$1067,0)))</f>
        <v/>
      </c>
      <c r="IC102" s="13" t="str">
        <f t="array" ref="IC102">IF(ISNA(INDEX('Restart 22m'!O$1:O$1067,MATCH('Combined Table'!$A102&amp;'Combined Table'!$B102,'Restart 22m'!$A$1:$A$1067&amp;'Restart 22m'!$B$1:$B$1067,0))),"",INDEX('Restart 22m'!O$1:O$1067,MATCH('Combined Table'!$A102&amp;'Combined Table'!$B102,'Restart 22m'!$A$1:$A$1067&amp;'Restart 22m'!$B$1:$B$1067,0)))</f>
        <v/>
      </c>
      <c r="ID102" s="13">
        <f t="array" ref="ID102">IF(ISNA(INDEX('Restart 22m'!P$1:P$1067,MATCH('Combined Table'!$A102&amp;'Combined Table'!$B102,'Restart 22m'!$A$1:$A$1067&amp;'Restart 22m'!$B$1:$B$1067,0))),"",INDEX('Restart 22m'!P$1:P$1067,MATCH('Combined Table'!$A102&amp;'Combined Table'!$B102,'Restart 22m'!$A$1:$A$1067&amp;'Restart 22m'!$B$1:$B$1067,0)))</f>
        <v>1</v>
      </c>
      <c r="IE102" s="13" t="str">
        <f t="array" ref="IE102">IF(ISNA(INDEX('Restart 22m'!Q$1:Q$1067,MATCH('Combined Table'!$A102&amp;'Combined Table'!$B102,'Restart 22m'!$A$1:$A$1067&amp;'Restart 22m'!$B$1:$B$1067,0))),"",INDEX('Restart 22m'!Q$1:Q$1067,MATCH('Combined Table'!$A102&amp;'Combined Table'!$B102,'Restart 22m'!$A$1:$A$1067&amp;'Restart 22m'!$B$1:$B$1067,0)))</f>
        <v/>
      </c>
      <c r="IF102" s="13" t="str">
        <f t="array" ref="IF102">IF(ISNA(INDEX('Restart 22m'!R$1:R$1067,MATCH('Combined Table'!$A102&amp;'Combined Table'!$B102,'Restart 22m'!$A$1:$A$1067&amp;'Restart 22m'!$B$1:$B$1067,0))),"",INDEX('Restart 22m'!R$1:R$1067,MATCH('Combined Table'!$A102&amp;'Combined Table'!$B102,'Restart 22m'!$A$1:$A$1067&amp;'Restart 22m'!$B$1:$B$1067,0)))</f>
        <v/>
      </c>
      <c r="IG102" s="13">
        <f t="array" ref="IG102">IF(ISNA(INDEX('Restart 22m'!S$1:S$1067,MATCH('Combined Table'!$A102&amp;'Combined Table'!$B102,'Restart 22m'!$A$1:$A$1067&amp;'Restart 22m'!$B$1:$B$1067,0))),"",INDEX('Restart 22m'!S$1:S$1067,MATCH('Combined Table'!$A102&amp;'Combined Table'!$B102,'Restart 22m'!$A$1:$A$1067&amp;'Restart 22m'!$B$1:$B$1067,0)))</f>
        <v>1</v>
      </c>
      <c r="IH102" s="13">
        <f t="array" ref="IH102">IF(ISNA(INDEX('Restart 22m'!T$1:T$1067,MATCH('Combined Table'!$A102&amp;'Combined Table'!$B102,'Restart 22m'!$A$1:$A$1067&amp;'Restart 22m'!$B$1:$B$1067,0))),"",INDEX('Restart 22m'!T$1:T$1067,MATCH('Combined Table'!$A102&amp;'Combined Table'!$B102,'Restart 22m'!$A$1:$A$1067&amp;'Restart 22m'!$B$1:$B$1067,0)))</f>
        <v>1</v>
      </c>
      <c r="II102" s="13">
        <f t="array" ref="II102">IF(ISNA(INDEX('Restart 22m'!U$1:U$1067,MATCH('Combined Table'!$A102&amp;'Combined Table'!$B102,'Restart 22m'!$A$1:$A$1067&amp;'Restart 22m'!$B$1:$B$1067,0))),"",INDEX('Restart 22m'!U$1:U$1067,MATCH('Combined Table'!$A102&amp;'Combined Table'!$B102,'Restart 22m'!$A$1:$A$1067&amp;'Restart 22m'!$B$1:$B$1067,0)))</f>
        <v>1</v>
      </c>
    </row>
    <row r="103" spans="1:243" x14ac:dyDescent="0.25">
      <c r="A103" s="107" t="s">
        <v>9</v>
      </c>
      <c r="B103" s="106">
        <v>7</v>
      </c>
      <c r="C103" s="13">
        <f t="array" ref="C103">INDEX('Points Table'!C$1:C$1067,MATCH('Combined Table'!$A103&amp;'Combined Table'!$B103,$A$1:$A$1067&amp;$B$1:$B$1067,0))</f>
        <v>6</v>
      </c>
      <c r="D103" s="13" t="str">
        <f t="array" ref="D103">INDEX('Points Table'!D$1:D$1067,MATCH('Combined Table'!$A103&amp;'Combined Table'!$B103,$A$1:$A$1067&amp;$B$1:$B$1067,0))</f>
        <v/>
      </c>
      <c r="E103" s="13" t="str">
        <f t="array" ref="E103">INDEX('Points Table'!E$1:E$1067,MATCH('Combined Table'!$A103&amp;'Combined Table'!$B103,$A$1:$A$1067&amp;$B$1:$B$1067,0))</f>
        <v/>
      </c>
      <c r="F103" s="13">
        <f t="array" ref="F103">INDEX('Points Table'!F$1:F$1067,MATCH('Combined Table'!$A103&amp;'Combined Table'!$B103,$A$1:$A$1067&amp;$B$1:$B$1067,0))</f>
        <v>2</v>
      </c>
      <c r="G103" s="13">
        <f t="array" ref="G103">INDEX('Points Table'!G$1:G$1067,MATCH('Combined Table'!$A103&amp;'Combined Table'!$B103,$A$1:$A$1067&amp;$B$1:$B$1067,0))</f>
        <v>100</v>
      </c>
      <c r="H103" s="13" t="str">
        <f t="array" ref="H103">INDEX('Points Table'!H$1:H$1067,MATCH('Combined Table'!$A103&amp;'Combined Table'!$B103,$A$1:$A$1067&amp;$B$1:$B$1067,0))</f>
        <v/>
      </c>
      <c r="I103" s="13" t="str">
        <f t="array" ref="I103">INDEX('Possesion Times'!C$1:C$1067,MATCH('Combined Table'!$A103&amp;'Combined Table'!$B103,$A$1:$A$1067&amp;$B$1:$B$1067,0))</f>
        <v>2:33</v>
      </c>
      <c r="J103" s="13" t="str">
        <f t="array" ref="J103">INDEX('Possesion Times'!D$1:D$1067,MATCH('Combined Table'!$A103&amp;'Combined Table'!$B103,$A$1:$A$1067&amp;$B$1:$B$1067,0))</f>
        <v>1:32</v>
      </c>
      <c r="K103" s="13" t="str">
        <f t="array" ref="K103">INDEX('Possesion Times'!E$1:E$1067,MATCH('Combined Table'!$A103&amp;'Combined Table'!$B103,$A$1:$A$1067&amp;$B$1:$B$1067,0))</f>
        <v>4:06</v>
      </c>
      <c r="L103" s="13">
        <f t="array" ref="L103">INDEX('Possesion Times'!F$1:F$1067,MATCH('Combined Table'!$A103&amp;'Combined Table'!$B103,$A$1:$A$1067&amp;$B$1:$B$1067,0))</f>
        <v>11.5</v>
      </c>
      <c r="M103" s="13" t="str">
        <f t="array" ref="M103">INDEX('Possesion Times'!G$1:G$1067,MATCH('Combined Table'!$A103&amp;'Combined Table'!$B103,$A$1:$A$1067&amp;$B$1:$B$1067,0))</f>
        <v>2:05</v>
      </c>
      <c r="N103" s="13" t="str">
        <f t="array" ref="N103">INDEX('Possesion Times'!H$1:H$1067,MATCH('Combined Table'!$A103&amp;'Combined Table'!$B103,$A$1:$A$1067&amp;$B$1:$B$1067,0))</f>
        <v>1:40</v>
      </c>
      <c r="O103" s="13" t="str">
        <f t="array" ref="O103">INDEX('Possesion Times'!I$1:I$1067,MATCH('Combined Table'!$A103&amp;'Combined Table'!$B103,$A$1:$A$1067&amp;$B$1:$B$1067,0))</f>
        <v>3:45</v>
      </c>
      <c r="P103" s="13">
        <f t="array" ref="P103">INDEX('Possesion Times'!J$1:J$1067,MATCH('Combined Table'!$A103&amp;'Combined Table'!$B103,$A$1:$A$1067&amp;$B$1:$B$1067,0))</f>
        <v>10.5</v>
      </c>
      <c r="Q103" s="13" t="str">
        <f t="array" ref="Q103">INDEX('Possesion Times'!K$1:K$1067,MATCH('Combined Table'!$A103&amp;'Combined Table'!$B103,$A$1:$A$1067&amp;$B$1:$B$1067,0))</f>
        <v>3:44</v>
      </c>
      <c r="R103" s="13" t="str">
        <f t="array" ref="R103">INDEX('Possesion Times'!L$1:L$1067,MATCH('Combined Table'!$A103&amp;'Combined Table'!$B103,$A$1:$A$1067&amp;$B$1:$B$1067,0))</f>
        <v>2:42</v>
      </c>
      <c r="S103" s="13" t="str">
        <f t="array" ref="S103">INDEX('Possesion Times'!M$1:M$1067,MATCH('Combined Table'!$A103&amp;'Combined Table'!$B103,$A$1:$A$1067&amp;$B$1:$B$1067,0))</f>
        <v>6:26</v>
      </c>
      <c r="T103" s="13">
        <f t="array" ref="T103">INDEX('Possesion Times'!N$1:N$1067,MATCH('Combined Table'!$A103&amp;'Combined Table'!$B103,$A$1:$A$1067&amp;$B$1:$B$1067,0))</f>
        <v>18.100000000000001</v>
      </c>
      <c r="U103" s="13" t="str">
        <f t="array" ref="U103">INDEX('Possesion Times'!O$1:O$1067,MATCH('Combined Table'!$A103&amp;'Combined Table'!$B103,$A$1:$A$1067&amp;$B$1:$B$1067,0))</f>
        <v>2:40</v>
      </c>
      <c r="V103" s="13" t="str">
        <f t="array" ref="V103">INDEX('Possesion Times'!P$1:P$1067,MATCH('Combined Table'!$A103&amp;'Combined Table'!$B103,$A$1:$A$1067&amp;$B$1:$B$1067,0))</f>
        <v>1:37</v>
      </c>
      <c r="W103" s="13" t="str">
        <f t="array" ref="W103">INDEX('Possesion Times'!Q$1:Q$1067,MATCH('Combined Table'!$A103&amp;'Combined Table'!$B103,$A$1:$A$1067&amp;$B$1:$B$1067,0))</f>
        <v>4:18</v>
      </c>
      <c r="X103" s="13">
        <f t="array" ref="X103">INDEX('Possesion Times'!R$1:R$1067,MATCH('Combined Table'!$A103&amp;'Combined Table'!$B103,$A$1:$A$1067&amp;$B$1:$B$1067,0))</f>
        <v>12.1</v>
      </c>
      <c r="Y103" s="13" t="str">
        <f t="array" ref="Y103">INDEX('Possesion Times'!S$1:S$1067,MATCH('Combined Table'!$A103&amp;'Combined Table'!$B103,$A$1:$A$1067&amp;$B$1:$B$1067,0))</f>
        <v>11:03</v>
      </c>
      <c r="Z103" s="13" t="str">
        <f t="array" ref="Z103">INDEX('Possesion Times'!T$1:T$1067,MATCH('Combined Table'!$A103&amp;'Combined Table'!$B103,$A$1:$A$1067&amp;$B$1:$B$1067,0))</f>
        <v>7:31</v>
      </c>
      <c r="AA103" s="13" t="str">
        <f t="array" ref="AA103">INDEX('Possesion Times'!U$1:U$1067,MATCH('Combined Table'!$A103&amp;'Combined Table'!$B103,$A$1:$A$1067&amp;$B$1:$B$1067,0))</f>
        <v>18:34</v>
      </c>
      <c r="AB103" s="13">
        <f t="array" ref="AB103">INDEX('Possesion Times'!V$1:V$1067,MATCH('Combined Table'!$A103&amp;'Combined Table'!$B103,$A$1:$A$1067&amp;$B$1:$B$1067,0))</f>
        <v>52.2</v>
      </c>
      <c r="AC103" s="1">
        <f t="array" ref="AC103">INDEX('Possession Source'!C$1:C$1067,MATCH('Combined Table'!$A103&amp;'Combined Table'!$B103,$A$1:$A$1067&amp;$B$1:$B$1067,0))</f>
        <v>14</v>
      </c>
      <c r="AD103" s="13">
        <f t="array" ref="AD103">INDEX('Possession Source'!D$1:D$1067,MATCH('Combined Table'!$A103&amp;'Combined Table'!$B103,$A$1:$A$1067&amp;$B$1:$B$1067,0))</f>
        <v>8</v>
      </c>
      <c r="AE103" s="13">
        <f t="array" ref="AE103">INDEX('Possession Source'!E$1:E$1067,MATCH('Combined Table'!$A103&amp;'Combined Table'!$B103,$A$1:$A$1067&amp;$B$1:$B$1067,0))</f>
        <v>2</v>
      </c>
      <c r="AF103" s="13">
        <f t="array" ref="AF103">INDEX('Possession Source'!F$1:F$1067,MATCH('Combined Table'!$A103&amp;'Combined Table'!$B103,$A$1:$A$1067&amp;$B$1:$B$1067,0))</f>
        <v>1</v>
      </c>
      <c r="AG103" s="13">
        <f t="array" ref="AG103">INDEX('Possession Source'!G$1:G$1067,MATCH('Combined Table'!$A103&amp;'Combined Table'!$B103,$A$1:$A$1067&amp;$B$1:$B$1067,0))</f>
        <v>25</v>
      </c>
      <c r="AH103" s="13">
        <f t="array" ref="AH103">INDEX('Possession Source'!H$1:H$1067,MATCH('Combined Table'!$A103&amp;'Combined Table'!$B103,$A$1:$A$1067&amp;$B$1:$B$1067,0))</f>
        <v>10</v>
      </c>
      <c r="AI103" s="13" t="str">
        <f t="array" ref="AI103">INDEX('Possession Source'!I$1:I$1067,MATCH('Combined Table'!$A103&amp;'Combined Table'!$B103,$A$1:$A$1067&amp;$B$1:$B$1067,0))</f>
        <v/>
      </c>
      <c r="AJ103" s="13">
        <f t="array" ref="AJ103">INDEX('Possession Source'!J$1:J$1067,MATCH('Combined Table'!$A103&amp;'Combined Table'!$B103,$A$1:$A$1067&amp;$B$1:$B$1067,0))</f>
        <v>8</v>
      </c>
      <c r="AK103" s="13" t="str">
        <f t="array" ref="AK103">INDEX('Possession Source'!K$1:K$1067,MATCH('Combined Table'!$A103&amp;'Combined Table'!$B103,$A$1:$A$1067&amp;$B$1:$B$1067,0))</f>
        <v/>
      </c>
      <c r="AL103" s="13" t="str">
        <f t="array" ref="AL103">INDEX('Possession Source'!L$1:L$1067,MATCH('Combined Table'!$A103&amp;'Combined Table'!$B103,$A$1:$A$1067&amp;$B$1:$B$1067,0))</f>
        <v/>
      </c>
      <c r="AM103" s="13">
        <f t="array" ref="AM103">INDEX('Possession Source'!M$1:M$1067,MATCH('Combined Table'!$A103&amp;'Combined Table'!$B103,$A$1:$A$1067&amp;$B$1:$B$1067,0))</f>
        <v>1</v>
      </c>
      <c r="AN103" s="13" t="str">
        <f t="array" ref="AN103">INDEX('Possession Source'!N$1:N$1067,MATCH('Combined Table'!$A103&amp;'Combined Table'!$B103,$A$1:$A$1067&amp;$B$1:$B$1067,0))</f>
        <v/>
      </c>
      <c r="AO103" s="13" t="str">
        <f t="array" ref="AO103">INDEX('Possession Source'!O$1:O$1067,MATCH('Combined Table'!$A103&amp;'Combined Table'!$B103,$A$1:$A$1067&amp;$B$1:$B$1067,0))</f>
        <v/>
      </c>
      <c r="AP103" s="13">
        <f t="array" ref="AP103">INDEX('Possession Source'!P$1:P$1067,MATCH('Combined Table'!$A103&amp;'Combined Table'!$B103,$A$1:$A$1067&amp;$B$1:$B$1067,0))</f>
        <v>19</v>
      </c>
      <c r="AQ103" s="13">
        <f t="array" ref="AQ103">INDEX('Possession Source'!Q$1:Q$1067,MATCH('Combined Table'!$A103&amp;'Combined Table'!$B103,$A$1:$A$1067&amp;$B$1:$B$1067,0))</f>
        <v>44</v>
      </c>
      <c r="AR103" s="1">
        <f t="array" ref="AR103">INDEX('Penalties Frees conceded'!C$1:C$1067,MATCH('Combined Table'!$A103&amp;'Combined Table'!$B103,$A$1:$A$1067&amp;$B$1:$B$1067,0))</f>
        <v>1</v>
      </c>
      <c r="AS103" s="13" t="str">
        <f t="array" ref="AS103">INDEX('Penalties Frees conceded'!D$1:D$1067,MATCH('Combined Table'!$A103&amp;'Combined Table'!$B103,$A$1:$A$1067&amp;$B$1:$B$1067,0))</f>
        <v/>
      </c>
      <c r="AT103" s="13" t="str">
        <f t="array" ref="AT103">INDEX('Penalties Frees conceded'!E$1:E$1067,MATCH('Combined Table'!$A103&amp;'Combined Table'!$B103,$A$1:$A$1067&amp;$B$1:$B$1067,0))</f>
        <v/>
      </c>
      <c r="AU103" s="13">
        <f t="array" ref="AU103">INDEX('Penalties Frees conceded'!F$1:F$1067,MATCH('Combined Table'!$A103&amp;'Combined Table'!$B103,$A$1:$A$1067&amp;$B$1:$B$1067,0))</f>
        <v>3</v>
      </c>
      <c r="AV103" s="13">
        <f t="array" ref="AV103">INDEX('Penalties Frees conceded'!G$1:G$1067,MATCH('Combined Table'!$A103&amp;'Combined Table'!$B103,$A$1:$A$1067&amp;$B$1:$B$1067,0))</f>
        <v>1</v>
      </c>
      <c r="AW103" s="13">
        <f t="array" ref="AW103">INDEX('Penalties Frees conceded'!H$1:H$1067,MATCH('Combined Table'!$A103&amp;'Combined Table'!$B103,$A$1:$A$1067&amp;$B$1:$B$1067,0))</f>
        <v>1</v>
      </c>
      <c r="AX103" s="13">
        <f t="array" ref="AX103">INDEX('Penalties Frees conceded'!I$1:I$1067,MATCH('Combined Table'!$A103&amp;'Combined Table'!$B103,$A$1:$A$1067&amp;$B$1:$B$1067,0))</f>
        <v>6</v>
      </c>
      <c r="AY103" s="13" t="str">
        <f t="array" ref="AY103">INDEX('Penalties Frees conceded'!J$1:J$1067,MATCH('Combined Table'!$A103&amp;'Combined Table'!$B103,$A$1:$A$1067&amp;$B$1:$B$1067,0))</f>
        <v/>
      </c>
      <c r="AZ103" s="13">
        <f t="array" ref="AZ103">INDEX('Penalties Frees conceded'!K$1:K$1067,MATCH('Combined Table'!$A103&amp;'Combined Table'!$B103,$A$1:$A$1067&amp;$B$1:$B$1067,0))</f>
        <v>2</v>
      </c>
      <c r="BA103" s="13">
        <f t="array" ref="BA103">INDEX('Penalties Frees conceded'!L$1:L$1067,MATCH('Combined Table'!$A103&amp;'Combined Table'!$B103,$A$1:$A$1067&amp;$B$1:$B$1067,0))</f>
        <v>1</v>
      </c>
      <c r="BB103" s="13">
        <f t="array" ref="BB103">INDEX('Penalties Frees conceded'!M$1:M$1067,MATCH('Combined Table'!$A103&amp;'Combined Table'!$B103,$A$1:$A$1067&amp;$B$1:$B$1067,0))</f>
        <v>1</v>
      </c>
      <c r="BC103" s="13" t="str">
        <f t="array" ref="BC103">INDEX('Penalties Frees conceded'!N$1:N$1067,MATCH('Combined Table'!$A103&amp;'Combined Table'!$B103,$A$1:$A$1067&amp;$B$1:$B$1067,0))</f>
        <v/>
      </c>
      <c r="BD103" s="13" t="str">
        <f t="array" ref="BD103">INDEX('Penalties Frees conceded'!O$1:O$1067,MATCH('Combined Table'!$A103&amp;'Combined Table'!$B103,$A$1:$A$1067&amp;$B$1:$B$1067,0))</f>
        <v/>
      </c>
      <c r="BE103" s="13">
        <f t="array" ref="BE103">INDEX('Penalties Frees conceded'!P$1:P$1067,MATCH('Combined Table'!$A103&amp;'Combined Table'!$B103,$A$1:$A$1067&amp;$B$1:$B$1067,0))</f>
        <v>4</v>
      </c>
      <c r="BF103" s="13">
        <f t="array" ref="BF103">INDEX('Penalties Frees conceded'!Q$1:Q$1067,MATCH('Combined Table'!$A103&amp;'Combined Table'!$B103,$A$1:$A$1067&amp;$B$1:$B$1067,0))</f>
        <v>10</v>
      </c>
      <c r="BG103" s="1">
        <f t="array" ref="BG103">INDEX('Attack Possession'!C$1:C$1067,MATCH('Combined Table'!$A103&amp;'Combined Table'!$B103,$A$1:$A$1067&amp;$B$1:$B$1067,0))</f>
        <v>5</v>
      </c>
      <c r="BH103" s="13">
        <f t="array" ref="BH103">INDEX('Attack Possession'!D$1:D$1067,MATCH('Combined Table'!$A103&amp;'Combined Table'!$B103,$A$1:$A$1067&amp;$B$1:$B$1067,0))</f>
        <v>53</v>
      </c>
      <c r="BI103" s="13">
        <f t="array" ref="BI103">INDEX('Attack Possession'!E$1:E$1067,MATCH('Combined Table'!$A103&amp;'Combined Table'!$B103,$A$1:$A$1067&amp;$B$1:$B$1067,0))</f>
        <v>56.4</v>
      </c>
      <c r="BJ103" s="13">
        <f t="array" ref="BJ103">INDEX('Attack Possession'!F$1:F$1067,MATCH('Combined Table'!$A103&amp;'Combined Table'!$B103,$A$1:$A$1067&amp;$B$1:$B$1067,0))</f>
        <v>3.1</v>
      </c>
      <c r="BK103" s="13">
        <f t="array" ref="BK103">INDEX('Attack Possession'!G$1:G$1067,MATCH('Combined Table'!$A103&amp;'Combined Table'!$B103,$A$1:$A$1067&amp;$B$1:$B$1067,0))</f>
        <v>15</v>
      </c>
      <c r="BL103" s="13">
        <f t="array" ref="BL103">INDEX('Attack Possession'!H$1:H$1067,MATCH('Combined Table'!$A103&amp;'Combined Table'!$B103,$A$1:$A$1067&amp;$B$1:$B$1067,0))</f>
        <v>7</v>
      </c>
      <c r="BM103" s="13">
        <f t="array" ref="BM103">INDEX('Attack Possession'!I$1:I$1067,MATCH('Combined Table'!$A103&amp;'Combined Table'!$B103,$A$1:$A$1067&amp;$B$1:$B$1067,0))</f>
        <v>4</v>
      </c>
      <c r="BN103" s="13">
        <f t="array" ref="BN103">INDEX('Attack Possession'!J$1:J$1067,MATCH('Combined Table'!$A103&amp;'Combined Table'!$B103,$A$1:$A$1067&amp;$B$1:$B$1067,0))</f>
        <v>9</v>
      </c>
      <c r="BO103" s="13">
        <f t="array" ref="BO103">INDEX('Attack Possession'!K$1:K$1067,MATCH('Combined Table'!$A103&amp;'Combined Table'!$B103,$A$1:$A$1067&amp;$B$1:$B$1067,0))</f>
        <v>3</v>
      </c>
      <c r="BP103" s="13">
        <f t="array" ref="BP103">INDEX('Attack Possession'!L$1:L$1067,MATCH('Combined Table'!$A103&amp;'Combined Table'!$B103,$A$1:$A$1067&amp;$B$1:$B$1067,0))</f>
        <v>2</v>
      </c>
      <c r="BQ103" s="13">
        <f t="array" ref="BQ103">INDEX('Attack Possession'!M$1:M$1067,MATCH('Combined Table'!$A103&amp;'Combined Table'!$B103,$A$1:$A$1067&amp;$B$1:$B$1067,0))</f>
        <v>2</v>
      </c>
      <c r="BR103" s="13" t="str">
        <f t="array" ref="BR103">INDEX('Attack Possession'!N$1:N$1067,MATCH('Combined Table'!$A103&amp;'Combined Table'!$B103,$A$1:$A$1067&amp;$B$1:$B$1067,0))</f>
        <v/>
      </c>
      <c r="BS103" s="13">
        <f t="array" ref="BS103">INDEX('Attack Possession'!O$1:O$1067,MATCH('Combined Table'!$A103&amp;'Combined Table'!$B103,$A$1:$A$1067&amp;$B$1:$B$1067,0))</f>
        <v>2</v>
      </c>
      <c r="BT103" s="13">
        <f t="array" ref="BT103">INDEX('Attack Possession'!P$1:P$1067,MATCH('Combined Table'!$A103&amp;'Combined Table'!$B103,$A$1:$A$1067&amp;$B$1:$B$1067,0))</f>
        <v>44</v>
      </c>
      <c r="BU103" s="13">
        <f t="array" ref="BU103">INDEX('Attack Possession'!Q$1:Q$1067,MATCH('Combined Table'!$A103&amp;'Combined Table'!$B103,$A$1:$A$1067&amp;$B$1:$B$1067,0))</f>
        <v>137</v>
      </c>
      <c r="BV103" s="1">
        <f t="array" ref="BV103">INDEX('Kicks in Play'!C$1:C$1067,MATCH('Combined Table'!$A103&amp;'Combined Table'!$B103,$A$1:$A$1067&amp;$B$1:$B$1067,0))</f>
        <v>8</v>
      </c>
      <c r="BW103" s="13">
        <f t="array" ref="BW103">INDEX('Kicks in Play'!D$1:D$1067,MATCH('Combined Table'!$A103&amp;'Combined Table'!$B103,$A$1:$A$1067&amp;$B$1:$B$1067,0))</f>
        <v>265</v>
      </c>
      <c r="BX103" s="13">
        <f t="array" ref="BX103">INDEX('Kicks in Play'!E$1:E$1067,MATCH('Combined Table'!$A103&amp;'Combined Table'!$B103,$A$1:$A$1067&amp;$B$1:$B$1067,0))</f>
        <v>33.1</v>
      </c>
      <c r="BY103" s="13">
        <f t="array" ref="BY103">INDEX('Kicks in Play'!F$1:F$1067,MATCH('Combined Table'!$A103&amp;'Combined Table'!$B103,$A$1:$A$1067&amp;$B$1:$B$1067,0))</f>
        <v>3</v>
      </c>
      <c r="BZ103" s="13">
        <f t="array" ref="BZ103">INDEX('Kicks in Play'!G$1:G$1067,MATCH('Combined Table'!$A103&amp;'Combined Table'!$B103,$A$1:$A$1067&amp;$B$1:$B$1067,0))</f>
        <v>88</v>
      </c>
      <c r="CA103" s="13">
        <f t="array" ref="CA103">INDEX('Kicks in Play'!H$1:H$1067,MATCH('Combined Table'!$A103&amp;'Combined Table'!$B103,$A$1:$A$1067&amp;$B$1:$B$1067,0))</f>
        <v>2</v>
      </c>
      <c r="CB103" s="13">
        <f t="array" ref="CB103">INDEX('Kicks in Play'!I$1:I$1067,MATCH('Combined Table'!$A103&amp;'Combined Table'!$B103,$A$1:$A$1067&amp;$B$1:$B$1067,0))</f>
        <v>41</v>
      </c>
      <c r="CC103" s="13">
        <f t="array" ref="CC103">INDEX('Kicks in Play'!J$1:J$1067,MATCH('Combined Table'!$A103&amp;'Combined Table'!$B103,$A$1:$A$1067&amp;$B$1:$B$1067,0))</f>
        <v>2</v>
      </c>
      <c r="CD103" s="13">
        <f t="array" ref="CD103">INDEX('Kicks in Play'!K$1:K$1067,MATCH('Combined Table'!$A103&amp;'Combined Table'!$B103,$A$1:$A$1067&amp;$B$1:$B$1067,0))</f>
        <v>37</v>
      </c>
      <c r="CE103" s="13" t="str">
        <f t="array" ref="CE103">INDEX('Kicks in Play'!L$1:L$1067,MATCH('Combined Table'!$A103&amp;'Combined Table'!$B103,$A$1:$A$1067&amp;$B$1:$B$1067,0))</f>
        <v/>
      </c>
      <c r="CF103" s="13" t="str">
        <f t="array" ref="CF103">INDEX('Kicks in Play'!M$1:M$1067,MATCH('Combined Table'!$A103&amp;'Combined Table'!$B103,$A$1:$A$1067&amp;$B$1:$B$1067,0))</f>
        <v/>
      </c>
      <c r="CG103" s="13">
        <f t="array" ref="CG103">INDEX('Kicks in Play'!N$1:N$1067,MATCH('Combined Table'!$A103&amp;'Combined Table'!$B103,$A$1:$A$1067&amp;$B$1:$B$1067,0))</f>
        <v>2</v>
      </c>
      <c r="CH103" s="13">
        <f t="array" ref="CH103">INDEX('Kicks in Play'!O$1:O$1067,MATCH('Combined Table'!$A103&amp;'Combined Table'!$B103,$A$1:$A$1067&amp;$B$1:$B$1067,0))</f>
        <v>36</v>
      </c>
      <c r="CI103" s="13">
        <f t="array" ref="CI103">INDEX('Kicks in Play'!P$1:P$1067,MATCH('Combined Table'!$A103&amp;'Combined Table'!$B103,$A$1:$A$1067&amp;$B$1:$B$1067,0))</f>
        <v>1</v>
      </c>
      <c r="CJ103" s="13">
        <f t="array" ref="CJ103">INDEX('Kicks in Play'!Q$1:Q$1067,MATCH('Combined Table'!$A103&amp;'Combined Table'!$B103,$A$1:$A$1067&amp;$B$1:$B$1067,0))</f>
        <v>17</v>
      </c>
      <c r="CK103" s="13">
        <f t="array" ref="CK103">INDEX('Kicks in Play'!R$1:R$1067,MATCH('Combined Table'!$A103&amp;'Combined Table'!$B103,$A$1:$A$1067&amp;$B$1:$B$1067,0))</f>
        <v>467</v>
      </c>
      <c r="CL103" s="1">
        <f t="array" ref="CL103">INDEX('Defence Report'!C$1:C$1067,MATCH('Combined Table'!$A103&amp;'Combined Table'!$B103,$A$1:$A$1067&amp;$B$1:$B$1067,0))</f>
        <v>125</v>
      </c>
      <c r="CM103" s="13">
        <f t="array" ref="CM103">INDEX('Defence Report'!D$1:D$1067,MATCH('Combined Table'!$A103&amp;'Combined Table'!$B103,$A$1:$A$1067&amp;$B$1:$B$1067,0))</f>
        <v>18</v>
      </c>
      <c r="CN103" s="13" t="str">
        <f t="array" ref="CN103">INDEX('Defence Report'!E$1:E$1067,MATCH('Combined Table'!$A103&amp;'Combined Table'!$B103,$A$1:$A$1067&amp;$B$1:$B$1067,0))</f>
        <v/>
      </c>
      <c r="CO103" s="13">
        <f t="array" ref="CO103">INDEX('Defence Report'!F$1:F$1067,MATCH('Combined Table'!$A103&amp;'Combined Table'!$B103,$A$1:$A$1067&amp;$B$1:$B$1067,0))</f>
        <v>95</v>
      </c>
      <c r="CP103" s="13">
        <f t="array" ref="CP103">INDEX('Defence Report'!G$1:G$1067,MATCH('Combined Table'!$A103&amp;'Combined Table'!$B103,$A$1:$A$1067&amp;$B$1:$B$1067,0))</f>
        <v>30</v>
      </c>
      <c r="CQ103" s="13">
        <f t="array" ref="CQ103">INDEX('Defence Report'!H$1:H$1067,MATCH('Combined Table'!$A103&amp;'Combined Table'!$B103,$A$1:$A$1067&amp;$B$1:$B$1067,0))</f>
        <v>84.1</v>
      </c>
      <c r="CR103" s="13">
        <f t="array" ref="CR103">INDEX('Defence Report'!I$1:I$1067,MATCH('Combined Table'!$A103&amp;'Combined Table'!$B103,$A$1:$A$1067&amp;$B$1:$B$1067,0))</f>
        <v>87.4</v>
      </c>
      <c r="CS103" s="13">
        <f t="array" ref="CS103">INDEX('Defence Report'!J$1:J$1067,MATCH('Combined Table'!$A103&amp;'Combined Table'!$B103,$A$1:$A$1067&amp;$B$1:$B$1067,0))</f>
        <v>7</v>
      </c>
      <c r="CT103" s="13">
        <f t="array" ref="CT103">INDEX('Defence Report'!K$1:K$1067,MATCH('Combined Table'!$A103&amp;'Combined Table'!$B103,$A$1:$A$1067&amp;$B$1:$B$1067,0))</f>
        <v>85</v>
      </c>
      <c r="CU103" s="13">
        <f t="array" ref="CU103">INDEX('Defence Report'!L$1:L$1067,MATCH('Combined Table'!$A103&amp;'Combined Table'!$B103,$A$1:$A$1067&amp;$B$1:$B$1067,0))</f>
        <v>51</v>
      </c>
      <c r="CV103" s="13">
        <f t="array" ref="CV103">INDEX('Defence Report'!M$1:M$1067,MATCH('Combined Table'!$A103&amp;'Combined Table'!$B103,$A$1:$A$1067&amp;$B$1:$B$1067,0))</f>
        <v>64.3</v>
      </c>
      <c r="CW103" s="13">
        <f t="array" ref="CW103">INDEX('Defence Report'!N$1:N$1067,MATCH('Combined Table'!$A103&amp;'Combined Table'!$B103,$A$1:$A$1067&amp;$B$1:$B$1067,0))</f>
        <v>73</v>
      </c>
      <c r="CX103" s="13">
        <f t="array" ref="CX103">INDEX('Defence Report'!O$1:O$1067,MATCH('Combined Table'!$A103&amp;'Combined Table'!$B103,$A$1:$A$1067&amp;$B$1:$B$1067,0))</f>
        <v>14</v>
      </c>
      <c r="CY103" s="13">
        <f t="array" ref="CY103">INDEX('Defence Report'!P$1:P$1067,MATCH('Combined Table'!$A103&amp;'Combined Table'!$B103,$A$1:$A$1067&amp;$B$1:$B$1067,0))</f>
        <v>45</v>
      </c>
      <c r="CZ103" s="13">
        <f t="array" ref="CZ103">INDEX('Defence Report'!Q$1:Q$1067,MATCH('Combined Table'!$A103&amp;'Combined Table'!$B103,$A$1:$A$1067&amp;$B$1:$B$1067,0))</f>
        <v>59</v>
      </c>
      <c r="DA103" s="13">
        <f t="array" ref="DA103">INDEX('Defence Report'!R$1:R$1067,MATCH('Combined Table'!$A103&amp;'Combined Table'!$B103,$A$1:$A$1067&amp;$B$1:$B$1067,0))</f>
        <v>9</v>
      </c>
      <c r="DB103" s="13" t="str">
        <f t="array" ref="DB103">INDEX('Defence Report'!S$1:S$1067,MATCH('Combined Table'!$A103&amp;'Combined Table'!$B103,$A$1:$A$1067&amp;$B$1:$B$1067,0))</f>
        <v/>
      </c>
      <c r="DC103" s="13" t="str">
        <f t="array" ref="DC103">INDEX('Defence Report'!T$1:T$1067,MATCH('Combined Table'!$A103&amp;'Combined Table'!$B103,$A$1:$A$1067&amp;$B$1:$B$1067,0))</f>
        <v/>
      </c>
      <c r="DD103" s="13">
        <f t="array" ref="DD103">INDEX('Defence Report'!U$1:U$1067,MATCH('Combined Table'!$A103&amp;'Combined Table'!$B103,$A$1:$A$1067&amp;$B$1:$B$1067,0))</f>
        <v>9</v>
      </c>
      <c r="DE103" s="13">
        <f t="array" ref="DE103">INDEX('Defence Report'!V$1:V$1067,MATCH('Combined Table'!$A103&amp;'Combined Table'!$B103,$A$1:$A$1067&amp;$B$1:$B$1067,0))</f>
        <v>0</v>
      </c>
      <c r="DF103" s="13">
        <f t="array" ref="DF103">INDEX('Defence Report'!W$1:W$1067,MATCH('Combined Table'!$A103&amp;'Combined Table'!$B103,$A$1:$A$1067&amp;$B$1:$B$1067,0))</f>
        <v>0</v>
      </c>
      <c r="DG103" s="13">
        <f t="array" ref="DG103">INDEX('Defence Report'!X$1:X$1067,MATCH('Combined Table'!$A103&amp;'Combined Table'!$B103,$A$1:$A$1067&amp;$B$1:$B$1067,0))</f>
        <v>4</v>
      </c>
      <c r="DH103" s="1">
        <f t="array" ref="DH103">INDEX('Ruck Speed'!C$1:C$1067,MATCH('Combined Table'!$A103&amp;'Combined Table'!$B103,$A$1:$A$1067&amp;$B$1:$B$1067,0))</f>
        <v>9</v>
      </c>
      <c r="DI103" s="13">
        <f t="array" ref="DI103">INDEX('Ruck Speed'!D$1:D$1067,MATCH('Combined Table'!$A103&amp;'Combined Table'!$B103,$A$1:$A$1067&amp;$B$1:$B$1067,0))</f>
        <v>34</v>
      </c>
      <c r="DJ103" s="13">
        <f t="array" ref="DJ103">INDEX('Ruck Speed'!E$1:E$1067,MATCH('Combined Table'!$A103&amp;'Combined Table'!$B103,$A$1:$A$1067&amp;$B$1:$B$1067,0))</f>
        <v>36</v>
      </c>
      <c r="DK103" s="13">
        <f t="array" ref="DK103">INDEX('Ruck Speed'!F$1:F$1067,MATCH('Combined Table'!$A103&amp;'Combined Table'!$B103,$A$1:$A$1067&amp;$B$1:$B$1067,0))</f>
        <v>79</v>
      </c>
      <c r="DL103" s="13">
        <f t="array" ref="DL103">INDEX('Ruck Speed'!G$1:G$1067,MATCH('Combined Table'!$A103&amp;'Combined Table'!$B103,$A$1:$A$1067&amp;$B$1:$B$1067,0))</f>
        <v>45.6</v>
      </c>
      <c r="DM103" s="13">
        <f t="array" ref="DM103">INDEX('Ruck Speed'!H$1:H$1067,MATCH('Combined Table'!$A103&amp;'Combined Table'!$B103,$A$1:$A$1067&amp;$B$1:$B$1067,0))</f>
        <v>13</v>
      </c>
      <c r="DN103" s="13">
        <f t="array" ref="DN103">INDEX('Ruck Speed'!I$1:I$1067,MATCH('Combined Table'!$A103&amp;'Combined Table'!$B103,$A$1:$A$1067&amp;$B$1:$B$1067,0))</f>
        <v>14</v>
      </c>
      <c r="DO103" s="13">
        <f t="array" ref="DO103">INDEX('Ruck Speed'!J$1:J$1067,MATCH('Combined Table'!$A103&amp;'Combined Table'!$B103,$A$1:$A$1067&amp;$B$1:$B$1067,0))</f>
        <v>22</v>
      </c>
      <c r="DP103" s="13">
        <f t="array" ref="DP103">INDEX('Ruck Speed'!K$1:K$1067,MATCH('Combined Table'!$A103&amp;'Combined Table'!$B103,$A$1:$A$1067&amp;$B$1:$B$1067,0))</f>
        <v>28</v>
      </c>
      <c r="DQ103" s="13">
        <f t="array" ref="DQ103">INDEX('Ruck Speed'!L$1:L$1067,MATCH('Combined Table'!$A103&amp;'Combined Table'!$B103,$A$1:$A$1067&amp;$B$1:$B$1067,0))</f>
        <v>64</v>
      </c>
      <c r="DR103" s="13">
        <f t="array" ref="DR103">INDEX('Ruck Speed'!M$1:M$1067,MATCH('Combined Table'!$A103&amp;'Combined Table'!$B103,$A$1:$A$1067&amp;$B$1:$B$1067,0))</f>
        <v>43.8</v>
      </c>
      <c r="DS103" s="13">
        <f t="array" ref="DS103">INDEX('Ruck Speed'!N$1:N$1067,MATCH('Combined Table'!$A103&amp;'Combined Table'!$B103,$A$1:$A$1067&amp;$B$1:$B$1067,0))</f>
        <v>7</v>
      </c>
      <c r="DT103" s="1">
        <f t="array" ref="DT103">IF(ISNA(INDEX('Maul Outcomes - Attack'!C$1:C$1067,MATCH('Combined Table'!$A103&amp;'Combined Table'!$B103,'Maul Outcomes - Attack'!$A$1:$A$1067&amp;'Maul Outcomes - Attack'!$B$1:$B$1067,0))),"",INDEX('Maul Outcomes - Attack'!C$1:C$1067,MATCH('Combined Table'!$A103&amp;'Combined Table'!$B103,'Maul Outcomes - Attack'!$A$1:$A$1067&amp;'Maul Outcomes - Attack'!$B$1:$B$1067,0)))</f>
        <v>7</v>
      </c>
      <c r="DU103" s="13" t="str">
        <f t="array" ref="DU103">IF(ISNA(INDEX('Maul Outcomes - Attack'!D$1:D$1067,MATCH('Combined Table'!$A103&amp;'Combined Table'!$B103,'Maul Outcomes - Attack'!$A$1:$A$1067&amp;'Maul Outcomes - Attack'!$B$1:$B$1067,0))),"",INDEX('Maul Outcomes - Attack'!D$1:D$1067,MATCH('Combined Table'!$A103&amp;'Combined Table'!$B103,'Maul Outcomes - Attack'!$A$1:$A$1067&amp;'Maul Outcomes - Attack'!$B$1:$B$1067,0)))</f>
        <v/>
      </c>
      <c r="DV103" s="13">
        <f t="array" ref="DV103">IF(ISNA(INDEX('Maul Outcomes - Attack'!E$1:E$1067,MATCH('Combined Table'!$A103&amp;'Combined Table'!$B103,'Maul Outcomes - Attack'!$A$1:$A$1067&amp;'Maul Outcomes - Attack'!$B$1:$B$1067,0))),"",INDEX('Maul Outcomes - Attack'!E$1:E$1067,MATCH('Combined Table'!$A103&amp;'Combined Table'!$B103,'Maul Outcomes - Attack'!$A$1:$A$1067&amp;'Maul Outcomes - Attack'!$B$1:$B$1067,0)))</f>
        <v>7</v>
      </c>
      <c r="DW103" s="13">
        <f t="array" ref="DW103">IF(ISNA(INDEX('Maul Outcomes - Attack'!F$1:F$1067,MATCH('Combined Table'!$A103&amp;'Combined Table'!$B103,'Maul Outcomes - Attack'!$A$1:$A$1067&amp;'Maul Outcomes - Attack'!$B$1:$B$1067,0))),"",INDEX('Maul Outcomes - Attack'!F$1:F$1067,MATCH('Combined Table'!$A103&amp;'Combined Table'!$B103,'Maul Outcomes - Attack'!$A$1:$A$1067&amp;'Maul Outcomes - Attack'!$B$1:$B$1067,0)))</f>
        <v>1</v>
      </c>
      <c r="DX103" s="13" t="str">
        <f t="array" ref="DX103">IF(ISNA(INDEX('Maul Outcomes - Attack'!G$1:G$1067,MATCH('Combined Table'!$A103&amp;'Combined Table'!$B103,'Maul Outcomes - Attack'!$A$1:$A$1067&amp;'Maul Outcomes - Attack'!$B$1:$B$1067,0))),"",INDEX('Maul Outcomes - Attack'!G$1:G$1067,MATCH('Combined Table'!$A103&amp;'Combined Table'!$B103,'Maul Outcomes - Attack'!$A$1:$A$1067&amp;'Maul Outcomes - Attack'!$B$1:$B$1067,0)))</f>
        <v/>
      </c>
      <c r="DY103" s="13">
        <f t="array" ref="DY103">IF(ISNA(INDEX('Maul Outcomes - Attack'!H$1:H$1067,MATCH('Combined Table'!$A103&amp;'Combined Table'!$B103,'Maul Outcomes - Attack'!$A$1:$A$1067&amp;'Maul Outcomes - Attack'!$B$1:$B$1067,0))),"",INDEX('Maul Outcomes - Attack'!H$1:H$1067,MATCH('Combined Table'!$A103&amp;'Combined Table'!$B103,'Maul Outcomes - Attack'!$A$1:$A$1067&amp;'Maul Outcomes - Attack'!$B$1:$B$1067,0)))</f>
        <v>1</v>
      </c>
      <c r="DZ103" s="13">
        <f t="array" ref="DZ103">IF(ISNA(INDEX('Maul Outcomes - Attack'!I$1:I$1067,MATCH('Combined Table'!$A103&amp;'Combined Table'!$B103,'Maul Outcomes - Attack'!$A$1:$A$1067&amp;'Maul Outcomes - Attack'!$B$1:$B$1067,0))),"",INDEX('Maul Outcomes - Attack'!I$1:I$1067,MATCH('Combined Table'!$A103&amp;'Combined Table'!$B103,'Maul Outcomes - Attack'!$A$1:$A$1067&amp;'Maul Outcomes - Attack'!$B$1:$B$1067,0)))</f>
        <v>2</v>
      </c>
      <c r="EA103" s="13">
        <f t="array" ref="EA103">IF(ISNA(INDEX('Maul Outcomes - Attack'!J$1:J$1067,MATCH('Combined Table'!$A103&amp;'Combined Table'!$B103,'Maul Outcomes - Attack'!$A$1:$A$1067&amp;'Maul Outcomes - Attack'!$B$1:$B$1067,0))),"",INDEX('Maul Outcomes - Attack'!J$1:J$1067,MATCH('Combined Table'!$A103&amp;'Combined Table'!$B103,'Maul Outcomes - Attack'!$A$1:$A$1067&amp;'Maul Outcomes - Attack'!$B$1:$B$1067,0)))</f>
        <v>9</v>
      </c>
      <c r="EB103" s="13" t="e">
        <f t="array" ref="EB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C103" s="13" t="e">
        <f t="array" ref="EC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D103" s="13" t="e">
        <f t="array" ref="ED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E103" s="13" t="e">
        <f t="array" ref="EE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F103" s="13" t="e">
        <f t="array" ref="EF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G103" s="13" t="e">
        <f t="array" ref="EG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H103" s="13" t="e">
        <f t="array" ref="EH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I103" s="13" t="e">
        <f t="array" ref="EI103">IF(ISNA(INDEX('Maul Outcomes - Attack'!#REF!,MATCH('Combined Table'!$A103&amp;'Combined Table'!$B103,'Maul Outcomes - Attack'!$A$1:$A$1067&amp;'Maul Outcomes - Attack'!$B$1:$B$1067,0))),"",INDEX('Maul Outcomes - Attack'!#REF!,MATCH('Combined Table'!$A103&amp;'Combined Table'!$B103,'Maul Outcomes - Attack'!$A$1:$A$1067&amp;'Maul Outcomes - Attack'!$B$1:$B$1067,0)))</f>
        <v>#REF!</v>
      </c>
      <c r="EJ103" s="1">
        <f t="array" ref="EJ103">IF(ISNA(INDEX('Lineout Success'!C$1:C$1067,MATCH('Combined Table'!$A103&amp;'Combined Table'!$B103,'Lineout Success'!$A$1:$A$1067&amp;'Lineout Success'!$B$1:$B$1067,0))),"",INDEX('Lineout Success'!C$1:C$1067,MATCH('Combined Table'!$A103&amp;'Combined Table'!$B103,'Lineout Success'!$A$1:$A$1067&amp;'Lineout Success'!$B$1:$B$1067,0)))</f>
        <v>14</v>
      </c>
      <c r="EK103" s="13">
        <f t="array" ref="EK103">IF(ISNA(INDEX('Lineout Success'!D$1:D$1067,MATCH('Combined Table'!$A103&amp;'Combined Table'!$B103,'Lineout Success'!$A$1:$A$1067&amp;'Lineout Success'!$B$1:$B$1067,0))),"",INDEX('Lineout Success'!D$1:D$1067,MATCH('Combined Table'!$A103&amp;'Combined Table'!$B103,'Lineout Success'!$A$1:$A$1067&amp;'Lineout Success'!$B$1:$B$1067,0)))</f>
        <v>100</v>
      </c>
      <c r="EL103" s="13" t="str">
        <f t="array" ref="EL103">IF(ISNA(INDEX('Lineout Success'!E$1:E$1067,MATCH('Combined Table'!$A103&amp;'Combined Table'!$B103,'Lineout Success'!$A$1:$A$1067&amp;'Lineout Success'!$B$1:$B$1067,0))),"",INDEX('Lineout Success'!E$1:E$1067,MATCH('Combined Table'!$A103&amp;'Combined Table'!$B103,'Lineout Success'!$A$1:$A$1067&amp;'Lineout Success'!$B$1:$B$1067,0)))</f>
        <v/>
      </c>
      <c r="EM103" s="13" t="str">
        <f t="array" ref="EM103">IF(ISNA(INDEX('Lineout Success'!F$1:F$1067,MATCH('Combined Table'!$A103&amp;'Combined Table'!$B103,'Lineout Success'!$A$1:$A$1067&amp;'Lineout Success'!$B$1:$B$1067,0))),"",INDEX('Lineout Success'!F$1:F$1067,MATCH('Combined Table'!$A103&amp;'Combined Table'!$B103,'Lineout Success'!$A$1:$A$1067&amp;'Lineout Success'!$B$1:$B$1067,0)))</f>
        <v/>
      </c>
      <c r="EN103" s="13">
        <f t="array" ref="EN103">IF(ISNA(INDEX('Lineout Success'!G$1:G$1067,MATCH('Combined Table'!$A103&amp;'Combined Table'!$B103,'Lineout Success'!$A$1:$A$1067&amp;'Lineout Success'!$B$1:$B$1067,0))),"",INDEX('Lineout Success'!G$1:G$1067,MATCH('Combined Table'!$A103&amp;'Combined Table'!$B103,'Lineout Success'!$A$1:$A$1067&amp;'Lineout Success'!$B$1:$B$1067,0)))</f>
        <v>14</v>
      </c>
      <c r="EO103" s="13" t="str">
        <f t="array" ref="EO103">IF(ISNA(INDEX('Lineout Success'!H$1:H$1067,MATCH('Combined Table'!$A103&amp;'Combined Table'!$B103,'Lineout Success'!$A$1:$A$1067&amp;'Lineout Success'!$B$1:$B$1067,0))),"",INDEX('Lineout Success'!H$1:H$1067,MATCH('Combined Table'!$A103&amp;'Combined Table'!$B103,'Lineout Success'!$A$1:$A$1067&amp;'Lineout Success'!$B$1:$B$1067,0)))</f>
        <v/>
      </c>
      <c r="EP103" s="13" t="str">
        <f t="array" ref="EP103">IF(ISNA(INDEX('Lineout Success'!I$1:I$1067,MATCH('Combined Table'!$A103&amp;'Combined Table'!$B103,'Lineout Success'!$A$1:$A$1067&amp;'Lineout Success'!$B$1:$B$1067,0))),"",INDEX('Lineout Success'!I$1:I$1067,MATCH('Combined Table'!$A103&amp;'Combined Table'!$B103,'Lineout Success'!$A$1:$A$1067&amp;'Lineout Success'!$B$1:$B$1067,0)))</f>
        <v/>
      </c>
      <c r="EQ103" s="13">
        <f t="array" ref="EQ103">IF(ISNA(INDEX('Lineout Success'!J$1:J$1067,MATCH('Combined Table'!$A103&amp;'Combined Table'!$B103,'Lineout Success'!$A$1:$A$1067&amp;'Lineout Success'!$B$1:$B$1067,0))),"",INDEX('Lineout Success'!J$1:J$1067,MATCH('Combined Table'!$A103&amp;'Combined Table'!$B103,'Lineout Success'!$A$1:$A$1067&amp;'Lineout Success'!$B$1:$B$1067,0)))</f>
        <v>13</v>
      </c>
      <c r="ER103" s="13">
        <f t="array" ref="ER103">IF(ISNA(INDEX('Lineout Success'!K$1:K$1067,MATCH('Combined Table'!$A103&amp;'Combined Table'!$B103,'Lineout Success'!$A$1:$A$1067&amp;'Lineout Success'!$B$1:$B$1067,0))),"",INDEX('Lineout Success'!K$1:K$1067,MATCH('Combined Table'!$A103&amp;'Combined Table'!$B103,'Lineout Success'!$A$1:$A$1067&amp;'Lineout Success'!$B$1:$B$1067,0)))</f>
        <v>100</v>
      </c>
      <c r="ES103" s="13">
        <f t="array" ref="ES103">IF(ISNA(INDEX('Lineout Success'!L$1:L$1067,MATCH('Combined Table'!$A103&amp;'Combined Table'!$B103,'Lineout Success'!$A$1:$A$1067&amp;'Lineout Success'!$B$1:$B$1067,0))),"",INDEX('Lineout Success'!L$1:L$1067,MATCH('Combined Table'!$A103&amp;'Combined Table'!$B103,'Lineout Success'!$A$1:$A$1067&amp;'Lineout Success'!$B$1:$B$1067,0)))</f>
        <v>13</v>
      </c>
      <c r="ET103" s="13">
        <f t="array" ref="ET103">IF(ISNA(INDEX('Lineout Success'!M$1:M$1067,MATCH('Combined Table'!$A103&amp;'Combined Table'!$B103,'Lineout Success'!$A$1:$A$1067&amp;'Lineout Success'!$B$1:$B$1067,0))),"",INDEX('Lineout Success'!M$1:M$1067,MATCH('Combined Table'!$A103&amp;'Combined Table'!$B103,'Lineout Success'!$A$1:$A$1067&amp;'Lineout Success'!$B$1:$B$1067,0)))</f>
        <v>14</v>
      </c>
      <c r="EU103" s="13">
        <f t="array" ref="EU103">IF(ISNA(INDEX('Lineout Success'!N$1:N$1067,MATCH('Combined Table'!$A103&amp;'Combined Table'!$B103,'Lineout Success'!$A$1:$A$1067&amp;'Lineout Success'!$B$1:$B$1067,0))),"",INDEX('Lineout Success'!N$1:N$1067,MATCH('Combined Table'!$A103&amp;'Combined Table'!$B103,'Lineout Success'!$A$1:$A$1067&amp;'Lineout Success'!$B$1:$B$1067,0)))</f>
        <v>51.9</v>
      </c>
      <c r="EV103" s="13">
        <f t="array" ref="EV103">IF(ISNA(INDEX('Lineout Success'!O$1:O$1067,MATCH('Combined Table'!$A103&amp;'Combined Table'!$B103,'Lineout Success'!$A$1:$A$1067&amp;'Lineout Success'!$B$1:$B$1067,0))),"",INDEX('Lineout Success'!O$1:O$1067,MATCH('Combined Table'!$A103&amp;'Combined Table'!$B103,'Lineout Success'!$A$1:$A$1067&amp;'Lineout Success'!$B$1:$B$1067,0)))</f>
        <v>13</v>
      </c>
      <c r="EW103" s="13">
        <f t="array" ref="EW103">IF(ISNA(INDEX('Lineout Success'!P$1:P$1067,MATCH('Combined Table'!$A103&amp;'Combined Table'!$B103,'Lineout Success'!$A$1:$A$1067&amp;'Lineout Success'!$B$1:$B$1067,0))),"",INDEX('Lineout Success'!P$1:P$1067,MATCH('Combined Table'!$A103&amp;'Combined Table'!$B103,'Lineout Success'!$A$1:$A$1067&amp;'Lineout Success'!$B$1:$B$1067,0)))</f>
        <v>48.1</v>
      </c>
      <c r="EX103" s="13">
        <f t="array" ref="EX103">IF(ISNA(INDEX('Lineout Success'!Q$1:Q$1067,MATCH('Combined Table'!$A103&amp;'Combined Table'!$B103,'Lineout Success'!$A$1:$A$1067&amp;'Lineout Success'!$B$1:$B$1067,0))),"",INDEX('Lineout Success'!Q$1:Q$1067,MATCH('Combined Table'!$A103&amp;'Combined Table'!$B103,'Lineout Success'!$A$1:$A$1067&amp;'Lineout Success'!$B$1:$B$1067,0)))</f>
        <v>27</v>
      </c>
      <c r="EY103" s="1" t="str">
        <f t="array" ref="EY103">IF(ISNA(INDEX('Lineout Throwing'!C$1:C$1067,MATCH('Combined Table'!$A103&amp;'Combined Table'!$B103,'Lineout Throwing'!$A$1:$A$1067&amp;'Lineout Throwing'!$B$1:$B$1067,0))),"",INDEX('Lineout Throwing'!C$1:C$1067,MATCH('Combined Table'!$A103&amp;'Combined Table'!$B103,'Lineout Throwing'!$A$1:$A$1067&amp;'Lineout Throwing'!$B$1:$B$1067,0)))</f>
        <v/>
      </c>
      <c r="EZ103" s="13" t="str">
        <f t="array" ref="EZ103">IF(ISNA(INDEX('Lineout Throwing'!D$1:D$1067,MATCH('Combined Table'!$A103&amp;'Combined Table'!$B103,'Lineout Throwing'!$A$1:$A$1067&amp;'Lineout Throwing'!$B$1:$B$1067,0))),"",INDEX('Lineout Throwing'!D$1:D$1067,MATCH('Combined Table'!$A103&amp;'Combined Table'!$B103,'Lineout Throwing'!$A$1:$A$1067&amp;'Lineout Throwing'!$B$1:$B$1067,0)))</f>
        <v/>
      </c>
      <c r="FA103" s="13" t="str">
        <f t="array" ref="FA103">IF(ISNA(INDEX('Lineout Throwing'!E$1:E$1067,MATCH('Combined Table'!$A103&amp;'Combined Table'!$B103,'Lineout Throwing'!$A$1:$A$1067&amp;'Lineout Throwing'!$B$1:$B$1067,0))),"",INDEX('Lineout Throwing'!E$1:E$1067,MATCH('Combined Table'!$A103&amp;'Combined Table'!$B103,'Lineout Throwing'!$A$1:$A$1067&amp;'Lineout Throwing'!$B$1:$B$1067,0)))</f>
        <v/>
      </c>
      <c r="FB103" s="13" t="str">
        <f t="array" ref="FB103">IF(ISNA(INDEX('Lineout Throwing'!F$1:F$1067,MATCH('Combined Table'!$A103&amp;'Combined Table'!$B103,'Lineout Throwing'!$A$1:$A$1067&amp;'Lineout Throwing'!$B$1:$B$1067,0))),"",INDEX('Lineout Throwing'!F$1:F$1067,MATCH('Combined Table'!$A103&amp;'Combined Table'!$B103,'Lineout Throwing'!$A$1:$A$1067&amp;'Lineout Throwing'!$B$1:$B$1067,0)))</f>
        <v/>
      </c>
      <c r="FC103" s="13">
        <f t="array" ref="FC103">IF(ISNA(INDEX('Lineout Throwing'!G$1:G$1067,MATCH('Combined Table'!$A103&amp;'Combined Table'!$B103,'Lineout Throwing'!$A$1:$A$1067&amp;'Lineout Throwing'!$B$1:$B$1067,0))),"",INDEX('Lineout Throwing'!G$1:G$1067,MATCH('Combined Table'!$A103&amp;'Combined Table'!$B103,'Lineout Throwing'!$A$1:$A$1067&amp;'Lineout Throwing'!$B$1:$B$1067,0)))</f>
        <v>1</v>
      </c>
      <c r="FD103" s="13">
        <f t="array" ref="FD103">IF(ISNA(INDEX('Lineout Throwing'!H$1:H$1067,MATCH('Combined Table'!$A103&amp;'Combined Table'!$B103,'Lineout Throwing'!$A$1:$A$1067&amp;'Lineout Throwing'!$B$1:$B$1067,0))),"",INDEX('Lineout Throwing'!H$1:H$1067,MATCH('Combined Table'!$A103&amp;'Combined Table'!$B103,'Lineout Throwing'!$A$1:$A$1067&amp;'Lineout Throwing'!$B$1:$B$1067,0)))</f>
        <v>7.1</v>
      </c>
      <c r="FE103" s="13">
        <f t="array" ref="FE103">IF(ISNA(INDEX('Lineout Throwing'!I$1:I$1067,MATCH('Combined Table'!$A103&amp;'Combined Table'!$B103,'Lineout Throwing'!$A$1:$A$1067&amp;'Lineout Throwing'!$B$1:$B$1067,0))),"",INDEX('Lineout Throwing'!I$1:I$1067,MATCH('Combined Table'!$A103&amp;'Combined Table'!$B103,'Lineout Throwing'!$A$1:$A$1067&amp;'Lineout Throwing'!$B$1:$B$1067,0)))</f>
        <v>6</v>
      </c>
      <c r="FF103" s="13">
        <f t="array" ref="FF103">IF(ISNA(INDEX('Lineout Throwing'!J$1:J$1067,MATCH('Combined Table'!$A103&amp;'Combined Table'!$B103,'Lineout Throwing'!$A$1:$A$1067&amp;'Lineout Throwing'!$B$1:$B$1067,0))),"",INDEX('Lineout Throwing'!J$1:J$1067,MATCH('Combined Table'!$A103&amp;'Combined Table'!$B103,'Lineout Throwing'!$A$1:$A$1067&amp;'Lineout Throwing'!$B$1:$B$1067,0)))</f>
        <v>42.9</v>
      </c>
      <c r="FG103" s="13">
        <f t="array" ref="FG103">IF(ISNA(INDEX('Lineout Throwing'!K$1:K$1067,MATCH('Combined Table'!$A103&amp;'Combined Table'!$B103,'Lineout Throwing'!$A$1:$A$1067&amp;'Lineout Throwing'!$B$1:$B$1067,0))),"",INDEX('Lineout Throwing'!K$1:K$1067,MATCH('Combined Table'!$A103&amp;'Combined Table'!$B103,'Lineout Throwing'!$A$1:$A$1067&amp;'Lineout Throwing'!$B$1:$B$1067,0)))</f>
        <v>4</v>
      </c>
      <c r="FH103" s="13">
        <f t="array" ref="FH103">IF(ISNA(INDEX('Lineout Throwing'!L$1:L$1067,MATCH('Combined Table'!$A103&amp;'Combined Table'!$B103,'Lineout Throwing'!$A$1:$A$1067&amp;'Lineout Throwing'!$B$1:$B$1067,0))),"",INDEX('Lineout Throwing'!L$1:L$1067,MATCH('Combined Table'!$A103&amp;'Combined Table'!$B103,'Lineout Throwing'!$A$1:$A$1067&amp;'Lineout Throwing'!$B$1:$B$1067,0)))</f>
        <v>28.6</v>
      </c>
      <c r="FI103" s="13">
        <f t="array" ref="FI103">IF(ISNA(INDEX('Lineout Throwing'!M$1:M$1067,MATCH('Combined Table'!$A103&amp;'Combined Table'!$B103,'Lineout Throwing'!$A$1:$A$1067&amp;'Lineout Throwing'!$B$1:$B$1067,0))),"",INDEX('Lineout Throwing'!M$1:M$1067,MATCH('Combined Table'!$A103&amp;'Combined Table'!$B103,'Lineout Throwing'!$A$1:$A$1067&amp;'Lineout Throwing'!$B$1:$B$1067,0)))</f>
        <v>3</v>
      </c>
      <c r="FJ103" s="13">
        <f t="array" ref="FJ103">IF(ISNA(INDEX('Lineout Throwing'!N$1:N$1067,MATCH('Combined Table'!$A103&amp;'Combined Table'!$B103,'Lineout Throwing'!$A$1:$A$1067&amp;'Lineout Throwing'!$B$1:$B$1067,0))),"",INDEX('Lineout Throwing'!N$1:N$1067,MATCH('Combined Table'!$A103&amp;'Combined Table'!$B103,'Lineout Throwing'!$A$1:$A$1067&amp;'Lineout Throwing'!$B$1:$B$1067,0)))</f>
        <v>21.4</v>
      </c>
      <c r="FK103" s="13" t="str">
        <f t="array" ref="FK103">IF(ISNA(INDEX('Lineout Throwing'!O$1:O$1067,MATCH('Combined Table'!$A103&amp;'Combined Table'!$B103,'Lineout Throwing'!$A$1:$A$1067&amp;'Lineout Throwing'!$B$1:$B$1067,0))),"",INDEX('Lineout Throwing'!O$1:O$1067,MATCH('Combined Table'!$A103&amp;'Combined Table'!$B103,'Lineout Throwing'!$A$1:$A$1067&amp;'Lineout Throwing'!$B$1:$B$1067,0)))</f>
        <v/>
      </c>
      <c r="FL103" s="13" t="str">
        <f t="array" ref="FL103">IF(ISNA(INDEX('Lineout Throwing'!P$1:P$1067,MATCH('Combined Table'!$A103&amp;'Combined Table'!$B103,'Lineout Throwing'!$A$1:$A$1067&amp;'Lineout Throwing'!$B$1:$B$1067,0))),"",INDEX('Lineout Throwing'!P$1:P$1067,MATCH('Combined Table'!$A103&amp;'Combined Table'!$B103,'Lineout Throwing'!$A$1:$A$1067&amp;'Lineout Throwing'!$B$1:$B$1067,0)))</f>
        <v/>
      </c>
      <c r="FM103" s="13" t="str">
        <f t="array" ref="FM103">IF(ISNA(INDEX('Lineout Throwing'!Q$1:Q$1067,MATCH('Combined Table'!$A103&amp;'Combined Table'!$B103,'Lineout Throwing'!$A$1:$A$1067&amp;'Lineout Throwing'!$B$1:$B$1067,0))),"",INDEX('Lineout Throwing'!Q$1:Q$1067,MATCH('Combined Table'!$A103&amp;'Combined Table'!$B103,'Lineout Throwing'!$A$1:$A$1067&amp;'Lineout Throwing'!$B$1:$B$1067,0)))</f>
        <v/>
      </c>
      <c r="FN103" s="13" t="str">
        <f t="array" ref="FN103">IF(ISNA(INDEX('Lineout Throwing'!R$1:R$1067,MATCH('Combined Table'!$A103&amp;'Combined Table'!$B103,'Lineout Throwing'!$A$1:$A$1067&amp;'Lineout Throwing'!$B$1:$B$1067,0))),"",INDEX('Lineout Throwing'!R$1:R$1067,MATCH('Combined Table'!$A103&amp;'Combined Table'!$B103,'Lineout Throwing'!$A$1:$A$1067&amp;'Lineout Throwing'!$B$1:$B$1067,0)))</f>
        <v/>
      </c>
      <c r="FO103" s="13">
        <f t="array" ref="FO103">IF(ISNA(INDEX('Lineout Throwing'!S$1:S$1067,MATCH('Combined Table'!$A103&amp;'Combined Table'!$B103,'Lineout Throwing'!$A$1:$A$1067&amp;'Lineout Throwing'!$B$1:$B$1067,0))),"",INDEX('Lineout Throwing'!S$1:S$1067,MATCH('Combined Table'!$A103&amp;'Combined Table'!$B103,'Lineout Throwing'!$A$1:$A$1067&amp;'Lineout Throwing'!$B$1:$B$1067,0)))</f>
        <v>14</v>
      </c>
      <c r="FP103" s="13">
        <f t="array" ref="FP103">IF(ISNA(INDEX('Lineout Throwing'!T$1:T$1067,MATCH('Combined Table'!$A103&amp;'Combined Table'!$B103,'Lineout Throwing'!$A$1:$A$1067&amp;'Lineout Throwing'!$B$1:$B$1067,0))),"",INDEX('Lineout Throwing'!T$1:T$1067,MATCH('Combined Table'!$A103&amp;'Combined Table'!$B103,'Lineout Throwing'!$A$1:$A$1067&amp;'Lineout Throwing'!$B$1:$B$1067,0)))</f>
        <v>14</v>
      </c>
      <c r="FQ103" s="13">
        <f t="array" ref="FQ103">IF(ISNA(INDEX('Lineout Throwing'!U$1:U$1067,MATCH('Combined Table'!$A103&amp;'Combined Table'!$B103,'Lineout Throwing'!$A$1:$A$1067&amp;'Lineout Throwing'!$B$1:$B$1067,0))),"",INDEX('Lineout Throwing'!U$1:U$1067,MATCH('Combined Table'!$A103&amp;'Combined Table'!$B103,'Lineout Throwing'!$A$1:$A$1067&amp;'Lineout Throwing'!$B$1:$B$1067,0)))</f>
        <v>100</v>
      </c>
      <c r="FR103" s="13" t="str">
        <f t="array" ref="FR103">IF(ISNA(INDEX('Lineout Throwing'!V$1:V$1067,MATCH('Combined Table'!$A103&amp;'Combined Table'!$B103,'Lineout Throwing'!$A$1:$A$1067&amp;'Lineout Throwing'!$B$1:$B$1067,0))),"",INDEX('Lineout Throwing'!V$1:V$1067,MATCH('Combined Table'!$A103&amp;'Combined Table'!$B103,'Lineout Throwing'!$A$1:$A$1067&amp;'Lineout Throwing'!$B$1:$B$1067,0)))</f>
        <v/>
      </c>
      <c r="FS103" s="13" t="str">
        <f t="array" ref="FS103">IF(ISNA(INDEX('Lineout Throwing'!W$1:W$1067,MATCH('Combined Table'!$A103&amp;'Combined Table'!$B103,'Lineout Throwing'!$A$1:$A$1067&amp;'Lineout Throwing'!$B$1:$B$1067,0))),"",INDEX('Lineout Throwing'!W$1:W$1067,MATCH('Combined Table'!$A103&amp;'Combined Table'!$B103,'Lineout Throwing'!$A$1:$A$1067&amp;'Lineout Throwing'!$B$1:$B$1067,0)))</f>
        <v/>
      </c>
      <c r="FT103" s="1">
        <f t="array" ref="FT103">IF(ISNA(INDEX('Scrum Own Feed'!C$1:C$1067,MATCH('Combined Table'!$A103&amp;'Combined Table'!$B103,'Scrum Own Feed'!$A$1:$A$1067&amp;'Scrum Own Feed'!$B$1:$B$1067,0))),"",INDEX('Scrum Own Feed'!C$1:C$1067,MATCH('Combined Table'!$A103&amp;'Combined Table'!$B103,'Scrum Own Feed'!$A$1:$A$1067&amp;'Scrum Own Feed'!$B$1:$B$1067,0)))</f>
        <v>6</v>
      </c>
      <c r="FU103" s="13">
        <f t="array" ref="FU103">IF(ISNA(INDEX('Scrum Own Feed'!D$1:D$1067,MATCH('Combined Table'!$A103&amp;'Combined Table'!$B103,'Scrum Own Feed'!$A$1:$A$1067&amp;'Scrum Own Feed'!$B$1:$B$1067,0))),"",INDEX('Scrum Own Feed'!D$1:D$1067,MATCH('Combined Table'!$A103&amp;'Combined Table'!$B103,'Scrum Own Feed'!$A$1:$A$1067&amp;'Scrum Own Feed'!$B$1:$B$1067,0)))</f>
        <v>66.7</v>
      </c>
      <c r="FV103" s="13" t="str">
        <f t="array" ref="FV103">IF(ISNA(INDEX('Scrum Own Feed'!E$1:E$1067,MATCH('Combined Table'!$A103&amp;'Combined Table'!$B103,'Scrum Own Feed'!$A$1:$A$1067&amp;'Scrum Own Feed'!$B$1:$B$1067,0))),"",INDEX('Scrum Own Feed'!E$1:E$1067,MATCH('Combined Table'!$A103&amp;'Combined Table'!$B103,'Scrum Own Feed'!$A$1:$A$1067&amp;'Scrum Own Feed'!$B$1:$B$1067,0)))</f>
        <v/>
      </c>
      <c r="FW103" s="13">
        <f t="array" ref="FW103">IF(ISNA(INDEX('Scrum Own Feed'!F$1:F$1067,MATCH('Combined Table'!$A103&amp;'Combined Table'!$B103,'Scrum Own Feed'!$A$1:$A$1067&amp;'Scrum Own Feed'!$B$1:$B$1067,0))),"",INDEX('Scrum Own Feed'!F$1:F$1067,MATCH('Combined Table'!$A103&amp;'Combined Table'!$B103,'Scrum Own Feed'!$A$1:$A$1067&amp;'Scrum Own Feed'!$B$1:$B$1067,0)))</f>
        <v>2</v>
      </c>
      <c r="FX103" s="13" t="str">
        <f t="array" ref="FX103">IF(ISNA(INDEX('Scrum Own Feed'!G$1:G$1067,MATCH('Combined Table'!$A103&amp;'Combined Table'!$B103,'Scrum Own Feed'!$A$1:$A$1067&amp;'Scrum Own Feed'!$B$1:$B$1067,0))),"",INDEX('Scrum Own Feed'!G$1:G$1067,MATCH('Combined Table'!$A103&amp;'Combined Table'!$B103,'Scrum Own Feed'!$A$1:$A$1067&amp;'Scrum Own Feed'!$B$1:$B$1067,0)))</f>
        <v/>
      </c>
      <c r="FY103" s="13">
        <f t="array" ref="FY103">IF(ISNA(INDEX('Scrum Own Feed'!H$1:H$1067,MATCH('Combined Table'!$A103&amp;'Combined Table'!$B103,'Scrum Own Feed'!$A$1:$A$1067&amp;'Scrum Own Feed'!$B$1:$B$1067,0))),"",INDEX('Scrum Own Feed'!H$1:H$1067,MATCH('Combined Table'!$A103&amp;'Combined Table'!$B103,'Scrum Own Feed'!$A$1:$A$1067&amp;'Scrum Own Feed'!$B$1:$B$1067,0)))</f>
        <v>8</v>
      </c>
      <c r="FZ103" s="13">
        <f t="array" ref="FZ103">IF(ISNA(INDEX('Scrum Own Feed'!I$1:I$1067,MATCH('Combined Table'!$A103&amp;'Combined Table'!$B103,'Scrum Own Feed'!$A$1:$A$1067&amp;'Scrum Own Feed'!$B$1:$B$1067,0))),"",INDEX('Scrum Own Feed'!I$1:I$1067,MATCH('Combined Table'!$A103&amp;'Combined Table'!$B103,'Scrum Own Feed'!$A$1:$A$1067&amp;'Scrum Own Feed'!$B$1:$B$1067,0)))</f>
        <v>88.9</v>
      </c>
      <c r="GA103" s="13">
        <f t="array" ref="GA103">IF(ISNA(INDEX('Scrum Own Feed'!J$1:J$1067,MATCH('Combined Table'!$A103&amp;'Combined Table'!$B103,'Scrum Own Feed'!$A$1:$A$1067&amp;'Scrum Own Feed'!$B$1:$B$1067,0))),"",INDEX('Scrum Own Feed'!J$1:J$1067,MATCH('Combined Table'!$A103&amp;'Combined Table'!$B103,'Scrum Own Feed'!$A$1:$A$1067&amp;'Scrum Own Feed'!$B$1:$B$1067,0)))</f>
        <v>1</v>
      </c>
      <c r="GB103" s="13">
        <f t="array" ref="GB103">IF(ISNA(INDEX('Scrum Own Feed'!K$1:K$1067,MATCH('Combined Table'!$A103&amp;'Combined Table'!$B103,'Scrum Own Feed'!$A$1:$A$1067&amp;'Scrum Own Feed'!$B$1:$B$1067,0))),"",INDEX('Scrum Own Feed'!K$1:K$1067,MATCH('Combined Table'!$A103&amp;'Combined Table'!$B103,'Scrum Own Feed'!$A$1:$A$1067&amp;'Scrum Own Feed'!$B$1:$B$1067,0)))</f>
        <v>11.1</v>
      </c>
      <c r="GC103" s="13" t="str">
        <f t="array" ref="GC103">IF(ISNA(INDEX('Scrum Own Feed'!L$1:L$1067,MATCH('Combined Table'!$A103&amp;'Combined Table'!$B103,'Scrum Own Feed'!$A$1:$A$1067&amp;'Scrum Own Feed'!$B$1:$B$1067,0))),"",INDEX('Scrum Own Feed'!L$1:L$1067,MATCH('Combined Table'!$A103&amp;'Combined Table'!$B103,'Scrum Own Feed'!$A$1:$A$1067&amp;'Scrum Own Feed'!$B$1:$B$1067,0)))</f>
        <v/>
      </c>
      <c r="GD103" s="13" t="str">
        <f t="array" ref="GD103">IF(ISNA(INDEX('Scrum Own Feed'!M$1:M$1067,MATCH('Combined Table'!$A103&amp;'Combined Table'!$B103,'Scrum Own Feed'!$A$1:$A$1067&amp;'Scrum Own Feed'!$B$1:$B$1067,0))),"",INDEX('Scrum Own Feed'!M$1:M$1067,MATCH('Combined Table'!$A103&amp;'Combined Table'!$B103,'Scrum Own Feed'!$A$1:$A$1067&amp;'Scrum Own Feed'!$B$1:$B$1067,0)))</f>
        <v/>
      </c>
      <c r="GE103" s="13" t="str">
        <f t="array" ref="GE103">IF(ISNA(INDEX('Scrum Own Feed'!N$1:N$1067,MATCH('Combined Table'!$A103&amp;'Combined Table'!$B103,'Scrum Own Feed'!$A$1:$A$1067&amp;'Scrum Own Feed'!$B$1:$B$1067,0))),"",INDEX('Scrum Own Feed'!N$1:N$1067,MATCH('Combined Table'!$A103&amp;'Combined Table'!$B103,'Scrum Own Feed'!$A$1:$A$1067&amp;'Scrum Own Feed'!$B$1:$B$1067,0)))</f>
        <v/>
      </c>
      <c r="GF103" s="13">
        <f t="array" ref="GF103">IF(ISNA(INDEX('Scrum Own Feed'!O$1:O$1067,MATCH('Combined Table'!$A103&amp;'Combined Table'!$B103,'Scrum Own Feed'!$A$1:$A$1067&amp;'Scrum Own Feed'!$B$1:$B$1067,0))),"",INDEX('Scrum Own Feed'!O$1:O$1067,MATCH('Combined Table'!$A103&amp;'Combined Table'!$B103,'Scrum Own Feed'!$A$1:$A$1067&amp;'Scrum Own Feed'!$B$1:$B$1067,0)))</f>
        <v>1</v>
      </c>
      <c r="GG103" s="13">
        <f t="array" ref="GG103">IF(ISNA(INDEX('Scrum Own Feed'!P$1:P$1067,MATCH('Combined Table'!$A103&amp;'Combined Table'!$B103,'Scrum Own Feed'!$A$1:$A$1067&amp;'Scrum Own Feed'!$B$1:$B$1067,0))),"",INDEX('Scrum Own Feed'!P$1:P$1067,MATCH('Combined Table'!$A103&amp;'Combined Table'!$B103,'Scrum Own Feed'!$A$1:$A$1067&amp;'Scrum Own Feed'!$B$1:$B$1067,0)))</f>
        <v>11.1</v>
      </c>
      <c r="GH103" s="13">
        <f t="array" ref="GH103">IF(ISNA(INDEX('Scrum Own Feed'!Q$1:Q$1067,MATCH('Combined Table'!$A103&amp;'Combined Table'!$B103,'Scrum Own Feed'!$A$1:$A$1067&amp;'Scrum Own Feed'!$B$1:$B$1067,0))),"",INDEX('Scrum Own Feed'!Q$1:Q$1067,MATCH('Combined Table'!$A103&amp;'Combined Table'!$B103,'Scrum Own Feed'!$A$1:$A$1067&amp;'Scrum Own Feed'!$B$1:$B$1067,0)))</f>
        <v>9</v>
      </c>
      <c r="GI103" s="1" t="str">
        <f t="array" ref="GI103">IF(ISNA(INDEX('Scrum Opp Feed'!C$1:C$1067,MATCH('Combined Table'!$A103&amp;'Combined Table'!$B103,'Scrum Opp Feed'!$A$1:$A$1067&amp;'Scrum Opp Feed'!$B$1:$B$1067,0))),"",INDEX('Scrum Opp Feed'!C$1:C$1067,MATCH('Combined Table'!$A103&amp;'Combined Table'!$B103,'Scrum Opp Feed'!$A$1:$A$1067&amp;'Scrum Opp Feed'!$B$1:$B$1067,0)))</f>
        <v/>
      </c>
      <c r="GJ103" s="13" t="str">
        <f t="array" ref="GJ103">IF(ISNA(INDEX('Scrum Opp Feed'!D$1:D$1067,MATCH('Combined Table'!$A103&amp;'Combined Table'!$B103,'Scrum Opp Feed'!$A$1:$A$1067&amp;'Scrum Opp Feed'!$B$1:$B$1067,0))),"",INDEX('Scrum Opp Feed'!D$1:D$1067,MATCH('Combined Table'!$A103&amp;'Combined Table'!$B103,'Scrum Opp Feed'!$A$1:$A$1067&amp;'Scrum Opp Feed'!$B$1:$B$1067,0)))</f>
        <v/>
      </c>
      <c r="GK103" s="13" t="str">
        <f t="array" ref="GK103">IF(ISNA(INDEX('Scrum Opp Feed'!E$1:E$1067,MATCH('Combined Table'!$A103&amp;'Combined Table'!$B103,'Scrum Opp Feed'!$A$1:$A$1067&amp;'Scrum Opp Feed'!$B$1:$B$1067,0))),"",INDEX('Scrum Opp Feed'!E$1:E$1067,MATCH('Combined Table'!$A103&amp;'Combined Table'!$B103,'Scrum Opp Feed'!$A$1:$A$1067&amp;'Scrum Opp Feed'!$B$1:$B$1067,0)))</f>
        <v/>
      </c>
      <c r="GL103" s="13" t="str">
        <f t="array" ref="GL103">IF(ISNA(INDEX('Scrum Opp Feed'!F$1:F$1067,MATCH('Combined Table'!$A103&amp;'Combined Table'!$B103,'Scrum Opp Feed'!$A$1:$A$1067&amp;'Scrum Opp Feed'!$B$1:$B$1067,0))),"",INDEX('Scrum Opp Feed'!F$1:F$1067,MATCH('Combined Table'!$A103&amp;'Combined Table'!$B103,'Scrum Opp Feed'!$A$1:$A$1067&amp;'Scrum Opp Feed'!$B$1:$B$1067,0)))</f>
        <v/>
      </c>
      <c r="GM103" s="13" t="str">
        <f t="array" ref="GM103">IF(ISNA(INDEX('Scrum Opp Feed'!G$1:G$1067,MATCH('Combined Table'!$A103&amp;'Combined Table'!$B103,'Scrum Opp Feed'!$A$1:$A$1067&amp;'Scrum Opp Feed'!$B$1:$B$1067,0))),"",INDEX('Scrum Opp Feed'!G$1:G$1067,MATCH('Combined Table'!$A103&amp;'Combined Table'!$B103,'Scrum Opp Feed'!$A$1:$A$1067&amp;'Scrum Opp Feed'!$B$1:$B$1067,0)))</f>
        <v/>
      </c>
      <c r="GN103" s="13" t="str">
        <f t="array" ref="GN103">IF(ISNA(INDEX('Scrum Opp Feed'!H$1:H$1067,MATCH('Combined Table'!$A103&amp;'Combined Table'!$B103,'Scrum Opp Feed'!$A$1:$A$1067&amp;'Scrum Opp Feed'!$B$1:$B$1067,0))),"",INDEX('Scrum Opp Feed'!H$1:H$1067,MATCH('Combined Table'!$A103&amp;'Combined Table'!$B103,'Scrum Opp Feed'!$A$1:$A$1067&amp;'Scrum Opp Feed'!$B$1:$B$1067,0)))</f>
        <v/>
      </c>
      <c r="GO103" s="13" t="str">
        <f t="array" ref="GO103">IF(ISNA(INDEX('Scrum Opp Feed'!I$1:I$1067,MATCH('Combined Table'!$A103&amp;'Combined Table'!$B103,'Scrum Opp Feed'!$A$1:$A$1067&amp;'Scrum Opp Feed'!$B$1:$B$1067,0))),"",INDEX('Scrum Opp Feed'!I$1:I$1067,MATCH('Combined Table'!$A103&amp;'Combined Table'!$B103,'Scrum Opp Feed'!$A$1:$A$1067&amp;'Scrum Opp Feed'!$B$1:$B$1067,0)))</f>
        <v/>
      </c>
      <c r="GP103" s="13">
        <f t="array" ref="GP103">IF(ISNA(INDEX('Scrum Opp Feed'!J$1:J$1067,MATCH('Combined Table'!$A103&amp;'Combined Table'!$B103,'Scrum Opp Feed'!$A$1:$A$1067&amp;'Scrum Opp Feed'!$B$1:$B$1067,0))),"",INDEX('Scrum Opp Feed'!J$1:J$1067,MATCH('Combined Table'!$A103&amp;'Combined Table'!$B103,'Scrum Opp Feed'!$A$1:$A$1067&amp;'Scrum Opp Feed'!$B$1:$B$1067,0)))</f>
        <v>4</v>
      </c>
      <c r="GQ103" s="13">
        <f t="array" ref="GQ103">IF(ISNA(INDEX('Scrum Opp Feed'!K$1:K$1067,MATCH('Combined Table'!$A103&amp;'Combined Table'!$B103,'Scrum Opp Feed'!$A$1:$A$1067&amp;'Scrum Opp Feed'!$B$1:$B$1067,0))),"",INDEX('Scrum Opp Feed'!K$1:K$1067,MATCH('Combined Table'!$A103&amp;'Combined Table'!$B103,'Scrum Opp Feed'!$A$1:$A$1067&amp;'Scrum Opp Feed'!$B$1:$B$1067,0)))</f>
        <v>66.7</v>
      </c>
      <c r="GR103" s="13">
        <f t="array" ref="GR103">IF(ISNA(INDEX('Scrum Opp Feed'!L$1:L$1067,MATCH('Combined Table'!$A103&amp;'Combined Table'!$B103,'Scrum Opp Feed'!$A$1:$A$1067&amp;'Scrum Opp Feed'!$B$1:$B$1067,0))),"",INDEX('Scrum Opp Feed'!L$1:L$1067,MATCH('Combined Table'!$A103&amp;'Combined Table'!$B103,'Scrum Opp Feed'!$A$1:$A$1067&amp;'Scrum Opp Feed'!$B$1:$B$1067,0)))</f>
        <v>2</v>
      </c>
      <c r="GS103" s="13" t="str">
        <f t="array" ref="GS103">IF(ISNA(INDEX('Scrum Opp Feed'!M$1:M$1067,MATCH('Combined Table'!$A103&amp;'Combined Table'!$B103,'Scrum Opp Feed'!$A$1:$A$1067&amp;'Scrum Opp Feed'!$B$1:$B$1067,0))),"",INDEX('Scrum Opp Feed'!M$1:M$1067,MATCH('Combined Table'!$A103&amp;'Combined Table'!$B103,'Scrum Opp Feed'!$A$1:$A$1067&amp;'Scrum Opp Feed'!$B$1:$B$1067,0)))</f>
        <v/>
      </c>
      <c r="GT103" s="13" t="str">
        <f t="array" ref="GT103">IF(ISNA(INDEX('Scrum Opp Feed'!N$1:N$1067,MATCH('Combined Table'!$A103&amp;'Combined Table'!$B103,'Scrum Opp Feed'!$A$1:$A$1067&amp;'Scrum Opp Feed'!$B$1:$B$1067,0))),"",INDEX('Scrum Opp Feed'!N$1:N$1067,MATCH('Combined Table'!$A103&amp;'Combined Table'!$B103,'Scrum Opp Feed'!$A$1:$A$1067&amp;'Scrum Opp Feed'!$B$1:$B$1067,0)))</f>
        <v/>
      </c>
      <c r="GU103" s="13">
        <f t="array" ref="GU103">IF(ISNA(INDEX('Scrum Opp Feed'!O$1:O$1067,MATCH('Combined Table'!$A103&amp;'Combined Table'!$B103,'Scrum Opp Feed'!$A$1:$A$1067&amp;'Scrum Opp Feed'!$B$1:$B$1067,0))),"",INDEX('Scrum Opp Feed'!O$1:O$1067,MATCH('Combined Table'!$A103&amp;'Combined Table'!$B103,'Scrum Opp Feed'!$A$1:$A$1067&amp;'Scrum Opp Feed'!$B$1:$B$1067,0)))</f>
        <v>6</v>
      </c>
      <c r="GV103" s="13">
        <f t="array" ref="GV103">IF(ISNA(INDEX('Scrum Opp Feed'!P$1:P$1067,MATCH('Combined Table'!$A103&amp;'Combined Table'!$B103,'Scrum Opp Feed'!$A$1:$A$1067&amp;'Scrum Opp Feed'!$B$1:$B$1067,0))),"",INDEX('Scrum Opp Feed'!P$1:P$1067,MATCH('Combined Table'!$A103&amp;'Combined Table'!$B103,'Scrum Opp Feed'!$A$1:$A$1067&amp;'Scrum Opp Feed'!$B$1:$B$1067,0)))</f>
        <v>100</v>
      </c>
      <c r="GW103" s="13">
        <f t="array" ref="GW103">IF(ISNA(INDEX('Scrum Opp Feed'!Q$1:Q$1067,MATCH('Combined Table'!$A103&amp;'Combined Table'!$B103,'Scrum Opp Feed'!$A$1:$A$1067&amp;'Scrum Opp Feed'!$B$1:$B$1067,0))),"",INDEX('Scrum Opp Feed'!Q$1:Q$1067,MATCH('Combined Table'!$A103&amp;'Combined Table'!$B103,'Scrum Opp Feed'!$A$1:$A$1067&amp;'Scrum Opp Feed'!$B$1:$B$1067,0)))</f>
        <v>6</v>
      </c>
      <c r="GX103" s="1">
        <f t="array" ref="GX103">IF(ISNA(INDEX('Restart 50m'!C$1:C$1067,MATCH('Combined Table'!$A103&amp;'Combined Table'!$B103,'Restart 50m'!$A$1:$A$1067&amp;'Restart 50m'!$B$1:$B$1067,0))),"",INDEX('Restart 50m'!C$1:C$1067,MATCH('Combined Table'!$A103&amp;'Combined Table'!$B103,'Restart 50m'!$A$1:$A$1067&amp;'Restart 50m'!$B$1:$B$1067,0)))</f>
        <v>1</v>
      </c>
      <c r="GY103" s="13" t="str">
        <f t="array" ref="GY103">IF(ISNA(INDEX('Restart 50m'!D$1:D$1067,MATCH('Combined Table'!$A103&amp;'Combined Table'!$B103,'Restart 50m'!$A$1:$A$1067&amp;'Restart 50m'!$B$1:$B$1067,0))),"",INDEX('Restart 50m'!D$1:D$1067,MATCH('Combined Table'!$A103&amp;'Combined Table'!$B103,'Restart 50m'!$A$1:$A$1067&amp;'Restart 50m'!$B$1:$B$1067,0)))</f>
        <v/>
      </c>
      <c r="GZ103" s="13">
        <f t="array" ref="GZ103">IF(ISNA(INDEX('Restart 50m'!E$1:E$1067,MATCH('Combined Table'!$A103&amp;'Combined Table'!$B103,'Restart 50m'!$A$1:$A$1067&amp;'Restart 50m'!$B$1:$B$1067,0))),"",INDEX('Restart 50m'!E$1:E$1067,MATCH('Combined Table'!$A103&amp;'Combined Table'!$B103,'Restart 50m'!$A$1:$A$1067&amp;'Restart 50m'!$B$1:$B$1067,0)))</f>
        <v>1</v>
      </c>
      <c r="HA103" s="13">
        <f t="array" ref="HA103">IF(ISNA(INDEX('Restart 50m'!F$1:F$1067,MATCH('Combined Table'!$A103&amp;'Combined Table'!$B103,'Restart 50m'!$A$1:$A$1067&amp;'Restart 50m'!$B$1:$B$1067,0))),"",INDEX('Restart 50m'!F$1:F$1067,MATCH('Combined Table'!$A103&amp;'Combined Table'!$B103,'Restart 50m'!$A$1:$A$1067&amp;'Restart 50m'!$B$1:$B$1067,0)))</f>
        <v>33.299999999999997</v>
      </c>
      <c r="HB103" s="13">
        <f t="array" ref="HB103">IF(ISNA(INDEX('Restart 50m'!G$1:G$1067,MATCH('Combined Table'!$A103&amp;'Combined Table'!$B103,'Restart 50m'!$A$1:$A$1067&amp;'Restart 50m'!$B$1:$B$1067,0))),"",INDEX('Restart 50m'!G$1:G$1067,MATCH('Combined Table'!$A103&amp;'Combined Table'!$B103,'Restart 50m'!$A$1:$A$1067&amp;'Restart 50m'!$B$1:$B$1067,0)))</f>
        <v>2</v>
      </c>
      <c r="HC103" s="13" t="str">
        <f t="array" ref="HC103">IF(ISNA(INDEX('Restart 50m'!H$1:H$1067,MATCH('Combined Table'!$A103&amp;'Combined Table'!$B103,'Restart 50m'!$A$1:$A$1067&amp;'Restart 50m'!$B$1:$B$1067,0))),"",INDEX('Restart 50m'!H$1:H$1067,MATCH('Combined Table'!$A103&amp;'Combined Table'!$B103,'Restart 50m'!$A$1:$A$1067&amp;'Restart 50m'!$B$1:$B$1067,0)))</f>
        <v/>
      </c>
      <c r="HD103" s="13" t="str">
        <f t="array" ref="HD103">IF(ISNA(INDEX('Restart 50m'!I$1:I$1067,MATCH('Combined Table'!$A103&amp;'Combined Table'!$B103,'Restart 50m'!$A$1:$A$1067&amp;'Restart 50m'!$B$1:$B$1067,0))),"",INDEX('Restart 50m'!I$1:I$1067,MATCH('Combined Table'!$A103&amp;'Combined Table'!$B103,'Restart 50m'!$A$1:$A$1067&amp;'Restart 50m'!$B$1:$B$1067,0)))</f>
        <v/>
      </c>
      <c r="HE103" s="13">
        <f t="array" ref="HE103">IF(ISNA(INDEX('Restart 50m'!J$1:J$1067,MATCH('Combined Table'!$A103&amp;'Combined Table'!$B103,'Restart 50m'!$A$1:$A$1067&amp;'Restart 50m'!$B$1:$B$1067,0))),"",INDEX('Restart 50m'!J$1:J$1067,MATCH('Combined Table'!$A103&amp;'Combined Table'!$B103,'Restart 50m'!$A$1:$A$1067&amp;'Restart 50m'!$B$1:$B$1067,0)))</f>
        <v>2</v>
      </c>
      <c r="HF103" s="13">
        <f t="array" ref="HF103">IF(ISNA(INDEX('Restart 50m'!K$1:K$1067,MATCH('Combined Table'!$A103&amp;'Combined Table'!$B103,'Restart 50m'!$A$1:$A$1067&amp;'Restart 50m'!$B$1:$B$1067,0))),"",INDEX('Restart 50m'!K$1:K$1067,MATCH('Combined Table'!$A103&amp;'Combined Table'!$B103,'Restart 50m'!$A$1:$A$1067&amp;'Restart 50m'!$B$1:$B$1067,0)))</f>
        <v>3</v>
      </c>
      <c r="HG103" s="13" t="str">
        <f t="array" ref="HG103">IF(ISNA(INDEX('Restart 50m'!L$1:L$1067,MATCH('Combined Table'!$A103&amp;'Combined Table'!$B103,'Restart 50m'!$A$1:$A$1067&amp;'Restart 50m'!$B$1:$B$1067,0))),"",INDEX('Restart 50m'!L$1:L$1067,MATCH('Combined Table'!$A103&amp;'Combined Table'!$B103,'Restart 50m'!$A$1:$A$1067&amp;'Restart 50m'!$B$1:$B$1067,0)))</f>
        <v/>
      </c>
      <c r="HH103" s="13" t="str">
        <f t="array" ref="HH103">IF(ISNA(INDEX('Restart 50m'!M$1:M$1067,MATCH('Combined Table'!$A103&amp;'Combined Table'!$B103,'Restart 50m'!$A$1:$A$1067&amp;'Restart 50m'!$B$1:$B$1067,0))),"",INDEX('Restart 50m'!M$1:M$1067,MATCH('Combined Table'!$A103&amp;'Combined Table'!$B103,'Restart 50m'!$A$1:$A$1067&amp;'Restart 50m'!$B$1:$B$1067,0)))</f>
        <v/>
      </c>
      <c r="HI103" s="13" t="str">
        <f t="array" ref="HI103">IF(ISNA(INDEX('Restart 50m'!N$1:N$1067,MATCH('Combined Table'!$A103&amp;'Combined Table'!$B103,'Restart 50m'!$A$1:$A$1067&amp;'Restart 50m'!$B$1:$B$1067,0))),"",INDEX('Restart 50m'!N$1:N$1067,MATCH('Combined Table'!$A103&amp;'Combined Table'!$B103,'Restart 50m'!$A$1:$A$1067&amp;'Restart 50m'!$B$1:$B$1067,0)))</f>
        <v/>
      </c>
      <c r="HJ103" s="13" t="str">
        <f t="array" ref="HJ103">IF(ISNA(INDEX('Restart 50m'!O$1:O$1067,MATCH('Combined Table'!$A103&amp;'Combined Table'!$B103,'Restart 50m'!$A$1:$A$1067&amp;'Restart 50m'!$B$1:$B$1067,0))),"",INDEX('Restart 50m'!O$1:O$1067,MATCH('Combined Table'!$A103&amp;'Combined Table'!$B103,'Restart 50m'!$A$1:$A$1067&amp;'Restart 50m'!$B$1:$B$1067,0)))</f>
        <v/>
      </c>
      <c r="HK103" s="13">
        <f t="array" ref="HK103">IF(ISNA(INDEX('Restart 50m'!P$1:P$1067,MATCH('Combined Table'!$A103&amp;'Combined Table'!$B103,'Restart 50m'!$A$1:$A$1067&amp;'Restart 50m'!$B$1:$B$1067,0))),"",INDEX('Restart 50m'!P$1:P$1067,MATCH('Combined Table'!$A103&amp;'Combined Table'!$B103,'Restart 50m'!$A$1:$A$1067&amp;'Restart 50m'!$B$1:$B$1067,0)))</f>
        <v>4</v>
      </c>
      <c r="HL103" s="13" t="str">
        <f t="array" ref="HL103">IF(ISNA(INDEX('Restart 50m'!Q$1:Q$1067,MATCH('Combined Table'!$A103&amp;'Combined Table'!$B103,'Restart 50m'!$A$1:$A$1067&amp;'Restart 50m'!$B$1:$B$1067,0))),"",INDEX('Restart 50m'!Q$1:Q$1067,MATCH('Combined Table'!$A103&amp;'Combined Table'!$B103,'Restart 50m'!$A$1:$A$1067&amp;'Restart 50m'!$B$1:$B$1067,0)))</f>
        <v/>
      </c>
      <c r="HM103" s="13" t="str">
        <f t="array" ref="HM103">IF(ISNA(INDEX('Restart 50m'!R$1:R$1067,MATCH('Combined Table'!$A103&amp;'Combined Table'!$B103,'Restart 50m'!$A$1:$A$1067&amp;'Restart 50m'!$B$1:$B$1067,0))),"",INDEX('Restart 50m'!R$1:R$1067,MATCH('Combined Table'!$A103&amp;'Combined Table'!$B103,'Restart 50m'!$A$1:$A$1067&amp;'Restart 50m'!$B$1:$B$1067,0)))</f>
        <v/>
      </c>
      <c r="HN103" s="13">
        <f t="array" ref="HN103">IF(ISNA(INDEX('Restart 50m'!S$1:S$1067,MATCH('Combined Table'!$A103&amp;'Combined Table'!$B103,'Restart 50m'!$A$1:$A$1067&amp;'Restart 50m'!$B$1:$B$1067,0))),"",INDEX('Restart 50m'!S$1:S$1067,MATCH('Combined Table'!$A103&amp;'Combined Table'!$B103,'Restart 50m'!$A$1:$A$1067&amp;'Restart 50m'!$B$1:$B$1067,0)))</f>
        <v>4</v>
      </c>
      <c r="HO103" s="13">
        <f t="array" ref="HO103">IF(ISNA(INDEX('Restart 50m'!T$1:T$1067,MATCH('Combined Table'!$A103&amp;'Combined Table'!$B103,'Restart 50m'!$A$1:$A$1067&amp;'Restart 50m'!$B$1:$B$1067,0))),"",INDEX('Restart 50m'!T$1:T$1067,MATCH('Combined Table'!$A103&amp;'Combined Table'!$B103,'Restart 50m'!$A$1:$A$1067&amp;'Restart 50m'!$B$1:$B$1067,0)))</f>
        <v>4</v>
      </c>
      <c r="HP103" s="13">
        <f t="array" ref="HP103">IF(ISNA(INDEX('Restart 50m'!U$1:U$1067,MATCH('Combined Table'!$A103&amp;'Combined Table'!$B103,'Restart 50m'!$A$1:$A$1067&amp;'Restart 50m'!$B$1:$B$1067,0))),"",INDEX('Restart 50m'!U$1:U$1067,MATCH('Combined Table'!$A103&amp;'Combined Table'!$B103,'Restart 50m'!$A$1:$A$1067&amp;'Restart 50m'!$B$1:$B$1067,0)))</f>
        <v>7</v>
      </c>
      <c r="HQ103" s="1" t="str">
        <f t="array" ref="HQ103">IF(ISNA(INDEX('Restart 22m'!C$1:C$1067,MATCH('Combined Table'!$A103&amp;'Combined Table'!$B103,'Restart 22m'!$A$1:$A$1067&amp;'Restart 22m'!$B$1:$B$1067,0))),"",INDEX('Restart 22m'!C$1:C$1067,MATCH('Combined Table'!$A103&amp;'Combined Table'!$B103,'Restart 22m'!$A$1:$A$1067&amp;'Restart 22m'!$B$1:$B$1067,0)))</f>
        <v/>
      </c>
      <c r="HR103" s="13" t="str">
        <f t="array" ref="HR103">IF(ISNA(INDEX('Restart 22m'!D$1:D$1067,MATCH('Combined Table'!$A103&amp;'Combined Table'!$B103,'Restart 22m'!$A$1:$A$1067&amp;'Restart 22m'!$B$1:$B$1067,0))),"",INDEX('Restart 22m'!D$1:D$1067,MATCH('Combined Table'!$A103&amp;'Combined Table'!$B103,'Restart 22m'!$A$1:$A$1067&amp;'Restart 22m'!$B$1:$B$1067,0)))</f>
        <v/>
      </c>
      <c r="HS103" s="13" t="str">
        <f t="array" ref="HS103">IF(ISNA(INDEX('Restart 22m'!E$1:E$1067,MATCH('Combined Table'!$A103&amp;'Combined Table'!$B103,'Restart 22m'!$A$1:$A$1067&amp;'Restart 22m'!$B$1:$B$1067,0))),"",INDEX('Restart 22m'!E$1:E$1067,MATCH('Combined Table'!$A103&amp;'Combined Table'!$B103,'Restart 22m'!$A$1:$A$1067&amp;'Restart 22m'!$B$1:$B$1067,0)))</f>
        <v/>
      </c>
      <c r="HT103" s="13" t="str">
        <f t="array" ref="HT103">IF(ISNA(INDEX('Restart 22m'!F$1:F$1067,MATCH('Combined Table'!$A103&amp;'Combined Table'!$B103,'Restart 22m'!$A$1:$A$1067&amp;'Restart 22m'!$B$1:$B$1067,0))),"",INDEX('Restart 22m'!F$1:F$1067,MATCH('Combined Table'!$A103&amp;'Combined Table'!$B103,'Restart 22m'!$A$1:$A$1067&amp;'Restart 22m'!$B$1:$B$1067,0)))</f>
        <v/>
      </c>
      <c r="HU103" s="13" t="str">
        <f t="array" ref="HU103">IF(ISNA(INDEX('Restart 22m'!G$1:G$1067,MATCH('Combined Table'!$A103&amp;'Combined Table'!$B103,'Restart 22m'!$A$1:$A$1067&amp;'Restart 22m'!$B$1:$B$1067,0))),"",INDEX('Restart 22m'!G$1:G$1067,MATCH('Combined Table'!$A103&amp;'Combined Table'!$B103,'Restart 22m'!$A$1:$A$1067&amp;'Restart 22m'!$B$1:$B$1067,0)))</f>
        <v/>
      </c>
      <c r="HV103" s="13" t="str">
        <f t="array" ref="HV103">IF(ISNA(INDEX('Restart 22m'!H$1:H$1067,MATCH('Combined Table'!$A103&amp;'Combined Table'!$B103,'Restart 22m'!$A$1:$A$1067&amp;'Restart 22m'!$B$1:$B$1067,0))),"",INDEX('Restart 22m'!H$1:H$1067,MATCH('Combined Table'!$A103&amp;'Combined Table'!$B103,'Restart 22m'!$A$1:$A$1067&amp;'Restart 22m'!$B$1:$B$1067,0)))</f>
        <v/>
      </c>
      <c r="HW103" s="13">
        <f t="array" ref="HW103">IF(ISNA(INDEX('Restart 22m'!I$1:I$1067,MATCH('Combined Table'!$A103&amp;'Combined Table'!$B103,'Restart 22m'!$A$1:$A$1067&amp;'Restart 22m'!$B$1:$B$1067,0))),"",INDEX('Restart 22m'!I$1:I$1067,MATCH('Combined Table'!$A103&amp;'Combined Table'!$B103,'Restart 22m'!$A$1:$A$1067&amp;'Restart 22m'!$B$1:$B$1067,0)))</f>
        <v>1</v>
      </c>
      <c r="HX103" s="13">
        <f t="array" ref="HX103">IF(ISNA(INDEX('Restart 22m'!J$1:J$1067,MATCH('Combined Table'!$A103&amp;'Combined Table'!$B103,'Restart 22m'!$A$1:$A$1067&amp;'Restart 22m'!$B$1:$B$1067,0))),"",INDEX('Restart 22m'!J$1:J$1067,MATCH('Combined Table'!$A103&amp;'Combined Table'!$B103,'Restart 22m'!$A$1:$A$1067&amp;'Restart 22m'!$B$1:$B$1067,0)))</f>
        <v>1</v>
      </c>
      <c r="HY103" s="13">
        <f t="array" ref="HY103">IF(ISNA(INDEX('Restart 22m'!K$1:K$1067,MATCH('Combined Table'!$A103&amp;'Combined Table'!$B103,'Restart 22m'!$A$1:$A$1067&amp;'Restart 22m'!$B$1:$B$1067,0))),"",INDEX('Restart 22m'!K$1:K$1067,MATCH('Combined Table'!$A103&amp;'Combined Table'!$B103,'Restart 22m'!$A$1:$A$1067&amp;'Restart 22m'!$B$1:$B$1067,0)))</f>
        <v>1</v>
      </c>
      <c r="HZ103" s="13" t="str">
        <f t="array" ref="HZ103">IF(ISNA(INDEX('Restart 22m'!L$1:L$1067,MATCH('Combined Table'!$A103&amp;'Combined Table'!$B103,'Restart 22m'!$A$1:$A$1067&amp;'Restart 22m'!$B$1:$B$1067,0))),"",INDEX('Restart 22m'!L$1:L$1067,MATCH('Combined Table'!$A103&amp;'Combined Table'!$B103,'Restart 22m'!$A$1:$A$1067&amp;'Restart 22m'!$B$1:$B$1067,0)))</f>
        <v/>
      </c>
      <c r="IA103" s="13" t="str">
        <f t="array" ref="IA103">IF(ISNA(INDEX('Restart 22m'!M$1:M$1067,MATCH('Combined Table'!$A103&amp;'Combined Table'!$B103,'Restart 22m'!$A$1:$A$1067&amp;'Restart 22m'!$B$1:$B$1067,0))),"",INDEX('Restart 22m'!M$1:M$1067,MATCH('Combined Table'!$A103&amp;'Combined Table'!$B103,'Restart 22m'!$A$1:$A$1067&amp;'Restart 22m'!$B$1:$B$1067,0)))</f>
        <v/>
      </c>
      <c r="IB103" s="13" t="str">
        <f t="array" ref="IB103">IF(ISNA(INDEX('Restart 22m'!N$1:N$1067,MATCH('Combined Table'!$A103&amp;'Combined Table'!$B103,'Restart 22m'!$A$1:$A$1067&amp;'Restart 22m'!$B$1:$B$1067,0))),"",INDEX('Restart 22m'!N$1:N$1067,MATCH('Combined Table'!$A103&amp;'Combined Table'!$B103,'Restart 22m'!$A$1:$A$1067&amp;'Restart 22m'!$B$1:$B$1067,0)))</f>
        <v/>
      </c>
      <c r="IC103" s="13" t="str">
        <f t="array" ref="IC103">IF(ISNA(INDEX('Restart 22m'!O$1:O$1067,MATCH('Combined Table'!$A103&amp;'Combined Table'!$B103,'Restart 22m'!$A$1:$A$1067&amp;'Restart 22m'!$B$1:$B$1067,0))),"",INDEX('Restart 22m'!O$1:O$1067,MATCH('Combined Table'!$A103&amp;'Combined Table'!$B103,'Restart 22m'!$A$1:$A$1067&amp;'Restart 22m'!$B$1:$B$1067,0)))</f>
        <v/>
      </c>
      <c r="ID103" s="13" t="str">
        <f t="array" ref="ID103">IF(ISNA(INDEX('Restart 22m'!P$1:P$1067,MATCH('Combined Table'!$A103&amp;'Combined Table'!$B103,'Restart 22m'!$A$1:$A$1067&amp;'Restart 22m'!$B$1:$B$1067,0))),"",INDEX('Restart 22m'!P$1:P$1067,MATCH('Combined Table'!$A103&amp;'Combined Table'!$B103,'Restart 22m'!$A$1:$A$1067&amp;'Restart 22m'!$B$1:$B$1067,0)))</f>
        <v/>
      </c>
      <c r="IE103" s="13" t="str">
        <f t="array" ref="IE103">IF(ISNA(INDEX('Restart 22m'!Q$1:Q$1067,MATCH('Combined Table'!$A103&amp;'Combined Table'!$B103,'Restart 22m'!$A$1:$A$1067&amp;'Restart 22m'!$B$1:$B$1067,0))),"",INDEX('Restart 22m'!Q$1:Q$1067,MATCH('Combined Table'!$A103&amp;'Combined Table'!$B103,'Restart 22m'!$A$1:$A$1067&amp;'Restart 22m'!$B$1:$B$1067,0)))</f>
        <v/>
      </c>
      <c r="IF103" s="13" t="str">
        <f t="array" ref="IF103">IF(ISNA(INDEX('Restart 22m'!R$1:R$1067,MATCH('Combined Table'!$A103&amp;'Combined Table'!$B103,'Restart 22m'!$A$1:$A$1067&amp;'Restart 22m'!$B$1:$B$1067,0))),"",INDEX('Restart 22m'!R$1:R$1067,MATCH('Combined Table'!$A103&amp;'Combined Table'!$B103,'Restart 22m'!$A$1:$A$1067&amp;'Restart 22m'!$B$1:$B$1067,0)))</f>
        <v/>
      </c>
      <c r="IG103" s="13" t="str">
        <f t="array" ref="IG103">IF(ISNA(INDEX('Restart 22m'!S$1:S$1067,MATCH('Combined Table'!$A103&amp;'Combined Table'!$B103,'Restart 22m'!$A$1:$A$1067&amp;'Restart 22m'!$B$1:$B$1067,0))),"",INDEX('Restart 22m'!S$1:S$1067,MATCH('Combined Table'!$A103&amp;'Combined Table'!$B103,'Restart 22m'!$A$1:$A$1067&amp;'Restart 22m'!$B$1:$B$1067,0)))</f>
        <v/>
      </c>
      <c r="IH103" s="13" t="str">
        <f t="array" ref="IH103">IF(ISNA(INDEX('Restart 22m'!T$1:T$1067,MATCH('Combined Table'!$A103&amp;'Combined Table'!$B103,'Restart 22m'!$A$1:$A$1067&amp;'Restart 22m'!$B$1:$B$1067,0))),"",INDEX('Restart 22m'!T$1:T$1067,MATCH('Combined Table'!$A103&amp;'Combined Table'!$B103,'Restart 22m'!$A$1:$A$1067&amp;'Restart 22m'!$B$1:$B$1067,0)))</f>
        <v/>
      </c>
      <c r="II103" s="13">
        <f t="array" ref="II103">IF(ISNA(INDEX('Restart 22m'!U$1:U$1067,MATCH('Combined Table'!$A103&amp;'Combined Table'!$B103,'Restart 22m'!$A$1:$A$1067&amp;'Restart 22m'!$B$1:$B$1067,0))),"",INDEX('Restart 22m'!U$1:U$1067,MATCH('Combined Table'!$A103&amp;'Combined Table'!$B103,'Restart 22m'!$A$1:$A$1067&amp;'Restart 22m'!$B$1:$B$1067,0)))</f>
        <v>1</v>
      </c>
    </row>
    <row r="104" spans="1:243" x14ac:dyDescent="0.25">
      <c r="A104" s="105" t="s">
        <v>10</v>
      </c>
      <c r="B104" s="106">
        <v>7</v>
      </c>
      <c r="C104" s="13">
        <f t="array" ref="C104">INDEX('Points Table'!C$1:C$1067,MATCH('Combined Table'!$A104&amp;'Combined Table'!$B104,$A$1:$A$1067&amp;$B$1:$B$1067,0))</f>
        <v>22</v>
      </c>
      <c r="D104" s="13">
        <f t="array" ref="D104">INDEX('Points Table'!D$1:D$1067,MATCH('Combined Table'!$A104&amp;'Combined Table'!$B104,$A$1:$A$1067&amp;$B$1:$B$1067,0))</f>
        <v>3</v>
      </c>
      <c r="E104" s="13">
        <f t="array" ref="E104">INDEX('Points Table'!E$1:E$1067,MATCH('Combined Table'!$A104&amp;'Combined Table'!$B104,$A$1:$A$1067&amp;$B$1:$B$1067,0))</f>
        <v>2</v>
      </c>
      <c r="F104" s="13">
        <f t="array" ref="F104">INDEX('Points Table'!F$1:F$1067,MATCH('Combined Table'!$A104&amp;'Combined Table'!$B104,$A$1:$A$1067&amp;$B$1:$B$1067,0))</f>
        <v>1</v>
      </c>
      <c r="G104" s="13">
        <f t="array" ref="G104">INDEX('Points Table'!G$1:G$1067,MATCH('Combined Table'!$A104&amp;'Combined Table'!$B104,$A$1:$A$1067&amp;$B$1:$B$1067,0))</f>
        <v>75</v>
      </c>
      <c r="H104" s="13" t="str">
        <f t="array" ref="H104">INDEX('Points Table'!H$1:H$1067,MATCH('Combined Table'!$A104&amp;'Combined Table'!$B104,$A$1:$A$1067&amp;$B$1:$B$1067,0))</f>
        <v/>
      </c>
      <c r="I104" s="13" t="str">
        <f t="array" ref="I104">INDEX('Possesion Times'!C$1:C$1067,MATCH('Combined Table'!$A104&amp;'Combined Table'!$B104,$A$1:$A$1067&amp;$B$1:$B$1067,0))</f>
        <v>1:53</v>
      </c>
      <c r="J104" s="13" t="str">
        <f t="array" ref="J104">INDEX('Possesion Times'!D$1:D$1067,MATCH('Combined Table'!$A104&amp;'Combined Table'!$B104,$A$1:$A$1067&amp;$B$1:$B$1067,0))</f>
        <v>1:43</v>
      </c>
      <c r="K104" s="13" t="str">
        <f t="array" ref="K104">INDEX('Possesion Times'!E$1:E$1067,MATCH('Combined Table'!$A104&amp;'Combined Table'!$B104,$A$1:$A$1067&amp;$B$1:$B$1067,0))</f>
        <v>3:36</v>
      </c>
      <c r="L104" s="13">
        <f t="array" ref="L104">INDEX('Possesion Times'!F$1:F$1067,MATCH('Combined Table'!$A104&amp;'Combined Table'!$B104,$A$1:$A$1067&amp;$B$1:$B$1067,0))</f>
        <v>11.7</v>
      </c>
      <c r="M104" s="13" t="str">
        <f t="array" ref="M104">INDEX('Possesion Times'!G$1:G$1067,MATCH('Combined Table'!$A104&amp;'Combined Table'!$B104,$A$1:$A$1067&amp;$B$1:$B$1067,0))</f>
        <v>2:42</v>
      </c>
      <c r="N104" s="13" t="str">
        <f t="array" ref="N104">INDEX('Possesion Times'!H$1:H$1067,MATCH('Combined Table'!$A104&amp;'Combined Table'!$B104,$A$1:$A$1067&amp;$B$1:$B$1067,0))</f>
        <v>0:49</v>
      </c>
      <c r="O104" s="13" t="str">
        <f t="array" ref="O104">INDEX('Possesion Times'!I$1:I$1067,MATCH('Combined Table'!$A104&amp;'Combined Table'!$B104,$A$1:$A$1067&amp;$B$1:$B$1067,0))</f>
        <v>3:31</v>
      </c>
      <c r="P104" s="13">
        <f t="array" ref="P104">INDEX('Possesion Times'!J$1:J$1067,MATCH('Combined Table'!$A104&amp;'Combined Table'!$B104,$A$1:$A$1067&amp;$B$1:$B$1067,0))</f>
        <v>11.4</v>
      </c>
      <c r="Q104" s="13" t="str">
        <f t="array" ref="Q104">INDEX('Possesion Times'!K$1:K$1067,MATCH('Combined Table'!$A104&amp;'Combined Table'!$B104,$A$1:$A$1067&amp;$B$1:$B$1067,0))</f>
        <v>0:50</v>
      </c>
      <c r="R104" s="13" t="str">
        <f t="array" ref="R104">INDEX('Possesion Times'!L$1:L$1067,MATCH('Combined Table'!$A104&amp;'Combined Table'!$B104,$A$1:$A$1067&amp;$B$1:$B$1067,0))</f>
        <v>1:12</v>
      </c>
      <c r="S104" s="13" t="str">
        <f t="array" ref="S104">INDEX('Possesion Times'!M$1:M$1067,MATCH('Combined Table'!$A104&amp;'Combined Table'!$B104,$A$1:$A$1067&amp;$B$1:$B$1067,0))</f>
        <v>2:02</v>
      </c>
      <c r="T104" s="13">
        <f t="array" ref="T104">INDEX('Possesion Times'!N$1:N$1067,MATCH('Combined Table'!$A104&amp;'Combined Table'!$B104,$A$1:$A$1067&amp;$B$1:$B$1067,0))</f>
        <v>6.6</v>
      </c>
      <c r="U104" s="13" t="str">
        <f t="array" ref="U104">INDEX('Possesion Times'!O$1:O$1067,MATCH('Combined Table'!$A104&amp;'Combined Table'!$B104,$A$1:$A$1067&amp;$B$1:$B$1067,0))</f>
        <v>1:41</v>
      </c>
      <c r="V104" s="13" t="str">
        <f t="array" ref="V104">INDEX('Possesion Times'!P$1:P$1067,MATCH('Combined Table'!$A104&amp;'Combined Table'!$B104,$A$1:$A$1067&amp;$B$1:$B$1067,0))</f>
        <v>3:43</v>
      </c>
      <c r="W104" s="13" t="str">
        <f t="array" ref="W104">INDEX('Possesion Times'!Q$1:Q$1067,MATCH('Combined Table'!$A104&amp;'Combined Table'!$B104,$A$1:$A$1067&amp;$B$1:$B$1067,0))</f>
        <v>5:24</v>
      </c>
      <c r="X104" s="13">
        <f t="array" ref="X104">INDEX('Possesion Times'!R$1:R$1067,MATCH('Combined Table'!$A104&amp;'Combined Table'!$B104,$A$1:$A$1067&amp;$B$1:$B$1067,0))</f>
        <v>17.600000000000001</v>
      </c>
      <c r="Y104" s="13" t="str">
        <f t="array" ref="Y104">INDEX('Possesion Times'!S$1:S$1067,MATCH('Combined Table'!$A104&amp;'Combined Table'!$B104,$A$1:$A$1067&amp;$B$1:$B$1067,0))</f>
        <v>7:06</v>
      </c>
      <c r="Z104" s="13" t="str">
        <f t="array" ref="Z104">INDEX('Possesion Times'!T$1:T$1067,MATCH('Combined Table'!$A104&amp;'Combined Table'!$B104,$A$1:$A$1067&amp;$B$1:$B$1067,0))</f>
        <v>7:27</v>
      </c>
      <c r="AA104" s="13" t="str">
        <f t="array" ref="AA104">INDEX('Possesion Times'!U$1:U$1067,MATCH('Combined Table'!$A104&amp;'Combined Table'!$B104,$A$1:$A$1067&amp;$B$1:$B$1067,0))</f>
        <v>14:33</v>
      </c>
      <c r="AB104" s="13">
        <f t="array" ref="AB104">INDEX('Possesion Times'!V$1:V$1067,MATCH('Combined Table'!$A104&amp;'Combined Table'!$B104,$A$1:$A$1067&amp;$B$1:$B$1067,0))</f>
        <v>47.3</v>
      </c>
      <c r="AC104" s="1">
        <f t="array" ref="AC104">INDEX('Possession Source'!C$1:C$1067,MATCH('Combined Table'!$A104&amp;'Combined Table'!$B104,$A$1:$A$1067&amp;$B$1:$B$1067,0))</f>
        <v>15</v>
      </c>
      <c r="AD104" s="13">
        <f t="array" ref="AD104">INDEX('Possession Source'!D$1:D$1067,MATCH('Combined Table'!$A104&amp;'Combined Table'!$B104,$A$1:$A$1067&amp;$B$1:$B$1067,0))</f>
        <v>7</v>
      </c>
      <c r="AE104" s="13">
        <f t="array" ref="AE104">INDEX('Possession Source'!E$1:E$1067,MATCH('Combined Table'!$A104&amp;'Combined Table'!$B104,$A$1:$A$1067&amp;$B$1:$B$1067,0))</f>
        <v>4</v>
      </c>
      <c r="AF104" s="13" t="str">
        <f t="array" ref="AF104">INDEX('Possession Source'!F$1:F$1067,MATCH('Combined Table'!$A104&amp;'Combined Table'!$B104,$A$1:$A$1067&amp;$B$1:$B$1067,0))</f>
        <v/>
      </c>
      <c r="AG104" s="13">
        <f t="array" ref="AG104">INDEX('Possession Source'!G$1:G$1067,MATCH('Combined Table'!$A104&amp;'Combined Table'!$B104,$A$1:$A$1067&amp;$B$1:$B$1067,0))</f>
        <v>26</v>
      </c>
      <c r="AH104" s="13">
        <f t="array" ref="AH104">INDEX('Possession Source'!H$1:H$1067,MATCH('Combined Table'!$A104&amp;'Combined Table'!$B104,$A$1:$A$1067&amp;$B$1:$B$1067,0))</f>
        <v>6</v>
      </c>
      <c r="AI104" s="13" t="str">
        <f t="array" ref="AI104">INDEX('Possession Source'!I$1:I$1067,MATCH('Combined Table'!$A104&amp;'Combined Table'!$B104,$A$1:$A$1067&amp;$B$1:$B$1067,0))</f>
        <v/>
      </c>
      <c r="AJ104" s="13">
        <f t="array" ref="AJ104">INDEX('Possession Source'!J$1:J$1067,MATCH('Combined Table'!$A104&amp;'Combined Table'!$B104,$A$1:$A$1067&amp;$B$1:$B$1067,0))</f>
        <v>6</v>
      </c>
      <c r="AK104" s="13">
        <f t="array" ref="AK104">INDEX('Possession Source'!K$1:K$1067,MATCH('Combined Table'!$A104&amp;'Combined Table'!$B104,$A$1:$A$1067&amp;$B$1:$B$1067,0))</f>
        <v>1</v>
      </c>
      <c r="AL104" s="13" t="str">
        <f t="array" ref="AL104">INDEX('Possession Source'!L$1:L$1067,MATCH('Combined Table'!$A104&amp;'Combined Table'!$B104,$A$1:$A$1067&amp;$B$1:$B$1067,0))</f>
        <v/>
      </c>
      <c r="AM104" s="13" t="str">
        <f t="array" ref="AM104">INDEX('Possession Source'!M$1:M$1067,MATCH('Combined Table'!$A104&amp;'Combined Table'!$B104,$A$1:$A$1067&amp;$B$1:$B$1067,0))</f>
        <v/>
      </c>
      <c r="AN104" s="13" t="str">
        <f t="array" ref="AN104">INDEX('Possession Source'!N$1:N$1067,MATCH('Combined Table'!$A104&amp;'Combined Table'!$B104,$A$1:$A$1067&amp;$B$1:$B$1067,0))</f>
        <v/>
      </c>
      <c r="AO104" s="13" t="str">
        <f t="array" ref="AO104">INDEX('Possession Source'!O$1:O$1067,MATCH('Combined Table'!$A104&amp;'Combined Table'!$B104,$A$1:$A$1067&amp;$B$1:$B$1067,0))</f>
        <v/>
      </c>
      <c r="AP104" s="13">
        <f t="array" ref="AP104">INDEX('Possession Source'!P$1:P$1067,MATCH('Combined Table'!$A104&amp;'Combined Table'!$B104,$A$1:$A$1067&amp;$B$1:$B$1067,0))</f>
        <v>13</v>
      </c>
      <c r="AQ104" s="13">
        <f t="array" ref="AQ104">INDEX('Possession Source'!Q$1:Q$1067,MATCH('Combined Table'!$A104&amp;'Combined Table'!$B104,$A$1:$A$1067&amp;$B$1:$B$1067,0))</f>
        <v>39</v>
      </c>
      <c r="AR104" s="1" t="str">
        <f t="array" ref="AR104">INDEX('Penalties Frees conceded'!C$1:C$1067,MATCH('Combined Table'!$A104&amp;'Combined Table'!$B104,$A$1:$A$1067&amp;$B$1:$B$1067,0))</f>
        <v/>
      </c>
      <c r="AS104" s="13" t="str">
        <f t="array" ref="AS104">INDEX('Penalties Frees conceded'!D$1:D$1067,MATCH('Combined Table'!$A104&amp;'Combined Table'!$B104,$A$1:$A$1067&amp;$B$1:$B$1067,0))</f>
        <v/>
      </c>
      <c r="AT104" s="13" t="str">
        <f t="array" ref="AT104">INDEX('Penalties Frees conceded'!E$1:E$1067,MATCH('Combined Table'!$A104&amp;'Combined Table'!$B104,$A$1:$A$1067&amp;$B$1:$B$1067,0))</f>
        <v/>
      </c>
      <c r="AU104" s="13">
        <f t="array" ref="AU104">INDEX('Penalties Frees conceded'!F$1:F$1067,MATCH('Combined Table'!$A104&amp;'Combined Table'!$B104,$A$1:$A$1067&amp;$B$1:$B$1067,0))</f>
        <v>3</v>
      </c>
      <c r="AV104" s="13" t="str">
        <f t="array" ref="AV104">INDEX('Penalties Frees conceded'!G$1:G$1067,MATCH('Combined Table'!$A104&amp;'Combined Table'!$B104,$A$1:$A$1067&amp;$B$1:$B$1067,0))</f>
        <v/>
      </c>
      <c r="AW104" s="13" t="str">
        <f t="array" ref="AW104">INDEX('Penalties Frees conceded'!H$1:H$1067,MATCH('Combined Table'!$A104&amp;'Combined Table'!$B104,$A$1:$A$1067&amp;$B$1:$B$1067,0))</f>
        <v/>
      </c>
      <c r="AX104" s="13">
        <f t="array" ref="AX104">INDEX('Penalties Frees conceded'!I$1:I$1067,MATCH('Combined Table'!$A104&amp;'Combined Table'!$B104,$A$1:$A$1067&amp;$B$1:$B$1067,0))</f>
        <v>3</v>
      </c>
      <c r="AY104" s="13">
        <f t="array" ref="AY104">INDEX('Penalties Frees conceded'!J$1:J$1067,MATCH('Combined Table'!$A104&amp;'Combined Table'!$B104,$A$1:$A$1067&amp;$B$1:$B$1067,0))</f>
        <v>2</v>
      </c>
      <c r="AZ104" s="13">
        <f t="array" ref="AZ104">INDEX('Penalties Frees conceded'!K$1:K$1067,MATCH('Combined Table'!$A104&amp;'Combined Table'!$B104,$A$1:$A$1067&amp;$B$1:$B$1067,0))</f>
        <v>1</v>
      </c>
      <c r="BA104" s="13" t="str">
        <f t="array" ref="BA104">INDEX('Penalties Frees conceded'!L$1:L$1067,MATCH('Combined Table'!$A104&amp;'Combined Table'!$B104,$A$1:$A$1067&amp;$B$1:$B$1067,0))</f>
        <v/>
      </c>
      <c r="BB104" s="13">
        <f t="array" ref="BB104">INDEX('Penalties Frees conceded'!M$1:M$1067,MATCH('Combined Table'!$A104&amp;'Combined Table'!$B104,$A$1:$A$1067&amp;$B$1:$B$1067,0))</f>
        <v>3</v>
      </c>
      <c r="BC104" s="13">
        <f t="array" ref="BC104">INDEX('Penalties Frees conceded'!N$1:N$1067,MATCH('Combined Table'!$A104&amp;'Combined Table'!$B104,$A$1:$A$1067&amp;$B$1:$B$1067,0))</f>
        <v>1</v>
      </c>
      <c r="BD104" s="13" t="str">
        <f t="array" ref="BD104">INDEX('Penalties Frees conceded'!O$1:O$1067,MATCH('Combined Table'!$A104&amp;'Combined Table'!$B104,$A$1:$A$1067&amp;$B$1:$B$1067,0))</f>
        <v/>
      </c>
      <c r="BE104" s="13">
        <f t="array" ref="BE104">INDEX('Penalties Frees conceded'!P$1:P$1067,MATCH('Combined Table'!$A104&amp;'Combined Table'!$B104,$A$1:$A$1067&amp;$B$1:$B$1067,0))</f>
        <v>7</v>
      </c>
      <c r="BF104" s="13">
        <f t="array" ref="BF104">INDEX('Penalties Frees conceded'!Q$1:Q$1067,MATCH('Combined Table'!$A104&amp;'Combined Table'!$B104,$A$1:$A$1067&amp;$B$1:$B$1067,0))</f>
        <v>10</v>
      </c>
      <c r="BG104" s="1">
        <f t="array" ref="BG104">INDEX('Attack Possession'!C$1:C$1067,MATCH('Combined Table'!$A104&amp;'Combined Table'!$B104,$A$1:$A$1067&amp;$B$1:$B$1067,0))</f>
        <v>5</v>
      </c>
      <c r="BH104" s="13">
        <f t="array" ref="BH104">INDEX('Attack Possession'!D$1:D$1067,MATCH('Combined Table'!$A104&amp;'Combined Table'!$B104,$A$1:$A$1067&amp;$B$1:$B$1067,0))</f>
        <v>41</v>
      </c>
      <c r="BI104" s="13">
        <f t="array" ref="BI104">INDEX('Attack Possession'!E$1:E$1067,MATCH('Combined Table'!$A104&amp;'Combined Table'!$B104,$A$1:$A$1067&amp;$B$1:$B$1067,0))</f>
        <v>65.099999999999994</v>
      </c>
      <c r="BJ104" s="13">
        <f t="array" ref="BJ104">INDEX('Attack Possession'!F$1:F$1067,MATCH('Combined Table'!$A104&amp;'Combined Table'!$B104,$A$1:$A$1067&amp;$B$1:$B$1067,0))</f>
        <v>2.7</v>
      </c>
      <c r="BK104" s="13">
        <f t="array" ref="BK104">INDEX('Attack Possession'!G$1:G$1067,MATCH('Combined Table'!$A104&amp;'Combined Table'!$B104,$A$1:$A$1067&amp;$B$1:$B$1067,0))</f>
        <v>12</v>
      </c>
      <c r="BL104" s="13">
        <f t="array" ref="BL104">INDEX('Attack Possession'!H$1:H$1067,MATCH('Combined Table'!$A104&amp;'Combined Table'!$B104,$A$1:$A$1067&amp;$B$1:$B$1067,0))</f>
        <v>11</v>
      </c>
      <c r="BM104" s="13">
        <f t="array" ref="BM104">INDEX('Attack Possession'!I$1:I$1067,MATCH('Combined Table'!$A104&amp;'Combined Table'!$B104,$A$1:$A$1067&amp;$B$1:$B$1067,0))</f>
        <v>6</v>
      </c>
      <c r="BN104" s="13">
        <f t="array" ref="BN104">INDEX('Attack Possession'!J$1:J$1067,MATCH('Combined Table'!$A104&amp;'Combined Table'!$B104,$A$1:$A$1067&amp;$B$1:$B$1067,0))</f>
        <v>3</v>
      </c>
      <c r="BO104" s="13">
        <f t="array" ref="BO104">INDEX('Attack Possession'!K$1:K$1067,MATCH('Combined Table'!$A104&amp;'Combined Table'!$B104,$A$1:$A$1067&amp;$B$1:$B$1067,0))</f>
        <v>4</v>
      </c>
      <c r="BP104" s="13">
        <f t="array" ref="BP104">INDEX('Attack Possession'!L$1:L$1067,MATCH('Combined Table'!$A104&amp;'Combined Table'!$B104,$A$1:$A$1067&amp;$B$1:$B$1067,0))</f>
        <v>2</v>
      </c>
      <c r="BQ104" s="13" t="str">
        <f t="array" ref="BQ104">INDEX('Attack Possession'!M$1:M$1067,MATCH('Combined Table'!$A104&amp;'Combined Table'!$B104,$A$1:$A$1067&amp;$B$1:$B$1067,0))</f>
        <v/>
      </c>
      <c r="BR104" s="13">
        <f t="array" ref="BR104">INDEX('Attack Possession'!N$1:N$1067,MATCH('Combined Table'!$A104&amp;'Combined Table'!$B104,$A$1:$A$1067&amp;$B$1:$B$1067,0))</f>
        <v>1</v>
      </c>
      <c r="BS104" s="13" t="str">
        <f t="array" ref="BS104">INDEX('Attack Possession'!O$1:O$1067,MATCH('Combined Table'!$A104&amp;'Combined Table'!$B104,$A$1:$A$1067&amp;$B$1:$B$1067,0))</f>
        <v/>
      </c>
      <c r="BT104" s="13">
        <f t="array" ref="BT104">INDEX('Attack Possession'!P$1:P$1067,MATCH('Combined Table'!$A104&amp;'Combined Table'!$B104,$A$1:$A$1067&amp;$B$1:$B$1067,0))</f>
        <v>39</v>
      </c>
      <c r="BU104" s="13">
        <f t="array" ref="BU104">INDEX('Attack Possession'!Q$1:Q$1067,MATCH('Combined Table'!$A104&amp;'Combined Table'!$B104,$A$1:$A$1067&amp;$B$1:$B$1067,0))</f>
        <v>104</v>
      </c>
      <c r="BV104" s="1">
        <f t="array" ref="BV104">INDEX('Kicks in Play'!C$1:C$1067,MATCH('Combined Table'!$A104&amp;'Combined Table'!$B104,$A$1:$A$1067&amp;$B$1:$B$1067,0))</f>
        <v>4</v>
      </c>
      <c r="BW104" s="13">
        <f t="array" ref="BW104">INDEX('Kicks in Play'!D$1:D$1067,MATCH('Combined Table'!$A104&amp;'Combined Table'!$B104,$A$1:$A$1067&amp;$B$1:$B$1067,0))</f>
        <v>155</v>
      </c>
      <c r="BX104" s="13">
        <f t="array" ref="BX104">INDEX('Kicks in Play'!E$1:E$1067,MATCH('Combined Table'!$A104&amp;'Combined Table'!$B104,$A$1:$A$1067&amp;$B$1:$B$1067,0))</f>
        <v>38.799999999999997</v>
      </c>
      <c r="BY104" s="13" t="str">
        <f t="array" ref="BY104">INDEX('Kicks in Play'!F$1:F$1067,MATCH('Combined Table'!$A104&amp;'Combined Table'!$B104,$A$1:$A$1067&amp;$B$1:$B$1067,0))</f>
        <v/>
      </c>
      <c r="BZ104" s="13" t="str">
        <f t="array" ref="BZ104">INDEX('Kicks in Play'!G$1:G$1067,MATCH('Combined Table'!$A104&amp;'Combined Table'!$B104,$A$1:$A$1067&amp;$B$1:$B$1067,0))</f>
        <v/>
      </c>
      <c r="CA104" s="13" t="str">
        <f t="array" ref="CA104">INDEX('Kicks in Play'!H$1:H$1067,MATCH('Combined Table'!$A104&amp;'Combined Table'!$B104,$A$1:$A$1067&amp;$B$1:$B$1067,0))</f>
        <v/>
      </c>
      <c r="CB104" s="13" t="str">
        <f t="array" ref="CB104">INDEX('Kicks in Play'!I$1:I$1067,MATCH('Combined Table'!$A104&amp;'Combined Table'!$B104,$A$1:$A$1067&amp;$B$1:$B$1067,0))</f>
        <v/>
      </c>
      <c r="CC104" s="13">
        <f t="array" ref="CC104">INDEX('Kicks in Play'!J$1:J$1067,MATCH('Combined Table'!$A104&amp;'Combined Table'!$B104,$A$1:$A$1067&amp;$B$1:$B$1067,0))</f>
        <v>2</v>
      </c>
      <c r="CD104" s="13">
        <f t="array" ref="CD104">INDEX('Kicks in Play'!K$1:K$1067,MATCH('Combined Table'!$A104&amp;'Combined Table'!$B104,$A$1:$A$1067&amp;$B$1:$B$1067,0))</f>
        <v>33</v>
      </c>
      <c r="CE104" s="13" t="str">
        <f t="array" ref="CE104">INDEX('Kicks in Play'!L$1:L$1067,MATCH('Combined Table'!$A104&amp;'Combined Table'!$B104,$A$1:$A$1067&amp;$B$1:$B$1067,0))</f>
        <v/>
      </c>
      <c r="CF104" s="13" t="str">
        <f t="array" ref="CF104">INDEX('Kicks in Play'!M$1:M$1067,MATCH('Combined Table'!$A104&amp;'Combined Table'!$B104,$A$1:$A$1067&amp;$B$1:$B$1067,0))</f>
        <v/>
      </c>
      <c r="CG104" s="13">
        <f t="array" ref="CG104">INDEX('Kicks in Play'!N$1:N$1067,MATCH('Combined Table'!$A104&amp;'Combined Table'!$B104,$A$1:$A$1067&amp;$B$1:$B$1067,0))</f>
        <v>4</v>
      </c>
      <c r="CH104" s="13">
        <f t="array" ref="CH104">INDEX('Kicks in Play'!O$1:O$1067,MATCH('Combined Table'!$A104&amp;'Combined Table'!$B104,$A$1:$A$1067&amp;$B$1:$B$1067,0))</f>
        <v>125</v>
      </c>
      <c r="CI104" s="13" t="str">
        <f t="array" ref="CI104">INDEX('Kicks in Play'!P$1:P$1067,MATCH('Combined Table'!$A104&amp;'Combined Table'!$B104,$A$1:$A$1067&amp;$B$1:$B$1067,0))</f>
        <v/>
      </c>
      <c r="CJ104" s="13">
        <f t="array" ref="CJ104">INDEX('Kicks in Play'!Q$1:Q$1067,MATCH('Combined Table'!$A104&amp;'Combined Table'!$B104,$A$1:$A$1067&amp;$B$1:$B$1067,0))</f>
        <v>10</v>
      </c>
      <c r="CK104" s="13">
        <f t="array" ref="CK104">INDEX('Kicks in Play'!R$1:R$1067,MATCH('Combined Table'!$A104&amp;'Combined Table'!$B104,$A$1:$A$1067&amp;$B$1:$B$1067,0))</f>
        <v>313</v>
      </c>
      <c r="CL104" s="1">
        <f t="array" ref="CL104">INDEX('Defence Report'!C$1:C$1067,MATCH('Combined Table'!$A104&amp;'Combined Table'!$B104,$A$1:$A$1067&amp;$B$1:$B$1067,0))</f>
        <v>127</v>
      </c>
      <c r="CM104" s="13">
        <f t="array" ref="CM104">INDEX('Defence Report'!D$1:D$1067,MATCH('Combined Table'!$A104&amp;'Combined Table'!$B104,$A$1:$A$1067&amp;$B$1:$B$1067,0))</f>
        <v>27</v>
      </c>
      <c r="CN104" s="13">
        <f t="array" ref="CN104">INDEX('Defence Report'!E$1:E$1067,MATCH('Combined Table'!$A104&amp;'Combined Table'!$B104,$A$1:$A$1067&amp;$B$1:$B$1067,0))</f>
        <v>1</v>
      </c>
      <c r="CO104" s="13">
        <f t="array" ref="CO104">INDEX('Defence Report'!F$1:F$1067,MATCH('Combined Table'!$A104&amp;'Combined Table'!$B104,$A$1:$A$1067&amp;$B$1:$B$1067,0))</f>
        <v>101</v>
      </c>
      <c r="CP104" s="13">
        <f t="array" ref="CP104">INDEX('Defence Report'!G$1:G$1067,MATCH('Combined Table'!$A104&amp;'Combined Table'!$B104,$A$1:$A$1067&amp;$B$1:$B$1067,0))</f>
        <v>26</v>
      </c>
      <c r="CQ104" s="13">
        <f t="array" ref="CQ104">INDEX('Defence Report'!H$1:H$1067,MATCH('Combined Table'!$A104&amp;'Combined Table'!$B104,$A$1:$A$1067&amp;$B$1:$B$1067,0))</f>
        <v>78.900000000000006</v>
      </c>
      <c r="CR104" s="13">
        <f t="array" ref="CR104">INDEX('Defence Report'!I$1:I$1067,MATCH('Combined Table'!$A104&amp;'Combined Table'!$B104,$A$1:$A$1067&amp;$B$1:$B$1067,0))</f>
        <v>81.900000000000006</v>
      </c>
      <c r="CS104" s="13">
        <f t="array" ref="CS104">INDEX('Defence Report'!J$1:J$1067,MATCH('Combined Table'!$A104&amp;'Combined Table'!$B104,$A$1:$A$1067&amp;$B$1:$B$1067,0))</f>
        <v>4</v>
      </c>
      <c r="CT104" s="13">
        <f t="array" ref="CT104">INDEX('Defence Report'!K$1:K$1067,MATCH('Combined Table'!$A104&amp;'Combined Table'!$B104,$A$1:$A$1067&amp;$B$1:$B$1067,0))</f>
        <v>97</v>
      </c>
      <c r="CU104" s="13">
        <f t="array" ref="CU104">INDEX('Defence Report'!L$1:L$1067,MATCH('Combined Table'!$A104&amp;'Combined Table'!$B104,$A$1:$A$1067&amp;$B$1:$B$1067,0))</f>
        <v>54</v>
      </c>
      <c r="CV104" s="13">
        <f t="array" ref="CV104">INDEX('Defence Report'!M$1:M$1067,MATCH('Combined Table'!$A104&amp;'Combined Table'!$B104,$A$1:$A$1067&amp;$B$1:$B$1067,0))</f>
        <v>65.2</v>
      </c>
      <c r="CW104" s="13">
        <f t="array" ref="CW104">INDEX('Defence Report'!N$1:N$1067,MATCH('Combined Table'!$A104&amp;'Combined Table'!$B104,$A$1:$A$1067&amp;$B$1:$B$1067,0))</f>
        <v>92</v>
      </c>
      <c r="CX104" s="13">
        <f t="array" ref="CX104">INDEX('Defence Report'!O$1:O$1067,MATCH('Combined Table'!$A104&amp;'Combined Table'!$B104,$A$1:$A$1067&amp;$B$1:$B$1067,0))</f>
        <v>17</v>
      </c>
      <c r="CY104" s="13">
        <f t="array" ref="CY104">INDEX('Defence Report'!P$1:P$1067,MATCH('Combined Table'!$A104&amp;'Combined Table'!$B104,$A$1:$A$1067&amp;$B$1:$B$1067,0))</f>
        <v>51</v>
      </c>
      <c r="CZ104" s="13">
        <f t="array" ref="CZ104">INDEX('Defence Report'!Q$1:Q$1067,MATCH('Combined Table'!$A104&amp;'Combined Table'!$B104,$A$1:$A$1067&amp;$B$1:$B$1067,0))</f>
        <v>68</v>
      </c>
      <c r="DA104" s="13">
        <f t="array" ref="DA104">INDEX('Defence Report'!R$1:R$1067,MATCH('Combined Table'!$A104&amp;'Combined Table'!$B104,$A$1:$A$1067&amp;$B$1:$B$1067,0))</f>
        <v>2</v>
      </c>
      <c r="DB104" s="13">
        <f t="array" ref="DB104">INDEX('Defence Report'!S$1:S$1067,MATCH('Combined Table'!$A104&amp;'Combined Table'!$B104,$A$1:$A$1067&amp;$B$1:$B$1067,0))</f>
        <v>1</v>
      </c>
      <c r="DC104" s="13" t="str">
        <f t="array" ref="DC104">INDEX('Defence Report'!T$1:T$1067,MATCH('Combined Table'!$A104&amp;'Combined Table'!$B104,$A$1:$A$1067&amp;$B$1:$B$1067,0))</f>
        <v/>
      </c>
      <c r="DD104" s="13">
        <f t="array" ref="DD104">INDEX('Defence Report'!U$1:U$1067,MATCH('Combined Table'!$A104&amp;'Combined Table'!$B104,$A$1:$A$1067&amp;$B$1:$B$1067,0))</f>
        <v>3</v>
      </c>
      <c r="DE104" s="13">
        <f t="array" ref="DE104">INDEX('Defence Report'!V$1:V$1067,MATCH('Combined Table'!$A104&amp;'Combined Table'!$B104,$A$1:$A$1067&amp;$B$1:$B$1067,0))</f>
        <v>0</v>
      </c>
      <c r="DF104" s="13">
        <f t="array" ref="DF104">INDEX('Defence Report'!W$1:W$1067,MATCH('Combined Table'!$A104&amp;'Combined Table'!$B104,$A$1:$A$1067&amp;$B$1:$B$1067,0))</f>
        <v>0</v>
      </c>
      <c r="DG104" s="13">
        <f t="array" ref="DG104">INDEX('Defence Report'!X$1:X$1067,MATCH('Combined Table'!$A104&amp;'Combined Table'!$B104,$A$1:$A$1067&amp;$B$1:$B$1067,0))</f>
        <v>7</v>
      </c>
      <c r="DH104" s="1">
        <f t="array" ref="DH104">INDEX('Ruck Speed'!C$1:C$1067,MATCH('Combined Table'!$A104&amp;'Combined Table'!$B104,$A$1:$A$1067&amp;$B$1:$B$1067,0))</f>
        <v>5</v>
      </c>
      <c r="DI104" s="13">
        <f t="array" ref="DI104">INDEX('Ruck Speed'!D$1:D$1067,MATCH('Combined Table'!$A104&amp;'Combined Table'!$B104,$A$1:$A$1067&amp;$B$1:$B$1067,0))</f>
        <v>16</v>
      </c>
      <c r="DJ104" s="13">
        <f t="array" ref="DJ104">INDEX('Ruck Speed'!E$1:E$1067,MATCH('Combined Table'!$A104&amp;'Combined Table'!$B104,$A$1:$A$1067&amp;$B$1:$B$1067,0))</f>
        <v>36</v>
      </c>
      <c r="DK104" s="13">
        <f t="array" ref="DK104">INDEX('Ruck Speed'!F$1:F$1067,MATCH('Combined Table'!$A104&amp;'Combined Table'!$B104,$A$1:$A$1067&amp;$B$1:$B$1067,0))</f>
        <v>57</v>
      </c>
      <c r="DL104" s="13">
        <f t="array" ref="DL104">INDEX('Ruck Speed'!G$1:G$1067,MATCH('Combined Table'!$A104&amp;'Combined Table'!$B104,$A$1:$A$1067&amp;$B$1:$B$1067,0))</f>
        <v>63.2</v>
      </c>
      <c r="DM104" s="13">
        <f t="array" ref="DM104">INDEX('Ruck Speed'!H$1:H$1067,MATCH('Combined Table'!$A104&amp;'Combined Table'!$B104,$A$1:$A$1067&amp;$B$1:$B$1067,0))</f>
        <v>8</v>
      </c>
      <c r="DN104" s="13">
        <f t="array" ref="DN104">INDEX('Ruck Speed'!I$1:I$1067,MATCH('Combined Table'!$A104&amp;'Combined Table'!$B104,$A$1:$A$1067&amp;$B$1:$B$1067,0))</f>
        <v>4</v>
      </c>
      <c r="DO104" s="13">
        <f t="array" ref="DO104">INDEX('Ruck Speed'!J$1:J$1067,MATCH('Combined Table'!$A104&amp;'Combined Table'!$B104,$A$1:$A$1067&amp;$B$1:$B$1067,0))</f>
        <v>19</v>
      </c>
      <c r="DP104" s="13">
        <f t="array" ref="DP104">INDEX('Ruck Speed'!K$1:K$1067,MATCH('Combined Table'!$A104&amp;'Combined Table'!$B104,$A$1:$A$1067&amp;$B$1:$B$1067,0))</f>
        <v>61</v>
      </c>
      <c r="DQ104" s="13">
        <f t="array" ref="DQ104">INDEX('Ruck Speed'!L$1:L$1067,MATCH('Combined Table'!$A104&amp;'Combined Table'!$B104,$A$1:$A$1067&amp;$B$1:$B$1067,0))</f>
        <v>84</v>
      </c>
      <c r="DR104" s="13">
        <f t="array" ref="DR104">INDEX('Ruck Speed'!M$1:M$1067,MATCH('Combined Table'!$A104&amp;'Combined Table'!$B104,$A$1:$A$1067&amp;$B$1:$B$1067,0))</f>
        <v>72.599999999999994</v>
      </c>
      <c r="DS104" s="13">
        <f t="array" ref="DS104">INDEX('Ruck Speed'!N$1:N$1067,MATCH('Combined Table'!$A104&amp;'Combined Table'!$B104,$A$1:$A$1067&amp;$B$1:$B$1067,0))</f>
        <v>5</v>
      </c>
      <c r="DT104" s="1">
        <f t="array" ref="DT104">IF(ISNA(INDEX('Maul Outcomes - Attack'!C$1:C$1067,MATCH('Combined Table'!$A104&amp;'Combined Table'!$B104,'Maul Outcomes - Attack'!$A$1:$A$1067&amp;'Maul Outcomes - Attack'!$B$1:$B$1067,0))),"",INDEX('Maul Outcomes - Attack'!C$1:C$1067,MATCH('Combined Table'!$A104&amp;'Combined Table'!$B104,'Maul Outcomes - Attack'!$A$1:$A$1067&amp;'Maul Outcomes - Attack'!$B$1:$B$1067,0)))</f>
        <v>9</v>
      </c>
      <c r="DU104" s="13">
        <f t="array" ref="DU104">IF(ISNA(INDEX('Maul Outcomes - Attack'!D$1:D$1067,MATCH('Combined Table'!$A104&amp;'Combined Table'!$B104,'Maul Outcomes - Attack'!$A$1:$A$1067&amp;'Maul Outcomes - Attack'!$B$1:$B$1067,0))),"",INDEX('Maul Outcomes - Attack'!D$1:D$1067,MATCH('Combined Table'!$A104&amp;'Combined Table'!$B104,'Maul Outcomes - Attack'!$A$1:$A$1067&amp;'Maul Outcomes - Attack'!$B$1:$B$1067,0)))</f>
        <v>1</v>
      </c>
      <c r="DV104" s="13">
        <f t="array" ref="DV104">IF(ISNA(INDEX('Maul Outcomes - Attack'!E$1:E$1067,MATCH('Combined Table'!$A104&amp;'Combined Table'!$B104,'Maul Outcomes - Attack'!$A$1:$A$1067&amp;'Maul Outcomes - Attack'!$B$1:$B$1067,0))),"",INDEX('Maul Outcomes - Attack'!E$1:E$1067,MATCH('Combined Table'!$A104&amp;'Combined Table'!$B104,'Maul Outcomes - Attack'!$A$1:$A$1067&amp;'Maul Outcomes - Attack'!$B$1:$B$1067,0)))</f>
        <v>10</v>
      </c>
      <c r="DW104" s="13">
        <f t="array" ref="DW104">IF(ISNA(INDEX('Maul Outcomes - Attack'!F$1:F$1067,MATCH('Combined Table'!$A104&amp;'Combined Table'!$B104,'Maul Outcomes - Attack'!$A$1:$A$1067&amp;'Maul Outcomes - Attack'!$B$1:$B$1067,0))),"",INDEX('Maul Outcomes - Attack'!F$1:F$1067,MATCH('Combined Table'!$A104&amp;'Combined Table'!$B104,'Maul Outcomes - Attack'!$A$1:$A$1067&amp;'Maul Outcomes - Attack'!$B$1:$B$1067,0)))</f>
        <v>1</v>
      </c>
      <c r="DX104" s="13" t="str">
        <f t="array" ref="DX104">IF(ISNA(INDEX('Maul Outcomes - Attack'!G$1:G$1067,MATCH('Combined Table'!$A104&amp;'Combined Table'!$B104,'Maul Outcomes - Attack'!$A$1:$A$1067&amp;'Maul Outcomes - Attack'!$B$1:$B$1067,0))),"",INDEX('Maul Outcomes - Attack'!G$1:G$1067,MATCH('Combined Table'!$A104&amp;'Combined Table'!$B104,'Maul Outcomes - Attack'!$A$1:$A$1067&amp;'Maul Outcomes - Attack'!$B$1:$B$1067,0)))</f>
        <v/>
      </c>
      <c r="DY104" s="13" t="str">
        <f t="array" ref="DY104">IF(ISNA(INDEX('Maul Outcomes - Attack'!H$1:H$1067,MATCH('Combined Table'!$A104&amp;'Combined Table'!$B104,'Maul Outcomes - Attack'!$A$1:$A$1067&amp;'Maul Outcomes - Attack'!$B$1:$B$1067,0))),"",INDEX('Maul Outcomes - Attack'!H$1:H$1067,MATCH('Combined Table'!$A104&amp;'Combined Table'!$B104,'Maul Outcomes - Attack'!$A$1:$A$1067&amp;'Maul Outcomes - Attack'!$B$1:$B$1067,0)))</f>
        <v/>
      </c>
      <c r="DZ104" s="13">
        <f t="array" ref="DZ104">IF(ISNA(INDEX('Maul Outcomes - Attack'!I$1:I$1067,MATCH('Combined Table'!$A104&amp;'Combined Table'!$B104,'Maul Outcomes - Attack'!$A$1:$A$1067&amp;'Maul Outcomes - Attack'!$B$1:$B$1067,0))),"",INDEX('Maul Outcomes - Attack'!I$1:I$1067,MATCH('Combined Table'!$A104&amp;'Combined Table'!$B104,'Maul Outcomes - Attack'!$A$1:$A$1067&amp;'Maul Outcomes - Attack'!$B$1:$B$1067,0)))</f>
        <v>1</v>
      </c>
      <c r="EA104" s="13">
        <f t="array" ref="EA104">IF(ISNA(INDEX('Maul Outcomes - Attack'!J$1:J$1067,MATCH('Combined Table'!$A104&amp;'Combined Table'!$B104,'Maul Outcomes - Attack'!$A$1:$A$1067&amp;'Maul Outcomes - Attack'!$B$1:$B$1067,0))),"",INDEX('Maul Outcomes - Attack'!J$1:J$1067,MATCH('Combined Table'!$A104&amp;'Combined Table'!$B104,'Maul Outcomes - Attack'!$A$1:$A$1067&amp;'Maul Outcomes - Attack'!$B$1:$B$1067,0)))</f>
        <v>11</v>
      </c>
      <c r="EB104" s="13" t="e">
        <f t="array" ref="EB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C104" s="13" t="e">
        <f t="array" ref="EC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D104" s="13" t="e">
        <f t="array" ref="ED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E104" s="13" t="e">
        <f t="array" ref="EE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F104" s="13" t="e">
        <f t="array" ref="EF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G104" s="13" t="e">
        <f t="array" ref="EG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H104" s="13" t="e">
        <f t="array" ref="EH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I104" s="13" t="e">
        <f t="array" ref="EI104">IF(ISNA(INDEX('Maul Outcomes - Attack'!#REF!,MATCH('Combined Table'!$A104&amp;'Combined Table'!$B104,'Maul Outcomes - Attack'!$A$1:$A$1067&amp;'Maul Outcomes - Attack'!$B$1:$B$1067,0))),"",INDEX('Maul Outcomes - Attack'!#REF!,MATCH('Combined Table'!$A104&amp;'Combined Table'!$B104,'Maul Outcomes - Attack'!$A$1:$A$1067&amp;'Maul Outcomes - Attack'!$B$1:$B$1067,0)))</f>
        <v>#REF!</v>
      </c>
      <c r="EJ104" s="1">
        <f t="array" ref="EJ104">IF(ISNA(INDEX('Lineout Success'!C$1:C$1067,MATCH('Combined Table'!$A104&amp;'Combined Table'!$B104,'Lineout Success'!$A$1:$A$1067&amp;'Lineout Success'!$B$1:$B$1067,0))),"",INDEX('Lineout Success'!C$1:C$1067,MATCH('Combined Table'!$A104&amp;'Combined Table'!$B104,'Lineout Success'!$A$1:$A$1067&amp;'Lineout Success'!$B$1:$B$1067,0)))</f>
        <v>15</v>
      </c>
      <c r="EK104" s="13">
        <f t="array" ref="EK104">IF(ISNA(INDEX('Lineout Success'!D$1:D$1067,MATCH('Combined Table'!$A104&amp;'Combined Table'!$B104,'Lineout Success'!$A$1:$A$1067&amp;'Lineout Success'!$B$1:$B$1067,0))),"",INDEX('Lineout Success'!D$1:D$1067,MATCH('Combined Table'!$A104&amp;'Combined Table'!$B104,'Lineout Success'!$A$1:$A$1067&amp;'Lineout Success'!$B$1:$B$1067,0)))</f>
        <v>100</v>
      </c>
      <c r="EL104" s="13" t="str">
        <f t="array" ref="EL104">IF(ISNA(INDEX('Lineout Success'!E$1:E$1067,MATCH('Combined Table'!$A104&amp;'Combined Table'!$B104,'Lineout Success'!$A$1:$A$1067&amp;'Lineout Success'!$B$1:$B$1067,0))),"",INDEX('Lineout Success'!E$1:E$1067,MATCH('Combined Table'!$A104&amp;'Combined Table'!$B104,'Lineout Success'!$A$1:$A$1067&amp;'Lineout Success'!$B$1:$B$1067,0)))</f>
        <v/>
      </c>
      <c r="EM104" s="13" t="str">
        <f t="array" ref="EM104">IF(ISNA(INDEX('Lineout Success'!F$1:F$1067,MATCH('Combined Table'!$A104&amp;'Combined Table'!$B104,'Lineout Success'!$A$1:$A$1067&amp;'Lineout Success'!$B$1:$B$1067,0))),"",INDEX('Lineout Success'!F$1:F$1067,MATCH('Combined Table'!$A104&amp;'Combined Table'!$B104,'Lineout Success'!$A$1:$A$1067&amp;'Lineout Success'!$B$1:$B$1067,0)))</f>
        <v/>
      </c>
      <c r="EN104" s="13">
        <f t="array" ref="EN104">IF(ISNA(INDEX('Lineout Success'!G$1:G$1067,MATCH('Combined Table'!$A104&amp;'Combined Table'!$B104,'Lineout Success'!$A$1:$A$1067&amp;'Lineout Success'!$B$1:$B$1067,0))),"",INDEX('Lineout Success'!G$1:G$1067,MATCH('Combined Table'!$A104&amp;'Combined Table'!$B104,'Lineout Success'!$A$1:$A$1067&amp;'Lineout Success'!$B$1:$B$1067,0)))</f>
        <v>15</v>
      </c>
      <c r="EO104" s="13">
        <f t="array" ref="EO104">IF(ISNA(INDEX('Lineout Success'!H$1:H$1067,MATCH('Combined Table'!$A104&amp;'Combined Table'!$B104,'Lineout Success'!$A$1:$A$1067&amp;'Lineout Success'!$B$1:$B$1067,0))),"",INDEX('Lineout Success'!H$1:H$1067,MATCH('Combined Table'!$A104&amp;'Combined Table'!$B104,'Lineout Success'!$A$1:$A$1067&amp;'Lineout Success'!$B$1:$B$1067,0)))</f>
        <v>1</v>
      </c>
      <c r="EP104" s="13">
        <f t="array" ref="EP104">IF(ISNA(INDEX('Lineout Success'!I$1:I$1067,MATCH('Combined Table'!$A104&amp;'Combined Table'!$B104,'Lineout Success'!$A$1:$A$1067&amp;'Lineout Success'!$B$1:$B$1067,0))),"",INDEX('Lineout Success'!I$1:I$1067,MATCH('Combined Table'!$A104&amp;'Combined Table'!$B104,'Lineout Success'!$A$1:$A$1067&amp;'Lineout Success'!$B$1:$B$1067,0)))</f>
        <v>7.7</v>
      </c>
      <c r="EQ104" s="13">
        <f t="array" ref="EQ104">IF(ISNA(INDEX('Lineout Success'!J$1:J$1067,MATCH('Combined Table'!$A104&amp;'Combined Table'!$B104,'Lineout Success'!$A$1:$A$1067&amp;'Lineout Success'!$B$1:$B$1067,0))),"",INDEX('Lineout Success'!J$1:J$1067,MATCH('Combined Table'!$A104&amp;'Combined Table'!$B104,'Lineout Success'!$A$1:$A$1067&amp;'Lineout Success'!$B$1:$B$1067,0)))</f>
        <v>12</v>
      </c>
      <c r="ER104" s="13">
        <f t="array" ref="ER104">IF(ISNA(INDEX('Lineout Success'!K$1:K$1067,MATCH('Combined Table'!$A104&amp;'Combined Table'!$B104,'Lineout Success'!$A$1:$A$1067&amp;'Lineout Success'!$B$1:$B$1067,0))),"",INDEX('Lineout Success'!K$1:K$1067,MATCH('Combined Table'!$A104&amp;'Combined Table'!$B104,'Lineout Success'!$A$1:$A$1067&amp;'Lineout Success'!$B$1:$B$1067,0)))</f>
        <v>92.3</v>
      </c>
      <c r="ES104" s="13">
        <f t="array" ref="ES104">IF(ISNA(INDEX('Lineout Success'!L$1:L$1067,MATCH('Combined Table'!$A104&amp;'Combined Table'!$B104,'Lineout Success'!$A$1:$A$1067&amp;'Lineout Success'!$B$1:$B$1067,0))),"",INDEX('Lineout Success'!L$1:L$1067,MATCH('Combined Table'!$A104&amp;'Combined Table'!$B104,'Lineout Success'!$A$1:$A$1067&amp;'Lineout Success'!$B$1:$B$1067,0)))</f>
        <v>13</v>
      </c>
      <c r="ET104" s="13">
        <f t="array" ref="ET104">IF(ISNA(INDEX('Lineout Success'!M$1:M$1067,MATCH('Combined Table'!$A104&amp;'Combined Table'!$B104,'Lineout Success'!$A$1:$A$1067&amp;'Lineout Success'!$B$1:$B$1067,0))),"",INDEX('Lineout Success'!M$1:M$1067,MATCH('Combined Table'!$A104&amp;'Combined Table'!$B104,'Lineout Success'!$A$1:$A$1067&amp;'Lineout Success'!$B$1:$B$1067,0)))</f>
        <v>16</v>
      </c>
      <c r="EU104" s="13">
        <f t="array" ref="EU104">IF(ISNA(INDEX('Lineout Success'!N$1:N$1067,MATCH('Combined Table'!$A104&amp;'Combined Table'!$B104,'Lineout Success'!$A$1:$A$1067&amp;'Lineout Success'!$B$1:$B$1067,0))),"",INDEX('Lineout Success'!N$1:N$1067,MATCH('Combined Table'!$A104&amp;'Combined Table'!$B104,'Lineout Success'!$A$1:$A$1067&amp;'Lineout Success'!$B$1:$B$1067,0)))</f>
        <v>57.1</v>
      </c>
      <c r="EV104" s="13">
        <f t="array" ref="EV104">IF(ISNA(INDEX('Lineout Success'!O$1:O$1067,MATCH('Combined Table'!$A104&amp;'Combined Table'!$B104,'Lineout Success'!$A$1:$A$1067&amp;'Lineout Success'!$B$1:$B$1067,0))),"",INDEX('Lineout Success'!O$1:O$1067,MATCH('Combined Table'!$A104&amp;'Combined Table'!$B104,'Lineout Success'!$A$1:$A$1067&amp;'Lineout Success'!$B$1:$B$1067,0)))</f>
        <v>12</v>
      </c>
      <c r="EW104" s="13">
        <f t="array" ref="EW104">IF(ISNA(INDEX('Lineout Success'!P$1:P$1067,MATCH('Combined Table'!$A104&amp;'Combined Table'!$B104,'Lineout Success'!$A$1:$A$1067&amp;'Lineout Success'!$B$1:$B$1067,0))),"",INDEX('Lineout Success'!P$1:P$1067,MATCH('Combined Table'!$A104&amp;'Combined Table'!$B104,'Lineout Success'!$A$1:$A$1067&amp;'Lineout Success'!$B$1:$B$1067,0)))</f>
        <v>42.9</v>
      </c>
      <c r="EX104" s="13">
        <f t="array" ref="EX104">IF(ISNA(INDEX('Lineout Success'!Q$1:Q$1067,MATCH('Combined Table'!$A104&amp;'Combined Table'!$B104,'Lineout Success'!$A$1:$A$1067&amp;'Lineout Success'!$B$1:$B$1067,0))),"",INDEX('Lineout Success'!Q$1:Q$1067,MATCH('Combined Table'!$A104&amp;'Combined Table'!$B104,'Lineout Success'!$A$1:$A$1067&amp;'Lineout Success'!$B$1:$B$1067,0)))</f>
        <v>28</v>
      </c>
      <c r="EY104" s="1" t="str">
        <f t="array" ref="EY104">IF(ISNA(INDEX('Lineout Throwing'!C$1:C$1067,MATCH('Combined Table'!$A104&amp;'Combined Table'!$B104,'Lineout Throwing'!$A$1:$A$1067&amp;'Lineout Throwing'!$B$1:$B$1067,0))),"",INDEX('Lineout Throwing'!C$1:C$1067,MATCH('Combined Table'!$A104&amp;'Combined Table'!$B104,'Lineout Throwing'!$A$1:$A$1067&amp;'Lineout Throwing'!$B$1:$B$1067,0)))</f>
        <v/>
      </c>
      <c r="EZ104" s="13" t="str">
        <f t="array" ref="EZ104">IF(ISNA(INDEX('Lineout Throwing'!D$1:D$1067,MATCH('Combined Table'!$A104&amp;'Combined Table'!$B104,'Lineout Throwing'!$A$1:$A$1067&amp;'Lineout Throwing'!$B$1:$B$1067,0))),"",INDEX('Lineout Throwing'!D$1:D$1067,MATCH('Combined Table'!$A104&amp;'Combined Table'!$B104,'Lineout Throwing'!$A$1:$A$1067&amp;'Lineout Throwing'!$B$1:$B$1067,0)))</f>
        <v/>
      </c>
      <c r="FA104" s="13" t="str">
        <f t="array" ref="FA104">IF(ISNA(INDEX('Lineout Throwing'!E$1:E$1067,MATCH('Combined Table'!$A104&amp;'Combined Table'!$B104,'Lineout Throwing'!$A$1:$A$1067&amp;'Lineout Throwing'!$B$1:$B$1067,0))),"",INDEX('Lineout Throwing'!E$1:E$1067,MATCH('Combined Table'!$A104&amp;'Combined Table'!$B104,'Lineout Throwing'!$A$1:$A$1067&amp;'Lineout Throwing'!$B$1:$B$1067,0)))</f>
        <v/>
      </c>
      <c r="FB104" s="13" t="str">
        <f t="array" ref="FB104">IF(ISNA(INDEX('Lineout Throwing'!F$1:F$1067,MATCH('Combined Table'!$A104&amp;'Combined Table'!$B104,'Lineout Throwing'!$A$1:$A$1067&amp;'Lineout Throwing'!$B$1:$B$1067,0))),"",INDEX('Lineout Throwing'!F$1:F$1067,MATCH('Combined Table'!$A104&amp;'Combined Table'!$B104,'Lineout Throwing'!$A$1:$A$1067&amp;'Lineout Throwing'!$B$1:$B$1067,0)))</f>
        <v/>
      </c>
      <c r="FC104" s="13">
        <f t="array" ref="FC104">IF(ISNA(INDEX('Lineout Throwing'!G$1:G$1067,MATCH('Combined Table'!$A104&amp;'Combined Table'!$B104,'Lineout Throwing'!$A$1:$A$1067&amp;'Lineout Throwing'!$B$1:$B$1067,0))),"",INDEX('Lineout Throwing'!G$1:G$1067,MATCH('Combined Table'!$A104&amp;'Combined Table'!$B104,'Lineout Throwing'!$A$1:$A$1067&amp;'Lineout Throwing'!$B$1:$B$1067,0)))</f>
        <v>2</v>
      </c>
      <c r="FD104" s="13">
        <f t="array" ref="FD104">IF(ISNA(INDEX('Lineout Throwing'!H$1:H$1067,MATCH('Combined Table'!$A104&amp;'Combined Table'!$B104,'Lineout Throwing'!$A$1:$A$1067&amp;'Lineout Throwing'!$B$1:$B$1067,0))),"",INDEX('Lineout Throwing'!H$1:H$1067,MATCH('Combined Table'!$A104&amp;'Combined Table'!$B104,'Lineout Throwing'!$A$1:$A$1067&amp;'Lineout Throwing'!$B$1:$B$1067,0)))</f>
        <v>14.3</v>
      </c>
      <c r="FE104" s="13">
        <f t="array" ref="FE104">IF(ISNA(INDEX('Lineout Throwing'!I$1:I$1067,MATCH('Combined Table'!$A104&amp;'Combined Table'!$B104,'Lineout Throwing'!$A$1:$A$1067&amp;'Lineout Throwing'!$B$1:$B$1067,0))),"",INDEX('Lineout Throwing'!I$1:I$1067,MATCH('Combined Table'!$A104&amp;'Combined Table'!$B104,'Lineout Throwing'!$A$1:$A$1067&amp;'Lineout Throwing'!$B$1:$B$1067,0)))</f>
        <v>1</v>
      </c>
      <c r="FF104" s="13">
        <f t="array" ref="FF104">IF(ISNA(INDEX('Lineout Throwing'!J$1:J$1067,MATCH('Combined Table'!$A104&amp;'Combined Table'!$B104,'Lineout Throwing'!$A$1:$A$1067&amp;'Lineout Throwing'!$B$1:$B$1067,0))),"",INDEX('Lineout Throwing'!J$1:J$1067,MATCH('Combined Table'!$A104&amp;'Combined Table'!$B104,'Lineout Throwing'!$A$1:$A$1067&amp;'Lineout Throwing'!$B$1:$B$1067,0)))</f>
        <v>7.1</v>
      </c>
      <c r="FG104" s="13">
        <f t="array" ref="FG104">IF(ISNA(INDEX('Lineout Throwing'!K$1:K$1067,MATCH('Combined Table'!$A104&amp;'Combined Table'!$B104,'Lineout Throwing'!$A$1:$A$1067&amp;'Lineout Throwing'!$B$1:$B$1067,0))),"",INDEX('Lineout Throwing'!K$1:K$1067,MATCH('Combined Table'!$A104&amp;'Combined Table'!$B104,'Lineout Throwing'!$A$1:$A$1067&amp;'Lineout Throwing'!$B$1:$B$1067,0)))</f>
        <v>10</v>
      </c>
      <c r="FH104" s="13">
        <f t="array" ref="FH104">IF(ISNA(INDEX('Lineout Throwing'!L$1:L$1067,MATCH('Combined Table'!$A104&amp;'Combined Table'!$B104,'Lineout Throwing'!$A$1:$A$1067&amp;'Lineout Throwing'!$B$1:$B$1067,0))),"",INDEX('Lineout Throwing'!L$1:L$1067,MATCH('Combined Table'!$A104&amp;'Combined Table'!$B104,'Lineout Throwing'!$A$1:$A$1067&amp;'Lineout Throwing'!$B$1:$B$1067,0)))</f>
        <v>71.400000000000006</v>
      </c>
      <c r="FI104" s="13">
        <f t="array" ref="FI104">IF(ISNA(INDEX('Lineout Throwing'!M$1:M$1067,MATCH('Combined Table'!$A104&amp;'Combined Table'!$B104,'Lineout Throwing'!$A$1:$A$1067&amp;'Lineout Throwing'!$B$1:$B$1067,0))),"",INDEX('Lineout Throwing'!M$1:M$1067,MATCH('Combined Table'!$A104&amp;'Combined Table'!$B104,'Lineout Throwing'!$A$1:$A$1067&amp;'Lineout Throwing'!$B$1:$B$1067,0)))</f>
        <v>2</v>
      </c>
      <c r="FJ104" s="13">
        <f t="array" ref="FJ104">IF(ISNA(INDEX('Lineout Throwing'!N$1:N$1067,MATCH('Combined Table'!$A104&amp;'Combined Table'!$B104,'Lineout Throwing'!$A$1:$A$1067&amp;'Lineout Throwing'!$B$1:$B$1067,0))),"",INDEX('Lineout Throwing'!N$1:N$1067,MATCH('Combined Table'!$A104&amp;'Combined Table'!$B104,'Lineout Throwing'!$A$1:$A$1067&amp;'Lineout Throwing'!$B$1:$B$1067,0)))</f>
        <v>14.3</v>
      </c>
      <c r="FK104" s="13" t="str">
        <f t="array" ref="FK104">IF(ISNA(INDEX('Lineout Throwing'!O$1:O$1067,MATCH('Combined Table'!$A104&amp;'Combined Table'!$B104,'Lineout Throwing'!$A$1:$A$1067&amp;'Lineout Throwing'!$B$1:$B$1067,0))),"",INDEX('Lineout Throwing'!O$1:O$1067,MATCH('Combined Table'!$A104&amp;'Combined Table'!$B104,'Lineout Throwing'!$A$1:$A$1067&amp;'Lineout Throwing'!$B$1:$B$1067,0)))</f>
        <v/>
      </c>
      <c r="FL104" s="13" t="str">
        <f t="array" ref="FL104">IF(ISNA(INDEX('Lineout Throwing'!P$1:P$1067,MATCH('Combined Table'!$A104&amp;'Combined Table'!$B104,'Lineout Throwing'!$A$1:$A$1067&amp;'Lineout Throwing'!$B$1:$B$1067,0))),"",INDEX('Lineout Throwing'!P$1:P$1067,MATCH('Combined Table'!$A104&amp;'Combined Table'!$B104,'Lineout Throwing'!$A$1:$A$1067&amp;'Lineout Throwing'!$B$1:$B$1067,0)))</f>
        <v/>
      </c>
      <c r="FM104" s="13" t="str">
        <f t="array" ref="FM104">IF(ISNA(INDEX('Lineout Throwing'!Q$1:Q$1067,MATCH('Combined Table'!$A104&amp;'Combined Table'!$B104,'Lineout Throwing'!$A$1:$A$1067&amp;'Lineout Throwing'!$B$1:$B$1067,0))),"",INDEX('Lineout Throwing'!Q$1:Q$1067,MATCH('Combined Table'!$A104&amp;'Combined Table'!$B104,'Lineout Throwing'!$A$1:$A$1067&amp;'Lineout Throwing'!$B$1:$B$1067,0)))</f>
        <v/>
      </c>
      <c r="FN104" s="13" t="str">
        <f t="array" ref="FN104">IF(ISNA(INDEX('Lineout Throwing'!R$1:R$1067,MATCH('Combined Table'!$A104&amp;'Combined Table'!$B104,'Lineout Throwing'!$A$1:$A$1067&amp;'Lineout Throwing'!$B$1:$B$1067,0))),"",INDEX('Lineout Throwing'!R$1:R$1067,MATCH('Combined Table'!$A104&amp;'Combined Table'!$B104,'Lineout Throwing'!$A$1:$A$1067&amp;'Lineout Throwing'!$B$1:$B$1067,0)))</f>
        <v/>
      </c>
      <c r="FO104" s="13">
        <f t="array" ref="FO104">IF(ISNA(INDEX('Lineout Throwing'!S$1:S$1067,MATCH('Combined Table'!$A104&amp;'Combined Table'!$B104,'Lineout Throwing'!$A$1:$A$1067&amp;'Lineout Throwing'!$B$1:$B$1067,0))),"",INDEX('Lineout Throwing'!S$1:S$1067,MATCH('Combined Table'!$A104&amp;'Combined Table'!$B104,'Lineout Throwing'!$A$1:$A$1067&amp;'Lineout Throwing'!$B$1:$B$1067,0)))</f>
        <v>14</v>
      </c>
      <c r="FP104" s="13">
        <f t="array" ref="FP104">IF(ISNA(INDEX('Lineout Throwing'!T$1:T$1067,MATCH('Combined Table'!$A104&amp;'Combined Table'!$B104,'Lineout Throwing'!$A$1:$A$1067&amp;'Lineout Throwing'!$B$1:$B$1067,0))),"",INDEX('Lineout Throwing'!T$1:T$1067,MATCH('Combined Table'!$A104&amp;'Combined Table'!$B104,'Lineout Throwing'!$A$1:$A$1067&amp;'Lineout Throwing'!$B$1:$B$1067,0)))</f>
        <v>15</v>
      </c>
      <c r="FQ104" s="13">
        <f t="array" ref="FQ104">IF(ISNA(INDEX('Lineout Throwing'!U$1:U$1067,MATCH('Combined Table'!$A104&amp;'Combined Table'!$B104,'Lineout Throwing'!$A$1:$A$1067&amp;'Lineout Throwing'!$B$1:$B$1067,0))),"",INDEX('Lineout Throwing'!U$1:U$1067,MATCH('Combined Table'!$A104&amp;'Combined Table'!$B104,'Lineout Throwing'!$A$1:$A$1067&amp;'Lineout Throwing'!$B$1:$B$1067,0)))</f>
        <v>100</v>
      </c>
      <c r="FR104" s="13" t="str">
        <f t="array" ref="FR104">IF(ISNA(INDEX('Lineout Throwing'!V$1:V$1067,MATCH('Combined Table'!$A104&amp;'Combined Table'!$B104,'Lineout Throwing'!$A$1:$A$1067&amp;'Lineout Throwing'!$B$1:$B$1067,0))),"",INDEX('Lineout Throwing'!V$1:V$1067,MATCH('Combined Table'!$A104&amp;'Combined Table'!$B104,'Lineout Throwing'!$A$1:$A$1067&amp;'Lineout Throwing'!$B$1:$B$1067,0)))</f>
        <v/>
      </c>
      <c r="FS104" s="13" t="str">
        <f t="array" ref="FS104">IF(ISNA(INDEX('Lineout Throwing'!W$1:W$1067,MATCH('Combined Table'!$A104&amp;'Combined Table'!$B104,'Lineout Throwing'!$A$1:$A$1067&amp;'Lineout Throwing'!$B$1:$B$1067,0))),"",INDEX('Lineout Throwing'!W$1:W$1067,MATCH('Combined Table'!$A104&amp;'Combined Table'!$B104,'Lineout Throwing'!$A$1:$A$1067&amp;'Lineout Throwing'!$B$1:$B$1067,0)))</f>
        <v/>
      </c>
      <c r="FT104" s="1">
        <f t="array" ref="FT104">IF(ISNA(INDEX('Scrum Own Feed'!C$1:C$1067,MATCH('Combined Table'!$A104&amp;'Combined Table'!$B104,'Scrum Own Feed'!$A$1:$A$1067&amp;'Scrum Own Feed'!$B$1:$B$1067,0))),"",INDEX('Scrum Own Feed'!C$1:C$1067,MATCH('Combined Table'!$A104&amp;'Combined Table'!$B104,'Scrum Own Feed'!$A$1:$A$1067&amp;'Scrum Own Feed'!$B$1:$B$1067,0)))</f>
        <v>5</v>
      </c>
      <c r="FU104" s="13">
        <f t="array" ref="FU104">IF(ISNA(INDEX('Scrum Own Feed'!D$1:D$1067,MATCH('Combined Table'!$A104&amp;'Combined Table'!$B104,'Scrum Own Feed'!$A$1:$A$1067&amp;'Scrum Own Feed'!$B$1:$B$1067,0))),"",INDEX('Scrum Own Feed'!D$1:D$1067,MATCH('Combined Table'!$A104&amp;'Combined Table'!$B104,'Scrum Own Feed'!$A$1:$A$1067&amp;'Scrum Own Feed'!$B$1:$B$1067,0)))</f>
        <v>55.6</v>
      </c>
      <c r="FV104" s="13" t="str">
        <f t="array" ref="FV104">IF(ISNA(INDEX('Scrum Own Feed'!E$1:E$1067,MATCH('Combined Table'!$A104&amp;'Combined Table'!$B104,'Scrum Own Feed'!$A$1:$A$1067&amp;'Scrum Own Feed'!$B$1:$B$1067,0))),"",INDEX('Scrum Own Feed'!E$1:E$1067,MATCH('Combined Table'!$A104&amp;'Combined Table'!$B104,'Scrum Own Feed'!$A$1:$A$1067&amp;'Scrum Own Feed'!$B$1:$B$1067,0)))</f>
        <v/>
      </c>
      <c r="FW104" s="13">
        <f t="array" ref="FW104">IF(ISNA(INDEX('Scrum Own Feed'!F$1:F$1067,MATCH('Combined Table'!$A104&amp;'Combined Table'!$B104,'Scrum Own Feed'!$A$1:$A$1067&amp;'Scrum Own Feed'!$B$1:$B$1067,0))),"",INDEX('Scrum Own Feed'!F$1:F$1067,MATCH('Combined Table'!$A104&amp;'Combined Table'!$B104,'Scrum Own Feed'!$A$1:$A$1067&amp;'Scrum Own Feed'!$B$1:$B$1067,0)))</f>
        <v>3</v>
      </c>
      <c r="FX104" s="13" t="str">
        <f t="array" ref="FX104">IF(ISNA(INDEX('Scrum Own Feed'!G$1:G$1067,MATCH('Combined Table'!$A104&amp;'Combined Table'!$B104,'Scrum Own Feed'!$A$1:$A$1067&amp;'Scrum Own Feed'!$B$1:$B$1067,0))),"",INDEX('Scrum Own Feed'!G$1:G$1067,MATCH('Combined Table'!$A104&amp;'Combined Table'!$B104,'Scrum Own Feed'!$A$1:$A$1067&amp;'Scrum Own Feed'!$B$1:$B$1067,0)))</f>
        <v/>
      </c>
      <c r="FY104" s="13">
        <f t="array" ref="FY104">IF(ISNA(INDEX('Scrum Own Feed'!H$1:H$1067,MATCH('Combined Table'!$A104&amp;'Combined Table'!$B104,'Scrum Own Feed'!$A$1:$A$1067&amp;'Scrum Own Feed'!$B$1:$B$1067,0))),"",INDEX('Scrum Own Feed'!H$1:H$1067,MATCH('Combined Table'!$A104&amp;'Combined Table'!$B104,'Scrum Own Feed'!$A$1:$A$1067&amp;'Scrum Own Feed'!$B$1:$B$1067,0)))</f>
        <v>8</v>
      </c>
      <c r="FZ104" s="13">
        <f t="array" ref="FZ104">IF(ISNA(INDEX('Scrum Own Feed'!I$1:I$1067,MATCH('Combined Table'!$A104&amp;'Combined Table'!$B104,'Scrum Own Feed'!$A$1:$A$1067&amp;'Scrum Own Feed'!$B$1:$B$1067,0))),"",INDEX('Scrum Own Feed'!I$1:I$1067,MATCH('Combined Table'!$A104&amp;'Combined Table'!$B104,'Scrum Own Feed'!$A$1:$A$1067&amp;'Scrum Own Feed'!$B$1:$B$1067,0)))</f>
        <v>88.9</v>
      </c>
      <c r="GA104" s="13">
        <f t="array" ref="GA104">IF(ISNA(INDEX('Scrum Own Feed'!J$1:J$1067,MATCH('Combined Table'!$A104&amp;'Combined Table'!$B104,'Scrum Own Feed'!$A$1:$A$1067&amp;'Scrum Own Feed'!$B$1:$B$1067,0))),"",INDEX('Scrum Own Feed'!J$1:J$1067,MATCH('Combined Table'!$A104&amp;'Combined Table'!$B104,'Scrum Own Feed'!$A$1:$A$1067&amp;'Scrum Own Feed'!$B$1:$B$1067,0)))</f>
        <v>1</v>
      </c>
      <c r="GB104" s="13">
        <f t="array" ref="GB104">IF(ISNA(INDEX('Scrum Own Feed'!K$1:K$1067,MATCH('Combined Table'!$A104&amp;'Combined Table'!$B104,'Scrum Own Feed'!$A$1:$A$1067&amp;'Scrum Own Feed'!$B$1:$B$1067,0))),"",INDEX('Scrum Own Feed'!K$1:K$1067,MATCH('Combined Table'!$A104&amp;'Combined Table'!$B104,'Scrum Own Feed'!$A$1:$A$1067&amp;'Scrum Own Feed'!$B$1:$B$1067,0)))</f>
        <v>11.1</v>
      </c>
      <c r="GC104" s="13" t="str">
        <f t="array" ref="GC104">IF(ISNA(INDEX('Scrum Own Feed'!L$1:L$1067,MATCH('Combined Table'!$A104&amp;'Combined Table'!$B104,'Scrum Own Feed'!$A$1:$A$1067&amp;'Scrum Own Feed'!$B$1:$B$1067,0))),"",INDEX('Scrum Own Feed'!L$1:L$1067,MATCH('Combined Table'!$A104&amp;'Combined Table'!$B104,'Scrum Own Feed'!$A$1:$A$1067&amp;'Scrum Own Feed'!$B$1:$B$1067,0)))</f>
        <v/>
      </c>
      <c r="GD104" s="13" t="str">
        <f t="array" ref="GD104">IF(ISNA(INDEX('Scrum Own Feed'!M$1:M$1067,MATCH('Combined Table'!$A104&amp;'Combined Table'!$B104,'Scrum Own Feed'!$A$1:$A$1067&amp;'Scrum Own Feed'!$B$1:$B$1067,0))),"",INDEX('Scrum Own Feed'!M$1:M$1067,MATCH('Combined Table'!$A104&amp;'Combined Table'!$B104,'Scrum Own Feed'!$A$1:$A$1067&amp;'Scrum Own Feed'!$B$1:$B$1067,0)))</f>
        <v/>
      </c>
      <c r="GE104" s="13" t="str">
        <f t="array" ref="GE104">IF(ISNA(INDEX('Scrum Own Feed'!N$1:N$1067,MATCH('Combined Table'!$A104&amp;'Combined Table'!$B104,'Scrum Own Feed'!$A$1:$A$1067&amp;'Scrum Own Feed'!$B$1:$B$1067,0))),"",INDEX('Scrum Own Feed'!N$1:N$1067,MATCH('Combined Table'!$A104&amp;'Combined Table'!$B104,'Scrum Own Feed'!$A$1:$A$1067&amp;'Scrum Own Feed'!$B$1:$B$1067,0)))</f>
        <v/>
      </c>
      <c r="GF104" s="13">
        <f t="array" ref="GF104">IF(ISNA(INDEX('Scrum Own Feed'!O$1:O$1067,MATCH('Combined Table'!$A104&amp;'Combined Table'!$B104,'Scrum Own Feed'!$A$1:$A$1067&amp;'Scrum Own Feed'!$B$1:$B$1067,0))),"",INDEX('Scrum Own Feed'!O$1:O$1067,MATCH('Combined Table'!$A104&amp;'Combined Table'!$B104,'Scrum Own Feed'!$A$1:$A$1067&amp;'Scrum Own Feed'!$B$1:$B$1067,0)))</f>
        <v>1</v>
      </c>
      <c r="GG104" s="13">
        <f t="array" ref="GG104">IF(ISNA(INDEX('Scrum Own Feed'!P$1:P$1067,MATCH('Combined Table'!$A104&amp;'Combined Table'!$B104,'Scrum Own Feed'!$A$1:$A$1067&amp;'Scrum Own Feed'!$B$1:$B$1067,0))),"",INDEX('Scrum Own Feed'!P$1:P$1067,MATCH('Combined Table'!$A104&amp;'Combined Table'!$B104,'Scrum Own Feed'!$A$1:$A$1067&amp;'Scrum Own Feed'!$B$1:$B$1067,0)))</f>
        <v>11.1</v>
      </c>
      <c r="GH104" s="13">
        <f t="array" ref="GH104">IF(ISNA(INDEX('Scrum Own Feed'!Q$1:Q$1067,MATCH('Combined Table'!$A104&amp;'Combined Table'!$B104,'Scrum Own Feed'!$A$1:$A$1067&amp;'Scrum Own Feed'!$B$1:$B$1067,0))),"",INDEX('Scrum Own Feed'!Q$1:Q$1067,MATCH('Combined Table'!$A104&amp;'Combined Table'!$B104,'Scrum Own Feed'!$A$1:$A$1067&amp;'Scrum Own Feed'!$B$1:$B$1067,0)))</f>
        <v>9</v>
      </c>
      <c r="GI104" s="1" t="str">
        <f t="array" ref="GI104">IF(ISNA(INDEX('Scrum Opp Feed'!C$1:C$1067,MATCH('Combined Table'!$A104&amp;'Combined Table'!$B104,'Scrum Opp Feed'!$A$1:$A$1067&amp;'Scrum Opp Feed'!$B$1:$B$1067,0))),"",INDEX('Scrum Opp Feed'!C$1:C$1067,MATCH('Combined Table'!$A104&amp;'Combined Table'!$B104,'Scrum Opp Feed'!$A$1:$A$1067&amp;'Scrum Opp Feed'!$B$1:$B$1067,0)))</f>
        <v/>
      </c>
      <c r="GJ104" s="13" t="str">
        <f t="array" ref="GJ104">IF(ISNA(INDEX('Scrum Opp Feed'!D$1:D$1067,MATCH('Combined Table'!$A104&amp;'Combined Table'!$B104,'Scrum Opp Feed'!$A$1:$A$1067&amp;'Scrum Opp Feed'!$B$1:$B$1067,0))),"",INDEX('Scrum Opp Feed'!D$1:D$1067,MATCH('Combined Table'!$A104&amp;'Combined Table'!$B104,'Scrum Opp Feed'!$A$1:$A$1067&amp;'Scrum Opp Feed'!$B$1:$B$1067,0)))</f>
        <v/>
      </c>
      <c r="GK104" s="13" t="str">
        <f t="array" ref="GK104">IF(ISNA(INDEX('Scrum Opp Feed'!E$1:E$1067,MATCH('Combined Table'!$A104&amp;'Combined Table'!$B104,'Scrum Opp Feed'!$A$1:$A$1067&amp;'Scrum Opp Feed'!$B$1:$B$1067,0))),"",INDEX('Scrum Opp Feed'!E$1:E$1067,MATCH('Combined Table'!$A104&amp;'Combined Table'!$B104,'Scrum Opp Feed'!$A$1:$A$1067&amp;'Scrum Opp Feed'!$B$1:$B$1067,0)))</f>
        <v/>
      </c>
      <c r="GL104" s="13" t="str">
        <f t="array" ref="GL104">IF(ISNA(INDEX('Scrum Opp Feed'!F$1:F$1067,MATCH('Combined Table'!$A104&amp;'Combined Table'!$B104,'Scrum Opp Feed'!$A$1:$A$1067&amp;'Scrum Opp Feed'!$B$1:$B$1067,0))),"",INDEX('Scrum Opp Feed'!F$1:F$1067,MATCH('Combined Table'!$A104&amp;'Combined Table'!$B104,'Scrum Opp Feed'!$A$1:$A$1067&amp;'Scrum Opp Feed'!$B$1:$B$1067,0)))</f>
        <v/>
      </c>
      <c r="GM104" s="13" t="str">
        <f t="array" ref="GM104">IF(ISNA(INDEX('Scrum Opp Feed'!G$1:G$1067,MATCH('Combined Table'!$A104&amp;'Combined Table'!$B104,'Scrum Opp Feed'!$A$1:$A$1067&amp;'Scrum Opp Feed'!$B$1:$B$1067,0))),"",INDEX('Scrum Opp Feed'!G$1:G$1067,MATCH('Combined Table'!$A104&amp;'Combined Table'!$B104,'Scrum Opp Feed'!$A$1:$A$1067&amp;'Scrum Opp Feed'!$B$1:$B$1067,0)))</f>
        <v/>
      </c>
      <c r="GN104" s="13" t="str">
        <f t="array" ref="GN104">IF(ISNA(INDEX('Scrum Opp Feed'!H$1:H$1067,MATCH('Combined Table'!$A104&amp;'Combined Table'!$B104,'Scrum Opp Feed'!$A$1:$A$1067&amp;'Scrum Opp Feed'!$B$1:$B$1067,0))),"",INDEX('Scrum Opp Feed'!H$1:H$1067,MATCH('Combined Table'!$A104&amp;'Combined Table'!$B104,'Scrum Opp Feed'!$A$1:$A$1067&amp;'Scrum Opp Feed'!$B$1:$B$1067,0)))</f>
        <v/>
      </c>
      <c r="GO104" s="13" t="str">
        <f t="array" ref="GO104">IF(ISNA(INDEX('Scrum Opp Feed'!I$1:I$1067,MATCH('Combined Table'!$A104&amp;'Combined Table'!$B104,'Scrum Opp Feed'!$A$1:$A$1067&amp;'Scrum Opp Feed'!$B$1:$B$1067,0))),"",INDEX('Scrum Opp Feed'!I$1:I$1067,MATCH('Combined Table'!$A104&amp;'Combined Table'!$B104,'Scrum Opp Feed'!$A$1:$A$1067&amp;'Scrum Opp Feed'!$B$1:$B$1067,0)))</f>
        <v/>
      </c>
      <c r="GP104" s="13">
        <f t="array" ref="GP104">IF(ISNA(INDEX('Scrum Opp Feed'!J$1:J$1067,MATCH('Combined Table'!$A104&amp;'Combined Table'!$B104,'Scrum Opp Feed'!$A$1:$A$1067&amp;'Scrum Opp Feed'!$B$1:$B$1067,0))),"",INDEX('Scrum Opp Feed'!J$1:J$1067,MATCH('Combined Table'!$A104&amp;'Combined Table'!$B104,'Scrum Opp Feed'!$A$1:$A$1067&amp;'Scrum Opp Feed'!$B$1:$B$1067,0)))</f>
        <v>4</v>
      </c>
      <c r="GQ104" s="13">
        <f t="array" ref="GQ104">IF(ISNA(INDEX('Scrum Opp Feed'!K$1:K$1067,MATCH('Combined Table'!$A104&amp;'Combined Table'!$B104,'Scrum Opp Feed'!$A$1:$A$1067&amp;'Scrum Opp Feed'!$B$1:$B$1067,0))),"",INDEX('Scrum Opp Feed'!K$1:K$1067,MATCH('Combined Table'!$A104&amp;'Combined Table'!$B104,'Scrum Opp Feed'!$A$1:$A$1067&amp;'Scrum Opp Feed'!$B$1:$B$1067,0)))</f>
        <v>80</v>
      </c>
      <c r="GR104" s="13">
        <f t="array" ref="GR104">IF(ISNA(INDEX('Scrum Opp Feed'!L$1:L$1067,MATCH('Combined Table'!$A104&amp;'Combined Table'!$B104,'Scrum Opp Feed'!$A$1:$A$1067&amp;'Scrum Opp Feed'!$B$1:$B$1067,0))),"",INDEX('Scrum Opp Feed'!L$1:L$1067,MATCH('Combined Table'!$A104&amp;'Combined Table'!$B104,'Scrum Opp Feed'!$A$1:$A$1067&amp;'Scrum Opp Feed'!$B$1:$B$1067,0)))</f>
        <v>1</v>
      </c>
      <c r="GS104" s="13" t="str">
        <f t="array" ref="GS104">IF(ISNA(INDEX('Scrum Opp Feed'!M$1:M$1067,MATCH('Combined Table'!$A104&amp;'Combined Table'!$B104,'Scrum Opp Feed'!$A$1:$A$1067&amp;'Scrum Opp Feed'!$B$1:$B$1067,0))),"",INDEX('Scrum Opp Feed'!M$1:M$1067,MATCH('Combined Table'!$A104&amp;'Combined Table'!$B104,'Scrum Opp Feed'!$A$1:$A$1067&amp;'Scrum Opp Feed'!$B$1:$B$1067,0)))</f>
        <v/>
      </c>
      <c r="GT104" s="13" t="str">
        <f t="array" ref="GT104">IF(ISNA(INDEX('Scrum Opp Feed'!N$1:N$1067,MATCH('Combined Table'!$A104&amp;'Combined Table'!$B104,'Scrum Opp Feed'!$A$1:$A$1067&amp;'Scrum Opp Feed'!$B$1:$B$1067,0))),"",INDEX('Scrum Opp Feed'!N$1:N$1067,MATCH('Combined Table'!$A104&amp;'Combined Table'!$B104,'Scrum Opp Feed'!$A$1:$A$1067&amp;'Scrum Opp Feed'!$B$1:$B$1067,0)))</f>
        <v/>
      </c>
      <c r="GU104" s="13">
        <f t="array" ref="GU104">IF(ISNA(INDEX('Scrum Opp Feed'!O$1:O$1067,MATCH('Combined Table'!$A104&amp;'Combined Table'!$B104,'Scrum Opp Feed'!$A$1:$A$1067&amp;'Scrum Opp Feed'!$B$1:$B$1067,0))),"",INDEX('Scrum Opp Feed'!O$1:O$1067,MATCH('Combined Table'!$A104&amp;'Combined Table'!$B104,'Scrum Opp Feed'!$A$1:$A$1067&amp;'Scrum Opp Feed'!$B$1:$B$1067,0)))</f>
        <v>5</v>
      </c>
      <c r="GV104" s="13">
        <f t="array" ref="GV104">IF(ISNA(INDEX('Scrum Opp Feed'!P$1:P$1067,MATCH('Combined Table'!$A104&amp;'Combined Table'!$B104,'Scrum Opp Feed'!$A$1:$A$1067&amp;'Scrum Opp Feed'!$B$1:$B$1067,0))),"",INDEX('Scrum Opp Feed'!P$1:P$1067,MATCH('Combined Table'!$A104&amp;'Combined Table'!$B104,'Scrum Opp Feed'!$A$1:$A$1067&amp;'Scrum Opp Feed'!$B$1:$B$1067,0)))</f>
        <v>100</v>
      </c>
      <c r="GW104" s="13">
        <f t="array" ref="GW104">IF(ISNA(INDEX('Scrum Opp Feed'!Q$1:Q$1067,MATCH('Combined Table'!$A104&amp;'Combined Table'!$B104,'Scrum Opp Feed'!$A$1:$A$1067&amp;'Scrum Opp Feed'!$B$1:$B$1067,0))),"",INDEX('Scrum Opp Feed'!Q$1:Q$1067,MATCH('Combined Table'!$A104&amp;'Combined Table'!$B104,'Scrum Opp Feed'!$A$1:$A$1067&amp;'Scrum Opp Feed'!$B$1:$B$1067,0)))</f>
        <v>5</v>
      </c>
      <c r="GX104" s="1" t="str">
        <f t="array" ref="GX104">IF(ISNA(INDEX('Restart 50m'!C$1:C$1067,MATCH('Combined Table'!$A104&amp;'Combined Table'!$B104,'Restart 50m'!$A$1:$A$1067&amp;'Restart 50m'!$B$1:$B$1067,0))),"",INDEX('Restart 50m'!C$1:C$1067,MATCH('Combined Table'!$A104&amp;'Combined Table'!$B104,'Restart 50m'!$A$1:$A$1067&amp;'Restart 50m'!$B$1:$B$1067,0)))</f>
        <v/>
      </c>
      <c r="GY104" s="13" t="str">
        <f t="array" ref="GY104">IF(ISNA(INDEX('Restart 50m'!D$1:D$1067,MATCH('Combined Table'!$A104&amp;'Combined Table'!$B104,'Restart 50m'!$A$1:$A$1067&amp;'Restart 50m'!$B$1:$B$1067,0))),"",INDEX('Restart 50m'!D$1:D$1067,MATCH('Combined Table'!$A104&amp;'Combined Table'!$B104,'Restart 50m'!$A$1:$A$1067&amp;'Restart 50m'!$B$1:$B$1067,0)))</f>
        <v/>
      </c>
      <c r="GZ104" s="13" t="str">
        <f t="array" ref="GZ104">IF(ISNA(INDEX('Restart 50m'!E$1:E$1067,MATCH('Combined Table'!$A104&amp;'Combined Table'!$B104,'Restart 50m'!$A$1:$A$1067&amp;'Restart 50m'!$B$1:$B$1067,0))),"",INDEX('Restart 50m'!E$1:E$1067,MATCH('Combined Table'!$A104&amp;'Combined Table'!$B104,'Restart 50m'!$A$1:$A$1067&amp;'Restart 50m'!$B$1:$B$1067,0)))</f>
        <v/>
      </c>
      <c r="HA104" s="13" t="str">
        <f t="array" ref="HA104">IF(ISNA(INDEX('Restart 50m'!F$1:F$1067,MATCH('Combined Table'!$A104&amp;'Combined Table'!$B104,'Restart 50m'!$A$1:$A$1067&amp;'Restart 50m'!$B$1:$B$1067,0))),"",INDEX('Restart 50m'!F$1:F$1067,MATCH('Combined Table'!$A104&amp;'Combined Table'!$B104,'Restart 50m'!$A$1:$A$1067&amp;'Restart 50m'!$B$1:$B$1067,0)))</f>
        <v/>
      </c>
      <c r="HB104" s="13">
        <f t="array" ref="HB104">IF(ISNA(INDEX('Restart 50m'!G$1:G$1067,MATCH('Combined Table'!$A104&amp;'Combined Table'!$B104,'Restart 50m'!$A$1:$A$1067&amp;'Restart 50m'!$B$1:$B$1067,0))),"",INDEX('Restart 50m'!G$1:G$1067,MATCH('Combined Table'!$A104&amp;'Combined Table'!$B104,'Restart 50m'!$A$1:$A$1067&amp;'Restart 50m'!$B$1:$B$1067,0)))</f>
        <v>4</v>
      </c>
      <c r="HC104" s="13" t="str">
        <f t="array" ref="HC104">IF(ISNA(INDEX('Restart 50m'!H$1:H$1067,MATCH('Combined Table'!$A104&amp;'Combined Table'!$B104,'Restart 50m'!$A$1:$A$1067&amp;'Restart 50m'!$B$1:$B$1067,0))),"",INDEX('Restart 50m'!H$1:H$1067,MATCH('Combined Table'!$A104&amp;'Combined Table'!$B104,'Restart 50m'!$A$1:$A$1067&amp;'Restart 50m'!$B$1:$B$1067,0)))</f>
        <v/>
      </c>
      <c r="HD104" s="13" t="str">
        <f t="array" ref="HD104">IF(ISNA(INDEX('Restart 50m'!I$1:I$1067,MATCH('Combined Table'!$A104&amp;'Combined Table'!$B104,'Restart 50m'!$A$1:$A$1067&amp;'Restart 50m'!$B$1:$B$1067,0))),"",INDEX('Restart 50m'!I$1:I$1067,MATCH('Combined Table'!$A104&amp;'Combined Table'!$B104,'Restart 50m'!$A$1:$A$1067&amp;'Restart 50m'!$B$1:$B$1067,0)))</f>
        <v/>
      </c>
      <c r="HE104" s="13">
        <f t="array" ref="HE104">IF(ISNA(INDEX('Restart 50m'!J$1:J$1067,MATCH('Combined Table'!$A104&amp;'Combined Table'!$B104,'Restart 50m'!$A$1:$A$1067&amp;'Restart 50m'!$B$1:$B$1067,0))),"",INDEX('Restart 50m'!J$1:J$1067,MATCH('Combined Table'!$A104&amp;'Combined Table'!$B104,'Restart 50m'!$A$1:$A$1067&amp;'Restart 50m'!$B$1:$B$1067,0)))</f>
        <v>4</v>
      </c>
      <c r="HF104" s="13">
        <f t="array" ref="HF104">IF(ISNA(INDEX('Restart 50m'!K$1:K$1067,MATCH('Combined Table'!$A104&amp;'Combined Table'!$B104,'Restart 50m'!$A$1:$A$1067&amp;'Restart 50m'!$B$1:$B$1067,0))),"",INDEX('Restart 50m'!K$1:K$1067,MATCH('Combined Table'!$A104&amp;'Combined Table'!$B104,'Restart 50m'!$A$1:$A$1067&amp;'Restart 50m'!$B$1:$B$1067,0)))</f>
        <v>4</v>
      </c>
      <c r="HG104" s="13" t="str">
        <f t="array" ref="HG104">IF(ISNA(INDEX('Restart 50m'!L$1:L$1067,MATCH('Combined Table'!$A104&amp;'Combined Table'!$B104,'Restart 50m'!$A$1:$A$1067&amp;'Restart 50m'!$B$1:$B$1067,0))),"",INDEX('Restart 50m'!L$1:L$1067,MATCH('Combined Table'!$A104&amp;'Combined Table'!$B104,'Restart 50m'!$A$1:$A$1067&amp;'Restart 50m'!$B$1:$B$1067,0)))</f>
        <v/>
      </c>
      <c r="HH104" s="13" t="str">
        <f t="array" ref="HH104">IF(ISNA(INDEX('Restart 50m'!M$1:M$1067,MATCH('Combined Table'!$A104&amp;'Combined Table'!$B104,'Restart 50m'!$A$1:$A$1067&amp;'Restart 50m'!$B$1:$B$1067,0))),"",INDEX('Restart 50m'!M$1:M$1067,MATCH('Combined Table'!$A104&amp;'Combined Table'!$B104,'Restart 50m'!$A$1:$A$1067&amp;'Restart 50m'!$B$1:$B$1067,0)))</f>
        <v/>
      </c>
      <c r="HI104" s="13" t="str">
        <f t="array" ref="HI104">IF(ISNA(INDEX('Restart 50m'!N$1:N$1067,MATCH('Combined Table'!$A104&amp;'Combined Table'!$B104,'Restart 50m'!$A$1:$A$1067&amp;'Restart 50m'!$B$1:$B$1067,0))),"",INDEX('Restart 50m'!N$1:N$1067,MATCH('Combined Table'!$A104&amp;'Combined Table'!$B104,'Restart 50m'!$A$1:$A$1067&amp;'Restart 50m'!$B$1:$B$1067,0)))</f>
        <v/>
      </c>
      <c r="HJ104" s="13" t="str">
        <f t="array" ref="HJ104">IF(ISNA(INDEX('Restart 50m'!O$1:O$1067,MATCH('Combined Table'!$A104&amp;'Combined Table'!$B104,'Restart 50m'!$A$1:$A$1067&amp;'Restart 50m'!$B$1:$B$1067,0))),"",INDEX('Restart 50m'!O$1:O$1067,MATCH('Combined Table'!$A104&amp;'Combined Table'!$B104,'Restart 50m'!$A$1:$A$1067&amp;'Restart 50m'!$B$1:$B$1067,0)))</f>
        <v/>
      </c>
      <c r="HK104" s="13">
        <f t="array" ref="HK104">IF(ISNA(INDEX('Restart 50m'!P$1:P$1067,MATCH('Combined Table'!$A104&amp;'Combined Table'!$B104,'Restart 50m'!$A$1:$A$1067&amp;'Restart 50m'!$B$1:$B$1067,0))),"",INDEX('Restart 50m'!P$1:P$1067,MATCH('Combined Table'!$A104&amp;'Combined Table'!$B104,'Restart 50m'!$A$1:$A$1067&amp;'Restart 50m'!$B$1:$B$1067,0)))</f>
        <v>1</v>
      </c>
      <c r="HL104" s="13" t="str">
        <f t="array" ref="HL104">IF(ISNA(INDEX('Restart 50m'!Q$1:Q$1067,MATCH('Combined Table'!$A104&amp;'Combined Table'!$B104,'Restart 50m'!$A$1:$A$1067&amp;'Restart 50m'!$B$1:$B$1067,0))),"",INDEX('Restart 50m'!Q$1:Q$1067,MATCH('Combined Table'!$A104&amp;'Combined Table'!$B104,'Restart 50m'!$A$1:$A$1067&amp;'Restart 50m'!$B$1:$B$1067,0)))</f>
        <v/>
      </c>
      <c r="HM104" s="13" t="str">
        <f t="array" ref="HM104">IF(ISNA(INDEX('Restart 50m'!R$1:R$1067,MATCH('Combined Table'!$A104&amp;'Combined Table'!$B104,'Restart 50m'!$A$1:$A$1067&amp;'Restart 50m'!$B$1:$B$1067,0))),"",INDEX('Restart 50m'!R$1:R$1067,MATCH('Combined Table'!$A104&amp;'Combined Table'!$B104,'Restart 50m'!$A$1:$A$1067&amp;'Restart 50m'!$B$1:$B$1067,0)))</f>
        <v/>
      </c>
      <c r="HN104" s="13">
        <f t="array" ref="HN104">IF(ISNA(INDEX('Restart 50m'!S$1:S$1067,MATCH('Combined Table'!$A104&amp;'Combined Table'!$B104,'Restart 50m'!$A$1:$A$1067&amp;'Restart 50m'!$B$1:$B$1067,0))),"",INDEX('Restart 50m'!S$1:S$1067,MATCH('Combined Table'!$A104&amp;'Combined Table'!$B104,'Restart 50m'!$A$1:$A$1067&amp;'Restart 50m'!$B$1:$B$1067,0)))</f>
        <v>1</v>
      </c>
      <c r="HO104" s="13">
        <f t="array" ref="HO104">IF(ISNA(INDEX('Restart 50m'!T$1:T$1067,MATCH('Combined Table'!$A104&amp;'Combined Table'!$B104,'Restart 50m'!$A$1:$A$1067&amp;'Restart 50m'!$B$1:$B$1067,0))),"",INDEX('Restart 50m'!T$1:T$1067,MATCH('Combined Table'!$A104&amp;'Combined Table'!$B104,'Restart 50m'!$A$1:$A$1067&amp;'Restart 50m'!$B$1:$B$1067,0)))</f>
        <v>1</v>
      </c>
      <c r="HP104" s="13">
        <f t="array" ref="HP104">IF(ISNA(INDEX('Restart 50m'!U$1:U$1067,MATCH('Combined Table'!$A104&amp;'Combined Table'!$B104,'Restart 50m'!$A$1:$A$1067&amp;'Restart 50m'!$B$1:$B$1067,0))),"",INDEX('Restart 50m'!U$1:U$1067,MATCH('Combined Table'!$A104&amp;'Combined Table'!$B104,'Restart 50m'!$A$1:$A$1067&amp;'Restart 50m'!$B$1:$B$1067,0)))</f>
        <v>5</v>
      </c>
      <c r="HQ104" s="1" t="str">
        <f t="array" ref="HQ104">IF(ISNA(INDEX('Restart 22m'!C$1:C$1067,MATCH('Combined Table'!$A104&amp;'Combined Table'!$B104,'Restart 22m'!$A$1:$A$1067&amp;'Restart 22m'!$B$1:$B$1067,0))),"",INDEX('Restart 22m'!C$1:C$1067,MATCH('Combined Table'!$A104&amp;'Combined Table'!$B104,'Restart 22m'!$A$1:$A$1067&amp;'Restart 22m'!$B$1:$B$1067,0)))</f>
        <v/>
      </c>
      <c r="HR104" s="13" t="str">
        <f t="array" ref="HR104">IF(ISNA(INDEX('Restart 22m'!D$1:D$1067,MATCH('Combined Table'!$A104&amp;'Combined Table'!$B104,'Restart 22m'!$A$1:$A$1067&amp;'Restart 22m'!$B$1:$B$1067,0))),"",INDEX('Restart 22m'!D$1:D$1067,MATCH('Combined Table'!$A104&amp;'Combined Table'!$B104,'Restart 22m'!$A$1:$A$1067&amp;'Restart 22m'!$B$1:$B$1067,0)))</f>
        <v/>
      </c>
      <c r="HS104" s="13" t="str">
        <f t="array" ref="HS104">IF(ISNA(INDEX('Restart 22m'!E$1:E$1067,MATCH('Combined Table'!$A104&amp;'Combined Table'!$B104,'Restart 22m'!$A$1:$A$1067&amp;'Restart 22m'!$B$1:$B$1067,0))),"",INDEX('Restart 22m'!E$1:E$1067,MATCH('Combined Table'!$A104&amp;'Combined Table'!$B104,'Restart 22m'!$A$1:$A$1067&amp;'Restart 22m'!$B$1:$B$1067,0)))</f>
        <v/>
      </c>
      <c r="HT104" s="13" t="str">
        <f t="array" ref="HT104">IF(ISNA(INDEX('Restart 22m'!F$1:F$1067,MATCH('Combined Table'!$A104&amp;'Combined Table'!$B104,'Restart 22m'!$A$1:$A$1067&amp;'Restart 22m'!$B$1:$B$1067,0))),"",INDEX('Restart 22m'!F$1:F$1067,MATCH('Combined Table'!$A104&amp;'Combined Table'!$B104,'Restart 22m'!$A$1:$A$1067&amp;'Restart 22m'!$B$1:$B$1067,0)))</f>
        <v/>
      </c>
      <c r="HU104" s="13" t="str">
        <f t="array" ref="HU104">IF(ISNA(INDEX('Restart 22m'!G$1:G$1067,MATCH('Combined Table'!$A104&amp;'Combined Table'!$B104,'Restart 22m'!$A$1:$A$1067&amp;'Restart 22m'!$B$1:$B$1067,0))),"",INDEX('Restart 22m'!G$1:G$1067,MATCH('Combined Table'!$A104&amp;'Combined Table'!$B104,'Restart 22m'!$A$1:$A$1067&amp;'Restart 22m'!$B$1:$B$1067,0)))</f>
        <v/>
      </c>
      <c r="HV104" s="13" t="str">
        <f t="array" ref="HV104">IF(ISNA(INDEX('Restart 22m'!H$1:H$1067,MATCH('Combined Table'!$A104&amp;'Combined Table'!$B104,'Restart 22m'!$A$1:$A$1067&amp;'Restart 22m'!$B$1:$B$1067,0))),"",INDEX('Restart 22m'!H$1:H$1067,MATCH('Combined Table'!$A104&amp;'Combined Table'!$B104,'Restart 22m'!$A$1:$A$1067&amp;'Restart 22m'!$B$1:$B$1067,0)))</f>
        <v/>
      </c>
      <c r="HW104" s="13" t="str">
        <f t="array" ref="HW104">IF(ISNA(INDEX('Restart 22m'!I$1:I$1067,MATCH('Combined Table'!$A104&amp;'Combined Table'!$B104,'Restart 22m'!$A$1:$A$1067&amp;'Restart 22m'!$B$1:$B$1067,0))),"",INDEX('Restart 22m'!I$1:I$1067,MATCH('Combined Table'!$A104&amp;'Combined Table'!$B104,'Restart 22m'!$A$1:$A$1067&amp;'Restart 22m'!$B$1:$B$1067,0)))</f>
        <v/>
      </c>
      <c r="HX104" s="13" t="str">
        <f t="array" ref="HX104">IF(ISNA(INDEX('Restart 22m'!J$1:J$1067,MATCH('Combined Table'!$A104&amp;'Combined Table'!$B104,'Restart 22m'!$A$1:$A$1067&amp;'Restart 22m'!$B$1:$B$1067,0))),"",INDEX('Restart 22m'!J$1:J$1067,MATCH('Combined Table'!$A104&amp;'Combined Table'!$B104,'Restart 22m'!$A$1:$A$1067&amp;'Restart 22m'!$B$1:$B$1067,0)))</f>
        <v/>
      </c>
      <c r="HY104" s="13" t="str">
        <f t="array" ref="HY104">IF(ISNA(INDEX('Restart 22m'!K$1:K$1067,MATCH('Combined Table'!$A104&amp;'Combined Table'!$B104,'Restart 22m'!$A$1:$A$1067&amp;'Restart 22m'!$B$1:$B$1067,0))),"",INDEX('Restart 22m'!K$1:K$1067,MATCH('Combined Table'!$A104&amp;'Combined Table'!$B104,'Restart 22m'!$A$1:$A$1067&amp;'Restart 22m'!$B$1:$B$1067,0)))</f>
        <v/>
      </c>
      <c r="HZ104" s="13" t="str">
        <f t="array" ref="HZ104">IF(ISNA(INDEX('Restart 22m'!L$1:L$1067,MATCH('Combined Table'!$A104&amp;'Combined Table'!$B104,'Restart 22m'!$A$1:$A$1067&amp;'Restart 22m'!$B$1:$B$1067,0))),"",INDEX('Restart 22m'!L$1:L$1067,MATCH('Combined Table'!$A104&amp;'Combined Table'!$B104,'Restart 22m'!$A$1:$A$1067&amp;'Restart 22m'!$B$1:$B$1067,0)))</f>
        <v/>
      </c>
      <c r="IA104" s="13" t="str">
        <f t="array" ref="IA104">IF(ISNA(INDEX('Restart 22m'!M$1:M$1067,MATCH('Combined Table'!$A104&amp;'Combined Table'!$B104,'Restart 22m'!$A$1:$A$1067&amp;'Restart 22m'!$B$1:$B$1067,0))),"",INDEX('Restart 22m'!M$1:M$1067,MATCH('Combined Table'!$A104&amp;'Combined Table'!$B104,'Restart 22m'!$A$1:$A$1067&amp;'Restart 22m'!$B$1:$B$1067,0)))</f>
        <v/>
      </c>
      <c r="IB104" s="13" t="str">
        <f t="array" ref="IB104">IF(ISNA(INDEX('Restart 22m'!N$1:N$1067,MATCH('Combined Table'!$A104&amp;'Combined Table'!$B104,'Restart 22m'!$A$1:$A$1067&amp;'Restart 22m'!$B$1:$B$1067,0))),"",INDEX('Restart 22m'!N$1:N$1067,MATCH('Combined Table'!$A104&amp;'Combined Table'!$B104,'Restart 22m'!$A$1:$A$1067&amp;'Restart 22m'!$B$1:$B$1067,0)))</f>
        <v/>
      </c>
      <c r="IC104" s="13" t="str">
        <f t="array" ref="IC104">IF(ISNA(INDEX('Restart 22m'!O$1:O$1067,MATCH('Combined Table'!$A104&amp;'Combined Table'!$B104,'Restart 22m'!$A$1:$A$1067&amp;'Restart 22m'!$B$1:$B$1067,0))),"",INDEX('Restart 22m'!O$1:O$1067,MATCH('Combined Table'!$A104&amp;'Combined Table'!$B104,'Restart 22m'!$A$1:$A$1067&amp;'Restart 22m'!$B$1:$B$1067,0)))</f>
        <v/>
      </c>
      <c r="ID104" s="13">
        <f t="array" ref="ID104">IF(ISNA(INDEX('Restart 22m'!P$1:P$1067,MATCH('Combined Table'!$A104&amp;'Combined Table'!$B104,'Restart 22m'!$A$1:$A$1067&amp;'Restart 22m'!$B$1:$B$1067,0))),"",INDEX('Restart 22m'!P$1:P$1067,MATCH('Combined Table'!$A104&amp;'Combined Table'!$B104,'Restart 22m'!$A$1:$A$1067&amp;'Restart 22m'!$B$1:$B$1067,0)))</f>
        <v>1</v>
      </c>
      <c r="IE104" s="13" t="str">
        <f t="array" ref="IE104">IF(ISNA(INDEX('Restart 22m'!Q$1:Q$1067,MATCH('Combined Table'!$A104&amp;'Combined Table'!$B104,'Restart 22m'!$A$1:$A$1067&amp;'Restart 22m'!$B$1:$B$1067,0))),"",INDEX('Restart 22m'!Q$1:Q$1067,MATCH('Combined Table'!$A104&amp;'Combined Table'!$B104,'Restart 22m'!$A$1:$A$1067&amp;'Restart 22m'!$B$1:$B$1067,0)))</f>
        <v/>
      </c>
      <c r="IF104" s="13" t="str">
        <f t="array" ref="IF104">IF(ISNA(INDEX('Restart 22m'!R$1:R$1067,MATCH('Combined Table'!$A104&amp;'Combined Table'!$B104,'Restart 22m'!$A$1:$A$1067&amp;'Restart 22m'!$B$1:$B$1067,0))),"",INDEX('Restart 22m'!R$1:R$1067,MATCH('Combined Table'!$A104&amp;'Combined Table'!$B104,'Restart 22m'!$A$1:$A$1067&amp;'Restart 22m'!$B$1:$B$1067,0)))</f>
        <v/>
      </c>
      <c r="IG104" s="13">
        <f t="array" ref="IG104">IF(ISNA(INDEX('Restart 22m'!S$1:S$1067,MATCH('Combined Table'!$A104&amp;'Combined Table'!$B104,'Restart 22m'!$A$1:$A$1067&amp;'Restart 22m'!$B$1:$B$1067,0))),"",INDEX('Restart 22m'!S$1:S$1067,MATCH('Combined Table'!$A104&amp;'Combined Table'!$B104,'Restart 22m'!$A$1:$A$1067&amp;'Restart 22m'!$B$1:$B$1067,0)))</f>
        <v>1</v>
      </c>
      <c r="IH104" s="13">
        <f t="array" ref="IH104">IF(ISNA(INDEX('Restart 22m'!T$1:T$1067,MATCH('Combined Table'!$A104&amp;'Combined Table'!$B104,'Restart 22m'!$A$1:$A$1067&amp;'Restart 22m'!$B$1:$B$1067,0))),"",INDEX('Restart 22m'!T$1:T$1067,MATCH('Combined Table'!$A104&amp;'Combined Table'!$B104,'Restart 22m'!$A$1:$A$1067&amp;'Restart 22m'!$B$1:$B$1067,0)))</f>
        <v>1</v>
      </c>
      <c r="II104" s="13">
        <f t="array" ref="II104">IF(ISNA(INDEX('Restart 22m'!U$1:U$1067,MATCH('Combined Table'!$A104&amp;'Combined Table'!$B104,'Restart 22m'!$A$1:$A$1067&amp;'Restart 22m'!$B$1:$B$1067,0))),"",INDEX('Restart 22m'!U$1:U$1067,MATCH('Combined Table'!$A104&amp;'Combined Table'!$B104,'Restart 22m'!$A$1:$A$1067&amp;'Restart 22m'!$B$1:$B$1067,0)))</f>
        <v>1</v>
      </c>
    </row>
    <row r="105" spans="1:243" x14ac:dyDescent="0.25">
      <c r="A105" s="107" t="s">
        <v>11</v>
      </c>
      <c r="B105" s="106">
        <v>7</v>
      </c>
      <c r="C105" s="13">
        <f t="array" ref="C105">INDEX('Points Table'!C$1:C$1067,MATCH('Combined Table'!$A105&amp;'Combined Table'!$B105,$A$1:$A$1067&amp;$B$1:$B$1067,0))</f>
        <v>40</v>
      </c>
      <c r="D105" s="13">
        <f t="array" ref="D105">INDEX('Points Table'!D$1:D$1067,MATCH('Combined Table'!$A105&amp;'Combined Table'!$B105,$A$1:$A$1067&amp;$B$1:$B$1067,0))</f>
        <v>6</v>
      </c>
      <c r="E105" s="13">
        <f t="array" ref="E105">INDEX('Points Table'!E$1:E$1067,MATCH('Combined Table'!$A105&amp;'Combined Table'!$B105,$A$1:$A$1067&amp;$B$1:$B$1067,0))</f>
        <v>5</v>
      </c>
      <c r="F105" s="13" t="str">
        <f t="array" ref="F105">INDEX('Points Table'!F$1:F$1067,MATCH('Combined Table'!$A105&amp;'Combined Table'!$B105,$A$1:$A$1067&amp;$B$1:$B$1067,0))</f>
        <v/>
      </c>
      <c r="G105" s="13">
        <f t="array" ref="G105">INDEX('Points Table'!G$1:G$1067,MATCH('Combined Table'!$A105&amp;'Combined Table'!$B105,$A$1:$A$1067&amp;$B$1:$B$1067,0))</f>
        <v>71.400000000000006</v>
      </c>
      <c r="H105" s="13" t="str">
        <f t="array" ref="H105">INDEX('Points Table'!H$1:H$1067,MATCH('Combined Table'!$A105&amp;'Combined Table'!$B105,$A$1:$A$1067&amp;$B$1:$B$1067,0))</f>
        <v/>
      </c>
      <c r="I105" s="13" t="str">
        <f t="array" ref="I105">INDEX('Possesion Times'!C$1:C$1067,MATCH('Combined Table'!$A105&amp;'Combined Table'!$B105,$A$1:$A$1067&amp;$B$1:$B$1067,0))</f>
        <v>2:12</v>
      </c>
      <c r="J105" s="13" t="str">
        <f t="array" ref="J105">INDEX('Possesion Times'!D$1:D$1067,MATCH('Combined Table'!$A105&amp;'Combined Table'!$B105,$A$1:$A$1067&amp;$B$1:$B$1067,0))</f>
        <v>3:02</v>
      </c>
      <c r="K105" s="13" t="str">
        <f t="array" ref="K105">INDEX('Possesion Times'!E$1:E$1067,MATCH('Combined Table'!$A105&amp;'Combined Table'!$B105,$A$1:$A$1067&amp;$B$1:$B$1067,0))</f>
        <v>5:14</v>
      </c>
      <c r="L105" s="13">
        <f t="array" ref="L105">INDEX('Possesion Times'!F$1:F$1067,MATCH('Combined Table'!$A105&amp;'Combined Table'!$B105,$A$1:$A$1067&amp;$B$1:$B$1067,0))</f>
        <v>17.100000000000001</v>
      </c>
      <c r="M105" s="13" t="str">
        <f t="array" ref="M105">INDEX('Possesion Times'!G$1:G$1067,MATCH('Combined Table'!$A105&amp;'Combined Table'!$B105,$A$1:$A$1067&amp;$B$1:$B$1067,0))</f>
        <v>1:56</v>
      </c>
      <c r="N105" s="13" t="str">
        <f t="array" ref="N105">INDEX('Possesion Times'!H$1:H$1067,MATCH('Combined Table'!$A105&amp;'Combined Table'!$B105,$A$1:$A$1067&amp;$B$1:$B$1067,0))</f>
        <v>1:16</v>
      </c>
      <c r="O105" s="13" t="str">
        <f t="array" ref="O105">INDEX('Possesion Times'!I$1:I$1067,MATCH('Combined Table'!$A105&amp;'Combined Table'!$B105,$A$1:$A$1067&amp;$B$1:$B$1067,0))</f>
        <v>3:12</v>
      </c>
      <c r="P105" s="13">
        <f t="array" ref="P105">INDEX('Possesion Times'!J$1:J$1067,MATCH('Combined Table'!$A105&amp;'Combined Table'!$B105,$A$1:$A$1067&amp;$B$1:$B$1067,0))</f>
        <v>10.4</v>
      </c>
      <c r="Q105" s="13" t="str">
        <f t="array" ref="Q105">INDEX('Possesion Times'!K$1:K$1067,MATCH('Combined Table'!$A105&amp;'Combined Table'!$B105,$A$1:$A$1067&amp;$B$1:$B$1067,0))</f>
        <v>4:01</v>
      </c>
      <c r="R105" s="13" t="str">
        <f t="array" ref="R105">INDEX('Possesion Times'!L$1:L$1067,MATCH('Combined Table'!$A105&amp;'Combined Table'!$B105,$A$1:$A$1067&amp;$B$1:$B$1067,0))</f>
        <v>0:44</v>
      </c>
      <c r="S105" s="13" t="str">
        <f t="array" ref="S105">INDEX('Possesion Times'!M$1:M$1067,MATCH('Combined Table'!$A105&amp;'Combined Table'!$B105,$A$1:$A$1067&amp;$B$1:$B$1067,0))</f>
        <v>4:45</v>
      </c>
      <c r="T105" s="13">
        <f t="array" ref="T105">INDEX('Possesion Times'!N$1:N$1067,MATCH('Combined Table'!$A105&amp;'Combined Table'!$B105,$A$1:$A$1067&amp;$B$1:$B$1067,0))</f>
        <v>15.5</v>
      </c>
      <c r="U105" s="13" t="str">
        <f t="array" ref="U105">INDEX('Possesion Times'!O$1:O$1067,MATCH('Combined Table'!$A105&amp;'Combined Table'!$B105,$A$1:$A$1067&amp;$B$1:$B$1067,0))</f>
        <v>0:50</v>
      </c>
      <c r="V105" s="13" t="str">
        <f t="array" ref="V105">INDEX('Possesion Times'!P$1:P$1067,MATCH('Combined Table'!$A105&amp;'Combined Table'!$B105,$A$1:$A$1067&amp;$B$1:$B$1067,0))</f>
        <v>2:09</v>
      </c>
      <c r="W105" s="13" t="str">
        <f t="array" ref="W105">INDEX('Possesion Times'!Q$1:Q$1067,MATCH('Combined Table'!$A105&amp;'Combined Table'!$B105,$A$1:$A$1067&amp;$B$1:$B$1067,0))</f>
        <v>3:00</v>
      </c>
      <c r="X105" s="13">
        <f t="array" ref="X105">INDEX('Possesion Times'!R$1:R$1067,MATCH('Combined Table'!$A105&amp;'Combined Table'!$B105,$A$1:$A$1067&amp;$B$1:$B$1067,0))</f>
        <v>9.6999999999999993</v>
      </c>
      <c r="Y105" s="13" t="str">
        <f t="array" ref="Y105">INDEX('Possesion Times'!S$1:S$1067,MATCH('Combined Table'!$A105&amp;'Combined Table'!$B105,$A$1:$A$1067&amp;$B$1:$B$1067,0))</f>
        <v>8:59</v>
      </c>
      <c r="Z105" s="13" t="str">
        <f t="array" ref="Z105">INDEX('Possesion Times'!T$1:T$1067,MATCH('Combined Table'!$A105&amp;'Combined Table'!$B105,$A$1:$A$1067&amp;$B$1:$B$1067,0))</f>
        <v>7:12</v>
      </c>
      <c r="AA105" s="13" t="str">
        <f t="array" ref="AA105">INDEX('Possesion Times'!U$1:U$1067,MATCH('Combined Table'!$A105&amp;'Combined Table'!$B105,$A$1:$A$1067&amp;$B$1:$B$1067,0))</f>
        <v>16:11</v>
      </c>
      <c r="AB105" s="13">
        <f t="array" ref="AB105">INDEX('Possesion Times'!V$1:V$1067,MATCH('Combined Table'!$A105&amp;'Combined Table'!$B105,$A$1:$A$1067&amp;$B$1:$B$1067,0))</f>
        <v>52.7</v>
      </c>
      <c r="AC105" s="1">
        <f t="array" ref="AC105">INDEX('Possession Source'!C$1:C$1067,MATCH('Combined Table'!$A105&amp;'Combined Table'!$B105,$A$1:$A$1067&amp;$B$1:$B$1067,0))</f>
        <v>12</v>
      </c>
      <c r="AD105" s="13">
        <f t="array" ref="AD105">INDEX('Possession Source'!D$1:D$1067,MATCH('Combined Table'!$A105&amp;'Combined Table'!$B105,$A$1:$A$1067&amp;$B$1:$B$1067,0))</f>
        <v>4</v>
      </c>
      <c r="AE105" s="13">
        <f t="array" ref="AE105">INDEX('Possession Source'!E$1:E$1067,MATCH('Combined Table'!$A105&amp;'Combined Table'!$B105,$A$1:$A$1067&amp;$B$1:$B$1067,0))</f>
        <v>5</v>
      </c>
      <c r="AF105" s="13">
        <f t="array" ref="AF105">INDEX('Possession Source'!F$1:F$1067,MATCH('Combined Table'!$A105&amp;'Combined Table'!$B105,$A$1:$A$1067&amp;$B$1:$B$1067,0))</f>
        <v>1</v>
      </c>
      <c r="AG105" s="13">
        <f t="array" ref="AG105">INDEX('Possession Source'!G$1:G$1067,MATCH('Combined Table'!$A105&amp;'Combined Table'!$B105,$A$1:$A$1067&amp;$B$1:$B$1067,0))</f>
        <v>22</v>
      </c>
      <c r="AH105" s="13">
        <f t="array" ref="AH105">INDEX('Possession Source'!H$1:H$1067,MATCH('Combined Table'!$A105&amp;'Combined Table'!$B105,$A$1:$A$1067&amp;$B$1:$B$1067,0))</f>
        <v>5</v>
      </c>
      <c r="AI105" s="13" t="str">
        <f t="array" ref="AI105">INDEX('Possession Source'!I$1:I$1067,MATCH('Combined Table'!$A105&amp;'Combined Table'!$B105,$A$1:$A$1067&amp;$B$1:$B$1067,0))</f>
        <v/>
      </c>
      <c r="AJ105" s="13">
        <f t="array" ref="AJ105">INDEX('Possession Source'!J$1:J$1067,MATCH('Combined Table'!$A105&amp;'Combined Table'!$B105,$A$1:$A$1067&amp;$B$1:$B$1067,0))</f>
        <v>11</v>
      </c>
      <c r="AK105" s="13" t="str">
        <f t="array" ref="AK105">INDEX('Possession Source'!K$1:K$1067,MATCH('Combined Table'!$A105&amp;'Combined Table'!$B105,$A$1:$A$1067&amp;$B$1:$B$1067,0))</f>
        <v/>
      </c>
      <c r="AL105" s="13">
        <f t="array" ref="AL105">INDEX('Possession Source'!L$1:L$1067,MATCH('Combined Table'!$A105&amp;'Combined Table'!$B105,$A$1:$A$1067&amp;$B$1:$B$1067,0))</f>
        <v>1</v>
      </c>
      <c r="AM105" s="13" t="str">
        <f t="array" ref="AM105">INDEX('Possession Source'!M$1:M$1067,MATCH('Combined Table'!$A105&amp;'Combined Table'!$B105,$A$1:$A$1067&amp;$B$1:$B$1067,0))</f>
        <v/>
      </c>
      <c r="AN105" s="13" t="str">
        <f t="array" ref="AN105">INDEX('Possession Source'!N$1:N$1067,MATCH('Combined Table'!$A105&amp;'Combined Table'!$B105,$A$1:$A$1067&amp;$B$1:$B$1067,0))</f>
        <v/>
      </c>
      <c r="AO105" s="13">
        <f t="array" ref="AO105">INDEX('Possession Source'!O$1:O$1067,MATCH('Combined Table'!$A105&amp;'Combined Table'!$B105,$A$1:$A$1067&amp;$B$1:$B$1067,0))</f>
        <v>1</v>
      </c>
      <c r="AP105" s="13">
        <f t="array" ref="AP105">INDEX('Possession Source'!P$1:P$1067,MATCH('Combined Table'!$A105&amp;'Combined Table'!$B105,$A$1:$A$1067&amp;$B$1:$B$1067,0))</f>
        <v>18</v>
      </c>
      <c r="AQ105" s="13">
        <f t="array" ref="AQ105">INDEX('Possession Source'!Q$1:Q$1067,MATCH('Combined Table'!$A105&amp;'Combined Table'!$B105,$A$1:$A$1067&amp;$B$1:$B$1067,0))</f>
        <v>40</v>
      </c>
      <c r="AR105" s="1" t="str">
        <f t="array" ref="AR105">INDEX('Penalties Frees conceded'!C$1:C$1067,MATCH('Combined Table'!$A105&amp;'Combined Table'!$B105,$A$1:$A$1067&amp;$B$1:$B$1067,0))</f>
        <v/>
      </c>
      <c r="AS105" s="13" t="str">
        <f t="array" ref="AS105">INDEX('Penalties Frees conceded'!D$1:D$1067,MATCH('Combined Table'!$A105&amp;'Combined Table'!$B105,$A$1:$A$1067&amp;$B$1:$B$1067,0))</f>
        <v/>
      </c>
      <c r="AT105" s="13" t="str">
        <f t="array" ref="AT105">INDEX('Penalties Frees conceded'!E$1:E$1067,MATCH('Combined Table'!$A105&amp;'Combined Table'!$B105,$A$1:$A$1067&amp;$B$1:$B$1067,0))</f>
        <v/>
      </c>
      <c r="AU105" s="13">
        <f t="array" ref="AU105">INDEX('Penalties Frees conceded'!F$1:F$1067,MATCH('Combined Table'!$A105&amp;'Combined Table'!$B105,$A$1:$A$1067&amp;$B$1:$B$1067,0))</f>
        <v>2</v>
      </c>
      <c r="AV105" s="13" t="str">
        <f t="array" ref="AV105">INDEX('Penalties Frees conceded'!G$1:G$1067,MATCH('Combined Table'!$A105&amp;'Combined Table'!$B105,$A$1:$A$1067&amp;$B$1:$B$1067,0))</f>
        <v/>
      </c>
      <c r="AW105" s="13" t="str">
        <f t="array" ref="AW105">INDEX('Penalties Frees conceded'!H$1:H$1067,MATCH('Combined Table'!$A105&amp;'Combined Table'!$B105,$A$1:$A$1067&amp;$B$1:$B$1067,0))</f>
        <v/>
      </c>
      <c r="AX105" s="13">
        <f t="array" ref="AX105">INDEX('Penalties Frees conceded'!I$1:I$1067,MATCH('Combined Table'!$A105&amp;'Combined Table'!$B105,$A$1:$A$1067&amp;$B$1:$B$1067,0))</f>
        <v>2</v>
      </c>
      <c r="AY105" s="13">
        <f t="array" ref="AY105">INDEX('Penalties Frees conceded'!J$1:J$1067,MATCH('Combined Table'!$A105&amp;'Combined Table'!$B105,$A$1:$A$1067&amp;$B$1:$B$1067,0))</f>
        <v>1</v>
      </c>
      <c r="AZ105" s="13">
        <f t="array" ref="AZ105">INDEX('Penalties Frees conceded'!K$1:K$1067,MATCH('Combined Table'!$A105&amp;'Combined Table'!$B105,$A$1:$A$1067&amp;$B$1:$B$1067,0))</f>
        <v>3</v>
      </c>
      <c r="BA105" s="13" t="str">
        <f t="array" ref="BA105">INDEX('Penalties Frees conceded'!L$1:L$1067,MATCH('Combined Table'!$A105&amp;'Combined Table'!$B105,$A$1:$A$1067&amp;$B$1:$B$1067,0))</f>
        <v/>
      </c>
      <c r="BB105" s="13" t="str">
        <f t="array" ref="BB105">INDEX('Penalties Frees conceded'!M$1:M$1067,MATCH('Combined Table'!$A105&amp;'Combined Table'!$B105,$A$1:$A$1067&amp;$B$1:$B$1067,0))</f>
        <v/>
      </c>
      <c r="BC105" s="13">
        <f t="array" ref="BC105">INDEX('Penalties Frees conceded'!N$1:N$1067,MATCH('Combined Table'!$A105&amp;'Combined Table'!$B105,$A$1:$A$1067&amp;$B$1:$B$1067,0))</f>
        <v>1</v>
      </c>
      <c r="BD105" s="13">
        <f t="array" ref="BD105">INDEX('Penalties Frees conceded'!O$1:O$1067,MATCH('Combined Table'!$A105&amp;'Combined Table'!$B105,$A$1:$A$1067&amp;$B$1:$B$1067,0))</f>
        <v>1</v>
      </c>
      <c r="BE105" s="13">
        <f t="array" ref="BE105">INDEX('Penalties Frees conceded'!P$1:P$1067,MATCH('Combined Table'!$A105&amp;'Combined Table'!$B105,$A$1:$A$1067&amp;$B$1:$B$1067,0))</f>
        <v>6</v>
      </c>
      <c r="BF105" s="13">
        <f t="array" ref="BF105">INDEX('Penalties Frees conceded'!Q$1:Q$1067,MATCH('Combined Table'!$A105&amp;'Combined Table'!$B105,$A$1:$A$1067&amp;$B$1:$B$1067,0))</f>
        <v>8</v>
      </c>
      <c r="BG105" s="1">
        <f t="array" ref="BG105">INDEX('Attack Possession'!C$1:C$1067,MATCH('Combined Table'!$A105&amp;'Combined Table'!$B105,$A$1:$A$1067&amp;$B$1:$B$1067,0))</f>
        <v>7</v>
      </c>
      <c r="BH105" s="13">
        <f t="array" ref="BH105">INDEX('Attack Possession'!D$1:D$1067,MATCH('Combined Table'!$A105&amp;'Combined Table'!$B105,$A$1:$A$1067&amp;$B$1:$B$1067,0))</f>
        <v>60</v>
      </c>
      <c r="BI105" s="13">
        <f t="array" ref="BI105">INDEX('Attack Possession'!E$1:E$1067,MATCH('Combined Table'!$A105&amp;'Combined Table'!$B105,$A$1:$A$1067&amp;$B$1:$B$1067,0))</f>
        <v>63.8</v>
      </c>
      <c r="BJ105" s="13">
        <f t="array" ref="BJ105">INDEX('Attack Possession'!F$1:F$1067,MATCH('Combined Table'!$A105&amp;'Combined Table'!$B105,$A$1:$A$1067&amp;$B$1:$B$1067,0))</f>
        <v>3.3</v>
      </c>
      <c r="BK105" s="13">
        <f t="array" ref="BK105">INDEX('Attack Possession'!G$1:G$1067,MATCH('Combined Table'!$A105&amp;'Combined Table'!$B105,$A$1:$A$1067&amp;$B$1:$B$1067,0))</f>
        <v>11</v>
      </c>
      <c r="BL105" s="13">
        <f t="array" ref="BL105">INDEX('Attack Possession'!H$1:H$1067,MATCH('Combined Table'!$A105&amp;'Combined Table'!$B105,$A$1:$A$1067&amp;$B$1:$B$1067,0))</f>
        <v>12</v>
      </c>
      <c r="BM105" s="13">
        <f t="array" ref="BM105">INDEX('Attack Possession'!I$1:I$1067,MATCH('Combined Table'!$A105&amp;'Combined Table'!$B105,$A$1:$A$1067&amp;$B$1:$B$1067,0))</f>
        <v>5</v>
      </c>
      <c r="BN105" s="13">
        <f t="array" ref="BN105">INDEX('Attack Possession'!J$1:J$1067,MATCH('Combined Table'!$A105&amp;'Combined Table'!$B105,$A$1:$A$1067&amp;$B$1:$B$1067,0))</f>
        <v>4</v>
      </c>
      <c r="BO105" s="13">
        <f t="array" ref="BO105">INDEX('Attack Possession'!K$1:K$1067,MATCH('Combined Table'!$A105&amp;'Combined Table'!$B105,$A$1:$A$1067&amp;$B$1:$B$1067,0))</f>
        <v>2</v>
      </c>
      <c r="BP105" s="13" t="str">
        <f t="array" ref="BP105">INDEX('Attack Possession'!L$1:L$1067,MATCH('Combined Table'!$A105&amp;'Combined Table'!$B105,$A$1:$A$1067&amp;$B$1:$B$1067,0))</f>
        <v/>
      </c>
      <c r="BQ105" s="13">
        <f t="array" ref="BQ105">INDEX('Attack Possession'!M$1:M$1067,MATCH('Combined Table'!$A105&amp;'Combined Table'!$B105,$A$1:$A$1067&amp;$B$1:$B$1067,0))</f>
        <v>1</v>
      </c>
      <c r="BR105" s="13">
        <f t="array" ref="BR105">INDEX('Attack Possession'!N$1:N$1067,MATCH('Combined Table'!$A105&amp;'Combined Table'!$B105,$A$1:$A$1067&amp;$B$1:$B$1067,0))</f>
        <v>1</v>
      </c>
      <c r="BS105" s="13">
        <f t="array" ref="BS105">INDEX('Attack Possession'!O$1:O$1067,MATCH('Combined Table'!$A105&amp;'Combined Table'!$B105,$A$1:$A$1067&amp;$B$1:$B$1067,0))</f>
        <v>4</v>
      </c>
      <c r="BT105" s="13">
        <f t="array" ref="BT105">INDEX('Attack Possession'!P$1:P$1067,MATCH('Combined Table'!$A105&amp;'Combined Table'!$B105,$A$1:$A$1067&amp;$B$1:$B$1067,0))</f>
        <v>40</v>
      </c>
      <c r="BU105" s="13">
        <f t="array" ref="BU105">INDEX('Attack Possession'!Q$1:Q$1067,MATCH('Combined Table'!$A105&amp;'Combined Table'!$B105,$A$1:$A$1067&amp;$B$1:$B$1067,0))</f>
        <v>131</v>
      </c>
      <c r="BV105" s="1">
        <f t="array" ref="BV105">INDEX('Kicks in Play'!C$1:C$1067,MATCH('Combined Table'!$A105&amp;'Combined Table'!$B105,$A$1:$A$1067&amp;$B$1:$B$1067,0))</f>
        <v>8</v>
      </c>
      <c r="BW105" s="13">
        <f t="array" ref="BW105">INDEX('Kicks in Play'!D$1:D$1067,MATCH('Combined Table'!$A105&amp;'Combined Table'!$B105,$A$1:$A$1067&amp;$B$1:$B$1067,0))</f>
        <v>269</v>
      </c>
      <c r="BX105" s="13">
        <f t="array" ref="BX105">INDEX('Kicks in Play'!E$1:E$1067,MATCH('Combined Table'!$A105&amp;'Combined Table'!$B105,$A$1:$A$1067&amp;$B$1:$B$1067,0))</f>
        <v>33.6</v>
      </c>
      <c r="BY105" s="13">
        <f t="array" ref="BY105">INDEX('Kicks in Play'!F$1:F$1067,MATCH('Combined Table'!$A105&amp;'Combined Table'!$B105,$A$1:$A$1067&amp;$B$1:$B$1067,0))</f>
        <v>3</v>
      </c>
      <c r="BZ105" s="13">
        <f t="array" ref="BZ105">INDEX('Kicks in Play'!G$1:G$1067,MATCH('Combined Table'!$A105&amp;'Combined Table'!$B105,$A$1:$A$1067&amp;$B$1:$B$1067,0))</f>
        <v>70</v>
      </c>
      <c r="CA105" s="13">
        <f t="array" ref="CA105">INDEX('Kicks in Play'!H$1:H$1067,MATCH('Combined Table'!$A105&amp;'Combined Table'!$B105,$A$1:$A$1067&amp;$B$1:$B$1067,0))</f>
        <v>2</v>
      </c>
      <c r="CB105" s="13">
        <f t="array" ref="CB105">INDEX('Kicks in Play'!I$1:I$1067,MATCH('Combined Table'!$A105&amp;'Combined Table'!$B105,$A$1:$A$1067&amp;$B$1:$B$1067,0))</f>
        <v>48</v>
      </c>
      <c r="CC105" s="13" t="str">
        <f t="array" ref="CC105">INDEX('Kicks in Play'!J$1:J$1067,MATCH('Combined Table'!$A105&amp;'Combined Table'!$B105,$A$1:$A$1067&amp;$B$1:$B$1067,0))</f>
        <v/>
      </c>
      <c r="CD105" s="13" t="str">
        <f t="array" ref="CD105">INDEX('Kicks in Play'!K$1:K$1067,MATCH('Combined Table'!$A105&amp;'Combined Table'!$B105,$A$1:$A$1067&amp;$B$1:$B$1067,0))</f>
        <v/>
      </c>
      <c r="CE105" s="13">
        <f t="array" ref="CE105">INDEX('Kicks in Play'!L$1:L$1067,MATCH('Combined Table'!$A105&amp;'Combined Table'!$B105,$A$1:$A$1067&amp;$B$1:$B$1067,0))</f>
        <v>1</v>
      </c>
      <c r="CF105" s="13">
        <f t="array" ref="CF105">INDEX('Kicks in Play'!M$1:M$1067,MATCH('Combined Table'!$A105&amp;'Combined Table'!$B105,$A$1:$A$1067&amp;$B$1:$B$1067,0))</f>
        <v>28</v>
      </c>
      <c r="CG105" s="13">
        <f t="array" ref="CG105">INDEX('Kicks in Play'!N$1:N$1067,MATCH('Combined Table'!$A105&amp;'Combined Table'!$B105,$A$1:$A$1067&amp;$B$1:$B$1067,0))</f>
        <v>5</v>
      </c>
      <c r="CH105" s="13">
        <f t="array" ref="CH105">INDEX('Kicks in Play'!O$1:O$1067,MATCH('Combined Table'!$A105&amp;'Combined Table'!$B105,$A$1:$A$1067&amp;$B$1:$B$1067,0))</f>
        <v>193</v>
      </c>
      <c r="CI105" s="13" t="str">
        <f t="array" ref="CI105">INDEX('Kicks in Play'!P$1:P$1067,MATCH('Combined Table'!$A105&amp;'Combined Table'!$B105,$A$1:$A$1067&amp;$B$1:$B$1067,0))</f>
        <v/>
      </c>
      <c r="CJ105" s="13">
        <f t="array" ref="CJ105">INDEX('Kicks in Play'!Q$1:Q$1067,MATCH('Combined Table'!$A105&amp;'Combined Table'!$B105,$A$1:$A$1067&amp;$B$1:$B$1067,0))</f>
        <v>19</v>
      </c>
      <c r="CK105" s="13">
        <f t="array" ref="CK105">INDEX('Kicks in Play'!R$1:R$1067,MATCH('Combined Table'!$A105&amp;'Combined Table'!$B105,$A$1:$A$1067&amp;$B$1:$B$1067,0))</f>
        <v>608</v>
      </c>
      <c r="CL105" s="1">
        <f t="array" ref="CL105">INDEX('Defence Report'!C$1:C$1067,MATCH('Combined Table'!$A105&amp;'Combined Table'!$B105,$A$1:$A$1067&amp;$B$1:$B$1067,0))</f>
        <v>93</v>
      </c>
      <c r="CM105" s="13">
        <f t="array" ref="CM105">INDEX('Defence Report'!D$1:D$1067,MATCH('Combined Table'!$A105&amp;'Combined Table'!$B105,$A$1:$A$1067&amp;$B$1:$B$1067,0))</f>
        <v>18</v>
      </c>
      <c r="CN105" s="13" t="str">
        <f t="array" ref="CN105">INDEX('Defence Report'!E$1:E$1067,MATCH('Combined Table'!$A105&amp;'Combined Table'!$B105,$A$1:$A$1067&amp;$B$1:$B$1067,0))</f>
        <v/>
      </c>
      <c r="CO105" s="13">
        <f t="array" ref="CO105">INDEX('Defence Report'!F$1:F$1067,MATCH('Combined Table'!$A105&amp;'Combined Table'!$B105,$A$1:$A$1067&amp;$B$1:$B$1067,0))</f>
        <v>71</v>
      </c>
      <c r="CP105" s="13">
        <f t="array" ref="CP105">INDEX('Defence Report'!G$1:G$1067,MATCH('Combined Table'!$A105&amp;'Combined Table'!$B105,$A$1:$A$1067&amp;$B$1:$B$1067,0))</f>
        <v>22</v>
      </c>
      <c r="CQ105" s="13">
        <f t="array" ref="CQ105">INDEX('Defence Report'!H$1:H$1067,MATCH('Combined Table'!$A105&amp;'Combined Table'!$B105,$A$1:$A$1067&amp;$B$1:$B$1067,0))</f>
        <v>79.8</v>
      </c>
      <c r="CR105" s="13">
        <f t="array" ref="CR105">INDEX('Defence Report'!I$1:I$1067,MATCH('Combined Table'!$A105&amp;'Combined Table'!$B105,$A$1:$A$1067&amp;$B$1:$B$1067,0))</f>
        <v>83.8</v>
      </c>
      <c r="CS105" s="13">
        <f t="array" ref="CS105">INDEX('Defence Report'!J$1:J$1067,MATCH('Combined Table'!$A105&amp;'Combined Table'!$B105,$A$1:$A$1067&amp;$B$1:$B$1067,0))</f>
        <v>3</v>
      </c>
      <c r="CT105" s="13">
        <f t="array" ref="CT105">INDEX('Defence Report'!K$1:K$1067,MATCH('Combined Table'!$A105&amp;'Combined Table'!$B105,$A$1:$A$1067&amp;$B$1:$B$1067,0))</f>
        <v>67</v>
      </c>
      <c r="CU105" s="13">
        <f t="array" ref="CU105">INDEX('Defence Report'!L$1:L$1067,MATCH('Combined Table'!$A105&amp;'Combined Table'!$B105,$A$1:$A$1067&amp;$B$1:$B$1067,0))</f>
        <v>41</v>
      </c>
      <c r="CV105" s="13">
        <f t="array" ref="CV105">INDEX('Defence Report'!M$1:M$1067,MATCH('Combined Table'!$A105&amp;'Combined Table'!$B105,$A$1:$A$1067&amp;$B$1:$B$1067,0))</f>
        <v>63.1</v>
      </c>
      <c r="CW105" s="13">
        <f t="array" ref="CW105">INDEX('Defence Report'!N$1:N$1067,MATCH('Combined Table'!$A105&amp;'Combined Table'!$B105,$A$1:$A$1067&amp;$B$1:$B$1067,0))</f>
        <v>76</v>
      </c>
      <c r="CX105" s="13">
        <f t="array" ref="CX105">INDEX('Defence Report'!O$1:O$1067,MATCH('Combined Table'!$A105&amp;'Combined Table'!$B105,$A$1:$A$1067&amp;$B$1:$B$1067,0))</f>
        <v>18</v>
      </c>
      <c r="CY105" s="13">
        <f t="array" ref="CY105">INDEX('Defence Report'!P$1:P$1067,MATCH('Combined Table'!$A105&amp;'Combined Table'!$B105,$A$1:$A$1067&amp;$B$1:$B$1067,0))</f>
        <v>37</v>
      </c>
      <c r="CZ105" s="13">
        <f t="array" ref="CZ105">INDEX('Defence Report'!Q$1:Q$1067,MATCH('Combined Table'!$A105&amp;'Combined Table'!$B105,$A$1:$A$1067&amp;$B$1:$B$1067,0))</f>
        <v>55</v>
      </c>
      <c r="DA105" s="13">
        <f t="array" ref="DA105">INDEX('Defence Report'!R$1:R$1067,MATCH('Combined Table'!$A105&amp;'Combined Table'!$B105,$A$1:$A$1067&amp;$B$1:$B$1067,0))</f>
        <v>7</v>
      </c>
      <c r="DB105" s="13" t="str">
        <f t="array" ref="DB105">INDEX('Defence Report'!S$1:S$1067,MATCH('Combined Table'!$A105&amp;'Combined Table'!$B105,$A$1:$A$1067&amp;$B$1:$B$1067,0))</f>
        <v/>
      </c>
      <c r="DC105" s="13">
        <f t="array" ref="DC105">INDEX('Defence Report'!T$1:T$1067,MATCH('Combined Table'!$A105&amp;'Combined Table'!$B105,$A$1:$A$1067&amp;$B$1:$B$1067,0))</f>
        <v>1</v>
      </c>
      <c r="DD105" s="13">
        <f t="array" ref="DD105">INDEX('Defence Report'!U$1:U$1067,MATCH('Combined Table'!$A105&amp;'Combined Table'!$B105,$A$1:$A$1067&amp;$B$1:$B$1067,0))</f>
        <v>7</v>
      </c>
      <c r="DE105" s="13">
        <f t="array" ref="DE105">INDEX('Defence Report'!V$1:V$1067,MATCH('Combined Table'!$A105&amp;'Combined Table'!$B105,$A$1:$A$1067&amp;$B$1:$B$1067,0))</f>
        <v>0</v>
      </c>
      <c r="DF105" s="13">
        <f t="array" ref="DF105">INDEX('Defence Report'!W$1:W$1067,MATCH('Combined Table'!$A105&amp;'Combined Table'!$B105,$A$1:$A$1067&amp;$B$1:$B$1067,0))</f>
        <v>0</v>
      </c>
      <c r="DG105" s="13">
        <f t="array" ref="DG105">INDEX('Defence Report'!X$1:X$1067,MATCH('Combined Table'!$A105&amp;'Combined Table'!$B105,$A$1:$A$1067&amp;$B$1:$B$1067,0))</f>
        <v>6</v>
      </c>
      <c r="DH105" s="1">
        <f t="array" ref="DH105">INDEX('Ruck Speed'!C$1:C$1067,MATCH('Combined Table'!$A105&amp;'Combined Table'!$B105,$A$1:$A$1067&amp;$B$1:$B$1067,0))</f>
        <v>4</v>
      </c>
      <c r="DI105" s="13">
        <f t="array" ref="DI105">INDEX('Ruck Speed'!D$1:D$1067,MATCH('Combined Table'!$A105&amp;'Combined Table'!$B105,$A$1:$A$1067&amp;$B$1:$B$1067,0))</f>
        <v>19</v>
      </c>
      <c r="DJ105" s="13">
        <f t="array" ref="DJ105">INDEX('Ruck Speed'!E$1:E$1067,MATCH('Combined Table'!$A105&amp;'Combined Table'!$B105,$A$1:$A$1067&amp;$B$1:$B$1067,0))</f>
        <v>61</v>
      </c>
      <c r="DK105" s="13">
        <f t="array" ref="DK105">INDEX('Ruck Speed'!F$1:F$1067,MATCH('Combined Table'!$A105&amp;'Combined Table'!$B105,$A$1:$A$1067&amp;$B$1:$B$1067,0))</f>
        <v>84</v>
      </c>
      <c r="DL105" s="13">
        <f t="array" ref="DL105">INDEX('Ruck Speed'!G$1:G$1067,MATCH('Combined Table'!$A105&amp;'Combined Table'!$B105,$A$1:$A$1067&amp;$B$1:$B$1067,0))</f>
        <v>72.599999999999994</v>
      </c>
      <c r="DM105" s="13">
        <f t="array" ref="DM105">INDEX('Ruck Speed'!H$1:H$1067,MATCH('Combined Table'!$A105&amp;'Combined Table'!$B105,$A$1:$A$1067&amp;$B$1:$B$1067,0))</f>
        <v>5</v>
      </c>
      <c r="DN105" s="13">
        <f t="array" ref="DN105">INDEX('Ruck Speed'!I$1:I$1067,MATCH('Combined Table'!$A105&amp;'Combined Table'!$B105,$A$1:$A$1067&amp;$B$1:$B$1067,0))</f>
        <v>5</v>
      </c>
      <c r="DO105" s="13">
        <f t="array" ref="DO105">INDEX('Ruck Speed'!J$1:J$1067,MATCH('Combined Table'!$A105&amp;'Combined Table'!$B105,$A$1:$A$1067&amp;$B$1:$B$1067,0))</f>
        <v>16</v>
      </c>
      <c r="DP105" s="13">
        <f t="array" ref="DP105">INDEX('Ruck Speed'!K$1:K$1067,MATCH('Combined Table'!$A105&amp;'Combined Table'!$B105,$A$1:$A$1067&amp;$B$1:$B$1067,0))</f>
        <v>36</v>
      </c>
      <c r="DQ105" s="13">
        <f t="array" ref="DQ105">INDEX('Ruck Speed'!L$1:L$1067,MATCH('Combined Table'!$A105&amp;'Combined Table'!$B105,$A$1:$A$1067&amp;$B$1:$B$1067,0))</f>
        <v>57</v>
      </c>
      <c r="DR105" s="13">
        <f t="array" ref="DR105">INDEX('Ruck Speed'!M$1:M$1067,MATCH('Combined Table'!$A105&amp;'Combined Table'!$B105,$A$1:$A$1067&amp;$B$1:$B$1067,0))</f>
        <v>63.2</v>
      </c>
      <c r="DS105" s="13">
        <f t="array" ref="DS105">INDEX('Ruck Speed'!N$1:N$1067,MATCH('Combined Table'!$A105&amp;'Combined Table'!$B105,$A$1:$A$1067&amp;$B$1:$B$1067,0))</f>
        <v>8</v>
      </c>
      <c r="DT105" s="1">
        <f t="array" ref="DT105">IF(ISNA(INDEX('Maul Outcomes - Attack'!C$1:C$1067,MATCH('Combined Table'!$A105&amp;'Combined Table'!$B105,'Maul Outcomes - Attack'!$A$1:$A$1067&amp;'Maul Outcomes - Attack'!$B$1:$B$1067,0))),"",INDEX('Maul Outcomes - Attack'!C$1:C$1067,MATCH('Combined Table'!$A105&amp;'Combined Table'!$B105,'Maul Outcomes - Attack'!$A$1:$A$1067&amp;'Maul Outcomes - Attack'!$B$1:$B$1067,0)))</f>
        <v>1</v>
      </c>
      <c r="DU105" s="13">
        <f t="array" ref="DU105">IF(ISNA(INDEX('Maul Outcomes - Attack'!D$1:D$1067,MATCH('Combined Table'!$A105&amp;'Combined Table'!$B105,'Maul Outcomes - Attack'!$A$1:$A$1067&amp;'Maul Outcomes - Attack'!$B$1:$B$1067,0))),"",INDEX('Maul Outcomes - Attack'!D$1:D$1067,MATCH('Combined Table'!$A105&amp;'Combined Table'!$B105,'Maul Outcomes - Attack'!$A$1:$A$1067&amp;'Maul Outcomes - Attack'!$B$1:$B$1067,0)))</f>
        <v>2</v>
      </c>
      <c r="DV105" s="13">
        <f t="array" ref="DV105">IF(ISNA(INDEX('Maul Outcomes - Attack'!E$1:E$1067,MATCH('Combined Table'!$A105&amp;'Combined Table'!$B105,'Maul Outcomes - Attack'!$A$1:$A$1067&amp;'Maul Outcomes - Attack'!$B$1:$B$1067,0))),"",INDEX('Maul Outcomes - Attack'!E$1:E$1067,MATCH('Combined Table'!$A105&amp;'Combined Table'!$B105,'Maul Outcomes - Attack'!$A$1:$A$1067&amp;'Maul Outcomes - Attack'!$B$1:$B$1067,0)))</f>
        <v>3</v>
      </c>
      <c r="DW105" s="13" t="str">
        <f t="array" ref="DW105">IF(ISNA(INDEX('Maul Outcomes - Attack'!F$1:F$1067,MATCH('Combined Table'!$A105&amp;'Combined Table'!$B105,'Maul Outcomes - Attack'!$A$1:$A$1067&amp;'Maul Outcomes - Attack'!$B$1:$B$1067,0))),"",INDEX('Maul Outcomes - Attack'!F$1:F$1067,MATCH('Combined Table'!$A105&amp;'Combined Table'!$B105,'Maul Outcomes - Attack'!$A$1:$A$1067&amp;'Maul Outcomes - Attack'!$B$1:$B$1067,0)))</f>
        <v/>
      </c>
      <c r="DX105" s="13" t="str">
        <f t="array" ref="DX105">IF(ISNA(INDEX('Maul Outcomes - Attack'!G$1:G$1067,MATCH('Combined Table'!$A105&amp;'Combined Table'!$B105,'Maul Outcomes - Attack'!$A$1:$A$1067&amp;'Maul Outcomes - Attack'!$B$1:$B$1067,0))),"",INDEX('Maul Outcomes - Attack'!G$1:G$1067,MATCH('Combined Table'!$A105&amp;'Combined Table'!$B105,'Maul Outcomes - Attack'!$A$1:$A$1067&amp;'Maul Outcomes - Attack'!$B$1:$B$1067,0)))</f>
        <v/>
      </c>
      <c r="DY105" s="13" t="str">
        <f t="array" ref="DY105">IF(ISNA(INDEX('Maul Outcomes - Attack'!H$1:H$1067,MATCH('Combined Table'!$A105&amp;'Combined Table'!$B105,'Maul Outcomes - Attack'!$A$1:$A$1067&amp;'Maul Outcomes - Attack'!$B$1:$B$1067,0))),"",INDEX('Maul Outcomes - Attack'!H$1:H$1067,MATCH('Combined Table'!$A105&amp;'Combined Table'!$B105,'Maul Outcomes - Attack'!$A$1:$A$1067&amp;'Maul Outcomes - Attack'!$B$1:$B$1067,0)))</f>
        <v/>
      </c>
      <c r="DZ105" s="13" t="str">
        <f t="array" ref="DZ105">IF(ISNA(INDEX('Maul Outcomes - Attack'!I$1:I$1067,MATCH('Combined Table'!$A105&amp;'Combined Table'!$B105,'Maul Outcomes - Attack'!$A$1:$A$1067&amp;'Maul Outcomes - Attack'!$B$1:$B$1067,0))),"",INDEX('Maul Outcomes - Attack'!I$1:I$1067,MATCH('Combined Table'!$A105&amp;'Combined Table'!$B105,'Maul Outcomes - Attack'!$A$1:$A$1067&amp;'Maul Outcomes - Attack'!$B$1:$B$1067,0)))</f>
        <v/>
      </c>
      <c r="EA105" s="13">
        <f t="array" ref="EA105">IF(ISNA(INDEX('Maul Outcomes - Attack'!J$1:J$1067,MATCH('Combined Table'!$A105&amp;'Combined Table'!$B105,'Maul Outcomes - Attack'!$A$1:$A$1067&amp;'Maul Outcomes - Attack'!$B$1:$B$1067,0))),"",INDEX('Maul Outcomes - Attack'!J$1:J$1067,MATCH('Combined Table'!$A105&amp;'Combined Table'!$B105,'Maul Outcomes - Attack'!$A$1:$A$1067&amp;'Maul Outcomes - Attack'!$B$1:$B$1067,0)))</f>
        <v>3</v>
      </c>
      <c r="EB105" s="13" t="e">
        <f t="array" ref="EB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C105" s="13" t="e">
        <f t="array" ref="EC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D105" s="13" t="e">
        <f t="array" ref="ED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E105" s="13" t="e">
        <f t="array" ref="EE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F105" s="13" t="e">
        <f t="array" ref="EF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G105" s="13" t="e">
        <f t="array" ref="EG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H105" s="13" t="e">
        <f t="array" ref="EH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I105" s="13" t="e">
        <f t="array" ref="EI105">IF(ISNA(INDEX('Maul Outcomes - Attack'!#REF!,MATCH('Combined Table'!$A105&amp;'Combined Table'!$B105,'Maul Outcomes - Attack'!$A$1:$A$1067&amp;'Maul Outcomes - Attack'!$B$1:$B$1067,0))),"",INDEX('Maul Outcomes - Attack'!#REF!,MATCH('Combined Table'!$A105&amp;'Combined Table'!$B105,'Maul Outcomes - Attack'!$A$1:$A$1067&amp;'Maul Outcomes - Attack'!$B$1:$B$1067,0)))</f>
        <v>#REF!</v>
      </c>
      <c r="EJ105" s="1">
        <f t="array" ref="EJ105">IF(ISNA(INDEX('Lineout Success'!C$1:C$1067,MATCH('Combined Table'!$A105&amp;'Combined Table'!$B105,'Lineout Success'!$A$1:$A$1067&amp;'Lineout Success'!$B$1:$B$1067,0))),"",INDEX('Lineout Success'!C$1:C$1067,MATCH('Combined Table'!$A105&amp;'Combined Table'!$B105,'Lineout Success'!$A$1:$A$1067&amp;'Lineout Success'!$B$1:$B$1067,0)))</f>
        <v>12</v>
      </c>
      <c r="EK105" s="13">
        <f t="array" ref="EK105">IF(ISNA(INDEX('Lineout Success'!D$1:D$1067,MATCH('Combined Table'!$A105&amp;'Combined Table'!$B105,'Lineout Success'!$A$1:$A$1067&amp;'Lineout Success'!$B$1:$B$1067,0))),"",INDEX('Lineout Success'!D$1:D$1067,MATCH('Combined Table'!$A105&amp;'Combined Table'!$B105,'Lineout Success'!$A$1:$A$1067&amp;'Lineout Success'!$B$1:$B$1067,0)))</f>
        <v>92.3</v>
      </c>
      <c r="EL105" s="13">
        <f t="array" ref="EL105">IF(ISNA(INDEX('Lineout Success'!E$1:E$1067,MATCH('Combined Table'!$A105&amp;'Combined Table'!$B105,'Lineout Success'!$A$1:$A$1067&amp;'Lineout Success'!$B$1:$B$1067,0))),"",INDEX('Lineout Success'!E$1:E$1067,MATCH('Combined Table'!$A105&amp;'Combined Table'!$B105,'Lineout Success'!$A$1:$A$1067&amp;'Lineout Success'!$B$1:$B$1067,0)))</f>
        <v>1</v>
      </c>
      <c r="EM105" s="13">
        <f t="array" ref="EM105">IF(ISNA(INDEX('Lineout Success'!F$1:F$1067,MATCH('Combined Table'!$A105&amp;'Combined Table'!$B105,'Lineout Success'!$A$1:$A$1067&amp;'Lineout Success'!$B$1:$B$1067,0))),"",INDEX('Lineout Success'!F$1:F$1067,MATCH('Combined Table'!$A105&amp;'Combined Table'!$B105,'Lineout Success'!$A$1:$A$1067&amp;'Lineout Success'!$B$1:$B$1067,0)))</f>
        <v>7.7</v>
      </c>
      <c r="EN105" s="13">
        <f t="array" ref="EN105">IF(ISNA(INDEX('Lineout Success'!G$1:G$1067,MATCH('Combined Table'!$A105&amp;'Combined Table'!$B105,'Lineout Success'!$A$1:$A$1067&amp;'Lineout Success'!$B$1:$B$1067,0))),"",INDEX('Lineout Success'!G$1:G$1067,MATCH('Combined Table'!$A105&amp;'Combined Table'!$B105,'Lineout Success'!$A$1:$A$1067&amp;'Lineout Success'!$B$1:$B$1067,0)))</f>
        <v>13</v>
      </c>
      <c r="EO105" s="13" t="str">
        <f t="array" ref="EO105">IF(ISNA(INDEX('Lineout Success'!H$1:H$1067,MATCH('Combined Table'!$A105&amp;'Combined Table'!$B105,'Lineout Success'!$A$1:$A$1067&amp;'Lineout Success'!$B$1:$B$1067,0))),"",INDEX('Lineout Success'!H$1:H$1067,MATCH('Combined Table'!$A105&amp;'Combined Table'!$B105,'Lineout Success'!$A$1:$A$1067&amp;'Lineout Success'!$B$1:$B$1067,0)))</f>
        <v/>
      </c>
      <c r="EP105" s="13" t="str">
        <f t="array" ref="EP105">IF(ISNA(INDEX('Lineout Success'!I$1:I$1067,MATCH('Combined Table'!$A105&amp;'Combined Table'!$B105,'Lineout Success'!$A$1:$A$1067&amp;'Lineout Success'!$B$1:$B$1067,0))),"",INDEX('Lineout Success'!I$1:I$1067,MATCH('Combined Table'!$A105&amp;'Combined Table'!$B105,'Lineout Success'!$A$1:$A$1067&amp;'Lineout Success'!$B$1:$B$1067,0)))</f>
        <v/>
      </c>
      <c r="EQ105" s="13">
        <f t="array" ref="EQ105">IF(ISNA(INDEX('Lineout Success'!J$1:J$1067,MATCH('Combined Table'!$A105&amp;'Combined Table'!$B105,'Lineout Success'!$A$1:$A$1067&amp;'Lineout Success'!$B$1:$B$1067,0))),"",INDEX('Lineout Success'!J$1:J$1067,MATCH('Combined Table'!$A105&amp;'Combined Table'!$B105,'Lineout Success'!$A$1:$A$1067&amp;'Lineout Success'!$B$1:$B$1067,0)))</f>
        <v>15</v>
      </c>
      <c r="ER105" s="13">
        <f t="array" ref="ER105">IF(ISNA(INDEX('Lineout Success'!K$1:K$1067,MATCH('Combined Table'!$A105&amp;'Combined Table'!$B105,'Lineout Success'!$A$1:$A$1067&amp;'Lineout Success'!$B$1:$B$1067,0))),"",INDEX('Lineout Success'!K$1:K$1067,MATCH('Combined Table'!$A105&amp;'Combined Table'!$B105,'Lineout Success'!$A$1:$A$1067&amp;'Lineout Success'!$B$1:$B$1067,0)))</f>
        <v>100</v>
      </c>
      <c r="ES105" s="13">
        <f t="array" ref="ES105">IF(ISNA(INDEX('Lineout Success'!L$1:L$1067,MATCH('Combined Table'!$A105&amp;'Combined Table'!$B105,'Lineout Success'!$A$1:$A$1067&amp;'Lineout Success'!$B$1:$B$1067,0))),"",INDEX('Lineout Success'!L$1:L$1067,MATCH('Combined Table'!$A105&amp;'Combined Table'!$B105,'Lineout Success'!$A$1:$A$1067&amp;'Lineout Success'!$B$1:$B$1067,0)))</f>
        <v>15</v>
      </c>
      <c r="ET105" s="13">
        <f t="array" ref="ET105">IF(ISNA(INDEX('Lineout Success'!M$1:M$1067,MATCH('Combined Table'!$A105&amp;'Combined Table'!$B105,'Lineout Success'!$A$1:$A$1067&amp;'Lineout Success'!$B$1:$B$1067,0))),"",INDEX('Lineout Success'!M$1:M$1067,MATCH('Combined Table'!$A105&amp;'Combined Table'!$B105,'Lineout Success'!$A$1:$A$1067&amp;'Lineout Success'!$B$1:$B$1067,0)))</f>
        <v>12</v>
      </c>
      <c r="EU105" s="13">
        <f t="array" ref="EU105">IF(ISNA(INDEX('Lineout Success'!N$1:N$1067,MATCH('Combined Table'!$A105&amp;'Combined Table'!$B105,'Lineout Success'!$A$1:$A$1067&amp;'Lineout Success'!$B$1:$B$1067,0))),"",INDEX('Lineout Success'!N$1:N$1067,MATCH('Combined Table'!$A105&amp;'Combined Table'!$B105,'Lineout Success'!$A$1:$A$1067&amp;'Lineout Success'!$B$1:$B$1067,0)))</f>
        <v>42.9</v>
      </c>
      <c r="EV105" s="13">
        <f t="array" ref="EV105">IF(ISNA(INDEX('Lineout Success'!O$1:O$1067,MATCH('Combined Table'!$A105&amp;'Combined Table'!$B105,'Lineout Success'!$A$1:$A$1067&amp;'Lineout Success'!$B$1:$B$1067,0))),"",INDEX('Lineout Success'!O$1:O$1067,MATCH('Combined Table'!$A105&amp;'Combined Table'!$B105,'Lineout Success'!$A$1:$A$1067&amp;'Lineout Success'!$B$1:$B$1067,0)))</f>
        <v>16</v>
      </c>
      <c r="EW105" s="13">
        <f t="array" ref="EW105">IF(ISNA(INDEX('Lineout Success'!P$1:P$1067,MATCH('Combined Table'!$A105&amp;'Combined Table'!$B105,'Lineout Success'!$A$1:$A$1067&amp;'Lineout Success'!$B$1:$B$1067,0))),"",INDEX('Lineout Success'!P$1:P$1067,MATCH('Combined Table'!$A105&amp;'Combined Table'!$B105,'Lineout Success'!$A$1:$A$1067&amp;'Lineout Success'!$B$1:$B$1067,0)))</f>
        <v>57.1</v>
      </c>
      <c r="EX105" s="13">
        <f t="array" ref="EX105">IF(ISNA(INDEX('Lineout Success'!Q$1:Q$1067,MATCH('Combined Table'!$A105&amp;'Combined Table'!$B105,'Lineout Success'!$A$1:$A$1067&amp;'Lineout Success'!$B$1:$B$1067,0))),"",INDEX('Lineout Success'!Q$1:Q$1067,MATCH('Combined Table'!$A105&amp;'Combined Table'!$B105,'Lineout Success'!$A$1:$A$1067&amp;'Lineout Success'!$B$1:$B$1067,0)))</f>
        <v>28</v>
      </c>
      <c r="EY105" s="1" t="str">
        <f t="array" ref="EY105">IF(ISNA(INDEX('Lineout Throwing'!C$1:C$1067,MATCH('Combined Table'!$A105&amp;'Combined Table'!$B105,'Lineout Throwing'!$A$1:$A$1067&amp;'Lineout Throwing'!$B$1:$B$1067,0))),"",INDEX('Lineout Throwing'!C$1:C$1067,MATCH('Combined Table'!$A105&amp;'Combined Table'!$B105,'Lineout Throwing'!$A$1:$A$1067&amp;'Lineout Throwing'!$B$1:$B$1067,0)))</f>
        <v/>
      </c>
      <c r="EZ105" s="13" t="str">
        <f t="array" ref="EZ105">IF(ISNA(INDEX('Lineout Throwing'!D$1:D$1067,MATCH('Combined Table'!$A105&amp;'Combined Table'!$B105,'Lineout Throwing'!$A$1:$A$1067&amp;'Lineout Throwing'!$B$1:$B$1067,0))),"",INDEX('Lineout Throwing'!D$1:D$1067,MATCH('Combined Table'!$A105&amp;'Combined Table'!$B105,'Lineout Throwing'!$A$1:$A$1067&amp;'Lineout Throwing'!$B$1:$B$1067,0)))</f>
        <v/>
      </c>
      <c r="FA105" s="13" t="str">
        <f t="array" ref="FA105">IF(ISNA(INDEX('Lineout Throwing'!E$1:E$1067,MATCH('Combined Table'!$A105&amp;'Combined Table'!$B105,'Lineout Throwing'!$A$1:$A$1067&amp;'Lineout Throwing'!$B$1:$B$1067,0))),"",INDEX('Lineout Throwing'!E$1:E$1067,MATCH('Combined Table'!$A105&amp;'Combined Table'!$B105,'Lineout Throwing'!$A$1:$A$1067&amp;'Lineout Throwing'!$B$1:$B$1067,0)))</f>
        <v/>
      </c>
      <c r="FB105" s="13" t="str">
        <f t="array" ref="FB105">IF(ISNA(INDEX('Lineout Throwing'!F$1:F$1067,MATCH('Combined Table'!$A105&amp;'Combined Table'!$B105,'Lineout Throwing'!$A$1:$A$1067&amp;'Lineout Throwing'!$B$1:$B$1067,0))),"",INDEX('Lineout Throwing'!F$1:F$1067,MATCH('Combined Table'!$A105&amp;'Combined Table'!$B105,'Lineout Throwing'!$A$1:$A$1067&amp;'Lineout Throwing'!$B$1:$B$1067,0)))</f>
        <v/>
      </c>
      <c r="FC105" s="13" t="str">
        <f t="array" ref="FC105">IF(ISNA(INDEX('Lineout Throwing'!G$1:G$1067,MATCH('Combined Table'!$A105&amp;'Combined Table'!$B105,'Lineout Throwing'!$A$1:$A$1067&amp;'Lineout Throwing'!$B$1:$B$1067,0))),"",INDEX('Lineout Throwing'!G$1:G$1067,MATCH('Combined Table'!$A105&amp;'Combined Table'!$B105,'Lineout Throwing'!$A$1:$A$1067&amp;'Lineout Throwing'!$B$1:$B$1067,0)))</f>
        <v/>
      </c>
      <c r="FD105" s="13" t="str">
        <f t="array" ref="FD105">IF(ISNA(INDEX('Lineout Throwing'!H$1:H$1067,MATCH('Combined Table'!$A105&amp;'Combined Table'!$B105,'Lineout Throwing'!$A$1:$A$1067&amp;'Lineout Throwing'!$B$1:$B$1067,0))),"",INDEX('Lineout Throwing'!H$1:H$1067,MATCH('Combined Table'!$A105&amp;'Combined Table'!$B105,'Lineout Throwing'!$A$1:$A$1067&amp;'Lineout Throwing'!$B$1:$B$1067,0)))</f>
        <v/>
      </c>
      <c r="FE105" s="13">
        <f t="array" ref="FE105">IF(ISNA(INDEX('Lineout Throwing'!I$1:I$1067,MATCH('Combined Table'!$A105&amp;'Combined Table'!$B105,'Lineout Throwing'!$A$1:$A$1067&amp;'Lineout Throwing'!$B$1:$B$1067,0))),"",INDEX('Lineout Throwing'!I$1:I$1067,MATCH('Combined Table'!$A105&amp;'Combined Table'!$B105,'Lineout Throwing'!$A$1:$A$1067&amp;'Lineout Throwing'!$B$1:$B$1067,0)))</f>
        <v>7</v>
      </c>
      <c r="FF105" s="13">
        <f t="array" ref="FF105">IF(ISNA(INDEX('Lineout Throwing'!J$1:J$1067,MATCH('Combined Table'!$A105&amp;'Combined Table'!$B105,'Lineout Throwing'!$A$1:$A$1067&amp;'Lineout Throwing'!$B$1:$B$1067,0))),"",INDEX('Lineout Throwing'!J$1:J$1067,MATCH('Combined Table'!$A105&amp;'Combined Table'!$B105,'Lineout Throwing'!$A$1:$A$1067&amp;'Lineout Throwing'!$B$1:$B$1067,0)))</f>
        <v>53.8</v>
      </c>
      <c r="FG105" s="13" t="str">
        <f t="array" ref="FG105">IF(ISNA(INDEX('Lineout Throwing'!K$1:K$1067,MATCH('Combined Table'!$A105&amp;'Combined Table'!$B105,'Lineout Throwing'!$A$1:$A$1067&amp;'Lineout Throwing'!$B$1:$B$1067,0))),"",INDEX('Lineout Throwing'!K$1:K$1067,MATCH('Combined Table'!$A105&amp;'Combined Table'!$B105,'Lineout Throwing'!$A$1:$A$1067&amp;'Lineout Throwing'!$B$1:$B$1067,0)))</f>
        <v/>
      </c>
      <c r="FH105" s="13" t="str">
        <f t="array" ref="FH105">IF(ISNA(INDEX('Lineout Throwing'!L$1:L$1067,MATCH('Combined Table'!$A105&amp;'Combined Table'!$B105,'Lineout Throwing'!$A$1:$A$1067&amp;'Lineout Throwing'!$B$1:$B$1067,0))),"",INDEX('Lineout Throwing'!L$1:L$1067,MATCH('Combined Table'!$A105&amp;'Combined Table'!$B105,'Lineout Throwing'!$A$1:$A$1067&amp;'Lineout Throwing'!$B$1:$B$1067,0)))</f>
        <v/>
      </c>
      <c r="FI105" s="13">
        <f t="array" ref="FI105">IF(ISNA(INDEX('Lineout Throwing'!M$1:M$1067,MATCH('Combined Table'!$A105&amp;'Combined Table'!$B105,'Lineout Throwing'!$A$1:$A$1067&amp;'Lineout Throwing'!$B$1:$B$1067,0))),"",INDEX('Lineout Throwing'!M$1:M$1067,MATCH('Combined Table'!$A105&amp;'Combined Table'!$B105,'Lineout Throwing'!$A$1:$A$1067&amp;'Lineout Throwing'!$B$1:$B$1067,0)))</f>
        <v>5</v>
      </c>
      <c r="FJ105" s="13">
        <f t="array" ref="FJ105">IF(ISNA(INDEX('Lineout Throwing'!N$1:N$1067,MATCH('Combined Table'!$A105&amp;'Combined Table'!$B105,'Lineout Throwing'!$A$1:$A$1067&amp;'Lineout Throwing'!$B$1:$B$1067,0))),"",INDEX('Lineout Throwing'!N$1:N$1067,MATCH('Combined Table'!$A105&amp;'Combined Table'!$B105,'Lineout Throwing'!$A$1:$A$1067&amp;'Lineout Throwing'!$B$1:$B$1067,0)))</f>
        <v>38.5</v>
      </c>
      <c r="FK105" s="13" t="str">
        <f t="array" ref="FK105">IF(ISNA(INDEX('Lineout Throwing'!O$1:O$1067,MATCH('Combined Table'!$A105&amp;'Combined Table'!$B105,'Lineout Throwing'!$A$1:$A$1067&amp;'Lineout Throwing'!$B$1:$B$1067,0))),"",INDEX('Lineout Throwing'!O$1:O$1067,MATCH('Combined Table'!$A105&amp;'Combined Table'!$B105,'Lineout Throwing'!$A$1:$A$1067&amp;'Lineout Throwing'!$B$1:$B$1067,0)))</f>
        <v/>
      </c>
      <c r="FL105" s="13" t="str">
        <f t="array" ref="FL105">IF(ISNA(INDEX('Lineout Throwing'!P$1:P$1067,MATCH('Combined Table'!$A105&amp;'Combined Table'!$B105,'Lineout Throwing'!$A$1:$A$1067&amp;'Lineout Throwing'!$B$1:$B$1067,0))),"",INDEX('Lineout Throwing'!P$1:P$1067,MATCH('Combined Table'!$A105&amp;'Combined Table'!$B105,'Lineout Throwing'!$A$1:$A$1067&amp;'Lineout Throwing'!$B$1:$B$1067,0)))</f>
        <v/>
      </c>
      <c r="FM105" s="13">
        <f t="array" ref="FM105">IF(ISNA(INDEX('Lineout Throwing'!Q$1:Q$1067,MATCH('Combined Table'!$A105&amp;'Combined Table'!$B105,'Lineout Throwing'!$A$1:$A$1067&amp;'Lineout Throwing'!$B$1:$B$1067,0))),"",INDEX('Lineout Throwing'!Q$1:Q$1067,MATCH('Combined Table'!$A105&amp;'Combined Table'!$B105,'Lineout Throwing'!$A$1:$A$1067&amp;'Lineout Throwing'!$B$1:$B$1067,0)))</f>
        <v>1</v>
      </c>
      <c r="FN105" s="13">
        <f t="array" ref="FN105">IF(ISNA(INDEX('Lineout Throwing'!R$1:R$1067,MATCH('Combined Table'!$A105&amp;'Combined Table'!$B105,'Lineout Throwing'!$A$1:$A$1067&amp;'Lineout Throwing'!$B$1:$B$1067,0))),"",INDEX('Lineout Throwing'!R$1:R$1067,MATCH('Combined Table'!$A105&amp;'Combined Table'!$B105,'Lineout Throwing'!$A$1:$A$1067&amp;'Lineout Throwing'!$B$1:$B$1067,0)))</f>
        <v>7.7</v>
      </c>
      <c r="FO105" s="13">
        <f t="array" ref="FO105">IF(ISNA(INDEX('Lineout Throwing'!S$1:S$1067,MATCH('Combined Table'!$A105&amp;'Combined Table'!$B105,'Lineout Throwing'!$A$1:$A$1067&amp;'Lineout Throwing'!$B$1:$B$1067,0))),"",INDEX('Lineout Throwing'!S$1:S$1067,MATCH('Combined Table'!$A105&amp;'Combined Table'!$B105,'Lineout Throwing'!$A$1:$A$1067&amp;'Lineout Throwing'!$B$1:$B$1067,0)))</f>
        <v>13</v>
      </c>
      <c r="FP105" s="13">
        <f t="array" ref="FP105">IF(ISNA(INDEX('Lineout Throwing'!T$1:T$1067,MATCH('Combined Table'!$A105&amp;'Combined Table'!$B105,'Lineout Throwing'!$A$1:$A$1067&amp;'Lineout Throwing'!$B$1:$B$1067,0))),"",INDEX('Lineout Throwing'!T$1:T$1067,MATCH('Combined Table'!$A105&amp;'Combined Table'!$B105,'Lineout Throwing'!$A$1:$A$1067&amp;'Lineout Throwing'!$B$1:$B$1067,0)))</f>
        <v>12</v>
      </c>
      <c r="FQ105" s="13">
        <f t="array" ref="FQ105">IF(ISNA(INDEX('Lineout Throwing'!U$1:U$1067,MATCH('Combined Table'!$A105&amp;'Combined Table'!$B105,'Lineout Throwing'!$A$1:$A$1067&amp;'Lineout Throwing'!$B$1:$B$1067,0))),"",INDEX('Lineout Throwing'!U$1:U$1067,MATCH('Combined Table'!$A105&amp;'Combined Table'!$B105,'Lineout Throwing'!$A$1:$A$1067&amp;'Lineout Throwing'!$B$1:$B$1067,0)))</f>
        <v>92.3</v>
      </c>
      <c r="FR105" s="13">
        <f t="array" ref="FR105">IF(ISNA(INDEX('Lineout Throwing'!V$1:V$1067,MATCH('Combined Table'!$A105&amp;'Combined Table'!$B105,'Lineout Throwing'!$A$1:$A$1067&amp;'Lineout Throwing'!$B$1:$B$1067,0))),"",INDEX('Lineout Throwing'!V$1:V$1067,MATCH('Combined Table'!$A105&amp;'Combined Table'!$B105,'Lineout Throwing'!$A$1:$A$1067&amp;'Lineout Throwing'!$B$1:$B$1067,0)))</f>
        <v>1</v>
      </c>
      <c r="FS105" s="13">
        <f t="array" ref="FS105">IF(ISNA(INDEX('Lineout Throwing'!W$1:W$1067,MATCH('Combined Table'!$A105&amp;'Combined Table'!$B105,'Lineout Throwing'!$A$1:$A$1067&amp;'Lineout Throwing'!$B$1:$B$1067,0))),"",INDEX('Lineout Throwing'!W$1:W$1067,MATCH('Combined Table'!$A105&amp;'Combined Table'!$B105,'Lineout Throwing'!$A$1:$A$1067&amp;'Lineout Throwing'!$B$1:$B$1067,0)))</f>
        <v>7.7</v>
      </c>
      <c r="FT105" s="1">
        <f t="array" ref="FT105">IF(ISNA(INDEX('Scrum Own Feed'!C$1:C$1067,MATCH('Combined Table'!$A105&amp;'Combined Table'!$B105,'Scrum Own Feed'!$A$1:$A$1067&amp;'Scrum Own Feed'!$B$1:$B$1067,0))),"",INDEX('Scrum Own Feed'!C$1:C$1067,MATCH('Combined Table'!$A105&amp;'Combined Table'!$B105,'Scrum Own Feed'!$A$1:$A$1067&amp;'Scrum Own Feed'!$B$1:$B$1067,0)))</f>
        <v>4</v>
      </c>
      <c r="FU105" s="13">
        <f t="array" ref="FU105">IF(ISNA(INDEX('Scrum Own Feed'!D$1:D$1067,MATCH('Combined Table'!$A105&amp;'Combined Table'!$B105,'Scrum Own Feed'!$A$1:$A$1067&amp;'Scrum Own Feed'!$B$1:$B$1067,0))),"",INDEX('Scrum Own Feed'!D$1:D$1067,MATCH('Combined Table'!$A105&amp;'Combined Table'!$B105,'Scrum Own Feed'!$A$1:$A$1067&amp;'Scrum Own Feed'!$B$1:$B$1067,0)))</f>
        <v>80</v>
      </c>
      <c r="FV105" s="13">
        <f t="array" ref="FV105">IF(ISNA(INDEX('Scrum Own Feed'!E$1:E$1067,MATCH('Combined Table'!$A105&amp;'Combined Table'!$B105,'Scrum Own Feed'!$A$1:$A$1067&amp;'Scrum Own Feed'!$B$1:$B$1067,0))),"",INDEX('Scrum Own Feed'!E$1:E$1067,MATCH('Combined Table'!$A105&amp;'Combined Table'!$B105,'Scrum Own Feed'!$A$1:$A$1067&amp;'Scrum Own Feed'!$B$1:$B$1067,0)))</f>
        <v>1</v>
      </c>
      <c r="FW105" s="13" t="str">
        <f t="array" ref="FW105">IF(ISNA(INDEX('Scrum Own Feed'!F$1:F$1067,MATCH('Combined Table'!$A105&amp;'Combined Table'!$B105,'Scrum Own Feed'!$A$1:$A$1067&amp;'Scrum Own Feed'!$B$1:$B$1067,0))),"",INDEX('Scrum Own Feed'!F$1:F$1067,MATCH('Combined Table'!$A105&amp;'Combined Table'!$B105,'Scrum Own Feed'!$A$1:$A$1067&amp;'Scrum Own Feed'!$B$1:$B$1067,0)))</f>
        <v/>
      </c>
      <c r="FX105" s="13" t="str">
        <f t="array" ref="FX105">IF(ISNA(INDEX('Scrum Own Feed'!G$1:G$1067,MATCH('Combined Table'!$A105&amp;'Combined Table'!$B105,'Scrum Own Feed'!$A$1:$A$1067&amp;'Scrum Own Feed'!$B$1:$B$1067,0))),"",INDEX('Scrum Own Feed'!G$1:G$1067,MATCH('Combined Table'!$A105&amp;'Combined Table'!$B105,'Scrum Own Feed'!$A$1:$A$1067&amp;'Scrum Own Feed'!$B$1:$B$1067,0)))</f>
        <v/>
      </c>
      <c r="FY105" s="13">
        <f t="array" ref="FY105">IF(ISNA(INDEX('Scrum Own Feed'!H$1:H$1067,MATCH('Combined Table'!$A105&amp;'Combined Table'!$B105,'Scrum Own Feed'!$A$1:$A$1067&amp;'Scrum Own Feed'!$B$1:$B$1067,0))),"",INDEX('Scrum Own Feed'!H$1:H$1067,MATCH('Combined Table'!$A105&amp;'Combined Table'!$B105,'Scrum Own Feed'!$A$1:$A$1067&amp;'Scrum Own Feed'!$B$1:$B$1067,0)))</f>
        <v>5</v>
      </c>
      <c r="FZ105" s="13">
        <f t="array" ref="FZ105">IF(ISNA(INDEX('Scrum Own Feed'!I$1:I$1067,MATCH('Combined Table'!$A105&amp;'Combined Table'!$B105,'Scrum Own Feed'!$A$1:$A$1067&amp;'Scrum Own Feed'!$B$1:$B$1067,0))),"",INDEX('Scrum Own Feed'!I$1:I$1067,MATCH('Combined Table'!$A105&amp;'Combined Table'!$B105,'Scrum Own Feed'!$A$1:$A$1067&amp;'Scrum Own Feed'!$B$1:$B$1067,0)))</f>
        <v>100</v>
      </c>
      <c r="GA105" s="13" t="str">
        <f t="array" ref="GA105">IF(ISNA(INDEX('Scrum Own Feed'!J$1:J$1067,MATCH('Combined Table'!$A105&amp;'Combined Table'!$B105,'Scrum Own Feed'!$A$1:$A$1067&amp;'Scrum Own Feed'!$B$1:$B$1067,0))),"",INDEX('Scrum Own Feed'!J$1:J$1067,MATCH('Combined Table'!$A105&amp;'Combined Table'!$B105,'Scrum Own Feed'!$A$1:$A$1067&amp;'Scrum Own Feed'!$B$1:$B$1067,0)))</f>
        <v/>
      </c>
      <c r="GB105" s="13" t="str">
        <f t="array" ref="GB105">IF(ISNA(INDEX('Scrum Own Feed'!K$1:K$1067,MATCH('Combined Table'!$A105&amp;'Combined Table'!$B105,'Scrum Own Feed'!$A$1:$A$1067&amp;'Scrum Own Feed'!$B$1:$B$1067,0))),"",INDEX('Scrum Own Feed'!K$1:K$1067,MATCH('Combined Table'!$A105&amp;'Combined Table'!$B105,'Scrum Own Feed'!$A$1:$A$1067&amp;'Scrum Own Feed'!$B$1:$B$1067,0)))</f>
        <v/>
      </c>
      <c r="GC105" s="13" t="str">
        <f t="array" ref="GC105">IF(ISNA(INDEX('Scrum Own Feed'!L$1:L$1067,MATCH('Combined Table'!$A105&amp;'Combined Table'!$B105,'Scrum Own Feed'!$A$1:$A$1067&amp;'Scrum Own Feed'!$B$1:$B$1067,0))),"",INDEX('Scrum Own Feed'!L$1:L$1067,MATCH('Combined Table'!$A105&amp;'Combined Table'!$B105,'Scrum Own Feed'!$A$1:$A$1067&amp;'Scrum Own Feed'!$B$1:$B$1067,0)))</f>
        <v/>
      </c>
      <c r="GD105" s="13" t="str">
        <f t="array" ref="GD105">IF(ISNA(INDEX('Scrum Own Feed'!M$1:M$1067,MATCH('Combined Table'!$A105&amp;'Combined Table'!$B105,'Scrum Own Feed'!$A$1:$A$1067&amp;'Scrum Own Feed'!$B$1:$B$1067,0))),"",INDEX('Scrum Own Feed'!M$1:M$1067,MATCH('Combined Table'!$A105&amp;'Combined Table'!$B105,'Scrum Own Feed'!$A$1:$A$1067&amp;'Scrum Own Feed'!$B$1:$B$1067,0)))</f>
        <v/>
      </c>
      <c r="GE105" s="13" t="str">
        <f t="array" ref="GE105">IF(ISNA(INDEX('Scrum Own Feed'!N$1:N$1067,MATCH('Combined Table'!$A105&amp;'Combined Table'!$B105,'Scrum Own Feed'!$A$1:$A$1067&amp;'Scrum Own Feed'!$B$1:$B$1067,0))),"",INDEX('Scrum Own Feed'!N$1:N$1067,MATCH('Combined Table'!$A105&amp;'Combined Table'!$B105,'Scrum Own Feed'!$A$1:$A$1067&amp;'Scrum Own Feed'!$B$1:$B$1067,0)))</f>
        <v/>
      </c>
      <c r="GF105" s="13" t="str">
        <f t="array" ref="GF105">IF(ISNA(INDEX('Scrum Own Feed'!O$1:O$1067,MATCH('Combined Table'!$A105&amp;'Combined Table'!$B105,'Scrum Own Feed'!$A$1:$A$1067&amp;'Scrum Own Feed'!$B$1:$B$1067,0))),"",INDEX('Scrum Own Feed'!O$1:O$1067,MATCH('Combined Table'!$A105&amp;'Combined Table'!$B105,'Scrum Own Feed'!$A$1:$A$1067&amp;'Scrum Own Feed'!$B$1:$B$1067,0)))</f>
        <v/>
      </c>
      <c r="GG105" s="13" t="str">
        <f t="array" ref="GG105">IF(ISNA(INDEX('Scrum Own Feed'!P$1:P$1067,MATCH('Combined Table'!$A105&amp;'Combined Table'!$B105,'Scrum Own Feed'!$A$1:$A$1067&amp;'Scrum Own Feed'!$B$1:$B$1067,0))),"",INDEX('Scrum Own Feed'!P$1:P$1067,MATCH('Combined Table'!$A105&amp;'Combined Table'!$B105,'Scrum Own Feed'!$A$1:$A$1067&amp;'Scrum Own Feed'!$B$1:$B$1067,0)))</f>
        <v/>
      </c>
      <c r="GH105" s="13">
        <f t="array" ref="GH105">IF(ISNA(INDEX('Scrum Own Feed'!Q$1:Q$1067,MATCH('Combined Table'!$A105&amp;'Combined Table'!$B105,'Scrum Own Feed'!$A$1:$A$1067&amp;'Scrum Own Feed'!$B$1:$B$1067,0))),"",INDEX('Scrum Own Feed'!Q$1:Q$1067,MATCH('Combined Table'!$A105&amp;'Combined Table'!$B105,'Scrum Own Feed'!$A$1:$A$1067&amp;'Scrum Own Feed'!$B$1:$B$1067,0)))</f>
        <v>5</v>
      </c>
      <c r="GI105" s="1">
        <f t="array" ref="GI105">IF(ISNA(INDEX('Scrum Opp Feed'!C$1:C$1067,MATCH('Combined Table'!$A105&amp;'Combined Table'!$B105,'Scrum Opp Feed'!$A$1:$A$1067&amp;'Scrum Opp Feed'!$B$1:$B$1067,0))),"",INDEX('Scrum Opp Feed'!C$1:C$1067,MATCH('Combined Table'!$A105&amp;'Combined Table'!$B105,'Scrum Opp Feed'!$A$1:$A$1067&amp;'Scrum Opp Feed'!$B$1:$B$1067,0)))</f>
        <v>1</v>
      </c>
      <c r="GJ105" s="13">
        <f t="array" ref="GJ105">IF(ISNA(INDEX('Scrum Opp Feed'!D$1:D$1067,MATCH('Combined Table'!$A105&amp;'Combined Table'!$B105,'Scrum Opp Feed'!$A$1:$A$1067&amp;'Scrum Opp Feed'!$B$1:$B$1067,0))),"",INDEX('Scrum Opp Feed'!D$1:D$1067,MATCH('Combined Table'!$A105&amp;'Combined Table'!$B105,'Scrum Opp Feed'!$A$1:$A$1067&amp;'Scrum Opp Feed'!$B$1:$B$1067,0)))</f>
        <v>11.1</v>
      </c>
      <c r="GK105" s="13" t="str">
        <f t="array" ref="GK105">IF(ISNA(INDEX('Scrum Opp Feed'!E$1:E$1067,MATCH('Combined Table'!$A105&amp;'Combined Table'!$B105,'Scrum Opp Feed'!$A$1:$A$1067&amp;'Scrum Opp Feed'!$B$1:$B$1067,0))),"",INDEX('Scrum Opp Feed'!E$1:E$1067,MATCH('Combined Table'!$A105&amp;'Combined Table'!$B105,'Scrum Opp Feed'!$A$1:$A$1067&amp;'Scrum Opp Feed'!$B$1:$B$1067,0)))</f>
        <v/>
      </c>
      <c r="GL105" s="13" t="str">
        <f t="array" ref="GL105">IF(ISNA(INDEX('Scrum Opp Feed'!F$1:F$1067,MATCH('Combined Table'!$A105&amp;'Combined Table'!$B105,'Scrum Opp Feed'!$A$1:$A$1067&amp;'Scrum Opp Feed'!$B$1:$B$1067,0))),"",INDEX('Scrum Opp Feed'!F$1:F$1067,MATCH('Combined Table'!$A105&amp;'Combined Table'!$B105,'Scrum Opp Feed'!$A$1:$A$1067&amp;'Scrum Opp Feed'!$B$1:$B$1067,0)))</f>
        <v/>
      </c>
      <c r="GM105" s="13" t="str">
        <f t="array" ref="GM105">IF(ISNA(INDEX('Scrum Opp Feed'!G$1:G$1067,MATCH('Combined Table'!$A105&amp;'Combined Table'!$B105,'Scrum Opp Feed'!$A$1:$A$1067&amp;'Scrum Opp Feed'!$B$1:$B$1067,0))),"",INDEX('Scrum Opp Feed'!G$1:G$1067,MATCH('Combined Table'!$A105&amp;'Combined Table'!$B105,'Scrum Opp Feed'!$A$1:$A$1067&amp;'Scrum Opp Feed'!$B$1:$B$1067,0)))</f>
        <v/>
      </c>
      <c r="GN105" s="13">
        <f t="array" ref="GN105">IF(ISNA(INDEX('Scrum Opp Feed'!H$1:H$1067,MATCH('Combined Table'!$A105&amp;'Combined Table'!$B105,'Scrum Opp Feed'!$A$1:$A$1067&amp;'Scrum Opp Feed'!$B$1:$B$1067,0))),"",INDEX('Scrum Opp Feed'!H$1:H$1067,MATCH('Combined Table'!$A105&amp;'Combined Table'!$B105,'Scrum Opp Feed'!$A$1:$A$1067&amp;'Scrum Opp Feed'!$B$1:$B$1067,0)))</f>
        <v>1</v>
      </c>
      <c r="GO105" s="13">
        <f t="array" ref="GO105">IF(ISNA(INDEX('Scrum Opp Feed'!I$1:I$1067,MATCH('Combined Table'!$A105&amp;'Combined Table'!$B105,'Scrum Opp Feed'!$A$1:$A$1067&amp;'Scrum Opp Feed'!$B$1:$B$1067,0))),"",INDEX('Scrum Opp Feed'!I$1:I$1067,MATCH('Combined Table'!$A105&amp;'Combined Table'!$B105,'Scrum Opp Feed'!$A$1:$A$1067&amp;'Scrum Opp Feed'!$B$1:$B$1067,0)))</f>
        <v>11.1</v>
      </c>
      <c r="GP105" s="13">
        <f t="array" ref="GP105">IF(ISNA(INDEX('Scrum Opp Feed'!J$1:J$1067,MATCH('Combined Table'!$A105&amp;'Combined Table'!$B105,'Scrum Opp Feed'!$A$1:$A$1067&amp;'Scrum Opp Feed'!$B$1:$B$1067,0))),"",INDEX('Scrum Opp Feed'!J$1:J$1067,MATCH('Combined Table'!$A105&amp;'Combined Table'!$B105,'Scrum Opp Feed'!$A$1:$A$1067&amp;'Scrum Opp Feed'!$B$1:$B$1067,0)))</f>
        <v>5</v>
      </c>
      <c r="GQ105" s="13">
        <f t="array" ref="GQ105">IF(ISNA(INDEX('Scrum Opp Feed'!K$1:K$1067,MATCH('Combined Table'!$A105&amp;'Combined Table'!$B105,'Scrum Opp Feed'!$A$1:$A$1067&amp;'Scrum Opp Feed'!$B$1:$B$1067,0))),"",INDEX('Scrum Opp Feed'!K$1:K$1067,MATCH('Combined Table'!$A105&amp;'Combined Table'!$B105,'Scrum Opp Feed'!$A$1:$A$1067&amp;'Scrum Opp Feed'!$B$1:$B$1067,0)))</f>
        <v>55.6</v>
      </c>
      <c r="GR105" s="13" t="str">
        <f t="array" ref="GR105">IF(ISNA(INDEX('Scrum Opp Feed'!L$1:L$1067,MATCH('Combined Table'!$A105&amp;'Combined Table'!$B105,'Scrum Opp Feed'!$A$1:$A$1067&amp;'Scrum Opp Feed'!$B$1:$B$1067,0))),"",INDEX('Scrum Opp Feed'!L$1:L$1067,MATCH('Combined Table'!$A105&amp;'Combined Table'!$B105,'Scrum Opp Feed'!$A$1:$A$1067&amp;'Scrum Opp Feed'!$B$1:$B$1067,0)))</f>
        <v/>
      </c>
      <c r="GS105" s="13">
        <f t="array" ref="GS105">IF(ISNA(INDEX('Scrum Opp Feed'!M$1:M$1067,MATCH('Combined Table'!$A105&amp;'Combined Table'!$B105,'Scrum Opp Feed'!$A$1:$A$1067&amp;'Scrum Opp Feed'!$B$1:$B$1067,0))),"",INDEX('Scrum Opp Feed'!M$1:M$1067,MATCH('Combined Table'!$A105&amp;'Combined Table'!$B105,'Scrum Opp Feed'!$A$1:$A$1067&amp;'Scrum Opp Feed'!$B$1:$B$1067,0)))</f>
        <v>3</v>
      </c>
      <c r="GT105" s="13" t="str">
        <f t="array" ref="GT105">IF(ISNA(INDEX('Scrum Opp Feed'!N$1:N$1067,MATCH('Combined Table'!$A105&amp;'Combined Table'!$B105,'Scrum Opp Feed'!$A$1:$A$1067&amp;'Scrum Opp Feed'!$B$1:$B$1067,0))),"",INDEX('Scrum Opp Feed'!N$1:N$1067,MATCH('Combined Table'!$A105&amp;'Combined Table'!$B105,'Scrum Opp Feed'!$A$1:$A$1067&amp;'Scrum Opp Feed'!$B$1:$B$1067,0)))</f>
        <v/>
      </c>
      <c r="GU105" s="13">
        <f t="array" ref="GU105">IF(ISNA(INDEX('Scrum Opp Feed'!O$1:O$1067,MATCH('Combined Table'!$A105&amp;'Combined Table'!$B105,'Scrum Opp Feed'!$A$1:$A$1067&amp;'Scrum Opp Feed'!$B$1:$B$1067,0))),"",INDEX('Scrum Opp Feed'!O$1:O$1067,MATCH('Combined Table'!$A105&amp;'Combined Table'!$B105,'Scrum Opp Feed'!$A$1:$A$1067&amp;'Scrum Opp Feed'!$B$1:$B$1067,0)))</f>
        <v>8</v>
      </c>
      <c r="GV105" s="13">
        <f t="array" ref="GV105">IF(ISNA(INDEX('Scrum Opp Feed'!P$1:P$1067,MATCH('Combined Table'!$A105&amp;'Combined Table'!$B105,'Scrum Opp Feed'!$A$1:$A$1067&amp;'Scrum Opp Feed'!$B$1:$B$1067,0))),"",INDEX('Scrum Opp Feed'!P$1:P$1067,MATCH('Combined Table'!$A105&amp;'Combined Table'!$B105,'Scrum Opp Feed'!$A$1:$A$1067&amp;'Scrum Opp Feed'!$B$1:$B$1067,0)))</f>
        <v>88.9</v>
      </c>
      <c r="GW105" s="13">
        <f t="array" ref="GW105">IF(ISNA(INDEX('Scrum Opp Feed'!Q$1:Q$1067,MATCH('Combined Table'!$A105&amp;'Combined Table'!$B105,'Scrum Opp Feed'!$A$1:$A$1067&amp;'Scrum Opp Feed'!$B$1:$B$1067,0))),"",INDEX('Scrum Opp Feed'!Q$1:Q$1067,MATCH('Combined Table'!$A105&amp;'Combined Table'!$B105,'Scrum Opp Feed'!$A$1:$A$1067&amp;'Scrum Opp Feed'!$B$1:$B$1067,0)))</f>
        <v>9</v>
      </c>
      <c r="GX105" s="1" t="str">
        <f t="array" ref="GX105">IF(ISNA(INDEX('Restart 50m'!C$1:C$1067,MATCH('Combined Table'!$A105&amp;'Combined Table'!$B105,'Restart 50m'!$A$1:$A$1067&amp;'Restart 50m'!$B$1:$B$1067,0))),"",INDEX('Restart 50m'!C$1:C$1067,MATCH('Combined Table'!$A105&amp;'Combined Table'!$B105,'Restart 50m'!$A$1:$A$1067&amp;'Restart 50m'!$B$1:$B$1067,0)))</f>
        <v/>
      </c>
      <c r="GY105" s="13" t="str">
        <f t="array" ref="GY105">IF(ISNA(INDEX('Restart 50m'!D$1:D$1067,MATCH('Combined Table'!$A105&amp;'Combined Table'!$B105,'Restart 50m'!$A$1:$A$1067&amp;'Restart 50m'!$B$1:$B$1067,0))),"",INDEX('Restart 50m'!D$1:D$1067,MATCH('Combined Table'!$A105&amp;'Combined Table'!$B105,'Restart 50m'!$A$1:$A$1067&amp;'Restart 50m'!$B$1:$B$1067,0)))</f>
        <v/>
      </c>
      <c r="GZ105" s="13" t="str">
        <f t="array" ref="GZ105">IF(ISNA(INDEX('Restart 50m'!E$1:E$1067,MATCH('Combined Table'!$A105&amp;'Combined Table'!$B105,'Restart 50m'!$A$1:$A$1067&amp;'Restart 50m'!$B$1:$B$1067,0))),"",INDEX('Restart 50m'!E$1:E$1067,MATCH('Combined Table'!$A105&amp;'Combined Table'!$B105,'Restart 50m'!$A$1:$A$1067&amp;'Restart 50m'!$B$1:$B$1067,0)))</f>
        <v/>
      </c>
      <c r="HA105" s="13" t="str">
        <f t="array" ref="HA105">IF(ISNA(INDEX('Restart 50m'!F$1:F$1067,MATCH('Combined Table'!$A105&amp;'Combined Table'!$B105,'Restart 50m'!$A$1:$A$1067&amp;'Restart 50m'!$B$1:$B$1067,0))),"",INDEX('Restart 50m'!F$1:F$1067,MATCH('Combined Table'!$A105&amp;'Combined Table'!$B105,'Restart 50m'!$A$1:$A$1067&amp;'Restart 50m'!$B$1:$B$1067,0)))</f>
        <v/>
      </c>
      <c r="HB105" s="13">
        <f t="array" ref="HB105">IF(ISNA(INDEX('Restart 50m'!G$1:G$1067,MATCH('Combined Table'!$A105&amp;'Combined Table'!$B105,'Restart 50m'!$A$1:$A$1067&amp;'Restart 50m'!$B$1:$B$1067,0))),"",INDEX('Restart 50m'!G$1:G$1067,MATCH('Combined Table'!$A105&amp;'Combined Table'!$B105,'Restart 50m'!$A$1:$A$1067&amp;'Restart 50m'!$B$1:$B$1067,0)))</f>
        <v>1</v>
      </c>
      <c r="HC105" s="13">
        <f t="array" ref="HC105">IF(ISNA(INDEX('Restart 50m'!H$1:H$1067,MATCH('Combined Table'!$A105&amp;'Combined Table'!$B105,'Restart 50m'!$A$1:$A$1067&amp;'Restart 50m'!$B$1:$B$1067,0))),"",INDEX('Restart 50m'!H$1:H$1067,MATCH('Combined Table'!$A105&amp;'Combined Table'!$B105,'Restart 50m'!$A$1:$A$1067&amp;'Restart 50m'!$B$1:$B$1067,0)))</f>
        <v>1</v>
      </c>
      <c r="HD105" s="13" t="str">
        <f t="array" ref="HD105">IF(ISNA(INDEX('Restart 50m'!I$1:I$1067,MATCH('Combined Table'!$A105&amp;'Combined Table'!$B105,'Restart 50m'!$A$1:$A$1067&amp;'Restart 50m'!$B$1:$B$1067,0))),"",INDEX('Restart 50m'!I$1:I$1067,MATCH('Combined Table'!$A105&amp;'Combined Table'!$B105,'Restart 50m'!$A$1:$A$1067&amp;'Restart 50m'!$B$1:$B$1067,0)))</f>
        <v/>
      </c>
      <c r="HE105" s="13">
        <f t="array" ref="HE105">IF(ISNA(INDEX('Restart 50m'!J$1:J$1067,MATCH('Combined Table'!$A105&amp;'Combined Table'!$B105,'Restart 50m'!$A$1:$A$1067&amp;'Restart 50m'!$B$1:$B$1067,0))),"",INDEX('Restart 50m'!J$1:J$1067,MATCH('Combined Table'!$A105&amp;'Combined Table'!$B105,'Restart 50m'!$A$1:$A$1067&amp;'Restart 50m'!$B$1:$B$1067,0)))</f>
        <v>2</v>
      </c>
      <c r="HF105" s="13">
        <f t="array" ref="HF105">IF(ISNA(INDEX('Restart 50m'!K$1:K$1067,MATCH('Combined Table'!$A105&amp;'Combined Table'!$B105,'Restart 50m'!$A$1:$A$1067&amp;'Restart 50m'!$B$1:$B$1067,0))),"",INDEX('Restart 50m'!K$1:K$1067,MATCH('Combined Table'!$A105&amp;'Combined Table'!$B105,'Restart 50m'!$A$1:$A$1067&amp;'Restart 50m'!$B$1:$B$1067,0)))</f>
        <v>2</v>
      </c>
      <c r="HG105" s="13" t="str">
        <f t="array" ref="HG105">IF(ISNA(INDEX('Restart 50m'!L$1:L$1067,MATCH('Combined Table'!$A105&amp;'Combined Table'!$B105,'Restart 50m'!$A$1:$A$1067&amp;'Restart 50m'!$B$1:$B$1067,0))),"",INDEX('Restart 50m'!L$1:L$1067,MATCH('Combined Table'!$A105&amp;'Combined Table'!$B105,'Restart 50m'!$A$1:$A$1067&amp;'Restart 50m'!$B$1:$B$1067,0)))</f>
        <v/>
      </c>
      <c r="HH105" s="13" t="str">
        <f t="array" ref="HH105">IF(ISNA(INDEX('Restart 50m'!M$1:M$1067,MATCH('Combined Table'!$A105&amp;'Combined Table'!$B105,'Restart 50m'!$A$1:$A$1067&amp;'Restart 50m'!$B$1:$B$1067,0))),"",INDEX('Restart 50m'!M$1:M$1067,MATCH('Combined Table'!$A105&amp;'Combined Table'!$B105,'Restart 50m'!$A$1:$A$1067&amp;'Restart 50m'!$B$1:$B$1067,0)))</f>
        <v/>
      </c>
      <c r="HI105" s="13" t="str">
        <f t="array" ref="HI105">IF(ISNA(INDEX('Restart 50m'!N$1:N$1067,MATCH('Combined Table'!$A105&amp;'Combined Table'!$B105,'Restart 50m'!$A$1:$A$1067&amp;'Restart 50m'!$B$1:$B$1067,0))),"",INDEX('Restart 50m'!N$1:N$1067,MATCH('Combined Table'!$A105&amp;'Combined Table'!$B105,'Restart 50m'!$A$1:$A$1067&amp;'Restart 50m'!$B$1:$B$1067,0)))</f>
        <v/>
      </c>
      <c r="HJ105" s="13" t="str">
        <f t="array" ref="HJ105">IF(ISNA(INDEX('Restart 50m'!O$1:O$1067,MATCH('Combined Table'!$A105&amp;'Combined Table'!$B105,'Restart 50m'!$A$1:$A$1067&amp;'Restart 50m'!$B$1:$B$1067,0))),"",INDEX('Restart 50m'!O$1:O$1067,MATCH('Combined Table'!$A105&amp;'Combined Table'!$B105,'Restart 50m'!$A$1:$A$1067&amp;'Restart 50m'!$B$1:$B$1067,0)))</f>
        <v/>
      </c>
      <c r="HK105" s="13">
        <f t="array" ref="HK105">IF(ISNA(INDEX('Restart 50m'!P$1:P$1067,MATCH('Combined Table'!$A105&amp;'Combined Table'!$B105,'Restart 50m'!$A$1:$A$1067&amp;'Restart 50m'!$B$1:$B$1067,0))),"",INDEX('Restart 50m'!P$1:P$1067,MATCH('Combined Table'!$A105&amp;'Combined Table'!$B105,'Restart 50m'!$A$1:$A$1067&amp;'Restart 50m'!$B$1:$B$1067,0)))</f>
        <v>3</v>
      </c>
      <c r="HL105" s="13" t="str">
        <f t="array" ref="HL105">IF(ISNA(INDEX('Restart 50m'!Q$1:Q$1067,MATCH('Combined Table'!$A105&amp;'Combined Table'!$B105,'Restart 50m'!$A$1:$A$1067&amp;'Restart 50m'!$B$1:$B$1067,0))),"",INDEX('Restart 50m'!Q$1:Q$1067,MATCH('Combined Table'!$A105&amp;'Combined Table'!$B105,'Restart 50m'!$A$1:$A$1067&amp;'Restart 50m'!$B$1:$B$1067,0)))</f>
        <v/>
      </c>
      <c r="HM105" s="13" t="str">
        <f t="array" ref="HM105">IF(ISNA(INDEX('Restart 50m'!R$1:R$1067,MATCH('Combined Table'!$A105&amp;'Combined Table'!$B105,'Restart 50m'!$A$1:$A$1067&amp;'Restart 50m'!$B$1:$B$1067,0))),"",INDEX('Restart 50m'!R$1:R$1067,MATCH('Combined Table'!$A105&amp;'Combined Table'!$B105,'Restart 50m'!$A$1:$A$1067&amp;'Restart 50m'!$B$1:$B$1067,0)))</f>
        <v/>
      </c>
      <c r="HN105" s="13">
        <f t="array" ref="HN105">IF(ISNA(INDEX('Restart 50m'!S$1:S$1067,MATCH('Combined Table'!$A105&amp;'Combined Table'!$B105,'Restart 50m'!$A$1:$A$1067&amp;'Restart 50m'!$B$1:$B$1067,0))),"",INDEX('Restart 50m'!S$1:S$1067,MATCH('Combined Table'!$A105&amp;'Combined Table'!$B105,'Restart 50m'!$A$1:$A$1067&amp;'Restart 50m'!$B$1:$B$1067,0)))</f>
        <v>3</v>
      </c>
      <c r="HO105" s="13">
        <f t="array" ref="HO105">IF(ISNA(INDEX('Restart 50m'!T$1:T$1067,MATCH('Combined Table'!$A105&amp;'Combined Table'!$B105,'Restart 50m'!$A$1:$A$1067&amp;'Restart 50m'!$B$1:$B$1067,0))),"",INDEX('Restart 50m'!T$1:T$1067,MATCH('Combined Table'!$A105&amp;'Combined Table'!$B105,'Restart 50m'!$A$1:$A$1067&amp;'Restart 50m'!$B$1:$B$1067,0)))</f>
        <v>3</v>
      </c>
      <c r="HP105" s="13">
        <f t="array" ref="HP105">IF(ISNA(INDEX('Restart 50m'!U$1:U$1067,MATCH('Combined Table'!$A105&amp;'Combined Table'!$B105,'Restart 50m'!$A$1:$A$1067&amp;'Restart 50m'!$B$1:$B$1067,0))),"",INDEX('Restart 50m'!U$1:U$1067,MATCH('Combined Table'!$A105&amp;'Combined Table'!$B105,'Restart 50m'!$A$1:$A$1067&amp;'Restart 50m'!$B$1:$B$1067,0)))</f>
        <v>5</v>
      </c>
      <c r="HQ105" s="1" t="str">
        <f t="array" ref="HQ105">IF(ISNA(INDEX('Restart 22m'!C$1:C$1067,MATCH('Combined Table'!$A105&amp;'Combined Table'!$B105,'Restart 22m'!$A$1:$A$1067&amp;'Restart 22m'!$B$1:$B$1067,0))),"",INDEX('Restart 22m'!C$1:C$1067,MATCH('Combined Table'!$A105&amp;'Combined Table'!$B105,'Restart 22m'!$A$1:$A$1067&amp;'Restart 22m'!$B$1:$B$1067,0)))</f>
        <v/>
      </c>
      <c r="HR105" s="13" t="str">
        <f t="array" ref="HR105">IF(ISNA(INDEX('Restart 22m'!D$1:D$1067,MATCH('Combined Table'!$A105&amp;'Combined Table'!$B105,'Restart 22m'!$A$1:$A$1067&amp;'Restart 22m'!$B$1:$B$1067,0))),"",INDEX('Restart 22m'!D$1:D$1067,MATCH('Combined Table'!$A105&amp;'Combined Table'!$B105,'Restart 22m'!$A$1:$A$1067&amp;'Restart 22m'!$B$1:$B$1067,0)))</f>
        <v/>
      </c>
      <c r="HS105" s="13" t="str">
        <f t="array" ref="HS105">IF(ISNA(INDEX('Restart 22m'!E$1:E$1067,MATCH('Combined Table'!$A105&amp;'Combined Table'!$B105,'Restart 22m'!$A$1:$A$1067&amp;'Restart 22m'!$B$1:$B$1067,0))),"",INDEX('Restart 22m'!E$1:E$1067,MATCH('Combined Table'!$A105&amp;'Combined Table'!$B105,'Restart 22m'!$A$1:$A$1067&amp;'Restart 22m'!$B$1:$B$1067,0)))</f>
        <v/>
      </c>
      <c r="HT105" s="13" t="str">
        <f t="array" ref="HT105">IF(ISNA(INDEX('Restart 22m'!F$1:F$1067,MATCH('Combined Table'!$A105&amp;'Combined Table'!$B105,'Restart 22m'!$A$1:$A$1067&amp;'Restart 22m'!$B$1:$B$1067,0))),"",INDEX('Restart 22m'!F$1:F$1067,MATCH('Combined Table'!$A105&amp;'Combined Table'!$B105,'Restart 22m'!$A$1:$A$1067&amp;'Restart 22m'!$B$1:$B$1067,0)))</f>
        <v/>
      </c>
      <c r="HU105" s="13" t="str">
        <f t="array" ref="HU105">IF(ISNA(INDEX('Restart 22m'!G$1:G$1067,MATCH('Combined Table'!$A105&amp;'Combined Table'!$B105,'Restart 22m'!$A$1:$A$1067&amp;'Restart 22m'!$B$1:$B$1067,0))),"",INDEX('Restart 22m'!G$1:G$1067,MATCH('Combined Table'!$A105&amp;'Combined Table'!$B105,'Restart 22m'!$A$1:$A$1067&amp;'Restart 22m'!$B$1:$B$1067,0)))</f>
        <v/>
      </c>
      <c r="HV105" s="13" t="str">
        <f t="array" ref="HV105">IF(ISNA(INDEX('Restart 22m'!H$1:H$1067,MATCH('Combined Table'!$A105&amp;'Combined Table'!$B105,'Restart 22m'!$A$1:$A$1067&amp;'Restart 22m'!$B$1:$B$1067,0))),"",INDEX('Restart 22m'!H$1:H$1067,MATCH('Combined Table'!$A105&amp;'Combined Table'!$B105,'Restart 22m'!$A$1:$A$1067&amp;'Restart 22m'!$B$1:$B$1067,0)))</f>
        <v/>
      </c>
      <c r="HW105" s="13" t="str">
        <f t="array" ref="HW105">IF(ISNA(INDEX('Restart 22m'!I$1:I$1067,MATCH('Combined Table'!$A105&amp;'Combined Table'!$B105,'Restart 22m'!$A$1:$A$1067&amp;'Restart 22m'!$B$1:$B$1067,0))),"",INDEX('Restart 22m'!I$1:I$1067,MATCH('Combined Table'!$A105&amp;'Combined Table'!$B105,'Restart 22m'!$A$1:$A$1067&amp;'Restart 22m'!$B$1:$B$1067,0)))</f>
        <v/>
      </c>
      <c r="HX105" s="13" t="str">
        <f t="array" ref="HX105">IF(ISNA(INDEX('Restart 22m'!J$1:J$1067,MATCH('Combined Table'!$A105&amp;'Combined Table'!$B105,'Restart 22m'!$A$1:$A$1067&amp;'Restart 22m'!$B$1:$B$1067,0))),"",INDEX('Restart 22m'!J$1:J$1067,MATCH('Combined Table'!$A105&amp;'Combined Table'!$B105,'Restart 22m'!$A$1:$A$1067&amp;'Restart 22m'!$B$1:$B$1067,0)))</f>
        <v/>
      </c>
      <c r="HY105" s="13" t="str">
        <f t="array" ref="HY105">IF(ISNA(INDEX('Restart 22m'!K$1:K$1067,MATCH('Combined Table'!$A105&amp;'Combined Table'!$B105,'Restart 22m'!$A$1:$A$1067&amp;'Restart 22m'!$B$1:$B$1067,0))),"",INDEX('Restart 22m'!K$1:K$1067,MATCH('Combined Table'!$A105&amp;'Combined Table'!$B105,'Restart 22m'!$A$1:$A$1067&amp;'Restart 22m'!$B$1:$B$1067,0)))</f>
        <v/>
      </c>
      <c r="HZ105" s="13" t="str">
        <f t="array" ref="HZ105">IF(ISNA(INDEX('Restart 22m'!L$1:L$1067,MATCH('Combined Table'!$A105&amp;'Combined Table'!$B105,'Restart 22m'!$A$1:$A$1067&amp;'Restart 22m'!$B$1:$B$1067,0))),"",INDEX('Restart 22m'!L$1:L$1067,MATCH('Combined Table'!$A105&amp;'Combined Table'!$B105,'Restart 22m'!$A$1:$A$1067&amp;'Restart 22m'!$B$1:$B$1067,0)))</f>
        <v/>
      </c>
      <c r="IA105" s="13" t="str">
        <f t="array" ref="IA105">IF(ISNA(INDEX('Restart 22m'!M$1:M$1067,MATCH('Combined Table'!$A105&amp;'Combined Table'!$B105,'Restart 22m'!$A$1:$A$1067&amp;'Restart 22m'!$B$1:$B$1067,0))),"",INDEX('Restart 22m'!M$1:M$1067,MATCH('Combined Table'!$A105&amp;'Combined Table'!$B105,'Restart 22m'!$A$1:$A$1067&amp;'Restart 22m'!$B$1:$B$1067,0)))</f>
        <v/>
      </c>
      <c r="IB105" s="13" t="str">
        <f t="array" ref="IB105">IF(ISNA(INDEX('Restart 22m'!N$1:N$1067,MATCH('Combined Table'!$A105&amp;'Combined Table'!$B105,'Restart 22m'!$A$1:$A$1067&amp;'Restart 22m'!$B$1:$B$1067,0))),"",INDEX('Restart 22m'!N$1:N$1067,MATCH('Combined Table'!$A105&amp;'Combined Table'!$B105,'Restart 22m'!$A$1:$A$1067&amp;'Restart 22m'!$B$1:$B$1067,0)))</f>
        <v/>
      </c>
      <c r="IC105" s="13" t="str">
        <f t="array" ref="IC105">IF(ISNA(INDEX('Restart 22m'!O$1:O$1067,MATCH('Combined Table'!$A105&amp;'Combined Table'!$B105,'Restart 22m'!$A$1:$A$1067&amp;'Restart 22m'!$B$1:$B$1067,0))),"",INDEX('Restart 22m'!O$1:O$1067,MATCH('Combined Table'!$A105&amp;'Combined Table'!$B105,'Restart 22m'!$A$1:$A$1067&amp;'Restart 22m'!$B$1:$B$1067,0)))</f>
        <v/>
      </c>
      <c r="ID105" s="13" t="str">
        <f t="array" ref="ID105">IF(ISNA(INDEX('Restart 22m'!P$1:P$1067,MATCH('Combined Table'!$A105&amp;'Combined Table'!$B105,'Restart 22m'!$A$1:$A$1067&amp;'Restart 22m'!$B$1:$B$1067,0))),"",INDEX('Restart 22m'!P$1:P$1067,MATCH('Combined Table'!$A105&amp;'Combined Table'!$B105,'Restart 22m'!$A$1:$A$1067&amp;'Restart 22m'!$B$1:$B$1067,0)))</f>
        <v/>
      </c>
      <c r="IE105" s="13" t="str">
        <f t="array" ref="IE105">IF(ISNA(INDEX('Restart 22m'!Q$1:Q$1067,MATCH('Combined Table'!$A105&amp;'Combined Table'!$B105,'Restart 22m'!$A$1:$A$1067&amp;'Restart 22m'!$B$1:$B$1067,0))),"",INDEX('Restart 22m'!Q$1:Q$1067,MATCH('Combined Table'!$A105&amp;'Combined Table'!$B105,'Restart 22m'!$A$1:$A$1067&amp;'Restart 22m'!$B$1:$B$1067,0)))</f>
        <v/>
      </c>
      <c r="IF105" s="13" t="str">
        <f t="array" ref="IF105">IF(ISNA(INDEX('Restart 22m'!R$1:R$1067,MATCH('Combined Table'!$A105&amp;'Combined Table'!$B105,'Restart 22m'!$A$1:$A$1067&amp;'Restart 22m'!$B$1:$B$1067,0))),"",INDEX('Restart 22m'!R$1:R$1067,MATCH('Combined Table'!$A105&amp;'Combined Table'!$B105,'Restart 22m'!$A$1:$A$1067&amp;'Restart 22m'!$B$1:$B$1067,0)))</f>
        <v/>
      </c>
      <c r="IG105" s="13" t="str">
        <f t="array" ref="IG105">IF(ISNA(INDEX('Restart 22m'!S$1:S$1067,MATCH('Combined Table'!$A105&amp;'Combined Table'!$B105,'Restart 22m'!$A$1:$A$1067&amp;'Restart 22m'!$B$1:$B$1067,0))),"",INDEX('Restart 22m'!S$1:S$1067,MATCH('Combined Table'!$A105&amp;'Combined Table'!$B105,'Restart 22m'!$A$1:$A$1067&amp;'Restart 22m'!$B$1:$B$1067,0)))</f>
        <v/>
      </c>
      <c r="IH105" s="13" t="str">
        <f t="array" ref="IH105">IF(ISNA(INDEX('Restart 22m'!T$1:T$1067,MATCH('Combined Table'!$A105&amp;'Combined Table'!$B105,'Restart 22m'!$A$1:$A$1067&amp;'Restart 22m'!$B$1:$B$1067,0))),"",INDEX('Restart 22m'!T$1:T$1067,MATCH('Combined Table'!$A105&amp;'Combined Table'!$B105,'Restart 22m'!$A$1:$A$1067&amp;'Restart 22m'!$B$1:$B$1067,0)))</f>
        <v/>
      </c>
      <c r="II105" s="13" t="str">
        <f t="array" ref="II105">IF(ISNA(INDEX('Restart 22m'!U$1:U$1067,MATCH('Combined Table'!$A105&amp;'Combined Table'!$B105,'Restart 22m'!$A$1:$A$1067&amp;'Restart 22m'!$B$1:$B$1067,0))),"",INDEX('Restart 22m'!U$1:U$1067,MATCH('Combined Table'!$A105&amp;'Combined Table'!$B105,'Restart 22m'!$A$1:$A$1067&amp;'Restart 22m'!$B$1:$B$1067,0)))</f>
        <v/>
      </c>
    </row>
    <row r="106" spans="1:243" x14ac:dyDescent="0.25">
      <c r="A106" s="105" t="s">
        <v>12</v>
      </c>
      <c r="B106" s="106">
        <v>7</v>
      </c>
      <c r="C106" s="13">
        <f t="array" ref="C106">INDEX('Points Table'!C$1:C$1067,MATCH('Combined Table'!$A106&amp;'Combined Table'!$B106,$A$1:$A$1067&amp;$B$1:$B$1067,0))</f>
        <v>27</v>
      </c>
      <c r="D106" s="13">
        <f t="array" ref="D106">INDEX('Points Table'!D$1:D$1067,MATCH('Combined Table'!$A106&amp;'Combined Table'!$B106,$A$1:$A$1067&amp;$B$1:$B$1067,0))</f>
        <v>3</v>
      </c>
      <c r="E106" s="13">
        <f t="array" ref="E106">INDEX('Points Table'!E$1:E$1067,MATCH('Combined Table'!$A106&amp;'Combined Table'!$B106,$A$1:$A$1067&amp;$B$1:$B$1067,0))</f>
        <v>3</v>
      </c>
      <c r="F106" s="13">
        <f t="array" ref="F106">INDEX('Points Table'!F$1:F$1067,MATCH('Combined Table'!$A106&amp;'Combined Table'!$B106,$A$1:$A$1067&amp;$B$1:$B$1067,0))</f>
        <v>2</v>
      </c>
      <c r="G106" s="13">
        <f t="array" ref="G106">INDEX('Points Table'!G$1:G$1067,MATCH('Combined Table'!$A106&amp;'Combined Table'!$B106,$A$1:$A$1067&amp;$B$1:$B$1067,0))</f>
        <v>100</v>
      </c>
      <c r="H106" s="13" t="str">
        <f t="array" ref="H106">INDEX('Points Table'!H$1:H$1067,MATCH('Combined Table'!$A106&amp;'Combined Table'!$B106,$A$1:$A$1067&amp;$B$1:$B$1067,0))</f>
        <v/>
      </c>
      <c r="I106" s="13" t="str">
        <f t="array" ref="I106">INDEX('Possesion Times'!C$1:C$1067,MATCH('Combined Table'!$A106&amp;'Combined Table'!$B106,$A$1:$A$1067&amp;$B$1:$B$1067,0))</f>
        <v>2:02</v>
      </c>
      <c r="J106" s="13" t="str">
        <f t="array" ref="J106">INDEX('Possesion Times'!D$1:D$1067,MATCH('Combined Table'!$A106&amp;'Combined Table'!$B106,$A$1:$A$1067&amp;$B$1:$B$1067,0))</f>
        <v>1:31</v>
      </c>
      <c r="K106" s="13" t="str">
        <f t="array" ref="K106">INDEX('Possesion Times'!E$1:E$1067,MATCH('Combined Table'!$A106&amp;'Combined Table'!$B106,$A$1:$A$1067&amp;$B$1:$B$1067,0))</f>
        <v>3:33</v>
      </c>
      <c r="L106" s="13">
        <f t="array" ref="L106">INDEX('Possesion Times'!F$1:F$1067,MATCH('Combined Table'!$A106&amp;'Combined Table'!$B106,$A$1:$A$1067&amp;$B$1:$B$1067,0))</f>
        <v>10.5</v>
      </c>
      <c r="M106" s="13" t="str">
        <f t="array" ref="M106">INDEX('Possesion Times'!G$1:G$1067,MATCH('Combined Table'!$A106&amp;'Combined Table'!$B106,$A$1:$A$1067&amp;$B$1:$B$1067,0))</f>
        <v>1:50</v>
      </c>
      <c r="N106" s="13" t="str">
        <f t="array" ref="N106">INDEX('Possesion Times'!H$1:H$1067,MATCH('Combined Table'!$A106&amp;'Combined Table'!$B106,$A$1:$A$1067&amp;$B$1:$B$1067,0))</f>
        <v>2:20</v>
      </c>
      <c r="O106" s="13" t="str">
        <f t="array" ref="O106">INDEX('Possesion Times'!I$1:I$1067,MATCH('Combined Table'!$A106&amp;'Combined Table'!$B106,$A$1:$A$1067&amp;$B$1:$B$1067,0))</f>
        <v>4:10</v>
      </c>
      <c r="P106" s="13">
        <f t="array" ref="P106">INDEX('Possesion Times'!J$1:J$1067,MATCH('Combined Table'!$A106&amp;'Combined Table'!$B106,$A$1:$A$1067&amp;$B$1:$B$1067,0))</f>
        <v>12.4</v>
      </c>
      <c r="Q106" s="13" t="str">
        <f t="array" ref="Q106">INDEX('Possesion Times'!K$1:K$1067,MATCH('Combined Table'!$A106&amp;'Combined Table'!$B106,$A$1:$A$1067&amp;$B$1:$B$1067,0))</f>
        <v>2:14</v>
      </c>
      <c r="R106" s="13" t="str">
        <f t="array" ref="R106">INDEX('Possesion Times'!L$1:L$1067,MATCH('Combined Table'!$A106&amp;'Combined Table'!$B106,$A$1:$A$1067&amp;$B$1:$B$1067,0))</f>
        <v>1:56</v>
      </c>
      <c r="S106" s="13" t="str">
        <f t="array" ref="S106">INDEX('Possesion Times'!M$1:M$1067,MATCH('Combined Table'!$A106&amp;'Combined Table'!$B106,$A$1:$A$1067&amp;$B$1:$B$1067,0))</f>
        <v>4:10</v>
      </c>
      <c r="T106" s="13">
        <f t="array" ref="T106">INDEX('Possesion Times'!N$1:N$1067,MATCH('Combined Table'!$A106&amp;'Combined Table'!$B106,$A$1:$A$1067&amp;$B$1:$B$1067,0))</f>
        <v>12.4</v>
      </c>
      <c r="U106" s="13" t="str">
        <f t="array" ref="U106">INDEX('Possesion Times'!O$1:O$1067,MATCH('Combined Table'!$A106&amp;'Combined Table'!$B106,$A$1:$A$1067&amp;$B$1:$B$1067,0))</f>
        <v>0:54</v>
      </c>
      <c r="V106" s="13" t="str">
        <f t="array" ref="V106">INDEX('Possesion Times'!P$1:P$1067,MATCH('Combined Table'!$A106&amp;'Combined Table'!$B106,$A$1:$A$1067&amp;$B$1:$B$1067,0))</f>
        <v>2:54</v>
      </c>
      <c r="W106" s="13" t="str">
        <f t="array" ref="W106">INDEX('Possesion Times'!Q$1:Q$1067,MATCH('Combined Table'!$A106&amp;'Combined Table'!$B106,$A$1:$A$1067&amp;$B$1:$B$1067,0))</f>
        <v>3:48</v>
      </c>
      <c r="X106" s="13">
        <f t="array" ref="X106">INDEX('Possesion Times'!R$1:R$1067,MATCH('Combined Table'!$A106&amp;'Combined Table'!$B106,$A$1:$A$1067&amp;$B$1:$B$1067,0))</f>
        <v>11.3</v>
      </c>
      <c r="Y106" s="13" t="str">
        <f t="array" ref="Y106">INDEX('Possesion Times'!S$1:S$1067,MATCH('Combined Table'!$A106&amp;'Combined Table'!$B106,$A$1:$A$1067&amp;$B$1:$B$1067,0))</f>
        <v>7:00</v>
      </c>
      <c r="Z106" s="13" t="str">
        <f t="array" ref="Z106">INDEX('Possesion Times'!T$1:T$1067,MATCH('Combined Table'!$A106&amp;'Combined Table'!$B106,$A$1:$A$1067&amp;$B$1:$B$1067,0))</f>
        <v>8:41</v>
      </c>
      <c r="AA106" s="13" t="str">
        <f t="array" ref="AA106">INDEX('Possesion Times'!U$1:U$1067,MATCH('Combined Table'!$A106&amp;'Combined Table'!$B106,$A$1:$A$1067&amp;$B$1:$B$1067,0))</f>
        <v>15:41</v>
      </c>
      <c r="AB106" s="13">
        <f t="array" ref="AB106">INDEX('Possesion Times'!V$1:V$1067,MATCH('Combined Table'!$A106&amp;'Combined Table'!$B106,$A$1:$A$1067&amp;$B$1:$B$1067,0))</f>
        <v>46.5</v>
      </c>
      <c r="AC106" s="1">
        <f t="array" ref="AC106">INDEX('Possession Source'!C$1:C$1067,MATCH('Combined Table'!$A106&amp;'Combined Table'!$B106,$A$1:$A$1067&amp;$B$1:$B$1067,0))</f>
        <v>13</v>
      </c>
      <c r="AD106" s="13">
        <f t="array" ref="AD106">INDEX('Possession Source'!D$1:D$1067,MATCH('Combined Table'!$A106&amp;'Combined Table'!$B106,$A$1:$A$1067&amp;$B$1:$B$1067,0))</f>
        <v>3</v>
      </c>
      <c r="AE106" s="13">
        <f t="array" ref="AE106">INDEX('Possession Source'!E$1:E$1067,MATCH('Combined Table'!$A106&amp;'Combined Table'!$B106,$A$1:$A$1067&amp;$B$1:$B$1067,0))</f>
        <v>6</v>
      </c>
      <c r="AF106" s="13" t="str">
        <f t="array" ref="AF106">INDEX('Possession Source'!F$1:F$1067,MATCH('Combined Table'!$A106&amp;'Combined Table'!$B106,$A$1:$A$1067&amp;$B$1:$B$1067,0))</f>
        <v/>
      </c>
      <c r="AG106" s="13">
        <f t="array" ref="AG106">INDEX('Possession Source'!G$1:G$1067,MATCH('Combined Table'!$A106&amp;'Combined Table'!$B106,$A$1:$A$1067&amp;$B$1:$B$1067,0))</f>
        <v>22</v>
      </c>
      <c r="AH106" s="13">
        <f t="array" ref="AH106">INDEX('Possession Source'!H$1:H$1067,MATCH('Combined Table'!$A106&amp;'Combined Table'!$B106,$A$1:$A$1067&amp;$B$1:$B$1067,0))</f>
        <v>17</v>
      </c>
      <c r="AI106" s="13">
        <f t="array" ref="AI106">INDEX('Possession Source'!I$1:I$1067,MATCH('Combined Table'!$A106&amp;'Combined Table'!$B106,$A$1:$A$1067&amp;$B$1:$B$1067,0))</f>
        <v>1</v>
      </c>
      <c r="AJ106" s="13">
        <f t="array" ref="AJ106">INDEX('Possession Source'!J$1:J$1067,MATCH('Combined Table'!$A106&amp;'Combined Table'!$B106,$A$1:$A$1067&amp;$B$1:$B$1067,0))</f>
        <v>9</v>
      </c>
      <c r="AK106" s="13">
        <f t="array" ref="AK106">INDEX('Possession Source'!K$1:K$1067,MATCH('Combined Table'!$A106&amp;'Combined Table'!$B106,$A$1:$A$1067&amp;$B$1:$B$1067,0))</f>
        <v>2</v>
      </c>
      <c r="AL106" s="13" t="str">
        <f t="array" ref="AL106">INDEX('Possession Source'!L$1:L$1067,MATCH('Combined Table'!$A106&amp;'Combined Table'!$B106,$A$1:$A$1067&amp;$B$1:$B$1067,0))</f>
        <v/>
      </c>
      <c r="AM106" s="13" t="str">
        <f t="array" ref="AM106">INDEX('Possession Source'!M$1:M$1067,MATCH('Combined Table'!$A106&amp;'Combined Table'!$B106,$A$1:$A$1067&amp;$B$1:$B$1067,0))</f>
        <v/>
      </c>
      <c r="AN106" s="13">
        <f t="array" ref="AN106">INDEX('Possession Source'!N$1:N$1067,MATCH('Combined Table'!$A106&amp;'Combined Table'!$B106,$A$1:$A$1067&amp;$B$1:$B$1067,0))</f>
        <v>1</v>
      </c>
      <c r="AO106" s="13" t="str">
        <f t="array" ref="AO106">INDEX('Possession Source'!O$1:O$1067,MATCH('Combined Table'!$A106&amp;'Combined Table'!$B106,$A$1:$A$1067&amp;$B$1:$B$1067,0))</f>
        <v/>
      </c>
      <c r="AP106" s="13">
        <f t="array" ref="AP106">INDEX('Possession Source'!P$1:P$1067,MATCH('Combined Table'!$A106&amp;'Combined Table'!$B106,$A$1:$A$1067&amp;$B$1:$B$1067,0))</f>
        <v>30</v>
      </c>
      <c r="AQ106" s="13">
        <f t="array" ref="AQ106">INDEX('Possession Source'!Q$1:Q$1067,MATCH('Combined Table'!$A106&amp;'Combined Table'!$B106,$A$1:$A$1067&amp;$B$1:$B$1067,0))</f>
        <v>52</v>
      </c>
      <c r="AR106" s="1">
        <f t="array" ref="AR106">INDEX('Penalties Frees conceded'!C$1:C$1067,MATCH('Combined Table'!$A106&amp;'Combined Table'!$B106,$A$1:$A$1067&amp;$B$1:$B$1067,0))</f>
        <v>1</v>
      </c>
      <c r="AS106" s="13" t="str">
        <f t="array" ref="AS106">INDEX('Penalties Frees conceded'!D$1:D$1067,MATCH('Combined Table'!$A106&amp;'Combined Table'!$B106,$A$1:$A$1067&amp;$B$1:$B$1067,0))</f>
        <v/>
      </c>
      <c r="AT106" s="13" t="str">
        <f t="array" ref="AT106">INDEX('Penalties Frees conceded'!E$1:E$1067,MATCH('Combined Table'!$A106&amp;'Combined Table'!$B106,$A$1:$A$1067&amp;$B$1:$B$1067,0))</f>
        <v/>
      </c>
      <c r="AU106" s="13">
        <f t="array" ref="AU106">INDEX('Penalties Frees conceded'!F$1:F$1067,MATCH('Combined Table'!$A106&amp;'Combined Table'!$B106,$A$1:$A$1067&amp;$B$1:$B$1067,0))</f>
        <v>2</v>
      </c>
      <c r="AV106" s="13" t="str">
        <f t="array" ref="AV106">INDEX('Penalties Frees conceded'!G$1:G$1067,MATCH('Combined Table'!$A106&amp;'Combined Table'!$B106,$A$1:$A$1067&amp;$B$1:$B$1067,0))</f>
        <v/>
      </c>
      <c r="AW106" s="13" t="str">
        <f t="array" ref="AW106">INDEX('Penalties Frees conceded'!H$1:H$1067,MATCH('Combined Table'!$A106&amp;'Combined Table'!$B106,$A$1:$A$1067&amp;$B$1:$B$1067,0))</f>
        <v/>
      </c>
      <c r="AX106" s="13">
        <f t="array" ref="AX106">INDEX('Penalties Frees conceded'!I$1:I$1067,MATCH('Combined Table'!$A106&amp;'Combined Table'!$B106,$A$1:$A$1067&amp;$B$1:$B$1067,0))</f>
        <v>3</v>
      </c>
      <c r="AY106" s="13">
        <f t="array" ref="AY106">INDEX('Penalties Frees conceded'!J$1:J$1067,MATCH('Combined Table'!$A106&amp;'Combined Table'!$B106,$A$1:$A$1067&amp;$B$1:$B$1067,0))</f>
        <v>2</v>
      </c>
      <c r="AZ106" s="13">
        <f t="array" ref="AZ106">INDEX('Penalties Frees conceded'!K$1:K$1067,MATCH('Combined Table'!$A106&amp;'Combined Table'!$B106,$A$1:$A$1067&amp;$B$1:$B$1067,0))</f>
        <v>1</v>
      </c>
      <c r="BA106" s="13" t="str">
        <f t="array" ref="BA106">INDEX('Penalties Frees conceded'!L$1:L$1067,MATCH('Combined Table'!$A106&amp;'Combined Table'!$B106,$A$1:$A$1067&amp;$B$1:$B$1067,0))</f>
        <v/>
      </c>
      <c r="BB106" s="13" t="str">
        <f t="array" ref="BB106">INDEX('Penalties Frees conceded'!M$1:M$1067,MATCH('Combined Table'!$A106&amp;'Combined Table'!$B106,$A$1:$A$1067&amp;$B$1:$B$1067,0))</f>
        <v/>
      </c>
      <c r="BC106" s="13" t="str">
        <f t="array" ref="BC106">INDEX('Penalties Frees conceded'!N$1:N$1067,MATCH('Combined Table'!$A106&amp;'Combined Table'!$B106,$A$1:$A$1067&amp;$B$1:$B$1067,0))</f>
        <v/>
      </c>
      <c r="BD106" s="13">
        <f t="array" ref="BD106">INDEX('Penalties Frees conceded'!O$1:O$1067,MATCH('Combined Table'!$A106&amp;'Combined Table'!$B106,$A$1:$A$1067&amp;$B$1:$B$1067,0))</f>
        <v>1</v>
      </c>
      <c r="BE106" s="13">
        <f t="array" ref="BE106">INDEX('Penalties Frees conceded'!P$1:P$1067,MATCH('Combined Table'!$A106&amp;'Combined Table'!$B106,$A$1:$A$1067&amp;$B$1:$B$1067,0))</f>
        <v>4</v>
      </c>
      <c r="BF106" s="13">
        <f t="array" ref="BF106">INDEX('Penalties Frees conceded'!Q$1:Q$1067,MATCH('Combined Table'!$A106&amp;'Combined Table'!$B106,$A$1:$A$1067&amp;$B$1:$B$1067,0))</f>
        <v>7</v>
      </c>
      <c r="BG106" s="1">
        <f t="array" ref="BG106">INDEX('Attack Possession'!C$1:C$1067,MATCH('Combined Table'!$A106&amp;'Combined Table'!$B106,$A$1:$A$1067&amp;$B$1:$B$1067,0))</f>
        <v>10</v>
      </c>
      <c r="BH106" s="13">
        <f t="array" ref="BH106">INDEX('Attack Possession'!D$1:D$1067,MATCH('Combined Table'!$A106&amp;'Combined Table'!$B106,$A$1:$A$1067&amp;$B$1:$B$1067,0))</f>
        <v>38</v>
      </c>
      <c r="BI106" s="13">
        <f t="array" ref="BI106">INDEX('Attack Possession'!E$1:E$1067,MATCH('Combined Table'!$A106&amp;'Combined Table'!$B106,$A$1:$A$1067&amp;$B$1:$B$1067,0))</f>
        <v>51.4</v>
      </c>
      <c r="BJ106" s="13">
        <f t="array" ref="BJ106">INDEX('Attack Possession'!F$1:F$1067,MATCH('Combined Table'!$A106&amp;'Combined Table'!$B106,$A$1:$A$1067&amp;$B$1:$B$1067,0))</f>
        <v>2.4</v>
      </c>
      <c r="BK106" s="13">
        <f t="array" ref="BK106">INDEX('Attack Possession'!G$1:G$1067,MATCH('Combined Table'!$A106&amp;'Combined Table'!$B106,$A$1:$A$1067&amp;$B$1:$B$1067,0))</f>
        <v>20</v>
      </c>
      <c r="BL106" s="13">
        <f t="array" ref="BL106">INDEX('Attack Possession'!H$1:H$1067,MATCH('Combined Table'!$A106&amp;'Combined Table'!$B106,$A$1:$A$1067&amp;$B$1:$B$1067,0))</f>
        <v>15</v>
      </c>
      <c r="BM106" s="13">
        <f t="array" ref="BM106">INDEX('Attack Possession'!I$1:I$1067,MATCH('Combined Table'!$A106&amp;'Combined Table'!$B106,$A$1:$A$1067&amp;$B$1:$B$1067,0))</f>
        <v>7</v>
      </c>
      <c r="BN106" s="13">
        <f t="array" ref="BN106">INDEX('Attack Possession'!J$1:J$1067,MATCH('Combined Table'!$A106&amp;'Combined Table'!$B106,$A$1:$A$1067&amp;$B$1:$B$1067,0))</f>
        <v>4</v>
      </c>
      <c r="BO106" s="13">
        <f t="array" ref="BO106">INDEX('Attack Possession'!K$1:K$1067,MATCH('Combined Table'!$A106&amp;'Combined Table'!$B106,$A$1:$A$1067&amp;$B$1:$B$1067,0))</f>
        <v>2</v>
      </c>
      <c r="BP106" s="13">
        <f t="array" ref="BP106">INDEX('Attack Possession'!L$1:L$1067,MATCH('Combined Table'!$A106&amp;'Combined Table'!$B106,$A$1:$A$1067&amp;$B$1:$B$1067,0))</f>
        <v>2</v>
      </c>
      <c r="BQ106" s="13">
        <f t="array" ref="BQ106">INDEX('Attack Possession'!M$1:M$1067,MATCH('Combined Table'!$A106&amp;'Combined Table'!$B106,$A$1:$A$1067&amp;$B$1:$B$1067,0))</f>
        <v>1</v>
      </c>
      <c r="BR106" s="13" t="str">
        <f t="array" ref="BR106">INDEX('Attack Possession'!N$1:N$1067,MATCH('Combined Table'!$A106&amp;'Combined Table'!$B106,$A$1:$A$1067&amp;$B$1:$B$1067,0))</f>
        <v/>
      </c>
      <c r="BS106" s="13">
        <f t="array" ref="BS106">INDEX('Attack Possession'!O$1:O$1067,MATCH('Combined Table'!$A106&amp;'Combined Table'!$B106,$A$1:$A$1067&amp;$B$1:$B$1067,0))</f>
        <v>1</v>
      </c>
      <c r="BT106" s="13">
        <f t="array" ref="BT106">INDEX('Attack Possession'!P$1:P$1067,MATCH('Combined Table'!$A106&amp;'Combined Table'!$B106,$A$1:$A$1067&amp;$B$1:$B$1067,0))</f>
        <v>52</v>
      </c>
      <c r="BU106" s="13">
        <f t="array" ref="BU106">INDEX('Attack Possession'!Q$1:Q$1067,MATCH('Combined Table'!$A106&amp;'Combined Table'!$B106,$A$1:$A$1067&amp;$B$1:$B$1067,0))</f>
        <v>125</v>
      </c>
      <c r="BV106" s="1">
        <f t="array" ref="BV106">INDEX('Kicks in Play'!C$1:C$1067,MATCH('Combined Table'!$A106&amp;'Combined Table'!$B106,$A$1:$A$1067&amp;$B$1:$B$1067,0))</f>
        <v>10</v>
      </c>
      <c r="BW106" s="13">
        <f t="array" ref="BW106">INDEX('Kicks in Play'!D$1:D$1067,MATCH('Combined Table'!$A106&amp;'Combined Table'!$B106,$A$1:$A$1067&amp;$B$1:$B$1067,0))</f>
        <v>411</v>
      </c>
      <c r="BX106" s="13">
        <f t="array" ref="BX106">INDEX('Kicks in Play'!E$1:E$1067,MATCH('Combined Table'!$A106&amp;'Combined Table'!$B106,$A$1:$A$1067&amp;$B$1:$B$1067,0))</f>
        <v>41.1</v>
      </c>
      <c r="BY106" s="13">
        <f t="array" ref="BY106">INDEX('Kicks in Play'!F$1:F$1067,MATCH('Combined Table'!$A106&amp;'Combined Table'!$B106,$A$1:$A$1067&amp;$B$1:$B$1067,0))</f>
        <v>5</v>
      </c>
      <c r="BZ106" s="13">
        <f t="array" ref="BZ106">INDEX('Kicks in Play'!G$1:G$1067,MATCH('Combined Table'!$A106&amp;'Combined Table'!$B106,$A$1:$A$1067&amp;$B$1:$B$1067,0))</f>
        <v>122</v>
      </c>
      <c r="CA106" s="13">
        <f t="array" ref="CA106">INDEX('Kicks in Play'!H$1:H$1067,MATCH('Combined Table'!$A106&amp;'Combined Table'!$B106,$A$1:$A$1067&amp;$B$1:$B$1067,0))</f>
        <v>5</v>
      </c>
      <c r="CB106" s="13">
        <f t="array" ref="CB106">INDEX('Kicks in Play'!I$1:I$1067,MATCH('Combined Table'!$A106&amp;'Combined Table'!$B106,$A$1:$A$1067&amp;$B$1:$B$1067,0))</f>
        <v>129</v>
      </c>
      <c r="CC106" s="13">
        <f t="array" ref="CC106">INDEX('Kicks in Play'!J$1:J$1067,MATCH('Combined Table'!$A106&amp;'Combined Table'!$B106,$A$1:$A$1067&amp;$B$1:$B$1067,0))</f>
        <v>1</v>
      </c>
      <c r="CD106" s="13">
        <f t="array" ref="CD106">INDEX('Kicks in Play'!K$1:K$1067,MATCH('Combined Table'!$A106&amp;'Combined Table'!$B106,$A$1:$A$1067&amp;$B$1:$B$1067,0))</f>
        <v>16</v>
      </c>
      <c r="CE106" s="13" t="str">
        <f t="array" ref="CE106">INDEX('Kicks in Play'!L$1:L$1067,MATCH('Combined Table'!$A106&amp;'Combined Table'!$B106,$A$1:$A$1067&amp;$B$1:$B$1067,0))</f>
        <v/>
      </c>
      <c r="CF106" s="13" t="str">
        <f t="array" ref="CF106">INDEX('Kicks in Play'!M$1:M$1067,MATCH('Combined Table'!$A106&amp;'Combined Table'!$B106,$A$1:$A$1067&amp;$B$1:$B$1067,0))</f>
        <v/>
      </c>
      <c r="CG106" s="13">
        <f t="array" ref="CG106">INDEX('Kicks in Play'!N$1:N$1067,MATCH('Combined Table'!$A106&amp;'Combined Table'!$B106,$A$1:$A$1067&amp;$B$1:$B$1067,0))</f>
        <v>7</v>
      </c>
      <c r="CH106" s="13">
        <f t="array" ref="CH106">INDEX('Kicks in Play'!O$1:O$1067,MATCH('Combined Table'!$A106&amp;'Combined Table'!$B106,$A$1:$A$1067&amp;$B$1:$B$1067,0))</f>
        <v>150</v>
      </c>
      <c r="CI106" s="13">
        <f t="array" ref="CI106">INDEX('Kicks in Play'!P$1:P$1067,MATCH('Combined Table'!$A106&amp;'Combined Table'!$B106,$A$1:$A$1067&amp;$B$1:$B$1067,0))</f>
        <v>2</v>
      </c>
      <c r="CJ106" s="13">
        <f t="array" ref="CJ106">INDEX('Kicks in Play'!Q$1:Q$1067,MATCH('Combined Table'!$A106&amp;'Combined Table'!$B106,$A$1:$A$1067&amp;$B$1:$B$1067,0))</f>
        <v>28</v>
      </c>
      <c r="CK106" s="13">
        <f t="array" ref="CK106">INDEX('Kicks in Play'!R$1:R$1067,MATCH('Combined Table'!$A106&amp;'Combined Table'!$B106,$A$1:$A$1067&amp;$B$1:$B$1067,0))</f>
        <v>828</v>
      </c>
      <c r="CL106" s="1">
        <f t="array" ref="CL106">INDEX('Defence Report'!C$1:C$1067,MATCH('Combined Table'!$A106&amp;'Combined Table'!$B106,$A$1:$A$1067&amp;$B$1:$B$1067,0))</f>
        <v>116</v>
      </c>
      <c r="CM106" s="13">
        <f t="array" ref="CM106">INDEX('Defence Report'!D$1:D$1067,MATCH('Combined Table'!$A106&amp;'Combined Table'!$B106,$A$1:$A$1067&amp;$B$1:$B$1067,0))</f>
        <v>29</v>
      </c>
      <c r="CN106" s="13" t="str">
        <f t="array" ref="CN106">INDEX('Defence Report'!E$1:E$1067,MATCH('Combined Table'!$A106&amp;'Combined Table'!$B106,$A$1:$A$1067&amp;$B$1:$B$1067,0))</f>
        <v/>
      </c>
      <c r="CO106" s="13">
        <f t="array" ref="CO106">INDEX('Defence Report'!F$1:F$1067,MATCH('Combined Table'!$A106&amp;'Combined Table'!$B106,$A$1:$A$1067&amp;$B$1:$B$1067,0))</f>
        <v>91</v>
      </c>
      <c r="CP106" s="13">
        <f t="array" ref="CP106">INDEX('Defence Report'!G$1:G$1067,MATCH('Combined Table'!$A106&amp;'Combined Table'!$B106,$A$1:$A$1067&amp;$B$1:$B$1067,0))</f>
        <v>25</v>
      </c>
      <c r="CQ106" s="13">
        <f t="array" ref="CQ106">INDEX('Defence Report'!H$1:H$1067,MATCH('Combined Table'!$A106&amp;'Combined Table'!$B106,$A$1:$A$1067&amp;$B$1:$B$1067,0))</f>
        <v>75.8</v>
      </c>
      <c r="CR106" s="13">
        <f t="array" ref="CR106">INDEX('Defence Report'!I$1:I$1067,MATCH('Combined Table'!$A106&amp;'Combined Table'!$B106,$A$1:$A$1067&amp;$B$1:$B$1067,0))</f>
        <v>80</v>
      </c>
      <c r="CS106" s="13">
        <f t="array" ref="CS106">INDEX('Defence Report'!J$1:J$1067,MATCH('Combined Table'!$A106&amp;'Combined Table'!$B106,$A$1:$A$1067&amp;$B$1:$B$1067,0))</f>
        <v>8</v>
      </c>
      <c r="CT106" s="13">
        <f t="array" ref="CT106">INDEX('Defence Report'!K$1:K$1067,MATCH('Combined Table'!$A106&amp;'Combined Table'!$B106,$A$1:$A$1067&amp;$B$1:$B$1067,0))</f>
        <v>70</v>
      </c>
      <c r="CU106" s="13">
        <f t="array" ref="CU106">INDEX('Defence Report'!L$1:L$1067,MATCH('Combined Table'!$A106&amp;'Combined Table'!$B106,$A$1:$A$1067&amp;$B$1:$B$1067,0))</f>
        <v>67</v>
      </c>
      <c r="CV106" s="13">
        <f t="array" ref="CV106">INDEX('Defence Report'!M$1:M$1067,MATCH('Combined Table'!$A106&amp;'Combined Table'!$B106,$A$1:$A$1067&amp;$B$1:$B$1067,0))</f>
        <v>53.8</v>
      </c>
      <c r="CW106" s="13">
        <f t="array" ref="CW106">INDEX('Defence Report'!N$1:N$1067,MATCH('Combined Table'!$A106&amp;'Combined Table'!$B106,$A$1:$A$1067&amp;$B$1:$B$1067,0))</f>
        <v>72</v>
      </c>
      <c r="CX106" s="13">
        <f t="array" ref="CX106">INDEX('Defence Report'!O$1:O$1067,MATCH('Combined Table'!$A106&amp;'Combined Table'!$B106,$A$1:$A$1067&amp;$B$1:$B$1067,0))</f>
        <v>18</v>
      </c>
      <c r="CY106" s="13">
        <f t="array" ref="CY106">INDEX('Defence Report'!P$1:P$1067,MATCH('Combined Table'!$A106&amp;'Combined Table'!$B106,$A$1:$A$1067&amp;$B$1:$B$1067,0))</f>
        <v>16</v>
      </c>
      <c r="CZ106" s="13">
        <f t="array" ref="CZ106">INDEX('Defence Report'!Q$1:Q$1067,MATCH('Combined Table'!$A106&amp;'Combined Table'!$B106,$A$1:$A$1067&amp;$B$1:$B$1067,0))</f>
        <v>34</v>
      </c>
      <c r="DA106" s="13">
        <f t="array" ref="DA106">INDEX('Defence Report'!R$1:R$1067,MATCH('Combined Table'!$A106&amp;'Combined Table'!$B106,$A$1:$A$1067&amp;$B$1:$B$1067,0))</f>
        <v>5</v>
      </c>
      <c r="DB106" s="13">
        <f t="array" ref="DB106">INDEX('Defence Report'!S$1:S$1067,MATCH('Combined Table'!$A106&amp;'Combined Table'!$B106,$A$1:$A$1067&amp;$B$1:$B$1067,0))</f>
        <v>2</v>
      </c>
      <c r="DC106" s="13" t="str">
        <f t="array" ref="DC106">INDEX('Defence Report'!T$1:T$1067,MATCH('Combined Table'!$A106&amp;'Combined Table'!$B106,$A$1:$A$1067&amp;$B$1:$B$1067,0))</f>
        <v/>
      </c>
      <c r="DD106" s="13">
        <f t="array" ref="DD106">INDEX('Defence Report'!U$1:U$1067,MATCH('Combined Table'!$A106&amp;'Combined Table'!$B106,$A$1:$A$1067&amp;$B$1:$B$1067,0))</f>
        <v>7</v>
      </c>
      <c r="DE106" s="13">
        <f t="array" ref="DE106">INDEX('Defence Report'!V$1:V$1067,MATCH('Combined Table'!$A106&amp;'Combined Table'!$B106,$A$1:$A$1067&amp;$B$1:$B$1067,0))</f>
        <v>0</v>
      </c>
      <c r="DF106" s="13">
        <f t="array" ref="DF106">INDEX('Defence Report'!W$1:W$1067,MATCH('Combined Table'!$A106&amp;'Combined Table'!$B106,$A$1:$A$1067&amp;$B$1:$B$1067,0))</f>
        <v>0</v>
      </c>
      <c r="DG106" s="13">
        <f t="array" ref="DG106">INDEX('Defence Report'!X$1:X$1067,MATCH('Combined Table'!$A106&amp;'Combined Table'!$B106,$A$1:$A$1067&amp;$B$1:$B$1067,0))</f>
        <v>4</v>
      </c>
      <c r="DH106" s="1">
        <f t="array" ref="DH106">INDEX('Ruck Speed'!C$1:C$1067,MATCH('Combined Table'!$A106&amp;'Combined Table'!$B106,$A$1:$A$1067&amp;$B$1:$B$1067,0))</f>
        <v>7</v>
      </c>
      <c r="DI106" s="13">
        <f t="array" ref="DI106">INDEX('Ruck Speed'!D$1:D$1067,MATCH('Combined Table'!$A106&amp;'Combined Table'!$B106,$A$1:$A$1067&amp;$B$1:$B$1067,0))</f>
        <v>23</v>
      </c>
      <c r="DJ106" s="13">
        <f t="array" ref="DJ106">INDEX('Ruck Speed'!E$1:E$1067,MATCH('Combined Table'!$A106&amp;'Combined Table'!$B106,$A$1:$A$1067&amp;$B$1:$B$1067,0))</f>
        <v>32</v>
      </c>
      <c r="DK106" s="13">
        <f t="array" ref="DK106">INDEX('Ruck Speed'!F$1:F$1067,MATCH('Combined Table'!$A106&amp;'Combined Table'!$B106,$A$1:$A$1067&amp;$B$1:$B$1067,0))</f>
        <v>62</v>
      </c>
      <c r="DL106" s="13">
        <f t="array" ref="DL106">INDEX('Ruck Speed'!G$1:G$1067,MATCH('Combined Table'!$A106&amp;'Combined Table'!$B106,$A$1:$A$1067&amp;$B$1:$B$1067,0))</f>
        <v>51.6</v>
      </c>
      <c r="DM106" s="13">
        <f t="array" ref="DM106">INDEX('Ruck Speed'!H$1:H$1067,MATCH('Combined Table'!$A106&amp;'Combined Table'!$B106,$A$1:$A$1067&amp;$B$1:$B$1067,0))</f>
        <v>11</v>
      </c>
      <c r="DN106" s="13">
        <f t="array" ref="DN106">INDEX('Ruck Speed'!I$1:I$1067,MATCH('Combined Table'!$A106&amp;'Combined Table'!$B106,$A$1:$A$1067&amp;$B$1:$B$1067,0))</f>
        <v>19</v>
      </c>
      <c r="DO106" s="13">
        <f t="array" ref="DO106">INDEX('Ruck Speed'!J$1:J$1067,MATCH('Combined Table'!$A106&amp;'Combined Table'!$B106,$A$1:$A$1067&amp;$B$1:$B$1067,0))</f>
        <v>25</v>
      </c>
      <c r="DP106" s="13">
        <f t="array" ref="DP106">INDEX('Ruck Speed'!K$1:K$1067,MATCH('Combined Table'!$A106&amp;'Combined Table'!$B106,$A$1:$A$1067&amp;$B$1:$B$1067,0))</f>
        <v>22</v>
      </c>
      <c r="DQ106" s="13">
        <f t="array" ref="DQ106">INDEX('Ruck Speed'!L$1:L$1067,MATCH('Combined Table'!$A106&amp;'Combined Table'!$B106,$A$1:$A$1067&amp;$B$1:$B$1067,0))</f>
        <v>66</v>
      </c>
      <c r="DR106" s="13">
        <f t="array" ref="DR106">INDEX('Ruck Speed'!M$1:M$1067,MATCH('Combined Table'!$A106&amp;'Combined Table'!$B106,$A$1:$A$1067&amp;$B$1:$B$1067,0))</f>
        <v>33.299999999999997</v>
      </c>
      <c r="DS106" s="13">
        <f t="array" ref="DS106">INDEX('Ruck Speed'!N$1:N$1067,MATCH('Combined Table'!$A106&amp;'Combined Table'!$B106,$A$1:$A$1067&amp;$B$1:$B$1067,0))</f>
        <v>3</v>
      </c>
      <c r="DT106" s="1">
        <f t="array" ref="DT106">IF(ISNA(INDEX('Maul Outcomes - Attack'!C$1:C$1067,MATCH('Combined Table'!$A106&amp;'Combined Table'!$B106,'Maul Outcomes - Attack'!$A$1:$A$1067&amp;'Maul Outcomes - Attack'!$B$1:$B$1067,0))),"",INDEX('Maul Outcomes - Attack'!C$1:C$1067,MATCH('Combined Table'!$A106&amp;'Combined Table'!$B106,'Maul Outcomes - Attack'!$A$1:$A$1067&amp;'Maul Outcomes - Attack'!$B$1:$B$1067,0)))</f>
        <v>1</v>
      </c>
      <c r="DU106" s="13" t="str">
        <f t="array" ref="DU106">IF(ISNA(INDEX('Maul Outcomes - Attack'!D$1:D$1067,MATCH('Combined Table'!$A106&amp;'Combined Table'!$B106,'Maul Outcomes - Attack'!$A$1:$A$1067&amp;'Maul Outcomes - Attack'!$B$1:$B$1067,0))),"",INDEX('Maul Outcomes - Attack'!D$1:D$1067,MATCH('Combined Table'!$A106&amp;'Combined Table'!$B106,'Maul Outcomes - Attack'!$A$1:$A$1067&amp;'Maul Outcomes - Attack'!$B$1:$B$1067,0)))</f>
        <v/>
      </c>
      <c r="DV106" s="13">
        <f t="array" ref="DV106">IF(ISNA(INDEX('Maul Outcomes - Attack'!E$1:E$1067,MATCH('Combined Table'!$A106&amp;'Combined Table'!$B106,'Maul Outcomes - Attack'!$A$1:$A$1067&amp;'Maul Outcomes - Attack'!$B$1:$B$1067,0))),"",INDEX('Maul Outcomes - Attack'!E$1:E$1067,MATCH('Combined Table'!$A106&amp;'Combined Table'!$B106,'Maul Outcomes - Attack'!$A$1:$A$1067&amp;'Maul Outcomes - Attack'!$B$1:$B$1067,0)))</f>
        <v>1</v>
      </c>
      <c r="DW106" s="13" t="str">
        <f t="array" ref="DW106">IF(ISNA(INDEX('Maul Outcomes - Attack'!F$1:F$1067,MATCH('Combined Table'!$A106&amp;'Combined Table'!$B106,'Maul Outcomes - Attack'!$A$1:$A$1067&amp;'Maul Outcomes - Attack'!$B$1:$B$1067,0))),"",INDEX('Maul Outcomes - Attack'!F$1:F$1067,MATCH('Combined Table'!$A106&amp;'Combined Table'!$B106,'Maul Outcomes - Attack'!$A$1:$A$1067&amp;'Maul Outcomes - Attack'!$B$1:$B$1067,0)))</f>
        <v/>
      </c>
      <c r="DX106" s="13" t="str">
        <f t="array" ref="DX106">IF(ISNA(INDEX('Maul Outcomes - Attack'!G$1:G$1067,MATCH('Combined Table'!$A106&amp;'Combined Table'!$B106,'Maul Outcomes - Attack'!$A$1:$A$1067&amp;'Maul Outcomes - Attack'!$B$1:$B$1067,0))),"",INDEX('Maul Outcomes - Attack'!G$1:G$1067,MATCH('Combined Table'!$A106&amp;'Combined Table'!$B106,'Maul Outcomes - Attack'!$A$1:$A$1067&amp;'Maul Outcomes - Attack'!$B$1:$B$1067,0)))</f>
        <v/>
      </c>
      <c r="DY106" s="13" t="str">
        <f t="array" ref="DY106">IF(ISNA(INDEX('Maul Outcomes - Attack'!H$1:H$1067,MATCH('Combined Table'!$A106&amp;'Combined Table'!$B106,'Maul Outcomes - Attack'!$A$1:$A$1067&amp;'Maul Outcomes - Attack'!$B$1:$B$1067,0))),"",INDEX('Maul Outcomes - Attack'!H$1:H$1067,MATCH('Combined Table'!$A106&amp;'Combined Table'!$B106,'Maul Outcomes - Attack'!$A$1:$A$1067&amp;'Maul Outcomes - Attack'!$B$1:$B$1067,0)))</f>
        <v/>
      </c>
      <c r="DZ106" s="13" t="str">
        <f t="array" ref="DZ106">IF(ISNA(INDEX('Maul Outcomes - Attack'!I$1:I$1067,MATCH('Combined Table'!$A106&amp;'Combined Table'!$B106,'Maul Outcomes - Attack'!$A$1:$A$1067&amp;'Maul Outcomes - Attack'!$B$1:$B$1067,0))),"",INDEX('Maul Outcomes - Attack'!I$1:I$1067,MATCH('Combined Table'!$A106&amp;'Combined Table'!$B106,'Maul Outcomes - Attack'!$A$1:$A$1067&amp;'Maul Outcomes - Attack'!$B$1:$B$1067,0)))</f>
        <v/>
      </c>
      <c r="EA106" s="13">
        <f t="array" ref="EA106">IF(ISNA(INDEX('Maul Outcomes - Attack'!J$1:J$1067,MATCH('Combined Table'!$A106&amp;'Combined Table'!$B106,'Maul Outcomes - Attack'!$A$1:$A$1067&amp;'Maul Outcomes - Attack'!$B$1:$B$1067,0))),"",INDEX('Maul Outcomes - Attack'!J$1:J$1067,MATCH('Combined Table'!$A106&amp;'Combined Table'!$B106,'Maul Outcomes - Attack'!$A$1:$A$1067&amp;'Maul Outcomes - Attack'!$B$1:$B$1067,0)))</f>
        <v>1</v>
      </c>
      <c r="EB106" s="13" t="e">
        <f t="array" ref="EB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C106" s="13" t="e">
        <f t="array" ref="EC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D106" s="13" t="e">
        <f t="array" ref="ED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E106" s="13" t="e">
        <f t="array" ref="EE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F106" s="13" t="e">
        <f t="array" ref="EF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G106" s="13" t="e">
        <f t="array" ref="EG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H106" s="13" t="e">
        <f t="array" ref="EH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I106" s="13" t="e">
        <f t="array" ref="EI106">IF(ISNA(INDEX('Maul Outcomes - Attack'!#REF!,MATCH('Combined Table'!$A106&amp;'Combined Table'!$B106,'Maul Outcomes - Attack'!$A$1:$A$1067&amp;'Maul Outcomes - Attack'!$B$1:$B$1067,0))),"",INDEX('Maul Outcomes - Attack'!#REF!,MATCH('Combined Table'!$A106&amp;'Combined Table'!$B106,'Maul Outcomes - Attack'!$A$1:$A$1067&amp;'Maul Outcomes - Attack'!$B$1:$B$1067,0)))</f>
        <v>#REF!</v>
      </c>
      <c r="EJ106" s="1">
        <f t="array" ref="EJ106">IF(ISNA(INDEX('Lineout Success'!C$1:C$1067,MATCH('Combined Table'!$A106&amp;'Combined Table'!$B106,'Lineout Success'!$A$1:$A$1067&amp;'Lineout Success'!$B$1:$B$1067,0))),"",INDEX('Lineout Success'!C$1:C$1067,MATCH('Combined Table'!$A106&amp;'Combined Table'!$B106,'Lineout Success'!$A$1:$A$1067&amp;'Lineout Success'!$B$1:$B$1067,0)))</f>
        <v>13</v>
      </c>
      <c r="EK106" s="13">
        <f t="array" ref="EK106">IF(ISNA(INDEX('Lineout Success'!D$1:D$1067,MATCH('Combined Table'!$A106&amp;'Combined Table'!$B106,'Lineout Success'!$A$1:$A$1067&amp;'Lineout Success'!$B$1:$B$1067,0))),"",INDEX('Lineout Success'!D$1:D$1067,MATCH('Combined Table'!$A106&amp;'Combined Table'!$B106,'Lineout Success'!$A$1:$A$1067&amp;'Lineout Success'!$B$1:$B$1067,0)))</f>
        <v>86.7</v>
      </c>
      <c r="EL106" s="13">
        <f t="array" ref="EL106">IF(ISNA(INDEX('Lineout Success'!E$1:E$1067,MATCH('Combined Table'!$A106&amp;'Combined Table'!$B106,'Lineout Success'!$A$1:$A$1067&amp;'Lineout Success'!$B$1:$B$1067,0))),"",INDEX('Lineout Success'!E$1:E$1067,MATCH('Combined Table'!$A106&amp;'Combined Table'!$B106,'Lineout Success'!$A$1:$A$1067&amp;'Lineout Success'!$B$1:$B$1067,0)))</f>
        <v>2</v>
      </c>
      <c r="EM106" s="13">
        <f t="array" ref="EM106">IF(ISNA(INDEX('Lineout Success'!F$1:F$1067,MATCH('Combined Table'!$A106&amp;'Combined Table'!$B106,'Lineout Success'!$A$1:$A$1067&amp;'Lineout Success'!$B$1:$B$1067,0))),"",INDEX('Lineout Success'!F$1:F$1067,MATCH('Combined Table'!$A106&amp;'Combined Table'!$B106,'Lineout Success'!$A$1:$A$1067&amp;'Lineout Success'!$B$1:$B$1067,0)))</f>
        <v>13.3</v>
      </c>
      <c r="EN106" s="13">
        <f t="array" ref="EN106">IF(ISNA(INDEX('Lineout Success'!G$1:G$1067,MATCH('Combined Table'!$A106&amp;'Combined Table'!$B106,'Lineout Success'!$A$1:$A$1067&amp;'Lineout Success'!$B$1:$B$1067,0))),"",INDEX('Lineout Success'!G$1:G$1067,MATCH('Combined Table'!$A106&amp;'Combined Table'!$B106,'Lineout Success'!$A$1:$A$1067&amp;'Lineout Success'!$B$1:$B$1067,0)))</f>
        <v>15</v>
      </c>
      <c r="EO106" s="13">
        <f t="array" ref="EO106">IF(ISNA(INDEX('Lineout Success'!H$1:H$1067,MATCH('Combined Table'!$A106&amp;'Combined Table'!$B106,'Lineout Success'!$A$1:$A$1067&amp;'Lineout Success'!$B$1:$B$1067,0))),"",INDEX('Lineout Success'!H$1:H$1067,MATCH('Combined Table'!$A106&amp;'Combined Table'!$B106,'Lineout Success'!$A$1:$A$1067&amp;'Lineout Success'!$B$1:$B$1067,0)))</f>
        <v>2</v>
      </c>
      <c r="EP106" s="13">
        <f t="array" ref="EP106">IF(ISNA(INDEX('Lineout Success'!I$1:I$1067,MATCH('Combined Table'!$A106&amp;'Combined Table'!$B106,'Lineout Success'!$A$1:$A$1067&amp;'Lineout Success'!$B$1:$B$1067,0))),"",INDEX('Lineout Success'!I$1:I$1067,MATCH('Combined Table'!$A106&amp;'Combined Table'!$B106,'Lineout Success'!$A$1:$A$1067&amp;'Lineout Success'!$B$1:$B$1067,0)))</f>
        <v>20</v>
      </c>
      <c r="EQ106" s="13">
        <f t="array" ref="EQ106">IF(ISNA(INDEX('Lineout Success'!J$1:J$1067,MATCH('Combined Table'!$A106&amp;'Combined Table'!$B106,'Lineout Success'!$A$1:$A$1067&amp;'Lineout Success'!$B$1:$B$1067,0))),"",INDEX('Lineout Success'!J$1:J$1067,MATCH('Combined Table'!$A106&amp;'Combined Table'!$B106,'Lineout Success'!$A$1:$A$1067&amp;'Lineout Success'!$B$1:$B$1067,0)))</f>
        <v>8</v>
      </c>
      <c r="ER106" s="13">
        <f t="array" ref="ER106">IF(ISNA(INDEX('Lineout Success'!K$1:K$1067,MATCH('Combined Table'!$A106&amp;'Combined Table'!$B106,'Lineout Success'!$A$1:$A$1067&amp;'Lineout Success'!$B$1:$B$1067,0))),"",INDEX('Lineout Success'!K$1:K$1067,MATCH('Combined Table'!$A106&amp;'Combined Table'!$B106,'Lineout Success'!$A$1:$A$1067&amp;'Lineout Success'!$B$1:$B$1067,0)))</f>
        <v>80</v>
      </c>
      <c r="ES106" s="13">
        <f t="array" ref="ES106">IF(ISNA(INDEX('Lineout Success'!L$1:L$1067,MATCH('Combined Table'!$A106&amp;'Combined Table'!$B106,'Lineout Success'!$A$1:$A$1067&amp;'Lineout Success'!$B$1:$B$1067,0))),"",INDEX('Lineout Success'!L$1:L$1067,MATCH('Combined Table'!$A106&amp;'Combined Table'!$B106,'Lineout Success'!$A$1:$A$1067&amp;'Lineout Success'!$B$1:$B$1067,0)))</f>
        <v>10</v>
      </c>
      <c r="ET106" s="13">
        <f t="array" ref="ET106">IF(ISNA(INDEX('Lineout Success'!M$1:M$1067,MATCH('Combined Table'!$A106&amp;'Combined Table'!$B106,'Lineout Success'!$A$1:$A$1067&amp;'Lineout Success'!$B$1:$B$1067,0))),"",INDEX('Lineout Success'!M$1:M$1067,MATCH('Combined Table'!$A106&amp;'Combined Table'!$B106,'Lineout Success'!$A$1:$A$1067&amp;'Lineout Success'!$B$1:$B$1067,0)))</f>
        <v>15</v>
      </c>
      <c r="EU106" s="13">
        <f t="array" ref="EU106">IF(ISNA(INDEX('Lineout Success'!N$1:N$1067,MATCH('Combined Table'!$A106&amp;'Combined Table'!$B106,'Lineout Success'!$A$1:$A$1067&amp;'Lineout Success'!$B$1:$B$1067,0))),"",INDEX('Lineout Success'!N$1:N$1067,MATCH('Combined Table'!$A106&amp;'Combined Table'!$B106,'Lineout Success'!$A$1:$A$1067&amp;'Lineout Success'!$B$1:$B$1067,0)))</f>
        <v>60</v>
      </c>
      <c r="EV106" s="13">
        <f t="array" ref="EV106">IF(ISNA(INDEX('Lineout Success'!O$1:O$1067,MATCH('Combined Table'!$A106&amp;'Combined Table'!$B106,'Lineout Success'!$A$1:$A$1067&amp;'Lineout Success'!$B$1:$B$1067,0))),"",INDEX('Lineout Success'!O$1:O$1067,MATCH('Combined Table'!$A106&amp;'Combined Table'!$B106,'Lineout Success'!$A$1:$A$1067&amp;'Lineout Success'!$B$1:$B$1067,0)))</f>
        <v>10</v>
      </c>
      <c r="EW106" s="13">
        <f t="array" ref="EW106">IF(ISNA(INDEX('Lineout Success'!P$1:P$1067,MATCH('Combined Table'!$A106&amp;'Combined Table'!$B106,'Lineout Success'!$A$1:$A$1067&amp;'Lineout Success'!$B$1:$B$1067,0))),"",INDEX('Lineout Success'!P$1:P$1067,MATCH('Combined Table'!$A106&amp;'Combined Table'!$B106,'Lineout Success'!$A$1:$A$1067&amp;'Lineout Success'!$B$1:$B$1067,0)))</f>
        <v>40</v>
      </c>
      <c r="EX106" s="13">
        <f t="array" ref="EX106">IF(ISNA(INDEX('Lineout Success'!Q$1:Q$1067,MATCH('Combined Table'!$A106&amp;'Combined Table'!$B106,'Lineout Success'!$A$1:$A$1067&amp;'Lineout Success'!$B$1:$B$1067,0))),"",INDEX('Lineout Success'!Q$1:Q$1067,MATCH('Combined Table'!$A106&amp;'Combined Table'!$B106,'Lineout Success'!$A$1:$A$1067&amp;'Lineout Success'!$B$1:$B$1067,0)))</f>
        <v>25</v>
      </c>
      <c r="EY106" s="1" t="str">
        <f t="array" ref="EY106">IF(ISNA(INDEX('Lineout Throwing'!C$1:C$1067,MATCH('Combined Table'!$A106&amp;'Combined Table'!$B106,'Lineout Throwing'!$A$1:$A$1067&amp;'Lineout Throwing'!$B$1:$B$1067,0))),"",INDEX('Lineout Throwing'!C$1:C$1067,MATCH('Combined Table'!$A106&amp;'Combined Table'!$B106,'Lineout Throwing'!$A$1:$A$1067&amp;'Lineout Throwing'!$B$1:$B$1067,0)))</f>
        <v/>
      </c>
      <c r="EZ106" s="13" t="str">
        <f t="array" ref="EZ106">IF(ISNA(INDEX('Lineout Throwing'!D$1:D$1067,MATCH('Combined Table'!$A106&amp;'Combined Table'!$B106,'Lineout Throwing'!$A$1:$A$1067&amp;'Lineout Throwing'!$B$1:$B$1067,0))),"",INDEX('Lineout Throwing'!D$1:D$1067,MATCH('Combined Table'!$A106&amp;'Combined Table'!$B106,'Lineout Throwing'!$A$1:$A$1067&amp;'Lineout Throwing'!$B$1:$B$1067,0)))</f>
        <v/>
      </c>
      <c r="FA106" s="13">
        <f t="array" ref="FA106">IF(ISNA(INDEX('Lineout Throwing'!E$1:E$1067,MATCH('Combined Table'!$A106&amp;'Combined Table'!$B106,'Lineout Throwing'!$A$1:$A$1067&amp;'Lineout Throwing'!$B$1:$B$1067,0))),"",INDEX('Lineout Throwing'!E$1:E$1067,MATCH('Combined Table'!$A106&amp;'Combined Table'!$B106,'Lineout Throwing'!$A$1:$A$1067&amp;'Lineout Throwing'!$B$1:$B$1067,0)))</f>
        <v>1</v>
      </c>
      <c r="FB106" s="13">
        <f t="array" ref="FB106">IF(ISNA(INDEX('Lineout Throwing'!F$1:F$1067,MATCH('Combined Table'!$A106&amp;'Combined Table'!$B106,'Lineout Throwing'!$A$1:$A$1067&amp;'Lineout Throwing'!$B$1:$B$1067,0))),"",INDEX('Lineout Throwing'!F$1:F$1067,MATCH('Combined Table'!$A106&amp;'Combined Table'!$B106,'Lineout Throwing'!$A$1:$A$1067&amp;'Lineout Throwing'!$B$1:$B$1067,0)))</f>
        <v>6.7</v>
      </c>
      <c r="FC106" s="13" t="str">
        <f t="array" ref="FC106">IF(ISNA(INDEX('Lineout Throwing'!G$1:G$1067,MATCH('Combined Table'!$A106&amp;'Combined Table'!$B106,'Lineout Throwing'!$A$1:$A$1067&amp;'Lineout Throwing'!$B$1:$B$1067,0))),"",INDEX('Lineout Throwing'!G$1:G$1067,MATCH('Combined Table'!$A106&amp;'Combined Table'!$B106,'Lineout Throwing'!$A$1:$A$1067&amp;'Lineout Throwing'!$B$1:$B$1067,0)))</f>
        <v/>
      </c>
      <c r="FD106" s="13" t="str">
        <f t="array" ref="FD106">IF(ISNA(INDEX('Lineout Throwing'!H$1:H$1067,MATCH('Combined Table'!$A106&amp;'Combined Table'!$B106,'Lineout Throwing'!$A$1:$A$1067&amp;'Lineout Throwing'!$B$1:$B$1067,0))),"",INDEX('Lineout Throwing'!H$1:H$1067,MATCH('Combined Table'!$A106&amp;'Combined Table'!$B106,'Lineout Throwing'!$A$1:$A$1067&amp;'Lineout Throwing'!$B$1:$B$1067,0)))</f>
        <v/>
      </c>
      <c r="FE106" s="13">
        <f t="array" ref="FE106">IF(ISNA(INDEX('Lineout Throwing'!I$1:I$1067,MATCH('Combined Table'!$A106&amp;'Combined Table'!$B106,'Lineout Throwing'!$A$1:$A$1067&amp;'Lineout Throwing'!$B$1:$B$1067,0))),"",INDEX('Lineout Throwing'!I$1:I$1067,MATCH('Combined Table'!$A106&amp;'Combined Table'!$B106,'Lineout Throwing'!$A$1:$A$1067&amp;'Lineout Throwing'!$B$1:$B$1067,0)))</f>
        <v>3</v>
      </c>
      <c r="FF106" s="13">
        <f t="array" ref="FF106">IF(ISNA(INDEX('Lineout Throwing'!J$1:J$1067,MATCH('Combined Table'!$A106&amp;'Combined Table'!$B106,'Lineout Throwing'!$A$1:$A$1067&amp;'Lineout Throwing'!$B$1:$B$1067,0))),"",INDEX('Lineout Throwing'!J$1:J$1067,MATCH('Combined Table'!$A106&amp;'Combined Table'!$B106,'Lineout Throwing'!$A$1:$A$1067&amp;'Lineout Throwing'!$B$1:$B$1067,0)))</f>
        <v>20</v>
      </c>
      <c r="FG106" s="13" t="str">
        <f t="array" ref="FG106">IF(ISNA(INDEX('Lineout Throwing'!K$1:K$1067,MATCH('Combined Table'!$A106&amp;'Combined Table'!$B106,'Lineout Throwing'!$A$1:$A$1067&amp;'Lineout Throwing'!$B$1:$B$1067,0))),"",INDEX('Lineout Throwing'!K$1:K$1067,MATCH('Combined Table'!$A106&amp;'Combined Table'!$B106,'Lineout Throwing'!$A$1:$A$1067&amp;'Lineout Throwing'!$B$1:$B$1067,0)))</f>
        <v/>
      </c>
      <c r="FH106" s="13" t="str">
        <f t="array" ref="FH106">IF(ISNA(INDEX('Lineout Throwing'!L$1:L$1067,MATCH('Combined Table'!$A106&amp;'Combined Table'!$B106,'Lineout Throwing'!$A$1:$A$1067&amp;'Lineout Throwing'!$B$1:$B$1067,0))),"",INDEX('Lineout Throwing'!L$1:L$1067,MATCH('Combined Table'!$A106&amp;'Combined Table'!$B106,'Lineout Throwing'!$A$1:$A$1067&amp;'Lineout Throwing'!$B$1:$B$1067,0)))</f>
        <v/>
      </c>
      <c r="FI106" s="13">
        <f t="array" ref="FI106">IF(ISNA(INDEX('Lineout Throwing'!M$1:M$1067,MATCH('Combined Table'!$A106&amp;'Combined Table'!$B106,'Lineout Throwing'!$A$1:$A$1067&amp;'Lineout Throwing'!$B$1:$B$1067,0))),"",INDEX('Lineout Throwing'!M$1:M$1067,MATCH('Combined Table'!$A106&amp;'Combined Table'!$B106,'Lineout Throwing'!$A$1:$A$1067&amp;'Lineout Throwing'!$B$1:$B$1067,0)))</f>
        <v>5</v>
      </c>
      <c r="FJ106" s="13">
        <f t="array" ref="FJ106">IF(ISNA(INDEX('Lineout Throwing'!N$1:N$1067,MATCH('Combined Table'!$A106&amp;'Combined Table'!$B106,'Lineout Throwing'!$A$1:$A$1067&amp;'Lineout Throwing'!$B$1:$B$1067,0))),"",INDEX('Lineout Throwing'!N$1:N$1067,MATCH('Combined Table'!$A106&amp;'Combined Table'!$B106,'Lineout Throwing'!$A$1:$A$1067&amp;'Lineout Throwing'!$B$1:$B$1067,0)))</f>
        <v>33.299999999999997</v>
      </c>
      <c r="FK106" s="13">
        <f t="array" ref="FK106">IF(ISNA(INDEX('Lineout Throwing'!O$1:O$1067,MATCH('Combined Table'!$A106&amp;'Combined Table'!$B106,'Lineout Throwing'!$A$1:$A$1067&amp;'Lineout Throwing'!$B$1:$B$1067,0))),"",INDEX('Lineout Throwing'!O$1:O$1067,MATCH('Combined Table'!$A106&amp;'Combined Table'!$B106,'Lineout Throwing'!$A$1:$A$1067&amp;'Lineout Throwing'!$B$1:$B$1067,0)))</f>
        <v>2</v>
      </c>
      <c r="FL106" s="13">
        <f t="array" ref="FL106">IF(ISNA(INDEX('Lineout Throwing'!P$1:P$1067,MATCH('Combined Table'!$A106&amp;'Combined Table'!$B106,'Lineout Throwing'!$A$1:$A$1067&amp;'Lineout Throwing'!$B$1:$B$1067,0))),"",INDEX('Lineout Throwing'!P$1:P$1067,MATCH('Combined Table'!$A106&amp;'Combined Table'!$B106,'Lineout Throwing'!$A$1:$A$1067&amp;'Lineout Throwing'!$B$1:$B$1067,0)))</f>
        <v>13.3</v>
      </c>
      <c r="FM106" s="13">
        <f t="array" ref="FM106">IF(ISNA(INDEX('Lineout Throwing'!Q$1:Q$1067,MATCH('Combined Table'!$A106&amp;'Combined Table'!$B106,'Lineout Throwing'!$A$1:$A$1067&amp;'Lineout Throwing'!$B$1:$B$1067,0))),"",INDEX('Lineout Throwing'!Q$1:Q$1067,MATCH('Combined Table'!$A106&amp;'Combined Table'!$B106,'Lineout Throwing'!$A$1:$A$1067&amp;'Lineout Throwing'!$B$1:$B$1067,0)))</f>
        <v>4</v>
      </c>
      <c r="FN106" s="13">
        <f t="array" ref="FN106">IF(ISNA(INDEX('Lineout Throwing'!R$1:R$1067,MATCH('Combined Table'!$A106&amp;'Combined Table'!$B106,'Lineout Throwing'!$A$1:$A$1067&amp;'Lineout Throwing'!$B$1:$B$1067,0))),"",INDEX('Lineout Throwing'!R$1:R$1067,MATCH('Combined Table'!$A106&amp;'Combined Table'!$B106,'Lineout Throwing'!$A$1:$A$1067&amp;'Lineout Throwing'!$B$1:$B$1067,0)))</f>
        <v>26.7</v>
      </c>
      <c r="FO106" s="13">
        <f t="array" ref="FO106">IF(ISNA(INDEX('Lineout Throwing'!S$1:S$1067,MATCH('Combined Table'!$A106&amp;'Combined Table'!$B106,'Lineout Throwing'!$A$1:$A$1067&amp;'Lineout Throwing'!$B$1:$B$1067,0))),"",INDEX('Lineout Throwing'!S$1:S$1067,MATCH('Combined Table'!$A106&amp;'Combined Table'!$B106,'Lineout Throwing'!$A$1:$A$1067&amp;'Lineout Throwing'!$B$1:$B$1067,0)))</f>
        <v>15</v>
      </c>
      <c r="FP106" s="13">
        <f t="array" ref="FP106">IF(ISNA(INDEX('Lineout Throwing'!T$1:T$1067,MATCH('Combined Table'!$A106&amp;'Combined Table'!$B106,'Lineout Throwing'!$A$1:$A$1067&amp;'Lineout Throwing'!$B$1:$B$1067,0))),"",INDEX('Lineout Throwing'!T$1:T$1067,MATCH('Combined Table'!$A106&amp;'Combined Table'!$B106,'Lineout Throwing'!$A$1:$A$1067&amp;'Lineout Throwing'!$B$1:$B$1067,0)))</f>
        <v>13</v>
      </c>
      <c r="FQ106" s="13">
        <f t="array" ref="FQ106">IF(ISNA(INDEX('Lineout Throwing'!U$1:U$1067,MATCH('Combined Table'!$A106&amp;'Combined Table'!$B106,'Lineout Throwing'!$A$1:$A$1067&amp;'Lineout Throwing'!$B$1:$B$1067,0))),"",INDEX('Lineout Throwing'!U$1:U$1067,MATCH('Combined Table'!$A106&amp;'Combined Table'!$B106,'Lineout Throwing'!$A$1:$A$1067&amp;'Lineout Throwing'!$B$1:$B$1067,0)))</f>
        <v>86.7</v>
      </c>
      <c r="FR106" s="13">
        <f t="array" ref="FR106">IF(ISNA(INDEX('Lineout Throwing'!V$1:V$1067,MATCH('Combined Table'!$A106&amp;'Combined Table'!$B106,'Lineout Throwing'!$A$1:$A$1067&amp;'Lineout Throwing'!$B$1:$B$1067,0))),"",INDEX('Lineout Throwing'!V$1:V$1067,MATCH('Combined Table'!$A106&amp;'Combined Table'!$B106,'Lineout Throwing'!$A$1:$A$1067&amp;'Lineout Throwing'!$B$1:$B$1067,0)))</f>
        <v>2</v>
      </c>
      <c r="FS106" s="13">
        <f t="array" ref="FS106">IF(ISNA(INDEX('Lineout Throwing'!W$1:W$1067,MATCH('Combined Table'!$A106&amp;'Combined Table'!$B106,'Lineout Throwing'!$A$1:$A$1067&amp;'Lineout Throwing'!$B$1:$B$1067,0))),"",INDEX('Lineout Throwing'!W$1:W$1067,MATCH('Combined Table'!$A106&amp;'Combined Table'!$B106,'Lineout Throwing'!$A$1:$A$1067&amp;'Lineout Throwing'!$B$1:$B$1067,0)))</f>
        <v>13.3</v>
      </c>
      <c r="FT106" s="1">
        <f t="array" ref="FT106">IF(ISNA(INDEX('Scrum Own Feed'!C$1:C$1067,MATCH('Combined Table'!$A106&amp;'Combined Table'!$B106,'Scrum Own Feed'!$A$1:$A$1067&amp;'Scrum Own Feed'!$B$1:$B$1067,0))),"",INDEX('Scrum Own Feed'!C$1:C$1067,MATCH('Combined Table'!$A106&amp;'Combined Table'!$B106,'Scrum Own Feed'!$A$1:$A$1067&amp;'Scrum Own Feed'!$B$1:$B$1067,0)))</f>
        <v>3</v>
      </c>
      <c r="FU106" s="13">
        <f t="array" ref="FU106">IF(ISNA(INDEX('Scrum Own Feed'!D$1:D$1067,MATCH('Combined Table'!$A106&amp;'Combined Table'!$B106,'Scrum Own Feed'!$A$1:$A$1067&amp;'Scrum Own Feed'!$B$1:$B$1067,0))),"",INDEX('Scrum Own Feed'!D$1:D$1067,MATCH('Combined Table'!$A106&amp;'Combined Table'!$B106,'Scrum Own Feed'!$A$1:$A$1067&amp;'Scrum Own Feed'!$B$1:$B$1067,0)))</f>
        <v>75</v>
      </c>
      <c r="FV106" s="13" t="str">
        <f t="array" ref="FV106">IF(ISNA(INDEX('Scrum Own Feed'!E$1:E$1067,MATCH('Combined Table'!$A106&amp;'Combined Table'!$B106,'Scrum Own Feed'!$A$1:$A$1067&amp;'Scrum Own Feed'!$B$1:$B$1067,0))),"",INDEX('Scrum Own Feed'!E$1:E$1067,MATCH('Combined Table'!$A106&amp;'Combined Table'!$B106,'Scrum Own Feed'!$A$1:$A$1067&amp;'Scrum Own Feed'!$B$1:$B$1067,0)))</f>
        <v/>
      </c>
      <c r="FW106" s="13">
        <f t="array" ref="FW106">IF(ISNA(INDEX('Scrum Own Feed'!F$1:F$1067,MATCH('Combined Table'!$A106&amp;'Combined Table'!$B106,'Scrum Own Feed'!$A$1:$A$1067&amp;'Scrum Own Feed'!$B$1:$B$1067,0))),"",INDEX('Scrum Own Feed'!F$1:F$1067,MATCH('Combined Table'!$A106&amp;'Combined Table'!$B106,'Scrum Own Feed'!$A$1:$A$1067&amp;'Scrum Own Feed'!$B$1:$B$1067,0)))</f>
        <v>1</v>
      </c>
      <c r="FX106" s="13" t="str">
        <f t="array" ref="FX106">IF(ISNA(INDEX('Scrum Own Feed'!G$1:G$1067,MATCH('Combined Table'!$A106&amp;'Combined Table'!$B106,'Scrum Own Feed'!$A$1:$A$1067&amp;'Scrum Own Feed'!$B$1:$B$1067,0))),"",INDEX('Scrum Own Feed'!G$1:G$1067,MATCH('Combined Table'!$A106&amp;'Combined Table'!$B106,'Scrum Own Feed'!$A$1:$A$1067&amp;'Scrum Own Feed'!$B$1:$B$1067,0)))</f>
        <v/>
      </c>
      <c r="FY106" s="13">
        <f t="array" ref="FY106">IF(ISNA(INDEX('Scrum Own Feed'!H$1:H$1067,MATCH('Combined Table'!$A106&amp;'Combined Table'!$B106,'Scrum Own Feed'!$A$1:$A$1067&amp;'Scrum Own Feed'!$B$1:$B$1067,0))),"",INDEX('Scrum Own Feed'!H$1:H$1067,MATCH('Combined Table'!$A106&amp;'Combined Table'!$B106,'Scrum Own Feed'!$A$1:$A$1067&amp;'Scrum Own Feed'!$B$1:$B$1067,0)))</f>
        <v>4</v>
      </c>
      <c r="FZ106" s="13">
        <f t="array" ref="FZ106">IF(ISNA(INDEX('Scrum Own Feed'!I$1:I$1067,MATCH('Combined Table'!$A106&amp;'Combined Table'!$B106,'Scrum Own Feed'!$A$1:$A$1067&amp;'Scrum Own Feed'!$B$1:$B$1067,0))),"",INDEX('Scrum Own Feed'!I$1:I$1067,MATCH('Combined Table'!$A106&amp;'Combined Table'!$B106,'Scrum Own Feed'!$A$1:$A$1067&amp;'Scrum Own Feed'!$B$1:$B$1067,0)))</f>
        <v>100</v>
      </c>
      <c r="GA106" s="13" t="str">
        <f t="array" ref="GA106">IF(ISNA(INDEX('Scrum Own Feed'!J$1:J$1067,MATCH('Combined Table'!$A106&amp;'Combined Table'!$B106,'Scrum Own Feed'!$A$1:$A$1067&amp;'Scrum Own Feed'!$B$1:$B$1067,0))),"",INDEX('Scrum Own Feed'!J$1:J$1067,MATCH('Combined Table'!$A106&amp;'Combined Table'!$B106,'Scrum Own Feed'!$A$1:$A$1067&amp;'Scrum Own Feed'!$B$1:$B$1067,0)))</f>
        <v/>
      </c>
      <c r="GB106" s="13" t="str">
        <f t="array" ref="GB106">IF(ISNA(INDEX('Scrum Own Feed'!K$1:K$1067,MATCH('Combined Table'!$A106&amp;'Combined Table'!$B106,'Scrum Own Feed'!$A$1:$A$1067&amp;'Scrum Own Feed'!$B$1:$B$1067,0))),"",INDEX('Scrum Own Feed'!K$1:K$1067,MATCH('Combined Table'!$A106&amp;'Combined Table'!$B106,'Scrum Own Feed'!$A$1:$A$1067&amp;'Scrum Own Feed'!$B$1:$B$1067,0)))</f>
        <v/>
      </c>
      <c r="GC106" s="13" t="str">
        <f t="array" ref="GC106">IF(ISNA(INDEX('Scrum Own Feed'!L$1:L$1067,MATCH('Combined Table'!$A106&amp;'Combined Table'!$B106,'Scrum Own Feed'!$A$1:$A$1067&amp;'Scrum Own Feed'!$B$1:$B$1067,0))),"",INDEX('Scrum Own Feed'!L$1:L$1067,MATCH('Combined Table'!$A106&amp;'Combined Table'!$B106,'Scrum Own Feed'!$A$1:$A$1067&amp;'Scrum Own Feed'!$B$1:$B$1067,0)))</f>
        <v/>
      </c>
      <c r="GD106" s="13" t="str">
        <f t="array" ref="GD106">IF(ISNA(INDEX('Scrum Own Feed'!M$1:M$1067,MATCH('Combined Table'!$A106&amp;'Combined Table'!$B106,'Scrum Own Feed'!$A$1:$A$1067&amp;'Scrum Own Feed'!$B$1:$B$1067,0))),"",INDEX('Scrum Own Feed'!M$1:M$1067,MATCH('Combined Table'!$A106&amp;'Combined Table'!$B106,'Scrum Own Feed'!$A$1:$A$1067&amp;'Scrum Own Feed'!$B$1:$B$1067,0)))</f>
        <v/>
      </c>
      <c r="GE106" s="13" t="str">
        <f t="array" ref="GE106">IF(ISNA(INDEX('Scrum Own Feed'!N$1:N$1067,MATCH('Combined Table'!$A106&amp;'Combined Table'!$B106,'Scrum Own Feed'!$A$1:$A$1067&amp;'Scrum Own Feed'!$B$1:$B$1067,0))),"",INDEX('Scrum Own Feed'!N$1:N$1067,MATCH('Combined Table'!$A106&amp;'Combined Table'!$B106,'Scrum Own Feed'!$A$1:$A$1067&amp;'Scrum Own Feed'!$B$1:$B$1067,0)))</f>
        <v/>
      </c>
      <c r="GF106" s="13" t="str">
        <f t="array" ref="GF106">IF(ISNA(INDEX('Scrum Own Feed'!O$1:O$1067,MATCH('Combined Table'!$A106&amp;'Combined Table'!$B106,'Scrum Own Feed'!$A$1:$A$1067&amp;'Scrum Own Feed'!$B$1:$B$1067,0))),"",INDEX('Scrum Own Feed'!O$1:O$1067,MATCH('Combined Table'!$A106&amp;'Combined Table'!$B106,'Scrum Own Feed'!$A$1:$A$1067&amp;'Scrum Own Feed'!$B$1:$B$1067,0)))</f>
        <v/>
      </c>
      <c r="GG106" s="13" t="str">
        <f t="array" ref="GG106">IF(ISNA(INDEX('Scrum Own Feed'!P$1:P$1067,MATCH('Combined Table'!$A106&amp;'Combined Table'!$B106,'Scrum Own Feed'!$A$1:$A$1067&amp;'Scrum Own Feed'!$B$1:$B$1067,0))),"",INDEX('Scrum Own Feed'!P$1:P$1067,MATCH('Combined Table'!$A106&amp;'Combined Table'!$B106,'Scrum Own Feed'!$A$1:$A$1067&amp;'Scrum Own Feed'!$B$1:$B$1067,0)))</f>
        <v/>
      </c>
      <c r="GH106" s="13">
        <f t="array" ref="GH106">IF(ISNA(INDEX('Scrum Own Feed'!Q$1:Q$1067,MATCH('Combined Table'!$A106&amp;'Combined Table'!$B106,'Scrum Own Feed'!$A$1:$A$1067&amp;'Scrum Own Feed'!$B$1:$B$1067,0))),"",INDEX('Scrum Own Feed'!Q$1:Q$1067,MATCH('Combined Table'!$A106&amp;'Combined Table'!$B106,'Scrum Own Feed'!$A$1:$A$1067&amp;'Scrum Own Feed'!$B$1:$B$1067,0)))</f>
        <v>4</v>
      </c>
      <c r="GI106" s="1" t="str">
        <f t="array" ref="GI106">IF(ISNA(INDEX('Scrum Opp Feed'!C$1:C$1067,MATCH('Combined Table'!$A106&amp;'Combined Table'!$B106,'Scrum Opp Feed'!$A$1:$A$1067&amp;'Scrum Opp Feed'!$B$1:$B$1067,0))),"",INDEX('Scrum Opp Feed'!C$1:C$1067,MATCH('Combined Table'!$A106&amp;'Combined Table'!$B106,'Scrum Opp Feed'!$A$1:$A$1067&amp;'Scrum Opp Feed'!$B$1:$B$1067,0)))</f>
        <v/>
      </c>
      <c r="GJ106" s="13" t="str">
        <f t="array" ref="GJ106">IF(ISNA(INDEX('Scrum Opp Feed'!D$1:D$1067,MATCH('Combined Table'!$A106&amp;'Combined Table'!$B106,'Scrum Opp Feed'!$A$1:$A$1067&amp;'Scrum Opp Feed'!$B$1:$B$1067,0))),"",INDEX('Scrum Opp Feed'!D$1:D$1067,MATCH('Combined Table'!$A106&amp;'Combined Table'!$B106,'Scrum Opp Feed'!$A$1:$A$1067&amp;'Scrum Opp Feed'!$B$1:$B$1067,0)))</f>
        <v/>
      </c>
      <c r="GK106" s="13" t="str">
        <f t="array" ref="GK106">IF(ISNA(INDEX('Scrum Opp Feed'!E$1:E$1067,MATCH('Combined Table'!$A106&amp;'Combined Table'!$B106,'Scrum Opp Feed'!$A$1:$A$1067&amp;'Scrum Opp Feed'!$B$1:$B$1067,0))),"",INDEX('Scrum Opp Feed'!E$1:E$1067,MATCH('Combined Table'!$A106&amp;'Combined Table'!$B106,'Scrum Opp Feed'!$A$1:$A$1067&amp;'Scrum Opp Feed'!$B$1:$B$1067,0)))</f>
        <v/>
      </c>
      <c r="GL106" s="13" t="str">
        <f t="array" ref="GL106">IF(ISNA(INDEX('Scrum Opp Feed'!F$1:F$1067,MATCH('Combined Table'!$A106&amp;'Combined Table'!$B106,'Scrum Opp Feed'!$A$1:$A$1067&amp;'Scrum Opp Feed'!$B$1:$B$1067,0))),"",INDEX('Scrum Opp Feed'!F$1:F$1067,MATCH('Combined Table'!$A106&amp;'Combined Table'!$B106,'Scrum Opp Feed'!$A$1:$A$1067&amp;'Scrum Opp Feed'!$B$1:$B$1067,0)))</f>
        <v/>
      </c>
      <c r="GM106" s="13" t="str">
        <f t="array" ref="GM106">IF(ISNA(INDEX('Scrum Opp Feed'!G$1:G$1067,MATCH('Combined Table'!$A106&amp;'Combined Table'!$B106,'Scrum Opp Feed'!$A$1:$A$1067&amp;'Scrum Opp Feed'!$B$1:$B$1067,0))),"",INDEX('Scrum Opp Feed'!G$1:G$1067,MATCH('Combined Table'!$A106&amp;'Combined Table'!$B106,'Scrum Opp Feed'!$A$1:$A$1067&amp;'Scrum Opp Feed'!$B$1:$B$1067,0)))</f>
        <v/>
      </c>
      <c r="GN106" s="13" t="str">
        <f t="array" ref="GN106">IF(ISNA(INDEX('Scrum Opp Feed'!H$1:H$1067,MATCH('Combined Table'!$A106&amp;'Combined Table'!$B106,'Scrum Opp Feed'!$A$1:$A$1067&amp;'Scrum Opp Feed'!$B$1:$B$1067,0))),"",INDEX('Scrum Opp Feed'!H$1:H$1067,MATCH('Combined Table'!$A106&amp;'Combined Table'!$B106,'Scrum Opp Feed'!$A$1:$A$1067&amp;'Scrum Opp Feed'!$B$1:$B$1067,0)))</f>
        <v/>
      </c>
      <c r="GO106" s="13" t="str">
        <f t="array" ref="GO106">IF(ISNA(INDEX('Scrum Opp Feed'!I$1:I$1067,MATCH('Combined Table'!$A106&amp;'Combined Table'!$B106,'Scrum Opp Feed'!$A$1:$A$1067&amp;'Scrum Opp Feed'!$B$1:$B$1067,0))),"",INDEX('Scrum Opp Feed'!I$1:I$1067,MATCH('Combined Table'!$A106&amp;'Combined Table'!$B106,'Scrum Opp Feed'!$A$1:$A$1067&amp;'Scrum Opp Feed'!$B$1:$B$1067,0)))</f>
        <v/>
      </c>
      <c r="GP106" s="13">
        <f t="array" ref="GP106">IF(ISNA(INDEX('Scrum Opp Feed'!J$1:J$1067,MATCH('Combined Table'!$A106&amp;'Combined Table'!$B106,'Scrum Opp Feed'!$A$1:$A$1067&amp;'Scrum Opp Feed'!$B$1:$B$1067,0))),"",INDEX('Scrum Opp Feed'!J$1:J$1067,MATCH('Combined Table'!$A106&amp;'Combined Table'!$B106,'Scrum Opp Feed'!$A$1:$A$1067&amp;'Scrum Opp Feed'!$B$1:$B$1067,0)))</f>
        <v>6</v>
      </c>
      <c r="GQ106" s="13">
        <f t="array" ref="GQ106">IF(ISNA(INDEX('Scrum Opp Feed'!K$1:K$1067,MATCH('Combined Table'!$A106&amp;'Combined Table'!$B106,'Scrum Opp Feed'!$A$1:$A$1067&amp;'Scrum Opp Feed'!$B$1:$B$1067,0))),"",INDEX('Scrum Opp Feed'!K$1:K$1067,MATCH('Combined Table'!$A106&amp;'Combined Table'!$B106,'Scrum Opp Feed'!$A$1:$A$1067&amp;'Scrum Opp Feed'!$B$1:$B$1067,0)))</f>
        <v>85.7</v>
      </c>
      <c r="GR106" s="13" t="str">
        <f t="array" ref="GR106">IF(ISNA(INDEX('Scrum Opp Feed'!L$1:L$1067,MATCH('Combined Table'!$A106&amp;'Combined Table'!$B106,'Scrum Opp Feed'!$A$1:$A$1067&amp;'Scrum Opp Feed'!$B$1:$B$1067,0))),"",INDEX('Scrum Opp Feed'!L$1:L$1067,MATCH('Combined Table'!$A106&amp;'Combined Table'!$B106,'Scrum Opp Feed'!$A$1:$A$1067&amp;'Scrum Opp Feed'!$B$1:$B$1067,0)))</f>
        <v/>
      </c>
      <c r="GS106" s="13">
        <f t="array" ref="GS106">IF(ISNA(INDEX('Scrum Opp Feed'!M$1:M$1067,MATCH('Combined Table'!$A106&amp;'Combined Table'!$B106,'Scrum Opp Feed'!$A$1:$A$1067&amp;'Scrum Opp Feed'!$B$1:$B$1067,0))),"",INDEX('Scrum Opp Feed'!M$1:M$1067,MATCH('Combined Table'!$A106&amp;'Combined Table'!$B106,'Scrum Opp Feed'!$A$1:$A$1067&amp;'Scrum Opp Feed'!$B$1:$B$1067,0)))</f>
        <v>1</v>
      </c>
      <c r="GT106" s="13" t="str">
        <f t="array" ref="GT106">IF(ISNA(INDEX('Scrum Opp Feed'!N$1:N$1067,MATCH('Combined Table'!$A106&amp;'Combined Table'!$B106,'Scrum Opp Feed'!$A$1:$A$1067&amp;'Scrum Opp Feed'!$B$1:$B$1067,0))),"",INDEX('Scrum Opp Feed'!N$1:N$1067,MATCH('Combined Table'!$A106&amp;'Combined Table'!$B106,'Scrum Opp Feed'!$A$1:$A$1067&amp;'Scrum Opp Feed'!$B$1:$B$1067,0)))</f>
        <v/>
      </c>
      <c r="GU106" s="13">
        <f t="array" ref="GU106">IF(ISNA(INDEX('Scrum Opp Feed'!O$1:O$1067,MATCH('Combined Table'!$A106&amp;'Combined Table'!$B106,'Scrum Opp Feed'!$A$1:$A$1067&amp;'Scrum Opp Feed'!$B$1:$B$1067,0))),"",INDEX('Scrum Opp Feed'!O$1:O$1067,MATCH('Combined Table'!$A106&amp;'Combined Table'!$B106,'Scrum Opp Feed'!$A$1:$A$1067&amp;'Scrum Opp Feed'!$B$1:$B$1067,0)))</f>
        <v>7</v>
      </c>
      <c r="GV106" s="13">
        <f t="array" ref="GV106">IF(ISNA(INDEX('Scrum Opp Feed'!P$1:P$1067,MATCH('Combined Table'!$A106&amp;'Combined Table'!$B106,'Scrum Opp Feed'!$A$1:$A$1067&amp;'Scrum Opp Feed'!$B$1:$B$1067,0))),"",INDEX('Scrum Opp Feed'!P$1:P$1067,MATCH('Combined Table'!$A106&amp;'Combined Table'!$B106,'Scrum Opp Feed'!$A$1:$A$1067&amp;'Scrum Opp Feed'!$B$1:$B$1067,0)))</f>
        <v>100</v>
      </c>
      <c r="GW106" s="13">
        <f t="array" ref="GW106">IF(ISNA(INDEX('Scrum Opp Feed'!Q$1:Q$1067,MATCH('Combined Table'!$A106&amp;'Combined Table'!$B106,'Scrum Opp Feed'!$A$1:$A$1067&amp;'Scrum Opp Feed'!$B$1:$B$1067,0))),"",INDEX('Scrum Opp Feed'!Q$1:Q$1067,MATCH('Combined Table'!$A106&amp;'Combined Table'!$B106,'Scrum Opp Feed'!$A$1:$A$1067&amp;'Scrum Opp Feed'!$B$1:$B$1067,0)))</f>
        <v>7</v>
      </c>
      <c r="GX106" s="1" t="str">
        <f t="array" ref="GX106">IF(ISNA(INDEX('Restart 50m'!C$1:C$1067,MATCH('Combined Table'!$A106&amp;'Combined Table'!$B106,'Restart 50m'!$A$1:$A$1067&amp;'Restart 50m'!$B$1:$B$1067,0))),"",INDEX('Restart 50m'!C$1:C$1067,MATCH('Combined Table'!$A106&amp;'Combined Table'!$B106,'Restart 50m'!$A$1:$A$1067&amp;'Restart 50m'!$B$1:$B$1067,0)))</f>
        <v/>
      </c>
      <c r="GY106" s="13" t="str">
        <f t="array" ref="GY106">IF(ISNA(INDEX('Restart 50m'!D$1:D$1067,MATCH('Combined Table'!$A106&amp;'Combined Table'!$B106,'Restart 50m'!$A$1:$A$1067&amp;'Restart 50m'!$B$1:$B$1067,0))),"",INDEX('Restart 50m'!D$1:D$1067,MATCH('Combined Table'!$A106&amp;'Combined Table'!$B106,'Restart 50m'!$A$1:$A$1067&amp;'Restart 50m'!$B$1:$B$1067,0)))</f>
        <v/>
      </c>
      <c r="GZ106" s="13" t="str">
        <f t="array" ref="GZ106">IF(ISNA(INDEX('Restart 50m'!E$1:E$1067,MATCH('Combined Table'!$A106&amp;'Combined Table'!$B106,'Restart 50m'!$A$1:$A$1067&amp;'Restart 50m'!$B$1:$B$1067,0))),"",INDEX('Restart 50m'!E$1:E$1067,MATCH('Combined Table'!$A106&amp;'Combined Table'!$B106,'Restart 50m'!$A$1:$A$1067&amp;'Restart 50m'!$B$1:$B$1067,0)))</f>
        <v/>
      </c>
      <c r="HA106" s="13" t="str">
        <f t="array" ref="HA106">IF(ISNA(INDEX('Restart 50m'!F$1:F$1067,MATCH('Combined Table'!$A106&amp;'Combined Table'!$B106,'Restart 50m'!$A$1:$A$1067&amp;'Restart 50m'!$B$1:$B$1067,0))),"",INDEX('Restart 50m'!F$1:F$1067,MATCH('Combined Table'!$A106&amp;'Combined Table'!$B106,'Restart 50m'!$A$1:$A$1067&amp;'Restart 50m'!$B$1:$B$1067,0)))</f>
        <v/>
      </c>
      <c r="HB106" s="13">
        <f t="array" ref="HB106">IF(ISNA(INDEX('Restart 50m'!G$1:G$1067,MATCH('Combined Table'!$A106&amp;'Combined Table'!$B106,'Restart 50m'!$A$1:$A$1067&amp;'Restart 50m'!$B$1:$B$1067,0))),"",INDEX('Restart 50m'!G$1:G$1067,MATCH('Combined Table'!$A106&amp;'Combined Table'!$B106,'Restart 50m'!$A$1:$A$1067&amp;'Restart 50m'!$B$1:$B$1067,0)))</f>
        <v>5</v>
      </c>
      <c r="HC106" s="13" t="str">
        <f t="array" ref="HC106">IF(ISNA(INDEX('Restart 50m'!H$1:H$1067,MATCH('Combined Table'!$A106&amp;'Combined Table'!$B106,'Restart 50m'!$A$1:$A$1067&amp;'Restart 50m'!$B$1:$B$1067,0))),"",INDEX('Restart 50m'!H$1:H$1067,MATCH('Combined Table'!$A106&amp;'Combined Table'!$B106,'Restart 50m'!$A$1:$A$1067&amp;'Restart 50m'!$B$1:$B$1067,0)))</f>
        <v/>
      </c>
      <c r="HD106" s="13" t="str">
        <f t="array" ref="HD106">IF(ISNA(INDEX('Restart 50m'!I$1:I$1067,MATCH('Combined Table'!$A106&amp;'Combined Table'!$B106,'Restart 50m'!$A$1:$A$1067&amp;'Restart 50m'!$B$1:$B$1067,0))),"",INDEX('Restart 50m'!I$1:I$1067,MATCH('Combined Table'!$A106&amp;'Combined Table'!$B106,'Restart 50m'!$A$1:$A$1067&amp;'Restart 50m'!$B$1:$B$1067,0)))</f>
        <v/>
      </c>
      <c r="HE106" s="13">
        <f t="array" ref="HE106">IF(ISNA(INDEX('Restart 50m'!J$1:J$1067,MATCH('Combined Table'!$A106&amp;'Combined Table'!$B106,'Restart 50m'!$A$1:$A$1067&amp;'Restart 50m'!$B$1:$B$1067,0))),"",INDEX('Restart 50m'!J$1:J$1067,MATCH('Combined Table'!$A106&amp;'Combined Table'!$B106,'Restart 50m'!$A$1:$A$1067&amp;'Restart 50m'!$B$1:$B$1067,0)))</f>
        <v>5</v>
      </c>
      <c r="HF106" s="13">
        <f t="array" ref="HF106">IF(ISNA(INDEX('Restart 50m'!K$1:K$1067,MATCH('Combined Table'!$A106&amp;'Combined Table'!$B106,'Restart 50m'!$A$1:$A$1067&amp;'Restart 50m'!$B$1:$B$1067,0))),"",INDEX('Restart 50m'!K$1:K$1067,MATCH('Combined Table'!$A106&amp;'Combined Table'!$B106,'Restart 50m'!$A$1:$A$1067&amp;'Restart 50m'!$B$1:$B$1067,0)))</f>
        <v>5</v>
      </c>
      <c r="HG106" s="13" t="str">
        <f t="array" ref="HG106">IF(ISNA(INDEX('Restart 50m'!L$1:L$1067,MATCH('Combined Table'!$A106&amp;'Combined Table'!$B106,'Restart 50m'!$A$1:$A$1067&amp;'Restart 50m'!$B$1:$B$1067,0))),"",INDEX('Restart 50m'!L$1:L$1067,MATCH('Combined Table'!$A106&amp;'Combined Table'!$B106,'Restart 50m'!$A$1:$A$1067&amp;'Restart 50m'!$B$1:$B$1067,0)))</f>
        <v/>
      </c>
      <c r="HH106" s="13" t="str">
        <f t="array" ref="HH106">IF(ISNA(INDEX('Restart 50m'!M$1:M$1067,MATCH('Combined Table'!$A106&amp;'Combined Table'!$B106,'Restart 50m'!$A$1:$A$1067&amp;'Restart 50m'!$B$1:$B$1067,0))),"",INDEX('Restart 50m'!M$1:M$1067,MATCH('Combined Table'!$A106&amp;'Combined Table'!$B106,'Restart 50m'!$A$1:$A$1067&amp;'Restart 50m'!$B$1:$B$1067,0)))</f>
        <v/>
      </c>
      <c r="HI106" s="13" t="str">
        <f t="array" ref="HI106">IF(ISNA(INDEX('Restart 50m'!N$1:N$1067,MATCH('Combined Table'!$A106&amp;'Combined Table'!$B106,'Restart 50m'!$A$1:$A$1067&amp;'Restart 50m'!$B$1:$B$1067,0))),"",INDEX('Restart 50m'!N$1:N$1067,MATCH('Combined Table'!$A106&amp;'Combined Table'!$B106,'Restart 50m'!$A$1:$A$1067&amp;'Restart 50m'!$B$1:$B$1067,0)))</f>
        <v/>
      </c>
      <c r="HJ106" s="13" t="str">
        <f t="array" ref="HJ106">IF(ISNA(INDEX('Restart 50m'!O$1:O$1067,MATCH('Combined Table'!$A106&amp;'Combined Table'!$B106,'Restart 50m'!$A$1:$A$1067&amp;'Restart 50m'!$B$1:$B$1067,0))),"",INDEX('Restart 50m'!O$1:O$1067,MATCH('Combined Table'!$A106&amp;'Combined Table'!$B106,'Restart 50m'!$A$1:$A$1067&amp;'Restart 50m'!$B$1:$B$1067,0)))</f>
        <v/>
      </c>
      <c r="HK106" s="13">
        <f t="array" ref="HK106">IF(ISNA(INDEX('Restart 50m'!P$1:P$1067,MATCH('Combined Table'!$A106&amp;'Combined Table'!$B106,'Restart 50m'!$A$1:$A$1067&amp;'Restart 50m'!$B$1:$B$1067,0))),"",INDEX('Restart 50m'!P$1:P$1067,MATCH('Combined Table'!$A106&amp;'Combined Table'!$B106,'Restart 50m'!$A$1:$A$1067&amp;'Restart 50m'!$B$1:$B$1067,0)))</f>
        <v>2</v>
      </c>
      <c r="HL106" s="13" t="str">
        <f t="array" ref="HL106">IF(ISNA(INDEX('Restart 50m'!Q$1:Q$1067,MATCH('Combined Table'!$A106&amp;'Combined Table'!$B106,'Restart 50m'!$A$1:$A$1067&amp;'Restart 50m'!$B$1:$B$1067,0))),"",INDEX('Restart 50m'!Q$1:Q$1067,MATCH('Combined Table'!$A106&amp;'Combined Table'!$B106,'Restart 50m'!$A$1:$A$1067&amp;'Restart 50m'!$B$1:$B$1067,0)))</f>
        <v/>
      </c>
      <c r="HM106" s="13" t="str">
        <f t="array" ref="HM106">IF(ISNA(INDEX('Restart 50m'!R$1:R$1067,MATCH('Combined Table'!$A106&amp;'Combined Table'!$B106,'Restart 50m'!$A$1:$A$1067&amp;'Restart 50m'!$B$1:$B$1067,0))),"",INDEX('Restart 50m'!R$1:R$1067,MATCH('Combined Table'!$A106&amp;'Combined Table'!$B106,'Restart 50m'!$A$1:$A$1067&amp;'Restart 50m'!$B$1:$B$1067,0)))</f>
        <v/>
      </c>
      <c r="HN106" s="13">
        <f t="array" ref="HN106">IF(ISNA(INDEX('Restart 50m'!S$1:S$1067,MATCH('Combined Table'!$A106&amp;'Combined Table'!$B106,'Restart 50m'!$A$1:$A$1067&amp;'Restart 50m'!$B$1:$B$1067,0))),"",INDEX('Restart 50m'!S$1:S$1067,MATCH('Combined Table'!$A106&amp;'Combined Table'!$B106,'Restart 50m'!$A$1:$A$1067&amp;'Restart 50m'!$B$1:$B$1067,0)))</f>
        <v>2</v>
      </c>
      <c r="HO106" s="13">
        <f t="array" ref="HO106">IF(ISNA(INDEX('Restart 50m'!T$1:T$1067,MATCH('Combined Table'!$A106&amp;'Combined Table'!$B106,'Restart 50m'!$A$1:$A$1067&amp;'Restart 50m'!$B$1:$B$1067,0))),"",INDEX('Restart 50m'!T$1:T$1067,MATCH('Combined Table'!$A106&amp;'Combined Table'!$B106,'Restart 50m'!$A$1:$A$1067&amp;'Restart 50m'!$B$1:$B$1067,0)))</f>
        <v>2</v>
      </c>
      <c r="HP106" s="13">
        <f t="array" ref="HP106">IF(ISNA(INDEX('Restart 50m'!U$1:U$1067,MATCH('Combined Table'!$A106&amp;'Combined Table'!$B106,'Restart 50m'!$A$1:$A$1067&amp;'Restart 50m'!$B$1:$B$1067,0))),"",INDEX('Restart 50m'!U$1:U$1067,MATCH('Combined Table'!$A106&amp;'Combined Table'!$B106,'Restart 50m'!$A$1:$A$1067&amp;'Restart 50m'!$B$1:$B$1067,0)))</f>
        <v>7</v>
      </c>
      <c r="HQ106" s="1" t="str">
        <f t="array" ref="HQ106">IF(ISNA(INDEX('Restart 22m'!C$1:C$1067,MATCH('Combined Table'!$A106&amp;'Combined Table'!$B106,'Restart 22m'!$A$1:$A$1067&amp;'Restart 22m'!$B$1:$B$1067,0))),"",INDEX('Restart 22m'!C$1:C$1067,MATCH('Combined Table'!$A106&amp;'Combined Table'!$B106,'Restart 22m'!$A$1:$A$1067&amp;'Restart 22m'!$B$1:$B$1067,0)))</f>
        <v/>
      </c>
      <c r="HR106" s="13" t="str">
        <f t="array" ref="HR106">IF(ISNA(INDEX('Restart 22m'!D$1:D$1067,MATCH('Combined Table'!$A106&amp;'Combined Table'!$B106,'Restart 22m'!$A$1:$A$1067&amp;'Restart 22m'!$B$1:$B$1067,0))),"",INDEX('Restart 22m'!D$1:D$1067,MATCH('Combined Table'!$A106&amp;'Combined Table'!$B106,'Restart 22m'!$A$1:$A$1067&amp;'Restart 22m'!$B$1:$B$1067,0)))</f>
        <v/>
      </c>
      <c r="HS106" s="13" t="str">
        <f t="array" ref="HS106">IF(ISNA(INDEX('Restart 22m'!E$1:E$1067,MATCH('Combined Table'!$A106&amp;'Combined Table'!$B106,'Restart 22m'!$A$1:$A$1067&amp;'Restart 22m'!$B$1:$B$1067,0))),"",INDEX('Restart 22m'!E$1:E$1067,MATCH('Combined Table'!$A106&amp;'Combined Table'!$B106,'Restart 22m'!$A$1:$A$1067&amp;'Restart 22m'!$B$1:$B$1067,0)))</f>
        <v/>
      </c>
      <c r="HT106" s="13" t="str">
        <f t="array" ref="HT106">IF(ISNA(INDEX('Restart 22m'!F$1:F$1067,MATCH('Combined Table'!$A106&amp;'Combined Table'!$B106,'Restart 22m'!$A$1:$A$1067&amp;'Restart 22m'!$B$1:$B$1067,0))),"",INDEX('Restart 22m'!F$1:F$1067,MATCH('Combined Table'!$A106&amp;'Combined Table'!$B106,'Restart 22m'!$A$1:$A$1067&amp;'Restart 22m'!$B$1:$B$1067,0)))</f>
        <v/>
      </c>
      <c r="HU106" s="13" t="str">
        <f t="array" ref="HU106">IF(ISNA(INDEX('Restart 22m'!G$1:G$1067,MATCH('Combined Table'!$A106&amp;'Combined Table'!$B106,'Restart 22m'!$A$1:$A$1067&amp;'Restart 22m'!$B$1:$B$1067,0))),"",INDEX('Restart 22m'!G$1:G$1067,MATCH('Combined Table'!$A106&amp;'Combined Table'!$B106,'Restart 22m'!$A$1:$A$1067&amp;'Restart 22m'!$B$1:$B$1067,0)))</f>
        <v/>
      </c>
      <c r="HV106" s="13">
        <f t="array" ref="HV106">IF(ISNA(INDEX('Restart 22m'!H$1:H$1067,MATCH('Combined Table'!$A106&amp;'Combined Table'!$B106,'Restart 22m'!$A$1:$A$1067&amp;'Restart 22m'!$B$1:$B$1067,0))),"",INDEX('Restart 22m'!H$1:H$1067,MATCH('Combined Table'!$A106&amp;'Combined Table'!$B106,'Restart 22m'!$A$1:$A$1067&amp;'Restart 22m'!$B$1:$B$1067,0)))</f>
        <v>2</v>
      </c>
      <c r="HW106" s="13" t="str">
        <f t="array" ref="HW106">IF(ISNA(INDEX('Restart 22m'!I$1:I$1067,MATCH('Combined Table'!$A106&amp;'Combined Table'!$B106,'Restart 22m'!$A$1:$A$1067&amp;'Restart 22m'!$B$1:$B$1067,0))),"",INDEX('Restart 22m'!I$1:I$1067,MATCH('Combined Table'!$A106&amp;'Combined Table'!$B106,'Restart 22m'!$A$1:$A$1067&amp;'Restart 22m'!$B$1:$B$1067,0)))</f>
        <v/>
      </c>
      <c r="HX106" s="13">
        <f t="array" ref="HX106">IF(ISNA(INDEX('Restart 22m'!J$1:J$1067,MATCH('Combined Table'!$A106&amp;'Combined Table'!$B106,'Restart 22m'!$A$1:$A$1067&amp;'Restart 22m'!$B$1:$B$1067,0))),"",INDEX('Restart 22m'!J$1:J$1067,MATCH('Combined Table'!$A106&amp;'Combined Table'!$B106,'Restart 22m'!$A$1:$A$1067&amp;'Restart 22m'!$B$1:$B$1067,0)))</f>
        <v>2</v>
      </c>
      <c r="HY106" s="13">
        <f t="array" ref="HY106">IF(ISNA(INDEX('Restart 22m'!K$1:K$1067,MATCH('Combined Table'!$A106&amp;'Combined Table'!$B106,'Restart 22m'!$A$1:$A$1067&amp;'Restart 22m'!$B$1:$B$1067,0))),"",INDEX('Restart 22m'!K$1:K$1067,MATCH('Combined Table'!$A106&amp;'Combined Table'!$B106,'Restart 22m'!$A$1:$A$1067&amp;'Restart 22m'!$B$1:$B$1067,0)))</f>
        <v>2</v>
      </c>
      <c r="HZ106" s="13" t="str">
        <f t="array" ref="HZ106">IF(ISNA(INDEX('Restart 22m'!L$1:L$1067,MATCH('Combined Table'!$A106&amp;'Combined Table'!$B106,'Restart 22m'!$A$1:$A$1067&amp;'Restart 22m'!$B$1:$B$1067,0))),"",INDEX('Restart 22m'!L$1:L$1067,MATCH('Combined Table'!$A106&amp;'Combined Table'!$B106,'Restart 22m'!$A$1:$A$1067&amp;'Restart 22m'!$B$1:$B$1067,0)))</f>
        <v/>
      </c>
      <c r="IA106" s="13" t="str">
        <f t="array" ref="IA106">IF(ISNA(INDEX('Restart 22m'!M$1:M$1067,MATCH('Combined Table'!$A106&amp;'Combined Table'!$B106,'Restart 22m'!$A$1:$A$1067&amp;'Restart 22m'!$B$1:$B$1067,0))),"",INDEX('Restart 22m'!M$1:M$1067,MATCH('Combined Table'!$A106&amp;'Combined Table'!$B106,'Restart 22m'!$A$1:$A$1067&amp;'Restart 22m'!$B$1:$B$1067,0)))</f>
        <v/>
      </c>
      <c r="IB106" s="13" t="str">
        <f t="array" ref="IB106">IF(ISNA(INDEX('Restart 22m'!N$1:N$1067,MATCH('Combined Table'!$A106&amp;'Combined Table'!$B106,'Restart 22m'!$A$1:$A$1067&amp;'Restart 22m'!$B$1:$B$1067,0))),"",INDEX('Restart 22m'!N$1:N$1067,MATCH('Combined Table'!$A106&amp;'Combined Table'!$B106,'Restart 22m'!$A$1:$A$1067&amp;'Restart 22m'!$B$1:$B$1067,0)))</f>
        <v/>
      </c>
      <c r="IC106" s="13" t="str">
        <f t="array" ref="IC106">IF(ISNA(INDEX('Restart 22m'!O$1:O$1067,MATCH('Combined Table'!$A106&amp;'Combined Table'!$B106,'Restart 22m'!$A$1:$A$1067&amp;'Restart 22m'!$B$1:$B$1067,0))),"",INDEX('Restart 22m'!O$1:O$1067,MATCH('Combined Table'!$A106&amp;'Combined Table'!$B106,'Restart 22m'!$A$1:$A$1067&amp;'Restart 22m'!$B$1:$B$1067,0)))</f>
        <v/>
      </c>
      <c r="ID106" s="13" t="str">
        <f t="array" ref="ID106">IF(ISNA(INDEX('Restart 22m'!P$1:P$1067,MATCH('Combined Table'!$A106&amp;'Combined Table'!$B106,'Restart 22m'!$A$1:$A$1067&amp;'Restart 22m'!$B$1:$B$1067,0))),"",INDEX('Restart 22m'!P$1:P$1067,MATCH('Combined Table'!$A106&amp;'Combined Table'!$B106,'Restart 22m'!$A$1:$A$1067&amp;'Restart 22m'!$B$1:$B$1067,0)))</f>
        <v/>
      </c>
      <c r="IE106" s="13" t="str">
        <f t="array" ref="IE106">IF(ISNA(INDEX('Restart 22m'!Q$1:Q$1067,MATCH('Combined Table'!$A106&amp;'Combined Table'!$B106,'Restart 22m'!$A$1:$A$1067&amp;'Restart 22m'!$B$1:$B$1067,0))),"",INDEX('Restart 22m'!Q$1:Q$1067,MATCH('Combined Table'!$A106&amp;'Combined Table'!$B106,'Restart 22m'!$A$1:$A$1067&amp;'Restart 22m'!$B$1:$B$1067,0)))</f>
        <v/>
      </c>
      <c r="IF106" s="13" t="str">
        <f t="array" ref="IF106">IF(ISNA(INDEX('Restart 22m'!R$1:R$1067,MATCH('Combined Table'!$A106&amp;'Combined Table'!$B106,'Restart 22m'!$A$1:$A$1067&amp;'Restart 22m'!$B$1:$B$1067,0))),"",INDEX('Restart 22m'!R$1:R$1067,MATCH('Combined Table'!$A106&amp;'Combined Table'!$B106,'Restart 22m'!$A$1:$A$1067&amp;'Restart 22m'!$B$1:$B$1067,0)))</f>
        <v/>
      </c>
      <c r="IG106" s="13" t="str">
        <f t="array" ref="IG106">IF(ISNA(INDEX('Restart 22m'!S$1:S$1067,MATCH('Combined Table'!$A106&amp;'Combined Table'!$B106,'Restart 22m'!$A$1:$A$1067&amp;'Restart 22m'!$B$1:$B$1067,0))),"",INDEX('Restart 22m'!S$1:S$1067,MATCH('Combined Table'!$A106&amp;'Combined Table'!$B106,'Restart 22m'!$A$1:$A$1067&amp;'Restart 22m'!$B$1:$B$1067,0)))</f>
        <v/>
      </c>
      <c r="IH106" s="13" t="str">
        <f t="array" ref="IH106">IF(ISNA(INDEX('Restart 22m'!T$1:T$1067,MATCH('Combined Table'!$A106&amp;'Combined Table'!$B106,'Restart 22m'!$A$1:$A$1067&amp;'Restart 22m'!$B$1:$B$1067,0))),"",INDEX('Restart 22m'!T$1:T$1067,MATCH('Combined Table'!$A106&amp;'Combined Table'!$B106,'Restart 22m'!$A$1:$A$1067&amp;'Restart 22m'!$B$1:$B$1067,0)))</f>
        <v/>
      </c>
      <c r="II106" s="13">
        <f t="array" ref="II106">IF(ISNA(INDEX('Restart 22m'!U$1:U$1067,MATCH('Combined Table'!$A106&amp;'Combined Table'!$B106,'Restart 22m'!$A$1:$A$1067&amp;'Restart 22m'!$B$1:$B$1067,0))),"",INDEX('Restart 22m'!U$1:U$1067,MATCH('Combined Table'!$A106&amp;'Combined Table'!$B106,'Restart 22m'!$A$1:$A$1067&amp;'Restart 22m'!$B$1:$B$1067,0)))</f>
        <v>2</v>
      </c>
    </row>
    <row r="107" spans="1:243" x14ac:dyDescent="0.25">
      <c r="A107" s="107" t="s">
        <v>648</v>
      </c>
      <c r="B107" s="106">
        <v>7</v>
      </c>
      <c r="C107" s="13">
        <f t="array" ref="C107">INDEX('Points Table'!C$1:C$1067,MATCH('Combined Table'!$A107&amp;'Combined Table'!$B107,$A$1:$A$1067&amp;$B$1:$B$1067,0))</f>
        <v>19</v>
      </c>
      <c r="D107" s="13">
        <f t="array" ref="D107">INDEX('Points Table'!D$1:D$1067,MATCH('Combined Table'!$A107&amp;'Combined Table'!$B107,$A$1:$A$1067&amp;$B$1:$B$1067,0))</f>
        <v>1</v>
      </c>
      <c r="E107" s="13">
        <f t="array" ref="E107">INDEX('Points Table'!E$1:E$1067,MATCH('Combined Table'!$A107&amp;'Combined Table'!$B107,$A$1:$A$1067&amp;$B$1:$B$1067,0))</f>
        <v>1</v>
      </c>
      <c r="F107" s="13">
        <f t="array" ref="F107">INDEX('Points Table'!F$1:F$1067,MATCH('Combined Table'!$A107&amp;'Combined Table'!$B107,$A$1:$A$1067&amp;$B$1:$B$1067,0))</f>
        <v>4</v>
      </c>
      <c r="G107" s="13">
        <f t="array" ref="G107">INDEX('Points Table'!G$1:G$1067,MATCH('Combined Table'!$A107&amp;'Combined Table'!$B107,$A$1:$A$1067&amp;$B$1:$B$1067,0))</f>
        <v>100</v>
      </c>
      <c r="H107" s="13" t="str">
        <f t="array" ref="H107">INDEX('Points Table'!H$1:H$1067,MATCH('Combined Table'!$A107&amp;'Combined Table'!$B107,$A$1:$A$1067&amp;$B$1:$B$1067,0))</f>
        <v/>
      </c>
      <c r="I107" s="13" t="str">
        <f t="array" ref="I107">INDEX('Possesion Times'!C$1:C$1067,MATCH('Combined Table'!$A107&amp;'Combined Table'!$B107,$A$1:$A$1067&amp;$B$1:$B$1067,0))</f>
        <v>1:58</v>
      </c>
      <c r="J107" s="13" t="str">
        <f t="array" ref="J107">INDEX('Possesion Times'!D$1:D$1067,MATCH('Combined Table'!$A107&amp;'Combined Table'!$B107,$A$1:$A$1067&amp;$B$1:$B$1067,0))</f>
        <v>2:23</v>
      </c>
      <c r="K107" s="13" t="str">
        <f t="array" ref="K107">INDEX('Possesion Times'!E$1:E$1067,MATCH('Combined Table'!$A107&amp;'Combined Table'!$B107,$A$1:$A$1067&amp;$B$1:$B$1067,0))</f>
        <v>4:22</v>
      </c>
      <c r="L107" s="13">
        <f t="array" ref="L107">INDEX('Possesion Times'!F$1:F$1067,MATCH('Combined Table'!$A107&amp;'Combined Table'!$B107,$A$1:$A$1067&amp;$B$1:$B$1067,0))</f>
        <v>13.9</v>
      </c>
      <c r="M107" s="13" t="str">
        <f t="array" ref="M107">INDEX('Possesion Times'!G$1:G$1067,MATCH('Combined Table'!$A107&amp;'Combined Table'!$B107,$A$1:$A$1067&amp;$B$1:$B$1067,0))</f>
        <v>2:44</v>
      </c>
      <c r="N107" s="13" t="str">
        <f t="array" ref="N107">INDEX('Possesion Times'!H$1:H$1067,MATCH('Combined Table'!$A107&amp;'Combined Table'!$B107,$A$1:$A$1067&amp;$B$1:$B$1067,0))</f>
        <v>1:41</v>
      </c>
      <c r="O107" s="13" t="str">
        <f t="array" ref="O107">INDEX('Possesion Times'!I$1:I$1067,MATCH('Combined Table'!$A107&amp;'Combined Table'!$B107,$A$1:$A$1067&amp;$B$1:$B$1067,0))</f>
        <v>4:25</v>
      </c>
      <c r="P107" s="13">
        <f t="array" ref="P107">INDEX('Possesion Times'!J$1:J$1067,MATCH('Combined Table'!$A107&amp;'Combined Table'!$B107,$A$1:$A$1067&amp;$B$1:$B$1067,0))</f>
        <v>14.1</v>
      </c>
      <c r="Q107" s="13" t="str">
        <f t="array" ref="Q107">INDEX('Possesion Times'!K$1:K$1067,MATCH('Combined Table'!$A107&amp;'Combined Table'!$B107,$A$1:$A$1067&amp;$B$1:$B$1067,0))</f>
        <v>1:26</v>
      </c>
      <c r="R107" s="13" t="str">
        <f t="array" ref="R107">INDEX('Possesion Times'!L$1:L$1067,MATCH('Combined Table'!$A107&amp;'Combined Table'!$B107,$A$1:$A$1067&amp;$B$1:$B$1067,0))</f>
        <v>1:28</v>
      </c>
      <c r="S107" s="13" t="str">
        <f t="array" ref="S107">INDEX('Possesion Times'!M$1:M$1067,MATCH('Combined Table'!$A107&amp;'Combined Table'!$B107,$A$1:$A$1067&amp;$B$1:$B$1067,0))</f>
        <v>2:54</v>
      </c>
      <c r="T107" s="13">
        <f t="array" ref="T107">INDEX('Possesion Times'!N$1:N$1067,MATCH('Combined Table'!$A107&amp;'Combined Table'!$B107,$A$1:$A$1067&amp;$B$1:$B$1067,0))</f>
        <v>9.1999999999999993</v>
      </c>
      <c r="U107" s="13" t="str">
        <f t="array" ref="U107">INDEX('Possesion Times'!O$1:O$1067,MATCH('Combined Table'!$A107&amp;'Combined Table'!$B107,$A$1:$A$1067&amp;$B$1:$B$1067,0))</f>
        <v>0:12</v>
      </c>
      <c r="V107" s="13" t="str">
        <f t="array" ref="V107">INDEX('Possesion Times'!P$1:P$1067,MATCH('Combined Table'!$A107&amp;'Combined Table'!$B107,$A$1:$A$1067&amp;$B$1:$B$1067,0))</f>
        <v>1:40</v>
      </c>
      <c r="W107" s="13" t="str">
        <f t="array" ref="W107">INDEX('Possesion Times'!Q$1:Q$1067,MATCH('Combined Table'!$A107&amp;'Combined Table'!$B107,$A$1:$A$1067&amp;$B$1:$B$1067,0))</f>
        <v>1:52</v>
      </c>
      <c r="X107" s="13">
        <f t="array" ref="X107">INDEX('Possesion Times'!R$1:R$1067,MATCH('Combined Table'!$A107&amp;'Combined Table'!$B107,$A$1:$A$1067&amp;$B$1:$B$1067,0))</f>
        <v>6</v>
      </c>
      <c r="Y107" s="13" t="str">
        <f t="array" ref="Y107">INDEX('Possesion Times'!S$1:S$1067,MATCH('Combined Table'!$A107&amp;'Combined Table'!$B107,$A$1:$A$1067&amp;$B$1:$B$1067,0))</f>
        <v>6:21</v>
      </c>
      <c r="Z107" s="13" t="str">
        <f t="array" ref="Z107">INDEX('Possesion Times'!T$1:T$1067,MATCH('Combined Table'!$A107&amp;'Combined Table'!$B107,$A$1:$A$1067&amp;$B$1:$B$1067,0))</f>
        <v>7:12</v>
      </c>
      <c r="AA107" s="13" t="str">
        <f t="array" ref="AA107">INDEX('Possesion Times'!U$1:U$1067,MATCH('Combined Table'!$A107&amp;'Combined Table'!$B107,$A$1:$A$1067&amp;$B$1:$B$1067,0))</f>
        <v>13:33</v>
      </c>
      <c r="AB107" s="13">
        <f t="array" ref="AB107">INDEX('Possesion Times'!V$1:V$1067,MATCH('Combined Table'!$A107&amp;'Combined Table'!$B107,$A$1:$A$1067&amp;$B$1:$B$1067,0))</f>
        <v>43.1</v>
      </c>
      <c r="AC107" s="1">
        <f t="array" ref="AC107">INDEX('Possession Source'!C$1:C$1067,MATCH('Combined Table'!$A107&amp;'Combined Table'!$B107,$A$1:$A$1067&amp;$B$1:$B$1067,0))</f>
        <v>4</v>
      </c>
      <c r="AD107" s="13">
        <f t="array" ref="AD107">INDEX('Possession Source'!D$1:D$1067,MATCH('Combined Table'!$A107&amp;'Combined Table'!$B107,$A$1:$A$1067&amp;$B$1:$B$1067,0))</f>
        <v>9</v>
      </c>
      <c r="AE107" s="13">
        <f t="array" ref="AE107">INDEX('Possession Source'!E$1:E$1067,MATCH('Combined Table'!$A107&amp;'Combined Table'!$B107,$A$1:$A$1067&amp;$B$1:$B$1067,0))</f>
        <v>6</v>
      </c>
      <c r="AF107" s="13" t="str">
        <f t="array" ref="AF107">INDEX('Possession Source'!F$1:F$1067,MATCH('Combined Table'!$A107&amp;'Combined Table'!$B107,$A$1:$A$1067&amp;$B$1:$B$1067,0))</f>
        <v/>
      </c>
      <c r="AG107" s="13">
        <f t="array" ref="AG107">INDEX('Possession Source'!G$1:G$1067,MATCH('Combined Table'!$A107&amp;'Combined Table'!$B107,$A$1:$A$1067&amp;$B$1:$B$1067,0))</f>
        <v>19</v>
      </c>
      <c r="AH107" s="13">
        <f t="array" ref="AH107">INDEX('Possession Source'!H$1:H$1067,MATCH('Combined Table'!$A107&amp;'Combined Table'!$B107,$A$1:$A$1067&amp;$B$1:$B$1067,0))</f>
        <v>21</v>
      </c>
      <c r="AI107" s="13">
        <f t="array" ref="AI107">INDEX('Possession Source'!I$1:I$1067,MATCH('Combined Table'!$A107&amp;'Combined Table'!$B107,$A$1:$A$1067&amp;$B$1:$B$1067,0))</f>
        <v>1</v>
      </c>
      <c r="AJ107" s="13">
        <f t="array" ref="AJ107">INDEX('Possession Source'!J$1:J$1067,MATCH('Combined Table'!$A107&amp;'Combined Table'!$B107,$A$1:$A$1067&amp;$B$1:$B$1067,0))</f>
        <v>6</v>
      </c>
      <c r="AK107" s="13" t="str">
        <f t="array" ref="AK107">INDEX('Possession Source'!K$1:K$1067,MATCH('Combined Table'!$A107&amp;'Combined Table'!$B107,$A$1:$A$1067&amp;$B$1:$B$1067,0))</f>
        <v/>
      </c>
      <c r="AL107" s="13" t="str">
        <f t="array" ref="AL107">INDEX('Possession Source'!L$1:L$1067,MATCH('Combined Table'!$A107&amp;'Combined Table'!$B107,$A$1:$A$1067&amp;$B$1:$B$1067,0))</f>
        <v/>
      </c>
      <c r="AM107" s="13" t="str">
        <f t="array" ref="AM107">INDEX('Possession Source'!M$1:M$1067,MATCH('Combined Table'!$A107&amp;'Combined Table'!$B107,$A$1:$A$1067&amp;$B$1:$B$1067,0))</f>
        <v/>
      </c>
      <c r="AN107" s="13" t="str">
        <f t="array" ref="AN107">INDEX('Possession Source'!N$1:N$1067,MATCH('Combined Table'!$A107&amp;'Combined Table'!$B107,$A$1:$A$1067&amp;$B$1:$B$1067,0))</f>
        <v/>
      </c>
      <c r="AO107" s="13">
        <f t="array" ref="AO107">INDEX('Possession Source'!O$1:O$1067,MATCH('Combined Table'!$A107&amp;'Combined Table'!$B107,$A$1:$A$1067&amp;$B$1:$B$1067,0))</f>
        <v>1</v>
      </c>
      <c r="AP107" s="13">
        <f t="array" ref="AP107">INDEX('Possession Source'!P$1:P$1067,MATCH('Combined Table'!$A107&amp;'Combined Table'!$B107,$A$1:$A$1067&amp;$B$1:$B$1067,0))</f>
        <v>29</v>
      </c>
      <c r="AQ107" s="13">
        <f t="array" ref="AQ107">INDEX('Possession Source'!Q$1:Q$1067,MATCH('Combined Table'!$A107&amp;'Combined Table'!$B107,$A$1:$A$1067&amp;$B$1:$B$1067,0))</f>
        <v>48</v>
      </c>
      <c r="AR107" s="1" t="str">
        <f t="array" ref="AR107">INDEX('Penalties Frees conceded'!C$1:C$1067,MATCH('Combined Table'!$A107&amp;'Combined Table'!$B107,$A$1:$A$1067&amp;$B$1:$B$1067,0))</f>
        <v/>
      </c>
      <c r="AS107" s="13">
        <f t="array" ref="AS107">INDEX('Penalties Frees conceded'!D$1:D$1067,MATCH('Combined Table'!$A107&amp;'Combined Table'!$B107,$A$1:$A$1067&amp;$B$1:$B$1067,0))</f>
        <v>2</v>
      </c>
      <c r="AT107" s="13" t="str">
        <f t="array" ref="AT107">INDEX('Penalties Frees conceded'!E$1:E$1067,MATCH('Combined Table'!$A107&amp;'Combined Table'!$B107,$A$1:$A$1067&amp;$B$1:$B$1067,0))</f>
        <v/>
      </c>
      <c r="AU107" s="13">
        <f t="array" ref="AU107">INDEX('Penalties Frees conceded'!F$1:F$1067,MATCH('Combined Table'!$A107&amp;'Combined Table'!$B107,$A$1:$A$1067&amp;$B$1:$B$1067,0))</f>
        <v>2</v>
      </c>
      <c r="AV107" s="13" t="str">
        <f t="array" ref="AV107">INDEX('Penalties Frees conceded'!G$1:G$1067,MATCH('Combined Table'!$A107&amp;'Combined Table'!$B107,$A$1:$A$1067&amp;$B$1:$B$1067,0))</f>
        <v/>
      </c>
      <c r="AW107" s="13" t="str">
        <f t="array" ref="AW107">INDEX('Penalties Frees conceded'!H$1:H$1067,MATCH('Combined Table'!$A107&amp;'Combined Table'!$B107,$A$1:$A$1067&amp;$B$1:$B$1067,0))</f>
        <v/>
      </c>
      <c r="AX107" s="13">
        <f t="array" ref="AX107">INDEX('Penalties Frees conceded'!I$1:I$1067,MATCH('Combined Table'!$A107&amp;'Combined Table'!$B107,$A$1:$A$1067&amp;$B$1:$B$1067,0))</f>
        <v>4</v>
      </c>
      <c r="AY107" s="13">
        <f t="array" ref="AY107">INDEX('Penalties Frees conceded'!J$1:J$1067,MATCH('Combined Table'!$A107&amp;'Combined Table'!$B107,$A$1:$A$1067&amp;$B$1:$B$1067,0))</f>
        <v>2</v>
      </c>
      <c r="AZ107" s="13" t="str">
        <f t="array" ref="AZ107">INDEX('Penalties Frees conceded'!K$1:K$1067,MATCH('Combined Table'!$A107&amp;'Combined Table'!$B107,$A$1:$A$1067&amp;$B$1:$B$1067,0))</f>
        <v/>
      </c>
      <c r="BA107" s="13" t="str">
        <f t="array" ref="BA107">INDEX('Penalties Frees conceded'!L$1:L$1067,MATCH('Combined Table'!$A107&amp;'Combined Table'!$B107,$A$1:$A$1067&amp;$B$1:$B$1067,0))</f>
        <v/>
      </c>
      <c r="BB107" s="13">
        <f t="array" ref="BB107">INDEX('Penalties Frees conceded'!M$1:M$1067,MATCH('Combined Table'!$A107&amp;'Combined Table'!$B107,$A$1:$A$1067&amp;$B$1:$B$1067,0))</f>
        <v>3</v>
      </c>
      <c r="BC107" s="13" t="str">
        <f t="array" ref="BC107">INDEX('Penalties Frees conceded'!N$1:N$1067,MATCH('Combined Table'!$A107&amp;'Combined Table'!$B107,$A$1:$A$1067&amp;$B$1:$B$1067,0))</f>
        <v/>
      </c>
      <c r="BD107" s="13">
        <f t="array" ref="BD107">INDEX('Penalties Frees conceded'!O$1:O$1067,MATCH('Combined Table'!$A107&amp;'Combined Table'!$B107,$A$1:$A$1067&amp;$B$1:$B$1067,0))</f>
        <v>2</v>
      </c>
      <c r="BE107" s="13">
        <f t="array" ref="BE107">INDEX('Penalties Frees conceded'!P$1:P$1067,MATCH('Combined Table'!$A107&amp;'Combined Table'!$B107,$A$1:$A$1067&amp;$B$1:$B$1067,0))</f>
        <v>7</v>
      </c>
      <c r="BF107" s="13">
        <f t="array" ref="BF107">INDEX('Penalties Frees conceded'!Q$1:Q$1067,MATCH('Combined Table'!$A107&amp;'Combined Table'!$B107,$A$1:$A$1067&amp;$B$1:$B$1067,0))</f>
        <v>11</v>
      </c>
      <c r="BG107" s="1">
        <f t="array" ref="BG107">INDEX('Attack Possession'!C$1:C$1067,MATCH('Combined Table'!$A107&amp;'Combined Table'!$B107,$A$1:$A$1067&amp;$B$1:$B$1067,0))</f>
        <v>3</v>
      </c>
      <c r="BH107" s="13">
        <f t="array" ref="BH107">INDEX('Attack Possession'!D$1:D$1067,MATCH('Combined Table'!$A107&amp;'Combined Table'!$B107,$A$1:$A$1067&amp;$B$1:$B$1067,0))</f>
        <v>32</v>
      </c>
      <c r="BI107" s="13">
        <f t="array" ref="BI107">INDEX('Attack Possession'!E$1:E$1067,MATCH('Combined Table'!$A107&amp;'Combined Table'!$B107,$A$1:$A$1067&amp;$B$1:$B$1067,0))</f>
        <v>54.2</v>
      </c>
      <c r="BJ107" s="13">
        <f t="array" ref="BJ107">INDEX('Attack Possession'!F$1:F$1067,MATCH('Combined Table'!$A107&amp;'Combined Table'!$B107,$A$1:$A$1067&amp;$B$1:$B$1067,0))</f>
        <v>2.4</v>
      </c>
      <c r="BK107" s="13">
        <f t="array" ref="BK107">INDEX('Attack Possession'!G$1:G$1067,MATCH('Combined Table'!$A107&amp;'Combined Table'!$B107,$A$1:$A$1067&amp;$B$1:$B$1067,0))</f>
        <v>24</v>
      </c>
      <c r="BL107" s="13">
        <f t="array" ref="BL107">INDEX('Attack Possession'!H$1:H$1067,MATCH('Combined Table'!$A107&amp;'Combined Table'!$B107,$A$1:$A$1067&amp;$B$1:$B$1067,0))</f>
        <v>10</v>
      </c>
      <c r="BM107" s="13">
        <f t="array" ref="BM107">INDEX('Attack Possession'!I$1:I$1067,MATCH('Combined Table'!$A107&amp;'Combined Table'!$B107,$A$1:$A$1067&amp;$B$1:$B$1067,0))</f>
        <v>4</v>
      </c>
      <c r="BN107" s="13">
        <f t="array" ref="BN107">INDEX('Attack Possession'!J$1:J$1067,MATCH('Combined Table'!$A107&amp;'Combined Table'!$B107,$A$1:$A$1067&amp;$B$1:$B$1067,0))</f>
        <v>3</v>
      </c>
      <c r="BO107" s="13">
        <f t="array" ref="BO107">INDEX('Attack Possession'!K$1:K$1067,MATCH('Combined Table'!$A107&amp;'Combined Table'!$B107,$A$1:$A$1067&amp;$B$1:$B$1067,0))</f>
        <v>2</v>
      </c>
      <c r="BP107" s="13">
        <f t="array" ref="BP107">INDEX('Attack Possession'!L$1:L$1067,MATCH('Combined Table'!$A107&amp;'Combined Table'!$B107,$A$1:$A$1067&amp;$B$1:$B$1067,0))</f>
        <v>3</v>
      </c>
      <c r="BQ107" s="13" t="str">
        <f t="array" ref="BQ107">INDEX('Attack Possession'!M$1:M$1067,MATCH('Combined Table'!$A107&amp;'Combined Table'!$B107,$A$1:$A$1067&amp;$B$1:$B$1067,0))</f>
        <v/>
      </c>
      <c r="BR107" s="13">
        <f t="array" ref="BR107">INDEX('Attack Possession'!N$1:N$1067,MATCH('Combined Table'!$A107&amp;'Combined Table'!$B107,$A$1:$A$1067&amp;$B$1:$B$1067,0))</f>
        <v>1</v>
      </c>
      <c r="BS107" s="13">
        <f t="array" ref="BS107">INDEX('Attack Possession'!O$1:O$1067,MATCH('Combined Table'!$A107&amp;'Combined Table'!$B107,$A$1:$A$1067&amp;$B$1:$B$1067,0))</f>
        <v>1</v>
      </c>
      <c r="BT107" s="13">
        <f t="array" ref="BT107">INDEX('Attack Possession'!P$1:P$1067,MATCH('Combined Table'!$A107&amp;'Combined Table'!$B107,$A$1:$A$1067&amp;$B$1:$B$1067,0))</f>
        <v>48</v>
      </c>
      <c r="BU107" s="13">
        <f t="array" ref="BU107">INDEX('Attack Possession'!Q$1:Q$1067,MATCH('Combined Table'!$A107&amp;'Combined Table'!$B107,$A$1:$A$1067&amp;$B$1:$B$1067,0))</f>
        <v>116</v>
      </c>
      <c r="BV107" s="1">
        <f t="array" ref="BV107">INDEX('Kicks in Play'!C$1:C$1067,MATCH('Combined Table'!$A107&amp;'Combined Table'!$B107,$A$1:$A$1067&amp;$B$1:$B$1067,0))</f>
        <v>24</v>
      </c>
      <c r="BW107" s="13">
        <f t="array" ref="BW107">INDEX('Kicks in Play'!D$1:D$1067,MATCH('Combined Table'!$A107&amp;'Combined Table'!$B107,$A$1:$A$1067&amp;$B$1:$B$1067,0))</f>
        <v>965</v>
      </c>
      <c r="BX107" s="13">
        <f t="array" ref="BX107">INDEX('Kicks in Play'!E$1:E$1067,MATCH('Combined Table'!$A107&amp;'Combined Table'!$B107,$A$1:$A$1067&amp;$B$1:$B$1067,0))</f>
        <v>40.200000000000003</v>
      </c>
      <c r="BY107" s="13">
        <f t="array" ref="BY107">INDEX('Kicks in Play'!F$1:F$1067,MATCH('Combined Table'!$A107&amp;'Combined Table'!$B107,$A$1:$A$1067&amp;$B$1:$B$1067,0))</f>
        <v>8</v>
      </c>
      <c r="BZ107" s="13">
        <f t="array" ref="BZ107">INDEX('Kicks in Play'!G$1:G$1067,MATCH('Combined Table'!$A107&amp;'Combined Table'!$B107,$A$1:$A$1067&amp;$B$1:$B$1067,0))</f>
        <v>224</v>
      </c>
      <c r="CA107" s="13" t="str">
        <f t="array" ref="CA107">INDEX('Kicks in Play'!H$1:H$1067,MATCH('Combined Table'!$A107&amp;'Combined Table'!$B107,$A$1:$A$1067&amp;$B$1:$B$1067,0))</f>
        <v/>
      </c>
      <c r="CB107" s="13" t="str">
        <f t="array" ref="CB107">INDEX('Kicks in Play'!I$1:I$1067,MATCH('Combined Table'!$A107&amp;'Combined Table'!$B107,$A$1:$A$1067&amp;$B$1:$B$1067,0))</f>
        <v/>
      </c>
      <c r="CC107" s="13" t="str">
        <f t="array" ref="CC107">INDEX('Kicks in Play'!J$1:J$1067,MATCH('Combined Table'!$A107&amp;'Combined Table'!$B107,$A$1:$A$1067&amp;$B$1:$B$1067,0))</f>
        <v/>
      </c>
      <c r="CD107" s="13" t="str">
        <f t="array" ref="CD107">INDEX('Kicks in Play'!K$1:K$1067,MATCH('Combined Table'!$A107&amp;'Combined Table'!$B107,$A$1:$A$1067&amp;$B$1:$B$1067,0))</f>
        <v/>
      </c>
      <c r="CE107" s="13" t="str">
        <f t="array" ref="CE107">INDEX('Kicks in Play'!L$1:L$1067,MATCH('Combined Table'!$A107&amp;'Combined Table'!$B107,$A$1:$A$1067&amp;$B$1:$B$1067,0))</f>
        <v/>
      </c>
      <c r="CF107" s="13" t="str">
        <f t="array" ref="CF107">INDEX('Kicks in Play'!M$1:M$1067,MATCH('Combined Table'!$A107&amp;'Combined Table'!$B107,$A$1:$A$1067&amp;$B$1:$B$1067,0))</f>
        <v/>
      </c>
      <c r="CG107" s="13">
        <f t="array" ref="CG107">INDEX('Kicks in Play'!N$1:N$1067,MATCH('Combined Table'!$A107&amp;'Combined Table'!$B107,$A$1:$A$1067&amp;$B$1:$B$1067,0))</f>
        <v>2</v>
      </c>
      <c r="CH107" s="13">
        <f t="array" ref="CH107">INDEX('Kicks in Play'!O$1:O$1067,MATCH('Combined Table'!$A107&amp;'Combined Table'!$B107,$A$1:$A$1067&amp;$B$1:$B$1067,0))</f>
        <v>28</v>
      </c>
      <c r="CI107" s="13">
        <f t="array" ref="CI107">INDEX('Kicks in Play'!P$1:P$1067,MATCH('Combined Table'!$A107&amp;'Combined Table'!$B107,$A$1:$A$1067&amp;$B$1:$B$1067,0))</f>
        <v>1</v>
      </c>
      <c r="CJ107" s="13">
        <f t="array" ref="CJ107">INDEX('Kicks in Play'!Q$1:Q$1067,MATCH('Combined Table'!$A107&amp;'Combined Table'!$B107,$A$1:$A$1067&amp;$B$1:$B$1067,0))</f>
        <v>34</v>
      </c>
      <c r="CK107" s="13">
        <f t="array" ref="CK107">INDEX('Kicks in Play'!R$1:R$1067,MATCH('Combined Table'!$A107&amp;'Combined Table'!$B107,$A$1:$A$1067&amp;$B$1:$B$1067,0))</f>
        <v>1217</v>
      </c>
      <c r="CL107" s="1">
        <f t="array" ref="CL107">INDEX('Defence Report'!C$1:C$1067,MATCH('Combined Table'!$A107&amp;'Combined Table'!$B107,$A$1:$A$1067&amp;$B$1:$B$1067,0))</f>
        <v>122</v>
      </c>
      <c r="CM107" s="13">
        <f t="array" ref="CM107">INDEX('Defence Report'!D$1:D$1067,MATCH('Combined Table'!$A107&amp;'Combined Table'!$B107,$A$1:$A$1067&amp;$B$1:$B$1067,0))</f>
        <v>23</v>
      </c>
      <c r="CN107" s="13">
        <f t="array" ref="CN107">INDEX('Defence Report'!E$1:E$1067,MATCH('Combined Table'!$A107&amp;'Combined Table'!$B107,$A$1:$A$1067&amp;$B$1:$B$1067,0))</f>
        <v>1</v>
      </c>
      <c r="CO107" s="13">
        <f t="array" ref="CO107">INDEX('Defence Report'!F$1:F$1067,MATCH('Combined Table'!$A107&amp;'Combined Table'!$B107,$A$1:$A$1067&amp;$B$1:$B$1067,0))</f>
        <v>99</v>
      </c>
      <c r="CP107" s="13">
        <f t="array" ref="CP107">INDEX('Defence Report'!G$1:G$1067,MATCH('Combined Table'!$A107&amp;'Combined Table'!$B107,$A$1:$A$1067&amp;$B$1:$B$1067,0))</f>
        <v>23</v>
      </c>
      <c r="CQ107" s="13">
        <f t="array" ref="CQ107">INDEX('Defence Report'!H$1:H$1067,MATCH('Combined Table'!$A107&amp;'Combined Table'!$B107,$A$1:$A$1067&amp;$B$1:$B$1067,0))</f>
        <v>81.099999999999994</v>
      </c>
      <c r="CR107" s="13">
        <f t="array" ref="CR107">INDEX('Defence Report'!I$1:I$1067,MATCH('Combined Table'!$A107&amp;'Combined Table'!$B107,$A$1:$A$1067&amp;$B$1:$B$1067,0))</f>
        <v>83.6</v>
      </c>
      <c r="CS107" s="13">
        <f t="array" ref="CS107">INDEX('Defence Report'!J$1:J$1067,MATCH('Combined Table'!$A107&amp;'Combined Table'!$B107,$A$1:$A$1067&amp;$B$1:$B$1067,0))</f>
        <v>5</v>
      </c>
      <c r="CT107" s="13">
        <f t="array" ref="CT107">INDEX('Defence Report'!K$1:K$1067,MATCH('Combined Table'!$A107&amp;'Combined Table'!$B107,$A$1:$A$1067&amp;$B$1:$B$1067,0))</f>
        <v>74</v>
      </c>
      <c r="CU107" s="13">
        <f t="array" ref="CU107">INDEX('Defence Report'!L$1:L$1067,MATCH('Combined Table'!$A107&amp;'Combined Table'!$B107,$A$1:$A$1067&amp;$B$1:$B$1067,0))</f>
        <v>67</v>
      </c>
      <c r="CV107" s="13">
        <f t="array" ref="CV107">INDEX('Defence Report'!M$1:M$1067,MATCH('Combined Table'!$A107&amp;'Combined Table'!$B107,$A$1:$A$1067&amp;$B$1:$B$1067,0))</f>
        <v>54.1</v>
      </c>
      <c r="CW107" s="13">
        <f t="array" ref="CW107">INDEX('Defence Report'!N$1:N$1067,MATCH('Combined Table'!$A107&amp;'Combined Table'!$B107,$A$1:$A$1067&amp;$B$1:$B$1067,0))</f>
        <v>81</v>
      </c>
      <c r="CX107" s="13">
        <f t="array" ref="CX107">INDEX('Defence Report'!O$1:O$1067,MATCH('Combined Table'!$A107&amp;'Combined Table'!$B107,$A$1:$A$1067&amp;$B$1:$B$1067,0))</f>
        <v>39</v>
      </c>
      <c r="CY107" s="13">
        <f t="array" ref="CY107">INDEX('Defence Report'!P$1:P$1067,MATCH('Combined Table'!$A107&amp;'Combined Table'!$B107,$A$1:$A$1067&amp;$B$1:$B$1067,0))</f>
        <v>12</v>
      </c>
      <c r="CZ107" s="13">
        <f t="array" ref="CZ107">INDEX('Defence Report'!Q$1:Q$1067,MATCH('Combined Table'!$A107&amp;'Combined Table'!$B107,$A$1:$A$1067&amp;$B$1:$B$1067,0))</f>
        <v>51</v>
      </c>
      <c r="DA107" s="13">
        <f t="array" ref="DA107">INDEX('Defence Report'!R$1:R$1067,MATCH('Combined Table'!$A107&amp;'Combined Table'!$B107,$A$1:$A$1067&amp;$B$1:$B$1067,0))</f>
        <v>9</v>
      </c>
      <c r="DB107" s="13" t="str">
        <f t="array" ref="DB107">INDEX('Defence Report'!S$1:S$1067,MATCH('Combined Table'!$A107&amp;'Combined Table'!$B107,$A$1:$A$1067&amp;$B$1:$B$1067,0))</f>
        <v/>
      </c>
      <c r="DC107" s="13" t="str">
        <f t="array" ref="DC107">INDEX('Defence Report'!T$1:T$1067,MATCH('Combined Table'!$A107&amp;'Combined Table'!$B107,$A$1:$A$1067&amp;$B$1:$B$1067,0))</f>
        <v/>
      </c>
      <c r="DD107" s="13">
        <f t="array" ref="DD107">INDEX('Defence Report'!U$1:U$1067,MATCH('Combined Table'!$A107&amp;'Combined Table'!$B107,$A$1:$A$1067&amp;$B$1:$B$1067,0))</f>
        <v>9</v>
      </c>
      <c r="DE107" s="13">
        <f t="array" ref="DE107">INDEX('Defence Report'!V$1:V$1067,MATCH('Combined Table'!$A107&amp;'Combined Table'!$B107,$A$1:$A$1067&amp;$B$1:$B$1067,0))</f>
        <v>0</v>
      </c>
      <c r="DF107" s="13">
        <f t="array" ref="DF107">INDEX('Defence Report'!W$1:W$1067,MATCH('Combined Table'!$A107&amp;'Combined Table'!$B107,$A$1:$A$1067&amp;$B$1:$B$1067,0))</f>
        <v>0</v>
      </c>
      <c r="DG107" s="13">
        <f t="array" ref="DG107">INDEX('Defence Report'!X$1:X$1067,MATCH('Combined Table'!$A107&amp;'Combined Table'!$B107,$A$1:$A$1067&amp;$B$1:$B$1067,0))</f>
        <v>7</v>
      </c>
      <c r="DH107" s="1">
        <f t="array" ref="DH107">INDEX('Ruck Speed'!C$1:C$1067,MATCH('Combined Table'!$A107&amp;'Combined Table'!$B107,$A$1:$A$1067&amp;$B$1:$B$1067,0))</f>
        <v>8</v>
      </c>
      <c r="DI107" s="13">
        <f t="array" ref="DI107">INDEX('Ruck Speed'!D$1:D$1067,MATCH('Combined Table'!$A107&amp;'Combined Table'!$B107,$A$1:$A$1067&amp;$B$1:$B$1067,0))</f>
        <v>16</v>
      </c>
      <c r="DJ107" s="13">
        <f t="array" ref="DJ107">INDEX('Ruck Speed'!E$1:E$1067,MATCH('Combined Table'!$A107&amp;'Combined Table'!$B107,$A$1:$A$1067&amp;$B$1:$B$1067,0))</f>
        <v>40</v>
      </c>
      <c r="DK107" s="13">
        <f t="array" ref="DK107">INDEX('Ruck Speed'!F$1:F$1067,MATCH('Combined Table'!$A107&amp;'Combined Table'!$B107,$A$1:$A$1067&amp;$B$1:$B$1067,0))</f>
        <v>64</v>
      </c>
      <c r="DL107" s="13">
        <f t="array" ref="DL107">INDEX('Ruck Speed'!G$1:G$1067,MATCH('Combined Table'!$A107&amp;'Combined Table'!$B107,$A$1:$A$1067&amp;$B$1:$B$1067,0))</f>
        <v>62.5</v>
      </c>
      <c r="DM107" s="13">
        <f t="array" ref="DM107">INDEX('Ruck Speed'!H$1:H$1067,MATCH('Combined Table'!$A107&amp;'Combined Table'!$B107,$A$1:$A$1067&amp;$B$1:$B$1067,0))</f>
        <v>3</v>
      </c>
      <c r="DN107" s="13">
        <f t="array" ref="DN107">INDEX('Ruck Speed'!I$1:I$1067,MATCH('Combined Table'!$A107&amp;'Combined Table'!$B107,$A$1:$A$1067&amp;$B$1:$B$1067,0))</f>
        <v>8</v>
      </c>
      <c r="DO107" s="13">
        <f t="array" ref="DO107">INDEX('Ruck Speed'!J$1:J$1067,MATCH('Combined Table'!$A107&amp;'Combined Table'!$B107,$A$1:$A$1067&amp;$B$1:$B$1067,0))</f>
        <v>24</v>
      </c>
      <c r="DP107" s="13">
        <f t="array" ref="DP107">INDEX('Ruck Speed'!K$1:K$1067,MATCH('Combined Table'!$A107&amp;'Combined Table'!$B107,$A$1:$A$1067&amp;$B$1:$B$1067,0))</f>
        <v>37</v>
      </c>
      <c r="DQ107" s="13">
        <f t="array" ref="DQ107">INDEX('Ruck Speed'!L$1:L$1067,MATCH('Combined Table'!$A107&amp;'Combined Table'!$B107,$A$1:$A$1067&amp;$B$1:$B$1067,0))</f>
        <v>69</v>
      </c>
      <c r="DR107" s="13">
        <f t="array" ref="DR107">INDEX('Ruck Speed'!M$1:M$1067,MATCH('Combined Table'!$A107&amp;'Combined Table'!$B107,$A$1:$A$1067&amp;$B$1:$B$1067,0))</f>
        <v>53.6</v>
      </c>
      <c r="DS107" s="13">
        <f t="array" ref="DS107">INDEX('Ruck Speed'!N$1:N$1067,MATCH('Combined Table'!$A107&amp;'Combined Table'!$B107,$A$1:$A$1067&amp;$B$1:$B$1067,0))</f>
        <v>9</v>
      </c>
      <c r="DT107" s="1">
        <f t="array" ref="DT107">IF(ISNA(INDEX('Maul Outcomes - Attack'!C$1:C$1067,MATCH('Combined Table'!$A107&amp;'Combined Table'!$B107,'Maul Outcomes - Attack'!$A$1:$A$1067&amp;'Maul Outcomes - Attack'!$B$1:$B$1067,0))),"",INDEX('Maul Outcomes - Attack'!C$1:C$1067,MATCH('Combined Table'!$A107&amp;'Combined Table'!$B107,'Maul Outcomes - Attack'!$A$1:$A$1067&amp;'Maul Outcomes - Attack'!$B$1:$B$1067,0)))</f>
        <v>1</v>
      </c>
      <c r="DU107" s="13" t="str">
        <f t="array" ref="DU107">IF(ISNA(INDEX('Maul Outcomes - Attack'!D$1:D$1067,MATCH('Combined Table'!$A107&amp;'Combined Table'!$B107,'Maul Outcomes - Attack'!$A$1:$A$1067&amp;'Maul Outcomes - Attack'!$B$1:$B$1067,0))),"",INDEX('Maul Outcomes - Attack'!D$1:D$1067,MATCH('Combined Table'!$A107&amp;'Combined Table'!$B107,'Maul Outcomes - Attack'!$A$1:$A$1067&amp;'Maul Outcomes - Attack'!$B$1:$B$1067,0)))</f>
        <v/>
      </c>
      <c r="DV107" s="13">
        <f t="array" ref="DV107">IF(ISNA(INDEX('Maul Outcomes - Attack'!E$1:E$1067,MATCH('Combined Table'!$A107&amp;'Combined Table'!$B107,'Maul Outcomes - Attack'!$A$1:$A$1067&amp;'Maul Outcomes - Attack'!$B$1:$B$1067,0))),"",INDEX('Maul Outcomes - Attack'!E$1:E$1067,MATCH('Combined Table'!$A107&amp;'Combined Table'!$B107,'Maul Outcomes - Attack'!$A$1:$A$1067&amp;'Maul Outcomes - Attack'!$B$1:$B$1067,0)))</f>
        <v>1</v>
      </c>
      <c r="DW107" s="13">
        <f t="array" ref="DW107">IF(ISNA(INDEX('Maul Outcomes - Attack'!F$1:F$1067,MATCH('Combined Table'!$A107&amp;'Combined Table'!$B107,'Maul Outcomes - Attack'!$A$1:$A$1067&amp;'Maul Outcomes - Attack'!$B$1:$B$1067,0))),"",INDEX('Maul Outcomes - Attack'!F$1:F$1067,MATCH('Combined Table'!$A107&amp;'Combined Table'!$B107,'Maul Outcomes - Attack'!$A$1:$A$1067&amp;'Maul Outcomes - Attack'!$B$1:$B$1067,0)))</f>
        <v>1</v>
      </c>
      <c r="DX107" s="13" t="str">
        <f t="array" ref="DX107">IF(ISNA(INDEX('Maul Outcomes - Attack'!G$1:G$1067,MATCH('Combined Table'!$A107&amp;'Combined Table'!$B107,'Maul Outcomes - Attack'!$A$1:$A$1067&amp;'Maul Outcomes - Attack'!$B$1:$B$1067,0))),"",INDEX('Maul Outcomes - Attack'!G$1:G$1067,MATCH('Combined Table'!$A107&amp;'Combined Table'!$B107,'Maul Outcomes - Attack'!$A$1:$A$1067&amp;'Maul Outcomes - Attack'!$B$1:$B$1067,0)))</f>
        <v/>
      </c>
      <c r="DY107" s="13" t="str">
        <f t="array" ref="DY107">IF(ISNA(INDEX('Maul Outcomes - Attack'!H$1:H$1067,MATCH('Combined Table'!$A107&amp;'Combined Table'!$B107,'Maul Outcomes - Attack'!$A$1:$A$1067&amp;'Maul Outcomes - Attack'!$B$1:$B$1067,0))),"",INDEX('Maul Outcomes - Attack'!H$1:H$1067,MATCH('Combined Table'!$A107&amp;'Combined Table'!$B107,'Maul Outcomes - Attack'!$A$1:$A$1067&amp;'Maul Outcomes - Attack'!$B$1:$B$1067,0)))</f>
        <v/>
      </c>
      <c r="DZ107" s="13">
        <f t="array" ref="DZ107">IF(ISNA(INDEX('Maul Outcomes - Attack'!I$1:I$1067,MATCH('Combined Table'!$A107&amp;'Combined Table'!$B107,'Maul Outcomes - Attack'!$A$1:$A$1067&amp;'Maul Outcomes - Attack'!$B$1:$B$1067,0))),"",INDEX('Maul Outcomes - Attack'!I$1:I$1067,MATCH('Combined Table'!$A107&amp;'Combined Table'!$B107,'Maul Outcomes - Attack'!$A$1:$A$1067&amp;'Maul Outcomes - Attack'!$B$1:$B$1067,0)))</f>
        <v>1</v>
      </c>
      <c r="EA107" s="13">
        <f t="array" ref="EA107">IF(ISNA(INDEX('Maul Outcomes - Attack'!J$1:J$1067,MATCH('Combined Table'!$A107&amp;'Combined Table'!$B107,'Maul Outcomes - Attack'!$A$1:$A$1067&amp;'Maul Outcomes - Attack'!$B$1:$B$1067,0))),"",INDEX('Maul Outcomes - Attack'!J$1:J$1067,MATCH('Combined Table'!$A107&amp;'Combined Table'!$B107,'Maul Outcomes - Attack'!$A$1:$A$1067&amp;'Maul Outcomes - Attack'!$B$1:$B$1067,0)))</f>
        <v>2</v>
      </c>
      <c r="EB107" s="13" t="e">
        <f t="array" ref="EB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C107" s="13" t="e">
        <f t="array" ref="EC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D107" s="13" t="e">
        <f t="array" ref="ED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E107" s="13" t="e">
        <f t="array" ref="EE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F107" s="13" t="e">
        <f t="array" ref="EF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G107" s="13" t="e">
        <f t="array" ref="EG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H107" s="13" t="e">
        <f t="array" ref="EH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I107" s="13" t="e">
        <f t="array" ref="EI107">IF(ISNA(INDEX('Maul Outcomes - Attack'!#REF!,MATCH('Combined Table'!$A107&amp;'Combined Table'!$B107,'Maul Outcomes - Attack'!$A$1:$A$1067&amp;'Maul Outcomes - Attack'!$B$1:$B$1067,0))),"",INDEX('Maul Outcomes - Attack'!#REF!,MATCH('Combined Table'!$A107&amp;'Combined Table'!$B107,'Maul Outcomes - Attack'!$A$1:$A$1067&amp;'Maul Outcomes - Attack'!$B$1:$B$1067,0)))</f>
        <v>#REF!</v>
      </c>
      <c r="EJ107" s="1">
        <f t="array" ref="EJ107">IF(ISNA(INDEX('Lineout Success'!C$1:C$1067,MATCH('Combined Table'!$A107&amp;'Combined Table'!$B107,'Lineout Success'!$A$1:$A$1067&amp;'Lineout Success'!$B$1:$B$1067,0))),"",INDEX('Lineout Success'!C$1:C$1067,MATCH('Combined Table'!$A107&amp;'Combined Table'!$B107,'Lineout Success'!$A$1:$A$1067&amp;'Lineout Success'!$B$1:$B$1067,0)))</f>
        <v>4</v>
      </c>
      <c r="EK107" s="13">
        <f t="array" ref="EK107">IF(ISNA(INDEX('Lineout Success'!D$1:D$1067,MATCH('Combined Table'!$A107&amp;'Combined Table'!$B107,'Lineout Success'!$A$1:$A$1067&amp;'Lineout Success'!$B$1:$B$1067,0))),"",INDEX('Lineout Success'!D$1:D$1067,MATCH('Combined Table'!$A107&amp;'Combined Table'!$B107,'Lineout Success'!$A$1:$A$1067&amp;'Lineout Success'!$B$1:$B$1067,0)))</f>
        <v>44.4</v>
      </c>
      <c r="EL107" s="13">
        <f t="array" ref="EL107">IF(ISNA(INDEX('Lineout Success'!E$1:E$1067,MATCH('Combined Table'!$A107&amp;'Combined Table'!$B107,'Lineout Success'!$A$1:$A$1067&amp;'Lineout Success'!$B$1:$B$1067,0))),"",INDEX('Lineout Success'!E$1:E$1067,MATCH('Combined Table'!$A107&amp;'Combined Table'!$B107,'Lineout Success'!$A$1:$A$1067&amp;'Lineout Success'!$B$1:$B$1067,0)))</f>
        <v>5</v>
      </c>
      <c r="EM107" s="13">
        <f t="array" ref="EM107">IF(ISNA(INDEX('Lineout Success'!F$1:F$1067,MATCH('Combined Table'!$A107&amp;'Combined Table'!$B107,'Lineout Success'!$A$1:$A$1067&amp;'Lineout Success'!$B$1:$B$1067,0))),"",INDEX('Lineout Success'!F$1:F$1067,MATCH('Combined Table'!$A107&amp;'Combined Table'!$B107,'Lineout Success'!$A$1:$A$1067&amp;'Lineout Success'!$B$1:$B$1067,0)))</f>
        <v>55.6</v>
      </c>
      <c r="EN107" s="13">
        <f t="array" ref="EN107">IF(ISNA(INDEX('Lineout Success'!G$1:G$1067,MATCH('Combined Table'!$A107&amp;'Combined Table'!$B107,'Lineout Success'!$A$1:$A$1067&amp;'Lineout Success'!$B$1:$B$1067,0))),"",INDEX('Lineout Success'!G$1:G$1067,MATCH('Combined Table'!$A107&amp;'Combined Table'!$B107,'Lineout Success'!$A$1:$A$1067&amp;'Lineout Success'!$B$1:$B$1067,0)))</f>
        <v>9</v>
      </c>
      <c r="EO107" s="13" t="str">
        <f t="array" ref="EO107">IF(ISNA(INDEX('Lineout Success'!H$1:H$1067,MATCH('Combined Table'!$A107&amp;'Combined Table'!$B107,'Lineout Success'!$A$1:$A$1067&amp;'Lineout Success'!$B$1:$B$1067,0))),"",INDEX('Lineout Success'!H$1:H$1067,MATCH('Combined Table'!$A107&amp;'Combined Table'!$B107,'Lineout Success'!$A$1:$A$1067&amp;'Lineout Success'!$B$1:$B$1067,0)))</f>
        <v/>
      </c>
      <c r="EP107" s="13" t="str">
        <f t="array" ref="EP107">IF(ISNA(INDEX('Lineout Success'!I$1:I$1067,MATCH('Combined Table'!$A107&amp;'Combined Table'!$B107,'Lineout Success'!$A$1:$A$1067&amp;'Lineout Success'!$B$1:$B$1067,0))),"",INDEX('Lineout Success'!I$1:I$1067,MATCH('Combined Table'!$A107&amp;'Combined Table'!$B107,'Lineout Success'!$A$1:$A$1067&amp;'Lineout Success'!$B$1:$B$1067,0)))</f>
        <v/>
      </c>
      <c r="EQ107" s="13">
        <f t="array" ref="EQ107">IF(ISNA(INDEX('Lineout Success'!J$1:J$1067,MATCH('Combined Table'!$A107&amp;'Combined Table'!$B107,'Lineout Success'!$A$1:$A$1067&amp;'Lineout Success'!$B$1:$B$1067,0))),"",INDEX('Lineout Success'!J$1:J$1067,MATCH('Combined Table'!$A107&amp;'Combined Table'!$B107,'Lineout Success'!$A$1:$A$1067&amp;'Lineout Success'!$B$1:$B$1067,0)))</f>
        <v>14</v>
      </c>
      <c r="ER107" s="13">
        <f t="array" ref="ER107">IF(ISNA(INDEX('Lineout Success'!K$1:K$1067,MATCH('Combined Table'!$A107&amp;'Combined Table'!$B107,'Lineout Success'!$A$1:$A$1067&amp;'Lineout Success'!$B$1:$B$1067,0))),"",INDEX('Lineout Success'!K$1:K$1067,MATCH('Combined Table'!$A107&amp;'Combined Table'!$B107,'Lineout Success'!$A$1:$A$1067&amp;'Lineout Success'!$B$1:$B$1067,0)))</f>
        <v>100</v>
      </c>
      <c r="ES107" s="13">
        <f t="array" ref="ES107">IF(ISNA(INDEX('Lineout Success'!L$1:L$1067,MATCH('Combined Table'!$A107&amp;'Combined Table'!$B107,'Lineout Success'!$A$1:$A$1067&amp;'Lineout Success'!$B$1:$B$1067,0))),"",INDEX('Lineout Success'!L$1:L$1067,MATCH('Combined Table'!$A107&amp;'Combined Table'!$B107,'Lineout Success'!$A$1:$A$1067&amp;'Lineout Success'!$B$1:$B$1067,0)))</f>
        <v>14</v>
      </c>
      <c r="ET107" s="13">
        <f t="array" ref="ET107">IF(ISNA(INDEX('Lineout Success'!M$1:M$1067,MATCH('Combined Table'!$A107&amp;'Combined Table'!$B107,'Lineout Success'!$A$1:$A$1067&amp;'Lineout Success'!$B$1:$B$1067,0))),"",INDEX('Lineout Success'!M$1:M$1067,MATCH('Combined Table'!$A107&amp;'Combined Table'!$B107,'Lineout Success'!$A$1:$A$1067&amp;'Lineout Success'!$B$1:$B$1067,0)))</f>
        <v>4</v>
      </c>
      <c r="EU107" s="13">
        <f t="array" ref="EU107">IF(ISNA(INDEX('Lineout Success'!N$1:N$1067,MATCH('Combined Table'!$A107&amp;'Combined Table'!$B107,'Lineout Success'!$A$1:$A$1067&amp;'Lineout Success'!$B$1:$B$1067,0))),"",INDEX('Lineout Success'!N$1:N$1067,MATCH('Combined Table'!$A107&amp;'Combined Table'!$B107,'Lineout Success'!$A$1:$A$1067&amp;'Lineout Success'!$B$1:$B$1067,0)))</f>
        <v>17.399999999999999</v>
      </c>
      <c r="EV107" s="13">
        <f t="array" ref="EV107">IF(ISNA(INDEX('Lineout Success'!O$1:O$1067,MATCH('Combined Table'!$A107&amp;'Combined Table'!$B107,'Lineout Success'!$A$1:$A$1067&amp;'Lineout Success'!$B$1:$B$1067,0))),"",INDEX('Lineout Success'!O$1:O$1067,MATCH('Combined Table'!$A107&amp;'Combined Table'!$B107,'Lineout Success'!$A$1:$A$1067&amp;'Lineout Success'!$B$1:$B$1067,0)))</f>
        <v>19</v>
      </c>
      <c r="EW107" s="13">
        <f t="array" ref="EW107">IF(ISNA(INDEX('Lineout Success'!P$1:P$1067,MATCH('Combined Table'!$A107&amp;'Combined Table'!$B107,'Lineout Success'!$A$1:$A$1067&amp;'Lineout Success'!$B$1:$B$1067,0))),"",INDEX('Lineout Success'!P$1:P$1067,MATCH('Combined Table'!$A107&amp;'Combined Table'!$B107,'Lineout Success'!$A$1:$A$1067&amp;'Lineout Success'!$B$1:$B$1067,0)))</f>
        <v>82.6</v>
      </c>
      <c r="EX107" s="13">
        <f t="array" ref="EX107">IF(ISNA(INDEX('Lineout Success'!Q$1:Q$1067,MATCH('Combined Table'!$A107&amp;'Combined Table'!$B107,'Lineout Success'!$A$1:$A$1067&amp;'Lineout Success'!$B$1:$B$1067,0))),"",INDEX('Lineout Success'!Q$1:Q$1067,MATCH('Combined Table'!$A107&amp;'Combined Table'!$B107,'Lineout Success'!$A$1:$A$1067&amp;'Lineout Success'!$B$1:$B$1067,0)))</f>
        <v>23</v>
      </c>
      <c r="EY107" s="1" t="str">
        <f t="array" ref="EY107">IF(ISNA(INDEX('Lineout Throwing'!C$1:C$1067,MATCH('Combined Table'!$A107&amp;'Combined Table'!$B107,'Lineout Throwing'!$A$1:$A$1067&amp;'Lineout Throwing'!$B$1:$B$1067,0))),"",INDEX('Lineout Throwing'!C$1:C$1067,MATCH('Combined Table'!$A107&amp;'Combined Table'!$B107,'Lineout Throwing'!$A$1:$A$1067&amp;'Lineout Throwing'!$B$1:$B$1067,0)))</f>
        <v/>
      </c>
      <c r="EZ107" s="13" t="str">
        <f t="array" ref="EZ107">IF(ISNA(INDEX('Lineout Throwing'!D$1:D$1067,MATCH('Combined Table'!$A107&amp;'Combined Table'!$B107,'Lineout Throwing'!$A$1:$A$1067&amp;'Lineout Throwing'!$B$1:$B$1067,0))),"",INDEX('Lineout Throwing'!D$1:D$1067,MATCH('Combined Table'!$A107&amp;'Combined Table'!$B107,'Lineout Throwing'!$A$1:$A$1067&amp;'Lineout Throwing'!$B$1:$B$1067,0)))</f>
        <v/>
      </c>
      <c r="FA107" s="13">
        <f t="array" ref="FA107">IF(ISNA(INDEX('Lineout Throwing'!E$1:E$1067,MATCH('Combined Table'!$A107&amp;'Combined Table'!$B107,'Lineout Throwing'!$A$1:$A$1067&amp;'Lineout Throwing'!$B$1:$B$1067,0))),"",INDEX('Lineout Throwing'!E$1:E$1067,MATCH('Combined Table'!$A107&amp;'Combined Table'!$B107,'Lineout Throwing'!$A$1:$A$1067&amp;'Lineout Throwing'!$B$1:$B$1067,0)))</f>
        <v>1</v>
      </c>
      <c r="FB107" s="13">
        <f t="array" ref="FB107">IF(ISNA(INDEX('Lineout Throwing'!F$1:F$1067,MATCH('Combined Table'!$A107&amp;'Combined Table'!$B107,'Lineout Throwing'!$A$1:$A$1067&amp;'Lineout Throwing'!$B$1:$B$1067,0))),"",INDEX('Lineout Throwing'!F$1:F$1067,MATCH('Combined Table'!$A107&amp;'Combined Table'!$B107,'Lineout Throwing'!$A$1:$A$1067&amp;'Lineout Throwing'!$B$1:$B$1067,0)))</f>
        <v>12.5</v>
      </c>
      <c r="FC107" s="13">
        <f t="array" ref="FC107">IF(ISNA(INDEX('Lineout Throwing'!G$1:G$1067,MATCH('Combined Table'!$A107&amp;'Combined Table'!$B107,'Lineout Throwing'!$A$1:$A$1067&amp;'Lineout Throwing'!$B$1:$B$1067,0))),"",INDEX('Lineout Throwing'!G$1:G$1067,MATCH('Combined Table'!$A107&amp;'Combined Table'!$B107,'Lineout Throwing'!$A$1:$A$1067&amp;'Lineout Throwing'!$B$1:$B$1067,0)))</f>
        <v>2</v>
      </c>
      <c r="FD107" s="13">
        <f t="array" ref="FD107">IF(ISNA(INDEX('Lineout Throwing'!H$1:H$1067,MATCH('Combined Table'!$A107&amp;'Combined Table'!$B107,'Lineout Throwing'!$A$1:$A$1067&amp;'Lineout Throwing'!$B$1:$B$1067,0))),"",INDEX('Lineout Throwing'!H$1:H$1067,MATCH('Combined Table'!$A107&amp;'Combined Table'!$B107,'Lineout Throwing'!$A$1:$A$1067&amp;'Lineout Throwing'!$B$1:$B$1067,0)))</f>
        <v>25</v>
      </c>
      <c r="FE107" s="13">
        <f t="array" ref="FE107">IF(ISNA(INDEX('Lineout Throwing'!I$1:I$1067,MATCH('Combined Table'!$A107&amp;'Combined Table'!$B107,'Lineout Throwing'!$A$1:$A$1067&amp;'Lineout Throwing'!$B$1:$B$1067,0))),"",INDEX('Lineout Throwing'!I$1:I$1067,MATCH('Combined Table'!$A107&amp;'Combined Table'!$B107,'Lineout Throwing'!$A$1:$A$1067&amp;'Lineout Throwing'!$B$1:$B$1067,0)))</f>
        <v>2</v>
      </c>
      <c r="FF107" s="13">
        <f t="array" ref="FF107">IF(ISNA(INDEX('Lineout Throwing'!J$1:J$1067,MATCH('Combined Table'!$A107&amp;'Combined Table'!$B107,'Lineout Throwing'!$A$1:$A$1067&amp;'Lineout Throwing'!$B$1:$B$1067,0))),"",INDEX('Lineout Throwing'!J$1:J$1067,MATCH('Combined Table'!$A107&amp;'Combined Table'!$B107,'Lineout Throwing'!$A$1:$A$1067&amp;'Lineout Throwing'!$B$1:$B$1067,0)))</f>
        <v>25</v>
      </c>
      <c r="FG107" s="13" t="str">
        <f t="array" ref="FG107">IF(ISNA(INDEX('Lineout Throwing'!K$1:K$1067,MATCH('Combined Table'!$A107&amp;'Combined Table'!$B107,'Lineout Throwing'!$A$1:$A$1067&amp;'Lineout Throwing'!$B$1:$B$1067,0))),"",INDEX('Lineout Throwing'!K$1:K$1067,MATCH('Combined Table'!$A107&amp;'Combined Table'!$B107,'Lineout Throwing'!$A$1:$A$1067&amp;'Lineout Throwing'!$B$1:$B$1067,0)))</f>
        <v/>
      </c>
      <c r="FH107" s="13" t="str">
        <f t="array" ref="FH107">IF(ISNA(INDEX('Lineout Throwing'!L$1:L$1067,MATCH('Combined Table'!$A107&amp;'Combined Table'!$B107,'Lineout Throwing'!$A$1:$A$1067&amp;'Lineout Throwing'!$B$1:$B$1067,0))),"",INDEX('Lineout Throwing'!L$1:L$1067,MATCH('Combined Table'!$A107&amp;'Combined Table'!$B107,'Lineout Throwing'!$A$1:$A$1067&amp;'Lineout Throwing'!$B$1:$B$1067,0)))</f>
        <v/>
      </c>
      <c r="FI107" s="13">
        <f t="array" ref="FI107">IF(ISNA(INDEX('Lineout Throwing'!M$1:M$1067,MATCH('Combined Table'!$A107&amp;'Combined Table'!$B107,'Lineout Throwing'!$A$1:$A$1067&amp;'Lineout Throwing'!$B$1:$B$1067,0))),"",INDEX('Lineout Throwing'!M$1:M$1067,MATCH('Combined Table'!$A107&amp;'Combined Table'!$B107,'Lineout Throwing'!$A$1:$A$1067&amp;'Lineout Throwing'!$B$1:$B$1067,0)))</f>
        <v>4</v>
      </c>
      <c r="FJ107" s="13">
        <f t="array" ref="FJ107">IF(ISNA(INDEX('Lineout Throwing'!N$1:N$1067,MATCH('Combined Table'!$A107&amp;'Combined Table'!$B107,'Lineout Throwing'!$A$1:$A$1067&amp;'Lineout Throwing'!$B$1:$B$1067,0))),"",INDEX('Lineout Throwing'!N$1:N$1067,MATCH('Combined Table'!$A107&amp;'Combined Table'!$B107,'Lineout Throwing'!$A$1:$A$1067&amp;'Lineout Throwing'!$B$1:$B$1067,0)))</f>
        <v>50</v>
      </c>
      <c r="FK107" s="13" t="str">
        <f t="array" ref="FK107">IF(ISNA(INDEX('Lineout Throwing'!O$1:O$1067,MATCH('Combined Table'!$A107&amp;'Combined Table'!$B107,'Lineout Throwing'!$A$1:$A$1067&amp;'Lineout Throwing'!$B$1:$B$1067,0))),"",INDEX('Lineout Throwing'!O$1:O$1067,MATCH('Combined Table'!$A107&amp;'Combined Table'!$B107,'Lineout Throwing'!$A$1:$A$1067&amp;'Lineout Throwing'!$B$1:$B$1067,0)))</f>
        <v/>
      </c>
      <c r="FL107" s="13" t="str">
        <f t="array" ref="FL107">IF(ISNA(INDEX('Lineout Throwing'!P$1:P$1067,MATCH('Combined Table'!$A107&amp;'Combined Table'!$B107,'Lineout Throwing'!$A$1:$A$1067&amp;'Lineout Throwing'!$B$1:$B$1067,0))),"",INDEX('Lineout Throwing'!P$1:P$1067,MATCH('Combined Table'!$A107&amp;'Combined Table'!$B107,'Lineout Throwing'!$A$1:$A$1067&amp;'Lineout Throwing'!$B$1:$B$1067,0)))</f>
        <v/>
      </c>
      <c r="FM107" s="13" t="str">
        <f t="array" ref="FM107">IF(ISNA(INDEX('Lineout Throwing'!Q$1:Q$1067,MATCH('Combined Table'!$A107&amp;'Combined Table'!$B107,'Lineout Throwing'!$A$1:$A$1067&amp;'Lineout Throwing'!$B$1:$B$1067,0))),"",INDEX('Lineout Throwing'!Q$1:Q$1067,MATCH('Combined Table'!$A107&amp;'Combined Table'!$B107,'Lineout Throwing'!$A$1:$A$1067&amp;'Lineout Throwing'!$B$1:$B$1067,0)))</f>
        <v/>
      </c>
      <c r="FN107" s="13" t="str">
        <f t="array" ref="FN107">IF(ISNA(INDEX('Lineout Throwing'!R$1:R$1067,MATCH('Combined Table'!$A107&amp;'Combined Table'!$B107,'Lineout Throwing'!$A$1:$A$1067&amp;'Lineout Throwing'!$B$1:$B$1067,0))),"",INDEX('Lineout Throwing'!R$1:R$1067,MATCH('Combined Table'!$A107&amp;'Combined Table'!$B107,'Lineout Throwing'!$A$1:$A$1067&amp;'Lineout Throwing'!$B$1:$B$1067,0)))</f>
        <v/>
      </c>
      <c r="FO107" s="13">
        <f t="array" ref="FO107">IF(ISNA(INDEX('Lineout Throwing'!S$1:S$1067,MATCH('Combined Table'!$A107&amp;'Combined Table'!$B107,'Lineout Throwing'!$A$1:$A$1067&amp;'Lineout Throwing'!$B$1:$B$1067,0))),"",INDEX('Lineout Throwing'!S$1:S$1067,MATCH('Combined Table'!$A107&amp;'Combined Table'!$B107,'Lineout Throwing'!$A$1:$A$1067&amp;'Lineout Throwing'!$B$1:$B$1067,0)))</f>
        <v>8</v>
      </c>
      <c r="FP107" s="13">
        <f t="array" ref="FP107">IF(ISNA(INDEX('Lineout Throwing'!T$1:T$1067,MATCH('Combined Table'!$A107&amp;'Combined Table'!$B107,'Lineout Throwing'!$A$1:$A$1067&amp;'Lineout Throwing'!$B$1:$B$1067,0))),"",INDEX('Lineout Throwing'!T$1:T$1067,MATCH('Combined Table'!$A107&amp;'Combined Table'!$B107,'Lineout Throwing'!$A$1:$A$1067&amp;'Lineout Throwing'!$B$1:$B$1067,0)))</f>
        <v>4</v>
      </c>
      <c r="FQ107" s="13">
        <f t="array" ref="FQ107">IF(ISNA(INDEX('Lineout Throwing'!U$1:U$1067,MATCH('Combined Table'!$A107&amp;'Combined Table'!$B107,'Lineout Throwing'!$A$1:$A$1067&amp;'Lineout Throwing'!$B$1:$B$1067,0))),"",INDEX('Lineout Throwing'!U$1:U$1067,MATCH('Combined Table'!$A107&amp;'Combined Table'!$B107,'Lineout Throwing'!$A$1:$A$1067&amp;'Lineout Throwing'!$B$1:$B$1067,0)))</f>
        <v>44.4</v>
      </c>
      <c r="FR107" s="13">
        <f t="array" ref="FR107">IF(ISNA(INDEX('Lineout Throwing'!V$1:V$1067,MATCH('Combined Table'!$A107&amp;'Combined Table'!$B107,'Lineout Throwing'!$A$1:$A$1067&amp;'Lineout Throwing'!$B$1:$B$1067,0))),"",INDEX('Lineout Throwing'!V$1:V$1067,MATCH('Combined Table'!$A107&amp;'Combined Table'!$B107,'Lineout Throwing'!$A$1:$A$1067&amp;'Lineout Throwing'!$B$1:$B$1067,0)))</f>
        <v>5</v>
      </c>
      <c r="FS107" s="13">
        <f t="array" ref="FS107">IF(ISNA(INDEX('Lineout Throwing'!W$1:W$1067,MATCH('Combined Table'!$A107&amp;'Combined Table'!$B107,'Lineout Throwing'!$A$1:$A$1067&amp;'Lineout Throwing'!$B$1:$B$1067,0))),"",INDEX('Lineout Throwing'!W$1:W$1067,MATCH('Combined Table'!$A107&amp;'Combined Table'!$B107,'Lineout Throwing'!$A$1:$A$1067&amp;'Lineout Throwing'!$B$1:$B$1067,0)))</f>
        <v>55.6</v>
      </c>
      <c r="FT107" s="1">
        <f t="array" ref="FT107">IF(ISNA(INDEX('Scrum Own Feed'!C$1:C$1067,MATCH('Combined Table'!$A107&amp;'Combined Table'!$B107,'Scrum Own Feed'!$A$1:$A$1067&amp;'Scrum Own Feed'!$B$1:$B$1067,0))),"",INDEX('Scrum Own Feed'!C$1:C$1067,MATCH('Combined Table'!$A107&amp;'Combined Table'!$B107,'Scrum Own Feed'!$A$1:$A$1067&amp;'Scrum Own Feed'!$B$1:$B$1067,0)))</f>
        <v>9</v>
      </c>
      <c r="FU107" s="13">
        <f t="array" ref="FU107">IF(ISNA(INDEX('Scrum Own Feed'!D$1:D$1067,MATCH('Combined Table'!$A107&amp;'Combined Table'!$B107,'Scrum Own Feed'!$A$1:$A$1067&amp;'Scrum Own Feed'!$B$1:$B$1067,0))),"",INDEX('Scrum Own Feed'!D$1:D$1067,MATCH('Combined Table'!$A107&amp;'Combined Table'!$B107,'Scrum Own Feed'!$A$1:$A$1067&amp;'Scrum Own Feed'!$B$1:$B$1067,0)))</f>
        <v>75</v>
      </c>
      <c r="FV107" s="13">
        <f t="array" ref="FV107">IF(ISNA(INDEX('Scrum Own Feed'!E$1:E$1067,MATCH('Combined Table'!$A107&amp;'Combined Table'!$B107,'Scrum Own Feed'!$A$1:$A$1067&amp;'Scrum Own Feed'!$B$1:$B$1067,0))),"",INDEX('Scrum Own Feed'!E$1:E$1067,MATCH('Combined Table'!$A107&amp;'Combined Table'!$B107,'Scrum Own Feed'!$A$1:$A$1067&amp;'Scrum Own Feed'!$B$1:$B$1067,0)))</f>
        <v>1</v>
      </c>
      <c r="FW107" s="13" t="str">
        <f t="array" ref="FW107">IF(ISNA(INDEX('Scrum Own Feed'!F$1:F$1067,MATCH('Combined Table'!$A107&amp;'Combined Table'!$B107,'Scrum Own Feed'!$A$1:$A$1067&amp;'Scrum Own Feed'!$B$1:$B$1067,0))),"",INDEX('Scrum Own Feed'!F$1:F$1067,MATCH('Combined Table'!$A107&amp;'Combined Table'!$B107,'Scrum Own Feed'!$A$1:$A$1067&amp;'Scrum Own Feed'!$B$1:$B$1067,0)))</f>
        <v/>
      </c>
      <c r="FX107" s="13" t="str">
        <f t="array" ref="FX107">IF(ISNA(INDEX('Scrum Own Feed'!G$1:G$1067,MATCH('Combined Table'!$A107&amp;'Combined Table'!$B107,'Scrum Own Feed'!$A$1:$A$1067&amp;'Scrum Own Feed'!$B$1:$B$1067,0))),"",INDEX('Scrum Own Feed'!G$1:G$1067,MATCH('Combined Table'!$A107&amp;'Combined Table'!$B107,'Scrum Own Feed'!$A$1:$A$1067&amp;'Scrum Own Feed'!$B$1:$B$1067,0)))</f>
        <v/>
      </c>
      <c r="FY107" s="13">
        <f t="array" ref="FY107">IF(ISNA(INDEX('Scrum Own Feed'!H$1:H$1067,MATCH('Combined Table'!$A107&amp;'Combined Table'!$B107,'Scrum Own Feed'!$A$1:$A$1067&amp;'Scrum Own Feed'!$B$1:$B$1067,0))),"",INDEX('Scrum Own Feed'!H$1:H$1067,MATCH('Combined Table'!$A107&amp;'Combined Table'!$B107,'Scrum Own Feed'!$A$1:$A$1067&amp;'Scrum Own Feed'!$B$1:$B$1067,0)))</f>
        <v>10</v>
      </c>
      <c r="FZ107" s="13">
        <f t="array" ref="FZ107">IF(ISNA(INDEX('Scrum Own Feed'!I$1:I$1067,MATCH('Combined Table'!$A107&amp;'Combined Table'!$B107,'Scrum Own Feed'!$A$1:$A$1067&amp;'Scrum Own Feed'!$B$1:$B$1067,0))),"",INDEX('Scrum Own Feed'!I$1:I$1067,MATCH('Combined Table'!$A107&amp;'Combined Table'!$B107,'Scrum Own Feed'!$A$1:$A$1067&amp;'Scrum Own Feed'!$B$1:$B$1067,0)))</f>
        <v>83.3</v>
      </c>
      <c r="GA107" s="13" t="str">
        <f t="array" ref="GA107">IF(ISNA(INDEX('Scrum Own Feed'!J$1:J$1067,MATCH('Combined Table'!$A107&amp;'Combined Table'!$B107,'Scrum Own Feed'!$A$1:$A$1067&amp;'Scrum Own Feed'!$B$1:$B$1067,0))),"",INDEX('Scrum Own Feed'!J$1:J$1067,MATCH('Combined Table'!$A107&amp;'Combined Table'!$B107,'Scrum Own Feed'!$A$1:$A$1067&amp;'Scrum Own Feed'!$B$1:$B$1067,0)))</f>
        <v/>
      </c>
      <c r="GB107" s="13" t="str">
        <f t="array" ref="GB107">IF(ISNA(INDEX('Scrum Own Feed'!K$1:K$1067,MATCH('Combined Table'!$A107&amp;'Combined Table'!$B107,'Scrum Own Feed'!$A$1:$A$1067&amp;'Scrum Own Feed'!$B$1:$B$1067,0))),"",INDEX('Scrum Own Feed'!K$1:K$1067,MATCH('Combined Table'!$A107&amp;'Combined Table'!$B107,'Scrum Own Feed'!$A$1:$A$1067&amp;'Scrum Own Feed'!$B$1:$B$1067,0)))</f>
        <v/>
      </c>
      <c r="GC107" s="13" t="str">
        <f t="array" ref="GC107">IF(ISNA(INDEX('Scrum Own Feed'!L$1:L$1067,MATCH('Combined Table'!$A107&amp;'Combined Table'!$B107,'Scrum Own Feed'!$A$1:$A$1067&amp;'Scrum Own Feed'!$B$1:$B$1067,0))),"",INDEX('Scrum Own Feed'!L$1:L$1067,MATCH('Combined Table'!$A107&amp;'Combined Table'!$B107,'Scrum Own Feed'!$A$1:$A$1067&amp;'Scrum Own Feed'!$B$1:$B$1067,0)))</f>
        <v/>
      </c>
      <c r="GD107" s="13">
        <f t="array" ref="GD107">IF(ISNA(INDEX('Scrum Own Feed'!M$1:M$1067,MATCH('Combined Table'!$A107&amp;'Combined Table'!$B107,'Scrum Own Feed'!$A$1:$A$1067&amp;'Scrum Own Feed'!$B$1:$B$1067,0))),"",INDEX('Scrum Own Feed'!M$1:M$1067,MATCH('Combined Table'!$A107&amp;'Combined Table'!$B107,'Scrum Own Feed'!$A$1:$A$1067&amp;'Scrum Own Feed'!$B$1:$B$1067,0)))</f>
        <v>1</v>
      </c>
      <c r="GE107" s="13">
        <f t="array" ref="GE107">IF(ISNA(INDEX('Scrum Own Feed'!N$1:N$1067,MATCH('Combined Table'!$A107&amp;'Combined Table'!$B107,'Scrum Own Feed'!$A$1:$A$1067&amp;'Scrum Own Feed'!$B$1:$B$1067,0))),"",INDEX('Scrum Own Feed'!N$1:N$1067,MATCH('Combined Table'!$A107&amp;'Combined Table'!$B107,'Scrum Own Feed'!$A$1:$A$1067&amp;'Scrum Own Feed'!$B$1:$B$1067,0)))</f>
        <v>1</v>
      </c>
      <c r="GF107" s="13">
        <f t="array" ref="GF107">IF(ISNA(INDEX('Scrum Own Feed'!O$1:O$1067,MATCH('Combined Table'!$A107&amp;'Combined Table'!$B107,'Scrum Own Feed'!$A$1:$A$1067&amp;'Scrum Own Feed'!$B$1:$B$1067,0))),"",INDEX('Scrum Own Feed'!O$1:O$1067,MATCH('Combined Table'!$A107&amp;'Combined Table'!$B107,'Scrum Own Feed'!$A$1:$A$1067&amp;'Scrum Own Feed'!$B$1:$B$1067,0)))</f>
        <v>2</v>
      </c>
      <c r="GG107" s="13">
        <f t="array" ref="GG107">IF(ISNA(INDEX('Scrum Own Feed'!P$1:P$1067,MATCH('Combined Table'!$A107&amp;'Combined Table'!$B107,'Scrum Own Feed'!$A$1:$A$1067&amp;'Scrum Own Feed'!$B$1:$B$1067,0))),"",INDEX('Scrum Own Feed'!P$1:P$1067,MATCH('Combined Table'!$A107&amp;'Combined Table'!$B107,'Scrum Own Feed'!$A$1:$A$1067&amp;'Scrum Own Feed'!$B$1:$B$1067,0)))</f>
        <v>16.7</v>
      </c>
      <c r="GH107" s="13">
        <f t="array" ref="GH107">IF(ISNA(INDEX('Scrum Own Feed'!Q$1:Q$1067,MATCH('Combined Table'!$A107&amp;'Combined Table'!$B107,'Scrum Own Feed'!$A$1:$A$1067&amp;'Scrum Own Feed'!$B$1:$B$1067,0))),"",INDEX('Scrum Own Feed'!Q$1:Q$1067,MATCH('Combined Table'!$A107&amp;'Combined Table'!$B107,'Scrum Own Feed'!$A$1:$A$1067&amp;'Scrum Own Feed'!$B$1:$B$1067,0)))</f>
        <v>12</v>
      </c>
      <c r="GI107" s="1" t="str">
        <f t="array" ref="GI107">IF(ISNA(INDEX('Scrum Opp Feed'!C$1:C$1067,MATCH('Combined Table'!$A107&amp;'Combined Table'!$B107,'Scrum Opp Feed'!$A$1:$A$1067&amp;'Scrum Opp Feed'!$B$1:$B$1067,0))),"",INDEX('Scrum Opp Feed'!C$1:C$1067,MATCH('Combined Table'!$A107&amp;'Combined Table'!$B107,'Scrum Opp Feed'!$A$1:$A$1067&amp;'Scrum Opp Feed'!$B$1:$B$1067,0)))</f>
        <v/>
      </c>
      <c r="GJ107" s="13" t="str">
        <f t="array" ref="GJ107">IF(ISNA(INDEX('Scrum Opp Feed'!D$1:D$1067,MATCH('Combined Table'!$A107&amp;'Combined Table'!$B107,'Scrum Opp Feed'!$A$1:$A$1067&amp;'Scrum Opp Feed'!$B$1:$B$1067,0))),"",INDEX('Scrum Opp Feed'!D$1:D$1067,MATCH('Combined Table'!$A107&amp;'Combined Table'!$B107,'Scrum Opp Feed'!$A$1:$A$1067&amp;'Scrum Opp Feed'!$B$1:$B$1067,0)))</f>
        <v/>
      </c>
      <c r="GK107" s="13" t="str">
        <f t="array" ref="GK107">IF(ISNA(INDEX('Scrum Opp Feed'!E$1:E$1067,MATCH('Combined Table'!$A107&amp;'Combined Table'!$B107,'Scrum Opp Feed'!$A$1:$A$1067&amp;'Scrum Opp Feed'!$B$1:$B$1067,0))),"",INDEX('Scrum Opp Feed'!E$1:E$1067,MATCH('Combined Table'!$A107&amp;'Combined Table'!$B107,'Scrum Opp Feed'!$A$1:$A$1067&amp;'Scrum Opp Feed'!$B$1:$B$1067,0)))</f>
        <v/>
      </c>
      <c r="GL107" s="13" t="str">
        <f t="array" ref="GL107">IF(ISNA(INDEX('Scrum Opp Feed'!F$1:F$1067,MATCH('Combined Table'!$A107&amp;'Combined Table'!$B107,'Scrum Opp Feed'!$A$1:$A$1067&amp;'Scrum Opp Feed'!$B$1:$B$1067,0))),"",INDEX('Scrum Opp Feed'!F$1:F$1067,MATCH('Combined Table'!$A107&amp;'Combined Table'!$B107,'Scrum Opp Feed'!$A$1:$A$1067&amp;'Scrum Opp Feed'!$B$1:$B$1067,0)))</f>
        <v/>
      </c>
      <c r="GM107" s="13" t="str">
        <f t="array" ref="GM107">IF(ISNA(INDEX('Scrum Opp Feed'!G$1:G$1067,MATCH('Combined Table'!$A107&amp;'Combined Table'!$B107,'Scrum Opp Feed'!$A$1:$A$1067&amp;'Scrum Opp Feed'!$B$1:$B$1067,0))),"",INDEX('Scrum Opp Feed'!G$1:G$1067,MATCH('Combined Table'!$A107&amp;'Combined Table'!$B107,'Scrum Opp Feed'!$A$1:$A$1067&amp;'Scrum Opp Feed'!$B$1:$B$1067,0)))</f>
        <v/>
      </c>
      <c r="GN107" s="13" t="str">
        <f t="array" ref="GN107">IF(ISNA(INDEX('Scrum Opp Feed'!H$1:H$1067,MATCH('Combined Table'!$A107&amp;'Combined Table'!$B107,'Scrum Opp Feed'!$A$1:$A$1067&amp;'Scrum Opp Feed'!$B$1:$B$1067,0))),"",INDEX('Scrum Opp Feed'!H$1:H$1067,MATCH('Combined Table'!$A107&amp;'Combined Table'!$B107,'Scrum Opp Feed'!$A$1:$A$1067&amp;'Scrum Opp Feed'!$B$1:$B$1067,0)))</f>
        <v/>
      </c>
      <c r="GO107" s="13" t="str">
        <f t="array" ref="GO107">IF(ISNA(INDEX('Scrum Opp Feed'!I$1:I$1067,MATCH('Combined Table'!$A107&amp;'Combined Table'!$B107,'Scrum Opp Feed'!$A$1:$A$1067&amp;'Scrum Opp Feed'!$B$1:$B$1067,0))),"",INDEX('Scrum Opp Feed'!I$1:I$1067,MATCH('Combined Table'!$A107&amp;'Combined Table'!$B107,'Scrum Opp Feed'!$A$1:$A$1067&amp;'Scrum Opp Feed'!$B$1:$B$1067,0)))</f>
        <v/>
      </c>
      <c r="GP107" s="13">
        <f t="array" ref="GP107">IF(ISNA(INDEX('Scrum Opp Feed'!J$1:J$1067,MATCH('Combined Table'!$A107&amp;'Combined Table'!$B107,'Scrum Opp Feed'!$A$1:$A$1067&amp;'Scrum Opp Feed'!$B$1:$B$1067,0))),"",INDEX('Scrum Opp Feed'!J$1:J$1067,MATCH('Combined Table'!$A107&amp;'Combined Table'!$B107,'Scrum Opp Feed'!$A$1:$A$1067&amp;'Scrum Opp Feed'!$B$1:$B$1067,0)))</f>
        <v>6</v>
      </c>
      <c r="GQ107" s="13">
        <f t="array" ref="GQ107">IF(ISNA(INDEX('Scrum Opp Feed'!K$1:K$1067,MATCH('Combined Table'!$A107&amp;'Combined Table'!$B107,'Scrum Opp Feed'!$A$1:$A$1067&amp;'Scrum Opp Feed'!$B$1:$B$1067,0))),"",INDEX('Scrum Opp Feed'!K$1:K$1067,MATCH('Combined Table'!$A107&amp;'Combined Table'!$B107,'Scrum Opp Feed'!$A$1:$A$1067&amp;'Scrum Opp Feed'!$B$1:$B$1067,0)))</f>
        <v>100</v>
      </c>
      <c r="GR107" s="13" t="str">
        <f t="array" ref="GR107">IF(ISNA(INDEX('Scrum Opp Feed'!L$1:L$1067,MATCH('Combined Table'!$A107&amp;'Combined Table'!$B107,'Scrum Opp Feed'!$A$1:$A$1067&amp;'Scrum Opp Feed'!$B$1:$B$1067,0))),"",INDEX('Scrum Opp Feed'!L$1:L$1067,MATCH('Combined Table'!$A107&amp;'Combined Table'!$B107,'Scrum Opp Feed'!$A$1:$A$1067&amp;'Scrum Opp Feed'!$B$1:$B$1067,0)))</f>
        <v/>
      </c>
      <c r="GS107" s="13" t="str">
        <f t="array" ref="GS107">IF(ISNA(INDEX('Scrum Opp Feed'!M$1:M$1067,MATCH('Combined Table'!$A107&amp;'Combined Table'!$B107,'Scrum Opp Feed'!$A$1:$A$1067&amp;'Scrum Opp Feed'!$B$1:$B$1067,0))),"",INDEX('Scrum Opp Feed'!M$1:M$1067,MATCH('Combined Table'!$A107&amp;'Combined Table'!$B107,'Scrum Opp Feed'!$A$1:$A$1067&amp;'Scrum Opp Feed'!$B$1:$B$1067,0)))</f>
        <v/>
      </c>
      <c r="GT107" s="13" t="str">
        <f t="array" ref="GT107">IF(ISNA(INDEX('Scrum Opp Feed'!N$1:N$1067,MATCH('Combined Table'!$A107&amp;'Combined Table'!$B107,'Scrum Opp Feed'!$A$1:$A$1067&amp;'Scrum Opp Feed'!$B$1:$B$1067,0))),"",INDEX('Scrum Opp Feed'!N$1:N$1067,MATCH('Combined Table'!$A107&amp;'Combined Table'!$B107,'Scrum Opp Feed'!$A$1:$A$1067&amp;'Scrum Opp Feed'!$B$1:$B$1067,0)))</f>
        <v/>
      </c>
      <c r="GU107" s="13">
        <f t="array" ref="GU107">IF(ISNA(INDEX('Scrum Opp Feed'!O$1:O$1067,MATCH('Combined Table'!$A107&amp;'Combined Table'!$B107,'Scrum Opp Feed'!$A$1:$A$1067&amp;'Scrum Opp Feed'!$B$1:$B$1067,0))),"",INDEX('Scrum Opp Feed'!O$1:O$1067,MATCH('Combined Table'!$A107&amp;'Combined Table'!$B107,'Scrum Opp Feed'!$A$1:$A$1067&amp;'Scrum Opp Feed'!$B$1:$B$1067,0)))</f>
        <v>6</v>
      </c>
      <c r="GV107" s="13">
        <f t="array" ref="GV107">IF(ISNA(INDEX('Scrum Opp Feed'!P$1:P$1067,MATCH('Combined Table'!$A107&amp;'Combined Table'!$B107,'Scrum Opp Feed'!$A$1:$A$1067&amp;'Scrum Opp Feed'!$B$1:$B$1067,0))),"",INDEX('Scrum Opp Feed'!P$1:P$1067,MATCH('Combined Table'!$A107&amp;'Combined Table'!$B107,'Scrum Opp Feed'!$A$1:$A$1067&amp;'Scrum Opp Feed'!$B$1:$B$1067,0)))</f>
        <v>100</v>
      </c>
      <c r="GW107" s="13">
        <f t="array" ref="GW107">IF(ISNA(INDEX('Scrum Opp Feed'!Q$1:Q$1067,MATCH('Combined Table'!$A107&amp;'Combined Table'!$B107,'Scrum Opp Feed'!$A$1:$A$1067&amp;'Scrum Opp Feed'!$B$1:$B$1067,0))),"",INDEX('Scrum Opp Feed'!Q$1:Q$1067,MATCH('Combined Table'!$A107&amp;'Combined Table'!$B107,'Scrum Opp Feed'!$A$1:$A$1067&amp;'Scrum Opp Feed'!$B$1:$B$1067,0)))</f>
        <v>6</v>
      </c>
      <c r="GX107" s="1" t="str">
        <f t="array" ref="GX107">IF(ISNA(INDEX('Restart 50m'!C$1:C$1067,MATCH('Combined Table'!$A107&amp;'Combined Table'!$B107,'Restart 50m'!$A$1:$A$1067&amp;'Restart 50m'!$B$1:$B$1067,0))),"",INDEX('Restart 50m'!C$1:C$1067,MATCH('Combined Table'!$A107&amp;'Combined Table'!$B107,'Restart 50m'!$A$1:$A$1067&amp;'Restart 50m'!$B$1:$B$1067,0)))</f>
        <v/>
      </c>
      <c r="GY107" s="13" t="str">
        <f t="array" ref="GY107">IF(ISNA(INDEX('Restart 50m'!D$1:D$1067,MATCH('Combined Table'!$A107&amp;'Combined Table'!$B107,'Restart 50m'!$A$1:$A$1067&amp;'Restart 50m'!$B$1:$B$1067,0))),"",INDEX('Restart 50m'!D$1:D$1067,MATCH('Combined Table'!$A107&amp;'Combined Table'!$B107,'Restart 50m'!$A$1:$A$1067&amp;'Restart 50m'!$B$1:$B$1067,0)))</f>
        <v/>
      </c>
      <c r="GZ107" s="13" t="str">
        <f t="array" ref="GZ107">IF(ISNA(INDEX('Restart 50m'!E$1:E$1067,MATCH('Combined Table'!$A107&amp;'Combined Table'!$B107,'Restart 50m'!$A$1:$A$1067&amp;'Restart 50m'!$B$1:$B$1067,0))),"",INDEX('Restart 50m'!E$1:E$1067,MATCH('Combined Table'!$A107&amp;'Combined Table'!$B107,'Restart 50m'!$A$1:$A$1067&amp;'Restart 50m'!$B$1:$B$1067,0)))</f>
        <v/>
      </c>
      <c r="HA107" s="13" t="str">
        <f t="array" ref="HA107">IF(ISNA(INDEX('Restart 50m'!F$1:F$1067,MATCH('Combined Table'!$A107&amp;'Combined Table'!$B107,'Restart 50m'!$A$1:$A$1067&amp;'Restart 50m'!$B$1:$B$1067,0))),"",INDEX('Restart 50m'!F$1:F$1067,MATCH('Combined Table'!$A107&amp;'Combined Table'!$B107,'Restart 50m'!$A$1:$A$1067&amp;'Restart 50m'!$B$1:$B$1067,0)))</f>
        <v/>
      </c>
      <c r="HB107" s="13">
        <f t="array" ref="HB107">IF(ISNA(INDEX('Restart 50m'!G$1:G$1067,MATCH('Combined Table'!$A107&amp;'Combined Table'!$B107,'Restart 50m'!$A$1:$A$1067&amp;'Restart 50m'!$B$1:$B$1067,0))),"",INDEX('Restart 50m'!G$1:G$1067,MATCH('Combined Table'!$A107&amp;'Combined Table'!$B107,'Restart 50m'!$A$1:$A$1067&amp;'Restart 50m'!$B$1:$B$1067,0)))</f>
        <v>2</v>
      </c>
      <c r="HC107" s="13" t="str">
        <f t="array" ref="HC107">IF(ISNA(INDEX('Restart 50m'!H$1:H$1067,MATCH('Combined Table'!$A107&amp;'Combined Table'!$B107,'Restart 50m'!$A$1:$A$1067&amp;'Restart 50m'!$B$1:$B$1067,0))),"",INDEX('Restart 50m'!H$1:H$1067,MATCH('Combined Table'!$A107&amp;'Combined Table'!$B107,'Restart 50m'!$A$1:$A$1067&amp;'Restart 50m'!$B$1:$B$1067,0)))</f>
        <v/>
      </c>
      <c r="HD107" s="13" t="str">
        <f t="array" ref="HD107">IF(ISNA(INDEX('Restart 50m'!I$1:I$1067,MATCH('Combined Table'!$A107&amp;'Combined Table'!$B107,'Restart 50m'!$A$1:$A$1067&amp;'Restart 50m'!$B$1:$B$1067,0))),"",INDEX('Restart 50m'!I$1:I$1067,MATCH('Combined Table'!$A107&amp;'Combined Table'!$B107,'Restart 50m'!$A$1:$A$1067&amp;'Restart 50m'!$B$1:$B$1067,0)))</f>
        <v/>
      </c>
      <c r="HE107" s="13">
        <f t="array" ref="HE107">IF(ISNA(INDEX('Restart 50m'!J$1:J$1067,MATCH('Combined Table'!$A107&amp;'Combined Table'!$B107,'Restart 50m'!$A$1:$A$1067&amp;'Restart 50m'!$B$1:$B$1067,0))),"",INDEX('Restart 50m'!J$1:J$1067,MATCH('Combined Table'!$A107&amp;'Combined Table'!$B107,'Restart 50m'!$A$1:$A$1067&amp;'Restart 50m'!$B$1:$B$1067,0)))</f>
        <v>2</v>
      </c>
      <c r="HF107" s="13">
        <f t="array" ref="HF107">IF(ISNA(INDEX('Restart 50m'!K$1:K$1067,MATCH('Combined Table'!$A107&amp;'Combined Table'!$B107,'Restart 50m'!$A$1:$A$1067&amp;'Restart 50m'!$B$1:$B$1067,0))),"",INDEX('Restart 50m'!K$1:K$1067,MATCH('Combined Table'!$A107&amp;'Combined Table'!$B107,'Restart 50m'!$A$1:$A$1067&amp;'Restart 50m'!$B$1:$B$1067,0)))</f>
        <v>2</v>
      </c>
      <c r="HG107" s="13" t="str">
        <f t="array" ref="HG107">IF(ISNA(INDEX('Restart 50m'!L$1:L$1067,MATCH('Combined Table'!$A107&amp;'Combined Table'!$B107,'Restart 50m'!$A$1:$A$1067&amp;'Restart 50m'!$B$1:$B$1067,0))),"",INDEX('Restart 50m'!L$1:L$1067,MATCH('Combined Table'!$A107&amp;'Combined Table'!$B107,'Restart 50m'!$A$1:$A$1067&amp;'Restart 50m'!$B$1:$B$1067,0)))</f>
        <v/>
      </c>
      <c r="HH107" s="13" t="str">
        <f t="array" ref="HH107">IF(ISNA(INDEX('Restart 50m'!M$1:M$1067,MATCH('Combined Table'!$A107&amp;'Combined Table'!$B107,'Restart 50m'!$A$1:$A$1067&amp;'Restart 50m'!$B$1:$B$1067,0))),"",INDEX('Restart 50m'!M$1:M$1067,MATCH('Combined Table'!$A107&amp;'Combined Table'!$B107,'Restart 50m'!$A$1:$A$1067&amp;'Restart 50m'!$B$1:$B$1067,0)))</f>
        <v/>
      </c>
      <c r="HI107" s="13" t="str">
        <f t="array" ref="HI107">IF(ISNA(INDEX('Restart 50m'!N$1:N$1067,MATCH('Combined Table'!$A107&amp;'Combined Table'!$B107,'Restart 50m'!$A$1:$A$1067&amp;'Restart 50m'!$B$1:$B$1067,0))),"",INDEX('Restart 50m'!N$1:N$1067,MATCH('Combined Table'!$A107&amp;'Combined Table'!$B107,'Restart 50m'!$A$1:$A$1067&amp;'Restart 50m'!$B$1:$B$1067,0)))</f>
        <v/>
      </c>
      <c r="HJ107" s="13" t="str">
        <f t="array" ref="HJ107">IF(ISNA(INDEX('Restart 50m'!O$1:O$1067,MATCH('Combined Table'!$A107&amp;'Combined Table'!$B107,'Restart 50m'!$A$1:$A$1067&amp;'Restart 50m'!$B$1:$B$1067,0))),"",INDEX('Restart 50m'!O$1:O$1067,MATCH('Combined Table'!$A107&amp;'Combined Table'!$B107,'Restart 50m'!$A$1:$A$1067&amp;'Restart 50m'!$B$1:$B$1067,0)))</f>
        <v/>
      </c>
      <c r="HK107" s="13">
        <f t="array" ref="HK107">IF(ISNA(INDEX('Restart 50m'!P$1:P$1067,MATCH('Combined Table'!$A107&amp;'Combined Table'!$B107,'Restart 50m'!$A$1:$A$1067&amp;'Restart 50m'!$B$1:$B$1067,0))),"",INDEX('Restart 50m'!P$1:P$1067,MATCH('Combined Table'!$A107&amp;'Combined Table'!$B107,'Restart 50m'!$A$1:$A$1067&amp;'Restart 50m'!$B$1:$B$1067,0)))</f>
        <v>3</v>
      </c>
      <c r="HL107" s="13" t="str">
        <f t="array" ref="HL107">IF(ISNA(INDEX('Restart 50m'!Q$1:Q$1067,MATCH('Combined Table'!$A107&amp;'Combined Table'!$B107,'Restart 50m'!$A$1:$A$1067&amp;'Restart 50m'!$B$1:$B$1067,0))),"",INDEX('Restart 50m'!Q$1:Q$1067,MATCH('Combined Table'!$A107&amp;'Combined Table'!$B107,'Restart 50m'!$A$1:$A$1067&amp;'Restart 50m'!$B$1:$B$1067,0)))</f>
        <v/>
      </c>
      <c r="HM107" s="13" t="str">
        <f t="array" ref="HM107">IF(ISNA(INDEX('Restart 50m'!R$1:R$1067,MATCH('Combined Table'!$A107&amp;'Combined Table'!$B107,'Restart 50m'!$A$1:$A$1067&amp;'Restart 50m'!$B$1:$B$1067,0))),"",INDEX('Restart 50m'!R$1:R$1067,MATCH('Combined Table'!$A107&amp;'Combined Table'!$B107,'Restart 50m'!$A$1:$A$1067&amp;'Restart 50m'!$B$1:$B$1067,0)))</f>
        <v/>
      </c>
      <c r="HN107" s="13">
        <f t="array" ref="HN107">IF(ISNA(INDEX('Restart 50m'!S$1:S$1067,MATCH('Combined Table'!$A107&amp;'Combined Table'!$B107,'Restart 50m'!$A$1:$A$1067&amp;'Restart 50m'!$B$1:$B$1067,0))),"",INDEX('Restart 50m'!S$1:S$1067,MATCH('Combined Table'!$A107&amp;'Combined Table'!$B107,'Restart 50m'!$A$1:$A$1067&amp;'Restart 50m'!$B$1:$B$1067,0)))</f>
        <v>3</v>
      </c>
      <c r="HO107" s="13">
        <f t="array" ref="HO107">IF(ISNA(INDEX('Restart 50m'!T$1:T$1067,MATCH('Combined Table'!$A107&amp;'Combined Table'!$B107,'Restart 50m'!$A$1:$A$1067&amp;'Restart 50m'!$B$1:$B$1067,0))),"",INDEX('Restart 50m'!T$1:T$1067,MATCH('Combined Table'!$A107&amp;'Combined Table'!$B107,'Restart 50m'!$A$1:$A$1067&amp;'Restart 50m'!$B$1:$B$1067,0)))</f>
        <v>3</v>
      </c>
      <c r="HP107" s="13">
        <f t="array" ref="HP107">IF(ISNA(INDEX('Restart 50m'!U$1:U$1067,MATCH('Combined Table'!$A107&amp;'Combined Table'!$B107,'Restart 50m'!$A$1:$A$1067&amp;'Restart 50m'!$B$1:$B$1067,0))),"",INDEX('Restart 50m'!U$1:U$1067,MATCH('Combined Table'!$A107&amp;'Combined Table'!$B107,'Restart 50m'!$A$1:$A$1067&amp;'Restart 50m'!$B$1:$B$1067,0)))</f>
        <v>5</v>
      </c>
      <c r="HQ107" s="1" t="str">
        <f t="array" ref="HQ107">IF(ISNA(INDEX('Restart 22m'!C$1:C$1067,MATCH('Combined Table'!$A107&amp;'Combined Table'!$B107,'Restart 22m'!$A$1:$A$1067&amp;'Restart 22m'!$B$1:$B$1067,0))),"",INDEX('Restart 22m'!C$1:C$1067,MATCH('Combined Table'!$A107&amp;'Combined Table'!$B107,'Restart 22m'!$A$1:$A$1067&amp;'Restart 22m'!$B$1:$B$1067,0)))</f>
        <v/>
      </c>
      <c r="HR107" s="13" t="str">
        <f t="array" ref="HR107">IF(ISNA(INDEX('Restart 22m'!D$1:D$1067,MATCH('Combined Table'!$A107&amp;'Combined Table'!$B107,'Restart 22m'!$A$1:$A$1067&amp;'Restart 22m'!$B$1:$B$1067,0))),"",INDEX('Restart 22m'!D$1:D$1067,MATCH('Combined Table'!$A107&amp;'Combined Table'!$B107,'Restart 22m'!$A$1:$A$1067&amp;'Restart 22m'!$B$1:$B$1067,0)))</f>
        <v/>
      </c>
      <c r="HS107" s="13" t="str">
        <f t="array" ref="HS107">IF(ISNA(INDEX('Restart 22m'!E$1:E$1067,MATCH('Combined Table'!$A107&amp;'Combined Table'!$B107,'Restart 22m'!$A$1:$A$1067&amp;'Restart 22m'!$B$1:$B$1067,0))),"",INDEX('Restart 22m'!E$1:E$1067,MATCH('Combined Table'!$A107&amp;'Combined Table'!$B107,'Restart 22m'!$A$1:$A$1067&amp;'Restart 22m'!$B$1:$B$1067,0)))</f>
        <v/>
      </c>
      <c r="HT107" s="13" t="str">
        <f t="array" ref="HT107">IF(ISNA(INDEX('Restart 22m'!F$1:F$1067,MATCH('Combined Table'!$A107&amp;'Combined Table'!$B107,'Restart 22m'!$A$1:$A$1067&amp;'Restart 22m'!$B$1:$B$1067,0))),"",INDEX('Restart 22m'!F$1:F$1067,MATCH('Combined Table'!$A107&amp;'Combined Table'!$B107,'Restart 22m'!$A$1:$A$1067&amp;'Restart 22m'!$B$1:$B$1067,0)))</f>
        <v/>
      </c>
      <c r="HU107" s="13" t="str">
        <f t="array" ref="HU107">IF(ISNA(INDEX('Restart 22m'!G$1:G$1067,MATCH('Combined Table'!$A107&amp;'Combined Table'!$B107,'Restart 22m'!$A$1:$A$1067&amp;'Restart 22m'!$B$1:$B$1067,0))),"",INDEX('Restart 22m'!G$1:G$1067,MATCH('Combined Table'!$A107&amp;'Combined Table'!$B107,'Restart 22m'!$A$1:$A$1067&amp;'Restart 22m'!$B$1:$B$1067,0)))</f>
        <v/>
      </c>
      <c r="HV107" s="13" t="str">
        <f t="array" ref="HV107">IF(ISNA(INDEX('Restart 22m'!H$1:H$1067,MATCH('Combined Table'!$A107&amp;'Combined Table'!$B107,'Restart 22m'!$A$1:$A$1067&amp;'Restart 22m'!$B$1:$B$1067,0))),"",INDEX('Restart 22m'!H$1:H$1067,MATCH('Combined Table'!$A107&amp;'Combined Table'!$B107,'Restart 22m'!$A$1:$A$1067&amp;'Restart 22m'!$B$1:$B$1067,0)))</f>
        <v/>
      </c>
      <c r="HW107" s="13" t="str">
        <f t="array" ref="HW107">IF(ISNA(INDEX('Restart 22m'!I$1:I$1067,MATCH('Combined Table'!$A107&amp;'Combined Table'!$B107,'Restart 22m'!$A$1:$A$1067&amp;'Restart 22m'!$B$1:$B$1067,0))),"",INDEX('Restart 22m'!I$1:I$1067,MATCH('Combined Table'!$A107&amp;'Combined Table'!$B107,'Restart 22m'!$A$1:$A$1067&amp;'Restart 22m'!$B$1:$B$1067,0)))</f>
        <v/>
      </c>
      <c r="HX107" s="13" t="str">
        <f t="array" ref="HX107">IF(ISNA(INDEX('Restart 22m'!J$1:J$1067,MATCH('Combined Table'!$A107&amp;'Combined Table'!$B107,'Restart 22m'!$A$1:$A$1067&amp;'Restart 22m'!$B$1:$B$1067,0))),"",INDEX('Restart 22m'!J$1:J$1067,MATCH('Combined Table'!$A107&amp;'Combined Table'!$B107,'Restart 22m'!$A$1:$A$1067&amp;'Restart 22m'!$B$1:$B$1067,0)))</f>
        <v/>
      </c>
      <c r="HY107" s="13" t="str">
        <f t="array" ref="HY107">IF(ISNA(INDEX('Restart 22m'!K$1:K$1067,MATCH('Combined Table'!$A107&amp;'Combined Table'!$B107,'Restart 22m'!$A$1:$A$1067&amp;'Restart 22m'!$B$1:$B$1067,0))),"",INDEX('Restart 22m'!K$1:K$1067,MATCH('Combined Table'!$A107&amp;'Combined Table'!$B107,'Restart 22m'!$A$1:$A$1067&amp;'Restart 22m'!$B$1:$B$1067,0)))</f>
        <v/>
      </c>
      <c r="HZ107" s="13" t="str">
        <f t="array" ref="HZ107">IF(ISNA(INDEX('Restart 22m'!L$1:L$1067,MATCH('Combined Table'!$A107&amp;'Combined Table'!$B107,'Restart 22m'!$A$1:$A$1067&amp;'Restart 22m'!$B$1:$B$1067,0))),"",INDEX('Restart 22m'!L$1:L$1067,MATCH('Combined Table'!$A107&amp;'Combined Table'!$B107,'Restart 22m'!$A$1:$A$1067&amp;'Restart 22m'!$B$1:$B$1067,0)))</f>
        <v/>
      </c>
      <c r="IA107" s="13" t="str">
        <f t="array" ref="IA107">IF(ISNA(INDEX('Restart 22m'!M$1:M$1067,MATCH('Combined Table'!$A107&amp;'Combined Table'!$B107,'Restart 22m'!$A$1:$A$1067&amp;'Restart 22m'!$B$1:$B$1067,0))),"",INDEX('Restart 22m'!M$1:M$1067,MATCH('Combined Table'!$A107&amp;'Combined Table'!$B107,'Restart 22m'!$A$1:$A$1067&amp;'Restart 22m'!$B$1:$B$1067,0)))</f>
        <v/>
      </c>
      <c r="IB107" s="13" t="str">
        <f t="array" ref="IB107">IF(ISNA(INDEX('Restart 22m'!N$1:N$1067,MATCH('Combined Table'!$A107&amp;'Combined Table'!$B107,'Restart 22m'!$A$1:$A$1067&amp;'Restart 22m'!$B$1:$B$1067,0))),"",INDEX('Restart 22m'!N$1:N$1067,MATCH('Combined Table'!$A107&amp;'Combined Table'!$B107,'Restart 22m'!$A$1:$A$1067&amp;'Restart 22m'!$B$1:$B$1067,0)))</f>
        <v/>
      </c>
      <c r="IC107" s="13" t="str">
        <f t="array" ref="IC107">IF(ISNA(INDEX('Restart 22m'!O$1:O$1067,MATCH('Combined Table'!$A107&amp;'Combined Table'!$B107,'Restart 22m'!$A$1:$A$1067&amp;'Restart 22m'!$B$1:$B$1067,0))),"",INDEX('Restart 22m'!O$1:O$1067,MATCH('Combined Table'!$A107&amp;'Combined Table'!$B107,'Restart 22m'!$A$1:$A$1067&amp;'Restart 22m'!$B$1:$B$1067,0)))</f>
        <v/>
      </c>
      <c r="ID107" s="13" t="str">
        <f t="array" ref="ID107">IF(ISNA(INDEX('Restart 22m'!P$1:P$1067,MATCH('Combined Table'!$A107&amp;'Combined Table'!$B107,'Restart 22m'!$A$1:$A$1067&amp;'Restart 22m'!$B$1:$B$1067,0))),"",INDEX('Restart 22m'!P$1:P$1067,MATCH('Combined Table'!$A107&amp;'Combined Table'!$B107,'Restart 22m'!$A$1:$A$1067&amp;'Restart 22m'!$B$1:$B$1067,0)))</f>
        <v/>
      </c>
      <c r="IE107" s="13" t="str">
        <f t="array" ref="IE107">IF(ISNA(INDEX('Restart 22m'!Q$1:Q$1067,MATCH('Combined Table'!$A107&amp;'Combined Table'!$B107,'Restart 22m'!$A$1:$A$1067&amp;'Restart 22m'!$B$1:$B$1067,0))),"",INDEX('Restart 22m'!Q$1:Q$1067,MATCH('Combined Table'!$A107&amp;'Combined Table'!$B107,'Restart 22m'!$A$1:$A$1067&amp;'Restart 22m'!$B$1:$B$1067,0)))</f>
        <v/>
      </c>
      <c r="IF107" s="13" t="str">
        <f t="array" ref="IF107">IF(ISNA(INDEX('Restart 22m'!R$1:R$1067,MATCH('Combined Table'!$A107&amp;'Combined Table'!$B107,'Restart 22m'!$A$1:$A$1067&amp;'Restart 22m'!$B$1:$B$1067,0))),"",INDEX('Restart 22m'!R$1:R$1067,MATCH('Combined Table'!$A107&amp;'Combined Table'!$B107,'Restart 22m'!$A$1:$A$1067&amp;'Restart 22m'!$B$1:$B$1067,0)))</f>
        <v/>
      </c>
      <c r="IG107" s="13" t="str">
        <f t="array" ref="IG107">IF(ISNA(INDEX('Restart 22m'!S$1:S$1067,MATCH('Combined Table'!$A107&amp;'Combined Table'!$B107,'Restart 22m'!$A$1:$A$1067&amp;'Restart 22m'!$B$1:$B$1067,0))),"",INDEX('Restart 22m'!S$1:S$1067,MATCH('Combined Table'!$A107&amp;'Combined Table'!$B107,'Restart 22m'!$A$1:$A$1067&amp;'Restart 22m'!$B$1:$B$1067,0)))</f>
        <v/>
      </c>
      <c r="IH107" s="13" t="str">
        <f t="array" ref="IH107">IF(ISNA(INDEX('Restart 22m'!T$1:T$1067,MATCH('Combined Table'!$A107&amp;'Combined Table'!$B107,'Restart 22m'!$A$1:$A$1067&amp;'Restart 22m'!$B$1:$B$1067,0))),"",INDEX('Restart 22m'!T$1:T$1067,MATCH('Combined Table'!$A107&amp;'Combined Table'!$B107,'Restart 22m'!$A$1:$A$1067&amp;'Restart 22m'!$B$1:$B$1067,0)))</f>
        <v/>
      </c>
      <c r="II107" s="13" t="str">
        <f t="array" ref="II107">IF(ISNA(INDEX('Restart 22m'!U$1:U$1067,MATCH('Combined Table'!$A107&amp;'Combined Table'!$B107,'Restart 22m'!$A$1:$A$1067&amp;'Restart 22m'!$B$1:$B$1067,0))),"",INDEX('Restart 22m'!U$1:U$1067,MATCH('Combined Table'!$A107&amp;'Combined Table'!$B107,'Restart 22m'!$A$1:$A$1067&amp;'Restart 22m'!$B$1:$B$1067,0)))</f>
        <v/>
      </c>
    </row>
    <row r="108" spans="1:243" x14ac:dyDescent="0.25">
      <c r="A108" s="105" t="s">
        <v>13</v>
      </c>
      <c r="B108" s="106">
        <v>7</v>
      </c>
      <c r="C108" s="13">
        <f t="array" ref="C108">INDEX('Points Table'!C$1:C$1067,MATCH('Combined Table'!$A108&amp;'Combined Table'!$B108,$A$1:$A$1067&amp;$B$1:$B$1067,0))</f>
        <v>20</v>
      </c>
      <c r="D108" s="13">
        <f t="array" ref="D108">INDEX('Points Table'!D$1:D$1067,MATCH('Combined Table'!$A108&amp;'Combined Table'!$B108,$A$1:$A$1067&amp;$B$1:$B$1067,0))</f>
        <v>3</v>
      </c>
      <c r="E108" s="13">
        <f t="array" ref="E108">INDEX('Points Table'!E$1:E$1067,MATCH('Combined Table'!$A108&amp;'Combined Table'!$B108,$A$1:$A$1067&amp;$B$1:$B$1067,0))</f>
        <v>1</v>
      </c>
      <c r="F108" s="13">
        <f t="array" ref="F108">INDEX('Points Table'!F$1:F$1067,MATCH('Combined Table'!$A108&amp;'Combined Table'!$B108,$A$1:$A$1067&amp;$B$1:$B$1067,0))</f>
        <v>1</v>
      </c>
      <c r="G108" s="13">
        <f t="array" ref="G108">INDEX('Points Table'!G$1:G$1067,MATCH('Combined Table'!$A108&amp;'Combined Table'!$B108,$A$1:$A$1067&amp;$B$1:$B$1067,0))</f>
        <v>50</v>
      </c>
      <c r="H108" s="13" t="str">
        <f t="array" ref="H108">INDEX('Points Table'!H$1:H$1067,MATCH('Combined Table'!$A108&amp;'Combined Table'!$B108,$A$1:$A$1067&amp;$B$1:$B$1067,0))</f>
        <v/>
      </c>
      <c r="I108" s="13" t="str">
        <f t="array" ref="I108">INDEX('Possesion Times'!C$1:C$1067,MATCH('Combined Table'!$A108&amp;'Combined Table'!$B108,$A$1:$A$1067&amp;$B$1:$B$1067,0))</f>
        <v>3:15</v>
      </c>
      <c r="J108" s="13" t="str">
        <f t="array" ref="J108">INDEX('Possesion Times'!D$1:D$1067,MATCH('Combined Table'!$A108&amp;'Combined Table'!$B108,$A$1:$A$1067&amp;$B$1:$B$1067,0))</f>
        <v>1:38</v>
      </c>
      <c r="K108" s="13" t="str">
        <f t="array" ref="K108">INDEX('Possesion Times'!E$1:E$1067,MATCH('Combined Table'!$A108&amp;'Combined Table'!$B108,$A$1:$A$1067&amp;$B$1:$B$1067,0))</f>
        <v>4:52</v>
      </c>
      <c r="L108" s="13">
        <f t="array" ref="L108">INDEX('Possesion Times'!F$1:F$1067,MATCH('Combined Table'!$A108&amp;'Combined Table'!$B108,$A$1:$A$1067&amp;$B$1:$B$1067,0))</f>
        <v>15.5</v>
      </c>
      <c r="M108" s="13" t="str">
        <f t="array" ref="M108">INDEX('Possesion Times'!G$1:G$1067,MATCH('Combined Table'!$A108&amp;'Combined Table'!$B108,$A$1:$A$1067&amp;$B$1:$B$1067,0))</f>
        <v>2:47</v>
      </c>
      <c r="N108" s="13" t="str">
        <f t="array" ref="N108">INDEX('Possesion Times'!H$1:H$1067,MATCH('Combined Table'!$A108&amp;'Combined Table'!$B108,$A$1:$A$1067&amp;$B$1:$B$1067,0))</f>
        <v>1:18</v>
      </c>
      <c r="O108" s="13" t="str">
        <f t="array" ref="O108">INDEX('Possesion Times'!I$1:I$1067,MATCH('Combined Table'!$A108&amp;'Combined Table'!$B108,$A$1:$A$1067&amp;$B$1:$B$1067,0))</f>
        <v>4:05</v>
      </c>
      <c r="P108" s="13">
        <f t="array" ref="P108">INDEX('Possesion Times'!J$1:J$1067,MATCH('Combined Table'!$A108&amp;'Combined Table'!$B108,$A$1:$A$1067&amp;$B$1:$B$1067,0))</f>
        <v>13</v>
      </c>
      <c r="Q108" s="13" t="str">
        <f t="array" ref="Q108">INDEX('Possesion Times'!K$1:K$1067,MATCH('Combined Table'!$A108&amp;'Combined Table'!$B108,$A$1:$A$1067&amp;$B$1:$B$1067,0))</f>
        <v>4:41</v>
      </c>
      <c r="R108" s="13" t="str">
        <f t="array" ref="R108">INDEX('Possesion Times'!L$1:L$1067,MATCH('Combined Table'!$A108&amp;'Combined Table'!$B108,$A$1:$A$1067&amp;$B$1:$B$1067,0))</f>
        <v>1:26</v>
      </c>
      <c r="S108" s="13" t="str">
        <f t="array" ref="S108">INDEX('Possesion Times'!M$1:M$1067,MATCH('Combined Table'!$A108&amp;'Combined Table'!$B108,$A$1:$A$1067&amp;$B$1:$B$1067,0))</f>
        <v>6:07</v>
      </c>
      <c r="T108" s="13">
        <f t="array" ref="T108">INDEX('Possesion Times'!N$1:N$1067,MATCH('Combined Table'!$A108&amp;'Combined Table'!$B108,$A$1:$A$1067&amp;$B$1:$B$1067,0))</f>
        <v>19.5</v>
      </c>
      <c r="U108" s="13" t="str">
        <f t="array" ref="U108">INDEX('Possesion Times'!O$1:O$1067,MATCH('Combined Table'!$A108&amp;'Combined Table'!$B108,$A$1:$A$1067&amp;$B$1:$B$1067,0))</f>
        <v>1:09</v>
      </c>
      <c r="V108" s="13" t="str">
        <f t="array" ref="V108">INDEX('Possesion Times'!P$1:P$1067,MATCH('Combined Table'!$A108&amp;'Combined Table'!$B108,$A$1:$A$1067&amp;$B$1:$B$1067,0))</f>
        <v>1:38</v>
      </c>
      <c r="W108" s="13" t="str">
        <f t="array" ref="W108">INDEX('Possesion Times'!Q$1:Q$1067,MATCH('Combined Table'!$A108&amp;'Combined Table'!$B108,$A$1:$A$1067&amp;$B$1:$B$1067,0))</f>
        <v>2:48</v>
      </c>
      <c r="X108" s="13">
        <f t="array" ref="X108">INDEX('Possesion Times'!R$1:R$1067,MATCH('Combined Table'!$A108&amp;'Combined Table'!$B108,$A$1:$A$1067&amp;$B$1:$B$1067,0))</f>
        <v>8.9</v>
      </c>
      <c r="Y108" s="13" t="str">
        <f t="array" ref="Y108">INDEX('Possesion Times'!S$1:S$1067,MATCH('Combined Table'!$A108&amp;'Combined Table'!$B108,$A$1:$A$1067&amp;$B$1:$B$1067,0))</f>
        <v>11:52</v>
      </c>
      <c r="Z108" s="13" t="str">
        <f t="array" ref="Z108">INDEX('Possesion Times'!T$1:T$1067,MATCH('Combined Table'!$A108&amp;'Combined Table'!$B108,$A$1:$A$1067&amp;$B$1:$B$1067,0))</f>
        <v>6:00</v>
      </c>
      <c r="AA108" s="13" t="str">
        <f t="array" ref="AA108">INDEX('Possesion Times'!U$1:U$1067,MATCH('Combined Table'!$A108&amp;'Combined Table'!$B108,$A$1:$A$1067&amp;$B$1:$B$1067,0))</f>
        <v>17:52</v>
      </c>
      <c r="AB108" s="13">
        <f t="array" ref="AB108">INDEX('Possesion Times'!V$1:V$1067,MATCH('Combined Table'!$A108&amp;'Combined Table'!$B108,$A$1:$A$1067&amp;$B$1:$B$1067,0))</f>
        <v>56.9</v>
      </c>
      <c r="AC108" s="1">
        <f t="array" ref="AC108">INDEX('Possession Source'!C$1:C$1067,MATCH('Combined Table'!$A108&amp;'Combined Table'!$B108,$A$1:$A$1067&amp;$B$1:$B$1067,0))</f>
        <v>14</v>
      </c>
      <c r="AD108" s="13">
        <f t="array" ref="AD108">INDEX('Possession Source'!D$1:D$1067,MATCH('Combined Table'!$A108&amp;'Combined Table'!$B108,$A$1:$A$1067&amp;$B$1:$B$1067,0))</f>
        <v>6</v>
      </c>
      <c r="AE108" s="13">
        <f t="array" ref="AE108">INDEX('Possession Source'!E$1:E$1067,MATCH('Combined Table'!$A108&amp;'Combined Table'!$B108,$A$1:$A$1067&amp;$B$1:$B$1067,0))</f>
        <v>5</v>
      </c>
      <c r="AF108" s="13" t="str">
        <f t="array" ref="AF108">INDEX('Possession Source'!F$1:F$1067,MATCH('Combined Table'!$A108&amp;'Combined Table'!$B108,$A$1:$A$1067&amp;$B$1:$B$1067,0))</f>
        <v/>
      </c>
      <c r="AG108" s="13">
        <f t="array" ref="AG108">INDEX('Possession Source'!G$1:G$1067,MATCH('Combined Table'!$A108&amp;'Combined Table'!$B108,$A$1:$A$1067&amp;$B$1:$B$1067,0))</f>
        <v>25</v>
      </c>
      <c r="AH108" s="13">
        <f t="array" ref="AH108">INDEX('Possession Source'!H$1:H$1067,MATCH('Combined Table'!$A108&amp;'Combined Table'!$B108,$A$1:$A$1067&amp;$B$1:$B$1067,0))</f>
        <v>23</v>
      </c>
      <c r="AI108" s="13">
        <f t="array" ref="AI108">INDEX('Possession Source'!I$1:I$1067,MATCH('Combined Table'!$A108&amp;'Combined Table'!$B108,$A$1:$A$1067&amp;$B$1:$B$1067,0))</f>
        <v>3</v>
      </c>
      <c r="AJ108" s="13">
        <f t="array" ref="AJ108">INDEX('Possession Source'!J$1:J$1067,MATCH('Combined Table'!$A108&amp;'Combined Table'!$B108,$A$1:$A$1067&amp;$B$1:$B$1067,0))</f>
        <v>5</v>
      </c>
      <c r="AK108" s="13">
        <f t="array" ref="AK108">INDEX('Possession Source'!K$1:K$1067,MATCH('Combined Table'!$A108&amp;'Combined Table'!$B108,$A$1:$A$1067&amp;$B$1:$B$1067,0))</f>
        <v>3</v>
      </c>
      <c r="AL108" s="13" t="str">
        <f t="array" ref="AL108">INDEX('Possession Source'!L$1:L$1067,MATCH('Combined Table'!$A108&amp;'Combined Table'!$B108,$A$1:$A$1067&amp;$B$1:$B$1067,0))</f>
        <v/>
      </c>
      <c r="AM108" s="13" t="str">
        <f t="array" ref="AM108">INDEX('Possession Source'!M$1:M$1067,MATCH('Combined Table'!$A108&amp;'Combined Table'!$B108,$A$1:$A$1067&amp;$B$1:$B$1067,0))</f>
        <v/>
      </c>
      <c r="AN108" s="13" t="str">
        <f t="array" ref="AN108">INDEX('Possession Source'!N$1:N$1067,MATCH('Combined Table'!$A108&amp;'Combined Table'!$B108,$A$1:$A$1067&amp;$B$1:$B$1067,0))</f>
        <v/>
      </c>
      <c r="AO108" s="13" t="str">
        <f t="array" ref="AO108">INDEX('Possession Source'!O$1:O$1067,MATCH('Combined Table'!$A108&amp;'Combined Table'!$B108,$A$1:$A$1067&amp;$B$1:$B$1067,0))</f>
        <v/>
      </c>
      <c r="AP108" s="13">
        <f t="array" ref="AP108">INDEX('Possession Source'!P$1:P$1067,MATCH('Combined Table'!$A108&amp;'Combined Table'!$B108,$A$1:$A$1067&amp;$B$1:$B$1067,0))</f>
        <v>34</v>
      </c>
      <c r="AQ108" s="13">
        <f t="array" ref="AQ108">INDEX('Possession Source'!Q$1:Q$1067,MATCH('Combined Table'!$A108&amp;'Combined Table'!$B108,$A$1:$A$1067&amp;$B$1:$B$1067,0))</f>
        <v>59</v>
      </c>
      <c r="AR108" s="1">
        <f t="array" ref="AR108">INDEX('Penalties Frees conceded'!C$1:C$1067,MATCH('Combined Table'!$A108&amp;'Combined Table'!$B108,$A$1:$A$1067&amp;$B$1:$B$1067,0))</f>
        <v>1</v>
      </c>
      <c r="AS108" s="13" t="str">
        <f t="array" ref="AS108">INDEX('Penalties Frees conceded'!D$1:D$1067,MATCH('Combined Table'!$A108&amp;'Combined Table'!$B108,$A$1:$A$1067&amp;$B$1:$B$1067,0))</f>
        <v/>
      </c>
      <c r="AT108" s="13" t="str">
        <f t="array" ref="AT108">INDEX('Penalties Frees conceded'!E$1:E$1067,MATCH('Combined Table'!$A108&amp;'Combined Table'!$B108,$A$1:$A$1067&amp;$B$1:$B$1067,0))</f>
        <v/>
      </c>
      <c r="AU108" s="13">
        <f t="array" ref="AU108">INDEX('Penalties Frees conceded'!F$1:F$1067,MATCH('Combined Table'!$A108&amp;'Combined Table'!$B108,$A$1:$A$1067&amp;$B$1:$B$1067,0))</f>
        <v>3</v>
      </c>
      <c r="AV108" s="13" t="str">
        <f t="array" ref="AV108">INDEX('Penalties Frees conceded'!G$1:G$1067,MATCH('Combined Table'!$A108&amp;'Combined Table'!$B108,$A$1:$A$1067&amp;$B$1:$B$1067,0))</f>
        <v/>
      </c>
      <c r="AW108" s="13" t="str">
        <f t="array" ref="AW108">INDEX('Penalties Frees conceded'!H$1:H$1067,MATCH('Combined Table'!$A108&amp;'Combined Table'!$B108,$A$1:$A$1067&amp;$B$1:$B$1067,0))</f>
        <v/>
      </c>
      <c r="AX108" s="13">
        <f t="array" ref="AX108">INDEX('Penalties Frees conceded'!I$1:I$1067,MATCH('Combined Table'!$A108&amp;'Combined Table'!$B108,$A$1:$A$1067&amp;$B$1:$B$1067,0))</f>
        <v>4</v>
      </c>
      <c r="AY108" s="13">
        <f t="array" ref="AY108">INDEX('Penalties Frees conceded'!J$1:J$1067,MATCH('Combined Table'!$A108&amp;'Combined Table'!$B108,$A$1:$A$1067&amp;$B$1:$B$1067,0))</f>
        <v>3</v>
      </c>
      <c r="AZ108" s="13">
        <f t="array" ref="AZ108">INDEX('Penalties Frees conceded'!K$1:K$1067,MATCH('Combined Table'!$A108&amp;'Combined Table'!$B108,$A$1:$A$1067&amp;$B$1:$B$1067,0))</f>
        <v>1</v>
      </c>
      <c r="BA108" s="13" t="str">
        <f t="array" ref="BA108">INDEX('Penalties Frees conceded'!L$1:L$1067,MATCH('Combined Table'!$A108&amp;'Combined Table'!$B108,$A$1:$A$1067&amp;$B$1:$B$1067,0))</f>
        <v/>
      </c>
      <c r="BB108" s="13" t="str">
        <f t="array" ref="BB108">INDEX('Penalties Frees conceded'!M$1:M$1067,MATCH('Combined Table'!$A108&amp;'Combined Table'!$B108,$A$1:$A$1067&amp;$B$1:$B$1067,0))</f>
        <v/>
      </c>
      <c r="BC108" s="13" t="str">
        <f t="array" ref="BC108">INDEX('Penalties Frees conceded'!N$1:N$1067,MATCH('Combined Table'!$A108&amp;'Combined Table'!$B108,$A$1:$A$1067&amp;$B$1:$B$1067,0))</f>
        <v/>
      </c>
      <c r="BD108" s="13">
        <f t="array" ref="BD108">INDEX('Penalties Frees conceded'!O$1:O$1067,MATCH('Combined Table'!$A108&amp;'Combined Table'!$B108,$A$1:$A$1067&amp;$B$1:$B$1067,0))</f>
        <v>1</v>
      </c>
      <c r="BE108" s="13">
        <f t="array" ref="BE108">INDEX('Penalties Frees conceded'!P$1:P$1067,MATCH('Combined Table'!$A108&amp;'Combined Table'!$B108,$A$1:$A$1067&amp;$B$1:$B$1067,0))</f>
        <v>5</v>
      </c>
      <c r="BF108" s="13">
        <f t="array" ref="BF108">INDEX('Penalties Frees conceded'!Q$1:Q$1067,MATCH('Combined Table'!$A108&amp;'Combined Table'!$B108,$A$1:$A$1067&amp;$B$1:$B$1067,0))</f>
        <v>9</v>
      </c>
      <c r="BG108" s="1">
        <f t="array" ref="BG108">INDEX('Attack Possession'!C$1:C$1067,MATCH('Combined Table'!$A108&amp;'Combined Table'!$B108,$A$1:$A$1067&amp;$B$1:$B$1067,0))</f>
        <v>12</v>
      </c>
      <c r="BH108" s="13">
        <f t="array" ref="BH108">INDEX('Attack Possession'!D$1:D$1067,MATCH('Combined Table'!$A108&amp;'Combined Table'!$B108,$A$1:$A$1067&amp;$B$1:$B$1067,0))</f>
        <v>42</v>
      </c>
      <c r="BI108" s="13">
        <f t="array" ref="BI108">INDEX('Attack Possession'!E$1:E$1067,MATCH('Combined Table'!$A108&amp;'Combined Table'!$B108,$A$1:$A$1067&amp;$B$1:$B$1067,0))</f>
        <v>53.8</v>
      </c>
      <c r="BJ108" s="13">
        <f t="array" ref="BJ108">INDEX('Attack Possession'!F$1:F$1067,MATCH('Combined Table'!$A108&amp;'Combined Table'!$B108,$A$1:$A$1067&amp;$B$1:$B$1067,0))</f>
        <v>2.2999999999999998</v>
      </c>
      <c r="BK108" s="13">
        <f t="array" ref="BK108">INDEX('Attack Possession'!G$1:G$1067,MATCH('Combined Table'!$A108&amp;'Combined Table'!$B108,$A$1:$A$1067&amp;$B$1:$B$1067,0))</f>
        <v>26</v>
      </c>
      <c r="BL108" s="13">
        <f t="array" ref="BL108">INDEX('Attack Possession'!H$1:H$1067,MATCH('Combined Table'!$A108&amp;'Combined Table'!$B108,$A$1:$A$1067&amp;$B$1:$B$1067,0))</f>
        <v>14</v>
      </c>
      <c r="BM108" s="13">
        <f t="array" ref="BM108">INDEX('Attack Possession'!I$1:I$1067,MATCH('Combined Table'!$A108&amp;'Combined Table'!$B108,$A$1:$A$1067&amp;$B$1:$B$1067,0))</f>
        <v>7</v>
      </c>
      <c r="BN108" s="13">
        <f t="array" ref="BN108">INDEX('Attack Possession'!J$1:J$1067,MATCH('Combined Table'!$A108&amp;'Combined Table'!$B108,$A$1:$A$1067&amp;$B$1:$B$1067,0))</f>
        <v>6</v>
      </c>
      <c r="BO108" s="13">
        <f t="array" ref="BO108">INDEX('Attack Possession'!K$1:K$1067,MATCH('Combined Table'!$A108&amp;'Combined Table'!$B108,$A$1:$A$1067&amp;$B$1:$B$1067,0))</f>
        <v>1</v>
      </c>
      <c r="BP108" s="13">
        <f t="array" ref="BP108">INDEX('Attack Possession'!L$1:L$1067,MATCH('Combined Table'!$A108&amp;'Combined Table'!$B108,$A$1:$A$1067&amp;$B$1:$B$1067,0))</f>
        <v>3</v>
      </c>
      <c r="BQ108" s="13" t="str">
        <f t="array" ref="BQ108">INDEX('Attack Possession'!M$1:M$1067,MATCH('Combined Table'!$A108&amp;'Combined Table'!$B108,$A$1:$A$1067&amp;$B$1:$B$1067,0))</f>
        <v/>
      </c>
      <c r="BR108" s="13">
        <f t="array" ref="BR108">INDEX('Attack Possession'!N$1:N$1067,MATCH('Combined Table'!$A108&amp;'Combined Table'!$B108,$A$1:$A$1067&amp;$B$1:$B$1067,0))</f>
        <v>2</v>
      </c>
      <c r="BS108" s="13" t="str">
        <f t="array" ref="BS108">INDEX('Attack Possession'!O$1:O$1067,MATCH('Combined Table'!$A108&amp;'Combined Table'!$B108,$A$1:$A$1067&amp;$B$1:$B$1067,0))</f>
        <v/>
      </c>
      <c r="BT108" s="13">
        <f t="array" ref="BT108">INDEX('Attack Possession'!P$1:P$1067,MATCH('Combined Table'!$A108&amp;'Combined Table'!$B108,$A$1:$A$1067&amp;$B$1:$B$1067,0))</f>
        <v>59</v>
      </c>
      <c r="BU108" s="13">
        <f t="array" ref="BU108">INDEX('Attack Possession'!Q$1:Q$1067,MATCH('Combined Table'!$A108&amp;'Combined Table'!$B108,$A$1:$A$1067&amp;$B$1:$B$1067,0))</f>
        <v>138</v>
      </c>
      <c r="BV108" s="1">
        <f t="array" ref="BV108">INDEX('Kicks in Play'!C$1:C$1067,MATCH('Combined Table'!$A108&amp;'Combined Table'!$B108,$A$1:$A$1067&amp;$B$1:$B$1067,0))</f>
        <v>17</v>
      </c>
      <c r="BW108" s="13">
        <f t="array" ref="BW108">INDEX('Kicks in Play'!D$1:D$1067,MATCH('Combined Table'!$A108&amp;'Combined Table'!$B108,$A$1:$A$1067&amp;$B$1:$B$1067,0))</f>
        <v>827</v>
      </c>
      <c r="BX108" s="13">
        <f t="array" ref="BX108">INDEX('Kicks in Play'!E$1:E$1067,MATCH('Combined Table'!$A108&amp;'Combined Table'!$B108,$A$1:$A$1067&amp;$B$1:$B$1067,0))</f>
        <v>48.6</v>
      </c>
      <c r="BY108" s="13">
        <f t="array" ref="BY108">INDEX('Kicks in Play'!F$1:F$1067,MATCH('Combined Table'!$A108&amp;'Combined Table'!$B108,$A$1:$A$1067&amp;$B$1:$B$1067,0))</f>
        <v>3</v>
      </c>
      <c r="BZ108" s="13">
        <f t="array" ref="BZ108">INDEX('Kicks in Play'!G$1:G$1067,MATCH('Combined Table'!$A108&amp;'Combined Table'!$B108,$A$1:$A$1067&amp;$B$1:$B$1067,0))</f>
        <v>42</v>
      </c>
      <c r="CA108" s="13">
        <f t="array" ref="CA108">INDEX('Kicks in Play'!H$1:H$1067,MATCH('Combined Table'!$A108&amp;'Combined Table'!$B108,$A$1:$A$1067&amp;$B$1:$B$1067,0))</f>
        <v>4</v>
      </c>
      <c r="CB108" s="13">
        <f t="array" ref="CB108">INDEX('Kicks in Play'!I$1:I$1067,MATCH('Combined Table'!$A108&amp;'Combined Table'!$B108,$A$1:$A$1067&amp;$B$1:$B$1067,0))</f>
        <v>118</v>
      </c>
      <c r="CC108" s="13" t="str">
        <f t="array" ref="CC108">INDEX('Kicks in Play'!J$1:J$1067,MATCH('Combined Table'!$A108&amp;'Combined Table'!$B108,$A$1:$A$1067&amp;$B$1:$B$1067,0))</f>
        <v/>
      </c>
      <c r="CD108" s="13" t="str">
        <f t="array" ref="CD108">INDEX('Kicks in Play'!K$1:K$1067,MATCH('Combined Table'!$A108&amp;'Combined Table'!$B108,$A$1:$A$1067&amp;$B$1:$B$1067,0))</f>
        <v/>
      </c>
      <c r="CE108" s="13">
        <f t="array" ref="CE108">INDEX('Kicks in Play'!L$1:L$1067,MATCH('Combined Table'!$A108&amp;'Combined Table'!$B108,$A$1:$A$1067&amp;$B$1:$B$1067,0))</f>
        <v>1</v>
      </c>
      <c r="CF108" s="13">
        <f t="array" ref="CF108">INDEX('Kicks in Play'!M$1:M$1067,MATCH('Combined Table'!$A108&amp;'Combined Table'!$B108,$A$1:$A$1067&amp;$B$1:$B$1067,0))</f>
        <v>22</v>
      </c>
      <c r="CG108" s="13">
        <f t="array" ref="CG108">INDEX('Kicks in Play'!N$1:N$1067,MATCH('Combined Table'!$A108&amp;'Combined Table'!$B108,$A$1:$A$1067&amp;$B$1:$B$1067,0))</f>
        <v>2</v>
      </c>
      <c r="CH108" s="13">
        <f t="array" ref="CH108">INDEX('Kicks in Play'!O$1:O$1067,MATCH('Combined Table'!$A108&amp;'Combined Table'!$B108,$A$1:$A$1067&amp;$B$1:$B$1067,0))</f>
        <v>40</v>
      </c>
      <c r="CI108" s="13" t="str">
        <f t="array" ref="CI108">INDEX('Kicks in Play'!P$1:P$1067,MATCH('Combined Table'!$A108&amp;'Combined Table'!$B108,$A$1:$A$1067&amp;$B$1:$B$1067,0))</f>
        <v/>
      </c>
      <c r="CJ108" s="13">
        <f t="array" ref="CJ108">INDEX('Kicks in Play'!Q$1:Q$1067,MATCH('Combined Table'!$A108&amp;'Combined Table'!$B108,$A$1:$A$1067&amp;$B$1:$B$1067,0))</f>
        <v>27</v>
      </c>
      <c r="CK108" s="13">
        <f t="array" ref="CK108">INDEX('Kicks in Play'!R$1:R$1067,MATCH('Combined Table'!$A108&amp;'Combined Table'!$B108,$A$1:$A$1067&amp;$B$1:$B$1067,0))</f>
        <v>1049</v>
      </c>
      <c r="CL108" s="1">
        <f t="array" ref="CL108">INDEX('Defence Report'!C$1:C$1067,MATCH('Combined Table'!$A108&amp;'Combined Table'!$B108,$A$1:$A$1067&amp;$B$1:$B$1067,0))</f>
        <v>94</v>
      </c>
      <c r="CM108" s="13">
        <f t="array" ref="CM108">INDEX('Defence Report'!D$1:D$1067,MATCH('Combined Table'!$A108&amp;'Combined Table'!$B108,$A$1:$A$1067&amp;$B$1:$B$1067,0))</f>
        <v>6</v>
      </c>
      <c r="CN108" s="13">
        <f t="array" ref="CN108">INDEX('Defence Report'!E$1:E$1067,MATCH('Combined Table'!$A108&amp;'Combined Table'!$B108,$A$1:$A$1067&amp;$B$1:$B$1067,0))</f>
        <v>2</v>
      </c>
      <c r="CO108" s="13">
        <f t="array" ref="CO108">INDEX('Defence Report'!F$1:F$1067,MATCH('Combined Table'!$A108&amp;'Combined Table'!$B108,$A$1:$A$1067&amp;$B$1:$B$1067,0))</f>
        <v>78</v>
      </c>
      <c r="CP108" s="13">
        <f t="array" ref="CP108">INDEX('Defence Report'!G$1:G$1067,MATCH('Combined Table'!$A108&amp;'Combined Table'!$B108,$A$1:$A$1067&amp;$B$1:$B$1067,0))</f>
        <v>16</v>
      </c>
      <c r="CQ108" s="13">
        <f t="array" ref="CQ108">INDEX('Defence Report'!H$1:H$1067,MATCH('Combined Table'!$A108&amp;'Combined Table'!$B108,$A$1:$A$1067&amp;$B$1:$B$1067,0))</f>
        <v>92.9</v>
      </c>
      <c r="CR108" s="13">
        <f t="array" ref="CR108">INDEX('Defence Report'!I$1:I$1067,MATCH('Combined Table'!$A108&amp;'Combined Table'!$B108,$A$1:$A$1067&amp;$B$1:$B$1067,0))</f>
        <v>92.2</v>
      </c>
      <c r="CS108" s="13">
        <f t="array" ref="CS108">INDEX('Defence Report'!J$1:J$1067,MATCH('Combined Table'!$A108&amp;'Combined Table'!$B108,$A$1:$A$1067&amp;$B$1:$B$1067,0))</f>
        <v>9</v>
      </c>
      <c r="CT108" s="13">
        <f t="array" ref="CT108">INDEX('Defence Report'!K$1:K$1067,MATCH('Combined Table'!$A108&amp;'Combined Table'!$B108,$A$1:$A$1067&amp;$B$1:$B$1067,0))</f>
        <v>66</v>
      </c>
      <c r="CU108" s="13">
        <f t="array" ref="CU108">INDEX('Defence Report'!L$1:L$1067,MATCH('Combined Table'!$A108&amp;'Combined Table'!$B108,$A$1:$A$1067&amp;$B$1:$B$1067,0))</f>
        <v>27</v>
      </c>
      <c r="CV108" s="13">
        <f t="array" ref="CV108">INDEX('Defence Report'!M$1:M$1067,MATCH('Combined Table'!$A108&amp;'Combined Table'!$B108,$A$1:$A$1067&amp;$B$1:$B$1067,0))</f>
        <v>73.5</v>
      </c>
      <c r="CW108" s="13">
        <f t="array" ref="CW108">INDEX('Defence Report'!N$1:N$1067,MATCH('Combined Table'!$A108&amp;'Combined Table'!$B108,$A$1:$A$1067&amp;$B$1:$B$1067,0))</f>
        <v>69</v>
      </c>
      <c r="CX108" s="13">
        <f t="array" ref="CX108">INDEX('Defence Report'!O$1:O$1067,MATCH('Combined Table'!$A108&amp;'Combined Table'!$B108,$A$1:$A$1067&amp;$B$1:$B$1067,0))</f>
        <v>33</v>
      </c>
      <c r="CY108" s="13">
        <f t="array" ref="CY108">INDEX('Defence Report'!P$1:P$1067,MATCH('Combined Table'!$A108&amp;'Combined Table'!$B108,$A$1:$A$1067&amp;$B$1:$B$1067,0))</f>
        <v>17</v>
      </c>
      <c r="CZ108" s="13">
        <f t="array" ref="CZ108">INDEX('Defence Report'!Q$1:Q$1067,MATCH('Combined Table'!$A108&amp;'Combined Table'!$B108,$A$1:$A$1067&amp;$B$1:$B$1067,0))</f>
        <v>50</v>
      </c>
      <c r="DA108" s="13">
        <f t="array" ref="DA108">INDEX('Defence Report'!R$1:R$1067,MATCH('Combined Table'!$A108&amp;'Combined Table'!$B108,$A$1:$A$1067&amp;$B$1:$B$1067,0))</f>
        <v>4</v>
      </c>
      <c r="DB108" s="13">
        <f t="array" ref="DB108">INDEX('Defence Report'!S$1:S$1067,MATCH('Combined Table'!$A108&amp;'Combined Table'!$B108,$A$1:$A$1067&amp;$B$1:$B$1067,0))</f>
        <v>1</v>
      </c>
      <c r="DC108" s="13">
        <f t="array" ref="DC108">INDEX('Defence Report'!T$1:T$1067,MATCH('Combined Table'!$A108&amp;'Combined Table'!$B108,$A$1:$A$1067&amp;$B$1:$B$1067,0))</f>
        <v>2</v>
      </c>
      <c r="DD108" s="13">
        <f t="array" ref="DD108">INDEX('Defence Report'!U$1:U$1067,MATCH('Combined Table'!$A108&amp;'Combined Table'!$B108,$A$1:$A$1067&amp;$B$1:$B$1067,0))</f>
        <v>5</v>
      </c>
      <c r="DE108" s="13">
        <f t="array" ref="DE108">INDEX('Defence Report'!V$1:V$1067,MATCH('Combined Table'!$A108&amp;'Combined Table'!$B108,$A$1:$A$1067&amp;$B$1:$B$1067,0))</f>
        <v>0</v>
      </c>
      <c r="DF108" s="13">
        <f t="array" ref="DF108">INDEX('Defence Report'!W$1:W$1067,MATCH('Combined Table'!$A108&amp;'Combined Table'!$B108,$A$1:$A$1067&amp;$B$1:$B$1067,0))</f>
        <v>0</v>
      </c>
      <c r="DG108" s="13">
        <f t="array" ref="DG108">INDEX('Defence Report'!X$1:X$1067,MATCH('Combined Table'!$A108&amp;'Combined Table'!$B108,$A$1:$A$1067&amp;$B$1:$B$1067,0))</f>
        <v>5</v>
      </c>
      <c r="DH108" s="1">
        <f t="array" ref="DH108">INDEX('Ruck Speed'!C$1:C$1067,MATCH('Combined Table'!$A108&amp;'Combined Table'!$B108,$A$1:$A$1067&amp;$B$1:$B$1067,0))</f>
        <v>8</v>
      </c>
      <c r="DI108" s="13">
        <f t="array" ref="DI108">INDEX('Ruck Speed'!D$1:D$1067,MATCH('Combined Table'!$A108&amp;'Combined Table'!$B108,$A$1:$A$1067&amp;$B$1:$B$1067,0))</f>
        <v>24</v>
      </c>
      <c r="DJ108" s="13">
        <f t="array" ref="DJ108">INDEX('Ruck Speed'!E$1:E$1067,MATCH('Combined Table'!$A108&amp;'Combined Table'!$B108,$A$1:$A$1067&amp;$B$1:$B$1067,0))</f>
        <v>37</v>
      </c>
      <c r="DK108" s="13">
        <f t="array" ref="DK108">INDEX('Ruck Speed'!F$1:F$1067,MATCH('Combined Table'!$A108&amp;'Combined Table'!$B108,$A$1:$A$1067&amp;$B$1:$B$1067,0))</f>
        <v>69</v>
      </c>
      <c r="DL108" s="13">
        <f t="array" ref="DL108">INDEX('Ruck Speed'!G$1:G$1067,MATCH('Combined Table'!$A108&amp;'Combined Table'!$B108,$A$1:$A$1067&amp;$B$1:$B$1067,0))</f>
        <v>53.6</v>
      </c>
      <c r="DM108" s="13">
        <f t="array" ref="DM108">INDEX('Ruck Speed'!H$1:H$1067,MATCH('Combined Table'!$A108&amp;'Combined Table'!$B108,$A$1:$A$1067&amp;$B$1:$B$1067,0))</f>
        <v>9</v>
      </c>
      <c r="DN108" s="13">
        <f t="array" ref="DN108">INDEX('Ruck Speed'!I$1:I$1067,MATCH('Combined Table'!$A108&amp;'Combined Table'!$B108,$A$1:$A$1067&amp;$B$1:$B$1067,0))</f>
        <v>8</v>
      </c>
      <c r="DO108" s="13">
        <f t="array" ref="DO108">INDEX('Ruck Speed'!J$1:J$1067,MATCH('Combined Table'!$A108&amp;'Combined Table'!$B108,$A$1:$A$1067&amp;$B$1:$B$1067,0))</f>
        <v>16</v>
      </c>
      <c r="DP108" s="13">
        <f t="array" ref="DP108">INDEX('Ruck Speed'!K$1:K$1067,MATCH('Combined Table'!$A108&amp;'Combined Table'!$B108,$A$1:$A$1067&amp;$B$1:$B$1067,0))</f>
        <v>40</v>
      </c>
      <c r="DQ108" s="13">
        <f t="array" ref="DQ108">INDEX('Ruck Speed'!L$1:L$1067,MATCH('Combined Table'!$A108&amp;'Combined Table'!$B108,$A$1:$A$1067&amp;$B$1:$B$1067,0))</f>
        <v>64</v>
      </c>
      <c r="DR108" s="13">
        <f t="array" ref="DR108">INDEX('Ruck Speed'!M$1:M$1067,MATCH('Combined Table'!$A108&amp;'Combined Table'!$B108,$A$1:$A$1067&amp;$B$1:$B$1067,0))</f>
        <v>62.5</v>
      </c>
      <c r="DS108" s="13">
        <f t="array" ref="DS108">INDEX('Ruck Speed'!N$1:N$1067,MATCH('Combined Table'!$A108&amp;'Combined Table'!$B108,$A$1:$A$1067&amp;$B$1:$B$1067,0))</f>
        <v>3</v>
      </c>
      <c r="DT108" s="1">
        <f t="array" ref="DT108">IF(ISNA(INDEX('Maul Outcomes - Attack'!C$1:C$1067,MATCH('Combined Table'!$A108&amp;'Combined Table'!$B108,'Maul Outcomes - Attack'!$A$1:$A$1067&amp;'Maul Outcomes - Attack'!$B$1:$B$1067,0))),"",INDEX('Maul Outcomes - Attack'!C$1:C$1067,MATCH('Combined Table'!$A108&amp;'Combined Table'!$B108,'Maul Outcomes - Attack'!$A$1:$A$1067&amp;'Maul Outcomes - Attack'!$B$1:$B$1067,0)))</f>
        <v>3</v>
      </c>
      <c r="DU108" s="13" t="str">
        <f t="array" ref="DU108">IF(ISNA(INDEX('Maul Outcomes - Attack'!D$1:D$1067,MATCH('Combined Table'!$A108&amp;'Combined Table'!$B108,'Maul Outcomes - Attack'!$A$1:$A$1067&amp;'Maul Outcomes - Attack'!$B$1:$B$1067,0))),"",INDEX('Maul Outcomes - Attack'!D$1:D$1067,MATCH('Combined Table'!$A108&amp;'Combined Table'!$B108,'Maul Outcomes - Attack'!$A$1:$A$1067&amp;'Maul Outcomes - Attack'!$B$1:$B$1067,0)))</f>
        <v/>
      </c>
      <c r="DV108" s="13">
        <f t="array" ref="DV108">IF(ISNA(INDEX('Maul Outcomes - Attack'!E$1:E$1067,MATCH('Combined Table'!$A108&amp;'Combined Table'!$B108,'Maul Outcomes - Attack'!$A$1:$A$1067&amp;'Maul Outcomes - Attack'!$B$1:$B$1067,0))),"",INDEX('Maul Outcomes - Attack'!E$1:E$1067,MATCH('Combined Table'!$A108&amp;'Combined Table'!$B108,'Maul Outcomes - Attack'!$A$1:$A$1067&amp;'Maul Outcomes - Attack'!$B$1:$B$1067,0)))</f>
        <v>3</v>
      </c>
      <c r="DW108" s="13" t="str">
        <f t="array" ref="DW108">IF(ISNA(INDEX('Maul Outcomes - Attack'!F$1:F$1067,MATCH('Combined Table'!$A108&amp;'Combined Table'!$B108,'Maul Outcomes - Attack'!$A$1:$A$1067&amp;'Maul Outcomes - Attack'!$B$1:$B$1067,0))),"",INDEX('Maul Outcomes - Attack'!F$1:F$1067,MATCH('Combined Table'!$A108&amp;'Combined Table'!$B108,'Maul Outcomes - Attack'!$A$1:$A$1067&amp;'Maul Outcomes - Attack'!$B$1:$B$1067,0)))</f>
        <v/>
      </c>
      <c r="DX108" s="13" t="str">
        <f t="array" ref="DX108">IF(ISNA(INDEX('Maul Outcomes - Attack'!G$1:G$1067,MATCH('Combined Table'!$A108&amp;'Combined Table'!$B108,'Maul Outcomes - Attack'!$A$1:$A$1067&amp;'Maul Outcomes - Attack'!$B$1:$B$1067,0))),"",INDEX('Maul Outcomes - Attack'!G$1:G$1067,MATCH('Combined Table'!$A108&amp;'Combined Table'!$B108,'Maul Outcomes - Attack'!$A$1:$A$1067&amp;'Maul Outcomes - Attack'!$B$1:$B$1067,0)))</f>
        <v/>
      </c>
      <c r="DY108" s="13" t="str">
        <f t="array" ref="DY108">IF(ISNA(INDEX('Maul Outcomes - Attack'!H$1:H$1067,MATCH('Combined Table'!$A108&amp;'Combined Table'!$B108,'Maul Outcomes - Attack'!$A$1:$A$1067&amp;'Maul Outcomes - Attack'!$B$1:$B$1067,0))),"",INDEX('Maul Outcomes - Attack'!H$1:H$1067,MATCH('Combined Table'!$A108&amp;'Combined Table'!$B108,'Maul Outcomes - Attack'!$A$1:$A$1067&amp;'Maul Outcomes - Attack'!$B$1:$B$1067,0)))</f>
        <v/>
      </c>
      <c r="DZ108" s="13" t="str">
        <f t="array" ref="DZ108">IF(ISNA(INDEX('Maul Outcomes - Attack'!I$1:I$1067,MATCH('Combined Table'!$A108&amp;'Combined Table'!$B108,'Maul Outcomes - Attack'!$A$1:$A$1067&amp;'Maul Outcomes - Attack'!$B$1:$B$1067,0))),"",INDEX('Maul Outcomes - Attack'!I$1:I$1067,MATCH('Combined Table'!$A108&amp;'Combined Table'!$B108,'Maul Outcomes - Attack'!$A$1:$A$1067&amp;'Maul Outcomes - Attack'!$B$1:$B$1067,0)))</f>
        <v/>
      </c>
      <c r="EA108" s="13">
        <f t="array" ref="EA108">IF(ISNA(INDEX('Maul Outcomes - Attack'!J$1:J$1067,MATCH('Combined Table'!$A108&amp;'Combined Table'!$B108,'Maul Outcomes - Attack'!$A$1:$A$1067&amp;'Maul Outcomes - Attack'!$B$1:$B$1067,0))),"",INDEX('Maul Outcomes - Attack'!J$1:J$1067,MATCH('Combined Table'!$A108&amp;'Combined Table'!$B108,'Maul Outcomes - Attack'!$A$1:$A$1067&amp;'Maul Outcomes - Attack'!$B$1:$B$1067,0)))</f>
        <v>3</v>
      </c>
      <c r="EB108" s="13" t="e">
        <f t="array" ref="EB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C108" s="13" t="e">
        <f t="array" ref="EC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D108" s="13" t="e">
        <f t="array" ref="ED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E108" s="13" t="e">
        <f t="array" ref="EE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F108" s="13" t="e">
        <f t="array" ref="EF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G108" s="13" t="e">
        <f t="array" ref="EG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H108" s="13" t="e">
        <f t="array" ref="EH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I108" s="13" t="e">
        <f t="array" ref="EI108">IF(ISNA(INDEX('Maul Outcomes - Attack'!#REF!,MATCH('Combined Table'!$A108&amp;'Combined Table'!$B108,'Maul Outcomes - Attack'!$A$1:$A$1067&amp;'Maul Outcomes - Attack'!$B$1:$B$1067,0))),"",INDEX('Maul Outcomes - Attack'!#REF!,MATCH('Combined Table'!$A108&amp;'Combined Table'!$B108,'Maul Outcomes - Attack'!$A$1:$A$1067&amp;'Maul Outcomes - Attack'!$B$1:$B$1067,0)))</f>
        <v>#REF!</v>
      </c>
      <c r="EJ108" s="1">
        <f t="array" ref="EJ108">IF(ISNA(INDEX('Lineout Success'!C$1:C$1067,MATCH('Combined Table'!$A108&amp;'Combined Table'!$B108,'Lineout Success'!$A$1:$A$1067&amp;'Lineout Success'!$B$1:$B$1067,0))),"",INDEX('Lineout Success'!C$1:C$1067,MATCH('Combined Table'!$A108&amp;'Combined Table'!$B108,'Lineout Success'!$A$1:$A$1067&amp;'Lineout Success'!$B$1:$B$1067,0)))</f>
        <v>14</v>
      </c>
      <c r="EK108" s="13">
        <f t="array" ref="EK108">IF(ISNA(INDEX('Lineout Success'!D$1:D$1067,MATCH('Combined Table'!$A108&amp;'Combined Table'!$B108,'Lineout Success'!$A$1:$A$1067&amp;'Lineout Success'!$B$1:$B$1067,0))),"",INDEX('Lineout Success'!D$1:D$1067,MATCH('Combined Table'!$A108&amp;'Combined Table'!$B108,'Lineout Success'!$A$1:$A$1067&amp;'Lineout Success'!$B$1:$B$1067,0)))</f>
        <v>100</v>
      </c>
      <c r="EL108" s="13" t="str">
        <f t="array" ref="EL108">IF(ISNA(INDEX('Lineout Success'!E$1:E$1067,MATCH('Combined Table'!$A108&amp;'Combined Table'!$B108,'Lineout Success'!$A$1:$A$1067&amp;'Lineout Success'!$B$1:$B$1067,0))),"",INDEX('Lineout Success'!E$1:E$1067,MATCH('Combined Table'!$A108&amp;'Combined Table'!$B108,'Lineout Success'!$A$1:$A$1067&amp;'Lineout Success'!$B$1:$B$1067,0)))</f>
        <v/>
      </c>
      <c r="EM108" s="13" t="str">
        <f t="array" ref="EM108">IF(ISNA(INDEX('Lineout Success'!F$1:F$1067,MATCH('Combined Table'!$A108&amp;'Combined Table'!$B108,'Lineout Success'!$A$1:$A$1067&amp;'Lineout Success'!$B$1:$B$1067,0))),"",INDEX('Lineout Success'!F$1:F$1067,MATCH('Combined Table'!$A108&amp;'Combined Table'!$B108,'Lineout Success'!$A$1:$A$1067&amp;'Lineout Success'!$B$1:$B$1067,0)))</f>
        <v/>
      </c>
      <c r="EN108" s="13">
        <f t="array" ref="EN108">IF(ISNA(INDEX('Lineout Success'!G$1:G$1067,MATCH('Combined Table'!$A108&amp;'Combined Table'!$B108,'Lineout Success'!$A$1:$A$1067&amp;'Lineout Success'!$B$1:$B$1067,0))),"",INDEX('Lineout Success'!G$1:G$1067,MATCH('Combined Table'!$A108&amp;'Combined Table'!$B108,'Lineout Success'!$A$1:$A$1067&amp;'Lineout Success'!$B$1:$B$1067,0)))</f>
        <v>14</v>
      </c>
      <c r="EO108" s="13">
        <f t="array" ref="EO108">IF(ISNA(INDEX('Lineout Success'!H$1:H$1067,MATCH('Combined Table'!$A108&amp;'Combined Table'!$B108,'Lineout Success'!$A$1:$A$1067&amp;'Lineout Success'!$B$1:$B$1067,0))),"",INDEX('Lineout Success'!H$1:H$1067,MATCH('Combined Table'!$A108&amp;'Combined Table'!$B108,'Lineout Success'!$A$1:$A$1067&amp;'Lineout Success'!$B$1:$B$1067,0)))</f>
        <v>5</v>
      </c>
      <c r="EP108" s="13">
        <f t="array" ref="EP108">IF(ISNA(INDEX('Lineout Success'!I$1:I$1067,MATCH('Combined Table'!$A108&amp;'Combined Table'!$B108,'Lineout Success'!$A$1:$A$1067&amp;'Lineout Success'!$B$1:$B$1067,0))),"",INDEX('Lineout Success'!I$1:I$1067,MATCH('Combined Table'!$A108&amp;'Combined Table'!$B108,'Lineout Success'!$A$1:$A$1067&amp;'Lineout Success'!$B$1:$B$1067,0)))</f>
        <v>55.6</v>
      </c>
      <c r="EQ108" s="13">
        <f t="array" ref="EQ108">IF(ISNA(INDEX('Lineout Success'!J$1:J$1067,MATCH('Combined Table'!$A108&amp;'Combined Table'!$B108,'Lineout Success'!$A$1:$A$1067&amp;'Lineout Success'!$B$1:$B$1067,0))),"",INDEX('Lineout Success'!J$1:J$1067,MATCH('Combined Table'!$A108&amp;'Combined Table'!$B108,'Lineout Success'!$A$1:$A$1067&amp;'Lineout Success'!$B$1:$B$1067,0)))</f>
        <v>4</v>
      </c>
      <c r="ER108" s="13">
        <f t="array" ref="ER108">IF(ISNA(INDEX('Lineout Success'!K$1:K$1067,MATCH('Combined Table'!$A108&amp;'Combined Table'!$B108,'Lineout Success'!$A$1:$A$1067&amp;'Lineout Success'!$B$1:$B$1067,0))),"",INDEX('Lineout Success'!K$1:K$1067,MATCH('Combined Table'!$A108&amp;'Combined Table'!$B108,'Lineout Success'!$A$1:$A$1067&amp;'Lineout Success'!$B$1:$B$1067,0)))</f>
        <v>44.4</v>
      </c>
      <c r="ES108" s="13">
        <f t="array" ref="ES108">IF(ISNA(INDEX('Lineout Success'!L$1:L$1067,MATCH('Combined Table'!$A108&amp;'Combined Table'!$B108,'Lineout Success'!$A$1:$A$1067&amp;'Lineout Success'!$B$1:$B$1067,0))),"",INDEX('Lineout Success'!L$1:L$1067,MATCH('Combined Table'!$A108&amp;'Combined Table'!$B108,'Lineout Success'!$A$1:$A$1067&amp;'Lineout Success'!$B$1:$B$1067,0)))</f>
        <v>9</v>
      </c>
      <c r="ET108" s="13">
        <f t="array" ref="ET108">IF(ISNA(INDEX('Lineout Success'!M$1:M$1067,MATCH('Combined Table'!$A108&amp;'Combined Table'!$B108,'Lineout Success'!$A$1:$A$1067&amp;'Lineout Success'!$B$1:$B$1067,0))),"",INDEX('Lineout Success'!M$1:M$1067,MATCH('Combined Table'!$A108&amp;'Combined Table'!$B108,'Lineout Success'!$A$1:$A$1067&amp;'Lineout Success'!$B$1:$B$1067,0)))</f>
        <v>19</v>
      </c>
      <c r="EU108" s="13">
        <f t="array" ref="EU108">IF(ISNA(INDEX('Lineout Success'!N$1:N$1067,MATCH('Combined Table'!$A108&amp;'Combined Table'!$B108,'Lineout Success'!$A$1:$A$1067&amp;'Lineout Success'!$B$1:$B$1067,0))),"",INDEX('Lineout Success'!N$1:N$1067,MATCH('Combined Table'!$A108&amp;'Combined Table'!$B108,'Lineout Success'!$A$1:$A$1067&amp;'Lineout Success'!$B$1:$B$1067,0)))</f>
        <v>82.6</v>
      </c>
      <c r="EV108" s="13">
        <f t="array" ref="EV108">IF(ISNA(INDEX('Lineout Success'!O$1:O$1067,MATCH('Combined Table'!$A108&amp;'Combined Table'!$B108,'Lineout Success'!$A$1:$A$1067&amp;'Lineout Success'!$B$1:$B$1067,0))),"",INDEX('Lineout Success'!O$1:O$1067,MATCH('Combined Table'!$A108&amp;'Combined Table'!$B108,'Lineout Success'!$A$1:$A$1067&amp;'Lineout Success'!$B$1:$B$1067,0)))</f>
        <v>4</v>
      </c>
      <c r="EW108" s="13">
        <f t="array" ref="EW108">IF(ISNA(INDEX('Lineout Success'!P$1:P$1067,MATCH('Combined Table'!$A108&amp;'Combined Table'!$B108,'Lineout Success'!$A$1:$A$1067&amp;'Lineout Success'!$B$1:$B$1067,0))),"",INDEX('Lineout Success'!P$1:P$1067,MATCH('Combined Table'!$A108&amp;'Combined Table'!$B108,'Lineout Success'!$A$1:$A$1067&amp;'Lineout Success'!$B$1:$B$1067,0)))</f>
        <v>17.399999999999999</v>
      </c>
      <c r="EX108" s="13">
        <f t="array" ref="EX108">IF(ISNA(INDEX('Lineout Success'!Q$1:Q$1067,MATCH('Combined Table'!$A108&amp;'Combined Table'!$B108,'Lineout Success'!$A$1:$A$1067&amp;'Lineout Success'!$B$1:$B$1067,0))),"",INDEX('Lineout Success'!Q$1:Q$1067,MATCH('Combined Table'!$A108&amp;'Combined Table'!$B108,'Lineout Success'!$A$1:$A$1067&amp;'Lineout Success'!$B$1:$B$1067,0)))</f>
        <v>23</v>
      </c>
      <c r="EY108" s="1" t="str">
        <f t="array" ref="EY108">IF(ISNA(INDEX('Lineout Throwing'!C$1:C$1067,MATCH('Combined Table'!$A108&amp;'Combined Table'!$B108,'Lineout Throwing'!$A$1:$A$1067&amp;'Lineout Throwing'!$B$1:$B$1067,0))),"",INDEX('Lineout Throwing'!C$1:C$1067,MATCH('Combined Table'!$A108&amp;'Combined Table'!$B108,'Lineout Throwing'!$A$1:$A$1067&amp;'Lineout Throwing'!$B$1:$B$1067,0)))</f>
        <v/>
      </c>
      <c r="EZ108" s="13" t="str">
        <f t="array" ref="EZ108">IF(ISNA(INDEX('Lineout Throwing'!D$1:D$1067,MATCH('Combined Table'!$A108&amp;'Combined Table'!$B108,'Lineout Throwing'!$A$1:$A$1067&amp;'Lineout Throwing'!$B$1:$B$1067,0))),"",INDEX('Lineout Throwing'!D$1:D$1067,MATCH('Combined Table'!$A108&amp;'Combined Table'!$B108,'Lineout Throwing'!$A$1:$A$1067&amp;'Lineout Throwing'!$B$1:$B$1067,0)))</f>
        <v/>
      </c>
      <c r="FA108" s="13" t="str">
        <f t="array" ref="FA108">IF(ISNA(INDEX('Lineout Throwing'!E$1:E$1067,MATCH('Combined Table'!$A108&amp;'Combined Table'!$B108,'Lineout Throwing'!$A$1:$A$1067&amp;'Lineout Throwing'!$B$1:$B$1067,0))),"",INDEX('Lineout Throwing'!E$1:E$1067,MATCH('Combined Table'!$A108&amp;'Combined Table'!$B108,'Lineout Throwing'!$A$1:$A$1067&amp;'Lineout Throwing'!$B$1:$B$1067,0)))</f>
        <v/>
      </c>
      <c r="FB108" s="13" t="str">
        <f t="array" ref="FB108">IF(ISNA(INDEX('Lineout Throwing'!F$1:F$1067,MATCH('Combined Table'!$A108&amp;'Combined Table'!$B108,'Lineout Throwing'!$A$1:$A$1067&amp;'Lineout Throwing'!$B$1:$B$1067,0))),"",INDEX('Lineout Throwing'!F$1:F$1067,MATCH('Combined Table'!$A108&amp;'Combined Table'!$B108,'Lineout Throwing'!$A$1:$A$1067&amp;'Lineout Throwing'!$B$1:$B$1067,0)))</f>
        <v/>
      </c>
      <c r="FC108" s="13">
        <f t="array" ref="FC108">IF(ISNA(INDEX('Lineout Throwing'!G$1:G$1067,MATCH('Combined Table'!$A108&amp;'Combined Table'!$B108,'Lineout Throwing'!$A$1:$A$1067&amp;'Lineout Throwing'!$B$1:$B$1067,0))),"",INDEX('Lineout Throwing'!G$1:G$1067,MATCH('Combined Table'!$A108&amp;'Combined Table'!$B108,'Lineout Throwing'!$A$1:$A$1067&amp;'Lineout Throwing'!$B$1:$B$1067,0)))</f>
        <v>1</v>
      </c>
      <c r="FD108" s="13">
        <f t="array" ref="FD108">IF(ISNA(INDEX('Lineout Throwing'!H$1:H$1067,MATCH('Combined Table'!$A108&amp;'Combined Table'!$B108,'Lineout Throwing'!$A$1:$A$1067&amp;'Lineout Throwing'!$B$1:$B$1067,0))),"",INDEX('Lineout Throwing'!H$1:H$1067,MATCH('Combined Table'!$A108&amp;'Combined Table'!$B108,'Lineout Throwing'!$A$1:$A$1067&amp;'Lineout Throwing'!$B$1:$B$1067,0)))</f>
        <v>7.1</v>
      </c>
      <c r="FE108" s="13">
        <f t="array" ref="FE108">IF(ISNA(INDEX('Lineout Throwing'!I$1:I$1067,MATCH('Combined Table'!$A108&amp;'Combined Table'!$B108,'Lineout Throwing'!$A$1:$A$1067&amp;'Lineout Throwing'!$B$1:$B$1067,0))),"",INDEX('Lineout Throwing'!I$1:I$1067,MATCH('Combined Table'!$A108&amp;'Combined Table'!$B108,'Lineout Throwing'!$A$1:$A$1067&amp;'Lineout Throwing'!$B$1:$B$1067,0)))</f>
        <v>5</v>
      </c>
      <c r="FF108" s="13">
        <f t="array" ref="FF108">IF(ISNA(INDEX('Lineout Throwing'!J$1:J$1067,MATCH('Combined Table'!$A108&amp;'Combined Table'!$B108,'Lineout Throwing'!$A$1:$A$1067&amp;'Lineout Throwing'!$B$1:$B$1067,0))),"",INDEX('Lineout Throwing'!J$1:J$1067,MATCH('Combined Table'!$A108&amp;'Combined Table'!$B108,'Lineout Throwing'!$A$1:$A$1067&amp;'Lineout Throwing'!$B$1:$B$1067,0)))</f>
        <v>35.700000000000003</v>
      </c>
      <c r="FG108" s="13" t="str">
        <f t="array" ref="FG108">IF(ISNA(INDEX('Lineout Throwing'!K$1:K$1067,MATCH('Combined Table'!$A108&amp;'Combined Table'!$B108,'Lineout Throwing'!$A$1:$A$1067&amp;'Lineout Throwing'!$B$1:$B$1067,0))),"",INDEX('Lineout Throwing'!K$1:K$1067,MATCH('Combined Table'!$A108&amp;'Combined Table'!$B108,'Lineout Throwing'!$A$1:$A$1067&amp;'Lineout Throwing'!$B$1:$B$1067,0)))</f>
        <v/>
      </c>
      <c r="FH108" s="13" t="str">
        <f t="array" ref="FH108">IF(ISNA(INDEX('Lineout Throwing'!L$1:L$1067,MATCH('Combined Table'!$A108&amp;'Combined Table'!$B108,'Lineout Throwing'!$A$1:$A$1067&amp;'Lineout Throwing'!$B$1:$B$1067,0))),"",INDEX('Lineout Throwing'!L$1:L$1067,MATCH('Combined Table'!$A108&amp;'Combined Table'!$B108,'Lineout Throwing'!$A$1:$A$1067&amp;'Lineout Throwing'!$B$1:$B$1067,0)))</f>
        <v/>
      </c>
      <c r="FI108" s="13">
        <f t="array" ref="FI108">IF(ISNA(INDEX('Lineout Throwing'!M$1:M$1067,MATCH('Combined Table'!$A108&amp;'Combined Table'!$B108,'Lineout Throwing'!$A$1:$A$1067&amp;'Lineout Throwing'!$B$1:$B$1067,0))),"",INDEX('Lineout Throwing'!M$1:M$1067,MATCH('Combined Table'!$A108&amp;'Combined Table'!$B108,'Lineout Throwing'!$A$1:$A$1067&amp;'Lineout Throwing'!$B$1:$B$1067,0)))</f>
        <v>8</v>
      </c>
      <c r="FJ108" s="13">
        <f t="array" ref="FJ108">IF(ISNA(INDEX('Lineout Throwing'!N$1:N$1067,MATCH('Combined Table'!$A108&amp;'Combined Table'!$B108,'Lineout Throwing'!$A$1:$A$1067&amp;'Lineout Throwing'!$B$1:$B$1067,0))),"",INDEX('Lineout Throwing'!N$1:N$1067,MATCH('Combined Table'!$A108&amp;'Combined Table'!$B108,'Lineout Throwing'!$A$1:$A$1067&amp;'Lineout Throwing'!$B$1:$B$1067,0)))</f>
        <v>57.1</v>
      </c>
      <c r="FK108" s="13" t="str">
        <f t="array" ref="FK108">IF(ISNA(INDEX('Lineout Throwing'!O$1:O$1067,MATCH('Combined Table'!$A108&amp;'Combined Table'!$B108,'Lineout Throwing'!$A$1:$A$1067&amp;'Lineout Throwing'!$B$1:$B$1067,0))),"",INDEX('Lineout Throwing'!O$1:O$1067,MATCH('Combined Table'!$A108&amp;'Combined Table'!$B108,'Lineout Throwing'!$A$1:$A$1067&amp;'Lineout Throwing'!$B$1:$B$1067,0)))</f>
        <v/>
      </c>
      <c r="FL108" s="13" t="str">
        <f t="array" ref="FL108">IF(ISNA(INDEX('Lineout Throwing'!P$1:P$1067,MATCH('Combined Table'!$A108&amp;'Combined Table'!$B108,'Lineout Throwing'!$A$1:$A$1067&amp;'Lineout Throwing'!$B$1:$B$1067,0))),"",INDEX('Lineout Throwing'!P$1:P$1067,MATCH('Combined Table'!$A108&amp;'Combined Table'!$B108,'Lineout Throwing'!$A$1:$A$1067&amp;'Lineout Throwing'!$B$1:$B$1067,0)))</f>
        <v/>
      </c>
      <c r="FM108" s="13" t="str">
        <f t="array" ref="FM108">IF(ISNA(INDEX('Lineout Throwing'!Q$1:Q$1067,MATCH('Combined Table'!$A108&amp;'Combined Table'!$B108,'Lineout Throwing'!$A$1:$A$1067&amp;'Lineout Throwing'!$B$1:$B$1067,0))),"",INDEX('Lineout Throwing'!Q$1:Q$1067,MATCH('Combined Table'!$A108&amp;'Combined Table'!$B108,'Lineout Throwing'!$A$1:$A$1067&amp;'Lineout Throwing'!$B$1:$B$1067,0)))</f>
        <v/>
      </c>
      <c r="FN108" s="13" t="str">
        <f t="array" ref="FN108">IF(ISNA(INDEX('Lineout Throwing'!R$1:R$1067,MATCH('Combined Table'!$A108&amp;'Combined Table'!$B108,'Lineout Throwing'!$A$1:$A$1067&amp;'Lineout Throwing'!$B$1:$B$1067,0))),"",INDEX('Lineout Throwing'!R$1:R$1067,MATCH('Combined Table'!$A108&amp;'Combined Table'!$B108,'Lineout Throwing'!$A$1:$A$1067&amp;'Lineout Throwing'!$B$1:$B$1067,0)))</f>
        <v/>
      </c>
      <c r="FO108" s="13">
        <f t="array" ref="FO108">IF(ISNA(INDEX('Lineout Throwing'!S$1:S$1067,MATCH('Combined Table'!$A108&amp;'Combined Table'!$B108,'Lineout Throwing'!$A$1:$A$1067&amp;'Lineout Throwing'!$B$1:$B$1067,0))),"",INDEX('Lineout Throwing'!S$1:S$1067,MATCH('Combined Table'!$A108&amp;'Combined Table'!$B108,'Lineout Throwing'!$A$1:$A$1067&amp;'Lineout Throwing'!$B$1:$B$1067,0)))</f>
        <v>14</v>
      </c>
      <c r="FP108" s="13">
        <f t="array" ref="FP108">IF(ISNA(INDEX('Lineout Throwing'!T$1:T$1067,MATCH('Combined Table'!$A108&amp;'Combined Table'!$B108,'Lineout Throwing'!$A$1:$A$1067&amp;'Lineout Throwing'!$B$1:$B$1067,0))),"",INDEX('Lineout Throwing'!T$1:T$1067,MATCH('Combined Table'!$A108&amp;'Combined Table'!$B108,'Lineout Throwing'!$A$1:$A$1067&amp;'Lineout Throwing'!$B$1:$B$1067,0)))</f>
        <v>14</v>
      </c>
      <c r="FQ108" s="13">
        <f t="array" ref="FQ108">IF(ISNA(INDEX('Lineout Throwing'!U$1:U$1067,MATCH('Combined Table'!$A108&amp;'Combined Table'!$B108,'Lineout Throwing'!$A$1:$A$1067&amp;'Lineout Throwing'!$B$1:$B$1067,0))),"",INDEX('Lineout Throwing'!U$1:U$1067,MATCH('Combined Table'!$A108&amp;'Combined Table'!$B108,'Lineout Throwing'!$A$1:$A$1067&amp;'Lineout Throwing'!$B$1:$B$1067,0)))</f>
        <v>100</v>
      </c>
      <c r="FR108" s="13" t="str">
        <f t="array" ref="FR108">IF(ISNA(INDEX('Lineout Throwing'!V$1:V$1067,MATCH('Combined Table'!$A108&amp;'Combined Table'!$B108,'Lineout Throwing'!$A$1:$A$1067&amp;'Lineout Throwing'!$B$1:$B$1067,0))),"",INDEX('Lineout Throwing'!V$1:V$1067,MATCH('Combined Table'!$A108&amp;'Combined Table'!$B108,'Lineout Throwing'!$A$1:$A$1067&amp;'Lineout Throwing'!$B$1:$B$1067,0)))</f>
        <v/>
      </c>
      <c r="FS108" s="13" t="str">
        <f t="array" ref="FS108">IF(ISNA(INDEX('Lineout Throwing'!W$1:W$1067,MATCH('Combined Table'!$A108&amp;'Combined Table'!$B108,'Lineout Throwing'!$A$1:$A$1067&amp;'Lineout Throwing'!$B$1:$B$1067,0))),"",INDEX('Lineout Throwing'!W$1:W$1067,MATCH('Combined Table'!$A108&amp;'Combined Table'!$B108,'Lineout Throwing'!$A$1:$A$1067&amp;'Lineout Throwing'!$B$1:$B$1067,0)))</f>
        <v/>
      </c>
      <c r="FT108" s="1">
        <f t="array" ref="FT108">IF(ISNA(INDEX('Scrum Own Feed'!C$1:C$1067,MATCH('Combined Table'!$A108&amp;'Combined Table'!$B108,'Scrum Own Feed'!$A$1:$A$1067&amp;'Scrum Own Feed'!$B$1:$B$1067,0))),"",INDEX('Scrum Own Feed'!C$1:C$1067,MATCH('Combined Table'!$A108&amp;'Combined Table'!$B108,'Scrum Own Feed'!$A$1:$A$1067&amp;'Scrum Own Feed'!$B$1:$B$1067,0)))</f>
        <v>6</v>
      </c>
      <c r="FU108" s="13">
        <f t="array" ref="FU108">IF(ISNA(INDEX('Scrum Own Feed'!D$1:D$1067,MATCH('Combined Table'!$A108&amp;'Combined Table'!$B108,'Scrum Own Feed'!$A$1:$A$1067&amp;'Scrum Own Feed'!$B$1:$B$1067,0))),"",INDEX('Scrum Own Feed'!D$1:D$1067,MATCH('Combined Table'!$A108&amp;'Combined Table'!$B108,'Scrum Own Feed'!$A$1:$A$1067&amp;'Scrum Own Feed'!$B$1:$B$1067,0)))</f>
        <v>100</v>
      </c>
      <c r="FV108" s="13" t="str">
        <f t="array" ref="FV108">IF(ISNA(INDEX('Scrum Own Feed'!E$1:E$1067,MATCH('Combined Table'!$A108&amp;'Combined Table'!$B108,'Scrum Own Feed'!$A$1:$A$1067&amp;'Scrum Own Feed'!$B$1:$B$1067,0))),"",INDEX('Scrum Own Feed'!E$1:E$1067,MATCH('Combined Table'!$A108&amp;'Combined Table'!$B108,'Scrum Own Feed'!$A$1:$A$1067&amp;'Scrum Own Feed'!$B$1:$B$1067,0)))</f>
        <v/>
      </c>
      <c r="FW108" s="13" t="str">
        <f t="array" ref="FW108">IF(ISNA(INDEX('Scrum Own Feed'!F$1:F$1067,MATCH('Combined Table'!$A108&amp;'Combined Table'!$B108,'Scrum Own Feed'!$A$1:$A$1067&amp;'Scrum Own Feed'!$B$1:$B$1067,0))),"",INDEX('Scrum Own Feed'!F$1:F$1067,MATCH('Combined Table'!$A108&amp;'Combined Table'!$B108,'Scrum Own Feed'!$A$1:$A$1067&amp;'Scrum Own Feed'!$B$1:$B$1067,0)))</f>
        <v/>
      </c>
      <c r="FX108" s="13" t="str">
        <f t="array" ref="FX108">IF(ISNA(INDEX('Scrum Own Feed'!G$1:G$1067,MATCH('Combined Table'!$A108&amp;'Combined Table'!$B108,'Scrum Own Feed'!$A$1:$A$1067&amp;'Scrum Own Feed'!$B$1:$B$1067,0))),"",INDEX('Scrum Own Feed'!G$1:G$1067,MATCH('Combined Table'!$A108&amp;'Combined Table'!$B108,'Scrum Own Feed'!$A$1:$A$1067&amp;'Scrum Own Feed'!$B$1:$B$1067,0)))</f>
        <v/>
      </c>
      <c r="FY108" s="13">
        <f t="array" ref="FY108">IF(ISNA(INDEX('Scrum Own Feed'!H$1:H$1067,MATCH('Combined Table'!$A108&amp;'Combined Table'!$B108,'Scrum Own Feed'!$A$1:$A$1067&amp;'Scrum Own Feed'!$B$1:$B$1067,0))),"",INDEX('Scrum Own Feed'!H$1:H$1067,MATCH('Combined Table'!$A108&amp;'Combined Table'!$B108,'Scrum Own Feed'!$A$1:$A$1067&amp;'Scrum Own Feed'!$B$1:$B$1067,0)))</f>
        <v>6</v>
      </c>
      <c r="FZ108" s="13">
        <f t="array" ref="FZ108">IF(ISNA(INDEX('Scrum Own Feed'!I$1:I$1067,MATCH('Combined Table'!$A108&amp;'Combined Table'!$B108,'Scrum Own Feed'!$A$1:$A$1067&amp;'Scrum Own Feed'!$B$1:$B$1067,0))),"",INDEX('Scrum Own Feed'!I$1:I$1067,MATCH('Combined Table'!$A108&amp;'Combined Table'!$B108,'Scrum Own Feed'!$A$1:$A$1067&amp;'Scrum Own Feed'!$B$1:$B$1067,0)))</f>
        <v>100</v>
      </c>
      <c r="GA108" s="13" t="str">
        <f t="array" ref="GA108">IF(ISNA(INDEX('Scrum Own Feed'!J$1:J$1067,MATCH('Combined Table'!$A108&amp;'Combined Table'!$B108,'Scrum Own Feed'!$A$1:$A$1067&amp;'Scrum Own Feed'!$B$1:$B$1067,0))),"",INDEX('Scrum Own Feed'!J$1:J$1067,MATCH('Combined Table'!$A108&amp;'Combined Table'!$B108,'Scrum Own Feed'!$A$1:$A$1067&amp;'Scrum Own Feed'!$B$1:$B$1067,0)))</f>
        <v/>
      </c>
      <c r="GB108" s="13" t="str">
        <f t="array" ref="GB108">IF(ISNA(INDEX('Scrum Own Feed'!K$1:K$1067,MATCH('Combined Table'!$A108&amp;'Combined Table'!$B108,'Scrum Own Feed'!$A$1:$A$1067&amp;'Scrum Own Feed'!$B$1:$B$1067,0))),"",INDEX('Scrum Own Feed'!K$1:K$1067,MATCH('Combined Table'!$A108&amp;'Combined Table'!$B108,'Scrum Own Feed'!$A$1:$A$1067&amp;'Scrum Own Feed'!$B$1:$B$1067,0)))</f>
        <v/>
      </c>
      <c r="GC108" s="13" t="str">
        <f t="array" ref="GC108">IF(ISNA(INDEX('Scrum Own Feed'!L$1:L$1067,MATCH('Combined Table'!$A108&amp;'Combined Table'!$B108,'Scrum Own Feed'!$A$1:$A$1067&amp;'Scrum Own Feed'!$B$1:$B$1067,0))),"",INDEX('Scrum Own Feed'!L$1:L$1067,MATCH('Combined Table'!$A108&amp;'Combined Table'!$B108,'Scrum Own Feed'!$A$1:$A$1067&amp;'Scrum Own Feed'!$B$1:$B$1067,0)))</f>
        <v/>
      </c>
      <c r="GD108" s="13" t="str">
        <f t="array" ref="GD108">IF(ISNA(INDEX('Scrum Own Feed'!M$1:M$1067,MATCH('Combined Table'!$A108&amp;'Combined Table'!$B108,'Scrum Own Feed'!$A$1:$A$1067&amp;'Scrum Own Feed'!$B$1:$B$1067,0))),"",INDEX('Scrum Own Feed'!M$1:M$1067,MATCH('Combined Table'!$A108&amp;'Combined Table'!$B108,'Scrum Own Feed'!$A$1:$A$1067&amp;'Scrum Own Feed'!$B$1:$B$1067,0)))</f>
        <v/>
      </c>
      <c r="GE108" s="13" t="str">
        <f t="array" ref="GE108">IF(ISNA(INDEX('Scrum Own Feed'!N$1:N$1067,MATCH('Combined Table'!$A108&amp;'Combined Table'!$B108,'Scrum Own Feed'!$A$1:$A$1067&amp;'Scrum Own Feed'!$B$1:$B$1067,0))),"",INDEX('Scrum Own Feed'!N$1:N$1067,MATCH('Combined Table'!$A108&amp;'Combined Table'!$B108,'Scrum Own Feed'!$A$1:$A$1067&amp;'Scrum Own Feed'!$B$1:$B$1067,0)))</f>
        <v/>
      </c>
      <c r="GF108" s="13" t="str">
        <f t="array" ref="GF108">IF(ISNA(INDEX('Scrum Own Feed'!O$1:O$1067,MATCH('Combined Table'!$A108&amp;'Combined Table'!$B108,'Scrum Own Feed'!$A$1:$A$1067&amp;'Scrum Own Feed'!$B$1:$B$1067,0))),"",INDEX('Scrum Own Feed'!O$1:O$1067,MATCH('Combined Table'!$A108&amp;'Combined Table'!$B108,'Scrum Own Feed'!$A$1:$A$1067&amp;'Scrum Own Feed'!$B$1:$B$1067,0)))</f>
        <v/>
      </c>
      <c r="GG108" s="13" t="str">
        <f t="array" ref="GG108">IF(ISNA(INDEX('Scrum Own Feed'!P$1:P$1067,MATCH('Combined Table'!$A108&amp;'Combined Table'!$B108,'Scrum Own Feed'!$A$1:$A$1067&amp;'Scrum Own Feed'!$B$1:$B$1067,0))),"",INDEX('Scrum Own Feed'!P$1:P$1067,MATCH('Combined Table'!$A108&amp;'Combined Table'!$B108,'Scrum Own Feed'!$A$1:$A$1067&amp;'Scrum Own Feed'!$B$1:$B$1067,0)))</f>
        <v/>
      </c>
      <c r="GH108" s="13">
        <f t="array" ref="GH108">IF(ISNA(INDEX('Scrum Own Feed'!Q$1:Q$1067,MATCH('Combined Table'!$A108&amp;'Combined Table'!$B108,'Scrum Own Feed'!$A$1:$A$1067&amp;'Scrum Own Feed'!$B$1:$B$1067,0))),"",INDEX('Scrum Own Feed'!Q$1:Q$1067,MATCH('Combined Table'!$A108&amp;'Combined Table'!$B108,'Scrum Own Feed'!$A$1:$A$1067&amp;'Scrum Own Feed'!$B$1:$B$1067,0)))</f>
        <v>6</v>
      </c>
      <c r="GI108" s="1" t="str">
        <f t="array" ref="GI108">IF(ISNA(INDEX('Scrum Opp Feed'!C$1:C$1067,MATCH('Combined Table'!$A108&amp;'Combined Table'!$B108,'Scrum Opp Feed'!$A$1:$A$1067&amp;'Scrum Opp Feed'!$B$1:$B$1067,0))),"",INDEX('Scrum Opp Feed'!C$1:C$1067,MATCH('Combined Table'!$A108&amp;'Combined Table'!$B108,'Scrum Opp Feed'!$A$1:$A$1067&amp;'Scrum Opp Feed'!$B$1:$B$1067,0)))</f>
        <v/>
      </c>
      <c r="GJ108" s="13" t="str">
        <f t="array" ref="GJ108">IF(ISNA(INDEX('Scrum Opp Feed'!D$1:D$1067,MATCH('Combined Table'!$A108&amp;'Combined Table'!$B108,'Scrum Opp Feed'!$A$1:$A$1067&amp;'Scrum Opp Feed'!$B$1:$B$1067,0))),"",INDEX('Scrum Opp Feed'!D$1:D$1067,MATCH('Combined Table'!$A108&amp;'Combined Table'!$B108,'Scrum Opp Feed'!$A$1:$A$1067&amp;'Scrum Opp Feed'!$B$1:$B$1067,0)))</f>
        <v/>
      </c>
      <c r="GK108" s="13" t="str">
        <f t="array" ref="GK108">IF(ISNA(INDEX('Scrum Opp Feed'!E$1:E$1067,MATCH('Combined Table'!$A108&amp;'Combined Table'!$B108,'Scrum Opp Feed'!$A$1:$A$1067&amp;'Scrum Opp Feed'!$B$1:$B$1067,0))),"",INDEX('Scrum Opp Feed'!E$1:E$1067,MATCH('Combined Table'!$A108&amp;'Combined Table'!$B108,'Scrum Opp Feed'!$A$1:$A$1067&amp;'Scrum Opp Feed'!$B$1:$B$1067,0)))</f>
        <v/>
      </c>
      <c r="GL108" s="13">
        <f t="array" ref="GL108">IF(ISNA(INDEX('Scrum Opp Feed'!F$1:F$1067,MATCH('Combined Table'!$A108&amp;'Combined Table'!$B108,'Scrum Opp Feed'!$A$1:$A$1067&amp;'Scrum Opp Feed'!$B$1:$B$1067,0))),"",INDEX('Scrum Opp Feed'!F$1:F$1067,MATCH('Combined Table'!$A108&amp;'Combined Table'!$B108,'Scrum Opp Feed'!$A$1:$A$1067&amp;'Scrum Opp Feed'!$B$1:$B$1067,0)))</f>
        <v>1</v>
      </c>
      <c r="GM108" s="13">
        <f t="array" ref="GM108">IF(ISNA(INDEX('Scrum Opp Feed'!G$1:G$1067,MATCH('Combined Table'!$A108&amp;'Combined Table'!$B108,'Scrum Opp Feed'!$A$1:$A$1067&amp;'Scrum Opp Feed'!$B$1:$B$1067,0))),"",INDEX('Scrum Opp Feed'!G$1:G$1067,MATCH('Combined Table'!$A108&amp;'Combined Table'!$B108,'Scrum Opp Feed'!$A$1:$A$1067&amp;'Scrum Opp Feed'!$B$1:$B$1067,0)))</f>
        <v>1</v>
      </c>
      <c r="GN108" s="13">
        <f t="array" ref="GN108">IF(ISNA(INDEX('Scrum Opp Feed'!H$1:H$1067,MATCH('Combined Table'!$A108&amp;'Combined Table'!$B108,'Scrum Opp Feed'!$A$1:$A$1067&amp;'Scrum Opp Feed'!$B$1:$B$1067,0))),"",INDEX('Scrum Opp Feed'!H$1:H$1067,MATCH('Combined Table'!$A108&amp;'Combined Table'!$B108,'Scrum Opp Feed'!$A$1:$A$1067&amp;'Scrum Opp Feed'!$B$1:$B$1067,0)))</f>
        <v>2</v>
      </c>
      <c r="GO108" s="13">
        <f t="array" ref="GO108">IF(ISNA(INDEX('Scrum Opp Feed'!I$1:I$1067,MATCH('Combined Table'!$A108&amp;'Combined Table'!$B108,'Scrum Opp Feed'!$A$1:$A$1067&amp;'Scrum Opp Feed'!$B$1:$B$1067,0))),"",INDEX('Scrum Opp Feed'!I$1:I$1067,MATCH('Combined Table'!$A108&amp;'Combined Table'!$B108,'Scrum Opp Feed'!$A$1:$A$1067&amp;'Scrum Opp Feed'!$B$1:$B$1067,0)))</f>
        <v>16.7</v>
      </c>
      <c r="GP108" s="13">
        <f t="array" ref="GP108">IF(ISNA(INDEX('Scrum Opp Feed'!J$1:J$1067,MATCH('Combined Table'!$A108&amp;'Combined Table'!$B108,'Scrum Opp Feed'!$A$1:$A$1067&amp;'Scrum Opp Feed'!$B$1:$B$1067,0))),"",INDEX('Scrum Opp Feed'!J$1:J$1067,MATCH('Combined Table'!$A108&amp;'Combined Table'!$B108,'Scrum Opp Feed'!$A$1:$A$1067&amp;'Scrum Opp Feed'!$B$1:$B$1067,0)))</f>
        <v>9</v>
      </c>
      <c r="GQ108" s="13">
        <f t="array" ref="GQ108">IF(ISNA(INDEX('Scrum Opp Feed'!K$1:K$1067,MATCH('Combined Table'!$A108&amp;'Combined Table'!$B108,'Scrum Opp Feed'!$A$1:$A$1067&amp;'Scrum Opp Feed'!$B$1:$B$1067,0))),"",INDEX('Scrum Opp Feed'!K$1:K$1067,MATCH('Combined Table'!$A108&amp;'Combined Table'!$B108,'Scrum Opp Feed'!$A$1:$A$1067&amp;'Scrum Opp Feed'!$B$1:$B$1067,0)))</f>
        <v>75</v>
      </c>
      <c r="GR108" s="13">
        <f t="array" ref="GR108">IF(ISNA(INDEX('Scrum Opp Feed'!L$1:L$1067,MATCH('Combined Table'!$A108&amp;'Combined Table'!$B108,'Scrum Opp Feed'!$A$1:$A$1067&amp;'Scrum Opp Feed'!$B$1:$B$1067,0))),"",INDEX('Scrum Opp Feed'!L$1:L$1067,MATCH('Combined Table'!$A108&amp;'Combined Table'!$B108,'Scrum Opp Feed'!$A$1:$A$1067&amp;'Scrum Opp Feed'!$B$1:$B$1067,0)))</f>
        <v>1</v>
      </c>
      <c r="GS108" s="13" t="str">
        <f t="array" ref="GS108">IF(ISNA(INDEX('Scrum Opp Feed'!M$1:M$1067,MATCH('Combined Table'!$A108&amp;'Combined Table'!$B108,'Scrum Opp Feed'!$A$1:$A$1067&amp;'Scrum Opp Feed'!$B$1:$B$1067,0))),"",INDEX('Scrum Opp Feed'!M$1:M$1067,MATCH('Combined Table'!$A108&amp;'Combined Table'!$B108,'Scrum Opp Feed'!$A$1:$A$1067&amp;'Scrum Opp Feed'!$B$1:$B$1067,0)))</f>
        <v/>
      </c>
      <c r="GT108" s="13" t="str">
        <f t="array" ref="GT108">IF(ISNA(INDEX('Scrum Opp Feed'!N$1:N$1067,MATCH('Combined Table'!$A108&amp;'Combined Table'!$B108,'Scrum Opp Feed'!$A$1:$A$1067&amp;'Scrum Opp Feed'!$B$1:$B$1067,0))),"",INDEX('Scrum Opp Feed'!N$1:N$1067,MATCH('Combined Table'!$A108&amp;'Combined Table'!$B108,'Scrum Opp Feed'!$A$1:$A$1067&amp;'Scrum Opp Feed'!$B$1:$B$1067,0)))</f>
        <v/>
      </c>
      <c r="GU108" s="13">
        <f t="array" ref="GU108">IF(ISNA(INDEX('Scrum Opp Feed'!O$1:O$1067,MATCH('Combined Table'!$A108&amp;'Combined Table'!$B108,'Scrum Opp Feed'!$A$1:$A$1067&amp;'Scrum Opp Feed'!$B$1:$B$1067,0))),"",INDEX('Scrum Opp Feed'!O$1:O$1067,MATCH('Combined Table'!$A108&amp;'Combined Table'!$B108,'Scrum Opp Feed'!$A$1:$A$1067&amp;'Scrum Opp Feed'!$B$1:$B$1067,0)))</f>
        <v>10</v>
      </c>
      <c r="GV108" s="13">
        <f t="array" ref="GV108">IF(ISNA(INDEX('Scrum Opp Feed'!P$1:P$1067,MATCH('Combined Table'!$A108&amp;'Combined Table'!$B108,'Scrum Opp Feed'!$A$1:$A$1067&amp;'Scrum Opp Feed'!$B$1:$B$1067,0))),"",INDEX('Scrum Opp Feed'!P$1:P$1067,MATCH('Combined Table'!$A108&amp;'Combined Table'!$B108,'Scrum Opp Feed'!$A$1:$A$1067&amp;'Scrum Opp Feed'!$B$1:$B$1067,0)))</f>
        <v>83.3</v>
      </c>
      <c r="GW108" s="13">
        <f t="array" ref="GW108">IF(ISNA(INDEX('Scrum Opp Feed'!Q$1:Q$1067,MATCH('Combined Table'!$A108&amp;'Combined Table'!$B108,'Scrum Opp Feed'!$A$1:$A$1067&amp;'Scrum Opp Feed'!$B$1:$B$1067,0))),"",INDEX('Scrum Opp Feed'!Q$1:Q$1067,MATCH('Combined Table'!$A108&amp;'Combined Table'!$B108,'Scrum Opp Feed'!$A$1:$A$1067&amp;'Scrum Opp Feed'!$B$1:$B$1067,0)))</f>
        <v>12</v>
      </c>
      <c r="GX108" s="1" t="str">
        <f t="array" ref="GX108">IF(ISNA(INDEX('Restart 50m'!C$1:C$1067,MATCH('Combined Table'!$A108&amp;'Combined Table'!$B108,'Restart 50m'!$A$1:$A$1067&amp;'Restart 50m'!$B$1:$B$1067,0))),"",INDEX('Restart 50m'!C$1:C$1067,MATCH('Combined Table'!$A108&amp;'Combined Table'!$B108,'Restart 50m'!$A$1:$A$1067&amp;'Restart 50m'!$B$1:$B$1067,0)))</f>
        <v/>
      </c>
      <c r="GY108" s="13" t="str">
        <f t="array" ref="GY108">IF(ISNA(INDEX('Restart 50m'!D$1:D$1067,MATCH('Combined Table'!$A108&amp;'Combined Table'!$B108,'Restart 50m'!$A$1:$A$1067&amp;'Restart 50m'!$B$1:$B$1067,0))),"",INDEX('Restart 50m'!D$1:D$1067,MATCH('Combined Table'!$A108&amp;'Combined Table'!$B108,'Restart 50m'!$A$1:$A$1067&amp;'Restart 50m'!$B$1:$B$1067,0)))</f>
        <v/>
      </c>
      <c r="GZ108" s="13" t="str">
        <f t="array" ref="GZ108">IF(ISNA(INDEX('Restart 50m'!E$1:E$1067,MATCH('Combined Table'!$A108&amp;'Combined Table'!$B108,'Restart 50m'!$A$1:$A$1067&amp;'Restart 50m'!$B$1:$B$1067,0))),"",INDEX('Restart 50m'!E$1:E$1067,MATCH('Combined Table'!$A108&amp;'Combined Table'!$B108,'Restart 50m'!$A$1:$A$1067&amp;'Restart 50m'!$B$1:$B$1067,0)))</f>
        <v/>
      </c>
      <c r="HA108" s="13" t="str">
        <f t="array" ref="HA108">IF(ISNA(INDEX('Restart 50m'!F$1:F$1067,MATCH('Combined Table'!$A108&amp;'Combined Table'!$B108,'Restart 50m'!$A$1:$A$1067&amp;'Restart 50m'!$B$1:$B$1067,0))),"",INDEX('Restart 50m'!F$1:F$1067,MATCH('Combined Table'!$A108&amp;'Combined Table'!$B108,'Restart 50m'!$A$1:$A$1067&amp;'Restart 50m'!$B$1:$B$1067,0)))</f>
        <v/>
      </c>
      <c r="HB108" s="13">
        <f t="array" ref="HB108">IF(ISNA(INDEX('Restart 50m'!G$1:G$1067,MATCH('Combined Table'!$A108&amp;'Combined Table'!$B108,'Restart 50m'!$A$1:$A$1067&amp;'Restart 50m'!$B$1:$B$1067,0))),"",INDEX('Restart 50m'!G$1:G$1067,MATCH('Combined Table'!$A108&amp;'Combined Table'!$B108,'Restart 50m'!$A$1:$A$1067&amp;'Restart 50m'!$B$1:$B$1067,0)))</f>
        <v>3</v>
      </c>
      <c r="HC108" s="13" t="str">
        <f t="array" ref="HC108">IF(ISNA(INDEX('Restart 50m'!H$1:H$1067,MATCH('Combined Table'!$A108&amp;'Combined Table'!$B108,'Restart 50m'!$A$1:$A$1067&amp;'Restart 50m'!$B$1:$B$1067,0))),"",INDEX('Restart 50m'!H$1:H$1067,MATCH('Combined Table'!$A108&amp;'Combined Table'!$B108,'Restart 50m'!$A$1:$A$1067&amp;'Restart 50m'!$B$1:$B$1067,0)))</f>
        <v/>
      </c>
      <c r="HD108" s="13" t="str">
        <f t="array" ref="HD108">IF(ISNA(INDEX('Restart 50m'!I$1:I$1067,MATCH('Combined Table'!$A108&amp;'Combined Table'!$B108,'Restart 50m'!$A$1:$A$1067&amp;'Restart 50m'!$B$1:$B$1067,0))),"",INDEX('Restart 50m'!I$1:I$1067,MATCH('Combined Table'!$A108&amp;'Combined Table'!$B108,'Restart 50m'!$A$1:$A$1067&amp;'Restart 50m'!$B$1:$B$1067,0)))</f>
        <v/>
      </c>
      <c r="HE108" s="13">
        <f t="array" ref="HE108">IF(ISNA(INDEX('Restart 50m'!J$1:J$1067,MATCH('Combined Table'!$A108&amp;'Combined Table'!$B108,'Restart 50m'!$A$1:$A$1067&amp;'Restart 50m'!$B$1:$B$1067,0))),"",INDEX('Restart 50m'!J$1:J$1067,MATCH('Combined Table'!$A108&amp;'Combined Table'!$B108,'Restart 50m'!$A$1:$A$1067&amp;'Restart 50m'!$B$1:$B$1067,0)))</f>
        <v>3</v>
      </c>
      <c r="HF108" s="13">
        <f t="array" ref="HF108">IF(ISNA(INDEX('Restart 50m'!K$1:K$1067,MATCH('Combined Table'!$A108&amp;'Combined Table'!$B108,'Restart 50m'!$A$1:$A$1067&amp;'Restart 50m'!$B$1:$B$1067,0))),"",INDEX('Restart 50m'!K$1:K$1067,MATCH('Combined Table'!$A108&amp;'Combined Table'!$B108,'Restart 50m'!$A$1:$A$1067&amp;'Restart 50m'!$B$1:$B$1067,0)))</f>
        <v>3</v>
      </c>
      <c r="HG108" s="13" t="str">
        <f t="array" ref="HG108">IF(ISNA(INDEX('Restart 50m'!L$1:L$1067,MATCH('Combined Table'!$A108&amp;'Combined Table'!$B108,'Restart 50m'!$A$1:$A$1067&amp;'Restart 50m'!$B$1:$B$1067,0))),"",INDEX('Restart 50m'!L$1:L$1067,MATCH('Combined Table'!$A108&amp;'Combined Table'!$B108,'Restart 50m'!$A$1:$A$1067&amp;'Restart 50m'!$B$1:$B$1067,0)))</f>
        <v/>
      </c>
      <c r="HH108" s="13" t="str">
        <f t="array" ref="HH108">IF(ISNA(INDEX('Restart 50m'!M$1:M$1067,MATCH('Combined Table'!$A108&amp;'Combined Table'!$B108,'Restart 50m'!$A$1:$A$1067&amp;'Restart 50m'!$B$1:$B$1067,0))),"",INDEX('Restart 50m'!M$1:M$1067,MATCH('Combined Table'!$A108&amp;'Combined Table'!$B108,'Restart 50m'!$A$1:$A$1067&amp;'Restart 50m'!$B$1:$B$1067,0)))</f>
        <v/>
      </c>
      <c r="HI108" s="13" t="str">
        <f t="array" ref="HI108">IF(ISNA(INDEX('Restart 50m'!N$1:N$1067,MATCH('Combined Table'!$A108&amp;'Combined Table'!$B108,'Restart 50m'!$A$1:$A$1067&amp;'Restart 50m'!$B$1:$B$1067,0))),"",INDEX('Restart 50m'!N$1:N$1067,MATCH('Combined Table'!$A108&amp;'Combined Table'!$B108,'Restart 50m'!$A$1:$A$1067&amp;'Restart 50m'!$B$1:$B$1067,0)))</f>
        <v/>
      </c>
      <c r="HJ108" s="13" t="str">
        <f t="array" ref="HJ108">IF(ISNA(INDEX('Restart 50m'!O$1:O$1067,MATCH('Combined Table'!$A108&amp;'Combined Table'!$B108,'Restart 50m'!$A$1:$A$1067&amp;'Restart 50m'!$B$1:$B$1067,0))),"",INDEX('Restart 50m'!O$1:O$1067,MATCH('Combined Table'!$A108&amp;'Combined Table'!$B108,'Restart 50m'!$A$1:$A$1067&amp;'Restart 50m'!$B$1:$B$1067,0)))</f>
        <v/>
      </c>
      <c r="HK108" s="13">
        <f t="array" ref="HK108">IF(ISNA(INDEX('Restart 50m'!P$1:P$1067,MATCH('Combined Table'!$A108&amp;'Combined Table'!$B108,'Restart 50m'!$A$1:$A$1067&amp;'Restart 50m'!$B$1:$B$1067,0))),"",INDEX('Restart 50m'!P$1:P$1067,MATCH('Combined Table'!$A108&amp;'Combined Table'!$B108,'Restart 50m'!$A$1:$A$1067&amp;'Restart 50m'!$B$1:$B$1067,0)))</f>
        <v>3</v>
      </c>
      <c r="HL108" s="13" t="str">
        <f t="array" ref="HL108">IF(ISNA(INDEX('Restart 50m'!Q$1:Q$1067,MATCH('Combined Table'!$A108&amp;'Combined Table'!$B108,'Restart 50m'!$A$1:$A$1067&amp;'Restart 50m'!$B$1:$B$1067,0))),"",INDEX('Restart 50m'!Q$1:Q$1067,MATCH('Combined Table'!$A108&amp;'Combined Table'!$B108,'Restart 50m'!$A$1:$A$1067&amp;'Restart 50m'!$B$1:$B$1067,0)))</f>
        <v/>
      </c>
      <c r="HM108" s="13" t="str">
        <f t="array" ref="HM108">IF(ISNA(INDEX('Restart 50m'!R$1:R$1067,MATCH('Combined Table'!$A108&amp;'Combined Table'!$B108,'Restart 50m'!$A$1:$A$1067&amp;'Restart 50m'!$B$1:$B$1067,0))),"",INDEX('Restart 50m'!R$1:R$1067,MATCH('Combined Table'!$A108&amp;'Combined Table'!$B108,'Restart 50m'!$A$1:$A$1067&amp;'Restart 50m'!$B$1:$B$1067,0)))</f>
        <v/>
      </c>
      <c r="HN108" s="13">
        <f t="array" ref="HN108">IF(ISNA(INDEX('Restart 50m'!S$1:S$1067,MATCH('Combined Table'!$A108&amp;'Combined Table'!$B108,'Restart 50m'!$A$1:$A$1067&amp;'Restart 50m'!$B$1:$B$1067,0))),"",INDEX('Restart 50m'!S$1:S$1067,MATCH('Combined Table'!$A108&amp;'Combined Table'!$B108,'Restart 50m'!$A$1:$A$1067&amp;'Restart 50m'!$B$1:$B$1067,0)))</f>
        <v>3</v>
      </c>
      <c r="HO108" s="13">
        <f t="array" ref="HO108">IF(ISNA(INDEX('Restart 50m'!T$1:T$1067,MATCH('Combined Table'!$A108&amp;'Combined Table'!$B108,'Restart 50m'!$A$1:$A$1067&amp;'Restart 50m'!$B$1:$B$1067,0))),"",INDEX('Restart 50m'!T$1:T$1067,MATCH('Combined Table'!$A108&amp;'Combined Table'!$B108,'Restart 50m'!$A$1:$A$1067&amp;'Restart 50m'!$B$1:$B$1067,0)))</f>
        <v>3</v>
      </c>
      <c r="HP108" s="13">
        <f t="array" ref="HP108">IF(ISNA(INDEX('Restart 50m'!U$1:U$1067,MATCH('Combined Table'!$A108&amp;'Combined Table'!$B108,'Restart 50m'!$A$1:$A$1067&amp;'Restart 50m'!$B$1:$B$1067,0))),"",INDEX('Restart 50m'!U$1:U$1067,MATCH('Combined Table'!$A108&amp;'Combined Table'!$B108,'Restart 50m'!$A$1:$A$1067&amp;'Restart 50m'!$B$1:$B$1067,0)))</f>
        <v>6</v>
      </c>
      <c r="HQ108" s="1" t="str">
        <f t="array" ref="HQ108">IF(ISNA(INDEX('Restart 22m'!C$1:C$1067,MATCH('Combined Table'!$A108&amp;'Combined Table'!$B108,'Restart 22m'!$A$1:$A$1067&amp;'Restart 22m'!$B$1:$B$1067,0))),"",INDEX('Restart 22m'!C$1:C$1067,MATCH('Combined Table'!$A108&amp;'Combined Table'!$B108,'Restart 22m'!$A$1:$A$1067&amp;'Restart 22m'!$B$1:$B$1067,0)))</f>
        <v/>
      </c>
      <c r="HR108" s="13" t="str">
        <f t="array" ref="HR108">IF(ISNA(INDEX('Restart 22m'!D$1:D$1067,MATCH('Combined Table'!$A108&amp;'Combined Table'!$B108,'Restart 22m'!$A$1:$A$1067&amp;'Restart 22m'!$B$1:$B$1067,0))),"",INDEX('Restart 22m'!D$1:D$1067,MATCH('Combined Table'!$A108&amp;'Combined Table'!$B108,'Restart 22m'!$A$1:$A$1067&amp;'Restart 22m'!$B$1:$B$1067,0)))</f>
        <v/>
      </c>
      <c r="HS108" s="13" t="str">
        <f t="array" ref="HS108">IF(ISNA(INDEX('Restart 22m'!E$1:E$1067,MATCH('Combined Table'!$A108&amp;'Combined Table'!$B108,'Restart 22m'!$A$1:$A$1067&amp;'Restart 22m'!$B$1:$B$1067,0))),"",INDEX('Restart 22m'!E$1:E$1067,MATCH('Combined Table'!$A108&amp;'Combined Table'!$B108,'Restart 22m'!$A$1:$A$1067&amp;'Restart 22m'!$B$1:$B$1067,0)))</f>
        <v/>
      </c>
      <c r="HT108" s="13" t="str">
        <f t="array" ref="HT108">IF(ISNA(INDEX('Restart 22m'!F$1:F$1067,MATCH('Combined Table'!$A108&amp;'Combined Table'!$B108,'Restart 22m'!$A$1:$A$1067&amp;'Restart 22m'!$B$1:$B$1067,0))),"",INDEX('Restart 22m'!F$1:F$1067,MATCH('Combined Table'!$A108&amp;'Combined Table'!$B108,'Restart 22m'!$A$1:$A$1067&amp;'Restart 22m'!$B$1:$B$1067,0)))</f>
        <v/>
      </c>
      <c r="HU108" s="13" t="str">
        <f t="array" ref="HU108">IF(ISNA(INDEX('Restart 22m'!G$1:G$1067,MATCH('Combined Table'!$A108&amp;'Combined Table'!$B108,'Restart 22m'!$A$1:$A$1067&amp;'Restart 22m'!$B$1:$B$1067,0))),"",INDEX('Restart 22m'!G$1:G$1067,MATCH('Combined Table'!$A108&amp;'Combined Table'!$B108,'Restart 22m'!$A$1:$A$1067&amp;'Restart 22m'!$B$1:$B$1067,0)))</f>
        <v/>
      </c>
      <c r="HV108" s="13" t="str">
        <f t="array" ref="HV108">IF(ISNA(INDEX('Restart 22m'!H$1:H$1067,MATCH('Combined Table'!$A108&amp;'Combined Table'!$B108,'Restart 22m'!$A$1:$A$1067&amp;'Restart 22m'!$B$1:$B$1067,0))),"",INDEX('Restart 22m'!H$1:H$1067,MATCH('Combined Table'!$A108&amp;'Combined Table'!$B108,'Restart 22m'!$A$1:$A$1067&amp;'Restart 22m'!$B$1:$B$1067,0)))</f>
        <v/>
      </c>
      <c r="HW108" s="13" t="str">
        <f t="array" ref="HW108">IF(ISNA(INDEX('Restart 22m'!I$1:I$1067,MATCH('Combined Table'!$A108&amp;'Combined Table'!$B108,'Restart 22m'!$A$1:$A$1067&amp;'Restart 22m'!$B$1:$B$1067,0))),"",INDEX('Restart 22m'!I$1:I$1067,MATCH('Combined Table'!$A108&amp;'Combined Table'!$B108,'Restart 22m'!$A$1:$A$1067&amp;'Restart 22m'!$B$1:$B$1067,0)))</f>
        <v/>
      </c>
      <c r="HX108" s="13" t="str">
        <f t="array" ref="HX108">IF(ISNA(INDEX('Restart 22m'!J$1:J$1067,MATCH('Combined Table'!$A108&amp;'Combined Table'!$B108,'Restart 22m'!$A$1:$A$1067&amp;'Restart 22m'!$B$1:$B$1067,0))),"",INDEX('Restart 22m'!J$1:J$1067,MATCH('Combined Table'!$A108&amp;'Combined Table'!$B108,'Restart 22m'!$A$1:$A$1067&amp;'Restart 22m'!$B$1:$B$1067,0)))</f>
        <v/>
      </c>
      <c r="HY108" s="13" t="str">
        <f t="array" ref="HY108">IF(ISNA(INDEX('Restart 22m'!K$1:K$1067,MATCH('Combined Table'!$A108&amp;'Combined Table'!$B108,'Restart 22m'!$A$1:$A$1067&amp;'Restart 22m'!$B$1:$B$1067,0))),"",INDEX('Restart 22m'!K$1:K$1067,MATCH('Combined Table'!$A108&amp;'Combined Table'!$B108,'Restart 22m'!$A$1:$A$1067&amp;'Restart 22m'!$B$1:$B$1067,0)))</f>
        <v/>
      </c>
      <c r="HZ108" s="13" t="str">
        <f t="array" ref="HZ108">IF(ISNA(INDEX('Restart 22m'!L$1:L$1067,MATCH('Combined Table'!$A108&amp;'Combined Table'!$B108,'Restart 22m'!$A$1:$A$1067&amp;'Restart 22m'!$B$1:$B$1067,0))),"",INDEX('Restart 22m'!L$1:L$1067,MATCH('Combined Table'!$A108&amp;'Combined Table'!$B108,'Restart 22m'!$A$1:$A$1067&amp;'Restart 22m'!$B$1:$B$1067,0)))</f>
        <v/>
      </c>
      <c r="IA108" s="13" t="str">
        <f t="array" ref="IA108">IF(ISNA(INDEX('Restart 22m'!M$1:M$1067,MATCH('Combined Table'!$A108&amp;'Combined Table'!$B108,'Restart 22m'!$A$1:$A$1067&amp;'Restart 22m'!$B$1:$B$1067,0))),"",INDEX('Restart 22m'!M$1:M$1067,MATCH('Combined Table'!$A108&amp;'Combined Table'!$B108,'Restart 22m'!$A$1:$A$1067&amp;'Restart 22m'!$B$1:$B$1067,0)))</f>
        <v/>
      </c>
      <c r="IB108" s="13" t="str">
        <f t="array" ref="IB108">IF(ISNA(INDEX('Restart 22m'!N$1:N$1067,MATCH('Combined Table'!$A108&amp;'Combined Table'!$B108,'Restart 22m'!$A$1:$A$1067&amp;'Restart 22m'!$B$1:$B$1067,0))),"",INDEX('Restart 22m'!N$1:N$1067,MATCH('Combined Table'!$A108&amp;'Combined Table'!$B108,'Restart 22m'!$A$1:$A$1067&amp;'Restart 22m'!$B$1:$B$1067,0)))</f>
        <v/>
      </c>
      <c r="IC108" s="13" t="str">
        <f t="array" ref="IC108">IF(ISNA(INDEX('Restart 22m'!O$1:O$1067,MATCH('Combined Table'!$A108&amp;'Combined Table'!$B108,'Restart 22m'!$A$1:$A$1067&amp;'Restart 22m'!$B$1:$B$1067,0))),"",INDEX('Restart 22m'!O$1:O$1067,MATCH('Combined Table'!$A108&amp;'Combined Table'!$B108,'Restart 22m'!$A$1:$A$1067&amp;'Restart 22m'!$B$1:$B$1067,0)))</f>
        <v/>
      </c>
      <c r="ID108" s="13" t="str">
        <f t="array" ref="ID108">IF(ISNA(INDEX('Restart 22m'!P$1:P$1067,MATCH('Combined Table'!$A108&amp;'Combined Table'!$B108,'Restart 22m'!$A$1:$A$1067&amp;'Restart 22m'!$B$1:$B$1067,0))),"",INDEX('Restart 22m'!P$1:P$1067,MATCH('Combined Table'!$A108&amp;'Combined Table'!$B108,'Restart 22m'!$A$1:$A$1067&amp;'Restart 22m'!$B$1:$B$1067,0)))</f>
        <v/>
      </c>
      <c r="IE108" s="13" t="str">
        <f t="array" ref="IE108">IF(ISNA(INDEX('Restart 22m'!Q$1:Q$1067,MATCH('Combined Table'!$A108&amp;'Combined Table'!$B108,'Restart 22m'!$A$1:$A$1067&amp;'Restart 22m'!$B$1:$B$1067,0))),"",INDEX('Restart 22m'!Q$1:Q$1067,MATCH('Combined Table'!$A108&amp;'Combined Table'!$B108,'Restart 22m'!$A$1:$A$1067&amp;'Restart 22m'!$B$1:$B$1067,0)))</f>
        <v/>
      </c>
      <c r="IF108" s="13" t="str">
        <f t="array" ref="IF108">IF(ISNA(INDEX('Restart 22m'!R$1:R$1067,MATCH('Combined Table'!$A108&amp;'Combined Table'!$B108,'Restart 22m'!$A$1:$A$1067&amp;'Restart 22m'!$B$1:$B$1067,0))),"",INDEX('Restart 22m'!R$1:R$1067,MATCH('Combined Table'!$A108&amp;'Combined Table'!$B108,'Restart 22m'!$A$1:$A$1067&amp;'Restart 22m'!$B$1:$B$1067,0)))</f>
        <v/>
      </c>
      <c r="IG108" s="13" t="str">
        <f t="array" ref="IG108">IF(ISNA(INDEX('Restart 22m'!S$1:S$1067,MATCH('Combined Table'!$A108&amp;'Combined Table'!$B108,'Restart 22m'!$A$1:$A$1067&amp;'Restart 22m'!$B$1:$B$1067,0))),"",INDEX('Restart 22m'!S$1:S$1067,MATCH('Combined Table'!$A108&amp;'Combined Table'!$B108,'Restart 22m'!$A$1:$A$1067&amp;'Restart 22m'!$B$1:$B$1067,0)))</f>
        <v/>
      </c>
      <c r="IH108" s="13" t="str">
        <f t="array" ref="IH108">IF(ISNA(INDEX('Restart 22m'!T$1:T$1067,MATCH('Combined Table'!$A108&amp;'Combined Table'!$B108,'Restart 22m'!$A$1:$A$1067&amp;'Restart 22m'!$B$1:$B$1067,0))),"",INDEX('Restart 22m'!T$1:T$1067,MATCH('Combined Table'!$A108&amp;'Combined Table'!$B108,'Restart 22m'!$A$1:$A$1067&amp;'Restart 22m'!$B$1:$B$1067,0)))</f>
        <v/>
      </c>
      <c r="II108" s="13" t="str">
        <f t="array" ref="II108">IF(ISNA(INDEX('Restart 22m'!U$1:U$1067,MATCH('Combined Table'!$A108&amp;'Combined Table'!$B108,'Restart 22m'!$A$1:$A$1067&amp;'Restart 22m'!$B$1:$B$1067,0))),"",INDEX('Restart 22m'!U$1:U$1067,MATCH('Combined Table'!$A108&amp;'Combined Table'!$B108,'Restart 22m'!$A$1:$A$1067&amp;'Restart 22m'!$B$1:$B$1067,0)))</f>
        <v/>
      </c>
    </row>
    <row r="109" spans="1:243" x14ac:dyDescent="0.25">
      <c r="A109" s="107" t="s">
        <v>14</v>
      </c>
      <c r="B109" s="106">
        <v>7</v>
      </c>
      <c r="C109" s="13">
        <f t="array" ref="C109">INDEX('Points Table'!C$1:C$1067,MATCH('Combined Table'!$A109&amp;'Combined Table'!$B109,$A$1:$A$1067&amp;$B$1:$B$1067,0))</f>
        <v>29</v>
      </c>
      <c r="D109" s="13">
        <f t="array" ref="D109">INDEX('Points Table'!D$1:D$1067,MATCH('Combined Table'!$A109&amp;'Combined Table'!$B109,$A$1:$A$1067&amp;$B$1:$B$1067,0))</f>
        <v>5</v>
      </c>
      <c r="E109" s="13">
        <f t="array" ref="E109">INDEX('Points Table'!E$1:E$1067,MATCH('Combined Table'!$A109&amp;'Combined Table'!$B109,$A$1:$A$1067&amp;$B$1:$B$1067,0))</f>
        <v>2</v>
      </c>
      <c r="F109" s="13" t="str">
        <f t="array" ref="F109">INDEX('Points Table'!F$1:F$1067,MATCH('Combined Table'!$A109&amp;'Combined Table'!$B109,$A$1:$A$1067&amp;$B$1:$B$1067,0))</f>
        <v/>
      </c>
      <c r="G109" s="13">
        <f t="array" ref="G109">INDEX('Points Table'!G$1:G$1067,MATCH('Combined Table'!$A109&amp;'Combined Table'!$B109,$A$1:$A$1067&amp;$B$1:$B$1067,0))</f>
        <v>40</v>
      </c>
      <c r="H109" s="13" t="str">
        <f t="array" ref="H109">INDEX('Points Table'!H$1:H$1067,MATCH('Combined Table'!$A109&amp;'Combined Table'!$B109,$A$1:$A$1067&amp;$B$1:$B$1067,0))</f>
        <v/>
      </c>
      <c r="I109" s="13" t="str">
        <f t="array" ref="I109">INDEX('Possesion Times'!C$1:C$1067,MATCH('Combined Table'!$A109&amp;'Combined Table'!$B109,$A$1:$A$1067&amp;$B$1:$B$1067,0))</f>
        <v>1:44</v>
      </c>
      <c r="J109" s="13" t="str">
        <f t="array" ref="J109">INDEX('Possesion Times'!D$1:D$1067,MATCH('Combined Table'!$A109&amp;'Combined Table'!$B109,$A$1:$A$1067&amp;$B$1:$B$1067,0))</f>
        <v>3:18</v>
      </c>
      <c r="K109" s="13" t="str">
        <f t="array" ref="K109">INDEX('Possesion Times'!E$1:E$1067,MATCH('Combined Table'!$A109&amp;'Combined Table'!$B109,$A$1:$A$1067&amp;$B$1:$B$1067,0))</f>
        <v>5:03</v>
      </c>
      <c r="L109" s="13">
        <f t="array" ref="L109">INDEX('Possesion Times'!F$1:F$1067,MATCH('Combined Table'!$A109&amp;'Combined Table'!$B109,$A$1:$A$1067&amp;$B$1:$B$1067,0))</f>
        <v>13.7</v>
      </c>
      <c r="M109" s="13" t="str">
        <f t="array" ref="M109">INDEX('Possesion Times'!G$1:G$1067,MATCH('Combined Table'!$A109&amp;'Combined Table'!$B109,$A$1:$A$1067&amp;$B$1:$B$1067,0))</f>
        <v>2:05</v>
      </c>
      <c r="N109" s="13" t="str">
        <f t="array" ref="N109">INDEX('Possesion Times'!H$1:H$1067,MATCH('Combined Table'!$A109&amp;'Combined Table'!$B109,$A$1:$A$1067&amp;$B$1:$B$1067,0))</f>
        <v>1:20</v>
      </c>
      <c r="O109" s="13" t="str">
        <f t="array" ref="O109">INDEX('Possesion Times'!I$1:I$1067,MATCH('Combined Table'!$A109&amp;'Combined Table'!$B109,$A$1:$A$1067&amp;$B$1:$B$1067,0))</f>
        <v>3:25</v>
      </c>
      <c r="P109" s="13">
        <f t="array" ref="P109">INDEX('Possesion Times'!J$1:J$1067,MATCH('Combined Table'!$A109&amp;'Combined Table'!$B109,$A$1:$A$1067&amp;$B$1:$B$1067,0))</f>
        <v>9.3000000000000007</v>
      </c>
      <c r="Q109" s="13" t="str">
        <f t="array" ref="Q109">INDEX('Possesion Times'!K$1:K$1067,MATCH('Combined Table'!$A109&amp;'Combined Table'!$B109,$A$1:$A$1067&amp;$B$1:$B$1067,0))</f>
        <v>1:24</v>
      </c>
      <c r="R109" s="13" t="str">
        <f t="array" ref="R109">INDEX('Possesion Times'!L$1:L$1067,MATCH('Combined Table'!$A109&amp;'Combined Table'!$B109,$A$1:$A$1067&amp;$B$1:$B$1067,0))</f>
        <v>3:11</v>
      </c>
      <c r="S109" s="13" t="str">
        <f t="array" ref="S109">INDEX('Possesion Times'!M$1:M$1067,MATCH('Combined Table'!$A109&amp;'Combined Table'!$B109,$A$1:$A$1067&amp;$B$1:$B$1067,0))</f>
        <v>4:35</v>
      </c>
      <c r="T109" s="13">
        <f t="array" ref="T109">INDEX('Possesion Times'!N$1:N$1067,MATCH('Combined Table'!$A109&amp;'Combined Table'!$B109,$A$1:$A$1067&amp;$B$1:$B$1067,0))</f>
        <v>12.5</v>
      </c>
      <c r="U109" s="13" t="str">
        <f t="array" ref="U109">INDEX('Possesion Times'!O$1:O$1067,MATCH('Combined Table'!$A109&amp;'Combined Table'!$B109,$A$1:$A$1067&amp;$B$1:$B$1067,0))</f>
        <v>0:40</v>
      </c>
      <c r="V109" s="13" t="str">
        <f t="array" ref="V109">INDEX('Possesion Times'!P$1:P$1067,MATCH('Combined Table'!$A109&amp;'Combined Table'!$B109,$A$1:$A$1067&amp;$B$1:$B$1067,0))</f>
        <v>2:37</v>
      </c>
      <c r="W109" s="13" t="str">
        <f t="array" ref="W109">INDEX('Possesion Times'!Q$1:Q$1067,MATCH('Combined Table'!$A109&amp;'Combined Table'!$B109,$A$1:$A$1067&amp;$B$1:$B$1067,0))</f>
        <v>3:16</v>
      </c>
      <c r="X109" s="13">
        <f t="array" ref="X109">INDEX('Possesion Times'!R$1:R$1067,MATCH('Combined Table'!$A109&amp;'Combined Table'!$B109,$A$1:$A$1067&amp;$B$1:$B$1067,0))</f>
        <v>8.9</v>
      </c>
      <c r="Y109" s="13" t="str">
        <f t="array" ref="Y109">INDEX('Possesion Times'!S$1:S$1067,MATCH('Combined Table'!$A109&amp;'Combined Table'!$B109,$A$1:$A$1067&amp;$B$1:$B$1067,0))</f>
        <v>5:53</v>
      </c>
      <c r="Z109" s="13" t="str">
        <f t="array" ref="Z109">INDEX('Possesion Times'!T$1:T$1067,MATCH('Combined Table'!$A109&amp;'Combined Table'!$B109,$A$1:$A$1067&amp;$B$1:$B$1067,0))</f>
        <v>10:26</v>
      </c>
      <c r="AA109" s="13" t="str">
        <f t="array" ref="AA109">INDEX('Possesion Times'!U$1:U$1067,MATCH('Combined Table'!$A109&amp;'Combined Table'!$B109,$A$1:$A$1067&amp;$B$1:$B$1067,0))</f>
        <v>16:19</v>
      </c>
      <c r="AB109" s="13">
        <f t="array" ref="AB109">INDEX('Possesion Times'!V$1:V$1067,MATCH('Combined Table'!$A109&amp;'Combined Table'!$B109,$A$1:$A$1067&amp;$B$1:$B$1067,0))</f>
        <v>44.4</v>
      </c>
      <c r="AC109" s="1">
        <f t="array" ref="AC109">INDEX('Possession Source'!C$1:C$1067,MATCH('Combined Table'!$A109&amp;'Combined Table'!$B109,$A$1:$A$1067&amp;$B$1:$B$1067,0))</f>
        <v>11</v>
      </c>
      <c r="AD109" s="13">
        <f t="array" ref="AD109">INDEX('Possession Source'!D$1:D$1067,MATCH('Combined Table'!$A109&amp;'Combined Table'!$B109,$A$1:$A$1067&amp;$B$1:$B$1067,0))</f>
        <v>4</v>
      </c>
      <c r="AE109" s="13">
        <f t="array" ref="AE109">INDEX('Possession Source'!E$1:E$1067,MATCH('Combined Table'!$A109&amp;'Combined Table'!$B109,$A$1:$A$1067&amp;$B$1:$B$1067,0))</f>
        <v>5</v>
      </c>
      <c r="AF109" s="13">
        <f t="array" ref="AF109">INDEX('Possession Source'!F$1:F$1067,MATCH('Combined Table'!$A109&amp;'Combined Table'!$B109,$A$1:$A$1067&amp;$B$1:$B$1067,0))</f>
        <v>1</v>
      </c>
      <c r="AG109" s="13">
        <f t="array" ref="AG109">INDEX('Possession Source'!G$1:G$1067,MATCH('Combined Table'!$A109&amp;'Combined Table'!$B109,$A$1:$A$1067&amp;$B$1:$B$1067,0))</f>
        <v>21</v>
      </c>
      <c r="AH109" s="13">
        <f t="array" ref="AH109">INDEX('Possession Source'!H$1:H$1067,MATCH('Combined Table'!$A109&amp;'Combined Table'!$B109,$A$1:$A$1067&amp;$B$1:$B$1067,0))</f>
        <v>8</v>
      </c>
      <c r="AI109" s="13">
        <f t="array" ref="AI109">INDEX('Possession Source'!I$1:I$1067,MATCH('Combined Table'!$A109&amp;'Combined Table'!$B109,$A$1:$A$1067&amp;$B$1:$B$1067,0))</f>
        <v>2</v>
      </c>
      <c r="AJ109" s="13">
        <f t="array" ref="AJ109">INDEX('Possession Source'!J$1:J$1067,MATCH('Combined Table'!$A109&amp;'Combined Table'!$B109,$A$1:$A$1067&amp;$B$1:$B$1067,0))</f>
        <v>7</v>
      </c>
      <c r="AK109" s="13">
        <f t="array" ref="AK109">INDEX('Possession Source'!K$1:K$1067,MATCH('Combined Table'!$A109&amp;'Combined Table'!$B109,$A$1:$A$1067&amp;$B$1:$B$1067,0))</f>
        <v>2</v>
      </c>
      <c r="AL109" s="13" t="str">
        <f t="array" ref="AL109">INDEX('Possession Source'!L$1:L$1067,MATCH('Combined Table'!$A109&amp;'Combined Table'!$B109,$A$1:$A$1067&amp;$B$1:$B$1067,0))</f>
        <v/>
      </c>
      <c r="AM109" s="13">
        <f t="array" ref="AM109">INDEX('Possession Source'!M$1:M$1067,MATCH('Combined Table'!$A109&amp;'Combined Table'!$B109,$A$1:$A$1067&amp;$B$1:$B$1067,0))</f>
        <v>1</v>
      </c>
      <c r="AN109" s="13" t="str">
        <f t="array" ref="AN109">INDEX('Possession Source'!N$1:N$1067,MATCH('Combined Table'!$A109&amp;'Combined Table'!$B109,$A$1:$A$1067&amp;$B$1:$B$1067,0))</f>
        <v/>
      </c>
      <c r="AO109" s="13" t="str">
        <f t="array" ref="AO109">INDEX('Possession Source'!O$1:O$1067,MATCH('Combined Table'!$A109&amp;'Combined Table'!$B109,$A$1:$A$1067&amp;$B$1:$B$1067,0))</f>
        <v/>
      </c>
      <c r="AP109" s="13">
        <f t="array" ref="AP109">INDEX('Possession Source'!P$1:P$1067,MATCH('Combined Table'!$A109&amp;'Combined Table'!$B109,$A$1:$A$1067&amp;$B$1:$B$1067,0))</f>
        <v>20</v>
      </c>
      <c r="AQ109" s="13">
        <f t="array" ref="AQ109">INDEX('Possession Source'!Q$1:Q$1067,MATCH('Combined Table'!$A109&amp;'Combined Table'!$B109,$A$1:$A$1067&amp;$B$1:$B$1067,0))</f>
        <v>41</v>
      </c>
      <c r="AR109" s="1">
        <f t="array" ref="AR109">INDEX('Penalties Frees conceded'!C$1:C$1067,MATCH('Combined Table'!$A109&amp;'Combined Table'!$B109,$A$1:$A$1067&amp;$B$1:$B$1067,0))</f>
        <v>1</v>
      </c>
      <c r="AS109" s="13">
        <f t="array" ref="AS109">INDEX('Penalties Frees conceded'!D$1:D$1067,MATCH('Combined Table'!$A109&amp;'Combined Table'!$B109,$A$1:$A$1067&amp;$B$1:$B$1067,0))</f>
        <v>1</v>
      </c>
      <c r="AT109" s="13" t="str">
        <f t="array" ref="AT109">INDEX('Penalties Frees conceded'!E$1:E$1067,MATCH('Combined Table'!$A109&amp;'Combined Table'!$B109,$A$1:$A$1067&amp;$B$1:$B$1067,0))</f>
        <v/>
      </c>
      <c r="AU109" s="13">
        <f t="array" ref="AU109">INDEX('Penalties Frees conceded'!F$1:F$1067,MATCH('Combined Table'!$A109&amp;'Combined Table'!$B109,$A$1:$A$1067&amp;$B$1:$B$1067,0))</f>
        <v>1</v>
      </c>
      <c r="AV109" s="13" t="str">
        <f t="array" ref="AV109">INDEX('Penalties Frees conceded'!G$1:G$1067,MATCH('Combined Table'!$A109&amp;'Combined Table'!$B109,$A$1:$A$1067&amp;$B$1:$B$1067,0))</f>
        <v/>
      </c>
      <c r="AW109" s="13" t="str">
        <f t="array" ref="AW109">INDEX('Penalties Frees conceded'!H$1:H$1067,MATCH('Combined Table'!$A109&amp;'Combined Table'!$B109,$A$1:$A$1067&amp;$B$1:$B$1067,0))</f>
        <v/>
      </c>
      <c r="AX109" s="13">
        <f t="array" ref="AX109">INDEX('Penalties Frees conceded'!I$1:I$1067,MATCH('Combined Table'!$A109&amp;'Combined Table'!$B109,$A$1:$A$1067&amp;$B$1:$B$1067,0))</f>
        <v>3</v>
      </c>
      <c r="AY109" s="13">
        <f t="array" ref="AY109">INDEX('Penalties Frees conceded'!J$1:J$1067,MATCH('Combined Table'!$A109&amp;'Combined Table'!$B109,$A$1:$A$1067&amp;$B$1:$B$1067,0))</f>
        <v>2</v>
      </c>
      <c r="AZ109" s="13" t="str">
        <f t="array" ref="AZ109">INDEX('Penalties Frees conceded'!K$1:K$1067,MATCH('Combined Table'!$A109&amp;'Combined Table'!$B109,$A$1:$A$1067&amp;$B$1:$B$1067,0))</f>
        <v/>
      </c>
      <c r="BA109" s="13" t="str">
        <f t="array" ref="BA109">INDEX('Penalties Frees conceded'!L$1:L$1067,MATCH('Combined Table'!$A109&amp;'Combined Table'!$B109,$A$1:$A$1067&amp;$B$1:$B$1067,0))</f>
        <v/>
      </c>
      <c r="BB109" s="13">
        <f t="array" ref="BB109">INDEX('Penalties Frees conceded'!M$1:M$1067,MATCH('Combined Table'!$A109&amp;'Combined Table'!$B109,$A$1:$A$1067&amp;$B$1:$B$1067,0))</f>
        <v>4</v>
      </c>
      <c r="BC109" s="13" t="str">
        <f t="array" ref="BC109">INDEX('Penalties Frees conceded'!N$1:N$1067,MATCH('Combined Table'!$A109&amp;'Combined Table'!$B109,$A$1:$A$1067&amp;$B$1:$B$1067,0))</f>
        <v/>
      </c>
      <c r="BD109" s="13">
        <f t="array" ref="BD109">INDEX('Penalties Frees conceded'!O$1:O$1067,MATCH('Combined Table'!$A109&amp;'Combined Table'!$B109,$A$1:$A$1067&amp;$B$1:$B$1067,0))</f>
        <v>1</v>
      </c>
      <c r="BE109" s="13">
        <f t="array" ref="BE109">INDEX('Penalties Frees conceded'!P$1:P$1067,MATCH('Combined Table'!$A109&amp;'Combined Table'!$B109,$A$1:$A$1067&amp;$B$1:$B$1067,0))</f>
        <v>7</v>
      </c>
      <c r="BF109" s="13">
        <f t="array" ref="BF109">INDEX('Penalties Frees conceded'!Q$1:Q$1067,MATCH('Combined Table'!$A109&amp;'Combined Table'!$B109,$A$1:$A$1067&amp;$B$1:$B$1067,0))</f>
        <v>10</v>
      </c>
      <c r="BG109" s="1">
        <f t="array" ref="BG109">INDEX('Attack Possession'!C$1:C$1067,MATCH('Combined Table'!$A109&amp;'Combined Table'!$B109,$A$1:$A$1067&amp;$B$1:$B$1067,0))</f>
        <v>15</v>
      </c>
      <c r="BH109" s="13">
        <f t="array" ref="BH109">INDEX('Attack Possession'!D$1:D$1067,MATCH('Combined Table'!$A109&amp;'Combined Table'!$B109,$A$1:$A$1067&amp;$B$1:$B$1067,0))</f>
        <v>61</v>
      </c>
      <c r="BI109" s="13">
        <f t="array" ref="BI109">INDEX('Attack Possession'!E$1:E$1067,MATCH('Combined Table'!$A109&amp;'Combined Table'!$B109,$A$1:$A$1067&amp;$B$1:$B$1067,0))</f>
        <v>69.3</v>
      </c>
      <c r="BJ109" s="13">
        <f t="array" ref="BJ109">INDEX('Attack Possession'!F$1:F$1067,MATCH('Combined Table'!$A109&amp;'Combined Table'!$B109,$A$1:$A$1067&amp;$B$1:$B$1067,0))</f>
        <v>3</v>
      </c>
      <c r="BK109" s="13">
        <f t="array" ref="BK109">INDEX('Attack Possession'!G$1:G$1067,MATCH('Combined Table'!$A109&amp;'Combined Table'!$B109,$A$1:$A$1067&amp;$B$1:$B$1067,0))</f>
        <v>10</v>
      </c>
      <c r="BL109" s="13">
        <f t="array" ref="BL109">INDEX('Attack Possession'!H$1:H$1067,MATCH('Combined Table'!$A109&amp;'Combined Table'!$B109,$A$1:$A$1067&amp;$B$1:$B$1067,0))</f>
        <v>14</v>
      </c>
      <c r="BM109" s="13">
        <f t="array" ref="BM109">INDEX('Attack Possession'!I$1:I$1067,MATCH('Combined Table'!$A109&amp;'Combined Table'!$B109,$A$1:$A$1067&amp;$B$1:$B$1067,0))</f>
        <v>6</v>
      </c>
      <c r="BN109" s="13">
        <f t="array" ref="BN109">INDEX('Attack Possession'!J$1:J$1067,MATCH('Combined Table'!$A109&amp;'Combined Table'!$B109,$A$1:$A$1067&amp;$B$1:$B$1067,0))</f>
        <v>6</v>
      </c>
      <c r="BO109" s="13" t="str">
        <f t="array" ref="BO109">INDEX('Attack Possession'!K$1:K$1067,MATCH('Combined Table'!$A109&amp;'Combined Table'!$B109,$A$1:$A$1067&amp;$B$1:$B$1067,0))</f>
        <v/>
      </c>
      <c r="BP109" s="13" t="str">
        <f t="array" ref="BP109">INDEX('Attack Possession'!L$1:L$1067,MATCH('Combined Table'!$A109&amp;'Combined Table'!$B109,$A$1:$A$1067&amp;$B$1:$B$1067,0))</f>
        <v/>
      </c>
      <c r="BQ109" s="13">
        <f t="array" ref="BQ109">INDEX('Attack Possession'!M$1:M$1067,MATCH('Combined Table'!$A109&amp;'Combined Table'!$B109,$A$1:$A$1067&amp;$B$1:$B$1067,0))</f>
        <v>2</v>
      </c>
      <c r="BR109" s="13" t="str">
        <f t="array" ref="BR109">INDEX('Attack Possession'!N$1:N$1067,MATCH('Combined Table'!$A109&amp;'Combined Table'!$B109,$A$1:$A$1067&amp;$B$1:$B$1067,0))</f>
        <v/>
      </c>
      <c r="BS109" s="13">
        <f t="array" ref="BS109">INDEX('Attack Possession'!O$1:O$1067,MATCH('Combined Table'!$A109&amp;'Combined Table'!$B109,$A$1:$A$1067&amp;$B$1:$B$1067,0))</f>
        <v>3</v>
      </c>
      <c r="BT109" s="13">
        <f t="array" ref="BT109">INDEX('Attack Possession'!P$1:P$1067,MATCH('Combined Table'!$A109&amp;'Combined Table'!$B109,$A$1:$A$1067&amp;$B$1:$B$1067,0))</f>
        <v>41</v>
      </c>
      <c r="BU109" s="13">
        <f t="array" ref="BU109">INDEX('Attack Possession'!Q$1:Q$1067,MATCH('Combined Table'!$A109&amp;'Combined Table'!$B109,$A$1:$A$1067&amp;$B$1:$B$1067,0))</f>
        <v>124</v>
      </c>
      <c r="BV109" s="1">
        <f t="array" ref="BV109">INDEX('Kicks in Play'!C$1:C$1067,MATCH('Combined Table'!$A109&amp;'Combined Table'!$B109,$A$1:$A$1067&amp;$B$1:$B$1067,0))</f>
        <v>16</v>
      </c>
      <c r="BW109" s="13">
        <f t="array" ref="BW109">INDEX('Kicks in Play'!D$1:D$1067,MATCH('Combined Table'!$A109&amp;'Combined Table'!$B109,$A$1:$A$1067&amp;$B$1:$B$1067,0))</f>
        <v>737</v>
      </c>
      <c r="BX109" s="13">
        <f t="array" ref="BX109">INDEX('Kicks in Play'!E$1:E$1067,MATCH('Combined Table'!$A109&amp;'Combined Table'!$B109,$A$1:$A$1067&amp;$B$1:$B$1067,0))</f>
        <v>46.1</v>
      </c>
      <c r="BY109" s="13" t="str">
        <f t="array" ref="BY109">INDEX('Kicks in Play'!F$1:F$1067,MATCH('Combined Table'!$A109&amp;'Combined Table'!$B109,$A$1:$A$1067&amp;$B$1:$B$1067,0))</f>
        <v/>
      </c>
      <c r="BZ109" s="13" t="str">
        <f t="array" ref="BZ109">INDEX('Kicks in Play'!G$1:G$1067,MATCH('Combined Table'!$A109&amp;'Combined Table'!$B109,$A$1:$A$1067&amp;$B$1:$B$1067,0))</f>
        <v/>
      </c>
      <c r="CA109" s="13">
        <f t="array" ref="CA109">INDEX('Kicks in Play'!H$1:H$1067,MATCH('Combined Table'!$A109&amp;'Combined Table'!$B109,$A$1:$A$1067&amp;$B$1:$B$1067,0))</f>
        <v>2</v>
      </c>
      <c r="CB109" s="13">
        <f t="array" ref="CB109">INDEX('Kicks in Play'!I$1:I$1067,MATCH('Combined Table'!$A109&amp;'Combined Table'!$B109,$A$1:$A$1067&amp;$B$1:$B$1067,0))</f>
        <v>27</v>
      </c>
      <c r="CC109" s="13">
        <f t="array" ref="CC109">INDEX('Kicks in Play'!J$1:J$1067,MATCH('Combined Table'!$A109&amp;'Combined Table'!$B109,$A$1:$A$1067&amp;$B$1:$B$1067,0))</f>
        <v>3</v>
      </c>
      <c r="CD109" s="13">
        <f t="array" ref="CD109">INDEX('Kicks in Play'!K$1:K$1067,MATCH('Combined Table'!$A109&amp;'Combined Table'!$B109,$A$1:$A$1067&amp;$B$1:$B$1067,0))</f>
        <v>38</v>
      </c>
      <c r="CE109" s="13" t="str">
        <f t="array" ref="CE109">INDEX('Kicks in Play'!L$1:L$1067,MATCH('Combined Table'!$A109&amp;'Combined Table'!$B109,$A$1:$A$1067&amp;$B$1:$B$1067,0))</f>
        <v/>
      </c>
      <c r="CF109" s="13" t="str">
        <f t="array" ref="CF109">INDEX('Kicks in Play'!M$1:M$1067,MATCH('Combined Table'!$A109&amp;'Combined Table'!$B109,$A$1:$A$1067&amp;$B$1:$B$1067,0))</f>
        <v/>
      </c>
      <c r="CG109" s="13">
        <f t="array" ref="CG109">INDEX('Kicks in Play'!N$1:N$1067,MATCH('Combined Table'!$A109&amp;'Combined Table'!$B109,$A$1:$A$1067&amp;$B$1:$B$1067,0))</f>
        <v>5</v>
      </c>
      <c r="CH109" s="13">
        <f t="array" ref="CH109">INDEX('Kicks in Play'!O$1:O$1067,MATCH('Combined Table'!$A109&amp;'Combined Table'!$B109,$A$1:$A$1067&amp;$B$1:$B$1067,0))</f>
        <v>64</v>
      </c>
      <c r="CI109" s="13">
        <f t="array" ref="CI109">INDEX('Kicks in Play'!P$1:P$1067,MATCH('Combined Table'!$A109&amp;'Combined Table'!$B109,$A$1:$A$1067&amp;$B$1:$B$1067,0))</f>
        <v>3</v>
      </c>
      <c r="CJ109" s="13">
        <f t="array" ref="CJ109">INDEX('Kicks in Play'!Q$1:Q$1067,MATCH('Combined Table'!$A109&amp;'Combined Table'!$B109,$A$1:$A$1067&amp;$B$1:$B$1067,0))</f>
        <v>26</v>
      </c>
      <c r="CK109" s="13">
        <f t="array" ref="CK109">INDEX('Kicks in Play'!R$1:R$1067,MATCH('Combined Table'!$A109&amp;'Combined Table'!$B109,$A$1:$A$1067&amp;$B$1:$B$1067,0))</f>
        <v>866</v>
      </c>
      <c r="CL109" s="1">
        <f t="array" ref="CL109">INDEX('Defence Report'!C$1:C$1067,MATCH('Combined Table'!$A109&amp;'Combined Table'!$B109,$A$1:$A$1067&amp;$B$1:$B$1067,0))</f>
        <v>126</v>
      </c>
      <c r="CM109" s="13">
        <f t="array" ref="CM109">INDEX('Defence Report'!D$1:D$1067,MATCH('Combined Table'!$A109&amp;'Combined Table'!$B109,$A$1:$A$1067&amp;$B$1:$B$1067,0))</f>
        <v>36</v>
      </c>
      <c r="CN109" s="13">
        <f t="array" ref="CN109">INDEX('Defence Report'!E$1:E$1067,MATCH('Combined Table'!$A109&amp;'Combined Table'!$B109,$A$1:$A$1067&amp;$B$1:$B$1067,0))</f>
        <v>2</v>
      </c>
      <c r="CO109" s="13">
        <f t="array" ref="CO109">INDEX('Defence Report'!F$1:F$1067,MATCH('Combined Table'!$A109&amp;'Combined Table'!$B109,$A$1:$A$1067&amp;$B$1:$B$1067,0))</f>
        <v>107</v>
      </c>
      <c r="CP109" s="13">
        <f t="array" ref="CP109">INDEX('Defence Report'!G$1:G$1067,MATCH('Combined Table'!$A109&amp;'Combined Table'!$B109,$A$1:$A$1067&amp;$B$1:$B$1067,0))</f>
        <v>19</v>
      </c>
      <c r="CQ109" s="13">
        <f t="array" ref="CQ109">INDEX('Defence Report'!H$1:H$1067,MATCH('Combined Table'!$A109&amp;'Combined Table'!$B109,$A$1:$A$1067&amp;$B$1:$B$1067,0))</f>
        <v>74.8</v>
      </c>
      <c r="CR109" s="13">
        <f t="array" ref="CR109">INDEX('Defence Report'!I$1:I$1067,MATCH('Combined Table'!$A109&amp;'Combined Table'!$B109,$A$1:$A$1067&amp;$B$1:$B$1067,0))</f>
        <v>76.8</v>
      </c>
      <c r="CS109" s="13">
        <f t="array" ref="CS109">INDEX('Defence Report'!J$1:J$1067,MATCH('Combined Table'!$A109&amp;'Combined Table'!$B109,$A$1:$A$1067&amp;$B$1:$B$1067,0))</f>
        <v>11</v>
      </c>
      <c r="CT109" s="13">
        <f t="array" ref="CT109">INDEX('Defence Report'!K$1:K$1067,MATCH('Combined Table'!$A109&amp;'Combined Table'!$B109,$A$1:$A$1067&amp;$B$1:$B$1067,0))</f>
        <v>80</v>
      </c>
      <c r="CU109" s="13">
        <f t="array" ref="CU109">INDEX('Defence Report'!L$1:L$1067,MATCH('Combined Table'!$A109&amp;'Combined Table'!$B109,$A$1:$A$1067&amp;$B$1:$B$1067,0))</f>
        <v>73</v>
      </c>
      <c r="CV109" s="13">
        <f t="array" ref="CV109">INDEX('Defence Report'!M$1:M$1067,MATCH('Combined Table'!$A109&amp;'Combined Table'!$B109,$A$1:$A$1067&amp;$B$1:$B$1067,0))</f>
        <v>55.5</v>
      </c>
      <c r="CW109" s="13">
        <f t="array" ref="CW109">INDEX('Defence Report'!N$1:N$1067,MATCH('Combined Table'!$A109&amp;'Combined Table'!$B109,$A$1:$A$1067&amp;$B$1:$B$1067,0))</f>
        <v>95</v>
      </c>
      <c r="CX109" s="13">
        <f t="array" ref="CX109">INDEX('Defence Report'!O$1:O$1067,MATCH('Combined Table'!$A109&amp;'Combined Table'!$B109,$A$1:$A$1067&amp;$B$1:$B$1067,0))</f>
        <v>63</v>
      </c>
      <c r="CY109" s="13">
        <f t="array" ref="CY109">INDEX('Defence Report'!P$1:P$1067,MATCH('Combined Table'!$A109&amp;'Combined Table'!$B109,$A$1:$A$1067&amp;$B$1:$B$1067,0))</f>
        <v>25</v>
      </c>
      <c r="CZ109" s="13">
        <f t="array" ref="CZ109">INDEX('Defence Report'!Q$1:Q$1067,MATCH('Combined Table'!$A109&amp;'Combined Table'!$B109,$A$1:$A$1067&amp;$B$1:$B$1067,0))</f>
        <v>88</v>
      </c>
      <c r="DA109" s="13">
        <f t="array" ref="DA109">INDEX('Defence Report'!R$1:R$1067,MATCH('Combined Table'!$A109&amp;'Combined Table'!$B109,$A$1:$A$1067&amp;$B$1:$B$1067,0))</f>
        <v>9</v>
      </c>
      <c r="DB109" s="13">
        <f t="array" ref="DB109">INDEX('Defence Report'!S$1:S$1067,MATCH('Combined Table'!$A109&amp;'Combined Table'!$B109,$A$1:$A$1067&amp;$B$1:$B$1067,0))</f>
        <v>2</v>
      </c>
      <c r="DC109" s="13" t="str">
        <f t="array" ref="DC109">INDEX('Defence Report'!T$1:T$1067,MATCH('Combined Table'!$A109&amp;'Combined Table'!$B109,$A$1:$A$1067&amp;$B$1:$B$1067,0))</f>
        <v/>
      </c>
      <c r="DD109" s="13">
        <f t="array" ref="DD109">INDEX('Defence Report'!U$1:U$1067,MATCH('Combined Table'!$A109&amp;'Combined Table'!$B109,$A$1:$A$1067&amp;$B$1:$B$1067,0))</f>
        <v>11</v>
      </c>
      <c r="DE109" s="13">
        <f t="array" ref="DE109">INDEX('Defence Report'!V$1:V$1067,MATCH('Combined Table'!$A109&amp;'Combined Table'!$B109,$A$1:$A$1067&amp;$B$1:$B$1067,0))</f>
        <v>0</v>
      </c>
      <c r="DF109" s="13">
        <f t="array" ref="DF109">INDEX('Defence Report'!W$1:W$1067,MATCH('Combined Table'!$A109&amp;'Combined Table'!$B109,$A$1:$A$1067&amp;$B$1:$B$1067,0))</f>
        <v>0</v>
      </c>
      <c r="DG109" s="13">
        <f t="array" ref="DG109">INDEX('Defence Report'!X$1:X$1067,MATCH('Combined Table'!$A109&amp;'Combined Table'!$B109,$A$1:$A$1067&amp;$B$1:$B$1067,0))</f>
        <v>7</v>
      </c>
      <c r="DH109" s="1">
        <f t="array" ref="DH109">INDEX('Ruck Speed'!C$1:C$1067,MATCH('Combined Table'!$A109&amp;'Combined Table'!$B109,$A$1:$A$1067&amp;$B$1:$B$1067,0))</f>
        <v>3</v>
      </c>
      <c r="DI109" s="13">
        <f t="array" ref="DI109">INDEX('Ruck Speed'!D$1:D$1067,MATCH('Combined Table'!$A109&amp;'Combined Table'!$B109,$A$1:$A$1067&amp;$B$1:$B$1067,0))</f>
        <v>27</v>
      </c>
      <c r="DJ109" s="13">
        <f t="array" ref="DJ109">INDEX('Ruck Speed'!E$1:E$1067,MATCH('Combined Table'!$A109&amp;'Combined Table'!$B109,$A$1:$A$1067&amp;$B$1:$B$1067,0))</f>
        <v>47</v>
      </c>
      <c r="DK109" s="13">
        <f t="array" ref="DK109">INDEX('Ruck Speed'!F$1:F$1067,MATCH('Combined Table'!$A109&amp;'Combined Table'!$B109,$A$1:$A$1067&amp;$B$1:$B$1067,0))</f>
        <v>77</v>
      </c>
      <c r="DL109" s="13">
        <f t="array" ref="DL109">INDEX('Ruck Speed'!G$1:G$1067,MATCH('Combined Table'!$A109&amp;'Combined Table'!$B109,$A$1:$A$1067&amp;$B$1:$B$1067,0))</f>
        <v>61</v>
      </c>
      <c r="DM109" s="13">
        <f t="array" ref="DM109">INDEX('Ruck Speed'!H$1:H$1067,MATCH('Combined Table'!$A109&amp;'Combined Table'!$B109,$A$1:$A$1067&amp;$B$1:$B$1067,0))</f>
        <v>4</v>
      </c>
      <c r="DN109" s="13">
        <f t="array" ref="DN109">INDEX('Ruck Speed'!I$1:I$1067,MATCH('Combined Table'!$A109&amp;'Combined Table'!$B109,$A$1:$A$1067&amp;$B$1:$B$1067,0))</f>
        <v>8</v>
      </c>
      <c r="DO109" s="13">
        <f t="array" ref="DO109">INDEX('Ruck Speed'!J$1:J$1067,MATCH('Combined Table'!$A109&amp;'Combined Table'!$B109,$A$1:$A$1067&amp;$B$1:$B$1067,0))</f>
        <v>35</v>
      </c>
      <c r="DP109" s="13">
        <f t="array" ref="DP109">INDEX('Ruck Speed'!K$1:K$1067,MATCH('Combined Table'!$A109&amp;'Combined Table'!$B109,$A$1:$A$1067&amp;$B$1:$B$1067,0))</f>
        <v>40</v>
      </c>
      <c r="DQ109" s="13">
        <f t="array" ref="DQ109">INDEX('Ruck Speed'!L$1:L$1067,MATCH('Combined Table'!$A109&amp;'Combined Table'!$B109,$A$1:$A$1067&amp;$B$1:$B$1067,0))</f>
        <v>83</v>
      </c>
      <c r="DR109" s="13">
        <f t="array" ref="DR109">INDEX('Ruck Speed'!M$1:M$1067,MATCH('Combined Table'!$A109&amp;'Combined Table'!$B109,$A$1:$A$1067&amp;$B$1:$B$1067,0))</f>
        <v>48.2</v>
      </c>
      <c r="DS109" s="13">
        <f t="array" ref="DS109">INDEX('Ruck Speed'!N$1:N$1067,MATCH('Combined Table'!$A109&amp;'Combined Table'!$B109,$A$1:$A$1067&amp;$B$1:$B$1067,0))</f>
        <v>10</v>
      </c>
      <c r="DT109" s="1" t="str">
        <f t="array" ref="DT109">IF(ISNA(INDEX('Maul Outcomes - Attack'!C$1:C$1067,MATCH('Combined Table'!$A109&amp;'Combined Table'!$B109,'Maul Outcomes - Attack'!$A$1:$A$1067&amp;'Maul Outcomes - Attack'!$B$1:$B$1067,0))),"",INDEX('Maul Outcomes - Attack'!C$1:C$1067,MATCH('Combined Table'!$A109&amp;'Combined Table'!$B109,'Maul Outcomes - Attack'!$A$1:$A$1067&amp;'Maul Outcomes - Attack'!$B$1:$B$1067,0)))</f>
        <v/>
      </c>
      <c r="DU109" s="13" t="str">
        <f t="array" ref="DU109">IF(ISNA(INDEX('Maul Outcomes - Attack'!D$1:D$1067,MATCH('Combined Table'!$A109&amp;'Combined Table'!$B109,'Maul Outcomes - Attack'!$A$1:$A$1067&amp;'Maul Outcomes - Attack'!$B$1:$B$1067,0))),"",INDEX('Maul Outcomes - Attack'!D$1:D$1067,MATCH('Combined Table'!$A109&amp;'Combined Table'!$B109,'Maul Outcomes - Attack'!$A$1:$A$1067&amp;'Maul Outcomes - Attack'!$B$1:$B$1067,0)))</f>
        <v/>
      </c>
      <c r="DV109" s="13" t="str">
        <f t="array" ref="DV109">IF(ISNA(INDEX('Maul Outcomes - Attack'!E$1:E$1067,MATCH('Combined Table'!$A109&amp;'Combined Table'!$B109,'Maul Outcomes - Attack'!$A$1:$A$1067&amp;'Maul Outcomes - Attack'!$B$1:$B$1067,0))),"",INDEX('Maul Outcomes - Attack'!E$1:E$1067,MATCH('Combined Table'!$A109&amp;'Combined Table'!$B109,'Maul Outcomes - Attack'!$A$1:$A$1067&amp;'Maul Outcomes - Attack'!$B$1:$B$1067,0)))</f>
        <v/>
      </c>
      <c r="DW109" s="13">
        <f t="array" ref="DW109">IF(ISNA(INDEX('Maul Outcomes - Attack'!F$1:F$1067,MATCH('Combined Table'!$A109&amp;'Combined Table'!$B109,'Maul Outcomes - Attack'!$A$1:$A$1067&amp;'Maul Outcomes - Attack'!$B$1:$B$1067,0))),"",INDEX('Maul Outcomes - Attack'!F$1:F$1067,MATCH('Combined Table'!$A109&amp;'Combined Table'!$B109,'Maul Outcomes - Attack'!$A$1:$A$1067&amp;'Maul Outcomes - Attack'!$B$1:$B$1067,0)))</f>
        <v>1</v>
      </c>
      <c r="DX109" s="13" t="str">
        <f t="array" ref="DX109">IF(ISNA(INDEX('Maul Outcomes - Attack'!G$1:G$1067,MATCH('Combined Table'!$A109&amp;'Combined Table'!$B109,'Maul Outcomes - Attack'!$A$1:$A$1067&amp;'Maul Outcomes - Attack'!$B$1:$B$1067,0))),"",INDEX('Maul Outcomes - Attack'!G$1:G$1067,MATCH('Combined Table'!$A109&amp;'Combined Table'!$B109,'Maul Outcomes - Attack'!$A$1:$A$1067&amp;'Maul Outcomes - Attack'!$B$1:$B$1067,0)))</f>
        <v/>
      </c>
      <c r="DY109" s="13" t="str">
        <f t="array" ref="DY109">IF(ISNA(INDEX('Maul Outcomes - Attack'!H$1:H$1067,MATCH('Combined Table'!$A109&amp;'Combined Table'!$B109,'Maul Outcomes - Attack'!$A$1:$A$1067&amp;'Maul Outcomes - Attack'!$B$1:$B$1067,0))),"",INDEX('Maul Outcomes - Attack'!H$1:H$1067,MATCH('Combined Table'!$A109&amp;'Combined Table'!$B109,'Maul Outcomes - Attack'!$A$1:$A$1067&amp;'Maul Outcomes - Attack'!$B$1:$B$1067,0)))</f>
        <v/>
      </c>
      <c r="DZ109" s="13">
        <f t="array" ref="DZ109">IF(ISNA(INDEX('Maul Outcomes - Attack'!I$1:I$1067,MATCH('Combined Table'!$A109&amp;'Combined Table'!$B109,'Maul Outcomes - Attack'!$A$1:$A$1067&amp;'Maul Outcomes - Attack'!$B$1:$B$1067,0))),"",INDEX('Maul Outcomes - Attack'!I$1:I$1067,MATCH('Combined Table'!$A109&amp;'Combined Table'!$B109,'Maul Outcomes - Attack'!$A$1:$A$1067&amp;'Maul Outcomes - Attack'!$B$1:$B$1067,0)))</f>
        <v>1</v>
      </c>
      <c r="EA109" s="13">
        <f t="array" ref="EA109">IF(ISNA(INDEX('Maul Outcomes - Attack'!J$1:J$1067,MATCH('Combined Table'!$A109&amp;'Combined Table'!$B109,'Maul Outcomes - Attack'!$A$1:$A$1067&amp;'Maul Outcomes - Attack'!$B$1:$B$1067,0))),"",INDEX('Maul Outcomes - Attack'!J$1:J$1067,MATCH('Combined Table'!$A109&amp;'Combined Table'!$B109,'Maul Outcomes - Attack'!$A$1:$A$1067&amp;'Maul Outcomes - Attack'!$B$1:$B$1067,0)))</f>
        <v>1</v>
      </c>
      <c r="EB109" s="13" t="e">
        <f t="array" ref="EB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C109" s="13" t="e">
        <f t="array" ref="EC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D109" s="13" t="e">
        <f t="array" ref="ED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E109" s="13" t="e">
        <f t="array" ref="EE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F109" s="13" t="e">
        <f t="array" ref="EF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G109" s="13" t="e">
        <f t="array" ref="EG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H109" s="13" t="e">
        <f t="array" ref="EH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I109" s="13" t="e">
        <f t="array" ref="EI109">IF(ISNA(INDEX('Maul Outcomes - Attack'!#REF!,MATCH('Combined Table'!$A109&amp;'Combined Table'!$B109,'Maul Outcomes - Attack'!$A$1:$A$1067&amp;'Maul Outcomes - Attack'!$B$1:$B$1067,0))),"",INDEX('Maul Outcomes - Attack'!#REF!,MATCH('Combined Table'!$A109&amp;'Combined Table'!$B109,'Maul Outcomes - Attack'!$A$1:$A$1067&amp;'Maul Outcomes - Attack'!$B$1:$B$1067,0)))</f>
        <v>#REF!</v>
      </c>
      <c r="EJ109" s="1">
        <f t="array" ref="EJ109">IF(ISNA(INDEX('Lineout Success'!C$1:C$1067,MATCH('Combined Table'!$A109&amp;'Combined Table'!$B109,'Lineout Success'!$A$1:$A$1067&amp;'Lineout Success'!$B$1:$B$1067,0))),"",INDEX('Lineout Success'!C$1:C$1067,MATCH('Combined Table'!$A109&amp;'Combined Table'!$B109,'Lineout Success'!$A$1:$A$1067&amp;'Lineout Success'!$B$1:$B$1067,0)))</f>
        <v>11</v>
      </c>
      <c r="EK109" s="13">
        <f t="array" ref="EK109">IF(ISNA(INDEX('Lineout Success'!D$1:D$1067,MATCH('Combined Table'!$A109&amp;'Combined Table'!$B109,'Lineout Success'!$A$1:$A$1067&amp;'Lineout Success'!$B$1:$B$1067,0))),"",INDEX('Lineout Success'!D$1:D$1067,MATCH('Combined Table'!$A109&amp;'Combined Table'!$B109,'Lineout Success'!$A$1:$A$1067&amp;'Lineout Success'!$B$1:$B$1067,0)))</f>
        <v>78.599999999999994</v>
      </c>
      <c r="EL109" s="13">
        <f t="array" ref="EL109">IF(ISNA(INDEX('Lineout Success'!E$1:E$1067,MATCH('Combined Table'!$A109&amp;'Combined Table'!$B109,'Lineout Success'!$A$1:$A$1067&amp;'Lineout Success'!$B$1:$B$1067,0))),"",INDEX('Lineout Success'!E$1:E$1067,MATCH('Combined Table'!$A109&amp;'Combined Table'!$B109,'Lineout Success'!$A$1:$A$1067&amp;'Lineout Success'!$B$1:$B$1067,0)))</f>
        <v>3</v>
      </c>
      <c r="EM109" s="13">
        <f t="array" ref="EM109">IF(ISNA(INDEX('Lineout Success'!F$1:F$1067,MATCH('Combined Table'!$A109&amp;'Combined Table'!$B109,'Lineout Success'!$A$1:$A$1067&amp;'Lineout Success'!$B$1:$B$1067,0))),"",INDEX('Lineout Success'!F$1:F$1067,MATCH('Combined Table'!$A109&amp;'Combined Table'!$B109,'Lineout Success'!$A$1:$A$1067&amp;'Lineout Success'!$B$1:$B$1067,0)))</f>
        <v>21.4</v>
      </c>
      <c r="EN109" s="13">
        <f t="array" ref="EN109">IF(ISNA(INDEX('Lineout Success'!G$1:G$1067,MATCH('Combined Table'!$A109&amp;'Combined Table'!$B109,'Lineout Success'!$A$1:$A$1067&amp;'Lineout Success'!$B$1:$B$1067,0))),"",INDEX('Lineout Success'!G$1:G$1067,MATCH('Combined Table'!$A109&amp;'Combined Table'!$B109,'Lineout Success'!$A$1:$A$1067&amp;'Lineout Success'!$B$1:$B$1067,0)))</f>
        <v>14</v>
      </c>
      <c r="EO109" s="13">
        <f t="array" ref="EO109">IF(ISNA(INDEX('Lineout Success'!H$1:H$1067,MATCH('Combined Table'!$A109&amp;'Combined Table'!$B109,'Lineout Success'!$A$1:$A$1067&amp;'Lineout Success'!$B$1:$B$1067,0))),"",INDEX('Lineout Success'!H$1:H$1067,MATCH('Combined Table'!$A109&amp;'Combined Table'!$B109,'Lineout Success'!$A$1:$A$1067&amp;'Lineout Success'!$B$1:$B$1067,0)))</f>
        <v>2</v>
      </c>
      <c r="EP109" s="13">
        <f t="array" ref="EP109">IF(ISNA(INDEX('Lineout Success'!I$1:I$1067,MATCH('Combined Table'!$A109&amp;'Combined Table'!$B109,'Lineout Success'!$A$1:$A$1067&amp;'Lineout Success'!$B$1:$B$1067,0))),"",INDEX('Lineout Success'!I$1:I$1067,MATCH('Combined Table'!$A109&amp;'Combined Table'!$B109,'Lineout Success'!$A$1:$A$1067&amp;'Lineout Success'!$B$1:$B$1067,0)))</f>
        <v>13.3</v>
      </c>
      <c r="EQ109" s="13">
        <f t="array" ref="EQ109">IF(ISNA(INDEX('Lineout Success'!J$1:J$1067,MATCH('Combined Table'!$A109&amp;'Combined Table'!$B109,'Lineout Success'!$A$1:$A$1067&amp;'Lineout Success'!$B$1:$B$1067,0))),"",INDEX('Lineout Success'!J$1:J$1067,MATCH('Combined Table'!$A109&amp;'Combined Table'!$B109,'Lineout Success'!$A$1:$A$1067&amp;'Lineout Success'!$B$1:$B$1067,0)))</f>
        <v>13</v>
      </c>
      <c r="ER109" s="13">
        <f t="array" ref="ER109">IF(ISNA(INDEX('Lineout Success'!K$1:K$1067,MATCH('Combined Table'!$A109&amp;'Combined Table'!$B109,'Lineout Success'!$A$1:$A$1067&amp;'Lineout Success'!$B$1:$B$1067,0))),"",INDEX('Lineout Success'!K$1:K$1067,MATCH('Combined Table'!$A109&amp;'Combined Table'!$B109,'Lineout Success'!$A$1:$A$1067&amp;'Lineout Success'!$B$1:$B$1067,0)))</f>
        <v>86.7</v>
      </c>
      <c r="ES109" s="13">
        <f t="array" ref="ES109">IF(ISNA(INDEX('Lineout Success'!L$1:L$1067,MATCH('Combined Table'!$A109&amp;'Combined Table'!$B109,'Lineout Success'!$A$1:$A$1067&amp;'Lineout Success'!$B$1:$B$1067,0))),"",INDEX('Lineout Success'!L$1:L$1067,MATCH('Combined Table'!$A109&amp;'Combined Table'!$B109,'Lineout Success'!$A$1:$A$1067&amp;'Lineout Success'!$B$1:$B$1067,0)))</f>
        <v>15</v>
      </c>
      <c r="ET109" s="13">
        <f t="array" ref="ET109">IF(ISNA(INDEX('Lineout Success'!M$1:M$1067,MATCH('Combined Table'!$A109&amp;'Combined Table'!$B109,'Lineout Success'!$A$1:$A$1067&amp;'Lineout Success'!$B$1:$B$1067,0))),"",INDEX('Lineout Success'!M$1:M$1067,MATCH('Combined Table'!$A109&amp;'Combined Table'!$B109,'Lineout Success'!$A$1:$A$1067&amp;'Lineout Success'!$B$1:$B$1067,0)))</f>
        <v>13</v>
      </c>
      <c r="EU109" s="13">
        <f t="array" ref="EU109">IF(ISNA(INDEX('Lineout Success'!N$1:N$1067,MATCH('Combined Table'!$A109&amp;'Combined Table'!$B109,'Lineout Success'!$A$1:$A$1067&amp;'Lineout Success'!$B$1:$B$1067,0))),"",INDEX('Lineout Success'!N$1:N$1067,MATCH('Combined Table'!$A109&amp;'Combined Table'!$B109,'Lineout Success'!$A$1:$A$1067&amp;'Lineout Success'!$B$1:$B$1067,0)))</f>
        <v>44.8</v>
      </c>
      <c r="EV109" s="13">
        <f t="array" ref="EV109">IF(ISNA(INDEX('Lineout Success'!O$1:O$1067,MATCH('Combined Table'!$A109&amp;'Combined Table'!$B109,'Lineout Success'!$A$1:$A$1067&amp;'Lineout Success'!$B$1:$B$1067,0))),"",INDEX('Lineout Success'!O$1:O$1067,MATCH('Combined Table'!$A109&amp;'Combined Table'!$B109,'Lineout Success'!$A$1:$A$1067&amp;'Lineout Success'!$B$1:$B$1067,0)))</f>
        <v>16</v>
      </c>
      <c r="EW109" s="13">
        <f t="array" ref="EW109">IF(ISNA(INDEX('Lineout Success'!P$1:P$1067,MATCH('Combined Table'!$A109&amp;'Combined Table'!$B109,'Lineout Success'!$A$1:$A$1067&amp;'Lineout Success'!$B$1:$B$1067,0))),"",INDEX('Lineout Success'!P$1:P$1067,MATCH('Combined Table'!$A109&amp;'Combined Table'!$B109,'Lineout Success'!$A$1:$A$1067&amp;'Lineout Success'!$B$1:$B$1067,0)))</f>
        <v>55.2</v>
      </c>
      <c r="EX109" s="13">
        <f t="array" ref="EX109">IF(ISNA(INDEX('Lineout Success'!Q$1:Q$1067,MATCH('Combined Table'!$A109&amp;'Combined Table'!$B109,'Lineout Success'!$A$1:$A$1067&amp;'Lineout Success'!$B$1:$B$1067,0))),"",INDEX('Lineout Success'!Q$1:Q$1067,MATCH('Combined Table'!$A109&amp;'Combined Table'!$B109,'Lineout Success'!$A$1:$A$1067&amp;'Lineout Success'!$B$1:$B$1067,0)))</f>
        <v>29</v>
      </c>
      <c r="EY109" s="1" t="str">
        <f t="array" ref="EY109">IF(ISNA(INDEX('Lineout Throwing'!C$1:C$1067,MATCH('Combined Table'!$A109&amp;'Combined Table'!$B109,'Lineout Throwing'!$A$1:$A$1067&amp;'Lineout Throwing'!$B$1:$B$1067,0))),"",INDEX('Lineout Throwing'!C$1:C$1067,MATCH('Combined Table'!$A109&amp;'Combined Table'!$B109,'Lineout Throwing'!$A$1:$A$1067&amp;'Lineout Throwing'!$B$1:$B$1067,0)))</f>
        <v/>
      </c>
      <c r="EZ109" s="13" t="str">
        <f t="array" ref="EZ109">IF(ISNA(INDEX('Lineout Throwing'!D$1:D$1067,MATCH('Combined Table'!$A109&amp;'Combined Table'!$B109,'Lineout Throwing'!$A$1:$A$1067&amp;'Lineout Throwing'!$B$1:$B$1067,0))),"",INDEX('Lineout Throwing'!D$1:D$1067,MATCH('Combined Table'!$A109&amp;'Combined Table'!$B109,'Lineout Throwing'!$A$1:$A$1067&amp;'Lineout Throwing'!$B$1:$B$1067,0)))</f>
        <v/>
      </c>
      <c r="FA109" s="13">
        <f t="array" ref="FA109">IF(ISNA(INDEX('Lineout Throwing'!E$1:E$1067,MATCH('Combined Table'!$A109&amp;'Combined Table'!$B109,'Lineout Throwing'!$A$1:$A$1067&amp;'Lineout Throwing'!$B$1:$B$1067,0))),"",INDEX('Lineout Throwing'!E$1:E$1067,MATCH('Combined Table'!$A109&amp;'Combined Table'!$B109,'Lineout Throwing'!$A$1:$A$1067&amp;'Lineout Throwing'!$B$1:$B$1067,0)))</f>
        <v>1</v>
      </c>
      <c r="FB109" s="13">
        <f t="array" ref="FB109">IF(ISNA(INDEX('Lineout Throwing'!F$1:F$1067,MATCH('Combined Table'!$A109&amp;'Combined Table'!$B109,'Lineout Throwing'!$A$1:$A$1067&amp;'Lineout Throwing'!$B$1:$B$1067,0))),"",INDEX('Lineout Throwing'!F$1:F$1067,MATCH('Combined Table'!$A109&amp;'Combined Table'!$B109,'Lineout Throwing'!$A$1:$A$1067&amp;'Lineout Throwing'!$B$1:$B$1067,0)))</f>
        <v>7.1</v>
      </c>
      <c r="FC109" s="13">
        <f t="array" ref="FC109">IF(ISNA(INDEX('Lineout Throwing'!G$1:G$1067,MATCH('Combined Table'!$A109&amp;'Combined Table'!$B109,'Lineout Throwing'!$A$1:$A$1067&amp;'Lineout Throwing'!$B$1:$B$1067,0))),"",INDEX('Lineout Throwing'!G$1:G$1067,MATCH('Combined Table'!$A109&amp;'Combined Table'!$B109,'Lineout Throwing'!$A$1:$A$1067&amp;'Lineout Throwing'!$B$1:$B$1067,0)))</f>
        <v>2</v>
      </c>
      <c r="FD109" s="13">
        <f t="array" ref="FD109">IF(ISNA(INDEX('Lineout Throwing'!H$1:H$1067,MATCH('Combined Table'!$A109&amp;'Combined Table'!$B109,'Lineout Throwing'!$A$1:$A$1067&amp;'Lineout Throwing'!$B$1:$B$1067,0))),"",INDEX('Lineout Throwing'!H$1:H$1067,MATCH('Combined Table'!$A109&amp;'Combined Table'!$B109,'Lineout Throwing'!$A$1:$A$1067&amp;'Lineout Throwing'!$B$1:$B$1067,0)))</f>
        <v>14.3</v>
      </c>
      <c r="FE109" s="13">
        <f t="array" ref="FE109">IF(ISNA(INDEX('Lineout Throwing'!I$1:I$1067,MATCH('Combined Table'!$A109&amp;'Combined Table'!$B109,'Lineout Throwing'!$A$1:$A$1067&amp;'Lineout Throwing'!$B$1:$B$1067,0))),"",INDEX('Lineout Throwing'!I$1:I$1067,MATCH('Combined Table'!$A109&amp;'Combined Table'!$B109,'Lineout Throwing'!$A$1:$A$1067&amp;'Lineout Throwing'!$B$1:$B$1067,0)))</f>
        <v>4</v>
      </c>
      <c r="FF109" s="13">
        <f t="array" ref="FF109">IF(ISNA(INDEX('Lineout Throwing'!J$1:J$1067,MATCH('Combined Table'!$A109&amp;'Combined Table'!$B109,'Lineout Throwing'!$A$1:$A$1067&amp;'Lineout Throwing'!$B$1:$B$1067,0))),"",INDEX('Lineout Throwing'!J$1:J$1067,MATCH('Combined Table'!$A109&amp;'Combined Table'!$B109,'Lineout Throwing'!$A$1:$A$1067&amp;'Lineout Throwing'!$B$1:$B$1067,0)))</f>
        <v>28.6</v>
      </c>
      <c r="FG109" s="13">
        <f t="array" ref="FG109">IF(ISNA(INDEX('Lineout Throwing'!K$1:K$1067,MATCH('Combined Table'!$A109&amp;'Combined Table'!$B109,'Lineout Throwing'!$A$1:$A$1067&amp;'Lineout Throwing'!$B$1:$B$1067,0))),"",INDEX('Lineout Throwing'!K$1:K$1067,MATCH('Combined Table'!$A109&amp;'Combined Table'!$B109,'Lineout Throwing'!$A$1:$A$1067&amp;'Lineout Throwing'!$B$1:$B$1067,0)))</f>
        <v>3</v>
      </c>
      <c r="FH109" s="13">
        <f t="array" ref="FH109">IF(ISNA(INDEX('Lineout Throwing'!L$1:L$1067,MATCH('Combined Table'!$A109&amp;'Combined Table'!$B109,'Lineout Throwing'!$A$1:$A$1067&amp;'Lineout Throwing'!$B$1:$B$1067,0))),"",INDEX('Lineout Throwing'!L$1:L$1067,MATCH('Combined Table'!$A109&amp;'Combined Table'!$B109,'Lineout Throwing'!$A$1:$A$1067&amp;'Lineout Throwing'!$B$1:$B$1067,0)))</f>
        <v>21.4</v>
      </c>
      <c r="FI109" s="13">
        <f t="array" ref="FI109">IF(ISNA(INDEX('Lineout Throwing'!M$1:M$1067,MATCH('Combined Table'!$A109&amp;'Combined Table'!$B109,'Lineout Throwing'!$A$1:$A$1067&amp;'Lineout Throwing'!$B$1:$B$1067,0))),"",INDEX('Lineout Throwing'!M$1:M$1067,MATCH('Combined Table'!$A109&amp;'Combined Table'!$B109,'Lineout Throwing'!$A$1:$A$1067&amp;'Lineout Throwing'!$B$1:$B$1067,0)))</f>
        <v>3</v>
      </c>
      <c r="FJ109" s="13">
        <f t="array" ref="FJ109">IF(ISNA(INDEX('Lineout Throwing'!N$1:N$1067,MATCH('Combined Table'!$A109&amp;'Combined Table'!$B109,'Lineout Throwing'!$A$1:$A$1067&amp;'Lineout Throwing'!$B$1:$B$1067,0))),"",INDEX('Lineout Throwing'!N$1:N$1067,MATCH('Combined Table'!$A109&amp;'Combined Table'!$B109,'Lineout Throwing'!$A$1:$A$1067&amp;'Lineout Throwing'!$B$1:$B$1067,0)))</f>
        <v>21.4</v>
      </c>
      <c r="FK109" s="13" t="str">
        <f t="array" ref="FK109">IF(ISNA(INDEX('Lineout Throwing'!O$1:O$1067,MATCH('Combined Table'!$A109&amp;'Combined Table'!$B109,'Lineout Throwing'!$A$1:$A$1067&amp;'Lineout Throwing'!$B$1:$B$1067,0))),"",INDEX('Lineout Throwing'!O$1:O$1067,MATCH('Combined Table'!$A109&amp;'Combined Table'!$B109,'Lineout Throwing'!$A$1:$A$1067&amp;'Lineout Throwing'!$B$1:$B$1067,0)))</f>
        <v/>
      </c>
      <c r="FL109" s="13" t="str">
        <f t="array" ref="FL109">IF(ISNA(INDEX('Lineout Throwing'!P$1:P$1067,MATCH('Combined Table'!$A109&amp;'Combined Table'!$B109,'Lineout Throwing'!$A$1:$A$1067&amp;'Lineout Throwing'!$B$1:$B$1067,0))),"",INDEX('Lineout Throwing'!P$1:P$1067,MATCH('Combined Table'!$A109&amp;'Combined Table'!$B109,'Lineout Throwing'!$A$1:$A$1067&amp;'Lineout Throwing'!$B$1:$B$1067,0)))</f>
        <v/>
      </c>
      <c r="FM109" s="13">
        <f t="array" ref="FM109">IF(ISNA(INDEX('Lineout Throwing'!Q$1:Q$1067,MATCH('Combined Table'!$A109&amp;'Combined Table'!$B109,'Lineout Throwing'!$A$1:$A$1067&amp;'Lineout Throwing'!$B$1:$B$1067,0))),"",INDEX('Lineout Throwing'!Q$1:Q$1067,MATCH('Combined Table'!$A109&amp;'Combined Table'!$B109,'Lineout Throwing'!$A$1:$A$1067&amp;'Lineout Throwing'!$B$1:$B$1067,0)))</f>
        <v>1</v>
      </c>
      <c r="FN109" s="13">
        <f t="array" ref="FN109">IF(ISNA(INDEX('Lineout Throwing'!R$1:R$1067,MATCH('Combined Table'!$A109&amp;'Combined Table'!$B109,'Lineout Throwing'!$A$1:$A$1067&amp;'Lineout Throwing'!$B$1:$B$1067,0))),"",INDEX('Lineout Throwing'!R$1:R$1067,MATCH('Combined Table'!$A109&amp;'Combined Table'!$B109,'Lineout Throwing'!$A$1:$A$1067&amp;'Lineout Throwing'!$B$1:$B$1067,0)))</f>
        <v>7.1</v>
      </c>
      <c r="FO109" s="13">
        <f t="array" ref="FO109">IF(ISNA(INDEX('Lineout Throwing'!S$1:S$1067,MATCH('Combined Table'!$A109&amp;'Combined Table'!$B109,'Lineout Throwing'!$A$1:$A$1067&amp;'Lineout Throwing'!$B$1:$B$1067,0))),"",INDEX('Lineout Throwing'!S$1:S$1067,MATCH('Combined Table'!$A109&amp;'Combined Table'!$B109,'Lineout Throwing'!$A$1:$A$1067&amp;'Lineout Throwing'!$B$1:$B$1067,0)))</f>
        <v>14</v>
      </c>
      <c r="FP109" s="13">
        <f t="array" ref="FP109">IF(ISNA(INDEX('Lineout Throwing'!T$1:T$1067,MATCH('Combined Table'!$A109&amp;'Combined Table'!$B109,'Lineout Throwing'!$A$1:$A$1067&amp;'Lineout Throwing'!$B$1:$B$1067,0))),"",INDEX('Lineout Throwing'!T$1:T$1067,MATCH('Combined Table'!$A109&amp;'Combined Table'!$B109,'Lineout Throwing'!$A$1:$A$1067&amp;'Lineout Throwing'!$B$1:$B$1067,0)))</f>
        <v>11</v>
      </c>
      <c r="FQ109" s="13">
        <f t="array" ref="FQ109">IF(ISNA(INDEX('Lineout Throwing'!U$1:U$1067,MATCH('Combined Table'!$A109&amp;'Combined Table'!$B109,'Lineout Throwing'!$A$1:$A$1067&amp;'Lineout Throwing'!$B$1:$B$1067,0))),"",INDEX('Lineout Throwing'!U$1:U$1067,MATCH('Combined Table'!$A109&amp;'Combined Table'!$B109,'Lineout Throwing'!$A$1:$A$1067&amp;'Lineout Throwing'!$B$1:$B$1067,0)))</f>
        <v>78.599999999999994</v>
      </c>
      <c r="FR109" s="13">
        <f t="array" ref="FR109">IF(ISNA(INDEX('Lineout Throwing'!V$1:V$1067,MATCH('Combined Table'!$A109&amp;'Combined Table'!$B109,'Lineout Throwing'!$A$1:$A$1067&amp;'Lineout Throwing'!$B$1:$B$1067,0))),"",INDEX('Lineout Throwing'!V$1:V$1067,MATCH('Combined Table'!$A109&amp;'Combined Table'!$B109,'Lineout Throwing'!$A$1:$A$1067&amp;'Lineout Throwing'!$B$1:$B$1067,0)))</f>
        <v>3</v>
      </c>
      <c r="FS109" s="13">
        <f t="array" ref="FS109">IF(ISNA(INDEX('Lineout Throwing'!W$1:W$1067,MATCH('Combined Table'!$A109&amp;'Combined Table'!$B109,'Lineout Throwing'!$A$1:$A$1067&amp;'Lineout Throwing'!$B$1:$B$1067,0))),"",INDEX('Lineout Throwing'!W$1:W$1067,MATCH('Combined Table'!$A109&amp;'Combined Table'!$B109,'Lineout Throwing'!$A$1:$A$1067&amp;'Lineout Throwing'!$B$1:$B$1067,0)))</f>
        <v>21.4</v>
      </c>
      <c r="FT109" s="1">
        <f t="array" ref="FT109">IF(ISNA(INDEX('Scrum Own Feed'!C$1:C$1067,MATCH('Combined Table'!$A109&amp;'Combined Table'!$B109,'Scrum Own Feed'!$A$1:$A$1067&amp;'Scrum Own Feed'!$B$1:$B$1067,0))),"",INDEX('Scrum Own Feed'!C$1:C$1067,MATCH('Combined Table'!$A109&amp;'Combined Table'!$B109,'Scrum Own Feed'!$A$1:$A$1067&amp;'Scrum Own Feed'!$B$1:$B$1067,0)))</f>
        <v>4</v>
      </c>
      <c r="FU109" s="13">
        <f t="array" ref="FU109">IF(ISNA(INDEX('Scrum Own Feed'!D$1:D$1067,MATCH('Combined Table'!$A109&amp;'Combined Table'!$B109,'Scrum Own Feed'!$A$1:$A$1067&amp;'Scrum Own Feed'!$B$1:$B$1067,0))),"",INDEX('Scrum Own Feed'!D$1:D$1067,MATCH('Combined Table'!$A109&amp;'Combined Table'!$B109,'Scrum Own Feed'!$A$1:$A$1067&amp;'Scrum Own Feed'!$B$1:$B$1067,0)))</f>
        <v>80</v>
      </c>
      <c r="FV109" s="13" t="str">
        <f t="array" ref="FV109">IF(ISNA(INDEX('Scrum Own Feed'!E$1:E$1067,MATCH('Combined Table'!$A109&amp;'Combined Table'!$B109,'Scrum Own Feed'!$A$1:$A$1067&amp;'Scrum Own Feed'!$B$1:$B$1067,0))),"",INDEX('Scrum Own Feed'!E$1:E$1067,MATCH('Combined Table'!$A109&amp;'Combined Table'!$B109,'Scrum Own Feed'!$A$1:$A$1067&amp;'Scrum Own Feed'!$B$1:$B$1067,0)))</f>
        <v/>
      </c>
      <c r="FW109" s="13" t="str">
        <f t="array" ref="FW109">IF(ISNA(INDEX('Scrum Own Feed'!F$1:F$1067,MATCH('Combined Table'!$A109&amp;'Combined Table'!$B109,'Scrum Own Feed'!$A$1:$A$1067&amp;'Scrum Own Feed'!$B$1:$B$1067,0))),"",INDEX('Scrum Own Feed'!F$1:F$1067,MATCH('Combined Table'!$A109&amp;'Combined Table'!$B109,'Scrum Own Feed'!$A$1:$A$1067&amp;'Scrum Own Feed'!$B$1:$B$1067,0)))</f>
        <v/>
      </c>
      <c r="FX109" s="13" t="str">
        <f t="array" ref="FX109">IF(ISNA(INDEX('Scrum Own Feed'!G$1:G$1067,MATCH('Combined Table'!$A109&amp;'Combined Table'!$B109,'Scrum Own Feed'!$A$1:$A$1067&amp;'Scrum Own Feed'!$B$1:$B$1067,0))),"",INDEX('Scrum Own Feed'!G$1:G$1067,MATCH('Combined Table'!$A109&amp;'Combined Table'!$B109,'Scrum Own Feed'!$A$1:$A$1067&amp;'Scrum Own Feed'!$B$1:$B$1067,0)))</f>
        <v/>
      </c>
      <c r="FY109" s="13">
        <f t="array" ref="FY109">IF(ISNA(INDEX('Scrum Own Feed'!H$1:H$1067,MATCH('Combined Table'!$A109&amp;'Combined Table'!$B109,'Scrum Own Feed'!$A$1:$A$1067&amp;'Scrum Own Feed'!$B$1:$B$1067,0))),"",INDEX('Scrum Own Feed'!H$1:H$1067,MATCH('Combined Table'!$A109&amp;'Combined Table'!$B109,'Scrum Own Feed'!$A$1:$A$1067&amp;'Scrum Own Feed'!$B$1:$B$1067,0)))</f>
        <v>4</v>
      </c>
      <c r="FZ109" s="13">
        <f t="array" ref="FZ109">IF(ISNA(INDEX('Scrum Own Feed'!I$1:I$1067,MATCH('Combined Table'!$A109&amp;'Combined Table'!$B109,'Scrum Own Feed'!$A$1:$A$1067&amp;'Scrum Own Feed'!$B$1:$B$1067,0))),"",INDEX('Scrum Own Feed'!I$1:I$1067,MATCH('Combined Table'!$A109&amp;'Combined Table'!$B109,'Scrum Own Feed'!$A$1:$A$1067&amp;'Scrum Own Feed'!$B$1:$B$1067,0)))</f>
        <v>80</v>
      </c>
      <c r="GA109" s="13" t="str">
        <f t="array" ref="GA109">IF(ISNA(INDEX('Scrum Own Feed'!J$1:J$1067,MATCH('Combined Table'!$A109&amp;'Combined Table'!$B109,'Scrum Own Feed'!$A$1:$A$1067&amp;'Scrum Own Feed'!$B$1:$B$1067,0))),"",INDEX('Scrum Own Feed'!J$1:J$1067,MATCH('Combined Table'!$A109&amp;'Combined Table'!$B109,'Scrum Own Feed'!$A$1:$A$1067&amp;'Scrum Own Feed'!$B$1:$B$1067,0)))</f>
        <v/>
      </c>
      <c r="GB109" s="13" t="str">
        <f t="array" ref="GB109">IF(ISNA(INDEX('Scrum Own Feed'!K$1:K$1067,MATCH('Combined Table'!$A109&amp;'Combined Table'!$B109,'Scrum Own Feed'!$A$1:$A$1067&amp;'Scrum Own Feed'!$B$1:$B$1067,0))),"",INDEX('Scrum Own Feed'!K$1:K$1067,MATCH('Combined Table'!$A109&amp;'Combined Table'!$B109,'Scrum Own Feed'!$A$1:$A$1067&amp;'Scrum Own Feed'!$B$1:$B$1067,0)))</f>
        <v/>
      </c>
      <c r="GC109" s="13" t="str">
        <f t="array" ref="GC109">IF(ISNA(INDEX('Scrum Own Feed'!L$1:L$1067,MATCH('Combined Table'!$A109&amp;'Combined Table'!$B109,'Scrum Own Feed'!$A$1:$A$1067&amp;'Scrum Own Feed'!$B$1:$B$1067,0))),"",INDEX('Scrum Own Feed'!L$1:L$1067,MATCH('Combined Table'!$A109&amp;'Combined Table'!$B109,'Scrum Own Feed'!$A$1:$A$1067&amp;'Scrum Own Feed'!$B$1:$B$1067,0)))</f>
        <v/>
      </c>
      <c r="GD109" s="13" t="str">
        <f t="array" ref="GD109">IF(ISNA(INDEX('Scrum Own Feed'!M$1:M$1067,MATCH('Combined Table'!$A109&amp;'Combined Table'!$B109,'Scrum Own Feed'!$A$1:$A$1067&amp;'Scrum Own Feed'!$B$1:$B$1067,0))),"",INDEX('Scrum Own Feed'!M$1:M$1067,MATCH('Combined Table'!$A109&amp;'Combined Table'!$B109,'Scrum Own Feed'!$A$1:$A$1067&amp;'Scrum Own Feed'!$B$1:$B$1067,0)))</f>
        <v/>
      </c>
      <c r="GE109" s="13">
        <f t="array" ref="GE109">IF(ISNA(INDEX('Scrum Own Feed'!N$1:N$1067,MATCH('Combined Table'!$A109&amp;'Combined Table'!$B109,'Scrum Own Feed'!$A$1:$A$1067&amp;'Scrum Own Feed'!$B$1:$B$1067,0))),"",INDEX('Scrum Own Feed'!N$1:N$1067,MATCH('Combined Table'!$A109&amp;'Combined Table'!$B109,'Scrum Own Feed'!$A$1:$A$1067&amp;'Scrum Own Feed'!$B$1:$B$1067,0)))</f>
        <v>1</v>
      </c>
      <c r="GF109" s="13">
        <f t="array" ref="GF109">IF(ISNA(INDEX('Scrum Own Feed'!O$1:O$1067,MATCH('Combined Table'!$A109&amp;'Combined Table'!$B109,'Scrum Own Feed'!$A$1:$A$1067&amp;'Scrum Own Feed'!$B$1:$B$1067,0))),"",INDEX('Scrum Own Feed'!O$1:O$1067,MATCH('Combined Table'!$A109&amp;'Combined Table'!$B109,'Scrum Own Feed'!$A$1:$A$1067&amp;'Scrum Own Feed'!$B$1:$B$1067,0)))</f>
        <v>1</v>
      </c>
      <c r="GG109" s="13">
        <f t="array" ref="GG109">IF(ISNA(INDEX('Scrum Own Feed'!P$1:P$1067,MATCH('Combined Table'!$A109&amp;'Combined Table'!$B109,'Scrum Own Feed'!$A$1:$A$1067&amp;'Scrum Own Feed'!$B$1:$B$1067,0))),"",INDEX('Scrum Own Feed'!P$1:P$1067,MATCH('Combined Table'!$A109&amp;'Combined Table'!$B109,'Scrum Own Feed'!$A$1:$A$1067&amp;'Scrum Own Feed'!$B$1:$B$1067,0)))</f>
        <v>20</v>
      </c>
      <c r="GH109" s="13">
        <f t="array" ref="GH109">IF(ISNA(INDEX('Scrum Own Feed'!Q$1:Q$1067,MATCH('Combined Table'!$A109&amp;'Combined Table'!$B109,'Scrum Own Feed'!$A$1:$A$1067&amp;'Scrum Own Feed'!$B$1:$B$1067,0))),"",INDEX('Scrum Own Feed'!Q$1:Q$1067,MATCH('Combined Table'!$A109&amp;'Combined Table'!$B109,'Scrum Own Feed'!$A$1:$A$1067&amp;'Scrum Own Feed'!$B$1:$B$1067,0)))</f>
        <v>5</v>
      </c>
      <c r="GI109" s="1" t="str">
        <f t="array" ref="GI109">IF(ISNA(INDEX('Scrum Opp Feed'!C$1:C$1067,MATCH('Combined Table'!$A109&amp;'Combined Table'!$B109,'Scrum Opp Feed'!$A$1:$A$1067&amp;'Scrum Opp Feed'!$B$1:$B$1067,0))),"",INDEX('Scrum Opp Feed'!C$1:C$1067,MATCH('Combined Table'!$A109&amp;'Combined Table'!$B109,'Scrum Opp Feed'!$A$1:$A$1067&amp;'Scrum Opp Feed'!$B$1:$B$1067,0)))</f>
        <v/>
      </c>
      <c r="GJ109" s="13" t="str">
        <f t="array" ref="GJ109">IF(ISNA(INDEX('Scrum Opp Feed'!D$1:D$1067,MATCH('Combined Table'!$A109&amp;'Combined Table'!$B109,'Scrum Opp Feed'!$A$1:$A$1067&amp;'Scrum Opp Feed'!$B$1:$B$1067,0))),"",INDEX('Scrum Opp Feed'!D$1:D$1067,MATCH('Combined Table'!$A109&amp;'Combined Table'!$B109,'Scrum Opp Feed'!$A$1:$A$1067&amp;'Scrum Opp Feed'!$B$1:$B$1067,0)))</f>
        <v/>
      </c>
      <c r="GK109" s="13" t="str">
        <f t="array" ref="GK109">IF(ISNA(INDEX('Scrum Opp Feed'!E$1:E$1067,MATCH('Combined Table'!$A109&amp;'Combined Table'!$B109,'Scrum Opp Feed'!$A$1:$A$1067&amp;'Scrum Opp Feed'!$B$1:$B$1067,0))),"",INDEX('Scrum Opp Feed'!E$1:E$1067,MATCH('Combined Table'!$A109&amp;'Combined Table'!$B109,'Scrum Opp Feed'!$A$1:$A$1067&amp;'Scrum Opp Feed'!$B$1:$B$1067,0)))</f>
        <v/>
      </c>
      <c r="GL109" s="13" t="str">
        <f t="array" ref="GL109">IF(ISNA(INDEX('Scrum Opp Feed'!F$1:F$1067,MATCH('Combined Table'!$A109&amp;'Combined Table'!$B109,'Scrum Opp Feed'!$A$1:$A$1067&amp;'Scrum Opp Feed'!$B$1:$B$1067,0))),"",INDEX('Scrum Opp Feed'!F$1:F$1067,MATCH('Combined Table'!$A109&amp;'Combined Table'!$B109,'Scrum Opp Feed'!$A$1:$A$1067&amp;'Scrum Opp Feed'!$B$1:$B$1067,0)))</f>
        <v/>
      </c>
      <c r="GM109" s="13" t="str">
        <f t="array" ref="GM109">IF(ISNA(INDEX('Scrum Opp Feed'!G$1:G$1067,MATCH('Combined Table'!$A109&amp;'Combined Table'!$B109,'Scrum Opp Feed'!$A$1:$A$1067&amp;'Scrum Opp Feed'!$B$1:$B$1067,0))),"",INDEX('Scrum Opp Feed'!G$1:G$1067,MATCH('Combined Table'!$A109&amp;'Combined Table'!$B109,'Scrum Opp Feed'!$A$1:$A$1067&amp;'Scrum Opp Feed'!$B$1:$B$1067,0)))</f>
        <v/>
      </c>
      <c r="GN109" s="13" t="str">
        <f t="array" ref="GN109">IF(ISNA(INDEX('Scrum Opp Feed'!H$1:H$1067,MATCH('Combined Table'!$A109&amp;'Combined Table'!$B109,'Scrum Opp Feed'!$A$1:$A$1067&amp;'Scrum Opp Feed'!$B$1:$B$1067,0))),"",INDEX('Scrum Opp Feed'!H$1:H$1067,MATCH('Combined Table'!$A109&amp;'Combined Table'!$B109,'Scrum Opp Feed'!$A$1:$A$1067&amp;'Scrum Opp Feed'!$B$1:$B$1067,0)))</f>
        <v/>
      </c>
      <c r="GO109" s="13" t="str">
        <f t="array" ref="GO109">IF(ISNA(INDEX('Scrum Opp Feed'!I$1:I$1067,MATCH('Combined Table'!$A109&amp;'Combined Table'!$B109,'Scrum Opp Feed'!$A$1:$A$1067&amp;'Scrum Opp Feed'!$B$1:$B$1067,0))),"",INDEX('Scrum Opp Feed'!I$1:I$1067,MATCH('Combined Table'!$A109&amp;'Combined Table'!$B109,'Scrum Opp Feed'!$A$1:$A$1067&amp;'Scrum Opp Feed'!$B$1:$B$1067,0)))</f>
        <v/>
      </c>
      <c r="GP109" s="13">
        <f t="array" ref="GP109">IF(ISNA(INDEX('Scrum Opp Feed'!J$1:J$1067,MATCH('Combined Table'!$A109&amp;'Combined Table'!$B109,'Scrum Opp Feed'!$A$1:$A$1067&amp;'Scrum Opp Feed'!$B$1:$B$1067,0))),"",INDEX('Scrum Opp Feed'!J$1:J$1067,MATCH('Combined Table'!$A109&amp;'Combined Table'!$B109,'Scrum Opp Feed'!$A$1:$A$1067&amp;'Scrum Opp Feed'!$B$1:$B$1067,0)))</f>
        <v>5</v>
      </c>
      <c r="GQ109" s="13">
        <f t="array" ref="GQ109">IF(ISNA(INDEX('Scrum Opp Feed'!K$1:K$1067,MATCH('Combined Table'!$A109&amp;'Combined Table'!$B109,'Scrum Opp Feed'!$A$1:$A$1067&amp;'Scrum Opp Feed'!$B$1:$B$1067,0))),"",INDEX('Scrum Opp Feed'!K$1:K$1067,MATCH('Combined Table'!$A109&amp;'Combined Table'!$B109,'Scrum Opp Feed'!$A$1:$A$1067&amp;'Scrum Opp Feed'!$B$1:$B$1067,0)))</f>
        <v>100</v>
      </c>
      <c r="GR109" s="13" t="str">
        <f t="array" ref="GR109">IF(ISNA(INDEX('Scrum Opp Feed'!L$1:L$1067,MATCH('Combined Table'!$A109&amp;'Combined Table'!$B109,'Scrum Opp Feed'!$A$1:$A$1067&amp;'Scrum Opp Feed'!$B$1:$B$1067,0))),"",INDEX('Scrum Opp Feed'!L$1:L$1067,MATCH('Combined Table'!$A109&amp;'Combined Table'!$B109,'Scrum Opp Feed'!$A$1:$A$1067&amp;'Scrum Opp Feed'!$B$1:$B$1067,0)))</f>
        <v/>
      </c>
      <c r="GS109" s="13" t="str">
        <f t="array" ref="GS109">IF(ISNA(INDEX('Scrum Opp Feed'!M$1:M$1067,MATCH('Combined Table'!$A109&amp;'Combined Table'!$B109,'Scrum Opp Feed'!$A$1:$A$1067&amp;'Scrum Opp Feed'!$B$1:$B$1067,0))),"",INDEX('Scrum Opp Feed'!M$1:M$1067,MATCH('Combined Table'!$A109&amp;'Combined Table'!$B109,'Scrum Opp Feed'!$A$1:$A$1067&amp;'Scrum Opp Feed'!$B$1:$B$1067,0)))</f>
        <v/>
      </c>
      <c r="GT109" s="13" t="str">
        <f t="array" ref="GT109">IF(ISNA(INDEX('Scrum Opp Feed'!N$1:N$1067,MATCH('Combined Table'!$A109&amp;'Combined Table'!$B109,'Scrum Opp Feed'!$A$1:$A$1067&amp;'Scrum Opp Feed'!$B$1:$B$1067,0))),"",INDEX('Scrum Opp Feed'!N$1:N$1067,MATCH('Combined Table'!$A109&amp;'Combined Table'!$B109,'Scrum Opp Feed'!$A$1:$A$1067&amp;'Scrum Opp Feed'!$B$1:$B$1067,0)))</f>
        <v/>
      </c>
      <c r="GU109" s="13">
        <f t="array" ref="GU109">IF(ISNA(INDEX('Scrum Opp Feed'!O$1:O$1067,MATCH('Combined Table'!$A109&amp;'Combined Table'!$B109,'Scrum Opp Feed'!$A$1:$A$1067&amp;'Scrum Opp Feed'!$B$1:$B$1067,0))),"",INDEX('Scrum Opp Feed'!O$1:O$1067,MATCH('Combined Table'!$A109&amp;'Combined Table'!$B109,'Scrum Opp Feed'!$A$1:$A$1067&amp;'Scrum Opp Feed'!$B$1:$B$1067,0)))</f>
        <v>5</v>
      </c>
      <c r="GV109" s="13">
        <f t="array" ref="GV109">IF(ISNA(INDEX('Scrum Opp Feed'!P$1:P$1067,MATCH('Combined Table'!$A109&amp;'Combined Table'!$B109,'Scrum Opp Feed'!$A$1:$A$1067&amp;'Scrum Opp Feed'!$B$1:$B$1067,0))),"",INDEX('Scrum Opp Feed'!P$1:P$1067,MATCH('Combined Table'!$A109&amp;'Combined Table'!$B109,'Scrum Opp Feed'!$A$1:$A$1067&amp;'Scrum Opp Feed'!$B$1:$B$1067,0)))</f>
        <v>100</v>
      </c>
      <c r="GW109" s="13">
        <f t="array" ref="GW109">IF(ISNA(INDEX('Scrum Opp Feed'!Q$1:Q$1067,MATCH('Combined Table'!$A109&amp;'Combined Table'!$B109,'Scrum Opp Feed'!$A$1:$A$1067&amp;'Scrum Opp Feed'!$B$1:$B$1067,0))),"",INDEX('Scrum Opp Feed'!Q$1:Q$1067,MATCH('Combined Table'!$A109&amp;'Combined Table'!$B109,'Scrum Opp Feed'!$A$1:$A$1067&amp;'Scrum Opp Feed'!$B$1:$B$1067,0)))</f>
        <v>5</v>
      </c>
      <c r="GX109" s="1" t="str">
        <f t="array" ref="GX109">IF(ISNA(INDEX('Restart 50m'!C$1:C$1067,MATCH('Combined Table'!$A109&amp;'Combined Table'!$B109,'Restart 50m'!$A$1:$A$1067&amp;'Restart 50m'!$B$1:$B$1067,0))),"",INDEX('Restart 50m'!C$1:C$1067,MATCH('Combined Table'!$A109&amp;'Combined Table'!$B109,'Restart 50m'!$A$1:$A$1067&amp;'Restart 50m'!$B$1:$B$1067,0)))</f>
        <v/>
      </c>
      <c r="GY109" s="13">
        <f t="array" ref="GY109">IF(ISNA(INDEX('Restart 50m'!D$1:D$1067,MATCH('Combined Table'!$A109&amp;'Combined Table'!$B109,'Restart 50m'!$A$1:$A$1067&amp;'Restart 50m'!$B$1:$B$1067,0))),"",INDEX('Restart 50m'!D$1:D$1067,MATCH('Combined Table'!$A109&amp;'Combined Table'!$B109,'Restart 50m'!$A$1:$A$1067&amp;'Restart 50m'!$B$1:$B$1067,0)))</f>
        <v>1</v>
      </c>
      <c r="GZ109" s="13">
        <f t="array" ref="GZ109">IF(ISNA(INDEX('Restart 50m'!E$1:E$1067,MATCH('Combined Table'!$A109&amp;'Combined Table'!$B109,'Restart 50m'!$A$1:$A$1067&amp;'Restart 50m'!$B$1:$B$1067,0))),"",INDEX('Restart 50m'!E$1:E$1067,MATCH('Combined Table'!$A109&amp;'Combined Table'!$B109,'Restart 50m'!$A$1:$A$1067&amp;'Restart 50m'!$B$1:$B$1067,0)))</f>
        <v>1</v>
      </c>
      <c r="HA109" s="13">
        <f t="array" ref="HA109">IF(ISNA(INDEX('Restart 50m'!F$1:F$1067,MATCH('Combined Table'!$A109&amp;'Combined Table'!$B109,'Restart 50m'!$A$1:$A$1067&amp;'Restart 50m'!$B$1:$B$1067,0))),"",INDEX('Restart 50m'!F$1:F$1067,MATCH('Combined Table'!$A109&amp;'Combined Table'!$B109,'Restart 50m'!$A$1:$A$1067&amp;'Restart 50m'!$B$1:$B$1067,0)))</f>
        <v>50</v>
      </c>
      <c r="HB109" s="13">
        <f t="array" ref="HB109">IF(ISNA(INDEX('Restart 50m'!G$1:G$1067,MATCH('Combined Table'!$A109&amp;'Combined Table'!$B109,'Restart 50m'!$A$1:$A$1067&amp;'Restart 50m'!$B$1:$B$1067,0))),"",INDEX('Restart 50m'!G$1:G$1067,MATCH('Combined Table'!$A109&amp;'Combined Table'!$B109,'Restart 50m'!$A$1:$A$1067&amp;'Restart 50m'!$B$1:$B$1067,0)))</f>
        <v>1</v>
      </c>
      <c r="HC109" s="13" t="str">
        <f t="array" ref="HC109">IF(ISNA(INDEX('Restart 50m'!H$1:H$1067,MATCH('Combined Table'!$A109&amp;'Combined Table'!$B109,'Restart 50m'!$A$1:$A$1067&amp;'Restart 50m'!$B$1:$B$1067,0))),"",INDEX('Restart 50m'!H$1:H$1067,MATCH('Combined Table'!$A109&amp;'Combined Table'!$B109,'Restart 50m'!$A$1:$A$1067&amp;'Restart 50m'!$B$1:$B$1067,0)))</f>
        <v/>
      </c>
      <c r="HD109" s="13" t="str">
        <f t="array" ref="HD109">IF(ISNA(INDEX('Restart 50m'!I$1:I$1067,MATCH('Combined Table'!$A109&amp;'Combined Table'!$B109,'Restart 50m'!$A$1:$A$1067&amp;'Restart 50m'!$B$1:$B$1067,0))),"",INDEX('Restart 50m'!I$1:I$1067,MATCH('Combined Table'!$A109&amp;'Combined Table'!$B109,'Restart 50m'!$A$1:$A$1067&amp;'Restart 50m'!$B$1:$B$1067,0)))</f>
        <v/>
      </c>
      <c r="HE109" s="13">
        <f t="array" ref="HE109">IF(ISNA(INDEX('Restart 50m'!J$1:J$1067,MATCH('Combined Table'!$A109&amp;'Combined Table'!$B109,'Restart 50m'!$A$1:$A$1067&amp;'Restart 50m'!$B$1:$B$1067,0))),"",INDEX('Restart 50m'!J$1:J$1067,MATCH('Combined Table'!$A109&amp;'Combined Table'!$B109,'Restart 50m'!$A$1:$A$1067&amp;'Restart 50m'!$B$1:$B$1067,0)))</f>
        <v>1</v>
      </c>
      <c r="HF109" s="13">
        <f t="array" ref="HF109">IF(ISNA(INDEX('Restart 50m'!K$1:K$1067,MATCH('Combined Table'!$A109&amp;'Combined Table'!$B109,'Restart 50m'!$A$1:$A$1067&amp;'Restart 50m'!$B$1:$B$1067,0))),"",INDEX('Restart 50m'!K$1:K$1067,MATCH('Combined Table'!$A109&amp;'Combined Table'!$B109,'Restart 50m'!$A$1:$A$1067&amp;'Restart 50m'!$B$1:$B$1067,0)))</f>
        <v>2</v>
      </c>
      <c r="HG109" s="13" t="str">
        <f t="array" ref="HG109">IF(ISNA(INDEX('Restart 50m'!L$1:L$1067,MATCH('Combined Table'!$A109&amp;'Combined Table'!$B109,'Restart 50m'!$A$1:$A$1067&amp;'Restart 50m'!$B$1:$B$1067,0))),"",INDEX('Restart 50m'!L$1:L$1067,MATCH('Combined Table'!$A109&amp;'Combined Table'!$B109,'Restart 50m'!$A$1:$A$1067&amp;'Restart 50m'!$B$1:$B$1067,0)))</f>
        <v/>
      </c>
      <c r="HH109" s="13" t="str">
        <f t="array" ref="HH109">IF(ISNA(INDEX('Restart 50m'!M$1:M$1067,MATCH('Combined Table'!$A109&amp;'Combined Table'!$B109,'Restart 50m'!$A$1:$A$1067&amp;'Restart 50m'!$B$1:$B$1067,0))),"",INDEX('Restart 50m'!M$1:M$1067,MATCH('Combined Table'!$A109&amp;'Combined Table'!$B109,'Restart 50m'!$A$1:$A$1067&amp;'Restart 50m'!$B$1:$B$1067,0)))</f>
        <v/>
      </c>
      <c r="HI109" s="13" t="str">
        <f t="array" ref="HI109">IF(ISNA(INDEX('Restart 50m'!N$1:N$1067,MATCH('Combined Table'!$A109&amp;'Combined Table'!$B109,'Restart 50m'!$A$1:$A$1067&amp;'Restart 50m'!$B$1:$B$1067,0))),"",INDEX('Restart 50m'!N$1:N$1067,MATCH('Combined Table'!$A109&amp;'Combined Table'!$B109,'Restart 50m'!$A$1:$A$1067&amp;'Restart 50m'!$B$1:$B$1067,0)))</f>
        <v/>
      </c>
      <c r="HJ109" s="13" t="str">
        <f t="array" ref="HJ109">IF(ISNA(INDEX('Restart 50m'!O$1:O$1067,MATCH('Combined Table'!$A109&amp;'Combined Table'!$B109,'Restart 50m'!$A$1:$A$1067&amp;'Restart 50m'!$B$1:$B$1067,0))),"",INDEX('Restart 50m'!O$1:O$1067,MATCH('Combined Table'!$A109&amp;'Combined Table'!$B109,'Restart 50m'!$A$1:$A$1067&amp;'Restart 50m'!$B$1:$B$1067,0)))</f>
        <v/>
      </c>
      <c r="HK109" s="13">
        <f t="array" ref="HK109">IF(ISNA(INDEX('Restart 50m'!P$1:P$1067,MATCH('Combined Table'!$A109&amp;'Combined Table'!$B109,'Restart 50m'!$A$1:$A$1067&amp;'Restart 50m'!$B$1:$B$1067,0))),"",INDEX('Restart 50m'!P$1:P$1067,MATCH('Combined Table'!$A109&amp;'Combined Table'!$B109,'Restart 50m'!$A$1:$A$1067&amp;'Restart 50m'!$B$1:$B$1067,0)))</f>
        <v>3</v>
      </c>
      <c r="HL109" s="13" t="str">
        <f t="array" ref="HL109">IF(ISNA(INDEX('Restart 50m'!Q$1:Q$1067,MATCH('Combined Table'!$A109&amp;'Combined Table'!$B109,'Restart 50m'!$A$1:$A$1067&amp;'Restart 50m'!$B$1:$B$1067,0))),"",INDEX('Restart 50m'!Q$1:Q$1067,MATCH('Combined Table'!$A109&amp;'Combined Table'!$B109,'Restart 50m'!$A$1:$A$1067&amp;'Restart 50m'!$B$1:$B$1067,0)))</f>
        <v/>
      </c>
      <c r="HM109" s="13" t="str">
        <f t="array" ref="HM109">IF(ISNA(INDEX('Restart 50m'!R$1:R$1067,MATCH('Combined Table'!$A109&amp;'Combined Table'!$B109,'Restart 50m'!$A$1:$A$1067&amp;'Restart 50m'!$B$1:$B$1067,0))),"",INDEX('Restart 50m'!R$1:R$1067,MATCH('Combined Table'!$A109&amp;'Combined Table'!$B109,'Restart 50m'!$A$1:$A$1067&amp;'Restart 50m'!$B$1:$B$1067,0)))</f>
        <v/>
      </c>
      <c r="HN109" s="13">
        <f t="array" ref="HN109">IF(ISNA(INDEX('Restart 50m'!S$1:S$1067,MATCH('Combined Table'!$A109&amp;'Combined Table'!$B109,'Restart 50m'!$A$1:$A$1067&amp;'Restart 50m'!$B$1:$B$1067,0))),"",INDEX('Restart 50m'!S$1:S$1067,MATCH('Combined Table'!$A109&amp;'Combined Table'!$B109,'Restart 50m'!$A$1:$A$1067&amp;'Restart 50m'!$B$1:$B$1067,0)))</f>
        <v>3</v>
      </c>
      <c r="HO109" s="13">
        <f t="array" ref="HO109">IF(ISNA(INDEX('Restart 50m'!T$1:T$1067,MATCH('Combined Table'!$A109&amp;'Combined Table'!$B109,'Restart 50m'!$A$1:$A$1067&amp;'Restart 50m'!$B$1:$B$1067,0))),"",INDEX('Restart 50m'!T$1:T$1067,MATCH('Combined Table'!$A109&amp;'Combined Table'!$B109,'Restart 50m'!$A$1:$A$1067&amp;'Restart 50m'!$B$1:$B$1067,0)))</f>
        <v>3</v>
      </c>
      <c r="HP109" s="13">
        <f t="array" ref="HP109">IF(ISNA(INDEX('Restart 50m'!U$1:U$1067,MATCH('Combined Table'!$A109&amp;'Combined Table'!$B109,'Restart 50m'!$A$1:$A$1067&amp;'Restart 50m'!$B$1:$B$1067,0))),"",INDEX('Restart 50m'!U$1:U$1067,MATCH('Combined Table'!$A109&amp;'Combined Table'!$B109,'Restart 50m'!$A$1:$A$1067&amp;'Restart 50m'!$B$1:$B$1067,0)))</f>
        <v>5</v>
      </c>
      <c r="HQ109" s="1" t="str">
        <f t="array" ref="HQ109">IF(ISNA(INDEX('Restart 22m'!C$1:C$1067,MATCH('Combined Table'!$A109&amp;'Combined Table'!$B109,'Restart 22m'!$A$1:$A$1067&amp;'Restart 22m'!$B$1:$B$1067,0))),"",INDEX('Restart 22m'!C$1:C$1067,MATCH('Combined Table'!$A109&amp;'Combined Table'!$B109,'Restart 22m'!$A$1:$A$1067&amp;'Restart 22m'!$B$1:$B$1067,0)))</f>
        <v/>
      </c>
      <c r="HR109" s="13" t="str">
        <f t="array" ref="HR109">IF(ISNA(INDEX('Restart 22m'!D$1:D$1067,MATCH('Combined Table'!$A109&amp;'Combined Table'!$B109,'Restart 22m'!$A$1:$A$1067&amp;'Restart 22m'!$B$1:$B$1067,0))),"",INDEX('Restart 22m'!D$1:D$1067,MATCH('Combined Table'!$A109&amp;'Combined Table'!$B109,'Restart 22m'!$A$1:$A$1067&amp;'Restart 22m'!$B$1:$B$1067,0)))</f>
        <v/>
      </c>
      <c r="HS109" s="13" t="str">
        <f t="array" ref="HS109">IF(ISNA(INDEX('Restart 22m'!E$1:E$1067,MATCH('Combined Table'!$A109&amp;'Combined Table'!$B109,'Restart 22m'!$A$1:$A$1067&amp;'Restart 22m'!$B$1:$B$1067,0))),"",INDEX('Restart 22m'!E$1:E$1067,MATCH('Combined Table'!$A109&amp;'Combined Table'!$B109,'Restart 22m'!$A$1:$A$1067&amp;'Restart 22m'!$B$1:$B$1067,0)))</f>
        <v/>
      </c>
      <c r="HT109" s="13" t="str">
        <f t="array" ref="HT109">IF(ISNA(INDEX('Restart 22m'!F$1:F$1067,MATCH('Combined Table'!$A109&amp;'Combined Table'!$B109,'Restart 22m'!$A$1:$A$1067&amp;'Restart 22m'!$B$1:$B$1067,0))),"",INDEX('Restart 22m'!F$1:F$1067,MATCH('Combined Table'!$A109&amp;'Combined Table'!$B109,'Restart 22m'!$A$1:$A$1067&amp;'Restart 22m'!$B$1:$B$1067,0)))</f>
        <v/>
      </c>
      <c r="HU109" s="13" t="str">
        <f t="array" ref="HU109">IF(ISNA(INDEX('Restart 22m'!G$1:G$1067,MATCH('Combined Table'!$A109&amp;'Combined Table'!$B109,'Restart 22m'!$A$1:$A$1067&amp;'Restart 22m'!$B$1:$B$1067,0))),"",INDEX('Restart 22m'!G$1:G$1067,MATCH('Combined Table'!$A109&amp;'Combined Table'!$B109,'Restart 22m'!$A$1:$A$1067&amp;'Restart 22m'!$B$1:$B$1067,0)))</f>
        <v/>
      </c>
      <c r="HV109" s="13" t="str">
        <f t="array" ref="HV109">IF(ISNA(INDEX('Restart 22m'!H$1:H$1067,MATCH('Combined Table'!$A109&amp;'Combined Table'!$B109,'Restart 22m'!$A$1:$A$1067&amp;'Restart 22m'!$B$1:$B$1067,0))),"",INDEX('Restart 22m'!H$1:H$1067,MATCH('Combined Table'!$A109&amp;'Combined Table'!$B109,'Restart 22m'!$A$1:$A$1067&amp;'Restart 22m'!$B$1:$B$1067,0)))</f>
        <v/>
      </c>
      <c r="HW109" s="13" t="str">
        <f t="array" ref="HW109">IF(ISNA(INDEX('Restart 22m'!I$1:I$1067,MATCH('Combined Table'!$A109&amp;'Combined Table'!$B109,'Restart 22m'!$A$1:$A$1067&amp;'Restart 22m'!$B$1:$B$1067,0))),"",INDEX('Restart 22m'!I$1:I$1067,MATCH('Combined Table'!$A109&amp;'Combined Table'!$B109,'Restart 22m'!$A$1:$A$1067&amp;'Restart 22m'!$B$1:$B$1067,0)))</f>
        <v/>
      </c>
      <c r="HX109" s="13" t="str">
        <f t="array" ref="HX109">IF(ISNA(INDEX('Restart 22m'!J$1:J$1067,MATCH('Combined Table'!$A109&amp;'Combined Table'!$B109,'Restart 22m'!$A$1:$A$1067&amp;'Restart 22m'!$B$1:$B$1067,0))),"",INDEX('Restart 22m'!J$1:J$1067,MATCH('Combined Table'!$A109&amp;'Combined Table'!$B109,'Restart 22m'!$A$1:$A$1067&amp;'Restart 22m'!$B$1:$B$1067,0)))</f>
        <v/>
      </c>
      <c r="HY109" s="13" t="str">
        <f t="array" ref="HY109">IF(ISNA(INDEX('Restart 22m'!K$1:K$1067,MATCH('Combined Table'!$A109&amp;'Combined Table'!$B109,'Restart 22m'!$A$1:$A$1067&amp;'Restart 22m'!$B$1:$B$1067,0))),"",INDEX('Restart 22m'!K$1:K$1067,MATCH('Combined Table'!$A109&amp;'Combined Table'!$B109,'Restart 22m'!$A$1:$A$1067&amp;'Restart 22m'!$B$1:$B$1067,0)))</f>
        <v/>
      </c>
      <c r="HZ109" s="13" t="str">
        <f t="array" ref="HZ109">IF(ISNA(INDEX('Restart 22m'!L$1:L$1067,MATCH('Combined Table'!$A109&amp;'Combined Table'!$B109,'Restart 22m'!$A$1:$A$1067&amp;'Restart 22m'!$B$1:$B$1067,0))),"",INDEX('Restart 22m'!L$1:L$1067,MATCH('Combined Table'!$A109&amp;'Combined Table'!$B109,'Restart 22m'!$A$1:$A$1067&amp;'Restart 22m'!$B$1:$B$1067,0)))</f>
        <v/>
      </c>
      <c r="IA109" s="13" t="str">
        <f t="array" ref="IA109">IF(ISNA(INDEX('Restart 22m'!M$1:M$1067,MATCH('Combined Table'!$A109&amp;'Combined Table'!$B109,'Restart 22m'!$A$1:$A$1067&amp;'Restart 22m'!$B$1:$B$1067,0))),"",INDEX('Restart 22m'!M$1:M$1067,MATCH('Combined Table'!$A109&amp;'Combined Table'!$B109,'Restart 22m'!$A$1:$A$1067&amp;'Restart 22m'!$B$1:$B$1067,0)))</f>
        <v/>
      </c>
      <c r="IB109" s="13" t="str">
        <f t="array" ref="IB109">IF(ISNA(INDEX('Restart 22m'!N$1:N$1067,MATCH('Combined Table'!$A109&amp;'Combined Table'!$B109,'Restart 22m'!$A$1:$A$1067&amp;'Restart 22m'!$B$1:$B$1067,0))),"",INDEX('Restart 22m'!N$1:N$1067,MATCH('Combined Table'!$A109&amp;'Combined Table'!$B109,'Restart 22m'!$A$1:$A$1067&amp;'Restart 22m'!$B$1:$B$1067,0)))</f>
        <v/>
      </c>
      <c r="IC109" s="13" t="str">
        <f t="array" ref="IC109">IF(ISNA(INDEX('Restart 22m'!O$1:O$1067,MATCH('Combined Table'!$A109&amp;'Combined Table'!$B109,'Restart 22m'!$A$1:$A$1067&amp;'Restart 22m'!$B$1:$B$1067,0))),"",INDEX('Restart 22m'!O$1:O$1067,MATCH('Combined Table'!$A109&amp;'Combined Table'!$B109,'Restart 22m'!$A$1:$A$1067&amp;'Restart 22m'!$B$1:$B$1067,0)))</f>
        <v/>
      </c>
      <c r="ID109" s="13" t="str">
        <f t="array" ref="ID109">IF(ISNA(INDEX('Restart 22m'!P$1:P$1067,MATCH('Combined Table'!$A109&amp;'Combined Table'!$B109,'Restart 22m'!$A$1:$A$1067&amp;'Restart 22m'!$B$1:$B$1067,0))),"",INDEX('Restart 22m'!P$1:P$1067,MATCH('Combined Table'!$A109&amp;'Combined Table'!$B109,'Restart 22m'!$A$1:$A$1067&amp;'Restart 22m'!$B$1:$B$1067,0)))</f>
        <v/>
      </c>
      <c r="IE109" s="13" t="str">
        <f t="array" ref="IE109">IF(ISNA(INDEX('Restart 22m'!Q$1:Q$1067,MATCH('Combined Table'!$A109&amp;'Combined Table'!$B109,'Restart 22m'!$A$1:$A$1067&amp;'Restart 22m'!$B$1:$B$1067,0))),"",INDEX('Restart 22m'!Q$1:Q$1067,MATCH('Combined Table'!$A109&amp;'Combined Table'!$B109,'Restart 22m'!$A$1:$A$1067&amp;'Restart 22m'!$B$1:$B$1067,0)))</f>
        <v/>
      </c>
      <c r="IF109" s="13" t="str">
        <f t="array" ref="IF109">IF(ISNA(INDEX('Restart 22m'!R$1:R$1067,MATCH('Combined Table'!$A109&amp;'Combined Table'!$B109,'Restart 22m'!$A$1:$A$1067&amp;'Restart 22m'!$B$1:$B$1067,0))),"",INDEX('Restart 22m'!R$1:R$1067,MATCH('Combined Table'!$A109&amp;'Combined Table'!$B109,'Restart 22m'!$A$1:$A$1067&amp;'Restart 22m'!$B$1:$B$1067,0)))</f>
        <v/>
      </c>
      <c r="IG109" s="13" t="str">
        <f t="array" ref="IG109">IF(ISNA(INDEX('Restart 22m'!S$1:S$1067,MATCH('Combined Table'!$A109&amp;'Combined Table'!$B109,'Restart 22m'!$A$1:$A$1067&amp;'Restart 22m'!$B$1:$B$1067,0))),"",INDEX('Restart 22m'!S$1:S$1067,MATCH('Combined Table'!$A109&amp;'Combined Table'!$B109,'Restart 22m'!$A$1:$A$1067&amp;'Restart 22m'!$B$1:$B$1067,0)))</f>
        <v/>
      </c>
      <c r="IH109" s="13" t="str">
        <f t="array" ref="IH109">IF(ISNA(INDEX('Restart 22m'!T$1:T$1067,MATCH('Combined Table'!$A109&amp;'Combined Table'!$B109,'Restart 22m'!$A$1:$A$1067&amp;'Restart 22m'!$B$1:$B$1067,0))),"",INDEX('Restart 22m'!T$1:T$1067,MATCH('Combined Table'!$A109&amp;'Combined Table'!$B109,'Restart 22m'!$A$1:$A$1067&amp;'Restart 22m'!$B$1:$B$1067,0)))</f>
        <v/>
      </c>
      <c r="II109" s="13" t="str">
        <f t="array" ref="II109">IF(ISNA(INDEX('Restart 22m'!U$1:U$1067,MATCH('Combined Table'!$A109&amp;'Combined Table'!$B109,'Restart 22m'!$A$1:$A$1067&amp;'Restart 22m'!$B$1:$B$1067,0))),"",INDEX('Restart 22m'!U$1:U$1067,MATCH('Combined Table'!$A109&amp;'Combined Table'!$B109,'Restart 22m'!$A$1:$A$1067&amp;'Restart 22m'!$B$1:$B$1067,0)))</f>
        <v/>
      </c>
    </row>
    <row r="110" spans="1:243" x14ac:dyDescent="0.25">
      <c r="A110" s="105" t="s">
        <v>19</v>
      </c>
      <c r="B110" s="106">
        <v>7</v>
      </c>
      <c r="C110" s="13">
        <f t="array" ref="C110">INDEX('Points Table'!C$1:C$1067,MATCH('Combined Table'!$A110&amp;'Combined Table'!$B110,$A$1:$A$1067&amp;$B$1:$B$1067,0))</f>
        <v>38</v>
      </c>
      <c r="D110" s="13">
        <f t="array" ref="D110">INDEX('Points Table'!D$1:D$1067,MATCH('Combined Table'!$A110&amp;'Combined Table'!$B110,$A$1:$A$1067&amp;$B$1:$B$1067,0))</f>
        <v>6</v>
      </c>
      <c r="E110" s="13">
        <f t="array" ref="E110">INDEX('Points Table'!E$1:E$1067,MATCH('Combined Table'!$A110&amp;'Combined Table'!$B110,$A$1:$A$1067&amp;$B$1:$B$1067,0))</f>
        <v>4</v>
      </c>
      <c r="F110" s="13" t="str">
        <f t="array" ref="F110">INDEX('Points Table'!F$1:F$1067,MATCH('Combined Table'!$A110&amp;'Combined Table'!$B110,$A$1:$A$1067&amp;$B$1:$B$1067,0))</f>
        <v/>
      </c>
      <c r="G110" s="13">
        <f t="array" ref="G110">INDEX('Points Table'!G$1:G$1067,MATCH('Combined Table'!$A110&amp;'Combined Table'!$B110,$A$1:$A$1067&amp;$B$1:$B$1067,0))</f>
        <v>66.7</v>
      </c>
      <c r="H110" s="13" t="str">
        <f t="array" ref="H110">INDEX('Points Table'!H$1:H$1067,MATCH('Combined Table'!$A110&amp;'Combined Table'!$B110,$A$1:$A$1067&amp;$B$1:$B$1067,0))</f>
        <v/>
      </c>
      <c r="I110" s="13" t="str">
        <f t="array" ref="I110">INDEX('Possesion Times'!C$1:C$1067,MATCH('Combined Table'!$A110&amp;'Combined Table'!$B110,$A$1:$A$1067&amp;$B$1:$B$1067,0))</f>
        <v>1:46</v>
      </c>
      <c r="J110" s="13" t="str">
        <f t="array" ref="J110">INDEX('Possesion Times'!D$1:D$1067,MATCH('Combined Table'!$A110&amp;'Combined Table'!$B110,$A$1:$A$1067&amp;$B$1:$B$1067,0))</f>
        <v>1:12</v>
      </c>
      <c r="K110" s="13" t="str">
        <f t="array" ref="K110">INDEX('Possesion Times'!E$1:E$1067,MATCH('Combined Table'!$A110&amp;'Combined Table'!$B110,$A$1:$A$1067&amp;$B$1:$B$1067,0))</f>
        <v>2:58</v>
      </c>
      <c r="L110" s="13">
        <f t="array" ref="L110">INDEX('Possesion Times'!F$1:F$1067,MATCH('Combined Table'!$A110&amp;'Combined Table'!$B110,$A$1:$A$1067&amp;$B$1:$B$1067,0))</f>
        <v>8.4</v>
      </c>
      <c r="M110" s="13" t="str">
        <f t="array" ref="M110">INDEX('Possesion Times'!G$1:G$1067,MATCH('Combined Table'!$A110&amp;'Combined Table'!$B110,$A$1:$A$1067&amp;$B$1:$B$1067,0))</f>
        <v>2:24</v>
      </c>
      <c r="N110" s="13" t="str">
        <f t="array" ref="N110">INDEX('Possesion Times'!H$1:H$1067,MATCH('Combined Table'!$A110&amp;'Combined Table'!$B110,$A$1:$A$1067&amp;$B$1:$B$1067,0))</f>
        <v>2:43</v>
      </c>
      <c r="O110" s="13" t="str">
        <f t="array" ref="O110">INDEX('Possesion Times'!I$1:I$1067,MATCH('Combined Table'!$A110&amp;'Combined Table'!$B110,$A$1:$A$1067&amp;$B$1:$B$1067,0))</f>
        <v>5:07</v>
      </c>
      <c r="P110" s="13">
        <f t="array" ref="P110">INDEX('Possesion Times'!J$1:J$1067,MATCH('Combined Table'!$A110&amp;'Combined Table'!$B110,$A$1:$A$1067&amp;$B$1:$B$1067,0))</f>
        <v>14.4</v>
      </c>
      <c r="Q110" s="13" t="str">
        <f t="array" ref="Q110">INDEX('Possesion Times'!K$1:K$1067,MATCH('Combined Table'!$A110&amp;'Combined Table'!$B110,$A$1:$A$1067&amp;$B$1:$B$1067,0))</f>
        <v>2:46</v>
      </c>
      <c r="R110" s="13" t="str">
        <f t="array" ref="R110">INDEX('Possesion Times'!L$1:L$1067,MATCH('Combined Table'!$A110&amp;'Combined Table'!$B110,$A$1:$A$1067&amp;$B$1:$B$1067,0))</f>
        <v>2:23</v>
      </c>
      <c r="S110" s="13" t="str">
        <f t="array" ref="S110">INDEX('Possesion Times'!M$1:M$1067,MATCH('Combined Table'!$A110&amp;'Combined Table'!$B110,$A$1:$A$1067&amp;$B$1:$B$1067,0))</f>
        <v>5:09</v>
      </c>
      <c r="T110" s="13">
        <f t="array" ref="T110">INDEX('Possesion Times'!N$1:N$1067,MATCH('Combined Table'!$A110&amp;'Combined Table'!$B110,$A$1:$A$1067&amp;$B$1:$B$1067,0))</f>
        <v>14.5</v>
      </c>
      <c r="U110" s="13" t="str">
        <f t="array" ref="U110">INDEX('Possesion Times'!O$1:O$1067,MATCH('Combined Table'!$A110&amp;'Combined Table'!$B110,$A$1:$A$1067&amp;$B$1:$B$1067,0))</f>
        <v>2:13</v>
      </c>
      <c r="V110" s="13" t="str">
        <f t="array" ref="V110">INDEX('Possesion Times'!P$1:P$1067,MATCH('Combined Table'!$A110&amp;'Combined Table'!$B110,$A$1:$A$1067&amp;$B$1:$B$1067,0))</f>
        <v>1:32</v>
      </c>
      <c r="W110" s="13" t="str">
        <f t="array" ref="W110">INDEX('Possesion Times'!Q$1:Q$1067,MATCH('Combined Table'!$A110&amp;'Combined Table'!$B110,$A$1:$A$1067&amp;$B$1:$B$1067,0))</f>
        <v>3:45</v>
      </c>
      <c r="X110" s="13">
        <f t="array" ref="X110">INDEX('Possesion Times'!R$1:R$1067,MATCH('Combined Table'!$A110&amp;'Combined Table'!$B110,$A$1:$A$1067&amp;$B$1:$B$1067,0))</f>
        <v>10.5</v>
      </c>
      <c r="Y110" s="13" t="str">
        <f t="array" ref="Y110">INDEX('Possesion Times'!S$1:S$1067,MATCH('Combined Table'!$A110&amp;'Combined Table'!$B110,$A$1:$A$1067&amp;$B$1:$B$1067,0))</f>
        <v>9:09</v>
      </c>
      <c r="Z110" s="13" t="str">
        <f t="array" ref="Z110">INDEX('Possesion Times'!T$1:T$1067,MATCH('Combined Table'!$A110&amp;'Combined Table'!$B110,$A$1:$A$1067&amp;$B$1:$B$1067,0))</f>
        <v>7:51</v>
      </c>
      <c r="AA110" s="13" t="str">
        <f t="array" ref="AA110">INDEX('Possesion Times'!U$1:U$1067,MATCH('Combined Table'!$A110&amp;'Combined Table'!$B110,$A$1:$A$1067&amp;$B$1:$B$1067,0))</f>
        <v>17:00</v>
      </c>
      <c r="AB110" s="13">
        <f t="array" ref="AB110">INDEX('Possesion Times'!V$1:V$1067,MATCH('Combined Table'!$A110&amp;'Combined Table'!$B110,$A$1:$A$1067&amp;$B$1:$B$1067,0))</f>
        <v>47.8</v>
      </c>
      <c r="AC110" s="1">
        <f t="array" ref="AC110">INDEX('Possession Source'!C$1:C$1067,MATCH('Combined Table'!$A110&amp;'Combined Table'!$B110,$A$1:$A$1067&amp;$B$1:$B$1067,0))</f>
        <v>13</v>
      </c>
      <c r="AD110" s="13">
        <f t="array" ref="AD110">INDEX('Possession Source'!D$1:D$1067,MATCH('Combined Table'!$A110&amp;'Combined Table'!$B110,$A$1:$A$1067&amp;$B$1:$B$1067,0))</f>
        <v>4</v>
      </c>
      <c r="AE110" s="13">
        <f t="array" ref="AE110">INDEX('Possession Source'!E$1:E$1067,MATCH('Combined Table'!$A110&amp;'Combined Table'!$B110,$A$1:$A$1067&amp;$B$1:$B$1067,0))</f>
        <v>6</v>
      </c>
      <c r="AF110" s="13" t="str">
        <f t="array" ref="AF110">INDEX('Possession Source'!F$1:F$1067,MATCH('Combined Table'!$A110&amp;'Combined Table'!$B110,$A$1:$A$1067&amp;$B$1:$B$1067,0))</f>
        <v/>
      </c>
      <c r="AG110" s="13">
        <f t="array" ref="AG110">INDEX('Possession Source'!G$1:G$1067,MATCH('Combined Table'!$A110&amp;'Combined Table'!$B110,$A$1:$A$1067&amp;$B$1:$B$1067,0))</f>
        <v>23</v>
      </c>
      <c r="AH110" s="13">
        <f t="array" ref="AH110">INDEX('Possession Source'!H$1:H$1067,MATCH('Combined Table'!$A110&amp;'Combined Table'!$B110,$A$1:$A$1067&amp;$B$1:$B$1067,0))</f>
        <v>6</v>
      </c>
      <c r="AI110" s="13" t="str">
        <f t="array" ref="AI110">INDEX('Possession Source'!I$1:I$1067,MATCH('Combined Table'!$A110&amp;'Combined Table'!$B110,$A$1:$A$1067&amp;$B$1:$B$1067,0))</f>
        <v/>
      </c>
      <c r="AJ110" s="13">
        <f t="array" ref="AJ110">INDEX('Possession Source'!J$1:J$1067,MATCH('Combined Table'!$A110&amp;'Combined Table'!$B110,$A$1:$A$1067&amp;$B$1:$B$1067,0))</f>
        <v>12</v>
      </c>
      <c r="AK110" s="13" t="str">
        <f t="array" ref="AK110">INDEX('Possession Source'!K$1:K$1067,MATCH('Combined Table'!$A110&amp;'Combined Table'!$B110,$A$1:$A$1067&amp;$B$1:$B$1067,0))</f>
        <v/>
      </c>
      <c r="AL110" s="13">
        <f t="array" ref="AL110">INDEX('Possession Source'!L$1:L$1067,MATCH('Combined Table'!$A110&amp;'Combined Table'!$B110,$A$1:$A$1067&amp;$B$1:$B$1067,0))</f>
        <v>1</v>
      </c>
      <c r="AM110" s="13" t="str">
        <f t="array" ref="AM110">INDEX('Possession Source'!M$1:M$1067,MATCH('Combined Table'!$A110&amp;'Combined Table'!$B110,$A$1:$A$1067&amp;$B$1:$B$1067,0))</f>
        <v/>
      </c>
      <c r="AN110" s="13" t="str">
        <f t="array" ref="AN110">INDEX('Possession Source'!N$1:N$1067,MATCH('Combined Table'!$A110&amp;'Combined Table'!$B110,$A$1:$A$1067&amp;$B$1:$B$1067,0))</f>
        <v/>
      </c>
      <c r="AO110" s="13">
        <f t="array" ref="AO110">INDEX('Possession Source'!O$1:O$1067,MATCH('Combined Table'!$A110&amp;'Combined Table'!$B110,$A$1:$A$1067&amp;$B$1:$B$1067,0))</f>
        <v>3</v>
      </c>
      <c r="AP110" s="13">
        <f t="array" ref="AP110">INDEX('Possession Source'!P$1:P$1067,MATCH('Combined Table'!$A110&amp;'Combined Table'!$B110,$A$1:$A$1067&amp;$B$1:$B$1067,0))</f>
        <v>22</v>
      </c>
      <c r="AQ110" s="13">
        <f t="array" ref="AQ110">INDEX('Possession Source'!Q$1:Q$1067,MATCH('Combined Table'!$A110&amp;'Combined Table'!$B110,$A$1:$A$1067&amp;$B$1:$B$1067,0))</f>
        <v>45</v>
      </c>
      <c r="AR110" s="1" t="str">
        <f t="array" ref="AR110">INDEX('Penalties Frees conceded'!C$1:C$1067,MATCH('Combined Table'!$A110&amp;'Combined Table'!$B110,$A$1:$A$1067&amp;$B$1:$B$1067,0))</f>
        <v/>
      </c>
      <c r="AS110" s="13" t="str">
        <f t="array" ref="AS110">INDEX('Penalties Frees conceded'!D$1:D$1067,MATCH('Combined Table'!$A110&amp;'Combined Table'!$B110,$A$1:$A$1067&amp;$B$1:$B$1067,0))</f>
        <v/>
      </c>
      <c r="AT110" s="13" t="str">
        <f t="array" ref="AT110">INDEX('Penalties Frees conceded'!E$1:E$1067,MATCH('Combined Table'!$A110&amp;'Combined Table'!$B110,$A$1:$A$1067&amp;$B$1:$B$1067,0))</f>
        <v/>
      </c>
      <c r="AU110" s="13">
        <f t="array" ref="AU110">INDEX('Penalties Frees conceded'!F$1:F$1067,MATCH('Combined Table'!$A110&amp;'Combined Table'!$B110,$A$1:$A$1067&amp;$B$1:$B$1067,0))</f>
        <v>3</v>
      </c>
      <c r="AV110" s="13" t="str">
        <f t="array" ref="AV110">INDEX('Penalties Frees conceded'!G$1:G$1067,MATCH('Combined Table'!$A110&amp;'Combined Table'!$B110,$A$1:$A$1067&amp;$B$1:$B$1067,0))</f>
        <v/>
      </c>
      <c r="AW110" s="13" t="str">
        <f t="array" ref="AW110">INDEX('Penalties Frees conceded'!H$1:H$1067,MATCH('Combined Table'!$A110&amp;'Combined Table'!$B110,$A$1:$A$1067&amp;$B$1:$B$1067,0))</f>
        <v/>
      </c>
      <c r="AX110" s="13">
        <f t="array" ref="AX110">INDEX('Penalties Frees conceded'!I$1:I$1067,MATCH('Combined Table'!$A110&amp;'Combined Table'!$B110,$A$1:$A$1067&amp;$B$1:$B$1067,0))</f>
        <v>3</v>
      </c>
      <c r="AY110" s="13">
        <f t="array" ref="AY110">INDEX('Penalties Frees conceded'!J$1:J$1067,MATCH('Combined Table'!$A110&amp;'Combined Table'!$B110,$A$1:$A$1067&amp;$B$1:$B$1067,0))</f>
        <v>2</v>
      </c>
      <c r="AZ110" s="13">
        <f t="array" ref="AZ110">INDEX('Penalties Frees conceded'!K$1:K$1067,MATCH('Combined Table'!$A110&amp;'Combined Table'!$B110,$A$1:$A$1067&amp;$B$1:$B$1067,0))</f>
        <v>2</v>
      </c>
      <c r="BA110" s="13" t="str">
        <f t="array" ref="BA110">INDEX('Penalties Frees conceded'!L$1:L$1067,MATCH('Combined Table'!$A110&amp;'Combined Table'!$B110,$A$1:$A$1067&amp;$B$1:$B$1067,0))</f>
        <v/>
      </c>
      <c r="BB110" s="13">
        <f t="array" ref="BB110">INDEX('Penalties Frees conceded'!M$1:M$1067,MATCH('Combined Table'!$A110&amp;'Combined Table'!$B110,$A$1:$A$1067&amp;$B$1:$B$1067,0))</f>
        <v>5</v>
      </c>
      <c r="BC110" s="13" t="str">
        <f t="array" ref="BC110">INDEX('Penalties Frees conceded'!N$1:N$1067,MATCH('Combined Table'!$A110&amp;'Combined Table'!$B110,$A$1:$A$1067&amp;$B$1:$B$1067,0))</f>
        <v/>
      </c>
      <c r="BD110" s="13">
        <f t="array" ref="BD110">INDEX('Penalties Frees conceded'!O$1:O$1067,MATCH('Combined Table'!$A110&amp;'Combined Table'!$B110,$A$1:$A$1067&amp;$B$1:$B$1067,0))</f>
        <v>1</v>
      </c>
      <c r="BE110" s="13">
        <f t="array" ref="BE110">INDEX('Penalties Frees conceded'!P$1:P$1067,MATCH('Combined Table'!$A110&amp;'Combined Table'!$B110,$A$1:$A$1067&amp;$B$1:$B$1067,0))</f>
        <v>10</v>
      </c>
      <c r="BF110" s="13">
        <f t="array" ref="BF110">INDEX('Penalties Frees conceded'!Q$1:Q$1067,MATCH('Combined Table'!$A110&amp;'Combined Table'!$B110,$A$1:$A$1067&amp;$B$1:$B$1067,0))</f>
        <v>13</v>
      </c>
      <c r="BG110" s="1">
        <f t="array" ref="BG110">INDEX('Attack Possession'!C$1:C$1067,MATCH('Combined Table'!$A110&amp;'Combined Table'!$B110,$A$1:$A$1067&amp;$B$1:$B$1067,0))</f>
        <v>8</v>
      </c>
      <c r="BH110" s="13">
        <f t="array" ref="BH110">INDEX('Attack Possession'!D$1:D$1067,MATCH('Combined Table'!$A110&amp;'Combined Table'!$B110,$A$1:$A$1067&amp;$B$1:$B$1067,0))</f>
        <v>45</v>
      </c>
      <c r="BI110" s="13">
        <f t="array" ref="BI110">INDEX('Attack Possession'!E$1:E$1067,MATCH('Combined Table'!$A110&amp;'Combined Table'!$B110,$A$1:$A$1067&amp;$B$1:$B$1067,0))</f>
        <v>56.3</v>
      </c>
      <c r="BJ110" s="13">
        <f t="array" ref="BJ110">INDEX('Attack Possession'!F$1:F$1067,MATCH('Combined Table'!$A110&amp;'Combined Table'!$B110,$A$1:$A$1067&amp;$B$1:$B$1067,0))</f>
        <v>2.7</v>
      </c>
      <c r="BK110" s="13">
        <f t="array" ref="BK110">INDEX('Attack Possession'!G$1:G$1067,MATCH('Combined Table'!$A110&amp;'Combined Table'!$B110,$A$1:$A$1067&amp;$B$1:$B$1067,0))</f>
        <v>17</v>
      </c>
      <c r="BL110" s="13">
        <f t="array" ref="BL110">INDEX('Attack Possession'!H$1:H$1067,MATCH('Combined Table'!$A110&amp;'Combined Table'!$B110,$A$1:$A$1067&amp;$B$1:$B$1067,0))</f>
        <v>12</v>
      </c>
      <c r="BM110" s="13">
        <f t="array" ref="BM110">INDEX('Attack Possession'!I$1:I$1067,MATCH('Combined Table'!$A110&amp;'Combined Table'!$B110,$A$1:$A$1067&amp;$B$1:$B$1067,0))</f>
        <v>8</v>
      </c>
      <c r="BN110" s="13">
        <f t="array" ref="BN110">INDEX('Attack Possession'!J$1:J$1067,MATCH('Combined Table'!$A110&amp;'Combined Table'!$B110,$A$1:$A$1067&amp;$B$1:$B$1067,0))</f>
        <v>3</v>
      </c>
      <c r="BO110" s="13">
        <f t="array" ref="BO110">INDEX('Attack Possession'!K$1:K$1067,MATCH('Combined Table'!$A110&amp;'Combined Table'!$B110,$A$1:$A$1067&amp;$B$1:$B$1067,0))</f>
        <v>3</v>
      </c>
      <c r="BP110" s="13" t="str">
        <f t="array" ref="BP110">INDEX('Attack Possession'!L$1:L$1067,MATCH('Combined Table'!$A110&amp;'Combined Table'!$B110,$A$1:$A$1067&amp;$B$1:$B$1067,0))</f>
        <v/>
      </c>
      <c r="BQ110" s="13" t="str">
        <f t="array" ref="BQ110">INDEX('Attack Possession'!M$1:M$1067,MATCH('Combined Table'!$A110&amp;'Combined Table'!$B110,$A$1:$A$1067&amp;$B$1:$B$1067,0))</f>
        <v/>
      </c>
      <c r="BR110" s="13" t="str">
        <f t="array" ref="BR110">INDEX('Attack Possession'!N$1:N$1067,MATCH('Combined Table'!$A110&amp;'Combined Table'!$B110,$A$1:$A$1067&amp;$B$1:$B$1067,0))</f>
        <v/>
      </c>
      <c r="BS110" s="13">
        <f t="array" ref="BS110">INDEX('Attack Possession'!O$1:O$1067,MATCH('Combined Table'!$A110&amp;'Combined Table'!$B110,$A$1:$A$1067&amp;$B$1:$B$1067,0))</f>
        <v>2</v>
      </c>
      <c r="BT110" s="13">
        <f t="array" ref="BT110">INDEX('Attack Possession'!P$1:P$1067,MATCH('Combined Table'!$A110&amp;'Combined Table'!$B110,$A$1:$A$1067&amp;$B$1:$B$1067,0))</f>
        <v>45</v>
      </c>
      <c r="BU110" s="13">
        <f t="array" ref="BU110">INDEX('Attack Possession'!Q$1:Q$1067,MATCH('Combined Table'!$A110&amp;'Combined Table'!$B110,$A$1:$A$1067&amp;$B$1:$B$1067,0))</f>
        <v>120</v>
      </c>
      <c r="BV110" s="1">
        <f t="array" ref="BV110">INDEX('Kicks in Play'!C$1:C$1067,MATCH('Combined Table'!$A110&amp;'Combined Table'!$B110,$A$1:$A$1067&amp;$B$1:$B$1067,0))</f>
        <v>12</v>
      </c>
      <c r="BW110" s="13">
        <f t="array" ref="BW110">INDEX('Kicks in Play'!D$1:D$1067,MATCH('Combined Table'!$A110&amp;'Combined Table'!$B110,$A$1:$A$1067&amp;$B$1:$B$1067,0))</f>
        <v>403</v>
      </c>
      <c r="BX110" s="13">
        <f t="array" ref="BX110">INDEX('Kicks in Play'!E$1:E$1067,MATCH('Combined Table'!$A110&amp;'Combined Table'!$B110,$A$1:$A$1067&amp;$B$1:$B$1067,0))</f>
        <v>33.6</v>
      </c>
      <c r="BY110" s="13">
        <f t="array" ref="BY110">INDEX('Kicks in Play'!F$1:F$1067,MATCH('Combined Table'!$A110&amp;'Combined Table'!$B110,$A$1:$A$1067&amp;$B$1:$B$1067,0))</f>
        <v>1</v>
      </c>
      <c r="BZ110" s="13">
        <f t="array" ref="BZ110">INDEX('Kicks in Play'!G$1:G$1067,MATCH('Combined Table'!$A110&amp;'Combined Table'!$B110,$A$1:$A$1067&amp;$B$1:$B$1067,0))</f>
        <v>21</v>
      </c>
      <c r="CA110" s="13">
        <f t="array" ref="CA110">INDEX('Kicks in Play'!H$1:H$1067,MATCH('Combined Table'!$A110&amp;'Combined Table'!$B110,$A$1:$A$1067&amp;$B$1:$B$1067,0))</f>
        <v>5</v>
      </c>
      <c r="CB110" s="13">
        <f t="array" ref="CB110">INDEX('Kicks in Play'!I$1:I$1067,MATCH('Combined Table'!$A110&amp;'Combined Table'!$B110,$A$1:$A$1067&amp;$B$1:$B$1067,0))</f>
        <v>91</v>
      </c>
      <c r="CC110" s="13">
        <f t="array" ref="CC110">INDEX('Kicks in Play'!J$1:J$1067,MATCH('Combined Table'!$A110&amp;'Combined Table'!$B110,$A$1:$A$1067&amp;$B$1:$B$1067,0))</f>
        <v>3</v>
      </c>
      <c r="CD110" s="13">
        <f t="array" ref="CD110">INDEX('Kicks in Play'!K$1:K$1067,MATCH('Combined Table'!$A110&amp;'Combined Table'!$B110,$A$1:$A$1067&amp;$B$1:$B$1067,0))</f>
        <v>93</v>
      </c>
      <c r="CE110" s="13" t="str">
        <f t="array" ref="CE110">INDEX('Kicks in Play'!L$1:L$1067,MATCH('Combined Table'!$A110&amp;'Combined Table'!$B110,$A$1:$A$1067&amp;$B$1:$B$1067,0))</f>
        <v/>
      </c>
      <c r="CF110" s="13" t="str">
        <f t="array" ref="CF110">INDEX('Kicks in Play'!M$1:M$1067,MATCH('Combined Table'!$A110&amp;'Combined Table'!$B110,$A$1:$A$1067&amp;$B$1:$B$1067,0))</f>
        <v/>
      </c>
      <c r="CG110" s="13">
        <f t="array" ref="CG110">INDEX('Kicks in Play'!N$1:N$1067,MATCH('Combined Table'!$A110&amp;'Combined Table'!$B110,$A$1:$A$1067&amp;$B$1:$B$1067,0))</f>
        <v>5</v>
      </c>
      <c r="CH110" s="13">
        <f t="array" ref="CH110">INDEX('Kicks in Play'!O$1:O$1067,MATCH('Combined Table'!$A110&amp;'Combined Table'!$B110,$A$1:$A$1067&amp;$B$1:$B$1067,0))</f>
        <v>65</v>
      </c>
      <c r="CI110" s="13" t="str">
        <f t="array" ref="CI110">INDEX('Kicks in Play'!P$1:P$1067,MATCH('Combined Table'!$A110&amp;'Combined Table'!$B110,$A$1:$A$1067&amp;$B$1:$B$1067,0))</f>
        <v/>
      </c>
      <c r="CJ110" s="13">
        <f t="array" ref="CJ110">INDEX('Kicks in Play'!Q$1:Q$1067,MATCH('Combined Table'!$A110&amp;'Combined Table'!$B110,$A$1:$A$1067&amp;$B$1:$B$1067,0))</f>
        <v>26</v>
      </c>
      <c r="CK110" s="13">
        <f t="array" ref="CK110">INDEX('Kicks in Play'!R$1:R$1067,MATCH('Combined Table'!$A110&amp;'Combined Table'!$B110,$A$1:$A$1067&amp;$B$1:$B$1067,0))</f>
        <v>673</v>
      </c>
      <c r="CL110" s="1">
        <f t="array" ref="CL110">INDEX('Defence Report'!C$1:C$1067,MATCH('Combined Table'!$A110&amp;'Combined Table'!$B110,$A$1:$A$1067&amp;$B$1:$B$1067,0))</f>
        <v>132</v>
      </c>
      <c r="CM110" s="13">
        <f t="array" ref="CM110">INDEX('Defence Report'!D$1:D$1067,MATCH('Combined Table'!$A110&amp;'Combined Table'!$B110,$A$1:$A$1067&amp;$B$1:$B$1067,0))</f>
        <v>13</v>
      </c>
      <c r="CN110" s="13">
        <f t="array" ref="CN110">INDEX('Defence Report'!E$1:E$1067,MATCH('Combined Table'!$A110&amp;'Combined Table'!$B110,$A$1:$A$1067&amp;$B$1:$B$1067,0))</f>
        <v>2</v>
      </c>
      <c r="CO110" s="13">
        <f t="array" ref="CO110">INDEX('Defence Report'!F$1:F$1067,MATCH('Combined Table'!$A110&amp;'Combined Table'!$B110,$A$1:$A$1067&amp;$B$1:$B$1067,0))</f>
        <v>106</v>
      </c>
      <c r="CP110" s="13">
        <f t="array" ref="CP110">INDEX('Defence Report'!G$1:G$1067,MATCH('Combined Table'!$A110&amp;'Combined Table'!$B110,$A$1:$A$1067&amp;$B$1:$B$1067,0))</f>
        <v>26</v>
      </c>
      <c r="CQ110" s="13">
        <f t="array" ref="CQ110">INDEX('Defence Report'!H$1:H$1067,MATCH('Combined Table'!$A110&amp;'Combined Table'!$B110,$A$1:$A$1067&amp;$B$1:$B$1067,0))</f>
        <v>89.1</v>
      </c>
      <c r="CR110" s="13">
        <f t="array" ref="CR110">INDEX('Defence Report'!I$1:I$1067,MATCH('Combined Table'!$A110&amp;'Combined Table'!$B110,$A$1:$A$1067&amp;$B$1:$B$1067,0))</f>
        <v>89.8</v>
      </c>
      <c r="CS110" s="13">
        <f t="array" ref="CS110">INDEX('Defence Report'!J$1:J$1067,MATCH('Combined Table'!$A110&amp;'Combined Table'!$B110,$A$1:$A$1067&amp;$B$1:$B$1067,0))</f>
        <v>10</v>
      </c>
      <c r="CT110" s="13">
        <f t="array" ref="CT110">INDEX('Defence Report'!K$1:K$1067,MATCH('Combined Table'!$A110&amp;'Combined Table'!$B110,$A$1:$A$1067&amp;$B$1:$B$1067,0))</f>
        <v>99</v>
      </c>
      <c r="CU110" s="13">
        <f t="array" ref="CU110">INDEX('Defence Report'!L$1:L$1067,MATCH('Combined Table'!$A110&amp;'Combined Table'!$B110,$A$1:$A$1067&amp;$B$1:$B$1067,0))</f>
        <v>38</v>
      </c>
      <c r="CV110" s="13">
        <f t="array" ref="CV110">INDEX('Defence Report'!M$1:M$1067,MATCH('Combined Table'!$A110&amp;'Combined Table'!$B110,$A$1:$A$1067&amp;$B$1:$B$1067,0))</f>
        <v>74.099999999999994</v>
      </c>
      <c r="CW110" s="13">
        <f t="array" ref="CW110">INDEX('Defence Report'!N$1:N$1067,MATCH('Combined Table'!$A110&amp;'Combined Table'!$B110,$A$1:$A$1067&amp;$B$1:$B$1067,0))</f>
        <v>101</v>
      </c>
      <c r="CX110" s="13">
        <f t="array" ref="CX110">INDEX('Defence Report'!O$1:O$1067,MATCH('Combined Table'!$A110&amp;'Combined Table'!$B110,$A$1:$A$1067&amp;$B$1:$B$1067,0))</f>
        <v>31</v>
      </c>
      <c r="CY110" s="13">
        <f t="array" ref="CY110">INDEX('Defence Report'!P$1:P$1067,MATCH('Combined Table'!$A110&amp;'Combined Table'!$B110,$A$1:$A$1067&amp;$B$1:$B$1067,0))</f>
        <v>60</v>
      </c>
      <c r="CZ110" s="13">
        <f t="array" ref="CZ110">INDEX('Defence Report'!Q$1:Q$1067,MATCH('Combined Table'!$A110&amp;'Combined Table'!$B110,$A$1:$A$1067&amp;$B$1:$B$1067,0))</f>
        <v>91</v>
      </c>
      <c r="DA110" s="13">
        <f t="array" ref="DA110">INDEX('Defence Report'!R$1:R$1067,MATCH('Combined Table'!$A110&amp;'Combined Table'!$B110,$A$1:$A$1067&amp;$B$1:$B$1067,0))</f>
        <v>10</v>
      </c>
      <c r="DB110" s="13" t="str">
        <f t="array" ref="DB110">INDEX('Defence Report'!S$1:S$1067,MATCH('Combined Table'!$A110&amp;'Combined Table'!$B110,$A$1:$A$1067&amp;$B$1:$B$1067,0))</f>
        <v/>
      </c>
      <c r="DC110" s="13">
        <f t="array" ref="DC110">INDEX('Defence Report'!T$1:T$1067,MATCH('Combined Table'!$A110&amp;'Combined Table'!$B110,$A$1:$A$1067&amp;$B$1:$B$1067,0))</f>
        <v>1</v>
      </c>
      <c r="DD110" s="13">
        <f t="array" ref="DD110">INDEX('Defence Report'!U$1:U$1067,MATCH('Combined Table'!$A110&amp;'Combined Table'!$B110,$A$1:$A$1067&amp;$B$1:$B$1067,0))</f>
        <v>10</v>
      </c>
      <c r="DE110" s="13">
        <f t="array" ref="DE110">INDEX('Defence Report'!V$1:V$1067,MATCH('Combined Table'!$A110&amp;'Combined Table'!$B110,$A$1:$A$1067&amp;$B$1:$B$1067,0))</f>
        <v>0</v>
      </c>
      <c r="DF110" s="13">
        <f t="array" ref="DF110">INDEX('Defence Report'!W$1:W$1067,MATCH('Combined Table'!$A110&amp;'Combined Table'!$B110,$A$1:$A$1067&amp;$B$1:$B$1067,0))</f>
        <v>0</v>
      </c>
      <c r="DG110" s="13">
        <f t="array" ref="DG110">INDEX('Defence Report'!X$1:X$1067,MATCH('Combined Table'!$A110&amp;'Combined Table'!$B110,$A$1:$A$1067&amp;$B$1:$B$1067,0))</f>
        <v>10</v>
      </c>
      <c r="DH110" s="1">
        <f t="array" ref="DH110">INDEX('Ruck Speed'!C$1:C$1067,MATCH('Combined Table'!$A110&amp;'Combined Table'!$B110,$A$1:$A$1067&amp;$B$1:$B$1067,0))</f>
        <v>14</v>
      </c>
      <c r="DI110" s="13">
        <f t="array" ref="DI110">INDEX('Ruck Speed'!D$1:D$1067,MATCH('Combined Table'!$A110&amp;'Combined Table'!$B110,$A$1:$A$1067&amp;$B$1:$B$1067,0))</f>
        <v>22</v>
      </c>
      <c r="DJ110" s="13">
        <f t="array" ref="DJ110">INDEX('Ruck Speed'!E$1:E$1067,MATCH('Combined Table'!$A110&amp;'Combined Table'!$B110,$A$1:$A$1067&amp;$B$1:$B$1067,0))</f>
        <v>28</v>
      </c>
      <c r="DK110" s="13">
        <f t="array" ref="DK110">INDEX('Ruck Speed'!F$1:F$1067,MATCH('Combined Table'!$A110&amp;'Combined Table'!$B110,$A$1:$A$1067&amp;$B$1:$B$1067,0))</f>
        <v>64</v>
      </c>
      <c r="DL110" s="13">
        <f t="array" ref="DL110">INDEX('Ruck Speed'!G$1:G$1067,MATCH('Combined Table'!$A110&amp;'Combined Table'!$B110,$A$1:$A$1067&amp;$B$1:$B$1067,0))</f>
        <v>43.8</v>
      </c>
      <c r="DM110" s="13">
        <f t="array" ref="DM110">INDEX('Ruck Speed'!H$1:H$1067,MATCH('Combined Table'!$A110&amp;'Combined Table'!$B110,$A$1:$A$1067&amp;$B$1:$B$1067,0))</f>
        <v>7</v>
      </c>
      <c r="DN110" s="13">
        <f t="array" ref="DN110">INDEX('Ruck Speed'!I$1:I$1067,MATCH('Combined Table'!$A110&amp;'Combined Table'!$B110,$A$1:$A$1067&amp;$B$1:$B$1067,0))</f>
        <v>9</v>
      </c>
      <c r="DO110" s="13">
        <f t="array" ref="DO110">INDEX('Ruck Speed'!J$1:J$1067,MATCH('Combined Table'!$A110&amp;'Combined Table'!$B110,$A$1:$A$1067&amp;$B$1:$B$1067,0))</f>
        <v>34</v>
      </c>
      <c r="DP110" s="13">
        <f t="array" ref="DP110">INDEX('Ruck Speed'!K$1:K$1067,MATCH('Combined Table'!$A110&amp;'Combined Table'!$B110,$A$1:$A$1067&amp;$B$1:$B$1067,0))</f>
        <v>36</v>
      </c>
      <c r="DQ110" s="13">
        <f t="array" ref="DQ110">INDEX('Ruck Speed'!L$1:L$1067,MATCH('Combined Table'!$A110&amp;'Combined Table'!$B110,$A$1:$A$1067&amp;$B$1:$B$1067,0))</f>
        <v>79</v>
      </c>
      <c r="DR110" s="13">
        <f t="array" ref="DR110">INDEX('Ruck Speed'!M$1:M$1067,MATCH('Combined Table'!$A110&amp;'Combined Table'!$B110,$A$1:$A$1067&amp;$B$1:$B$1067,0))</f>
        <v>45.6</v>
      </c>
      <c r="DS110" s="13">
        <f t="array" ref="DS110">INDEX('Ruck Speed'!N$1:N$1067,MATCH('Combined Table'!$A110&amp;'Combined Table'!$B110,$A$1:$A$1067&amp;$B$1:$B$1067,0))</f>
        <v>13</v>
      </c>
      <c r="DT110" s="1">
        <f t="array" ref="DT110">IF(ISNA(INDEX('Maul Outcomes - Attack'!C$1:C$1067,MATCH('Combined Table'!$A110&amp;'Combined Table'!$B110,'Maul Outcomes - Attack'!$A$1:$A$1067&amp;'Maul Outcomes - Attack'!$B$1:$B$1067,0))),"",INDEX('Maul Outcomes - Attack'!C$1:C$1067,MATCH('Combined Table'!$A110&amp;'Combined Table'!$B110,'Maul Outcomes - Attack'!$A$1:$A$1067&amp;'Maul Outcomes - Attack'!$B$1:$B$1067,0)))</f>
        <v>2</v>
      </c>
      <c r="DU110" s="13" t="str">
        <f t="array" ref="DU110">IF(ISNA(INDEX('Maul Outcomes - Attack'!D$1:D$1067,MATCH('Combined Table'!$A110&amp;'Combined Table'!$B110,'Maul Outcomes - Attack'!$A$1:$A$1067&amp;'Maul Outcomes - Attack'!$B$1:$B$1067,0))),"",INDEX('Maul Outcomes - Attack'!D$1:D$1067,MATCH('Combined Table'!$A110&amp;'Combined Table'!$B110,'Maul Outcomes - Attack'!$A$1:$A$1067&amp;'Maul Outcomes - Attack'!$B$1:$B$1067,0)))</f>
        <v/>
      </c>
      <c r="DV110" s="13">
        <f t="array" ref="DV110">IF(ISNA(INDEX('Maul Outcomes - Attack'!E$1:E$1067,MATCH('Combined Table'!$A110&amp;'Combined Table'!$B110,'Maul Outcomes - Attack'!$A$1:$A$1067&amp;'Maul Outcomes - Attack'!$B$1:$B$1067,0))),"",INDEX('Maul Outcomes - Attack'!E$1:E$1067,MATCH('Combined Table'!$A110&amp;'Combined Table'!$B110,'Maul Outcomes - Attack'!$A$1:$A$1067&amp;'Maul Outcomes - Attack'!$B$1:$B$1067,0)))</f>
        <v>2</v>
      </c>
      <c r="DW110" s="13" t="str">
        <f t="array" ref="DW110">IF(ISNA(INDEX('Maul Outcomes - Attack'!F$1:F$1067,MATCH('Combined Table'!$A110&amp;'Combined Table'!$B110,'Maul Outcomes - Attack'!$A$1:$A$1067&amp;'Maul Outcomes - Attack'!$B$1:$B$1067,0))),"",INDEX('Maul Outcomes - Attack'!F$1:F$1067,MATCH('Combined Table'!$A110&amp;'Combined Table'!$B110,'Maul Outcomes - Attack'!$A$1:$A$1067&amp;'Maul Outcomes - Attack'!$B$1:$B$1067,0)))</f>
        <v/>
      </c>
      <c r="DX110" s="13" t="str">
        <f t="array" ref="DX110">IF(ISNA(INDEX('Maul Outcomes - Attack'!G$1:G$1067,MATCH('Combined Table'!$A110&amp;'Combined Table'!$B110,'Maul Outcomes - Attack'!$A$1:$A$1067&amp;'Maul Outcomes - Attack'!$B$1:$B$1067,0))),"",INDEX('Maul Outcomes - Attack'!G$1:G$1067,MATCH('Combined Table'!$A110&amp;'Combined Table'!$B110,'Maul Outcomes - Attack'!$A$1:$A$1067&amp;'Maul Outcomes - Attack'!$B$1:$B$1067,0)))</f>
        <v/>
      </c>
      <c r="DY110" s="13" t="str">
        <f t="array" ref="DY110">IF(ISNA(INDEX('Maul Outcomes - Attack'!H$1:H$1067,MATCH('Combined Table'!$A110&amp;'Combined Table'!$B110,'Maul Outcomes - Attack'!$A$1:$A$1067&amp;'Maul Outcomes - Attack'!$B$1:$B$1067,0))),"",INDEX('Maul Outcomes - Attack'!H$1:H$1067,MATCH('Combined Table'!$A110&amp;'Combined Table'!$B110,'Maul Outcomes - Attack'!$A$1:$A$1067&amp;'Maul Outcomes - Attack'!$B$1:$B$1067,0)))</f>
        <v/>
      </c>
      <c r="DZ110" s="13" t="str">
        <f t="array" ref="DZ110">IF(ISNA(INDEX('Maul Outcomes - Attack'!I$1:I$1067,MATCH('Combined Table'!$A110&amp;'Combined Table'!$B110,'Maul Outcomes - Attack'!$A$1:$A$1067&amp;'Maul Outcomes - Attack'!$B$1:$B$1067,0))),"",INDEX('Maul Outcomes - Attack'!I$1:I$1067,MATCH('Combined Table'!$A110&amp;'Combined Table'!$B110,'Maul Outcomes - Attack'!$A$1:$A$1067&amp;'Maul Outcomes - Attack'!$B$1:$B$1067,0)))</f>
        <v/>
      </c>
      <c r="EA110" s="13">
        <f t="array" ref="EA110">IF(ISNA(INDEX('Maul Outcomes - Attack'!J$1:J$1067,MATCH('Combined Table'!$A110&amp;'Combined Table'!$B110,'Maul Outcomes - Attack'!$A$1:$A$1067&amp;'Maul Outcomes - Attack'!$B$1:$B$1067,0))),"",INDEX('Maul Outcomes - Attack'!J$1:J$1067,MATCH('Combined Table'!$A110&amp;'Combined Table'!$B110,'Maul Outcomes - Attack'!$A$1:$A$1067&amp;'Maul Outcomes - Attack'!$B$1:$B$1067,0)))</f>
        <v>2</v>
      </c>
      <c r="EB110" s="13" t="e">
        <f t="array" ref="EB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C110" s="13" t="e">
        <f t="array" ref="EC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D110" s="13" t="e">
        <f t="array" ref="ED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E110" s="13" t="e">
        <f t="array" ref="EE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F110" s="13" t="e">
        <f t="array" ref="EF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G110" s="13" t="e">
        <f t="array" ref="EG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H110" s="13" t="e">
        <f t="array" ref="EH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I110" s="13" t="e">
        <f t="array" ref="EI110">IF(ISNA(INDEX('Maul Outcomes - Attack'!#REF!,MATCH('Combined Table'!$A110&amp;'Combined Table'!$B110,'Maul Outcomes - Attack'!$A$1:$A$1067&amp;'Maul Outcomes - Attack'!$B$1:$B$1067,0))),"",INDEX('Maul Outcomes - Attack'!#REF!,MATCH('Combined Table'!$A110&amp;'Combined Table'!$B110,'Maul Outcomes - Attack'!$A$1:$A$1067&amp;'Maul Outcomes - Attack'!$B$1:$B$1067,0)))</f>
        <v>#REF!</v>
      </c>
      <c r="EJ110" s="1">
        <f t="array" ref="EJ110">IF(ISNA(INDEX('Lineout Success'!C$1:C$1067,MATCH('Combined Table'!$A110&amp;'Combined Table'!$B110,'Lineout Success'!$A$1:$A$1067&amp;'Lineout Success'!$B$1:$B$1067,0))),"",INDEX('Lineout Success'!C$1:C$1067,MATCH('Combined Table'!$A110&amp;'Combined Table'!$B110,'Lineout Success'!$A$1:$A$1067&amp;'Lineout Success'!$B$1:$B$1067,0)))</f>
        <v>13</v>
      </c>
      <c r="EK110" s="13">
        <f t="array" ref="EK110">IF(ISNA(INDEX('Lineout Success'!D$1:D$1067,MATCH('Combined Table'!$A110&amp;'Combined Table'!$B110,'Lineout Success'!$A$1:$A$1067&amp;'Lineout Success'!$B$1:$B$1067,0))),"",INDEX('Lineout Success'!D$1:D$1067,MATCH('Combined Table'!$A110&amp;'Combined Table'!$B110,'Lineout Success'!$A$1:$A$1067&amp;'Lineout Success'!$B$1:$B$1067,0)))</f>
        <v>100</v>
      </c>
      <c r="EL110" s="13" t="str">
        <f t="array" ref="EL110">IF(ISNA(INDEX('Lineout Success'!E$1:E$1067,MATCH('Combined Table'!$A110&amp;'Combined Table'!$B110,'Lineout Success'!$A$1:$A$1067&amp;'Lineout Success'!$B$1:$B$1067,0))),"",INDEX('Lineout Success'!E$1:E$1067,MATCH('Combined Table'!$A110&amp;'Combined Table'!$B110,'Lineout Success'!$A$1:$A$1067&amp;'Lineout Success'!$B$1:$B$1067,0)))</f>
        <v/>
      </c>
      <c r="EM110" s="13" t="str">
        <f t="array" ref="EM110">IF(ISNA(INDEX('Lineout Success'!F$1:F$1067,MATCH('Combined Table'!$A110&amp;'Combined Table'!$B110,'Lineout Success'!$A$1:$A$1067&amp;'Lineout Success'!$B$1:$B$1067,0))),"",INDEX('Lineout Success'!F$1:F$1067,MATCH('Combined Table'!$A110&amp;'Combined Table'!$B110,'Lineout Success'!$A$1:$A$1067&amp;'Lineout Success'!$B$1:$B$1067,0)))</f>
        <v/>
      </c>
      <c r="EN110" s="13">
        <f t="array" ref="EN110">IF(ISNA(INDEX('Lineout Success'!G$1:G$1067,MATCH('Combined Table'!$A110&amp;'Combined Table'!$B110,'Lineout Success'!$A$1:$A$1067&amp;'Lineout Success'!$B$1:$B$1067,0))),"",INDEX('Lineout Success'!G$1:G$1067,MATCH('Combined Table'!$A110&amp;'Combined Table'!$B110,'Lineout Success'!$A$1:$A$1067&amp;'Lineout Success'!$B$1:$B$1067,0)))</f>
        <v>13</v>
      </c>
      <c r="EO110" s="13" t="str">
        <f t="array" ref="EO110">IF(ISNA(INDEX('Lineout Success'!H$1:H$1067,MATCH('Combined Table'!$A110&amp;'Combined Table'!$B110,'Lineout Success'!$A$1:$A$1067&amp;'Lineout Success'!$B$1:$B$1067,0))),"",INDEX('Lineout Success'!H$1:H$1067,MATCH('Combined Table'!$A110&amp;'Combined Table'!$B110,'Lineout Success'!$A$1:$A$1067&amp;'Lineout Success'!$B$1:$B$1067,0)))</f>
        <v/>
      </c>
      <c r="EP110" s="13" t="str">
        <f t="array" ref="EP110">IF(ISNA(INDEX('Lineout Success'!I$1:I$1067,MATCH('Combined Table'!$A110&amp;'Combined Table'!$B110,'Lineout Success'!$A$1:$A$1067&amp;'Lineout Success'!$B$1:$B$1067,0))),"",INDEX('Lineout Success'!I$1:I$1067,MATCH('Combined Table'!$A110&amp;'Combined Table'!$B110,'Lineout Success'!$A$1:$A$1067&amp;'Lineout Success'!$B$1:$B$1067,0)))</f>
        <v/>
      </c>
      <c r="EQ110" s="13">
        <f t="array" ref="EQ110">IF(ISNA(INDEX('Lineout Success'!J$1:J$1067,MATCH('Combined Table'!$A110&amp;'Combined Table'!$B110,'Lineout Success'!$A$1:$A$1067&amp;'Lineout Success'!$B$1:$B$1067,0))),"",INDEX('Lineout Success'!J$1:J$1067,MATCH('Combined Table'!$A110&amp;'Combined Table'!$B110,'Lineout Success'!$A$1:$A$1067&amp;'Lineout Success'!$B$1:$B$1067,0)))</f>
        <v>14</v>
      </c>
      <c r="ER110" s="13">
        <f t="array" ref="ER110">IF(ISNA(INDEX('Lineout Success'!K$1:K$1067,MATCH('Combined Table'!$A110&amp;'Combined Table'!$B110,'Lineout Success'!$A$1:$A$1067&amp;'Lineout Success'!$B$1:$B$1067,0))),"",INDEX('Lineout Success'!K$1:K$1067,MATCH('Combined Table'!$A110&amp;'Combined Table'!$B110,'Lineout Success'!$A$1:$A$1067&amp;'Lineout Success'!$B$1:$B$1067,0)))</f>
        <v>100</v>
      </c>
      <c r="ES110" s="13">
        <f t="array" ref="ES110">IF(ISNA(INDEX('Lineout Success'!L$1:L$1067,MATCH('Combined Table'!$A110&amp;'Combined Table'!$B110,'Lineout Success'!$A$1:$A$1067&amp;'Lineout Success'!$B$1:$B$1067,0))),"",INDEX('Lineout Success'!L$1:L$1067,MATCH('Combined Table'!$A110&amp;'Combined Table'!$B110,'Lineout Success'!$A$1:$A$1067&amp;'Lineout Success'!$B$1:$B$1067,0)))</f>
        <v>14</v>
      </c>
      <c r="ET110" s="13">
        <f t="array" ref="ET110">IF(ISNA(INDEX('Lineout Success'!M$1:M$1067,MATCH('Combined Table'!$A110&amp;'Combined Table'!$B110,'Lineout Success'!$A$1:$A$1067&amp;'Lineout Success'!$B$1:$B$1067,0))),"",INDEX('Lineout Success'!M$1:M$1067,MATCH('Combined Table'!$A110&amp;'Combined Table'!$B110,'Lineout Success'!$A$1:$A$1067&amp;'Lineout Success'!$B$1:$B$1067,0)))</f>
        <v>13</v>
      </c>
      <c r="EU110" s="13">
        <f t="array" ref="EU110">IF(ISNA(INDEX('Lineout Success'!N$1:N$1067,MATCH('Combined Table'!$A110&amp;'Combined Table'!$B110,'Lineout Success'!$A$1:$A$1067&amp;'Lineout Success'!$B$1:$B$1067,0))),"",INDEX('Lineout Success'!N$1:N$1067,MATCH('Combined Table'!$A110&amp;'Combined Table'!$B110,'Lineout Success'!$A$1:$A$1067&amp;'Lineout Success'!$B$1:$B$1067,0)))</f>
        <v>48.1</v>
      </c>
      <c r="EV110" s="13">
        <f t="array" ref="EV110">IF(ISNA(INDEX('Lineout Success'!O$1:O$1067,MATCH('Combined Table'!$A110&amp;'Combined Table'!$B110,'Lineout Success'!$A$1:$A$1067&amp;'Lineout Success'!$B$1:$B$1067,0))),"",INDEX('Lineout Success'!O$1:O$1067,MATCH('Combined Table'!$A110&amp;'Combined Table'!$B110,'Lineout Success'!$A$1:$A$1067&amp;'Lineout Success'!$B$1:$B$1067,0)))</f>
        <v>14</v>
      </c>
      <c r="EW110" s="13">
        <f t="array" ref="EW110">IF(ISNA(INDEX('Lineout Success'!P$1:P$1067,MATCH('Combined Table'!$A110&amp;'Combined Table'!$B110,'Lineout Success'!$A$1:$A$1067&amp;'Lineout Success'!$B$1:$B$1067,0))),"",INDEX('Lineout Success'!P$1:P$1067,MATCH('Combined Table'!$A110&amp;'Combined Table'!$B110,'Lineout Success'!$A$1:$A$1067&amp;'Lineout Success'!$B$1:$B$1067,0)))</f>
        <v>51.9</v>
      </c>
      <c r="EX110" s="13">
        <f t="array" ref="EX110">IF(ISNA(INDEX('Lineout Success'!Q$1:Q$1067,MATCH('Combined Table'!$A110&amp;'Combined Table'!$B110,'Lineout Success'!$A$1:$A$1067&amp;'Lineout Success'!$B$1:$B$1067,0))),"",INDEX('Lineout Success'!Q$1:Q$1067,MATCH('Combined Table'!$A110&amp;'Combined Table'!$B110,'Lineout Success'!$A$1:$A$1067&amp;'Lineout Success'!$B$1:$B$1067,0)))</f>
        <v>27</v>
      </c>
      <c r="EY110" s="1" t="str">
        <f t="array" ref="EY110">IF(ISNA(INDEX('Lineout Throwing'!C$1:C$1067,MATCH('Combined Table'!$A110&amp;'Combined Table'!$B110,'Lineout Throwing'!$A$1:$A$1067&amp;'Lineout Throwing'!$B$1:$B$1067,0))),"",INDEX('Lineout Throwing'!C$1:C$1067,MATCH('Combined Table'!$A110&amp;'Combined Table'!$B110,'Lineout Throwing'!$A$1:$A$1067&amp;'Lineout Throwing'!$B$1:$B$1067,0)))</f>
        <v/>
      </c>
      <c r="EZ110" s="13" t="str">
        <f t="array" ref="EZ110">IF(ISNA(INDEX('Lineout Throwing'!D$1:D$1067,MATCH('Combined Table'!$A110&amp;'Combined Table'!$B110,'Lineout Throwing'!$A$1:$A$1067&amp;'Lineout Throwing'!$B$1:$B$1067,0))),"",INDEX('Lineout Throwing'!D$1:D$1067,MATCH('Combined Table'!$A110&amp;'Combined Table'!$B110,'Lineout Throwing'!$A$1:$A$1067&amp;'Lineout Throwing'!$B$1:$B$1067,0)))</f>
        <v/>
      </c>
      <c r="FA110" s="13" t="str">
        <f t="array" ref="FA110">IF(ISNA(INDEX('Lineout Throwing'!E$1:E$1067,MATCH('Combined Table'!$A110&amp;'Combined Table'!$B110,'Lineout Throwing'!$A$1:$A$1067&amp;'Lineout Throwing'!$B$1:$B$1067,0))),"",INDEX('Lineout Throwing'!E$1:E$1067,MATCH('Combined Table'!$A110&amp;'Combined Table'!$B110,'Lineout Throwing'!$A$1:$A$1067&amp;'Lineout Throwing'!$B$1:$B$1067,0)))</f>
        <v/>
      </c>
      <c r="FB110" s="13" t="str">
        <f t="array" ref="FB110">IF(ISNA(INDEX('Lineout Throwing'!F$1:F$1067,MATCH('Combined Table'!$A110&amp;'Combined Table'!$B110,'Lineout Throwing'!$A$1:$A$1067&amp;'Lineout Throwing'!$B$1:$B$1067,0))),"",INDEX('Lineout Throwing'!F$1:F$1067,MATCH('Combined Table'!$A110&amp;'Combined Table'!$B110,'Lineout Throwing'!$A$1:$A$1067&amp;'Lineout Throwing'!$B$1:$B$1067,0)))</f>
        <v/>
      </c>
      <c r="FC110" s="13">
        <f t="array" ref="FC110">IF(ISNA(INDEX('Lineout Throwing'!G$1:G$1067,MATCH('Combined Table'!$A110&amp;'Combined Table'!$B110,'Lineout Throwing'!$A$1:$A$1067&amp;'Lineout Throwing'!$B$1:$B$1067,0))),"",INDEX('Lineout Throwing'!G$1:G$1067,MATCH('Combined Table'!$A110&amp;'Combined Table'!$B110,'Lineout Throwing'!$A$1:$A$1067&amp;'Lineout Throwing'!$B$1:$B$1067,0)))</f>
        <v>4</v>
      </c>
      <c r="FD110" s="13">
        <f t="array" ref="FD110">IF(ISNA(INDEX('Lineout Throwing'!H$1:H$1067,MATCH('Combined Table'!$A110&amp;'Combined Table'!$B110,'Lineout Throwing'!$A$1:$A$1067&amp;'Lineout Throwing'!$B$1:$B$1067,0))),"",INDEX('Lineout Throwing'!H$1:H$1067,MATCH('Combined Table'!$A110&amp;'Combined Table'!$B110,'Lineout Throwing'!$A$1:$A$1067&amp;'Lineout Throwing'!$B$1:$B$1067,0)))</f>
        <v>30.8</v>
      </c>
      <c r="FE110" s="13">
        <f t="array" ref="FE110">IF(ISNA(INDEX('Lineout Throwing'!I$1:I$1067,MATCH('Combined Table'!$A110&amp;'Combined Table'!$B110,'Lineout Throwing'!$A$1:$A$1067&amp;'Lineout Throwing'!$B$1:$B$1067,0))),"",INDEX('Lineout Throwing'!I$1:I$1067,MATCH('Combined Table'!$A110&amp;'Combined Table'!$B110,'Lineout Throwing'!$A$1:$A$1067&amp;'Lineout Throwing'!$B$1:$B$1067,0)))</f>
        <v>3</v>
      </c>
      <c r="FF110" s="13">
        <f t="array" ref="FF110">IF(ISNA(INDEX('Lineout Throwing'!J$1:J$1067,MATCH('Combined Table'!$A110&amp;'Combined Table'!$B110,'Lineout Throwing'!$A$1:$A$1067&amp;'Lineout Throwing'!$B$1:$B$1067,0))),"",INDEX('Lineout Throwing'!J$1:J$1067,MATCH('Combined Table'!$A110&amp;'Combined Table'!$B110,'Lineout Throwing'!$A$1:$A$1067&amp;'Lineout Throwing'!$B$1:$B$1067,0)))</f>
        <v>23.1</v>
      </c>
      <c r="FG110" s="13">
        <f t="array" ref="FG110">IF(ISNA(INDEX('Lineout Throwing'!K$1:K$1067,MATCH('Combined Table'!$A110&amp;'Combined Table'!$B110,'Lineout Throwing'!$A$1:$A$1067&amp;'Lineout Throwing'!$B$1:$B$1067,0))),"",INDEX('Lineout Throwing'!K$1:K$1067,MATCH('Combined Table'!$A110&amp;'Combined Table'!$B110,'Lineout Throwing'!$A$1:$A$1067&amp;'Lineout Throwing'!$B$1:$B$1067,0)))</f>
        <v>1</v>
      </c>
      <c r="FH110" s="13">
        <f t="array" ref="FH110">IF(ISNA(INDEX('Lineout Throwing'!L$1:L$1067,MATCH('Combined Table'!$A110&amp;'Combined Table'!$B110,'Lineout Throwing'!$A$1:$A$1067&amp;'Lineout Throwing'!$B$1:$B$1067,0))),"",INDEX('Lineout Throwing'!L$1:L$1067,MATCH('Combined Table'!$A110&amp;'Combined Table'!$B110,'Lineout Throwing'!$A$1:$A$1067&amp;'Lineout Throwing'!$B$1:$B$1067,0)))</f>
        <v>7.7</v>
      </c>
      <c r="FI110" s="13">
        <f t="array" ref="FI110">IF(ISNA(INDEX('Lineout Throwing'!M$1:M$1067,MATCH('Combined Table'!$A110&amp;'Combined Table'!$B110,'Lineout Throwing'!$A$1:$A$1067&amp;'Lineout Throwing'!$B$1:$B$1067,0))),"",INDEX('Lineout Throwing'!M$1:M$1067,MATCH('Combined Table'!$A110&amp;'Combined Table'!$B110,'Lineout Throwing'!$A$1:$A$1067&amp;'Lineout Throwing'!$B$1:$B$1067,0)))</f>
        <v>4</v>
      </c>
      <c r="FJ110" s="13">
        <f t="array" ref="FJ110">IF(ISNA(INDEX('Lineout Throwing'!N$1:N$1067,MATCH('Combined Table'!$A110&amp;'Combined Table'!$B110,'Lineout Throwing'!$A$1:$A$1067&amp;'Lineout Throwing'!$B$1:$B$1067,0))),"",INDEX('Lineout Throwing'!N$1:N$1067,MATCH('Combined Table'!$A110&amp;'Combined Table'!$B110,'Lineout Throwing'!$A$1:$A$1067&amp;'Lineout Throwing'!$B$1:$B$1067,0)))</f>
        <v>30.8</v>
      </c>
      <c r="FK110" s="13" t="str">
        <f t="array" ref="FK110">IF(ISNA(INDEX('Lineout Throwing'!O$1:O$1067,MATCH('Combined Table'!$A110&amp;'Combined Table'!$B110,'Lineout Throwing'!$A$1:$A$1067&amp;'Lineout Throwing'!$B$1:$B$1067,0))),"",INDEX('Lineout Throwing'!O$1:O$1067,MATCH('Combined Table'!$A110&amp;'Combined Table'!$B110,'Lineout Throwing'!$A$1:$A$1067&amp;'Lineout Throwing'!$B$1:$B$1067,0)))</f>
        <v/>
      </c>
      <c r="FL110" s="13" t="str">
        <f t="array" ref="FL110">IF(ISNA(INDEX('Lineout Throwing'!P$1:P$1067,MATCH('Combined Table'!$A110&amp;'Combined Table'!$B110,'Lineout Throwing'!$A$1:$A$1067&amp;'Lineout Throwing'!$B$1:$B$1067,0))),"",INDEX('Lineout Throwing'!P$1:P$1067,MATCH('Combined Table'!$A110&amp;'Combined Table'!$B110,'Lineout Throwing'!$A$1:$A$1067&amp;'Lineout Throwing'!$B$1:$B$1067,0)))</f>
        <v/>
      </c>
      <c r="FM110" s="13">
        <f t="array" ref="FM110">IF(ISNA(INDEX('Lineout Throwing'!Q$1:Q$1067,MATCH('Combined Table'!$A110&amp;'Combined Table'!$B110,'Lineout Throwing'!$A$1:$A$1067&amp;'Lineout Throwing'!$B$1:$B$1067,0))),"",INDEX('Lineout Throwing'!Q$1:Q$1067,MATCH('Combined Table'!$A110&amp;'Combined Table'!$B110,'Lineout Throwing'!$A$1:$A$1067&amp;'Lineout Throwing'!$B$1:$B$1067,0)))</f>
        <v>1</v>
      </c>
      <c r="FN110" s="13">
        <f t="array" ref="FN110">IF(ISNA(INDEX('Lineout Throwing'!R$1:R$1067,MATCH('Combined Table'!$A110&amp;'Combined Table'!$B110,'Lineout Throwing'!$A$1:$A$1067&amp;'Lineout Throwing'!$B$1:$B$1067,0))),"",INDEX('Lineout Throwing'!R$1:R$1067,MATCH('Combined Table'!$A110&amp;'Combined Table'!$B110,'Lineout Throwing'!$A$1:$A$1067&amp;'Lineout Throwing'!$B$1:$B$1067,0)))</f>
        <v>7.7</v>
      </c>
      <c r="FO110" s="13">
        <f t="array" ref="FO110">IF(ISNA(INDEX('Lineout Throwing'!S$1:S$1067,MATCH('Combined Table'!$A110&amp;'Combined Table'!$B110,'Lineout Throwing'!$A$1:$A$1067&amp;'Lineout Throwing'!$B$1:$B$1067,0))),"",INDEX('Lineout Throwing'!S$1:S$1067,MATCH('Combined Table'!$A110&amp;'Combined Table'!$B110,'Lineout Throwing'!$A$1:$A$1067&amp;'Lineout Throwing'!$B$1:$B$1067,0)))</f>
        <v>13</v>
      </c>
      <c r="FP110" s="13">
        <f t="array" ref="FP110">IF(ISNA(INDEX('Lineout Throwing'!T$1:T$1067,MATCH('Combined Table'!$A110&amp;'Combined Table'!$B110,'Lineout Throwing'!$A$1:$A$1067&amp;'Lineout Throwing'!$B$1:$B$1067,0))),"",INDEX('Lineout Throwing'!T$1:T$1067,MATCH('Combined Table'!$A110&amp;'Combined Table'!$B110,'Lineout Throwing'!$A$1:$A$1067&amp;'Lineout Throwing'!$B$1:$B$1067,0)))</f>
        <v>13</v>
      </c>
      <c r="FQ110" s="13">
        <f t="array" ref="FQ110">IF(ISNA(INDEX('Lineout Throwing'!U$1:U$1067,MATCH('Combined Table'!$A110&amp;'Combined Table'!$B110,'Lineout Throwing'!$A$1:$A$1067&amp;'Lineout Throwing'!$B$1:$B$1067,0))),"",INDEX('Lineout Throwing'!U$1:U$1067,MATCH('Combined Table'!$A110&amp;'Combined Table'!$B110,'Lineout Throwing'!$A$1:$A$1067&amp;'Lineout Throwing'!$B$1:$B$1067,0)))</f>
        <v>100</v>
      </c>
      <c r="FR110" s="13" t="str">
        <f t="array" ref="FR110">IF(ISNA(INDEX('Lineout Throwing'!V$1:V$1067,MATCH('Combined Table'!$A110&amp;'Combined Table'!$B110,'Lineout Throwing'!$A$1:$A$1067&amp;'Lineout Throwing'!$B$1:$B$1067,0))),"",INDEX('Lineout Throwing'!V$1:V$1067,MATCH('Combined Table'!$A110&amp;'Combined Table'!$B110,'Lineout Throwing'!$A$1:$A$1067&amp;'Lineout Throwing'!$B$1:$B$1067,0)))</f>
        <v/>
      </c>
      <c r="FS110" s="13" t="str">
        <f t="array" ref="FS110">IF(ISNA(INDEX('Lineout Throwing'!W$1:W$1067,MATCH('Combined Table'!$A110&amp;'Combined Table'!$B110,'Lineout Throwing'!$A$1:$A$1067&amp;'Lineout Throwing'!$B$1:$B$1067,0))),"",INDEX('Lineout Throwing'!W$1:W$1067,MATCH('Combined Table'!$A110&amp;'Combined Table'!$B110,'Lineout Throwing'!$A$1:$A$1067&amp;'Lineout Throwing'!$B$1:$B$1067,0)))</f>
        <v/>
      </c>
      <c r="FT110" s="1">
        <f t="array" ref="FT110">IF(ISNA(INDEX('Scrum Own Feed'!C$1:C$1067,MATCH('Combined Table'!$A110&amp;'Combined Table'!$B110,'Scrum Own Feed'!$A$1:$A$1067&amp;'Scrum Own Feed'!$B$1:$B$1067,0))),"",INDEX('Scrum Own Feed'!C$1:C$1067,MATCH('Combined Table'!$A110&amp;'Combined Table'!$B110,'Scrum Own Feed'!$A$1:$A$1067&amp;'Scrum Own Feed'!$B$1:$B$1067,0)))</f>
        <v>4</v>
      </c>
      <c r="FU110" s="13">
        <f t="array" ref="FU110">IF(ISNA(INDEX('Scrum Own Feed'!D$1:D$1067,MATCH('Combined Table'!$A110&amp;'Combined Table'!$B110,'Scrum Own Feed'!$A$1:$A$1067&amp;'Scrum Own Feed'!$B$1:$B$1067,0))),"",INDEX('Scrum Own Feed'!D$1:D$1067,MATCH('Combined Table'!$A110&amp;'Combined Table'!$B110,'Scrum Own Feed'!$A$1:$A$1067&amp;'Scrum Own Feed'!$B$1:$B$1067,0)))</f>
        <v>66.7</v>
      </c>
      <c r="FV110" s="13">
        <f t="array" ref="FV110">IF(ISNA(INDEX('Scrum Own Feed'!E$1:E$1067,MATCH('Combined Table'!$A110&amp;'Combined Table'!$B110,'Scrum Own Feed'!$A$1:$A$1067&amp;'Scrum Own Feed'!$B$1:$B$1067,0))),"",INDEX('Scrum Own Feed'!E$1:E$1067,MATCH('Combined Table'!$A110&amp;'Combined Table'!$B110,'Scrum Own Feed'!$A$1:$A$1067&amp;'Scrum Own Feed'!$B$1:$B$1067,0)))</f>
        <v>2</v>
      </c>
      <c r="FW110" s="13" t="str">
        <f t="array" ref="FW110">IF(ISNA(INDEX('Scrum Own Feed'!F$1:F$1067,MATCH('Combined Table'!$A110&amp;'Combined Table'!$B110,'Scrum Own Feed'!$A$1:$A$1067&amp;'Scrum Own Feed'!$B$1:$B$1067,0))),"",INDEX('Scrum Own Feed'!F$1:F$1067,MATCH('Combined Table'!$A110&amp;'Combined Table'!$B110,'Scrum Own Feed'!$A$1:$A$1067&amp;'Scrum Own Feed'!$B$1:$B$1067,0)))</f>
        <v/>
      </c>
      <c r="FX110" s="13" t="str">
        <f t="array" ref="FX110">IF(ISNA(INDEX('Scrum Own Feed'!G$1:G$1067,MATCH('Combined Table'!$A110&amp;'Combined Table'!$B110,'Scrum Own Feed'!$A$1:$A$1067&amp;'Scrum Own Feed'!$B$1:$B$1067,0))),"",INDEX('Scrum Own Feed'!G$1:G$1067,MATCH('Combined Table'!$A110&amp;'Combined Table'!$B110,'Scrum Own Feed'!$A$1:$A$1067&amp;'Scrum Own Feed'!$B$1:$B$1067,0)))</f>
        <v/>
      </c>
      <c r="FY110" s="13">
        <f t="array" ref="FY110">IF(ISNA(INDEX('Scrum Own Feed'!H$1:H$1067,MATCH('Combined Table'!$A110&amp;'Combined Table'!$B110,'Scrum Own Feed'!$A$1:$A$1067&amp;'Scrum Own Feed'!$B$1:$B$1067,0))),"",INDEX('Scrum Own Feed'!H$1:H$1067,MATCH('Combined Table'!$A110&amp;'Combined Table'!$B110,'Scrum Own Feed'!$A$1:$A$1067&amp;'Scrum Own Feed'!$B$1:$B$1067,0)))</f>
        <v>6</v>
      </c>
      <c r="FZ110" s="13">
        <f t="array" ref="FZ110">IF(ISNA(INDEX('Scrum Own Feed'!I$1:I$1067,MATCH('Combined Table'!$A110&amp;'Combined Table'!$B110,'Scrum Own Feed'!$A$1:$A$1067&amp;'Scrum Own Feed'!$B$1:$B$1067,0))),"",INDEX('Scrum Own Feed'!I$1:I$1067,MATCH('Combined Table'!$A110&amp;'Combined Table'!$B110,'Scrum Own Feed'!$A$1:$A$1067&amp;'Scrum Own Feed'!$B$1:$B$1067,0)))</f>
        <v>100</v>
      </c>
      <c r="GA110" s="13" t="str">
        <f t="array" ref="GA110">IF(ISNA(INDEX('Scrum Own Feed'!J$1:J$1067,MATCH('Combined Table'!$A110&amp;'Combined Table'!$B110,'Scrum Own Feed'!$A$1:$A$1067&amp;'Scrum Own Feed'!$B$1:$B$1067,0))),"",INDEX('Scrum Own Feed'!J$1:J$1067,MATCH('Combined Table'!$A110&amp;'Combined Table'!$B110,'Scrum Own Feed'!$A$1:$A$1067&amp;'Scrum Own Feed'!$B$1:$B$1067,0)))</f>
        <v/>
      </c>
      <c r="GB110" s="13" t="str">
        <f t="array" ref="GB110">IF(ISNA(INDEX('Scrum Own Feed'!K$1:K$1067,MATCH('Combined Table'!$A110&amp;'Combined Table'!$B110,'Scrum Own Feed'!$A$1:$A$1067&amp;'Scrum Own Feed'!$B$1:$B$1067,0))),"",INDEX('Scrum Own Feed'!K$1:K$1067,MATCH('Combined Table'!$A110&amp;'Combined Table'!$B110,'Scrum Own Feed'!$A$1:$A$1067&amp;'Scrum Own Feed'!$B$1:$B$1067,0)))</f>
        <v/>
      </c>
      <c r="GC110" s="13" t="str">
        <f t="array" ref="GC110">IF(ISNA(INDEX('Scrum Own Feed'!L$1:L$1067,MATCH('Combined Table'!$A110&amp;'Combined Table'!$B110,'Scrum Own Feed'!$A$1:$A$1067&amp;'Scrum Own Feed'!$B$1:$B$1067,0))),"",INDEX('Scrum Own Feed'!L$1:L$1067,MATCH('Combined Table'!$A110&amp;'Combined Table'!$B110,'Scrum Own Feed'!$A$1:$A$1067&amp;'Scrum Own Feed'!$B$1:$B$1067,0)))</f>
        <v/>
      </c>
      <c r="GD110" s="13" t="str">
        <f t="array" ref="GD110">IF(ISNA(INDEX('Scrum Own Feed'!M$1:M$1067,MATCH('Combined Table'!$A110&amp;'Combined Table'!$B110,'Scrum Own Feed'!$A$1:$A$1067&amp;'Scrum Own Feed'!$B$1:$B$1067,0))),"",INDEX('Scrum Own Feed'!M$1:M$1067,MATCH('Combined Table'!$A110&amp;'Combined Table'!$B110,'Scrum Own Feed'!$A$1:$A$1067&amp;'Scrum Own Feed'!$B$1:$B$1067,0)))</f>
        <v/>
      </c>
      <c r="GE110" s="13" t="str">
        <f t="array" ref="GE110">IF(ISNA(INDEX('Scrum Own Feed'!N$1:N$1067,MATCH('Combined Table'!$A110&amp;'Combined Table'!$B110,'Scrum Own Feed'!$A$1:$A$1067&amp;'Scrum Own Feed'!$B$1:$B$1067,0))),"",INDEX('Scrum Own Feed'!N$1:N$1067,MATCH('Combined Table'!$A110&amp;'Combined Table'!$B110,'Scrum Own Feed'!$A$1:$A$1067&amp;'Scrum Own Feed'!$B$1:$B$1067,0)))</f>
        <v/>
      </c>
      <c r="GF110" s="13" t="str">
        <f t="array" ref="GF110">IF(ISNA(INDEX('Scrum Own Feed'!O$1:O$1067,MATCH('Combined Table'!$A110&amp;'Combined Table'!$B110,'Scrum Own Feed'!$A$1:$A$1067&amp;'Scrum Own Feed'!$B$1:$B$1067,0))),"",INDEX('Scrum Own Feed'!O$1:O$1067,MATCH('Combined Table'!$A110&amp;'Combined Table'!$B110,'Scrum Own Feed'!$A$1:$A$1067&amp;'Scrum Own Feed'!$B$1:$B$1067,0)))</f>
        <v/>
      </c>
      <c r="GG110" s="13" t="str">
        <f t="array" ref="GG110">IF(ISNA(INDEX('Scrum Own Feed'!P$1:P$1067,MATCH('Combined Table'!$A110&amp;'Combined Table'!$B110,'Scrum Own Feed'!$A$1:$A$1067&amp;'Scrum Own Feed'!$B$1:$B$1067,0))),"",INDEX('Scrum Own Feed'!P$1:P$1067,MATCH('Combined Table'!$A110&amp;'Combined Table'!$B110,'Scrum Own Feed'!$A$1:$A$1067&amp;'Scrum Own Feed'!$B$1:$B$1067,0)))</f>
        <v/>
      </c>
      <c r="GH110" s="13">
        <f t="array" ref="GH110">IF(ISNA(INDEX('Scrum Own Feed'!Q$1:Q$1067,MATCH('Combined Table'!$A110&amp;'Combined Table'!$B110,'Scrum Own Feed'!$A$1:$A$1067&amp;'Scrum Own Feed'!$B$1:$B$1067,0))),"",INDEX('Scrum Own Feed'!Q$1:Q$1067,MATCH('Combined Table'!$A110&amp;'Combined Table'!$B110,'Scrum Own Feed'!$A$1:$A$1067&amp;'Scrum Own Feed'!$B$1:$B$1067,0)))</f>
        <v>6</v>
      </c>
      <c r="GI110" s="1">
        <f t="array" ref="GI110">IF(ISNA(INDEX('Scrum Opp Feed'!C$1:C$1067,MATCH('Combined Table'!$A110&amp;'Combined Table'!$B110,'Scrum Opp Feed'!$A$1:$A$1067&amp;'Scrum Opp Feed'!$B$1:$B$1067,0))),"",INDEX('Scrum Opp Feed'!C$1:C$1067,MATCH('Combined Table'!$A110&amp;'Combined Table'!$B110,'Scrum Opp Feed'!$A$1:$A$1067&amp;'Scrum Opp Feed'!$B$1:$B$1067,0)))</f>
        <v>1</v>
      </c>
      <c r="GJ110" s="13">
        <f t="array" ref="GJ110">IF(ISNA(INDEX('Scrum Opp Feed'!D$1:D$1067,MATCH('Combined Table'!$A110&amp;'Combined Table'!$B110,'Scrum Opp Feed'!$A$1:$A$1067&amp;'Scrum Opp Feed'!$B$1:$B$1067,0))),"",INDEX('Scrum Opp Feed'!D$1:D$1067,MATCH('Combined Table'!$A110&amp;'Combined Table'!$B110,'Scrum Opp Feed'!$A$1:$A$1067&amp;'Scrum Opp Feed'!$B$1:$B$1067,0)))</f>
        <v>11.1</v>
      </c>
      <c r="GK110" s="13" t="str">
        <f t="array" ref="GK110">IF(ISNA(INDEX('Scrum Opp Feed'!E$1:E$1067,MATCH('Combined Table'!$A110&amp;'Combined Table'!$B110,'Scrum Opp Feed'!$A$1:$A$1067&amp;'Scrum Opp Feed'!$B$1:$B$1067,0))),"",INDEX('Scrum Opp Feed'!E$1:E$1067,MATCH('Combined Table'!$A110&amp;'Combined Table'!$B110,'Scrum Opp Feed'!$A$1:$A$1067&amp;'Scrum Opp Feed'!$B$1:$B$1067,0)))</f>
        <v/>
      </c>
      <c r="GL110" s="13" t="str">
        <f t="array" ref="GL110">IF(ISNA(INDEX('Scrum Opp Feed'!F$1:F$1067,MATCH('Combined Table'!$A110&amp;'Combined Table'!$B110,'Scrum Opp Feed'!$A$1:$A$1067&amp;'Scrum Opp Feed'!$B$1:$B$1067,0))),"",INDEX('Scrum Opp Feed'!F$1:F$1067,MATCH('Combined Table'!$A110&amp;'Combined Table'!$B110,'Scrum Opp Feed'!$A$1:$A$1067&amp;'Scrum Opp Feed'!$B$1:$B$1067,0)))</f>
        <v/>
      </c>
      <c r="GM110" s="13" t="str">
        <f t="array" ref="GM110">IF(ISNA(INDEX('Scrum Opp Feed'!G$1:G$1067,MATCH('Combined Table'!$A110&amp;'Combined Table'!$B110,'Scrum Opp Feed'!$A$1:$A$1067&amp;'Scrum Opp Feed'!$B$1:$B$1067,0))),"",INDEX('Scrum Opp Feed'!G$1:G$1067,MATCH('Combined Table'!$A110&amp;'Combined Table'!$B110,'Scrum Opp Feed'!$A$1:$A$1067&amp;'Scrum Opp Feed'!$B$1:$B$1067,0)))</f>
        <v/>
      </c>
      <c r="GN110" s="13">
        <f t="array" ref="GN110">IF(ISNA(INDEX('Scrum Opp Feed'!H$1:H$1067,MATCH('Combined Table'!$A110&amp;'Combined Table'!$B110,'Scrum Opp Feed'!$A$1:$A$1067&amp;'Scrum Opp Feed'!$B$1:$B$1067,0))),"",INDEX('Scrum Opp Feed'!H$1:H$1067,MATCH('Combined Table'!$A110&amp;'Combined Table'!$B110,'Scrum Opp Feed'!$A$1:$A$1067&amp;'Scrum Opp Feed'!$B$1:$B$1067,0)))</f>
        <v>1</v>
      </c>
      <c r="GO110" s="13">
        <f t="array" ref="GO110">IF(ISNA(INDEX('Scrum Opp Feed'!I$1:I$1067,MATCH('Combined Table'!$A110&amp;'Combined Table'!$B110,'Scrum Opp Feed'!$A$1:$A$1067&amp;'Scrum Opp Feed'!$B$1:$B$1067,0))),"",INDEX('Scrum Opp Feed'!I$1:I$1067,MATCH('Combined Table'!$A110&amp;'Combined Table'!$B110,'Scrum Opp Feed'!$A$1:$A$1067&amp;'Scrum Opp Feed'!$B$1:$B$1067,0)))</f>
        <v>11.1</v>
      </c>
      <c r="GP110" s="13">
        <f t="array" ref="GP110">IF(ISNA(INDEX('Scrum Opp Feed'!J$1:J$1067,MATCH('Combined Table'!$A110&amp;'Combined Table'!$B110,'Scrum Opp Feed'!$A$1:$A$1067&amp;'Scrum Opp Feed'!$B$1:$B$1067,0))),"",INDEX('Scrum Opp Feed'!J$1:J$1067,MATCH('Combined Table'!$A110&amp;'Combined Table'!$B110,'Scrum Opp Feed'!$A$1:$A$1067&amp;'Scrum Opp Feed'!$B$1:$B$1067,0)))</f>
        <v>6</v>
      </c>
      <c r="GQ110" s="13">
        <f t="array" ref="GQ110">IF(ISNA(INDEX('Scrum Opp Feed'!K$1:K$1067,MATCH('Combined Table'!$A110&amp;'Combined Table'!$B110,'Scrum Opp Feed'!$A$1:$A$1067&amp;'Scrum Opp Feed'!$B$1:$B$1067,0))),"",INDEX('Scrum Opp Feed'!K$1:K$1067,MATCH('Combined Table'!$A110&amp;'Combined Table'!$B110,'Scrum Opp Feed'!$A$1:$A$1067&amp;'Scrum Opp Feed'!$B$1:$B$1067,0)))</f>
        <v>66.7</v>
      </c>
      <c r="GR110" s="13" t="str">
        <f t="array" ref="GR110">IF(ISNA(INDEX('Scrum Opp Feed'!L$1:L$1067,MATCH('Combined Table'!$A110&amp;'Combined Table'!$B110,'Scrum Opp Feed'!$A$1:$A$1067&amp;'Scrum Opp Feed'!$B$1:$B$1067,0))),"",INDEX('Scrum Opp Feed'!L$1:L$1067,MATCH('Combined Table'!$A110&amp;'Combined Table'!$B110,'Scrum Opp Feed'!$A$1:$A$1067&amp;'Scrum Opp Feed'!$B$1:$B$1067,0)))</f>
        <v/>
      </c>
      <c r="GS110" s="13">
        <f t="array" ref="GS110">IF(ISNA(INDEX('Scrum Opp Feed'!M$1:M$1067,MATCH('Combined Table'!$A110&amp;'Combined Table'!$B110,'Scrum Opp Feed'!$A$1:$A$1067&amp;'Scrum Opp Feed'!$B$1:$B$1067,0))),"",INDEX('Scrum Opp Feed'!M$1:M$1067,MATCH('Combined Table'!$A110&amp;'Combined Table'!$B110,'Scrum Opp Feed'!$A$1:$A$1067&amp;'Scrum Opp Feed'!$B$1:$B$1067,0)))</f>
        <v>2</v>
      </c>
      <c r="GT110" s="13" t="str">
        <f t="array" ref="GT110">IF(ISNA(INDEX('Scrum Opp Feed'!N$1:N$1067,MATCH('Combined Table'!$A110&amp;'Combined Table'!$B110,'Scrum Opp Feed'!$A$1:$A$1067&amp;'Scrum Opp Feed'!$B$1:$B$1067,0))),"",INDEX('Scrum Opp Feed'!N$1:N$1067,MATCH('Combined Table'!$A110&amp;'Combined Table'!$B110,'Scrum Opp Feed'!$A$1:$A$1067&amp;'Scrum Opp Feed'!$B$1:$B$1067,0)))</f>
        <v/>
      </c>
      <c r="GU110" s="13">
        <f t="array" ref="GU110">IF(ISNA(INDEX('Scrum Opp Feed'!O$1:O$1067,MATCH('Combined Table'!$A110&amp;'Combined Table'!$B110,'Scrum Opp Feed'!$A$1:$A$1067&amp;'Scrum Opp Feed'!$B$1:$B$1067,0))),"",INDEX('Scrum Opp Feed'!O$1:O$1067,MATCH('Combined Table'!$A110&amp;'Combined Table'!$B110,'Scrum Opp Feed'!$A$1:$A$1067&amp;'Scrum Opp Feed'!$B$1:$B$1067,0)))</f>
        <v>8</v>
      </c>
      <c r="GV110" s="13">
        <f t="array" ref="GV110">IF(ISNA(INDEX('Scrum Opp Feed'!P$1:P$1067,MATCH('Combined Table'!$A110&amp;'Combined Table'!$B110,'Scrum Opp Feed'!$A$1:$A$1067&amp;'Scrum Opp Feed'!$B$1:$B$1067,0))),"",INDEX('Scrum Opp Feed'!P$1:P$1067,MATCH('Combined Table'!$A110&amp;'Combined Table'!$B110,'Scrum Opp Feed'!$A$1:$A$1067&amp;'Scrum Opp Feed'!$B$1:$B$1067,0)))</f>
        <v>88.9</v>
      </c>
      <c r="GW110" s="13">
        <f t="array" ref="GW110">IF(ISNA(INDEX('Scrum Opp Feed'!Q$1:Q$1067,MATCH('Combined Table'!$A110&amp;'Combined Table'!$B110,'Scrum Opp Feed'!$A$1:$A$1067&amp;'Scrum Opp Feed'!$B$1:$B$1067,0))),"",INDEX('Scrum Opp Feed'!Q$1:Q$1067,MATCH('Combined Table'!$A110&amp;'Combined Table'!$B110,'Scrum Opp Feed'!$A$1:$A$1067&amp;'Scrum Opp Feed'!$B$1:$B$1067,0)))</f>
        <v>9</v>
      </c>
      <c r="GX110" s="1" t="str">
        <f t="array" ref="GX110">IF(ISNA(INDEX('Restart 50m'!C$1:C$1067,MATCH('Combined Table'!$A110&amp;'Combined Table'!$B110,'Restart 50m'!$A$1:$A$1067&amp;'Restart 50m'!$B$1:$B$1067,0))),"",INDEX('Restart 50m'!C$1:C$1067,MATCH('Combined Table'!$A110&amp;'Combined Table'!$B110,'Restart 50m'!$A$1:$A$1067&amp;'Restart 50m'!$B$1:$B$1067,0)))</f>
        <v/>
      </c>
      <c r="GY110" s="13" t="str">
        <f t="array" ref="GY110">IF(ISNA(INDEX('Restart 50m'!D$1:D$1067,MATCH('Combined Table'!$A110&amp;'Combined Table'!$B110,'Restart 50m'!$A$1:$A$1067&amp;'Restart 50m'!$B$1:$B$1067,0))),"",INDEX('Restart 50m'!D$1:D$1067,MATCH('Combined Table'!$A110&amp;'Combined Table'!$B110,'Restart 50m'!$A$1:$A$1067&amp;'Restart 50m'!$B$1:$B$1067,0)))</f>
        <v/>
      </c>
      <c r="GZ110" s="13" t="str">
        <f t="array" ref="GZ110">IF(ISNA(INDEX('Restart 50m'!E$1:E$1067,MATCH('Combined Table'!$A110&amp;'Combined Table'!$B110,'Restart 50m'!$A$1:$A$1067&amp;'Restart 50m'!$B$1:$B$1067,0))),"",INDEX('Restart 50m'!E$1:E$1067,MATCH('Combined Table'!$A110&amp;'Combined Table'!$B110,'Restart 50m'!$A$1:$A$1067&amp;'Restart 50m'!$B$1:$B$1067,0)))</f>
        <v/>
      </c>
      <c r="HA110" s="13" t="str">
        <f t="array" ref="HA110">IF(ISNA(INDEX('Restart 50m'!F$1:F$1067,MATCH('Combined Table'!$A110&amp;'Combined Table'!$B110,'Restart 50m'!$A$1:$A$1067&amp;'Restart 50m'!$B$1:$B$1067,0))),"",INDEX('Restart 50m'!F$1:F$1067,MATCH('Combined Table'!$A110&amp;'Combined Table'!$B110,'Restart 50m'!$A$1:$A$1067&amp;'Restart 50m'!$B$1:$B$1067,0)))</f>
        <v/>
      </c>
      <c r="HB110" s="13" t="str">
        <f t="array" ref="HB110">IF(ISNA(INDEX('Restart 50m'!G$1:G$1067,MATCH('Combined Table'!$A110&amp;'Combined Table'!$B110,'Restart 50m'!$A$1:$A$1067&amp;'Restart 50m'!$B$1:$B$1067,0))),"",INDEX('Restart 50m'!G$1:G$1067,MATCH('Combined Table'!$A110&amp;'Combined Table'!$B110,'Restart 50m'!$A$1:$A$1067&amp;'Restart 50m'!$B$1:$B$1067,0)))</f>
        <v/>
      </c>
      <c r="HC110" s="13">
        <f t="array" ref="HC110">IF(ISNA(INDEX('Restart 50m'!H$1:H$1067,MATCH('Combined Table'!$A110&amp;'Combined Table'!$B110,'Restart 50m'!$A$1:$A$1067&amp;'Restart 50m'!$B$1:$B$1067,0))),"",INDEX('Restart 50m'!H$1:H$1067,MATCH('Combined Table'!$A110&amp;'Combined Table'!$B110,'Restart 50m'!$A$1:$A$1067&amp;'Restart 50m'!$B$1:$B$1067,0)))</f>
        <v>1</v>
      </c>
      <c r="HD110" s="13" t="str">
        <f t="array" ref="HD110">IF(ISNA(INDEX('Restart 50m'!I$1:I$1067,MATCH('Combined Table'!$A110&amp;'Combined Table'!$B110,'Restart 50m'!$A$1:$A$1067&amp;'Restart 50m'!$B$1:$B$1067,0))),"",INDEX('Restart 50m'!I$1:I$1067,MATCH('Combined Table'!$A110&amp;'Combined Table'!$B110,'Restart 50m'!$A$1:$A$1067&amp;'Restart 50m'!$B$1:$B$1067,0)))</f>
        <v/>
      </c>
      <c r="HE110" s="13">
        <f t="array" ref="HE110">IF(ISNA(INDEX('Restart 50m'!J$1:J$1067,MATCH('Combined Table'!$A110&amp;'Combined Table'!$B110,'Restart 50m'!$A$1:$A$1067&amp;'Restart 50m'!$B$1:$B$1067,0))),"",INDEX('Restart 50m'!J$1:J$1067,MATCH('Combined Table'!$A110&amp;'Combined Table'!$B110,'Restart 50m'!$A$1:$A$1067&amp;'Restart 50m'!$B$1:$B$1067,0)))</f>
        <v>1</v>
      </c>
      <c r="HF110" s="13">
        <f t="array" ref="HF110">IF(ISNA(INDEX('Restart 50m'!K$1:K$1067,MATCH('Combined Table'!$A110&amp;'Combined Table'!$B110,'Restart 50m'!$A$1:$A$1067&amp;'Restart 50m'!$B$1:$B$1067,0))),"",INDEX('Restart 50m'!K$1:K$1067,MATCH('Combined Table'!$A110&amp;'Combined Table'!$B110,'Restart 50m'!$A$1:$A$1067&amp;'Restart 50m'!$B$1:$B$1067,0)))</f>
        <v>1</v>
      </c>
      <c r="HG110" s="13" t="str">
        <f t="array" ref="HG110">IF(ISNA(INDEX('Restart 50m'!L$1:L$1067,MATCH('Combined Table'!$A110&amp;'Combined Table'!$B110,'Restart 50m'!$A$1:$A$1067&amp;'Restart 50m'!$B$1:$B$1067,0))),"",INDEX('Restart 50m'!L$1:L$1067,MATCH('Combined Table'!$A110&amp;'Combined Table'!$B110,'Restart 50m'!$A$1:$A$1067&amp;'Restart 50m'!$B$1:$B$1067,0)))</f>
        <v/>
      </c>
      <c r="HH110" s="13" t="str">
        <f t="array" ref="HH110">IF(ISNA(INDEX('Restart 50m'!M$1:M$1067,MATCH('Combined Table'!$A110&amp;'Combined Table'!$B110,'Restart 50m'!$A$1:$A$1067&amp;'Restart 50m'!$B$1:$B$1067,0))),"",INDEX('Restart 50m'!M$1:M$1067,MATCH('Combined Table'!$A110&amp;'Combined Table'!$B110,'Restart 50m'!$A$1:$A$1067&amp;'Restart 50m'!$B$1:$B$1067,0)))</f>
        <v/>
      </c>
      <c r="HI110" s="13" t="str">
        <f t="array" ref="HI110">IF(ISNA(INDEX('Restart 50m'!N$1:N$1067,MATCH('Combined Table'!$A110&amp;'Combined Table'!$B110,'Restart 50m'!$A$1:$A$1067&amp;'Restart 50m'!$B$1:$B$1067,0))),"",INDEX('Restart 50m'!N$1:N$1067,MATCH('Combined Table'!$A110&amp;'Combined Table'!$B110,'Restart 50m'!$A$1:$A$1067&amp;'Restart 50m'!$B$1:$B$1067,0)))</f>
        <v/>
      </c>
      <c r="HJ110" s="13" t="str">
        <f t="array" ref="HJ110">IF(ISNA(INDEX('Restart 50m'!O$1:O$1067,MATCH('Combined Table'!$A110&amp;'Combined Table'!$B110,'Restart 50m'!$A$1:$A$1067&amp;'Restart 50m'!$B$1:$B$1067,0))),"",INDEX('Restart 50m'!O$1:O$1067,MATCH('Combined Table'!$A110&amp;'Combined Table'!$B110,'Restart 50m'!$A$1:$A$1067&amp;'Restart 50m'!$B$1:$B$1067,0)))</f>
        <v/>
      </c>
      <c r="HK110" s="13">
        <f t="array" ref="HK110">IF(ISNA(INDEX('Restart 50m'!P$1:P$1067,MATCH('Combined Table'!$A110&amp;'Combined Table'!$B110,'Restart 50m'!$A$1:$A$1067&amp;'Restart 50m'!$B$1:$B$1067,0))),"",INDEX('Restart 50m'!P$1:P$1067,MATCH('Combined Table'!$A110&amp;'Combined Table'!$B110,'Restart 50m'!$A$1:$A$1067&amp;'Restart 50m'!$B$1:$B$1067,0)))</f>
        <v>2</v>
      </c>
      <c r="HL110" s="13" t="str">
        <f t="array" ref="HL110">IF(ISNA(INDEX('Restart 50m'!Q$1:Q$1067,MATCH('Combined Table'!$A110&amp;'Combined Table'!$B110,'Restart 50m'!$A$1:$A$1067&amp;'Restart 50m'!$B$1:$B$1067,0))),"",INDEX('Restart 50m'!Q$1:Q$1067,MATCH('Combined Table'!$A110&amp;'Combined Table'!$B110,'Restart 50m'!$A$1:$A$1067&amp;'Restart 50m'!$B$1:$B$1067,0)))</f>
        <v/>
      </c>
      <c r="HM110" s="13" t="str">
        <f t="array" ref="HM110">IF(ISNA(INDEX('Restart 50m'!R$1:R$1067,MATCH('Combined Table'!$A110&amp;'Combined Table'!$B110,'Restart 50m'!$A$1:$A$1067&amp;'Restart 50m'!$B$1:$B$1067,0))),"",INDEX('Restart 50m'!R$1:R$1067,MATCH('Combined Table'!$A110&amp;'Combined Table'!$B110,'Restart 50m'!$A$1:$A$1067&amp;'Restart 50m'!$B$1:$B$1067,0)))</f>
        <v/>
      </c>
      <c r="HN110" s="13">
        <f t="array" ref="HN110">IF(ISNA(INDEX('Restart 50m'!S$1:S$1067,MATCH('Combined Table'!$A110&amp;'Combined Table'!$B110,'Restart 50m'!$A$1:$A$1067&amp;'Restart 50m'!$B$1:$B$1067,0))),"",INDEX('Restart 50m'!S$1:S$1067,MATCH('Combined Table'!$A110&amp;'Combined Table'!$B110,'Restart 50m'!$A$1:$A$1067&amp;'Restart 50m'!$B$1:$B$1067,0)))</f>
        <v>2</v>
      </c>
      <c r="HO110" s="13">
        <f t="array" ref="HO110">IF(ISNA(INDEX('Restart 50m'!T$1:T$1067,MATCH('Combined Table'!$A110&amp;'Combined Table'!$B110,'Restart 50m'!$A$1:$A$1067&amp;'Restart 50m'!$B$1:$B$1067,0))),"",INDEX('Restart 50m'!T$1:T$1067,MATCH('Combined Table'!$A110&amp;'Combined Table'!$B110,'Restart 50m'!$A$1:$A$1067&amp;'Restart 50m'!$B$1:$B$1067,0)))</f>
        <v>2</v>
      </c>
      <c r="HP110" s="13">
        <f t="array" ref="HP110">IF(ISNA(INDEX('Restart 50m'!U$1:U$1067,MATCH('Combined Table'!$A110&amp;'Combined Table'!$B110,'Restart 50m'!$A$1:$A$1067&amp;'Restart 50m'!$B$1:$B$1067,0))),"",INDEX('Restart 50m'!U$1:U$1067,MATCH('Combined Table'!$A110&amp;'Combined Table'!$B110,'Restart 50m'!$A$1:$A$1067&amp;'Restart 50m'!$B$1:$B$1067,0)))</f>
        <v>3</v>
      </c>
      <c r="HQ110" s="1" t="str">
        <f t="array" ref="HQ110">IF(ISNA(INDEX('Restart 22m'!C$1:C$1067,MATCH('Combined Table'!$A110&amp;'Combined Table'!$B110,'Restart 22m'!$A$1:$A$1067&amp;'Restart 22m'!$B$1:$B$1067,0))),"",INDEX('Restart 22m'!C$1:C$1067,MATCH('Combined Table'!$A110&amp;'Combined Table'!$B110,'Restart 22m'!$A$1:$A$1067&amp;'Restart 22m'!$B$1:$B$1067,0)))</f>
        <v/>
      </c>
      <c r="HR110" s="13" t="str">
        <f t="array" ref="HR110">IF(ISNA(INDEX('Restart 22m'!D$1:D$1067,MATCH('Combined Table'!$A110&amp;'Combined Table'!$B110,'Restart 22m'!$A$1:$A$1067&amp;'Restart 22m'!$B$1:$B$1067,0))),"",INDEX('Restart 22m'!D$1:D$1067,MATCH('Combined Table'!$A110&amp;'Combined Table'!$B110,'Restart 22m'!$A$1:$A$1067&amp;'Restart 22m'!$B$1:$B$1067,0)))</f>
        <v/>
      </c>
      <c r="HS110" s="13" t="str">
        <f t="array" ref="HS110">IF(ISNA(INDEX('Restart 22m'!E$1:E$1067,MATCH('Combined Table'!$A110&amp;'Combined Table'!$B110,'Restart 22m'!$A$1:$A$1067&amp;'Restart 22m'!$B$1:$B$1067,0))),"",INDEX('Restart 22m'!E$1:E$1067,MATCH('Combined Table'!$A110&amp;'Combined Table'!$B110,'Restart 22m'!$A$1:$A$1067&amp;'Restart 22m'!$B$1:$B$1067,0)))</f>
        <v/>
      </c>
      <c r="HT110" s="13" t="str">
        <f t="array" ref="HT110">IF(ISNA(INDEX('Restart 22m'!F$1:F$1067,MATCH('Combined Table'!$A110&amp;'Combined Table'!$B110,'Restart 22m'!$A$1:$A$1067&amp;'Restart 22m'!$B$1:$B$1067,0))),"",INDEX('Restart 22m'!F$1:F$1067,MATCH('Combined Table'!$A110&amp;'Combined Table'!$B110,'Restart 22m'!$A$1:$A$1067&amp;'Restart 22m'!$B$1:$B$1067,0)))</f>
        <v/>
      </c>
      <c r="HU110" s="13">
        <f t="array" ref="HU110">IF(ISNA(INDEX('Restart 22m'!G$1:G$1067,MATCH('Combined Table'!$A110&amp;'Combined Table'!$B110,'Restart 22m'!$A$1:$A$1067&amp;'Restart 22m'!$B$1:$B$1067,0))),"",INDEX('Restart 22m'!G$1:G$1067,MATCH('Combined Table'!$A110&amp;'Combined Table'!$B110,'Restart 22m'!$A$1:$A$1067&amp;'Restart 22m'!$B$1:$B$1067,0)))</f>
        <v>1</v>
      </c>
      <c r="HV110" s="13" t="str">
        <f t="array" ref="HV110">IF(ISNA(INDEX('Restart 22m'!H$1:H$1067,MATCH('Combined Table'!$A110&amp;'Combined Table'!$B110,'Restart 22m'!$A$1:$A$1067&amp;'Restart 22m'!$B$1:$B$1067,0))),"",INDEX('Restart 22m'!H$1:H$1067,MATCH('Combined Table'!$A110&amp;'Combined Table'!$B110,'Restart 22m'!$A$1:$A$1067&amp;'Restart 22m'!$B$1:$B$1067,0)))</f>
        <v/>
      </c>
      <c r="HW110" s="13" t="str">
        <f t="array" ref="HW110">IF(ISNA(INDEX('Restart 22m'!I$1:I$1067,MATCH('Combined Table'!$A110&amp;'Combined Table'!$B110,'Restart 22m'!$A$1:$A$1067&amp;'Restart 22m'!$B$1:$B$1067,0))),"",INDEX('Restart 22m'!I$1:I$1067,MATCH('Combined Table'!$A110&amp;'Combined Table'!$B110,'Restart 22m'!$A$1:$A$1067&amp;'Restart 22m'!$B$1:$B$1067,0)))</f>
        <v/>
      </c>
      <c r="HX110" s="13">
        <f t="array" ref="HX110">IF(ISNA(INDEX('Restart 22m'!J$1:J$1067,MATCH('Combined Table'!$A110&amp;'Combined Table'!$B110,'Restart 22m'!$A$1:$A$1067&amp;'Restart 22m'!$B$1:$B$1067,0))),"",INDEX('Restart 22m'!J$1:J$1067,MATCH('Combined Table'!$A110&amp;'Combined Table'!$B110,'Restart 22m'!$A$1:$A$1067&amp;'Restart 22m'!$B$1:$B$1067,0)))</f>
        <v>1</v>
      </c>
      <c r="HY110" s="13">
        <f t="array" ref="HY110">IF(ISNA(INDEX('Restart 22m'!K$1:K$1067,MATCH('Combined Table'!$A110&amp;'Combined Table'!$B110,'Restart 22m'!$A$1:$A$1067&amp;'Restart 22m'!$B$1:$B$1067,0))),"",INDEX('Restart 22m'!K$1:K$1067,MATCH('Combined Table'!$A110&amp;'Combined Table'!$B110,'Restart 22m'!$A$1:$A$1067&amp;'Restart 22m'!$B$1:$B$1067,0)))</f>
        <v>1</v>
      </c>
      <c r="HZ110" s="13" t="str">
        <f t="array" ref="HZ110">IF(ISNA(INDEX('Restart 22m'!L$1:L$1067,MATCH('Combined Table'!$A110&amp;'Combined Table'!$B110,'Restart 22m'!$A$1:$A$1067&amp;'Restart 22m'!$B$1:$B$1067,0))),"",INDEX('Restart 22m'!L$1:L$1067,MATCH('Combined Table'!$A110&amp;'Combined Table'!$B110,'Restart 22m'!$A$1:$A$1067&amp;'Restart 22m'!$B$1:$B$1067,0)))</f>
        <v/>
      </c>
      <c r="IA110" s="13" t="str">
        <f t="array" ref="IA110">IF(ISNA(INDEX('Restart 22m'!M$1:M$1067,MATCH('Combined Table'!$A110&amp;'Combined Table'!$B110,'Restart 22m'!$A$1:$A$1067&amp;'Restart 22m'!$B$1:$B$1067,0))),"",INDEX('Restart 22m'!M$1:M$1067,MATCH('Combined Table'!$A110&amp;'Combined Table'!$B110,'Restart 22m'!$A$1:$A$1067&amp;'Restart 22m'!$B$1:$B$1067,0)))</f>
        <v/>
      </c>
      <c r="IB110" s="13" t="str">
        <f t="array" ref="IB110">IF(ISNA(INDEX('Restart 22m'!N$1:N$1067,MATCH('Combined Table'!$A110&amp;'Combined Table'!$B110,'Restart 22m'!$A$1:$A$1067&amp;'Restart 22m'!$B$1:$B$1067,0))),"",INDEX('Restart 22m'!N$1:N$1067,MATCH('Combined Table'!$A110&amp;'Combined Table'!$B110,'Restart 22m'!$A$1:$A$1067&amp;'Restart 22m'!$B$1:$B$1067,0)))</f>
        <v/>
      </c>
      <c r="IC110" s="13" t="str">
        <f t="array" ref="IC110">IF(ISNA(INDEX('Restart 22m'!O$1:O$1067,MATCH('Combined Table'!$A110&amp;'Combined Table'!$B110,'Restart 22m'!$A$1:$A$1067&amp;'Restart 22m'!$B$1:$B$1067,0))),"",INDEX('Restart 22m'!O$1:O$1067,MATCH('Combined Table'!$A110&amp;'Combined Table'!$B110,'Restart 22m'!$A$1:$A$1067&amp;'Restart 22m'!$B$1:$B$1067,0)))</f>
        <v/>
      </c>
      <c r="ID110" s="13" t="str">
        <f t="array" ref="ID110">IF(ISNA(INDEX('Restart 22m'!P$1:P$1067,MATCH('Combined Table'!$A110&amp;'Combined Table'!$B110,'Restart 22m'!$A$1:$A$1067&amp;'Restart 22m'!$B$1:$B$1067,0))),"",INDEX('Restart 22m'!P$1:P$1067,MATCH('Combined Table'!$A110&amp;'Combined Table'!$B110,'Restart 22m'!$A$1:$A$1067&amp;'Restart 22m'!$B$1:$B$1067,0)))</f>
        <v/>
      </c>
      <c r="IE110" s="13" t="str">
        <f t="array" ref="IE110">IF(ISNA(INDEX('Restart 22m'!Q$1:Q$1067,MATCH('Combined Table'!$A110&amp;'Combined Table'!$B110,'Restart 22m'!$A$1:$A$1067&amp;'Restart 22m'!$B$1:$B$1067,0))),"",INDEX('Restart 22m'!Q$1:Q$1067,MATCH('Combined Table'!$A110&amp;'Combined Table'!$B110,'Restart 22m'!$A$1:$A$1067&amp;'Restart 22m'!$B$1:$B$1067,0)))</f>
        <v/>
      </c>
      <c r="IF110" s="13" t="str">
        <f t="array" ref="IF110">IF(ISNA(INDEX('Restart 22m'!R$1:R$1067,MATCH('Combined Table'!$A110&amp;'Combined Table'!$B110,'Restart 22m'!$A$1:$A$1067&amp;'Restart 22m'!$B$1:$B$1067,0))),"",INDEX('Restart 22m'!R$1:R$1067,MATCH('Combined Table'!$A110&amp;'Combined Table'!$B110,'Restart 22m'!$A$1:$A$1067&amp;'Restart 22m'!$B$1:$B$1067,0)))</f>
        <v/>
      </c>
      <c r="IG110" s="13" t="str">
        <f t="array" ref="IG110">IF(ISNA(INDEX('Restart 22m'!S$1:S$1067,MATCH('Combined Table'!$A110&amp;'Combined Table'!$B110,'Restart 22m'!$A$1:$A$1067&amp;'Restart 22m'!$B$1:$B$1067,0))),"",INDEX('Restart 22m'!S$1:S$1067,MATCH('Combined Table'!$A110&amp;'Combined Table'!$B110,'Restart 22m'!$A$1:$A$1067&amp;'Restart 22m'!$B$1:$B$1067,0)))</f>
        <v/>
      </c>
      <c r="IH110" s="13" t="str">
        <f t="array" ref="IH110">IF(ISNA(INDEX('Restart 22m'!T$1:T$1067,MATCH('Combined Table'!$A110&amp;'Combined Table'!$B110,'Restart 22m'!$A$1:$A$1067&amp;'Restart 22m'!$B$1:$B$1067,0))),"",INDEX('Restart 22m'!T$1:T$1067,MATCH('Combined Table'!$A110&amp;'Combined Table'!$B110,'Restart 22m'!$A$1:$A$1067&amp;'Restart 22m'!$B$1:$B$1067,0)))</f>
        <v/>
      </c>
      <c r="II110" s="13">
        <f t="array" ref="II110">IF(ISNA(INDEX('Restart 22m'!U$1:U$1067,MATCH('Combined Table'!$A110&amp;'Combined Table'!$B110,'Restart 22m'!$A$1:$A$1067&amp;'Restart 22m'!$B$1:$B$1067,0))),"",INDEX('Restart 22m'!U$1:U$1067,MATCH('Combined Table'!$A110&amp;'Combined Table'!$B110,'Restart 22m'!$A$1:$A$1067&amp;'Restart 22m'!$B$1:$B$1067,0)))</f>
        <v>1</v>
      </c>
    </row>
    <row r="111" spans="1:243" x14ac:dyDescent="0.25">
      <c r="A111" s="107" t="s">
        <v>17</v>
      </c>
      <c r="B111" s="106">
        <v>7</v>
      </c>
      <c r="C111" s="13">
        <f t="array" ref="C111">INDEX('Points Table'!C$1:C$1067,MATCH('Combined Table'!$A111&amp;'Combined Table'!$B111,$A$1:$A$1067&amp;$B$1:$B$1067,0))</f>
        <v>23</v>
      </c>
      <c r="D111" s="13">
        <f t="array" ref="D111">INDEX('Points Table'!D$1:D$1067,MATCH('Combined Table'!$A111&amp;'Combined Table'!$B111,$A$1:$A$1067&amp;$B$1:$B$1067,0))</f>
        <v>2</v>
      </c>
      <c r="E111" s="13">
        <f t="array" ref="E111">INDEX('Points Table'!E$1:E$1067,MATCH('Combined Table'!$A111&amp;'Combined Table'!$B111,$A$1:$A$1067&amp;$B$1:$B$1067,0))</f>
        <v>2</v>
      </c>
      <c r="F111" s="13">
        <f t="array" ref="F111">INDEX('Points Table'!F$1:F$1067,MATCH('Combined Table'!$A111&amp;'Combined Table'!$B111,$A$1:$A$1067&amp;$B$1:$B$1067,0))</f>
        <v>3</v>
      </c>
      <c r="G111" s="13">
        <f t="array" ref="G111">INDEX('Points Table'!G$1:G$1067,MATCH('Combined Table'!$A111&amp;'Combined Table'!$B111,$A$1:$A$1067&amp;$B$1:$B$1067,0))</f>
        <v>100</v>
      </c>
      <c r="H111" s="13" t="str">
        <f t="array" ref="H111">INDEX('Points Table'!H$1:H$1067,MATCH('Combined Table'!$A111&amp;'Combined Table'!$B111,$A$1:$A$1067&amp;$B$1:$B$1067,0))</f>
        <v/>
      </c>
      <c r="I111" s="13" t="str">
        <f t="array" ref="I111">INDEX('Possesion Times'!C$1:C$1067,MATCH('Combined Table'!$A111&amp;'Combined Table'!$B111,$A$1:$A$1067&amp;$B$1:$B$1067,0))</f>
        <v>2:52</v>
      </c>
      <c r="J111" s="13" t="str">
        <f t="array" ref="J111">INDEX('Possesion Times'!D$1:D$1067,MATCH('Combined Table'!$A111&amp;'Combined Table'!$B111,$A$1:$A$1067&amp;$B$1:$B$1067,0))</f>
        <v>2:53</v>
      </c>
      <c r="K111" s="13" t="str">
        <f t="array" ref="K111">INDEX('Possesion Times'!E$1:E$1067,MATCH('Combined Table'!$A111&amp;'Combined Table'!$B111,$A$1:$A$1067&amp;$B$1:$B$1067,0))</f>
        <v>5:44</v>
      </c>
      <c r="L111" s="13">
        <f t="array" ref="L111">INDEX('Possesion Times'!F$1:F$1067,MATCH('Combined Table'!$A111&amp;'Combined Table'!$B111,$A$1:$A$1067&amp;$B$1:$B$1067,0))</f>
        <v>15.6</v>
      </c>
      <c r="M111" s="13" t="str">
        <f t="array" ref="M111">INDEX('Possesion Times'!G$1:G$1067,MATCH('Combined Table'!$A111&amp;'Combined Table'!$B111,$A$1:$A$1067&amp;$B$1:$B$1067,0))</f>
        <v>2:37</v>
      </c>
      <c r="N111" s="13" t="str">
        <f t="array" ref="N111">INDEX('Possesion Times'!H$1:H$1067,MATCH('Combined Table'!$A111&amp;'Combined Table'!$B111,$A$1:$A$1067&amp;$B$1:$B$1067,0))</f>
        <v>3:07</v>
      </c>
      <c r="O111" s="13" t="str">
        <f t="array" ref="O111">INDEX('Possesion Times'!I$1:I$1067,MATCH('Combined Table'!$A111&amp;'Combined Table'!$B111,$A$1:$A$1067&amp;$B$1:$B$1067,0))</f>
        <v>5:44</v>
      </c>
      <c r="P111" s="13">
        <f t="array" ref="P111">INDEX('Possesion Times'!J$1:J$1067,MATCH('Combined Table'!$A111&amp;'Combined Table'!$B111,$A$1:$A$1067&amp;$B$1:$B$1067,0))</f>
        <v>15.6</v>
      </c>
      <c r="Q111" s="13" t="str">
        <f t="array" ref="Q111">INDEX('Possesion Times'!K$1:K$1067,MATCH('Combined Table'!$A111&amp;'Combined Table'!$B111,$A$1:$A$1067&amp;$B$1:$B$1067,0))</f>
        <v>4:11</v>
      </c>
      <c r="R111" s="13" t="str">
        <f t="array" ref="R111">INDEX('Possesion Times'!L$1:L$1067,MATCH('Combined Table'!$A111&amp;'Combined Table'!$B111,$A$1:$A$1067&amp;$B$1:$B$1067,0))</f>
        <v>2:22</v>
      </c>
      <c r="S111" s="13" t="str">
        <f t="array" ref="S111">INDEX('Possesion Times'!M$1:M$1067,MATCH('Combined Table'!$A111&amp;'Combined Table'!$B111,$A$1:$A$1067&amp;$B$1:$B$1067,0))</f>
        <v>6:34</v>
      </c>
      <c r="T111" s="13">
        <f t="array" ref="T111">INDEX('Possesion Times'!N$1:N$1067,MATCH('Combined Table'!$A111&amp;'Combined Table'!$B111,$A$1:$A$1067&amp;$B$1:$B$1067,0))</f>
        <v>17.899999999999999</v>
      </c>
      <c r="U111" s="13" t="str">
        <f t="array" ref="U111">INDEX('Possesion Times'!O$1:O$1067,MATCH('Combined Table'!$A111&amp;'Combined Table'!$B111,$A$1:$A$1067&amp;$B$1:$B$1067,0))</f>
        <v>1:44</v>
      </c>
      <c r="V111" s="13" t="str">
        <f t="array" ref="V111">INDEX('Possesion Times'!P$1:P$1067,MATCH('Combined Table'!$A111&amp;'Combined Table'!$B111,$A$1:$A$1067&amp;$B$1:$B$1067,0))</f>
        <v>0:38</v>
      </c>
      <c r="W111" s="13" t="str">
        <f t="array" ref="W111">INDEX('Possesion Times'!Q$1:Q$1067,MATCH('Combined Table'!$A111&amp;'Combined Table'!$B111,$A$1:$A$1067&amp;$B$1:$B$1067,0))</f>
        <v>2:22</v>
      </c>
      <c r="X111" s="13">
        <f t="array" ref="X111">INDEX('Possesion Times'!R$1:R$1067,MATCH('Combined Table'!$A111&amp;'Combined Table'!$B111,$A$1:$A$1067&amp;$B$1:$B$1067,0))</f>
        <v>6.4</v>
      </c>
      <c r="Y111" s="13" t="str">
        <f t="array" ref="Y111">INDEX('Possesion Times'!S$1:S$1067,MATCH('Combined Table'!$A111&amp;'Combined Table'!$B111,$A$1:$A$1067&amp;$B$1:$B$1067,0))</f>
        <v>11:23</v>
      </c>
      <c r="Z111" s="13" t="str">
        <f t="array" ref="Z111">INDEX('Possesion Times'!T$1:T$1067,MATCH('Combined Table'!$A111&amp;'Combined Table'!$B111,$A$1:$A$1067&amp;$B$1:$B$1067,0))</f>
        <v>9:01</v>
      </c>
      <c r="AA111" s="13" t="str">
        <f t="array" ref="AA111">INDEX('Possesion Times'!U$1:U$1067,MATCH('Combined Table'!$A111&amp;'Combined Table'!$B111,$A$1:$A$1067&amp;$B$1:$B$1067,0))</f>
        <v>20:24</v>
      </c>
      <c r="AB111" s="13">
        <f t="array" ref="AB111">INDEX('Possesion Times'!V$1:V$1067,MATCH('Combined Table'!$A111&amp;'Combined Table'!$B111,$A$1:$A$1067&amp;$B$1:$B$1067,0))</f>
        <v>55.6</v>
      </c>
      <c r="AC111" s="1">
        <f t="array" ref="AC111">INDEX('Possession Source'!C$1:C$1067,MATCH('Combined Table'!$A111&amp;'Combined Table'!$B111,$A$1:$A$1067&amp;$B$1:$B$1067,0))</f>
        <v>13</v>
      </c>
      <c r="AD111" s="13">
        <f t="array" ref="AD111">INDEX('Possession Source'!D$1:D$1067,MATCH('Combined Table'!$A111&amp;'Combined Table'!$B111,$A$1:$A$1067&amp;$B$1:$B$1067,0))</f>
        <v>5</v>
      </c>
      <c r="AE111" s="13">
        <f t="array" ref="AE111">INDEX('Possession Source'!E$1:E$1067,MATCH('Combined Table'!$A111&amp;'Combined Table'!$B111,$A$1:$A$1067&amp;$B$1:$B$1067,0))</f>
        <v>4</v>
      </c>
      <c r="AF111" s="13" t="str">
        <f t="array" ref="AF111">INDEX('Possession Source'!F$1:F$1067,MATCH('Combined Table'!$A111&amp;'Combined Table'!$B111,$A$1:$A$1067&amp;$B$1:$B$1067,0))</f>
        <v/>
      </c>
      <c r="AG111" s="13">
        <f t="array" ref="AG111">INDEX('Possession Source'!G$1:G$1067,MATCH('Combined Table'!$A111&amp;'Combined Table'!$B111,$A$1:$A$1067&amp;$B$1:$B$1067,0))</f>
        <v>22</v>
      </c>
      <c r="AH111" s="13">
        <f t="array" ref="AH111">INDEX('Possession Source'!H$1:H$1067,MATCH('Combined Table'!$A111&amp;'Combined Table'!$B111,$A$1:$A$1067&amp;$B$1:$B$1067,0))</f>
        <v>13</v>
      </c>
      <c r="AI111" s="13" t="str">
        <f t="array" ref="AI111">INDEX('Possession Source'!I$1:I$1067,MATCH('Combined Table'!$A111&amp;'Combined Table'!$B111,$A$1:$A$1067&amp;$B$1:$B$1067,0))</f>
        <v/>
      </c>
      <c r="AJ111" s="13">
        <f t="array" ref="AJ111">INDEX('Possession Source'!J$1:J$1067,MATCH('Combined Table'!$A111&amp;'Combined Table'!$B111,$A$1:$A$1067&amp;$B$1:$B$1067,0))</f>
        <v>9</v>
      </c>
      <c r="AK111" s="13">
        <f t="array" ref="AK111">INDEX('Possession Source'!K$1:K$1067,MATCH('Combined Table'!$A111&amp;'Combined Table'!$B111,$A$1:$A$1067&amp;$B$1:$B$1067,0))</f>
        <v>3</v>
      </c>
      <c r="AL111" s="13" t="str">
        <f t="array" ref="AL111">INDEX('Possession Source'!L$1:L$1067,MATCH('Combined Table'!$A111&amp;'Combined Table'!$B111,$A$1:$A$1067&amp;$B$1:$B$1067,0))</f>
        <v/>
      </c>
      <c r="AM111" s="13">
        <f t="array" ref="AM111">INDEX('Possession Source'!M$1:M$1067,MATCH('Combined Table'!$A111&amp;'Combined Table'!$B111,$A$1:$A$1067&amp;$B$1:$B$1067,0))</f>
        <v>1</v>
      </c>
      <c r="AN111" s="13" t="str">
        <f t="array" ref="AN111">INDEX('Possession Source'!N$1:N$1067,MATCH('Combined Table'!$A111&amp;'Combined Table'!$B111,$A$1:$A$1067&amp;$B$1:$B$1067,0))</f>
        <v/>
      </c>
      <c r="AO111" s="13">
        <f t="array" ref="AO111">INDEX('Possession Source'!O$1:O$1067,MATCH('Combined Table'!$A111&amp;'Combined Table'!$B111,$A$1:$A$1067&amp;$B$1:$B$1067,0))</f>
        <v>1</v>
      </c>
      <c r="AP111" s="13">
        <f t="array" ref="AP111">INDEX('Possession Source'!P$1:P$1067,MATCH('Combined Table'!$A111&amp;'Combined Table'!$B111,$A$1:$A$1067&amp;$B$1:$B$1067,0))</f>
        <v>27</v>
      </c>
      <c r="AQ111" s="13">
        <f t="array" ref="AQ111">INDEX('Possession Source'!Q$1:Q$1067,MATCH('Combined Table'!$A111&amp;'Combined Table'!$B111,$A$1:$A$1067&amp;$B$1:$B$1067,0))</f>
        <v>49</v>
      </c>
      <c r="AR111" s="1" t="str">
        <f t="array" ref="AR111">INDEX('Penalties Frees conceded'!C$1:C$1067,MATCH('Combined Table'!$A111&amp;'Combined Table'!$B111,$A$1:$A$1067&amp;$B$1:$B$1067,0))</f>
        <v/>
      </c>
      <c r="AS111" s="13" t="str">
        <f t="array" ref="AS111">INDEX('Penalties Frees conceded'!D$1:D$1067,MATCH('Combined Table'!$A111&amp;'Combined Table'!$B111,$A$1:$A$1067&amp;$B$1:$B$1067,0))</f>
        <v/>
      </c>
      <c r="AT111" s="13" t="str">
        <f t="array" ref="AT111">INDEX('Penalties Frees conceded'!E$1:E$1067,MATCH('Combined Table'!$A111&amp;'Combined Table'!$B111,$A$1:$A$1067&amp;$B$1:$B$1067,0))</f>
        <v/>
      </c>
      <c r="AU111" s="13">
        <f t="array" ref="AU111">INDEX('Penalties Frees conceded'!F$1:F$1067,MATCH('Combined Table'!$A111&amp;'Combined Table'!$B111,$A$1:$A$1067&amp;$B$1:$B$1067,0))</f>
        <v>3</v>
      </c>
      <c r="AV111" s="13" t="str">
        <f t="array" ref="AV111">INDEX('Penalties Frees conceded'!G$1:G$1067,MATCH('Combined Table'!$A111&amp;'Combined Table'!$B111,$A$1:$A$1067&amp;$B$1:$B$1067,0))</f>
        <v/>
      </c>
      <c r="AW111" s="13" t="str">
        <f t="array" ref="AW111">INDEX('Penalties Frees conceded'!H$1:H$1067,MATCH('Combined Table'!$A111&amp;'Combined Table'!$B111,$A$1:$A$1067&amp;$B$1:$B$1067,0))</f>
        <v/>
      </c>
      <c r="AX111" s="13">
        <f t="array" ref="AX111">INDEX('Penalties Frees conceded'!I$1:I$1067,MATCH('Combined Table'!$A111&amp;'Combined Table'!$B111,$A$1:$A$1067&amp;$B$1:$B$1067,0))</f>
        <v>3</v>
      </c>
      <c r="AY111" s="13">
        <f t="array" ref="AY111">INDEX('Penalties Frees conceded'!J$1:J$1067,MATCH('Combined Table'!$A111&amp;'Combined Table'!$B111,$A$1:$A$1067&amp;$B$1:$B$1067,0))</f>
        <v>1</v>
      </c>
      <c r="AZ111" s="13" t="str">
        <f t="array" ref="AZ111">INDEX('Penalties Frees conceded'!K$1:K$1067,MATCH('Combined Table'!$A111&amp;'Combined Table'!$B111,$A$1:$A$1067&amp;$B$1:$B$1067,0))</f>
        <v/>
      </c>
      <c r="BA111" s="13" t="str">
        <f t="array" ref="BA111">INDEX('Penalties Frees conceded'!L$1:L$1067,MATCH('Combined Table'!$A111&amp;'Combined Table'!$B111,$A$1:$A$1067&amp;$B$1:$B$1067,0))</f>
        <v/>
      </c>
      <c r="BB111" s="13" t="str">
        <f t="array" ref="BB111">INDEX('Penalties Frees conceded'!M$1:M$1067,MATCH('Combined Table'!$A111&amp;'Combined Table'!$B111,$A$1:$A$1067&amp;$B$1:$B$1067,0))</f>
        <v/>
      </c>
      <c r="BC111" s="13" t="str">
        <f t="array" ref="BC111">INDEX('Penalties Frees conceded'!N$1:N$1067,MATCH('Combined Table'!$A111&amp;'Combined Table'!$B111,$A$1:$A$1067&amp;$B$1:$B$1067,0))</f>
        <v/>
      </c>
      <c r="BD111" s="13" t="str">
        <f t="array" ref="BD111">INDEX('Penalties Frees conceded'!O$1:O$1067,MATCH('Combined Table'!$A111&amp;'Combined Table'!$B111,$A$1:$A$1067&amp;$B$1:$B$1067,0))</f>
        <v/>
      </c>
      <c r="BE111" s="13">
        <f t="array" ref="BE111">INDEX('Penalties Frees conceded'!P$1:P$1067,MATCH('Combined Table'!$A111&amp;'Combined Table'!$B111,$A$1:$A$1067&amp;$B$1:$B$1067,0))</f>
        <v>1</v>
      </c>
      <c r="BF111" s="13">
        <f t="array" ref="BF111">INDEX('Penalties Frees conceded'!Q$1:Q$1067,MATCH('Combined Table'!$A111&amp;'Combined Table'!$B111,$A$1:$A$1067&amp;$B$1:$B$1067,0))</f>
        <v>4</v>
      </c>
      <c r="BG111" s="1">
        <f t="array" ref="BG111">INDEX('Attack Possession'!C$1:C$1067,MATCH('Combined Table'!$A111&amp;'Combined Table'!$B111,$A$1:$A$1067&amp;$B$1:$B$1067,0))</f>
        <v>12</v>
      </c>
      <c r="BH111" s="13">
        <f t="array" ref="BH111">INDEX('Attack Possession'!D$1:D$1067,MATCH('Combined Table'!$A111&amp;'Combined Table'!$B111,$A$1:$A$1067&amp;$B$1:$B$1067,0))</f>
        <v>44</v>
      </c>
      <c r="BI111" s="13">
        <f t="array" ref="BI111">INDEX('Attack Possession'!E$1:E$1067,MATCH('Combined Table'!$A111&amp;'Combined Table'!$B111,$A$1:$A$1067&amp;$B$1:$B$1067,0))</f>
        <v>51.2</v>
      </c>
      <c r="BJ111" s="13">
        <f t="array" ref="BJ111">INDEX('Attack Possession'!F$1:F$1067,MATCH('Combined Table'!$A111&amp;'Combined Table'!$B111,$A$1:$A$1067&amp;$B$1:$B$1067,0))</f>
        <v>3</v>
      </c>
      <c r="BK111" s="13">
        <f t="array" ref="BK111">INDEX('Attack Possession'!G$1:G$1067,MATCH('Combined Table'!$A111&amp;'Combined Table'!$B111,$A$1:$A$1067&amp;$B$1:$B$1067,0))</f>
        <v>14</v>
      </c>
      <c r="BL111" s="13">
        <f t="array" ref="BL111">INDEX('Attack Possession'!H$1:H$1067,MATCH('Combined Table'!$A111&amp;'Combined Table'!$B111,$A$1:$A$1067&amp;$B$1:$B$1067,0))</f>
        <v>16</v>
      </c>
      <c r="BM111" s="13">
        <f t="array" ref="BM111">INDEX('Attack Possession'!I$1:I$1067,MATCH('Combined Table'!$A111&amp;'Combined Table'!$B111,$A$1:$A$1067&amp;$B$1:$B$1067,0))</f>
        <v>3</v>
      </c>
      <c r="BN111" s="13">
        <f t="array" ref="BN111">INDEX('Attack Possession'!J$1:J$1067,MATCH('Combined Table'!$A111&amp;'Combined Table'!$B111,$A$1:$A$1067&amp;$B$1:$B$1067,0))</f>
        <v>4</v>
      </c>
      <c r="BO111" s="13">
        <f t="array" ref="BO111">INDEX('Attack Possession'!K$1:K$1067,MATCH('Combined Table'!$A111&amp;'Combined Table'!$B111,$A$1:$A$1067&amp;$B$1:$B$1067,0))</f>
        <v>5</v>
      </c>
      <c r="BP111" s="13">
        <f t="array" ref="BP111">INDEX('Attack Possession'!L$1:L$1067,MATCH('Combined Table'!$A111&amp;'Combined Table'!$B111,$A$1:$A$1067&amp;$B$1:$B$1067,0))</f>
        <v>4</v>
      </c>
      <c r="BQ111" s="13" t="str">
        <f t="array" ref="BQ111">INDEX('Attack Possession'!M$1:M$1067,MATCH('Combined Table'!$A111&amp;'Combined Table'!$B111,$A$1:$A$1067&amp;$B$1:$B$1067,0))</f>
        <v/>
      </c>
      <c r="BR111" s="13">
        <f t="array" ref="BR111">INDEX('Attack Possession'!N$1:N$1067,MATCH('Combined Table'!$A111&amp;'Combined Table'!$B111,$A$1:$A$1067&amp;$B$1:$B$1067,0))</f>
        <v>2</v>
      </c>
      <c r="BS111" s="13">
        <f t="array" ref="BS111">INDEX('Attack Possession'!O$1:O$1067,MATCH('Combined Table'!$A111&amp;'Combined Table'!$B111,$A$1:$A$1067&amp;$B$1:$B$1067,0))</f>
        <v>1</v>
      </c>
      <c r="BT111" s="13">
        <f t="array" ref="BT111">INDEX('Attack Possession'!P$1:P$1067,MATCH('Combined Table'!$A111&amp;'Combined Table'!$B111,$A$1:$A$1067&amp;$B$1:$B$1067,0))</f>
        <v>49</v>
      </c>
      <c r="BU111" s="13">
        <f t="array" ref="BU111">INDEX('Attack Possession'!Q$1:Q$1067,MATCH('Combined Table'!$A111&amp;'Combined Table'!$B111,$A$1:$A$1067&amp;$B$1:$B$1067,0))</f>
        <v>146</v>
      </c>
      <c r="BV111" s="1">
        <f t="array" ref="BV111">INDEX('Kicks in Play'!C$1:C$1067,MATCH('Combined Table'!$A111&amp;'Combined Table'!$B111,$A$1:$A$1067&amp;$B$1:$B$1067,0))</f>
        <v>11</v>
      </c>
      <c r="BW111" s="13">
        <f t="array" ref="BW111">INDEX('Kicks in Play'!D$1:D$1067,MATCH('Combined Table'!$A111&amp;'Combined Table'!$B111,$A$1:$A$1067&amp;$B$1:$B$1067,0))</f>
        <v>373</v>
      </c>
      <c r="BX111" s="13">
        <f t="array" ref="BX111">INDEX('Kicks in Play'!E$1:E$1067,MATCH('Combined Table'!$A111&amp;'Combined Table'!$B111,$A$1:$A$1067&amp;$B$1:$B$1067,0))</f>
        <v>33.9</v>
      </c>
      <c r="BY111" s="13">
        <f t="array" ref="BY111">INDEX('Kicks in Play'!F$1:F$1067,MATCH('Combined Table'!$A111&amp;'Combined Table'!$B111,$A$1:$A$1067&amp;$B$1:$B$1067,0))</f>
        <v>1</v>
      </c>
      <c r="BZ111" s="13">
        <f t="array" ref="BZ111">INDEX('Kicks in Play'!G$1:G$1067,MATCH('Combined Table'!$A111&amp;'Combined Table'!$B111,$A$1:$A$1067&amp;$B$1:$B$1067,0))</f>
        <v>16</v>
      </c>
      <c r="CA111" s="13">
        <f t="array" ref="CA111">INDEX('Kicks in Play'!H$1:H$1067,MATCH('Combined Table'!$A111&amp;'Combined Table'!$B111,$A$1:$A$1067&amp;$B$1:$B$1067,0))</f>
        <v>2</v>
      </c>
      <c r="CB111" s="13">
        <f t="array" ref="CB111">INDEX('Kicks in Play'!I$1:I$1067,MATCH('Combined Table'!$A111&amp;'Combined Table'!$B111,$A$1:$A$1067&amp;$B$1:$B$1067,0))</f>
        <v>60</v>
      </c>
      <c r="CC111" s="13">
        <f t="array" ref="CC111">INDEX('Kicks in Play'!J$1:J$1067,MATCH('Combined Table'!$A111&amp;'Combined Table'!$B111,$A$1:$A$1067&amp;$B$1:$B$1067,0))</f>
        <v>1</v>
      </c>
      <c r="CD111" s="13">
        <f t="array" ref="CD111">INDEX('Kicks in Play'!K$1:K$1067,MATCH('Combined Table'!$A111&amp;'Combined Table'!$B111,$A$1:$A$1067&amp;$B$1:$B$1067,0))</f>
        <v>19</v>
      </c>
      <c r="CE111" s="13" t="str">
        <f t="array" ref="CE111">INDEX('Kicks in Play'!L$1:L$1067,MATCH('Combined Table'!$A111&amp;'Combined Table'!$B111,$A$1:$A$1067&amp;$B$1:$B$1067,0))</f>
        <v/>
      </c>
      <c r="CF111" s="13" t="str">
        <f t="array" ref="CF111">INDEX('Kicks in Play'!M$1:M$1067,MATCH('Combined Table'!$A111&amp;'Combined Table'!$B111,$A$1:$A$1067&amp;$B$1:$B$1067,0))</f>
        <v/>
      </c>
      <c r="CG111" s="13">
        <f t="array" ref="CG111">INDEX('Kicks in Play'!N$1:N$1067,MATCH('Combined Table'!$A111&amp;'Combined Table'!$B111,$A$1:$A$1067&amp;$B$1:$B$1067,0))</f>
        <v>3</v>
      </c>
      <c r="CH111" s="13">
        <f t="array" ref="CH111">INDEX('Kicks in Play'!O$1:O$1067,MATCH('Combined Table'!$A111&amp;'Combined Table'!$B111,$A$1:$A$1067&amp;$B$1:$B$1067,0))</f>
        <v>96</v>
      </c>
      <c r="CI111" s="13" t="str">
        <f t="array" ref="CI111">INDEX('Kicks in Play'!P$1:P$1067,MATCH('Combined Table'!$A111&amp;'Combined Table'!$B111,$A$1:$A$1067&amp;$B$1:$B$1067,0))</f>
        <v/>
      </c>
      <c r="CJ111" s="13">
        <f t="array" ref="CJ111">INDEX('Kicks in Play'!Q$1:Q$1067,MATCH('Combined Table'!$A111&amp;'Combined Table'!$B111,$A$1:$A$1067&amp;$B$1:$B$1067,0))</f>
        <v>18</v>
      </c>
      <c r="CK111" s="13">
        <f t="array" ref="CK111">INDEX('Kicks in Play'!R$1:R$1067,MATCH('Combined Table'!$A111&amp;'Combined Table'!$B111,$A$1:$A$1067&amp;$B$1:$B$1067,0))</f>
        <v>564</v>
      </c>
      <c r="CL111" s="1">
        <f t="array" ref="CL111">INDEX('Defence Report'!C$1:C$1067,MATCH('Combined Table'!$A111&amp;'Combined Table'!$B111,$A$1:$A$1067&amp;$B$1:$B$1067,0))</f>
        <v>130</v>
      </c>
      <c r="CM111" s="13">
        <f t="array" ref="CM111">INDEX('Defence Report'!D$1:D$1067,MATCH('Combined Table'!$A111&amp;'Combined Table'!$B111,$A$1:$A$1067&amp;$B$1:$B$1067,0))</f>
        <v>17</v>
      </c>
      <c r="CN111" s="13" t="str">
        <f t="array" ref="CN111">INDEX('Defence Report'!E$1:E$1067,MATCH('Combined Table'!$A111&amp;'Combined Table'!$B111,$A$1:$A$1067&amp;$B$1:$B$1067,0))</f>
        <v/>
      </c>
      <c r="CO111" s="13">
        <f t="array" ref="CO111">INDEX('Defence Report'!F$1:F$1067,MATCH('Combined Table'!$A111&amp;'Combined Table'!$B111,$A$1:$A$1067&amp;$B$1:$B$1067,0))</f>
        <v>102</v>
      </c>
      <c r="CP111" s="13">
        <f t="array" ref="CP111">INDEX('Defence Report'!G$1:G$1067,MATCH('Combined Table'!$A111&amp;'Combined Table'!$B111,$A$1:$A$1067&amp;$B$1:$B$1067,0))</f>
        <v>28</v>
      </c>
      <c r="CQ111" s="13">
        <f t="array" ref="CQ111">INDEX('Defence Report'!H$1:H$1067,MATCH('Combined Table'!$A111&amp;'Combined Table'!$B111,$A$1:$A$1067&amp;$B$1:$B$1067,0))</f>
        <v>85.7</v>
      </c>
      <c r="CR111" s="13">
        <f t="array" ref="CR111">INDEX('Defence Report'!I$1:I$1067,MATCH('Combined Table'!$A111&amp;'Combined Table'!$B111,$A$1:$A$1067&amp;$B$1:$B$1067,0))</f>
        <v>88.4</v>
      </c>
      <c r="CS111" s="13">
        <f t="array" ref="CS111">INDEX('Defence Report'!J$1:J$1067,MATCH('Combined Table'!$A111&amp;'Combined Table'!$B111,$A$1:$A$1067&amp;$B$1:$B$1067,0))</f>
        <v>9</v>
      </c>
      <c r="CT111" s="13">
        <f t="array" ref="CT111">INDEX('Defence Report'!K$1:K$1067,MATCH('Combined Table'!$A111&amp;'Combined Table'!$B111,$A$1:$A$1067&amp;$B$1:$B$1067,0))</f>
        <v>82</v>
      </c>
      <c r="CU111" s="13">
        <f t="array" ref="CU111">INDEX('Defence Report'!L$1:L$1067,MATCH('Combined Table'!$A111&amp;'Combined Table'!$B111,$A$1:$A$1067&amp;$B$1:$B$1067,0))</f>
        <v>56</v>
      </c>
      <c r="CV111" s="13">
        <f t="array" ref="CV111">INDEX('Defence Report'!M$1:M$1067,MATCH('Combined Table'!$A111&amp;'Combined Table'!$B111,$A$1:$A$1067&amp;$B$1:$B$1067,0))</f>
        <v>61.9</v>
      </c>
      <c r="CW111" s="13">
        <f t="array" ref="CW111">INDEX('Defence Report'!N$1:N$1067,MATCH('Combined Table'!$A111&amp;'Combined Table'!$B111,$A$1:$A$1067&amp;$B$1:$B$1067,0))</f>
        <v>82</v>
      </c>
      <c r="CX111" s="13">
        <f t="array" ref="CX111">INDEX('Defence Report'!O$1:O$1067,MATCH('Combined Table'!$A111&amp;'Combined Table'!$B111,$A$1:$A$1067&amp;$B$1:$B$1067,0))</f>
        <v>30</v>
      </c>
      <c r="CY111" s="13">
        <f t="array" ref="CY111">INDEX('Defence Report'!P$1:P$1067,MATCH('Combined Table'!$A111&amp;'Combined Table'!$B111,$A$1:$A$1067&amp;$B$1:$B$1067,0))</f>
        <v>35</v>
      </c>
      <c r="CZ111" s="13">
        <f t="array" ref="CZ111">INDEX('Defence Report'!Q$1:Q$1067,MATCH('Combined Table'!$A111&amp;'Combined Table'!$B111,$A$1:$A$1067&amp;$B$1:$B$1067,0))</f>
        <v>65</v>
      </c>
      <c r="DA111" s="13">
        <f t="array" ref="DA111">INDEX('Defence Report'!R$1:R$1067,MATCH('Combined Table'!$A111&amp;'Combined Table'!$B111,$A$1:$A$1067&amp;$B$1:$B$1067,0))</f>
        <v>7</v>
      </c>
      <c r="DB111" s="13" t="str">
        <f t="array" ref="DB111">INDEX('Defence Report'!S$1:S$1067,MATCH('Combined Table'!$A111&amp;'Combined Table'!$B111,$A$1:$A$1067&amp;$B$1:$B$1067,0))</f>
        <v/>
      </c>
      <c r="DC111" s="13">
        <f t="array" ref="DC111">INDEX('Defence Report'!T$1:T$1067,MATCH('Combined Table'!$A111&amp;'Combined Table'!$B111,$A$1:$A$1067&amp;$B$1:$B$1067,0))</f>
        <v>1</v>
      </c>
      <c r="DD111" s="13">
        <f t="array" ref="DD111">INDEX('Defence Report'!U$1:U$1067,MATCH('Combined Table'!$A111&amp;'Combined Table'!$B111,$A$1:$A$1067&amp;$B$1:$B$1067,0))</f>
        <v>7</v>
      </c>
      <c r="DE111" s="13">
        <f t="array" ref="DE111">INDEX('Defence Report'!V$1:V$1067,MATCH('Combined Table'!$A111&amp;'Combined Table'!$B111,$A$1:$A$1067&amp;$B$1:$B$1067,0))</f>
        <v>0</v>
      </c>
      <c r="DF111" s="13">
        <f t="array" ref="DF111">INDEX('Defence Report'!W$1:W$1067,MATCH('Combined Table'!$A111&amp;'Combined Table'!$B111,$A$1:$A$1067&amp;$B$1:$B$1067,0))</f>
        <v>0</v>
      </c>
      <c r="DG111" s="13">
        <f t="array" ref="DG111">INDEX('Defence Report'!X$1:X$1067,MATCH('Combined Table'!$A111&amp;'Combined Table'!$B111,$A$1:$A$1067&amp;$B$1:$B$1067,0))</f>
        <v>1</v>
      </c>
      <c r="DH111" s="1">
        <f t="array" ref="DH111">INDEX('Ruck Speed'!C$1:C$1067,MATCH('Combined Table'!$A111&amp;'Combined Table'!$B111,$A$1:$A$1067&amp;$B$1:$B$1067,0))</f>
        <v>8</v>
      </c>
      <c r="DI111" s="13">
        <f t="array" ref="DI111">INDEX('Ruck Speed'!D$1:D$1067,MATCH('Combined Table'!$A111&amp;'Combined Table'!$B111,$A$1:$A$1067&amp;$B$1:$B$1067,0))</f>
        <v>35</v>
      </c>
      <c r="DJ111" s="13">
        <f t="array" ref="DJ111">INDEX('Ruck Speed'!E$1:E$1067,MATCH('Combined Table'!$A111&amp;'Combined Table'!$B111,$A$1:$A$1067&amp;$B$1:$B$1067,0))</f>
        <v>40</v>
      </c>
      <c r="DK111" s="13">
        <f t="array" ref="DK111">INDEX('Ruck Speed'!F$1:F$1067,MATCH('Combined Table'!$A111&amp;'Combined Table'!$B111,$A$1:$A$1067&amp;$B$1:$B$1067,0))</f>
        <v>83</v>
      </c>
      <c r="DL111" s="13">
        <f t="array" ref="DL111">INDEX('Ruck Speed'!G$1:G$1067,MATCH('Combined Table'!$A111&amp;'Combined Table'!$B111,$A$1:$A$1067&amp;$B$1:$B$1067,0))</f>
        <v>48.2</v>
      </c>
      <c r="DM111" s="13">
        <f t="array" ref="DM111">INDEX('Ruck Speed'!H$1:H$1067,MATCH('Combined Table'!$A111&amp;'Combined Table'!$B111,$A$1:$A$1067&amp;$B$1:$B$1067,0))</f>
        <v>10</v>
      </c>
      <c r="DN111" s="13">
        <f t="array" ref="DN111">INDEX('Ruck Speed'!I$1:I$1067,MATCH('Combined Table'!$A111&amp;'Combined Table'!$B111,$A$1:$A$1067&amp;$B$1:$B$1067,0))</f>
        <v>3</v>
      </c>
      <c r="DO111" s="13">
        <f t="array" ref="DO111">INDEX('Ruck Speed'!J$1:J$1067,MATCH('Combined Table'!$A111&amp;'Combined Table'!$B111,$A$1:$A$1067&amp;$B$1:$B$1067,0))</f>
        <v>27</v>
      </c>
      <c r="DP111" s="13">
        <f t="array" ref="DP111">INDEX('Ruck Speed'!K$1:K$1067,MATCH('Combined Table'!$A111&amp;'Combined Table'!$B111,$A$1:$A$1067&amp;$B$1:$B$1067,0))</f>
        <v>47</v>
      </c>
      <c r="DQ111" s="13">
        <f t="array" ref="DQ111">INDEX('Ruck Speed'!L$1:L$1067,MATCH('Combined Table'!$A111&amp;'Combined Table'!$B111,$A$1:$A$1067&amp;$B$1:$B$1067,0))</f>
        <v>77</v>
      </c>
      <c r="DR111" s="13">
        <f t="array" ref="DR111">INDEX('Ruck Speed'!M$1:M$1067,MATCH('Combined Table'!$A111&amp;'Combined Table'!$B111,$A$1:$A$1067&amp;$B$1:$B$1067,0))</f>
        <v>61</v>
      </c>
      <c r="DS111" s="13">
        <f t="array" ref="DS111">INDEX('Ruck Speed'!N$1:N$1067,MATCH('Combined Table'!$A111&amp;'Combined Table'!$B111,$A$1:$A$1067&amp;$B$1:$B$1067,0))</f>
        <v>4</v>
      </c>
      <c r="DT111" s="1">
        <f t="array" ref="DT111">IF(ISNA(INDEX('Maul Outcomes - Attack'!C$1:C$1067,MATCH('Combined Table'!$A111&amp;'Combined Table'!$B111,'Maul Outcomes - Attack'!$A$1:$A$1067&amp;'Maul Outcomes - Attack'!$B$1:$B$1067,0))),"",INDEX('Maul Outcomes - Attack'!C$1:C$1067,MATCH('Combined Table'!$A111&amp;'Combined Table'!$B111,'Maul Outcomes - Attack'!$A$1:$A$1067&amp;'Maul Outcomes - Attack'!$B$1:$B$1067,0)))</f>
        <v>2</v>
      </c>
      <c r="DU111" s="13" t="str">
        <f t="array" ref="DU111">IF(ISNA(INDEX('Maul Outcomes - Attack'!D$1:D$1067,MATCH('Combined Table'!$A111&amp;'Combined Table'!$B111,'Maul Outcomes - Attack'!$A$1:$A$1067&amp;'Maul Outcomes - Attack'!$B$1:$B$1067,0))),"",INDEX('Maul Outcomes - Attack'!D$1:D$1067,MATCH('Combined Table'!$A111&amp;'Combined Table'!$B111,'Maul Outcomes - Attack'!$A$1:$A$1067&amp;'Maul Outcomes - Attack'!$B$1:$B$1067,0)))</f>
        <v/>
      </c>
      <c r="DV111" s="13">
        <f t="array" ref="DV111">IF(ISNA(INDEX('Maul Outcomes - Attack'!E$1:E$1067,MATCH('Combined Table'!$A111&amp;'Combined Table'!$B111,'Maul Outcomes - Attack'!$A$1:$A$1067&amp;'Maul Outcomes - Attack'!$B$1:$B$1067,0))),"",INDEX('Maul Outcomes - Attack'!E$1:E$1067,MATCH('Combined Table'!$A111&amp;'Combined Table'!$B111,'Maul Outcomes - Attack'!$A$1:$A$1067&amp;'Maul Outcomes - Attack'!$B$1:$B$1067,0)))</f>
        <v>2</v>
      </c>
      <c r="DW111" s="13" t="str">
        <f t="array" ref="DW111">IF(ISNA(INDEX('Maul Outcomes - Attack'!F$1:F$1067,MATCH('Combined Table'!$A111&amp;'Combined Table'!$B111,'Maul Outcomes - Attack'!$A$1:$A$1067&amp;'Maul Outcomes - Attack'!$B$1:$B$1067,0))),"",INDEX('Maul Outcomes - Attack'!F$1:F$1067,MATCH('Combined Table'!$A111&amp;'Combined Table'!$B111,'Maul Outcomes - Attack'!$A$1:$A$1067&amp;'Maul Outcomes - Attack'!$B$1:$B$1067,0)))</f>
        <v/>
      </c>
      <c r="DX111" s="13" t="str">
        <f t="array" ref="DX111">IF(ISNA(INDEX('Maul Outcomes - Attack'!G$1:G$1067,MATCH('Combined Table'!$A111&amp;'Combined Table'!$B111,'Maul Outcomes - Attack'!$A$1:$A$1067&amp;'Maul Outcomes - Attack'!$B$1:$B$1067,0))),"",INDEX('Maul Outcomes - Attack'!G$1:G$1067,MATCH('Combined Table'!$A111&amp;'Combined Table'!$B111,'Maul Outcomes - Attack'!$A$1:$A$1067&amp;'Maul Outcomes - Attack'!$B$1:$B$1067,0)))</f>
        <v/>
      </c>
      <c r="DY111" s="13" t="str">
        <f t="array" ref="DY111">IF(ISNA(INDEX('Maul Outcomes - Attack'!H$1:H$1067,MATCH('Combined Table'!$A111&amp;'Combined Table'!$B111,'Maul Outcomes - Attack'!$A$1:$A$1067&amp;'Maul Outcomes - Attack'!$B$1:$B$1067,0))),"",INDEX('Maul Outcomes - Attack'!H$1:H$1067,MATCH('Combined Table'!$A111&amp;'Combined Table'!$B111,'Maul Outcomes - Attack'!$A$1:$A$1067&amp;'Maul Outcomes - Attack'!$B$1:$B$1067,0)))</f>
        <v/>
      </c>
      <c r="DZ111" s="13" t="str">
        <f t="array" ref="DZ111">IF(ISNA(INDEX('Maul Outcomes - Attack'!I$1:I$1067,MATCH('Combined Table'!$A111&amp;'Combined Table'!$B111,'Maul Outcomes - Attack'!$A$1:$A$1067&amp;'Maul Outcomes - Attack'!$B$1:$B$1067,0))),"",INDEX('Maul Outcomes - Attack'!I$1:I$1067,MATCH('Combined Table'!$A111&amp;'Combined Table'!$B111,'Maul Outcomes - Attack'!$A$1:$A$1067&amp;'Maul Outcomes - Attack'!$B$1:$B$1067,0)))</f>
        <v/>
      </c>
      <c r="EA111" s="13">
        <f t="array" ref="EA111">IF(ISNA(INDEX('Maul Outcomes - Attack'!J$1:J$1067,MATCH('Combined Table'!$A111&amp;'Combined Table'!$B111,'Maul Outcomes - Attack'!$A$1:$A$1067&amp;'Maul Outcomes - Attack'!$B$1:$B$1067,0))),"",INDEX('Maul Outcomes - Attack'!J$1:J$1067,MATCH('Combined Table'!$A111&amp;'Combined Table'!$B111,'Maul Outcomes - Attack'!$A$1:$A$1067&amp;'Maul Outcomes - Attack'!$B$1:$B$1067,0)))</f>
        <v>2</v>
      </c>
      <c r="EB111" s="13" t="e">
        <f t="array" ref="EB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C111" s="13" t="e">
        <f t="array" ref="EC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D111" s="13" t="e">
        <f t="array" ref="ED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E111" s="13" t="e">
        <f t="array" ref="EE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F111" s="13" t="e">
        <f t="array" ref="EF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G111" s="13" t="e">
        <f t="array" ref="EG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H111" s="13" t="e">
        <f t="array" ref="EH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I111" s="13" t="e">
        <f t="array" ref="EI111">IF(ISNA(INDEX('Maul Outcomes - Attack'!#REF!,MATCH('Combined Table'!$A111&amp;'Combined Table'!$B111,'Maul Outcomes - Attack'!$A$1:$A$1067&amp;'Maul Outcomes - Attack'!$B$1:$B$1067,0))),"",INDEX('Maul Outcomes - Attack'!#REF!,MATCH('Combined Table'!$A111&amp;'Combined Table'!$B111,'Maul Outcomes - Attack'!$A$1:$A$1067&amp;'Maul Outcomes - Attack'!$B$1:$B$1067,0)))</f>
        <v>#REF!</v>
      </c>
      <c r="EJ111" s="1">
        <f t="array" ref="EJ111">IF(ISNA(INDEX('Lineout Success'!C$1:C$1067,MATCH('Combined Table'!$A111&amp;'Combined Table'!$B111,'Lineout Success'!$A$1:$A$1067&amp;'Lineout Success'!$B$1:$B$1067,0))),"",INDEX('Lineout Success'!C$1:C$1067,MATCH('Combined Table'!$A111&amp;'Combined Table'!$B111,'Lineout Success'!$A$1:$A$1067&amp;'Lineout Success'!$B$1:$B$1067,0)))</f>
        <v>13</v>
      </c>
      <c r="EK111" s="13">
        <f t="array" ref="EK111">IF(ISNA(INDEX('Lineout Success'!D$1:D$1067,MATCH('Combined Table'!$A111&amp;'Combined Table'!$B111,'Lineout Success'!$A$1:$A$1067&amp;'Lineout Success'!$B$1:$B$1067,0))),"",INDEX('Lineout Success'!D$1:D$1067,MATCH('Combined Table'!$A111&amp;'Combined Table'!$B111,'Lineout Success'!$A$1:$A$1067&amp;'Lineout Success'!$B$1:$B$1067,0)))</f>
        <v>86.7</v>
      </c>
      <c r="EL111" s="13">
        <f t="array" ref="EL111">IF(ISNA(INDEX('Lineout Success'!E$1:E$1067,MATCH('Combined Table'!$A111&amp;'Combined Table'!$B111,'Lineout Success'!$A$1:$A$1067&amp;'Lineout Success'!$B$1:$B$1067,0))),"",INDEX('Lineout Success'!E$1:E$1067,MATCH('Combined Table'!$A111&amp;'Combined Table'!$B111,'Lineout Success'!$A$1:$A$1067&amp;'Lineout Success'!$B$1:$B$1067,0)))</f>
        <v>2</v>
      </c>
      <c r="EM111" s="13">
        <f t="array" ref="EM111">IF(ISNA(INDEX('Lineout Success'!F$1:F$1067,MATCH('Combined Table'!$A111&amp;'Combined Table'!$B111,'Lineout Success'!$A$1:$A$1067&amp;'Lineout Success'!$B$1:$B$1067,0))),"",INDEX('Lineout Success'!F$1:F$1067,MATCH('Combined Table'!$A111&amp;'Combined Table'!$B111,'Lineout Success'!$A$1:$A$1067&amp;'Lineout Success'!$B$1:$B$1067,0)))</f>
        <v>13.3</v>
      </c>
      <c r="EN111" s="13">
        <f t="array" ref="EN111">IF(ISNA(INDEX('Lineout Success'!G$1:G$1067,MATCH('Combined Table'!$A111&amp;'Combined Table'!$B111,'Lineout Success'!$A$1:$A$1067&amp;'Lineout Success'!$B$1:$B$1067,0))),"",INDEX('Lineout Success'!G$1:G$1067,MATCH('Combined Table'!$A111&amp;'Combined Table'!$B111,'Lineout Success'!$A$1:$A$1067&amp;'Lineout Success'!$B$1:$B$1067,0)))</f>
        <v>15</v>
      </c>
      <c r="EO111" s="13">
        <f t="array" ref="EO111">IF(ISNA(INDEX('Lineout Success'!H$1:H$1067,MATCH('Combined Table'!$A111&amp;'Combined Table'!$B111,'Lineout Success'!$A$1:$A$1067&amp;'Lineout Success'!$B$1:$B$1067,0))),"",INDEX('Lineout Success'!H$1:H$1067,MATCH('Combined Table'!$A111&amp;'Combined Table'!$B111,'Lineout Success'!$A$1:$A$1067&amp;'Lineout Success'!$B$1:$B$1067,0)))</f>
        <v>3</v>
      </c>
      <c r="EP111" s="13">
        <f t="array" ref="EP111">IF(ISNA(INDEX('Lineout Success'!I$1:I$1067,MATCH('Combined Table'!$A111&amp;'Combined Table'!$B111,'Lineout Success'!$A$1:$A$1067&amp;'Lineout Success'!$B$1:$B$1067,0))),"",INDEX('Lineout Success'!I$1:I$1067,MATCH('Combined Table'!$A111&amp;'Combined Table'!$B111,'Lineout Success'!$A$1:$A$1067&amp;'Lineout Success'!$B$1:$B$1067,0)))</f>
        <v>21.4</v>
      </c>
      <c r="EQ111" s="13">
        <f t="array" ref="EQ111">IF(ISNA(INDEX('Lineout Success'!J$1:J$1067,MATCH('Combined Table'!$A111&amp;'Combined Table'!$B111,'Lineout Success'!$A$1:$A$1067&amp;'Lineout Success'!$B$1:$B$1067,0))),"",INDEX('Lineout Success'!J$1:J$1067,MATCH('Combined Table'!$A111&amp;'Combined Table'!$B111,'Lineout Success'!$A$1:$A$1067&amp;'Lineout Success'!$B$1:$B$1067,0)))</f>
        <v>11</v>
      </c>
      <c r="ER111" s="13">
        <f t="array" ref="ER111">IF(ISNA(INDEX('Lineout Success'!K$1:K$1067,MATCH('Combined Table'!$A111&amp;'Combined Table'!$B111,'Lineout Success'!$A$1:$A$1067&amp;'Lineout Success'!$B$1:$B$1067,0))),"",INDEX('Lineout Success'!K$1:K$1067,MATCH('Combined Table'!$A111&amp;'Combined Table'!$B111,'Lineout Success'!$A$1:$A$1067&amp;'Lineout Success'!$B$1:$B$1067,0)))</f>
        <v>78.599999999999994</v>
      </c>
      <c r="ES111" s="13">
        <f t="array" ref="ES111">IF(ISNA(INDEX('Lineout Success'!L$1:L$1067,MATCH('Combined Table'!$A111&amp;'Combined Table'!$B111,'Lineout Success'!$A$1:$A$1067&amp;'Lineout Success'!$B$1:$B$1067,0))),"",INDEX('Lineout Success'!L$1:L$1067,MATCH('Combined Table'!$A111&amp;'Combined Table'!$B111,'Lineout Success'!$A$1:$A$1067&amp;'Lineout Success'!$B$1:$B$1067,0)))</f>
        <v>14</v>
      </c>
      <c r="ET111" s="13">
        <f t="array" ref="ET111">IF(ISNA(INDEX('Lineout Success'!M$1:M$1067,MATCH('Combined Table'!$A111&amp;'Combined Table'!$B111,'Lineout Success'!$A$1:$A$1067&amp;'Lineout Success'!$B$1:$B$1067,0))),"",INDEX('Lineout Success'!M$1:M$1067,MATCH('Combined Table'!$A111&amp;'Combined Table'!$B111,'Lineout Success'!$A$1:$A$1067&amp;'Lineout Success'!$B$1:$B$1067,0)))</f>
        <v>16</v>
      </c>
      <c r="EU111" s="13">
        <f t="array" ref="EU111">IF(ISNA(INDEX('Lineout Success'!N$1:N$1067,MATCH('Combined Table'!$A111&amp;'Combined Table'!$B111,'Lineout Success'!$A$1:$A$1067&amp;'Lineout Success'!$B$1:$B$1067,0))),"",INDEX('Lineout Success'!N$1:N$1067,MATCH('Combined Table'!$A111&amp;'Combined Table'!$B111,'Lineout Success'!$A$1:$A$1067&amp;'Lineout Success'!$B$1:$B$1067,0)))</f>
        <v>55.2</v>
      </c>
      <c r="EV111" s="13">
        <f t="array" ref="EV111">IF(ISNA(INDEX('Lineout Success'!O$1:O$1067,MATCH('Combined Table'!$A111&amp;'Combined Table'!$B111,'Lineout Success'!$A$1:$A$1067&amp;'Lineout Success'!$B$1:$B$1067,0))),"",INDEX('Lineout Success'!O$1:O$1067,MATCH('Combined Table'!$A111&amp;'Combined Table'!$B111,'Lineout Success'!$A$1:$A$1067&amp;'Lineout Success'!$B$1:$B$1067,0)))</f>
        <v>13</v>
      </c>
      <c r="EW111" s="13">
        <f t="array" ref="EW111">IF(ISNA(INDEX('Lineout Success'!P$1:P$1067,MATCH('Combined Table'!$A111&amp;'Combined Table'!$B111,'Lineout Success'!$A$1:$A$1067&amp;'Lineout Success'!$B$1:$B$1067,0))),"",INDEX('Lineout Success'!P$1:P$1067,MATCH('Combined Table'!$A111&amp;'Combined Table'!$B111,'Lineout Success'!$A$1:$A$1067&amp;'Lineout Success'!$B$1:$B$1067,0)))</f>
        <v>44.8</v>
      </c>
      <c r="EX111" s="13">
        <f t="array" ref="EX111">IF(ISNA(INDEX('Lineout Success'!Q$1:Q$1067,MATCH('Combined Table'!$A111&amp;'Combined Table'!$B111,'Lineout Success'!$A$1:$A$1067&amp;'Lineout Success'!$B$1:$B$1067,0))),"",INDEX('Lineout Success'!Q$1:Q$1067,MATCH('Combined Table'!$A111&amp;'Combined Table'!$B111,'Lineout Success'!$A$1:$A$1067&amp;'Lineout Success'!$B$1:$B$1067,0)))</f>
        <v>29</v>
      </c>
      <c r="EY111" s="1" t="str">
        <f t="array" ref="EY111">IF(ISNA(INDEX('Lineout Throwing'!C$1:C$1067,MATCH('Combined Table'!$A111&amp;'Combined Table'!$B111,'Lineout Throwing'!$A$1:$A$1067&amp;'Lineout Throwing'!$B$1:$B$1067,0))),"",INDEX('Lineout Throwing'!C$1:C$1067,MATCH('Combined Table'!$A111&amp;'Combined Table'!$B111,'Lineout Throwing'!$A$1:$A$1067&amp;'Lineout Throwing'!$B$1:$B$1067,0)))</f>
        <v/>
      </c>
      <c r="EZ111" s="13" t="str">
        <f t="array" ref="EZ111">IF(ISNA(INDEX('Lineout Throwing'!D$1:D$1067,MATCH('Combined Table'!$A111&amp;'Combined Table'!$B111,'Lineout Throwing'!$A$1:$A$1067&amp;'Lineout Throwing'!$B$1:$B$1067,0))),"",INDEX('Lineout Throwing'!D$1:D$1067,MATCH('Combined Table'!$A111&amp;'Combined Table'!$B111,'Lineout Throwing'!$A$1:$A$1067&amp;'Lineout Throwing'!$B$1:$B$1067,0)))</f>
        <v/>
      </c>
      <c r="FA111" s="13" t="str">
        <f t="array" ref="FA111">IF(ISNA(INDEX('Lineout Throwing'!E$1:E$1067,MATCH('Combined Table'!$A111&amp;'Combined Table'!$B111,'Lineout Throwing'!$A$1:$A$1067&amp;'Lineout Throwing'!$B$1:$B$1067,0))),"",INDEX('Lineout Throwing'!E$1:E$1067,MATCH('Combined Table'!$A111&amp;'Combined Table'!$B111,'Lineout Throwing'!$A$1:$A$1067&amp;'Lineout Throwing'!$B$1:$B$1067,0)))</f>
        <v/>
      </c>
      <c r="FB111" s="13" t="str">
        <f t="array" ref="FB111">IF(ISNA(INDEX('Lineout Throwing'!F$1:F$1067,MATCH('Combined Table'!$A111&amp;'Combined Table'!$B111,'Lineout Throwing'!$A$1:$A$1067&amp;'Lineout Throwing'!$B$1:$B$1067,0))),"",INDEX('Lineout Throwing'!F$1:F$1067,MATCH('Combined Table'!$A111&amp;'Combined Table'!$B111,'Lineout Throwing'!$A$1:$A$1067&amp;'Lineout Throwing'!$B$1:$B$1067,0)))</f>
        <v/>
      </c>
      <c r="FC111" s="13">
        <f t="array" ref="FC111">IF(ISNA(INDEX('Lineout Throwing'!G$1:G$1067,MATCH('Combined Table'!$A111&amp;'Combined Table'!$B111,'Lineout Throwing'!$A$1:$A$1067&amp;'Lineout Throwing'!$B$1:$B$1067,0))),"",INDEX('Lineout Throwing'!G$1:G$1067,MATCH('Combined Table'!$A111&amp;'Combined Table'!$B111,'Lineout Throwing'!$A$1:$A$1067&amp;'Lineout Throwing'!$B$1:$B$1067,0)))</f>
        <v>1</v>
      </c>
      <c r="FD111" s="13">
        <f t="array" ref="FD111">IF(ISNA(INDEX('Lineout Throwing'!H$1:H$1067,MATCH('Combined Table'!$A111&amp;'Combined Table'!$B111,'Lineout Throwing'!$A$1:$A$1067&amp;'Lineout Throwing'!$B$1:$B$1067,0))),"",INDEX('Lineout Throwing'!H$1:H$1067,MATCH('Combined Table'!$A111&amp;'Combined Table'!$B111,'Lineout Throwing'!$A$1:$A$1067&amp;'Lineout Throwing'!$B$1:$B$1067,0)))</f>
        <v>6.7</v>
      </c>
      <c r="FE111" s="13">
        <f t="array" ref="FE111">IF(ISNA(INDEX('Lineout Throwing'!I$1:I$1067,MATCH('Combined Table'!$A111&amp;'Combined Table'!$B111,'Lineout Throwing'!$A$1:$A$1067&amp;'Lineout Throwing'!$B$1:$B$1067,0))),"",INDEX('Lineout Throwing'!I$1:I$1067,MATCH('Combined Table'!$A111&amp;'Combined Table'!$B111,'Lineout Throwing'!$A$1:$A$1067&amp;'Lineout Throwing'!$B$1:$B$1067,0)))</f>
        <v>3</v>
      </c>
      <c r="FF111" s="13">
        <f t="array" ref="FF111">IF(ISNA(INDEX('Lineout Throwing'!J$1:J$1067,MATCH('Combined Table'!$A111&amp;'Combined Table'!$B111,'Lineout Throwing'!$A$1:$A$1067&amp;'Lineout Throwing'!$B$1:$B$1067,0))),"",INDEX('Lineout Throwing'!J$1:J$1067,MATCH('Combined Table'!$A111&amp;'Combined Table'!$B111,'Lineout Throwing'!$A$1:$A$1067&amp;'Lineout Throwing'!$B$1:$B$1067,0)))</f>
        <v>20</v>
      </c>
      <c r="FG111" s="13">
        <f t="array" ref="FG111">IF(ISNA(INDEX('Lineout Throwing'!K$1:K$1067,MATCH('Combined Table'!$A111&amp;'Combined Table'!$B111,'Lineout Throwing'!$A$1:$A$1067&amp;'Lineout Throwing'!$B$1:$B$1067,0))),"",INDEX('Lineout Throwing'!K$1:K$1067,MATCH('Combined Table'!$A111&amp;'Combined Table'!$B111,'Lineout Throwing'!$A$1:$A$1067&amp;'Lineout Throwing'!$B$1:$B$1067,0)))</f>
        <v>4</v>
      </c>
      <c r="FH111" s="13">
        <f t="array" ref="FH111">IF(ISNA(INDEX('Lineout Throwing'!L$1:L$1067,MATCH('Combined Table'!$A111&amp;'Combined Table'!$B111,'Lineout Throwing'!$A$1:$A$1067&amp;'Lineout Throwing'!$B$1:$B$1067,0))),"",INDEX('Lineout Throwing'!L$1:L$1067,MATCH('Combined Table'!$A111&amp;'Combined Table'!$B111,'Lineout Throwing'!$A$1:$A$1067&amp;'Lineout Throwing'!$B$1:$B$1067,0)))</f>
        <v>26.7</v>
      </c>
      <c r="FI111" s="13">
        <f t="array" ref="FI111">IF(ISNA(INDEX('Lineout Throwing'!M$1:M$1067,MATCH('Combined Table'!$A111&amp;'Combined Table'!$B111,'Lineout Throwing'!$A$1:$A$1067&amp;'Lineout Throwing'!$B$1:$B$1067,0))),"",INDEX('Lineout Throwing'!M$1:M$1067,MATCH('Combined Table'!$A111&amp;'Combined Table'!$B111,'Lineout Throwing'!$A$1:$A$1067&amp;'Lineout Throwing'!$B$1:$B$1067,0)))</f>
        <v>7</v>
      </c>
      <c r="FJ111" s="13">
        <f t="array" ref="FJ111">IF(ISNA(INDEX('Lineout Throwing'!N$1:N$1067,MATCH('Combined Table'!$A111&amp;'Combined Table'!$B111,'Lineout Throwing'!$A$1:$A$1067&amp;'Lineout Throwing'!$B$1:$B$1067,0))),"",INDEX('Lineout Throwing'!N$1:N$1067,MATCH('Combined Table'!$A111&amp;'Combined Table'!$B111,'Lineout Throwing'!$A$1:$A$1067&amp;'Lineout Throwing'!$B$1:$B$1067,0)))</f>
        <v>46.7</v>
      </c>
      <c r="FK111" s="13" t="str">
        <f t="array" ref="FK111">IF(ISNA(INDEX('Lineout Throwing'!O$1:O$1067,MATCH('Combined Table'!$A111&amp;'Combined Table'!$B111,'Lineout Throwing'!$A$1:$A$1067&amp;'Lineout Throwing'!$B$1:$B$1067,0))),"",INDEX('Lineout Throwing'!O$1:O$1067,MATCH('Combined Table'!$A111&amp;'Combined Table'!$B111,'Lineout Throwing'!$A$1:$A$1067&amp;'Lineout Throwing'!$B$1:$B$1067,0)))</f>
        <v/>
      </c>
      <c r="FL111" s="13" t="str">
        <f t="array" ref="FL111">IF(ISNA(INDEX('Lineout Throwing'!P$1:P$1067,MATCH('Combined Table'!$A111&amp;'Combined Table'!$B111,'Lineout Throwing'!$A$1:$A$1067&amp;'Lineout Throwing'!$B$1:$B$1067,0))),"",INDEX('Lineout Throwing'!P$1:P$1067,MATCH('Combined Table'!$A111&amp;'Combined Table'!$B111,'Lineout Throwing'!$A$1:$A$1067&amp;'Lineout Throwing'!$B$1:$B$1067,0)))</f>
        <v/>
      </c>
      <c r="FM111" s="13" t="str">
        <f t="array" ref="FM111">IF(ISNA(INDEX('Lineout Throwing'!Q$1:Q$1067,MATCH('Combined Table'!$A111&amp;'Combined Table'!$B111,'Lineout Throwing'!$A$1:$A$1067&amp;'Lineout Throwing'!$B$1:$B$1067,0))),"",INDEX('Lineout Throwing'!Q$1:Q$1067,MATCH('Combined Table'!$A111&amp;'Combined Table'!$B111,'Lineout Throwing'!$A$1:$A$1067&amp;'Lineout Throwing'!$B$1:$B$1067,0)))</f>
        <v/>
      </c>
      <c r="FN111" s="13" t="str">
        <f t="array" ref="FN111">IF(ISNA(INDEX('Lineout Throwing'!R$1:R$1067,MATCH('Combined Table'!$A111&amp;'Combined Table'!$B111,'Lineout Throwing'!$A$1:$A$1067&amp;'Lineout Throwing'!$B$1:$B$1067,0))),"",INDEX('Lineout Throwing'!R$1:R$1067,MATCH('Combined Table'!$A111&amp;'Combined Table'!$B111,'Lineout Throwing'!$A$1:$A$1067&amp;'Lineout Throwing'!$B$1:$B$1067,0)))</f>
        <v/>
      </c>
      <c r="FO111" s="13">
        <f t="array" ref="FO111">IF(ISNA(INDEX('Lineout Throwing'!S$1:S$1067,MATCH('Combined Table'!$A111&amp;'Combined Table'!$B111,'Lineout Throwing'!$A$1:$A$1067&amp;'Lineout Throwing'!$B$1:$B$1067,0))),"",INDEX('Lineout Throwing'!S$1:S$1067,MATCH('Combined Table'!$A111&amp;'Combined Table'!$B111,'Lineout Throwing'!$A$1:$A$1067&amp;'Lineout Throwing'!$B$1:$B$1067,0)))</f>
        <v>15</v>
      </c>
      <c r="FP111" s="13">
        <f t="array" ref="FP111">IF(ISNA(INDEX('Lineout Throwing'!T$1:T$1067,MATCH('Combined Table'!$A111&amp;'Combined Table'!$B111,'Lineout Throwing'!$A$1:$A$1067&amp;'Lineout Throwing'!$B$1:$B$1067,0))),"",INDEX('Lineout Throwing'!T$1:T$1067,MATCH('Combined Table'!$A111&amp;'Combined Table'!$B111,'Lineout Throwing'!$A$1:$A$1067&amp;'Lineout Throwing'!$B$1:$B$1067,0)))</f>
        <v>13</v>
      </c>
      <c r="FQ111" s="13">
        <f t="array" ref="FQ111">IF(ISNA(INDEX('Lineout Throwing'!U$1:U$1067,MATCH('Combined Table'!$A111&amp;'Combined Table'!$B111,'Lineout Throwing'!$A$1:$A$1067&amp;'Lineout Throwing'!$B$1:$B$1067,0))),"",INDEX('Lineout Throwing'!U$1:U$1067,MATCH('Combined Table'!$A111&amp;'Combined Table'!$B111,'Lineout Throwing'!$A$1:$A$1067&amp;'Lineout Throwing'!$B$1:$B$1067,0)))</f>
        <v>86.7</v>
      </c>
      <c r="FR111" s="13">
        <f t="array" ref="FR111">IF(ISNA(INDEX('Lineout Throwing'!V$1:V$1067,MATCH('Combined Table'!$A111&amp;'Combined Table'!$B111,'Lineout Throwing'!$A$1:$A$1067&amp;'Lineout Throwing'!$B$1:$B$1067,0))),"",INDEX('Lineout Throwing'!V$1:V$1067,MATCH('Combined Table'!$A111&amp;'Combined Table'!$B111,'Lineout Throwing'!$A$1:$A$1067&amp;'Lineout Throwing'!$B$1:$B$1067,0)))</f>
        <v>2</v>
      </c>
      <c r="FS111" s="13">
        <f t="array" ref="FS111">IF(ISNA(INDEX('Lineout Throwing'!W$1:W$1067,MATCH('Combined Table'!$A111&amp;'Combined Table'!$B111,'Lineout Throwing'!$A$1:$A$1067&amp;'Lineout Throwing'!$B$1:$B$1067,0))),"",INDEX('Lineout Throwing'!W$1:W$1067,MATCH('Combined Table'!$A111&amp;'Combined Table'!$B111,'Lineout Throwing'!$A$1:$A$1067&amp;'Lineout Throwing'!$B$1:$B$1067,0)))</f>
        <v>13.3</v>
      </c>
      <c r="FT111" s="1">
        <f t="array" ref="FT111">IF(ISNA(INDEX('Scrum Own Feed'!C$1:C$1067,MATCH('Combined Table'!$A111&amp;'Combined Table'!$B111,'Scrum Own Feed'!$A$1:$A$1067&amp;'Scrum Own Feed'!$B$1:$B$1067,0))),"",INDEX('Scrum Own Feed'!C$1:C$1067,MATCH('Combined Table'!$A111&amp;'Combined Table'!$B111,'Scrum Own Feed'!$A$1:$A$1067&amp;'Scrum Own Feed'!$B$1:$B$1067,0)))</f>
        <v>5</v>
      </c>
      <c r="FU111" s="13">
        <f t="array" ref="FU111">IF(ISNA(INDEX('Scrum Own Feed'!D$1:D$1067,MATCH('Combined Table'!$A111&amp;'Combined Table'!$B111,'Scrum Own Feed'!$A$1:$A$1067&amp;'Scrum Own Feed'!$B$1:$B$1067,0))),"",INDEX('Scrum Own Feed'!D$1:D$1067,MATCH('Combined Table'!$A111&amp;'Combined Table'!$B111,'Scrum Own Feed'!$A$1:$A$1067&amp;'Scrum Own Feed'!$B$1:$B$1067,0)))</f>
        <v>100</v>
      </c>
      <c r="FV111" s="13" t="str">
        <f t="array" ref="FV111">IF(ISNA(INDEX('Scrum Own Feed'!E$1:E$1067,MATCH('Combined Table'!$A111&amp;'Combined Table'!$B111,'Scrum Own Feed'!$A$1:$A$1067&amp;'Scrum Own Feed'!$B$1:$B$1067,0))),"",INDEX('Scrum Own Feed'!E$1:E$1067,MATCH('Combined Table'!$A111&amp;'Combined Table'!$B111,'Scrum Own Feed'!$A$1:$A$1067&amp;'Scrum Own Feed'!$B$1:$B$1067,0)))</f>
        <v/>
      </c>
      <c r="FW111" s="13" t="str">
        <f t="array" ref="FW111">IF(ISNA(INDEX('Scrum Own Feed'!F$1:F$1067,MATCH('Combined Table'!$A111&amp;'Combined Table'!$B111,'Scrum Own Feed'!$A$1:$A$1067&amp;'Scrum Own Feed'!$B$1:$B$1067,0))),"",INDEX('Scrum Own Feed'!F$1:F$1067,MATCH('Combined Table'!$A111&amp;'Combined Table'!$B111,'Scrum Own Feed'!$A$1:$A$1067&amp;'Scrum Own Feed'!$B$1:$B$1067,0)))</f>
        <v/>
      </c>
      <c r="FX111" s="13" t="str">
        <f t="array" ref="FX111">IF(ISNA(INDEX('Scrum Own Feed'!G$1:G$1067,MATCH('Combined Table'!$A111&amp;'Combined Table'!$B111,'Scrum Own Feed'!$A$1:$A$1067&amp;'Scrum Own Feed'!$B$1:$B$1067,0))),"",INDEX('Scrum Own Feed'!G$1:G$1067,MATCH('Combined Table'!$A111&amp;'Combined Table'!$B111,'Scrum Own Feed'!$A$1:$A$1067&amp;'Scrum Own Feed'!$B$1:$B$1067,0)))</f>
        <v/>
      </c>
      <c r="FY111" s="13">
        <f t="array" ref="FY111">IF(ISNA(INDEX('Scrum Own Feed'!H$1:H$1067,MATCH('Combined Table'!$A111&amp;'Combined Table'!$B111,'Scrum Own Feed'!$A$1:$A$1067&amp;'Scrum Own Feed'!$B$1:$B$1067,0))),"",INDEX('Scrum Own Feed'!H$1:H$1067,MATCH('Combined Table'!$A111&amp;'Combined Table'!$B111,'Scrum Own Feed'!$A$1:$A$1067&amp;'Scrum Own Feed'!$B$1:$B$1067,0)))</f>
        <v>5</v>
      </c>
      <c r="FZ111" s="13">
        <f t="array" ref="FZ111">IF(ISNA(INDEX('Scrum Own Feed'!I$1:I$1067,MATCH('Combined Table'!$A111&amp;'Combined Table'!$B111,'Scrum Own Feed'!$A$1:$A$1067&amp;'Scrum Own Feed'!$B$1:$B$1067,0))),"",INDEX('Scrum Own Feed'!I$1:I$1067,MATCH('Combined Table'!$A111&amp;'Combined Table'!$B111,'Scrum Own Feed'!$A$1:$A$1067&amp;'Scrum Own Feed'!$B$1:$B$1067,0)))</f>
        <v>100</v>
      </c>
      <c r="GA111" s="13" t="str">
        <f t="array" ref="GA111">IF(ISNA(INDEX('Scrum Own Feed'!J$1:J$1067,MATCH('Combined Table'!$A111&amp;'Combined Table'!$B111,'Scrum Own Feed'!$A$1:$A$1067&amp;'Scrum Own Feed'!$B$1:$B$1067,0))),"",INDEX('Scrum Own Feed'!J$1:J$1067,MATCH('Combined Table'!$A111&amp;'Combined Table'!$B111,'Scrum Own Feed'!$A$1:$A$1067&amp;'Scrum Own Feed'!$B$1:$B$1067,0)))</f>
        <v/>
      </c>
      <c r="GB111" s="13" t="str">
        <f t="array" ref="GB111">IF(ISNA(INDEX('Scrum Own Feed'!K$1:K$1067,MATCH('Combined Table'!$A111&amp;'Combined Table'!$B111,'Scrum Own Feed'!$A$1:$A$1067&amp;'Scrum Own Feed'!$B$1:$B$1067,0))),"",INDEX('Scrum Own Feed'!K$1:K$1067,MATCH('Combined Table'!$A111&amp;'Combined Table'!$B111,'Scrum Own Feed'!$A$1:$A$1067&amp;'Scrum Own Feed'!$B$1:$B$1067,0)))</f>
        <v/>
      </c>
      <c r="GC111" s="13" t="str">
        <f t="array" ref="GC111">IF(ISNA(INDEX('Scrum Own Feed'!L$1:L$1067,MATCH('Combined Table'!$A111&amp;'Combined Table'!$B111,'Scrum Own Feed'!$A$1:$A$1067&amp;'Scrum Own Feed'!$B$1:$B$1067,0))),"",INDEX('Scrum Own Feed'!L$1:L$1067,MATCH('Combined Table'!$A111&amp;'Combined Table'!$B111,'Scrum Own Feed'!$A$1:$A$1067&amp;'Scrum Own Feed'!$B$1:$B$1067,0)))</f>
        <v/>
      </c>
      <c r="GD111" s="13" t="str">
        <f t="array" ref="GD111">IF(ISNA(INDEX('Scrum Own Feed'!M$1:M$1067,MATCH('Combined Table'!$A111&amp;'Combined Table'!$B111,'Scrum Own Feed'!$A$1:$A$1067&amp;'Scrum Own Feed'!$B$1:$B$1067,0))),"",INDEX('Scrum Own Feed'!M$1:M$1067,MATCH('Combined Table'!$A111&amp;'Combined Table'!$B111,'Scrum Own Feed'!$A$1:$A$1067&amp;'Scrum Own Feed'!$B$1:$B$1067,0)))</f>
        <v/>
      </c>
      <c r="GE111" s="13" t="str">
        <f t="array" ref="GE111">IF(ISNA(INDEX('Scrum Own Feed'!N$1:N$1067,MATCH('Combined Table'!$A111&amp;'Combined Table'!$B111,'Scrum Own Feed'!$A$1:$A$1067&amp;'Scrum Own Feed'!$B$1:$B$1067,0))),"",INDEX('Scrum Own Feed'!N$1:N$1067,MATCH('Combined Table'!$A111&amp;'Combined Table'!$B111,'Scrum Own Feed'!$A$1:$A$1067&amp;'Scrum Own Feed'!$B$1:$B$1067,0)))</f>
        <v/>
      </c>
      <c r="GF111" s="13" t="str">
        <f t="array" ref="GF111">IF(ISNA(INDEX('Scrum Own Feed'!O$1:O$1067,MATCH('Combined Table'!$A111&amp;'Combined Table'!$B111,'Scrum Own Feed'!$A$1:$A$1067&amp;'Scrum Own Feed'!$B$1:$B$1067,0))),"",INDEX('Scrum Own Feed'!O$1:O$1067,MATCH('Combined Table'!$A111&amp;'Combined Table'!$B111,'Scrum Own Feed'!$A$1:$A$1067&amp;'Scrum Own Feed'!$B$1:$B$1067,0)))</f>
        <v/>
      </c>
      <c r="GG111" s="13" t="str">
        <f t="array" ref="GG111">IF(ISNA(INDEX('Scrum Own Feed'!P$1:P$1067,MATCH('Combined Table'!$A111&amp;'Combined Table'!$B111,'Scrum Own Feed'!$A$1:$A$1067&amp;'Scrum Own Feed'!$B$1:$B$1067,0))),"",INDEX('Scrum Own Feed'!P$1:P$1067,MATCH('Combined Table'!$A111&amp;'Combined Table'!$B111,'Scrum Own Feed'!$A$1:$A$1067&amp;'Scrum Own Feed'!$B$1:$B$1067,0)))</f>
        <v/>
      </c>
      <c r="GH111" s="13">
        <f t="array" ref="GH111">IF(ISNA(INDEX('Scrum Own Feed'!Q$1:Q$1067,MATCH('Combined Table'!$A111&amp;'Combined Table'!$B111,'Scrum Own Feed'!$A$1:$A$1067&amp;'Scrum Own Feed'!$B$1:$B$1067,0))),"",INDEX('Scrum Own Feed'!Q$1:Q$1067,MATCH('Combined Table'!$A111&amp;'Combined Table'!$B111,'Scrum Own Feed'!$A$1:$A$1067&amp;'Scrum Own Feed'!$B$1:$B$1067,0)))</f>
        <v>5</v>
      </c>
      <c r="GI111" s="1" t="str">
        <f t="array" ref="GI111">IF(ISNA(INDEX('Scrum Opp Feed'!C$1:C$1067,MATCH('Combined Table'!$A111&amp;'Combined Table'!$B111,'Scrum Opp Feed'!$A$1:$A$1067&amp;'Scrum Opp Feed'!$B$1:$B$1067,0))),"",INDEX('Scrum Opp Feed'!C$1:C$1067,MATCH('Combined Table'!$A111&amp;'Combined Table'!$B111,'Scrum Opp Feed'!$A$1:$A$1067&amp;'Scrum Opp Feed'!$B$1:$B$1067,0)))</f>
        <v/>
      </c>
      <c r="GJ111" s="13" t="str">
        <f t="array" ref="GJ111">IF(ISNA(INDEX('Scrum Opp Feed'!D$1:D$1067,MATCH('Combined Table'!$A111&amp;'Combined Table'!$B111,'Scrum Opp Feed'!$A$1:$A$1067&amp;'Scrum Opp Feed'!$B$1:$B$1067,0))),"",INDEX('Scrum Opp Feed'!D$1:D$1067,MATCH('Combined Table'!$A111&amp;'Combined Table'!$B111,'Scrum Opp Feed'!$A$1:$A$1067&amp;'Scrum Opp Feed'!$B$1:$B$1067,0)))</f>
        <v/>
      </c>
      <c r="GK111" s="13" t="str">
        <f t="array" ref="GK111">IF(ISNA(INDEX('Scrum Opp Feed'!E$1:E$1067,MATCH('Combined Table'!$A111&amp;'Combined Table'!$B111,'Scrum Opp Feed'!$A$1:$A$1067&amp;'Scrum Opp Feed'!$B$1:$B$1067,0))),"",INDEX('Scrum Opp Feed'!E$1:E$1067,MATCH('Combined Table'!$A111&amp;'Combined Table'!$B111,'Scrum Opp Feed'!$A$1:$A$1067&amp;'Scrum Opp Feed'!$B$1:$B$1067,0)))</f>
        <v/>
      </c>
      <c r="GL111" s="13" t="str">
        <f t="array" ref="GL111">IF(ISNA(INDEX('Scrum Opp Feed'!F$1:F$1067,MATCH('Combined Table'!$A111&amp;'Combined Table'!$B111,'Scrum Opp Feed'!$A$1:$A$1067&amp;'Scrum Opp Feed'!$B$1:$B$1067,0))),"",INDEX('Scrum Opp Feed'!F$1:F$1067,MATCH('Combined Table'!$A111&amp;'Combined Table'!$B111,'Scrum Opp Feed'!$A$1:$A$1067&amp;'Scrum Opp Feed'!$B$1:$B$1067,0)))</f>
        <v/>
      </c>
      <c r="GM111" s="13">
        <f t="array" ref="GM111">IF(ISNA(INDEX('Scrum Opp Feed'!G$1:G$1067,MATCH('Combined Table'!$A111&amp;'Combined Table'!$B111,'Scrum Opp Feed'!$A$1:$A$1067&amp;'Scrum Opp Feed'!$B$1:$B$1067,0))),"",INDEX('Scrum Opp Feed'!G$1:G$1067,MATCH('Combined Table'!$A111&amp;'Combined Table'!$B111,'Scrum Opp Feed'!$A$1:$A$1067&amp;'Scrum Opp Feed'!$B$1:$B$1067,0)))</f>
        <v>1</v>
      </c>
      <c r="GN111" s="13">
        <f t="array" ref="GN111">IF(ISNA(INDEX('Scrum Opp Feed'!H$1:H$1067,MATCH('Combined Table'!$A111&amp;'Combined Table'!$B111,'Scrum Opp Feed'!$A$1:$A$1067&amp;'Scrum Opp Feed'!$B$1:$B$1067,0))),"",INDEX('Scrum Opp Feed'!H$1:H$1067,MATCH('Combined Table'!$A111&amp;'Combined Table'!$B111,'Scrum Opp Feed'!$A$1:$A$1067&amp;'Scrum Opp Feed'!$B$1:$B$1067,0)))</f>
        <v>1</v>
      </c>
      <c r="GO111" s="13">
        <f t="array" ref="GO111">IF(ISNA(INDEX('Scrum Opp Feed'!I$1:I$1067,MATCH('Combined Table'!$A111&amp;'Combined Table'!$B111,'Scrum Opp Feed'!$A$1:$A$1067&amp;'Scrum Opp Feed'!$B$1:$B$1067,0))),"",INDEX('Scrum Opp Feed'!I$1:I$1067,MATCH('Combined Table'!$A111&amp;'Combined Table'!$B111,'Scrum Opp Feed'!$A$1:$A$1067&amp;'Scrum Opp Feed'!$B$1:$B$1067,0)))</f>
        <v>20</v>
      </c>
      <c r="GP111" s="13">
        <f t="array" ref="GP111">IF(ISNA(INDEX('Scrum Opp Feed'!J$1:J$1067,MATCH('Combined Table'!$A111&amp;'Combined Table'!$B111,'Scrum Opp Feed'!$A$1:$A$1067&amp;'Scrum Opp Feed'!$B$1:$B$1067,0))),"",INDEX('Scrum Opp Feed'!J$1:J$1067,MATCH('Combined Table'!$A111&amp;'Combined Table'!$B111,'Scrum Opp Feed'!$A$1:$A$1067&amp;'Scrum Opp Feed'!$B$1:$B$1067,0)))</f>
        <v>4</v>
      </c>
      <c r="GQ111" s="13">
        <f t="array" ref="GQ111">IF(ISNA(INDEX('Scrum Opp Feed'!K$1:K$1067,MATCH('Combined Table'!$A111&amp;'Combined Table'!$B111,'Scrum Opp Feed'!$A$1:$A$1067&amp;'Scrum Opp Feed'!$B$1:$B$1067,0))),"",INDEX('Scrum Opp Feed'!K$1:K$1067,MATCH('Combined Table'!$A111&amp;'Combined Table'!$B111,'Scrum Opp Feed'!$A$1:$A$1067&amp;'Scrum Opp Feed'!$B$1:$B$1067,0)))</f>
        <v>80</v>
      </c>
      <c r="GR111" s="13" t="str">
        <f t="array" ref="GR111">IF(ISNA(INDEX('Scrum Opp Feed'!L$1:L$1067,MATCH('Combined Table'!$A111&amp;'Combined Table'!$B111,'Scrum Opp Feed'!$A$1:$A$1067&amp;'Scrum Opp Feed'!$B$1:$B$1067,0))),"",INDEX('Scrum Opp Feed'!L$1:L$1067,MATCH('Combined Table'!$A111&amp;'Combined Table'!$B111,'Scrum Opp Feed'!$A$1:$A$1067&amp;'Scrum Opp Feed'!$B$1:$B$1067,0)))</f>
        <v/>
      </c>
      <c r="GS111" s="13" t="str">
        <f t="array" ref="GS111">IF(ISNA(INDEX('Scrum Opp Feed'!M$1:M$1067,MATCH('Combined Table'!$A111&amp;'Combined Table'!$B111,'Scrum Opp Feed'!$A$1:$A$1067&amp;'Scrum Opp Feed'!$B$1:$B$1067,0))),"",INDEX('Scrum Opp Feed'!M$1:M$1067,MATCH('Combined Table'!$A111&amp;'Combined Table'!$B111,'Scrum Opp Feed'!$A$1:$A$1067&amp;'Scrum Opp Feed'!$B$1:$B$1067,0)))</f>
        <v/>
      </c>
      <c r="GT111" s="13" t="str">
        <f t="array" ref="GT111">IF(ISNA(INDEX('Scrum Opp Feed'!N$1:N$1067,MATCH('Combined Table'!$A111&amp;'Combined Table'!$B111,'Scrum Opp Feed'!$A$1:$A$1067&amp;'Scrum Opp Feed'!$B$1:$B$1067,0))),"",INDEX('Scrum Opp Feed'!N$1:N$1067,MATCH('Combined Table'!$A111&amp;'Combined Table'!$B111,'Scrum Opp Feed'!$A$1:$A$1067&amp;'Scrum Opp Feed'!$B$1:$B$1067,0)))</f>
        <v/>
      </c>
      <c r="GU111" s="13">
        <f t="array" ref="GU111">IF(ISNA(INDEX('Scrum Opp Feed'!O$1:O$1067,MATCH('Combined Table'!$A111&amp;'Combined Table'!$B111,'Scrum Opp Feed'!$A$1:$A$1067&amp;'Scrum Opp Feed'!$B$1:$B$1067,0))),"",INDEX('Scrum Opp Feed'!O$1:O$1067,MATCH('Combined Table'!$A111&amp;'Combined Table'!$B111,'Scrum Opp Feed'!$A$1:$A$1067&amp;'Scrum Opp Feed'!$B$1:$B$1067,0)))</f>
        <v>4</v>
      </c>
      <c r="GV111" s="13">
        <f t="array" ref="GV111">IF(ISNA(INDEX('Scrum Opp Feed'!P$1:P$1067,MATCH('Combined Table'!$A111&amp;'Combined Table'!$B111,'Scrum Opp Feed'!$A$1:$A$1067&amp;'Scrum Opp Feed'!$B$1:$B$1067,0))),"",INDEX('Scrum Opp Feed'!P$1:P$1067,MATCH('Combined Table'!$A111&amp;'Combined Table'!$B111,'Scrum Opp Feed'!$A$1:$A$1067&amp;'Scrum Opp Feed'!$B$1:$B$1067,0)))</f>
        <v>80</v>
      </c>
      <c r="GW111" s="13">
        <f t="array" ref="GW111">IF(ISNA(INDEX('Scrum Opp Feed'!Q$1:Q$1067,MATCH('Combined Table'!$A111&amp;'Combined Table'!$B111,'Scrum Opp Feed'!$A$1:$A$1067&amp;'Scrum Opp Feed'!$B$1:$B$1067,0))),"",INDEX('Scrum Opp Feed'!Q$1:Q$1067,MATCH('Combined Table'!$A111&amp;'Combined Table'!$B111,'Scrum Opp Feed'!$A$1:$A$1067&amp;'Scrum Opp Feed'!$B$1:$B$1067,0)))</f>
        <v>5</v>
      </c>
      <c r="GX111" s="1">
        <f t="array" ref="GX111">IF(ISNA(INDEX('Restart 50m'!C$1:C$1067,MATCH('Combined Table'!$A111&amp;'Combined Table'!$B111,'Restart 50m'!$A$1:$A$1067&amp;'Restart 50m'!$B$1:$B$1067,0))),"",INDEX('Restart 50m'!C$1:C$1067,MATCH('Combined Table'!$A111&amp;'Combined Table'!$B111,'Restart 50m'!$A$1:$A$1067&amp;'Restart 50m'!$B$1:$B$1067,0)))</f>
        <v>1</v>
      </c>
      <c r="GY111" s="13" t="str">
        <f t="array" ref="GY111">IF(ISNA(INDEX('Restart 50m'!D$1:D$1067,MATCH('Combined Table'!$A111&amp;'Combined Table'!$B111,'Restart 50m'!$A$1:$A$1067&amp;'Restart 50m'!$B$1:$B$1067,0))),"",INDEX('Restart 50m'!D$1:D$1067,MATCH('Combined Table'!$A111&amp;'Combined Table'!$B111,'Restart 50m'!$A$1:$A$1067&amp;'Restart 50m'!$B$1:$B$1067,0)))</f>
        <v/>
      </c>
      <c r="GZ111" s="13">
        <f t="array" ref="GZ111">IF(ISNA(INDEX('Restart 50m'!E$1:E$1067,MATCH('Combined Table'!$A111&amp;'Combined Table'!$B111,'Restart 50m'!$A$1:$A$1067&amp;'Restart 50m'!$B$1:$B$1067,0))),"",INDEX('Restart 50m'!E$1:E$1067,MATCH('Combined Table'!$A111&amp;'Combined Table'!$B111,'Restart 50m'!$A$1:$A$1067&amp;'Restart 50m'!$B$1:$B$1067,0)))</f>
        <v>1</v>
      </c>
      <c r="HA111" s="13">
        <f t="array" ref="HA111">IF(ISNA(INDEX('Restart 50m'!F$1:F$1067,MATCH('Combined Table'!$A111&amp;'Combined Table'!$B111,'Restart 50m'!$A$1:$A$1067&amp;'Restart 50m'!$B$1:$B$1067,0))),"",INDEX('Restart 50m'!F$1:F$1067,MATCH('Combined Table'!$A111&amp;'Combined Table'!$B111,'Restart 50m'!$A$1:$A$1067&amp;'Restart 50m'!$B$1:$B$1067,0)))</f>
        <v>33.299999999999997</v>
      </c>
      <c r="HB111" s="13">
        <f t="array" ref="HB111">IF(ISNA(INDEX('Restart 50m'!G$1:G$1067,MATCH('Combined Table'!$A111&amp;'Combined Table'!$B111,'Restart 50m'!$A$1:$A$1067&amp;'Restart 50m'!$B$1:$B$1067,0))),"",INDEX('Restart 50m'!G$1:G$1067,MATCH('Combined Table'!$A111&amp;'Combined Table'!$B111,'Restart 50m'!$A$1:$A$1067&amp;'Restart 50m'!$B$1:$B$1067,0)))</f>
        <v>2</v>
      </c>
      <c r="HC111" s="13" t="str">
        <f t="array" ref="HC111">IF(ISNA(INDEX('Restart 50m'!H$1:H$1067,MATCH('Combined Table'!$A111&amp;'Combined Table'!$B111,'Restart 50m'!$A$1:$A$1067&amp;'Restart 50m'!$B$1:$B$1067,0))),"",INDEX('Restart 50m'!H$1:H$1067,MATCH('Combined Table'!$A111&amp;'Combined Table'!$B111,'Restart 50m'!$A$1:$A$1067&amp;'Restart 50m'!$B$1:$B$1067,0)))</f>
        <v/>
      </c>
      <c r="HD111" s="13" t="str">
        <f t="array" ref="HD111">IF(ISNA(INDEX('Restart 50m'!I$1:I$1067,MATCH('Combined Table'!$A111&amp;'Combined Table'!$B111,'Restart 50m'!$A$1:$A$1067&amp;'Restart 50m'!$B$1:$B$1067,0))),"",INDEX('Restart 50m'!I$1:I$1067,MATCH('Combined Table'!$A111&amp;'Combined Table'!$B111,'Restart 50m'!$A$1:$A$1067&amp;'Restart 50m'!$B$1:$B$1067,0)))</f>
        <v/>
      </c>
      <c r="HE111" s="13">
        <f t="array" ref="HE111">IF(ISNA(INDEX('Restart 50m'!J$1:J$1067,MATCH('Combined Table'!$A111&amp;'Combined Table'!$B111,'Restart 50m'!$A$1:$A$1067&amp;'Restart 50m'!$B$1:$B$1067,0))),"",INDEX('Restart 50m'!J$1:J$1067,MATCH('Combined Table'!$A111&amp;'Combined Table'!$B111,'Restart 50m'!$A$1:$A$1067&amp;'Restart 50m'!$B$1:$B$1067,0)))</f>
        <v>2</v>
      </c>
      <c r="HF111" s="13">
        <f t="array" ref="HF111">IF(ISNA(INDEX('Restart 50m'!K$1:K$1067,MATCH('Combined Table'!$A111&amp;'Combined Table'!$B111,'Restart 50m'!$A$1:$A$1067&amp;'Restart 50m'!$B$1:$B$1067,0))),"",INDEX('Restart 50m'!K$1:K$1067,MATCH('Combined Table'!$A111&amp;'Combined Table'!$B111,'Restart 50m'!$A$1:$A$1067&amp;'Restart 50m'!$B$1:$B$1067,0)))</f>
        <v>3</v>
      </c>
      <c r="HG111" s="13" t="str">
        <f t="array" ref="HG111">IF(ISNA(INDEX('Restart 50m'!L$1:L$1067,MATCH('Combined Table'!$A111&amp;'Combined Table'!$B111,'Restart 50m'!$A$1:$A$1067&amp;'Restart 50m'!$B$1:$B$1067,0))),"",INDEX('Restart 50m'!L$1:L$1067,MATCH('Combined Table'!$A111&amp;'Combined Table'!$B111,'Restart 50m'!$A$1:$A$1067&amp;'Restart 50m'!$B$1:$B$1067,0)))</f>
        <v/>
      </c>
      <c r="HH111" s="13" t="str">
        <f t="array" ref="HH111">IF(ISNA(INDEX('Restart 50m'!M$1:M$1067,MATCH('Combined Table'!$A111&amp;'Combined Table'!$B111,'Restart 50m'!$A$1:$A$1067&amp;'Restart 50m'!$B$1:$B$1067,0))),"",INDEX('Restart 50m'!M$1:M$1067,MATCH('Combined Table'!$A111&amp;'Combined Table'!$B111,'Restart 50m'!$A$1:$A$1067&amp;'Restart 50m'!$B$1:$B$1067,0)))</f>
        <v/>
      </c>
      <c r="HI111" s="13" t="str">
        <f t="array" ref="HI111">IF(ISNA(INDEX('Restart 50m'!N$1:N$1067,MATCH('Combined Table'!$A111&amp;'Combined Table'!$B111,'Restart 50m'!$A$1:$A$1067&amp;'Restart 50m'!$B$1:$B$1067,0))),"",INDEX('Restart 50m'!N$1:N$1067,MATCH('Combined Table'!$A111&amp;'Combined Table'!$B111,'Restart 50m'!$A$1:$A$1067&amp;'Restart 50m'!$B$1:$B$1067,0)))</f>
        <v/>
      </c>
      <c r="HJ111" s="13" t="str">
        <f t="array" ref="HJ111">IF(ISNA(INDEX('Restart 50m'!O$1:O$1067,MATCH('Combined Table'!$A111&amp;'Combined Table'!$B111,'Restart 50m'!$A$1:$A$1067&amp;'Restart 50m'!$B$1:$B$1067,0))),"",INDEX('Restart 50m'!O$1:O$1067,MATCH('Combined Table'!$A111&amp;'Combined Table'!$B111,'Restart 50m'!$A$1:$A$1067&amp;'Restart 50m'!$B$1:$B$1067,0)))</f>
        <v/>
      </c>
      <c r="HK111" s="13">
        <f t="array" ref="HK111">IF(ISNA(INDEX('Restart 50m'!P$1:P$1067,MATCH('Combined Table'!$A111&amp;'Combined Table'!$B111,'Restart 50m'!$A$1:$A$1067&amp;'Restart 50m'!$B$1:$B$1067,0))),"",INDEX('Restart 50m'!P$1:P$1067,MATCH('Combined Table'!$A111&amp;'Combined Table'!$B111,'Restart 50m'!$A$1:$A$1067&amp;'Restart 50m'!$B$1:$B$1067,0)))</f>
        <v>3</v>
      </c>
      <c r="HL111" s="13" t="str">
        <f t="array" ref="HL111">IF(ISNA(INDEX('Restart 50m'!Q$1:Q$1067,MATCH('Combined Table'!$A111&amp;'Combined Table'!$B111,'Restart 50m'!$A$1:$A$1067&amp;'Restart 50m'!$B$1:$B$1067,0))),"",INDEX('Restart 50m'!Q$1:Q$1067,MATCH('Combined Table'!$A111&amp;'Combined Table'!$B111,'Restart 50m'!$A$1:$A$1067&amp;'Restart 50m'!$B$1:$B$1067,0)))</f>
        <v/>
      </c>
      <c r="HM111" s="13" t="str">
        <f t="array" ref="HM111">IF(ISNA(INDEX('Restart 50m'!R$1:R$1067,MATCH('Combined Table'!$A111&amp;'Combined Table'!$B111,'Restart 50m'!$A$1:$A$1067&amp;'Restart 50m'!$B$1:$B$1067,0))),"",INDEX('Restart 50m'!R$1:R$1067,MATCH('Combined Table'!$A111&amp;'Combined Table'!$B111,'Restart 50m'!$A$1:$A$1067&amp;'Restart 50m'!$B$1:$B$1067,0)))</f>
        <v/>
      </c>
      <c r="HN111" s="13">
        <f t="array" ref="HN111">IF(ISNA(INDEX('Restart 50m'!S$1:S$1067,MATCH('Combined Table'!$A111&amp;'Combined Table'!$B111,'Restart 50m'!$A$1:$A$1067&amp;'Restart 50m'!$B$1:$B$1067,0))),"",INDEX('Restart 50m'!S$1:S$1067,MATCH('Combined Table'!$A111&amp;'Combined Table'!$B111,'Restart 50m'!$A$1:$A$1067&amp;'Restart 50m'!$B$1:$B$1067,0)))</f>
        <v>3</v>
      </c>
      <c r="HO111" s="13">
        <f t="array" ref="HO111">IF(ISNA(INDEX('Restart 50m'!T$1:T$1067,MATCH('Combined Table'!$A111&amp;'Combined Table'!$B111,'Restart 50m'!$A$1:$A$1067&amp;'Restart 50m'!$B$1:$B$1067,0))),"",INDEX('Restart 50m'!T$1:T$1067,MATCH('Combined Table'!$A111&amp;'Combined Table'!$B111,'Restart 50m'!$A$1:$A$1067&amp;'Restart 50m'!$B$1:$B$1067,0)))</f>
        <v>3</v>
      </c>
      <c r="HP111" s="13">
        <f t="array" ref="HP111">IF(ISNA(INDEX('Restart 50m'!U$1:U$1067,MATCH('Combined Table'!$A111&amp;'Combined Table'!$B111,'Restart 50m'!$A$1:$A$1067&amp;'Restart 50m'!$B$1:$B$1067,0))),"",INDEX('Restart 50m'!U$1:U$1067,MATCH('Combined Table'!$A111&amp;'Combined Table'!$B111,'Restart 50m'!$A$1:$A$1067&amp;'Restart 50m'!$B$1:$B$1067,0)))</f>
        <v>6</v>
      </c>
      <c r="HQ111" s="1" t="str">
        <f t="array" ref="HQ111">IF(ISNA(INDEX('Restart 22m'!C$1:C$1067,MATCH('Combined Table'!$A111&amp;'Combined Table'!$B111,'Restart 22m'!$A$1:$A$1067&amp;'Restart 22m'!$B$1:$B$1067,0))),"",INDEX('Restart 22m'!C$1:C$1067,MATCH('Combined Table'!$A111&amp;'Combined Table'!$B111,'Restart 22m'!$A$1:$A$1067&amp;'Restart 22m'!$B$1:$B$1067,0)))</f>
        <v/>
      </c>
      <c r="HR111" s="13" t="str">
        <f t="array" ref="HR111">IF(ISNA(INDEX('Restart 22m'!D$1:D$1067,MATCH('Combined Table'!$A111&amp;'Combined Table'!$B111,'Restart 22m'!$A$1:$A$1067&amp;'Restart 22m'!$B$1:$B$1067,0))),"",INDEX('Restart 22m'!D$1:D$1067,MATCH('Combined Table'!$A111&amp;'Combined Table'!$B111,'Restart 22m'!$A$1:$A$1067&amp;'Restart 22m'!$B$1:$B$1067,0)))</f>
        <v/>
      </c>
      <c r="HS111" s="13" t="str">
        <f t="array" ref="HS111">IF(ISNA(INDEX('Restart 22m'!E$1:E$1067,MATCH('Combined Table'!$A111&amp;'Combined Table'!$B111,'Restart 22m'!$A$1:$A$1067&amp;'Restart 22m'!$B$1:$B$1067,0))),"",INDEX('Restart 22m'!E$1:E$1067,MATCH('Combined Table'!$A111&amp;'Combined Table'!$B111,'Restart 22m'!$A$1:$A$1067&amp;'Restart 22m'!$B$1:$B$1067,0)))</f>
        <v/>
      </c>
      <c r="HT111" s="13" t="str">
        <f t="array" ref="HT111">IF(ISNA(INDEX('Restart 22m'!F$1:F$1067,MATCH('Combined Table'!$A111&amp;'Combined Table'!$B111,'Restart 22m'!$A$1:$A$1067&amp;'Restart 22m'!$B$1:$B$1067,0))),"",INDEX('Restart 22m'!F$1:F$1067,MATCH('Combined Table'!$A111&amp;'Combined Table'!$B111,'Restart 22m'!$A$1:$A$1067&amp;'Restart 22m'!$B$1:$B$1067,0)))</f>
        <v/>
      </c>
      <c r="HU111" s="13" t="str">
        <f t="array" ref="HU111">IF(ISNA(INDEX('Restart 22m'!G$1:G$1067,MATCH('Combined Table'!$A111&amp;'Combined Table'!$B111,'Restart 22m'!$A$1:$A$1067&amp;'Restart 22m'!$B$1:$B$1067,0))),"",INDEX('Restart 22m'!G$1:G$1067,MATCH('Combined Table'!$A111&amp;'Combined Table'!$B111,'Restart 22m'!$A$1:$A$1067&amp;'Restart 22m'!$B$1:$B$1067,0)))</f>
        <v/>
      </c>
      <c r="HV111" s="13" t="str">
        <f t="array" ref="HV111">IF(ISNA(INDEX('Restart 22m'!H$1:H$1067,MATCH('Combined Table'!$A111&amp;'Combined Table'!$B111,'Restart 22m'!$A$1:$A$1067&amp;'Restart 22m'!$B$1:$B$1067,0))),"",INDEX('Restart 22m'!H$1:H$1067,MATCH('Combined Table'!$A111&amp;'Combined Table'!$B111,'Restart 22m'!$A$1:$A$1067&amp;'Restart 22m'!$B$1:$B$1067,0)))</f>
        <v/>
      </c>
      <c r="HW111" s="13" t="str">
        <f t="array" ref="HW111">IF(ISNA(INDEX('Restart 22m'!I$1:I$1067,MATCH('Combined Table'!$A111&amp;'Combined Table'!$B111,'Restart 22m'!$A$1:$A$1067&amp;'Restart 22m'!$B$1:$B$1067,0))),"",INDEX('Restart 22m'!I$1:I$1067,MATCH('Combined Table'!$A111&amp;'Combined Table'!$B111,'Restart 22m'!$A$1:$A$1067&amp;'Restart 22m'!$B$1:$B$1067,0)))</f>
        <v/>
      </c>
      <c r="HX111" s="13" t="str">
        <f t="array" ref="HX111">IF(ISNA(INDEX('Restart 22m'!J$1:J$1067,MATCH('Combined Table'!$A111&amp;'Combined Table'!$B111,'Restart 22m'!$A$1:$A$1067&amp;'Restart 22m'!$B$1:$B$1067,0))),"",INDEX('Restart 22m'!J$1:J$1067,MATCH('Combined Table'!$A111&amp;'Combined Table'!$B111,'Restart 22m'!$A$1:$A$1067&amp;'Restart 22m'!$B$1:$B$1067,0)))</f>
        <v/>
      </c>
      <c r="HY111" s="13" t="str">
        <f t="array" ref="HY111">IF(ISNA(INDEX('Restart 22m'!K$1:K$1067,MATCH('Combined Table'!$A111&amp;'Combined Table'!$B111,'Restart 22m'!$A$1:$A$1067&amp;'Restart 22m'!$B$1:$B$1067,0))),"",INDEX('Restart 22m'!K$1:K$1067,MATCH('Combined Table'!$A111&amp;'Combined Table'!$B111,'Restart 22m'!$A$1:$A$1067&amp;'Restart 22m'!$B$1:$B$1067,0)))</f>
        <v/>
      </c>
      <c r="HZ111" s="13" t="str">
        <f t="array" ref="HZ111">IF(ISNA(INDEX('Restart 22m'!L$1:L$1067,MATCH('Combined Table'!$A111&amp;'Combined Table'!$B111,'Restart 22m'!$A$1:$A$1067&amp;'Restart 22m'!$B$1:$B$1067,0))),"",INDEX('Restart 22m'!L$1:L$1067,MATCH('Combined Table'!$A111&amp;'Combined Table'!$B111,'Restart 22m'!$A$1:$A$1067&amp;'Restart 22m'!$B$1:$B$1067,0)))</f>
        <v/>
      </c>
      <c r="IA111" s="13" t="str">
        <f t="array" ref="IA111">IF(ISNA(INDEX('Restart 22m'!M$1:M$1067,MATCH('Combined Table'!$A111&amp;'Combined Table'!$B111,'Restart 22m'!$A$1:$A$1067&amp;'Restart 22m'!$B$1:$B$1067,0))),"",INDEX('Restart 22m'!M$1:M$1067,MATCH('Combined Table'!$A111&amp;'Combined Table'!$B111,'Restart 22m'!$A$1:$A$1067&amp;'Restart 22m'!$B$1:$B$1067,0)))</f>
        <v/>
      </c>
      <c r="IB111" s="13" t="str">
        <f t="array" ref="IB111">IF(ISNA(INDEX('Restart 22m'!N$1:N$1067,MATCH('Combined Table'!$A111&amp;'Combined Table'!$B111,'Restart 22m'!$A$1:$A$1067&amp;'Restart 22m'!$B$1:$B$1067,0))),"",INDEX('Restart 22m'!N$1:N$1067,MATCH('Combined Table'!$A111&amp;'Combined Table'!$B111,'Restart 22m'!$A$1:$A$1067&amp;'Restart 22m'!$B$1:$B$1067,0)))</f>
        <v/>
      </c>
      <c r="IC111" s="13" t="str">
        <f t="array" ref="IC111">IF(ISNA(INDEX('Restart 22m'!O$1:O$1067,MATCH('Combined Table'!$A111&amp;'Combined Table'!$B111,'Restart 22m'!$A$1:$A$1067&amp;'Restart 22m'!$B$1:$B$1067,0))),"",INDEX('Restart 22m'!O$1:O$1067,MATCH('Combined Table'!$A111&amp;'Combined Table'!$B111,'Restart 22m'!$A$1:$A$1067&amp;'Restart 22m'!$B$1:$B$1067,0)))</f>
        <v/>
      </c>
      <c r="ID111" s="13">
        <f t="array" ref="ID111">IF(ISNA(INDEX('Restart 22m'!P$1:P$1067,MATCH('Combined Table'!$A111&amp;'Combined Table'!$B111,'Restart 22m'!$A$1:$A$1067&amp;'Restart 22m'!$B$1:$B$1067,0))),"",INDEX('Restart 22m'!P$1:P$1067,MATCH('Combined Table'!$A111&amp;'Combined Table'!$B111,'Restart 22m'!$A$1:$A$1067&amp;'Restart 22m'!$B$1:$B$1067,0)))</f>
        <v>1</v>
      </c>
      <c r="IE111" s="13" t="str">
        <f t="array" ref="IE111">IF(ISNA(INDEX('Restart 22m'!Q$1:Q$1067,MATCH('Combined Table'!$A111&amp;'Combined Table'!$B111,'Restart 22m'!$A$1:$A$1067&amp;'Restart 22m'!$B$1:$B$1067,0))),"",INDEX('Restart 22m'!Q$1:Q$1067,MATCH('Combined Table'!$A111&amp;'Combined Table'!$B111,'Restart 22m'!$A$1:$A$1067&amp;'Restart 22m'!$B$1:$B$1067,0)))</f>
        <v/>
      </c>
      <c r="IF111" s="13" t="str">
        <f t="array" ref="IF111">IF(ISNA(INDEX('Restart 22m'!R$1:R$1067,MATCH('Combined Table'!$A111&amp;'Combined Table'!$B111,'Restart 22m'!$A$1:$A$1067&amp;'Restart 22m'!$B$1:$B$1067,0))),"",INDEX('Restart 22m'!R$1:R$1067,MATCH('Combined Table'!$A111&amp;'Combined Table'!$B111,'Restart 22m'!$A$1:$A$1067&amp;'Restart 22m'!$B$1:$B$1067,0)))</f>
        <v/>
      </c>
      <c r="IG111" s="13">
        <f t="array" ref="IG111">IF(ISNA(INDEX('Restart 22m'!S$1:S$1067,MATCH('Combined Table'!$A111&amp;'Combined Table'!$B111,'Restart 22m'!$A$1:$A$1067&amp;'Restart 22m'!$B$1:$B$1067,0))),"",INDEX('Restart 22m'!S$1:S$1067,MATCH('Combined Table'!$A111&amp;'Combined Table'!$B111,'Restart 22m'!$A$1:$A$1067&amp;'Restart 22m'!$B$1:$B$1067,0)))</f>
        <v>1</v>
      </c>
      <c r="IH111" s="13">
        <f t="array" ref="IH111">IF(ISNA(INDEX('Restart 22m'!T$1:T$1067,MATCH('Combined Table'!$A111&amp;'Combined Table'!$B111,'Restart 22m'!$A$1:$A$1067&amp;'Restart 22m'!$B$1:$B$1067,0))),"",INDEX('Restart 22m'!T$1:T$1067,MATCH('Combined Table'!$A111&amp;'Combined Table'!$B111,'Restart 22m'!$A$1:$A$1067&amp;'Restart 22m'!$B$1:$B$1067,0)))</f>
        <v>1</v>
      </c>
      <c r="II111" s="13">
        <f t="array" ref="II111">IF(ISNA(INDEX('Restart 22m'!U$1:U$1067,MATCH('Combined Table'!$A111&amp;'Combined Table'!$B111,'Restart 22m'!$A$1:$A$1067&amp;'Restart 22m'!$B$1:$B$1067,0))),"",INDEX('Restart 22m'!U$1:U$1067,MATCH('Combined Table'!$A111&amp;'Combined Table'!$B111,'Restart 22m'!$A$1:$A$1067&amp;'Restart 22m'!$B$1:$B$1067,0)))</f>
        <v>1</v>
      </c>
    </row>
  </sheetData>
  <autoFilter ref="A1:II11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sheetData>
    <row r="1" spans="1:8" x14ac:dyDescent="0.25">
      <c r="A1" s="1" t="s">
        <v>0</v>
      </c>
      <c r="B1" s="1" t="s">
        <v>1</v>
      </c>
      <c r="C1" s="1" t="s">
        <v>622</v>
      </c>
      <c r="D1" s="1" t="s">
        <v>623</v>
      </c>
      <c r="E1" s="1" t="s">
        <v>624</v>
      </c>
      <c r="F1" s="1" t="s">
        <v>625</v>
      </c>
      <c r="G1" s="1" t="s">
        <v>626</v>
      </c>
      <c r="H1" s="1" t="s">
        <v>627</v>
      </c>
    </row>
    <row r="2" spans="1:8" x14ac:dyDescent="0.25">
      <c r="A2" s="2" t="s">
        <v>2</v>
      </c>
      <c r="B2" s="3">
        <v>1</v>
      </c>
      <c r="C2" s="4">
        <v>30</v>
      </c>
      <c r="D2" s="4">
        <v>4</v>
      </c>
      <c r="E2" s="4">
        <v>2</v>
      </c>
      <c r="F2" s="4">
        <v>2</v>
      </c>
      <c r="G2" s="4">
        <v>66.7</v>
      </c>
      <c r="H2" s="4" t="s">
        <v>3</v>
      </c>
    </row>
    <row r="3" spans="1:8" x14ac:dyDescent="0.25">
      <c r="A3" s="5" t="s">
        <v>4</v>
      </c>
      <c r="B3" s="6">
        <v>1</v>
      </c>
      <c r="C3" s="7">
        <v>18</v>
      </c>
      <c r="D3" s="7">
        <v>2</v>
      </c>
      <c r="E3" s="7">
        <v>1</v>
      </c>
      <c r="F3" s="7">
        <v>2</v>
      </c>
      <c r="G3" s="7">
        <v>75</v>
      </c>
      <c r="H3" s="7" t="s">
        <v>3</v>
      </c>
    </row>
    <row r="4" spans="1:8" x14ac:dyDescent="0.25">
      <c r="A4" s="2" t="s">
        <v>5</v>
      </c>
      <c r="B4" s="3">
        <v>1</v>
      </c>
      <c r="C4" s="4">
        <v>43</v>
      </c>
      <c r="D4" s="4">
        <v>6</v>
      </c>
      <c r="E4" s="4">
        <v>5</v>
      </c>
      <c r="F4" s="4">
        <v>1</v>
      </c>
      <c r="G4" s="4">
        <v>85.7</v>
      </c>
      <c r="H4" s="4" t="s">
        <v>3</v>
      </c>
    </row>
    <row r="5" spans="1:8" x14ac:dyDescent="0.25">
      <c r="A5" s="5" t="s">
        <v>6</v>
      </c>
      <c r="B5" s="6">
        <v>1</v>
      </c>
      <c r="C5" s="7">
        <v>10</v>
      </c>
      <c r="D5" s="7">
        <v>1</v>
      </c>
      <c r="E5" s="7">
        <v>1</v>
      </c>
      <c r="F5" s="7">
        <v>1</v>
      </c>
      <c r="G5" s="7">
        <v>66.7</v>
      </c>
      <c r="H5" s="7" t="s">
        <v>3</v>
      </c>
    </row>
    <row r="6" spans="1:8" x14ac:dyDescent="0.25">
      <c r="A6" s="2" t="s">
        <v>7</v>
      </c>
      <c r="B6" s="3">
        <v>1</v>
      </c>
      <c r="C6" s="4">
        <v>25</v>
      </c>
      <c r="D6" s="4">
        <v>3</v>
      </c>
      <c r="E6" s="4">
        <v>2</v>
      </c>
      <c r="F6" s="4">
        <v>2</v>
      </c>
      <c r="G6" s="4">
        <v>66.7</v>
      </c>
      <c r="H6" s="4" t="s">
        <v>3</v>
      </c>
    </row>
    <row r="7" spans="1:8" x14ac:dyDescent="0.25">
      <c r="A7" s="5" t="s">
        <v>8</v>
      </c>
      <c r="B7" s="6">
        <v>1</v>
      </c>
      <c r="C7" s="7">
        <v>26</v>
      </c>
      <c r="D7" s="7">
        <v>4</v>
      </c>
      <c r="E7" s="7">
        <v>3</v>
      </c>
      <c r="F7" s="7" t="s">
        <v>3</v>
      </c>
      <c r="G7" s="7">
        <v>50</v>
      </c>
      <c r="H7" s="7" t="s">
        <v>3</v>
      </c>
    </row>
    <row r="8" spans="1:8" x14ac:dyDescent="0.25">
      <c r="A8" s="2" t="s">
        <v>9</v>
      </c>
      <c r="B8" s="3">
        <v>1</v>
      </c>
      <c r="C8" s="4">
        <v>8</v>
      </c>
      <c r="D8" s="4">
        <v>1</v>
      </c>
      <c r="E8" s="4" t="s">
        <v>3</v>
      </c>
      <c r="F8" s="4">
        <v>1</v>
      </c>
      <c r="G8" s="4">
        <v>25</v>
      </c>
      <c r="H8" s="4" t="s">
        <v>3</v>
      </c>
    </row>
    <row r="9" spans="1:8" x14ac:dyDescent="0.25">
      <c r="A9" s="5" t="s">
        <v>10</v>
      </c>
      <c r="B9" s="6">
        <v>1</v>
      </c>
      <c r="C9" s="7">
        <v>39</v>
      </c>
      <c r="D9" s="7">
        <v>5</v>
      </c>
      <c r="E9" s="7">
        <v>4</v>
      </c>
      <c r="F9" s="7">
        <v>1</v>
      </c>
      <c r="G9" s="7">
        <v>83.3</v>
      </c>
      <c r="H9" s="7">
        <v>1</v>
      </c>
    </row>
    <row r="10" spans="1:8" x14ac:dyDescent="0.25">
      <c r="A10" s="2" t="s">
        <v>11</v>
      </c>
      <c r="B10" s="3">
        <v>1</v>
      </c>
      <c r="C10" s="4">
        <v>10</v>
      </c>
      <c r="D10" s="4">
        <v>1</v>
      </c>
      <c r="E10" s="4">
        <v>1</v>
      </c>
      <c r="F10" s="4">
        <v>1</v>
      </c>
      <c r="G10" s="4">
        <v>66.7</v>
      </c>
      <c r="H10" s="4" t="s">
        <v>3</v>
      </c>
    </row>
    <row r="11" spans="1:8" x14ac:dyDescent="0.25">
      <c r="A11" s="5" t="s">
        <v>12</v>
      </c>
      <c r="B11" s="6">
        <v>1</v>
      </c>
      <c r="C11" s="7">
        <v>31</v>
      </c>
      <c r="D11" s="7">
        <v>4</v>
      </c>
      <c r="E11" s="7">
        <v>4</v>
      </c>
      <c r="F11" s="7">
        <v>1</v>
      </c>
      <c r="G11" s="7">
        <v>71.400000000000006</v>
      </c>
      <c r="H11" s="7" t="s">
        <v>3</v>
      </c>
    </row>
    <row r="12" spans="1:8" ht="22.5" x14ac:dyDescent="0.25">
      <c r="A12" s="2" t="s">
        <v>230</v>
      </c>
      <c r="B12" s="3">
        <v>1</v>
      </c>
      <c r="C12" s="4">
        <v>19</v>
      </c>
      <c r="D12" s="4">
        <v>1</v>
      </c>
      <c r="E12" s="4">
        <v>1</v>
      </c>
      <c r="F12" s="4">
        <v>4</v>
      </c>
      <c r="G12" s="4">
        <v>100</v>
      </c>
      <c r="H12" s="4" t="s">
        <v>3</v>
      </c>
    </row>
    <row r="13" spans="1:8" x14ac:dyDescent="0.25">
      <c r="A13" s="5" t="s">
        <v>13</v>
      </c>
      <c r="B13" s="6">
        <v>1</v>
      </c>
      <c r="C13" s="7">
        <v>21</v>
      </c>
      <c r="D13" s="7">
        <v>2</v>
      </c>
      <c r="E13" s="7">
        <v>1</v>
      </c>
      <c r="F13" s="7">
        <v>3</v>
      </c>
      <c r="G13" s="7">
        <v>66.7</v>
      </c>
      <c r="H13" s="7" t="s">
        <v>3</v>
      </c>
    </row>
    <row r="14" spans="1:8" x14ac:dyDescent="0.25">
      <c r="A14" s="2" t="s">
        <v>14</v>
      </c>
      <c r="B14" s="3">
        <v>1</v>
      </c>
      <c r="C14" s="4">
        <v>27</v>
      </c>
      <c r="D14" s="4">
        <v>4</v>
      </c>
      <c r="E14" s="4">
        <v>2</v>
      </c>
      <c r="F14" s="4">
        <v>1</v>
      </c>
      <c r="G14" s="4">
        <v>50</v>
      </c>
      <c r="H14" s="4" t="s">
        <v>3</v>
      </c>
    </row>
    <row r="15" spans="1:8" x14ac:dyDescent="0.25">
      <c r="A15" s="5" t="s">
        <v>15</v>
      </c>
      <c r="B15" s="6">
        <v>1</v>
      </c>
      <c r="C15" s="7">
        <v>33</v>
      </c>
      <c r="D15" s="7">
        <v>4</v>
      </c>
      <c r="E15" s="7">
        <v>2</v>
      </c>
      <c r="F15" s="7">
        <v>3</v>
      </c>
      <c r="G15" s="7">
        <v>55.6</v>
      </c>
      <c r="H15" s="7" t="s">
        <v>3</v>
      </c>
    </row>
    <row r="16" spans="1:8" x14ac:dyDescent="0.25">
      <c r="A16" s="2" t="s">
        <v>16</v>
      </c>
      <c r="B16" s="3">
        <v>1</v>
      </c>
      <c r="C16" s="4">
        <v>52</v>
      </c>
      <c r="D16" s="4">
        <v>7</v>
      </c>
      <c r="E16" s="4">
        <v>7</v>
      </c>
      <c r="F16" s="4">
        <v>1</v>
      </c>
      <c r="G16" s="4">
        <v>88.9</v>
      </c>
      <c r="H16" s="4" t="s">
        <v>3</v>
      </c>
    </row>
    <row r="17" spans="1:8" x14ac:dyDescent="0.25">
      <c r="A17" s="5" t="s">
        <v>17</v>
      </c>
      <c r="B17" s="6">
        <v>1</v>
      </c>
      <c r="C17" s="7">
        <v>33</v>
      </c>
      <c r="D17" s="7">
        <v>3</v>
      </c>
      <c r="E17" s="7">
        <v>3</v>
      </c>
      <c r="F17" s="7">
        <v>4</v>
      </c>
      <c r="G17" s="7">
        <v>77.8</v>
      </c>
      <c r="H17" s="7" t="s">
        <v>3</v>
      </c>
    </row>
    <row r="18" spans="1:8" x14ac:dyDescent="0.25">
      <c r="A18" s="2" t="s">
        <v>18</v>
      </c>
      <c r="B18" s="3">
        <v>1</v>
      </c>
      <c r="C18" s="4">
        <v>33</v>
      </c>
      <c r="D18" s="4">
        <v>3</v>
      </c>
      <c r="E18" s="4">
        <v>3</v>
      </c>
      <c r="F18" s="4">
        <v>4</v>
      </c>
      <c r="G18" s="4">
        <v>100</v>
      </c>
    </row>
    <row r="19" spans="1:8" x14ac:dyDescent="0.25">
      <c r="A19" s="5" t="s">
        <v>19</v>
      </c>
      <c r="B19" s="6">
        <v>1</v>
      </c>
      <c r="C19" s="7">
        <v>9</v>
      </c>
      <c r="F19" s="7">
        <v>3</v>
      </c>
      <c r="G19" s="7">
        <v>100</v>
      </c>
    </row>
    <row r="20" spans="1:8" ht="22.5" x14ac:dyDescent="0.25">
      <c r="A20" s="2" t="s">
        <v>230</v>
      </c>
      <c r="B20" s="3">
        <v>2</v>
      </c>
      <c r="C20" s="4">
        <v>22</v>
      </c>
      <c r="D20" s="4">
        <v>1</v>
      </c>
      <c r="E20" s="4">
        <v>1</v>
      </c>
      <c r="F20" s="4">
        <v>5</v>
      </c>
      <c r="G20" s="4">
        <v>100</v>
      </c>
      <c r="H20" s="4"/>
    </row>
    <row r="21" spans="1:8" x14ac:dyDescent="0.25">
      <c r="A21" s="5" t="s">
        <v>2</v>
      </c>
      <c r="B21" s="3">
        <v>2</v>
      </c>
      <c r="C21" s="7">
        <v>15</v>
      </c>
      <c r="D21" s="7">
        <v>2</v>
      </c>
      <c r="E21" s="7">
        <v>1</v>
      </c>
      <c r="F21" s="7">
        <v>1</v>
      </c>
      <c r="G21" s="7">
        <v>50</v>
      </c>
      <c r="H21" s="7"/>
    </row>
    <row r="22" spans="1:8" x14ac:dyDescent="0.25">
      <c r="A22" s="2" t="s">
        <v>18</v>
      </c>
      <c r="B22" s="3">
        <v>2</v>
      </c>
      <c r="C22" s="4">
        <v>20</v>
      </c>
      <c r="D22" s="4">
        <v>2</v>
      </c>
      <c r="E22" s="4">
        <v>2</v>
      </c>
      <c r="F22" s="4">
        <v>2</v>
      </c>
      <c r="G22" s="4">
        <v>100</v>
      </c>
      <c r="H22" s="4"/>
    </row>
    <row r="23" spans="1:8" x14ac:dyDescent="0.25">
      <c r="A23" s="5" t="s">
        <v>5</v>
      </c>
      <c r="B23" s="3">
        <v>2</v>
      </c>
      <c r="C23" s="7">
        <v>19</v>
      </c>
      <c r="D23" s="7">
        <v>1</v>
      </c>
      <c r="E23" s="7">
        <v>1</v>
      </c>
      <c r="F23" s="7">
        <v>4</v>
      </c>
      <c r="G23" s="7">
        <v>83.3</v>
      </c>
      <c r="H23" s="7"/>
    </row>
    <row r="24" spans="1:8" x14ac:dyDescent="0.25">
      <c r="A24" s="2" t="s">
        <v>6</v>
      </c>
      <c r="B24" s="3">
        <v>2</v>
      </c>
      <c r="C24" s="4">
        <v>6</v>
      </c>
      <c r="D24" s="4" t="s">
        <v>3</v>
      </c>
      <c r="E24" s="4" t="s">
        <v>3</v>
      </c>
      <c r="F24" s="4">
        <v>2</v>
      </c>
      <c r="G24" s="4">
        <v>50</v>
      </c>
      <c r="H24" s="4"/>
    </row>
    <row r="25" spans="1:8" x14ac:dyDescent="0.25">
      <c r="A25" s="5" t="s">
        <v>7</v>
      </c>
      <c r="B25" s="3">
        <v>2</v>
      </c>
      <c r="C25" s="7">
        <v>25</v>
      </c>
      <c r="D25" s="7">
        <v>4</v>
      </c>
      <c r="E25" s="7">
        <v>1</v>
      </c>
      <c r="F25" s="7">
        <v>1</v>
      </c>
      <c r="G25" s="7">
        <v>33.299999999999997</v>
      </c>
      <c r="H25" s="7"/>
    </row>
    <row r="26" spans="1:8" x14ac:dyDescent="0.25">
      <c r="A26" s="2" t="s">
        <v>8</v>
      </c>
      <c r="B26" s="3">
        <v>2</v>
      </c>
      <c r="C26" s="4">
        <v>36</v>
      </c>
      <c r="D26" s="4">
        <v>4</v>
      </c>
      <c r="E26" s="4">
        <v>2</v>
      </c>
      <c r="F26" s="4">
        <v>4</v>
      </c>
      <c r="G26" s="4">
        <v>66.7</v>
      </c>
      <c r="H26" s="4"/>
    </row>
    <row r="27" spans="1:8" x14ac:dyDescent="0.25">
      <c r="A27" s="5" t="s">
        <v>10</v>
      </c>
      <c r="B27" s="3">
        <v>2</v>
      </c>
      <c r="C27" s="7">
        <v>15</v>
      </c>
      <c r="D27" s="7">
        <v>2</v>
      </c>
      <c r="E27" s="7">
        <v>1</v>
      </c>
      <c r="F27" s="7">
        <v>1</v>
      </c>
      <c r="G27" s="7">
        <v>66.7</v>
      </c>
      <c r="H27" s="7"/>
    </row>
    <row r="28" spans="1:8" x14ac:dyDescent="0.25">
      <c r="A28" s="2" t="s">
        <v>11</v>
      </c>
      <c r="B28" s="3">
        <v>2</v>
      </c>
      <c r="C28" s="4">
        <v>16</v>
      </c>
      <c r="D28" s="4">
        <v>1</v>
      </c>
      <c r="E28" s="4">
        <v>1</v>
      </c>
      <c r="F28" s="4">
        <v>3</v>
      </c>
      <c r="G28" s="4">
        <v>80</v>
      </c>
      <c r="H28" s="4"/>
    </row>
    <row r="29" spans="1:8" x14ac:dyDescent="0.25">
      <c r="A29" s="5" t="s">
        <v>12</v>
      </c>
      <c r="B29" s="3">
        <v>2</v>
      </c>
      <c r="C29" s="7">
        <v>17</v>
      </c>
      <c r="D29" s="7">
        <v>1</v>
      </c>
      <c r="E29" s="7" t="s">
        <v>3</v>
      </c>
      <c r="F29" s="7">
        <v>4</v>
      </c>
      <c r="G29" s="7">
        <v>80</v>
      </c>
      <c r="H29" s="7"/>
    </row>
    <row r="30" spans="1:8" x14ac:dyDescent="0.25">
      <c r="A30" s="2" t="s">
        <v>13</v>
      </c>
      <c r="B30" s="3">
        <v>2</v>
      </c>
      <c r="C30" s="4">
        <v>28</v>
      </c>
      <c r="D30" s="4">
        <v>3</v>
      </c>
      <c r="E30" s="4">
        <v>2</v>
      </c>
      <c r="F30" s="4">
        <v>3</v>
      </c>
      <c r="G30" s="4">
        <v>62.5</v>
      </c>
      <c r="H30" s="4"/>
    </row>
    <row r="31" spans="1:8" x14ac:dyDescent="0.25">
      <c r="A31" s="5" t="s">
        <v>14</v>
      </c>
      <c r="B31" s="3">
        <v>2</v>
      </c>
      <c r="C31" s="7">
        <v>32</v>
      </c>
      <c r="D31" s="7">
        <v>4</v>
      </c>
      <c r="E31" s="7">
        <v>3</v>
      </c>
      <c r="F31" s="7">
        <v>2</v>
      </c>
      <c r="G31" s="7">
        <v>83.3</v>
      </c>
      <c r="H31" s="7"/>
    </row>
    <row r="32" spans="1:8" x14ac:dyDescent="0.25">
      <c r="A32" s="2" t="s">
        <v>15</v>
      </c>
      <c r="B32" s="3">
        <v>2</v>
      </c>
      <c r="C32" s="4">
        <v>10</v>
      </c>
      <c r="D32" s="4">
        <v>1</v>
      </c>
      <c r="E32" s="4">
        <v>1</v>
      </c>
      <c r="F32" s="4">
        <v>1</v>
      </c>
      <c r="G32" s="4">
        <v>66.7</v>
      </c>
      <c r="H32" s="4"/>
    </row>
    <row r="33" spans="1:8" x14ac:dyDescent="0.25">
      <c r="A33" s="5" t="s">
        <v>19</v>
      </c>
      <c r="B33" s="3">
        <v>2</v>
      </c>
      <c r="C33" s="7">
        <v>45</v>
      </c>
      <c r="D33" s="7">
        <v>6</v>
      </c>
      <c r="E33" s="7">
        <v>6</v>
      </c>
      <c r="F33" s="7">
        <v>1</v>
      </c>
      <c r="G33" s="7">
        <v>87.5</v>
      </c>
      <c r="H33" s="7"/>
    </row>
    <row r="34" spans="1:8" x14ac:dyDescent="0.25">
      <c r="A34" s="2" t="s">
        <v>16</v>
      </c>
      <c r="B34" s="3">
        <v>2</v>
      </c>
      <c r="C34" s="4">
        <v>32</v>
      </c>
      <c r="D34" s="4">
        <v>4</v>
      </c>
      <c r="E34" s="4">
        <v>3</v>
      </c>
      <c r="F34" s="4">
        <v>2</v>
      </c>
      <c r="G34" s="4">
        <v>83.3</v>
      </c>
      <c r="H34" s="4"/>
    </row>
    <row r="35" spans="1:8" x14ac:dyDescent="0.25">
      <c r="A35" s="5" t="s">
        <v>17</v>
      </c>
      <c r="B35" s="3">
        <v>2</v>
      </c>
      <c r="C35" s="7">
        <v>13</v>
      </c>
      <c r="D35" s="7">
        <v>1</v>
      </c>
      <c r="E35" s="7">
        <v>1</v>
      </c>
      <c r="F35" s="7">
        <v>2</v>
      </c>
      <c r="G35" s="7">
        <v>100</v>
      </c>
      <c r="H35" s="7"/>
    </row>
    <row r="36" spans="1:8" ht="22.5" x14ac:dyDescent="0.25">
      <c r="A36" s="2" t="s">
        <v>230</v>
      </c>
      <c r="B36" s="3">
        <v>3</v>
      </c>
      <c r="C36" s="4">
        <v>14</v>
      </c>
      <c r="D36" s="4">
        <v>2</v>
      </c>
      <c r="E36" s="4">
        <v>2</v>
      </c>
      <c r="F36" s="4" t="s">
        <v>3</v>
      </c>
      <c r="G36" s="4">
        <v>100</v>
      </c>
      <c r="H36" s="4" t="s">
        <v>3</v>
      </c>
    </row>
    <row r="37" spans="1:8" x14ac:dyDescent="0.25">
      <c r="A37" s="5" t="s">
        <v>4</v>
      </c>
      <c r="B37" s="3">
        <v>3</v>
      </c>
      <c r="C37" s="7">
        <v>31</v>
      </c>
      <c r="D37" s="7">
        <v>4</v>
      </c>
      <c r="E37" s="7">
        <v>4</v>
      </c>
      <c r="F37" s="7">
        <v>1</v>
      </c>
      <c r="G37" s="7">
        <v>71.400000000000006</v>
      </c>
      <c r="H37" s="7" t="s">
        <v>3</v>
      </c>
    </row>
    <row r="38" spans="1:8" x14ac:dyDescent="0.25">
      <c r="A38" s="2" t="s">
        <v>18</v>
      </c>
      <c r="B38" s="3">
        <v>3</v>
      </c>
      <c r="C38" s="4">
        <v>13</v>
      </c>
      <c r="D38" s="4">
        <v>1</v>
      </c>
      <c r="E38" s="4">
        <v>1</v>
      </c>
      <c r="F38" s="4">
        <v>2</v>
      </c>
      <c r="G38" s="4">
        <v>75</v>
      </c>
      <c r="H38" s="4" t="s">
        <v>3</v>
      </c>
    </row>
    <row r="39" spans="1:8" x14ac:dyDescent="0.25">
      <c r="A39" s="5" t="s">
        <v>5</v>
      </c>
      <c r="B39" s="3">
        <v>3</v>
      </c>
      <c r="C39" s="7">
        <v>18</v>
      </c>
      <c r="D39" s="7">
        <v>2</v>
      </c>
      <c r="E39" s="7">
        <v>1</v>
      </c>
      <c r="F39" s="7">
        <v>2</v>
      </c>
      <c r="G39" s="7">
        <v>60</v>
      </c>
      <c r="H39" s="7" t="s">
        <v>3</v>
      </c>
    </row>
    <row r="40" spans="1:8" x14ac:dyDescent="0.25">
      <c r="A40" s="2" t="s">
        <v>6</v>
      </c>
      <c r="B40" s="3">
        <v>3</v>
      </c>
      <c r="C40" s="4">
        <v>23</v>
      </c>
      <c r="D40" s="4">
        <v>2</v>
      </c>
      <c r="E40" s="4">
        <v>2</v>
      </c>
      <c r="F40" s="4">
        <v>3</v>
      </c>
      <c r="G40" s="4">
        <v>100</v>
      </c>
      <c r="H40" s="4" t="s">
        <v>3</v>
      </c>
    </row>
    <row r="41" spans="1:8" x14ac:dyDescent="0.25">
      <c r="A41" s="5" t="s">
        <v>7</v>
      </c>
      <c r="B41" s="3">
        <v>3</v>
      </c>
      <c r="C41" s="7">
        <v>25</v>
      </c>
      <c r="D41" s="7">
        <v>1</v>
      </c>
      <c r="E41" s="7">
        <v>1</v>
      </c>
      <c r="F41" s="7">
        <v>6</v>
      </c>
      <c r="G41" s="7">
        <v>77.8</v>
      </c>
      <c r="H41" s="7" t="s">
        <v>3</v>
      </c>
    </row>
    <row r="42" spans="1:8" x14ac:dyDescent="0.25">
      <c r="A42" s="2" t="s">
        <v>8</v>
      </c>
      <c r="B42" s="3">
        <v>3</v>
      </c>
      <c r="C42" s="4">
        <v>15</v>
      </c>
      <c r="D42" s="4">
        <v>2</v>
      </c>
      <c r="E42" s="4">
        <v>1</v>
      </c>
      <c r="F42" s="4">
        <v>1</v>
      </c>
      <c r="G42" s="4">
        <v>66.7</v>
      </c>
      <c r="H42" s="4" t="s">
        <v>3</v>
      </c>
    </row>
    <row r="43" spans="1:8" x14ac:dyDescent="0.25">
      <c r="A43" s="5" t="s">
        <v>9</v>
      </c>
      <c r="B43" s="3">
        <v>3</v>
      </c>
      <c r="C43" s="7">
        <v>24</v>
      </c>
      <c r="D43" s="7">
        <v>2</v>
      </c>
      <c r="E43" s="7">
        <v>1</v>
      </c>
      <c r="F43" s="7">
        <v>4</v>
      </c>
      <c r="G43" s="7">
        <v>83.3</v>
      </c>
      <c r="H43" s="7" t="s">
        <v>3</v>
      </c>
    </row>
    <row r="44" spans="1:8" x14ac:dyDescent="0.25">
      <c r="A44" s="2" t="s">
        <v>11</v>
      </c>
      <c r="B44" s="3">
        <v>3</v>
      </c>
      <c r="C44" s="4">
        <v>23</v>
      </c>
      <c r="D44" s="4">
        <v>3</v>
      </c>
      <c r="E44" s="4">
        <v>1</v>
      </c>
      <c r="F44" s="4">
        <v>2</v>
      </c>
      <c r="G44" s="4">
        <v>50</v>
      </c>
      <c r="H44" s="4" t="s">
        <v>3</v>
      </c>
    </row>
    <row r="45" spans="1:8" x14ac:dyDescent="0.25">
      <c r="A45" s="5" t="s">
        <v>12</v>
      </c>
      <c r="B45" s="3">
        <v>3</v>
      </c>
      <c r="C45" s="7">
        <v>34</v>
      </c>
      <c r="D45" s="7">
        <v>4</v>
      </c>
      <c r="E45" s="7">
        <v>4</v>
      </c>
      <c r="F45" s="7">
        <v>1</v>
      </c>
      <c r="G45" s="7">
        <v>100</v>
      </c>
      <c r="H45" s="7">
        <v>1</v>
      </c>
    </row>
    <row r="46" spans="1:8" x14ac:dyDescent="0.25">
      <c r="A46" s="2" t="s">
        <v>14</v>
      </c>
      <c r="B46" s="3">
        <v>3</v>
      </c>
      <c r="C46" s="4">
        <v>58</v>
      </c>
      <c r="D46" s="4">
        <v>7</v>
      </c>
      <c r="E46" s="4">
        <v>7</v>
      </c>
      <c r="F46" s="4">
        <v>3</v>
      </c>
      <c r="G46" s="4">
        <v>100</v>
      </c>
      <c r="H46" s="4" t="s">
        <v>3</v>
      </c>
    </row>
    <row r="47" spans="1:8" x14ac:dyDescent="0.25">
      <c r="A47" s="5" t="s">
        <v>15</v>
      </c>
      <c r="B47" s="3">
        <v>3</v>
      </c>
      <c r="C47" s="7">
        <v>32</v>
      </c>
      <c r="D47" s="7">
        <v>4</v>
      </c>
      <c r="E47" s="7">
        <v>3</v>
      </c>
      <c r="F47" s="7">
        <v>2</v>
      </c>
      <c r="G47" s="7">
        <v>83.3</v>
      </c>
      <c r="H47" s="7" t="s">
        <v>3</v>
      </c>
    </row>
    <row r="48" spans="1:8" x14ac:dyDescent="0.25">
      <c r="A48" s="2" t="s">
        <v>16</v>
      </c>
      <c r="B48" s="3">
        <v>3</v>
      </c>
      <c r="C48" s="4">
        <v>31</v>
      </c>
      <c r="D48" s="4">
        <v>4</v>
      </c>
      <c r="E48" s="4">
        <v>4</v>
      </c>
      <c r="F48" s="4">
        <v>1</v>
      </c>
      <c r="G48" s="4">
        <v>100</v>
      </c>
      <c r="H48" s="4" t="s">
        <v>3</v>
      </c>
    </row>
    <row r="49" spans="1:8" x14ac:dyDescent="0.25">
      <c r="A49" s="5" t="s">
        <v>17</v>
      </c>
      <c r="B49" s="3">
        <v>3</v>
      </c>
      <c r="C49" s="7">
        <v>19</v>
      </c>
      <c r="D49" s="7">
        <v>2</v>
      </c>
      <c r="E49" s="7" t="s">
        <v>3</v>
      </c>
      <c r="F49" s="7">
        <v>3</v>
      </c>
      <c r="G49" s="7">
        <v>42.9</v>
      </c>
      <c r="H49" s="7" t="s">
        <v>3</v>
      </c>
    </row>
    <row r="50" spans="1:8" ht="22.5" x14ac:dyDescent="0.25">
      <c r="A50" s="2" t="s">
        <v>230</v>
      </c>
      <c r="B50" s="3">
        <v>4</v>
      </c>
      <c r="C50" s="4">
        <v>6</v>
      </c>
      <c r="D50" s="4" t="s">
        <v>3</v>
      </c>
      <c r="E50" s="4" t="s">
        <v>3</v>
      </c>
      <c r="F50" s="4">
        <v>2</v>
      </c>
      <c r="G50" s="4">
        <v>66.7</v>
      </c>
      <c r="H50" s="4" t="s">
        <v>3</v>
      </c>
    </row>
    <row r="51" spans="1:8" x14ac:dyDescent="0.25">
      <c r="A51" s="5" t="s">
        <v>2</v>
      </c>
      <c r="B51" s="3">
        <v>4</v>
      </c>
      <c r="C51" s="7">
        <v>26</v>
      </c>
      <c r="D51" s="7">
        <v>4</v>
      </c>
      <c r="E51" s="7">
        <v>3</v>
      </c>
      <c r="F51" s="7" t="s">
        <v>3</v>
      </c>
      <c r="G51" s="7">
        <v>50</v>
      </c>
      <c r="H51" s="7" t="s">
        <v>3</v>
      </c>
    </row>
    <row r="52" spans="1:8" x14ac:dyDescent="0.25">
      <c r="A52" s="2" t="s">
        <v>4</v>
      </c>
      <c r="B52" s="3">
        <v>4</v>
      </c>
      <c r="C52" s="4">
        <v>9</v>
      </c>
      <c r="D52" s="4" t="s">
        <v>3</v>
      </c>
      <c r="E52" s="4" t="s">
        <v>3</v>
      </c>
      <c r="F52" s="4">
        <v>3</v>
      </c>
      <c r="G52" s="4">
        <v>100</v>
      </c>
      <c r="H52" s="4" t="s">
        <v>3</v>
      </c>
    </row>
    <row r="53" spans="1:8" x14ac:dyDescent="0.25">
      <c r="A53" s="5" t="s">
        <v>18</v>
      </c>
      <c r="B53" s="3">
        <v>4</v>
      </c>
      <c r="C53" s="7">
        <v>31</v>
      </c>
      <c r="D53" s="7">
        <v>3</v>
      </c>
      <c r="E53" s="7">
        <v>2</v>
      </c>
      <c r="F53" s="7">
        <v>4</v>
      </c>
      <c r="G53" s="7">
        <v>75</v>
      </c>
      <c r="H53" s="7" t="s">
        <v>3</v>
      </c>
    </row>
    <row r="54" spans="1:8" x14ac:dyDescent="0.25">
      <c r="A54" s="2" t="s">
        <v>5</v>
      </c>
      <c r="B54" s="3">
        <v>4</v>
      </c>
      <c r="C54" s="4">
        <v>16</v>
      </c>
      <c r="D54" s="4">
        <v>1</v>
      </c>
      <c r="E54" s="4">
        <v>1</v>
      </c>
      <c r="F54" s="4">
        <v>3</v>
      </c>
      <c r="G54" s="4">
        <v>80</v>
      </c>
      <c r="H54" s="4" t="s">
        <v>3</v>
      </c>
    </row>
    <row r="55" spans="1:8" x14ac:dyDescent="0.25">
      <c r="A55" s="5" t="s">
        <v>6</v>
      </c>
      <c r="B55" s="3">
        <v>4</v>
      </c>
      <c r="C55" s="7">
        <v>25</v>
      </c>
      <c r="D55" s="7">
        <v>3</v>
      </c>
      <c r="E55" s="7">
        <v>2</v>
      </c>
      <c r="F55" s="7">
        <v>2</v>
      </c>
      <c r="G55" s="7">
        <v>57.1</v>
      </c>
      <c r="H55" s="7" t="s">
        <v>3</v>
      </c>
    </row>
    <row r="56" spans="1:8" x14ac:dyDescent="0.25">
      <c r="A56" s="2" t="s">
        <v>7</v>
      </c>
      <c r="B56" s="3">
        <v>4</v>
      </c>
      <c r="C56" s="4">
        <v>35</v>
      </c>
      <c r="D56" s="4">
        <v>4</v>
      </c>
      <c r="E56" s="4">
        <v>3</v>
      </c>
      <c r="F56" s="4">
        <v>3</v>
      </c>
      <c r="G56" s="4">
        <v>85.7</v>
      </c>
      <c r="H56" s="4" t="s">
        <v>3</v>
      </c>
    </row>
    <row r="57" spans="1:8" x14ac:dyDescent="0.25">
      <c r="A57" s="5" t="s">
        <v>8</v>
      </c>
      <c r="B57" s="3">
        <v>4</v>
      </c>
      <c r="C57" s="7">
        <v>39</v>
      </c>
      <c r="D57" s="7">
        <v>5</v>
      </c>
      <c r="E57" s="7">
        <v>4</v>
      </c>
      <c r="F57" s="7">
        <v>2</v>
      </c>
      <c r="G57" s="7">
        <v>85.7</v>
      </c>
      <c r="H57" s="7" t="s">
        <v>3</v>
      </c>
    </row>
    <row r="58" spans="1:8" x14ac:dyDescent="0.25">
      <c r="A58" s="2" t="s">
        <v>9</v>
      </c>
      <c r="B58" s="3">
        <v>4</v>
      </c>
      <c r="C58" s="4">
        <v>24</v>
      </c>
      <c r="D58" s="4">
        <v>3</v>
      </c>
      <c r="E58" s="4">
        <v>3</v>
      </c>
      <c r="F58" s="4">
        <v>1</v>
      </c>
      <c r="G58" s="4">
        <v>80</v>
      </c>
      <c r="H58" s="4" t="s">
        <v>3</v>
      </c>
    </row>
    <row r="59" spans="1:8" x14ac:dyDescent="0.25">
      <c r="A59" s="5" t="s">
        <v>10</v>
      </c>
      <c r="B59" s="3">
        <v>4</v>
      </c>
      <c r="C59" s="7">
        <v>26</v>
      </c>
      <c r="D59" s="7">
        <v>3</v>
      </c>
      <c r="E59" s="7">
        <v>1</v>
      </c>
      <c r="F59" s="7">
        <v>3</v>
      </c>
      <c r="G59" s="7">
        <v>66.7</v>
      </c>
      <c r="H59" s="7" t="s">
        <v>3</v>
      </c>
    </row>
    <row r="60" spans="1:8" x14ac:dyDescent="0.25">
      <c r="A60" s="2" t="s">
        <v>11</v>
      </c>
      <c r="B60" s="3">
        <v>4</v>
      </c>
      <c r="C60" s="4">
        <v>41</v>
      </c>
      <c r="D60" s="4">
        <v>6</v>
      </c>
      <c r="E60" s="4">
        <v>4</v>
      </c>
      <c r="F60" s="4">
        <v>1</v>
      </c>
      <c r="G60" s="4">
        <v>62.5</v>
      </c>
      <c r="H60" s="4" t="s">
        <v>3</v>
      </c>
    </row>
    <row r="61" spans="1:8" x14ac:dyDescent="0.25">
      <c r="A61" s="5" t="s">
        <v>12</v>
      </c>
      <c r="B61" s="3">
        <v>4</v>
      </c>
      <c r="C61" s="7">
        <v>30</v>
      </c>
      <c r="D61" s="7">
        <v>4</v>
      </c>
      <c r="E61" s="7">
        <v>2</v>
      </c>
      <c r="F61" s="7">
        <v>1</v>
      </c>
      <c r="G61" s="7">
        <v>50</v>
      </c>
      <c r="H61" s="7">
        <v>1</v>
      </c>
    </row>
    <row r="62" spans="1:8" x14ac:dyDescent="0.25">
      <c r="A62" s="2" t="s">
        <v>13</v>
      </c>
      <c r="B62" s="3">
        <v>4</v>
      </c>
      <c r="C62" s="4">
        <v>57</v>
      </c>
      <c r="D62" s="4">
        <v>8</v>
      </c>
      <c r="E62" s="4">
        <v>7</v>
      </c>
      <c r="F62" s="4">
        <v>1</v>
      </c>
      <c r="G62" s="4">
        <v>80</v>
      </c>
      <c r="H62" s="4" t="s">
        <v>3</v>
      </c>
    </row>
    <row r="63" spans="1:8" x14ac:dyDescent="0.25">
      <c r="A63" s="5" t="s">
        <v>14</v>
      </c>
      <c r="B63" s="3">
        <v>4</v>
      </c>
      <c r="C63" s="7">
        <v>30</v>
      </c>
      <c r="D63" s="7">
        <v>4</v>
      </c>
      <c r="E63" s="7">
        <v>2</v>
      </c>
      <c r="F63" s="7">
        <v>2</v>
      </c>
      <c r="G63" s="7">
        <v>57.1</v>
      </c>
      <c r="H63" s="7" t="s">
        <v>3</v>
      </c>
    </row>
    <row r="64" spans="1:8" x14ac:dyDescent="0.25">
      <c r="A64" s="2" t="s">
        <v>15</v>
      </c>
      <c r="B64" s="3">
        <v>4</v>
      </c>
      <c r="C64" s="4">
        <v>22</v>
      </c>
      <c r="D64" s="4">
        <v>3</v>
      </c>
      <c r="E64" s="4">
        <v>2</v>
      </c>
      <c r="F64" s="4">
        <v>1</v>
      </c>
      <c r="G64" s="4">
        <v>75</v>
      </c>
      <c r="H64" s="4" t="s">
        <v>3</v>
      </c>
    </row>
    <row r="65" spans="1:8" x14ac:dyDescent="0.25">
      <c r="A65" s="5" t="s">
        <v>19</v>
      </c>
      <c r="B65" s="3">
        <v>4</v>
      </c>
      <c r="C65" s="7">
        <v>16</v>
      </c>
      <c r="D65" s="7">
        <v>1</v>
      </c>
      <c r="E65" s="7">
        <v>1</v>
      </c>
      <c r="F65" s="7">
        <v>2</v>
      </c>
      <c r="G65" s="7">
        <v>50</v>
      </c>
      <c r="H65" s="7">
        <v>1</v>
      </c>
    </row>
    <row r="66" spans="1:8" x14ac:dyDescent="0.25">
      <c r="A66" s="2" t="s">
        <v>16</v>
      </c>
      <c r="B66" s="3">
        <v>4</v>
      </c>
      <c r="C66" s="4">
        <v>11</v>
      </c>
      <c r="D66" s="4">
        <v>1</v>
      </c>
      <c r="E66" s="4" t="s">
        <v>3</v>
      </c>
      <c r="F66" s="4">
        <v>2</v>
      </c>
      <c r="G66" s="4">
        <v>50</v>
      </c>
      <c r="H66" s="4" t="s">
        <v>3</v>
      </c>
    </row>
    <row r="67" spans="1:8" x14ac:dyDescent="0.25">
      <c r="A67" s="5" t="s">
        <v>17</v>
      </c>
      <c r="B67" s="3">
        <v>4</v>
      </c>
      <c r="C67" s="7">
        <v>25</v>
      </c>
      <c r="D67" s="7">
        <v>3</v>
      </c>
      <c r="E67" s="7">
        <v>2</v>
      </c>
      <c r="F67" s="7">
        <v>2</v>
      </c>
      <c r="G67" s="7">
        <v>80</v>
      </c>
      <c r="H67" s="7" t="s">
        <v>3</v>
      </c>
    </row>
    <row r="68" spans="1:8" x14ac:dyDescent="0.25">
      <c r="A68" s="21" t="s">
        <v>2</v>
      </c>
      <c r="B68" s="22">
        <v>5</v>
      </c>
      <c r="C68" s="25">
        <v>15</v>
      </c>
      <c r="D68" s="25">
        <v>2</v>
      </c>
      <c r="E68" s="25">
        <v>1</v>
      </c>
      <c r="F68" s="25">
        <v>1</v>
      </c>
      <c r="G68" s="25">
        <v>50</v>
      </c>
      <c r="H68" s="25" t="s">
        <v>3</v>
      </c>
    </row>
    <row r="69" spans="1:8" x14ac:dyDescent="0.25">
      <c r="A69" s="23" t="s">
        <v>4</v>
      </c>
      <c r="B69" s="22">
        <v>5</v>
      </c>
      <c r="C69" s="26">
        <v>27</v>
      </c>
      <c r="D69" s="26">
        <v>3</v>
      </c>
      <c r="E69" s="26">
        <v>3</v>
      </c>
      <c r="F69" s="26">
        <v>2</v>
      </c>
      <c r="G69" s="26">
        <v>83.3</v>
      </c>
      <c r="H69" s="26" t="s">
        <v>3</v>
      </c>
    </row>
    <row r="70" spans="1:8" x14ac:dyDescent="0.25">
      <c r="A70" s="21" t="s">
        <v>18</v>
      </c>
      <c r="B70" s="22">
        <v>5</v>
      </c>
      <c r="C70" s="25">
        <v>13</v>
      </c>
      <c r="D70" s="25">
        <v>1</v>
      </c>
      <c r="E70" s="25">
        <v>1</v>
      </c>
      <c r="F70" s="25">
        <v>2</v>
      </c>
      <c r="G70" s="25">
        <v>100</v>
      </c>
      <c r="H70" s="25" t="s">
        <v>3</v>
      </c>
    </row>
    <row r="71" spans="1:8" x14ac:dyDescent="0.25">
      <c r="A71" s="23" t="s">
        <v>5</v>
      </c>
      <c r="B71" s="22">
        <v>5</v>
      </c>
      <c r="C71" s="26">
        <v>14</v>
      </c>
      <c r="D71" s="26">
        <v>2</v>
      </c>
      <c r="E71" s="26">
        <v>2</v>
      </c>
      <c r="F71" s="26" t="s">
        <v>3</v>
      </c>
      <c r="G71" s="26">
        <v>100</v>
      </c>
      <c r="H71" s="26" t="s">
        <v>3</v>
      </c>
    </row>
    <row r="72" spans="1:8" x14ac:dyDescent="0.25">
      <c r="A72" s="21" t="s">
        <v>6</v>
      </c>
      <c r="B72" s="22">
        <v>5</v>
      </c>
      <c r="C72" s="25">
        <v>13</v>
      </c>
      <c r="D72" s="25">
        <v>1</v>
      </c>
      <c r="E72" s="25">
        <v>1</v>
      </c>
      <c r="F72" s="25">
        <v>2</v>
      </c>
      <c r="G72" s="25">
        <v>75</v>
      </c>
      <c r="H72" s="25" t="s">
        <v>3</v>
      </c>
    </row>
    <row r="73" spans="1:8" x14ac:dyDescent="0.25">
      <c r="A73" s="23" t="s">
        <v>7</v>
      </c>
      <c r="B73" s="22">
        <v>5</v>
      </c>
      <c r="C73" s="26">
        <v>3</v>
      </c>
      <c r="D73" s="26" t="s">
        <v>3</v>
      </c>
      <c r="E73" s="26" t="s">
        <v>3</v>
      </c>
      <c r="F73" s="26">
        <v>1</v>
      </c>
      <c r="G73" s="26">
        <v>50</v>
      </c>
      <c r="H73" s="26" t="s">
        <v>3</v>
      </c>
    </row>
    <row r="74" spans="1:8" x14ac:dyDescent="0.25">
      <c r="A74" s="21" t="s">
        <v>9</v>
      </c>
      <c r="B74" s="22">
        <v>5</v>
      </c>
      <c r="C74" s="25">
        <v>20</v>
      </c>
      <c r="D74" s="25">
        <v>2</v>
      </c>
      <c r="E74" s="25">
        <v>2</v>
      </c>
      <c r="F74" s="25">
        <v>2</v>
      </c>
      <c r="G74" s="25">
        <v>80</v>
      </c>
      <c r="H74" s="25" t="s">
        <v>3</v>
      </c>
    </row>
    <row r="75" spans="1:8" x14ac:dyDescent="0.25">
      <c r="A75" s="23" t="s">
        <v>10</v>
      </c>
      <c r="B75" s="22">
        <v>5</v>
      </c>
      <c r="C75" s="26">
        <v>8</v>
      </c>
      <c r="D75" s="26">
        <v>1</v>
      </c>
      <c r="E75" s="26" t="s">
        <v>3</v>
      </c>
      <c r="F75" s="26">
        <v>1</v>
      </c>
      <c r="G75" s="26">
        <v>25</v>
      </c>
      <c r="H75" s="26" t="s">
        <v>3</v>
      </c>
    </row>
    <row r="76" spans="1:8" x14ac:dyDescent="0.25">
      <c r="A76" s="21" t="s">
        <v>11</v>
      </c>
      <c r="B76" s="22">
        <v>5</v>
      </c>
      <c r="C76" s="25">
        <v>42</v>
      </c>
      <c r="D76" s="25">
        <v>5</v>
      </c>
      <c r="E76" s="25">
        <v>4</v>
      </c>
      <c r="F76" s="25">
        <v>3</v>
      </c>
      <c r="G76" s="25">
        <v>77.8</v>
      </c>
      <c r="H76" s="25" t="s">
        <v>3</v>
      </c>
    </row>
    <row r="77" spans="1:8" x14ac:dyDescent="0.25">
      <c r="A77" s="23" t="s">
        <v>12</v>
      </c>
      <c r="B77" s="22">
        <v>5</v>
      </c>
      <c r="C77" s="26">
        <v>27</v>
      </c>
      <c r="D77" s="26">
        <v>3</v>
      </c>
      <c r="E77" s="26">
        <v>3</v>
      </c>
      <c r="F77" s="26">
        <v>2</v>
      </c>
      <c r="G77" s="26">
        <v>100</v>
      </c>
      <c r="H77" s="26" t="s">
        <v>3</v>
      </c>
    </row>
    <row r="78" spans="1:8" ht="22.5" x14ac:dyDescent="0.25">
      <c r="A78" s="21" t="s">
        <v>230</v>
      </c>
      <c r="B78" s="22">
        <v>5</v>
      </c>
      <c r="C78" s="25">
        <v>10</v>
      </c>
      <c r="D78" s="25">
        <v>1</v>
      </c>
      <c r="E78" s="25">
        <v>1</v>
      </c>
      <c r="F78" s="25">
        <v>1</v>
      </c>
      <c r="G78" s="25">
        <v>100</v>
      </c>
      <c r="H78" s="25" t="s">
        <v>3</v>
      </c>
    </row>
    <row r="79" spans="1:8" x14ac:dyDescent="0.25">
      <c r="A79" s="23" t="s">
        <v>13</v>
      </c>
      <c r="B79" s="22">
        <v>5</v>
      </c>
      <c r="C79" s="26">
        <v>19</v>
      </c>
      <c r="D79" s="26">
        <v>3</v>
      </c>
      <c r="E79" s="26">
        <v>2</v>
      </c>
      <c r="F79" s="26" t="s">
        <v>3</v>
      </c>
      <c r="G79" s="26">
        <v>33.299999999999997</v>
      </c>
      <c r="H79" s="26" t="s">
        <v>3</v>
      </c>
    </row>
    <row r="80" spans="1:8" x14ac:dyDescent="0.25">
      <c r="A80" s="21" t="s">
        <v>14</v>
      </c>
      <c r="B80" s="22">
        <v>5</v>
      </c>
      <c r="C80" s="25">
        <v>53</v>
      </c>
      <c r="D80" s="25">
        <v>9</v>
      </c>
      <c r="E80" s="25">
        <v>4</v>
      </c>
      <c r="F80" s="25" t="s">
        <v>3</v>
      </c>
      <c r="G80" s="25">
        <v>40</v>
      </c>
      <c r="H80" s="25" t="s">
        <v>3</v>
      </c>
    </row>
    <row r="81" spans="1:8" x14ac:dyDescent="0.25">
      <c r="A81" s="23" t="s">
        <v>15</v>
      </c>
      <c r="B81" s="22">
        <v>5</v>
      </c>
      <c r="C81" s="26">
        <v>18</v>
      </c>
      <c r="D81" s="26">
        <v>2</v>
      </c>
      <c r="E81" s="26">
        <v>1</v>
      </c>
      <c r="F81" s="26">
        <v>2</v>
      </c>
      <c r="G81" s="26">
        <v>60</v>
      </c>
      <c r="H81" s="26" t="s">
        <v>3</v>
      </c>
    </row>
    <row r="82" spans="1:8" x14ac:dyDescent="0.25">
      <c r="A82" s="21" t="s">
        <v>19</v>
      </c>
      <c r="B82" s="22">
        <v>5</v>
      </c>
      <c r="C82" s="25">
        <v>30</v>
      </c>
      <c r="D82" s="25">
        <v>3</v>
      </c>
      <c r="E82" s="25">
        <v>3</v>
      </c>
      <c r="F82" s="25">
        <v>3</v>
      </c>
      <c r="G82" s="25">
        <v>75</v>
      </c>
      <c r="H82" s="25" t="s">
        <v>3</v>
      </c>
    </row>
    <row r="83" spans="1:8" x14ac:dyDescent="0.25">
      <c r="A83" s="23" t="s">
        <v>16</v>
      </c>
      <c r="B83" s="22">
        <v>5</v>
      </c>
      <c r="C83" s="26">
        <v>25</v>
      </c>
      <c r="D83" s="26">
        <v>3</v>
      </c>
      <c r="E83" s="26">
        <v>2</v>
      </c>
      <c r="F83" s="26">
        <v>2</v>
      </c>
      <c r="G83" s="26">
        <v>80</v>
      </c>
      <c r="H83" s="26" t="s">
        <v>3</v>
      </c>
    </row>
    <row r="84" spans="1:8" x14ac:dyDescent="0.25">
      <c r="A84" s="21" t="s">
        <v>4</v>
      </c>
      <c r="B84" s="22">
        <v>6</v>
      </c>
      <c r="C84" s="25">
        <v>28</v>
      </c>
      <c r="D84" s="25">
        <v>4</v>
      </c>
      <c r="E84" s="25">
        <v>1</v>
      </c>
      <c r="F84" s="25">
        <v>2</v>
      </c>
      <c r="G84" s="25">
        <v>50</v>
      </c>
      <c r="H84" s="25" t="s">
        <v>3</v>
      </c>
    </row>
    <row r="85" spans="1:8" x14ac:dyDescent="0.25">
      <c r="A85" s="23" t="s">
        <v>8</v>
      </c>
      <c r="B85" s="22">
        <v>6</v>
      </c>
      <c r="C85" s="26">
        <v>37</v>
      </c>
      <c r="D85" s="26">
        <v>4</v>
      </c>
      <c r="E85" s="26">
        <v>4</v>
      </c>
      <c r="F85" s="26">
        <v>3</v>
      </c>
      <c r="G85" s="26">
        <v>87.5</v>
      </c>
      <c r="H85" s="26" t="s">
        <v>3</v>
      </c>
    </row>
    <row r="86" spans="1:8" x14ac:dyDescent="0.25">
      <c r="A86" s="21" t="s">
        <v>9</v>
      </c>
      <c r="B86" s="22">
        <v>6</v>
      </c>
      <c r="C86" s="25">
        <v>33</v>
      </c>
      <c r="D86" s="25">
        <v>4</v>
      </c>
      <c r="E86" s="25">
        <v>2</v>
      </c>
      <c r="F86" s="25">
        <v>3</v>
      </c>
      <c r="G86" s="25">
        <v>71.400000000000006</v>
      </c>
      <c r="H86" s="25" t="s">
        <v>3</v>
      </c>
    </row>
    <row r="87" spans="1:8" x14ac:dyDescent="0.25">
      <c r="A87" s="23" t="s">
        <v>10</v>
      </c>
      <c r="B87" s="22">
        <v>6</v>
      </c>
      <c r="C87" s="26">
        <v>16</v>
      </c>
      <c r="D87" s="26">
        <v>1</v>
      </c>
      <c r="E87" s="26">
        <v>1</v>
      </c>
      <c r="F87" s="26">
        <v>3</v>
      </c>
      <c r="G87" s="26">
        <v>80</v>
      </c>
      <c r="H87" s="26" t="s">
        <v>3</v>
      </c>
    </row>
    <row r="88" spans="1:8" x14ac:dyDescent="0.25">
      <c r="A88" s="21" t="s">
        <v>12</v>
      </c>
      <c r="B88" s="22">
        <v>6</v>
      </c>
      <c r="C88" s="25">
        <v>32</v>
      </c>
      <c r="D88" s="25">
        <v>4</v>
      </c>
      <c r="E88" s="25">
        <v>3</v>
      </c>
      <c r="F88" s="25">
        <v>2</v>
      </c>
      <c r="G88" s="25">
        <v>83.3</v>
      </c>
      <c r="H88" s="25" t="s">
        <v>3</v>
      </c>
    </row>
    <row r="89" spans="1:8" ht="22.5" x14ac:dyDescent="0.25">
      <c r="A89" s="23" t="s">
        <v>230</v>
      </c>
      <c r="B89" s="22">
        <v>6</v>
      </c>
      <c r="C89" s="26">
        <v>20</v>
      </c>
      <c r="D89" s="26">
        <v>2</v>
      </c>
      <c r="E89" s="26">
        <v>2</v>
      </c>
      <c r="F89" s="26">
        <v>2</v>
      </c>
      <c r="G89" s="26">
        <v>100</v>
      </c>
      <c r="H89" s="26" t="s">
        <v>3</v>
      </c>
    </row>
    <row r="90" spans="1:8" x14ac:dyDescent="0.25">
      <c r="A90" s="21" t="s">
        <v>13</v>
      </c>
      <c r="B90" s="22">
        <v>6</v>
      </c>
      <c r="C90" s="25">
        <v>43</v>
      </c>
      <c r="D90" s="25">
        <v>6</v>
      </c>
      <c r="E90" s="25">
        <v>5</v>
      </c>
      <c r="F90" s="25">
        <v>1</v>
      </c>
      <c r="G90" s="25">
        <v>85.7</v>
      </c>
      <c r="H90" s="25" t="s">
        <v>3</v>
      </c>
    </row>
    <row r="91" spans="1:8" x14ac:dyDescent="0.25">
      <c r="A91" s="23" t="s">
        <v>14</v>
      </c>
      <c r="B91" s="22">
        <v>6</v>
      </c>
      <c r="C91" s="26">
        <v>48</v>
      </c>
      <c r="D91" s="26">
        <v>6</v>
      </c>
      <c r="E91" s="26">
        <v>3</v>
      </c>
      <c r="F91" s="26">
        <v>4</v>
      </c>
      <c r="G91" s="26">
        <v>70</v>
      </c>
      <c r="H91" s="26" t="s">
        <v>3</v>
      </c>
    </row>
    <row r="92" spans="1:8" x14ac:dyDescent="0.25">
      <c r="A92" s="21" t="s">
        <v>15</v>
      </c>
      <c r="B92" s="22">
        <v>6</v>
      </c>
      <c r="C92" s="25">
        <v>18</v>
      </c>
      <c r="D92" s="25">
        <v>2</v>
      </c>
      <c r="E92" s="25">
        <v>1</v>
      </c>
      <c r="F92" s="25">
        <v>2</v>
      </c>
      <c r="G92" s="25">
        <v>60</v>
      </c>
      <c r="H92" s="25" t="s">
        <v>3</v>
      </c>
    </row>
    <row r="93" spans="1:8" x14ac:dyDescent="0.25">
      <c r="A93" s="23" t="s">
        <v>19</v>
      </c>
      <c r="B93" s="22">
        <v>6</v>
      </c>
      <c r="C93" s="26">
        <v>23</v>
      </c>
      <c r="D93" s="26">
        <v>3</v>
      </c>
      <c r="E93" s="26">
        <v>1</v>
      </c>
      <c r="F93" s="26">
        <v>2</v>
      </c>
      <c r="G93" s="26">
        <v>42.9</v>
      </c>
      <c r="H93" s="26" t="s">
        <v>3</v>
      </c>
    </row>
    <row r="94" spans="1:8" x14ac:dyDescent="0.25">
      <c r="A94" s="21" t="s">
        <v>16</v>
      </c>
      <c r="B94" s="22">
        <v>6</v>
      </c>
      <c r="C94" s="25">
        <v>23</v>
      </c>
      <c r="D94" s="25">
        <v>2</v>
      </c>
      <c r="E94" s="25">
        <v>2</v>
      </c>
      <c r="F94" s="25">
        <v>3</v>
      </c>
      <c r="G94" s="25">
        <v>83.3</v>
      </c>
      <c r="H94" s="25" t="s">
        <v>3</v>
      </c>
    </row>
    <row r="95" spans="1:8" x14ac:dyDescent="0.25">
      <c r="A95" s="23" t="s">
        <v>17</v>
      </c>
      <c r="B95" s="22">
        <v>6</v>
      </c>
      <c r="C95" s="26">
        <v>24</v>
      </c>
      <c r="D95" s="26">
        <v>2</v>
      </c>
      <c r="E95" s="26">
        <v>1</v>
      </c>
      <c r="F95" s="26">
        <v>4</v>
      </c>
      <c r="G95" s="26">
        <v>71.400000000000006</v>
      </c>
      <c r="H95" s="26" t="s">
        <v>3</v>
      </c>
    </row>
    <row r="96" spans="1:8" x14ac:dyDescent="0.25">
      <c r="A96" s="21" t="s">
        <v>2</v>
      </c>
      <c r="B96" s="22">
        <v>6</v>
      </c>
      <c r="C96" s="25">
        <v>17</v>
      </c>
      <c r="D96" s="25">
        <v>2</v>
      </c>
      <c r="E96" s="25">
        <v>2</v>
      </c>
      <c r="F96" s="25">
        <v>1</v>
      </c>
      <c r="G96" s="25">
        <v>75</v>
      </c>
      <c r="H96" s="25" t="s">
        <v>3</v>
      </c>
    </row>
    <row r="97" spans="1:8" x14ac:dyDescent="0.25">
      <c r="A97" s="23" t="s">
        <v>7</v>
      </c>
      <c r="B97" s="24">
        <v>6</v>
      </c>
      <c r="C97" s="26">
        <v>21</v>
      </c>
      <c r="D97" s="26">
        <v>2</v>
      </c>
      <c r="E97" s="26">
        <v>1</v>
      </c>
      <c r="F97" s="26">
        <v>3</v>
      </c>
      <c r="G97" s="26">
        <v>66.7</v>
      </c>
      <c r="H97" s="26" t="s">
        <v>3</v>
      </c>
    </row>
    <row r="98" spans="1:8" x14ac:dyDescent="0.25">
      <c r="A98" s="21" t="s">
        <v>4</v>
      </c>
      <c r="B98" s="22">
        <v>7</v>
      </c>
      <c r="C98" s="25">
        <v>19</v>
      </c>
      <c r="D98" s="25">
        <v>3</v>
      </c>
      <c r="E98" s="25">
        <v>2</v>
      </c>
      <c r="F98" s="25" t="s">
        <v>3</v>
      </c>
      <c r="G98" s="25">
        <v>66.7</v>
      </c>
      <c r="H98" s="25" t="s">
        <v>3</v>
      </c>
    </row>
    <row r="99" spans="1:8" x14ac:dyDescent="0.25">
      <c r="A99" s="23" t="s">
        <v>18</v>
      </c>
      <c r="B99" s="22">
        <v>7</v>
      </c>
      <c r="C99" s="26">
        <v>46</v>
      </c>
      <c r="D99" s="26">
        <v>7</v>
      </c>
      <c r="E99" s="26">
        <v>4</v>
      </c>
      <c r="F99" s="26">
        <v>1</v>
      </c>
      <c r="G99" s="26">
        <v>55.6</v>
      </c>
      <c r="H99" s="26" t="s">
        <v>3</v>
      </c>
    </row>
    <row r="100" spans="1:8" x14ac:dyDescent="0.25">
      <c r="A100" s="21" t="s">
        <v>5</v>
      </c>
      <c r="B100" s="22">
        <v>7</v>
      </c>
      <c r="C100" s="25">
        <v>9</v>
      </c>
      <c r="D100" s="25" t="s">
        <v>3</v>
      </c>
      <c r="E100" s="25" t="s">
        <v>3</v>
      </c>
      <c r="F100" s="25">
        <v>3</v>
      </c>
      <c r="G100" s="25">
        <v>100</v>
      </c>
      <c r="H100" s="25" t="s">
        <v>3</v>
      </c>
    </row>
    <row r="101" spans="1:8" x14ac:dyDescent="0.25">
      <c r="A101" s="23" t="s">
        <v>6</v>
      </c>
      <c r="B101" s="22">
        <v>7</v>
      </c>
      <c r="C101" s="26">
        <v>28</v>
      </c>
      <c r="D101" s="26">
        <v>3</v>
      </c>
      <c r="E101" s="26">
        <v>2</v>
      </c>
      <c r="F101" s="26">
        <v>2</v>
      </c>
      <c r="G101" s="26">
        <v>57.1</v>
      </c>
      <c r="H101" s="26">
        <v>1</v>
      </c>
    </row>
    <row r="102" spans="1:8" x14ac:dyDescent="0.25">
      <c r="A102" s="21" t="s">
        <v>8</v>
      </c>
      <c r="B102" s="22">
        <v>7</v>
      </c>
      <c r="C102" s="25">
        <v>24</v>
      </c>
      <c r="D102" s="25">
        <v>2</v>
      </c>
      <c r="E102" s="25">
        <v>1</v>
      </c>
      <c r="F102" s="25">
        <v>4</v>
      </c>
      <c r="G102" s="25">
        <v>83.3</v>
      </c>
      <c r="H102" s="25" t="s">
        <v>3</v>
      </c>
    </row>
    <row r="103" spans="1:8" x14ac:dyDescent="0.25">
      <c r="A103" s="23" t="s">
        <v>9</v>
      </c>
      <c r="B103" s="22">
        <v>7</v>
      </c>
      <c r="C103" s="26">
        <v>6</v>
      </c>
      <c r="D103" s="26" t="s">
        <v>3</v>
      </c>
      <c r="E103" s="26" t="s">
        <v>3</v>
      </c>
      <c r="F103" s="26">
        <v>2</v>
      </c>
      <c r="G103" s="26">
        <v>100</v>
      </c>
      <c r="H103" s="26" t="s">
        <v>3</v>
      </c>
    </row>
    <row r="104" spans="1:8" x14ac:dyDescent="0.25">
      <c r="A104" s="21" t="s">
        <v>10</v>
      </c>
      <c r="B104" s="22">
        <v>7</v>
      </c>
      <c r="C104" s="25">
        <v>22</v>
      </c>
      <c r="D104" s="25">
        <v>3</v>
      </c>
      <c r="E104" s="25">
        <v>2</v>
      </c>
      <c r="F104" s="25">
        <v>1</v>
      </c>
      <c r="G104" s="25">
        <v>75</v>
      </c>
      <c r="H104" s="25" t="s">
        <v>3</v>
      </c>
    </row>
    <row r="105" spans="1:8" x14ac:dyDescent="0.25">
      <c r="A105" s="23" t="s">
        <v>11</v>
      </c>
      <c r="B105" s="22">
        <v>7</v>
      </c>
      <c r="C105" s="26">
        <v>40</v>
      </c>
      <c r="D105" s="26">
        <v>6</v>
      </c>
      <c r="E105" s="26">
        <v>5</v>
      </c>
      <c r="F105" s="26" t="s">
        <v>3</v>
      </c>
      <c r="G105" s="26">
        <v>71.400000000000006</v>
      </c>
      <c r="H105" s="26" t="s">
        <v>3</v>
      </c>
    </row>
    <row r="106" spans="1:8" x14ac:dyDescent="0.25">
      <c r="A106" s="21" t="s">
        <v>12</v>
      </c>
      <c r="B106" s="22">
        <v>7</v>
      </c>
      <c r="C106" s="25">
        <v>27</v>
      </c>
      <c r="D106" s="25">
        <v>3</v>
      </c>
      <c r="E106" s="25">
        <v>3</v>
      </c>
      <c r="F106" s="25">
        <v>2</v>
      </c>
      <c r="G106" s="25">
        <v>100</v>
      </c>
      <c r="H106" s="25" t="s">
        <v>3</v>
      </c>
    </row>
    <row r="107" spans="1:8" ht="22.5" x14ac:dyDescent="0.25">
      <c r="A107" s="23" t="s">
        <v>230</v>
      </c>
      <c r="B107" s="22">
        <v>7</v>
      </c>
      <c r="C107" s="26">
        <v>19</v>
      </c>
      <c r="D107" s="26">
        <v>1</v>
      </c>
      <c r="E107" s="26">
        <v>1</v>
      </c>
      <c r="F107" s="26">
        <v>4</v>
      </c>
      <c r="G107" s="26">
        <v>100</v>
      </c>
      <c r="H107" s="26" t="s">
        <v>3</v>
      </c>
    </row>
    <row r="108" spans="1:8" x14ac:dyDescent="0.25">
      <c r="A108" s="21" t="s">
        <v>13</v>
      </c>
      <c r="B108" s="22">
        <v>7</v>
      </c>
      <c r="C108" s="25">
        <v>20</v>
      </c>
      <c r="D108" s="25">
        <v>3</v>
      </c>
      <c r="E108" s="25">
        <v>1</v>
      </c>
      <c r="F108" s="25">
        <v>1</v>
      </c>
      <c r="G108" s="25">
        <v>50</v>
      </c>
      <c r="H108" s="25" t="s">
        <v>3</v>
      </c>
    </row>
    <row r="109" spans="1:8" x14ac:dyDescent="0.25">
      <c r="A109" s="23" t="s">
        <v>14</v>
      </c>
      <c r="B109" s="22">
        <v>7</v>
      </c>
      <c r="C109" s="26">
        <v>29</v>
      </c>
      <c r="D109" s="26">
        <v>5</v>
      </c>
      <c r="E109" s="26">
        <v>2</v>
      </c>
      <c r="F109" s="26" t="s">
        <v>3</v>
      </c>
      <c r="G109" s="26">
        <v>40</v>
      </c>
      <c r="H109" s="26" t="s">
        <v>3</v>
      </c>
    </row>
    <row r="110" spans="1:8" x14ac:dyDescent="0.25">
      <c r="A110" s="21" t="s">
        <v>19</v>
      </c>
      <c r="B110" s="22">
        <v>7</v>
      </c>
      <c r="C110" s="25">
        <v>38</v>
      </c>
      <c r="D110" s="25">
        <v>6</v>
      </c>
      <c r="E110" s="25">
        <v>4</v>
      </c>
      <c r="F110" s="25" t="s">
        <v>3</v>
      </c>
      <c r="G110" s="25">
        <v>66.7</v>
      </c>
      <c r="H110" s="25" t="s">
        <v>3</v>
      </c>
    </row>
    <row r="111" spans="1:8" x14ac:dyDescent="0.25">
      <c r="A111" s="23" t="s">
        <v>17</v>
      </c>
      <c r="B111" s="22">
        <v>7</v>
      </c>
      <c r="C111" s="26">
        <v>23</v>
      </c>
      <c r="D111" s="26">
        <v>2</v>
      </c>
      <c r="E111" s="26">
        <v>2</v>
      </c>
      <c r="F111" s="26">
        <v>3</v>
      </c>
      <c r="G111" s="26">
        <v>100</v>
      </c>
      <c r="H111" s="26" t="s">
        <v>3</v>
      </c>
    </row>
    <row r="112" spans="1:8" x14ac:dyDescent="0.25">
      <c r="A112" s="153" t="s">
        <v>2</v>
      </c>
      <c r="B112" s="154">
        <v>8</v>
      </c>
      <c r="C112" s="157">
        <v>20</v>
      </c>
      <c r="D112" s="157">
        <v>2</v>
      </c>
      <c r="E112" s="157">
        <v>2</v>
      </c>
      <c r="F112" s="157">
        <v>2</v>
      </c>
      <c r="G112" s="157">
        <v>80</v>
      </c>
      <c r="H112" s="157" t="s">
        <v>3</v>
      </c>
    </row>
    <row r="113" spans="1:8" x14ac:dyDescent="0.25">
      <c r="A113" s="155" t="s">
        <v>4</v>
      </c>
      <c r="B113" s="154">
        <v>8</v>
      </c>
      <c r="C113" s="158">
        <v>17</v>
      </c>
      <c r="D113" s="158">
        <v>2</v>
      </c>
      <c r="E113" s="158">
        <v>2</v>
      </c>
      <c r="F113" s="158">
        <v>1</v>
      </c>
      <c r="G113" s="158">
        <v>100</v>
      </c>
      <c r="H113" s="158" t="s">
        <v>3</v>
      </c>
    </row>
    <row r="114" spans="1:8" x14ac:dyDescent="0.25">
      <c r="A114" s="153" t="s">
        <v>18</v>
      </c>
      <c r="B114" s="154">
        <v>8</v>
      </c>
      <c r="C114" s="157">
        <v>22</v>
      </c>
      <c r="D114" s="157">
        <v>1</v>
      </c>
      <c r="E114" s="157">
        <v>1</v>
      </c>
      <c r="F114" s="157">
        <v>5</v>
      </c>
      <c r="G114" s="157">
        <v>85.7</v>
      </c>
      <c r="H114" s="157" t="s">
        <v>3</v>
      </c>
    </row>
    <row r="115" spans="1:8" x14ac:dyDescent="0.25">
      <c r="A115" s="155" t="s">
        <v>5</v>
      </c>
      <c r="B115" s="154">
        <v>8</v>
      </c>
      <c r="C115" s="158">
        <v>18</v>
      </c>
      <c r="D115" s="158">
        <v>2</v>
      </c>
      <c r="E115" s="158">
        <v>1</v>
      </c>
      <c r="F115" s="158">
        <v>2</v>
      </c>
      <c r="G115" s="158">
        <v>75</v>
      </c>
      <c r="H115" s="158" t="s">
        <v>3</v>
      </c>
    </row>
    <row r="116" spans="1:8" x14ac:dyDescent="0.25">
      <c r="A116" s="153" t="s">
        <v>6</v>
      </c>
      <c r="B116" s="154">
        <v>8</v>
      </c>
      <c r="C116" s="157">
        <v>22</v>
      </c>
      <c r="D116" s="157">
        <v>3</v>
      </c>
      <c r="E116" s="157">
        <v>2</v>
      </c>
      <c r="F116" s="157" t="s">
        <v>3</v>
      </c>
      <c r="G116" s="157">
        <v>66.7</v>
      </c>
      <c r="H116" s="157">
        <v>1</v>
      </c>
    </row>
    <row r="117" spans="1:8" x14ac:dyDescent="0.25">
      <c r="A117" s="155" t="s">
        <v>7</v>
      </c>
      <c r="B117" s="154">
        <v>8</v>
      </c>
      <c r="C117" s="158">
        <v>13</v>
      </c>
      <c r="D117" s="158">
        <v>2</v>
      </c>
      <c r="E117" s="158" t="s">
        <v>3</v>
      </c>
      <c r="F117" s="158">
        <v>1</v>
      </c>
      <c r="G117" s="158">
        <v>33.299999999999997</v>
      </c>
      <c r="H117" s="158" t="s">
        <v>3</v>
      </c>
    </row>
    <row r="118" spans="1:8" x14ac:dyDescent="0.25">
      <c r="A118" s="153" t="s">
        <v>8</v>
      </c>
      <c r="B118" s="154">
        <v>8</v>
      </c>
      <c r="C118" s="157">
        <v>29</v>
      </c>
      <c r="D118" s="157">
        <v>2</v>
      </c>
      <c r="E118" s="157">
        <v>2</v>
      </c>
      <c r="F118" s="157">
        <v>4</v>
      </c>
      <c r="G118" s="157">
        <v>100</v>
      </c>
      <c r="H118" s="157">
        <v>1</v>
      </c>
    </row>
    <row r="119" spans="1:8" x14ac:dyDescent="0.25">
      <c r="A119" s="155" t="s">
        <v>10</v>
      </c>
      <c r="B119" s="154">
        <v>8</v>
      </c>
      <c r="C119" s="158">
        <v>15</v>
      </c>
      <c r="D119" s="158">
        <v>2</v>
      </c>
      <c r="E119" s="158">
        <v>1</v>
      </c>
      <c r="F119" s="158">
        <v>1</v>
      </c>
      <c r="G119" s="158">
        <v>66.7</v>
      </c>
      <c r="H119" s="158" t="s">
        <v>3</v>
      </c>
    </row>
    <row r="120" spans="1:8" x14ac:dyDescent="0.25">
      <c r="A120" s="153" t="s">
        <v>11</v>
      </c>
      <c r="B120" s="154">
        <v>8</v>
      </c>
      <c r="C120" s="157">
        <v>38</v>
      </c>
      <c r="D120" s="157">
        <v>6</v>
      </c>
      <c r="E120" s="157">
        <v>4</v>
      </c>
      <c r="F120" s="157" t="s">
        <v>3</v>
      </c>
      <c r="G120" s="157">
        <v>57.1</v>
      </c>
      <c r="H120" s="157" t="s">
        <v>3</v>
      </c>
    </row>
    <row r="121" spans="1:8" x14ac:dyDescent="0.25">
      <c r="A121" s="155" t="s">
        <v>13</v>
      </c>
      <c r="B121" s="154">
        <v>8</v>
      </c>
      <c r="C121" s="158">
        <v>32</v>
      </c>
      <c r="D121" s="158">
        <v>5</v>
      </c>
      <c r="E121" s="158">
        <v>2</v>
      </c>
      <c r="F121" s="158">
        <v>1</v>
      </c>
      <c r="G121" s="158">
        <v>42.9</v>
      </c>
      <c r="H121" s="158" t="s">
        <v>3</v>
      </c>
    </row>
    <row r="122" spans="1:8" x14ac:dyDescent="0.25">
      <c r="A122" s="153" t="s">
        <v>15</v>
      </c>
      <c r="B122" s="154">
        <v>8</v>
      </c>
      <c r="C122" s="157">
        <v>92</v>
      </c>
      <c r="D122" s="157">
        <v>14</v>
      </c>
      <c r="E122" s="157">
        <v>11</v>
      </c>
      <c r="F122" s="157" t="s">
        <v>3</v>
      </c>
      <c r="G122" s="157">
        <v>78.599999999999994</v>
      </c>
      <c r="H122" s="157" t="s">
        <v>3</v>
      </c>
    </row>
    <row r="123" spans="1:8" x14ac:dyDescent="0.25">
      <c r="A123" s="155" t="s">
        <v>19</v>
      </c>
      <c r="B123" s="154">
        <v>8</v>
      </c>
      <c r="C123" s="158">
        <v>41</v>
      </c>
      <c r="D123" s="158">
        <v>5</v>
      </c>
      <c r="E123" s="158">
        <v>5</v>
      </c>
      <c r="F123" s="158">
        <v>2</v>
      </c>
      <c r="G123" s="158">
        <v>100</v>
      </c>
      <c r="H123" s="158" t="s">
        <v>3</v>
      </c>
    </row>
    <row r="124" spans="1:8" x14ac:dyDescent="0.25">
      <c r="A124" s="153" t="s">
        <v>16</v>
      </c>
      <c r="B124" s="154">
        <v>8</v>
      </c>
      <c r="C124" s="157">
        <v>26</v>
      </c>
      <c r="D124" s="157">
        <v>4</v>
      </c>
      <c r="E124" s="157">
        <v>3</v>
      </c>
      <c r="F124" s="157" t="s">
        <v>3</v>
      </c>
      <c r="G124" s="157">
        <v>75</v>
      </c>
      <c r="H124" s="157" t="s">
        <v>3</v>
      </c>
    </row>
    <row r="125" spans="1:8" x14ac:dyDescent="0.25">
      <c r="A125" s="155" t="s">
        <v>17</v>
      </c>
      <c r="B125" s="154">
        <v>8</v>
      </c>
      <c r="C125" s="158">
        <v>23</v>
      </c>
      <c r="D125" s="158">
        <v>2</v>
      </c>
      <c r="E125" s="158">
        <v>2</v>
      </c>
      <c r="F125" s="158">
        <v>3</v>
      </c>
      <c r="G125" s="158">
        <v>71.400000000000006</v>
      </c>
      <c r="H125" s="158" t="s">
        <v>3</v>
      </c>
    </row>
    <row r="126" spans="1:8" x14ac:dyDescent="0.25">
      <c r="A126" s="153" t="s">
        <v>2</v>
      </c>
      <c r="B126" s="154">
        <v>9</v>
      </c>
      <c r="C126" s="157">
        <v>49</v>
      </c>
      <c r="D126" s="157">
        <v>6</v>
      </c>
      <c r="E126" s="157">
        <v>5</v>
      </c>
      <c r="F126" s="157">
        <v>3</v>
      </c>
      <c r="G126" s="157">
        <v>88.9</v>
      </c>
      <c r="H126" s="157" t="s">
        <v>3</v>
      </c>
    </row>
    <row r="127" spans="1:8" x14ac:dyDescent="0.25">
      <c r="A127" s="155" t="s">
        <v>4</v>
      </c>
      <c r="B127" s="154">
        <v>9</v>
      </c>
      <c r="C127" s="158">
        <v>36</v>
      </c>
      <c r="D127" s="158">
        <v>3</v>
      </c>
      <c r="E127" s="158">
        <v>3</v>
      </c>
      <c r="F127" s="158">
        <v>5</v>
      </c>
      <c r="G127" s="158">
        <v>88.9</v>
      </c>
      <c r="H127" s="158" t="s">
        <v>3</v>
      </c>
    </row>
    <row r="128" spans="1:8" x14ac:dyDescent="0.25">
      <c r="A128" s="153" t="s">
        <v>18</v>
      </c>
      <c r="B128" s="154">
        <v>9</v>
      </c>
      <c r="C128" s="157">
        <v>40</v>
      </c>
      <c r="D128" s="157">
        <v>4</v>
      </c>
      <c r="E128" s="157">
        <v>4</v>
      </c>
      <c r="F128" s="157">
        <v>4</v>
      </c>
      <c r="G128" s="157">
        <v>100</v>
      </c>
      <c r="H128" s="157" t="s">
        <v>3</v>
      </c>
    </row>
    <row r="129" spans="1:8" x14ac:dyDescent="0.25">
      <c r="A129" s="155" t="s">
        <v>5</v>
      </c>
      <c r="B129" s="154">
        <v>9</v>
      </c>
      <c r="C129" s="158">
        <v>15</v>
      </c>
      <c r="D129" s="158" t="s">
        <v>3</v>
      </c>
      <c r="E129" s="158" t="s">
        <v>3</v>
      </c>
      <c r="F129" s="158">
        <v>5</v>
      </c>
      <c r="G129" s="158">
        <v>100</v>
      </c>
      <c r="H129" s="158" t="s">
        <v>3</v>
      </c>
    </row>
    <row r="130" spans="1:8" x14ac:dyDescent="0.25">
      <c r="A130" s="153" t="s">
        <v>6</v>
      </c>
      <c r="B130" s="154">
        <v>9</v>
      </c>
      <c r="C130" s="157">
        <v>22</v>
      </c>
      <c r="D130" s="157">
        <v>3</v>
      </c>
      <c r="E130" s="157">
        <v>2</v>
      </c>
      <c r="F130" s="157">
        <v>1</v>
      </c>
      <c r="G130" s="157">
        <v>60</v>
      </c>
      <c r="H130" s="157" t="s">
        <v>3</v>
      </c>
    </row>
    <row r="131" spans="1:8" x14ac:dyDescent="0.25">
      <c r="A131" s="155" t="s">
        <v>7</v>
      </c>
      <c r="B131" s="154">
        <v>9</v>
      </c>
      <c r="C131" s="158">
        <v>36</v>
      </c>
      <c r="D131" s="158">
        <v>5</v>
      </c>
      <c r="E131" s="158">
        <v>4</v>
      </c>
      <c r="F131" s="158">
        <v>1</v>
      </c>
      <c r="G131" s="158">
        <v>62.5</v>
      </c>
      <c r="H131" s="158" t="s">
        <v>3</v>
      </c>
    </row>
    <row r="132" spans="1:8" x14ac:dyDescent="0.25">
      <c r="A132" s="153" t="s">
        <v>8</v>
      </c>
      <c r="B132" s="154">
        <v>9</v>
      </c>
      <c r="C132" s="157">
        <v>45</v>
      </c>
      <c r="D132" s="157">
        <v>7</v>
      </c>
      <c r="E132" s="157">
        <v>5</v>
      </c>
      <c r="F132" s="157" t="s">
        <v>3</v>
      </c>
      <c r="G132" s="157">
        <v>62.5</v>
      </c>
      <c r="H132" s="157" t="s">
        <v>3</v>
      </c>
    </row>
    <row r="133" spans="1:8" x14ac:dyDescent="0.25">
      <c r="A133" s="155" t="s">
        <v>9</v>
      </c>
      <c r="B133" s="154">
        <v>9</v>
      </c>
      <c r="C133" s="158">
        <v>10</v>
      </c>
      <c r="D133" s="158">
        <v>2</v>
      </c>
      <c r="E133" s="158" t="s">
        <v>3</v>
      </c>
      <c r="F133" s="158" t="s">
        <v>3</v>
      </c>
      <c r="G133" s="158" t="s">
        <v>3</v>
      </c>
      <c r="H133" s="158" t="s">
        <v>3</v>
      </c>
    </row>
    <row r="134" spans="1:8" x14ac:dyDescent="0.25">
      <c r="A134" s="153" t="s">
        <v>10</v>
      </c>
      <c r="B134" s="154">
        <v>9</v>
      </c>
      <c r="C134" s="157">
        <v>28</v>
      </c>
      <c r="D134" s="157">
        <v>4</v>
      </c>
      <c r="E134" s="157">
        <v>1</v>
      </c>
      <c r="F134" s="157">
        <v>2</v>
      </c>
      <c r="G134" s="157">
        <v>50</v>
      </c>
      <c r="H134" s="157" t="s">
        <v>3</v>
      </c>
    </row>
    <row r="135" spans="1:8" x14ac:dyDescent="0.25">
      <c r="A135" s="155" t="s">
        <v>11</v>
      </c>
      <c r="B135" s="154">
        <v>9</v>
      </c>
      <c r="C135" s="158">
        <v>27</v>
      </c>
      <c r="D135" s="158">
        <v>4</v>
      </c>
      <c r="E135" s="158">
        <v>2</v>
      </c>
      <c r="F135" s="158" t="s">
        <v>3</v>
      </c>
      <c r="G135" s="158">
        <v>28.6</v>
      </c>
      <c r="H135" s="158">
        <v>1</v>
      </c>
    </row>
    <row r="136" spans="1:8" x14ac:dyDescent="0.25">
      <c r="A136" s="153" t="s">
        <v>12</v>
      </c>
      <c r="B136" s="154">
        <v>9</v>
      </c>
      <c r="C136" s="157">
        <v>14</v>
      </c>
      <c r="D136" s="157">
        <v>1</v>
      </c>
      <c r="E136" s="157" t="s">
        <v>3</v>
      </c>
      <c r="F136" s="157">
        <v>3</v>
      </c>
      <c r="G136" s="157">
        <v>50</v>
      </c>
      <c r="H136" s="157" t="s">
        <v>3</v>
      </c>
    </row>
    <row r="137" spans="1:8" x14ac:dyDescent="0.25">
      <c r="A137" s="155" t="s">
        <v>648</v>
      </c>
      <c r="B137" s="154">
        <v>9</v>
      </c>
      <c r="C137" s="158">
        <v>13</v>
      </c>
      <c r="D137" s="158">
        <v>1</v>
      </c>
      <c r="E137" s="158">
        <v>1</v>
      </c>
      <c r="F137" s="158">
        <v>2</v>
      </c>
      <c r="G137" s="158">
        <v>75</v>
      </c>
      <c r="H137" s="158" t="s">
        <v>3</v>
      </c>
    </row>
    <row r="138" spans="1:8" x14ac:dyDescent="0.25">
      <c r="A138" s="153" t="s">
        <v>13</v>
      </c>
      <c r="B138" s="154">
        <v>9</v>
      </c>
      <c r="C138" s="157">
        <v>40</v>
      </c>
      <c r="D138" s="157">
        <v>6</v>
      </c>
      <c r="E138" s="157">
        <v>5</v>
      </c>
      <c r="F138" s="157" t="s">
        <v>3</v>
      </c>
      <c r="G138" s="157">
        <v>83.3</v>
      </c>
      <c r="H138" s="157" t="s">
        <v>3</v>
      </c>
    </row>
    <row r="139" spans="1:8" x14ac:dyDescent="0.25">
      <c r="A139" s="155" t="s">
        <v>14</v>
      </c>
      <c r="B139" s="154">
        <v>9</v>
      </c>
      <c r="C139" s="158">
        <v>28</v>
      </c>
      <c r="D139" s="158">
        <v>4</v>
      </c>
      <c r="E139" s="158">
        <v>4</v>
      </c>
      <c r="F139" s="158" t="s">
        <v>3</v>
      </c>
      <c r="G139" s="158">
        <v>100</v>
      </c>
      <c r="H139" s="158" t="s">
        <v>3</v>
      </c>
    </row>
    <row r="140" spans="1:8" x14ac:dyDescent="0.25">
      <c r="A140" s="153" t="s">
        <v>15</v>
      </c>
      <c r="B140" s="154">
        <v>9</v>
      </c>
      <c r="C140" s="157">
        <v>14</v>
      </c>
      <c r="D140" s="157">
        <v>2</v>
      </c>
      <c r="E140" s="157">
        <v>2</v>
      </c>
      <c r="F140" s="157" t="s">
        <v>3</v>
      </c>
      <c r="G140" s="157">
        <v>66.7</v>
      </c>
      <c r="H140" s="157" t="s">
        <v>3</v>
      </c>
    </row>
    <row r="141" spans="1:8" x14ac:dyDescent="0.25">
      <c r="A141" s="153" t="s">
        <v>2</v>
      </c>
      <c r="B141" s="154">
        <v>10</v>
      </c>
      <c r="C141" s="157">
        <v>32</v>
      </c>
      <c r="D141" s="157">
        <v>4</v>
      </c>
      <c r="E141" s="157">
        <v>3</v>
      </c>
      <c r="F141" s="157">
        <v>2</v>
      </c>
      <c r="G141" s="157">
        <v>62.5</v>
      </c>
      <c r="H141" s="157" t="s">
        <v>3</v>
      </c>
    </row>
    <row r="142" spans="1:8" x14ac:dyDescent="0.25">
      <c r="A142" s="155" t="s">
        <v>18</v>
      </c>
      <c r="B142" s="154">
        <v>10</v>
      </c>
      <c r="C142" s="158">
        <v>30</v>
      </c>
      <c r="D142" s="158">
        <v>3</v>
      </c>
      <c r="E142" s="158">
        <v>3</v>
      </c>
      <c r="F142" s="158">
        <v>3</v>
      </c>
      <c r="G142" s="158">
        <v>75</v>
      </c>
      <c r="H142" s="158" t="s">
        <v>3</v>
      </c>
    </row>
    <row r="143" spans="1:8" x14ac:dyDescent="0.25">
      <c r="A143" s="153" t="s">
        <v>5</v>
      </c>
      <c r="B143" s="154">
        <v>10</v>
      </c>
      <c r="C143" s="157">
        <v>22</v>
      </c>
      <c r="D143" s="157">
        <v>3</v>
      </c>
      <c r="E143" s="157">
        <v>2</v>
      </c>
      <c r="F143" s="157">
        <v>1</v>
      </c>
      <c r="G143" s="157">
        <v>60</v>
      </c>
      <c r="H143" s="157" t="s">
        <v>3</v>
      </c>
    </row>
    <row r="144" spans="1:8" x14ac:dyDescent="0.25">
      <c r="A144" s="155" t="s">
        <v>6</v>
      </c>
      <c r="B144" s="154">
        <v>10</v>
      </c>
      <c r="C144" s="158">
        <v>30</v>
      </c>
      <c r="D144" s="158">
        <v>3</v>
      </c>
      <c r="E144" s="158">
        <v>3</v>
      </c>
      <c r="F144" s="158">
        <v>3</v>
      </c>
      <c r="G144" s="158">
        <v>75</v>
      </c>
      <c r="H144" s="158" t="s">
        <v>3</v>
      </c>
    </row>
    <row r="145" spans="1:8" x14ac:dyDescent="0.25">
      <c r="A145" s="153" t="s">
        <v>7</v>
      </c>
      <c r="B145" s="154">
        <v>10</v>
      </c>
      <c r="C145" s="157">
        <v>30</v>
      </c>
      <c r="D145" s="157">
        <v>4</v>
      </c>
      <c r="E145" s="157">
        <v>2</v>
      </c>
      <c r="F145" s="157">
        <v>2</v>
      </c>
      <c r="G145" s="157">
        <v>66.7</v>
      </c>
      <c r="H145" s="157" t="s">
        <v>3</v>
      </c>
    </row>
    <row r="146" spans="1:8" x14ac:dyDescent="0.25">
      <c r="A146" s="155" t="s">
        <v>8</v>
      </c>
      <c r="B146" s="154">
        <v>10</v>
      </c>
      <c r="C146" s="158">
        <v>17</v>
      </c>
      <c r="D146" s="158">
        <v>3</v>
      </c>
      <c r="E146" s="158">
        <v>1</v>
      </c>
      <c r="F146" s="158" t="s">
        <v>3</v>
      </c>
      <c r="G146" s="158">
        <v>33.299999999999997</v>
      </c>
      <c r="H146" s="158" t="s">
        <v>3</v>
      </c>
    </row>
    <row r="147" spans="1:8" x14ac:dyDescent="0.25">
      <c r="A147" s="153" t="s">
        <v>9</v>
      </c>
      <c r="B147" s="154">
        <v>10</v>
      </c>
      <c r="C147" s="157">
        <v>27</v>
      </c>
      <c r="D147" s="157">
        <v>4</v>
      </c>
      <c r="E147" s="157">
        <v>2</v>
      </c>
      <c r="F147" s="157">
        <v>1</v>
      </c>
      <c r="G147" s="157">
        <v>60</v>
      </c>
      <c r="H147" s="157" t="s">
        <v>3</v>
      </c>
    </row>
    <row r="148" spans="1:8" x14ac:dyDescent="0.25">
      <c r="A148" s="155" t="s">
        <v>10</v>
      </c>
      <c r="B148" s="154">
        <v>10</v>
      </c>
      <c r="C148" s="158">
        <v>73</v>
      </c>
      <c r="D148" s="158">
        <v>11</v>
      </c>
      <c r="E148" s="158">
        <v>9</v>
      </c>
      <c r="F148" s="158" t="s">
        <v>3</v>
      </c>
      <c r="G148" s="158">
        <v>81.8</v>
      </c>
      <c r="H148" s="158" t="s">
        <v>3</v>
      </c>
    </row>
    <row r="149" spans="1:8" x14ac:dyDescent="0.25">
      <c r="A149" s="153" t="s">
        <v>11</v>
      </c>
      <c r="B149" s="154">
        <v>10</v>
      </c>
      <c r="C149" s="157">
        <v>50</v>
      </c>
      <c r="D149" s="157">
        <v>7</v>
      </c>
      <c r="E149" s="157">
        <v>6</v>
      </c>
      <c r="F149" s="157">
        <v>1</v>
      </c>
      <c r="G149" s="157">
        <v>87.5</v>
      </c>
      <c r="H149" s="157" t="s">
        <v>3</v>
      </c>
    </row>
    <row r="150" spans="1:8" x14ac:dyDescent="0.25">
      <c r="A150" s="155" t="s">
        <v>12</v>
      </c>
      <c r="B150" s="154">
        <v>10</v>
      </c>
      <c r="C150" s="158">
        <v>23</v>
      </c>
      <c r="D150" s="158">
        <v>2</v>
      </c>
      <c r="E150" s="158">
        <v>2</v>
      </c>
      <c r="F150" s="158">
        <v>3</v>
      </c>
      <c r="G150" s="158">
        <v>83.3</v>
      </c>
      <c r="H150" s="158" t="s">
        <v>3</v>
      </c>
    </row>
    <row r="151" spans="1:8" x14ac:dyDescent="0.25">
      <c r="A151" s="153" t="s">
        <v>648</v>
      </c>
      <c r="B151" s="154">
        <v>10</v>
      </c>
      <c r="C151" s="157">
        <v>20</v>
      </c>
      <c r="D151" s="157">
        <v>2</v>
      </c>
      <c r="E151" s="157">
        <v>2</v>
      </c>
      <c r="F151" s="157">
        <v>2</v>
      </c>
      <c r="G151" s="157">
        <v>100</v>
      </c>
      <c r="H151" s="157" t="s">
        <v>3</v>
      </c>
    </row>
    <row r="152" spans="1:8" x14ac:dyDescent="0.25">
      <c r="A152" s="155" t="s">
        <v>14</v>
      </c>
      <c r="B152" s="154">
        <v>10</v>
      </c>
      <c r="C152" s="158">
        <v>24</v>
      </c>
      <c r="D152" s="158">
        <v>2</v>
      </c>
      <c r="E152" s="158">
        <v>1</v>
      </c>
      <c r="F152" s="158">
        <v>4</v>
      </c>
      <c r="G152" s="158">
        <v>71.400000000000006</v>
      </c>
      <c r="H152" s="158" t="s">
        <v>3</v>
      </c>
    </row>
    <row r="153" spans="1:8" x14ac:dyDescent="0.25">
      <c r="A153" s="153" t="s">
        <v>15</v>
      </c>
      <c r="B153" s="154">
        <v>10</v>
      </c>
      <c r="C153" s="157">
        <v>17</v>
      </c>
      <c r="D153" s="157">
        <v>2</v>
      </c>
      <c r="E153" s="157">
        <v>2</v>
      </c>
      <c r="F153" s="157">
        <v>1</v>
      </c>
      <c r="G153" s="157">
        <v>100</v>
      </c>
      <c r="H153" s="157" t="s">
        <v>3</v>
      </c>
    </row>
    <row r="154" spans="1:8" x14ac:dyDescent="0.25">
      <c r="A154" s="155" t="s">
        <v>19</v>
      </c>
      <c r="B154" s="154">
        <v>10</v>
      </c>
      <c r="C154" s="158">
        <v>42</v>
      </c>
      <c r="D154" s="158">
        <v>5</v>
      </c>
      <c r="E154" s="158">
        <v>4</v>
      </c>
      <c r="F154" s="158">
        <v>3</v>
      </c>
      <c r="G154" s="158">
        <v>87.5</v>
      </c>
      <c r="H154" s="158" t="s">
        <v>3</v>
      </c>
    </row>
    <row r="155" spans="1:8" x14ac:dyDescent="0.25">
      <c r="A155" s="153" t="s">
        <v>16</v>
      </c>
      <c r="B155" s="154">
        <v>10</v>
      </c>
      <c r="C155" s="157">
        <v>10</v>
      </c>
      <c r="D155" s="157">
        <v>1</v>
      </c>
      <c r="E155" s="157">
        <v>1</v>
      </c>
      <c r="F155" s="157">
        <v>1</v>
      </c>
      <c r="G155" s="157">
        <v>100</v>
      </c>
      <c r="H155" s="157" t="s">
        <v>3</v>
      </c>
    </row>
    <row r="156" spans="1:8" x14ac:dyDescent="0.25">
      <c r="A156" s="155" t="s">
        <v>17</v>
      </c>
      <c r="B156" s="154">
        <v>10</v>
      </c>
      <c r="C156" s="158">
        <v>36</v>
      </c>
      <c r="D156" s="158">
        <v>6</v>
      </c>
      <c r="E156" s="158">
        <v>3</v>
      </c>
      <c r="F156" s="158" t="s">
        <v>3</v>
      </c>
      <c r="G156" s="158">
        <v>37.5</v>
      </c>
      <c r="H156" s="158" t="s">
        <v>3</v>
      </c>
    </row>
    <row r="157" spans="1:8" x14ac:dyDescent="0.25">
      <c r="A157" s="153" t="s">
        <v>2</v>
      </c>
      <c r="B157" s="154">
        <v>11</v>
      </c>
      <c r="C157" s="157">
        <v>21</v>
      </c>
      <c r="D157" s="157">
        <v>2</v>
      </c>
      <c r="E157" s="157">
        <v>1</v>
      </c>
      <c r="F157" s="157">
        <v>3</v>
      </c>
      <c r="G157" s="157">
        <v>80</v>
      </c>
      <c r="H157" s="157" t="s">
        <v>3</v>
      </c>
    </row>
    <row r="158" spans="1:8" x14ac:dyDescent="0.25">
      <c r="A158" s="155" t="s">
        <v>4</v>
      </c>
      <c r="B158" s="154">
        <v>11</v>
      </c>
      <c r="C158" s="158">
        <v>22</v>
      </c>
      <c r="D158" s="158">
        <v>4</v>
      </c>
      <c r="E158" s="158">
        <v>1</v>
      </c>
      <c r="F158" s="158" t="s">
        <v>3</v>
      </c>
      <c r="G158" s="158">
        <v>20</v>
      </c>
      <c r="H158" s="158" t="s">
        <v>3</v>
      </c>
    </row>
    <row r="159" spans="1:8" x14ac:dyDescent="0.25">
      <c r="A159" s="153" t="s">
        <v>5</v>
      </c>
      <c r="B159" s="154">
        <v>11</v>
      </c>
      <c r="C159" s="157">
        <v>32</v>
      </c>
      <c r="D159" s="157">
        <v>4</v>
      </c>
      <c r="E159" s="157">
        <v>3</v>
      </c>
      <c r="F159" s="157">
        <v>2</v>
      </c>
      <c r="G159" s="157">
        <v>71.400000000000006</v>
      </c>
      <c r="H159" s="157" t="s">
        <v>3</v>
      </c>
    </row>
    <row r="160" spans="1:8" x14ac:dyDescent="0.25">
      <c r="A160" s="155" t="s">
        <v>6</v>
      </c>
      <c r="B160" s="154">
        <v>11</v>
      </c>
      <c r="C160" s="158">
        <v>5</v>
      </c>
      <c r="D160" s="158">
        <v>1</v>
      </c>
      <c r="E160" s="158" t="s">
        <v>3</v>
      </c>
      <c r="F160" s="158" t="s">
        <v>3</v>
      </c>
      <c r="G160" s="158" t="s">
        <v>3</v>
      </c>
      <c r="H160" s="158" t="s">
        <v>3</v>
      </c>
    </row>
    <row r="161" spans="1:8" x14ac:dyDescent="0.25">
      <c r="A161" s="153" t="s">
        <v>11</v>
      </c>
      <c r="B161" s="154">
        <v>11</v>
      </c>
      <c r="C161" s="157">
        <v>15</v>
      </c>
      <c r="D161" s="157">
        <v>2</v>
      </c>
      <c r="E161" s="157">
        <v>1</v>
      </c>
      <c r="F161" s="157">
        <v>1</v>
      </c>
      <c r="G161" s="157">
        <v>66.7</v>
      </c>
      <c r="H161" s="157" t="s">
        <v>3</v>
      </c>
    </row>
    <row r="162" spans="1:8" x14ac:dyDescent="0.25">
      <c r="A162" s="155" t="s">
        <v>12</v>
      </c>
      <c r="B162" s="154">
        <v>11</v>
      </c>
      <c r="C162" s="158">
        <v>26</v>
      </c>
      <c r="D162" s="158">
        <v>3</v>
      </c>
      <c r="E162" s="158">
        <v>1</v>
      </c>
      <c r="F162" s="158">
        <v>3</v>
      </c>
      <c r="G162" s="158">
        <v>66.7</v>
      </c>
      <c r="H162" s="158" t="s">
        <v>3</v>
      </c>
    </row>
    <row r="163" spans="1:8" x14ac:dyDescent="0.25">
      <c r="A163" s="153" t="s">
        <v>648</v>
      </c>
      <c r="B163" s="154">
        <v>11</v>
      </c>
      <c r="C163" s="157">
        <v>40</v>
      </c>
      <c r="D163" s="157">
        <v>6</v>
      </c>
      <c r="E163" s="157">
        <v>5</v>
      </c>
      <c r="F163" s="157" t="s">
        <v>3</v>
      </c>
      <c r="G163" s="157">
        <v>83.3</v>
      </c>
      <c r="H163" s="157" t="s">
        <v>3</v>
      </c>
    </row>
    <row r="164" spans="1:8" x14ac:dyDescent="0.25">
      <c r="A164" s="155" t="s">
        <v>13</v>
      </c>
      <c r="B164" s="154">
        <v>11</v>
      </c>
      <c r="C164" s="158">
        <v>38</v>
      </c>
      <c r="D164" s="158">
        <v>6</v>
      </c>
      <c r="E164" s="158">
        <v>4</v>
      </c>
      <c r="F164" s="158" t="s">
        <v>3</v>
      </c>
      <c r="G164" s="158">
        <v>66.7</v>
      </c>
      <c r="H164" s="158" t="s">
        <v>3</v>
      </c>
    </row>
    <row r="165" spans="1:8" x14ac:dyDescent="0.25">
      <c r="A165" s="153" t="s">
        <v>14</v>
      </c>
      <c r="B165" s="154">
        <v>11</v>
      </c>
      <c r="C165" s="157">
        <v>13</v>
      </c>
      <c r="D165" s="157">
        <v>2</v>
      </c>
      <c r="E165" s="157" t="s">
        <v>3</v>
      </c>
      <c r="F165" s="157">
        <v>1</v>
      </c>
      <c r="G165" s="157">
        <v>25</v>
      </c>
      <c r="H165" s="157" t="s">
        <v>3</v>
      </c>
    </row>
    <row r="166" spans="1:8" x14ac:dyDescent="0.25">
      <c r="A166" s="155" t="s">
        <v>15</v>
      </c>
      <c r="B166" s="154">
        <v>11</v>
      </c>
      <c r="C166" s="158">
        <v>6</v>
      </c>
      <c r="D166" s="158" t="s">
        <v>3</v>
      </c>
      <c r="E166" s="158" t="s">
        <v>3</v>
      </c>
      <c r="F166" s="158">
        <v>2</v>
      </c>
      <c r="G166" s="158">
        <v>100</v>
      </c>
      <c r="H166" s="158" t="s">
        <v>3</v>
      </c>
    </row>
    <row r="167" spans="1:8" x14ac:dyDescent="0.25">
      <c r="A167" s="153" t="s">
        <v>19</v>
      </c>
      <c r="B167" s="154">
        <v>11</v>
      </c>
      <c r="C167" s="157">
        <v>6</v>
      </c>
      <c r="D167" s="157" t="s">
        <v>3</v>
      </c>
      <c r="E167" s="157" t="s">
        <v>3</v>
      </c>
      <c r="F167" s="157">
        <v>2</v>
      </c>
      <c r="G167" s="157">
        <v>100</v>
      </c>
      <c r="H167" s="157" t="s">
        <v>3</v>
      </c>
    </row>
    <row r="168" spans="1:8" x14ac:dyDescent="0.25">
      <c r="A168" s="155" t="s">
        <v>16</v>
      </c>
      <c r="B168" s="154">
        <v>11</v>
      </c>
      <c r="C168" s="158">
        <v>23</v>
      </c>
      <c r="D168" s="158">
        <v>2</v>
      </c>
      <c r="E168" s="158">
        <v>2</v>
      </c>
      <c r="F168" s="158">
        <v>3</v>
      </c>
      <c r="G168" s="158">
        <v>83.3</v>
      </c>
      <c r="H168" s="158" t="s">
        <v>3</v>
      </c>
    </row>
    <row r="169" spans="1:8" x14ac:dyDescent="0.25">
      <c r="A169" s="153" t="s">
        <v>9</v>
      </c>
      <c r="B169" s="154">
        <v>11</v>
      </c>
      <c r="C169" s="157">
        <v>18</v>
      </c>
      <c r="D169" s="157">
        <v>2</v>
      </c>
      <c r="E169" s="157">
        <v>1</v>
      </c>
      <c r="F169" s="157">
        <v>2</v>
      </c>
      <c r="G169" s="157">
        <v>75</v>
      </c>
      <c r="H169" s="157" t="s">
        <v>3</v>
      </c>
    </row>
    <row r="170" spans="1:8" x14ac:dyDescent="0.25">
      <c r="A170" s="155" t="s">
        <v>17</v>
      </c>
      <c r="B170" s="156">
        <v>11</v>
      </c>
      <c r="C170" s="158">
        <v>34</v>
      </c>
      <c r="D170" s="158">
        <v>5</v>
      </c>
      <c r="E170" s="158">
        <v>3</v>
      </c>
      <c r="F170" s="158">
        <v>1</v>
      </c>
      <c r="G170" s="158">
        <v>66.7</v>
      </c>
      <c r="H170" s="158" t="s">
        <v>3</v>
      </c>
    </row>
    <row r="171" spans="1:8" x14ac:dyDescent="0.25">
      <c r="A171" s="153" t="s">
        <v>2</v>
      </c>
      <c r="B171" s="154">
        <v>12</v>
      </c>
      <c r="C171" s="157">
        <v>31</v>
      </c>
      <c r="D171" s="157">
        <v>4</v>
      </c>
      <c r="E171" s="157">
        <v>4</v>
      </c>
      <c r="F171" s="157">
        <v>1</v>
      </c>
      <c r="G171" s="157">
        <v>83.3</v>
      </c>
      <c r="H171" s="157" t="s">
        <v>3</v>
      </c>
    </row>
    <row r="172" spans="1:8" x14ac:dyDescent="0.25">
      <c r="A172" s="155" t="s">
        <v>4</v>
      </c>
      <c r="B172" s="154">
        <v>12</v>
      </c>
      <c r="C172" s="158">
        <v>17</v>
      </c>
      <c r="D172" s="158">
        <v>1</v>
      </c>
      <c r="E172" s="158" t="s">
        <v>3</v>
      </c>
      <c r="F172" s="158">
        <v>4</v>
      </c>
      <c r="G172" s="158">
        <v>57.1</v>
      </c>
      <c r="H172" s="158" t="s">
        <v>3</v>
      </c>
    </row>
    <row r="173" spans="1:8" x14ac:dyDescent="0.25">
      <c r="A173" s="153" t="s">
        <v>18</v>
      </c>
      <c r="B173" s="154">
        <v>12</v>
      </c>
      <c r="C173" s="157">
        <v>17</v>
      </c>
      <c r="D173" s="157">
        <v>2</v>
      </c>
      <c r="E173" s="157">
        <v>2</v>
      </c>
      <c r="F173" s="157">
        <v>1</v>
      </c>
      <c r="G173" s="157">
        <v>100</v>
      </c>
      <c r="H173" s="157" t="s">
        <v>3</v>
      </c>
    </row>
    <row r="174" spans="1:8" x14ac:dyDescent="0.25">
      <c r="A174" s="155" t="s">
        <v>5</v>
      </c>
      <c r="B174" s="154">
        <v>12</v>
      </c>
      <c r="C174" s="158">
        <v>25</v>
      </c>
      <c r="D174" s="158">
        <v>1</v>
      </c>
      <c r="E174" s="158">
        <v>1</v>
      </c>
      <c r="F174" s="158">
        <v>6</v>
      </c>
      <c r="G174" s="158">
        <v>87.5</v>
      </c>
      <c r="H174" s="158" t="s">
        <v>3</v>
      </c>
    </row>
    <row r="175" spans="1:8" x14ac:dyDescent="0.25">
      <c r="A175" s="153" t="s">
        <v>6</v>
      </c>
      <c r="B175" s="154">
        <v>12</v>
      </c>
      <c r="C175" s="157">
        <v>14</v>
      </c>
      <c r="D175" s="157">
        <v>1</v>
      </c>
      <c r="E175" s="157" t="s">
        <v>3</v>
      </c>
      <c r="F175" s="157">
        <v>3</v>
      </c>
      <c r="G175" s="157">
        <v>75</v>
      </c>
      <c r="H175" s="157" t="s">
        <v>3</v>
      </c>
    </row>
    <row r="176" spans="1:8" x14ac:dyDescent="0.25">
      <c r="A176" s="155" t="s">
        <v>7</v>
      </c>
      <c r="B176" s="154">
        <v>12</v>
      </c>
      <c r="C176" s="158">
        <v>22</v>
      </c>
      <c r="D176" s="158">
        <v>3</v>
      </c>
      <c r="E176" s="158">
        <v>2</v>
      </c>
      <c r="F176" s="158">
        <v>1</v>
      </c>
      <c r="G176" s="158">
        <v>50</v>
      </c>
      <c r="H176" s="158" t="s">
        <v>3</v>
      </c>
    </row>
    <row r="177" spans="1:8" x14ac:dyDescent="0.25">
      <c r="A177" s="153" t="s">
        <v>8</v>
      </c>
      <c r="B177" s="154">
        <v>12</v>
      </c>
      <c r="C177" s="157">
        <v>43</v>
      </c>
      <c r="D177" s="157">
        <v>7</v>
      </c>
      <c r="E177" s="157">
        <v>4</v>
      </c>
      <c r="F177" s="157" t="s">
        <v>3</v>
      </c>
      <c r="G177" s="157">
        <v>50</v>
      </c>
      <c r="H177" s="157" t="s">
        <v>3</v>
      </c>
    </row>
    <row r="178" spans="1:8" x14ac:dyDescent="0.25">
      <c r="A178" s="155" t="s">
        <v>10</v>
      </c>
      <c r="B178" s="154">
        <v>12</v>
      </c>
      <c r="C178" s="158">
        <v>22</v>
      </c>
      <c r="D178" s="158">
        <v>3</v>
      </c>
      <c r="E178" s="158">
        <v>2</v>
      </c>
      <c r="F178" s="158">
        <v>1</v>
      </c>
      <c r="G178" s="158">
        <v>60</v>
      </c>
      <c r="H178" s="158" t="s">
        <v>3</v>
      </c>
    </row>
    <row r="179" spans="1:8" x14ac:dyDescent="0.25">
      <c r="A179" s="153" t="s">
        <v>11</v>
      </c>
      <c r="B179" s="154">
        <v>12</v>
      </c>
      <c r="C179" s="157">
        <v>29</v>
      </c>
      <c r="D179" s="157">
        <v>5</v>
      </c>
      <c r="E179" s="157">
        <v>2</v>
      </c>
      <c r="F179" s="157" t="s">
        <v>3</v>
      </c>
      <c r="G179" s="157">
        <v>33.299999999999997</v>
      </c>
      <c r="H179" s="157" t="s">
        <v>3</v>
      </c>
    </row>
    <row r="180" spans="1:8" x14ac:dyDescent="0.25">
      <c r="A180" s="155" t="s">
        <v>12</v>
      </c>
      <c r="B180" s="154">
        <v>12</v>
      </c>
      <c r="C180" s="158">
        <v>34</v>
      </c>
      <c r="D180" s="158">
        <v>5</v>
      </c>
      <c r="E180" s="158">
        <v>3</v>
      </c>
      <c r="F180" s="158">
        <v>1</v>
      </c>
      <c r="G180" s="158">
        <v>66.7</v>
      </c>
      <c r="H180" s="158" t="s">
        <v>3</v>
      </c>
    </row>
    <row r="181" spans="1:8" x14ac:dyDescent="0.25">
      <c r="A181" s="153" t="s">
        <v>13</v>
      </c>
      <c r="B181" s="154">
        <v>12</v>
      </c>
      <c r="C181" s="157">
        <v>26</v>
      </c>
      <c r="D181" s="157">
        <v>2</v>
      </c>
      <c r="E181" s="157">
        <v>2</v>
      </c>
      <c r="F181" s="157">
        <v>4</v>
      </c>
      <c r="G181" s="157">
        <v>100</v>
      </c>
      <c r="H181" s="157" t="s">
        <v>3</v>
      </c>
    </row>
    <row r="182" spans="1:8" x14ac:dyDescent="0.25">
      <c r="A182" s="155" t="s">
        <v>19</v>
      </c>
      <c r="B182" s="154">
        <v>12</v>
      </c>
      <c r="C182" s="158">
        <v>8</v>
      </c>
      <c r="D182" s="158">
        <v>1</v>
      </c>
      <c r="E182" s="158" t="s">
        <v>3</v>
      </c>
      <c r="F182" s="158">
        <v>1</v>
      </c>
      <c r="G182" s="158">
        <v>50</v>
      </c>
      <c r="H182" s="158" t="s">
        <v>3</v>
      </c>
    </row>
    <row r="183" spans="1:8" x14ac:dyDescent="0.25">
      <c r="A183" s="153" t="s">
        <v>16</v>
      </c>
      <c r="B183" s="154">
        <v>12</v>
      </c>
      <c r="C183" s="157">
        <v>30</v>
      </c>
      <c r="D183" s="157">
        <v>5</v>
      </c>
      <c r="E183" s="157">
        <v>1</v>
      </c>
      <c r="F183" s="157">
        <v>1</v>
      </c>
      <c r="G183" s="157">
        <v>28.6</v>
      </c>
      <c r="H183" s="157" t="s">
        <v>3</v>
      </c>
    </row>
    <row r="184" spans="1:8" x14ac:dyDescent="0.25">
      <c r="A184" s="155" t="s">
        <v>17</v>
      </c>
      <c r="B184" s="154">
        <v>12</v>
      </c>
      <c r="C184" s="158">
        <v>5</v>
      </c>
      <c r="D184" s="158">
        <v>1</v>
      </c>
      <c r="E184" s="158" t="s">
        <v>3</v>
      </c>
      <c r="F184" s="158" t="s">
        <v>3</v>
      </c>
      <c r="G184" s="158" t="s">
        <v>3</v>
      </c>
      <c r="H184" s="158" t="s">
        <v>3</v>
      </c>
    </row>
    <row r="185" spans="1:8" x14ac:dyDescent="0.25">
      <c r="A185" s="153" t="s">
        <v>9</v>
      </c>
      <c r="B185" s="154">
        <v>12</v>
      </c>
      <c r="C185" s="157">
        <v>20</v>
      </c>
      <c r="D185" s="157">
        <v>2</v>
      </c>
      <c r="E185" s="157">
        <v>2</v>
      </c>
      <c r="F185" s="157">
        <v>2</v>
      </c>
      <c r="G185" s="157">
        <v>100</v>
      </c>
      <c r="H185" s="157" t="s">
        <v>3</v>
      </c>
    </row>
    <row r="186" spans="1:8" x14ac:dyDescent="0.25">
      <c r="A186" s="155" t="s">
        <v>15</v>
      </c>
      <c r="B186" s="156">
        <v>12</v>
      </c>
      <c r="C186" s="158">
        <v>34</v>
      </c>
      <c r="D186" s="158">
        <v>4</v>
      </c>
      <c r="E186" s="158">
        <v>4</v>
      </c>
      <c r="F186" s="158">
        <v>2</v>
      </c>
      <c r="G186" s="158">
        <v>100</v>
      </c>
      <c r="H186" s="158" t="s">
        <v>3</v>
      </c>
    </row>
    <row r="187" spans="1:8" x14ac:dyDescent="0.25">
      <c r="A187" s="153" t="s">
        <v>2</v>
      </c>
      <c r="B187" s="154">
        <v>13</v>
      </c>
      <c r="C187" s="157">
        <v>10</v>
      </c>
      <c r="D187" s="157">
        <v>2</v>
      </c>
      <c r="E187" s="157" t="s">
        <v>3</v>
      </c>
      <c r="F187" s="157" t="s">
        <v>3</v>
      </c>
      <c r="G187" s="157" t="s">
        <v>3</v>
      </c>
      <c r="H187" s="157" t="s">
        <v>3</v>
      </c>
    </row>
    <row r="188" spans="1:8" x14ac:dyDescent="0.25">
      <c r="A188" s="155" t="s">
        <v>4</v>
      </c>
      <c r="B188" s="154">
        <v>13</v>
      </c>
      <c r="C188" s="158">
        <v>25</v>
      </c>
      <c r="D188" s="158">
        <v>3</v>
      </c>
      <c r="E188" s="158">
        <v>2</v>
      </c>
      <c r="F188" s="158">
        <v>2</v>
      </c>
      <c r="G188" s="158">
        <v>57.1</v>
      </c>
      <c r="H188" s="158" t="s">
        <v>3</v>
      </c>
    </row>
    <row r="189" spans="1:8" x14ac:dyDescent="0.25">
      <c r="A189" s="153" t="s">
        <v>18</v>
      </c>
      <c r="B189" s="154">
        <v>13</v>
      </c>
      <c r="C189" s="157">
        <v>13</v>
      </c>
      <c r="D189" s="157">
        <v>1</v>
      </c>
      <c r="E189" s="157">
        <v>1</v>
      </c>
      <c r="F189" s="157">
        <v>2</v>
      </c>
      <c r="G189" s="157">
        <v>60</v>
      </c>
      <c r="H189" s="157" t="s">
        <v>3</v>
      </c>
    </row>
    <row r="190" spans="1:8" x14ac:dyDescent="0.25">
      <c r="A190" s="155" t="s">
        <v>5</v>
      </c>
      <c r="B190" s="154">
        <v>13</v>
      </c>
      <c r="C190" s="158">
        <v>53</v>
      </c>
      <c r="D190" s="158">
        <v>8</v>
      </c>
      <c r="E190" s="158">
        <v>5</v>
      </c>
      <c r="F190" s="158">
        <v>1</v>
      </c>
      <c r="G190" s="158">
        <v>66.7</v>
      </c>
      <c r="H190" s="158" t="s">
        <v>3</v>
      </c>
    </row>
    <row r="191" spans="1:8" x14ac:dyDescent="0.25">
      <c r="A191" s="153" t="s">
        <v>6</v>
      </c>
      <c r="B191" s="154">
        <v>13</v>
      </c>
      <c r="C191" s="157">
        <v>35</v>
      </c>
      <c r="D191" s="157">
        <v>4</v>
      </c>
      <c r="E191" s="157">
        <v>3</v>
      </c>
      <c r="F191" s="157">
        <v>3</v>
      </c>
      <c r="G191" s="157">
        <v>85.7</v>
      </c>
      <c r="H191" s="157" t="s">
        <v>3</v>
      </c>
    </row>
    <row r="192" spans="1:8" x14ac:dyDescent="0.25">
      <c r="A192" s="155" t="s">
        <v>7</v>
      </c>
      <c r="B192" s="154">
        <v>13</v>
      </c>
      <c r="C192" s="158">
        <v>15</v>
      </c>
      <c r="D192" s="158">
        <v>2</v>
      </c>
      <c r="E192" s="158">
        <v>1</v>
      </c>
      <c r="F192" s="158">
        <v>1</v>
      </c>
      <c r="G192" s="158">
        <v>50</v>
      </c>
      <c r="H192" s="158" t="s">
        <v>3</v>
      </c>
    </row>
    <row r="193" spans="1:8" x14ac:dyDescent="0.25">
      <c r="A193" s="153" t="s">
        <v>8</v>
      </c>
      <c r="B193" s="154">
        <v>13</v>
      </c>
      <c r="C193" s="157">
        <v>52</v>
      </c>
      <c r="D193" s="157">
        <v>8</v>
      </c>
      <c r="E193" s="157">
        <v>3</v>
      </c>
      <c r="F193" s="157">
        <v>2</v>
      </c>
      <c r="G193" s="157">
        <v>41.7</v>
      </c>
      <c r="H193" s="157" t="s">
        <v>3</v>
      </c>
    </row>
    <row r="194" spans="1:8" x14ac:dyDescent="0.25">
      <c r="A194" s="155" t="s">
        <v>10</v>
      </c>
      <c r="B194" s="154">
        <v>13</v>
      </c>
      <c r="C194" s="158">
        <v>24</v>
      </c>
      <c r="D194" s="158">
        <v>2</v>
      </c>
      <c r="E194" s="158">
        <v>1</v>
      </c>
      <c r="F194" s="158">
        <v>4</v>
      </c>
      <c r="G194" s="158">
        <v>83.3</v>
      </c>
      <c r="H194" s="158" t="s">
        <v>3</v>
      </c>
    </row>
    <row r="195" spans="1:8" x14ac:dyDescent="0.25">
      <c r="A195" s="153" t="s">
        <v>648</v>
      </c>
      <c r="B195" s="154">
        <v>13</v>
      </c>
      <c r="C195" s="157">
        <v>13</v>
      </c>
      <c r="D195" s="157">
        <v>1</v>
      </c>
      <c r="E195" s="157">
        <v>1</v>
      </c>
      <c r="F195" s="157">
        <v>2</v>
      </c>
      <c r="G195" s="157">
        <v>100</v>
      </c>
      <c r="H195" s="157" t="s">
        <v>3</v>
      </c>
    </row>
    <row r="196" spans="1:8" x14ac:dyDescent="0.25">
      <c r="A196" s="155" t="s">
        <v>13</v>
      </c>
      <c r="B196" s="154">
        <v>13</v>
      </c>
      <c r="C196" s="158">
        <v>29</v>
      </c>
      <c r="D196" s="158">
        <v>4</v>
      </c>
      <c r="E196" s="158">
        <v>3</v>
      </c>
      <c r="F196" s="158">
        <v>1</v>
      </c>
      <c r="G196" s="158">
        <v>66.7</v>
      </c>
      <c r="H196" s="158" t="s">
        <v>3</v>
      </c>
    </row>
    <row r="197" spans="1:8" x14ac:dyDescent="0.25">
      <c r="A197" s="153" t="s">
        <v>14</v>
      </c>
      <c r="B197" s="154">
        <v>13</v>
      </c>
      <c r="C197" s="157">
        <v>36</v>
      </c>
      <c r="D197" s="157">
        <v>5</v>
      </c>
      <c r="E197" s="157">
        <v>4</v>
      </c>
      <c r="F197" s="157">
        <v>1</v>
      </c>
      <c r="G197" s="157">
        <v>83.3</v>
      </c>
      <c r="H197" s="157" t="s">
        <v>3</v>
      </c>
    </row>
    <row r="198" spans="1:8" x14ac:dyDescent="0.25">
      <c r="A198" s="155" t="s">
        <v>19</v>
      </c>
      <c r="B198" s="154">
        <v>13</v>
      </c>
      <c r="C198" s="158">
        <v>17</v>
      </c>
      <c r="D198" s="158">
        <v>1</v>
      </c>
      <c r="E198" s="158" t="s">
        <v>3</v>
      </c>
      <c r="F198" s="158">
        <v>3</v>
      </c>
      <c r="G198" s="158">
        <v>60</v>
      </c>
      <c r="H198" s="158">
        <v>1</v>
      </c>
    </row>
    <row r="199" spans="1:8" x14ac:dyDescent="0.25">
      <c r="A199" s="153" t="s">
        <v>17</v>
      </c>
      <c r="B199" s="154">
        <v>13</v>
      </c>
      <c r="C199" s="157">
        <v>17</v>
      </c>
      <c r="D199" s="157">
        <v>2</v>
      </c>
      <c r="E199" s="157">
        <v>2</v>
      </c>
      <c r="F199" s="157">
        <v>1</v>
      </c>
      <c r="G199" s="157">
        <v>75</v>
      </c>
      <c r="H199" s="157" t="s">
        <v>3</v>
      </c>
    </row>
    <row r="200" spans="1:8" x14ac:dyDescent="0.25">
      <c r="A200" s="153" t="s">
        <v>2</v>
      </c>
      <c r="B200" s="154">
        <v>14</v>
      </c>
      <c r="C200" s="157">
        <v>45</v>
      </c>
      <c r="D200" s="157">
        <v>6</v>
      </c>
      <c r="E200" s="157">
        <v>6</v>
      </c>
      <c r="F200" s="157">
        <v>1</v>
      </c>
      <c r="G200" s="157">
        <v>77.8</v>
      </c>
    </row>
    <row r="201" spans="1:8" x14ac:dyDescent="0.25">
      <c r="A201" s="155" t="s">
        <v>4</v>
      </c>
      <c r="B201" s="154">
        <v>14</v>
      </c>
      <c r="C201" s="158">
        <v>5</v>
      </c>
      <c r="D201" s="158">
        <v>1</v>
      </c>
      <c r="E201" s="158" t="s">
        <v>3</v>
      </c>
      <c r="F201" s="158" t="s">
        <v>3</v>
      </c>
      <c r="G201" s="158" t="s">
        <v>3</v>
      </c>
    </row>
    <row r="202" spans="1:8" x14ac:dyDescent="0.25">
      <c r="A202" s="153" t="s">
        <v>18</v>
      </c>
      <c r="B202" s="154">
        <v>14</v>
      </c>
      <c r="C202" s="157">
        <v>31</v>
      </c>
      <c r="D202" s="157">
        <v>3</v>
      </c>
      <c r="E202" s="157">
        <v>2</v>
      </c>
      <c r="F202" s="157">
        <v>4</v>
      </c>
      <c r="G202" s="157">
        <v>75</v>
      </c>
    </row>
    <row r="203" spans="1:8" x14ac:dyDescent="0.25">
      <c r="A203" s="155" t="s">
        <v>7</v>
      </c>
      <c r="B203" s="154">
        <v>14</v>
      </c>
      <c r="C203" s="158">
        <v>27</v>
      </c>
      <c r="D203" s="158">
        <v>4</v>
      </c>
      <c r="E203" s="158">
        <v>2</v>
      </c>
      <c r="F203" s="158">
        <v>1</v>
      </c>
      <c r="G203" s="158">
        <v>42.9</v>
      </c>
    </row>
    <row r="204" spans="1:8" x14ac:dyDescent="0.25">
      <c r="A204" s="153" t="s">
        <v>8</v>
      </c>
      <c r="B204" s="154">
        <v>14</v>
      </c>
      <c r="C204" s="157">
        <v>56</v>
      </c>
      <c r="D204" s="157">
        <v>7</v>
      </c>
      <c r="E204" s="157">
        <v>6</v>
      </c>
      <c r="F204" s="157">
        <v>3</v>
      </c>
      <c r="G204" s="157">
        <v>75</v>
      </c>
    </row>
    <row r="205" spans="1:8" x14ac:dyDescent="0.25">
      <c r="A205" s="155" t="s">
        <v>9</v>
      </c>
      <c r="B205" s="154">
        <v>14</v>
      </c>
      <c r="C205" s="158">
        <v>29</v>
      </c>
      <c r="D205" s="158">
        <v>4</v>
      </c>
      <c r="E205" s="158">
        <v>3</v>
      </c>
      <c r="F205" s="158">
        <v>1</v>
      </c>
      <c r="G205" s="158">
        <v>66.7</v>
      </c>
    </row>
    <row r="206" spans="1:8" x14ac:dyDescent="0.25">
      <c r="A206" s="153" t="s">
        <v>10</v>
      </c>
      <c r="B206" s="154">
        <v>14</v>
      </c>
      <c r="C206" s="157">
        <v>22</v>
      </c>
      <c r="D206" s="157">
        <v>1</v>
      </c>
      <c r="E206" s="157">
        <v>1</v>
      </c>
      <c r="F206" s="157">
        <v>5</v>
      </c>
      <c r="G206" s="157">
        <v>100</v>
      </c>
    </row>
    <row r="207" spans="1:8" x14ac:dyDescent="0.25">
      <c r="A207" s="155" t="s">
        <v>11</v>
      </c>
      <c r="B207" s="154">
        <v>14</v>
      </c>
      <c r="C207" s="158">
        <v>27</v>
      </c>
      <c r="D207" s="158">
        <v>3</v>
      </c>
      <c r="E207" s="158">
        <v>3</v>
      </c>
      <c r="F207" s="158">
        <v>2</v>
      </c>
      <c r="G207" s="158">
        <v>83.3</v>
      </c>
    </row>
    <row r="208" spans="1:8" x14ac:dyDescent="0.25">
      <c r="A208" s="153" t="s">
        <v>12</v>
      </c>
      <c r="B208" s="154">
        <v>14</v>
      </c>
      <c r="C208" s="157">
        <v>20</v>
      </c>
      <c r="D208" s="157">
        <v>2</v>
      </c>
      <c r="E208" s="157">
        <v>2</v>
      </c>
      <c r="F208" s="157">
        <v>2</v>
      </c>
      <c r="G208" s="157">
        <v>80</v>
      </c>
    </row>
    <row r="209" spans="1:7" x14ac:dyDescent="0.25">
      <c r="A209" s="155" t="s">
        <v>648</v>
      </c>
      <c r="B209" s="154">
        <v>14</v>
      </c>
      <c r="C209" s="158">
        <v>22</v>
      </c>
      <c r="D209" s="158">
        <v>3</v>
      </c>
      <c r="E209" s="158">
        <v>2</v>
      </c>
      <c r="F209" s="158">
        <v>1</v>
      </c>
      <c r="G209" s="158">
        <v>60</v>
      </c>
    </row>
    <row r="210" spans="1:7" x14ac:dyDescent="0.25">
      <c r="A210" s="153" t="s">
        <v>13</v>
      </c>
      <c r="B210" s="154">
        <v>14</v>
      </c>
      <c r="C210" s="157">
        <v>26</v>
      </c>
      <c r="D210" s="157">
        <v>2</v>
      </c>
      <c r="E210" s="157">
        <v>2</v>
      </c>
      <c r="F210" s="157">
        <v>4</v>
      </c>
      <c r="G210" s="157">
        <v>85.7</v>
      </c>
    </row>
    <row r="211" spans="1:7" x14ac:dyDescent="0.25">
      <c r="A211" s="155" t="s">
        <v>14</v>
      </c>
      <c r="B211" s="154">
        <v>14</v>
      </c>
      <c r="C211" s="158">
        <v>25</v>
      </c>
      <c r="D211" s="158">
        <v>4</v>
      </c>
      <c r="E211" s="158">
        <v>1</v>
      </c>
      <c r="F211" s="158">
        <v>1</v>
      </c>
      <c r="G211" s="158">
        <v>33.299999999999997</v>
      </c>
    </row>
    <row r="212" spans="1:7" x14ac:dyDescent="0.25">
      <c r="A212" s="153" t="s">
        <v>15</v>
      </c>
      <c r="B212" s="154">
        <v>14</v>
      </c>
      <c r="C212" s="157">
        <v>24</v>
      </c>
      <c r="D212" s="157">
        <v>2</v>
      </c>
      <c r="E212" s="157">
        <v>1</v>
      </c>
      <c r="F212" s="157">
        <v>4</v>
      </c>
      <c r="G212" s="157">
        <v>71.400000000000006</v>
      </c>
    </row>
    <row r="213" spans="1:7" x14ac:dyDescent="0.25">
      <c r="A213" s="155" t="s">
        <v>19</v>
      </c>
      <c r="B213" s="154">
        <v>14</v>
      </c>
      <c r="C213" s="158">
        <v>20</v>
      </c>
      <c r="D213" s="158">
        <v>3</v>
      </c>
      <c r="E213" s="158">
        <v>1</v>
      </c>
      <c r="F213" s="158">
        <v>1</v>
      </c>
      <c r="G213" s="158">
        <v>40</v>
      </c>
    </row>
    <row r="214" spans="1:7" x14ac:dyDescent="0.25">
      <c r="A214" s="153" t="s">
        <v>16</v>
      </c>
      <c r="B214" s="154">
        <v>14</v>
      </c>
      <c r="C214" s="157">
        <v>66</v>
      </c>
      <c r="D214" s="157">
        <v>10</v>
      </c>
      <c r="E214" s="157">
        <v>8</v>
      </c>
      <c r="F214" s="157" t="s">
        <v>3</v>
      </c>
      <c r="G214" s="157">
        <v>80</v>
      </c>
    </row>
    <row r="215" spans="1:7" x14ac:dyDescent="0.25">
      <c r="A215" s="155" t="s">
        <v>17</v>
      </c>
      <c r="B215" s="154">
        <v>14</v>
      </c>
      <c r="C215" s="158">
        <v>21</v>
      </c>
      <c r="D215" s="158">
        <v>2</v>
      </c>
      <c r="E215" s="158">
        <v>1</v>
      </c>
      <c r="F215" s="158">
        <v>3</v>
      </c>
      <c r="G215" s="158">
        <v>66.7</v>
      </c>
    </row>
    <row r="216" spans="1:7" x14ac:dyDescent="0.25">
      <c r="A216" s="153" t="s">
        <v>17</v>
      </c>
      <c r="B216" s="154">
        <v>15</v>
      </c>
      <c r="C216" s="157">
        <v>27</v>
      </c>
      <c r="D216" s="157">
        <v>3</v>
      </c>
      <c r="E216" s="157">
        <v>3</v>
      </c>
      <c r="F216" s="157">
        <v>2</v>
      </c>
      <c r="G216" s="157">
        <v>83.3</v>
      </c>
    </row>
    <row r="217" spans="1:7" x14ac:dyDescent="0.25">
      <c r="A217" s="155" t="s">
        <v>16</v>
      </c>
      <c r="B217" s="154">
        <v>15</v>
      </c>
      <c r="C217" s="158">
        <v>43</v>
      </c>
      <c r="D217" s="158">
        <v>6</v>
      </c>
      <c r="E217" s="158">
        <v>5</v>
      </c>
      <c r="F217" s="158">
        <v>1</v>
      </c>
      <c r="G217" s="158">
        <v>85.7</v>
      </c>
    </row>
    <row r="218" spans="1:7" x14ac:dyDescent="0.25">
      <c r="A218" s="153" t="s">
        <v>19</v>
      </c>
      <c r="B218" s="154">
        <v>15</v>
      </c>
      <c r="C218" s="157">
        <v>11</v>
      </c>
      <c r="D218" s="157">
        <v>1</v>
      </c>
      <c r="E218" s="157" t="s">
        <v>3</v>
      </c>
      <c r="F218" s="157">
        <v>2</v>
      </c>
      <c r="G218" s="157">
        <v>50</v>
      </c>
    </row>
    <row r="219" spans="1:7" x14ac:dyDescent="0.25">
      <c r="A219" s="155" t="s">
        <v>15</v>
      </c>
      <c r="B219" s="154">
        <v>15</v>
      </c>
      <c r="C219" s="158">
        <v>30</v>
      </c>
      <c r="D219" s="158">
        <v>4</v>
      </c>
      <c r="E219" s="158">
        <v>2</v>
      </c>
      <c r="F219" s="158">
        <v>2</v>
      </c>
      <c r="G219" s="158">
        <v>66.7</v>
      </c>
    </row>
    <row r="220" spans="1:7" x14ac:dyDescent="0.25">
      <c r="A220" s="153" t="s">
        <v>14</v>
      </c>
      <c r="B220" s="154">
        <v>15</v>
      </c>
      <c r="C220" s="157">
        <v>23</v>
      </c>
      <c r="D220" s="157">
        <v>2</v>
      </c>
      <c r="E220" s="157">
        <v>2</v>
      </c>
      <c r="F220" s="157">
        <v>3</v>
      </c>
      <c r="G220" s="157">
        <v>83.3</v>
      </c>
    </row>
    <row r="221" spans="1:7" x14ac:dyDescent="0.25">
      <c r="A221" s="155" t="s">
        <v>13</v>
      </c>
      <c r="B221" s="154">
        <v>15</v>
      </c>
      <c r="C221" s="158">
        <v>13</v>
      </c>
      <c r="D221" s="158">
        <v>1</v>
      </c>
      <c r="E221" s="158">
        <v>1</v>
      </c>
      <c r="F221" s="158">
        <v>2</v>
      </c>
      <c r="G221" s="158">
        <v>100</v>
      </c>
    </row>
    <row r="222" spans="1:7" x14ac:dyDescent="0.25">
      <c r="A222" s="153" t="s">
        <v>648</v>
      </c>
      <c r="B222" s="154">
        <v>15</v>
      </c>
      <c r="C222" s="157">
        <v>29</v>
      </c>
      <c r="D222" s="157">
        <v>3</v>
      </c>
      <c r="E222" s="157">
        <v>1</v>
      </c>
      <c r="F222" s="157">
        <v>4</v>
      </c>
      <c r="G222" s="157">
        <v>62.5</v>
      </c>
    </row>
    <row r="223" spans="1:7" x14ac:dyDescent="0.25">
      <c r="A223" s="155" t="s">
        <v>12</v>
      </c>
      <c r="B223" s="154">
        <v>15</v>
      </c>
      <c r="C223" s="158">
        <v>48</v>
      </c>
      <c r="D223" s="158">
        <v>7</v>
      </c>
      <c r="E223" s="158">
        <v>5</v>
      </c>
      <c r="F223" s="158">
        <v>1</v>
      </c>
      <c r="G223" s="158">
        <v>75</v>
      </c>
    </row>
    <row r="224" spans="1:7" x14ac:dyDescent="0.25">
      <c r="A224" s="153" t="s">
        <v>11</v>
      </c>
      <c r="B224" s="154">
        <v>15</v>
      </c>
      <c r="C224" s="157">
        <v>37</v>
      </c>
      <c r="D224" s="157">
        <v>4</v>
      </c>
      <c r="E224" s="157">
        <v>4</v>
      </c>
      <c r="F224" s="157">
        <v>3</v>
      </c>
      <c r="G224" s="157">
        <v>100</v>
      </c>
    </row>
    <row r="225" spans="1:7" x14ac:dyDescent="0.25">
      <c r="A225" s="155" t="s">
        <v>10</v>
      </c>
      <c r="B225" s="154">
        <v>15</v>
      </c>
      <c r="C225" s="158">
        <v>29</v>
      </c>
      <c r="D225" s="158">
        <v>3</v>
      </c>
      <c r="E225" s="158">
        <v>1</v>
      </c>
      <c r="F225" s="158">
        <v>4</v>
      </c>
      <c r="G225" s="158">
        <v>62.5</v>
      </c>
    </row>
    <row r="226" spans="1:7" x14ac:dyDescent="0.25">
      <c r="A226" s="153" t="s">
        <v>9</v>
      </c>
      <c r="B226" s="154">
        <v>15</v>
      </c>
      <c r="C226" s="157">
        <v>18</v>
      </c>
      <c r="D226" s="157">
        <v>2</v>
      </c>
      <c r="E226" s="157">
        <v>1</v>
      </c>
      <c r="F226" s="157">
        <v>2</v>
      </c>
      <c r="G226" s="157">
        <v>60</v>
      </c>
    </row>
    <row r="227" spans="1:7" x14ac:dyDescent="0.25">
      <c r="A227" s="155" t="s">
        <v>8</v>
      </c>
      <c r="B227" s="154">
        <v>15</v>
      </c>
      <c r="C227" s="158">
        <v>37</v>
      </c>
      <c r="D227" s="158">
        <v>5</v>
      </c>
      <c r="E227" s="158">
        <v>3</v>
      </c>
      <c r="F227" s="158">
        <v>2</v>
      </c>
      <c r="G227" s="158">
        <v>71.400000000000006</v>
      </c>
    </row>
    <row r="228" spans="1:7" x14ac:dyDescent="0.25">
      <c r="A228" s="153" t="s">
        <v>7</v>
      </c>
      <c r="B228" s="154">
        <v>15</v>
      </c>
      <c r="C228" s="157">
        <v>31</v>
      </c>
      <c r="D228" s="157">
        <v>4</v>
      </c>
      <c r="E228" s="157">
        <v>4</v>
      </c>
      <c r="F228" s="157">
        <v>1</v>
      </c>
      <c r="G228" s="157">
        <v>83.3</v>
      </c>
    </row>
    <row r="229" spans="1:7" x14ac:dyDescent="0.25">
      <c r="A229" s="155" t="s">
        <v>6</v>
      </c>
      <c r="B229" s="154">
        <v>15</v>
      </c>
      <c r="C229" s="158">
        <v>24</v>
      </c>
      <c r="D229" s="158">
        <v>3</v>
      </c>
      <c r="E229" s="158">
        <v>3</v>
      </c>
      <c r="F229" s="158">
        <v>1</v>
      </c>
      <c r="G229" s="158">
        <v>100</v>
      </c>
    </row>
    <row r="230" spans="1:7" x14ac:dyDescent="0.25">
      <c r="A230" s="153" t="s">
        <v>5</v>
      </c>
      <c r="B230" s="154">
        <v>15</v>
      </c>
      <c r="C230" s="157">
        <v>10</v>
      </c>
      <c r="D230" s="157">
        <v>2</v>
      </c>
      <c r="E230" s="157" t="s">
        <v>3</v>
      </c>
      <c r="F230" s="157" t="s">
        <v>3</v>
      </c>
      <c r="G230" s="157" t="s">
        <v>3</v>
      </c>
    </row>
    <row r="231" spans="1:7" x14ac:dyDescent="0.25">
      <c r="A231" s="155" t="s">
        <v>18</v>
      </c>
      <c r="B231" s="154">
        <v>15</v>
      </c>
      <c r="C231" s="158">
        <v>57</v>
      </c>
      <c r="D231" s="158">
        <v>7</v>
      </c>
      <c r="E231" s="158">
        <v>5</v>
      </c>
      <c r="F231" s="158">
        <v>4</v>
      </c>
      <c r="G231" s="158">
        <v>81.8</v>
      </c>
    </row>
    <row r="232" spans="1:7" x14ac:dyDescent="0.25">
      <c r="A232" s="153" t="s">
        <v>4</v>
      </c>
      <c r="B232" s="154">
        <v>15</v>
      </c>
      <c r="C232" s="157">
        <v>12</v>
      </c>
      <c r="D232" s="157" t="s">
        <v>3</v>
      </c>
      <c r="E232" s="157" t="s">
        <v>3</v>
      </c>
      <c r="F232" s="157">
        <v>4</v>
      </c>
      <c r="G232" s="157">
        <v>100</v>
      </c>
    </row>
    <row r="233" spans="1:7" x14ac:dyDescent="0.25">
      <c r="A233" s="155" t="s">
        <v>2</v>
      </c>
      <c r="B233" s="154">
        <v>15</v>
      </c>
      <c r="C233" s="158">
        <v>57</v>
      </c>
      <c r="D233" s="158">
        <v>9</v>
      </c>
      <c r="E233" s="158">
        <v>6</v>
      </c>
      <c r="F233" s="158" t="s">
        <v>3</v>
      </c>
      <c r="G233" s="158">
        <v>66.7</v>
      </c>
    </row>
    <row r="234" spans="1:7" x14ac:dyDescent="0.25">
      <c r="A234" s="153" t="s">
        <v>17</v>
      </c>
      <c r="B234" s="154">
        <v>16</v>
      </c>
      <c r="C234" s="157">
        <v>40</v>
      </c>
      <c r="D234" s="157">
        <v>6</v>
      </c>
      <c r="E234" s="157">
        <v>5</v>
      </c>
      <c r="F234" s="157" t="s">
        <v>3</v>
      </c>
      <c r="G234" s="157">
        <v>83.3</v>
      </c>
    </row>
    <row r="235" spans="1:7" x14ac:dyDescent="0.25">
      <c r="A235" s="155" t="s">
        <v>16</v>
      </c>
      <c r="B235" s="154">
        <v>16</v>
      </c>
      <c r="C235" s="158">
        <v>15</v>
      </c>
      <c r="D235" s="158">
        <v>2</v>
      </c>
      <c r="E235" s="158">
        <v>1</v>
      </c>
      <c r="F235" s="158">
        <v>1</v>
      </c>
      <c r="G235" s="158">
        <v>66.7</v>
      </c>
    </row>
    <row r="236" spans="1:7" x14ac:dyDescent="0.25">
      <c r="A236" s="153" t="s">
        <v>19</v>
      </c>
      <c r="B236" s="154">
        <v>16</v>
      </c>
      <c r="C236" s="157">
        <v>50</v>
      </c>
      <c r="D236" s="157">
        <v>7</v>
      </c>
      <c r="E236" s="157">
        <v>6</v>
      </c>
      <c r="F236" s="157">
        <v>1</v>
      </c>
      <c r="G236" s="157">
        <v>87.5</v>
      </c>
    </row>
    <row r="237" spans="1:7" x14ac:dyDescent="0.25">
      <c r="A237" s="155" t="s">
        <v>15</v>
      </c>
      <c r="B237" s="154">
        <v>16</v>
      </c>
      <c r="C237" s="158">
        <v>10</v>
      </c>
      <c r="D237" s="158">
        <v>1</v>
      </c>
      <c r="E237" s="158">
        <v>1</v>
      </c>
      <c r="F237" s="158">
        <v>1</v>
      </c>
      <c r="G237" s="158">
        <v>50</v>
      </c>
    </row>
    <row r="238" spans="1:7" x14ac:dyDescent="0.25">
      <c r="A238" s="153" t="s">
        <v>14</v>
      </c>
      <c r="B238" s="154">
        <v>16</v>
      </c>
      <c r="C238" s="157">
        <v>50</v>
      </c>
      <c r="D238" s="157">
        <v>8</v>
      </c>
      <c r="E238" s="157">
        <v>5</v>
      </c>
      <c r="F238" s="157" t="s">
        <v>3</v>
      </c>
      <c r="G238" s="157">
        <v>62.5</v>
      </c>
    </row>
    <row r="239" spans="1:7" x14ac:dyDescent="0.25">
      <c r="A239" s="155" t="s">
        <v>13</v>
      </c>
      <c r="B239" s="154">
        <v>16</v>
      </c>
      <c r="C239" s="158">
        <v>85</v>
      </c>
      <c r="D239" s="158">
        <v>13</v>
      </c>
      <c r="E239" s="158">
        <v>10</v>
      </c>
      <c r="F239" s="158" t="s">
        <v>3</v>
      </c>
      <c r="G239" s="158">
        <v>76.900000000000006</v>
      </c>
    </row>
    <row r="240" spans="1:7" x14ac:dyDescent="0.25">
      <c r="A240" s="153" t="s">
        <v>648</v>
      </c>
      <c r="B240" s="154">
        <v>16</v>
      </c>
      <c r="C240" s="157">
        <v>3</v>
      </c>
      <c r="D240" s="157" t="s">
        <v>3</v>
      </c>
      <c r="E240" s="157" t="s">
        <v>3</v>
      </c>
      <c r="F240" s="157">
        <v>1</v>
      </c>
      <c r="G240" s="157">
        <v>33.299999999999997</v>
      </c>
    </row>
    <row r="241" spans="1:7" x14ac:dyDescent="0.25">
      <c r="A241" s="155" t="s">
        <v>12</v>
      </c>
      <c r="B241" s="154">
        <v>16</v>
      </c>
      <c r="C241" s="158">
        <v>34</v>
      </c>
      <c r="D241" s="158">
        <v>4</v>
      </c>
      <c r="E241" s="158">
        <v>4</v>
      </c>
      <c r="F241" s="158">
        <v>2</v>
      </c>
      <c r="G241" s="158">
        <v>100</v>
      </c>
    </row>
    <row r="242" spans="1:7" x14ac:dyDescent="0.25">
      <c r="A242" s="153" t="s">
        <v>11</v>
      </c>
      <c r="B242" s="154">
        <v>16</v>
      </c>
      <c r="C242" s="157">
        <v>28</v>
      </c>
      <c r="D242" s="157">
        <v>3</v>
      </c>
      <c r="E242" s="157">
        <v>2</v>
      </c>
      <c r="F242" s="157">
        <v>3</v>
      </c>
      <c r="G242" s="157">
        <v>71.400000000000006</v>
      </c>
    </row>
    <row r="243" spans="1:7" x14ac:dyDescent="0.25">
      <c r="A243" s="155" t="s">
        <v>10</v>
      </c>
      <c r="B243" s="154">
        <v>16</v>
      </c>
      <c r="C243" s="158">
        <v>8</v>
      </c>
      <c r="D243" s="158">
        <v>1</v>
      </c>
      <c r="E243" s="158" t="s">
        <v>3</v>
      </c>
      <c r="F243" s="158">
        <v>1</v>
      </c>
      <c r="G243" s="158">
        <v>50</v>
      </c>
    </row>
    <row r="244" spans="1:7" x14ac:dyDescent="0.25">
      <c r="A244" s="153" t="s">
        <v>9</v>
      </c>
      <c r="B244" s="154">
        <v>16</v>
      </c>
      <c r="C244" s="157">
        <v>21</v>
      </c>
      <c r="D244" s="157">
        <v>3</v>
      </c>
      <c r="E244" s="157">
        <v>3</v>
      </c>
      <c r="F244" s="157" t="s">
        <v>3</v>
      </c>
      <c r="G244" s="157">
        <v>75</v>
      </c>
    </row>
    <row r="245" spans="1:7" x14ac:dyDescent="0.25">
      <c r="A245" s="155" t="s">
        <v>8</v>
      </c>
      <c r="B245" s="154">
        <v>16</v>
      </c>
      <c r="C245" s="158">
        <v>57</v>
      </c>
      <c r="D245" s="158">
        <v>8</v>
      </c>
      <c r="E245" s="158">
        <v>7</v>
      </c>
      <c r="F245" s="158">
        <v>1</v>
      </c>
      <c r="G245" s="158">
        <v>88.9</v>
      </c>
    </row>
    <row r="246" spans="1:7" x14ac:dyDescent="0.25">
      <c r="A246" s="153" t="s">
        <v>7</v>
      </c>
      <c r="B246" s="154">
        <v>16</v>
      </c>
      <c r="C246" s="157">
        <v>26</v>
      </c>
      <c r="D246" s="157">
        <v>4</v>
      </c>
      <c r="E246" s="157">
        <v>3</v>
      </c>
      <c r="F246" s="157" t="s">
        <v>3</v>
      </c>
      <c r="G246" s="157">
        <v>75</v>
      </c>
    </row>
    <row r="247" spans="1:7" x14ac:dyDescent="0.25">
      <c r="A247" s="155" t="s">
        <v>6</v>
      </c>
      <c r="B247" s="154">
        <v>16</v>
      </c>
      <c r="C247" s="158">
        <v>5</v>
      </c>
      <c r="D247" s="158">
        <v>1</v>
      </c>
      <c r="E247" s="158" t="s">
        <v>3</v>
      </c>
      <c r="F247" s="158" t="s">
        <v>3</v>
      </c>
      <c r="G247" s="158" t="s">
        <v>3</v>
      </c>
    </row>
    <row r="248" spans="1:7" x14ac:dyDescent="0.25">
      <c r="A248" s="153" t="s">
        <v>5</v>
      </c>
      <c r="B248" s="154">
        <v>16</v>
      </c>
      <c r="C248" s="157">
        <v>26</v>
      </c>
      <c r="D248" s="157">
        <v>2</v>
      </c>
      <c r="E248" s="157">
        <v>2</v>
      </c>
      <c r="F248" s="157">
        <v>4</v>
      </c>
      <c r="G248" s="157">
        <v>100</v>
      </c>
    </row>
    <row r="249" spans="1:7" x14ac:dyDescent="0.25">
      <c r="A249" s="155" t="s">
        <v>18</v>
      </c>
      <c r="B249" s="154">
        <v>16</v>
      </c>
      <c r="C249" s="158">
        <v>22</v>
      </c>
      <c r="D249" s="158">
        <v>3</v>
      </c>
      <c r="E249" s="158">
        <v>2</v>
      </c>
      <c r="F249" s="158">
        <v>1</v>
      </c>
      <c r="G249" s="158">
        <v>75</v>
      </c>
    </row>
    <row r="250" spans="1:7" x14ac:dyDescent="0.25">
      <c r="A250" s="153" t="s">
        <v>4</v>
      </c>
      <c r="B250" s="154">
        <v>16</v>
      </c>
      <c r="C250" s="157">
        <v>3</v>
      </c>
      <c r="D250" s="157" t="s">
        <v>3</v>
      </c>
      <c r="E250" s="157" t="s">
        <v>3</v>
      </c>
      <c r="F250" s="157">
        <v>1</v>
      </c>
      <c r="G250" s="157">
        <v>100</v>
      </c>
    </row>
    <row r="251" spans="1:7" x14ac:dyDescent="0.25">
      <c r="A251" s="155" t="s">
        <v>2</v>
      </c>
      <c r="B251" s="154">
        <v>16</v>
      </c>
      <c r="C251" s="158">
        <v>17</v>
      </c>
      <c r="D251" s="158">
        <v>2</v>
      </c>
      <c r="E251" s="158">
        <v>2</v>
      </c>
      <c r="F251" s="158">
        <v>1</v>
      </c>
      <c r="G251" s="158">
        <v>100</v>
      </c>
    </row>
    <row r="252" spans="1:7" x14ac:dyDescent="0.25">
      <c r="A252" s="153" t="s">
        <v>17</v>
      </c>
      <c r="B252" s="154">
        <v>17</v>
      </c>
      <c r="C252" s="157">
        <v>34</v>
      </c>
      <c r="D252" s="157">
        <v>5</v>
      </c>
      <c r="E252" s="157">
        <v>3</v>
      </c>
      <c r="F252" s="157">
        <v>1</v>
      </c>
      <c r="G252" s="157">
        <v>66.7</v>
      </c>
    </row>
    <row r="253" spans="1:7" x14ac:dyDescent="0.25">
      <c r="A253" s="155" t="s">
        <v>16</v>
      </c>
      <c r="B253" s="154">
        <v>17</v>
      </c>
      <c r="C253" s="158">
        <v>24</v>
      </c>
      <c r="D253" s="158">
        <v>3</v>
      </c>
      <c r="E253" s="158">
        <v>3</v>
      </c>
      <c r="F253" s="158">
        <v>1</v>
      </c>
      <c r="G253" s="158">
        <v>100</v>
      </c>
    </row>
    <row r="254" spans="1:7" x14ac:dyDescent="0.25">
      <c r="A254" s="153" t="s">
        <v>19</v>
      </c>
      <c r="B254" s="154">
        <v>17</v>
      </c>
      <c r="C254" s="157">
        <v>43</v>
      </c>
      <c r="D254" s="157">
        <v>5</v>
      </c>
      <c r="E254" s="157">
        <v>3</v>
      </c>
      <c r="F254" s="157">
        <v>4</v>
      </c>
      <c r="G254" s="157">
        <v>77.8</v>
      </c>
    </row>
    <row r="255" spans="1:7" x14ac:dyDescent="0.25">
      <c r="A255" s="155" t="s">
        <v>15</v>
      </c>
      <c r="B255" s="154">
        <v>17</v>
      </c>
      <c r="C255" s="158">
        <v>17</v>
      </c>
      <c r="D255" s="158">
        <v>2</v>
      </c>
      <c r="E255" s="158">
        <v>2</v>
      </c>
      <c r="F255" s="158">
        <v>1</v>
      </c>
      <c r="G255" s="158">
        <v>100</v>
      </c>
    </row>
    <row r="256" spans="1:7" x14ac:dyDescent="0.25">
      <c r="A256" s="153" t="s">
        <v>14</v>
      </c>
      <c r="B256" s="154">
        <v>17</v>
      </c>
      <c r="C256" s="157">
        <v>15</v>
      </c>
      <c r="D256" s="157">
        <v>2</v>
      </c>
      <c r="E256" s="157">
        <v>1</v>
      </c>
      <c r="F256" s="157">
        <v>1</v>
      </c>
      <c r="G256" s="157">
        <v>50</v>
      </c>
    </row>
    <row r="257" spans="1:8" x14ac:dyDescent="0.25">
      <c r="A257" s="155" t="s">
        <v>13</v>
      </c>
      <c r="B257" s="154">
        <v>17</v>
      </c>
      <c r="C257" s="158">
        <v>10</v>
      </c>
      <c r="D257" s="158">
        <v>1</v>
      </c>
      <c r="E257" s="158">
        <v>1</v>
      </c>
      <c r="F257" s="158">
        <v>1</v>
      </c>
      <c r="G257" s="158">
        <v>50</v>
      </c>
    </row>
    <row r="258" spans="1:8" x14ac:dyDescent="0.25">
      <c r="A258" s="153" t="s">
        <v>648</v>
      </c>
      <c r="B258" s="154">
        <v>17</v>
      </c>
      <c r="C258" s="157">
        <v>10</v>
      </c>
      <c r="D258" s="157">
        <v>1</v>
      </c>
      <c r="E258" s="157">
        <v>1</v>
      </c>
      <c r="F258" s="157">
        <v>1</v>
      </c>
      <c r="G258" s="157">
        <v>100</v>
      </c>
    </row>
    <row r="259" spans="1:8" x14ac:dyDescent="0.25">
      <c r="A259" s="155" t="s">
        <v>12</v>
      </c>
      <c r="B259" s="154">
        <v>17</v>
      </c>
      <c r="C259" s="158">
        <v>25</v>
      </c>
      <c r="D259" s="158">
        <v>3</v>
      </c>
      <c r="E259" s="158">
        <v>2</v>
      </c>
      <c r="F259" s="158">
        <v>2</v>
      </c>
      <c r="G259" s="158">
        <v>66.7</v>
      </c>
    </row>
    <row r="260" spans="1:8" x14ac:dyDescent="0.25">
      <c r="A260" s="153" t="s">
        <v>11</v>
      </c>
      <c r="B260" s="154">
        <v>17</v>
      </c>
      <c r="C260" s="157">
        <v>35</v>
      </c>
      <c r="D260" s="157">
        <v>5</v>
      </c>
      <c r="E260" s="157">
        <v>5</v>
      </c>
      <c r="F260" s="157" t="s">
        <v>3</v>
      </c>
      <c r="G260" s="157">
        <v>100</v>
      </c>
    </row>
    <row r="261" spans="1:8" x14ac:dyDescent="0.25">
      <c r="A261" s="155" t="s">
        <v>10</v>
      </c>
      <c r="B261" s="154">
        <v>17</v>
      </c>
      <c r="C261" s="158">
        <v>34</v>
      </c>
      <c r="D261" s="158">
        <v>3</v>
      </c>
      <c r="E261" s="158">
        <v>2</v>
      </c>
      <c r="F261" s="158">
        <v>5</v>
      </c>
      <c r="G261" s="158">
        <v>77.8</v>
      </c>
    </row>
    <row r="262" spans="1:8" x14ac:dyDescent="0.25">
      <c r="A262" s="153" t="s">
        <v>9</v>
      </c>
      <c r="B262" s="154">
        <v>17</v>
      </c>
      <c r="C262" s="157">
        <v>24</v>
      </c>
      <c r="D262" s="157">
        <v>3</v>
      </c>
      <c r="E262" s="157">
        <v>3</v>
      </c>
      <c r="F262" s="157">
        <v>1</v>
      </c>
      <c r="G262" s="157">
        <v>100</v>
      </c>
    </row>
    <row r="263" spans="1:8" x14ac:dyDescent="0.25">
      <c r="A263" s="155" t="s">
        <v>8</v>
      </c>
      <c r="B263" s="154">
        <v>17</v>
      </c>
      <c r="C263" s="158">
        <v>22</v>
      </c>
      <c r="D263" s="158">
        <v>3</v>
      </c>
      <c r="E263" s="158">
        <v>2</v>
      </c>
      <c r="F263" s="158">
        <v>1</v>
      </c>
      <c r="G263" s="158">
        <v>75</v>
      </c>
    </row>
    <row r="264" spans="1:8" x14ac:dyDescent="0.25">
      <c r="A264" s="153" t="s">
        <v>7</v>
      </c>
      <c r="B264" s="154">
        <v>17</v>
      </c>
      <c r="C264" s="157">
        <v>31</v>
      </c>
      <c r="D264" s="157">
        <v>4</v>
      </c>
      <c r="E264" s="157">
        <v>4</v>
      </c>
      <c r="F264" s="157">
        <v>1</v>
      </c>
      <c r="G264" s="157">
        <v>71.400000000000006</v>
      </c>
    </row>
    <row r="265" spans="1:8" x14ac:dyDescent="0.25">
      <c r="A265" s="155" t="s">
        <v>6</v>
      </c>
      <c r="B265" s="154">
        <v>17</v>
      </c>
      <c r="C265" s="158">
        <v>28</v>
      </c>
      <c r="D265" s="158">
        <v>4</v>
      </c>
      <c r="E265" s="158">
        <v>4</v>
      </c>
      <c r="F265" s="158" t="s">
        <v>3</v>
      </c>
      <c r="G265" s="158">
        <v>100</v>
      </c>
    </row>
    <row r="266" spans="1:8" x14ac:dyDescent="0.25">
      <c r="A266" s="153" t="s">
        <v>5</v>
      </c>
      <c r="B266" s="154">
        <v>17</v>
      </c>
      <c r="C266" s="157">
        <v>40</v>
      </c>
      <c r="D266" s="157">
        <v>6</v>
      </c>
      <c r="E266" s="157">
        <v>5</v>
      </c>
      <c r="F266" s="157" t="s">
        <v>3</v>
      </c>
      <c r="G266" s="157">
        <v>83.3</v>
      </c>
    </row>
    <row r="267" spans="1:8" x14ac:dyDescent="0.25">
      <c r="A267" s="155" t="s">
        <v>18</v>
      </c>
      <c r="B267" s="154">
        <v>17</v>
      </c>
      <c r="C267" s="158">
        <v>52</v>
      </c>
      <c r="D267" s="158">
        <v>8</v>
      </c>
      <c r="E267" s="158">
        <v>6</v>
      </c>
      <c r="F267" s="158" t="s">
        <v>3</v>
      </c>
      <c r="G267" s="158">
        <v>75</v>
      </c>
    </row>
    <row r="268" spans="1:8" x14ac:dyDescent="0.25">
      <c r="A268" s="153" t="s">
        <v>4</v>
      </c>
      <c r="B268" s="154">
        <v>17</v>
      </c>
      <c r="C268" s="157">
        <v>29</v>
      </c>
      <c r="D268" s="157">
        <v>4</v>
      </c>
      <c r="E268" s="157">
        <v>3</v>
      </c>
      <c r="F268" s="157">
        <v>1</v>
      </c>
      <c r="G268" s="157">
        <v>80</v>
      </c>
    </row>
    <row r="269" spans="1:8" x14ac:dyDescent="0.25">
      <c r="A269" s="155" t="s">
        <v>2</v>
      </c>
      <c r="B269" s="154">
        <v>17</v>
      </c>
      <c r="C269" s="158">
        <v>28</v>
      </c>
      <c r="D269" s="158">
        <v>4</v>
      </c>
      <c r="E269" s="158">
        <v>4</v>
      </c>
      <c r="F269" s="158" t="s">
        <v>3</v>
      </c>
      <c r="G269" s="158">
        <v>100</v>
      </c>
    </row>
    <row r="270" spans="1:8" x14ac:dyDescent="0.25">
      <c r="A270" s="159" t="s">
        <v>16</v>
      </c>
      <c r="B270" s="160">
        <v>18</v>
      </c>
      <c r="C270" s="162">
        <v>9</v>
      </c>
      <c r="D270" s="162"/>
      <c r="E270" s="162"/>
      <c r="F270" s="162">
        <v>3</v>
      </c>
      <c r="G270" s="162">
        <v>60</v>
      </c>
      <c r="H270" s="162"/>
    </row>
    <row r="271" spans="1:8" x14ac:dyDescent="0.25">
      <c r="A271" s="161" t="s">
        <v>14</v>
      </c>
      <c r="B271" s="160">
        <v>18</v>
      </c>
      <c r="C271" s="163">
        <v>60</v>
      </c>
      <c r="D271" s="163">
        <v>8</v>
      </c>
      <c r="E271" s="163">
        <v>7</v>
      </c>
      <c r="F271" s="163">
        <v>2</v>
      </c>
      <c r="G271" s="163">
        <v>90</v>
      </c>
      <c r="H271" s="163"/>
    </row>
    <row r="272" spans="1:8" x14ac:dyDescent="0.25">
      <c r="A272" s="159" t="s">
        <v>13</v>
      </c>
      <c r="B272" s="160">
        <v>18</v>
      </c>
      <c r="C272" s="162">
        <v>25</v>
      </c>
      <c r="D272" s="162">
        <v>3</v>
      </c>
      <c r="E272" s="162">
        <v>2</v>
      </c>
      <c r="F272" s="162">
        <v>2</v>
      </c>
      <c r="G272" s="162">
        <v>80</v>
      </c>
      <c r="H272" s="162"/>
    </row>
    <row r="273" spans="1:8" x14ac:dyDescent="0.25">
      <c r="A273" s="161" t="s">
        <v>12</v>
      </c>
      <c r="B273" s="160">
        <v>18</v>
      </c>
      <c r="C273" s="163">
        <v>15</v>
      </c>
      <c r="D273" s="163">
        <v>2</v>
      </c>
      <c r="E273" s="163">
        <v>1</v>
      </c>
      <c r="F273" s="163">
        <v>1</v>
      </c>
      <c r="G273" s="163">
        <v>40</v>
      </c>
      <c r="H273" s="163"/>
    </row>
    <row r="274" spans="1:8" x14ac:dyDescent="0.25">
      <c r="A274" s="159" t="s">
        <v>11</v>
      </c>
      <c r="B274" s="160">
        <v>18</v>
      </c>
      <c r="C274" s="162">
        <v>41</v>
      </c>
      <c r="D274" s="162">
        <v>6</v>
      </c>
      <c r="E274" s="162">
        <v>4</v>
      </c>
      <c r="F274" s="162">
        <v>1</v>
      </c>
      <c r="G274" s="162">
        <v>71.400000000000006</v>
      </c>
      <c r="H274" s="162"/>
    </row>
    <row r="275" spans="1:8" x14ac:dyDescent="0.25">
      <c r="A275" s="161" t="s">
        <v>8</v>
      </c>
      <c r="B275" s="160">
        <v>18</v>
      </c>
      <c r="C275" s="163">
        <v>42</v>
      </c>
      <c r="D275" s="163">
        <v>5</v>
      </c>
      <c r="E275" s="163">
        <v>4</v>
      </c>
      <c r="F275" s="163">
        <v>2</v>
      </c>
      <c r="G275" s="163">
        <v>75</v>
      </c>
      <c r="H275" s="163">
        <v>1</v>
      </c>
    </row>
    <row r="276" spans="1:8" x14ac:dyDescent="0.25">
      <c r="A276" s="159" t="s">
        <v>18</v>
      </c>
      <c r="B276" s="160">
        <v>18</v>
      </c>
      <c r="C276" s="162">
        <v>21</v>
      </c>
      <c r="D276" s="162">
        <v>3</v>
      </c>
      <c r="E276" s="162">
        <v>3</v>
      </c>
      <c r="F276" s="162"/>
      <c r="G276" s="162">
        <v>100</v>
      </c>
      <c r="H276" s="162"/>
    </row>
  </sheetData>
  <autoFilter ref="A1:H11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9"/>
  <sheetViews>
    <sheetView workbookViewId="0">
      <pane xSplit="1" ySplit="1" topLeftCell="B256" activePane="bottomRight" state="frozen"/>
      <selection pane="topRight" activeCell="B1" sqref="B1"/>
      <selection pane="bottomLeft" activeCell="A2" sqref="A2"/>
      <selection pane="bottomRight" activeCell="A279" sqref="A279"/>
    </sheetView>
  </sheetViews>
  <sheetFormatPr defaultRowHeight="15" x14ac:dyDescent="0.25"/>
  <sheetData>
    <row r="1" spans="1:22" x14ac:dyDescent="0.25">
      <c r="A1" s="1" t="s">
        <v>0</v>
      </c>
      <c r="B1" s="1" t="s">
        <v>1</v>
      </c>
      <c r="C1" s="1" t="s">
        <v>630</v>
      </c>
      <c r="D1" s="1" t="s">
        <v>631</v>
      </c>
      <c r="E1" s="1" t="s">
        <v>632</v>
      </c>
      <c r="F1" s="1" t="s">
        <v>633</v>
      </c>
      <c r="G1" s="1" t="s">
        <v>628</v>
      </c>
      <c r="H1" s="1" t="s">
        <v>629</v>
      </c>
      <c r="I1" s="1" t="s">
        <v>634</v>
      </c>
      <c r="J1" s="1" t="s">
        <v>635</v>
      </c>
      <c r="K1" s="1" t="s">
        <v>636</v>
      </c>
      <c r="L1" s="1" t="s">
        <v>638</v>
      </c>
      <c r="M1" s="1" t="s">
        <v>637</v>
      </c>
      <c r="N1" s="1" t="s">
        <v>639</v>
      </c>
      <c r="O1" s="1" t="s">
        <v>640</v>
      </c>
      <c r="P1" s="1" t="s">
        <v>641</v>
      </c>
      <c r="Q1" s="1" t="s">
        <v>642</v>
      </c>
      <c r="R1" s="1" t="s">
        <v>643</v>
      </c>
      <c r="S1" s="1" t="s">
        <v>644</v>
      </c>
      <c r="T1" s="1" t="s">
        <v>645</v>
      </c>
      <c r="U1" s="1" t="s">
        <v>646</v>
      </c>
      <c r="V1" s="1" t="s">
        <v>647</v>
      </c>
    </row>
    <row r="2" spans="1:22" x14ac:dyDescent="0.25">
      <c r="A2" s="2" t="s">
        <v>2</v>
      </c>
      <c r="B2" s="3">
        <v>1</v>
      </c>
      <c r="C2" s="4" t="s">
        <v>20</v>
      </c>
      <c r="D2" s="4" t="s">
        <v>21</v>
      </c>
      <c r="E2" s="4" t="s">
        <v>22</v>
      </c>
      <c r="F2" s="4">
        <v>11.8</v>
      </c>
      <c r="G2" s="4" t="s">
        <v>23</v>
      </c>
      <c r="H2" s="4" t="s">
        <v>24</v>
      </c>
      <c r="I2" s="4" t="s">
        <v>25</v>
      </c>
      <c r="J2" s="4">
        <v>11.6</v>
      </c>
      <c r="K2" s="4" t="s">
        <v>26</v>
      </c>
      <c r="L2" s="4" t="s">
        <v>27</v>
      </c>
      <c r="M2" s="4" t="s">
        <v>28</v>
      </c>
      <c r="N2" s="4">
        <v>12</v>
      </c>
      <c r="O2" s="4" t="s">
        <v>29</v>
      </c>
      <c r="P2" s="4" t="s">
        <v>30</v>
      </c>
      <c r="Q2" s="4" t="s">
        <v>31</v>
      </c>
      <c r="R2" s="4">
        <v>4.7</v>
      </c>
      <c r="S2" s="4" t="s">
        <v>32</v>
      </c>
      <c r="T2" s="4" t="s">
        <v>33</v>
      </c>
      <c r="U2" s="4" t="s">
        <v>34</v>
      </c>
      <c r="V2" s="4">
        <v>40.1</v>
      </c>
    </row>
    <row r="3" spans="1:22" x14ac:dyDescent="0.25">
      <c r="A3" s="5" t="s">
        <v>4</v>
      </c>
      <c r="B3" s="6">
        <v>1</v>
      </c>
      <c r="C3" s="7" t="s">
        <v>35</v>
      </c>
      <c r="D3" s="7" t="s">
        <v>36</v>
      </c>
      <c r="E3" s="7" t="s">
        <v>37</v>
      </c>
      <c r="F3" s="7">
        <v>13.4</v>
      </c>
      <c r="G3" s="7" t="s">
        <v>38</v>
      </c>
      <c r="H3" s="7" t="s">
        <v>39</v>
      </c>
      <c r="I3" s="7" t="s">
        <v>40</v>
      </c>
      <c r="J3" s="7">
        <v>15.4</v>
      </c>
      <c r="K3" s="7" t="s">
        <v>20</v>
      </c>
      <c r="L3" s="7" t="s">
        <v>41</v>
      </c>
      <c r="M3" s="7" t="s">
        <v>42</v>
      </c>
      <c r="N3" s="7">
        <v>13.1</v>
      </c>
      <c r="O3" s="7" t="s">
        <v>43</v>
      </c>
      <c r="P3" s="7" t="s">
        <v>44</v>
      </c>
      <c r="Q3" s="7" t="s">
        <v>45</v>
      </c>
      <c r="R3" s="7">
        <v>7</v>
      </c>
      <c r="S3" s="7" t="s">
        <v>46</v>
      </c>
      <c r="T3" s="7" t="s">
        <v>47</v>
      </c>
      <c r="U3" s="7" t="s">
        <v>48</v>
      </c>
      <c r="V3" s="7">
        <v>48.8</v>
      </c>
    </row>
    <row r="4" spans="1:22" x14ac:dyDescent="0.25">
      <c r="A4" s="2" t="s">
        <v>5</v>
      </c>
      <c r="B4" s="3">
        <v>1</v>
      </c>
      <c r="C4" s="4" t="s">
        <v>49</v>
      </c>
      <c r="D4" s="4" t="s">
        <v>50</v>
      </c>
      <c r="E4" s="4" t="s">
        <v>51</v>
      </c>
      <c r="F4" s="4">
        <v>15.1</v>
      </c>
      <c r="G4" s="4" t="s">
        <v>52</v>
      </c>
      <c r="H4" s="4" t="s">
        <v>49</v>
      </c>
      <c r="I4" s="4" t="s">
        <v>53</v>
      </c>
      <c r="J4" s="4">
        <v>11.1</v>
      </c>
      <c r="K4" s="4" t="s">
        <v>54</v>
      </c>
      <c r="L4" s="4" t="s">
        <v>55</v>
      </c>
      <c r="M4" s="4" t="s">
        <v>56</v>
      </c>
      <c r="N4" s="4">
        <v>15.9</v>
      </c>
      <c r="O4" s="4" t="s">
        <v>57</v>
      </c>
      <c r="P4" s="4" t="s">
        <v>58</v>
      </c>
      <c r="Q4" s="4" t="s">
        <v>59</v>
      </c>
      <c r="R4" s="4">
        <v>11.6</v>
      </c>
      <c r="S4" s="4" t="s">
        <v>60</v>
      </c>
      <c r="T4" s="4" t="s">
        <v>61</v>
      </c>
      <c r="U4" s="4" t="s">
        <v>62</v>
      </c>
      <c r="V4" s="4">
        <v>53.7</v>
      </c>
    </row>
    <row r="5" spans="1:22" x14ac:dyDescent="0.25">
      <c r="A5" s="5" t="s">
        <v>6</v>
      </c>
      <c r="B5" s="6">
        <v>1</v>
      </c>
      <c r="C5" s="7" t="s">
        <v>63</v>
      </c>
      <c r="D5" s="7" t="s">
        <v>64</v>
      </c>
      <c r="E5" s="7" t="s">
        <v>65</v>
      </c>
      <c r="F5" s="7">
        <v>10.199999999999999</v>
      </c>
      <c r="G5" s="7" t="s">
        <v>66</v>
      </c>
      <c r="H5" s="7" t="s">
        <v>67</v>
      </c>
      <c r="I5" s="7" t="s">
        <v>68</v>
      </c>
      <c r="J5" s="7">
        <v>10</v>
      </c>
      <c r="K5" s="7" t="s">
        <v>69</v>
      </c>
      <c r="L5" s="7" t="s">
        <v>70</v>
      </c>
      <c r="M5" s="7" t="s">
        <v>71</v>
      </c>
      <c r="N5" s="7">
        <v>20.100000000000001</v>
      </c>
      <c r="O5" s="7" t="s">
        <v>23</v>
      </c>
      <c r="P5" s="7" t="s">
        <v>72</v>
      </c>
      <c r="Q5" s="7" t="s">
        <v>73</v>
      </c>
      <c r="R5" s="7">
        <v>19.600000000000001</v>
      </c>
      <c r="S5" s="7" t="s">
        <v>74</v>
      </c>
      <c r="T5" s="7" t="s">
        <v>75</v>
      </c>
      <c r="U5" s="7" t="s">
        <v>76</v>
      </c>
      <c r="V5" s="7">
        <v>59.9</v>
      </c>
    </row>
    <row r="6" spans="1:22" x14ac:dyDescent="0.25">
      <c r="A6" s="2" t="s">
        <v>7</v>
      </c>
      <c r="B6" s="3">
        <v>1</v>
      </c>
      <c r="C6" s="4" t="s">
        <v>54</v>
      </c>
      <c r="D6" s="4" t="s">
        <v>77</v>
      </c>
      <c r="E6" s="4" t="s">
        <v>68</v>
      </c>
      <c r="F6" s="4">
        <v>9</v>
      </c>
      <c r="G6" s="4" t="s">
        <v>78</v>
      </c>
      <c r="H6" s="4" t="s">
        <v>21</v>
      </c>
      <c r="I6" s="4" t="s">
        <v>79</v>
      </c>
      <c r="J6" s="4">
        <v>11.9</v>
      </c>
      <c r="K6" s="4" t="s">
        <v>80</v>
      </c>
      <c r="L6" s="4" t="s">
        <v>81</v>
      </c>
      <c r="M6" s="4" t="s">
        <v>82</v>
      </c>
      <c r="N6" s="4">
        <v>17.3</v>
      </c>
      <c r="O6" s="4" t="s">
        <v>83</v>
      </c>
      <c r="P6" s="4" t="s">
        <v>84</v>
      </c>
      <c r="Q6" s="4" t="s">
        <v>85</v>
      </c>
      <c r="R6" s="4">
        <v>9.3000000000000007</v>
      </c>
      <c r="S6" s="4" t="s">
        <v>86</v>
      </c>
      <c r="T6" s="4" t="s">
        <v>87</v>
      </c>
      <c r="U6" s="4" t="s">
        <v>88</v>
      </c>
      <c r="V6" s="4">
        <v>47.6</v>
      </c>
    </row>
    <row r="7" spans="1:22" x14ac:dyDescent="0.25">
      <c r="A7" s="5" t="s">
        <v>8</v>
      </c>
      <c r="B7" s="6">
        <v>1</v>
      </c>
      <c r="C7" s="7" t="s">
        <v>89</v>
      </c>
      <c r="D7" s="7" t="s">
        <v>90</v>
      </c>
      <c r="E7" s="7" t="s">
        <v>91</v>
      </c>
      <c r="F7" s="7">
        <v>7.9</v>
      </c>
      <c r="G7" s="7" t="s">
        <v>92</v>
      </c>
      <c r="H7" s="7" t="s">
        <v>93</v>
      </c>
      <c r="I7" s="7" t="s">
        <v>94</v>
      </c>
      <c r="J7" s="7">
        <v>15.3</v>
      </c>
      <c r="K7" s="7" t="s">
        <v>95</v>
      </c>
      <c r="L7" s="7" t="s">
        <v>26</v>
      </c>
      <c r="M7" s="7" t="s">
        <v>96</v>
      </c>
      <c r="N7" s="7">
        <v>17.8</v>
      </c>
      <c r="O7" s="7" t="s">
        <v>97</v>
      </c>
      <c r="P7" s="7" t="s">
        <v>38</v>
      </c>
      <c r="Q7" s="7" t="s">
        <v>98</v>
      </c>
      <c r="R7" s="7">
        <v>10.199999999999999</v>
      </c>
      <c r="S7" s="7" t="s">
        <v>99</v>
      </c>
      <c r="T7" s="7" t="s">
        <v>100</v>
      </c>
      <c r="U7" s="7" t="s">
        <v>101</v>
      </c>
      <c r="V7" s="7">
        <v>51.2</v>
      </c>
    </row>
    <row r="8" spans="1:22" x14ac:dyDescent="0.25">
      <c r="A8" s="2" t="s">
        <v>9</v>
      </c>
      <c r="B8" s="3">
        <v>1</v>
      </c>
      <c r="C8" s="4" t="s">
        <v>102</v>
      </c>
      <c r="D8" s="4" t="s">
        <v>103</v>
      </c>
      <c r="E8" s="4" t="s">
        <v>104</v>
      </c>
      <c r="F8" s="4">
        <v>12</v>
      </c>
      <c r="G8" s="4" t="s">
        <v>105</v>
      </c>
      <c r="H8" s="4" t="s">
        <v>106</v>
      </c>
      <c r="I8" s="4" t="s">
        <v>107</v>
      </c>
      <c r="J8" s="4">
        <v>10.199999999999999</v>
      </c>
      <c r="K8" s="4" t="s">
        <v>84</v>
      </c>
      <c r="L8" s="4" t="s">
        <v>108</v>
      </c>
      <c r="M8" s="4" t="s">
        <v>72</v>
      </c>
      <c r="N8" s="4">
        <v>16.399999999999999</v>
      </c>
      <c r="O8" s="4" t="s">
        <v>109</v>
      </c>
      <c r="P8" s="4" t="s">
        <v>110</v>
      </c>
      <c r="Q8" s="4" t="s">
        <v>111</v>
      </c>
      <c r="R8" s="4">
        <v>7.7</v>
      </c>
      <c r="S8" s="4" t="s">
        <v>112</v>
      </c>
      <c r="T8" s="4" t="s">
        <v>113</v>
      </c>
      <c r="U8" s="4" t="s">
        <v>114</v>
      </c>
      <c r="V8" s="4">
        <v>46.3</v>
      </c>
    </row>
    <row r="9" spans="1:22" x14ac:dyDescent="0.25">
      <c r="A9" s="5" t="s">
        <v>10</v>
      </c>
      <c r="B9" s="6">
        <v>1</v>
      </c>
      <c r="C9" s="7" t="s">
        <v>110</v>
      </c>
      <c r="D9" s="7" t="s">
        <v>115</v>
      </c>
      <c r="E9" s="7" t="s">
        <v>98</v>
      </c>
      <c r="F9" s="7">
        <v>9.8000000000000007</v>
      </c>
      <c r="G9" s="7" t="s">
        <v>116</v>
      </c>
      <c r="H9" s="7" t="s">
        <v>31</v>
      </c>
      <c r="I9" s="7" t="s">
        <v>117</v>
      </c>
      <c r="J9" s="7">
        <v>12.2</v>
      </c>
      <c r="K9" s="7" t="s">
        <v>118</v>
      </c>
      <c r="L9" s="7" t="s">
        <v>119</v>
      </c>
      <c r="M9" s="7" t="s">
        <v>120</v>
      </c>
      <c r="N9" s="7">
        <v>18.100000000000001</v>
      </c>
      <c r="O9" s="7" t="s">
        <v>121</v>
      </c>
      <c r="P9" s="7" t="s">
        <v>92</v>
      </c>
      <c r="Q9" s="7" t="s">
        <v>122</v>
      </c>
      <c r="R9" s="7">
        <v>14.1</v>
      </c>
      <c r="S9" s="7" t="s">
        <v>123</v>
      </c>
      <c r="T9" s="7" t="s">
        <v>124</v>
      </c>
      <c r="U9" s="7" t="s">
        <v>125</v>
      </c>
      <c r="V9" s="7">
        <v>54.2</v>
      </c>
    </row>
    <row r="10" spans="1:22" x14ac:dyDescent="0.25">
      <c r="A10" s="2" t="s">
        <v>11</v>
      </c>
      <c r="B10" s="3">
        <v>1</v>
      </c>
      <c r="C10" s="4" t="s">
        <v>126</v>
      </c>
      <c r="D10" s="4" t="s">
        <v>127</v>
      </c>
      <c r="E10" s="4" t="s">
        <v>59</v>
      </c>
      <c r="F10" s="4">
        <v>12.1</v>
      </c>
      <c r="G10" s="4" t="s">
        <v>128</v>
      </c>
      <c r="H10" s="4" t="s">
        <v>21</v>
      </c>
      <c r="I10" s="4" t="s">
        <v>129</v>
      </c>
      <c r="J10" s="4">
        <v>12.7</v>
      </c>
      <c r="K10" s="4" t="s">
        <v>130</v>
      </c>
      <c r="L10" s="4" t="s">
        <v>131</v>
      </c>
      <c r="M10" s="4" t="s">
        <v>132</v>
      </c>
      <c r="N10" s="4">
        <v>14.7</v>
      </c>
      <c r="O10" s="4" t="s">
        <v>133</v>
      </c>
      <c r="P10" s="4" t="s">
        <v>134</v>
      </c>
      <c r="Q10" s="4" t="s">
        <v>135</v>
      </c>
      <c r="R10" s="4">
        <v>9.9</v>
      </c>
      <c r="S10" s="4" t="s">
        <v>136</v>
      </c>
      <c r="T10" s="4" t="s">
        <v>137</v>
      </c>
      <c r="U10" s="4" t="s">
        <v>138</v>
      </c>
      <c r="V10" s="4">
        <v>49.4</v>
      </c>
    </row>
    <row r="11" spans="1:22" x14ac:dyDescent="0.25">
      <c r="A11" s="5" t="s">
        <v>12</v>
      </c>
      <c r="B11" s="6">
        <v>1</v>
      </c>
      <c r="C11" s="7" t="s">
        <v>139</v>
      </c>
      <c r="D11" s="7" t="s">
        <v>140</v>
      </c>
      <c r="E11" s="7" t="s">
        <v>141</v>
      </c>
      <c r="F11" s="7">
        <v>7.2</v>
      </c>
      <c r="G11" s="7" t="s">
        <v>142</v>
      </c>
      <c r="H11" s="7" t="s">
        <v>143</v>
      </c>
      <c r="I11" s="7" t="s">
        <v>39</v>
      </c>
      <c r="J11" s="7">
        <v>10.9</v>
      </c>
      <c r="K11" s="7" t="s">
        <v>111</v>
      </c>
      <c r="L11" s="7" t="s">
        <v>102</v>
      </c>
      <c r="M11" s="7" t="s">
        <v>78</v>
      </c>
      <c r="N11" s="7">
        <v>10</v>
      </c>
      <c r="O11" s="7" t="s">
        <v>144</v>
      </c>
      <c r="P11" s="7" t="s">
        <v>52</v>
      </c>
      <c r="Q11" s="7" t="s">
        <v>145</v>
      </c>
      <c r="R11" s="7">
        <v>10.1</v>
      </c>
      <c r="S11" s="7" t="s">
        <v>146</v>
      </c>
      <c r="T11" s="7" t="s">
        <v>147</v>
      </c>
      <c r="U11" s="7" t="s">
        <v>148</v>
      </c>
      <c r="V11" s="7">
        <v>38.200000000000003</v>
      </c>
    </row>
    <row r="12" spans="1:22" ht="22.5" x14ac:dyDescent="0.25">
      <c r="A12" s="2" t="s">
        <v>230</v>
      </c>
      <c r="B12" s="3">
        <v>1</v>
      </c>
      <c r="C12" s="4" t="s">
        <v>35</v>
      </c>
      <c r="D12" s="4" t="s">
        <v>149</v>
      </c>
      <c r="E12" s="4" t="s">
        <v>150</v>
      </c>
      <c r="F12" s="4">
        <v>7.5</v>
      </c>
      <c r="G12" s="4" t="s">
        <v>151</v>
      </c>
      <c r="H12" s="4" t="s">
        <v>152</v>
      </c>
      <c r="I12" s="4" t="s">
        <v>153</v>
      </c>
      <c r="J12" s="4">
        <v>12.1</v>
      </c>
      <c r="K12" s="4" t="s">
        <v>81</v>
      </c>
      <c r="L12" s="4" t="s">
        <v>154</v>
      </c>
      <c r="M12" s="4" t="s">
        <v>155</v>
      </c>
      <c r="N12" s="4">
        <v>26.4</v>
      </c>
      <c r="O12" s="4" t="s">
        <v>49</v>
      </c>
      <c r="P12" s="4" t="s">
        <v>102</v>
      </c>
      <c r="Q12" s="4" t="s">
        <v>93</v>
      </c>
      <c r="R12" s="4">
        <v>6.4</v>
      </c>
      <c r="S12" s="4" t="s">
        <v>156</v>
      </c>
      <c r="T12" s="4" t="s">
        <v>157</v>
      </c>
      <c r="U12" s="4" t="s">
        <v>158</v>
      </c>
      <c r="V12" s="4">
        <v>52.4</v>
      </c>
    </row>
    <row r="13" spans="1:22" x14ac:dyDescent="0.25">
      <c r="A13" s="5" t="s">
        <v>13</v>
      </c>
      <c r="B13" s="6">
        <v>1</v>
      </c>
      <c r="C13" s="7" t="s">
        <v>105</v>
      </c>
      <c r="D13" s="7" t="s">
        <v>159</v>
      </c>
      <c r="E13" s="7" t="s">
        <v>160</v>
      </c>
      <c r="F13" s="7">
        <v>10.9</v>
      </c>
      <c r="G13" s="7" t="s">
        <v>161</v>
      </c>
      <c r="H13" s="7" t="s">
        <v>162</v>
      </c>
      <c r="I13" s="7" t="s">
        <v>163</v>
      </c>
      <c r="J13" s="7">
        <v>16.2</v>
      </c>
      <c r="K13" s="7" t="s">
        <v>164</v>
      </c>
      <c r="L13" s="7" t="s">
        <v>165</v>
      </c>
      <c r="M13" s="7" t="s">
        <v>166</v>
      </c>
      <c r="N13" s="7">
        <v>11</v>
      </c>
      <c r="O13" s="7" t="s">
        <v>109</v>
      </c>
      <c r="P13" s="7" t="s">
        <v>167</v>
      </c>
      <c r="Q13" s="7" t="s">
        <v>168</v>
      </c>
      <c r="R13" s="7">
        <v>4.8</v>
      </c>
      <c r="S13" s="7" t="s">
        <v>169</v>
      </c>
      <c r="T13" s="7" t="s">
        <v>170</v>
      </c>
      <c r="U13" s="7" t="s">
        <v>171</v>
      </c>
      <c r="V13" s="7">
        <v>42.9</v>
      </c>
    </row>
    <row r="14" spans="1:22" x14ac:dyDescent="0.25">
      <c r="A14" s="2" t="s">
        <v>14</v>
      </c>
      <c r="B14" s="3">
        <v>1</v>
      </c>
      <c r="C14" s="4" t="s">
        <v>58</v>
      </c>
      <c r="D14" s="4" t="s">
        <v>84</v>
      </c>
      <c r="E14" s="4" t="s">
        <v>172</v>
      </c>
      <c r="F14" s="4">
        <v>15.3</v>
      </c>
      <c r="G14" s="4" t="s">
        <v>173</v>
      </c>
      <c r="H14" s="4" t="s">
        <v>135</v>
      </c>
      <c r="I14" s="4" t="s">
        <v>174</v>
      </c>
      <c r="J14" s="4">
        <v>17.8</v>
      </c>
      <c r="K14" s="4" t="s">
        <v>175</v>
      </c>
      <c r="L14" s="4" t="s">
        <v>176</v>
      </c>
      <c r="M14" s="4" t="s">
        <v>177</v>
      </c>
      <c r="N14" s="4">
        <v>16.8</v>
      </c>
      <c r="O14" s="4" t="s">
        <v>178</v>
      </c>
      <c r="P14" s="4" t="s">
        <v>179</v>
      </c>
      <c r="Q14" s="4" t="s">
        <v>180</v>
      </c>
      <c r="R14" s="4">
        <v>7.3</v>
      </c>
      <c r="S14" s="4" t="s">
        <v>181</v>
      </c>
      <c r="T14" s="4" t="s">
        <v>182</v>
      </c>
      <c r="U14" s="4" t="s">
        <v>183</v>
      </c>
      <c r="V14" s="4">
        <v>57.1</v>
      </c>
    </row>
    <row r="15" spans="1:22" x14ac:dyDescent="0.25">
      <c r="A15" s="5" t="s">
        <v>15</v>
      </c>
      <c r="B15" s="6">
        <v>1</v>
      </c>
      <c r="C15" s="7" t="s">
        <v>184</v>
      </c>
      <c r="D15" s="7" t="s">
        <v>185</v>
      </c>
      <c r="E15" s="7" t="s">
        <v>186</v>
      </c>
      <c r="F15" s="7">
        <v>11.2</v>
      </c>
      <c r="G15" s="7" t="s">
        <v>162</v>
      </c>
      <c r="H15" s="7" t="s">
        <v>187</v>
      </c>
      <c r="I15" s="7" t="s">
        <v>188</v>
      </c>
      <c r="J15" s="7">
        <v>13.7</v>
      </c>
      <c r="K15" s="7" t="s">
        <v>189</v>
      </c>
      <c r="L15" s="7" t="s">
        <v>186</v>
      </c>
      <c r="M15" s="7" t="s">
        <v>190</v>
      </c>
      <c r="N15" s="7">
        <v>14.2</v>
      </c>
      <c r="O15" s="7" t="s">
        <v>191</v>
      </c>
      <c r="P15" s="7" t="s">
        <v>192</v>
      </c>
      <c r="Q15" s="7" t="s">
        <v>193</v>
      </c>
      <c r="R15" s="7">
        <v>6.7</v>
      </c>
      <c r="S15" s="7" t="s">
        <v>194</v>
      </c>
      <c r="T15" s="7" t="s">
        <v>195</v>
      </c>
      <c r="U15" s="7" t="s">
        <v>196</v>
      </c>
      <c r="V15" s="7">
        <v>45.8</v>
      </c>
    </row>
    <row r="16" spans="1:22" x14ac:dyDescent="0.25">
      <c r="A16" s="2" t="s">
        <v>16</v>
      </c>
      <c r="B16" s="3">
        <v>1</v>
      </c>
      <c r="C16" s="4" t="s">
        <v>175</v>
      </c>
      <c r="D16" s="4" t="s">
        <v>175</v>
      </c>
      <c r="E16" s="4" t="s">
        <v>197</v>
      </c>
      <c r="F16" s="4">
        <v>14.5</v>
      </c>
      <c r="G16" s="4" t="s">
        <v>31</v>
      </c>
      <c r="H16" s="4" t="s">
        <v>198</v>
      </c>
      <c r="I16" s="4" t="s">
        <v>85</v>
      </c>
      <c r="J16" s="4">
        <v>12.8</v>
      </c>
      <c r="K16" s="4" t="s">
        <v>103</v>
      </c>
      <c r="L16" s="4" t="s">
        <v>199</v>
      </c>
      <c r="M16" s="4" t="s">
        <v>200</v>
      </c>
      <c r="N16" s="4">
        <v>15.2</v>
      </c>
      <c r="O16" s="4" t="s">
        <v>77</v>
      </c>
      <c r="P16" s="4" t="s">
        <v>165</v>
      </c>
      <c r="Q16" s="4" t="s">
        <v>45</v>
      </c>
      <c r="R16" s="4">
        <v>8.3000000000000007</v>
      </c>
      <c r="S16" s="4" t="s">
        <v>201</v>
      </c>
      <c r="T16" s="4" t="s">
        <v>202</v>
      </c>
      <c r="U16" s="4" t="s">
        <v>203</v>
      </c>
      <c r="V16" s="4">
        <v>50.6</v>
      </c>
    </row>
    <row r="17" spans="1:22" x14ac:dyDescent="0.25">
      <c r="A17" s="5" t="s">
        <v>17</v>
      </c>
      <c r="B17" s="6">
        <v>1</v>
      </c>
      <c r="C17" s="7" t="s">
        <v>204</v>
      </c>
      <c r="D17" s="7" t="s">
        <v>205</v>
      </c>
      <c r="E17" s="7" t="s">
        <v>206</v>
      </c>
      <c r="F17" s="7">
        <v>15.2</v>
      </c>
      <c r="G17" s="7" t="s">
        <v>68</v>
      </c>
      <c r="H17" s="7" t="s">
        <v>144</v>
      </c>
      <c r="I17" s="7" t="s">
        <v>207</v>
      </c>
      <c r="J17" s="7">
        <v>15</v>
      </c>
      <c r="K17" s="7" t="s">
        <v>65</v>
      </c>
      <c r="L17" s="7" t="s">
        <v>205</v>
      </c>
      <c r="M17" s="7" t="s">
        <v>208</v>
      </c>
      <c r="N17" s="7">
        <v>20.100000000000001</v>
      </c>
      <c r="O17" s="7" t="s">
        <v>209</v>
      </c>
      <c r="P17" s="7" t="s">
        <v>98</v>
      </c>
      <c r="Q17" s="7" t="s">
        <v>210</v>
      </c>
      <c r="R17" s="7">
        <v>11.5</v>
      </c>
      <c r="S17" s="7" t="s">
        <v>211</v>
      </c>
      <c r="T17" s="7" t="s">
        <v>212</v>
      </c>
      <c r="U17" s="7" t="s">
        <v>213</v>
      </c>
      <c r="V17" s="7">
        <v>61.8</v>
      </c>
    </row>
    <row r="18" spans="1:22" x14ac:dyDescent="0.25">
      <c r="A18" s="2" t="s">
        <v>18</v>
      </c>
      <c r="B18" s="3">
        <v>1</v>
      </c>
      <c r="C18" s="4" t="s">
        <v>111</v>
      </c>
      <c r="D18" s="4" t="s">
        <v>41</v>
      </c>
      <c r="E18" s="4" t="s">
        <v>214</v>
      </c>
      <c r="F18" s="4">
        <v>10.4</v>
      </c>
      <c r="G18" s="4" t="s">
        <v>215</v>
      </c>
      <c r="H18" s="4" t="s">
        <v>152</v>
      </c>
      <c r="I18" s="4" t="s">
        <v>216</v>
      </c>
      <c r="J18" s="4">
        <v>17.600000000000001</v>
      </c>
      <c r="K18" s="4" t="s">
        <v>164</v>
      </c>
      <c r="L18" s="4" t="s">
        <v>217</v>
      </c>
      <c r="M18" s="4" t="s">
        <v>218</v>
      </c>
      <c r="N18" s="4">
        <v>16.7</v>
      </c>
      <c r="O18" s="4" t="s">
        <v>219</v>
      </c>
      <c r="P18" s="4" t="s">
        <v>220</v>
      </c>
      <c r="Q18" s="4" t="s">
        <v>39</v>
      </c>
      <c r="R18" s="4">
        <v>9.9</v>
      </c>
      <c r="S18" s="4" t="s">
        <v>221</v>
      </c>
      <c r="T18" s="4" t="s">
        <v>222</v>
      </c>
      <c r="U18" s="4" t="s">
        <v>223</v>
      </c>
      <c r="V18" s="4">
        <v>54.5</v>
      </c>
    </row>
    <row r="19" spans="1:22" x14ac:dyDescent="0.25">
      <c r="A19" s="5" t="s">
        <v>19</v>
      </c>
      <c r="B19" s="6">
        <v>1</v>
      </c>
      <c r="C19" s="7" t="s">
        <v>31</v>
      </c>
      <c r="D19" s="7" t="s">
        <v>24</v>
      </c>
      <c r="E19" s="7" t="s">
        <v>224</v>
      </c>
      <c r="F19" s="7">
        <v>10.1</v>
      </c>
      <c r="G19" s="7" t="s">
        <v>119</v>
      </c>
      <c r="H19" s="7" t="s">
        <v>175</v>
      </c>
      <c r="I19" s="7" t="s">
        <v>206</v>
      </c>
      <c r="J19" s="7">
        <v>13.7</v>
      </c>
      <c r="K19" s="7" t="s">
        <v>200</v>
      </c>
      <c r="L19" s="7" t="s">
        <v>38</v>
      </c>
      <c r="M19" s="7" t="s">
        <v>112</v>
      </c>
      <c r="N19" s="7">
        <v>15.8</v>
      </c>
      <c r="O19" s="7" t="s">
        <v>225</v>
      </c>
      <c r="P19" s="7" t="s">
        <v>31</v>
      </c>
      <c r="Q19" s="7" t="s">
        <v>226</v>
      </c>
      <c r="R19" s="7">
        <v>5.9</v>
      </c>
      <c r="S19" s="7" t="s">
        <v>227</v>
      </c>
      <c r="T19" s="7" t="s">
        <v>228</v>
      </c>
      <c r="U19" s="7" t="s">
        <v>229</v>
      </c>
      <c r="V19" s="7">
        <v>45.5</v>
      </c>
    </row>
    <row r="20" spans="1:22" ht="22.5" x14ac:dyDescent="0.25">
      <c r="A20" s="2" t="s">
        <v>230</v>
      </c>
      <c r="B20" s="3">
        <v>2</v>
      </c>
      <c r="C20" s="4" t="s">
        <v>105</v>
      </c>
      <c r="D20" s="4" t="s">
        <v>187</v>
      </c>
      <c r="E20" s="4" t="s">
        <v>37</v>
      </c>
      <c r="F20" s="4">
        <v>12.4</v>
      </c>
      <c r="G20" s="4" t="s">
        <v>63</v>
      </c>
      <c r="H20" s="4" t="s">
        <v>111</v>
      </c>
      <c r="I20" s="4" t="s">
        <v>231</v>
      </c>
      <c r="J20" s="4">
        <v>11</v>
      </c>
      <c r="K20" s="4" t="s">
        <v>232</v>
      </c>
      <c r="L20" s="4" t="s">
        <v>145</v>
      </c>
      <c r="M20" s="4" t="s">
        <v>233</v>
      </c>
      <c r="N20" s="4">
        <v>19.7</v>
      </c>
      <c r="O20" s="4" t="s">
        <v>234</v>
      </c>
      <c r="P20" s="4" t="s">
        <v>162</v>
      </c>
      <c r="Q20" s="4" t="s">
        <v>235</v>
      </c>
      <c r="R20" s="4">
        <v>8.1</v>
      </c>
      <c r="S20" s="4" t="s">
        <v>236</v>
      </c>
      <c r="T20" s="4" t="s">
        <v>237</v>
      </c>
      <c r="U20" s="4" t="s">
        <v>238</v>
      </c>
      <c r="V20" s="4">
        <v>51.2</v>
      </c>
    </row>
    <row r="21" spans="1:22" x14ac:dyDescent="0.25">
      <c r="A21" s="5" t="s">
        <v>2</v>
      </c>
      <c r="B21" s="3">
        <v>2</v>
      </c>
      <c r="C21" s="7" t="s">
        <v>175</v>
      </c>
      <c r="D21" s="7" t="s">
        <v>23</v>
      </c>
      <c r="E21" s="7" t="s">
        <v>239</v>
      </c>
      <c r="F21" s="7">
        <v>11.9</v>
      </c>
      <c r="G21" s="7" t="s">
        <v>83</v>
      </c>
      <c r="H21" s="7" t="s">
        <v>240</v>
      </c>
      <c r="I21" s="7" t="s">
        <v>116</v>
      </c>
      <c r="J21" s="7">
        <v>7.8</v>
      </c>
      <c r="K21" s="7" t="s">
        <v>84</v>
      </c>
      <c r="L21" s="7" t="s">
        <v>27</v>
      </c>
      <c r="M21" s="7" t="s">
        <v>241</v>
      </c>
      <c r="N21" s="7">
        <v>9.6999999999999993</v>
      </c>
      <c r="O21" s="7" t="s">
        <v>242</v>
      </c>
      <c r="P21" s="7" t="s">
        <v>243</v>
      </c>
      <c r="Q21" s="7" t="s">
        <v>118</v>
      </c>
      <c r="R21" s="7">
        <v>9.6999999999999993</v>
      </c>
      <c r="S21" s="7" t="s">
        <v>244</v>
      </c>
      <c r="T21" s="7" t="s">
        <v>245</v>
      </c>
      <c r="U21" s="7" t="s">
        <v>246</v>
      </c>
      <c r="V21" s="7">
        <v>39.1</v>
      </c>
    </row>
    <row r="22" spans="1:22" x14ac:dyDescent="0.25">
      <c r="A22" s="2" t="s">
        <v>18</v>
      </c>
      <c r="B22" s="3">
        <v>2</v>
      </c>
      <c r="C22" s="4" t="s">
        <v>220</v>
      </c>
      <c r="D22" s="4" t="s">
        <v>130</v>
      </c>
      <c r="E22" s="4" t="s">
        <v>247</v>
      </c>
      <c r="F22" s="4">
        <v>17.399999999999999</v>
      </c>
      <c r="G22" s="4" t="s">
        <v>193</v>
      </c>
      <c r="H22" s="4" t="s">
        <v>248</v>
      </c>
      <c r="I22" s="4" t="s">
        <v>249</v>
      </c>
      <c r="J22" s="4">
        <v>14.4</v>
      </c>
      <c r="K22" s="4" t="s">
        <v>163</v>
      </c>
      <c r="L22" s="4" t="s">
        <v>130</v>
      </c>
      <c r="M22" s="4" t="s">
        <v>250</v>
      </c>
      <c r="N22" s="4">
        <v>24</v>
      </c>
      <c r="O22" s="4" t="s">
        <v>251</v>
      </c>
      <c r="P22" s="4" t="s">
        <v>128</v>
      </c>
      <c r="Q22" s="4" t="s">
        <v>108</v>
      </c>
      <c r="R22" s="4">
        <v>8.5</v>
      </c>
      <c r="S22" s="4" t="s">
        <v>237</v>
      </c>
      <c r="T22" s="4" t="s">
        <v>252</v>
      </c>
      <c r="U22" s="4" t="s">
        <v>253</v>
      </c>
      <c r="V22" s="4">
        <v>64.3</v>
      </c>
    </row>
    <row r="23" spans="1:22" x14ac:dyDescent="0.25">
      <c r="A23" s="5" t="s">
        <v>5</v>
      </c>
      <c r="B23" s="3">
        <v>2</v>
      </c>
      <c r="C23" s="7" t="s">
        <v>254</v>
      </c>
      <c r="D23" s="7" t="s">
        <v>255</v>
      </c>
      <c r="E23" s="7" t="s">
        <v>36</v>
      </c>
      <c r="F23" s="7">
        <v>8.3000000000000007</v>
      </c>
      <c r="G23" s="7" t="s">
        <v>256</v>
      </c>
      <c r="H23" s="7" t="s">
        <v>173</v>
      </c>
      <c r="I23" s="7" t="s">
        <v>239</v>
      </c>
      <c r="J23" s="7">
        <v>12</v>
      </c>
      <c r="K23" s="7" t="s">
        <v>243</v>
      </c>
      <c r="L23" s="7" t="s">
        <v>197</v>
      </c>
      <c r="M23" s="7" t="s">
        <v>257</v>
      </c>
      <c r="N23" s="7">
        <v>20</v>
      </c>
      <c r="O23" s="7" t="s">
        <v>258</v>
      </c>
      <c r="P23" s="7" t="s">
        <v>259</v>
      </c>
      <c r="Q23" s="7" t="s">
        <v>129</v>
      </c>
      <c r="R23" s="7">
        <v>10.8</v>
      </c>
      <c r="S23" s="7" t="s">
        <v>202</v>
      </c>
      <c r="T23" s="7" t="s">
        <v>260</v>
      </c>
      <c r="U23" s="7" t="s">
        <v>261</v>
      </c>
      <c r="V23" s="7">
        <v>51.1</v>
      </c>
    </row>
    <row r="24" spans="1:22" x14ac:dyDescent="0.25">
      <c r="A24" s="2" t="s">
        <v>6</v>
      </c>
      <c r="B24" s="3">
        <v>2</v>
      </c>
      <c r="C24" s="4" t="s">
        <v>67</v>
      </c>
      <c r="D24" s="4" t="s">
        <v>262</v>
      </c>
      <c r="E24" s="4" t="s">
        <v>263</v>
      </c>
      <c r="F24" s="4">
        <v>13.1</v>
      </c>
      <c r="G24" s="4" t="s">
        <v>81</v>
      </c>
      <c r="H24" s="4" t="s">
        <v>98</v>
      </c>
      <c r="I24" s="4" t="s">
        <v>264</v>
      </c>
      <c r="J24" s="4">
        <v>19.899999999999999</v>
      </c>
      <c r="K24" s="4" t="s">
        <v>128</v>
      </c>
      <c r="L24" s="4" t="s">
        <v>91</v>
      </c>
      <c r="M24" s="4" t="s">
        <v>190</v>
      </c>
      <c r="N24" s="4">
        <v>13.6</v>
      </c>
      <c r="O24" s="4" t="s">
        <v>265</v>
      </c>
      <c r="P24" s="4" t="s">
        <v>178</v>
      </c>
      <c r="Q24" s="4" t="s">
        <v>234</v>
      </c>
      <c r="R24" s="4">
        <v>2.2999999999999998</v>
      </c>
      <c r="S24" s="4" t="s">
        <v>266</v>
      </c>
      <c r="T24" s="4" t="s">
        <v>267</v>
      </c>
      <c r="U24" s="4" t="s">
        <v>268</v>
      </c>
      <c r="V24" s="4">
        <v>48.8</v>
      </c>
    </row>
    <row r="25" spans="1:22" x14ac:dyDescent="0.25">
      <c r="A25" s="5" t="s">
        <v>7</v>
      </c>
      <c r="B25" s="3">
        <v>2</v>
      </c>
      <c r="C25" s="7" t="s">
        <v>175</v>
      </c>
      <c r="D25" s="7" t="s">
        <v>269</v>
      </c>
      <c r="E25" s="7" t="s">
        <v>270</v>
      </c>
      <c r="F25" s="7">
        <v>12.9</v>
      </c>
      <c r="G25" s="7" t="s">
        <v>168</v>
      </c>
      <c r="H25" s="7" t="s">
        <v>271</v>
      </c>
      <c r="I25" s="7" t="s">
        <v>272</v>
      </c>
      <c r="J25" s="7">
        <v>11.6</v>
      </c>
      <c r="K25" s="7" t="s">
        <v>273</v>
      </c>
      <c r="L25" s="7" t="s">
        <v>274</v>
      </c>
      <c r="M25" s="7" t="s">
        <v>218</v>
      </c>
      <c r="N25" s="7">
        <v>16.399999999999999</v>
      </c>
      <c r="O25" s="7" t="s">
        <v>209</v>
      </c>
      <c r="P25" s="7" t="s">
        <v>84</v>
      </c>
      <c r="Q25" s="7" t="s">
        <v>141</v>
      </c>
      <c r="R25" s="7">
        <v>6.3</v>
      </c>
      <c r="S25" s="7" t="s">
        <v>275</v>
      </c>
      <c r="T25" s="7" t="s">
        <v>276</v>
      </c>
      <c r="U25" s="7" t="s">
        <v>277</v>
      </c>
      <c r="V25" s="7">
        <v>47.3</v>
      </c>
    </row>
    <row r="26" spans="1:22" x14ac:dyDescent="0.25">
      <c r="A26" s="2" t="s">
        <v>8</v>
      </c>
      <c r="B26" s="3">
        <v>2</v>
      </c>
      <c r="C26" s="4" t="s">
        <v>184</v>
      </c>
      <c r="D26" s="4" t="s">
        <v>235</v>
      </c>
      <c r="E26" s="4" t="s">
        <v>200</v>
      </c>
      <c r="F26" s="4">
        <v>17.5</v>
      </c>
      <c r="G26" s="4" t="s">
        <v>240</v>
      </c>
      <c r="H26" s="4" t="s">
        <v>49</v>
      </c>
      <c r="I26" s="4" t="s">
        <v>278</v>
      </c>
      <c r="J26" s="4">
        <v>9.6999999999999993</v>
      </c>
      <c r="K26" s="4" t="s">
        <v>279</v>
      </c>
      <c r="L26" s="4" t="s">
        <v>204</v>
      </c>
      <c r="M26" s="4" t="s">
        <v>280</v>
      </c>
      <c r="N26" s="4">
        <v>14.2</v>
      </c>
      <c r="O26" s="4" t="s">
        <v>21</v>
      </c>
      <c r="P26" s="4" t="s">
        <v>127</v>
      </c>
      <c r="Q26" s="4" t="s">
        <v>176</v>
      </c>
      <c r="R26" s="4">
        <v>12.3</v>
      </c>
      <c r="S26" s="4" t="s">
        <v>170</v>
      </c>
      <c r="T26" s="4" t="s">
        <v>281</v>
      </c>
      <c r="U26" s="4" t="s">
        <v>282</v>
      </c>
      <c r="V26" s="4">
        <v>53.7</v>
      </c>
    </row>
    <row r="27" spans="1:22" x14ac:dyDescent="0.25">
      <c r="A27" s="5" t="s">
        <v>10</v>
      </c>
      <c r="B27" s="3">
        <v>2</v>
      </c>
      <c r="C27" s="7" t="s">
        <v>283</v>
      </c>
      <c r="D27" s="7" t="s">
        <v>38</v>
      </c>
      <c r="E27" s="7" t="s">
        <v>56</v>
      </c>
      <c r="F27" s="7">
        <v>14.1</v>
      </c>
      <c r="G27" s="7" t="s">
        <v>81</v>
      </c>
      <c r="H27" s="7" t="s">
        <v>284</v>
      </c>
      <c r="I27" s="7" t="s">
        <v>233</v>
      </c>
      <c r="J27" s="7">
        <v>21.6</v>
      </c>
      <c r="K27" s="7" t="s">
        <v>285</v>
      </c>
      <c r="L27" s="7" t="s">
        <v>108</v>
      </c>
      <c r="M27" s="7" t="s">
        <v>286</v>
      </c>
      <c r="N27" s="7">
        <v>11.5</v>
      </c>
      <c r="O27" s="7" t="s">
        <v>167</v>
      </c>
      <c r="P27" s="7" t="s">
        <v>287</v>
      </c>
      <c r="Q27" s="7" t="s">
        <v>251</v>
      </c>
      <c r="R27" s="7">
        <v>1.7</v>
      </c>
      <c r="S27" s="7" t="s">
        <v>288</v>
      </c>
      <c r="T27" s="7" t="s">
        <v>113</v>
      </c>
      <c r="U27" s="7" t="s">
        <v>289</v>
      </c>
      <c r="V27" s="7">
        <v>48.9</v>
      </c>
    </row>
    <row r="28" spans="1:22" x14ac:dyDescent="0.25">
      <c r="A28" s="2" t="s">
        <v>11</v>
      </c>
      <c r="B28" s="3">
        <v>2</v>
      </c>
      <c r="C28" s="4" t="s">
        <v>290</v>
      </c>
      <c r="D28" s="4" t="s">
        <v>291</v>
      </c>
      <c r="E28" s="4" t="s">
        <v>292</v>
      </c>
      <c r="F28" s="4">
        <v>18.3</v>
      </c>
      <c r="G28" s="4" t="s">
        <v>269</v>
      </c>
      <c r="H28" s="4" t="s">
        <v>293</v>
      </c>
      <c r="I28" s="4" t="s">
        <v>294</v>
      </c>
      <c r="J28" s="4">
        <v>15.6</v>
      </c>
      <c r="K28" s="4" t="s">
        <v>130</v>
      </c>
      <c r="L28" s="4" t="s">
        <v>23</v>
      </c>
      <c r="M28" s="4" t="s">
        <v>215</v>
      </c>
      <c r="N28" s="4">
        <v>15.9</v>
      </c>
      <c r="O28" s="4" t="s">
        <v>295</v>
      </c>
      <c r="P28" s="4" t="s">
        <v>139</v>
      </c>
      <c r="Q28" s="4" t="s">
        <v>92</v>
      </c>
      <c r="R28" s="4">
        <v>8.3000000000000007</v>
      </c>
      <c r="S28" s="4" t="s">
        <v>296</v>
      </c>
      <c r="T28" s="4" t="s">
        <v>267</v>
      </c>
      <c r="U28" s="4" t="s">
        <v>297</v>
      </c>
      <c r="V28" s="4">
        <v>58.2</v>
      </c>
    </row>
    <row r="29" spans="1:22" x14ac:dyDescent="0.25">
      <c r="A29" s="5" t="s">
        <v>12</v>
      </c>
      <c r="B29" s="3">
        <v>2</v>
      </c>
      <c r="C29" s="7" t="s">
        <v>298</v>
      </c>
      <c r="D29" s="7" t="s">
        <v>256</v>
      </c>
      <c r="E29" s="7" t="s">
        <v>193</v>
      </c>
      <c r="F29" s="7">
        <v>7.3</v>
      </c>
      <c r="G29" s="7" t="s">
        <v>293</v>
      </c>
      <c r="H29" s="7" t="s">
        <v>299</v>
      </c>
      <c r="I29" s="7" t="s">
        <v>300</v>
      </c>
      <c r="J29" s="7">
        <v>10.199999999999999</v>
      </c>
      <c r="K29" s="7" t="s">
        <v>226</v>
      </c>
      <c r="L29" s="7" t="s">
        <v>301</v>
      </c>
      <c r="M29" s="7" t="s">
        <v>79</v>
      </c>
      <c r="N29" s="7">
        <v>14.4</v>
      </c>
      <c r="O29" s="7" t="s">
        <v>31</v>
      </c>
      <c r="P29" s="7" t="s">
        <v>144</v>
      </c>
      <c r="Q29" s="7" t="s">
        <v>130</v>
      </c>
      <c r="R29" s="7">
        <v>9.9</v>
      </c>
      <c r="S29" s="7" t="s">
        <v>302</v>
      </c>
      <c r="T29" s="7" t="s">
        <v>137</v>
      </c>
      <c r="U29" s="7" t="s">
        <v>303</v>
      </c>
      <c r="V29" s="7">
        <v>41.8</v>
      </c>
    </row>
    <row r="30" spans="1:22" x14ac:dyDescent="0.25">
      <c r="A30" s="2" t="s">
        <v>13</v>
      </c>
      <c r="B30" s="3">
        <v>2</v>
      </c>
      <c r="C30" s="4" t="s">
        <v>265</v>
      </c>
      <c r="D30" s="4" t="s">
        <v>91</v>
      </c>
      <c r="E30" s="4" t="s">
        <v>53</v>
      </c>
      <c r="F30" s="4">
        <v>10.1</v>
      </c>
      <c r="G30" s="4" t="s">
        <v>295</v>
      </c>
      <c r="H30" s="4" t="s">
        <v>128</v>
      </c>
      <c r="I30" s="4" t="s">
        <v>68</v>
      </c>
      <c r="J30" s="4">
        <v>10.7</v>
      </c>
      <c r="K30" s="4" t="s">
        <v>81</v>
      </c>
      <c r="L30" s="4" t="s">
        <v>304</v>
      </c>
      <c r="M30" s="4" t="s">
        <v>305</v>
      </c>
      <c r="N30" s="4">
        <v>25.9</v>
      </c>
      <c r="O30" s="4" t="s">
        <v>306</v>
      </c>
      <c r="P30" s="4" t="s">
        <v>232</v>
      </c>
      <c r="Q30" s="4" t="s">
        <v>60</v>
      </c>
      <c r="R30" s="4">
        <v>19.600000000000001</v>
      </c>
      <c r="S30" s="4" t="s">
        <v>307</v>
      </c>
      <c r="T30" s="4" t="s">
        <v>308</v>
      </c>
      <c r="U30" s="4" t="s">
        <v>253</v>
      </c>
      <c r="V30" s="4">
        <v>66.3</v>
      </c>
    </row>
    <row r="31" spans="1:22" x14ac:dyDescent="0.25">
      <c r="A31" s="5" t="s">
        <v>14</v>
      </c>
      <c r="B31" s="3">
        <v>2</v>
      </c>
      <c r="C31" s="7" t="s">
        <v>131</v>
      </c>
      <c r="D31" s="7" t="s">
        <v>168</v>
      </c>
      <c r="E31" s="7" t="s">
        <v>55</v>
      </c>
      <c r="F31" s="7">
        <v>9.8000000000000007</v>
      </c>
      <c r="G31" s="7" t="s">
        <v>175</v>
      </c>
      <c r="H31" s="7" t="s">
        <v>242</v>
      </c>
      <c r="I31" s="7" t="s">
        <v>36</v>
      </c>
      <c r="J31" s="7">
        <v>11.2</v>
      </c>
      <c r="K31" s="7" t="s">
        <v>54</v>
      </c>
      <c r="L31" s="7" t="s">
        <v>77</v>
      </c>
      <c r="M31" s="7" t="s">
        <v>68</v>
      </c>
      <c r="N31" s="7">
        <v>14.2</v>
      </c>
      <c r="O31" s="7" t="s">
        <v>254</v>
      </c>
      <c r="P31" s="7" t="s">
        <v>175</v>
      </c>
      <c r="Q31" s="7" t="s">
        <v>67</v>
      </c>
      <c r="R31" s="7">
        <v>11.1</v>
      </c>
      <c r="S31" s="7" t="s">
        <v>96</v>
      </c>
      <c r="T31" s="7" t="s">
        <v>309</v>
      </c>
      <c r="U31" s="7" t="s">
        <v>310</v>
      </c>
      <c r="V31" s="7">
        <v>46.3</v>
      </c>
    </row>
    <row r="32" spans="1:22" x14ac:dyDescent="0.25">
      <c r="A32" s="2" t="s">
        <v>15</v>
      </c>
      <c r="B32" s="3">
        <v>2</v>
      </c>
      <c r="C32" s="4" t="s">
        <v>256</v>
      </c>
      <c r="D32" s="4" t="s">
        <v>259</v>
      </c>
      <c r="E32" s="4" t="s">
        <v>187</v>
      </c>
      <c r="F32" s="4">
        <v>8.1</v>
      </c>
      <c r="G32" s="4" t="s">
        <v>23</v>
      </c>
      <c r="H32" s="4" t="s">
        <v>21</v>
      </c>
      <c r="I32" s="4" t="s">
        <v>241</v>
      </c>
      <c r="J32" s="4">
        <v>9.6999999999999993</v>
      </c>
      <c r="K32" s="4" t="s">
        <v>311</v>
      </c>
      <c r="L32" s="4" t="s">
        <v>164</v>
      </c>
      <c r="M32" s="4" t="s">
        <v>280</v>
      </c>
      <c r="N32" s="4">
        <v>10.4</v>
      </c>
      <c r="O32" s="4" t="s">
        <v>312</v>
      </c>
      <c r="P32" s="4" t="s">
        <v>77</v>
      </c>
      <c r="Q32" s="4" t="s">
        <v>173</v>
      </c>
      <c r="R32" s="4">
        <v>7.5</v>
      </c>
      <c r="S32" s="4" t="s">
        <v>313</v>
      </c>
      <c r="T32" s="4" t="s">
        <v>292</v>
      </c>
      <c r="U32" s="4" t="s">
        <v>314</v>
      </c>
      <c r="V32" s="4">
        <v>35.700000000000003</v>
      </c>
    </row>
    <row r="33" spans="1:22" x14ac:dyDescent="0.25">
      <c r="A33" s="5" t="s">
        <v>19</v>
      </c>
      <c r="B33" s="3">
        <v>2</v>
      </c>
      <c r="C33" s="7" t="s">
        <v>315</v>
      </c>
      <c r="D33" s="7" t="s">
        <v>105</v>
      </c>
      <c r="E33" s="7" t="s">
        <v>316</v>
      </c>
      <c r="F33" s="7">
        <v>14.4</v>
      </c>
      <c r="G33" s="7" t="s">
        <v>205</v>
      </c>
      <c r="H33" s="7" t="s">
        <v>89</v>
      </c>
      <c r="I33" s="7" t="s">
        <v>317</v>
      </c>
      <c r="J33" s="7">
        <v>13.1</v>
      </c>
      <c r="K33" s="7" t="s">
        <v>318</v>
      </c>
      <c r="L33" s="7" t="s">
        <v>108</v>
      </c>
      <c r="M33" s="7" t="s">
        <v>319</v>
      </c>
      <c r="N33" s="7">
        <v>15.5</v>
      </c>
      <c r="O33" s="7" t="s">
        <v>320</v>
      </c>
      <c r="P33" s="7" t="s">
        <v>290</v>
      </c>
      <c r="Q33" s="7" t="s">
        <v>321</v>
      </c>
      <c r="R33" s="7">
        <v>9.6999999999999993</v>
      </c>
      <c r="S33" s="7" t="s">
        <v>322</v>
      </c>
      <c r="T33" s="7" t="s">
        <v>323</v>
      </c>
      <c r="U33" s="7" t="s">
        <v>324</v>
      </c>
      <c r="V33" s="7">
        <v>52.7</v>
      </c>
    </row>
    <row r="34" spans="1:22" x14ac:dyDescent="0.25">
      <c r="A34" s="2" t="s">
        <v>16</v>
      </c>
      <c r="B34" s="3">
        <v>2</v>
      </c>
      <c r="C34" s="4" t="s">
        <v>161</v>
      </c>
      <c r="D34" s="4" t="s">
        <v>111</v>
      </c>
      <c r="E34" s="4" t="s">
        <v>325</v>
      </c>
      <c r="F34" s="4">
        <v>15</v>
      </c>
      <c r="G34" s="4" t="s">
        <v>128</v>
      </c>
      <c r="H34" s="4" t="s">
        <v>119</v>
      </c>
      <c r="I34" s="4" t="s">
        <v>326</v>
      </c>
      <c r="J34" s="4">
        <v>16.100000000000001</v>
      </c>
      <c r="K34" s="4" t="s">
        <v>327</v>
      </c>
      <c r="L34" s="4" t="s">
        <v>98</v>
      </c>
      <c r="M34" s="4" t="s">
        <v>328</v>
      </c>
      <c r="N34" s="4">
        <v>20.6</v>
      </c>
      <c r="O34" s="4" t="s">
        <v>97</v>
      </c>
      <c r="P34" s="4" t="s">
        <v>295</v>
      </c>
      <c r="Q34" s="4" t="s">
        <v>50</v>
      </c>
      <c r="R34" s="4">
        <v>9.1999999999999993</v>
      </c>
      <c r="S34" s="4" t="s">
        <v>296</v>
      </c>
      <c r="T34" s="4" t="s">
        <v>260</v>
      </c>
      <c r="U34" s="4" t="s">
        <v>329</v>
      </c>
      <c r="V34" s="4">
        <v>60.9</v>
      </c>
    </row>
    <row r="35" spans="1:22" x14ac:dyDescent="0.25">
      <c r="A35" s="5" t="s">
        <v>17</v>
      </c>
      <c r="B35" s="3">
        <v>2</v>
      </c>
      <c r="C35" s="7" t="s">
        <v>330</v>
      </c>
      <c r="D35" s="7" t="s">
        <v>84</v>
      </c>
      <c r="E35" s="7" t="s">
        <v>331</v>
      </c>
      <c r="F35" s="7">
        <v>11.5</v>
      </c>
      <c r="G35" s="7" t="s">
        <v>97</v>
      </c>
      <c r="H35" s="7" t="s">
        <v>31</v>
      </c>
      <c r="I35" s="7" t="s">
        <v>65</v>
      </c>
      <c r="J35" s="7">
        <v>11</v>
      </c>
      <c r="K35" s="7" t="s">
        <v>159</v>
      </c>
      <c r="L35" s="7" t="s">
        <v>184</v>
      </c>
      <c r="M35" s="7" t="s">
        <v>135</v>
      </c>
      <c r="N35" s="7">
        <v>8.6999999999999993</v>
      </c>
      <c r="O35" s="7" t="s">
        <v>332</v>
      </c>
      <c r="P35" s="7" t="s">
        <v>265</v>
      </c>
      <c r="Q35" s="7" t="s">
        <v>333</v>
      </c>
      <c r="R35" s="7">
        <v>2.4</v>
      </c>
      <c r="S35" s="7" t="s">
        <v>334</v>
      </c>
      <c r="T35" s="7" t="s">
        <v>335</v>
      </c>
      <c r="U35" s="7" t="s">
        <v>336</v>
      </c>
      <c r="V35" s="7">
        <v>33.700000000000003</v>
      </c>
    </row>
    <row r="36" spans="1:22" ht="22.5" x14ac:dyDescent="0.25">
      <c r="A36" s="2" t="s">
        <v>230</v>
      </c>
      <c r="B36" s="3">
        <v>3</v>
      </c>
      <c r="C36" s="4" t="s">
        <v>279</v>
      </c>
      <c r="D36" s="4" t="s">
        <v>85</v>
      </c>
      <c r="E36" s="4" t="s">
        <v>337</v>
      </c>
      <c r="F36" s="4">
        <v>14</v>
      </c>
      <c r="G36" s="4" t="s">
        <v>338</v>
      </c>
      <c r="H36" s="4" t="s">
        <v>143</v>
      </c>
      <c r="I36" s="4" t="s">
        <v>187</v>
      </c>
      <c r="J36" s="4">
        <v>7.3</v>
      </c>
      <c r="K36" s="4" t="s">
        <v>115</v>
      </c>
      <c r="L36" s="4" t="s">
        <v>70</v>
      </c>
      <c r="M36" s="4" t="s">
        <v>339</v>
      </c>
      <c r="N36" s="4">
        <v>12</v>
      </c>
      <c r="O36" s="4" t="s">
        <v>176</v>
      </c>
      <c r="P36" s="4" t="s">
        <v>340</v>
      </c>
      <c r="Q36" s="4" t="s">
        <v>95</v>
      </c>
      <c r="R36" s="4">
        <v>8.1999999999999993</v>
      </c>
      <c r="S36" s="4" t="s">
        <v>46</v>
      </c>
      <c r="T36" s="4" t="s">
        <v>341</v>
      </c>
      <c r="U36" s="4" t="s">
        <v>342</v>
      </c>
      <c r="V36" s="4">
        <v>41.5</v>
      </c>
    </row>
    <row r="37" spans="1:22" x14ac:dyDescent="0.25">
      <c r="A37" s="5" t="s">
        <v>4</v>
      </c>
      <c r="B37" s="3">
        <v>3</v>
      </c>
      <c r="C37" s="7" t="s">
        <v>173</v>
      </c>
      <c r="D37" s="7" t="s">
        <v>49</v>
      </c>
      <c r="E37" s="7" t="s">
        <v>343</v>
      </c>
      <c r="F37" s="7">
        <v>12.2</v>
      </c>
      <c r="G37" s="7" t="s">
        <v>344</v>
      </c>
      <c r="H37" s="7" t="s">
        <v>21</v>
      </c>
      <c r="I37" s="7" t="s">
        <v>345</v>
      </c>
      <c r="J37" s="7">
        <v>10.9</v>
      </c>
      <c r="K37" s="7" t="s">
        <v>346</v>
      </c>
      <c r="L37" s="7" t="s">
        <v>199</v>
      </c>
      <c r="M37" s="7" t="s">
        <v>347</v>
      </c>
      <c r="N37" s="7">
        <v>19.2</v>
      </c>
      <c r="O37" s="7" t="s">
        <v>192</v>
      </c>
      <c r="P37" s="7" t="s">
        <v>348</v>
      </c>
      <c r="Q37" s="7" t="s">
        <v>29</v>
      </c>
      <c r="R37" s="7">
        <v>3.9</v>
      </c>
      <c r="S37" s="7" t="s">
        <v>349</v>
      </c>
      <c r="T37" s="7" t="s">
        <v>72</v>
      </c>
      <c r="U37" s="7" t="s">
        <v>350</v>
      </c>
      <c r="V37" s="7">
        <v>46.2</v>
      </c>
    </row>
    <row r="38" spans="1:22" x14ac:dyDescent="0.25">
      <c r="A38" s="2" t="s">
        <v>18</v>
      </c>
      <c r="B38" s="3">
        <v>3</v>
      </c>
      <c r="C38" s="4" t="s">
        <v>193</v>
      </c>
      <c r="D38" s="4" t="s">
        <v>274</v>
      </c>
      <c r="E38" s="4" t="s">
        <v>177</v>
      </c>
      <c r="F38" s="4">
        <v>14.7</v>
      </c>
      <c r="G38" s="4" t="s">
        <v>55</v>
      </c>
      <c r="H38" s="4" t="s">
        <v>283</v>
      </c>
      <c r="I38" s="4" t="s">
        <v>351</v>
      </c>
      <c r="J38" s="4">
        <v>16.2</v>
      </c>
      <c r="K38" s="4" t="s">
        <v>352</v>
      </c>
      <c r="L38" s="4" t="s">
        <v>353</v>
      </c>
      <c r="M38" s="4" t="s">
        <v>354</v>
      </c>
      <c r="N38" s="4">
        <v>24</v>
      </c>
      <c r="O38" s="4" t="s">
        <v>234</v>
      </c>
      <c r="P38" s="4" t="s">
        <v>295</v>
      </c>
      <c r="Q38" s="4" t="s">
        <v>175</v>
      </c>
      <c r="R38" s="4">
        <v>5.9</v>
      </c>
      <c r="S38" s="4" t="s">
        <v>355</v>
      </c>
      <c r="T38" s="4" t="s">
        <v>310</v>
      </c>
      <c r="U38" s="4" t="s">
        <v>356</v>
      </c>
      <c r="V38" s="4">
        <v>60.8</v>
      </c>
    </row>
    <row r="39" spans="1:22" x14ac:dyDescent="0.25">
      <c r="A39" s="5" t="s">
        <v>5</v>
      </c>
      <c r="B39" s="3">
        <v>3</v>
      </c>
      <c r="C39" s="7" t="s">
        <v>159</v>
      </c>
      <c r="D39" s="7" t="s">
        <v>21</v>
      </c>
      <c r="E39" s="7" t="s">
        <v>291</v>
      </c>
      <c r="F39" s="7">
        <v>8</v>
      </c>
      <c r="G39" s="7" t="s">
        <v>338</v>
      </c>
      <c r="H39" s="7" t="s">
        <v>144</v>
      </c>
      <c r="I39" s="7" t="s">
        <v>58</v>
      </c>
      <c r="J39" s="7">
        <v>7.5</v>
      </c>
      <c r="K39" s="7" t="s">
        <v>98</v>
      </c>
      <c r="L39" s="7" t="s">
        <v>291</v>
      </c>
      <c r="M39" s="7" t="s">
        <v>357</v>
      </c>
      <c r="N39" s="7">
        <v>18</v>
      </c>
      <c r="O39" s="7" t="s">
        <v>358</v>
      </c>
      <c r="P39" s="7" t="s">
        <v>21</v>
      </c>
      <c r="Q39" s="7" t="s">
        <v>23</v>
      </c>
      <c r="R39" s="7">
        <v>5.7</v>
      </c>
      <c r="S39" s="7" t="s">
        <v>359</v>
      </c>
      <c r="T39" s="7" t="s">
        <v>328</v>
      </c>
      <c r="U39" s="7" t="s">
        <v>360</v>
      </c>
      <c r="V39" s="7">
        <v>39.200000000000003</v>
      </c>
    </row>
    <row r="40" spans="1:22" x14ac:dyDescent="0.25">
      <c r="A40" s="2" t="s">
        <v>6</v>
      </c>
      <c r="B40" s="3">
        <v>3</v>
      </c>
      <c r="C40" s="4" t="s">
        <v>279</v>
      </c>
      <c r="D40" s="4" t="s">
        <v>361</v>
      </c>
      <c r="E40" s="4" t="s">
        <v>362</v>
      </c>
      <c r="F40" s="4">
        <v>14.5</v>
      </c>
      <c r="G40" s="4" t="s">
        <v>259</v>
      </c>
      <c r="H40" s="4" t="s">
        <v>52</v>
      </c>
      <c r="I40" s="4" t="s">
        <v>363</v>
      </c>
      <c r="J40" s="4">
        <v>8.5</v>
      </c>
      <c r="K40" s="4" t="s">
        <v>271</v>
      </c>
      <c r="L40" s="4" t="s">
        <v>205</v>
      </c>
      <c r="M40" s="4" t="s">
        <v>364</v>
      </c>
      <c r="N40" s="4">
        <v>16.899999999999999</v>
      </c>
      <c r="O40" s="4" t="s">
        <v>365</v>
      </c>
      <c r="P40" s="4" t="s">
        <v>35</v>
      </c>
      <c r="Q40" s="4" t="s">
        <v>306</v>
      </c>
      <c r="R40" s="4">
        <v>7.1</v>
      </c>
      <c r="S40" s="4" t="s">
        <v>366</v>
      </c>
      <c r="T40" s="4" t="s">
        <v>276</v>
      </c>
      <c r="U40" s="4" t="s">
        <v>367</v>
      </c>
      <c r="V40" s="4">
        <v>47</v>
      </c>
    </row>
    <row r="41" spans="1:22" x14ac:dyDescent="0.25">
      <c r="A41" s="5" t="s">
        <v>7</v>
      </c>
      <c r="B41" s="3">
        <v>3</v>
      </c>
      <c r="C41" s="7" t="s">
        <v>121</v>
      </c>
      <c r="D41" s="7" t="s">
        <v>368</v>
      </c>
      <c r="E41" s="7" t="s">
        <v>369</v>
      </c>
      <c r="F41" s="7">
        <v>16.7</v>
      </c>
      <c r="G41" s="7" t="s">
        <v>92</v>
      </c>
      <c r="H41" s="7" t="s">
        <v>299</v>
      </c>
      <c r="I41" s="7" t="s">
        <v>81</v>
      </c>
      <c r="J41" s="7">
        <v>10.4</v>
      </c>
      <c r="K41" s="7" t="s">
        <v>69</v>
      </c>
      <c r="L41" s="7" t="s">
        <v>58</v>
      </c>
      <c r="M41" s="7" t="s">
        <v>264</v>
      </c>
      <c r="N41" s="7">
        <v>19.899999999999999</v>
      </c>
      <c r="O41" s="7" t="s">
        <v>370</v>
      </c>
      <c r="P41" s="7" t="s">
        <v>127</v>
      </c>
      <c r="Q41" s="7" t="s">
        <v>293</v>
      </c>
      <c r="R41" s="7">
        <v>5.9</v>
      </c>
      <c r="S41" s="7" t="s">
        <v>371</v>
      </c>
      <c r="T41" s="7" t="s">
        <v>372</v>
      </c>
      <c r="U41" s="7" t="s">
        <v>373</v>
      </c>
      <c r="V41" s="7">
        <v>53</v>
      </c>
    </row>
    <row r="42" spans="1:22" x14ac:dyDescent="0.25">
      <c r="A42" s="2" t="s">
        <v>8</v>
      </c>
      <c r="B42" s="3">
        <v>3</v>
      </c>
      <c r="C42" s="4" t="s">
        <v>241</v>
      </c>
      <c r="D42" s="4" t="s">
        <v>54</v>
      </c>
      <c r="E42" s="4" t="s">
        <v>374</v>
      </c>
      <c r="F42" s="4">
        <v>17.3</v>
      </c>
      <c r="G42" s="4" t="s">
        <v>176</v>
      </c>
      <c r="H42" s="4" t="s">
        <v>27</v>
      </c>
      <c r="I42" s="4" t="s">
        <v>375</v>
      </c>
      <c r="J42" s="4">
        <v>13.3</v>
      </c>
      <c r="K42" s="4" t="s">
        <v>164</v>
      </c>
      <c r="L42" s="4" t="s">
        <v>376</v>
      </c>
      <c r="M42" s="4" t="s">
        <v>82</v>
      </c>
      <c r="N42" s="4">
        <v>21.1</v>
      </c>
      <c r="O42" s="4" t="s">
        <v>377</v>
      </c>
      <c r="P42" s="4" t="s">
        <v>119</v>
      </c>
      <c r="Q42" s="4" t="s">
        <v>39</v>
      </c>
      <c r="R42" s="4">
        <v>11.5</v>
      </c>
      <c r="S42" s="4" t="s">
        <v>378</v>
      </c>
      <c r="T42" s="4" t="s">
        <v>379</v>
      </c>
      <c r="U42" s="4" t="s">
        <v>380</v>
      </c>
      <c r="V42" s="4">
        <v>63.2</v>
      </c>
    </row>
    <row r="43" spans="1:22" x14ac:dyDescent="0.25">
      <c r="A43" s="5" t="s">
        <v>9</v>
      </c>
      <c r="B43" s="3">
        <v>3</v>
      </c>
      <c r="C43" s="7" t="s">
        <v>199</v>
      </c>
      <c r="D43" s="7" t="s">
        <v>142</v>
      </c>
      <c r="E43" s="7" t="s">
        <v>286</v>
      </c>
      <c r="F43" s="7">
        <v>12.7</v>
      </c>
      <c r="G43" s="7" t="s">
        <v>55</v>
      </c>
      <c r="H43" s="7" t="s">
        <v>168</v>
      </c>
      <c r="I43" s="7" t="s">
        <v>214</v>
      </c>
      <c r="J43" s="7">
        <v>12.8</v>
      </c>
      <c r="K43" s="7" t="s">
        <v>110</v>
      </c>
      <c r="L43" s="7" t="s">
        <v>381</v>
      </c>
      <c r="M43" s="7" t="s">
        <v>269</v>
      </c>
      <c r="N43" s="7">
        <v>9.5</v>
      </c>
      <c r="O43" s="7" t="s">
        <v>255</v>
      </c>
      <c r="P43" s="7" t="s">
        <v>240</v>
      </c>
      <c r="Q43" s="7" t="s">
        <v>119</v>
      </c>
      <c r="R43" s="7">
        <v>10.199999999999999</v>
      </c>
      <c r="S43" s="7" t="s">
        <v>341</v>
      </c>
      <c r="T43" s="7" t="s">
        <v>96</v>
      </c>
      <c r="U43" s="7" t="s">
        <v>382</v>
      </c>
      <c r="V43" s="7">
        <v>45.2</v>
      </c>
    </row>
    <row r="44" spans="1:22" x14ac:dyDescent="0.25">
      <c r="A44" s="2" t="s">
        <v>11</v>
      </c>
      <c r="B44" s="3">
        <v>3</v>
      </c>
      <c r="C44" s="4" t="s">
        <v>193</v>
      </c>
      <c r="D44" s="4" t="s">
        <v>381</v>
      </c>
      <c r="E44" s="4" t="s">
        <v>352</v>
      </c>
      <c r="F44" s="4">
        <v>9.6</v>
      </c>
      <c r="G44" s="4" t="s">
        <v>162</v>
      </c>
      <c r="H44" s="4" t="s">
        <v>293</v>
      </c>
      <c r="I44" s="4" t="s">
        <v>117</v>
      </c>
      <c r="J44" s="4">
        <v>10.5</v>
      </c>
      <c r="K44" s="4" t="s">
        <v>143</v>
      </c>
      <c r="L44" s="4" t="s">
        <v>210</v>
      </c>
      <c r="M44" s="4" t="s">
        <v>374</v>
      </c>
      <c r="N44" s="4">
        <v>13.5</v>
      </c>
      <c r="O44" s="4" t="s">
        <v>383</v>
      </c>
      <c r="P44" s="4" t="s">
        <v>259</v>
      </c>
      <c r="Q44" s="4" t="s">
        <v>97</v>
      </c>
      <c r="R44" s="4">
        <v>4.5999999999999996</v>
      </c>
      <c r="S44" s="4" t="s">
        <v>384</v>
      </c>
      <c r="T44" s="4" t="s">
        <v>385</v>
      </c>
      <c r="U44" s="4" t="s">
        <v>386</v>
      </c>
      <c r="V44" s="4">
        <v>38.4</v>
      </c>
    </row>
    <row r="45" spans="1:22" x14ac:dyDescent="0.25">
      <c r="A45" s="5" t="s">
        <v>12</v>
      </c>
      <c r="B45" s="3">
        <v>3</v>
      </c>
      <c r="C45" s="7" t="s">
        <v>64</v>
      </c>
      <c r="D45" s="7" t="s">
        <v>338</v>
      </c>
      <c r="E45" s="7" t="s">
        <v>108</v>
      </c>
      <c r="F45" s="7">
        <v>9</v>
      </c>
      <c r="G45" s="7" t="s">
        <v>21</v>
      </c>
      <c r="H45" s="7" t="s">
        <v>330</v>
      </c>
      <c r="I45" s="7" t="s">
        <v>318</v>
      </c>
      <c r="J45" s="7">
        <v>9.6</v>
      </c>
      <c r="K45" s="7" t="s">
        <v>241</v>
      </c>
      <c r="L45" s="7" t="s">
        <v>140</v>
      </c>
      <c r="M45" s="7" t="s">
        <v>197</v>
      </c>
      <c r="N45" s="7">
        <v>12.9</v>
      </c>
      <c r="O45" s="7" t="s">
        <v>102</v>
      </c>
      <c r="P45" s="7" t="s">
        <v>265</v>
      </c>
      <c r="Q45" s="7" t="s">
        <v>126</v>
      </c>
      <c r="R45" s="7">
        <v>5.4</v>
      </c>
      <c r="S45" s="7" t="s">
        <v>181</v>
      </c>
      <c r="T45" s="7" t="s">
        <v>200</v>
      </c>
      <c r="U45" s="7" t="s">
        <v>75</v>
      </c>
      <c r="V45" s="7">
        <v>36.799999999999997</v>
      </c>
    </row>
    <row r="46" spans="1:22" x14ac:dyDescent="0.25">
      <c r="A46" s="2" t="s">
        <v>14</v>
      </c>
      <c r="B46" s="3">
        <v>3</v>
      </c>
      <c r="C46" s="4" t="s">
        <v>49</v>
      </c>
      <c r="D46" s="4" t="s">
        <v>141</v>
      </c>
      <c r="E46" s="4" t="s">
        <v>81</v>
      </c>
      <c r="F46" s="4">
        <v>12.6</v>
      </c>
      <c r="G46" s="4" t="s">
        <v>143</v>
      </c>
      <c r="H46" s="4" t="s">
        <v>67</v>
      </c>
      <c r="I46" s="4" t="s">
        <v>42</v>
      </c>
      <c r="J46" s="4">
        <v>14.6</v>
      </c>
      <c r="K46" s="4" t="s">
        <v>159</v>
      </c>
      <c r="L46" s="4" t="s">
        <v>141</v>
      </c>
      <c r="M46" s="4" t="s">
        <v>368</v>
      </c>
      <c r="N46" s="4">
        <v>12.8</v>
      </c>
      <c r="O46" s="4" t="s">
        <v>31</v>
      </c>
      <c r="P46" s="4" t="s">
        <v>20</v>
      </c>
      <c r="Q46" s="4" t="s">
        <v>339</v>
      </c>
      <c r="R46" s="4">
        <v>14.8</v>
      </c>
      <c r="S46" s="4" t="s">
        <v>387</v>
      </c>
      <c r="T46" s="4" t="s">
        <v>388</v>
      </c>
      <c r="U46" s="4" t="s">
        <v>389</v>
      </c>
      <c r="V46" s="4">
        <v>54.8</v>
      </c>
    </row>
    <row r="47" spans="1:22" x14ac:dyDescent="0.25">
      <c r="A47" s="5" t="s">
        <v>15</v>
      </c>
      <c r="B47" s="3">
        <v>3</v>
      </c>
      <c r="C47" s="7" t="s">
        <v>298</v>
      </c>
      <c r="D47" s="7" t="s">
        <v>141</v>
      </c>
      <c r="E47" s="7" t="s">
        <v>166</v>
      </c>
      <c r="F47" s="7">
        <v>10.3</v>
      </c>
      <c r="G47" s="7" t="s">
        <v>344</v>
      </c>
      <c r="H47" s="7" t="s">
        <v>330</v>
      </c>
      <c r="I47" s="7" t="s">
        <v>231</v>
      </c>
      <c r="J47" s="7">
        <v>12.4</v>
      </c>
      <c r="K47" s="7" t="s">
        <v>143</v>
      </c>
      <c r="L47" s="7" t="s">
        <v>95</v>
      </c>
      <c r="M47" s="7" t="s">
        <v>390</v>
      </c>
      <c r="N47" s="7">
        <v>14.7</v>
      </c>
      <c r="O47" s="7" t="s">
        <v>391</v>
      </c>
      <c r="P47" s="7" t="s">
        <v>56</v>
      </c>
      <c r="Q47" s="7" t="s">
        <v>392</v>
      </c>
      <c r="R47" s="7">
        <v>16.3</v>
      </c>
      <c r="S47" s="7" t="s">
        <v>309</v>
      </c>
      <c r="T47" s="7" t="s">
        <v>393</v>
      </c>
      <c r="U47" s="7" t="s">
        <v>394</v>
      </c>
      <c r="V47" s="7">
        <v>53.8</v>
      </c>
    </row>
    <row r="48" spans="1:22" x14ac:dyDescent="0.25">
      <c r="A48" s="2" t="s">
        <v>16</v>
      </c>
      <c r="B48" s="3">
        <v>3</v>
      </c>
      <c r="C48" s="4" t="s">
        <v>58</v>
      </c>
      <c r="D48" s="4" t="s">
        <v>141</v>
      </c>
      <c r="E48" s="4" t="s">
        <v>33</v>
      </c>
      <c r="F48" s="4">
        <v>13.4</v>
      </c>
      <c r="G48" s="4" t="s">
        <v>23</v>
      </c>
      <c r="H48" s="4" t="s">
        <v>91</v>
      </c>
      <c r="I48" s="4" t="s">
        <v>395</v>
      </c>
      <c r="J48" s="4">
        <v>12.4</v>
      </c>
      <c r="K48" s="4" t="s">
        <v>24</v>
      </c>
      <c r="L48" s="4" t="s">
        <v>396</v>
      </c>
      <c r="M48" s="4" t="s">
        <v>397</v>
      </c>
      <c r="N48" s="4">
        <v>15.6</v>
      </c>
      <c r="O48" s="4" t="s">
        <v>398</v>
      </c>
      <c r="P48" s="4" t="s">
        <v>363</v>
      </c>
      <c r="Q48" s="4" t="s">
        <v>399</v>
      </c>
      <c r="R48" s="4">
        <v>17.100000000000001</v>
      </c>
      <c r="S48" s="4" t="s">
        <v>182</v>
      </c>
      <c r="T48" s="4" t="s">
        <v>400</v>
      </c>
      <c r="U48" s="4" t="s">
        <v>401</v>
      </c>
      <c r="V48" s="4">
        <v>58.5</v>
      </c>
    </row>
    <row r="49" spans="1:22" x14ac:dyDescent="0.25">
      <c r="A49" s="5" t="s">
        <v>17</v>
      </c>
      <c r="B49" s="3">
        <v>3</v>
      </c>
      <c r="C49" s="7" t="s">
        <v>220</v>
      </c>
      <c r="D49" s="7" t="s">
        <v>198</v>
      </c>
      <c r="E49" s="7" t="s">
        <v>172</v>
      </c>
      <c r="F49" s="7">
        <v>11.3</v>
      </c>
      <c r="G49" s="7" t="s">
        <v>41</v>
      </c>
      <c r="H49" s="7" t="s">
        <v>36</v>
      </c>
      <c r="I49" s="7" t="s">
        <v>353</v>
      </c>
      <c r="J49" s="7">
        <v>10.7</v>
      </c>
      <c r="K49" s="7" t="s">
        <v>402</v>
      </c>
      <c r="L49" s="7" t="s">
        <v>343</v>
      </c>
      <c r="M49" s="7" t="s">
        <v>201</v>
      </c>
      <c r="N49" s="7">
        <v>18.100000000000001</v>
      </c>
      <c r="O49" s="7" t="s">
        <v>130</v>
      </c>
      <c r="P49" s="7" t="s">
        <v>403</v>
      </c>
      <c r="Q49" s="7" t="s">
        <v>404</v>
      </c>
      <c r="R49" s="7">
        <v>21.5</v>
      </c>
      <c r="S49" s="7" t="s">
        <v>405</v>
      </c>
      <c r="T49" s="7" t="s">
        <v>406</v>
      </c>
      <c r="U49" s="7" t="s">
        <v>407</v>
      </c>
      <c r="V49" s="7">
        <v>61.6</v>
      </c>
    </row>
    <row r="50" spans="1:22" ht="22.5" x14ac:dyDescent="0.25">
      <c r="A50" s="2" t="s">
        <v>230</v>
      </c>
      <c r="B50" s="3">
        <v>4</v>
      </c>
      <c r="C50" s="4" t="s">
        <v>248</v>
      </c>
      <c r="D50" s="4" t="s">
        <v>97</v>
      </c>
      <c r="E50" s="4" t="s">
        <v>346</v>
      </c>
      <c r="F50" s="4">
        <v>11.7</v>
      </c>
      <c r="G50" s="4" t="s">
        <v>295</v>
      </c>
      <c r="H50" s="4" t="s">
        <v>116</v>
      </c>
      <c r="I50" s="4" t="s">
        <v>81</v>
      </c>
      <c r="J50" s="4">
        <v>10.4</v>
      </c>
      <c r="K50" s="4" t="s">
        <v>339</v>
      </c>
      <c r="L50" s="4" t="s">
        <v>141</v>
      </c>
      <c r="M50" s="4" t="s">
        <v>328</v>
      </c>
      <c r="N50" s="4">
        <v>18.600000000000001</v>
      </c>
      <c r="O50" s="4" t="s">
        <v>189</v>
      </c>
      <c r="P50" s="4" t="s">
        <v>131</v>
      </c>
      <c r="Q50" s="4" t="s">
        <v>255</v>
      </c>
      <c r="R50" s="4">
        <v>5.6</v>
      </c>
      <c r="S50" s="4" t="s">
        <v>408</v>
      </c>
      <c r="T50" s="4" t="s">
        <v>409</v>
      </c>
      <c r="U50" s="4" t="s">
        <v>410</v>
      </c>
      <c r="V50" s="4">
        <v>46.3</v>
      </c>
    </row>
    <row r="51" spans="1:22" x14ac:dyDescent="0.25">
      <c r="A51" s="5" t="s">
        <v>2</v>
      </c>
      <c r="B51" s="3">
        <v>4</v>
      </c>
      <c r="C51" s="7" t="s">
        <v>363</v>
      </c>
      <c r="D51" s="7" t="s">
        <v>273</v>
      </c>
      <c r="E51" s="7" t="s">
        <v>257</v>
      </c>
      <c r="F51" s="7">
        <v>18</v>
      </c>
      <c r="G51" s="7" t="s">
        <v>210</v>
      </c>
      <c r="H51" s="7" t="s">
        <v>411</v>
      </c>
      <c r="I51" s="7" t="s">
        <v>136</v>
      </c>
      <c r="J51" s="7">
        <v>20.3</v>
      </c>
      <c r="K51" s="7" t="s">
        <v>290</v>
      </c>
      <c r="L51" s="7" t="s">
        <v>141</v>
      </c>
      <c r="M51" s="7" t="s">
        <v>412</v>
      </c>
      <c r="N51" s="7">
        <v>15</v>
      </c>
      <c r="O51" s="7" t="s">
        <v>413</v>
      </c>
      <c r="P51" s="7" t="s">
        <v>226</v>
      </c>
      <c r="Q51" s="7" t="s">
        <v>271</v>
      </c>
      <c r="R51" s="7">
        <v>8.1</v>
      </c>
      <c r="S51" s="7" t="s">
        <v>414</v>
      </c>
      <c r="T51" s="7" t="s">
        <v>415</v>
      </c>
      <c r="U51" s="7" t="s">
        <v>416</v>
      </c>
      <c r="V51" s="7">
        <v>61.4</v>
      </c>
    </row>
    <row r="52" spans="1:22" x14ac:dyDescent="0.25">
      <c r="A52" s="2" t="s">
        <v>4</v>
      </c>
      <c r="B52" s="3">
        <v>4</v>
      </c>
      <c r="C52" s="4" t="s">
        <v>184</v>
      </c>
      <c r="D52" s="4" t="s">
        <v>134</v>
      </c>
      <c r="E52" s="4" t="s">
        <v>352</v>
      </c>
      <c r="F52" s="4">
        <v>9.8000000000000007</v>
      </c>
      <c r="G52" s="4" t="s">
        <v>64</v>
      </c>
      <c r="H52" s="4" t="s">
        <v>55</v>
      </c>
      <c r="I52" s="4" t="s">
        <v>417</v>
      </c>
      <c r="J52" s="4">
        <v>10.6</v>
      </c>
      <c r="K52" s="4" t="s">
        <v>67</v>
      </c>
      <c r="L52" s="4" t="s">
        <v>186</v>
      </c>
      <c r="M52" s="4" t="s">
        <v>366</v>
      </c>
      <c r="N52" s="4">
        <v>16.5</v>
      </c>
      <c r="O52" s="4" t="s">
        <v>93</v>
      </c>
      <c r="P52" s="4" t="s">
        <v>220</v>
      </c>
      <c r="Q52" s="4" t="s">
        <v>418</v>
      </c>
      <c r="R52" s="4">
        <v>12.8</v>
      </c>
      <c r="S52" s="4" t="s">
        <v>419</v>
      </c>
      <c r="T52" s="4" t="s">
        <v>420</v>
      </c>
      <c r="U52" s="4" t="s">
        <v>421</v>
      </c>
      <c r="V52" s="4">
        <v>49.7</v>
      </c>
    </row>
    <row r="53" spans="1:22" x14ac:dyDescent="0.25">
      <c r="A53" s="5" t="s">
        <v>18</v>
      </c>
      <c r="B53" s="3">
        <v>4</v>
      </c>
      <c r="C53" s="7" t="s">
        <v>189</v>
      </c>
      <c r="D53" s="7" t="s">
        <v>422</v>
      </c>
      <c r="E53" s="7" t="s">
        <v>291</v>
      </c>
      <c r="F53" s="7">
        <v>7.8</v>
      </c>
      <c r="G53" s="7" t="s">
        <v>159</v>
      </c>
      <c r="H53" s="7" t="s">
        <v>159</v>
      </c>
      <c r="I53" s="7" t="s">
        <v>26</v>
      </c>
      <c r="J53" s="7">
        <v>8.4</v>
      </c>
      <c r="K53" s="7" t="s">
        <v>173</v>
      </c>
      <c r="L53" s="7" t="s">
        <v>59</v>
      </c>
      <c r="M53" s="7" t="s">
        <v>423</v>
      </c>
      <c r="N53" s="7">
        <v>16.899999999999999</v>
      </c>
      <c r="O53" s="7" t="s">
        <v>27</v>
      </c>
      <c r="P53" s="7" t="s">
        <v>264</v>
      </c>
      <c r="Q53" s="7" t="s">
        <v>424</v>
      </c>
      <c r="R53" s="7">
        <v>24.1</v>
      </c>
      <c r="S53" s="7" t="s">
        <v>425</v>
      </c>
      <c r="T53" s="7" t="s">
        <v>426</v>
      </c>
      <c r="U53" s="7" t="s">
        <v>427</v>
      </c>
      <c r="V53" s="7">
        <v>57.2</v>
      </c>
    </row>
    <row r="54" spans="1:22" x14ac:dyDescent="0.25">
      <c r="A54" s="2" t="s">
        <v>5</v>
      </c>
      <c r="B54" s="3">
        <v>4</v>
      </c>
      <c r="C54" s="4" t="s">
        <v>279</v>
      </c>
      <c r="D54" s="4" t="s">
        <v>255</v>
      </c>
      <c r="E54" s="4" t="s">
        <v>411</v>
      </c>
      <c r="F54" s="4">
        <v>11.3</v>
      </c>
      <c r="G54" s="4" t="s">
        <v>199</v>
      </c>
      <c r="H54" s="4" t="s">
        <v>258</v>
      </c>
      <c r="I54" s="4" t="s">
        <v>132</v>
      </c>
      <c r="J54" s="4">
        <v>13</v>
      </c>
      <c r="K54" s="4" t="s">
        <v>271</v>
      </c>
      <c r="L54" s="4" t="s">
        <v>23</v>
      </c>
      <c r="M54" s="4" t="s">
        <v>122</v>
      </c>
      <c r="N54" s="4">
        <v>15.2</v>
      </c>
      <c r="O54" s="4" t="s">
        <v>3</v>
      </c>
      <c r="P54" s="4" t="s">
        <v>428</v>
      </c>
      <c r="Q54" s="4" t="s">
        <v>428</v>
      </c>
      <c r="R54" s="4">
        <v>1.3</v>
      </c>
      <c r="S54" s="4" t="s">
        <v>429</v>
      </c>
      <c r="T54" s="4" t="s">
        <v>208</v>
      </c>
      <c r="U54" s="4" t="s">
        <v>430</v>
      </c>
      <c r="V54" s="4">
        <v>40.700000000000003</v>
      </c>
    </row>
    <row r="55" spans="1:22" x14ac:dyDescent="0.25">
      <c r="A55" s="5" t="s">
        <v>6</v>
      </c>
      <c r="B55" s="3">
        <v>4</v>
      </c>
      <c r="C55" s="7" t="s">
        <v>53</v>
      </c>
      <c r="D55" s="7" t="s">
        <v>330</v>
      </c>
      <c r="E55" s="7" t="s">
        <v>207</v>
      </c>
      <c r="F55" s="7">
        <v>13.8</v>
      </c>
      <c r="G55" s="7" t="s">
        <v>226</v>
      </c>
      <c r="H55" s="7" t="s">
        <v>431</v>
      </c>
      <c r="I55" s="7" t="s">
        <v>33</v>
      </c>
      <c r="J55" s="7">
        <v>13.8</v>
      </c>
      <c r="K55" s="7" t="s">
        <v>284</v>
      </c>
      <c r="L55" s="7" t="s">
        <v>255</v>
      </c>
      <c r="M55" s="7" t="s">
        <v>432</v>
      </c>
      <c r="N55" s="7">
        <v>15</v>
      </c>
      <c r="O55" s="7" t="s">
        <v>340</v>
      </c>
      <c r="P55" s="7" t="s">
        <v>219</v>
      </c>
      <c r="Q55" s="7" t="s">
        <v>338</v>
      </c>
      <c r="R55" s="7">
        <v>2.9</v>
      </c>
      <c r="S55" s="7" t="s">
        <v>385</v>
      </c>
      <c r="T55" s="7" t="s">
        <v>341</v>
      </c>
      <c r="U55" s="7" t="s">
        <v>433</v>
      </c>
      <c r="V55" s="7">
        <v>45.4</v>
      </c>
    </row>
    <row r="56" spans="1:22" x14ac:dyDescent="0.25">
      <c r="A56" s="2" t="s">
        <v>7</v>
      </c>
      <c r="B56" s="3">
        <v>4</v>
      </c>
      <c r="C56" s="4" t="s">
        <v>176</v>
      </c>
      <c r="D56" s="4" t="s">
        <v>338</v>
      </c>
      <c r="E56" s="4" t="s">
        <v>217</v>
      </c>
      <c r="F56" s="4">
        <v>10.1</v>
      </c>
      <c r="G56" s="4" t="s">
        <v>290</v>
      </c>
      <c r="H56" s="4" t="s">
        <v>205</v>
      </c>
      <c r="I56" s="4" t="s">
        <v>120</v>
      </c>
      <c r="J56" s="4">
        <v>15.7</v>
      </c>
      <c r="K56" s="4" t="s">
        <v>130</v>
      </c>
      <c r="L56" s="4" t="s">
        <v>70</v>
      </c>
      <c r="M56" s="4" t="s">
        <v>412</v>
      </c>
      <c r="N56" s="4">
        <v>13.8</v>
      </c>
      <c r="O56" s="4" t="s">
        <v>54</v>
      </c>
      <c r="P56" s="4" t="s">
        <v>175</v>
      </c>
      <c r="Q56" s="4" t="s">
        <v>346</v>
      </c>
      <c r="R56" s="4">
        <v>10.8</v>
      </c>
      <c r="S56" s="4" t="s">
        <v>434</v>
      </c>
      <c r="T56" s="4" t="s">
        <v>435</v>
      </c>
      <c r="U56" s="4" t="s">
        <v>436</v>
      </c>
      <c r="V56" s="4">
        <v>50.3</v>
      </c>
    </row>
    <row r="57" spans="1:22" x14ac:dyDescent="0.25">
      <c r="A57" s="5" t="s">
        <v>8</v>
      </c>
      <c r="B57" s="3">
        <v>4</v>
      </c>
      <c r="C57" s="7" t="s">
        <v>214</v>
      </c>
      <c r="D57" s="7" t="s">
        <v>345</v>
      </c>
      <c r="E57" s="7" t="s">
        <v>201</v>
      </c>
      <c r="F57" s="7">
        <v>21.8</v>
      </c>
      <c r="G57" s="7" t="s">
        <v>191</v>
      </c>
      <c r="H57" s="7" t="s">
        <v>142</v>
      </c>
      <c r="I57" s="7" t="s">
        <v>327</v>
      </c>
      <c r="J57" s="7">
        <v>10.1</v>
      </c>
      <c r="K57" s="7" t="s">
        <v>437</v>
      </c>
      <c r="L57" s="7" t="s">
        <v>49</v>
      </c>
      <c r="M57" s="7" t="s">
        <v>438</v>
      </c>
      <c r="N57" s="7">
        <v>19.3</v>
      </c>
      <c r="O57" s="7" t="s">
        <v>159</v>
      </c>
      <c r="P57" s="7" t="s">
        <v>439</v>
      </c>
      <c r="Q57" s="7" t="s">
        <v>440</v>
      </c>
      <c r="R57" s="7">
        <v>5.6</v>
      </c>
      <c r="S57" s="7" t="s">
        <v>441</v>
      </c>
      <c r="T57" s="7" t="s">
        <v>442</v>
      </c>
      <c r="U57" s="7" t="s">
        <v>443</v>
      </c>
      <c r="V57" s="7">
        <v>56.7</v>
      </c>
    </row>
    <row r="58" spans="1:22" x14ac:dyDescent="0.25">
      <c r="A58" s="2" t="s">
        <v>9</v>
      </c>
      <c r="B58" s="3">
        <v>4</v>
      </c>
      <c r="C58" s="4" t="s">
        <v>152</v>
      </c>
      <c r="D58" s="4" t="s">
        <v>127</v>
      </c>
      <c r="E58" s="4" t="s">
        <v>444</v>
      </c>
      <c r="F58" s="4">
        <v>10.7</v>
      </c>
      <c r="G58" s="4" t="s">
        <v>54</v>
      </c>
      <c r="H58" s="4" t="s">
        <v>131</v>
      </c>
      <c r="I58" s="4" t="s">
        <v>53</v>
      </c>
      <c r="J58" s="4">
        <v>11.2</v>
      </c>
      <c r="K58" s="4" t="s">
        <v>331</v>
      </c>
      <c r="L58" s="4" t="s">
        <v>143</v>
      </c>
      <c r="M58" s="4" t="s">
        <v>445</v>
      </c>
      <c r="N58" s="4">
        <v>18.600000000000001</v>
      </c>
      <c r="O58" s="4" t="s">
        <v>240</v>
      </c>
      <c r="P58" s="4" t="s">
        <v>68</v>
      </c>
      <c r="Q58" s="4" t="s">
        <v>51</v>
      </c>
      <c r="R58" s="4">
        <v>15.4</v>
      </c>
      <c r="S58" s="4" t="s">
        <v>419</v>
      </c>
      <c r="T58" s="4" t="s">
        <v>446</v>
      </c>
      <c r="U58" s="4" t="s">
        <v>289</v>
      </c>
      <c r="V58" s="4">
        <v>55.8</v>
      </c>
    </row>
    <row r="59" spans="1:22" x14ac:dyDescent="0.25">
      <c r="A59" s="5" t="s">
        <v>10</v>
      </c>
      <c r="B59" s="3">
        <v>4</v>
      </c>
      <c r="C59" s="7" t="s">
        <v>274</v>
      </c>
      <c r="D59" s="7" t="s">
        <v>193</v>
      </c>
      <c r="E59" s="7" t="s">
        <v>177</v>
      </c>
      <c r="F59" s="7">
        <v>16.7</v>
      </c>
      <c r="G59" s="7" t="s">
        <v>220</v>
      </c>
      <c r="H59" s="7" t="s">
        <v>144</v>
      </c>
      <c r="I59" s="7" t="s">
        <v>28</v>
      </c>
      <c r="J59" s="7">
        <v>13.7</v>
      </c>
      <c r="K59" s="7" t="s">
        <v>241</v>
      </c>
      <c r="L59" s="7" t="s">
        <v>184</v>
      </c>
      <c r="M59" s="7" t="s">
        <v>395</v>
      </c>
      <c r="N59" s="7">
        <v>15.1</v>
      </c>
      <c r="O59" s="7" t="s">
        <v>89</v>
      </c>
      <c r="P59" s="7" t="s">
        <v>333</v>
      </c>
      <c r="Q59" s="7" t="s">
        <v>243</v>
      </c>
      <c r="R59" s="7">
        <v>8.4</v>
      </c>
      <c r="S59" s="7" t="s">
        <v>156</v>
      </c>
      <c r="T59" s="7" t="s">
        <v>447</v>
      </c>
      <c r="U59" s="7" t="s">
        <v>448</v>
      </c>
      <c r="V59" s="7">
        <v>53.9</v>
      </c>
    </row>
    <row r="60" spans="1:22" x14ac:dyDescent="0.25">
      <c r="A60" s="2" t="s">
        <v>11</v>
      </c>
      <c r="B60" s="3">
        <v>4</v>
      </c>
      <c r="C60" s="4" t="s">
        <v>142</v>
      </c>
      <c r="D60" s="4" t="s">
        <v>173</v>
      </c>
      <c r="E60" s="4" t="s">
        <v>449</v>
      </c>
      <c r="F60" s="4">
        <v>12.2</v>
      </c>
      <c r="G60" s="4" t="s">
        <v>185</v>
      </c>
      <c r="H60" s="4" t="s">
        <v>92</v>
      </c>
      <c r="I60" s="4" t="s">
        <v>170</v>
      </c>
      <c r="J60" s="4">
        <v>14.2</v>
      </c>
      <c r="K60" s="4" t="s">
        <v>444</v>
      </c>
      <c r="L60" s="4" t="s">
        <v>50</v>
      </c>
      <c r="M60" s="4" t="s">
        <v>387</v>
      </c>
      <c r="N60" s="4">
        <v>16.8</v>
      </c>
      <c r="O60" s="4" t="s">
        <v>38</v>
      </c>
      <c r="P60" s="4" t="s">
        <v>70</v>
      </c>
      <c r="Q60" s="4" t="s">
        <v>214</v>
      </c>
      <c r="R60" s="4">
        <v>10.5</v>
      </c>
      <c r="S60" s="4" t="s">
        <v>450</v>
      </c>
      <c r="T60" s="4" t="s">
        <v>451</v>
      </c>
      <c r="U60" s="4" t="s">
        <v>452</v>
      </c>
      <c r="V60" s="4">
        <v>53.7</v>
      </c>
    </row>
    <row r="61" spans="1:22" x14ac:dyDescent="0.25">
      <c r="A61" s="5" t="s">
        <v>12</v>
      </c>
      <c r="B61" s="3">
        <v>4</v>
      </c>
      <c r="C61" s="7" t="s">
        <v>453</v>
      </c>
      <c r="D61" s="7" t="s">
        <v>185</v>
      </c>
      <c r="E61" s="7" t="s">
        <v>129</v>
      </c>
      <c r="F61" s="7">
        <v>9.6999999999999993</v>
      </c>
      <c r="G61" s="7" t="s">
        <v>127</v>
      </c>
      <c r="H61" s="7" t="s">
        <v>210</v>
      </c>
      <c r="I61" s="7" t="s">
        <v>351</v>
      </c>
      <c r="J61" s="7">
        <v>15.1</v>
      </c>
      <c r="K61" s="7" t="s">
        <v>301</v>
      </c>
      <c r="L61" s="7" t="s">
        <v>165</v>
      </c>
      <c r="M61" s="7" t="s">
        <v>315</v>
      </c>
      <c r="N61" s="7">
        <v>9.8000000000000007</v>
      </c>
      <c r="O61" s="7" t="s">
        <v>90</v>
      </c>
      <c r="P61" s="7" t="s">
        <v>251</v>
      </c>
      <c r="Q61" s="7" t="s">
        <v>168</v>
      </c>
      <c r="R61" s="7">
        <v>3.9</v>
      </c>
      <c r="S61" s="7" t="s">
        <v>369</v>
      </c>
      <c r="T61" s="7" t="s">
        <v>454</v>
      </c>
      <c r="U61" s="7" t="s">
        <v>406</v>
      </c>
      <c r="V61" s="7">
        <v>38.6</v>
      </c>
    </row>
    <row r="62" spans="1:22" x14ac:dyDescent="0.25">
      <c r="A62" s="2" t="s">
        <v>13</v>
      </c>
      <c r="B62" s="3">
        <v>4</v>
      </c>
      <c r="C62" s="4" t="s">
        <v>43</v>
      </c>
      <c r="D62" s="4" t="s">
        <v>29</v>
      </c>
      <c r="E62" s="4" t="s">
        <v>150</v>
      </c>
      <c r="F62" s="4">
        <v>10</v>
      </c>
      <c r="G62" s="4" t="s">
        <v>24</v>
      </c>
      <c r="H62" s="4" t="s">
        <v>312</v>
      </c>
      <c r="I62" s="4" t="s">
        <v>327</v>
      </c>
      <c r="J62" s="4">
        <v>11.7</v>
      </c>
      <c r="K62" s="4" t="s">
        <v>193</v>
      </c>
      <c r="L62" s="4" t="s">
        <v>110</v>
      </c>
      <c r="M62" s="4" t="s">
        <v>321</v>
      </c>
      <c r="N62" s="4">
        <v>12.6</v>
      </c>
      <c r="O62" s="4" t="s">
        <v>102</v>
      </c>
      <c r="P62" s="4" t="s">
        <v>89</v>
      </c>
      <c r="Q62" s="4" t="s">
        <v>269</v>
      </c>
      <c r="R62" s="4">
        <v>9.9</v>
      </c>
      <c r="S62" s="4" t="s">
        <v>233</v>
      </c>
      <c r="T62" s="4" t="s">
        <v>455</v>
      </c>
      <c r="U62" s="4" t="s">
        <v>456</v>
      </c>
      <c r="V62" s="4">
        <v>44.2</v>
      </c>
    </row>
    <row r="63" spans="1:22" x14ac:dyDescent="0.25">
      <c r="A63" s="5" t="s">
        <v>14</v>
      </c>
      <c r="B63" s="3">
        <v>4</v>
      </c>
      <c r="C63" s="7" t="s">
        <v>149</v>
      </c>
      <c r="D63" s="7" t="s">
        <v>198</v>
      </c>
      <c r="E63" s="7" t="s">
        <v>50</v>
      </c>
      <c r="F63" s="7">
        <v>10.199999999999999</v>
      </c>
      <c r="G63" s="7" t="s">
        <v>38</v>
      </c>
      <c r="H63" s="7" t="s">
        <v>226</v>
      </c>
      <c r="I63" s="7" t="s">
        <v>224</v>
      </c>
      <c r="J63" s="7">
        <v>12.3</v>
      </c>
      <c r="K63" s="7" t="s">
        <v>54</v>
      </c>
      <c r="L63" s="7" t="s">
        <v>327</v>
      </c>
      <c r="M63" s="7" t="s">
        <v>455</v>
      </c>
      <c r="N63" s="7">
        <v>18.7</v>
      </c>
      <c r="O63" s="7" t="s">
        <v>457</v>
      </c>
      <c r="P63" s="7" t="s">
        <v>254</v>
      </c>
      <c r="Q63" s="7" t="s">
        <v>458</v>
      </c>
      <c r="R63" s="7">
        <v>5</v>
      </c>
      <c r="S63" s="7" t="s">
        <v>397</v>
      </c>
      <c r="T63" s="7" t="s">
        <v>459</v>
      </c>
      <c r="U63" s="7" t="s">
        <v>460</v>
      </c>
      <c r="V63" s="7">
        <v>46.1</v>
      </c>
    </row>
    <row r="64" spans="1:22" x14ac:dyDescent="0.25">
      <c r="A64" s="2" t="s">
        <v>15</v>
      </c>
      <c r="B64" s="3">
        <v>4</v>
      </c>
      <c r="C64" s="4" t="s">
        <v>141</v>
      </c>
      <c r="D64" s="4" t="s">
        <v>159</v>
      </c>
      <c r="E64" s="4" t="s">
        <v>368</v>
      </c>
      <c r="F64" s="4">
        <v>11.5</v>
      </c>
      <c r="G64" s="4" t="s">
        <v>134</v>
      </c>
      <c r="H64" s="4" t="s">
        <v>131</v>
      </c>
      <c r="I64" s="4" t="s">
        <v>104</v>
      </c>
      <c r="J64" s="4">
        <v>10.6</v>
      </c>
      <c r="K64" s="4" t="s">
        <v>259</v>
      </c>
      <c r="L64" s="4" t="s">
        <v>89</v>
      </c>
      <c r="M64" s="4" t="s">
        <v>176</v>
      </c>
      <c r="N64" s="4">
        <v>8.9</v>
      </c>
      <c r="O64" s="4" t="s">
        <v>413</v>
      </c>
      <c r="P64" s="4" t="s">
        <v>145</v>
      </c>
      <c r="Q64" s="4" t="s">
        <v>28</v>
      </c>
      <c r="R64" s="4">
        <v>12.3</v>
      </c>
      <c r="S64" s="4" t="s">
        <v>71</v>
      </c>
      <c r="T64" s="4" t="s">
        <v>461</v>
      </c>
      <c r="U64" s="4" t="s">
        <v>462</v>
      </c>
      <c r="V64" s="4">
        <v>43.3</v>
      </c>
    </row>
    <row r="65" spans="1:22" x14ac:dyDescent="0.25">
      <c r="A65" s="5" t="s">
        <v>19</v>
      </c>
      <c r="B65" s="3">
        <v>4</v>
      </c>
      <c r="C65" s="7" t="s">
        <v>111</v>
      </c>
      <c r="D65" s="7" t="s">
        <v>127</v>
      </c>
      <c r="E65" s="7" t="s">
        <v>239</v>
      </c>
      <c r="F65" s="7">
        <v>12.3</v>
      </c>
      <c r="G65" s="7" t="s">
        <v>258</v>
      </c>
      <c r="H65" s="7" t="s">
        <v>344</v>
      </c>
      <c r="I65" s="7" t="s">
        <v>37</v>
      </c>
      <c r="J65" s="7">
        <v>14.1</v>
      </c>
      <c r="K65" s="7" t="s">
        <v>185</v>
      </c>
      <c r="L65" s="7" t="s">
        <v>163</v>
      </c>
      <c r="M65" s="7" t="s">
        <v>463</v>
      </c>
      <c r="N65" s="7">
        <v>23</v>
      </c>
      <c r="O65" s="7" t="s">
        <v>84</v>
      </c>
      <c r="P65" s="7" t="s">
        <v>295</v>
      </c>
      <c r="Q65" s="7" t="s">
        <v>130</v>
      </c>
      <c r="R65" s="7">
        <v>9.9</v>
      </c>
      <c r="S65" s="7" t="s">
        <v>74</v>
      </c>
      <c r="T65" s="7" t="s">
        <v>371</v>
      </c>
      <c r="U65" s="7" t="s">
        <v>464</v>
      </c>
      <c r="V65" s="7">
        <v>59.3</v>
      </c>
    </row>
    <row r="66" spans="1:22" x14ac:dyDescent="0.25">
      <c r="A66" s="2" t="s">
        <v>16</v>
      </c>
      <c r="B66" s="3">
        <v>4</v>
      </c>
      <c r="C66" s="4" t="s">
        <v>121</v>
      </c>
      <c r="D66" s="4" t="s">
        <v>199</v>
      </c>
      <c r="E66" s="4" t="s">
        <v>22</v>
      </c>
      <c r="F66" s="4">
        <v>11.6</v>
      </c>
      <c r="G66" s="4" t="s">
        <v>283</v>
      </c>
      <c r="H66" s="4" t="s">
        <v>185</v>
      </c>
      <c r="I66" s="4" t="s">
        <v>465</v>
      </c>
      <c r="J66" s="4">
        <v>16.2</v>
      </c>
      <c r="K66" s="4" t="s">
        <v>226</v>
      </c>
      <c r="L66" s="4" t="s">
        <v>83</v>
      </c>
      <c r="M66" s="4" t="s">
        <v>81</v>
      </c>
      <c r="N66" s="4">
        <v>10.9</v>
      </c>
      <c r="O66" s="4" t="s">
        <v>209</v>
      </c>
      <c r="P66" s="4" t="s">
        <v>453</v>
      </c>
      <c r="Q66" s="4" t="s">
        <v>256</v>
      </c>
      <c r="R66" s="4">
        <v>4.0999999999999996</v>
      </c>
      <c r="S66" s="4" t="s">
        <v>281</v>
      </c>
      <c r="T66" s="4" t="s">
        <v>466</v>
      </c>
      <c r="U66" s="4" t="s">
        <v>467</v>
      </c>
      <c r="V66" s="4">
        <v>42.8</v>
      </c>
    </row>
    <row r="67" spans="1:22" x14ac:dyDescent="0.25">
      <c r="A67" s="5" t="s">
        <v>17</v>
      </c>
      <c r="B67" s="3">
        <v>4</v>
      </c>
      <c r="C67" s="7" t="s">
        <v>54</v>
      </c>
      <c r="D67" s="7" t="s">
        <v>283</v>
      </c>
      <c r="E67" s="7" t="s">
        <v>432</v>
      </c>
      <c r="F67" s="7">
        <v>15</v>
      </c>
      <c r="G67" s="7" t="s">
        <v>179</v>
      </c>
      <c r="H67" s="7" t="s">
        <v>83</v>
      </c>
      <c r="I67" s="7" t="s">
        <v>104</v>
      </c>
      <c r="J67" s="7">
        <v>9.8000000000000007</v>
      </c>
      <c r="K67" s="7" t="s">
        <v>291</v>
      </c>
      <c r="L67" s="7" t="s">
        <v>315</v>
      </c>
      <c r="M67" s="7" t="s">
        <v>60</v>
      </c>
      <c r="N67" s="7">
        <v>17.600000000000001</v>
      </c>
      <c r="O67" s="7" t="s">
        <v>204</v>
      </c>
      <c r="P67" s="7" t="s">
        <v>173</v>
      </c>
      <c r="Q67" s="7" t="s">
        <v>468</v>
      </c>
      <c r="R67" s="7">
        <v>12.2</v>
      </c>
      <c r="S67" s="7" t="s">
        <v>469</v>
      </c>
      <c r="T67" s="7" t="s">
        <v>470</v>
      </c>
      <c r="U67" s="7" t="s">
        <v>471</v>
      </c>
      <c r="V67" s="7">
        <v>54.6</v>
      </c>
    </row>
    <row r="68" spans="1:22" x14ac:dyDescent="0.25">
      <c r="A68" s="27" t="s">
        <v>2</v>
      </c>
      <c r="B68" s="28">
        <v>5</v>
      </c>
      <c r="C68" s="31" t="s">
        <v>649</v>
      </c>
      <c r="D68" s="31" t="s">
        <v>49</v>
      </c>
      <c r="E68" s="31" t="s">
        <v>220</v>
      </c>
      <c r="F68" s="31">
        <v>7.5</v>
      </c>
      <c r="G68" s="31" t="s">
        <v>255</v>
      </c>
      <c r="H68" s="31" t="s">
        <v>175</v>
      </c>
      <c r="I68" s="31" t="s">
        <v>197</v>
      </c>
      <c r="J68" s="31">
        <v>11.7</v>
      </c>
      <c r="K68" s="31" t="s">
        <v>105</v>
      </c>
      <c r="L68" s="31" t="s">
        <v>440</v>
      </c>
      <c r="M68" s="31" t="s">
        <v>396</v>
      </c>
      <c r="N68" s="31">
        <v>10.6</v>
      </c>
      <c r="O68" s="31" t="s">
        <v>77</v>
      </c>
      <c r="P68" s="31" t="s">
        <v>105</v>
      </c>
      <c r="Q68" s="31" t="s">
        <v>318</v>
      </c>
      <c r="R68" s="31">
        <v>8.6</v>
      </c>
      <c r="S68" s="31" t="s">
        <v>399</v>
      </c>
      <c r="T68" s="31" t="s">
        <v>650</v>
      </c>
      <c r="U68" s="31" t="s">
        <v>303</v>
      </c>
      <c r="V68" s="31">
        <v>38.4</v>
      </c>
    </row>
    <row r="69" spans="1:22" x14ac:dyDescent="0.25">
      <c r="A69" s="29" t="s">
        <v>4</v>
      </c>
      <c r="B69" s="28">
        <v>5</v>
      </c>
      <c r="C69" s="32" t="s">
        <v>219</v>
      </c>
      <c r="D69" s="32" t="s">
        <v>162</v>
      </c>
      <c r="E69" s="32" t="s">
        <v>363</v>
      </c>
      <c r="F69" s="32">
        <v>11.4</v>
      </c>
      <c r="G69" s="32" t="s">
        <v>458</v>
      </c>
      <c r="H69" s="32" t="s">
        <v>226</v>
      </c>
      <c r="I69" s="32" t="s">
        <v>396</v>
      </c>
      <c r="J69" s="32">
        <v>13.6</v>
      </c>
      <c r="K69" s="32" t="s">
        <v>295</v>
      </c>
      <c r="L69" s="32" t="s">
        <v>83</v>
      </c>
      <c r="M69" s="32" t="s">
        <v>431</v>
      </c>
      <c r="N69" s="32">
        <v>10.3</v>
      </c>
      <c r="O69" s="32" t="s">
        <v>651</v>
      </c>
      <c r="P69" s="32" t="s">
        <v>298</v>
      </c>
      <c r="Q69" s="32" t="s">
        <v>165</v>
      </c>
      <c r="R69" s="32">
        <v>4.2</v>
      </c>
      <c r="S69" s="32" t="s">
        <v>652</v>
      </c>
      <c r="T69" s="32" t="s">
        <v>653</v>
      </c>
      <c r="U69" s="32" t="s">
        <v>654</v>
      </c>
      <c r="V69" s="32">
        <v>39.4</v>
      </c>
    </row>
    <row r="70" spans="1:22" x14ac:dyDescent="0.25">
      <c r="A70" s="27" t="s">
        <v>18</v>
      </c>
      <c r="B70" s="28">
        <v>5</v>
      </c>
      <c r="C70" s="31" t="s">
        <v>70</v>
      </c>
      <c r="D70" s="31" t="s">
        <v>219</v>
      </c>
      <c r="E70" s="31" t="s">
        <v>151</v>
      </c>
      <c r="F70" s="31">
        <v>9.6</v>
      </c>
      <c r="G70" s="31" t="s">
        <v>422</v>
      </c>
      <c r="H70" s="31" t="s">
        <v>306</v>
      </c>
      <c r="I70" s="31" t="s">
        <v>117</v>
      </c>
      <c r="J70" s="31">
        <v>12.4</v>
      </c>
      <c r="K70" s="31" t="s">
        <v>36</v>
      </c>
      <c r="L70" s="31" t="s">
        <v>52</v>
      </c>
      <c r="M70" s="31" t="s">
        <v>172</v>
      </c>
      <c r="N70" s="31">
        <v>13.2</v>
      </c>
      <c r="O70" s="31" t="s">
        <v>111</v>
      </c>
      <c r="P70" s="31" t="s">
        <v>651</v>
      </c>
      <c r="Q70" s="31" t="s">
        <v>93</v>
      </c>
      <c r="R70" s="31">
        <v>7.2</v>
      </c>
      <c r="S70" s="31" t="s">
        <v>655</v>
      </c>
      <c r="T70" s="31" t="s">
        <v>656</v>
      </c>
      <c r="U70" s="31" t="s">
        <v>657</v>
      </c>
      <c r="V70" s="31">
        <v>42.4</v>
      </c>
    </row>
    <row r="71" spans="1:22" x14ac:dyDescent="0.25">
      <c r="A71" s="29" t="s">
        <v>5</v>
      </c>
      <c r="B71" s="28">
        <v>5</v>
      </c>
      <c r="C71" s="32" t="s">
        <v>49</v>
      </c>
      <c r="D71" s="32" t="s">
        <v>422</v>
      </c>
      <c r="E71" s="32" t="s">
        <v>50</v>
      </c>
      <c r="F71" s="32">
        <v>9.8000000000000007</v>
      </c>
      <c r="G71" s="32" t="s">
        <v>130</v>
      </c>
      <c r="H71" s="32" t="s">
        <v>105</v>
      </c>
      <c r="I71" s="32" t="s">
        <v>325</v>
      </c>
      <c r="J71" s="32">
        <v>16.100000000000001</v>
      </c>
      <c r="K71" s="32" t="s">
        <v>299</v>
      </c>
      <c r="L71" s="32" t="s">
        <v>243</v>
      </c>
      <c r="M71" s="32" t="s">
        <v>321</v>
      </c>
      <c r="N71" s="32">
        <v>11.7</v>
      </c>
      <c r="O71" s="32" t="s">
        <v>3</v>
      </c>
      <c r="P71" s="32" t="s">
        <v>370</v>
      </c>
      <c r="Q71" s="32" t="s">
        <v>370</v>
      </c>
      <c r="R71" s="32">
        <v>1.5</v>
      </c>
      <c r="S71" s="32" t="s">
        <v>658</v>
      </c>
      <c r="T71" s="32" t="s">
        <v>216</v>
      </c>
      <c r="U71" s="32" t="s">
        <v>659</v>
      </c>
      <c r="V71" s="32">
        <v>39</v>
      </c>
    </row>
    <row r="72" spans="1:22" x14ac:dyDescent="0.25">
      <c r="A72" s="27" t="s">
        <v>6</v>
      </c>
      <c r="B72" s="28">
        <v>5</v>
      </c>
      <c r="C72" s="31" t="s">
        <v>85</v>
      </c>
      <c r="D72" s="31" t="s">
        <v>52</v>
      </c>
      <c r="E72" s="31" t="s">
        <v>660</v>
      </c>
      <c r="F72" s="31">
        <v>15.6</v>
      </c>
      <c r="G72" s="31" t="s">
        <v>363</v>
      </c>
      <c r="H72" s="31" t="s">
        <v>262</v>
      </c>
      <c r="I72" s="31" t="s">
        <v>418</v>
      </c>
      <c r="J72" s="31">
        <v>14.6</v>
      </c>
      <c r="K72" s="31" t="s">
        <v>327</v>
      </c>
      <c r="L72" s="31" t="s">
        <v>411</v>
      </c>
      <c r="M72" s="31" t="s">
        <v>466</v>
      </c>
      <c r="N72" s="31">
        <v>20.100000000000001</v>
      </c>
      <c r="O72" s="31" t="s">
        <v>121</v>
      </c>
      <c r="P72" s="31" t="s">
        <v>422</v>
      </c>
      <c r="Q72" s="31" t="s">
        <v>352</v>
      </c>
      <c r="R72" s="31">
        <v>11.2</v>
      </c>
      <c r="S72" s="31" t="s">
        <v>661</v>
      </c>
      <c r="T72" s="31" t="s">
        <v>662</v>
      </c>
      <c r="U72" s="31" t="s">
        <v>663</v>
      </c>
      <c r="V72" s="31">
        <v>61.6</v>
      </c>
    </row>
    <row r="73" spans="1:22" x14ac:dyDescent="0.25">
      <c r="A73" s="29" t="s">
        <v>7</v>
      </c>
      <c r="B73" s="28">
        <v>5</v>
      </c>
      <c r="C73" s="32" t="s">
        <v>52</v>
      </c>
      <c r="D73" s="32" t="s">
        <v>284</v>
      </c>
      <c r="E73" s="32" t="s">
        <v>664</v>
      </c>
      <c r="F73" s="32">
        <v>15</v>
      </c>
      <c r="G73" s="32" t="s">
        <v>271</v>
      </c>
      <c r="H73" s="32" t="s">
        <v>52</v>
      </c>
      <c r="I73" s="32" t="s">
        <v>665</v>
      </c>
      <c r="J73" s="32">
        <v>13.9</v>
      </c>
      <c r="K73" s="32" t="s">
        <v>440</v>
      </c>
      <c r="L73" s="32" t="s">
        <v>666</v>
      </c>
      <c r="M73" s="32" t="s">
        <v>667</v>
      </c>
      <c r="N73" s="32">
        <v>16.100000000000001</v>
      </c>
      <c r="O73" s="32" t="s">
        <v>668</v>
      </c>
      <c r="P73" s="32" t="s">
        <v>150</v>
      </c>
      <c r="Q73" s="32" t="s">
        <v>318</v>
      </c>
      <c r="R73" s="32">
        <v>8.6999999999999993</v>
      </c>
      <c r="S73" s="32" t="s">
        <v>328</v>
      </c>
      <c r="T73" s="32" t="s">
        <v>393</v>
      </c>
      <c r="U73" s="32" t="s">
        <v>669</v>
      </c>
      <c r="V73" s="32">
        <v>53.7</v>
      </c>
    </row>
    <row r="74" spans="1:22" x14ac:dyDescent="0.25">
      <c r="A74" s="27" t="s">
        <v>9</v>
      </c>
      <c r="B74" s="28">
        <v>5</v>
      </c>
      <c r="C74" s="31" t="s">
        <v>422</v>
      </c>
      <c r="D74" s="31" t="s">
        <v>344</v>
      </c>
      <c r="E74" s="31" t="s">
        <v>343</v>
      </c>
      <c r="F74" s="31">
        <v>11.6</v>
      </c>
      <c r="G74" s="31" t="s">
        <v>38</v>
      </c>
      <c r="H74" s="31" t="s">
        <v>457</v>
      </c>
      <c r="I74" s="31" t="s">
        <v>45</v>
      </c>
      <c r="J74" s="31">
        <v>7</v>
      </c>
      <c r="K74" s="31" t="s">
        <v>285</v>
      </c>
      <c r="L74" s="31" t="s">
        <v>122</v>
      </c>
      <c r="M74" s="31" t="s">
        <v>319</v>
      </c>
      <c r="N74" s="31">
        <v>17.5</v>
      </c>
      <c r="O74" s="31" t="s">
        <v>77</v>
      </c>
      <c r="P74" s="31" t="s">
        <v>320</v>
      </c>
      <c r="Q74" s="31" t="s">
        <v>63</v>
      </c>
      <c r="R74" s="31">
        <v>5.2</v>
      </c>
      <c r="S74" s="31" t="s">
        <v>670</v>
      </c>
      <c r="T74" s="31" t="s">
        <v>671</v>
      </c>
      <c r="U74" s="31" t="s">
        <v>672</v>
      </c>
      <c r="V74" s="31">
        <v>41.3</v>
      </c>
    </row>
    <row r="75" spans="1:22" x14ac:dyDescent="0.25">
      <c r="A75" s="29" t="s">
        <v>10</v>
      </c>
      <c r="B75" s="28">
        <v>5</v>
      </c>
      <c r="C75" s="32" t="s">
        <v>127</v>
      </c>
      <c r="D75" s="32" t="s">
        <v>673</v>
      </c>
      <c r="E75" s="32" t="s">
        <v>674</v>
      </c>
      <c r="F75" s="32">
        <v>17.600000000000001</v>
      </c>
      <c r="G75" s="32" t="s">
        <v>338</v>
      </c>
      <c r="H75" s="32" t="s">
        <v>118</v>
      </c>
      <c r="I75" s="32" t="s">
        <v>117</v>
      </c>
      <c r="J75" s="32">
        <v>12.4</v>
      </c>
      <c r="K75" s="32" t="s">
        <v>398</v>
      </c>
      <c r="L75" s="32" t="s">
        <v>28</v>
      </c>
      <c r="M75" s="32" t="s">
        <v>675</v>
      </c>
      <c r="N75" s="32">
        <v>21.2</v>
      </c>
      <c r="O75" s="32" t="s">
        <v>139</v>
      </c>
      <c r="P75" s="32" t="s">
        <v>66</v>
      </c>
      <c r="Q75" s="32" t="s">
        <v>121</v>
      </c>
      <c r="R75" s="32">
        <v>6.5</v>
      </c>
      <c r="S75" s="32" t="s">
        <v>136</v>
      </c>
      <c r="T75" s="32" t="s">
        <v>676</v>
      </c>
      <c r="U75" s="32" t="s">
        <v>677</v>
      </c>
      <c r="V75" s="32">
        <v>57.6</v>
      </c>
    </row>
    <row r="76" spans="1:22" x14ac:dyDescent="0.25">
      <c r="A76" s="27" t="s">
        <v>11</v>
      </c>
      <c r="B76" s="28">
        <v>5</v>
      </c>
      <c r="C76" s="31" t="s">
        <v>301</v>
      </c>
      <c r="D76" s="31" t="s">
        <v>50</v>
      </c>
      <c r="E76" s="31" t="s">
        <v>147</v>
      </c>
      <c r="F76" s="31">
        <v>16.399999999999999</v>
      </c>
      <c r="G76" s="31" t="s">
        <v>204</v>
      </c>
      <c r="H76" s="31" t="s">
        <v>108</v>
      </c>
      <c r="I76" s="31" t="s">
        <v>678</v>
      </c>
      <c r="J76" s="31">
        <v>14.2</v>
      </c>
      <c r="K76" s="31" t="s">
        <v>220</v>
      </c>
      <c r="L76" s="31" t="s">
        <v>330</v>
      </c>
      <c r="M76" s="31" t="s">
        <v>42</v>
      </c>
      <c r="N76" s="31">
        <v>13.1</v>
      </c>
      <c r="O76" s="31" t="s">
        <v>398</v>
      </c>
      <c r="P76" s="31" t="s">
        <v>199</v>
      </c>
      <c r="Q76" s="31" t="s">
        <v>177</v>
      </c>
      <c r="R76" s="31">
        <v>15</v>
      </c>
      <c r="S76" s="31" t="s">
        <v>679</v>
      </c>
      <c r="T76" s="31" t="s">
        <v>227</v>
      </c>
      <c r="U76" s="31" t="s">
        <v>452</v>
      </c>
      <c r="V76" s="31">
        <v>58.7</v>
      </c>
    </row>
    <row r="77" spans="1:22" x14ac:dyDescent="0.25">
      <c r="A77" s="29" t="s">
        <v>12</v>
      </c>
      <c r="B77" s="28">
        <v>5</v>
      </c>
      <c r="C77" s="32" t="s">
        <v>458</v>
      </c>
      <c r="D77" s="32" t="s">
        <v>422</v>
      </c>
      <c r="E77" s="32" t="s">
        <v>130</v>
      </c>
      <c r="F77" s="32">
        <v>9.1</v>
      </c>
      <c r="G77" s="32" t="s">
        <v>142</v>
      </c>
      <c r="H77" s="32" t="s">
        <v>198</v>
      </c>
      <c r="I77" s="32" t="s">
        <v>652</v>
      </c>
      <c r="J77" s="32">
        <v>11.3</v>
      </c>
      <c r="K77" s="32" t="s">
        <v>20</v>
      </c>
      <c r="L77" s="32" t="s">
        <v>179</v>
      </c>
      <c r="M77" s="32" t="s">
        <v>263</v>
      </c>
      <c r="N77" s="32">
        <v>13.6</v>
      </c>
      <c r="O77" s="32" t="s">
        <v>118</v>
      </c>
      <c r="P77" s="32" t="s">
        <v>453</v>
      </c>
      <c r="Q77" s="32" t="s">
        <v>200</v>
      </c>
      <c r="R77" s="32">
        <v>12.3</v>
      </c>
      <c r="S77" s="32" t="s">
        <v>227</v>
      </c>
      <c r="T77" s="32" t="s">
        <v>257</v>
      </c>
      <c r="U77" s="32" t="s">
        <v>680</v>
      </c>
      <c r="V77" s="32">
        <v>46.3</v>
      </c>
    </row>
    <row r="78" spans="1:22" x14ac:dyDescent="0.25">
      <c r="A78" s="27" t="s">
        <v>648</v>
      </c>
      <c r="B78" s="28">
        <v>5</v>
      </c>
      <c r="C78" s="31" t="s">
        <v>55</v>
      </c>
      <c r="D78" s="31" t="s">
        <v>258</v>
      </c>
      <c r="E78" s="31" t="s">
        <v>263</v>
      </c>
      <c r="F78" s="31">
        <v>13.1</v>
      </c>
      <c r="G78" s="31" t="s">
        <v>315</v>
      </c>
      <c r="H78" s="31" t="s">
        <v>411</v>
      </c>
      <c r="I78" s="31" t="s">
        <v>264</v>
      </c>
      <c r="J78" s="31">
        <v>20</v>
      </c>
      <c r="K78" s="31" t="s">
        <v>25</v>
      </c>
      <c r="L78" s="31" t="s">
        <v>279</v>
      </c>
      <c r="M78" s="31" t="s">
        <v>403</v>
      </c>
      <c r="N78" s="31">
        <v>15.4</v>
      </c>
      <c r="O78" s="31" t="s">
        <v>168</v>
      </c>
      <c r="P78" s="31" t="s">
        <v>681</v>
      </c>
      <c r="Q78" s="31" t="s">
        <v>139</v>
      </c>
      <c r="R78" s="31">
        <v>4.0999999999999996</v>
      </c>
      <c r="S78" s="31" t="s">
        <v>682</v>
      </c>
      <c r="T78" s="31" t="s">
        <v>683</v>
      </c>
      <c r="U78" s="31" t="s">
        <v>684</v>
      </c>
      <c r="V78" s="31">
        <v>52.5</v>
      </c>
    </row>
    <row r="79" spans="1:22" x14ac:dyDescent="0.25">
      <c r="A79" s="29" t="s">
        <v>13</v>
      </c>
      <c r="B79" s="28">
        <v>5</v>
      </c>
      <c r="C79" s="32" t="s">
        <v>338</v>
      </c>
      <c r="D79" s="32" t="s">
        <v>344</v>
      </c>
      <c r="E79" s="32" t="s">
        <v>118</v>
      </c>
      <c r="F79" s="32">
        <v>10.4</v>
      </c>
      <c r="G79" s="32" t="s">
        <v>274</v>
      </c>
      <c r="H79" s="32" t="s">
        <v>243</v>
      </c>
      <c r="I79" s="32" t="s">
        <v>664</v>
      </c>
      <c r="J79" s="32">
        <v>16.7</v>
      </c>
      <c r="K79" s="32" t="s">
        <v>290</v>
      </c>
      <c r="L79" s="32" t="s">
        <v>280</v>
      </c>
      <c r="M79" s="32" t="s">
        <v>359</v>
      </c>
      <c r="N79" s="32">
        <v>21.2</v>
      </c>
      <c r="O79" s="32" t="s">
        <v>159</v>
      </c>
      <c r="P79" s="32" t="s">
        <v>93</v>
      </c>
      <c r="Q79" s="32" t="s">
        <v>685</v>
      </c>
      <c r="R79" s="32">
        <v>12.7</v>
      </c>
      <c r="S79" s="32" t="s">
        <v>686</v>
      </c>
      <c r="T79" s="32" t="s">
        <v>687</v>
      </c>
      <c r="U79" s="32" t="s">
        <v>688</v>
      </c>
      <c r="V79" s="32">
        <v>61</v>
      </c>
    </row>
    <row r="80" spans="1:22" x14ac:dyDescent="0.25">
      <c r="A80" s="27" t="s">
        <v>14</v>
      </c>
      <c r="B80" s="28">
        <v>5</v>
      </c>
      <c r="C80" s="31" t="s">
        <v>38</v>
      </c>
      <c r="D80" s="31" t="s">
        <v>295</v>
      </c>
      <c r="E80" s="31" t="s">
        <v>187</v>
      </c>
      <c r="F80" s="31">
        <v>7.5</v>
      </c>
      <c r="G80" s="31" t="s">
        <v>193</v>
      </c>
      <c r="H80" s="31" t="s">
        <v>84</v>
      </c>
      <c r="I80" s="31" t="s">
        <v>673</v>
      </c>
      <c r="J80" s="31">
        <v>12.1</v>
      </c>
      <c r="K80" s="31" t="s">
        <v>141</v>
      </c>
      <c r="L80" s="31" t="s">
        <v>53</v>
      </c>
      <c r="M80" s="31" t="s">
        <v>455</v>
      </c>
      <c r="N80" s="31">
        <v>15.7</v>
      </c>
      <c r="O80" s="31" t="s">
        <v>295</v>
      </c>
      <c r="P80" s="31" t="s">
        <v>160</v>
      </c>
      <c r="Q80" s="31" t="s">
        <v>689</v>
      </c>
      <c r="R80" s="31">
        <v>12.3</v>
      </c>
      <c r="S80" s="31" t="s">
        <v>690</v>
      </c>
      <c r="T80" s="31" t="s">
        <v>691</v>
      </c>
      <c r="U80" s="31" t="s">
        <v>692</v>
      </c>
      <c r="V80" s="31">
        <v>47.5</v>
      </c>
    </row>
    <row r="81" spans="1:22" x14ac:dyDescent="0.25">
      <c r="A81" s="29" t="s">
        <v>15</v>
      </c>
      <c r="B81" s="28">
        <v>5</v>
      </c>
      <c r="C81" s="32" t="s">
        <v>165</v>
      </c>
      <c r="D81" s="32" t="s">
        <v>84</v>
      </c>
      <c r="E81" s="32" t="s">
        <v>283</v>
      </c>
      <c r="F81" s="32">
        <v>10.8</v>
      </c>
      <c r="G81" s="32" t="s">
        <v>66</v>
      </c>
      <c r="H81" s="32" t="s">
        <v>271</v>
      </c>
      <c r="I81" s="32" t="s">
        <v>224</v>
      </c>
      <c r="J81" s="32">
        <v>12.8</v>
      </c>
      <c r="K81" s="32" t="s">
        <v>191</v>
      </c>
      <c r="L81" s="32" t="s">
        <v>59</v>
      </c>
      <c r="M81" s="32" t="s">
        <v>665</v>
      </c>
      <c r="N81" s="32">
        <v>16.600000000000001</v>
      </c>
      <c r="O81" s="32" t="s">
        <v>301</v>
      </c>
      <c r="P81" s="32" t="s">
        <v>31</v>
      </c>
      <c r="Q81" s="32" t="s">
        <v>197</v>
      </c>
      <c r="R81" s="32">
        <v>14.1</v>
      </c>
      <c r="S81" s="32" t="s">
        <v>397</v>
      </c>
      <c r="T81" s="32" t="s">
        <v>195</v>
      </c>
      <c r="U81" s="32" t="s">
        <v>693</v>
      </c>
      <c r="V81" s="32">
        <v>54.3</v>
      </c>
    </row>
    <row r="82" spans="1:22" x14ac:dyDescent="0.25">
      <c r="A82" s="27" t="s">
        <v>19</v>
      </c>
      <c r="B82" s="28">
        <v>5</v>
      </c>
      <c r="C82" s="31" t="s">
        <v>161</v>
      </c>
      <c r="D82" s="31" t="s">
        <v>52</v>
      </c>
      <c r="E82" s="31" t="s">
        <v>79</v>
      </c>
      <c r="F82" s="31">
        <v>17</v>
      </c>
      <c r="G82" s="31" t="s">
        <v>152</v>
      </c>
      <c r="H82" s="31" t="s">
        <v>116</v>
      </c>
      <c r="I82" s="31" t="s">
        <v>231</v>
      </c>
      <c r="J82" s="31">
        <v>14.6</v>
      </c>
      <c r="K82" s="31" t="s">
        <v>179</v>
      </c>
      <c r="L82" s="31" t="s">
        <v>344</v>
      </c>
      <c r="M82" s="31" t="s">
        <v>132</v>
      </c>
      <c r="N82" s="31">
        <v>15.3</v>
      </c>
      <c r="O82" s="31" t="s">
        <v>226</v>
      </c>
      <c r="P82" s="31" t="s">
        <v>381</v>
      </c>
      <c r="Q82" s="31" t="s">
        <v>331</v>
      </c>
      <c r="R82" s="31">
        <v>13.7</v>
      </c>
      <c r="S82" s="31" t="s">
        <v>87</v>
      </c>
      <c r="T82" s="31" t="s">
        <v>354</v>
      </c>
      <c r="U82" s="31" t="s">
        <v>694</v>
      </c>
      <c r="V82" s="31">
        <v>60.6</v>
      </c>
    </row>
    <row r="83" spans="1:22" x14ac:dyDescent="0.25">
      <c r="A83" s="29" t="s">
        <v>16</v>
      </c>
      <c r="B83" s="28">
        <v>5</v>
      </c>
      <c r="C83" s="32" t="s">
        <v>162</v>
      </c>
      <c r="D83" s="32" t="s">
        <v>143</v>
      </c>
      <c r="E83" s="32" t="s">
        <v>666</v>
      </c>
      <c r="F83" s="32">
        <v>12.9</v>
      </c>
      <c r="G83" s="32" t="s">
        <v>189</v>
      </c>
      <c r="H83" s="32" t="s">
        <v>259</v>
      </c>
      <c r="I83" s="32" t="s">
        <v>70</v>
      </c>
      <c r="J83" s="32">
        <v>8</v>
      </c>
      <c r="K83" s="32" t="s">
        <v>381</v>
      </c>
      <c r="L83" s="32" t="s">
        <v>191</v>
      </c>
      <c r="M83" s="32" t="s">
        <v>271</v>
      </c>
      <c r="N83" s="32">
        <v>10.199999999999999</v>
      </c>
      <c r="O83" s="32" t="s">
        <v>300</v>
      </c>
      <c r="P83" s="32" t="s">
        <v>192</v>
      </c>
      <c r="Q83" s="32" t="s">
        <v>695</v>
      </c>
      <c r="R83" s="32">
        <v>14.6</v>
      </c>
      <c r="S83" s="32" t="s">
        <v>696</v>
      </c>
      <c r="T83" s="32" t="s">
        <v>697</v>
      </c>
      <c r="U83" s="32" t="s">
        <v>698</v>
      </c>
      <c r="V83" s="32">
        <v>45.7</v>
      </c>
    </row>
    <row r="84" spans="1:22" x14ac:dyDescent="0.25">
      <c r="A84" s="27" t="s">
        <v>4</v>
      </c>
      <c r="B84" s="28">
        <v>6</v>
      </c>
      <c r="C84" s="31" t="s">
        <v>141</v>
      </c>
      <c r="D84" s="31" t="s">
        <v>103</v>
      </c>
      <c r="E84" s="31" t="s">
        <v>163</v>
      </c>
      <c r="F84" s="31">
        <v>14.9</v>
      </c>
      <c r="G84" s="31" t="s">
        <v>184</v>
      </c>
      <c r="H84" s="31" t="s">
        <v>173</v>
      </c>
      <c r="I84" s="31" t="s">
        <v>368</v>
      </c>
      <c r="J84" s="31">
        <v>11.8</v>
      </c>
      <c r="K84" s="31" t="s">
        <v>173</v>
      </c>
      <c r="L84" s="31" t="s">
        <v>83</v>
      </c>
      <c r="M84" s="31" t="s">
        <v>197</v>
      </c>
      <c r="N84" s="31">
        <v>12.6</v>
      </c>
      <c r="O84" s="31" t="s">
        <v>58</v>
      </c>
      <c r="P84" s="31" t="s">
        <v>699</v>
      </c>
      <c r="Q84" s="31" t="s">
        <v>201</v>
      </c>
      <c r="R84" s="31">
        <v>22.5</v>
      </c>
      <c r="S84" s="31" t="s">
        <v>700</v>
      </c>
      <c r="T84" s="31" t="s">
        <v>310</v>
      </c>
      <c r="U84" s="31" t="s">
        <v>701</v>
      </c>
      <c r="V84" s="31">
        <v>61.9</v>
      </c>
    </row>
    <row r="85" spans="1:22" x14ac:dyDescent="0.25">
      <c r="A85" s="29" t="s">
        <v>8</v>
      </c>
      <c r="B85" s="28">
        <v>6</v>
      </c>
      <c r="C85" s="32" t="s">
        <v>52</v>
      </c>
      <c r="D85" s="32" t="s">
        <v>92</v>
      </c>
      <c r="E85" s="32" t="s">
        <v>376</v>
      </c>
      <c r="F85" s="32">
        <v>14.8</v>
      </c>
      <c r="G85" s="32" t="s">
        <v>240</v>
      </c>
      <c r="H85" s="32" t="s">
        <v>89</v>
      </c>
      <c r="I85" s="32" t="s">
        <v>161</v>
      </c>
      <c r="J85" s="32">
        <v>9</v>
      </c>
      <c r="K85" s="32" t="s">
        <v>89</v>
      </c>
      <c r="L85" s="32" t="s">
        <v>121</v>
      </c>
      <c r="M85" s="32" t="s">
        <v>25</v>
      </c>
      <c r="N85" s="32">
        <v>13.1</v>
      </c>
      <c r="O85" s="32" t="s">
        <v>193</v>
      </c>
      <c r="P85" s="32" t="s">
        <v>151</v>
      </c>
      <c r="Q85" s="32" t="s">
        <v>455</v>
      </c>
      <c r="R85" s="32">
        <v>18.5</v>
      </c>
      <c r="S85" s="32" t="s">
        <v>202</v>
      </c>
      <c r="T85" s="32" t="s">
        <v>371</v>
      </c>
      <c r="U85" s="32" t="s">
        <v>702</v>
      </c>
      <c r="V85" s="32">
        <v>55.4</v>
      </c>
    </row>
    <row r="86" spans="1:22" x14ac:dyDescent="0.25">
      <c r="A86" s="27" t="s">
        <v>9</v>
      </c>
      <c r="B86" s="28">
        <v>6</v>
      </c>
      <c r="C86" s="31" t="s">
        <v>143</v>
      </c>
      <c r="D86" s="31" t="s">
        <v>338</v>
      </c>
      <c r="E86" s="31" t="s">
        <v>187</v>
      </c>
      <c r="F86" s="31">
        <v>8.3000000000000007</v>
      </c>
      <c r="G86" s="31" t="s">
        <v>243</v>
      </c>
      <c r="H86" s="31" t="s">
        <v>106</v>
      </c>
      <c r="I86" s="31" t="s">
        <v>361</v>
      </c>
      <c r="J86" s="31">
        <v>11.3</v>
      </c>
      <c r="K86" s="31" t="s">
        <v>126</v>
      </c>
      <c r="L86" s="31" t="s">
        <v>29</v>
      </c>
      <c r="M86" s="31" t="s">
        <v>271</v>
      </c>
      <c r="N86" s="31">
        <v>9.1</v>
      </c>
      <c r="O86" s="31" t="s">
        <v>168</v>
      </c>
      <c r="P86" s="31" t="s">
        <v>31</v>
      </c>
      <c r="Q86" s="31" t="s">
        <v>50</v>
      </c>
      <c r="R86" s="31">
        <v>9.4</v>
      </c>
      <c r="S86" s="31" t="s">
        <v>228</v>
      </c>
      <c r="T86" s="31" t="s">
        <v>215</v>
      </c>
      <c r="U86" s="31" t="s">
        <v>703</v>
      </c>
      <c r="V86" s="31">
        <v>38.1</v>
      </c>
    </row>
    <row r="87" spans="1:22" x14ac:dyDescent="0.25">
      <c r="A87" s="29" t="s">
        <v>10</v>
      </c>
      <c r="B87" s="28">
        <v>6</v>
      </c>
      <c r="C87" s="32" t="s">
        <v>704</v>
      </c>
      <c r="D87" s="32" t="s">
        <v>164</v>
      </c>
      <c r="E87" s="32" t="s">
        <v>117</v>
      </c>
      <c r="F87" s="32">
        <v>13.3</v>
      </c>
      <c r="G87" s="32" t="s">
        <v>191</v>
      </c>
      <c r="H87" s="32" t="s">
        <v>55</v>
      </c>
      <c r="I87" s="32" t="s">
        <v>210</v>
      </c>
      <c r="J87" s="32">
        <v>11.9</v>
      </c>
      <c r="K87" s="32" t="s">
        <v>84</v>
      </c>
      <c r="L87" s="32" t="s">
        <v>165</v>
      </c>
      <c r="M87" s="32" t="s">
        <v>283</v>
      </c>
      <c r="N87" s="32">
        <v>9.8000000000000007</v>
      </c>
      <c r="O87" s="32" t="s">
        <v>50</v>
      </c>
      <c r="P87" s="32" t="s">
        <v>320</v>
      </c>
      <c r="Q87" s="32" t="s">
        <v>315</v>
      </c>
      <c r="R87" s="32">
        <v>11.2</v>
      </c>
      <c r="S87" s="32" t="s">
        <v>705</v>
      </c>
      <c r="T87" s="32" t="s">
        <v>425</v>
      </c>
      <c r="U87" s="32" t="s">
        <v>706</v>
      </c>
      <c r="V87" s="32">
        <v>46.3</v>
      </c>
    </row>
    <row r="88" spans="1:22" x14ac:dyDescent="0.25">
      <c r="A88" s="27" t="s">
        <v>12</v>
      </c>
      <c r="B88" s="28">
        <v>6</v>
      </c>
      <c r="C88" s="31" t="s">
        <v>67</v>
      </c>
      <c r="D88" s="31" t="s">
        <v>168</v>
      </c>
      <c r="E88" s="31" t="s">
        <v>28</v>
      </c>
      <c r="F88" s="31">
        <v>10.5</v>
      </c>
      <c r="G88" s="31" t="s">
        <v>173</v>
      </c>
      <c r="H88" s="31" t="s">
        <v>283</v>
      </c>
      <c r="I88" s="31" t="s">
        <v>465</v>
      </c>
      <c r="J88" s="31">
        <v>14.4</v>
      </c>
      <c r="K88" s="31" t="s">
        <v>186</v>
      </c>
      <c r="L88" s="31" t="s">
        <v>49</v>
      </c>
      <c r="M88" s="31" t="s">
        <v>697</v>
      </c>
      <c r="N88" s="31">
        <v>13.4</v>
      </c>
      <c r="O88" s="31" t="s">
        <v>66</v>
      </c>
      <c r="P88" s="31" t="s">
        <v>52</v>
      </c>
      <c r="Q88" s="31" t="s">
        <v>116</v>
      </c>
      <c r="R88" s="31">
        <v>6.6</v>
      </c>
      <c r="S88" s="31" t="s">
        <v>707</v>
      </c>
      <c r="T88" s="31" t="s">
        <v>100</v>
      </c>
      <c r="U88" s="31" t="s">
        <v>708</v>
      </c>
      <c r="V88" s="31">
        <v>44.9</v>
      </c>
    </row>
    <row r="89" spans="1:22" x14ac:dyDescent="0.25">
      <c r="A89" s="29" t="s">
        <v>648</v>
      </c>
      <c r="B89" s="28">
        <v>6</v>
      </c>
      <c r="C89" s="32" t="s">
        <v>318</v>
      </c>
      <c r="D89" s="32" t="s">
        <v>116</v>
      </c>
      <c r="E89" s="32" t="s">
        <v>465</v>
      </c>
      <c r="F89" s="32">
        <v>14.3</v>
      </c>
      <c r="G89" s="32" t="s">
        <v>65</v>
      </c>
      <c r="H89" s="32" t="s">
        <v>193</v>
      </c>
      <c r="I89" s="32" t="s">
        <v>423</v>
      </c>
      <c r="J89" s="32">
        <v>15</v>
      </c>
      <c r="K89" s="32" t="s">
        <v>243</v>
      </c>
      <c r="L89" s="32" t="s">
        <v>239</v>
      </c>
      <c r="M89" s="32" t="s">
        <v>438</v>
      </c>
      <c r="N89" s="32">
        <v>16.600000000000001</v>
      </c>
      <c r="O89" s="32" t="s">
        <v>128</v>
      </c>
      <c r="P89" s="32" t="s">
        <v>312</v>
      </c>
      <c r="Q89" s="32" t="s">
        <v>315</v>
      </c>
      <c r="R89" s="32">
        <v>9.1</v>
      </c>
      <c r="S89" s="32" t="s">
        <v>709</v>
      </c>
      <c r="T89" s="32" t="s">
        <v>710</v>
      </c>
      <c r="U89" s="32" t="s">
        <v>711</v>
      </c>
      <c r="V89" s="32">
        <v>55.1</v>
      </c>
    </row>
    <row r="90" spans="1:22" x14ac:dyDescent="0.25">
      <c r="A90" s="27" t="s">
        <v>13</v>
      </c>
      <c r="B90" s="28">
        <v>6</v>
      </c>
      <c r="C90" s="31" t="s">
        <v>265</v>
      </c>
      <c r="D90" s="31" t="s">
        <v>126</v>
      </c>
      <c r="E90" s="31" t="s">
        <v>128</v>
      </c>
      <c r="F90" s="31">
        <v>7.5</v>
      </c>
      <c r="G90" s="31" t="s">
        <v>234</v>
      </c>
      <c r="H90" s="31" t="s">
        <v>365</v>
      </c>
      <c r="I90" s="31" t="s">
        <v>143</v>
      </c>
      <c r="J90" s="31">
        <v>5.4</v>
      </c>
      <c r="K90" s="31" t="s">
        <v>381</v>
      </c>
      <c r="L90" s="31" t="s">
        <v>68</v>
      </c>
      <c r="M90" s="31" t="s">
        <v>177</v>
      </c>
      <c r="N90" s="31">
        <v>16.5</v>
      </c>
      <c r="O90" s="31" t="s">
        <v>26</v>
      </c>
      <c r="P90" s="31" t="s">
        <v>127</v>
      </c>
      <c r="Q90" s="31" t="s">
        <v>712</v>
      </c>
      <c r="R90" s="31">
        <v>15.2</v>
      </c>
      <c r="S90" s="31" t="s">
        <v>713</v>
      </c>
      <c r="T90" s="31" t="s">
        <v>714</v>
      </c>
      <c r="U90" s="31" t="s">
        <v>715</v>
      </c>
      <c r="V90" s="31">
        <v>44.6</v>
      </c>
    </row>
    <row r="91" spans="1:22" x14ac:dyDescent="0.25">
      <c r="A91" s="29" t="s">
        <v>14</v>
      </c>
      <c r="B91" s="28">
        <v>6</v>
      </c>
      <c r="C91" s="32" t="s">
        <v>255</v>
      </c>
      <c r="D91" s="32" t="s">
        <v>27</v>
      </c>
      <c r="E91" s="32" t="s">
        <v>160</v>
      </c>
      <c r="F91" s="32">
        <v>11.7</v>
      </c>
      <c r="G91" s="32" t="s">
        <v>193</v>
      </c>
      <c r="H91" s="32" t="s">
        <v>165</v>
      </c>
      <c r="I91" s="32" t="s">
        <v>280</v>
      </c>
      <c r="J91" s="32">
        <v>12.5</v>
      </c>
      <c r="K91" s="32" t="s">
        <v>293</v>
      </c>
      <c r="L91" s="32" t="s">
        <v>63</v>
      </c>
      <c r="M91" s="32" t="s">
        <v>343</v>
      </c>
      <c r="N91" s="32">
        <v>13.9</v>
      </c>
      <c r="O91" s="32" t="s">
        <v>192</v>
      </c>
      <c r="P91" s="32" t="s">
        <v>39</v>
      </c>
      <c r="Q91" s="32" t="s">
        <v>172</v>
      </c>
      <c r="R91" s="32">
        <v>16.3</v>
      </c>
      <c r="S91" s="32" t="s">
        <v>716</v>
      </c>
      <c r="T91" s="32" t="s">
        <v>717</v>
      </c>
      <c r="U91" s="32" t="s">
        <v>718</v>
      </c>
      <c r="V91" s="32">
        <v>54.4</v>
      </c>
    </row>
    <row r="92" spans="1:22" x14ac:dyDescent="0.25">
      <c r="A92" s="27" t="s">
        <v>15</v>
      </c>
      <c r="B92" s="28">
        <v>6</v>
      </c>
      <c r="C92" s="31" t="s">
        <v>159</v>
      </c>
      <c r="D92" s="31" t="s">
        <v>295</v>
      </c>
      <c r="E92" s="31" t="s">
        <v>91</v>
      </c>
      <c r="F92" s="31">
        <v>8.1999999999999993</v>
      </c>
      <c r="G92" s="31" t="s">
        <v>295</v>
      </c>
      <c r="H92" s="31" t="s">
        <v>110</v>
      </c>
      <c r="I92" s="31" t="s">
        <v>173</v>
      </c>
      <c r="J92" s="31">
        <v>7.8</v>
      </c>
      <c r="K92" s="31" t="s">
        <v>26</v>
      </c>
      <c r="L92" s="31" t="s">
        <v>704</v>
      </c>
      <c r="M92" s="31" t="s">
        <v>294</v>
      </c>
      <c r="N92" s="31">
        <v>15.6</v>
      </c>
      <c r="O92" s="31" t="s">
        <v>330</v>
      </c>
      <c r="P92" s="31" t="s">
        <v>338</v>
      </c>
      <c r="Q92" s="31" t="s">
        <v>431</v>
      </c>
      <c r="R92" s="31">
        <v>8.6999999999999993</v>
      </c>
      <c r="S92" s="31" t="s">
        <v>201</v>
      </c>
      <c r="T92" s="31" t="s">
        <v>465</v>
      </c>
      <c r="U92" s="31" t="s">
        <v>719</v>
      </c>
      <c r="V92" s="31">
        <v>40.4</v>
      </c>
    </row>
    <row r="93" spans="1:22" x14ac:dyDescent="0.25">
      <c r="A93" s="29" t="s">
        <v>19</v>
      </c>
      <c r="B93" s="28">
        <v>6</v>
      </c>
      <c r="C93" s="32" t="s">
        <v>720</v>
      </c>
      <c r="D93" s="32" t="s">
        <v>295</v>
      </c>
      <c r="E93" s="32" t="s">
        <v>721</v>
      </c>
      <c r="F93" s="32">
        <v>17.8</v>
      </c>
      <c r="G93" s="32" t="s">
        <v>204</v>
      </c>
      <c r="H93" s="32" t="s">
        <v>111</v>
      </c>
      <c r="I93" s="32" t="s">
        <v>132</v>
      </c>
      <c r="J93" s="32">
        <v>12.9</v>
      </c>
      <c r="K93" s="32" t="s">
        <v>271</v>
      </c>
      <c r="L93" s="32" t="s">
        <v>431</v>
      </c>
      <c r="M93" s="32" t="s">
        <v>722</v>
      </c>
      <c r="N93" s="32">
        <v>18</v>
      </c>
      <c r="O93" s="32" t="s">
        <v>723</v>
      </c>
      <c r="P93" s="32" t="s">
        <v>383</v>
      </c>
      <c r="Q93" s="32" t="s">
        <v>345</v>
      </c>
      <c r="R93" s="32">
        <v>10.9</v>
      </c>
      <c r="S93" s="32" t="s">
        <v>724</v>
      </c>
      <c r="T93" s="32" t="s">
        <v>725</v>
      </c>
      <c r="U93" s="32" t="s">
        <v>726</v>
      </c>
      <c r="V93" s="32">
        <v>59.6</v>
      </c>
    </row>
    <row r="94" spans="1:22" x14ac:dyDescent="0.25">
      <c r="A94" s="27" t="s">
        <v>16</v>
      </c>
      <c r="B94" s="28">
        <v>6</v>
      </c>
      <c r="C94" s="31" t="s">
        <v>344</v>
      </c>
      <c r="D94" s="31" t="s">
        <v>143</v>
      </c>
      <c r="E94" s="31" t="s">
        <v>186</v>
      </c>
      <c r="F94" s="31">
        <v>13.8</v>
      </c>
      <c r="G94" s="31" t="s">
        <v>21</v>
      </c>
      <c r="H94" s="31" t="s">
        <v>23</v>
      </c>
      <c r="I94" s="31" t="s">
        <v>398</v>
      </c>
      <c r="J94" s="31">
        <v>11.4</v>
      </c>
      <c r="K94" s="31" t="s">
        <v>704</v>
      </c>
      <c r="L94" s="31" t="s">
        <v>159</v>
      </c>
      <c r="M94" s="31" t="s">
        <v>104</v>
      </c>
      <c r="N94" s="31">
        <v>12.7</v>
      </c>
      <c r="O94" s="31" t="s">
        <v>126</v>
      </c>
      <c r="P94" s="31" t="s">
        <v>727</v>
      </c>
      <c r="Q94" s="31" t="s">
        <v>293</v>
      </c>
      <c r="R94" s="31">
        <v>7.7</v>
      </c>
      <c r="S94" s="31" t="s">
        <v>442</v>
      </c>
      <c r="T94" s="31" t="s">
        <v>412</v>
      </c>
      <c r="U94" s="31" t="s">
        <v>728</v>
      </c>
      <c r="V94" s="31">
        <v>45.6</v>
      </c>
    </row>
    <row r="95" spans="1:22" x14ac:dyDescent="0.25">
      <c r="A95" s="29" t="s">
        <v>17</v>
      </c>
      <c r="B95" s="28">
        <v>6</v>
      </c>
      <c r="C95" s="32" t="s">
        <v>84</v>
      </c>
      <c r="D95" s="32" t="s">
        <v>20</v>
      </c>
      <c r="E95" s="32" t="s">
        <v>699</v>
      </c>
      <c r="F95" s="32">
        <v>14.9</v>
      </c>
      <c r="G95" s="32" t="s">
        <v>298</v>
      </c>
      <c r="H95" s="32" t="s">
        <v>184</v>
      </c>
      <c r="I95" s="32" t="s">
        <v>111</v>
      </c>
      <c r="J95" s="32">
        <v>7.1</v>
      </c>
      <c r="K95" s="32" t="s">
        <v>105</v>
      </c>
      <c r="L95" s="32" t="s">
        <v>107</v>
      </c>
      <c r="M95" s="32" t="s">
        <v>249</v>
      </c>
      <c r="N95" s="32">
        <v>15</v>
      </c>
      <c r="O95" s="32" t="s">
        <v>226</v>
      </c>
      <c r="P95" s="32" t="s">
        <v>205</v>
      </c>
      <c r="Q95" s="32" t="s">
        <v>326</v>
      </c>
      <c r="R95" s="32">
        <v>16.7</v>
      </c>
      <c r="S95" s="32" t="s">
        <v>729</v>
      </c>
      <c r="T95" s="32" t="s">
        <v>156</v>
      </c>
      <c r="U95" s="32" t="s">
        <v>101</v>
      </c>
      <c r="V95" s="32">
        <v>53.7</v>
      </c>
    </row>
    <row r="96" spans="1:22" x14ac:dyDescent="0.25">
      <c r="A96" s="27" t="s">
        <v>2</v>
      </c>
      <c r="B96" s="28">
        <v>6</v>
      </c>
      <c r="C96" s="31" t="s">
        <v>38</v>
      </c>
      <c r="D96" s="31" t="s">
        <v>92</v>
      </c>
      <c r="E96" s="31" t="s">
        <v>730</v>
      </c>
      <c r="F96" s="31">
        <v>11</v>
      </c>
      <c r="G96" s="31" t="s">
        <v>150</v>
      </c>
      <c r="H96" s="31" t="s">
        <v>176</v>
      </c>
      <c r="I96" s="31" t="s">
        <v>423</v>
      </c>
      <c r="J96" s="31">
        <v>15.5</v>
      </c>
      <c r="K96" s="31" t="s">
        <v>330</v>
      </c>
      <c r="L96" s="31" t="s">
        <v>652</v>
      </c>
      <c r="M96" s="31" t="s">
        <v>455</v>
      </c>
      <c r="N96" s="31">
        <v>14.9</v>
      </c>
      <c r="O96" s="31" t="s">
        <v>43</v>
      </c>
      <c r="P96" s="31" t="s">
        <v>150</v>
      </c>
      <c r="Q96" s="31" t="s">
        <v>37</v>
      </c>
      <c r="R96" s="31">
        <v>11.9</v>
      </c>
      <c r="S96" s="31" t="s">
        <v>113</v>
      </c>
      <c r="T96" s="31" t="s">
        <v>731</v>
      </c>
      <c r="U96" s="31" t="s">
        <v>329</v>
      </c>
      <c r="V96" s="31">
        <v>53.3</v>
      </c>
    </row>
    <row r="97" spans="1:22" x14ac:dyDescent="0.25">
      <c r="A97" s="29" t="s">
        <v>7</v>
      </c>
      <c r="B97" s="30">
        <v>6</v>
      </c>
      <c r="C97" s="32" t="s">
        <v>128</v>
      </c>
      <c r="D97" s="32" t="s">
        <v>205</v>
      </c>
      <c r="E97" s="32" t="s">
        <v>732</v>
      </c>
      <c r="F97" s="32">
        <v>14.3</v>
      </c>
      <c r="G97" s="32" t="s">
        <v>198</v>
      </c>
      <c r="H97" s="32" t="s">
        <v>179</v>
      </c>
      <c r="I97" s="32" t="s">
        <v>352</v>
      </c>
      <c r="J97" s="32">
        <v>10.3</v>
      </c>
      <c r="K97" s="32" t="s">
        <v>50</v>
      </c>
      <c r="L97" s="32" t="s">
        <v>98</v>
      </c>
      <c r="M97" s="32" t="s">
        <v>438</v>
      </c>
      <c r="N97" s="32">
        <v>17.100000000000001</v>
      </c>
      <c r="O97" s="32" t="s">
        <v>127</v>
      </c>
      <c r="P97" s="32" t="s">
        <v>332</v>
      </c>
      <c r="Q97" s="32" t="s">
        <v>97</v>
      </c>
      <c r="R97" s="32">
        <v>5</v>
      </c>
      <c r="S97" s="32" t="s">
        <v>733</v>
      </c>
      <c r="T97" s="32" t="s">
        <v>734</v>
      </c>
      <c r="U97" s="32" t="s">
        <v>268</v>
      </c>
      <c r="V97" s="32">
        <v>46.7</v>
      </c>
    </row>
    <row r="98" spans="1:22" x14ac:dyDescent="0.25">
      <c r="A98" s="27" t="s">
        <v>4</v>
      </c>
      <c r="B98" s="28">
        <v>7</v>
      </c>
      <c r="C98" s="31" t="s">
        <v>21</v>
      </c>
      <c r="D98" s="31" t="s">
        <v>652</v>
      </c>
      <c r="E98" s="31" t="s">
        <v>664</v>
      </c>
      <c r="F98" s="31">
        <v>15.2</v>
      </c>
      <c r="G98" s="31" t="s">
        <v>330</v>
      </c>
      <c r="H98" s="31" t="s">
        <v>64</v>
      </c>
      <c r="I98" s="31" t="s">
        <v>129</v>
      </c>
      <c r="J98" s="31">
        <v>10.4</v>
      </c>
      <c r="K98" s="31" t="s">
        <v>31</v>
      </c>
      <c r="L98" s="31" t="s">
        <v>304</v>
      </c>
      <c r="M98" s="31" t="s">
        <v>735</v>
      </c>
      <c r="N98" s="31">
        <v>18.2</v>
      </c>
      <c r="O98" s="31" t="s">
        <v>38</v>
      </c>
      <c r="P98" s="31" t="s">
        <v>422</v>
      </c>
      <c r="Q98" s="31" t="s">
        <v>241</v>
      </c>
      <c r="R98" s="31">
        <v>9.3000000000000007</v>
      </c>
      <c r="S98" s="31" t="s">
        <v>736</v>
      </c>
      <c r="T98" s="31" t="s">
        <v>737</v>
      </c>
      <c r="U98" s="31" t="s">
        <v>738</v>
      </c>
      <c r="V98" s="31">
        <v>53</v>
      </c>
    </row>
    <row r="99" spans="1:22" x14ac:dyDescent="0.25">
      <c r="A99" s="29" t="s">
        <v>18</v>
      </c>
      <c r="B99" s="28">
        <v>7</v>
      </c>
      <c r="C99" s="32" t="s">
        <v>35</v>
      </c>
      <c r="D99" s="32" t="s">
        <v>413</v>
      </c>
      <c r="E99" s="32" t="s">
        <v>58</v>
      </c>
      <c r="F99" s="32">
        <v>7.5</v>
      </c>
      <c r="G99" s="32" t="s">
        <v>255</v>
      </c>
      <c r="H99" s="32" t="s">
        <v>111</v>
      </c>
      <c r="I99" s="32" t="s">
        <v>353</v>
      </c>
      <c r="J99" s="32">
        <v>12.5</v>
      </c>
      <c r="K99" s="32" t="s">
        <v>278</v>
      </c>
      <c r="L99" s="32" t="s">
        <v>52</v>
      </c>
      <c r="M99" s="32" t="s">
        <v>695</v>
      </c>
      <c r="N99" s="32">
        <v>12.3</v>
      </c>
      <c r="O99" s="32" t="s">
        <v>58</v>
      </c>
      <c r="P99" s="32" t="s">
        <v>103</v>
      </c>
      <c r="Q99" s="32" t="s">
        <v>177</v>
      </c>
      <c r="R99" s="32">
        <v>14.6</v>
      </c>
      <c r="S99" s="32" t="s">
        <v>739</v>
      </c>
      <c r="T99" s="32" t="s">
        <v>275</v>
      </c>
      <c r="U99" s="32" t="s">
        <v>740</v>
      </c>
      <c r="V99" s="32">
        <v>47</v>
      </c>
    </row>
    <row r="100" spans="1:22" x14ac:dyDescent="0.25">
      <c r="A100" s="27" t="s">
        <v>5</v>
      </c>
      <c r="B100" s="28">
        <v>7</v>
      </c>
      <c r="C100" s="31" t="s">
        <v>422</v>
      </c>
      <c r="D100" s="31" t="s">
        <v>162</v>
      </c>
      <c r="E100" s="31" t="s">
        <v>232</v>
      </c>
      <c r="F100" s="31">
        <v>11.2</v>
      </c>
      <c r="G100" s="31" t="s">
        <v>422</v>
      </c>
      <c r="H100" s="31" t="s">
        <v>135</v>
      </c>
      <c r="I100" s="31" t="s">
        <v>741</v>
      </c>
      <c r="J100" s="31">
        <v>13.4</v>
      </c>
      <c r="K100" s="31" t="s">
        <v>176</v>
      </c>
      <c r="L100" s="31" t="s">
        <v>132</v>
      </c>
      <c r="M100" s="31" t="s">
        <v>233</v>
      </c>
      <c r="N100" s="31">
        <v>21.3</v>
      </c>
      <c r="O100" s="31" t="s">
        <v>168</v>
      </c>
      <c r="P100" s="31" t="s">
        <v>333</v>
      </c>
      <c r="Q100" s="31" t="s">
        <v>344</v>
      </c>
      <c r="R100" s="31">
        <v>6.6</v>
      </c>
      <c r="S100" s="31" t="s">
        <v>113</v>
      </c>
      <c r="T100" s="31" t="s">
        <v>742</v>
      </c>
      <c r="U100" s="31" t="s">
        <v>708</v>
      </c>
      <c r="V100" s="31">
        <v>52.5</v>
      </c>
    </row>
    <row r="101" spans="1:22" x14ac:dyDescent="0.25">
      <c r="A101" s="29" t="s">
        <v>6</v>
      </c>
      <c r="B101" s="28">
        <v>7</v>
      </c>
      <c r="C101" s="32" t="s">
        <v>67</v>
      </c>
      <c r="D101" s="32" t="s">
        <v>95</v>
      </c>
      <c r="E101" s="32" t="s">
        <v>397</v>
      </c>
      <c r="F101" s="32">
        <v>15.9</v>
      </c>
      <c r="G101" s="32" t="s">
        <v>166</v>
      </c>
      <c r="H101" s="32" t="s">
        <v>116</v>
      </c>
      <c r="I101" s="32" t="s">
        <v>194</v>
      </c>
      <c r="J101" s="32">
        <v>16.399999999999999</v>
      </c>
      <c r="K101" s="32" t="s">
        <v>444</v>
      </c>
      <c r="L101" s="32" t="s">
        <v>248</v>
      </c>
      <c r="M101" s="32" t="s">
        <v>351</v>
      </c>
      <c r="N101" s="32">
        <v>15.3</v>
      </c>
      <c r="O101" s="32" t="s">
        <v>179</v>
      </c>
      <c r="P101" s="32" t="s">
        <v>651</v>
      </c>
      <c r="Q101" s="32" t="s">
        <v>164</v>
      </c>
      <c r="R101" s="32">
        <v>6</v>
      </c>
      <c r="S101" s="32" t="s">
        <v>252</v>
      </c>
      <c r="T101" s="32" t="s">
        <v>87</v>
      </c>
      <c r="U101" s="32" t="s">
        <v>743</v>
      </c>
      <c r="V101" s="32">
        <v>53.5</v>
      </c>
    </row>
    <row r="102" spans="1:22" x14ac:dyDescent="0.25">
      <c r="A102" s="27" t="s">
        <v>8</v>
      </c>
      <c r="B102" s="28">
        <v>7</v>
      </c>
      <c r="C102" s="31" t="s">
        <v>127</v>
      </c>
      <c r="D102" s="31" t="s">
        <v>23</v>
      </c>
      <c r="E102" s="31" t="s">
        <v>39</v>
      </c>
      <c r="F102" s="31">
        <v>10.8</v>
      </c>
      <c r="G102" s="31" t="s">
        <v>344</v>
      </c>
      <c r="H102" s="31" t="s">
        <v>105</v>
      </c>
      <c r="I102" s="31" t="s">
        <v>744</v>
      </c>
      <c r="J102" s="31">
        <v>12</v>
      </c>
      <c r="K102" s="31" t="s">
        <v>152</v>
      </c>
      <c r="L102" s="31" t="s">
        <v>166</v>
      </c>
      <c r="M102" s="31" t="s">
        <v>56</v>
      </c>
      <c r="N102" s="31">
        <v>13.9</v>
      </c>
      <c r="O102" s="31" t="s">
        <v>306</v>
      </c>
      <c r="P102" s="31" t="s">
        <v>338</v>
      </c>
      <c r="Q102" s="31" t="s">
        <v>411</v>
      </c>
      <c r="R102" s="31">
        <v>10.8</v>
      </c>
      <c r="S102" s="31" t="s">
        <v>745</v>
      </c>
      <c r="T102" s="31" t="s">
        <v>746</v>
      </c>
      <c r="U102" s="31" t="s">
        <v>747</v>
      </c>
      <c r="V102" s="31">
        <v>47.5</v>
      </c>
    </row>
    <row r="103" spans="1:22" x14ac:dyDescent="0.25">
      <c r="A103" s="29" t="s">
        <v>9</v>
      </c>
      <c r="B103" s="28">
        <v>7</v>
      </c>
      <c r="C103" s="32" t="s">
        <v>36</v>
      </c>
      <c r="D103" s="32" t="s">
        <v>31</v>
      </c>
      <c r="E103" s="32" t="s">
        <v>272</v>
      </c>
      <c r="F103" s="32">
        <v>11.5</v>
      </c>
      <c r="G103" s="32" t="s">
        <v>121</v>
      </c>
      <c r="H103" s="32" t="s">
        <v>35</v>
      </c>
      <c r="I103" s="32" t="s">
        <v>744</v>
      </c>
      <c r="J103" s="32">
        <v>10.5</v>
      </c>
      <c r="K103" s="32" t="s">
        <v>25</v>
      </c>
      <c r="L103" s="32" t="s">
        <v>150</v>
      </c>
      <c r="M103" s="32" t="s">
        <v>302</v>
      </c>
      <c r="N103" s="32">
        <v>18.100000000000001</v>
      </c>
      <c r="O103" s="32" t="s">
        <v>269</v>
      </c>
      <c r="P103" s="32" t="s">
        <v>63</v>
      </c>
      <c r="Q103" s="32" t="s">
        <v>304</v>
      </c>
      <c r="R103" s="32">
        <v>12.1</v>
      </c>
      <c r="S103" s="32" t="s">
        <v>748</v>
      </c>
      <c r="T103" s="32" t="s">
        <v>454</v>
      </c>
      <c r="U103" s="32" t="s">
        <v>324</v>
      </c>
      <c r="V103" s="32">
        <v>52.2</v>
      </c>
    </row>
    <row r="104" spans="1:22" x14ac:dyDescent="0.25">
      <c r="A104" s="27" t="s">
        <v>10</v>
      </c>
      <c r="B104" s="28">
        <v>7</v>
      </c>
      <c r="C104" s="31" t="s">
        <v>262</v>
      </c>
      <c r="D104" s="31" t="s">
        <v>199</v>
      </c>
      <c r="E104" s="31" t="s">
        <v>368</v>
      </c>
      <c r="F104" s="31">
        <v>11.7</v>
      </c>
      <c r="G104" s="31" t="s">
        <v>150</v>
      </c>
      <c r="H104" s="31" t="s">
        <v>90</v>
      </c>
      <c r="I104" s="31" t="s">
        <v>232</v>
      </c>
      <c r="J104" s="31">
        <v>11.4</v>
      </c>
      <c r="K104" s="31" t="s">
        <v>140</v>
      </c>
      <c r="L104" s="31" t="s">
        <v>21</v>
      </c>
      <c r="M104" s="31" t="s">
        <v>226</v>
      </c>
      <c r="N104" s="31">
        <v>6.6</v>
      </c>
      <c r="O104" s="31" t="s">
        <v>64</v>
      </c>
      <c r="P104" s="31" t="s">
        <v>231</v>
      </c>
      <c r="Q104" s="31" t="s">
        <v>722</v>
      </c>
      <c r="R104" s="31">
        <v>17.600000000000001</v>
      </c>
      <c r="S104" s="31" t="s">
        <v>341</v>
      </c>
      <c r="T104" s="31" t="s">
        <v>696</v>
      </c>
      <c r="U104" s="31" t="s">
        <v>749</v>
      </c>
      <c r="V104" s="31">
        <v>47.3</v>
      </c>
    </row>
    <row r="105" spans="1:22" x14ac:dyDescent="0.25">
      <c r="A105" s="29" t="s">
        <v>11</v>
      </c>
      <c r="B105" s="28">
        <v>7</v>
      </c>
      <c r="C105" s="32" t="s">
        <v>193</v>
      </c>
      <c r="D105" s="32" t="s">
        <v>53</v>
      </c>
      <c r="E105" s="32" t="s">
        <v>750</v>
      </c>
      <c r="F105" s="32">
        <v>17.100000000000001</v>
      </c>
      <c r="G105" s="32" t="s">
        <v>24</v>
      </c>
      <c r="H105" s="32" t="s">
        <v>184</v>
      </c>
      <c r="I105" s="32" t="s">
        <v>98</v>
      </c>
      <c r="J105" s="32">
        <v>10.4</v>
      </c>
      <c r="K105" s="32" t="s">
        <v>346</v>
      </c>
      <c r="L105" s="32" t="s">
        <v>333</v>
      </c>
      <c r="M105" s="32" t="s">
        <v>437</v>
      </c>
      <c r="N105" s="32">
        <v>15.5</v>
      </c>
      <c r="O105" s="32" t="s">
        <v>140</v>
      </c>
      <c r="P105" s="32" t="s">
        <v>70</v>
      </c>
      <c r="Q105" s="32" t="s">
        <v>241</v>
      </c>
      <c r="R105" s="32">
        <v>9.6999999999999993</v>
      </c>
      <c r="S105" s="32" t="s">
        <v>751</v>
      </c>
      <c r="T105" s="32" t="s">
        <v>717</v>
      </c>
      <c r="U105" s="32" t="s">
        <v>752</v>
      </c>
      <c r="V105" s="32">
        <v>52.7</v>
      </c>
    </row>
    <row r="106" spans="1:22" x14ac:dyDescent="0.25">
      <c r="A106" s="27" t="s">
        <v>12</v>
      </c>
      <c r="B106" s="28">
        <v>7</v>
      </c>
      <c r="C106" s="31" t="s">
        <v>226</v>
      </c>
      <c r="D106" s="31" t="s">
        <v>43</v>
      </c>
      <c r="E106" s="31" t="s">
        <v>286</v>
      </c>
      <c r="F106" s="31">
        <v>10.5</v>
      </c>
      <c r="G106" s="31" t="s">
        <v>198</v>
      </c>
      <c r="H106" s="31" t="s">
        <v>173</v>
      </c>
      <c r="I106" s="31" t="s">
        <v>51</v>
      </c>
      <c r="J106" s="31">
        <v>12.4</v>
      </c>
      <c r="K106" s="31" t="s">
        <v>141</v>
      </c>
      <c r="L106" s="31" t="s">
        <v>24</v>
      </c>
      <c r="M106" s="31" t="s">
        <v>51</v>
      </c>
      <c r="N106" s="31">
        <v>12.4</v>
      </c>
      <c r="O106" s="31" t="s">
        <v>285</v>
      </c>
      <c r="P106" s="31" t="s">
        <v>363</v>
      </c>
      <c r="Q106" s="31" t="s">
        <v>22</v>
      </c>
      <c r="R106" s="31">
        <v>11.3</v>
      </c>
      <c r="S106" s="31" t="s">
        <v>753</v>
      </c>
      <c r="T106" s="31" t="s">
        <v>211</v>
      </c>
      <c r="U106" s="31" t="s">
        <v>229</v>
      </c>
      <c r="V106" s="31">
        <v>46.5</v>
      </c>
    </row>
    <row r="107" spans="1:22" x14ac:dyDescent="0.25">
      <c r="A107" s="29" t="s">
        <v>648</v>
      </c>
      <c r="B107" s="28">
        <v>7</v>
      </c>
      <c r="C107" s="32" t="s">
        <v>704</v>
      </c>
      <c r="D107" s="32" t="s">
        <v>134</v>
      </c>
      <c r="E107" s="32" t="s">
        <v>56</v>
      </c>
      <c r="F107" s="32">
        <v>13.9</v>
      </c>
      <c r="G107" s="32" t="s">
        <v>26</v>
      </c>
      <c r="H107" s="32" t="s">
        <v>64</v>
      </c>
      <c r="I107" s="32" t="s">
        <v>263</v>
      </c>
      <c r="J107" s="32">
        <v>14.1</v>
      </c>
      <c r="K107" s="32" t="s">
        <v>38</v>
      </c>
      <c r="L107" s="32" t="s">
        <v>279</v>
      </c>
      <c r="M107" s="32" t="s">
        <v>363</v>
      </c>
      <c r="N107" s="32">
        <v>9.1999999999999993</v>
      </c>
      <c r="O107" s="32" t="s">
        <v>651</v>
      </c>
      <c r="P107" s="32" t="s">
        <v>35</v>
      </c>
      <c r="Q107" s="32" t="s">
        <v>84</v>
      </c>
      <c r="R107" s="32">
        <v>6</v>
      </c>
      <c r="S107" s="32" t="s">
        <v>653</v>
      </c>
      <c r="T107" s="32" t="s">
        <v>717</v>
      </c>
      <c r="U107" s="32" t="s">
        <v>754</v>
      </c>
      <c r="V107" s="32">
        <v>43.1</v>
      </c>
    </row>
    <row r="108" spans="1:22" x14ac:dyDescent="0.25">
      <c r="A108" s="27" t="s">
        <v>13</v>
      </c>
      <c r="B108" s="28">
        <v>7</v>
      </c>
      <c r="C108" s="31" t="s">
        <v>280</v>
      </c>
      <c r="D108" s="31" t="s">
        <v>330</v>
      </c>
      <c r="E108" s="31" t="s">
        <v>664</v>
      </c>
      <c r="F108" s="31">
        <v>15.5</v>
      </c>
      <c r="G108" s="31" t="s">
        <v>107</v>
      </c>
      <c r="H108" s="31" t="s">
        <v>49</v>
      </c>
      <c r="I108" s="31" t="s">
        <v>42</v>
      </c>
      <c r="J108" s="31">
        <v>13</v>
      </c>
      <c r="K108" s="31" t="s">
        <v>294</v>
      </c>
      <c r="L108" s="31" t="s">
        <v>38</v>
      </c>
      <c r="M108" s="31" t="s">
        <v>755</v>
      </c>
      <c r="N108" s="31">
        <v>19.5</v>
      </c>
      <c r="O108" s="31" t="s">
        <v>649</v>
      </c>
      <c r="P108" s="31" t="s">
        <v>330</v>
      </c>
      <c r="Q108" s="31" t="s">
        <v>176</v>
      </c>
      <c r="R108" s="31">
        <v>8.9</v>
      </c>
      <c r="S108" s="31" t="s">
        <v>756</v>
      </c>
      <c r="T108" s="31" t="s">
        <v>757</v>
      </c>
      <c r="U108" s="31" t="s">
        <v>758</v>
      </c>
      <c r="V108" s="31">
        <v>56.9</v>
      </c>
    </row>
    <row r="109" spans="1:22" x14ac:dyDescent="0.25">
      <c r="A109" s="29" t="s">
        <v>14</v>
      </c>
      <c r="B109" s="28">
        <v>7</v>
      </c>
      <c r="C109" s="32" t="s">
        <v>52</v>
      </c>
      <c r="D109" s="32" t="s">
        <v>65</v>
      </c>
      <c r="E109" s="32" t="s">
        <v>432</v>
      </c>
      <c r="F109" s="32">
        <v>13.7</v>
      </c>
      <c r="G109" s="32" t="s">
        <v>121</v>
      </c>
      <c r="H109" s="32" t="s">
        <v>168</v>
      </c>
      <c r="I109" s="32" t="s">
        <v>321</v>
      </c>
      <c r="J109" s="32">
        <v>9.3000000000000007</v>
      </c>
      <c r="K109" s="32" t="s">
        <v>458</v>
      </c>
      <c r="L109" s="32" t="s">
        <v>59</v>
      </c>
      <c r="M109" s="32" t="s">
        <v>759</v>
      </c>
      <c r="N109" s="32">
        <v>12.5</v>
      </c>
      <c r="O109" s="32" t="s">
        <v>44</v>
      </c>
      <c r="P109" s="32" t="s">
        <v>431</v>
      </c>
      <c r="Q109" s="32" t="s">
        <v>345</v>
      </c>
      <c r="R109" s="32">
        <v>8.9</v>
      </c>
      <c r="S109" s="32" t="s">
        <v>399</v>
      </c>
      <c r="T109" s="32" t="s">
        <v>760</v>
      </c>
      <c r="U109" s="32" t="s">
        <v>761</v>
      </c>
      <c r="V109" s="32">
        <v>44.4</v>
      </c>
    </row>
    <row r="110" spans="1:22" x14ac:dyDescent="0.25">
      <c r="A110" s="27" t="s">
        <v>19</v>
      </c>
      <c r="B110" s="28">
        <v>7</v>
      </c>
      <c r="C110" s="31" t="s">
        <v>97</v>
      </c>
      <c r="D110" s="31" t="s">
        <v>21</v>
      </c>
      <c r="E110" s="31" t="s">
        <v>130</v>
      </c>
      <c r="F110" s="31">
        <v>8.4</v>
      </c>
      <c r="G110" s="31" t="s">
        <v>58</v>
      </c>
      <c r="H110" s="31" t="s">
        <v>80</v>
      </c>
      <c r="I110" s="31" t="s">
        <v>374</v>
      </c>
      <c r="J110" s="31">
        <v>14.4</v>
      </c>
      <c r="K110" s="31" t="s">
        <v>271</v>
      </c>
      <c r="L110" s="31" t="s">
        <v>134</v>
      </c>
      <c r="M110" s="31" t="s">
        <v>147</v>
      </c>
      <c r="N110" s="31">
        <v>14.5</v>
      </c>
      <c r="O110" s="31" t="s">
        <v>278</v>
      </c>
      <c r="P110" s="31" t="s">
        <v>31</v>
      </c>
      <c r="Q110" s="31" t="s">
        <v>744</v>
      </c>
      <c r="R110" s="31">
        <v>10.5</v>
      </c>
      <c r="S110" s="31" t="s">
        <v>762</v>
      </c>
      <c r="T110" s="31" t="s">
        <v>288</v>
      </c>
      <c r="U110" s="31" t="s">
        <v>763</v>
      </c>
      <c r="V110" s="31">
        <v>47.8</v>
      </c>
    </row>
    <row r="111" spans="1:22" x14ac:dyDescent="0.25">
      <c r="A111" s="29" t="s">
        <v>17</v>
      </c>
      <c r="B111" s="28">
        <v>7</v>
      </c>
      <c r="C111" s="32" t="s">
        <v>50</v>
      </c>
      <c r="D111" s="32" t="s">
        <v>444</v>
      </c>
      <c r="E111" s="32" t="s">
        <v>347</v>
      </c>
      <c r="F111" s="32">
        <v>15.6</v>
      </c>
      <c r="G111" s="32" t="s">
        <v>431</v>
      </c>
      <c r="H111" s="32" t="s">
        <v>78</v>
      </c>
      <c r="I111" s="32" t="s">
        <v>347</v>
      </c>
      <c r="J111" s="32">
        <v>15.6</v>
      </c>
      <c r="K111" s="32" t="s">
        <v>449</v>
      </c>
      <c r="L111" s="32" t="s">
        <v>243</v>
      </c>
      <c r="M111" s="32" t="s">
        <v>764</v>
      </c>
      <c r="N111" s="32">
        <v>17.899999999999999</v>
      </c>
      <c r="O111" s="32" t="s">
        <v>52</v>
      </c>
      <c r="P111" s="32" t="s">
        <v>254</v>
      </c>
      <c r="Q111" s="32" t="s">
        <v>243</v>
      </c>
      <c r="R111" s="32">
        <v>6.4</v>
      </c>
      <c r="S111" s="32" t="s">
        <v>765</v>
      </c>
      <c r="T111" s="32" t="s">
        <v>766</v>
      </c>
      <c r="U111" s="32" t="s">
        <v>767</v>
      </c>
      <c r="V111" s="32">
        <v>55.6</v>
      </c>
    </row>
    <row r="112" spans="1:22" x14ac:dyDescent="0.25">
      <c r="A112" s="153" t="s">
        <v>2</v>
      </c>
      <c r="B112" s="154">
        <v>8</v>
      </c>
      <c r="C112" s="157" t="s">
        <v>458</v>
      </c>
      <c r="D112" s="157" t="s">
        <v>80</v>
      </c>
      <c r="E112" s="157" t="s">
        <v>339</v>
      </c>
      <c r="F112" s="157">
        <v>13.6</v>
      </c>
      <c r="G112" s="157" t="s">
        <v>141</v>
      </c>
      <c r="H112" s="157" t="s">
        <v>444</v>
      </c>
      <c r="I112" s="157" t="s">
        <v>374</v>
      </c>
      <c r="J112" s="157">
        <v>16.899999999999999</v>
      </c>
      <c r="K112" s="157" t="s">
        <v>280</v>
      </c>
      <c r="L112" s="157" t="s">
        <v>274</v>
      </c>
      <c r="M112" s="157" t="s">
        <v>347</v>
      </c>
      <c r="N112" s="157">
        <v>18.899999999999999</v>
      </c>
      <c r="O112" s="157" t="s">
        <v>256</v>
      </c>
      <c r="P112" s="157" t="s">
        <v>204</v>
      </c>
      <c r="Q112" s="157" t="s">
        <v>284</v>
      </c>
      <c r="R112" s="157">
        <v>10.4</v>
      </c>
      <c r="S112" s="157" t="s">
        <v>700</v>
      </c>
      <c r="T112" s="157" t="s">
        <v>847</v>
      </c>
      <c r="U112" s="157" t="s">
        <v>848</v>
      </c>
      <c r="V112" s="157">
        <v>59.7</v>
      </c>
    </row>
    <row r="113" spans="1:22" x14ac:dyDescent="0.25">
      <c r="A113" s="155" t="s">
        <v>4</v>
      </c>
      <c r="B113" s="154">
        <v>8</v>
      </c>
      <c r="C113" s="158" t="s">
        <v>649</v>
      </c>
      <c r="D113" s="158" t="s">
        <v>28</v>
      </c>
      <c r="E113" s="158" t="s">
        <v>670</v>
      </c>
      <c r="F113" s="158">
        <v>16.899999999999999</v>
      </c>
      <c r="G113" s="158" t="s">
        <v>57</v>
      </c>
      <c r="H113" s="158" t="s">
        <v>179</v>
      </c>
      <c r="I113" s="158" t="s">
        <v>20</v>
      </c>
      <c r="J113" s="158">
        <v>8.6999999999999993</v>
      </c>
      <c r="K113" s="158" t="s">
        <v>284</v>
      </c>
      <c r="L113" s="158" t="s">
        <v>24</v>
      </c>
      <c r="M113" s="158" t="s">
        <v>732</v>
      </c>
      <c r="N113" s="158">
        <v>17.100000000000001</v>
      </c>
      <c r="O113" s="158" t="s">
        <v>30</v>
      </c>
      <c r="P113" s="158" t="s">
        <v>365</v>
      </c>
      <c r="Q113" s="158" t="s">
        <v>106</v>
      </c>
      <c r="R113" s="158">
        <v>3.6</v>
      </c>
      <c r="S113" s="158" t="s">
        <v>247</v>
      </c>
      <c r="T113" s="158" t="s">
        <v>849</v>
      </c>
      <c r="U113" s="158" t="s">
        <v>850</v>
      </c>
      <c r="V113" s="158">
        <v>46.4</v>
      </c>
    </row>
    <row r="114" spans="1:22" x14ac:dyDescent="0.25">
      <c r="A114" s="153" t="s">
        <v>18</v>
      </c>
      <c r="B114" s="154">
        <v>8</v>
      </c>
      <c r="C114" s="157" t="s">
        <v>453</v>
      </c>
      <c r="D114" s="157" t="s">
        <v>150</v>
      </c>
      <c r="E114" s="157" t="s">
        <v>685</v>
      </c>
      <c r="F114" s="157">
        <v>12.1</v>
      </c>
      <c r="G114" s="157" t="s">
        <v>168</v>
      </c>
      <c r="H114" s="157" t="s">
        <v>115</v>
      </c>
      <c r="I114" s="157" t="s">
        <v>129</v>
      </c>
      <c r="J114" s="157">
        <v>10.9</v>
      </c>
      <c r="K114" s="157" t="s">
        <v>344</v>
      </c>
      <c r="L114" s="157" t="s">
        <v>301</v>
      </c>
      <c r="M114" s="157" t="s">
        <v>69</v>
      </c>
      <c r="N114" s="157">
        <v>14.3</v>
      </c>
      <c r="O114" s="157" t="s">
        <v>428</v>
      </c>
      <c r="P114" s="157" t="s">
        <v>165</v>
      </c>
      <c r="Q114" s="157" t="s">
        <v>279</v>
      </c>
      <c r="R114" s="157">
        <v>4.8</v>
      </c>
      <c r="S114" s="157" t="s">
        <v>418</v>
      </c>
      <c r="T114" s="157" t="s">
        <v>851</v>
      </c>
      <c r="U114" s="157" t="s">
        <v>852</v>
      </c>
      <c r="V114" s="157">
        <v>42.1</v>
      </c>
    </row>
    <row r="115" spans="1:22" x14ac:dyDescent="0.25">
      <c r="A115" s="155" t="s">
        <v>5</v>
      </c>
      <c r="B115" s="154">
        <v>8</v>
      </c>
      <c r="C115" s="158" t="s">
        <v>21</v>
      </c>
      <c r="D115" s="158" t="s">
        <v>365</v>
      </c>
      <c r="E115" s="158" t="s">
        <v>162</v>
      </c>
      <c r="F115" s="158">
        <v>5.3</v>
      </c>
      <c r="G115" s="158" t="s">
        <v>173</v>
      </c>
      <c r="H115" s="158" t="s">
        <v>254</v>
      </c>
      <c r="I115" s="158" t="s">
        <v>398</v>
      </c>
      <c r="J115" s="158">
        <v>8.1</v>
      </c>
      <c r="K115" s="158" t="s">
        <v>128</v>
      </c>
      <c r="L115" s="158" t="s">
        <v>107</v>
      </c>
      <c r="M115" s="158" t="s">
        <v>697</v>
      </c>
      <c r="N115" s="158">
        <v>13.3</v>
      </c>
      <c r="O115" s="158" t="s">
        <v>299</v>
      </c>
      <c r="P115" s="158" t="s">
        <v>295</v>
      </c>
      <c r="Q115" s="158" t="s">
        <v>70</v>
      </c>
      <c r="R115" s="158">
        <v>5.8</v>
      </c>
      <c r="S115" s="158" t="s">
        <v>264</v>
      </c>
      <c r="T115" s="158" t="s">
        <v>465</v>
      </c>
      <c r="U115" s="158" t="s">
        <v>171</v>
      </c>
      <c r="V115" s="158">
        <v>32.5</v>
      </c>
    </row>
    <row r="116" spans="1:22" x14ac:dyDescent="0.25">
      <c r="A116" s="153" t="s">
        <v>6</v>
      </c>
      <c r="B116" s="154">
        <v>8</v>
      </c>
      <c r="C116" s="157" t="s">
        <v>139</v>
      </c>
      <c r="D116" s="157" t="s">
        <v>187</v>
      </c>
      <c r="E116" s="157" t="s">
        <v>730</v>
      </c>
      <c r="F116" s="157">
        <v>11.4</v>
      </c>
      <c r="G116" s="157" t="s">
        <v>35</v>
      </c>
      <c r="H116" s="157" t="s">
        <v>111</v>
      </c>
      <c r="I116" s="157" t="s">
        <v>853</v>
      </c>
      <c r="J116" s="157">
        <v>11</v>
      </c>
      <c r="K116" s="157" t="s">
        <v>93</v>
      </c>
      <c r="L116" s="157" t="s">
        <v>220</v>
      </c>
      <c r="M116" s="157" t="s">
        <v>215</v>
      </c>
      <c r="N116" s="157">
        <v>13.9</v>
      </c>
      <c r="O116" s="157" t="s">
        <v>225</v>
      </c>
      <c r="P116" s="157" t="s">
        <v>256</v>
      </c>
      <c r="Q116" s="157" t="s">
        <v>198</v>
      </c>
      <c r="R116" s="157">
        <v>5.3</v>
      </c>
      <c r="S116" s="157" t="s">
        <v>854</v>
      </c>
      <c r="T116" s="157" t="s">
        <v>733</v>
      </c>
      <c r="U116" s="157" t="s">
        <v>855</v>
      </c>
      <c r="V116" s="157">
        <v>41.6</v>
      </c>
    </row>
    <row r="117" spans="1:22" x14ac:dyDescent="0.25">
      <c r="A117" s="155" t="s">
        <v>7</v>
      </c>
      <c r="B117" s="154">
        <v>8</v>
      </c>
      <c r="C117" s="158" t="s">
        <v>108</v>
      </c>
      <c r="D117" s="158" t="s">
        <v>149</v>
      </c>
      <c r="E117" s="158" t="s">
        <v>685</v>
      </c>
      <c r="F117" s="158">
        <v>11.6</v>
      </c>
      <c r="G117" s="158" t="s">
        <v>165</v>
      </c>
      <c r="H117" s="158" t="s">
        <v>173</v>
      </c>
      <c r="I117" s="158" t="s">
        <v>321</v>
      </c>
      <c r="J117" s="158">
        <v>10.8</v>
      </c>
      <c r="K117" s="158" t="s">
        <v>142</v>
      </c>
      <c r="L117" s="158" t="s">
        <v>431</v>
      </c>
      <c r="M117" s="158" t="s">
        <v>249</v>
      </c>
      <c r="N117" s="158">
        <v>14.1</v>
      </c>
      <c r="O117" s="158" t="s">
        <v>176</v>
      </c>
      <c r="P117" s="158" t="s">
        <v>856</v>
      </c>
      <c r="Q117" s="158" t="s">
        <v>411</v>
      </c>
      <c r="R117" s="158">
        <v>10.7</v>
      </c>
      <c r="S117" s="158" t="s">
        <v>655</v>
      </c>
      <c r="T117" s="158" t="s">
        <v>857</v>
      </c>
      <c r="U117" s="158" t="s">
        <v>858</v>
      </c>
      <c r="V117" s="158">
        <v>47.1</v>
      </c>
    </row>
    <row r="118" spans="1:22" x14ac:dyDescent="0.25">
      <c r="A118" s="153" t="s">
        <v>8</v>
      </c>
      <c r="B118" s="154">
        <v>8</v>
      </c>
      <c r="C118" s="157" t="s">
        <v>291</v>
      </c>
      <c r="D118" s="157" t="s">
        <v>243</v>
      </c>
      <c r="E118" s="157" t="s">
        <v>859</v>
      </c>
      <c r="F118" s="157">
        <v>16.2</v>
      </c>
      <c r="G118" s="157" t="s">
        <v>274</v>
      </c>
      <c r="H118" s="157" t="s">
        <v>338</v>
      </c>
      <c r="I118" s="157" t="s">
        <v>224</v>
      </c>
      <c r="J118" s="157">
        <v>11.4</v>
      </c>
      <c r="K118" s="157" t="s">
        <v>685</v>
      </c>
      <c r="L118" s="157" t="s">
        <v>431</v>
      </c>
      <c r="M118" s="157" t="s">
        <v>384</v>
      </c>
      <c r="N118" s="157">
        <v>20.7</v>
      </c>
      <c r="O118" s="157" t="s">
        <v>131</v>
      </c>
      <c r="P118" s="157" t="s">
        <v>164</v>
      </c>
      <c r="Q118" s="157" t="s">
        <v>290</v>
      </c>
      <c r="R118" s="157">
        <v>9.6</v>
      </c>
      <c r="S118" s="157" t="s">
        <v>860</v>
      </c>
      <c r="T118" s="157" t="s">
        <v>861</v>
      </c>
      <c r="U118" s="157" t="s">
        <v>125</v>
      </c>
      <c r="V118" s="157">
        <v>57.9</v>
      </c>
    </row>
    <row r="119" spans="1:22" x14ac:dyDescent="0.25">
      <c r="A119" s="155" t="s">
        <v>10</v>
      </c>
      <c r="B119" s="154">
        <v>8</v>
      </c>
      <c r="C119" s="158" t="s">
        <v>108</v>
      </c>
      <c r="D119" s="158" t="s">
        <v>168</v>
      </c>
      <c r="E119" s="158" t="s">
        <v>200</v>
      </c>
      <c r="F119" s="158">
        <v>11.7</v>
      </c>
      <c r="G119" s="158" t="s">
        <v>35</v>
      </c>
      <c r="H119" s="158" t="s">
        <v>20</v>
      </c>
      <c r="I119" s="158" t="s">
        <v>395</v>
      </c>
      <c r="J119" s="158">
        <v>12.5</v>
      </c>
      <c r="K119" s="158" t="s">
        <v>22</v>
      </c>
      <c r="L119" s="158" t="s">
        <v>306</v>
      </c>
      <c r="M119" s="158" t="s">
        <v>862</v>
      </c>
      <c r="N119" s="158">
        <v>18.2</v>
      </c>
      <c r="O119" s="158" t="s">
        <v>77</v>
      </c>
      <c r="P119" s="158" t="s">
        <v>440</v>
      </c>
      <c r="Q119" s="158" t="s">
        <v>50</v>
      </c>
      <c r="R119" s="158">
        <v>8.4</v>
      </c>
      <c r="S119" s="158" t="s">
        <v>260</v>
      </c>
      <c r="T119" s="158" t="s">
        <v>863</v>
      </c>
      <c r="U119" s="158" t="s">
        <v>238</v>
      </c>
      <c r="V119" s="158">
        <v>50.8</v>
      </c>
    </row>
    <row r="120" spans="1:22" x14ac:dyDescent="0.25">
      <c r="A120" s="153" t="s">
        <v>11</v>
      </c>
      <c r="B120" s="154">
        <v>8</v>
      </c>
      <c r="C120" s="157" t="s">
        <v>344</v>
      </c>
      <c r="D120" s="157" t="s">
        <v>38</v>
      </c>
      <c r="E120" s="157" t="s">
        <v>666</v>
      </c>
      <c r="F120" s="157">
        <v>11</v>
      </c>
      <c r="G120" s="157" t="s">
        <v>110</v>
      </c>
      <c r="H120" s="157" t="s">
        <v>180</v>
      </c>
      <c r="I120" s="157" t="s">
        <v>273</v>
      </c>
      <c r="J120" s="157">
        <v>10.3</v>
      </c>
      <c r="K120" s="157" t="s">
        <v>162</v>
      </c>
      <c r="L120" s="157" t="s">
        <v>53</v>
      </c>
      <c r="M120" s="157" t="s">
        <v>326</v>
      </c>
      <c r="N120" s="157">
        <v>15.7</v>
      </c>
      <c r="O120" s="157" t="s">
        <v>299</v>
      </c>
      <c r="P120" s="157" t="s">
        <v>864</v>
      </c>
      <c r="Q120" s="157" t="s">
        <v>670</v>
      </c>
      <c r="R120" s="157">
        <v>15.8</v>
      </c>
      <c r="S120" s="157" t="s">
        <v>384</v>
      </c>
      <c r="T120" s="157" t="s">
        <v>865</v>
      </c>
      <c r="U120" s="157" t="s">
        <v>866</v>
      </c>
      <c r="V120" s="157">
        <v>52.9</v>
      </c>
    </row>
    <row r="121" spans="1:22" x14ac:dyDescent="0.25">
      <c r="A121" s="155" t="s">
        <v>13</v>
      </c>
      <c r="B121" s="154">
        <v>8</v>
      </c>
      <c r="C121" s="158" t="s">
        <v>121</v>
      </c>
      <c r="D121" s="158" t="s">
        <v>199</v>
      </c>
      <c r="E121" s="158" t="s">
        <v>22</v>
      </c>
      <c r="F121" s="158">
        <v>11.1</v>
      </c>
      <c r="G121" s="158" t="s">
        <v>704</v>
      </c>
      <c r="H121" s="158" t="s">
        <v>49</v>
      </c>
      <c r="I121" s="158" t="s">
        <v>345</v>
      </c>
      <c r="J121" s="158">
        <v>9.6</v>
      </c>
      <c r="K121" s="158" t="s">
        <v>345</v>
      </c>
      <c r="L121" s="158" t="s">
        <v>39</v>
      </c>
      <c r="M121" s="158" t="s">
        <v>650</v>
      </c>
      <c r="N121" s="158">
        <v>19.5</v>
      </c>
      <c r="O121" s="158" t="s">
        <v>43</v>
      </c>
      <c r="P121" s="158" t="s">
        <v>422</v>
      </c>
      <c r="Q121" s="158" t="s">
        <v>300</v>
      </c>
      <c r="R121" s="158">
        <v>9</v>
      </c>
      <c r="S121" s="158" t="s">
        <v>867</v>
      </c>
      <c r="T121" s="158" t="s">
        <v>435</v>
      </c>
      <c r="U121" s="158" t="s">
        <v>868</v>
      </c>
      <c r="V121" s="158">
        <v>49.2</v>
      </c>
    </row>
    <row r="122" spans="1:22" x14ac:dyDescent="0.25">
      <c r="A122" s="153" t="s">
        <v>15</v>
      </c>
      <c r="B122" s="154">
        <v>8</v>
      </c>
      <c r="C122" s="157" t="s">
        <v>128</v>
      </c>
      <c r="D122" s="157" t="s">
        <v>149</v>
      </c>
      <c r="E122" s="157" t="s">
        <v>327</v>
      </c>
      <c r="F122" s="157">
        <v>10.7</v>
      </c>
      <c r="G122" s="157" t="s">
        <v>398</v>
      </c>
      <c r="H122" s="157" t="s">
        <v>259</v>
      </c>
      <c r="I122" s="157" t="s">
        <v>689</v>
      </c>
      <c r="J122" s="157">
        <v>14</v>
      </c>
      <c r="K122" s="157" t="s">
        <v>26</v>
      </c>
      <c r="L122" s="157" t="s">
        <v>36</v>
      </c>
      <c r="M122" s="157" t="s">
        <v>465</v>
      </c>
      <c r="N122" s="157">
        <v>17.7</v>
      </c>
      <c r="O122" s="157" t="s">
        <v>27</v>
      </c>
      <c r="P122" s="157" t="s">
        <v>278</v>
      </c>
      <c r="Q122" s="157" t="s">
        <v>129</v>
      </c>
      <c r="R122" s="157">
        <v>11.2</v>
      </c>
      <c r="S122" s="157" t="s">
        <v>869</v>
      </c>
      <c r="T122" s="157" t="s">
        <v>870</v>
      </c>
      <c r="U122" s="157" t="s">
        <v>871</v>
      </c>
      <c r="V122" s="157">
        <v>53.6</v>
      </c>
    </row>
    <row r="123" spans="1:22" x14ac:dyDescent="0.25">
      <c r="A123" s="155" t="s">
        <v>19</v>
      </c>
      <c r="B123" s="154">
        <v>8</v>
      </c>
      <c r="C123" s="158" t="s">
        <v>111</v>
      </c>
      <c r="D123" s="158" t="s">
        <v>128</v>
      </c>
      <c r="E123" s="158" t="s">
        <v>376</v>
      </c>
      <c r="F123" s="158">
        <v>12.3</v>
      </c>
      <c r="G123" s="158" t="s">
        <v>95</v>
      </c>
      <c r="H123" s="158" t="s">
        <v>187</v>
      </c>
      <c r="I123" s="158" t="s">
        <v>721</v>
      </c>
      <c r="J123" s="158">
        <v>15.6</v>
      </c>
      <c r="K123" s="158" t="s">
        <v>730</v>
      </c>
      <c r="L123" s="158" t="s">
        <v>103</v>
      </c>
      <c r="M123" s="158" t="s">
        <v>872</v>
      </c>
      <c r="N123" s="158">
        <v>18.100000000000001</v>
      </c>
      <c r="O123" s="158" t="s">
        <v>50</v>
      </c>
      <c r="P123" s="158" t="s">
        <v>38</v>
      </c>
      <c r="Q123" s="158" t="s">
        <v>172</v>
      </c>
      <c r="R123" s="158">
        <v>12.5</v>
      </c>
      <c r="S123" s="158" t="s">
        <v>873</v>
      </c>
      <c r="T123" s="158" t="s">
        <v>655</v>
      </c>
      <c r="U123" s="158" t="s">
        <v>874</v>
      </c>
      <c r="V123" s="158">
        <v>58.4</v>
      </c>
    </row>
    <row r="124" spans="1:22" x14ac:dyDescent="0.25">
      <c r="A124" s="153" t="s">
        <v>16</v>
      </c>
      <c r="B124" s="154">
        <v>8</v>
      </c>
      <c r="C124" s="157" t="s">
        <v>330</v>
      </c>
      <c r="D124" s="157" t="s">
        <v>83</v>
      </c>
      <c r="E124" s="157" t="s">
        <v>78</v>
      </c>
      <c r="F124" s="157">
        <v>10.3</v>
      </c>
      <c r="G124" s="157" t="s">
        <v>55</v>
      </c>
      <c r="H124" s="157" t="s">
        <v>83</v>
      </c>
      <c r="I124" s="157" t="s">
        <v>217</v>
      </c>
      <c r="J124" s="157">
        <v>12.4</v>
      </c>
      <c r="K124" s="157" t="s">
        <v>21</v>
      </c>
      <c r="L124" s="157" t="s">
        <v>127</v>
      </c>
      <c r="M124" s="157" t="s">
        <v>176</v>
      </c>
      <c r="N124" s="157">
        <v>9.1999999999999993</v>
      </c>
      <c r="O124" s="157" t="s">
        <v>295</v>
      </c>
      <c r="P124" s="157" t="s">
        <v>279</v>
      </c>
      <c r="Q124" s="157" t="s">
        <v>291</v>
      </c>
      <c r="R124" s="157">
        <v>8.4</v>
      </c>
      <c r="S124" s="157" t="s">
        <v>359</v>
      </c>
      <c r="T124" s="157" t="s">
        <v>438</v>
      </c>
      <c r="U124" s="157" t="s">
        <v>875</v>
      </c>
      <c r="V124" s="157">
        <v>40.299999999999997</v>
      </c>
    </row>
    <row r="125" spans="1:22" x14ac:dyDescent="0.25">
      <c r="A125" s="155" t="s">
        <v>17</v>
      </c>
      <c r="B125" s="154">
        <v>8</v>
      </c>
      <c r="C125" s="158" t="s">
        <v>327</v>
      </c>
      <c r="D125" s="158" t="s">
        <v>699</v>
      </c>
      <c r="E125" s="158" t="s">
        <v>307</v>
      </c>
      <c r="F125" s="158">
        <v>20.6</v>
      </c>
      <c r="G125" s="158" t="s">
        <v>98</v>
      </c>
      <c r="H125" s="158" t="s">
        <v>132</v>
      </c>
      <c r="I125" s="158" t="s">
        <v>461</v>
      </c>
      <c r="J125" s="158">
        <v>19.2</v>
      </c>
      <c r="K125" s="158" t="s">
        <v>224</v>
      </c>
      <c r="L125" s="158" t="s">
        <v>94</v>
      </c>
      <c r="M125" s="158" t="s">
        <v>876</v>
      </c>
      <c r="N125" s="158">
        <v>22.4</v>
      </c>
      <c r="O125" s="158" t="s">
        <v>381</v>
      </c>
      <c r="P125" s="158" t="s">
        <v>225</v>
      </c>
      <c r="Q125" s="158" t="s">
        <v>24</v>
      </c>
      <c r="R125" s="158">
        <v>5.2</v>
      </c>
      <c r="S125" s="158" t="s">
        <v>877</v>
      </c>
      <c r="T125" s="158" t="s">
        <v>878</v>
      </c>
      <c r="U125" s="158" t="s">
        <v>879</v>
      </c>
      <c r="V125" s="158">
        <v>67.5</v>
      </c>
    </row>
    <row r="126" spans="1:22" x14ac:dyDescent="0.25">
      <c r="A126" s="153" t="s">
        <v>2</v>
      </c>
      <c r="B126" s="154">
        <v>9</v>
      </c>
      <c r="C126" s="157" t="s">
        <v>103</v>
      </c>
      <c r="D126" s="157" t="s">
        <v>198</v>
      </c>
      <c r="E126" s="157" t="s">
        <v>339</v>
      </c>
      <c r="F126" s="157">
        <v>13.1</v>
      </c>
      <c r="G126" s="157" t="s">
        <v>83</v>
      </c>
      <c r="H126" s="157" t="s">
        <v>67</v>
      </c>
      <c r="I126" s="157" t="s">
        <v>353</v>
      </c>
      <c r="J126" s="157">
        <v>12.8</v>
      </c>
      <c r="K126" s="157" t="s">
        <v>58</v>
      </c>
      <c r="L126" s="157" t="s">
        <v>50</v>
      </c>
      <c r="M126" s="157" t="s">
        <v>465</v>
      </c>
      <c r="N126" s="157">
        <v>16.7</v>
      </c>
      <c r="O126" s="157" t="s">
        <v>105</v>
      </c>
      <c r="P126" s="157" t="s">
        <v>159</v>
      </c>
      <c r="Q126" s="157" t="s">
        <v>160</v>
      </c>
      <c r="R126" s="157">
        <v>9.6999999999999993</v>
      </c>
      <c r="S126" s="157" t="s">
        <v>671</v>
      </c>
      <c r="T126" s="157" t="s">
        <v>880</v>
      </c>
      <c r="U126" s="157" t="s">
        <v>881</v>
      </c>
      <c r="V126" s="157">
        <v>52.3</v>
      </c>
    </row>
    <row r="127" spans="1:22" x14ac:dyDescent="0.25">
      <c r="A127" s="155" t="s">
        <v>4</v>
      </c>
      <c r="B127" s="154">
        <v>9</v>
      </c>
      <c r="C127" s="158" t="s">
        <v>398</v>
      </c>
      <c r="D127" s="158" t="s">
        <v>159</v>
      </c>
      <c r="E127" s="158" t="s">
        <v>69</v>
      </c>
      <c r="F127" s="158">
        <v>13.6</v>
      </c>
      <c r="G127" s="158" t="s">
        <v>128</v>
      </c>
      <c r="H127" s="158" t="s">
        <v>458</v>
      </c>
      <c r="I127" s="158" t="s">
        <v>286</v>
      </c>
      <c r="J127" s="158">
        <v>11.1</v>
      </c>
      <c r="K127" s="158" t="s">
        <v>27</v>
      </c>
      <c r="L127" s="158" t="s">
        <v>94</v>
      </c>
      <c r="M127" s="158" t="s">
        <v>244</v>
      </c>
      <c r="N127" s="158">
        <v>18.5</v>
      </c>
      <c r="O127" s="158" t="s">
        <v>27</v>
      </c>
      <c r="P127" s="158" t="s">
        <v>162</v>
      </c>
      <c r="Q127" s="158" t="s">
        <v>151</v>
      </c>
      <c r="R127" s="158">
        <v>9.6999999999999993</v>
      </c>
      <c r="S127" s="158" t="s">
        <v>882</v>
      </c>
      <c r="T127" s="158" t="s">
        <v>883</v>
      </c>
      <c r="U127" s="158" t="s">
        <v>884</v>
      </c>
      <c r="V127" s="158">
        <v>53</v>
      </c>
    </row>
    <row r="128" spans="1:22" x14ac:dyDescent="0.25">
      <c r="A128" s="153" t="s">
        <v>18</v>
      </c>
      <c r="B128" s="154">
        <v>9</v>
      </c>
      <c r="C128" s="157" t="s">
        <v>111</v>
      </c>
      <c r="D128" s="157" t="s">
        <v>29</v>
      </c>
      <c r="E128" s="157" t="s">
        <v>273</v>
      </c>
      <c r="F128" s="157">
        <v>14.3</v>
      </c>
      <c r="G128" s="157" t="s">
        <v>189</v>
      </c>
      <c r="H128" s="157" t="s">
        <v>43</v>
      </c>
      <c r="I128" s="157" t="s">
        <v>187</v>
      </c>
      <c r="J128" s="157">
        <v>11</v>
      </c>
      <c r="K128" s="157" t="s">
        <v>143</v>
      </c>
      <c r="L128" s="157" t="s">
        <v>31</v>
      </c>
      <c r="M128" s="157" t="s">
        <v>300</v>
      </c>
      <c r="N128" s="157">
        <v>13.4</v>
      </c>
      <c r="O128" s="157" t="s">
        <v>115</v>
      </c>
      <c r="P128" s="157" t="s">
        <v>44</v>
      </c>
      <c r="Q128" s="157" t="s">
        <v>135</v>
      </c>
      <c r="R128" s="157">
        <v>11.5</v>
      </c>
      <c r="S128" s="157" t="s">
        <v>885</v>
      </c>
      <c r="T128" s="157" t="s">
        <v>392</v>
      </c>
      <c r="U128" s="157" t="s">
        <v>886</v>
      </c>
      <c r="V128" s="157">
        <v>50.2</v>
      </c>
    </row>
    <row r="129" spans="1:22" x14ac:dyDescent="0.25">
      <c r="A129" s="155" t="s">
        <v>5</v>
      </c>
      <c r="B129" s="154">
        <v>9</v>
      </c>
      <c r="C129" s="158" t="s">
        <v>649</v>
      </c>
      <c r="D129" s="158" t="s">
        <v>49</v>
      </c>
      <c r="E129" s="158" t="s">
        <v>116</v>
      </c>
      <c r="F129" s="158">
        <v>13</v>
      </c>
      <c r="G129" s="158" t="s">
        <v>219</v>
      </c>
      <c r="H129" s="158" t="s">
        <v>165</v>
      </c>
      <c r="I129" s="158" t="s">
        <v>293</v>
      </c>
      <c r="J129" s="158">
        <v>10.8</v>
      </c>
      <c r="K129" s="158" t="s">
        <v>704</v>
      </c>
      <c r="L129" s="158" t="s">
        <v>21</v>
      </c>
      <c r="M129" s="158" t="s">
        <v>145</v>
      </c>
      <c r="N129" s="158">
        <v>16.8</v>
      </c>
      <c r="O129" s="158" t="s">
        <v>178</v>
      </c>
      <c r="P129" s="158" t="s">
        <v>63</v>
      </c>
      <c r="Q129" s="158" t="s">
        <v>142</v>
      </c>
      <c r="R129" s="158">
        <v>9.9</v>
      </c>
      <c r="S129" s="158" t="s">
        <v>172</v>
      </c>
      <c r="T129" s="158" t="s">
        <v>351</v>
      </c>
      <c r="U129" s="158" t="s">
        <v>887</v>
      </c>
      <c r="V129" s="158">
        <v>50.5</v>
      </c>
    </row>
    <row r="130" spans="1:22" x14ac:dyDescent="0.25">
      <c r="A130" s="153" t="s">
        <v>6</v>
      </c>
      <c r="B130" s="154">
        <v>9</v>
      </c>
      <c r="C130" s="157" t="s">
        <v>184</v>
      </c>
      <c r="D130" s="157" t="s">
        <v>49</v>
      </c>
      <c r="E130" s="157" t="s">
        <v>291</v>
      </c>
      <c r="F130" s="157">
        <v>11.2</v>
      </c>
      <c r="G130" s="157" t="s">
        <v>83</v>
      </c>
      <c r="H130" s="157" t="s">
        <v>165</v>
      </c>
      <c r="I130" s="157" t="s">
        <v>291</v>
      </c>
      <c r="J130" s="157">
        <v>11.2</v>
      </c>
      <c r="K130" s="157" t="s">
        <v>333</v>
      </c>
      <c r="L130" s="157" t="s">
        <v>119</v>
      </c>
      <c r="M130" s="157" t="s">
        <v>214</v>
      </c>
      <c r="N130" s="157">
        <v>15.6</v>
      </c>
      <c r="O130" s="157" t="s">
        <v>67</v>
      </c>
      <c r="P130" s="157" t="s">
        <v>651</v>
      </c>
      <c r="Q130" s="157" t="s">
        <v>80</v>
      </c>
      <c r="R130" s="157">
        <v>11.9</v>
      </c>
      <c r="S130" s="157" t="s">
        <v>154</v>
      </c>
      <c r="T130" s="157" t="s">
        <v>722</v>
      </c>
      <c r="U130" s="157" t="s">
        <v>888</v>
      </c>
      <c r="V130" s="157">
        <v>49.8</v>
      </c>
    </row>
    <row r="131" spans="1:22" x14ac:dyDescent="0.25">
      <c r="A131" s="155" t="s">
        <v>7</v>
      </c>
      <c r="B131" s="154">
        <v>9</v>
      </c>
      <c r="C131" s="158" t="s">
        <v>381</v>
      </c>
      <c r="D131" s="158" t="s">
        <v>63</v>
      </c>
      <c r="E131" s="158" t="s">
        <v>300</v>
      </c>
      <c r="F131" s="158">
        <v>14</v>
      </c>
      <c r="G131" s="158" t="s">
        <v>49</v>
      </c>
      <c r="H131" s="158" t="s">
        <v>175</v>
      </c>
      <c r="I131" s="158" t="s">
        <v>98</v>
      </c>
      <c r="J131" s="158">
        <v>14.6</v>
      </c>
      <c r="K131" s="158" t="s">
        <v>108</v>
      </c>
      <c r="L131" s="158" t="s">
        <v>83</v>
      </c>
      <c r="M131" s="158" t="s">
        <v>689</v>
      </c>
      <c r="N131" s="158">
        <v>18.899999999999999</v>
      </c>
      <c r="O131" s="158" t="s">
        <v>259</v>
      </c>
      <c r="P131" s="158" t="s">
        <v>265</v>
      </c>
      <c r="Q131" s="158" t="s">
        <v>52</v>
      </c>
      <c r="R131" s="158">
        <v>7.9</v>
      </c>
      <c r="S131" s="158" t="s">
        <v>466</v>
      </c>
      <c r="T131" s="158" t="s">
        <v>889</v>
      </c>
      <c r="U131" s="158" t="s">
        <v>246</v>
      </c>
      <c r="V131" s="158">
        <v>55.4</v>
      </c>
    </row>
    <row r="132" spans="1:22" x14ac:dyDescent="0.25">
      <c r="A132" s="153" t="s">
        <v>8</v>
      </c>
      <c r="B132" s="154">
        <v>9</v>
      </c>
      <c r="C132" s="157" t="s">
        <v>24</v>
      </c>
      <c r="D132" s="157" t="s">
        <v>41</v>
      </c>
      <c r="E132" s="157" t="s">
        <v>321</v>
      </c>
      <c r="F132" s="157">
        <v>16</v>
      </c>
      <c r="G132" s="157" t="s">
        <v>131</v>
      </c>
      <c r="H132" s="157" t="s">
        <v>110</v>
      </c>
      <c r="I132" s="157" t="s">
        <v>70</v>
      </c>
      <c r="J132" s="157">
        <v>10.1</v>
      </c>
      <c r="K132" s="157" t="s">
        <v>271</v>
      </c>
      <c r="L132" s="157" t="s">
        <v>91</v>
      </c>
      <c r="M132" s="157" t="s">
        <v>750</v>
      </c>
      <c r="N132" s="157">
        <v>24.5</v>
      </c>
      <c r="O132" s="157" t="s">
        <v>226</v>
      </c>
      <c r="P132" s="157" t="s">
        <v>31</v>
      </c>
      <c r="Q132" s="157" t="s">
        <v>210</v>
      </c>
      <c r="R132" s="157">
        <v>16.7</v>
      </c>
      <c r="S132" s="157" t="s">
        <v>459</v>
      </c>
      <c r="T132" s="157" t="s">
        <v>890</v>
      </c>
      <c r="U132" s="157" t="s">
        <v>891</v>
      </c>
      <c r="V132" s="157">
        <v>67.2</v>
      </c>
    </row>
    <row r="133" spans="1:22" x14ac:dyDescent="0.25">
      <c r="A133" s="155" t="s">
        <v>9</v>
      </c>
      <c r="B133" s="154">
        <v>9</v>
      </c>
      <c r="C133" s="158" t="s">
        <v>165</v>
      </c>
      <c r="D133" s="158" t="s">
        <v>358</v>
      </c>
      <c r="E133" s="158" t="s">
        <v>64</v>
      </c>
      <c r="F133" s="158">
        <v>7.8</v>
      </c>
      <c r="G133" s="158" t="s">
        <v>892</v>
      </c>
      <c r="H133" s="158" t="s">
        <v>649</v>
      </c>
      <c r="I133" s="158" t="s">
        <v>38</v>
      </c>
      <c r="J133" s="158">
        <v>6.7</v>
      </c>
      <c r="K133" s="158" t="s">
        <v>457</v>
      </c>
      <c r="L133" s="158" t="s">
        <v>259</v>
      </c>
      <c r="M133" s="158" t="s">
        <v>24</v>
      </c>
      <c r="N133" s="158">
        <v>9.1</v>
      </c>
      <c r="O133" s="158" t="s">
        <v>167</v>
      </c>
      <c r="P133" s="158" t="s">
        <v>83</v>
      </c>
      <c r="Q133" s="158" t="s">
        <v>704</v>
      </c>
      <c r="R133" s="158">
        <v>9.1999999999999993</v>
      </c>
      <c r="S133" s="158" t="s">
        <v>291</v>
      </c>
      <c r="T133" s="158" t="s">
        <v>678</v>
      </c>
      <c r="U133" s="158" t="s">
        <v>753</v>
      </c>
      <c r="V133" s="158">
        <v>32.799999999999997</v>
      </c>
    </row>
    <row r="134" spans="1:22" x14ac:dyDescent="0.25">
      <c r="A134" s="153" t="s">
        <v>10</v>
      </c>
      <c r="B134" s="154">
        <v>9</v>
      </c>
      <c r="C134" s="157" t="s">
        <v>278</v>
      </c>
      <c r="D134" s="157" t="s">
        <v>164</v>
      </c>
      <c r="E134" s="157" t="s">
        <v>37</v>
      </c>
      <c r="F134" s="157">
        <v>13.2</v>
      </c>
      <c r="G134" s="157" t="s">
        <v>59</v>
      </c>
      <c r="H134" s="157" t="s">
        <v>134</v>
      </c>
      <c r="I134" s="157" t="s">
        <v>96</v>
      </c>
      <c r="J134" s="157">
        <v>17.399999999999999</v>
      </c>
      <c r="K134" s="157" t="s">
        <v>199</v>
      </c>
      <c r="L134" s="157" t="s">
        <v>128</v>
      </c>
      <c r="M134" s="157" t="s">
        <v>893</v>
      </c>
      <c r="N134" s="157">
        <v>12</v>
      </c>
      <c r="O134" s="157" t="s">
        <v>184</v>
      </c>
      <c r="P134" s="157" t="s">
        <v>894</v>
      </c>
      <c r="Q134" s="157" t="s">
        <v>458</v>
      </c>
      <c r="R134" s="157">
        <v>4.4000000000000004</v>
      </c>
      <c r="S134" s="157" t="s">
        <v>655</v>
      </c>
      <c r="T134" s="157" t="s">
        <v>895</v>
      </c>
      <c r="U134" s="157" t="s">
        <v>896</v>
      </c>
      <c r="V134" s="157">
        <v>47</v>
      </c>
    </row>
    <row r="135" spans="1:22" x14ac:dyDescent="0.25">
      <c r="A135" s="155" t="s">
        <v>11</v>
      </c>
      <c r="B135" s="154">
        <v>9</v>
      </c>
      <c r="C135" s="158" t="s">
        <v>295</v>
      </c>
      <c r="D135" s="158" t="s">
        <v>63</v>
      </c>
      <c r="E135" s="158" t="s">
        <v>80</v>
      </c>
      <c r="F135" s="158">
        <v>17.100000000000001</v>
      </c>
      <c r="G135" s="158" t="s">
        <v>167</v>
      </c>
      <c r="H135" s="158" t="s">
        <v>727</v>
      </c>
      <c r="I135" s="158" t="s">
        <v>285</v>
      </c>
      <c r="J135" s="158">
        <v>5.7</v>
      </c>
      <c r="K135" s="158" t="s">
        <v>199</v>
      </c>
      <c r="L135" s="158" t="s">
        <v>306</v>
      </c>
      <c r="M135" s="158" t="s">
        <v>339</v>
      </c>
      <c r="N135" s="158">
        <v>26.1</v>
      </c>
      <c r="O135" s="158" t="s">
        <v>383</v>
      </c>
      <c r="P135" s="158" t="s">
        <v>727</v>
      </c>
      <c r="Q135" s="158" t="s">
        <v>149</v>
      </c>
      <c r="R135" s="158">
        <v>6.5</v>
      </c>
      <c r="S135" s="158" t="s">
        <v>132</v>
      </c>
      <c r="T135" s="158" t="s">
        <v>392</v>
      </c>
      <c r="U135" s="158" t="s">
        <v>266</v>
      </c>
      <c r="V135" s="158">
        <v>55.4</v>
      </c>
    </row>
    <row r="136" spans="1:22" x14ac:dyDescent="0.25">
      <c r="A136" s="153" t="s">
        <v>12</v>
      </c>
      <c r="B136" s="154">
        <v>9</v>
      </c>
      <c r="C136" s="157" t="s">
        <v>333</v>
      </c>
      <c r="D136" s="157" t="s">
        <v>259</v>
      </c>
      <c r="E136" s="157" t="s">
        <v>262</v>
      </c>
      <c r="F136" s="157">
        <v>10.1</v>
      </c>
      <c r="G136" s="157" t="s">
        <v>240</v>
      </c>
      <c r="H136" s="157" t="s">
        <v>413</v>
      </c>
      <c r="I136" s="157" t="s">
        <v>89</v>
      </c>
      <c r="J136" s="157">
        <v>8.8000000000000007</v>
      </c>
      <c r="K136" s="157" t="s">
        <v>90</v>
      </c>
      <c r="L136" s="157" t="s">
        <v>293</v>
      </c>
      <c r="M136" s="157" t="s">
        <v>95</v>
      </c>
      <c r="N136" s="157">
        <v>15.1</v>
      </c>
      <c r="O136" s="157" t="s">
        <v>31</v>
      </c>
      <c r="P136" s="157" t="s">
        <v>139</v>
      </c>
      <c r="Q136" s="157" t="s">
        <v>290</v>
      </c>
      <c r="R136" s="157">
        <v>15.5</v>
      </c>
      <c r="S136" s="157" t="s">
        <v>200</v>
      </c>
      <c r="T136" s="157" t="s">
        <v>465</v>
      </c>
      <c r="U136" s="157" t="s">
        <v>897</v>
      </c>
      <c r="V136" s="157">
        <v>49.5</v>
      </c>
    </row>
    <row r="137" spans="1:22" x14ac:dyDescent="0.25">
      <c r="A137" s="155" t="s">
        <v>648</v>
      </c>
      <c r="B137" s="154">
        <v>9</v>
      </c>
      <c r="C137" s="158" t="s">
        <v>330</v>
      </c>
      <c r="D137" s="158" t="s">
        <v>204</v>
      </c>
      <c r="E137" s="158" t="s">
        <v>321</v>
      </c>
      <c r="F137" s="158">
        <v>10.8</v>
      </c>
      <c r="G137" s="158" t="s">
        <v>67</v>
      </c>
      <c r="H137" s="158" t="s">
        <v>271</v>
      </c>
      <c r="I137" s="158" t="s">
        <v>656</v>
      </c>
      <c r="J137" s="158">
        <v>16.8</v>
      </c>
      <c r="K137" s="158" t="s">
        <v>198</v>
      </c>
      <c r="L137" s="158" t="s">
        <v>730</v>
      </c>
      <c r="M137" s="158" t="s">
        <v>347</v>
      </c>
      <c r="N137" s="158">
        <v>18.2</v>
      </c>
      <c r="O137" s="158" t="s">
        <v>898</v>
      </c>
      <c r="P137" s="158" t="s">
        <v>320</v>
      </c>
      <c r="Q137" s="158" t="s">
        <v>383</v>
      </c>
      <c r="R137" s="158">
        <v>1.9</v>
      </c>
      <c r="S137" s="158" t="s">
        <v>755</v>
      </c>
      <c r="T137" s="158" t="s">
        <v>323</v>
      </c>
      <c r="U137" s="158" t="s">
        <v>680</v>
      </c>
      <c r="V137" s="158">
        <v>47.7</v>
      </c>
    </row>
    <row r="138" spans="1:22" x14ac:dyDescent="0.25">
      <c r="A138" s="153" t="s">
        <v>13</v>
      </c>
      <c r="B138" s="154">
        <v>9</v>
      </c>
      <c r="C138" s="157" t="s">
        <v>649</v>
      </c>
      <c r="D138" s="157" t="s">
        <v>159</v>
      </c>
      <c r="E138" s="157" t="s">
        <v>187</v>
      </c>
      <c r="F138" s="157">
        <v>10.7</v>
      </c>
      <c r="G138" s="157" t="s">
        <v>64</v>
      </c>
      <c r="H138" s="157" t="s">
        <v>439</v>
      </c>
      <c r="I138" s="157" t="s">
        <v>344</v>
      </c>
      <c r="J138" s="157">
        <v>8.8000000000000007</v>
      </c>
      <c r="K138" s="157" t="s">
        <v>285</v>
      </c>
      <c r="L138" s="157" t="s">
        <v>109</v>
      </c>
      <c r="M138" s="157" t="s">
        <v>97</v>
      </c>
      <c r="N138" s="157">
        <v>7.5</v>
      </c>
      <c r="O138" s="157" t="s">
        <v>274</v>
      </c>
      <c r="P138" s="157" t="s">
        <v>179</v>
      </c>
      <c r="Q138" s="157" t="s">
        <v>79</v>
      </c>
      <c r="R138" s="157">
        <v>18.3</v>
      </c>
      <c r="S138" s="157" t="s">
        <v>245</v>
      </c>
      <c r="T138" s="157" t="s">
        <v>263</v>
      </c>
      <c r="U138" s="157" t="s">
        <v>682</v>
      </c>
      <c r="V138" s="157">
        <v>45.3</v>
      </c>
    </row>
    <row r="139" spans="1:22" x14ac:dyDescent="0.25">
      <c r="A139" s="155" t="s">
        <v>14</v>
      </c>
      <c r="B139" s="154">
        <v>9</v>
      </c>
      <c r="C139" s="158" t="s">
        <v>110</v>
      </c>
      <c r="D139" s="158" t="s">
        <v>259</v>
      </c>
      <c r="E139" s="158" t="s">
        <v>134</v>
      </c>
      <c r="F139" s="158">
        <v>15.1</v>
      </c>
      <c r="G139" s="158" t="s">
        <v>23</v>
      </c>
      <c r="H139" s="158" t="s">
        <v>83</v>
      </c>
      <c r="I139" s="158" t="s">
        <v>65</v>
      </c>
      <c r="J139" s="158">
        <v>20.8</v>
      </c>
      <c r="K139" s="158" t="s">
        <v>391</v>
      </c>
      <c r="L139" s="158" t="s">
        <v>439</v>
      </c>
      <c r="M139" s="158" t="s">
        <v>285</v>
      </c>
      <c r="N139" s="158">
        <v>5.6</v>
      </c>
      <c r="O139" s="158" t="s">
        <v>225</v>
      </c>
      <c r="P139" s="158" t="s">
        <v>3</v>
      </c>
      <c r="Q139" s="158" t="s">
        <v>225</v>
      </c>
      <c r="R139" s="158">
        <v>3.1</v>
      </c>
      <c r="S139" s="158" t="s">
        <v>346</v>
      </c>
      <c r="T139" s="158" t="s">
        <v>53</v>
      </c>
      <c r="U139" s="158" t="s">
        <v>899</v>
      </c>
      <c r="V139" s="158">
        <v>44.6</v>
      </c>
    </row>
    <row r="140" spans="1:22" x14ac:dyDescent="0.25">
      <c r="A140" s="153" t="s">
        <v>15</v>
      </c>
      <c r="B140" s="154">
        <v>9</v>
      </c>
      <c r="C140" s="157" t="s">
        <v>900</v>
      </c>
      <c r="D140" s="157" t="s">
        <v>365</v>
      </c>
      <c r="E140" s="157" t="s">
        <v>21</v>
      </c>
      <c r="F140" s="157">
        <v>5.4</v>
      </c>
      <c r="G140" s="157" t="s">
        <v>900</v>
      </c>
      <c r="H140" s="157" t="s">
        <v>458</v>
      </c>
      <c r="I140" s="157" t="s">
        <v>142</v>
      </c>
      <c r="J140" s="157">
        <v>8.5</v>
      </c>
      <c r="K140" s="157" t="s">
        <v>254</v>
      </c>
      <c r="L140" s="157" t="s">
        <v>108</v>
      </c>
      <c r="M140" s="157" t="s">
        <v>273</v>
      </c>
      <c r="N140" s="157">
        <v>14.9</v>
      </c>
      <c r="O140" s="157" t="s">
        <v>184</v>
      </c>
      <c r="P140" s="157" t="s">
        <v>193</v>
      </c>
      <c r="Q140" s="157" t="s">
        <v>396</v>
      </c>
      <c r="R140" s="157">
        <v>15.7</v>
      </c>
      <c r="S140" s="157" t="s">
        <v>107</v>
      </c>
      <c r="T140" s="157" t="s">
        <v>901</v>
      </c>
      <c r="U140" s="157" t="s">
        <v>276</v>
      </c>
      <c r="V140" s="157">
        <v>44.6</v>
      </c>
    </row>
    <row r="141" spans="1:22" x14ac:dyDescent="0.25">
      <c r="A141" s="155" t="s">
        <v>16</v>
      </c>
      <c r="B141" s="154">
        <v>9</v>
      </c>
      <c r="C141" s="158" t="s">
        <v>902</v>
      </c>
      <c r="D141" s="158" t="s">
        <v>84</v>
      </c>
      <c r="E141" s="158" t="s">
        <v>36</v>
      </c>
      <c r="F141" s="158">
        <v>10.8</v>
      </c>
      <c r="G141" s="158" t="s">
        <v>279</v>
      </c>
      <c r="H141" s="158" t="s">
        <v>21</v>
      </c>
      <c r="I141" s="158" t="s">
        <v>269</v>
      </c>
      <c r="J141" s="158">
        <v>11.3</v>
      </c>
      <c r="K141" s="158" t="s">
        <v>140</v>
      </c>
      <c r="L141" s="158" t="s">
        <v>184</v>
      </c>
      <c r="M141" s="158" t="s">
        <v>111</v>
      </c>
      <c r="N141" s="158">
        <v>8.9</v>
      </c>
      <c r="O141" s="158" t="s">
        <v>58</v>
      </c>
      <c r="P141" s="158" t="s">
        <v>59</v>
      </c>
      <c r="Q141" s="158" t="s">
        <v>96</v>
      </c>
      <c r="R141" s="158">
        <v>23.7</v>
      </c>
      <c r="S141" s="158" t="s">
        <v>397</v>
      </c>
      <c r="T141" s="158" t="s">
        <v>903</v>
      </c>
      <c r="U141" s="158" t="s">
        <v>904</v>
      </c>
      <c r="V141" s="158">
        <v>54.7</v>
      </c>
    </row>
    <row r="142" spans="1:22" x14ac:dyDescent="0.25">
      <c r="A142" s="153" t="s">
        <v>2</v>
      </c>
      <c r="B142" s="154">
        <v>10</v>
      </c>
      <c r="C142" s="157" t="s">
        <v>152</v>
      </c>
      <c r="D142" s="157" t="s">
        <v>198</v>
      </c>
      <c r="E142" s="157" t="s">
        <v>78</v>
      </c>
      <c r="F142" s="157">
        <v>10.6</v>
      </c>
      <c r="G142" s="157" t="s">
        <v>49</v>
      </c>
      <c r="H142" s="157" t="s">
        <v>243</v>
      </c>
      <c r="I142" s="157" t="s">
        <v>352</v>
      </c>
      <c r="J142" s="157">
        <v>12.5</v>
      </c>
      <c r="K142" s="157" t="s">
        <v>143</v>
      </c>
      <c r="L142" s="157" t="s">
        <v>283</v>
      </c>
      <c r="M142" s="157" t="s">
        <v>249</v>
      </c>
      <c r="N142" s="157">
        <v>15.3</v>
      </c>
      <c r="O142" s="157" t="s">
        <v>651</v>
      </c>
      <c r="P142" s="157" t="s">
        <v>254</v>
      </c>
      <c r="Q142" s="157" t="s">
        <v>140</v>
      </c>
      <c r="R142" s="157">
        <v>2.8</v>
      </c>
      <c r="S142" s="157" t="s">
        <v>79</v>
      </c>
      <c r="T142" s="157" t="s">
        <v>267</v>
      </c>
      <c r="U142" s="157" t="s">
        <v>905</v>
      </c>
      <c r="V142" s="157">
        <v>41.2</v>
      </c>
    </row>
    <row r="143" spans="1:22" x14ac:dyDescent="0.25">
      <c r="A143" s="155" t="s">
        <v>18</v>
      </c>
      <c r="B143" s="154">
        <v>10</v>
      </c>
      <c r="C143" s="158" t="s">
        <v>204</v>
      </c>
      <c r="D143" s="158" t="s">
        <v>458</v>
      </c>
      <c r="E143" s="158" t="s">
        <v>98</v>
      </c>
      <c r="F143" s="158">
        <v>10.9</v>
      </c>
      <c r="G143" s="158" t="s">
        <v>50</v>
      </c>
      <c r="H143" s="158" t="s">
        <v>97</v>
      </c>
      <c r="I143" s="158" t="s">
        <v>33</v>
      </c>
      <c r="J143" s="158">
        <v>15.8</v>
      </c>
      <c r="K143" s="158" t="s">
        <v>685</v>
      </c>
      <c r="L143" s="158" t="s">
        <v>241</v>
      </c>
      <c r="M143" s="158" t="s">
        <v>890</v>
      </c>
      <c r="N143" s="158">
        <v>22.8</v>
      </c>
      <c r="O143" s="158" t="s">
        <v>127</v>
      </c>
      <c r="P143" s="158" t="s">
        <v>27</v>
      </c>
      <c r="Q143" s="158" t="s">
        <v>26</v>
      </c>
      <c r="R143" s="158">
        <v>9.3000000000000007</v>
      </c>
      <c r="S143" s="158" t="s">
        <v>906</v>
      </c>
      <c r="T143" s="158" t="s">
        <v>907</v>
      </c>
      <c r="U143" s="158" t="s">
        <v>908</v>
      </c>
      <c r="V143" s="158">
        <v>58.8</v>
      </c>
    </row>
    <row r="144" spans="1:22" x14ac:dyDescent="0.25">
      <c r="A144" s="153" t="s">
        <v>5</v>
      </c>
      <c r="B144" s="154">
        <v>10</v>
      </c>
      <c r="C144" s="157" t="s">
        <v>63</v>
      </c>
      <c r="D144" s="157" t="s">
        <v>110</v>
      </c>
      <c r="E144" s="157" t="s">
        <v>50</v>
      </c>
      <c r="F144" s="157">
        <v>9.4</v>
      </c>
      <c r="G144" s="157" t="s">
        <v>204</v>
      </c>
      <c r="H144" s="157" t="s">
        <v>193</v>
      </c>
      <c r="I144" s="157" t="s">
        <v>864</v>
      </c>
      <c r="J144" s="157">
        <v>13.1</v>
      </c>
      <c r="K144" s="157" t="s">
        <v>259</v>
      </c>
      <c r="L144" s="157" t="s">
        <v>193</v>
      </c>
      <c r="M144" s="157" t="s">
        <v>85</v>
      </c>
      <c r="N144" s="157">
        <v>11.1</v>
      </c>
      <c r="O144" s="157" t="s">
        <v>311</v>
      </c>
      <c r="P144" s="157" t="s">
        <v>377</v>
      </c>
      <c r="Q144" s="157" t="s">
        <v>23</v>
      </c>
      <c r="R144" s="157">
        <v>5.9</v>
      </c>
      <c r="S144" s="157" t="s">
        <v>425</v>
      </c>
      <c r="T144" s="157" t="s">
        <v>257</v>
      </c>
      <c r="U144" s="157" t="s">
        <v>171</v>
      </c>
      <c r="V144" s="157">
        <v>39.5</v>
      </c>
    </row>
    <row r="145" spans="1:22" x14ac:dyDescent="0.25">
      <c r="A145" s="155" t="s">
        <v>6</v>
      </c>
      <c r="B145" s="154">
        <v>10</v>
      </c>
      <c r="C145" s="158" t="s">
        <v>258</v>
      </c>
      <c r="D145" s="158" t="s">
        <v>35</v>
      </c>
      <c r="E145" s="158" t="s">
        <v>893</v>
      </c>
      <c r="F145" s="158">
        <v>14.6</v>
      </c>
      <c r="G145" s="158" t="s">
        <v>110</v>
      </c>
      <c r="H145" s="158" t="s">
        <v>23</v>
      </c>
      <c r="I145" s="158" t="s">
        <v>160</v>
      </c>
      <c r="J145" s="158">
        <v>11.6</v>
      </c>
      <c r="K145" s="158" t="s">
        <v>105</v>
      </c>
      <c r="L145" s="158" t="s">
        <v>116</v>
      </c>
      <c r="M145" s="158" t="s">
        <v>339</v>
      </c>
      <c r="N145" s="158">
        <v>15.7</v>
      </c>
      <c r="O145" s="158" t="s">
        <v>338</v>
      </c>
      <c r="P145" s="158" t="s">
        <v>365</v>
      </c>
      <c r="Q145" s="158" t="s">
        <v>105</v>
      </c>
      <c r="R145" s="158">
        <v>6.5</v>
      </c>
      <c r="S145" s="158" t="s">
        <v>438</v>
      </c>
      <c r="T145" s="158" t="s">
        <v>233</v>
      </c>
      <c r="U145" s="158" t="s">
        <v>715</v>
      </c>
      <c r="V145" s="158">
        <v>48.4</v>
      </c>
    </row>
    <row r="146" spans="1:22" x14ac:dyDescent="0.25">
      <c r="A146" s="153" t="s">
        <v>7</v>
      </c>
      <c r="B146" s="154">
        <v>10</v>
      </c>
      <c r="C146" s="157" t="s">
        <v>306</v>
      </c>
      <c r="D146" s="157" t="s">
        <v>301</v>
      </c>
      <c r="E146" s="157" t="s">
        <v>177</v>
      </c>
      <c r="F146" s="157">
        <v>15.7</v>
      </c>
      <c r="G146" s="157" t="s">
        <v>338</v>
      </c>
      <c r="H146" s="157" t="s">
        <v>311</v>
      </c>
      <c r="I146" s="157" t="s">
        <v>193</v>
      </c>
      <c r="J146" s="157">
        <v>7.4</v>
      </c>
      <c r="K146" s="157" t="s">
        <v>274</v>
      </c>
      <c r="L146" s="157" t="s">
        <v>129</v>
      </c>
      <c r="M146" s="157" t="s">
        <v>425</v>
      </c>
      <c r="N146" s="157">
        <v>19.399999999999999</v>
      </c>
      <c r="O146" s="157" t="s">
        <v>84</v>
      </c>
      <c r="P146" s="157" t="s">
        <v>344</v>
      </c>
      <c r="Q146" s="157" t="s">
        <v>417</v>
      </c>
      <c r="R146" s="157">
        <v>13.1</v>
      </c>
      <c r="S146" s="157" t="s">
        <v>87</v>
      </c>
      <c r="T146" s="157" t="s">
        <v>909</v>
      </c>
      <c r="U146" s="157" t="s">
        <v>277</v>
      </c>
      <c r="V146" s="157">
        <v>55.5</v>
      </c>
    </row>
    <row r="147" spans="1:22" x14ac:dyDescent="0.25">
      <c r="A147" s="155" t="s">
        <v>8</v>
      </c>
      <c r="B147" s="154">
        <v>10</v>
      </c>
      <c r="C147" s="158" t="s">
        <v>97</v>
      </c>
      <c r="D147" s="158" t="s">
        <v>239</v>
      </c>
      <c r="E147" s="158" t="s">
        <v>319</v>
      </c>
      <c r="F147" s="158">
        <v>16.399999999999999</v>
      </c>
      <c r="G147" s="158" t="s">
        <v>285</v>
      </c>
      <c r="H147" s="158" t="s">
        <v>104</v>
      </c>
      <c r="I147" s="158" t="s">
        <v>376</v>
      </c>
      <c r="J147" s="158">
        <v>12.7</v>
      </c>
      <c r="K147" s="158" t="s">
        <v>273</v>
      </c>
      <c r="L147" s="158" t="s">
        <v>652</v>
      </c>
      <c r="M147" s="158" t="s">
        <v>690</v>
      </c>
      <c r="N147" s="158">
        <v>20.9</v>
      </c>
      <c r="O147" s="158" t="s">
        <v>23</v>
      </c>
      <c r="P147" s="158" t="s">
        <v>179</v>
      </c>
      <c r="Q147" s="158" t="s">
        <v>368</v>
      </c>
      <c r="R147" s="158">
        <v>10.8</v>
      </c>
      <c r="S147" s="158" t="s">
        <v>686</v>
      </c>
      <c r="T147" s="158" t="s">
        <v>910</v>
      </c>
      <c r="U147" s="158" t="s">
        <v>911</v>
      </c>
      <c r="V147" s="158">
        <v>60.7</v>
      </c>
    </row>
    <row r="148" spans="1:22" x14ac:dyDescent="0.25">
      <c r="A148" s="153" t="s">
        <v>9</v>
      </c>
      <c r="B148" s="154">
        <v>10</v>
      </c>
      <c r="C148" s="157" t="s">
        <v>191</v>
      </c>
      <c r="D148" s="157" t="s">
        <v>58</v>
      </c>
      <c r="E148" s="157" t="s">
        <v>231</v>
      </c>
      <c r="F148" s="157">
        <v>11.6</v>
      </c>
      <c r="G148" s="157" t="s">
        <v>338</v>
      </c>
      <c r="H148" s="157" t="s">
        <v>293</v>
      </c>
      <c r="I148" s="157" t="s">
        <v>398</v>
      </c>
      <c r="J148" s="157">
        <v>9.3000000000000007</v>
      </c>
      <c r="K148" s="157" t="s">
        <v>175</v>
      </c>
      <c r="L148" s="157" t="s">
        <v>70</v>
      </c>
      <c r="M148" s="157" t="s">
        <v>353</v>
      </c>
      <c r="N148" s="157">
        <v>12.6</v>
      </c>
      <c r="O148" s="157" t="s">
        <v>248</v>
      </c>
      <c r="P148" s="157" t="s">
        <v>152</v>
      </c>
      <c r="Q148" s="157" t="s">
        <v>210</v>
      </c>
      <c r="R148" s="157">
        <v>11.1</v>
      </c>
      <c r="S148" s="157" t="s">
        <v>729</v>
      </c>
      <c r="T148" s="157" t="s">
        <v>288</v>
      </c>
      <c r="U148" s="157" t="s">
        <v>912</v>
      </c>
      <c r="V148" s="157">
        <v>44.5</v>
      </c>
    </row>
    <row r="149" spans="1:22" x14ac:dyDescent="0.25">
      <c r="A149" s="155" t="s">
        <v>10</v>
      </c>
      <c r="B149" s="154">
        <v>10</v>
      </c>
      <c r="C149" s="158" t="s">
        <v>173</v>
      </c>
      <c r="D149" s="158" t="s">
        <v>344</v>
      </c>
      <c r="E149" s="158" t="s">
        <v>390</v>
      </c>
      <c r="F149" s="158">
        <v>13.7</v>
      </c>
      <c r="G149" s="158" t="s">
        <v>165</v>
      </c>
      <c r="H149" s="158" t="s">
        <v>23</v>
      </c>
      <c r="I149" s="158" t="s">
        <v>50</v>
      </c>
      <c r="J149" s="158">
        <v>8.9</v>
      </c>
      <c r="K149" s="158" t="s">
        <v>241</v>
      </c>
      <c r="L149" s="158" t="s">
        <v>67</v>
      </c>
      <c r="M149" s="158" t="s">
        <v>713</v>
      </c>
      <c r="N149" s="158">
        <v>17.2</v>
      </c>
      <c r="O149" s="158" t="s">
        <v>279</v>
      </c>
      <c r="P149" s="158" t="s">
        <v>210</v>
      </c>
      <c r="Q149" s="158" t="s">
        <v>445</v>
      </c>
      <c r="R149" s="158">
        <v>15.7</v>
      </c>
      <c r="S149" s="158" t="s">
        <v>424</v>
      </c>
      <c r="T149" s="158" t="s">
        <v>913</v>
      </c>
      <c r="U149" s="158" t="s">
        <v>914</v>
      </c>
      <c r="V149" s="158">
        <v>55.5</v>
      </c>
    </row>
    <row r="150" spans="1:22" x14ac:dyDescent="0.25">
      <c r="A150" s="153" t="s">
        <v>11</v>
      </c>
      <c r="B150" s="154">
        <v>10</v>
      </c>
      <c r="C150" s="157" t="s">
        <v>84</v>
      </c>
      <c r="D150" s="157" t="s">
        <v>295</v>
      </c>
      <c r="E150" s="157" t="s">
        <v>130</v>
      </c>
      <c r="F150" s="157">
        <v>8.9</v>
      </c>
      <c r="G150" s="157" t="s">
        <v>176</v>
      </c>
      <c r="H150" s="157" t="s">
        <v>110</v>
      </c>
      <c r="I150" s="157" t="s">
        <v>353</v>
      </c>
      <c r="J150" s="157">
        <v>12.1</v>
      </c>
      <c r="K150" s="157" t="s">
        <v>35</v>
      </c>
      <c r="L150" s="157" t="s">
        <v>26</v>
      </c>
      <c r="M150" s="157" t="s">
        <v>390</v>
      </c>
      <c r="N150" s="157">
        <v>13.2</v>
      </c>
      <c r="O150" s="157" t="s">
        <v>299</v>
      </c>
      <c r="P150" s="157" t="s">
        <v>44</v>
      </c>
      <c r="Q150" s="157" t="s">
        <v>105</v>
      </c>
      <c r="R150" s="157">
        <v>5.0999999999999996</v>
      </c>
      <c r="S150" s="157" t="s">
        <v>745</v>
      </c>
      <c r="T150" s="157" t="s">
        <v>347</v>
      </c>
      <c r="U150" s="157" t="s">
        <v>915</v>
      </c>
      <c r="V150" s="157">
        <v>39.299999999999997</v>
      </c>
    </row>
    <row r="151" spans="1:22" x14ac:dyDescent="0.25">
      <c r="A151" s="155" t="s">
        <v>12</v>
      </c>
      <c r="B151" s="154">
        <v>10</v>
      </c>
      <c r="C151" s="158" t="s">
        <v>29</v>
      </c>
      <c r="D151" s="158" t="s">
        <v>77</v>
      </c>
      <c r="E151" s="158" t="s">
        <v>103</v>
      </c>
      <c r="F151" s="158">
        <v>6.8</v>
      </c>
      <c r="G151" s="158" t="s">
        <v>49</v>
      </c>
      <c r="H151" s="158" t="s">
        <v>159</v>
      </c>
      <c r="I151" s="158" t="s">
        <v>269</v>
      </c>
      <c r="J151" s="158">
        <v>7.9</v>
      </c>
      <c r="K151" s="158" t="s">
        <v>21</v>
      </c>
      <c r="L151" s="158" t="s">
        <v>271</v>
      </c>
      <c r="M151" s="158" t="s">
        <v>864</v>
      </c>
      <c r="N151" s="158">
        <v>11.8</v>
      </c>
      <c r="O151" s="158" t="s">
        <v>240</v>
      </c>
      <c r="P151" s="158" t="s">
        <v>178</v>
      </c>
      <c r="Q151" s="158" t="s">
        <v>259</v>
      </c>
      <c r="R151" s="158">
        <v>3.5</v>
      </c>
      <c r="S151" s="158" t="s">
        <v>317</v>
      </c>
      <c r="T151" s="158" t="s">
        <v>319</v>
      </c>
      <c r="U151" s="158" t="s">
        <v>414</v>
      </c>
      <c r="V151" s="158">
        <v>30</v>
      </c>
    </row>
    <row r="152" spans="1:22" x14ac:dyDescent="0.25">
      <c r="A152" s="153" t="s">
        <v>648</v>
      </c>
      <c r="B152" s="154">
        <v>10</v>
      </c>
      <c r="C152" s="157" t="s">
        <v>330</v>
      </c>
      <c r="D152" s="157" t="s">
        <v>58</v>
      </c>
      <c r="E152" s="157" t="s">
        <v>353</v>
      </c>
      <c r="F152" s="157">
        <v>11.4</v>
      </c>
      <c r="G152" s="157" t="s">
        <v>21</v>
      </c>
      <c r="H152" s="157" t="s">
        <v>318</v>
      </c>
      <c r="I152" s="157" t="s">
        <v>346</v>
      </c>
      <c r="J152" s="157">
        <v>11.4</v>
      </c>
      <c r="K152" s="157" t="s">
        <v>241</v>
      </c>
      <c r="L152" s="157" t="s">
        <v>220</v>
      </c>
      <c r="M152" s="157" t="s">
        <v>916</v>
      </c>
      <c r="N152" s="157">
        <v>15.4</v>
      </c>
      <c r="O152" s="157" t="s">
        <v>127</v>
      </c>
      <c r="P152" s="157" t="s">
        <v>205</v>
      </c>
      <c r="Q152" s="157" t="s">
        <v>163</v>
      </c>
      <c r="R152" s="157">
        <v>12.8</v>
      </c>
      <c r="S152" s="157" t="s">
        <v>917</v>
      </c>
      <c r="T152" s="157" t="s">
        <v>918</v>
      </c>
      <c r="U152" s="157" t="s">
        <v>919</v>
      </c>
      <c r="V152" s="157">
        <v>51</v>
      </c>
    </row>
    <row r="153" spans="1:22" x14ac:dyDescent="0.25">
      <c r="A153" s="155" t="s">
        <v>14</v>
      </c>
      <c r="B153" s="154">
        <v>10</v>
      </c>
      <c r="C153" s="158" t="s">
        <v>31</v>
      </c>
      <c r="D153" s="158" t="s">
        <v>58</v>
      </c>
      <c r="E153" s="158" t="s">
        <v>417</v>
      </c>
      <c r="F153" s="158">
        <v>13</v>
      </c>
      <c r="G153" s="158" t="s">
        <v>179</v>
      </c>
      <c r="H153" s="158" t="s">
        <v>128</v>
      </c>
      <c r="I153" s="158" t="s">
        <v>864</v>
      </c>
      <c r="J153" s="158">
        <v>13.1</v>
      </c>
      <c r="K153" s="158" t="s">
        <v>338</v>
      </c>
      <c r="L153" s="158" t="s">
        <v>362</v>
      </c>
      <c r="M153" s="158" t="s">
        <v>120</v>
      </c>
      <c r="N153" s="158">
        <v>19.3</v>
      </c>
      <c r="O153" s="158" t="s">
        <v>126</v>
      </c>
      <c r="P153" s="158" t="s">
        <v>241</v>
      </c>
      <c r="Q153" s="158" t="s">
        <v>190</v>
      </c>
      <c r="R153" s="158">
        <v>15.1</v>
      </c>
      <c r="S153" s="158" t="s">
        <v>920</v>
      </c>
      <c r="T153" s="158" t="s">
        <v>921</v>
      </c>
      <c r="U153" s="158" t="s">
        <v>922</v>
      </c>
      <c r="V153" s="158">
        <v>60.5</v>
      </c>
    </row>
    <row r="154" spans="1:22" x14ac:dyDescent="0.25">
      <c r="A154" s="153" t="s">
        <v>15</v>
      </c>
      <c r="B154" s="154">
        <v>10</v>
      </c>
      <c r="C154" s="157" t="s">
        <v>240</v>
      </c>
      <c r="D154" s="157" t="s">
        <v>149</v>
      </c>
      <c r="E154" s="157" t="s">
        <v>704</v>
      </c>
      <c r="F154" s="157">
        <v>7.4</v>
      </c>
      <c r="G154" s="157" t="s">
        <v>199</v>
      </c>
      <c r="H154" s="157" t="s">
        <v>29</v>
      </c>
      <c r="I154" s="157" t="s">
        <v>363</v>
      </c>
      <c r="J154" s="157">
        <v>11</v>
      </c>
      <c r="K154" s="157" t="s">
        <v>300</v>
      </c>
      <c r="L154" s="157" t="s">
        <v>38</v>
      </c>
      <c r="M154" s="157" t="s">
        <v>665</v>
      </c>
      <c r="N154" s="157">
        <v>17.100000000000001</v>
      </c>
      <c r="O154" s="157" t="s">
        <v>91</v>
      </c>
      <c r="P154" s="157" t="s">
        <v>440</v>
      </c>
      <c r="Q154" s="157" t="s">
        <v>37</v>
      </c>
      <c r="R154" s="157">
        <v>16.100000000000001</v>
      </c>
      <c r="S154" s="157" t="s">
        <v>923</v>
      </c>
      <c r="T154" s="157" t="s">
        <v>722</v>
      </c>
      <c r="U154" s="157" t="s">
        <v>462</v>
      </c>
      <c r="V154" s="157">
        <v>51.6</v>
      </c>
    </row>
    <row r="155" spans="1:22" x14ac:dyDescent="0.25">
      <c r="A155" s="155" t="s">
        <v>19</v>
      </c>
      <c r="B155" s="154">
        <v>10</v>
      </c>
      <c r="C155" s="158" t="s">
        <v>243</v>
      </c>
      <c r="D155" s="158" t="s">
        <v>45</v>
      </c>
      <c r="E155" s="158" t="s">
        <v>122</v>
      </c>
      <c r="F155" s="158">
        <v>12.9</v>
      </c>
      <c r="G155" s="158" t="s">
        <v>143</v>
      </c>
      <c r="H155" s="158" t="s">
        <v>279</v>
      </c>
      <c r="I155" s="158" t="s">
        <v>241</v>
      </c>
      <c r="J155" s="158">
        <v>8.5</v>
      </c>
      <c r="K155" s="158" t="s">
        <v>318</v>
      </c>
      <c r="L155" s="158" t="s">
        <v>160</v>
      </c>
      <c r="M155" s="158" t="s">
        <v>120</v>
      </c>
      <c r="N155" s="158">
        <v>16.600000000000001</v>
      </c>
      <c r="O155" s="158" t="s">
        <v>333</v>
      </c>
      <c r="P155" s="158" t="s">
        <v>327</v>
      </c>
      <c r="Q155" s="158" t="s">
        <v>730</v>
      </c>
      <c r="R155" s="158">
        <v>11</v>
      </c>
      <c r="S155" s="158" t="s">
        <v>250</v>
      </c>
      <c r="T155" s="158" t="s">
        <v>451</v>
      </c>
      <c r="U155" s="158" t="s">
        <v>924</v>
      </c>
      <c r="V155" s="158">
        <v>49</v>
      </c>
    </row>
    <row r="156" spans="1:22" x14ac:dyDescent="0.25">
      <c r="A156" s="153" t="s">
        <v>16</v>
      </c>
      <c r="B156" s="154">
        <v>10</v>
      </c>
      <c r="C156" s="157" t="s">
        <v>80</v>
      </c>
      <c r="D156" s="157" t="s">
        <v>45</v>
      </c>
      <c r="E156" s="157" t="s">
        <v>362</v>
      </c>
      <c r="F156" s="157">
        <v>14.6</v>
      </c>
      <c r="G156" s="157" t="s">
        <v>129</v>
      </c>
      <c r="H156" s="157" t="s">
        <v>290</v>
      </c>
      <c r="I156" s="157" t="s">
        <v>82</v>
      </c>
      <c r="J156" s="157">
        <v>18.600000000000001</v>
      </c>
      <c r="K156" s="157" t="s">
        <v>699</v>
      </c>
      <c r="L156" s="157" t="s">
        <v>67</v>
      </c>
      <c r="M156" s="157" t="s">
        <v>690</v>
      </c>
      <c r="N156" s="157">
        <v>20.8</v>
      </c>
      <c r="O156" s="157" t="s">
        <v>299</v>
      </c>
      <c r="P156" s="157" t="s">
        <v>69</v>
      </c>
      <c r="Q156" s="157" t="s">
        <v>722</v>
      </c>
      <c r="R156" s="157">
        <v>16</v>
      </c>
      <c r="S156" s="157" t="s">
        <v>925</v>
      </c>
      <c r="T156" s="157" t="s">
        <v>926</v>
      </c>
      <c r="U156" s="157" t="s">
        <v>927</v>
      </c>
      <c r="V156" s="157">
        <v>70</v>
      </c>
    </row>
    <row r="157" spans="1:22" x14ac:dyDescent="0.25">
      <c r="A157" s="155" t="s">
        <v>17</v>
      </c>
      <c r="B157" s="154">
        <v>10</v>
      </c>
      <c r="C157" s="158" t="s">
        <v>35</v>
      </c>
      <c r="D157" s="158" t="s">
        <v>144</v>
      </c>
      <c r="E157" s="158" t="s">
        <v>300</v>
      </c>
      <c r="F157" s="158">
        <v>10.3</v>
      </c>
      <c r="G157" s="158" t="s">
        <v>141</v>
      </c>
      <c r="H157" s="158" t="s">
        <v>159</v>
      </c>
      <c r="I157" s="158" t="s">
        <v>214</v>
      </c>
      <c r="J157" s="158">
        <v>11.9</v>
      </c>
      <c r="K157" s="158" t="s">
        <v>259</v>
      </c>
      <c r="L157" s="158" t="s">
        <v>85</v>
      </c>
      <c r="M157" s="158" t="s">
        <v>163</v>
      </c>
      <c r="N157" s="158">
        <v>15.1</v>
      </c>
      <c r="O157" s="158" t="s">
        <v>312</v>
      </c>
      <c r="P157" s="158" t="s">
        <v>219</v>
      </c>
      <c r="Q157" s="158" t="s">
        <v>258</v>
      </c>
      <c r="R157" s="158">
        <v>7.2</v>
      </c>
      <c r="S157" s="158" t="s">
        <v>208</v>
      </c>
      <c r="T157" s="158" t="s">
        <v>461</v>
      </c>
      <c r="U157" s="158" t="s">
        <v>928</v>
      </c>
      <c r="V157" s="158">
        <v>44.5</v>
      </c>
    </row>
    <row r="158" spans="1:22" x14ac:dyDescent="0.25">
      <c r="A158" s="153" t="s">
        <v>2</v>
      </c>
      <c r="B158" s="154">
        <v>11</v>
      </c>
      <c r="C158" s="157" t="s">
        <v>121</v>
      </c>
      <c r="D158" s="157" t="s">
        <v>262</v>
      </c>
      <c r="E158" s="157" t="s">
        <v>864</v>
      </c>
      <c r="F158" s="157">
        <v>14.2</v>
      </c>
      <c r="G158" s="157" t="s">
        <v>290</v>
      </c>
      <c r="H158" s="157" t="s">
        <v>145</v>
      </c>
      <c r="I158" s="157" t="s">
        <v>438</v>
      </c>
      <c r="J158" s="157">
        <v>21.7</v>
      </c>
      <c r="K158" s="157" t="s">
        <v>134</v>
      </c>
      <c r="L158" s="157" t="s">
        <v>255</v>
      </c>
      <c r="M158" s="157" t="s">
        <v>304</v>
      </c>
      <c r="N158" s="157">
        <v>15.4</v>
      </c>
      <c r="O158" s="157" t="s">
        <v>189</v>
      </c>
      <c r="P158" s="157" t="s">
        <v>285</v>
      </c>
      <c r="Q158" s="157" t="s">
        <v>175</v>
      </c>
      <c r="R158" s="157">
        <v>6.8</v>
      </c>
      <c r="S158" s="157" t="s">
        <v>655</v>
      </c>
      <c r="T158" s="157" t="s">
        <v>288</v>
      </c>
      <c r="U158" s="157" t="s">
        <v>929</v>
      </c>
      <c r="V158" s="157">
        <v>58.1</v>
      </c>
    </row>
    <row r="159" spans="1:22" x14ac:dyDescent="0.25">
      <c r="A159" s="155" t="s">
        <v>4</v>
      </c>
      <c r="B159" s="154">
        <v>11</v>
      </c>
      <c r="C159" s="158" t="s">
        <v>31</v>
      </c>
      <c r="D159" s="158" t="s">
        <v>652</v>
      </c>
      <c r="E159" s="158" t="s">
        <v>930</v>
      </c>
      <c r="F159" s="158">
        <v>15.8</v>
      </c>
      <c r="G159" s="158" t="s">
        <v>422</v>
      </c>
      <c r="H159" s="158" t="s">
        <v>25</v>
      </c>
      <c r="I159" s="158" t="s">
        <v>656</v>
      </c>
      <c r="J159" s="158">
        <v>16.100000000000001</v>
      </c>
      <c r="K159" s="158" t="s">
        <v>274</v>
      </c>
      <c r="L159" s="158" t="s">
        <v>144</v>
      </c>
      <c r="M159" s="158" t="s">
        <v>730</v>
      </c>
      <c r="N159" s="158">
        <v>11.8</v>
      </c>
      <c r="O159" s="158" t="s">
        <v>3</v>
      </c>
      <c r="P159" s="158" t="s">
        <v>284</v>
      </c>
      <c r="Q159" s="158" t="s">
        <v>284</v>
      </c>
      <c r="R159" s="158">
        <v>9.5</v>
      </c>
      <c r="S159" s="158" t="s">
        <v>931</v>
      </c>
      <c r="T159" s="158" t="s">
        <v>456</v>
      </c>
      <c r="U159" s="158" t="s">
        <v>932</v>
      </c>
      <c r="V159" s="158">
        <v>53.2</v>
      </c>
    </row>
    <row r="160" spans="1:22" x14ac:dyDescent="0.25">
      <c r="A160" s="153" t="s">
        <v>5</v>
      </c>
      <c r="B160" s="154">
        <v>11</v>
      </c>
      <c r="C160" s="157" t="s">
        <v>23</v>
      </c>
      <c r="D160" s="157" t="s">
        <v>58</v>
      </c>
      <c r="E160" s="157" t="s">
        <v>741</v>
      </c>
      <c r="F160" s="157">
        <v>10.8</v>
      </c>
      <c r="G160" s="157" t="s">
        <v>128</v>
      </c>
      <c r="H160" s="157" t="s">
        <v>97</v>
      </c>
      <c r="I160" s="157" t="s">
        <v>730</v>
      </c>
      <c r="J160" s="157">
        <v>10</v>
      </c>
      <c r="K160" s="157" t="s">
        <v>173</v>
      </c>
      <c r="L160" s="157" t="s">
        <v>206</v>
      </c>
      <c r="M160" s="157" t="s">
        <v>899</v>
      </c>
      <c r="N160" s="157">
        <v>18.100000000000001</v>
      </c>
      <c r="O160" s="157" t="s">
        <v>295</v>
      </c>
      <c r="P160" s="157" t="s">
        <v>119</v>
      </c>
      <c r="Q160" s="157" t="s">
        <v>695</v>
      </c>
      <c r="R160" s="157">
        <v>10.1</v>
      </c>
      <c r="S160" s="157" t="s">
        <v>745</v>
      </c>
      <c r="T160" s="157" t="s">
        <v>933</v>
      </c>
      <c r="U160" s="157" t="s">
        <v>934</v>
      </c>
      <c r="V160" s="157">
        <v>49</v>
      </c>
    </row>
    <row r="161" spans="1:22" x14ac:dyDescent="0.25">
      <c r="A161" s="155" t="s">
        <v>6</v>
      </c>
      <c r="B161" s="154">
        <v>11</v>
      </c>
      <c r="C161" s="158" t="s">
        <v>361</v>
      </c>
      <c r="D161" s="158" t="s">
        <v>84</v>
      </c>
      <c r="E161" s="158" t="s">
        <v>658</v>
      </c>
      <c r="F161" s="158">
        <v>15.9</v>
      </c>
      <c r="G161" s="158" t="s">
        <v>35</v>
      </c>
      <c r="H161" s="158" t="s">
        <v>121</v>
      </c>
      <c r="I161" s="158" t="s">
        <v>744</v>
      </c>
      <c r="J161" s="158">
        <v>11.3</v>
      </c>
      <c r="K161" s="158" t="s">
        <v>363</v>
      </c>
      <c r="L161" s="158" t="s">
        <v>417</v>
      </c>
      <c r="M161" s="158" t="s">
        <v>228</v>
      </c>
      <c r="N161" s="158">
        <v>20.5</v>
      </c>
      <c r="O161" s="158" t="s">
        <v>45</v>
      </c>
      <c r="P161" s="158" t="s">
        <v>150</v>
      </c>
      <c r="Q161" s="158" t="s">
        <v>392</v>
      </c>
      <c r="R161" s="158">
        <v>14.7</v>
      </c>
      <c r="S161" s="158" t="s">
        <v>935</v>
      </c>
      <c r="T161" s="158" t="s">
        <v>936</v>
      </c>
      <c r="U161" s="158" t="s">
        <v>937</v>
      </c>
      <c r="V161" s="158">
        <v>62.4</v>
      </c>
    </row>
    <row r="162" spans="1:22" x14ac:dyDescent="0.25">
      <c r="A162" s="153" t="s">
        <v>11</v>
      </c>
      <c r="B162" s="154">
        <v>11</v>
      </c>
      <c r="C162" s="157" t="s">
        <v>220</v>
      </c>
      <c r="D162" s="157" t="s">
        <v>111</v>
      </c>
      <c r="E162" s="157" t="s">
        <v>270</v>
      </c>
      <c r="F162" s="157">
        <v>11.7</v>
      </c>
      <c r="G162" s="157" t="s">
        <v>95</v>
      </c>
      <c r="H162" s="157" t="s">
        <v>78</v>
      </c>
      <c r="I162" s="157" t="s">
        <v>429</v>
      </c>
      <c r="J162" s="157">
        <v>15.3</v>
      </c>
      <c r="K162" s="157" t="s">
        <v>390</v>
      </c>
      <c r="L162" s="157" t="s">
        <v>67</v>
      </c>
      <c r="M162" s="157" t="s">
        <v>870</v>
      </c>
      <c r="N162" s="157">
        <v>17.8</v>
      </c>
      <c r="O162" s="157" t="s">
        <v>180</v>
      </c>
      <c r="P162" s="157" t="s">
        <v>428</v>
      </c>
      <c r="Q162" s="157" t="s">
        <v>116</v>
      </c>
      <c r="R162" s="157">
        <v>6.2</v>
      </c>
      <c r="S162" s="157" t="s">
        <v>938</v>
      </c>
      <c r="T162" s="157" t="s">
        <v>404</v>
      </c>
      <c r="U162" s="157" t="s">
        <v>939</v>
      </c>
      <c r="V162" s="157">
        <v>51</v>
      </c>
    </row>
    <row r="163" spans="1:22" x14ac:dyDescent="0.25">
      <c r="A163" s="155" t="s">
        <v>12</v>
      </c>
      <c r="B163" s="154">
        <v>11</v>
      </c>
      <c r="C163" s="158" t="s">
        <v>198</v>
      </c>
      <c r="D163" s="158" t="s">
        <v>41</v>
      </c>
      <c r="E163" s="158" t="s">
        <v>104</v>
      </c>
      <c r="F163" s="158">
        <v>10.9</v>
      </c>
      <c r="G163" s="158" t="s">
        <v>283</v>
      </c>
      <c r="H163" s="158" t="s">
        <v>457</v>
      </c>
      <c r="I163" s="158" t="s">
        <v>239</v>
      </c>
      <c r="J163" s="158">
        <v>12.1</v>
      </c>
      <c r="K163" s="158" t="s">
        <v>27</v>
      </c>
      <c r="L163" s="158" t="s">
        <v>77</v>
      </c>
      <c r="M163" s="158" t="s">
        <v>55</v>
      </c>
      <c r="N163" s="158">
        <v>7.4</v>
      </c>
      <c r="O163" s="158" t="s">
        <v>377</v>
      </c>
      <c r="P163" s="158" t="s">
        <v>210</v>
      </c>
      <c r="Q163" s="158" t="s">
        <v>468</v>
      </c>
      <c r="R163" s="158">
        <v>13.5</v>
      </c>
      <c r="S163" s="158" t="s">
        <v>729</v>
      </c>
      <c r="T163" s="158" t="s">
        <v>136</v>
      </c>
      <c r="U163" s="158" t="s">
        <v>940</v>
      </c>
      <c r="V163" s="158">
        <v>43.9</v>
      </c>
    </row>
    <row r="164" spans="1:22" x14ac:dyDescent="0.25">
      <c r="A164" s="153" t="s">
        <v>648</v>
      </c>
      <c r="B164" s="154">
        <v>11</v>
      </c>
      <c r="C164" s="157" t="s">
        <v>398</v>
      </c>
      <c r="D164" s="157" t="s">
        <v>902</v>
      </c>
      <c r="E164" s="157" t="s">
        <v>652</v>
      </c>
      <c r="F164" s="157">
        <v>11.1</v>
      </c>
      <c r="G164" s="157" t="s">
        <v>26</v>
      </c>
      <c r="H164" s="157" t="s">
        <v>259</v>
      </c>
      <c r="I164" s="157" t="s">
        <v>132</v>
      </c>
      <c r="J164" s="157">
        <v>11.8</v>
      </c>
      <c r="K164" s="157" t="s">
        <v>129</v>
      </c>
      <c r="L164" s="157" t="s">
        <v>180</v>
      </c>
      <c r="M164" s="157" t="s">
        <v>397</v>
      </c>
      <c r="N164" s="157">
        <v>16.3</v>
      </c>
      <c r="O164" s="157" t="s">
        <v>422</v>
      </c>
      <c r="P164" s="157" t="s">
        <v>240</v>
      </c>
      <c r="Q164" s="157" t="s">
        <v>274</v>
      </c>
      <c r="R164" s="157">
        <v>7.6</v>
      </c>
      <c r="S164" s="157" t="s">
        <v>918</v>
      </c>
      <c r="T164" s="157" t="s">
        <v>337</v>
      </c>
      <c r="U164" s="157" t="s">
        <v>941</v>
      </c>
      <c r="V164" s="157">
        <v>46.8</v>
      </c>
    </row>
    <row r="165" spans="1:22" x14ac:dyDescent="0.25">
      <c r="A165" s="155" t="s">
        <v>13</v>
      </c>
      <c r="B165" s="154">
        <v>11</v>
      </c>
      <c r="C165" s="158" t="s">
        <v>338</v>
      </c>
      <c r="D165" s="158" t="s">
        <v>152</v>
      </c>
      <c r="E165" s="158" t="s">
        <v>141</v>
      </c>
      <c r="F165" s="158">
        <v>6.7</v>
      </c>
      <c r="G165" s="158" t="s">
        <v>457</v>
      </c>
      <c r="H165" s="158" t="s">
        <v>24</v>
      </c>
      <c r="I165" s="158" t="s">
        <v>80</v>
      </c>
      <c r="J165" s="158">
        <v>8.1999999999999993</v>
      </c>
      <c r="K165" s="158" t="s">
        <v>58</v>
      </c>
      <c r="L165" s="158" t="s">
        <v>175</v>
      </c>
      <c r="M165" s="158" t="s">
        <v>304</v>
      </c>
      <c r="N165" s="158">
        <v>12.9</v>
      </c>
      <c r="O165" s="158" t="s">
        <v>84</v>
      </c>
      <c r="P165" s="158" t="s">
        <v>139</v>
      </c>
      <c r="Q165" s="158" t="s">
        <v>345</v>
      </c>
      <c r="R165" s="158">
        <v>9.8000000000000007</v>
      </c>
      <c r="S165" s="158" t="s">
        <v>154</v>
      </c>
      <c r="T165" s="158" t="s">
        <v>71</v>
      </c>
      <c r="U165" s="158" t="s">
        <v>942</v>
      </c>
      <c r="V165" s="158">
        <v>37.6</v>
      </c>
    </row>
    <row r="166" spans="1:22" x14ac:dyDescent="0.25">
      <c r="A166" s="153" t="s">
        <v>14</v>
      </c>
      <c r="B166" s="154">
        <v>11</v>
      </c>
      <c r="C166" s="157" t="s">
        <v>162</v>
      </c>
      <c r="D166" s="157" t="s">
        <v>175</v>
      </c>
      <c r="E166" s="157" t="s">
        <v>943</v>
      </c>
      <c r="F166" s="157">
        <v>12.6</v>
      </c>
      <c r="G166" s="157" t="s">
        <v>327</v>
      </c>
      <c r="H166" s="157" t="s">
        <v>197</v>
      </c>
      <c r="I166" s="157" t="s">
        <v>901</v>
      </c>
      <c r="J166" s="157">
        <v>22.9</v>
      </c>
      <c r="K166" s="157" t="s">
        <v>344</v>
      </c>
      <c r="L166" s="157" t="s">
        <v>66</v>
      </c>
      <c r="M166" s="157" t="s">
        <v>235</v>
      </c>
      <c r="N166" s="157">
        <v>9</v>
      </c>
      <c r="O166" s="157" t="s">
        <v>54</v>
      </c>
      <c r="P166" s="157" t="s">
        <v>38</v>
      </c>
      <c r="Q166" s="157" t="s">
        <v>286</v>
      </c>
      <c r="R166" s="157">
        <v>11.6</v>
      </c>
      <c r="S166" s="157" t="s">
        <v>897</v>
      </c>
      <c r="T166" s="157" t="s">
        <v>288</v>
      </c>
      <c r="U166" s="157" t="s">
        <v>944</v>
      </c>
      <c r="V166" s="157">
        <v>56.1</v>
      </c>
    </row>
    <row r="167" spans="1:22" x14ac:dyDescent="0.25">
      <c r="A167" s="155" t="s">
        <v>15</v>
      </c>
      <c r="B167" s="154">
        <v>11</v>
      </c>
      <c r="C167" s="158" t="s">
        <v>49</v>
      </c>
      <c r="D167" s="158" t="s">
        <v>126</v>
      </c>
      <c r="E167" s="158" t="s">
        <v>444</v>
      </c>
      <c r="F167" s="158">
        <v>10.3</v>
      </c>
      <c r="G167" s="158" t="s">
        <v>338</v>
      </c>
      <c r="H167" s="158" t="s">
        <v>159</v>
      </c>
      <c r="I167" s="158" t="s">
        <v>173</v>
      </c>
      <c r="J167" s="158">
        <v>8.4</v>
      </c>
      <c r="K167" s="158" t="s">
        <v>20</v>
      </c>
      <c r="L167" s="158" t="s">
        <v>180</v>
      </c>
      <c r="M167" s="158" t="s">
        <v>207</v>
      </c>
      <c r="N167" s="158">
        <v>16.7</v>
      </c>
      <c r="O167" s="158" t="s">
        <v>358</v>
      </c>
      <c r="P167" s="158" t="s">
        <v>21</v>
      </c>
      <c r="Q167" s="158" t="s">
        <v>179</v>
      </c>
      <c r="R167" s="158">
        <v>6.5</v>
      </c>
      <c r="S167" s="158" t="s">
        <v>292</v>
      </c>
      <c r="T167" s="158" t="s">
        <v>872</v>
      </c>
      <c r="U167" s="158" t="s">
        <v>873</v>
      </c>
      <c r="V167" s="158">
        <v>41.9</v>
      </c>
    </row>
    <row r="168" spans="1:22" x14ac:dyDescent="0.25">
      <c r="A168" s="153" t="s">
        <v>19</v>
      </c>
      <c r="B168" s="154">
        <v>11</v>
      </c>
      <c r="C168" s="157" t="s">
        <v>298</v>
      </c>
      <c r="D168" s="157" t="s">
        <v>144</v>
      </c>
      <c r="E168" s="157" t="s">
        <v>248</v>
      </c>
      <c r="F168" s="157">
        <v>6.5</v>
      </c>
      <c r="G168" s="157" t="s">
        <v>103</v>
      </c>
      <c r="H168" s="157" t="s">
        <v>50</v>
      </c>
      <c r="I168" s="157" t="s">
        <v>351</v>
      </c>
      <c r="J168" s="157">
        <v>14.8</v>
      </c>
      <c r="K168" s="157" t="s">
        <v>23</v>
      </c>
      <c r="L168" s="157" t="s">
        <v>103</v>
      </c>
      <c r="M168" s="157" t="s">
        <v>272</v>
      </c>
      <c r="N168" s="157">
        <v>11.8</v>
      </c>
      <c r="O168" s="157" t="s">
        <v>3</v>
      </c>
      <c r="P168" s="157" t="s">
        <v>21</v>
      </c>
      <c r="Q168" s="157" t="s">
        <v>21</v>
      </c>
      <c r="R168" s="157">
        <v>3.5</v>
      </c>
      <c r="S168" s="157" t="s">
        <v>334</v>
      </c>
      <c r="T168" s="157" t="s">
        <v>945</v>
      </c>
      <c r="U168" s="157" t="s">
        <v>946</v>
      </c>
      <c r="V168" s="157">
        <v>36.6</v>
      </c>
    </row>
    <row r="169" spans="1:22" x14ac:dyDescent="0.25">
      <c r="A169" s="155" t="s">
        <v>16</v>
      </c>
      <c r="B169" s="154">
        <v>11</v>
      </c>
      <c r="C169" s="158" t="s">
        <v>95</v>
      </c>
      <c r="D169" s="158" t="s">
        <v>248</v>
      </c>
      <c r="E169" s="158" t="s">
        <v>660</v>
      </c>
      <c r="F169" s="158">
        <v>14.6</v>
      </c>
      <c r="G169" s="158" t="s">
        <v>145</v>
      </c>
      <c r="H169" s="158" t="s">
        <v>150</v>
      </c>
      <c r="I169" s="158" t="s">
        <v>854</v>
      </c>
      <c r="J169" s="158">
        <v>16.8</v>
      </c>
      <c r="K169" s="158" t="s">
        <v>321</v>
      </c>
      <c r="L169" s="158" t="s">
        <v>699</v>
      </c>
      <c r="M169" s="158" t="s">
        <v>424</v>
      </c>
      <c r="N169" s="158">
        <v>22.6</v>
      </c>
      <c r="O169" s="158" t="s">
        <v>312</v>
      </c>
      <c r="P169" s="158" t="s">
        <v>293</v>
      </c>
      <c r="Q169" s="158" t="s">
        <v>68</v>
      </c>
      <c r="R169" s="158">
        <v>9.3000000000000007</v>
      </c>
      <c r="S169" s="158" t="s">
        <v>709</v>
      </c>
      <c r="T169" s="158" t="s">
        <v>947</v>
      </c>
      <c r="U169" s="158" t="s">
        <v>948</v>
      </c>
      <c r="V169" s="158">
        <v>63.4</v>
      </c>
    </row>
    <row r="170" spans="1:22" x14ac:dyDescent="0.25">
      <c r="A170" s="153" t="s">
        <v>9</v>
      </c>
      <c r="B170" s="154">
        <v>11</v>
      </c>
      <c r="C170" s="157" t="s">
        <v>52</v>
      </c>
      <c r="D170" s="157" t="s">
        <v>106</v>
      </c>
      <c r="E170" s="157" t="s">
        <v>95</v>
      </c>
      <c r="F170" s="157">
        <v>8.5</v>
      </c>
      <c r="G170" s="157" t="s">
        <v>127</v>
      </c>
      <c r="H170" s="157" t="s">
        <v>83</v>
      </c>
      <c r="I170" s="157" t="s">
        <v>151</v>
      </c>
      <c r="J170" s="157">
        <v>9.4</v>
      </c>
      <c r="K170" s="157" t="s">
        <v>269</v>
      </c>
      <c r="L170" s="157" t="s">
        <v>723</v>
      </c>
      <c r="M170" s="157" t="s">
        <v>949</v>
      </c>
      <c r="N170" s="157">
        <v>16.100000000000001</v>
      </c>
      <c r="O170" s="157" t="s">
        <v>165</v>
      </c>
      <c r="P170" s="157" t="s">
        <v>53</v>
      </c>
      <c r="Q170" s="157" t="s">
        <v>468</v>
      </c>
      <c r="R170" s="157">
        <v>12.4</v>
      </c>
      <c r="S170" s="157" t="s">
        <v>899</v>
      </c>
      <c r="T170" s="157" t="s">
        <v>32</v>
      </c>
      <c r="U170" s="157" t="s">
        <v>950</v>
      </c>
      <c r="V170" s="157">
        <v>46.4</v>
      </c>
    </row>
    <row r="171" spans="1:22" x14ac:dyDescent="0.25">
      <c r="A171" s="155" t="s">
        <v>17</v>
      </c>
      <c r="B171" s="156">
        <v>11</v>
      </c>
      <c r="C171" s="158" t="s">
        <v>175</v>
      </c>
      <c r="D171" s="158" t="s">
        <v>274</v>
      </c>
      <c r="E171" s="158" t="s">
        <v>390</v>
      </c>
      <c r="F171" s="158">
        <v>13.3</v>
      </c>
      <c r="G171" s="158" t="s">
        <v>444</v>
      </c>
      <c r="H171" s="158" t="s">
        <v>199</v>
      </c>
      <c r="I171" s="158" t="s">
        <v>190</v>
      </c>
      <c r="J171" s="158">
        <v>13.9</v>
      </c>
      <c r="K171" s="158" t="s">
        <v>306</v>
      </c>
      <c r="L171" s="158" t="s">
        <v>65</v>
      </c>
      <c r="M171" s="158" t="s">
        <v>347</v>
      </c>
      <c r="N171" s="158">
        <v>17.3</v>
      </c>
      <c r="O171" s="158" t="s">
        <v>159</v>
      </c>
      <c r="P171" s="158" t="s">
        <v>35</v>
      </c>
      <c r="Q171" s="158" t="s">
        <v>53</v>
      </c>
      <c r="R171" s="158">
        <v>9.1999999999999993</v>
      </c>
      <c r="S171" s="158" t="s">
        <v>951</v>
      </c>
      <c r="T171" s="158" t="s">
        <v>707</v>
      </c>
      <c r="U171" s="158" t="s">
        <v>952</v>
      </c>
      <c r="V171" s="158">
        <v>53.6</v>
      </c>
    </row>
    <row r="172" spans="1:22" x14ac:dyDescent="0.25">
      <c r="A172" s="153" t="s">
        <v>2</v>
      </c>
      <c r="B172" s="154">
        <v>12</v>
      </c>
      <c r="C172" s="157" t="s">
        <v>23</v>
      </c>
      <c r="D172" s="157" t="s">
        <v>704</v>
      </c>
      <c r="E172" s="157" t="s">
        <v>744</v>
      </c>
      <c r="F172" s="157">
        <v>9.9</v>
      </c>
      <c r="G172" s="157" t="s">
        <v>175</v>
      </c>
      <c r="H172" s="157" t="s">
        <v>179</v>
      </c>
      <c r="I172" s="157" t="s">
        <v>231</v>
      </c>
      <c r="J172" s="157">
        <v>9.8000000000000007</v>
      </c>
      <c r="K172" s="157" t="s">
        <v>103</v>
      </c>
      <c r="L172" s="157" t="s">
        <v>437</v>
      </c>
      <c r="M172" s="157" t="s">
        <v>683</v>
      </c>
      <c r="N172" s="157">
        <v>18.600000000000001</v>
      </c>
      <c r="O172" s="157" t="s">
        <v>279</v>
      </c>
      <c r="P172" s="157" t="s">
        <v>403</v>
      </c>
      <c r="Q172" s="157" t="s">
        <v>895</v>
      </c>
      <c r="R172" s="157">
        <v>17.5</v>
      </c>
      <c r="S172" s="157" t="s">
        <v>696</v>
      </c>
      <c r="T172" s="157" t="s">
        <v>953</v>
      </c>
      <c r="U172" s="157" t="s">
        <v>954</v>
      </c>
      <c r="V172" s="157">
        <v>55.7</v>
      </c>
    </row>
    <row r="173" spans="1:22" x14ac:dyDescent="0.25">
      <c r="A173" s="155" t="s">
        <v>4</v>
      </c>
      <c r="B173" s="154">
        <v>12</v>
      </c>
      <c r="C173" s="158" t="s">
        <v>23</v>
      </c>
      <c r="D173" s="158" t="s">
        <v>45</v>
      </c>
      <c r="E173" s="158" t="s">
        <v>117</v>
      </c>
      <c r="F173" s="158">
        <v>11.9</v>
      </c>
      <c r="G173" s="158" t="s">
        <v>52</v>
      </c>
      <c r="H173" s="158" t="s">
        <v>179</v>
      </c>
      <c r="I173" s="158" t="s">
        <v>81</v>
      </c>
      <c r="J173" s="158">
        <v>10.6</v>
      </c>
      <c r="K173" s="158" t="s">
        <v>52</v>
      </c>
      <c r="L173" s="158" t="s">
        <v>363</v>
      </c>
      <c r="M173" s="158" t="s">
        <v>207</v>
      </c>
      <c r="N173" s="158">
        <v>14</v>
      </c>
      <c r="O173" s="158" t="s">
        <v>383</v>
      </c>
      <c r="P173" s="158" t="s">
        <v>97</v>
      </c>
      <c r="Q173" s="158" t="s">
        <v>243</v>
      </c>
      <c r="R173" s="158">
        <v>7.1</v>
      </c>
      <c r="S173" s="158" t="s">
        <v>120</v>
      </c>
      <c r="T173" s="158" t="s">
        <v>955</v>
      </c>
      <c r="U173" s="158" t="s">
        <v>956</v>
      </c>
      <c r="V173" s="158">
        <v>43.6</v>
      </c>
    </row>
    <row r="174" spans="1:22" x14ac:dyDescent="0.25">
      <c r="A174" s="153" t="s">
        <v>18</v>
      </c>
      <c r="B174" s="154">
        <v>12</v>
      </c>
      <c r="C174" s="157" t="s">
        <v>116</v>
      </c>
      <c r="D174" s="157" t="s">
        <v>103</v>
      </c>
      <c r="E174" s="157" t="s">
        <v>206</v>
      </c>
      <c r="F174" s="157">
        <v>14.2</v>
      </c>
      <c r="G174" s="157" t="s">
        <v>50</v>
      </c>
      <c r="H174" s="157" t="s">
        <v>91</v>
      </c>
      <c r="I174" s="157" t="s">
        <v>949</v>
      </c>
      <c r="J174" s="157">
        <v>16</v>
      </c>
      <c r="K174" s="157" t="s">
        <v>284</v>
      </c>
      <c r="L174" s="157" t="s">
        <v>189</v>
      </c>
      <c r="M174" s="157" t="s">
        <v>339</v>
      </c>
      <c r="N174" s="157">
        <v>12.4</v>
      </c>
      <c r="O174" s="157" t="s">
        <v>162</v>
      </c>
      <c r="P174" s="157" t="s">
        <v>269</v>
      </c>
      <c r="Q174" s="157" t="s">
        <v>190</v>
      </c>
      <c r="R174" s="157">
        <v>13.8</v>
      </c>
      <c r="S174" s="157" t="s">
        <v>957</v>
      </c>
      <c r="T174" s="157" t="s">
        <v>958</v>
      </c>
      <c r="U174" s="157" t="s">
        <v>701</v>
      </c>
      <c r="V174" s="157">
        <v>56.4</v>
      </c>
    </row>
    <row r="175" spans="1:22" x14ac:dyDescent="0.25">
      <c r="A175" s="155" t="s">
        <v>5</v>
      </c>
      <c r="B175" s="154">
        <v>12</v>
      </c>
      <c r="C175" s="158" t="s">
        <v>35</v>
      </c>
      <c r="D175" s="158" t="s">
        <v>49</v>
      </c>
      <c r="E175" s="158" t="s">
        <v>130</v>
      </c>
      <c r="F175" s="158">
        <v>9.5</v>
      </c>
      <c r="G175" s="158" t="s">
        <v>330</v>
      </c>
      <c r="H175" s="158" t="s">
        <v>165</v>
      </c>
      <c r="I175" s="158" t="s">
        <v>150</v>
      </c>
      <c r="J175" s="158">
        <v>8.6999999999999993</v>
      </c>
      <c r="K175" s="158" t="s">
        <v>704</v>
      </c>
      <c r="L175" s="158" t="s">
        <v>111</v>
      </c>
      <c r="M175" s="158" t="s">
        <v>673</v>
      </c>
      <c r="N175" s="158">
        <v>13.1</v>
      </c>
      <c r="O175" s="158" t="s">
        <v>144</v>
      </c>
      <c r="P175" s="158" t="s">
        <v>894</v>
      </c>
      <c r="Q175" s="158" t="s">
        <v>422</v>
      </c>
      <c r="R175" s="158">
        <v>5</v>
      </c>
      <c r="S175" s="158" t="s">
        <v>959</v>
      </c>
      <c r="T175" s="158" t="s">
        <v>317</v>
      </c>
      <c r="U175" s="158" t="s">
        <v>960</v>
      </c>
      <c r="V175" s="158">
        <v>36.4</v>
      </c>
    </row>
    <row r="176" spans="1:22" x14ac:dyDescent="0.25">
      <c r="A176" s="153" t="s">
        <v>6</v>
      </c>
      <c r="B176" s="154">
        <v>12</v>
      </c>
      <c r="C176" s="157" t="s">
        <v>361</v>
      </c>
      <c r="D176" s="157" t="s">
        <v>175</v>
      </c>
      <c r="E176" s="157" t="s">
        <v>658</v>
      </c>
      <c r="F176" s="157">
        <v>16.3</v>
      </c>
      <c r="G176" s="157" t="s">
        <v>274</v>
      </c>
      <c r="H176" s="157" t="s">
        <v>95</v>
      </c>
      <c r="I176" s="157" t="s">
        <v>949</v>
      </c>
      <c r="J176" s="157">
        <v>16.399999999999999</v>
      </c>
      <c r="K176" s="157" t="s">
        <v>283</v>
      </c>
      <c r="L176" s="157" t="s">
        <v>50</v>
      </c>
      <c r="M176" s="157" t="s">
        <v>736</v>
      </c>
      <c r="N176" s="157">
        <v>17.899999999999999</v>
      </c>
      <c r="O176" s="157" t="s">
        <v>131</v>
      </c>
      <c r="P176" s="157" t="s">
        <v>49</v>
      </c>
      <c r="Q176" s="157" t="s">
        <v>278</v>
      </c>
      <c r="R176" s="157">
        <v>6.8</v>
      </c>
      <c r="S176" s="157" t="s">
        <v>276</v>
      </c>
      <c r="T176" s="157" t="s">
        <v>961</v>
      </c>
      <c r="U176" s="157" t="s">
        <v>380</v>
      </c>
      <c r="V176" s="157">
        <v>57.4</v>
      </c>
    </row>
    <row r="177" spans="1:22" x14ac:dyDescent="0.25">
      <c r="A177" s="155" t="s">
        <v>7</v>
      </c>
      <c r="B177" s="154">
        <v>12</v>
      </c>
      <c r="C177" s="158" t="s">
        <v>278</v>
      </c>
      <c r="D177" s="158" t="s">
        <v>64</v>
      </c>
      <c r="E177" s="158" t="s">
        <v>730</v>
      </c>
      <c r="F177" s="158">
        <v>12</v>
      </c>
      <c r="G177" s="158" t="s">
        <v>178</v>
      </c>
      <c r="H177" s="158" t="s">
        <v>116</v>
      </c>
      <c r="I177" s="158" t="s">
        <v>269</v>
      </c>
      <c r="J177" s="158">
        <v>8.1999999999999993</v>
      </c>
      <c r="K177" s="158" t="s">
        <v>187</v>
      </c>
      <c r="L177" s="158" t="s">
        <v>39</v>
      </c>
      <c r="M177" s="158" t="s">
        <v>244</v>
      </c>
      <c r="N177" s="158">
        <v>18.100000000000001</v>
      </c>
      <c r="O177" s="158" t="s">
        <v>143</v>
      </c>
      <c r="P177" s="158" t="s">
        <v>97</v>
      </c>
      <c r="Q177" s="158" t="s">
        <v>104</v>
      </c>
      <c r="R177" s="158">
        <v>10.1</v>
      </c>
      <c r="S177" s="158" t="s">
        <v>202</v>
      </c>
      <c r="T177" s="158" t="s">
        <v>897</v>
      </c>
      <c r="U177" s="158" t="s">
        <v>962</v>
      </c>
      <c r="V177" s="158">
        <v>48.4</v>
      </c>
    </row>
    <row r="178" spans="1:22" x14ac:dyDescent="0.25">
      <c r="A178" s="153" t="s">
        <v>8</v>
      </c>
      <c r="B178" s="154">
        <v>12</v>
      </c>
      <c r="C178" s="157" t="s">
        <v>241</v>
      </c>
      <c r="D178" s="157" t="s">
        <v>704</v>
      </c>
      <c r="E178" s="157" t="s">
        <v>174</v>
      </c>
      <c r="F178" s="157">
        <v>14.3</v>
      </c>
      <c r="G178" s="157" t="s">
        <v>128</v>
      </c>
      <c r="H178" s="157" t="s">
        <v>35</v>
      </c>
      <c r="I178" s="157" t="s">
        <v>22</v>
      </c>
      <c r="J178" s="157">
        <v>10.9</v>
      </c>
      <c r="K178" s="157" t="s">
        <v>175</v>
      </c>
      <c r="L178" s="157" t="s">
        <v>58</v>
      </c>
      <c r="M178" s="157" t="s">
        <v>79</v>
      </c>
      <c r="N178" s="157">
        <v>12.4</v>
      </c>
      <c r="O178" s="157" t="s">
        <v>330</v>
      </c>
      <c r="P178" s="157" t="s">
        <v>224</v>
      </c>
      <c r="Q178" s="157" t="s">
        <v>660</v>
      </c>
      <c r="R178" s="157">
        <v>14.7</v>
      </c>
      <c r="S178" s="157" t="s">
        <v>955</v>
      </c>
      <c r="T178" s="157" t="s">
        <v>883</v>
      </c>
      <c r="U178" s="157" t="s">
        <v>963</v>
      </c>
      <c r="V178" s="157">
        <v>52.3</v>
      </c>
    </row>
    <row r="179" spans="1:22" x14ac:dyDescent="0.25">
      <c r="A179" s="155" t="s">
        <v>10</v>
      </c>
      <c r="B179" s="154">
        <v>12</v>
      </c>
      <c r="C179" s="158" t="s">
        <v>104</v>
      </c>
      <c r="D179" s="158" t="s">
        <v>239</v>
      </c>
      <c r="E179" s="158" t="s">
        <v>964</v>
      </c>
      <c r="F179" s="158">
        <v>22.6</v>
      </c>
      <c r="G179" s="158" t="s">
        <v>159</v>
      </c>
      <c r="H179" s="158" t="s">
        <v>67</v>
      </c>
      <c r="I179" s="158" t="s">
        <v>730</v>
      </c>
      <c r="J179" s="158">
        <v>12.6</v>
      </c>
      <c r="K179" s="158" t="s">
        <v>301</v>
      </c>
      <c r="L179" s="158" t="s">
        <v>67</v>
      </c>
      <c r="M179" s="158" t="s">
        <v>40</v>
      </c>
      <c r="N179" s="158">
        <v>15.5</v>
      </c>
      <c r="O179" s="158" t="s">
        <v>259</v>
      </c>
      <c r="P179" s="158" t="s">
        <v>95</v>
      </c>
      <c r="Q179" s="158" t="s">
        <v>200</v>
      </c>
      <c r="R179" s="158">
        <v>12.9</v>
      </c>
      <c r="S179" s="158" t="s">
        <v>965</v>
      </c>
      <c r="T179" s="158" t="s">
        <v>966</v>
      </c>
      <c r="U179" s="158" t="s">
        <v>967</v>
      </c>
      <c r="V179" s="158">
        <v>63.6</v>
      </c>
    </row>
    <row r="180" spans="1:22" x14ac:dyDescent="0.25">
      <c r="A180" s="153" t="s">
        <v>11</v>
      </c>
      <c r="B180" s="154">
        <v>12</v>
      </c>
      <c r="C180" s="157" t="s">
        <v>175</v>
      </c>
      <c r="D180" s="157" t="s">
        <v>38</v>
      </c>
      <c r="E180" s="157" t="s">
        <v>129</v>
      </c>
      <c r="F180" s="157">
        <v>10.199999999999999</v>
      </c>
      <c r="G180" s="157" t="s">
        <v>97</v>
      </c>
      <c r="H180" s="157" t="s">
        <v>259</v>
      </c>
      <c r="I180" s="157" t="s">
        <v>283</v>
      </c>
      <c r="J180" s="157">
        <v>9</v>
      </c>
      <c r="K180" s="157" t="s">
        <v>704</v>
      </c>
      <c r="L180" s="157" t="s">
        <v>248</v>
      </c>
      <c r="M180" s="157" t="s">
        <v>37</v>
      </c>
      <c r="N180" s="157">
        <v>13</v>
      </c>
      <c r="O180" s="157" t="s">
        <v>116</v>
      </c>
      <c r="P180" s="157" t="s">
        <v>131</v>
      </c>
      <c r="Q180" s="157" t="s">
        <v>85</v>
      </c>
      <c r="R180" s="157">
        <v>10.3</v>
      </c>
      <c r="S180" s="157" t="s">
        <v>47</v>
      </c>
      <c r="T180" s="157" t="s">
        <v>357</v>
      </c>
      <c r="U180" s="157" t="s">
        <v>968</v>
      </c>
      <c r="V180" s="157">
        <v>42.6</v>
      </c>
    </row>
    <row r="181" spans="1:22" x14ac:dyDescent="0.25">
      <c r="A181" s="155" t="s">
        <v>12</v>
      </c>
      <c r="B181" s="154">
        <v>12</v>
      </c>
      <c r="C181" s="158" t="s">
        <v>29</v>
      </c>
      <c r="D181" s="158" t="s">
        <v>649</v>
      </c>
      <c r="E181" s="158" t="s">
        <v>173</v>
      </c>
      <c r="F181" s="158">
        <v>7.4</v>
      </c>
      <c r="G181" s="158" t="s">
        <v>111</v>
      </c>
      <c r="H181" s="158" t="s">
        <v>161</v>
      </c>
      <c r="I181" s="158" t="s">
        <v>294</v>
      </c>
      <c r="J181" s="158">
        <v>14.9</v>
      </c>
      <c r="K181" s="158" t="s">
        <v>38</v>
      </c>
      <c r="L181" s="158" t="s">
        <v>149</v>
      </c>
      <c r="M181" s="158" t="s">
        <v>91</v>
      </c>
      <c r="N181" s="158">
        <v>7.9</v>
      </c>
      <c r="O181" s="158" t="s">
        <v>458</v>
      </c>
      <c r="P181" s="158" t="s">
        <v>173</v>
      </c>
      <c r="Q181" s="158" t="s">
        <v>25</v>
      </c>
      <c r="R181" s="158">
        <v>11.8</v>
      </c>
      <c r="S181" s="158" t="s">
        <v>969</v>
      </c>
      <c r="T181" s="158" t="s">
        <v>461</v>
      </c>
      <c r="U181" s="158" t="s">
        <v>970</v>
      </c>
      <c r="V181" s="158">
        <v>42</v>
      </c>
    </row>
    <row r="182" spans="1:22" x14ac:dyDescent="0.25">
      <c r="A182" s="153" t="s">
        <v>13</v>
      </c>
      <c r="B182" s="154">
        <v>12</v>
      </c>
      <c r="C182" s="157" t="s">
        <v>226</v>
      </c>
      <c r="D182" s="157" t="s">
        <v>142</v>
      </c>
      <c r="E182" s="157" t="s">
        <v>730</v>
      </c>
      <c r="F182" s="157">
        <v>12.4</v>
      </c>
      <c r="G182" s="157" t="s">
        <v>279</v>
      </c>
      <c r="H182" s="157" t="s">
        <v>26</v>
      </c>
      <c r="I182" s="157" t="s">
        <v>741</v>
      </c>
      <c r="J182" s="157">
        <v>13.3</v>
      </c>
      <c r="K182" s="157" t="s">
        <v>176</v>
      </c>
      <c r="L182" s="157" t="s">
        <v>339</v>
      </c>
      <c r="M182" s="157" t="s">
        <v>136</v>
      </c>
      <c r="N182" s="157">
        <v>22</v>
      </c>
      <c r="O182" s="157" t="s">
        <v>193</v>
      </c>
      <c r="P182" s="157" t="s">
        <v>149</v>
      </c>
      <c r="Q182" s="157" t="s">
        <v>68</v>
      </c>
      <c r="R182" s="157">
        <v>10.3</v>
      </c>
      <c r="S182" s="157" t="s">
        <v>408</v>
      </c>
      <c r="T182" s="157" t="s">
        <v>971</v>
      </c>
      <c r="U182" s="157" t="s">
        <v>972</v>
      </c>
      <c r="V182" s="157">
        <v>58</v>
      </c>
    </row>
    <row r="183" spans="1:22" x14ac:dyDescent="0.25">
      <c r="A183" s="155" t="s">
        <v>19</v>
      </c>
      <c r="B183" s="154">
        <v>12</v>
      </c>
      <c r="C183" s="158" t="s">
        <v>262</v>
      </c>
      <c r="D183" s="158" t="s">
        <v>129</v>
      </c>
      <c r="E183" s="158" t="s">
        <v>335</v>
      </c>
      <c r="F183" s="158">
        <v>13.7</v>
      </c>
      <c r="G183" s="158" t="s">
        <v>142</v>
      </c>
      <c r="H183" s="158" t="s">
        <v>193</v>
      </c>
      <c r="I183" s="158" t="s">
        <v>973</v>
      </c>
      <c r="J183" s="158">
        <v>10.7</v>
      </c>
      <c r="K183" s="158" t="s">
        <v>68</v>
      </c>
      <c r="L183" s="158" t="s">
        <v>189</v>
      </c>
      <c r="M183" s="158" t="s">
        <v>37</v>
      </c>
      <c r="N183" s="158">
        <v>11.1</v>
      </c>
      <c r="O183" s="158" t="s">
        <v>240</v>
      </c>
      <c r="P183" s="158" t="s">
        <v>134</v>
      </c>
      <c r="Q183" s="158" t="s">
        <v>129</v>
      </c>
      <c r="R183" s="158">
        <v>8.8000000000000007</v>
      </c>
      <c r="S183" s="158" t="s">
        <v>974</v>
      </c>
      <c r="T183" s="158" t="s">
        <v>909</v>
      </c>
      <c r="U183" s="158" t="s">
        <v>975</v>
      </c>
      <c r="V183" s="158">
        <v>44.3</v>
      </c>
    </row>
    <row r="184" spans="1:22" x14ac:dyDescent="0.25">
      <c r="A184" s="153" t="s">
        <v>16</v>
      </c>
      <c r="B184" s="154">
        <v>12</v>
      </c>
      <c r="C184" s="157" t="s">
        <v>193</v>
      </c>
      <c r="D184" s="157" t="s">
        <v>279</v>
      </c>
      <c r="E184" s="157" t="s">
        <v>652</v>
      </c>
      <c r="F184" s="157">
        <v>11.2</v>
      </c>
      <c r="G184" s="157" t="s">
        <v>140</v>
      </c>
      <c r="H184" s="157" t="s">
        <v>35</v>
      </c>
      <c r="I184" s="157" t="s">
        <v>274</v>
      </c>
      <c r="J184" s="157">
        <v>7.7</v>
      </c>
      <c r="K184" s="157" t="s">
        <v>402</v>
      </c>
      <c r="L184" s="157" t="s">
        <v>363</v>
      </c>
      <c r="M184" s="157" t="s">
        <v>755</v>
      </c>
      <c r="N184" s="157">
        <v>18.8</v>
      </c>
      <c r="O184" s="157" t="s">
        <v>361</v>
      </c>
      <c r="P184" s="157" t="s">
        <v>295</v>
      </c>
      <c r="Q184" s="157" t="s">
        <v>163</v>
      </c>
      <c r="R184" s="157">
        <v>13.9</v>
      </c>
      <c r="S184" s="157" t="s">
        <v>976</v>
      </c>
      <c r="T184" s="157" t="s">
        <v>977</v>
      </c>
      <c r="U184" s="157" t="s">
        <v>975</v>
      </c>
      <c r="V184" s="157">
        <v>51.6</v>
      </c>
    </row>
    <row r="185" spans="1:22" x14ac:dyDescent="0.25">
      <c r="A185" s="155" t="s">
        <v>17</v>
      </c>
      <c r="B185" s="154">
        <v>12</v>
      </c>
      <c r="C185" s="158" t="s">
        <v>111</v>
      </c>
      <c r="D185" s="158" t="s">
        <v>159</v>
      </c>
      <c r="E185" s="158" t="s">
        <v>224</v>
      </c>
      <c r="F185" s="158">
        <v>10</v>
      </c>
      <c r="G185" s="158" t="s">
        <v>106</v>
      </c>
      <c r="H185" s="158" t="s">
        <v>28</v>
      </c>
      <c r="I185" s="158" t="s">
        <v>174</v>
      </c>
      <c r="J185" s="158">
        <v>14.3</v>
      </c>
      <c r="K185" s="158" t="s">
        <v>58</v>
      </c>
      <c r="L185" s="158" t="s">
        <v>291</v>
      </c>
      <c r="M185" s="158" t="s">
        <v>174</v>
      </c>
      <c r="N185" s="158">
        <v>14.3</v>
      </c>
      <c r="O185" s="158" t="s">
        <v>26</v>
      </c>
      <c r="P185" s="158" t="s">
        <v>167</v>
      </c>
      <c r="Q185" s="158" t="s">
        <v>98</v>
      </c>
      <c r="R185" s="158">
        <v>9.1999999999999993</v>
      </c>
      <c r="S185" s="158" t="s">
        <v>978</v>
      </c>
      <c r="T185" s="158" t="s">
        <v>876</v>
      </c>
      <c r="U185" s="158" t="s">
        <v>979</v>
      </c>
      <c r="V185" s="158">
        <v>47.7</v>
      </c>
    </row>
    <row r="186" spans="1:22" x14ac:dyDescent="0.25">
      <c r="A186" s="153" t="s">
        <v>9</v>
      </c>
      <c r="B186" s="154">
        <v>12</v>
      </c>
      <c r="C186" s="157" t="s">
        <v>83</v>
      </c>
      <c r="D186" s="157" t="s">
        <v>23</v>
      </c>
      <c r="E186" s="157" t="s">
        <v>65</v>
      </c>
      <c r="F186" s="157">
        <v>11.3</v>
      </c>
      <c r="G186" s="157" t="s">
        <v>198</v>
      </c>
      <c r="H186" s="157" t="s">
        <v>149</v>
      </c>
      <c r="I186" s="157" t="s">
        <v>119</v>
      </c>
      <c r="J186" s="157">
        <v>9.6999999999999993</v>
      </c>
      <c r="K186" s="157" t="s">
        <v>280</v>
      </c>
      <c r="L186" s="157" t="s">
        <v>191</v>
      </c>
      <c r="M186" s="157" t="s">
        <v>122</v>
      </c>
      <c r="N186" s="157">
        <v>15.6</v>
      </c>
      <c r="O186" s="157" t="s">
        <v>727</v>
      </c>
      <c r="P186" s="157" t="s">
        <v>652</v>
      </c>
      <c r="Q186" s="157" t="s">
        <v>272</v>
      </c>
      <c r="R186" s="157">
        <v>14</v>
      </c>
      <c r="S186" s="157" t="s">
        <v>716</v>
      </c>
      <c r="T186" s="157" t="s">
        <v>419</v>
      </c>
      <c r="U186" s="157" t="s">
        <v>980</v>
      </c>
      <c r="V186" s="157">
        <v>50.7</v>
      </c>
    </row>
    <row r="187" spans="1:22" x14ac:dyDescent="0.25">
      <c r="A187" s="155" t="s">
        <v>15</v>
      </c>
      <c r="B187" s="156">
        <v>12</v>
      </c>
      <c r="C187" s="158" t="s">
        <v>279</v>
      </c>
      <c r="D187" s="158" t="s">
        <v>704</v>
      </c>
      <c r="E187" s="158" t="s">
        <v>361</v>
      </c>
      <c r="F187" s="158">
        <v>11.7</v>
      </c>
      <c r="G187" s="158" t="s">
        <v>58</v>
      </c>
      <c r="H187" s="158" t="s">
        <v>184</v>
      </c>
      <c r="I187" s="158" t="s">
        <v>685</v>
      </c>
      <c r="J187" s="158">
        <v>12.6</v>
      </c>
      <c r="K187" s="158" t="s">
        <v>65</v>
      </c>
      <c r="L187" s="158" t="s">
        <v>84</v>
      </c>
      <c r="M187" s="158" t="s">
        <v>351</v>
      </c>
      <c r="N187" s="158">
        <v>17.600000000000001</v>
      </c>
      <c r="O187" s="158" t="s">
        <v>149</v>
      </c>
      <c r="P187" s="158" t="s">
        <v>77</v>
      </c>
      <c r="Q187" s="158" t="s">
        <v>70</v>
      </c>
      <c r="R187" s="158">
        <v>7.4</v>
      </c>
      <c r="S187" s="158" t="s">
        <v>739</v>
      </c>
      <c r="T187" s="158" t="s">
        <v>862</v>
      </c>
      <c r="U187" s="158" t="s">
        <v>981</v>
      </c>
      <c r="V187" s="158">
        <v>49.3</v>
      </c>
    </row>
    <row r="188" spans="1:22" x14ac:dyDescent="0.25">
      <c r="A188" s="153" t="s">
        <v>2</v>
      </c>
      <c r="B188" s="154">
        <v>13</v>
      </c>
      <c r="C188" s="157" t="s">
        <v>110</v>
      </c>
      <c r="D188" s="157" t="s">
        <v>145</v>
      </c>
      <c r="E188" s="157" t="s">
        <v>153</v>
      </c>
      <c r="F188" s="157">
        <v>11.3</v>
      </c>
      <c r="G188" s="157" t="s">
        <v>67</v>
      </c>
      <c r="H188" s="157" t="s">
        <v>210</v>
      </c>
      <c r="I188" s="157" t="s">
        <v>137</v>
      </c>
      <c r="J188" s="157">
        <v>15.7</v>
      </c>
      <c r="K188" s="157" t="s">
        <v>67</v>
      </c>
      <c r="L188" s="157" t="s">
        <v>36</v>
      </c>
      <c r="M188" s="157" t="s">
        <v>660</v>
      </c>
      <c r="N188" s="157">
        <v>13.1</v>
      </c>
      <c r="O188" s="157" t="s">
        <v>285</v>
      </c>
      <c r="P188" s="157" t="s">
        <v>274</v>
      </c>
      <c r="Q188" s="157" t="s">
        <v>39</v>
      </c>
      <c r="R188" s="157">
        <v>8.8000000000000007</v>
      </c>
      <c r="S188" s="157" t="s">
        <v>46</v>
      </c>
      <c r="T188" s="157" t="s">
        <v>982</v>
      </c>
      <c r="U188" s="157" t="s">
        <v>983</v>
      </c>
      <c r="V188" s="157">
        <v>48.9</v>
      </c>
    </row>
    <row r="189" spans="1:22" x14ac:dyDescent="0.25">
      <c r="A189" s="155" t="s">
        <v>4</v>
      </c>
      <c r="B189" s="154">
        <v>13</v>
      </c>
      <c r="C189" s="158" t="s">
        <v>306</v>
      </c>
      <c r="D189" s="158" t="s">
        <v>173</v>
      </c>
      <c r="E189" s="158" t="s">
        <v>437</v>
      </c>
      <c r="F189" s="158">
        <v>17.899999999999999</v>
      </c>
      <c r="G189" s="158" t="s">
        <v>38</v>
      </c>
      <c r="H189" s="158" t="s">
        <v>284</v>
      </c>
      <c r="I189" s="158" t="s">
        <v>122</v>
      </c>
      <c r="J189" s="158">
        <v>17.2</v>
      </c>
      <c r="K189" s="158" t="s">
        <v>330</v>
      </c>
      <c r="L189" s="158" t="s">
        <v>159</v>
      </c>
      <c r="M189" s="158" t="s">
        <v>241</v>
      </c>
      <c r="N189" s="158">
        <v>11.3</v>
      </c>
      <c r="O189" s="158" t="s">
        <v>251</v>
      </c>
      <c r="P189" s="158" t="s">
        <v>453</v>
      </c>
      <c r="Q189" s="158" t="s">
        <v>43</v>
      </c>
      <c r="R189" s="158">
        <v>5.7</v>
      </c>
      <c r="S189" s="158" t="s">
        <v>154</v>
      </c>
      <c r="T189" s="158" t="s">
        <v>419</v>
      </c>
      <c r="U189" s="158" t="s">
        <v>706</v>
      </c>
      <c r="V189" s="158">
        <v>52</v>
      </c>
    </row>
    <row r="190" spans="1:22" x14ac:dyDescent="0.25">
      <c r="A190" s="153" t="s">
        <v>18</v>
      </c>
      <c r="B190" s="154">
        <v>13</v>
      </c>
      <c r="C190" s="157" t="s">
        <v>187</v>
      </c>
      <c r="D190" s="157" t="s">
        <v>160</v>
      </c>
      <c r="E190" s="157" t="s">
        <v>96</v>
      </c>
      <c r="F190" s="157">
        <v>19</v>
      </c>
      <c r="G190" s="157" t="s">
        <v>149</v>
      </c>
      <c r="H190" s="157" t="s">
        <v>131</v>
      </c>
      <c r="I190" s="157" t="s">
        <v>24</v>
      </c>
      <c r="J190" s="157">
        <v>6.6</v>
      </c>
      <c r="K190" s="157" t="s">
        <v>331</v>
      </c>
      <c r="L190" s="157" t="s">
        <v>431</v>
      </c>
      <c r="M190" s="157" t="s">
        <v>137</v>
      </c>
      <c r="N190" s="157">
        <v>20.8</v>
      </c>
      <c r="O190" s="157" t="s">
        <v>164</v>
      </c>
      <c r="P190" s="157" t="s">
        <v>103</v>
      </c>
      <c r="Q190" s="157" t="s">
        <v>304</v>
      </c>
      <c r="R190" s="157">
        <v>14.7</v>
      </c>
      <c r="S190" s="157" t="s">
        <v>984</v>
      </c>
      <c r="T190" s="157" t="s">
        <v>355</v>
      </c>
      <c r="U190" s="157" t="s">
        <v>985</v>
      </c>
      <c r="V190" s="157">
        <v>61</v>
      </c>
    </row>
    <row r="191" spans="1:22" x14ac:dyDescent="0.25">
      <c r="A191" s="155" t="s">
        <v>5</v>
      </c>
      <c r="B191" s="154">
        <v>13</v>
      </c>
      <c r="C191" s="158" t="s">
        <v>293</v>
      </c>
      <c r="D191" s="158" t="s">
        <v>193</v>
      </c>
      <c r="E191" s="158" t="s">
        <v>376</v>
      </c>
      <c r="F191" s="158">
        <v>14.2</v>
      </c>
      <c r="G191" s="158" t="s">
        <v>31</v>
      </c>
      <c r="H191" s="158" t="s">
        <v>176</v>
      </c>
      <c r="I191" s="158" t="s">
        <v>69</v>
      </c>
      <c r="J191" s="158">
        <v>14.6</v>
      </c>
      <c r="K191" s="158" t="s">
        <v>150</v>
      </c>
      <c r="L191" s="158" t="s">
        <v>271</v>
      </c>
      <c r="M191" s="158" t="s">
        <v>319</v>
      </c>
      <c r="N191" s="158">
        <v>18.399999999999999</v>
      </c>
      <c r="O191" s="158" t="s">
        <v>189</v>
      </c>
      <c r="P191" s="158" t="s">
        <v>365</v>
      </c>
      <c r="Q191" s="158" t="s">
        <v>440</v>
      </c>
      <c r="R191" s="158">
        <v>5.9</v>
      </c>
      <c r="S191" s="158" t="s">
        <v>113</v>
      </c>
      <c r="T191" s="158" t="s">
        <v>450</v>
      </c>
      <c r="U191" s="158" t="s">
        <v>986</v>
      </c>
      <c r="V191" s="158">
        <v>53.2</v>
      </c>
    </row>
    <row r="192" spans="1:22" x14ac:dyDescent="0.25">
      <c r="A192" s="153" t="s">
        <v>6</v>
      </c>
      <c r="B192" s="154">
        <v>13</v>
      </c>
      <c r="C192" s="157" t="s">
        <v>255</v>
      </c>
      <c r="D192" s="157" t="s">
        <v>413</v>
      </c>
      <c r="E192" s="157" t="s">
        <v>135</v>
      </c>
      <c r="F192" s="157">
        <v>9.9</v>
      </c>
      <c r="G192" s="157" t="s">
        <v>58</v>
      </c>
      <c r="H192" s="157" t="s">
        <v>23</v>
      </c>
      <c r="I192" s="157" t="s">
        <v>741</v>
      </c>
      <c r="J192" s="157">
        <v>15.8</v>
      </c>
      <c r="K192" s="157" t="s">
        <v>93</v>
      </c>
      <c r="L192" s="157" t="s">
        <v>115</v>
      </c>
      <c r="M192" s="157" t="s">
        <v>304</v>
      </c>
      <c r="N192" s="157">
        <v>16.2</v>
      </c>
      <c r="O192" s="157" t="s">
        <v>383</v>
      </c>
      <c r="P192" s="157" t="s">
        <v>189</v>
      </c>
      <c r="Q192" s="157" t="s">
        <v>127</v>
      </c>
      <c r="R192" s="157">
        <v>6.1</v>
      </c>
      <c r="S192" s="157" t="s">
        <v>987</v>
      </c>
      <c r="T192" s="157" t="s">
        <v>423</v>
      </c>
      <c r="U192" s="157" t="s">
        <v>946</v>
      </c>
      <c r="V192" s="157">
        <v>48</v>
      </c>
    </row>
    <row r="193" spans="1:22" x14ac:dyDescent="0.25">
      <c r="A193" s="155" t="s">
        <v>7</v>
      </c>
      <c r="B193" s="154">
        <v>13</v>
      </c>
      <c r="C193" s="158" t="s">
        <v>198</v>
      </c>
      <c r="D193" s="158" t="s">
        <v>116</v>
      </c>
      <c r="E193" s="158" t="s">
        <v>395</v>
      </c>
      <c r="F193" s="158">
        <v>14.1</v>
      </c>
      <c r="G193" s="158" t="s">
        <v>198</v>
      </c>
      <c r="H193" s="158" t="s">
        <v>198</v>
      </c>
      <c r="I193" s="158" t="s">
        <v>652</v>
      </c>
      <c r="J193" s="158">
        <v>12.1</v>
      </c>
      <c r="K193" s="158" t="s">
        <v>103</v>
      </c>
      <c r="L193" s="158" t="s">
        <v>301</v>
      </c>
      <c r="M193" s="158" t="s">
        <v>759</v>
      </c>
      <c r="N193" s="158">
        <v>15.2</v>
      </c>
      <c r="O193" s="158" t="s">
        <v>103</v>
      </c>
      <c r="P193" s="158" t="s">
        <v>370</v>
      </c>
      <c r="Q193" s="158" t="s">
        <v>150</v>
      </c>
      <c r="R193" s="158">
        <v>8.9</v>
      </c>
      <c r="S193" s="158" t="s">
        <v>988</v>
      </c>
      <c r="T193" s="158" t="s">
        <v>901</v>
      </c>
      <c r="U193" s="158" t="s">
        <v>989</v>
      </c>
      <c r="V193" s="158">
        <v>50.3</v>
      </c>
    </row>
    <row r="194" spans="1:22" x14ac:dyDescent="0.25">
      <c r="A194" s="153" t="s">
        <v>8</v>
      </c>
      <c r="B194" s="154">
        <v>13</v>
      </c>
      <c r="C194" s="157" t="s">
        <v>36</v>
      </c>
      <c r="D194" s="157" t="s">
        <v>110</v>
      </c>
      <c r="E194" s="157" t="s">
        <v>853</v>
      </c>
      <c r="F194" s="157">
        <v>13.1</v>
      </c>
      <c r="G194" s="157" t="s">
        <v>95</v>
      </c>
      <c r="H194" s="157" t="s">
        <v>164</v>
      </c>
      <c r="I194" s="157" t="s">
        <v>337</v>
      </c>
      <c r="J194" s="157">
        <v>16.8</v>
      </c>
      <c r="K194" s="157" t="s">
        <v>176</v>
      </c>
      <c r="L194" s="157" t="s">
        <v>91</v>
      </c>
      <c r="M194" s="157" t="s">
        <v>465</v>
      </c>
      <c r="N194" s="157">
        <v>18.2</v>
      </c>
      <c r="O194" s="157" t="s">
        <v>338</v>
      </c>
      <c r="P194" s="157" t="s">
        <v>204</v>
      </c>
      <c r="Q194" s="157" t="s">
        <v>235</v>
      </c>
      <c r="R194" s="157">
        <v>9.5</v>
      </c>
      <c r="S194" s="157" t="s">
        <v>762</v>
      </c>
      <c r="T194" s="157" t="s">
        <v>250</v>
      </c>
      <c r="U194" s="157" t="s">
        <v>990</v>
      </c>
      <c r="V194" s="157">
        <v>57.6</v>
      </c>
    </row>
    <row r="195" spans="1:22" x14ac:dyDescent="0.25">
      <c r="A195" s="155" t="s">
        <v>9</v>
      </c>
      <c r="B195" s="154">
        <v>13</v>
      </c>
      <c r="C195" s="158" t="s">
        <v>301</v>
      </c>
      <c r="D195" s="158" t="s">
        <v>198</v>
      </c>
      <c r="E195" s="158" t="s">
        <v>272</v>
      </c>
      <c r="F195" s="158">
        <v>13.8</v>
      </c>
      <c r="G195" s="158" t="s">
        <v>168</v>
      </c>
      <c r="H195" s="158" t="s">
        <v>54</v>
      </c>
      <c r="I195" s="158" t="s">
        <v>224</v>
      </c>
      <c r="J195" s="158">
        <v>11.7</v>
      </c>
      <c r="K195" s="158" t="s">
        <v>115</v>
      </c>
      <c r="L195" s="158" t="s">
        <v>55</v>
      </c>
      <c r="M195" s="158" t="s">
        <v>376</v>
      </c>
      <c r="N195" s="158">
        <v>14.3</v>
      </c>
      <c r="O195" s="158" t="s">
        <v>110</v>
      </c>
      <c r="P195" s="158" t="s">
        <v>109</v>
      </c>
      <c r="Q195" s="158" t="s">
        <v>121</v>
      </c>
      <c r="R195" s="158">
        <v>7</v>
      </c>
      <c r="S195" s="158" t="s">
        <v>675</v>
      </c>
      <c r="T195" s="158" t="s">
        <v>683</v>
      </c>
      <c r="U195" s="158" t="s">
        <v>991</v>
      </c>
      <c r="V195" s="158">
        <v>46.8</v>
      </c>
    </row>
    <row r="196" spans="1:22" x14ac:dyDescent="0.25">
      <c r="A196" s="153" t="s">
        <v>10</v>
      </c>
      <c r="B196" s="154">
        <v>13</v>
      </c>
      <c r="C196" s="157" t="s">
        <v>184</v>
      </c>
      <c r="D196" s="157" t="s">
        <v>278</v>
      </c>
      <c r="E196" s="157" t="s">
        <v>666</v>
      </c>
      <c r="F196" s="157">
        <v>12.1</v>
      </c>
      <c r="G196" s="157" t="s">
        <v>199</v>
      </c>
      <c r="H196" s="157" t="s">
        <v>23</v>
      </c>
      <c r="I196" s="157" t="s">
        <v>232</v>
      </c>
      <c r="J196" s="157">
        <v>12.2</v>
      </c>
      <c r="K196" s="157" t="s">
        <v>255</v>
      </c>
      <c r="L196" s="157" t="s">
        <v>52</v>
      </c>
      <c r="M196" s="157" t="s">
        <v>352</v>
      </c>
      <c r="N196" s="157">
        <v>12.6</v>
      </c>
      <c r="O196" s="157" t="s">
        <v>251</v>
      </c>
      <c r="P196" s="157" t="s">
        <v>165</v>
      </c>
      <c r="Q196" s="157" t="s">
        <v>127</v>
      </c>
      <c r="R196" s="157">
        <v>5.5</v>
      </c>
      <c r="S196" s="157" t="s">
        <v>916</v>
      </c>
      <c r="T196" s="157" t="s">
        <v>675</v>
      </c>
      <c r="U196" s="157" t="s">
        <v>282</v>
      </c>
      <c r="V196" s="157">
        <v>42.4</v>
      </c>
    </row>
    <row r="197" spans="1:22" x14ac:dyDescent="0.25">
      <c r="A197" s="155" t="s">
        <v>648</v>
      </c>
      <c r="B197" s="154">
        <v>13</v>
      </c>
      <c r="C197" s="158" t="s">
        <v>864</v>
      </c>
      <c r="D197" s="158" t="s">
        <v>318</v>
      </c>
      <c r="E197" s="158" t="s">
        <v>992</v>
      </c>
      <c r="F197" s="158">
        <v>17.399999999999999</v>
      </c>
      <c r="G197" s="158" t="s">
        <v>110</v>
      </c>
      <c r="H197" s="158" t="s">
        <v>21</v>
      </c>
      <c r="I197" s="158" t="s">
        <v>116</v>
      </c>
      <c r="J197" s="158">
        <v>6.2</v>
      </c>
      <c r="K197" s="158" t="s">
        <v>51</v>
      </c>
      <c r="L197" s="158" t="s">
        <v>241</v>
      </c>
      <c r="M197" s="158" t="s">
        <v>993</v>
      </c>
      <c r="N197" s="158">
        <v>18.399999999999999</v>
      </c>
      <c r="O197" s="158" t="s">
        <v>291</v>
      </c>
      <c r="P197" s="158" t="s">
        <v>864</v>
      </c>
      <c r="Q197" s="158" t="s">
        <v>994</v>
      </c>
      <c r="R197" s="158">
        <v>16.8</v>
      </c>
      <c r="S197" s="158" t="s">
        <v>728</v>
      </c>
      <c r="T197" s="158" t="s">
        <v>995</v>
      </c>
      <c r="U197" s="158" t="s">
        <v>996</v>
      </c>
      <c r="V197" s="158">
        <v>58.8</v>
      </c>
    </row>
    <row r="198" spans="1:22" x14ac:dyDescent="0.25">
      <c r="A198" s="153" t="s">
        <v>13</v>
      </c>
      <c r="B198" s="154">
        <v>13</v>
      </c>
      <c r="C198" s="157" t="s">
        <v>271</v>
      </c>
      <c r="D198" s="157" t="s">
        <v>198</v>
      </c>
      <c r="E198" s="157" t="s">
        <v>759</v>
      </c>
      <c r="F198" s="157">
        <v>11.8</v>
      </c>
      <c r="G198" s="157" t="s">
        <v>187</v>
      </c>
      <c r="H198" s="157" t="s">
        <v>173</v>
      </c>
      <c r="I198" s="157" t="s">
        <v>170</v>
      </c>
      <c r="J198" s="157">
        <v>12.5</v>
      </c>
      <c r="K198" s="157" t="s">
        <v>949</v>
      </c>
      <c r="L198" s="157" t="s">
        <v>306</v>
      </c>
      <c r="M198" s="157" t="s">
        <v>686</v>
      </c>
      <c r="N198" s="157">
        <v>20</v>
      </c>
      <c r="O198" s="157" t="s">
        <v>66</v>
      </c>
      <c r="P198" s="157" t="s">
        <v>24</v>
      </c>
      <c r="Q198" s="157" t="s">
        <v>135</v>
      </c>
      <c r="R198" s="157">
        <v>6.8</v>
      </c>
      <c r="S198" s="157" t="s">
        <v>997</v>
      </c>
      <c r="T198" s="157" t="s">
        <v>450</v>
      </c>
      <c r="U198" s="157" t="s">
        <v>998</v>
      </c>
      <c r="V198" s="157">
        <v>51.1</v>
      </c>
    </row>
    <row r="199" spans="1:22" x14ac:dyDescent="0.25">
      <c r="A199" s="155" t="s">
        <v>14</v>
      </c>
      <c r="B199" s="154">
        <v>13</v>
      </c>
      <c r="C199" s="158" t="s">
        <v>283</v>
      </c>
      <c r="D199" s="158" t="s">
        <v>242</v>
      </c>
      <c r="E199" s="158" t="s">
        <v>210</v>
      </c>
      <c r="F199" s="158">
        <v>11.8</v>
      </c>
      <c r="G199" s="158" t="s">
        <v>83</v>
      </c>
      <c r="H199" s="158" t="s">
        <v>262</v>
      </c>
      <c r="I199" s="158" t="s">
        <v>411</v>
      </c>
      <c r="J199" s="158">
        <v>11.2</v>
      </c>
      <c r="K199" s="158" t="s">
        <v>422</v>
      </c>
      <c r="L199" s="158" t="s">
        <v>193</v>
      </c>
      <c r="M199" s="158" t="s">
        <v>217</v>
      </c>
      <c r="N199" s="158">
        <v>12.4</v>
      </c>
      <c r="O199" s="158" t="s">
        <v>127</v>
      </c>
      <c r="P199" s="158" t="s">
        <v>150</v>
      </c>
      <c r="Q199" s="158" t="s">
        <v>79</v>
      </c>
      <c r="R199" s="158">
        <v>14.3</v>
      </c>
      <c r="S199" s="158" t="s">
        <v>999</v>
      </c>
      <c r="T199" s="158" t="s">
        <v>917</v>
      </c>
      <c r="U199" s="158" t="s">
        <v>1000</v>
      </c>
      <c r="V199" s="158">
        <v>49.7</v>
      </c>
    </row>
    <row r="200" spans="1:22" x14ac:dyDescent="0.25">
      <c r="A200" s="153" t="s">
        <v>19</v>
      </c>
      <c r="B200" s="154">
        <v>13</v>
      </c>
      <c r="C200" s="157" t="s">
        <v>191</v>
      </c>
      <c r="D200" s="157" t="s">
        <v>127</v>
      </c>
      <c r="E200" s="157" t="s">
        <v>290</v>
      </c>
      <c r="F200" s="157">
        <v>9.9</v>
      </c>
      <c r="G200" s="157" t="s">
        <v>128</v>
      </c>
      <c r="H200" s="157" t="s">
        <v>105</v>
      </c>
      <c r="I200" s="157" t="s">
        <v>197</v>
      </c>
      <c r="J200" s="157">
        <v>13</v>
      </c>
      <c r="K200" s="157" t="s">
        <v>21</v>
      </c>
      <c r="L200" s="157" t="s">
        <v>103</v>
      </c>
      <c r="M200" s="157" t="s">
        <v>666</v>
      </c>
      <c r="N200" s="157">
        <v>11.9</v>
      </c>
      <c r="O200" s="157" t="s">
        <v>178</v>
      </c>
      <c r="P200" s="157" t="s">
        <v>189</v>
      </c>
      <c r="Q200" s="157" t="s">
        <v>312</v>
      </c>
      <c r="R200" s="157">
        <v>4.0999999999999996</v>
      </c>
      <c r="S200" s="157" t="s">
        <v>664</v>
      </c>
      <c r="T200" s="157" t="s">
        <v>857</v>
      </c>
      <c r="U200" s="157" t="s">
        <v>947</v>
      </c>
      <c r="V200" s="157">
        <v>39</v>
      </c>
    </row>
    <row r="201" spans="1:22" x14ac:dyDescent="0.25">
      <c r="A201" s="155" t="s">
        <v>17</v>
      </c>
      <c r="B201" s="154">
        <v>13</v>
      </c>
      <c r="C201" s="158" t="s">
        <v>175</v>
      </c>
      <c r="D201" s="158" t="s">
        <v>291</v>
      </c>
      <c r="E201" s="158" t="s">
        <v>188</v>
      </c>
      <c r="F201" s="158">
        <v>11.5</v>
      </c>
      <c r="G201" s="158" t="s">
        <v>262</v>
      </c>
      <c r="H201" s="158" t="s">
        <v>97</v>
      </c>
      <c r="I201" s="158" t="s">
        <v>652</v>
      </c>
      <c r="J201" s="158">
        <v>9.4</v>
      </c>
      <c r="K201" s="158" t="s">
        <v>258</v>
      </c>
      <c r="L201" s="158" t="s">
        <v>84</v>
      </c>
      <c r="M201" s="158" t="s">
        <v>353</v>
      </c>
      <c r="N201" s="158">
        <v>10.4</v>
      </c>
      <c r="O201" s="158" t="s">
        <v>279</v>
      </c>
      <c r="P201" s="158" t="s">
        <v>306</v>
      </c>
      <c r="Q201" s="158" t="s">
        <v>132</v>
      </c>
      <c r="R201" s="158">
        <v>9.9</v>
      </c>
      <c r="S201" s="158" t="s">
        <v>917</v>
      </c>
      <c r="T201" s="158" t="s">
        <v>1001</v>
      </c>
      <c r="U201" s="158" t="s">
        <v>1002</v>
      </c>
      <c r="V201" s="158">
        <v>41.2</v>
      </c>
    </row>
    <row r="202" spans="1:22" x14ac:dyDescent="0.25">
      <c r="A202" s="153" t="s">
        <v>2</v>
      </c>
      <c r="B202" s="154">
        <v>14</v>
      </c>
      <c r="C202" s="157" t="s">
        <v>226</v>
      </c>
      <c r="D202" s="157" t="s">
        <v>398</v>
      </c>
      <c r="E202" s="157" t="s">
        <v>670</v>
      </c>
      <c r="F202" s="157">
        <v>16.7</v>
      </c>
      <c r="G202" s="157" t="s">
        <v>284</v>
      </c>
      <c r="H202" s="157" t="s">
        <v>24</v>
      </c>
      <c r="I202" s="157" t="s">
        <v>732</v>
      </c>
      <c r="J202" s="157">
        <v>16.899999999999999</v>
      </c>
      <c r="K202" s="157" t="s">
        <v>139</v>
      </c>
      <c r="L202" s="157" t="s">
        <v>25</v>
      </c>
      <c r="M202" s="157" t="s">
        <v>374</v>
      </c>
      <c r="N202" s="157">
        <v>17.100000000000001</v>
      </c>
      <c r="O202" s="157" t="s">
        <v>894</v>
      </c>
      <c r="P202" s="157" t="s">
        <v>23</v>
      </c>
      <c r="Q202" s="157" t="s">
        <v>255</v>
      </c>
      <c r="R202" s="157">
        <v>6.4</v>
      </c>
      <c r="S202" s="157" t="s">
        <v>959</v>
      </c>
      <c r="T202" s="157" t="s">
        <v>1049</v>
      </c>
      <c r="U202" s="157" t="s">
        <v>944</v>
      </c>
      <c r="V202" s="157">
        <v>57.1</v>
      </c>
    </row>
    <row r="203" spans="1:22" x14ac:dyDescent="0.25">
      <c r="A203" s="155" t="s">
        <v>4</v>
      </c>
      <c r="B203" s="154">
        <v>14</v>
      </c>
      <c r="C203" s="158" t="s">
        <v>193</v>
      </c>
      <c r="D203" s="158" t="s">
        <v>45</v>
      </c>
      <c r="E203" s="158" t="s">
        <v>153</v>
      </c>
      <c r="F203" s="158">
        <v>10.7</v>
      </c>
      <c r="G203" s="158" t="s">
        <v>291</v>
      </c>
      <c r="H203" s="158" t="s">
        <v>176</v>
      </c>
      <c r="I203" s="158" t="s">
        <v>397</v>
      </c>
      <c r="J203" s="158">
        <v>13.1</v>
      </c>
      <c r="K203" s="158" t="s">
        <v>45</v>
      </c>
      <c r="L203" s="158" t="s">
        <v>210</v>
      </c>
      <c r="M203" s="158" t="s">
        <v>387</v>
      </c>
      <c r="N203" s="158">
        <v>14.1</v>
      </c>
      <c r="O203" s="158" t="s">
        <v>52</v>
      </c>
      <c r="P203" s="158" t="s">
        <v>150</v>
      </c>
      <c r="Q203" s="158" t="s">
        <v>678</v>
      </c>
      <c r="R203" s="158">
        <v>10.8</v>
      </c>
      <c r="S203" s="158" t="s">
        <v>211</v>
      </c>
      <c r="T203" s="158" t="s">
        <v>1050</v>
      </c>
      <c r="U203" s="158" t="s">
        <v>1051</v>
      </c>
      <c r="V203" s="158">
        <v>48.7</v>
      </c>
    </row>
    <row r="204" spans="1:22" x14ac:dyDescent="0.25">
      <c r="A204" s="153" t="s">
        <v>18</v>
      </c>
      <c r="B204" s="154">
        <v>14</v>
      </c>
      <c r="C204" s="157" t="s">
        <v>445</v>
      </c>
      <c r="D204" s="157" t="s">
        <v>271</v>
      </c>
      <c r="E204" s="157" t="s">
        <v>945</v>
      </c>
      <c r="F204" s="157">
        <v>24.2</v>
      </c>
      <c r="G204" s="157" t="s">
        <v>365</v>
      </c>
      <c r="H204" s="157" t="s">
        <v>52</v>
      </c>
      <c r="I204" s="157" t="s">
        <v>92</v>
      </c>
      <c r="J204" s="157">
        <v>7.7</v>
      </c>
      <c r="K204" s="157" t="s">
        <v>93</v>
      </c>
      <c r="L204" s="157" t="s">
        <v>902</v>
      </c>
      <c r="M204" s="157" t="s">
        <v>241</v>
      </c>
      <c r="N204" s="157">
        <v>9.3000000000000007</v>
      </c>
      <c r="O204" s="157" t="s">
        <v>111</v>
      </c>
      <c r="P204" s="157" t="s">
        <v>311</v>
      </c>
      <c r="Q204" s="157" t="s">
        <v>85</v>
      </c>
      <c r="R204" s="157">
        <v>10.4</v>
      </c>
      <c r="S204" s="157" t="s">
        <v>1052</v>
      </c>
      <c r="T204" s="157" t="s">
        <v>302</v>
      </c>
      <c r="U204" s="157" t="s">
        <v>990</v>
      </c>
      <c r="V204" s="157">
        <v>51.6</v>
      </c>
    </row>
    <row r="205" spans="1:22" x14ac:dyDescent="0.25">
      <c r="A205" s="155" t="s">
        <v>7</v>
      </c>
      <c r="B205" s="154">
        <v>14</v>
      </c>
      <c r="C205" s="158" t="s">
        <v>91</v>
      </c>
      <c r="D205" s="158" t="s">
        <v>219</v>
      </c>
      <c r="E205" s="158" t="s">
        <v>321</v>
      </c>
      <c r="F205" s="158">
        <v>10.7</v>
      </c>
      <c r="G205" s="158" t="s">
        <v>161</v>
      </c>
      <c r="H205" s="158" t="s">
        <v>262</v>
      </c>
      <c r="I205" s="158" t="s">
        <v>188</v>
      </c>
      <c r="J205" s="158">
        <v>14</v>
      </c>
      <c r="K205" s="158" t="s">
        <v>214</v>
      </c>
      <c r="L205" s="158" t="s">
        <v>943</v>
      </c>
      <c r="M205" s="158" t="s">
        <v>917</v>
      </c>
      <c r="N205" s="158">
        <v>23.4</v>
      </c>
      <c r="O205" s="158" t="s">
        <v>298</v>
      </c>
      <c r="P205" s="158" t="s">
        <v>93</v>
      </c>
      <c r="Q205" s="158" t="s">
        <v>327</v>
      </c>
      <c r="R205" s="158">
        <v>10</v>
      </c>
      <c r="S205" s="158" t="s">
        <v>1053</v>
      </c>
      <c r="T205" s="158" t="s">
        <v>222</v>
      </c>
      <c r="U205" s="158" t="s">
        <v>1054</v>
      </c>
      <c r="V205" s="158">
        <v>58.1</v>
      </c>
    </row>
    <row r="206" spans="1:22" x14ac:dyDescent="0.25">
      <c r="A206" s="153" t="s">
        <v>8</v>
      </c>
      <c r="B206" s="154">
        <v>14</v>
      </c>
      <c r="C206" s="157" t="s">
        <v>38</v>
      </c>
      <c r="D206" s="157" t="s">
        <v>440</v>
      </c>
      <c r="E206" s="157" t="s">
        <v>327</v>
      </c>
      <c r="F206" s="157">
        <v>11.5</v>
      </c>
      <c r="G206" s="157" t="s">
        <v>97</v>
      </c>
      <c r="H206" s="157" t="s">
        <v>97</v>
      </c>
      <c r="I206" s="157" t="s">
        <v>81</v>
      </c>
      <c r="J206" s="157">
        <v>12.7</v>
      </c>
      <c r="K206" s="157" t="s">
        <v>395</v>
      </c>
      <c r="L206" s="157" t="s">
        <v>291</v>
      </c>
      <c r="M206" s="157" t="s">
        <v>201</v>
      </c>
      <c r="N206" s="157">
        <v>24.7</v>
      </c>
      <c r="O206" s="157" t="s">
        <v>248</v>
      </c>
      <c r="P206" s="157" t="s">
        <v>57</v>
      </c>
      <c r="Q206" s="157" t="s">
        <v>300</v>
      </c>
      <c r="R206" s="157">
        <v>11</v>
      </c>
      <c r="S206" s="157" t="s">
        <v>971</v>
      </c>
      <c r="T206" s="157" t="s">
        <v>181</v>
      </c>
      <c r="U206" s="157" t="s">
        <v>1055</v>
      </c>
      <c r="V206" s="157">
        <v>60</v>
      </c>
    </row>
    <row r="207" spans="1:22" x14ac:dyDescent="0.25">
      <c r="A207" s="155" t="s">
        <v>9</v>
      </c>
      <c r="B207" s="154">
        <v>14</v>
      </c>
      <c r="C207" s="158" t="s">
        <v>110</v>
      </c>
      <c r="D207" s="158" t="s">
        <v>27</v>
      </c>
      <c r="E207" s="158" t="s">
        <v>185</v>
      </c>
      <c r="F207" s="158">
        <v>8.6999999999999993</v>
      </c>
      <c r="G207" s="158" t="s">
        <v>159</v>
      </c>
      <c r="H207" s="158" t="s">
        <v>159</v>
      </c>
      <c r="I207" s="158" t="s">
        <v>26</v>
      </c>
      <c r="J207" s="158">
        <v>10.1</v>
      </c>
      <c r="K207" s="158" t="s">
        <v>243</v>
      </c>
      <c r="L207" s="158" t="s">
        <v>198</v>
      </c>
      <c r="M207" s="158" t="s">
        <v>741</v>
      </c>
      <c r="N207" s="158">
        <v>15.5</v>
      </c>
      <c r="O207" s="158" t="s">
        <v>198</v>
      </c>
      <c r="P207" s="158" t="s">
        <v>128</v>
      </c>
      <c r="Q207" s="158" t="s">
        <v>864</v>
      </c>
      <c r="R207" s="158">
        <v>14.6</v>
      </c>
      <c r="S207" s="158" t="s">
        <v>1056</v>
      </c>
      <c r="T207" s="158" t="s">
        <v>729</v>
      </c>
      <c r="U207" s="158" t="s">
        <v>1057</v>
      </c>
      <c r="V207" s="158">
        <v>49</v>
      </c>
    </row>
    <row r="208" spans="1:22" x14ac:dyDescent="0.25">
      <c r="A208" s="153" t="s">
        <v>10</v>
      </c>
      <c r="B208" s="154">
        <v>14</v>
      </c>
      <c r="C208" s="157" t="s">
        <v>291</v>
      </c>
      <c r="D208" s="157" t="s">
        <v>168</v>
      </c>
      <c r="E208" s="157" t="s">
        <v>730</v>
      </c>
      <c r="F208" s="157">
        <v>14.4</v>
      </c>
      <c r="G208" s="157" t="s">
        <v>723</v>
      </c>
      <c r="H208" s="157" t="s">
        <v>90</v>
      </c>
      <c r="I208" s="157" t="s">
        <v>666</v>
      </c>
      <c r="J208" s="157">
        <v>12.9</v>
      </c>
      <c r="K208" s="157" t="s">
        <v>27</v>
      </c>
      <c r="L208" s="157" t="s">
        <v>199</v>
      </c>
      <c r="M208" s="157" t="s">
        <v>119</v>
      </c>
      <c r="N208" s="157">
        <v>10.5</v>
      </c>
      <c r="O208" s="157" t="s">
        <v>31</v>
      </c>
      <c r="P208" s="157" t="s">
        <v>226</v>
      </c>
      <c r="Q208" s="157" t="s">
        <v>286</v>
      </c>
      <c r="R208" s="157">
        <v>13.1</v>
      </c>
      <c r="S208" s="157" t="s">
        <v>1058</v>
      </c>
      <c r="T208" s="157" t="s">
        <v>399</v>
      </c>
      <c r="U208" s="157" t="s">
        <v>1059</v>
      </c>
      <c r="V208" s="157">
        <v>51</v>
      </c>
    </row>
    <row r="209" spans="1:22" x14ac:dyDescent="0.25">
      <c r="A209" s="155" t="s">
        <v>11</v>
      </c>
      <c r="B209" s="154">
        <v>14</v>
      </c>
      <c r="C209" s="158" t="s">
        <v>191</v>
      </c>
      <c r="D209" s="158" t="s">
        <v>70</v>
      </c>
      <c r="E209" s="158" t="s">
        <v>224</v>
      </c>
      <c r="F209" s="158">
        <v>10.3</v>
      </c>
      <c r="G209" s="158" t="s">
        <v>306</v>
      </c>
      <c r="H209" s="158" t="s">
        <v>108</v>
      </c>
      <c r="I209" s="158" t="s">
        <v>316</v>
      </c>
      <c r="J209" s="158">
        <v>15</v>
      </c>
      <c r="K209" s="158" t="s">
        <v>327</v>
      </c>
      <c r="L209" s="158" t="s">
        <v>273</v>
      </c>
      <c r="M209" s="158" t="s">
        <v>729</v>
      </c>
      <c r="N209" s="158">
        <v>19.100000000000001</v>
      </c>
      <c r="O209" s="158" t="s">
        <v>140</v>
      </c>
      <c r="P209" s="158" t="s">
        <v>36</v>
      </c>
      <c r="Q209" s="158" t="s">
        <v>85</v>
      </c>
      <c r="R209" s="158">
        <v>10</v>
      </c>
      <c r="S209" s="158" t="s">
        <v>1060</v>
      </c>
      <c r="T209" s="158" t="s">
        <v>1061</v>
      </c>
      <c r="U209" s="158" t="s">
        <v>922</v>
      </c>
      <c r="V209" s="158">
        <v>54.5</v>
      </c>
    </row>
    <row r="210" spans="1:22" x14ac:dyDescent="0.25">
      <c r="A210" s="153" t="s">
        <v>12</v>
      </c>
      <c r="B210" s="154">
        <v>14</v>
      </c>
      <c r="C210" s="157" t="s">
        <v>173</v>
      </c>
      <c r="D210" s="157" t="s">
        <v>31</v>
      </c>
      <c r="E210" s="157" t="s">
        <v>28</v>
      </c>
      <c r="F210" s="157">
        <v>11.5</v>
      </c>
      <c r="G210" s="157" t="s">
        <v>64</v>
      </c>
      <c r="H210" s="157" t="s">
        <v>262</v>
      </c>
      <c r="I210" s="157" t="s">
        <v>214</v>
      </c>
      <c r="J210" s="157">
        <v>10.6</v>
      </c>
      <c r="K210" s="157" t="s">
        <v>284</v>
      </c>
      <c r="L210" s="157" t="s">
        <v>106</v>
      </c>
      <c r="M210" s="157" t="s">
        <v>376</v>
      </c>
      <c r="N210" s="157">
        <v>12.5</v>
      </c>
      <c r="O210" s="157" t="s">
        <v>162</v>
      </c>
      <c r="P210" s="157" t="s">
        <v>52</v>
      </c>
      <c r="Q210" s="157" t="s">
        <v>685</v>
      </c>
      <c r="R210" s="157">
        <v>10.9</v>
      </c>
      <c r="S210" s="157" t="s">
        <v>182</v>
      </c>
      <c r="T210" s="157" t="s">
        <v>245</v>
      </c>
      <c r="U210" s="157" t="s">
        <v>389</v>
      </c>
      <c r="V210" s="157">
        <v>45.5</v>
      </c>
    </row>
    <row r="211" spans="1:22" x14ac:dyDescent="0.25">
      <c r="A211" s="155" t="s">
        <v>648</v>
      </c>
      <c r="B211" s="154">
        <v>14</v>
      </c>
      <c r="C211" s="158" t="s">
        <v>184</v>
      </c>
      <c r="D211" s="158" t="s">
        <v>21</v>
      </c>
      <c r="E211" s="158" t="s">
        <v>91</v>
      </c>
      <c r="F211" s="158">
        <v>7.8</v>
      </c>
      <c r="G211" s="158" t="s">
        <v>127</v>
      </c>
      <c r="H211" s="158" t="s">
        <v>271</v>
      </c>
      <c r="I211" s="158" t="s">
        <v>56</v>
      </c>
      <c r="J211" s="158">
        <v>13.7</v>
      </c>
      <c r="K211" s="158" t="s">
        <v>150</v>
      </c>
      <c r="L211" s="158" t="s">
        <v>31</v>
      </c>
      <c r="M211" s="158" t="s">
        <v>720</v>
      </c>
      <c r="N211" s="158">
        <v>13.4</v>
      </c>
      <c r="O211" s="158" t="s">
        <v>1062</v>
      </c>
      <c r="P211" s="158" t="s">
        <v>704</v>
      </c>
      <c r="Q211" s="158" t="s">
        <v>141</v>
      </c>
      <c r="R211" s="158">
        <v>7</v>
      </c>
      <c r="S211" s="158" t="s">
        <v>854</v>
      </c>
      <c r="T211" s="158" t="s">
        <v>250</v>
      </c>
      <c r="U211" s="158" t="s">
        <v>1063</v>
      </c>
      <c r="V211" s="158">
        <v>41.9</v>
      </c>
    </row>
    <row r="212" spans="1:22" x14ac:dyDescent="0.25">
      <c r="A212" s="153" t="s">
        <v>13</v>
      </c>
      <c r="B212" s="154">
        <v>14</v>
      </c>
      <c r="C212" s="157" t="s">
        <v>398</v>
      </c>
      <c r="D212" s="157" t="s">
        <v>189</v>
      </c>
      <c r="E212" s="157" t="s">
        <v>117</v>
      </c>
      <c r="F212" s="157">
        <v>13</v>
      </c>
      <c r="G212" s="157" t="s">
        <v>180</v>
      </c>
      <c r="H212" s="157" t="s">
        <v>199</v>
      </c>
      <c r="I212" s="157" t="s">
        <v>217</v>
      </c>
      <c r="J212" s="157">
        <v>12.4</v>
      </c>
      <c r="K212" s="157" t="s">
        <v>344</v>
      </c>
      <c r="L212" s="157" t="s">
        <v>285</v>
      </c>
      <c r="M212" s="157" t="s">
        <v>130</v>
      </c>
      <c r="N212" s="157">
        <v>9.6999999999999993</v>
      </c>
      <c r="O212" s="157" t="s">
        <v>210</v>
      </c>
      <c r="P212" s="157" t="s">
        <v>58</v>
      </c>
      <c r="Q212" s="157" t="s">
        <v>1064</v>
      </c>
      <c r="R212" s="157">
        <v>19.600000000000001</v>
      </c>
      <c r="S212" s="157" t="s">
        <v>682</v>
      </c>
      <c r="T212" s="157" t="s">
        <v>154</v>
      </c>
      <c r="U212" s="157" t="s">
        <v>1065</v>
      </c>
      <c r="V212" s="157">
        <v>54.7</v>
      </c>
    </row>
    <row r="213" spans="1:22" x14ac:dyDescent="0.25">
      <c r="A213" s="155" t="s">
        <v>14</v>
      </c>
      <c r="B213" s="154">
        <v>14</v>
      </c>
      <c r="C213" s="158" t="s">
        <v>240</v>
      </c>
      <c r="D213" s="158" t="s">
        <v>383</v>
      </c>
      <c r="E213" s="158" t="s">
        <v>31</v>
      </c>
      <c r="F213" s="158">
        <v>5.0999999999999996</v>
      </c>
      <c r="G213" s="158" t="s">
        <v>458</v>
      </c>
      <c r="H213" s="158" t="s">
        <v>140</v>
      </c>
      <c r="I213" s="158" t="s">
        <v>141</v>
      </c>
      <c r="J213" s="158">
        <v>7.4</v>
      </c>
      <c r="K213" s="158" t="s">
        <v>269</v>
      </c>
      <c r="L213" s="158" t="s">
        <v>118</v>
      </c>
      <c r="M213" s="158" t="s">
        <v>674</v>
      </c>
      <c r="N213" s="158">
        <v>18.899999999999999</v>
      </c>
      <c r="O213" s="158" t="s">
        <v>330</v>
      </c>
      <c r="P213" s="158" t="s">
        <v>204</v>
      </c>
      <c r="Q213" s="158" t="s">
        <v>361</v>
      </c>
      <c r="R213" s="158">
        <v>11.4</v>
      </c>
      <c r="S213" s="158" t="s">
        <v>895</v>
      </c>
      <c r="T213" s="158" t="s">
        <v>245</v>
      </c>
      <c r="U213" s="158" t="s">
        <v>1066</v>
      </c>
      <c r="V213" s="158">
        <v>42.9</v>
      </c>
    </row>
    <row r="214" spans="1:22" x14ac:dyDescent="0.25">
      <c r="A214" s="153" t="s">
        <v>15</v>
      </c>
      <c r="B214" s="154">
        <v>14</v>
      </c>
      <c r="C214" s="157" t="s">
        <v>23</v>
      </c>
      <c r="D214" s="157" t="s">
        <v>279</v>
      </c>
      <c r="E214" s="157" t="s">
        <v>273</v>
      </c>
      <c r="F214" s="157">
        <v>10.199999999999999</v>
      </c>
      <c r="G214" s="157" t="s">
        <v>58</v>
      </c>
      <c r="H214" s="157" t="s">
        <v>255</v>
      </c>
      <c r="I214" s="157" t="s">
        <v>69</v>
      </c>
      <c r="J214" s="157">
        <v>13.4</v>
      </c>
      <c r="K214" s="157" t="s">
        <v>344</v>
      </c>
      <c r="L214" s="157" t="s">
        <v>248</v>
      </c>
      <c r="M214" s="157" t="s">
        <v>69</v>
      </c>
      <c r="N214" s="157">
        <v>13.4</v>
      </c>
      <c r="O214" s="157" t="s">
        <v>333</v>
      </c>
      <c r="P214" s="157" t="s">
        <v>283</v>
      </c>
      <c r="Q214" s="157" t="s">
        <v>652</v>
      </c>
      <c r="R214" s="157">
        <v>11.3</v>
      </c>
      <c r="S214" s="157" t="s">
        <v>716</v>
      </c>
      <c r="T214" s="157" t="s">
        <v>951</v>
      </c>
      <c r="U214" s="157" t="s">
        <v>1067</v>
      </c>
      <c r="V214" s="157">
        <v>48.4</v>
      </c>
    </row>
    <row r="215" spans="1:22" x14ac:dyDescent="0.25">
      <c r="A215" s="155" t="s">
        <v>19</v>
      </c>
      <c r="B215" s="154">
        <v>14</v>
      </c>
      <c r="C215" s="158" t="s">
        <v>35</v>
      </c>
      <c r="D215" s="158" t="s">
        <v>21</v>
      </c>
      <c r="E215" s="158" t="s">
        <v>50</v>
      </c>
      <c r="F215" s="158">
        <v>10.3</v>
      </c>
      <c r="G215" s="158" t="s">
        <v>259</v>
      </c>
      <c r="H215" s="158" t="s">
        <v>457</v>
      </c>
      <c r="I215" s="158" t="s">
        <v>255</v>
      </c>
      <c r="J215" s="158">
        <v>6.9</v>
      </c>
      <c r="K215" s="158" t="s">
        <v>199</v>
      </c>
      <c r="L215" s="158" t="s">
        <v>161</v>
      </c>
      <c r="M215" s="158" t="s">
        <v>304</v>
      </c>
      <c r="N215" s="158">
        <v>15.5</v>
      </c>
      <c r="O215" s="158" t="s">
        <v>165</v>
      </c>
      <c r="P215" s="158" t="s">
        <v>338</v>
      </c>
      <c r="Q215" s="158" t="s">
        <v>226</v>
      </c>
      <c r="R215" s="158">
        <v>7.3</v>
      </c>
      <c r="S215" s="158" t="s">
        <v>931</v>
      </c>
      <c r="T215" s="158" t="s">
        <v>423</v>
      </c>
      <c r="U215" s="158" t="s">
        <v>1068</v>
      </c>
      <c r="V215" s="158">
        <v>40</v>
      </c>
    </row>
    <row r="216" spans="1:22" x14ac:dyDescent="0.25">
      <c r="A216" s="153" t="s">
        <v>16</v>
      </c>
      <c r="B216" s="154">
        <v>14</v>
      </c>
      <c r="C216" s="157" t="s">
        <v>274</v>
      </c>
      <c r="D216" s="157" t="s">
        <v>36</v>
      </c>
      <c r="E216" s="157" t="s">
        <v>432</v>
      </c>
      <c r="F216" s="157">
        <v>12.3</v>
      </c>
      <c r="G216" s="157" t="s">
        <v>105</v>
      </c>
      <c r="H216" s="157" t="s">
        <v>425</v>
      </c>
      <c r="I216" s="157" t="s">
        <v>746</v>
      </c>
      <c r="J216" s="157">
        <v>18.399999999999999</v>
      </c>
      <c r="K216" s="157" t="s">
        <v>176</v>
      </c>
      <c r="L216" s="157" t="s">
        <v>52</v>
      </c>
      <c r="M216" s="157" t="s">
        <v>72</v>
      </c>
      <c r="N216" s="157">
        <v>11</v>
      </c>
      <c r="O216" s="157" t="s">
        <v>704</v>
      </c>
      <c r="P216" s="157" t="s">
        <v>162</v>
      </c>
      <c r="Q216" s="157" t="s">
        <v>375</v>
      </c>
      <c r="R216" s="157">
        <v>9.6</v>
      </c>
      <c r="S216" s="157" t="s">
        <v>869</v>
      </c>
      <c r="T216" s="157" t="s">
        <v>1069</v>
      </c>
      <c r="U216" s="157" t="s">
        <v>416</v>
      </c>
      <c r="V216" s="157">
        <v>51.3</v>
      </c>
    </row>
    <row r="217" spans="1:22" x14ac:dyDescent="0.25">
      <c r="A217" s="155" t="s">
        <v>17</v>
      </c>
      <c r="B217" s="154">
        <v>14</v>
      </c>
      <c r="C217" s="158" t="s">
        <v>330</v>
      </c>
      <c r="D217" s="158" t="s">
        <v>111</v>
      </c>
      <c r="E217" s="158" t="s">
        <v>25</v>
      </c>
      <c r="F217" s="158">
        <v>12.2</v>
      </c>
      <c r="G217" s="158" t="s">
        <v>143</v>
      </c>
      <c r="H217" s="158" t="s">
        <v>179</v>
      </c>
      <c r="I217" s="158" t="s">
        <v>85</v>
      </c>
      <c r="J217" s="158">
        <v>11</v>
      </c>
      <c r="K217" s="158" t="s">
        <v>21</v>
      </c>
      <c r="L217" s="158" t="s">
        <v>186</v>
      </c>
      <c r="M217" s="158" t="s">
        <v>40</v>
      </c>
      <c r="N217" s="158">
        <v>15.8</v>
      </c>
      <c r="O217" s="158" t="s">
        <v>295</v>
      </c>
      <c r="P217" s="158" t="s">
        <v>457</v>
      </c>
      <c r="Q217" s="158" t="s">
        <v>262</v>
      </c>
      <c r="R217" s="158">
        <v>6.2</v>
      </c>
      <c r="S217" s="158" t="s">
        <v>292</v>
      </c>
      <c r="T217" s="158" t="s">
        <v>32</v>
      </c>
      <c r="U217" s="158" t="s">
        <v>1059</v>
      </c>
      <c r="V217" s="158">
        <v>45.3</v>
      </c>
    </row>
    <row r="218" spans="1:22" x14ac:dyDescent="0.25">
      <c r="A218" s="153" t="s">
        <v>17</v>
      </c>
      <c r="B218" s="154">
        <v>15</v>
      </c>
      <c r="C218" s="157" t="s">
        <v>444</v>
      </c>
      <c r="D218" s="157" t="s">
        <v>291</v>
      </c>
      <c r="E218" s="157" t="s">
        <v>916</v>
      </c>
      <c r="F218" s="157">
        <v>14.8</v>
      </c>
      <c r="G218" s="157" t="s">
        <v>95</v>
      </c>
      <c r="H218" s="157" t="s">
        <v>187</v>
      </c>
      <c r="I218" s="157" t="s">
        <v>397</v>
      </c>
      <c r="J218" s="157">
        <v>14.5</v>
      </c>
      <c r="K218" s="157" t="s">
        <v>331</v>
      </c>
      <c r="L218" s="157" t="s">
        <v>270</v>
      </c>
      <c r="M218" s="157" t="s">
        <v>1070</v>
      </c>
      <c r="N218" s="157">
        <v>21.8</v>
      </c>
      <c r="O218" s="157" t="s">
        <v>285</v>
      </c>
      <c r="P218" s="157" t="s">
        <v>153</v>
      </c>
      <c r="Q218" s="157" t="s">
        <v>465</v>
      </c>
      <c r="R218" s="157">
        <v>14.3</v>
      </c>
      <c r="S218" s="157" t="s">
        <v>470</v>
      </c>
      <c r="T218" s="157" t="s">
        <v>1071</v>
      </c>
      <c r="U218" s="157" t="s">
        <v>1072</v>
      </c>
      <c r="V218" s="157">
        <v>65.3</v>
      </c>
    </row>
    <row r="219" spans="1:22" x14ac:dyDescent="0.25">
      <c r="A219" s="155" t="s">
        <v>16</v>
      </c>
      <c r="B219" s="154">
        <v>15</v>
      </c>
      <c r="C219" s="158" t="s">
        <v>185</v>
      </c>
      <c r="D219" s="158" t="s">
        <v>142</v>
      </c>
      <c r="E219" s="158" t="s">
        <v>741</v>
      </c>
      <c r="F219" s="158">
        <v>11.2</v>
      </c>
      <c r="G219" s="158" t="s">
        <v>258</v>
      </c>
      <c r="H219" s="158" t="s">
        <v>24</v>
      </c>
      <c r="I219" s="158" t="s">
        <v>42</v>
      </c>
      <c r="J219" s="158">
        <v>10.9</v>
      </c>
      <c r="K219" s="158" t="s">
        <v>689</v>
      </c>
      <c r="L219" s="158" t="s">
        <v>68</v>
      </c>
      <c r="M219" s="158" t="s">
        <v>745</v>
      </c>
      <c r="N219" s="158">
        <v>19.7</v>
      </c>
      <c r="O219" s="158" t="s">
        <v>180</v>
      </c>
      <c r="P219" s="158" t="s">
        <v>28</v>
      </c>
      <c r="Q219" s="158" t="s">
        <v>920</v>
      </c>
      <c r="R219" s="158">
        <v>15.7</v>
      </c>
      <c r="S219" s="158" t="s">
        <v>1073</v>
      </c>
      <c r="T219" s="158" t="s">
        <v>1074</v>
      </c>
      <c r="U219" s="158" t="s">
        <v>1075</v>
      </c>
      <c r="V219" s="158">
        <v>57.6</v>
      </c>
    </row>
    <row r="220" spans="1:22" x14ac:dyDescent="0.25">
      <c r="A220" s="153" t="s">
        <v>19</v>
      </c>
      <c r="B220" s="154">
        <v>15</v>
      </c>
      <c r="C220" s="157" t="s">
        <v>105</v>
      </c>
      <c r="D220" s="157" t="s">
        <v>121</v>
      </c>
      <c r="E220" s="157" t="s">
        <v>217</v>
      </c>
      <c r="F220" s="157">
        <v>12.2</v>
      </c>
      <c r="G220" s="157" t="s">
        <v>110</v>
      </c>
      <c r="H220" s="157" t="s">
        <v>67</v>
      </c>
      <c r="I220" s="157" t="s">
        <v>217</v>
      </c>
      <c r="J220" s="157">
        <v>12.2</v>
      </c>
      <c r="K220" s="157" t="s">
        <v>85</v>
      </c>
      <c r="L220" s="157" t="s">
        <v>20</v>
      </c>
      <c r="M220" s="157" t="s">
        <v>1064</v>
      </c>
      <c r="N220" s="157">
        <v>19.2</v>
      </c>
      <c r="O220" s="157" t="s">
        <v>649</v>
      </c>
      <c r="P220" s="157" t="s">
        <v>83</v>
      </c>
      <c r="Q220" s="157" t="s">
        <v>135</v>
      </c>
      <c r="R220" s="157">
        <v>8.5</v>
      </c>
      <c r="S220" s="157" t="s">
        <v>696</v>
      </c>
      <c r="T220" s="157" t="s">
        <v>1076</v>
      </c>
      <c r="U220" s="157" t="s">
        <v>1077</v>
      </c>
      <c r="V220" s="157">
        <v>52.1</v>
      </c>
    </row>
    <row r="221" spans="1:22" x14ac:dyDescent="0.25">
      <c r="A221" s="155" t="s">
        <v>15</v>
      </c>
      <c r="B221" s="154">
        <v>15</v>
      </c>
      <c r="C221" s="158" t="s">
        <v>127</v>
      </c>
      <c r="D221" s="158" t="s">
        <v>269</v>
      </c>
      <c r="E221" s="158" t="s">
        <v>395</v>
      </c>
      <c r="F221" s="158">
        <v>11.6</v>
      </c>
      <c r="G221" s="158" t="s">
        <v>150</v>
      </c>
      <c r="H221" s="158" t="s">
        <v>180</v>
      </c>
      <c r="I221" s="158" t="s">
        <v>437</v>
      </c>
      <c r="J221" s="158">
        <v>12.9</v>
      </c>
      <c r="K221" s="158" t="s">
        <v>723</v>
      </c>
      <c r="L221" s="158" t="s">
        <v>449</v>
      </c>
      <c r="M221" s="158" t="s">
        <v>275</v>
      </c>
      <c r="N221" s="158">
        <v>18.7</v>
      </c>
      <c r="O221" s="158" t="s">
        <v>118</v>
      </c>
      <c r="P221" s="158" t="s">
        <v>149</v>
      </c>
      <c r="Q221" s="158" t="s">
        <v>973</v>
      </c>
      <c r="R221" s="158">
        <v>11</v>
      </c>
      <c r="S221" s="158" t="s">
        <v>1078</v>
      </c>
      <c r="T221" s="158" t="s">
        <v>906</v>
      </c>
      <c r="U221" s="158" t="s">
        <v>1079</v>
      </c>
      <c r="V221" s="158">
        <v>54.1</v>
      </c>
    </row>
    <row r="222" spans="1:22" x14ac:dyDescent="0.25">
      <c r="A222" s="153" t="s">
        <v>14</v>
      </c>
      <c r="B222" s="154">
        <v>15</v>
      </c>
      <c r="C222" s="157" t="s">
        <v>97</v>
      </c>
      <c r="D222" s="157" t="s">
        <v>31</v>
      </c>
      <c r="E222" s="157" t="s">
        <v>65</v>
      </c>
      <c r="F222" s="157">
        <v>10.3</v>
      </c>
      <c r="G222" s="157" t="s">
        <v>381</v>
      </c>
      <c r="H222" s="157" t="s">
        <v>115</v>
      </c>
      <c r="I222" s="157" t="s">
        <v>361</v>
      </c>
      <c r="J222" s="157">
        <v>10.7</v>
      </c>
      <c r="K222" s="157" t="s">
        <v>98</v>
      </c>
      <c r="L222" s="157" t="s">
        <v>704</v>
      </c>
      <c r="M222" s="157" t="s">
        <v>351</v>
      </c>
      <c r="N222" s="157">
        <v>16.2</v>
      </c>
      <c r="O222" s="157" t="s">
        <v>365</v>
      </c>
      <c r="P222" s="157" t="s">
        <v>175</v>
      </c>
      <c r="Q222" s="157" t="s">
        <v>269</v>
      </c>
      <c r="R222" s="157">
        <v>8.3000000000000007</v>
      </c>
      <c r="S222" s="157" t="s">
        <v>993</v>
      </c>
      <c r="T222" s="157" t="s">
        <v>1080</v>
      </c>
      <c r="U222" s="157" t="s">
        <v>1081</v>
      </c>
      <c r="V222" s="157">
        <v>45.5</v>
      </c>
    </row>
    <row r="223" spans="1:22" x14ac:dyDescent="0.25">
      <c r="A223" s="155" t="s">
        <v>13</v>
      </c>
      <c r="B223" s="154">
        <v>15</v>
      </c>
      <c r="C223" s="158" t="s">
        <v>179</v>
      </c>
      <c r="D223" s="158" t="s">
        <v>327</v>
      </c>
      <c r="E223" s="158" t="s">
        <v>309</v>
      </c>
      <c r="F223" s="158">
        <v>15.6</v>
      </c>
      <c r="G223" s="158" t="s">
        <v>92</v>
      </c>
      <c r="H223" s="158" t="s">
        <v>259</v>
      </c>
      <c r="I223" s="158" t="s">
        <v>352</v>
      </c>
      <c r="J223" s="158">
        <v>11.4</v>
      </c>
      <c r="K223" s="158" t="s">
        <v>115</v>
      </c>
      <c r="L223" s="158" t="s">
        <v>26</v>
      </c>
      <c r="M223" s="158" t="s">
        <v>1082</v>
      </c>
      <c r="N223" s="158">
        <v>14.7</v>
      </c>
      <c r="O223" s="158" t="s">
        <v>248</v>
      </c>
      <c r="P223" s="158" t="s">
        <v>23</v>
      </c>
      <c r="Q223" s="158" t="s">
        <v>673</v>
      </c>
      <c r="R223" s="158">
        <v>12.7</v>
      </c>
      <c r="S223" s="158" t="s">
        <v>1083</v>
      </c>
      <c r="T223" s="158" t="s">
        <v>355</v>
      </c>
      <c r="U223" s="158" t="s">
        <v>1084</v>
      </c>
      <c r="V223" s="158">
        <v>54.5</v>
      </c>
    </row>
    <row r="224" spans="1:22" x14ac:dyDescent="0.25">
      <c r="A224" s="153" t="s">
        <v>648</v>
      </c>
      <c r="B224" s="154">
        <v>15</v>
      </c>
      <c r="C224" s="157" t="s">
        <v>159</v>
      </c>
      <c r="D224" s="157" t="s">
        <v>68</v>
      </c>
      <c r="E224" s="157" t="s">
        <v>190</v>
      </c>
      <c r="F224" s="157">
        <v>12.5</v>
      </c>
      <c r="G224" s="157" t="s">
        <v>43</v>
      </c>
      <c r="H224" s="157" t="s">
        <v>130</v>
      </c>
      <c r="I224" s="157" t="s">
        <v>249</v>
      </c>
      <c r="J224" s="157">
        <v>12.2</v>
      </c>
      <c r="K224" s="157" t="s">
        <v>179</v>
      </c>
      <c r="L224" s="157" t="s">
        <v>270</v>
      </c>
      <c r="M224" s="157" t="s">
        <v>1085</v>
      </c>
      <c r="N224" s="157">
        <v>17.3</v>
      </c>
      <c r="O224" s="157" t="s">
        <v>265</v>
      </c>
      <c r="P224" s="157" t="s">
        <v>109</v>
      </c>
      <c r="Q224" s="157" t="s">
        <v>38</v>
      </c>
      <c r="R224" s="157">
        <v>3.9</v>
      </c>
      <c r="S224" s="157" t="s">
        <v>465</v>
      </c>
      <c r="T224" s="157" t="s">
        <v>966</v>
      </c>
      <c r="U224" s="157" t="s">
        <v>1086</v>
      </c>
      <c r="V224" s="157">
        <v>45.9</v>
      </c>
    </row>
    <row r="225" spans="1:22" x14ac:dyDescent="0.25">
      <c r="A225" s="155" t="s">
        <v>12</v>
      </c>
      <c r="B225" s="154">
        <v>15</v>
      </c>
      <c r="C225" s="158" t="s">
        <v>52</v>
      </c>
      <c r="D225" s="158" t="s">
        <v>191</v>
      </c>
      <c r="E225" s="158" t="s">
        <v>160</v>
      </c>
      <c r="F225" s="158">
        <v>9</v>
      </c>
      <c r="G225" s="158" t="s">
        <v>311</v>
      </c>
      <c r="H225" s="158" t="s">
        <v>293</v>
      </c>
      <c r="I225" s="158" t="s">
        <v>345</v>
      </c>
      <c r="J225" s="158">
        <v>9.6</v>
      </c>
      <c r="K225" s="158" t="s">
        <v>291</v>
      </c>
      <c r="L225" s="158" t="s">
        <v>161</v>
      </c>
      <c r="M225" s="158" t="s">
        <v>412</v>
      </c>
      <c r="N225" s="158">
        <v>15.1</v>
      </c>
      <c r="O225" s="158" t="s">
        <v>52</v>
      </c>
      <c r="P225" s="158" t="s">
        <v>723</v>
      </c>
      <c r="Q225" s="158" t="s">
        <v>678</v>
      </c>
      <c r="R225" s="158">
        <v>13.1</v>
      </c>
      <c r="S225" s="158" t="s">
        <v>100</v>
      </c>
      <c r="T225" s="158" t="s">
        <v>880</v>
      </c>
      <c r="U225" s="158" t="s">
        <v>1087</v>
      </c>
      <c r="V225" s="158">
        <v>46.8</v>
      </c>
    </row>
    <row r="226" spans="1:22" x14ac:dyDescent="0.25">
      <c r="A226" s="153" t="s">
        <v>11</v>
      </c>
      <c r="B226" s="154">
        <v>15</v>
      </c>
      <c r="C226" s="157" t="s">
        <v>168</v>
      </c>
      <c r="D226" s="157" t="s">
        <v>262</v>
      </c>
      <c r="E226" s="157" t="s">
        <v>402</v>
      </c>
      <c r="F226" s="157">
        <v>8.6999999999999993</v>
      </c>
      <c r="G226" s="157" t="s">
        <v>127</v>
      </c>
      <c r="H226" s="157" t="s">
        <v>179</v>
      </c>
      <c r="I226" s="157" t="s">
        <v>321</v>
      </c>
      <c r="J226" s="157">
        <v>9.3000000000000007</v>
      </c>
      <c r="K226" s="157" t="s">
        <v>422</v>
      </c>
      <c r="L226" s="157" t="s">
        <v>159</v>
      </c>
      <c r="M226" s="157" t="s">
        <v>283</v>
      </c>
      <c r="N226" s="157">
        <v>8</v>
      </c>
      <c r="O226" s="157" t="s">
        <v>141</v>
      </c>
      <c r="P226" s="157" t="s">
        <v>453</v>
      </c>
      <c r="Q226" s="157" t="s">
        <v>98</v>
      </c>
      <c r="R226" s="157">
        <v>8.6999999999999993</v>
      </c>
      <c r="S226" s="157" t="s">
        <v>264</v>
      </c>
      <c r="T226" s="157" t="s">
        <v>216</v>
      </c>
      <c r="U226" s="157" t="s">
        <v>1088</v>
      </c>
      <c r="V226" s="157">
        <v>34.700000000000003</v>
      </c>
    </row>
    <row r="227" spans="1:22" x14ac:dyDescent="0.25">
      <c r="A227" s="155" t="s">
        <v>10</v>
      </c>
      <c r="B227" s="154">
        <v>15</v>
      </c>
      <c r="C227" s="158" t="s">
        <v>422</v>
      </c>
      <c r="D227" s="158" t="s">
        <v>243</v>
      </c>
      <c r="E227" s="158" t="s">
        <v>417</v>
      </c>
      <c r="F227" s="158">
        <v>12.7</v>
      </c>
      <c r="G227" s="158" t="s">
        <v>220</v>
      </c>
      <c r="H227" s="158" t="s">
        <v>58</v>
      </c>
      <c r="I227" s="158" t="s">
        <v>170</v>
      </c>
      <c r="J227" s="158">
        <v>15.6</v>
      </c>
      <c r="K227" s="158" t="s">
        <v>38</v>
      </c>
      <c r="L227" s="158" t="s">
        <v>255</v>
      </c>
      <c r="M227" s="158" t="s">
        <v>315</v>
      </c>
      <c r="N227" s="158">
        <v>10.8</v>
      </c>
      <c r="O227" s="158" t="s">
        <v>23</v>
      </c>
      <c r="P227" s="158" t="s">
        <v>285</v>
      </c>
      <c r="Q227" s="158" t="s">
        <v>150</v>
      </c>
      <c r="R227" s="158">
        <v>8.6999999999999993</v>
      </c>
      <c r="S227" s="158" t="s">
        <v>113</v>
      </c>
      <c r="T227" s="158" t="s">
        <v>1089</v>
      </c>
      <c r="U227" s="158" t="s">
        <v>1090</v>
      </c>
      <c r="V227" s="158">
        <v>47.9</v>
      </c>
    </row>
    <row r="228" spans="1:22" x14ac:dyDescent="0.25">
      <c r="A228" s="153" t="s">
        <v>9</v>
      </c>
      <c r="B228" s="154">
        <v>15</v>
      </c>
      <c r="C228" s="157" t="s">
        <v>173</v>
      </c>
      <c r="D228" s="157" t="s">
        <v>45</v>
      </c>
      <c r="E228" s="157" t="s">
        <v>72</v>
      </c>
      <c r="F228" s="157">
        <v>13.3</v>
      </c>
      <c r="G228" s="157" t="s">
        <v>205</v>
      </c>
      <c r="H228" s="157" t="s">
        <v>291</v>
      </c>
      <c r="I228" s="157" t="s">
        <v>1091</v>
      </c>
      <c r="J228" s="157">
        <v>16.3</v>
      </c>
      <c r="K228" s="157" t="s">
        <v>973</v>
      </c>
      <c r="L228" s="157" t="s">
        <v>422</v>
      </c>
      <c r="M228" s="157" t="s">
        <v>447</v>
      </c>
      <c r="N228" s="157">
        <v>16.600000000000001</v>
      </c>
      <c r="O228" s="157" t="s">
        <v>278</v>
      </c>
      <c r="P228" s="157" t="s">
        <v>651</v>
      </c>
      <c r="Q228" s="157" t="s">
        <v>58</v>
      </c>
      <c r="R228" s="157">
        <v>7.1</v>
      </c>
      <c r="S228" s="157" t="s">
        <v>925</v>
      </c>
      <c r="T228" s="157" t="s">
        <v>71</v>
      </c>
      <c r="U228" s="157" t="s">
        <v>743</v>
      </c>
      <c r="V228" s="157">
        <v>53.2</v>
      </c>
    </row>
    <row r="229" spans="1:22" x14ac:dyDescent="0.25">
      <c r="A229" s="155" t="s">
        <v>8</v>
      </c>
      <c r="B229" s="154">
        <v>15</v>
      </c>
      <c r="C229" s="158" t="s">
        <v>312</v>
      </c>
      <c r="D229" s="158" t="s">
        <v>285</v>
      </c>
      <c r="E229" s="158" t="s">
        <v>54</v>
      </c>
      <c r="F229" s="158">
        <v>6.5</v>
      </c>
      <c r="G229" s="158" t="s">
        <v>431</v>
      </c>
      <c r="H229" s="158" t="s">
        <v>179</v>
      </c>
      <c r="I229" s="158" t="s">
        <v>678</v>
      </c>
      <c r="J229" s="158">
        <v>13.7</v>
      </c>
      <c r="K229" s="158" t="s">
        <v>224</v>
      </c>
      <c r="L229" s="158" t="s">
        <v>35</v>
      </c>
      <c r="M229" s="158" t="s">
        <v>412</v>
      </c>
      <c r="N229" s="158">
        <v>15.8</v>
      </c>
      <c r="O229" s="158" t="s">
        <v>271</v>
      </c>
      <c r="P229" s="158" t="s">
        <v>159</v>
      </c>
      <c r="Q229" s="158" t="s">
        <v>468</v>
      </c>
      <c r="R229" s="158">
        <v>12.7</v>
      </c>
      <c r="S229" s="158" t="s">
        <v>1092</v>
      </c>
      <c r="T229" s="158" t="s">
        <v>347</v>
      </c>
      <c r="U229" s="158" t="s">
        <v>962</v>
      </c>
      <c r="V229" s="158">
        <v>48.7</v>
      </c>
    </row>
    <row r="230" spans="1:22" x14ac:dyDescent="0.25">
      <c r="A230" s="153" t="s">
        <v>7</v>
      </c>
      <c r="B230" s="154">
        <v>15</v>
      </c>
      <c r="C230" s="157" t="s">
        <v>440</v>
      </c>
      <c r="D230" s="157" t="s">
        <v>226</v>
      </c>
      <c r="E230" s="157" t="s">
        <v>217</v>
      </c>
      <c r="F230" s="157">
        <v>10.9</v>
      </c>
      <c r="G230" s="157" t="s">
        <v>338</v>
      </c>
      <c r="H230" s="157" t="s">
        <v>95</v>
      </c>
      <c r="I230" s="157" t="s">
        <v>853</v>
      </c>
      <c r="J230" s="157">
        <v>10.9</v>
      </c>
      <c r="K230" s="157" t="s">
        <v>235</v>
      </c>
      <c r="L230" s="157" t="s">
        <v>269</v>
      </c>
      <c r="M230" s="157" t="s">
        <v>247</v>
      </c>
      <c r="N230" s="157">
        <v>15.6</v>
      </c>
      <c r="O230" s="157" t="s">
        <v>167</v>
      </c>
      <c r="P230" s="157" t="s">
        <v>695</v>
      </c>
      <c r="Q230" s="157" t="s">
        <v>390</v>
      </c>
      <c r="R230" s="157">
        <v>12.7</v>
      </c>
      <c r="S230" s="157" t="s">
        <v>244</v>
      </c>
      <c r="T230" s="157" t="s">
        <v>1093</v>
      </c>
      <c r="U230" s="157" t="s">
        <v>1094</v>
      </c>
      <c r="V230" s="157">
        <v>50.1</v>
      </c>
    </row>
    <row r="231" spans="1:22" x14ac:dyDescent="0.25">
      <c r="A231" s="155" t="s">
        <v>6</v>
      </c>
      <c r="B231" s="154">
        <v>15</v>
      </c>
      <c r="C231" s="158" t="s">
        <v>143</v>
      </c>
      <c r="D231" s="158" t="s">
        <v>107</v>
      </c>
      <c r="E231" s="158" t="s">
        <v>69</v>
      </c>
      <c r="F231" s="158">
        <v>11.6</v>
      </c>
      <c r="G231" s="158" t="s">
        <v>164</v>
      </c>
      <c r="H231" s="158" t="s">
        <v>39</v>
      </c>
      <c r="I231" s="158" t="s">
        <v>722</v>
      </c>
      <c r="J231" s="158">
        <v>14.4</v>
      </c>
      <c r="K231" s="158" t="s">
        <v>41</v>
      </c>
      <c r="L231" s="158" t="s">
        <v>89</v>
      </c>
      <c r="M231" s="158" t="s">
        <v>284</v>
      </c>
      <c r="N231" s="158">
        <v>8.4</v>
      </c>
      <c r="O231" s="158" t="s">
        <v>301</v>
      </c>
      <c r="P231" s="158" t="s">
        <v>333</v>
      </c>
      <c r="Q231" s="158" t="s">
        <v>53</v>
      </c>
      <c r="R231" s="158">
        <v>8.1</v>
      </c>
      <c r="S231" s="158" t="s">
        <v>1095</v>
      </c>
      <c r="T231" s="158" t="s">
        <v>951</v>
      </c>
      <c r="U231" s="158" t="s">
        <v>1096</v>
      </c>
      <c r="V231" s="158">
        <v>42.4</v>
      </c>
    </row>
    <row r="232" spans="1:22" x14ac:dyDescent="0.25">
      <c r="A232" s="153" t="s">
        <v>5</v>
      </c>
      <c r="B232" s="154">
        <v>15</v>
      </c>
      <c r="C232" s="157" t="s">
        <v>278</v>
      </c>
      <c r="D232" s="157" t="s">
        <v>175</v>
      </c>
      <c r="E232" s="157" t="s">
        <v>468</v>
      </c>
      <c r="F232" s="157">
        <v>12.7</v>
      </c>
      <c r="G232" s="157" t="s">
        <v>70</v>
      </c>
      <c r="H232" s="157" t="s">
        <v>226</v>
      </c>
      <c r="I232" s="157" t="s">
        <v>51</v>
      </c>
      <c r="J232" s="157">
        <v>12.9</v>
      </c>
      <c r="K232" s="157" t="s">
        <v>164</v>
      </c>
      <c r="L232" s="157" t="s">
        <v>339</v>
      </c>
      <c r="M232" s="157" t="s">
        <v>969</v>
      </c>
      <c r="N232" s="157">
        <v>18.899999999999999</v>
      </c>
      <c r="O232" s="157" t="s">
        <v>178</v>
      </c>
      <c r="P232" s="157" t="s">
        <v>164</v>
      </c>
      <c r="Q232" s="157" t="s">
        <v>141</v>
      </c>
      <c r="R232" s="157">
        <v>6.9</v>
      </c>
      <c r="S232" s="157" t="s">
        <v>857</v>
      </c>
      <c r="T232" s="157" t="s">
        <v>1092</v>
      </c>
      <c r="U232" s="157" t="s">
        <v>277</v>
      </c>
      <c r="V232" s="157">
        <v>51.3</v>
      </c>
    </row>
    <row r="233" spans="1:22" x14ac:dyDescent="0.25">
      <c r="A233" s="155" t="s">
        <v>18</v>
      </c>
      <c r="B233" s="154">
        <v>15</v>
      </c>
      <c r="C233" s="158" t="s">
        <v>92</v>
      </c>
      <c r="D233" s="158" t="s">
        <v>83</v>
      </c>
      <c r="E233" s="158" t="s">
        <v>117</v>
      </c>
      <c r="F233" s="158">
        <v>11.5</v>
      </c>
      <c r="G233" s="158" t="s">
        <v>422</v>
      </c>
      <c r="H233" s="158" t="s">
        <v>193</v>
      </c>
      <c r="I233" s="158" t="s">
        <v>744</v>
      </c>
      <c r="J233" s="158">
        <v>10.8</v>
      </c>
      <c r="K233" s="158" t="s">
        <v>344</v>
      </c>
      <c r="L233" s="158" t="s">
        <v>54</v>
      </c>
      <c r="M233" s="158" t="s">
        <v>449</v>
      </c>
      <c r="N233" s="158">
        <v>12.1</v>
      </c>
      <c r="O233" s="158" t="s">
        <v>327</v>
      </c>
      <c r="P233" s="158" t="s">
        <v>55</v>
      </c>
      <c r="Q233" s="158" t="s">
        <v>722</v>
      </c>
      <c r="R233" s="158">
        <v>15.6</v>
      </c>
      <c r="S233" s="158" t="s">
        <v>1097</v>
      </c>
      <c r="T233" s="158" t="s">
        <v>1098</v>
      </c>
      <c r="U233" s="158" t="s">
        <v>924</v>
      </c>
      <c r="V233" s="158">
        <v>49.9</v>
      </c>
    </row>
    <row r="234" spans="1:22" x14ac:dyDescent="0.25">
      <c r="A234" s="153" t="s">
        <v>4</v>
      </c>
      <c r="B234" s="154">
        <v>15</v>
      </c>
      <c r="C234" s="157" t="s">
        <v>108</v>
      </c>
      <c r="D234" s="157" t="s">
        <v>116</v>
      </c>
      <c r="E234" s="157" t="s">
        <v>732</v>
      </c>
      <c r="F234" s="157">
        <v>16.100000000000001</v>
      </c>
      <c r="G234" s="157" t="s">
        <v>279</v>
      </c>
      <c r="H234" s="157" t="s">
        <v>186</v>
      </c>
      <c r="I234" s="157" t="s">
        <v>732</v>
      </c>
      <c r="J234" s="157">
        <v>16.100000000000001</v>
      </c>
      <c r="K234" s="157" t="s">
        <v>49</v>
      </c>
      <c r="L234" s="157" t="s">
        <v>144</v>
      </c>
      <c r="M234" s="157" t="s">
        <v>80</v>
      </c>
      <c r="N234" s="157">
        <v>8.6</v>
      </c>
      <c r="O234" s="157" t="s">
        <v>243</v>
      </c>
      <c r="P234" s="157" t="s">
        <v>1099</v>
      </c>
      <c r="Q234" s="157" t="s">
        <v>161</v>
      </c>
      <c r="R234" s="157">
        <v>8.1999999999999993</v>
      </c>
      <c r="S234" s="157" t="s">
        <v>1100</v>
      </c>
      <c r="T234" s="157" t="s">
        <v>354</v>
      </c>
      <c r="U234" s="157" t="s">
        <v>1101</v>
      </c>
      <c r="V234" s="157">
        <v>48.9</v>
      </c>
    </row>
    <row r="235" spans="1:22" x14ac:dyDescent="0.25">
      <c r="A235" s="155" t="s">
        <v>2</v>
      </c>
      <c r="B235" s="154">
        <v>15</v>
      </c>
      <c r="C235" s="158" t="s">
        <v>105</v>
      </c>
      <c r="D235" s="158" t="s">
        <v>295</v>
      </c>
      <c r="E235" s="158" t="s">
        <v>176</v>
      </c>
      <c r="F235" s="158">
        <v>8.9</v>
      </c>
      <c r="G235" s="158" t="s">
        <v>27</v>
      </c>
      <c r="H235" s="158" t="s">
        <v>64</v>
      </c>
      <c r="I235" s="158" t="s">
        <v>176</v>
      </c>
      <c r="J235" s="158">
        <v>8.9</v>
      </c>
      <c r="K235" s="158" t="s">
        <v>92</v>
      </c>
      <c r="L235" s="158" t="s">
        <v>98</v>
      </c>
      <c r="M235" s="158" t="s">
        <v>369</v>
      </c>
      <c r="N235" s="158">
        <v>18</v>
      </c>
      <c r="O235" s="158" t="s">
        <v>43</v>
      </c>
      <c r="P235" s="158" t="s">
        <v>129</v>
      </c>
      <c r="Q235" s="158" t="s">
        <v>664</v>
      </c>
      <c r="R235" s="158">
        <v>15.4</v>
      </c>
      <c r="S235" s="158" t="s">
        <v>228</v>
      </c>
      <c r="T235" s="158" t="s">
        <v>1102</v>
      </c>
      <c r="U235" s="158" t="s">
        <v>1077</v>
      </c>
      <c r="V235" s="158">
        <v>51.1</v>
      </c>
    </row>
    <row r="236" spans="1:22" x14ac:dyDescent="0.25">
      <c r="A236" s="153" t="s">
        <v>17</v>
      </c>
      <c r="B236" s="154">
        <v>16</v>
      </c>
      <c r="C236" s="157" t="s">
        <v>240</v>
      </c>
      <c r="D236" s="157" t="s">
        <v>327</v>
      </c>
      <c r="E236" s="157" t="s">
        <v>272</v>
      </c>
      <c r="F236" s="157">
        <v>12.6</v>
      </c>
      <c r="G236" s="157" t="s">
        <v>168</v>
      </c>
      <c r="H236" s="157" t="s">
        <v>248</v>
      </c>
      <c r="I236" s="157" t="s">
        <v>368</v>
      </c>
      <c r="J236" s="157">
        <v>11</v>
      </c>
      <c r="K236" s="157" t="s">
        <v>20</v>
      </c>
      <c r="L236" s="157" t="s">
        <v>730</v>
      </c>
      <c r="M236" s="157" t="s">
        <v>71</v>
      </c>
      <c r="N236" s="157">
        <v>19.899999999999999</v>
      </c>
      <c r="O236" s="157" t="s">
        <v>168</v>
      </c>
      <c r="P236" s="157" t="s">
        <v>59</v>
      </c>
      <c r="Q236" s="157" t="s">
        <v>72</v>
      </c>
      <c r="R236" s="157">
        <v>13.8</v>
      </c>
      <c r="S236" s="157" t="s">
        <v>872</v>
      </c>
      <c r="T236" s="157" t="s">
        <v>303</v>
      </c>
      <c r="U236" s="157" t="s">
        <v>1103</v>
      </c>
      <c r="V236" s="157">
        <v>57.4</v>
      </c>
    </row>
    <row r="237" spans="1:22" x14ac:dyDescent="0.25">
      <c r="A237" s="155" t="s">
        <v>16</v>
      </c>
      <c r="B237" s="154">
        <v>16</v>
      </c>
      <c r="C237" s="158" t="s">
        <v>126</v>
      </c>
      <c r="D237" s="158" t="s">
        <v>67</v>
      </c>
      <c r="E237" s="158" t="s">
        <v>468</v>
      </c>
      <c r="F237" s="158">
        <v>12.6</v>
      </c>
      <c r="G237" s="158" t="s">
        <v>338</v>
      </c>
      <c r="H237" s="158" t="s">
        <v>31</v>
      </c>
      <c r="I237" s="158" t="s">
        <v>274</v>
      </c>
      <c r="J237" s="158">
        <v>7.7</v>
      </c>
      <c r="K237" s="158" t="s">
        <v>150</v>
      </c>
      <c r="L237" s="158" t="s">
        <v>105</v>
      </c>
      <c r="M237" s="158" t="s">
        <v>390</v>
      </c>
      <c r="N237" s="158">
        <v>13.5</v>
      </c>
      <c r="O237" s="158" t="s">
        <v>173</v>
      </c>
      <c r="P237" s="158" t="s">
        <v>251</v>
      </c>
      <c r="Q237" s="158" t="s">
        <v>444</v>
      </c>
      <c r="R237" s="158">
        <v>8.8000000000000007</v>
      </c>
      <c r="S237" s="158" t="s">
        <v>999</v>
      </c>
      <c r="T237" s="158" t="s">
        <v>384</v>
      </c>
      <c r="U237" s="158" t="s">
        <v>1104</v>
      </c>
      <c r="V237" s="158">
        <v>42.6</v>
      </c>
    </row>
    <row r="238" spans="1:22" x14ac:dyDescent="0.25">
      <c r="A238" s="153" t="s">
        <v>19</v>
      </c>
      <c r="B238" s="154">
        <v>16</v>
      </c>
      <c r="C238" s="157" t="s">
        <v>97</v>
      </c>
      <c r="D238" s="157" t="s">
        <v>27</v>
      </c>
      <c r="E238" s="157" t="s">
        <v>363</v>
      </c>
      <c r="F238" s="157">
        <v>8.5</v>
      </c>
      <c r="G238" s="157" t="s">
        <v>103</v>
      </c>
      <c r="H238" s="157" t="s">
        <v>161</v>
      </c>
      <c r="I238" s="157" t="s">
        <v>362</v>
      </c>
      <c r="J238" s="157">
        <v>14.4</v>
      </c>
      <c r="K238" s="157" t="s">
        <v>176</v>
      </c>
      <c r="L238" s="157" t="s">
        <v>105</v>
      </c>
      <c r="M238" s="157" t="s">
        <v>665</v>
      </c>
      <c r="N238" s="157">
        <v>13.3</v>
      </c>
      <c r="O238" s="157" t="s">
        <v>431</v>
      </c>
      <c r="P238" s="157" t="s">
        <v>226</v>
      </c>
      <c r="Q238" s="157" t="s">
        <v>207</v>
      </c>
      <c r="R238" s="157">
        <v>13.7</v>
      </c>
      <c r="S238" s="157" t="s">
        <v>679</v>
      </c>
      <c r="T238" s="157" t="s">
        <v>696</v>
      </c>
      <c r="U238" s="157" t="s">
        <v>1105</v>
      </c>
      <c r="V238" s="157">
        <v>49.8</v>
      </c>
    </row>
    <row r="239" spans="1:22" x14ac:dyDescent="0.25">
      <c r="A239" s="155" t="s">
        <v>15</v>
      </c>
      <c r="B239" s="154">
        <v>16</v>
      </c>
      <c r="C239" s="158" t="s">
        <v>44</v>
      </c>
      <c r="D239" s="158" t="s">
        <v>50</v>
      </c>
      <c r="E239" s="158" t="s">
        <v>81</v>
      </c>
      <c r="F239" s="158">
        <v>13</v>
      </c>
      <c r="G239" s="158" t="s">
        <v>57</v>
      </c>
      <c r="H239" s="158" t="s">
        <v>306</v>
      </c>
      <c r="I239" s="158" t="s">
        <v>98</v>
      </c>
      <c r="J239" s="158">
        <v>11.7</v>
      </c>
      <c r="K239" s="158" t="s">
        <v>256</v>
      </c>
      <c r="L239" s="158" t="s">
        <v>23</v>
      </c>
      <c r="M239" s="158" t="s">
        <v>145</v>
      </c>
      <c r="N239" s="158">
        <v>11.6</v>
      </c>
      <c r="O239" s="158" t="s">
        <v>145</v>
      </c>
      <c r="P239" s="158" t="s">
        <v>259</v>
      </c>
      <c r="Q239" s="158" t="s">
        <v>79</v>
      </c>
      <c r="R239" s="158">
        <v>15.9</v>
      </c>
      <c r="S239" s="158" t="s">
        <v>429</v>
      </c>
      <c r="T239" s="158" t="s">
        <v>988</v>
      </c>
      <c r="U239" s="158" t="s">
        <v>1106</v>
      </c>
      <c r="V239" s="158">
        <v>52.3</v>
      </c>
    </row>
    <row r="240" spans="1:22" x14ac:dyDescent="0.25">
      <c r="A240" s="153" t="s">
        <v>14</v>
      </c>
      <c r="B240" s="154">
        <v>16</v>
      </c>
      <c r="C240" s="157" t="s">
        <v>256</v>
      </c>
      <c r="D240" s="157" t="s">
        <v>185</v>
      </c>
      <c r="E240" s="157" t="s">
        <v>239</v>
      </c>
      <c r="F240" s="157">
        <v>12.1</v>
      </c>
      <c r="G240" s="157" t="s">
        <v>102</v>
      </c>
      <c r="H240" s="157" t="s">
        <v>23</v>
      </c>
      <c r="I240" s="157" t="s">
        <v>318</v>
      </c>
      <c r="J240" s="157">
        <v>9.1999999999999993</v>
      </c>
      <c r="K240" s="157" t="s">
        <v>259</v>
      </c>
      <c r="L240" s="157" t="s">
        <v>23</v>
      </c>
      <c r="M240" s="157" t="s">
        <v>130</v>
      </c>
      <c r="N240" s="157">
        <v>9.6999999999999993</v>
      </c>
      <c r="O240" s="157" t="s">
        <v>226</v>
      </c>
      <c r="P240" s="157" t="s">
        <v>95</v>
      </c>
      <c r="Q240" s="157" t="s">
        <v>392</v>
      </c>
      <c r="R240" s="157">
        <v>16</v>
      </c>
      <c r="S240" s="157" t="s">
        <v>889</v>
      </c>
      <c r="T240" s="157" t="s">
        <v>266</v>
      </c>
      <c r="U240" s="157" t="s">
        <v>891</v>
      </c>
      <c r="V240" s="157">
        <v>47</v>
      </c>
    </row>
    <row r="241" spans="1:22" x14ac:dyDescent="0.25">
      <c r="A241" s="155" t="s">
        <v>13</v>
      </c>
      <c r="B241" s="154">
        <v>16</v>
      </c>
      <c r="C241" s="158" t="s">
        <v>140</v>
      </c>
      <c r="D241" s="158" t="s">
        <v>333</v>
      </c>
      <c r="E241" s="158" t="s">
        <v>422</v>
      </c>
      <c r="F241" s="158">
        <v>4.9000000000000004</v>
      </c>
      <c r="G241" s="158" t="s">
        <v>271</v>
      </c>
      <c r="H241" s="158" t="s">
        <v>115</v>
      </c>
      <c r="I241" s="158" t="s">
        <v>206</v>
      </c>
      <c r="J241" s="158">
        <v>14.8</v>
      </c>
      <c r="K241" s="158" t="s">
        <v>95</v>
      </c>
      <c r="L241" s="158" t="s">
        <v>20</v>
      </c>
      <c r="M241" s="158" t="s">
        <v>916</v>
      </c>
      <c r="N241" s="158">
        <v>16.899999999999999</v>
      </c>
      <c r="O241" s="158" t="s">
        <v>243</v>
      </c>
      <c r="P241" s="158" t="s">
        <v>173</v>
      </c>
      <c r="Q241" s="158" t="s">
        <v>177</v>
      </c>
      <c r="R241" s="158">
        <v>14.7</v>
      </c>
      <c r="S241" s="158" t="s">
        <v>266</v>
      </c>
      <c r="T241" s="158" t="s">
        <v>1107</v>
      </c>
      <c r="U241" s="158" t="s">
        <v>1108</v>
      </c>
      <c r="V241" s="158">
        <v>51.3</v>
      </c>
    </row>
    <row r="242" spans="1:22" x14ac:dyDescent="0.25">
      <c r="A242" s="153" t="s">
        <v>648</v>
      </c>
      <c r="B242" s="154">
        <v>16</v>
      </c>
      <c r="C242" s="157" t="s">
        <v>243</v>
      </c>
      <c r="D242" s="157" t="s">
        <v>176</v>
      </c>
      <c r="E242" s="157" t="s">
        <v>351</v>
      </c>
      <c r="F242" s="157">
        <v>13.7</v>
      </c>
      <c r="G242" s="157" t="s">
        <v>704</v>
      </c>
      <c r="H242" s="157" t="s">
        <v>37</v>
      </c>
      <c r="I242" s="157" t="s">
        <v>257</v>
      </c>
      <c r="J242" s="157">
        <v>16.399999999999999</v>
      </c>
      <c r="K242" s="157" t="s">
        <v>65</v>
      </c>
      <c r="L242" s="157" t="s">
        <v>283</v>
      </c>
      <c r="M242" s="157" t="s">
        <v>245</v>
      </c>
      <c r="N242" s="157">
        <v>16.5</v>
      </c>
      <c r="O242" s="157" t="s">
        <v>89</v>
      </c>
      <c r="P242" s="157" t="s">
        <v>900</v>
      </c>
      <c r="Q242" s="157" t="s">
        <v>111</v>
      </c>
      <c r="R242" s="157">
        <v>5.5</v>
      </c>
      <c r="S242" s="157" t="s">
        <v>897</v>
      </c>
      <c r="T242" s="157" t="s">
        <v>1109</v>
      </c>
      <c r="U242" s="157" t="s">
        <v>1110</v>
      </c>
      <c r="V242" s="157">
        <v>52</v>
      </c>
    </row>
    <row r="243" spans="1:22" x14ac:dyDescent="0.25">
      <c r="A243" s="155" t="s">
        <v>12</v>
      </c>
      <c r="B243" s="154">
        <v>16</v>
      </c>
      <c r="C243" s="158" t="s">
        <v>311</v>
      </c>
      <c r="D243" s="158" t="s">
        <v>92</v>
      </c>
      <c r="E243" s="158" t="s">
        <v>25</v>
      </c>
      <c r="F243" s="158">
        <v>11.8</v>
      </c>
      <c r="G243" s="158" t="s">
        <v>422</v>
      </c>
      <c r="H243" s="158" t="s">
        <v>256</v>
      </c>
      <c r="I243" s="158" t="s">
        <v>283</v>
      </c>
      <c r="J243" s="158">
        <v>9.3000000000000007</v>
      </c>
      <c r="K243" s="158" t="s">
        <v>226</v>
      </c>
      <c r="L243" s="158" t="s">
        <v>150</v>
      </c>
      <c r="M243" s="158" t="s">
        <v>206</v>
      </c>
      <c r="N243" s="158">
        <v>15</v>
      </c>
      <c r="O243" s="158" t="s">
        <v>140</v>
      </c>
      <c r="P243" s="158" t="s">
        <v>35</v>
      </c>
      <c r="Q243" s="158" t="s">
        <v>274</v>
      </c>
      <c r="R243" s="158">
        <v>7.9</v>
      </c>
      <c r="S243" s="158" t="s">
        <v>369</v>
      </c>
      <c r="T243" s="158" t="s">
        <v>385</v>
      </c>
      <c r="U243" s="158" t="s">
        <v>1104</v>
      </c>
      <c r="V243" s="158">
        <v>43.9</v>
      </c>
    </row>
    <row r="244" spans="1:22" x14ac:dyDescent="0.25">
      <c r="A244" s="153" t="s">
        <v>11</v>
      </c>
      <c r="B244" s="154">
        <v>16</v>
      </c>
      <c r="C244" s="157" t="s">
        <v>422</v>
      </c>
      <c r="D244" s="157" t="s">
        <v>184</v>
      </c>
      <c r="E244" s="157" t="s">
        <v>95</v>
      </c>
      <c r="F244" s="157">
        <v>8.1999999999999993</v>
      </c>
      <c r="G244" s="157" t="s">
        <v>205</v>
      </c>
      <c r="H244" s="157" t="s">
        <v>52</v>
      </c>
      <c r="I244" s="157" t="s">
        <v>294</v>
      </c>
      <c r="J244" s="157">
        <v>13.6</v>
      </c>
      <c r="K244" s="157" t="s">
        <v>68</v>
      </c>
      <c r="L244" s="157" t="s">
        <v>291</v>
      </c>
      <c r="M244" s="157" t="s">
        <v>425</v>
      </c>
      <c r="N244" s="157">
        <v>16.899999999999999</v>
      </c>
      <c r="O244" s="157" t="s">
        <v>66</v>
      </c>
      <c r="P244" s="157" t="s">
        <v>128</v>
      </c>
      <c r="Q244" s="157" t="s">
        <v>95</v>
      </c>
      <c r="R244" s="157">
        <v>8.1999999999999993</v>
      </c>
      <c r="S244" s="157" t="s">
        <v>74</v>
      </c>
      <c r="T244" s="157" t="s">
        <v>1111</v>
      </c>
      <c r="U244" s="157" t="s">
        <v>1112</v>
      </c>
      <c r="V244" s="157">
        <v>47</v>
      </c>
    </row>
    <row r="245" spans="1:22" x14ac:dyDescent="0.25">
      <c r="A245" s="155" t="s">
        <v>10</v>
      </c>
      <c r="B245" s="154">
        <v>16</v>
      </c>
      <c r="C245" s="158" t="s">
        <v>226</v>
      </c>
      <c r="D245" s="158" t="s">
        <v>141</v>
      </c>
      <c r="E245" s="158" t="s">
        <v>172</v>
      </c>
      <c r="F245" s="158">
        <v>13.5</v>
      </c>
      <c r="G245" s="158" t="s">
        <v>311</v>
      </c>
      <c r="H245" s="158" t="s">
        <v>185</v>
      </c>
      <c r="I245" s="158" t="s">
        <v>368</v>
      </c>
      <c r="J245" s="158">
        <v>11.4</v>
      </c>
      <c r="K245" s="158" t="s">
        <v>130</v>
      </c>
      <c r="L245" s="158" t="s">
        <v>248</v>
      </c>
      <c r="M245" s="158" t="s">
        <v>750</v>
      </c>
      <c r="N245" s="158">
        <v>16.600000000000001</v>
      </c>
      <c r="O245" s="158" t="s">
        <v>235</v>
      </c>
      <c r="P245" s="158" t="s">
        <v>262</v>
      </c>
      <c r="Q245" s="158" t="s">
        <v>33</v>
      </c>
      <c r="R245" s="158">
        <v>14.6</v>
      </c>
      <c r="S245" s="158" t="s">
        <v>222</v>
      </c>
      <c r="T245" s="158" t="s">
        <v>99</v>
      </c>
      <c r="U245" s="158" t="s">
        <v>688</v>
      </c>
      <c r="V245" s="158">
        <v>56.1</v>
      </c>
    </row>
    <row r="246" spans="1:22" x14ac:dyDescent="0.25">
      <c r="A246" s="153" t="s">
        <v>9</v>
      </c>
      <c r="B246" s="154">
        <v>16</v>
      </c>
      <c r="C246" s="157" t="s">
        <v>256</v>
      </c>
      <c r="D246" s="157" t="s">
        <v>330</v>
      </c>
      <c r="E246" s="157" t="s">
        <v>130</v>
      </c>
      <c r="F246" s="157">
        <v>9.9</v>
      </c>
      <c r="G246" s="157" t="s">
        <v>856</v>
      </c>
      <c r="H246" s="157" t="s">
        <v>285</v>
      </c>
      <c r="I246" s="157" t="s">
        <v>83</v>
      </c>
      <c r="J246" s="157">
        <v>4.9000000000000004</v>
      </c>
      <c r="K246" s="157" t="s">
        <v>330</v>
      </c>
      <c r="L246" s="157" t="s">
        <v>58</v>
      </c>
      <c r="M246" s="157" t="s">
        <v>353</v>
      </c>
      <c r="N246" s="157">
        <v>13.4</v>
      </c>
      <c r="O246" s="157" t="s">
        <v>116</v>
      </c>
      <c r="P246" s="157" t="s">
        <v>240</v>
      </c>
      <c r="Q246" s="157" t="s">
        <v>85</v>
      </c>
      <c r="R246" s="157">
        <v>11.2</v>
      </c>
      <c r="S246" s="157" t="s">
        <v>154</v>
      </c>
      <c r="T246" s="157" t="s">
        <v>854</v>
      </c>
      <c r="U246" s="157" t="s">
        <v>756</v>
      </c>
      <c r="V246" s="157">
        <v>39.4</v>
      </c>
    </row>
    <row r="247" spans="1:22" x14ac:dyDescent="0.25">
      <c r="A247" s="155" t="s">
        <v>8</v>
      </c>
      <c r="B247" s="154">
        <v>16</v>
      </c>
      <c r="C247" s="158" t="s">
        <v>50</v>
      </c>
      <c r="D247" s="158" t="s">
        <v>269</v>
      </c>
      <c r="E247" s="158" t="s">
        <v>713</v>
      </c>
      <c r="F247" s="158">
        <v>18.399999999999999</v>
      </c>
      <c r="G247" s="158" t="s">
        <v>159</v>
      </c>
      <c r="H247" s="158" t="s">
        <v>176</v>
      </c>
      <c r="I247" s="158" t="s">
        <v>51</v>
      </c>
      <c r="J247" s="158">
        <v>13.8</v>
      </c>
      <c r="K247" s="158" t="s">
        <v>283</v>
      </c>
      <c r="L247" s="158" t="s">
        <v>168</v>
      </c>
      <c r="M247" s="158" t="s">
        <v>395</v>
      </c>
      <c r="N247" s="158">
        <v>14.2</v>
      </c>
      <c r="O247" s="158" t="s">
        <v>258</v>
      </c>
      <c r="P247" s="158" t="s">
        <v>128</v>
      </c>
      <c r="Q247" s="158" t="s">
        <v>304</v>
      </c>
      <c r="R247" s="158">
        <v>14.3</v>
      </c>
      <c r="S247" s="158" t="s">
        <v>195</v>
      </c>
      <c r="T247" s="158" t="s">
        <v>323</v>
      </c>
      <c r="U247" s="158" t="s">
        <v>1113</v>
      </c>
      <c r="V247" s="158">
        <v>60.6</v>
      </c>
    </row>
    <row r="248" spans="1:22" x14ac:dyDescent="0.25">
      <c r="A248" s="153" t="s">
        <v>7</v>
      </c>
      <c r="B248" s="154">
        <v>16</v>
      </c>
      <c r="C248" s="157" t="s">
        <v>295</v>
      </c>
      <c r="D248" s="157" t="s">
        <v>141</v>
      </c>
      <c r="E248" s="157" t="s">
        <v>104</v>
      </c>
      <c r="F248" s="157">
        <v>10.3</v>
      </c>
      <c r="G248" s="157" t="s">
        <v>38</v>
      </c>
      <c r="H248" s="157" t="s">
        <v>361</v>
      </c>
      <c r="I248" s="157" t="s">
        <v>664</v>
      </c>
      <c r="J248" s="157">
        <v>15.2</v>
      </c>
      <c r="K248" s="157" t="s">
        <v>103</v>
      </c>
      <c r="L248" s="157" t="s">
        <v>162</v>
      </c>
      <c r="M248" s="157" t="s">
        <v>720</v>
      </c>
      <c r="N248" s="157">
        <v>13.3</v>
      </c>
      <c r="O248" s="157" t="s">
        <v>898</v>
      </c>
      <c r="P248" s="157" t="s">
        <v>166</v>
      </c>
      <c r="Q248" s="157" t="s">
        <v>59</v>
      </c>
      <c r="R248" s="157">
        <v>9.9</v>
      </c>
      <c r="S248" s="157" t="s">
        <v>859</v>
      </c>
      <c r="T248" s="157" t="s">
        <v>1114</v>
      </c>
      <c r="U248" s="157" t="s">
        <v>1115</v>
      </c>
      <c r="V248" s="157">
        <v>48.7</v>
      </c>
    </row>
    <row r="249" spans="1:22" x14ac:dyDescent="0.25">
      <c r="A249" s="155" t="s">
        <v>6</v>
      </c>
      <c r="B249" s="154">
        <v>16</v>
      </c>
      <c r="C249" s="158" t="s">
        <v>36</v>
      </c>
      <c r="D249" s="158" t="s">
        <v>26</v>
      </c>
      <c r="E249" s="158" t="s">
        <v>455</v>
      </c>
      <c r="F249" s="158">
        <v>17.3</v>
      </c>
      <c r="G249" s="158" t="s">
        <v>175</v>
      </c>
      <c r="H249" s="158" t="s">
        <v>84</v>
      </c>
      <c r="I249" s="158" t="s">
        <v>217</v>
      </c>
      <c r="J249" s="158">
        <v>12.3</v>
      </c>
      <c r="K249" s="158" t="s">
        <v>361</v>
      </c>
      <c r="L249" s="158" t="s">
        <v>204</v>
      </c>
      <c r="M249" s="158" t="s">
        <v>930</v>
      </c>
      <c r="N249" s="158">
        <v>17</v>
      </c>
      <c r="O249" s="158" t="s">
        <v>31</v>
      </c>
      <c r="P249" s="158" t="s">
        <v>370</v>
      </c>
      <c r="Q249" s="158" t="s">
        <v>162</v>
      </c>
      <c r="R249" s="158">
        <v>6.4</v>
      </c>
      <c r="S249" s="158" t="s">
        <v>1116</v>
      </c>
      <c r="T249" s="158" t="s">
        <v>442</v>
      </c>
      <c r="U249" s="158" t="s">
        <v>1117</v>
      </c>
      <c r="V249" s="158">
        <v>53</v>
      </c>
    </row>
    <row r="250" spans="1:22" x14ac:dyDescent="0.25">
      <c r="A250" s="153" t="s">
        <v>5</v>
      </c>
      <c r="B250" s="154">
        <v>16</v>
      </c>
      <c r="C250" s="157" t="s">
        <v>58</v>
      </c>
      <c r="D250" s="157" t="s">
        <v>23</v>
      </c>
      <c r="E250" s="157" t="s">
        <v>37</v>
      </c>
      <c r="F250" s="157">
        <v>15.5</v>
      </c>
      <c r="G250" s="157" t="s">
        <v>240</v>
      </c>
      <c r="H250" s="157" t="s">
        <v>344</v>
      </c>
      <c r="I250" s="157" t="s">
        <v>241</v>
      </c>
      <c r="J250" s="157">
        <v>11</v>
      </c>
      <c r="K250" s="157" t="s">
        <v>95</v>
      </c>
      <c r="L250" s="157" t="s">
        <v>45</v>
      </c>
      <c r="M250" s="157" t="s">
        <v>670</v>
      </c>
      <c r="N250" s="157">
        <v>18.5</v>
      </c>
      <c r="O250" s="157" t="s">
        <v>894</v>
      </c>
      <c r="P250" s="157" t="s">
        <v>358</v>
      </c>
      <c r="Q250" s="157" t="s">
        <v>333</v>
      </c>
      <c r="R250" s="157">
        <v>2.7</v>
      </c>
      <c r="S250" s="157" t="s">
        <v>384</v>
      </c>
      <c r="T250" s="157" t="s">
        <v>233</v>
      </c>
      <c r="U250" s="157" t="s">
        <v>1118</v>
      </c>
      <c r="V250" s="157">
        <v>47.7</v>
      </c>
    </row>
    <row r="251" spans="1:22" x14ac:dyDescent="0.25">
      <c r="A251" s="155" t="s">
        <v>18</v>
      </c>
      <c r="B251" s="154">
        <v>16</v>
      </c>
      <c r="C251" s="158" t="s">
        <v>176</v>
      </c>
      <c r="D251" s="158" t="s">
        <v>285</v>
      </c>
      <c r="E251" s="158" t="s">
        <v>685</v>
      </c>
      <c r="F251" s="158">
        <v>9.8000000000000007</v>
      </c>
      <c r="G251" s="158" t="s">
        <v>226</v>
      </c>
      <c r="H251" s="158" t="s">
        <v>116</v>
      </c>
      <c r="I251" s="158" t="s">
        <v>249</v>
      </c>
      <c r="J251" s="158">
        <v>11.8</v>
      </c>
      <c r="K251" s="158" t="s">
        <v>142</v>
      </c>
      <c r="L251" s="158" t="s">
        <v>53</v>
      </c>
      <c r="M251" s="158" t="s">
        <v>362</v>
      </c>
      <c r="N251" s="158">
        <v>12.9</v>
      </c>
      <c r="O251" s="158" t="s">
        <v>70</v>
      </c>
      <c r="P251" s="158" t="s">
        <v>283</v>
      </c>
      <c r="Q251" s="158" t="s">
        <v>660</v>
      </c>
      <c r="R251" s="158">
        <v>13.5</v>
      </c>
      <c r="S251" s="158" t="s">
        <v>867</v>
      </c>
      <c r="T251" s="158" t="s">
        <v>371</v>
      </c>
      <c r="U251" s="158" t="s">
        <v>1119</v>
      </c>
      <c r="V251" s="158">
        <v>48</v>
      </c>
    </row>
    <row r="252" spans="1:22" x14ac:dyDescent="0.25">
      <c r="A252" s="153" t="s">
        <v>4</v>
      </c>
      <c r="B252" s="154">
        <v>16</v>
      </c>
      <c r="C252" s="157" t="s">
        <v>105</v>
      </c>
      <c r="D252" s="157" t="s">
        <v>91</v>
      </c>
      <c r="E252" s="157" t="s">
        <v>51</v>
      </c>
      <c r="F252" s="157">
        <v>12.2</v>
      </c>
      <c r="G252" s="157" t="s">
        <v>254</v>
      </c>
      <c r="H252" s="157" t="s">
        <v>258</v>
      </c>
      <c r="I252" s="157" t="s">
        <v>176</v>
      </c>
      <c r="J252" s="157">
        <v>8.1999999999999993</v>
      </c>
      <c r="K252" s="157" t="s">
        <v>116</v>
      </c>
      <c r="L252" s="157" t="s">
        <v>172</v>
      </c>
      <c r="M252" s="157" t="s">
        <v>890</v>
      </c>
      <c r="N252" s="157">
        <v>19.7</v>
      </c>
      <c r="O252" s="157" t="s">
        <v>64</v>
      </c>
      <c r="P252" s="157" t="s">
        <v>105</v>
      </c>
      <c r="Q252" s="157" t="s">
        <v>39</v>
      </c>
      <c r="R252" s="157">
        <v>10</v>
      </c>
      <c r="S252" s="157" t="s">
        <v>729</v>
      </c>
      <c r="T252" s="157" t="s">
        <v>709</v>
      </c>
      <c r="U252" s="157" t="s">
        <v>1120</v>
      </c>
      <c r="V252" s="157">
        <v>50.2</v>
      </c>
    </row>
    <row r="253" spans="1:22" x14ac:dyDescent="0.25">
      <c r="A253" s="155" t="s">
        <v>2</v>
      </c>
      <c r="B253" s="154">
        <v>16</v>
      </c>
      <c r="C253" s="158" t="s">
        <v>258</v>
      </c>
      <c r="D253" s="158" t="s">
        <v>368</v>
      </c>
      <c r="E253" s="158" t="s">
        <v>387</v>
      </c>
      <c r="F253" s="158">
        <v>16.7</v>
      </c>
      <c r="G253" s="158" t="s">
        <v>175</v>
      </c>
      <c r="H253" s="158" t="s">
        <v>63</v>
      </c>
      <c r="I253" s="158" t="s">
        <v>232</v>
      </c>
      <c r="J253" s="158">
        <v>10.199999999999999</v>
      </c>
      <c r="K253" s="158" t="s">
        <v>70</v>
      </c>
      <c r="L253" s="158" t="s">
        <v>368</v>
      </c>
      <c r="M253" s="158" t="s">
        <v>347</v>
      </c>
      <c r="N253" s="158">
        <v>16.7</v>
      </c>
      <c r="O253" s="158" t="s">
        <v>66</v>
      </c>
      <c r="P253" s="158" t="s">
        <v>36</v>
      </c>
      <c r="Q253" s="158" t="s">
        <v>68</v>
      </c>
      <c r="R253" s="158">
        <v>9.4</v>
      </c>
      <c r="S253" s="158" t="s">
        <v>463</v>
      </c>
      <c r="T253" s="158" t="s">
        <v>1121</v>
      </c>
      <c r="U253" s="158" t="s">
        <v>1122</v>
      </c>
      <c r="V253" s="158">
        <v>53</v>
      </c>
    </row>
    <row r="254" spans="1:22" x14ac:dyDescent="0.25">
      <c r="A254" s="153" t="s">
        <v>17</v>
      </c>
      <c r="B254" s="154">
        <v>17</v>
      </c>
      <c r="C254" s="157" t="s">
        <v>21</v>
      </c>
      <c r="D254" s="157" t="s">
        <v>198</v>
      </c>
      <c r="E254" s="157" t="s">
        <v>53</v>
      </c>
      <c r="F254" s="157">
        <v>9.8000000000000007</v>
      </c>
      <c r="G254" s="157" t="s">
        <v>35</v>
      </c>
      <c r="H254" s="157" t="s">
        <v>285</v>
      </c>
      <c r="I254" s="157" t="s">
        <v>291</v>
      </c>
      <c r="J254" s="157">
        <v>8.3000000000000007</v>
      </c>
      <c r="K254" s="157" t="s">
        <v>103</v>
      </c>
      <c r="L254" s="157" t="s">
        <v>130</v>
      </c>
      <c r="M254" s="157" t="s">
        <v>465</v>
      </c>
      <c r="N254" s="157">
        <v>17</v>
      </c>
      <c r="O254" s="157" t="s">
        <v>184</v>
      </c>
      <c r="P254" s="157" t="s">
        <v>262</v>
      </c>
      <c r="Q254" s="157" t="s">
        <v>145</v>
      </c>
      <c r="R254" s="157">
        <v>10.199999999999999</v>
      </c>
      <c r="S254" s="157" t="s">
        <v>302</v>
      </c>
      <c r="T254" s="157" t="s">
        <v>1089</v>
      </c>
      <c r="U254" s="157" t="s">
        <v>1123</v>
      </c>
      <c r="V254" s="157">
        <v>45.2</v>
      </c>
    </row>
    <row r="255" spans="1:22" x14ac:dyDescent="0.25">
      <c r="A255" s="155" t="s">
        <v>16</v>
      </c>
      <c r="B255" s="154">
        <v>17</v>
      </c>
      <c r="C255" s="158" t="s">
        <v>204</v>
      </c>
      <c r="D255" s="158" t="s">
        <v>193</v>
      </c>
      <c r="E255" s="158" t="s">
        <v>117</v>
      </c>
      <c r="F255" s="158">
        <v>10.1</v>
      </c>
      <c r="G255" s="158" t="s">
        <v>864</v>
      </c>
      <c r="H255" s="158" t="s">
        <v>161</v>
      </c>
      <c r="I255" s="158" t="s">
        <v>994</v>
      </c>
      <c r="J255" s="158">
        <v>16.5</v>
      </c>
      <c r="K255" s="158" t="s">
        <v>92</v>
      </c>
      <c r="L255" s="158" t="s">
        <v>20</v>
      </c>
      <c r="M255" s="158" t="s">
        <v>732</v>
      </c>
      <c r="N255" s="158">
        <v>12.8</v>
      </c>
      <c r="O255" s="158" t="s">
        <v>193</v>
      </c>
      <c r="P255" s="158" t="s">
        <v>248</v>
      </c>
      <c r="Q255" s="158" t="s">
        <v>188</v>
      </c>
      <c r="R255" s="158">
        <v>11.3</v>
      </c>
      <c r="S255" s="158" t="s">
        <v>760</v>
      </c>
      <c r="T255" s="158" t="s">
        <v>296</v>
      </c>
      <c r="U255" s="158" t="s">
        <v>663</v>
      </c>
      <c r="V255" s="158">
        <v>50.7</v>
      </c>
    </row>
    <row r="256" spans="1:22" x14ac:dyDescent="0.25">
      <c r="A256" s="153" t="s">
        <v>19</v>
      </c>
      <c r="B256" s="154">
        <v>17</v>
      </c>
      <c r="C256" s="157" t="s">
        <v>38</v>
      </c>
      <c r="D256" s="157" t="s">
        <v>115</v>
      </c>
      <c r="E256" s="157" t="s">
        <v>321</v>
      </c>
      <c r="F256" s="157">
        <v>14.3</v>
      </c>
      <c r="G256" s="157" t="s">
        <v>255</v>
      </c>
      <c r="H256" s="157" t="s">
        <v>179</v>
      </c>
      <c r="I256" s="157" t="s">
        <v>25</v>
      </c>
      <c r="J256" s="157">
        <v>15.6</v>
      </c>
      <c r="K256" s="157" t="s">
        <v>240</v>
      </c>
      <c r="L256" s="157" t="s">
        <v>41</v>
      </c>
      <c r="M256" s="157" t="s">
        <v>116</v>
      </c>
      <c r="N256" s="157">
        <v>10.199999999999999</v>
      </c>
      <c r="O256" s="157" t="s">
        <v>66</v>
      </c>
      <c r="P256" s="157" t="s">
        <v>333</v>
      </c>
      <c r="Q256" s="157" t="s">
        <v>381</v>
      </c>
      <c r="R256" s="157">
        <v>6.1</v>
      </c>
      <c r="S256" s="157" t="s">
        <v>309</v>
      </c>
      <c r="T256" s="157" t="s">
        <v>1124</v>
      </c>
      <c r="U256" s="157" t="s">
        <v>400</v>
      </c>
      <c r="V256" s="157">
        <v>46.2</v>
      </c>
    </row>
    <row r="257" spans="1:22" x14ac:dyDescent="0.25">
      <c r="A257" s="155" t="s">
        <v>15</v>
      </c>
      <c r="B257" s="154">
        <v>17</v>
      </c>
      <c r="C257" s="158" t="s">
        <v>49</v>
      </c>
      <c r="D257" s="158" t="s">
        <v>105</v>
      </c>
      <c r="E257" s="158" t="s">
        <v>241</v>
      </c>
      <c r="F257" s="158">
        <v>12.5</v>
      </c>
      <c r="G257" s="158" t="s">
        <v>35</v>
      </c>
      <c r="H257" s="158" t="s">
        <v>159</v>
      </c>
      <c r="I257" s="158" t="s">
        <v>53</v>
      </c>
      <c r="J257" s="158">
        <v>12.7</v>
      </c>
      <c r="K257" s="158" t="s">
        <v>91</v>
      </c>
      <c r="L257" s="158" t="s">
        <v>52</v>
      </c>
      <c r="M257" s="158" t="s">
        <v>741</v>
      </c>
      <c r="N257" s="158">
        <v>17.600000000000001</v>
      </c>
      <c r="O257" s="158" t="s">
        <v>38</v>
      </c>
      <c r="P257" s="158" t="s">
        <v>21</v>
      </c>
      <c r="Q257" s="158" t="s">
        <v>135</v>
      </c>
      <c r="R257" s="158">
        <v>11</v>
      </c>
      <c r="S257" s="158" t="s">
        <v>201</v>
      </c>
      <c r="T257" s="158" t="s">
        <v>757</v>
      </c>
      <c r="U257" s="158" t="s">
        <v>426</v>
      </c>
      <c r="V257" s="158">
        <v>53.8</v>
      </c>
    </row>
    <row r="258" spans="1:22" x14ac:dyDescent="0.25">
      <c r="A258" s="153" t="s">
        <v>14</v>
      </c>
      <c r="B258" s="154">
        <v>17</v>
      </c>
      <c r="C258" s="157" t="s">
        <v>248</v>
      </c>
      <c r="D258" s="157" t="s">
        <v>59</v>
      </c>
      <c r="E258" s="157" t="s">
        <v>319</v>
      </c>
      <c r="F258" s="157">
        <v>17</v>
      </c>
      <c r="G258" s="157" t="s">
        <v>106</v>
      </c>
      <c r="H258" s="157" t="s">
        <v>126</v>
      </c>
      <c r="I258" s="157" t="s">
        <v>269</v>
      </c>
      <c r="J258" s="157">
        <v>8.3000000000000007</v>
      </c>
      <c r="K258" s="157" t="s">
        <v>279</v>
      </c>
      <c r="L258" s="157" t="s">
        <v>84</v>
      </c>
      <c r="M258" s="157" t="s">
        <v>315</v>
      </c>
      <c r="N258" s="157">
        <v>10.4</v>
      </c>
      <c r="O258" s="157" t="s">
        <v>338</v>
      </c>
      <c r="P258" s="157" t="s">
        <v>271</v>
      </c>
      <c r="Q258" s="157" t="s">
        <v>25</v>
      </c>
      <c r="R258" s="157">
        <v>11.6</v>
      </c>
      <c r="S258" s="157" t="s">
        <v>736</v>
      </c>
      <c r="T258" s="157" t="s">
        <v>1116</v>
      </c>
      <c r="U258" s="157" t="s">
        <v>448</v>
      </c>
      <c r="V258" s="157">
        <v>47.4</v>
      </c>
    </row>
    <row r="259" spans="1:22" x14ac:dyDescent="0.25">
      <c r="A259" s="155" t="s">
        <v>13</v>
      </c>
      <c r="B259" s="154">
        <v>17</v>
      </c>
      <c r="C259" s="158" t="s">
        <v>164</v>
      </c>
      <c r="D259" s="158" t="s">
        <v>271</v>
      </c>
      <c r="E259" s="158" t="s">
        <v>215</v>
      </c>
      <c r="F259" s="158">
        <v>13.8</v>
      </c>
      <c r="G259" s="158" t="s">
        <v>162</v>
      </c>
      <c r="H259" s="158" t="s">
        <v>31</v>
      </c>
      <c r="I259" s="158" t="s">
        <v>224</v>
      </c>
      <c r="J259" s="158">
        <v>10</v>
      </c>
      <c r="K259" s="158" t="s">
        <v>142</v>
      </c>
      <c r="L259" s="158" t="s">
        <v>97</v>
      </c>
      <c r="M259" s="158" t="s">
        <v>368</v>
      </c>
      <c r="N259" s="158">
        <v>10.4</v>
      </c>
      <c r="O259" s="158" t="s">
        <v>55</v>
      </c>
      <c r="P259" s="158" t="s">
        <v>285</v>
      </c>
      <c r="Q259" s="158" t="s">
        <v>145</v>
      </c>
      <c r="R259" s="158">
        <v>9.1</v>
      </c>
      <c r="S259" s="158" t="s">
        <v>851</v>
      </c>
      <c r="T259" s="158" t="s">
        <v>870</v>
      </c>
      <c r="U259" s="158" t="s">
        <v>1125</v>
      </c>
      <c r="V259" s="158">
        <v>43.3</v>
      </c>
    </row>
    <row r="260" spans="1:22" x14ac:dyDescent="0.25">
      <c r="A260" s="153" t="s">
        <v>648</v>
      </c>
      <c r="B260" s="154">
        <v>17</v>
      </c>
      <c r="C260" s="157" t="s">
        <v>704</v>
      </c>
      <c r="D260" s="157" t="s">
        <v>22</v>
      </c>
      <c r="E260" s="157" t="s">
        <v>387</v>
      </c>
      <c r="F260" s="157">
        <v>14.5</v>
      </c>
      <c r="G260" s="157" t="s">
        <v>262</v>
      </c>
      <c r="H260" s="157" t="s">
        <v>58</v>
      </c>
      <c r="I260" s="157" t="s">
        <v>172</v>
      </c>
      <c r="J260" s="157">
        <v>10.8</v>
      </c>
      <c r="K260" s="157" t="s">
        <v>72</v>
      </c>
      <c r="L260" s="157" t="s">
        <v>330</v>
      </c>
      <c r="M260" s="157" t="s">
        <v>969</v>
      </c>
      <c r="N260" s="157">
        <v>15.5</v>
      </c>
      <c r="O260" s="157" t="s">
        <v>159</v>
      </c>
      <c r="P260" s="157" t="s">
        <v>164</v>
      </c>
      <c r="Q260" s="157" t="s">
        <v>315</v>
      </c>
      <c r="R260" s="157">
        <v>8.5</v>
      </c>
      <c r="S260" s="157" t="s">
        <v>237</v>
      </c>
      <c r="T260" s="157" t="s">
        <v>221</v>
      </c>
      <c r="U260" s="157" t="s">
        <v>1126</v>
      </c>
      <c r="V260" s="157">
        <v>49.3</v>
      </c>
    </row>
    <row r="261" spans="1:22" x14ac:dyDescent="0.25">
      <c r="A261" s="155" t="s">
        <v>12</v>
      </c>
      <c r="B261" s="154">
        <v>17</v>
      </c>
      <c r="C261" s="158" t="s">
        <v>180</v>
      </c>
      <c r="D261" s="158" t="s">
        <v>58</v>
      </c>
      <c r="E261" s="158" t="s">
        <v>188</v>
      </c>
      <c r="F261" s="158">
        <v>13.9</v>
      </c>
      <c r="G261" s="158" t="s">
        <v>140</v>
      </c>
      <c r="H261" s="158" t="s">
        <v>119</v>
      </c>
      <c r="I261" s="158" t="s">
        <v>652</v>
      </c>
      <c r="J261" s="158">
        <v>11.5</v>
      </c>
      <c r="K261" s="158" t="s">
        <v>97</v>
      </c>
      <c r="L261" s="158" t="s">
        <v>168</v>
      </c>
      <c r="M261" s="158" t="s">
        <v>151</v>
      </c>
      <c r="N261" s="158">
        <v>9.6999999999999993</v>
      </c>
      <c r="O261" s="158" t="s">
        <v>395</v>
      </c>
      <c r="P261" s="158" t="s">
        <v>139</v>
      </c>
      <c r="Q261" s="158" t="s">
        <v>1127</v>
      </c>
      <c r="R261" s="158">
        <v>17.600000000000001</v>
      </c>
      <c r="S261" s="158" t="s">
        <v>961</v>
      </c>
      <c r="T261" s="158" t="s">
        <v>1128</v>
      </c>
      <c r="U261" s="158" t="s">
        <v>1086</v>
      </c>
      <c r="V261" s="158">
        <v>52.6</v>
      </c>
    </row>
    <row r="262" spans="1:22" x14ac:dyDescent="0.25">
      <c r="A262" s="153" t="s">
        <v>11</v>
      </c>
      <c r="B262" s="154">
        <v>17</v>
      </c>
      <c r="C262" s="157" t="s">
        <v>176</v>
      </c>
      <c r="D262" s="157" t="s">
        <v>151</v>
      </c>
      <c r="E262" s="157" t="s">
        <v>920</v>
      </c>
      <c r="F262" s="157">
        <v>17</v>
      </c>
      <c r="G262" s="157" t="s">
        <v>259</v>
      </c>
      <c r="H262" s="157" t="s">
        <v>105</v>
      </c>
      <c r="I262" s="157" t="s">
        <v>50</v>
      </c>
      <c r="J262" s="157">
        <v>8.3000000000000007</v>
      </c>
      <c r="K262" s="157" t="s">
        <v>38</v>
      </c>
      <c r="L262" s="157" t="s">
        <v>80</v>
      </c>
      <c r="M262" s="157" t="s">
        <v>689</v>
      </c>
      <c r="N262" s="157">
        <v>12</v>
      </c>
      <c r="O262" s="157" t="s">
        <v>269</v>
      </c>
      <c r="P262" s="157" t="s">
        <v>353</v>
      </c>
      <c r="Q262" s="157" t="s">
        <v>890</v>
      </c>
      <c r="R262" s="157">
        <v>19.399999999999999</v>
      </c>
      <c r="S262" s="157" t="s">
        <v>47</v>
      </c>
      <c r="T262" s="157" t="s">
        <v>925</v>
      </c>
      <c r="U262" s="157" t="s">
        <v>1129</v>
      </c>
      <c r="V262" s="157">
        <v>56.7</v>
      </c>
    </row>
    <row r="263" spans="1:22" x14ac:dyDescent="0.25">
      <c r="A263" s="155" t="s">
        <v>10</v>
      </c>
      <c r="B263" s="154">
        <v>17</v>
      </c>
      <c r="C263" s="158" t="s">
        <v>142</v>
      </c>
      <c r="D263" s="158" t="s">
        <v>49</v>
      </c>
      <c r="E263" s="158" t="s">
        <v>284</v>
      </c>
      <c r="F263" s="158">
        <v>11.6</v>
      </c>
      <c r="G263" s="158" t="s">
        <v>291</v>
      </c>
      <c r="H263" s="158" t="s">
        <v>457</v>
      </c>
      <c r="I263" s="158" t="s">
        <v>315</v>
      </c>
      <c r="J263" s="158">
        <v>12.3</v>
      </c>
      <c r="K263" s="158" t="s">
        <v>116</v>
      </c>
      <c r="L263" s="158" t="s">
        <v>279</v>
      </c>
      <c r="M263" s="158" t="s">
        <v>132</v>
      </c>
      <c r="N263" s="158">
        <v>14.3</v>
      </c>
      <c r="O263" s="158" t="s">
        <v>139</v>
      </c>
      <c r="P263" s="158" t="s">
        <v>248</v>
      </c>
      <c r="Q263" s="158" t="s">
        <v>652</v>
      </c>
      <c r="R263" s="158">
        <v>13.4</v>
      </c>
      <c r="S263" s="158" t="s">
        <v>700</v>
      </c>
      <c r="T263" s="158" t="s">
        <v>736</v>
      </c>
      <c r="U263" s="158" t="s">
        <v>1130</v>
      </c>
      <c r="V263" s="158">
        <v>51.6</v>
      </c>
    </row>
    <row r="264" spans="1:22" x14ac:dyDescent="0.25">
      <c r="A264" s="153" t="s">
        <v>9</v>
      </c>
      <c r="B264" s="154">
        <v>17</v>
      </c>
      <c r="C264" s="157" t="s">
        <v>193</v>
      </c>
      <c r="D264" s="157" t="s">
        <v>165</v>
      </c>
      <c r="E264" s="157" t="s">
        <v>345</v>
      </c>
      <c r="F264" s="157">
        <v>10.1</v>
      </c>
      <c r="G264" s="157" t="s">
        <v>234</v>
      </c>
      <c r="H264" s="157" t="s">
        <v>265</v>
      </c>
      <c r="I264" s="157" t="s">
        <v>159</v>
      </c>
      <c r="J264" s="157">
        <v>4.3</v>
      </c>
      <c r="K264" s="157" t="s">
        <v>291</v>
      </c>
      <c r="L264" s="157" t="s">
        <v>150</v>
      </c>
      <c r="M264" s="157" t="s">
        <v>465</v>
      </c>
      <c r="N264" s="157">
        <v>16.3</v>
      </c>
      <c r="O264" s="157" t="s">
        <v>20</v>
      </c>
      <c r="P264" s="157" t="s">
        <v>269</v>
      </c>
      <c r="Q264" s="157" t="s">
        <v>465</v>
      </c>
      <c r="R264" s="157">
        <v>16.3</v>
      </c>
      <c r="S264" s="157" t="s">
        <v>1131</v>
      </c>
      <c r="T264" s="157" t="s">
        <v>716</v>
      </c>
      <c r="U264" s="157" t="s">
        <v>1132</v>
      </c>
      <c r="V264" s="157">
        <v>47</v>
      </c>
    </row>
    <row r="265" spans="1:22" x14ac:dyDescent="0.25">
      <c r="A265" s="155" t="s">
        <v>8</v>
      </c>
      <c r="B265" s="154">
        <v>17</v>
      </c>
      <c r="C265" s="158" t="s">
        <v>453</v>
      </c>
      <c r="D265" s="158" t="s">
        <v>28</v>
      </c>
      <c r="E265" s="158" t="s">
        <v>664</v>
      </c>
      <c r="F265" s="158">
        <v>17.899999999999999</v>
      </c>
      <c r="G265" s="158" t="s">
        <v>27</v>
      </c>
      <c r="H265" s="158" t="s">
        <v>139</v>
      </c>
      <c r="I265" s="158" t="s">
        <v>274</v>
      </c>
      <c r="J265" s="158">
        <v>9.1999999999999993</v>
      </c>
      <c r="K265" s="158" t="s">
        <v>135</v>
      </c>
      <c r="L265" s="158" t="s">
        <v>102</v>
      </c>
      <c r="M265" s="158" t="s">
        <v>352</v>
      </c>
      <c r="N265" s="158">
        <v>13.4</v>
      </c>
      <c r="O265" s="158" t="s">
        <v>97</v>
      </c>
      <c r="P265" s="158" t="s">
        <v>209</v>
      </c>
      <c r="Q265" s="158" t="s">
        <v>70</v>
      </c>
      <c r="R265" s="158">
        <v>7.9</v>
      </c>
      <c r="S265" s="158" t="s">
        <v>202</v>
      </c>
      <c r="T265" s="158" t="s">
        <v>650</v>
      </c>
      <c r="U265" s="158" t="s">
        <v>1133</v>
      </c>
      <c r="V265" s="158">
        <v>48.4</v>
      </c>
    </row>
    <row r="266" spans="1:22" x14ac:dyDescent="0.25">
      <c r="A266" s="153" t="s">
        <v>7</v>
      </c>
      <c r="B266" s="154">
        <v>17</v>
      </c>
      <c r="C266" s="157" t="s">
        <v>431</v>
      </c>
      <c r="D266" s="157" t="s">
        <v>240</v>
      </c>
      <c r="E266" s="157" t="s">
        <v>210</v>
      </c>
      <c r="F266" s="157">
        <v>9.6999999999999993</v>
      </c>
      <c r="G266" s="157" t="s">
        <v>343</v>
      </c>
      <c r="H266" s="157" t="s">
        <v>285</v>
      </c>
      <c r="I266" s="157" t="s">
        <v>163</v>
      </c>
      <c r="J266" s="157">
        <v>12.4</v>
      </c>
      <c r="K266" s="157" t="s">
        <v>81</v>
      </c>
      <c r="L266" s="157" t="s">
        <v>279</v>
      </c>
      <c r="M266" s="157" t="s">
        <v>309</v>
      </c>
      <c r="N266" s="157">
        <v>13.7</v>
      </c>
      <c r="O266" s="157" t="s">
        <v>330</v>
      </c>
      <c r="P266" s="157" t="s">
        <v>681</v>
      </c>
      <c r="Q266" s="157" t="s">
        <v>35</v>
      </c>
      <c r="R266" s="157">
        <v>4.5999999999999996</v>
      </c>
      <c r="S266" s="157" t="s">
        <v>1134</v>
      </c>
      <c r="T266" s="157" t="s">
        <v>85</v>
      </c>
      <c r="U266" s="157" t="s">
        <v>1135</v>
      </c>
      <c r="V266" s="157">
        <v>40.5</v>
      </c>
    </row>
    <row r="267" spans="1:22" x14ac:dyDescent="0.25">
      <c r="A267" s="155" t="s">
        <v>6</v>
      </c>
      <c r="B267" s="154">
        <v>17</v>
      </c>
      <c r="C267" s="158" t="s">
        <v>279</v>
      </c>
      <c r="D267" s="158" t="s">
        <v>395</v>
      </c>
      <c r="E267" s="158" t="s">
        <v>347</v>
      </c>
      <c r="F267" s="158">
        <v>15.7</v>
      </c>
      <c r="G267" s="158" t="s">
        <v>95</v>
      </c>
      <c r="H267" s="158" t="s">
        <v>67</v>
      </c>
      <c r="I267" s="158" t="s">
        <v>397</v>
      </c>
      <c r="J267" s="158">
        <v>14.7</v>
      </c>
      <c r="K267" s="158" t="s">
        <v>149</v>
      </c>
      <c r="L267" s="158" t="s">
        <v>42</v>
      </c>
      <c r="M267" s="158" t="s">
        <v>374</v>
      </c>
      <c r="N267" s="158">
        <v>14</v>
      </c>
      <c r="O267" s="158" t="s">
        <v>21</v>
      </c>
      <c r="P267" s="158" t="s">
        <v>304</v>
      </c>
      <c r="Q267" s="158" t="s">
        <v>423</v>
      </c>
      <c r="R267" s="158">
        <v>15.1</v>
      </c>
      <c r="S267" s="158" t="s">
        <v>994</v>
      </c>
      <c r="T267" s="158" t="s">
        <v>1132</v>
      </c>
      <c r="U267" s="158" t="s">
        <v>1136</v>
      </c>
      <c r="V267" s="158">
        <v>59.5</v>
      </c>
    </row>
    <row r="268" spans="1:22" x14ac:dyDescent="0.25">
      <c r="A268" s="153" t="s">
        <v>5</v>
      </c>
      <c r="B268" s="154">
        <v>17</v>
      </c>
      <c r="C268" s="157" t="s">
        <v>189</v>
      </c>
      <c r="D268" s="157" t="s">
        <v>704</v>
      </c>
      <c r="E268" s="157" t="s">
        <v>130</v>
      </c>
      <c r="F268" s="157">
        <v>8.1999999999999993</v>
      </c>
      <c r="G268" s="157" t="s">
        <v>105</v>
      </c>
      <c r="H268" s="157" t="s">
        <v>258</v>
      </c>
      <c r="I268" s="157" t="s">
        <v>28</v>
      </c>
      <c r="J268" s="157">
        <v>10.6</v>
      </c>
      <c r="K268" s="157" t="s">
        <v>111</v>
      </c>
      <c r="L268" s="157" t="s">
        <v>353</v>
      </c>
      <c r="M268" s="157" t="s">
        <v>969</v>
      </c>
      <c r="N268" s="157">
        <v>16.899999999999999</v>
      </c>
      <c r="O268" s="157" t="s">
        <v>127</v>
      </c>
      <c r="P268" s="157" t="s">
        <v>110</v>
      </c>
      <c r="Q268" s="157" t="s">
        <v>95</v>
      </c>
      <c r="R268" s="157">
        <v>7.8</v>
      </c>
      <c r="S268" s="157" t="s">
        <v>725</v>
      </c>
      <c r="T268" s="157" t="s">
        <v>1137</v>
      </c>
      <c r="U268" s="157" t="s">
        <v>962</v>
      </c>
      <c r="V268" s="157">
        <v>43.5</v>
      </c>
    </row>
    <row r="269" spans="1:22" x14ac:dyDescent="0.25">
      <c r="A269" s="155" t="s">
        <v>18</v>
      </c>
      <c r="B269" s="154">
        <v>17</v>
      </c>
      <c r="C269" s="158" t="s">
        <v>105</v>
      </c>
      <c r="D269" s="158" t="s">
        <v>84</v>
      </c>
      <c r="E269" s="158" t="s">
        <v>214</v>
      </c>
      <c r="F269" s="158">
        <v>11.1</v>
      </c>
      <c r="G269" s="158" t="s">
        <v>31</v>
      </c>
      <c r="H269" s="158" t="s">
        <v>135</v>
      </c>
      <c r="I269" s="158" t="s">
        <v>51</v>
      </c>
      <c r="J269" s="158">
        <v>12.9</v>
      </c>
      <c r="K269" s="158" t="s">
        <v>63</v>
      </c>
      <c r="L269" s="158" t="s">
        <v>109</v>
      </c>
      <c r="M269" s="158" t="s">
        <v>91</v>
      </c>
      <c r="N269" s="158">
        <v>7.7</v>
      </c>
      <c r="O269" s="158" t="s">
        <v>224</v>
      </c>
      <c r="P269" s="158" t="s">
        <v>321</v>
      </c>
      <c r="Q269" s="158" t="s">
        <v>463</v>
      </c>
      <c r="R269" s="158">
        <v>21.3</v>
      </c>
      <c r="S269" s="158" t="s">
        <v>978</v>
      </c>
      <c r="T269" s="158" t="s">
        <v>266</v>
      </c>
      <c r="U269" s="158" t="s">
        <v>1138</v>
      </c>
      <c r="V269" s="158">
        <v>53</v>
      </c>
    </row>
    <row r="270" spans="1:22" x14ac:dyDescent="0.25">
      <c r="A270" s="153" t="s">
        <v>4</v>
      </c>
      <c r="B270" s="154">
        <v>17</v>
      </c>
      <c r="C270" s="157" t="s">
        <v>80</v>
      </c>
      <c r="D270" s="157" t="s">
        <v>272</v>
      </c>
      <c r="E270" s="157" t="s">
        <v>228</v>
      </c>
      <c r="F270" s="157">
        <v>18.8</v>
      </c>
      <c r="G270" s="157" t="s">
        <v>214</v>
      </c>
      <c r="H270" s="157" t="s">
        <v>241</v>
      </c>
      <c r="I270" s="157" t="s">
        <v>885</v>
      </c>
      <c r="J270" s="157">
        <v>18.2</v>
      </c>
      <c r="K270" s="157" t="s">
        <v>115</v>
      </c>
      <c r="L270" s="157" t="s">
        <v>91</v>
      </c>
      <c r="M270" s="157" t="s">
        <v>699</v>
      </c>
      <c r="N270" s="157">
        <v>12.2</v>
      </c>
      <c r="O270" s="157" t="s">
        <v>220</v>
      </c>
      <c r="P270" s="157" t="s">
        <v>332</v>
      </c>
      <c r="Q270" s="157" t="s">
        <v>135</v>
      </c>
      <c r="R270" s="157">
        <v>7.3</v>
      </c>
      <c r="S270" s="157" t="s">
        <v>1139</v>
      </c>
      <c r="T270" s="157" t="s">
        <v>1140</v>
      </c>
      <c r="U270" s="157" t="s">
        <v>1141</v>
      </c>
      <c r="V270" s="157">
        <v>56.5</v>
      </c>
    </row>
    <row r="271" spans="1:22" x14ac:dyDescent="0.25">
      <c r="A271" s="155" t="s">
        <v>2</v>
      </c>
      <c r="B271" s="154">
        <v>17</v>
      </c>
      <c r="C271" s="158" t="s">
        <v>301</v>
      </c>
      <c r="D271" s="158" t="s">
        <v>193</v>
      </c>
      <c r="E271" s="158" t="s">
        <v>665</v>
      </c>
      <c r="F271" s="158">
        <v>14.5</v>
      </c>
      <c r="G271" s="158" t="s">
        <v>440</v>
      </c>
      <c r="H271" s="158" t="s">
        <v>176</v>
      </c>
      <c r="I271" s="158" t="s">
        <v>122</v>
      </c>
      <c r="J271" s="158">
        <v>14.7</v>
      </c>
      <c r="K271" s="158" t="s">
        <v>116</v>
      </c>
      <c r="L271" s="158" t="s">
        <v>83</v>
      </c>
      <c r="M271" s="158" t="s">
        <v>375</v>
      </c>
      <c r="N271" s="158">
        <v>12.6</v>
      </c>
      <c r="O271" s="158" t="s">
        <v>300</v>
      </c>
      <c r="P271" s="158" t="s">
        <v>240</v>
      </c>
      <c r="Q271" s="158" t="s">
        <v>200</v>
      </c>
      <c r="R271" s="158">
        <v>12.9</v>
      </c>
      <c r="S271" s="158" t="s">
        <v>1142</v>
      </c>
      <c r="T271" s="158" t="s">
        <v>917</v>
      </c>
      <c r="U271" s="158" t="s">
        <v>1143</v>
      </c>
      <c r="V271" s="158">
        <v>54.8</v>
      </c>
    </row>
    <row r="272" spans="1:22" x14ac:dyDescent="0.25">
      <c r="A272" s="164" t="s">
        <v>16</v>
      </c>
      <c r="B272" s="165">
        <v>18</v>
      </c>
      <c r="C272" s="167" t="s">
        <v>83</v>
      </c>
      <c r="D272" s="167" t="s">
        <v>144</v>
      </c>
      <c r="E272" s="167" t="s">
        <v>290</v>
      </c>
      <c r="F272" s="167">
        <v>9.1999999999999993</v>
      </c>
      <c r="G272" s="167" t="s">
        <v>141</v>
      </c>
      <c r="H272" s="167" t="s">
        <v>97</v>
      </c>
      <c r="I272" s="167" t="s">
        <v>200</v>
      </c>
      <c r="J272" s="167">
        <v>12.6</v>
      </c>
      <c r="K272" s="167" t="s">
        <v>358</v>
      </c>
      <c r="L272" s="167" t="s">
        <v>80</v>
      </c>
      <c r="M272" s="167" t="s">
        <v>129</v>
      </c>
      <c r="N272" s="167">
        <v>10.5</v>
      </c>
      <c r="O272" s="167" t="s">
        <v>439</v>
      </c>
      <c r="P272" s="167" t="s">
        <v>94</v>
      </c>
      <c r="Q272" s="167" t="s">
        <v>403</v>
      </c>
      <c r="R272" s="167">
        <v>16.399999999999999</v>
      </c>
      <c r="S272" s="167" t="s">
        <v>206</v>
      </c>
      <c r="T272" s="167" t="s">
        <v>1073</v>
      </c>
      <c r="U272" s="167" t="s">
        <v>941</v>
      </c>
      <c r="V272" s="167">
        <v>48.7</v>
      </c>
    </row>
    <row r="273" spans="1:22" x14ac:dyDescent="0.25">
      <c r="A273" s="166" t="s">
        <v>14</v>
      </c>
      <c r="B273" s="165">
        <v>18</v>
      </c>
      <c r="C273" s="168" t="s">
        <v>159</v>
      </c>
      <c r="D273" s="168" t="s">
        <v>198</v>
      </c>
      <c r="E273" s="168" t="s">
        <v>98</v>
      </c>
      <c r="F273" s="168">
        <v>10.3</v>
      </c>
      <c r="G273" s="168" t="s">
        <v>458</v>
      </c>
      <c r="H273" s="168" t="s">
        <v>143</v>
      </c>
      <c r="I273" s="168" t="s">
        <v>205</v>
      </c>
      <c r="J273" s="168">
        <v>9.5</v>
      </c>
      <c r="K273" s="168" t="s">
        <v>50</v>
      </c>
      <c r="L273" s="168" t="s">
        <v>36</v>
      </c>
      <c r="M273" s="168" t="s">
        <v>916</v>
      </c>
      <c r="N273" s="168">
        <v>17.5</v>
      </c>
      <c r="O273" s="168" t="s">
        <v>311</v>
      </c>
      <c r="P273" s="168" t="s">
        <v>27</v>
      </c>
      <c r="Q273" s="168" t="s">
        <v>134</v>
      </c>
      <c r="R273" s="168">
        <v>7.7</v>
      </c>
      <c r="S273" s="168" t="s">
        <v>181</v>
      </c>
      <c r="T273" s="168" t="s">
        <v>461</v>
      </c>
      <c r="U273" s="168" t="s">
        <v>467</v>
      </c>
      <c r="V273" s="168">
        <v>44.9</v>
      </c>
    </row>
    <row r="274" spans="1:22" x14ac:dyDescent="0.25">
      <c r="A274" s="164" t="s">
        <v>13</v>
      </c>
      <c r="B274" s="165">
        <v>18</v>
      </c>
      <c r="C274" s="167" t="s">
        <v>139</v>
      </c>
      <c r="D274" s="167" t="s">
        <v>175</v>
      </c>
      <c r="E274" s="167" t="s">
        <v>65</v>
      </c>
      <c r="F274" s="167">
        <v>10</v>
      </c>
      <c r="G274" s="167" t="s">
        <v>159</v>
      </c>
      <c r="H274" s="167" t="s">
        <v>116</v>
      </c>
      <c r="I274" s="167" t="s">
        <v>197</v>
      </c>
      <c r="J274" s="167">
        <v>11.5</v>
      </c>
      <c r="K274" s="167" t="s">
        <v>344</v>
      </c>
      <c r="L274" s="167" t="s">
        <v>368</v>
      </c>
      <c r="M274" s="167" t="s">
        <v>369</v>
      </c>
      <c r="N274" s="167">
        <v>17.2</v>
      </c>
      <c r="O274" s="167" t="s">
        <v>129</v>
      </c>
      <c r="P274" s="167" t="s">
        <v>198</v>
      </c>
      <c r="Q274" s="167" t="s">
        <v>403</v>
      </c>
      <c r="R274" s="167">
        <v>15.6</v>
      </c>
      <c r="S274" s="167" t="s">
        <v>1131</v>
      </c>
      <c r="T274" s="167" t="s">
        <v>1144</v>
      </c>
      <c r="U274" s="167" t="s">
        <v>373</v>
      </c>
      <c r="V274" s="167">
        <v>54.2</v>
      </c>
    </row>
    <row r="275" spans="1:22" x14ac:dyDescent="0.25">
      <c r="A275" s="166" t="s">
        <v>12</v>
      </c>
      <c r="B275" s="165">
        <v>18</v>
      </c>
      <c r="C275" s="168" t="s">
        <v>24</v>
      </c>
      <c r="D275" s="168" t="s">
        <v>165</v>
      </c>
      <c r="E275" s="168" t="s">
        <v>241</v>
      </c>
      <c r="F275" s="168">
        <v>9.5</v>
      </c>
      <c r="G275" s="168" t="s">
        <v>49</v>
      </c>
      <c r="H275" s="168" t="s">
        <v>93</v>
      </c>
      <c r="I275" s="168" t="s">
        <v>368</v>
      </c>
      <c r="J275" s="168">
        <v>11.4</v>
      </c>
      <c r="K275" s="168" t="s">
        <v>293</v>
      </c>
      <c r="L275" s="168" t="s">
        <v>111</v>
      </c>
      <c r="M275" s="168" t="s">
        <v>272</v>
      </c>
      <c r="N275" s="168">
        <v>12.9</v>
      </c>
      <c r="O275" s="168" t="s">
        <v>317</v>
      </c>
      <c r="P275" s="168" t="s">
        <v>240</v>
      </c>
      <c r="Q275" s="168" t="s">
        <v>713</v>
      </c>
      <c r="R275" s="168">
        <v>17.5</v>
      </c>
      <c r="S275" s="168" t="s">
        <v>451</v>
      </c>
      <c r="T275" s="168" t="s">
        <v>725</v>
      </c>
      <c r="U275" s="168" t="s">
        <v>1145</v>
      </c>
      <c r="V275" s="168">
        <v>51.3</v>
      </c>
    </row>
    <row r="276" spans="1:22" x14ac:dyDescent="0.25">
      <c r="A276" s="164" t="s">
        <v>11</v>
      </c>
      <c r="B276" s="165">
        <v>18</v>
      </c>
      <c r="C276" s="167" t="s">
        <v>63</v>
      </c>
      <c r="D276" s="167" t="s">
        <v>398</v>
      </c>
      <c r="E276" s="167" t="s">
        <v>190</v>
      </c>
      <c r="F276" s="167">
        <v>14.2</v>
      </c>
      <c r="G276" s="167" t="s">
        <v>259</v>
      </c>
      <c r="H276" s="167" t="s">
        <v>344</v>
      </c>
      <c r="I276" s="167" t="s">
        <v>68</v>
      </c>
      <c r="J276" s="167">
        <v>10</v>
      </c>
      <c r="K276" s="167" t="s">
        <v>128</v>
      </c>
      <c r="L276" s="167" t="s">
        <v>666</v>
      </c>
      <c r="M276" s="167" t="s">
        <v>313</v>
      </c>
      <c r="N276" s="167">
        <v>17.399999999999999</v>
      </c>
      <c r="O276" s="167" t="s">
        <v>152</v>
      </c>
      <c r="P276" s="167" t="s">
        <v>162</v>
      </c>
      <c r="Q276" s="167" t="s">
        <v>68</v>
      </c>
      <c r="R276" s="167">
        <v>10</v>
      </c>
      <c r="S276" s="167" t="s">
        <v>862</v>
      </c>
      <c r="T276" s="167" t="s">
        <v>1146</v>
      </c>
      <c r="U276" s="167" t="s">
        <v>1147</v>
      </c>
      <c r="V276" s="167">
        <v>51.8</v>
      </c>
    </row>
    <row r="277" spans="1:22" x14ac:dyDescent="0.25">
      <c r="A277" s="166" t="s">
        <v>8</v>
      </c>
      <c r="B277" s="165">
        <v>18</v>
      </c>
      <c r="C277" s="168" t="s">
        <v>31</v>
      </c>
      <c r="D277" s="168" t="s">
        <v>306</v>
      </c>
      <c r="E277" s="168" t="s">
        <v>695</v>
      </c>
      <c r="F277" s="168">
        <v>11.9</v>
      </c>
      <c r="G277" s="168" t="s">
        <v>49</v>
      </c>
      <c r="H277" s="168" t="s">
        <v>286</v>
      </c>
      <c r="I277" s="168" t="s">
        <v>170</v>
      </c>
      <c r="J277" s="168">
        <v>14.6</v>
      </c>
      <c r="K277" s="168" t="s">
        <v>311</v>
      </c>
      <c r="L277" s="168" t="s">
        <v>50</v>
      </c>
      <c r="M277" s="168" t="s">
        <v>339</v>
      </c>
      <c r="N277" s="168">
        <v>12.5</v>
      </c>
      <c r="O277" s="168" t="s">
        <v>159</v>
      </c>
      <c r="P277" s="168" t="s">
        <v>109</v>
      </c>
      <c r="Q277" s="168" t="s">
        <v>141</v>
      </c>
      <c r="R277" s="168">
        <v>6.7</v>
      </c>
      <c r="S277" s="168" t="s">
        <v>112</v>
      </c>
      <c r="T277" s="168" t="s">
        <v>237</v>
      </c>
      <c r="U277" s="168" t="s">
        <v>1148</v>
      </c>
      <c r="V277" s="168">
        <v>45.8</v>
      </c>
    </row>
    <row r="278" spans="1:22" x14ac:dyDescent="0.25">
      <c r="A278" s="164" t="s">
        <v>5</v>
      </c>
      <c r="B278" s="165">
        <v>18</v>
      </c>
      <c r="C278" s="167" t="s">
        <v>295</v>
      </c>
      <c r="D278" s="167" t="s">
        <v>105</v>
      </c>
      <c r="E278" s="167" t="s">
        <v>176</v>
      </c>
      <c r="F278" s="167">
        <v>8.6999999999999993</v>
      </c>
      <c r="G278" s="167" t="s">
        <v>128</v>
      </c>
      <c r="H278" s="167" t="s">
        <v>45</v>
      </c>
      <c r="I278" s="167" t="s">
        <v>79</v>
      </c>
      <c r="J278" s="167">
        <v>13.4</v>
      </c>
      <c r="K278" s="167" t="s">
        <v>243</v>
      </c>
      <c r="L278" s="167" t="s">
        <v>65</v>
      </c>
      <c r="M278" s="167" t="s">
        <v>674</v>
      </c>
      <c r="N278" s="167">
        <v>17.600000000000001</v>
      </c>
      <c r="O278" s="167" t="s">
        <v>162</v>
      </c>
      <c r="P278" s="167" t="s">
        <v>298</v>
      </c>
      <c r="Q278" s="167" t="s">
        <v>176</v>
      </c>
      <c r="R278" s="167">
        <v>8.6999999999999993</v>
      </c>
      <c r="S278" s="167" t="s">
        <v>1149</v>
      </c>
      <c r="T278" s="167" t="s">
        <v>705</v>
      </c>
      <c r="U278" s="167" t="s">
        <v>1150</v>
      </c>
      <c r="V278" s="167">
        <v>48.2</v>
      </c>
    </row>
    <row r="279" spans="1:22" x14ac:dyDescent="0.25">
      <c r="A279" s="166" t="s">
        <v>18</v>
      </c>
      <c r="B279" s="165">
        <v>18</v>
      </c>
      <c r="C279" s="168" t="s">
        <v>666</v>
      </c>
      <c r="D279" s="168" t="s">
        <v>52</v>
      </c>
      <c r="E279" s="168" t="s">
        <v>750</v>
      </c>
      <c r="F279" s="168">
        <v>16.8</v>
      </c>
      <c r="G279" s="168" t="s">
        <v>306</v>
      </c>
      <c r="H279" s="168" t="s">
        <v>23</v>
      </c>
      <c r="I279" s="168" t="s">
        <v>376</v>
      </c>
      <c r="J279" s="168">
        <v>13.6</v>
      </c>
      <c r="K279" s="168" t="s">
        <v>344</v>
      </c>
      <c r="L279" s="168" t="s">
        <v>97</v>
      </c>
      <c r="M279" s="168" t="s">
        <v>893</v>
      </c>
      <c r="N279" s="168">
        <v>12.3</v>
      </c>
      <c r="O279" s="168" t="s">
        <v>89</v>
      </c>
      <c r="P279" s="168" t="s">
        <v>193</v>
      </c>
      <c r="Q279" s="168" t="s">
        <v>943</v>
      </c>
      <c r="R279" s="168">
        <v>12.4</v>
      </c>
      <c r="S279" s="168" t="s">
        <v>322</v>
      </c>
      <c r="T279" s="168" t="s">
        <v>454</v>
      </c>
      <c r="U279" s="168" t="s">
        <v>1151</v>
      </c>
      <c r="V279" s="168">
        <v>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9"/>
  <sheetViews>
    <sheetView workbookViewId="0">
      <pane xSplit="1" ySplit="1" topLeftCell="B261" activePane="bottomRight" state="frozen"/>
      <selection pane="topRight" activeCell="B1" sqref="B1"/>
      <selection pane="bottomLeft" activeCell="A2" sqref="A2"/>
      <selection pane="bottomRight" activeCell="A284" sqref="A284"/>
    </sheetView>
  </sheetViews>
  <sheetFormatPr defaultRowHeight="15" x14ac:dyDescent="0.25"/>
  <sheetData>
    <row r="1" spans="1:17" x14ac:dyDescent="0.25">
      <c r="A1" s="1" t="s">
        <v>0</v>
      </c>
      <c r="B1" s="1" t="s">
        <v>1</v>
      </c>
      <c r="C1" s="1" t="s">
        <v>472</v>
      </c>
      <c r="D1" s="1" t="s">
        <v>473</v>
      </c>
      <c r="E1" s="1" t="s">
        <v>474</v>
      </c>
      <c r="F1" s="1" t="s">
        <v>475</v>
      </c>
      <c r="G1" s="1" t="s">
        <v>476</v>
      </c>
      <c r="H1" s="1" t="s">
        <v>477</v>
      </c>
      <c r="I1" s="1" t="s">
        <v>478</v>
      </c>
      <c r="J1" s="1" t="s">
        <v>479</v>
      </c>
      <c r="K1" s="1" t="s">
        <v>480</v>
      </c>
      <c r="L1" s="1" t="s">
        <v>481</v>
      </c>
      <c r="M1" s="1" t="s">
        <v>482</v>
      </c>
      <c r="N1" s="1" t="s">
        <v>483</v>
      </c>
      <c r="O1" s="1" t="s">
        <v>484</v>
      </c>
      <c r="P1" s="1" t="s">
        <v>485</v>
      </c>
      <c r="Q1" s="1" t="s">
        <v>486</v>
      </c>
    </row>
    <row r="2" spans="1:17" x14ac:dyDescent="0.25">
      <c r="A2" s="2" t="s">
        <v>2</v>
      </c>
      <c r="B2" s="3">
        <v>1</v>
      </c>
      <c r="C2" s="4">
        <v>10</v>
      </c>
      <c r="D2" s="4">
        <v>2</v>
      </c>
      <c r="E2" s="4">
        <v>7</v>
      </c>
      <c r="F2" s="4" t="s">
        <v>3</v>
      </c>
      <c r="G2" s="4">
        <v>19</v>
      </c>
      <c r="H2" s="4">
        <v>6</v>
      </c>
      <c r="I2" s="4">
        <v>1</v>
      </c>
      <c r="J2" s="4">
        <v>12</v>
      </c>
      <c r="K2" s="4">
        <v>1</v>
      </c>
      <c r="L2" s="4" t="s">
        <v>3</v>
      </c>
      <c r="M2" s="4" t="s">
        <v>3</v>
      </c>
      <c r="N2" s="4" t="s">
        <v>3</v>
      </c>
      <c r="O2" s="4">
        <v>1</v>
      </c>
      <c r="P2" s="4">
        <v>21</v>
      </c>
      <c r="Q2" s="4">
        <v>40</v>
      </c>
    </row>
    <row r="3" spans="1:17" x14ac:dyDescent="0.25">
      <c r="A3" s="5" t="s">
        <v>4</v>
      </c>
      <c r="B3" s="6">
        <v>1</v>
      </c>
      <c r="C3" s="7">
        <v>4</v>
      </c>
      <c r="D3" s="7">
        <v>1</v>
      </c>
      <c r="E3" s="7">
        <v>2</v>
      </c>
      <c r="F3" s="7">
        <v>1</v>
      </c>
      <c r="G3" s="7">
        <v>8</v>
      </c>
      <c r="H3" s="7">
        <v>6</v>
      </c>
      <c r="I3" s="7">
        <v>1</v>
      </c>
      <c r="J3" s="7">
        <v>9</v>
      </c>
      <c r="K3" s="7">
        <v>1</v>
      </c>
      <c r="L3" s="7" t="s">
        <v>3</v>
      </c>
      <c r="M3" s="7">
        <v>1</v>
      </c>
      <c r="N3" s="7" t="s">
        <v>3</v>
      </c>
      <c r="O3" s="7" t="s">
        <v>3</v>
      </c>
      <c r="P3" s="7">
        <v>18</v>
      </c>
      <c r="Q3" s="7">
        <v>26</v>
      </c>
    </row>
    <row r="4" spans="1:17" x14ac:dyDescent="0.25">
      <c r="A4" s="2" t="s">
        <v>5</v>
      </c>
      <c r="B4" s="3">
        <v>1</v>
      </c>
      <c r="C4" s="4">
        <v>11</v>
      </c>
      <c r="D4" s="4">
        <v>8</v>
      </c>
      <c r="E4" s="4">
        <v>4</v>
      </c>
      <c r="F4" s="4" t="s">
        <v>3</v>
      </c>
      <c r="G4" s="4">
        <v>23</v>
      </c>
      <c r="H4" s="4">
        <v>11</v>
      </c>
      <c r="I4" s="4">
        <v>2</v>
      </c>
      <c r="J4" s="4">
        <v>4</v>
      </c>
      <c r="K4" s="4">
        <v>2</v>
      </c>
      <c r="L4" s="4">
        <v>1</v>
      </c>
      <c r="M4" s="4" t="s">
        <v>3</v>
      </c>
      <c r="N4" s="4" t="s">
        <v>3</v>
      </c>
      <c r="O4" s="4">
        <v>2</v>
      </c>
      <c r="P4" s="4">
        <v>22</v>
      </c>
      <c r="Q4" s="4">
        <v>45</v>
      </c>
    </row>
    <row r="5" spans="1:17" x14ac:dyDescent="0.25">
      <c r="A5" s="5" t="s">
        <v>6</v>
      </c>
      <c r="B5" s="6">
        <v>1</v>
      </c>
      <c r="C5" s="7">
        <v>17</v>
      </c>
      <c r="D5" s="7">
        <v>6</v>
      </c>
      <c r="E5" s="7">
        <v>3</v>
      </c>
      <c r="F5" s="7">
        <v>1</v>
      </c>
      <c r="G5" s="7">
        <v>27</v>
      </c>
      <c r="H5" s="7">
        <v>4</v>
      </c>
      <c r="I5" s="7">
        <v>1</v>
      </c>
      <c r="J5" s="7">
        <v>8</v>
      </c>
      <c r="K5" s="7">
        <v>3</v>
      </c>
      <c r="L5" s="7">
        <v>1</v>
      </c>
      <c r="M5" s="7" t="s">
        <v>3</v>
      </c>
      <c r="N5" s="7" t="s">
        <v>3</v>
      </c>
      <c r="O5" s="7" t="s">
        <v>3</v>
      </c>
      <c r="P5" s="7">
        <v>17</v>
      </c>
      <c r="Q5" s="7">
        <v>44</v>
      </c>
    </row>
    <row r="6" spans="1:17" x14ac:dyDescent="0.25">
      <c r="A6" s="2" t="s">
        <v>7</v>
      </c>
      <c r="B6" s="3">
        <v>1</v>
      </c>
      <c r="C6" s="4">
        <v>8</v>
      </c>
      <c r="D6" s="4">
        <v>5</v>
      </c>
      <c r="E6" s="4">
        <v>5</v>
      </c>
      <c r="F6" s="4">
        <v>1</v>
      </c>
      <c r="G6" s="4">
        <v>19</v>
      </c>
      <c r="H6" s="4">
        <v>12</v>
      </c>
      <c r="I6" s="4">
        <v>2</v>
      </c>
      <c r="J6" s="4">
        <v>17</v>
      </c>
      <c r="K6" s="4">
        <v>1</v>
      </c>
      <c r="L6" s="4" t="s">
        <v>3</v>
      </c>
      <c r="M6" s="4" t="s">
        <v>3</v>
      </c>
      <c r="N6" s="4" t="s">
        <v>3</v>
      </c>
      <c r="O6" s="4" t="s">
        <v>3</v>
      </c>
      <c r="P6" s="4">
        <v>32</v>
      </c>
      <c r="Q6" s="4">
        <v>51</v>
      </c>
    </row>
    <row r="7" spans="1:17" x14ac:dyDescent="0.25">
      <c r="A7" s="5" t="s">
        <v>8</v>
      </c>
      <c r="B7" s="6">
        <v>1</v>
      </c>
      <c r="C7" s="7">
        <v>11</v>
      </c>
      <c r="D7" s="7">
        <v>8</v>
      </c>
      <c r="E7" s="7">
        <v>3</v>
      </c>
      <c r="F7" s="7">
        <v>2</v>
      </c>
      <c r="G7" s="7">
        <v>24</v>
      </c>
      <c r="H7" s="7">
        <v>3</v>
      </c>
      <c r="I7" s="7">
        <v>1</v>
      </c>
      <c r="J7" s="7">
        <v>5</v>
      </c>
      <c r="K7" s="7">
        <v>1</v>
      </c>
      <c r="L7" s="7" t="s">
        <v>3</v>
      </c>
      <c r="M7" s="7">
        <v>1</v>
      </c>
      <c r="N7" s="7">
        <v>2</v>
      </c>
      <c r="O7" s="7">
        <v>1</v>
      </c>
      <c r="P7" s="7">
        <v>14</v>
      </c>
      <c r="Q7" s="7">
        <v>38</v>
      </c>
    </row>
    <row r="8" spans="1:17" x14ac:dyDescent="0.25">
      <c r="A8" s="2" t="s">
        <v>9</v>
      </c>
      <c r="B8" s="3">
        <v>1</v>
      </c>
      <c r="C8" s="4">
        <v>11</v>
      </c>
      <c r="D8" s="4">
        <v>3</v>
      </c>
      <c r="E8" s="4">
        <v>3</v>
      </c>
      <c r="F8" s="4">
        <v>1</v>
      </c>
      <c r="G8" s="4">
        <v>18</v>
      </c>
      <c r="H8" s="4">
        <v>6</v>
      </c>
      <c r="I8" s="4" t="s">
        <v>3</v>
      </c>
      <c r="J8" s="4">
        <v>9</v>
      </c>
      <c r="K8" s="4">
        <v>3</v>
      </c>
      <c r="L8" s="4" t="s">
        <v>3</v>
      </c>
      <c r="M8" s="4">
        <v>2</v>
      </c>
      <c r="N8" s="4" t="s">
        <v>3</v>
      </c>
      <c r="O8" s="4">
        <v>2</v>
      </c>
      <c r="P8" s="4">
        <v>22</v>
      </c>
      <c r="Q8" s="4">
        <v>40</v>
      </c>
    </row>
    <row r="9" spans="1:17" x14ac:dyDescent="0.25">
      <c r="A9" s="5" t="s">
        <v>10</v>
      </c>
      <c r="B9" s="6">
        <v>1</v>
      </c>
      <c r="C9" s="7">
        <v>12</v>
      </c>
      <c r="D9" s="7">
        <v>3</v>
      </c>
      <c r="E9" s="7">
        <v>6</v>
      </c>
      <c r="F9" s="7">
        <v>2</v>
      </c>
      <c r="G9" s="7">
        <v>23</v>
      </c>
      <c r="H9" s="7">
        <v>10</v>
      </c>
      <c r="I9" s="7">
        <v>1</v>
      </c>
      <c r="J9" s="7">
        <v>13</v>
      </c>
      <c r="K9" s="7">
        <v>1</v>
      </c>
      <c r="L9" s="7">
        <v>1</v>
      </c>
      <c r="M9" s="7" t="s">
        <v>3</v>
      </c>
      <c r="N9" s="7" t="s">
        <v>3</v>
      </c>
      <c r="O9" s="7" t="s">
        <v>3</v>
      </c>
      <c r="P9" s="7">
        <v>26</v>
      </c>
      <c r="Q9" s="7">
        <v>49</v>
      </c>
    </row>
    <row r="10" spans="1:17" x14ac:dyDescent="0.25">
      <c r="A10" s="2" t="s">
        <v>11</v>
      </c>
      <c r="B10" s="3">
        <v>1</v>
      </c>
      <c r="C10" s="4">
        <v>12</v>
      </c>
      <c r="D10" s="4">
        <v>5</v>
      </c>
      <c r="E10" s="4">
        <v>3</v>
      </c>
      <c r="F10" s="4">
        <v>1</v>
      </c>
      <c r="G10" s="4">
        <v>21</v>
      </c>
      <c r="H10" s="4">
        <v>9</v>
      </c>
      <c r="I10" s="4">
        <v>2</v>
      </c>
      <c r="J10" s="4">
        <v>5</v>
      </c>
      <c r="K10" s="4" t="s">
        <v>3</v>
      </c>
      <c r="L10" s="4">
        <v>1</v>
      </c>
      <c r="M10" s="4">
        <v>1</v>
      </c>
      <c r="N10" s="4" t="s">
        <v>3</v>
      </c>
      <c r="O10" s="4">
        <v>1</v>
      </c>
      <c r="P10" s="4">
        <v>19</v>
      </c>
      <c r="Q10" s="4">
        <v>40</v>
      </c>
    </row>
    <row r="11" spans="1:17" x14ac:dyDescent="0.25">
      <c r="A11" s="5" t="s">
        <v>12</v>
      </c>
      <c r="B11" s="6">
        <v>1</v>
      </c>
      <c r="C11" s="7">
        <v>8</v>
      </c>
      <c r="D11" s="7">
        <v>2</v>
      </c>
      <c r="E11" s="7">
        <v>5</v>
      </c>
      <c r="F11" s="7">
        <v>2</v>
      </c>
      <c r="G11" s="7">
        <v>17</v>
      </c>
      <c r="H11" s="7">
        <v>8</v>
      </c>
      <c r="I11" s="7" t="s">
        <v>3</v>
      </c>
      <c r="J11" s="7">
        <v>5</v>
      </c>
      <c r="K11" s="7" t="s">
        <v>3</v>
      </c>
      <c r="L11" s="7" t="s">
        <v>3</v>
      </c>
      <c r="M11" s="7">
        <v>1</v>
      </c>
      <c r="N11" s="7" t="s">
        <v>3</v>
      </c>
      <c r="O11" s="7" t="s">
        <v>3</v>
      </c>
      <c r="P11" s="7">
        <v>14</v>
      </c>
      <c r="Q11" s="7">
        <v>31</v>
      </c>
    </row>
    <row r="12" spans="1:17" ht="22.5" x14ac:dyDescent="0.25">
      <c r="A12" s="2" t="s">
        <v>230</v>
      </c>
      <c r="B12" s="3">
        <v>1</v>
      </c>
      <c r="C12" s="4">
        <v>18</v>
      </c>
      <c r="D12" s="4">
        <v>5</v>
      </c>
      <c r="E12" s="4">
        <v>3</v>
      </c>
      <c r="F12" s="4" t="s">
        <v>3</v>
      </c>
      <c r="G12" s="4">
        <v>26</v>
      </c>
      <c r="H12" s="4">
        <v>15</v>
      </c>
      <c r="I12" s="4" t="s">
        <v>3</v>
      </c>
      <c r="J12" s="4">
        <v>8</v>
      </c>
      <c r="K12" s="4">
        <v>2</v>
      </c>
      <c r="L12" s="4" t="s">
        <v>3</v>
      </c>
      <c r="M12" s="4" t="s">
        <v>3</v>
      </c>
      <c r="N12" s="4" t="s">
        <v>3</v>
      </c>
      <c r="O12" s="4">
        <v>2</v>
      </c>
      <c r="P12" s="4">
        <v>27</v>
      </c>
      <c r="Q12" s="4">
        <v>53</v>
      </c>
    </row>
    <row r="13" spans="1:17" x14ac:dyDescent="0.25">
      <c r="A13" s="5" t="s">
        <v>13</v>
      </c>
      <c r="B13" s="6">
        <v>1</v>
      </c>
      <c r="C13" s="7">
        <v>11</v>
      </c>
      <c r="D13" s="7">
        <v>7</v>
      </c>
      <c r="E13" s="7">
        <v>6</v>
      </c>
      <c r="F13" s="7" t="s">
        <v>3</v>
      </c>
      <c r="G13" s="7">
        <v>24</v>
      </c>
      <c r="H13" s="7">
        <v>17</v>
      </c>
      <c r="I13" s="7" t="s">
        <v>3</v>
      </c>
      <c r="J13" s="7">
        <v>3</v>
      </c>
      <c r="K13" s="7">
        <v>1</v>
      </c>
      <c r="L13" s="7">
        <v>1</v>
      </c>
      <c r="M13" s="7">
        <v>1</v>
      </c>
      <c r="N13" s="7" t="s">
        <v>3</v>
      </c>
      <c r="O13" s="7" t="s">
        <v>3</v>
      </c>
      <c r="P13" s="7">
        <v>23</v>
      </c>
      <c r="Q13" s="7">
        <v>47</v>
      </c>
    </row>
    <row r="14" spans="1:17" x14ac:dyDescent="0.25">
      <c r="A14" s="2" t="s">
        <v>14</v>
      </c>
      <c r="B14" s="3">
        <v>1</v>
      </c>
      <c r="C14" s="4">
        <v>8</v>
      </c>
      <c r="D14" s="4">
        <v>7</v>
      </c>
      <c r="E14" s="4">
        <v>5</v>
      </c>
      <c r="F14" s="4" t="s">
        <v>3</v>
      </c>
      <c r="G14" s="4">
        <v>20</v>
      </c>
      <c r="H14" s="4">
        <v>21</v>
      </c>
      <c r="I14" s="4">
        <v>1</v>
      </c>
      <c r="J14" s="4">
        <v>4</v>
      </c>
      <c r="K14" s="4">
        <v>1</v>
      </c>
      <c r="L14" s="4" t="s">
        <v>3</v>
      </c>
      <c r="M14" s="4" t="s">
        <v>3</v>
      </c>
      <c r="N14" s="4">
        <v>1</v>
      </c>
      <c r="O14" s="4">
        <v>1</v>
      </c>
      <c r="P14" s="4">
        <v>29</v>
      </c>
      <c r="Q14" s="4">
        <v>49</v>
      </c>
    </row>
    <row r="15" spans="1:17" x14ac:dyDescent="0.25">
      <c r="A15" s="5" t="s">
        <v>15</v>
      </c>
      <c r="B15" s="6">
        <v>1</v>
      </c>
      <c r="C15" s="7">
        <v>9</v>
      </c>
      <c r="D15" s="7">
        <v>5</v>
      </c>
      <c r="E15" s="7">
        <v>7</v>
      </c>
      <c r="F15" s="7">
        <v>2</v>
      </c>
      <c r="G15" s="7">
        <v>23</v>
      </c>
      <c r="H15" s="7">
        <v>10</v>
      </c>
      <c r="I15" s="7" t="s">
        <v>3</v>
      </c>
      <c r="J15" s="7">
        <v>10</v>
      </c>
      <c r="K15" s="7">
        <v>2</v>
      </c>
      <c r="L15" s="7" t="s">
        <v>3</v>
      </c>
      <c r="M15" s="7" t="s">
        <v>3</v>
      </c>
      <c r="N15" s="7" t="s">
        <v>3</v>
      </c>
      <c r="O15" s="7">
        <v>1</v>
      </c>
      <c r="P15" s="7">
        <v>23</v>
      </c>
      <c r="Q15" s="7">
        <v>46</v>
      </c>
    </row>
    <row r="16" spans="1:17" x14ac:dyDescent="0.25">
      <c r="A16" s="2" t="s">
        <v>16</v>
      </c>
      <c r="B16" s="3">
        <v>1</v>
      </c>
      <c r="C16" s="4">
        <v>11</v>
      </c>
      <c r="D16" s="4">
        <v>5</v>
      </c>
      <c r="E16" s="4">
        <v>6</v>
      </c>
      <c r="F16" s="4">
        <v>2</v>
      </c>
      <c r="G16" s="4">
        <v>24</v>
      </c>
      <c r="H16" s="4">
        <v>3</v>
      </c>
      <c r="I16" s="4" t="s">
        <v>3</v>
      </c>
      <c r="J16" s="4">
        <v>12</v>
      </c>
      <c r="K16" s="4">
        <v>1</v>
      </c>
      <c r="L16" s="4" t="s">
        <v>3</v>
      </c>
      <c r="M16" s="4" t="s">
        <v>3</v>
      </c>
      <c r="N16" s="4" t="s">
        <v>3</v>
      </c>
      <c r="O16" s="4" t="s">
        <v>3</v>
      </c>
      <c r="P16" s="4">
        <v>16</v>
      </c>
      <c r="Q16" s="4">
        <v>40</v>
      </c>
    </row>
    <row r="17" spans="1:17" x14ac:dyDescent="0.25">
      <c r="A17" s="5" t="s">
        <v>17</v>
      </c>
      <c r="B17" s="6">
        <v>1</v>
      </c>
      <c r="C17" s="7">
        <v>14</v>
      </c>
      <c r="D17" s="7">
        <v>4</v>
      </c>
      <c r="E17" s="7">
        <v>7</v>
      </c>
      <c r="F17" s="7">
        <v>2</v>
      </c>
      <c r="G17" s="7">
        <v>27</v>
      </c>
      <c r="H17" s="7">
        <v>5</v>
      </c>
      <c r="I17" s="7" t="s">
        <v>3</v>
      </c>
      <c r="J17" s="7">
        <v>5</v>
      </c>
      <c r="K17" s="7">
        <v>3</v>
      </c>
      <c r="L17" s="7" t="s">
        <v>3</v>
      </c>
      <c r="M17" s="7" t="s">
        <v>3</v>
      </c>
      <c r="N17" s="7">
        <v>1</v>
      </c>
      <c r="O17" s="7">
        <v>1</v>
      </c>
      <c r="P17" s="7">
        <v>15</v>
      </c>
      <c r="Q17" s="7">
        <v>42</v>
      </c>
    </row>
    <row r="18" spans="1:17" x14ac:dyDescent="0.25">
      <c r="A18" s="2" t="s">
        <v>18</v>
      </c>
      <c r="B18" s="3">
        <v>1</v>
      </c>
      <c r="C18" s="4">
        <v>18</v>
      </c>
      <c r="D18" s="4">
        <v>5</v>
      </c>
      <c r="E18" s="4">
        <v>7</v>
      </c>
      <c r="F18" s="4" t="s">
        <v>3</v>
      </c>
      <c r="G18" s="4">
        <v>30</v>
      </c>
      <c r="H18" s="4">
        <v>12</v>
      </c>
      <c r="I18" s="4" t="s">
        <v>3</v>
      </c>
      <c r="J18" s="4">
        <v>7</v>
      </c>
      <c r="K18" s="4">
        <v>3</v>
      </c>
      <c r="L18" s="4" t="s">
        <v>3</v>
      </c>
      <c r="M18" s="4" t="s">
        <v>3</v>
      </c>
      <c r="N18" s="4" t="s">
        <v>3</v>
      </c>
      <c r="O18" s="4" t="s">
        <v>3</v>
      </c>
      <c r="P18" s="4">
        <v>22</v>
      </c>
      <c r="Q18" s="4">
        <v>52</v>
      </c>
    </row>
    <row r="19" spans="1:17" x14ac:dyDescent="0.25">
      <c r="A19" s="5" t="s">
        <v>19</v>
      </c>
      <c r="B19" s="6">
        <v>1</v>
      </c>
      <c r="C19" s="7">
        <v>9</v>
      </c>
      <c r="D19" s="7" t="s">
        <v>3</v>
      </c>
      <c r="E19" s="7">
        <v>5</v>
      </c>
      <c r="F19" s="7">
        <v>2</v>
      </c>
      <c r="G19" s="7">
        <v>16</v>
      </c>
      <c r="H19" s="7">
        <v>22</v>
      </c>
      <c r="I19" s="7">
        <v>1</v>
      </c>
      <c r="J19" s="7">
        <v>7</v>
      </c>
      <c r="K19" s="7">
        <v>1</v>
      </c>
      <c r="L19" s="7">
        <v>1</v>
      </c>
      <c r="M19" s="7" t="s">
        <v>3</v>
      </c>
      <c r="N19" s="7" t="s">
        <v>3</v>
      </c>
      <c r="O19" s="7" t="s">
        <v>3</v>
      </c>
      <c r="P19" s="7">
        <v>32</v>
      </c>
      <c r="Q19" s="7">
        <v>48</v>
      </c>
    </row>
    <row r="20" spans="1:17" ht="22.5" x14ac:dyDescent="0.25">
      <c r="A20" s="2" t="s">
        <v>230</v>
      </c>
      <c r="B20" s="3">
        <v>2</v>
      </c>
      <c r="C20" s="4">
        <v>12</v>
      </c>
      <c r="D20" s="4">
        <v>5</v>
      </c>
      <c r="E20" s="4">
        <v>5</v>
      </c>
      <c r="F20" s="4" t="s">
        <v>3</v>
      </c>
      <c r="G20" s="4">
        <v>22</v>
      </c>
      <c r="H20" s="4">
        <v>12</v>
      </c>
      <c r="I20" s="4" t="s">
        <v>3</v>
      </c>
      <c r="J20" s="4">
        <v>11</v>
      </c>
      <c r="K20" s="4" t="s">
        <v>3</v>
      </c>
      <c r="L20" s="4" t="s">
        <v>3</v>
      </c>
      <c r="M20" s="4" t="s">
        <v>3</v>
      </c>
      <c r="N20" s="4" t="s">
        <v>3</v>
      </c>
      <c r="O20" s="4">
        <v>1</v>
      </c>
      <c r="P20" s="4">
        <v>24</v>
      </c>
      <c r="Q20" s="4">
        <v>46</v>
      </c>
    </row>
    <row r="21" spans="1:17" x14ac:dyDescent="0.25">
      <c r="A21" s="5" t="s">
        <v>2</v>
      </c>
      <c r="B21" s="3">
        <v>2</v>
      </c>
      <c r="C21" s="7">
        <v>13</v>
      </c>
      <c r="D21" s="7">
        <v>6</v>
      </c>
      <c r="E21" s="7">
        <v>4</v>
      </c>
      <c r="F21" s="7" t="s">
        <v>3</v>
      </c>
      <c r="G21" s="7">
        <v>23</v>
      </c>
      <c r="H21" s="7">
        <v>8</v>
      </c>
      <c r="I21" s="7" t="s">
        <v>3</v>
      </c>
      <c r="J21" s="7">
        <v>5</v>
      </c>
      <c r="K21" s="7">
        <v>3</v>
      </c>
      <c r="L21" s="7" t="s">
        <v>3</v>
      </c>
      <c r="M21" s="7" t="s">
        <v>3</v>
      </c>
      <c r="N21" s="7" t="s">
        <v>3</v>
      </c>
      <c r="O21" s="7">
        <v>3</v>
      </c>
      <c r="P21" s="7">
        <v>19</v>
      </c>
      <c r="Q21" s="7">
        <v>42</v>
      </c>
    </row>
    <row r="22" spans="1:17" x14ac:dyDescent="0.25">
      <c r="A22" s="2" t="s">
        <v>18</v>
      </c>
      <c r="B22" s="3">
        <v>2</v>
      </c>
      <c r="C22" s="4">
        <v>13</v>
      </c>
      <c r="D22" s="4">
        <v>2</v>
      </c>
      <c r="E22" s="4">
        <v>4</v>
      </c>
      <c r="F22" s="4" t="s">
        <v>3</v>
      </c>
      <c r="G22" s="4">
        <v>19</v>
      </c>
      <c r="H22" s="4">
        <v>7</v>
      </c>
      <c r="I22" s="4">
        <v>2</v>
      </c>
      <c r="J22" s="4">
        <v>10</v>
      </c>
      <c r="K22" s="4">
        <v>8</v>
      </c>
      <c r="L22" s="4">
        <v>2</v>
      </c>
      <c r="M22" s="4" t="s">
        <v>3</v>
      </c>
      <c r="N22" s="4" t="s">
        <v>3</v>
      </c>
      <c r="O22" s="4">
        <v>1</v>
      </c>
      <c r="P22" s="4">
        <v>30</v>
      </c>
      <c r="Q22" s="4">
        <v>49</v>
      </c>
    </row>
    <row r="23" spans="1:17" x14ac:dyDescent="0.25">
      <c r="A23" s="5" t="s">
        <v>5</v>
      </c>
      <c r="B23" s="3">
        <v>2</v>
      </c>
      <c r="C23" s="7">
        <v>15</v>
      </c>
      <c r="D23" s="7">
        <v>5</v>
      </c>
      <c r="E23" s="7">
        <v>5</v>
      </c>
      <c r="F23" s="7">
        <v>2</v>
      </c>
      <c r="G23" s="7">
        <v>27</v>
      </c>
      <c r="H23" s="7">
        <v>12</v>
      </c>
      <c r="I23" s="7">
        <v>1</v>
      </c>
      <c r="J23" s="7">
        <v>7</v>
      </c>
      <c r="K23" s="7">
        <v>3</v>
      </c>
      <c r="L23" s="7" t="s">
        <v>3</v>
      </c>
      <c r="M23" s="7" t="s">
        <v>3</v>
      </c>
      <c r="N23" s="7" t="s">
        <v>3</v>
      </c>
      <c r="O23" s="7">
        <v>2</v>
      </c>
      <c r="P23" s="7">
        <v>25</v>
      </c>
      <c r="Q23" s="7">
        <v>52</v>
      </c>
    </row>
    <row r="24" spans="1:17" x14ac:dyDescent="0.25">
      <c r="A24" s="2" t="s">
        <v>6</v>
      </c>
      <c r="B24" s="3">
        <v>2</v>
      </c>
      <c r="C24" s="4">
        <v>16</v>
      </c>
      <c r="D24" s="4">
        <v>5</v>
      </c>
      <c r="E24" s="4">
        <v>3</v>
      </c>
      <c r="F24" s="4">
        <v>1</v>
      </c>
      <c r="G24" s="4">
        <v>25</v>
      </c>
      <c r="H24" s="4">
        <v>16</v>
      </c>
      <c r="I24" s="4" t="s">
        <v>3</v>
      </c>
      <c r="J24" s="4">
        <v>4</v>
      </c>
      <c r="K24" s="4">
        <v>1</v>
      </c>
      <c r="L24" s="4" t="s">
        <v>3</v>
      </c>
      <c r="M24" s="4" t="s">
        <v>3</v>
      </c>
      <c r="N24" s="4" t="s">
        <v>3</v>
      </c>
      <c r="O24" s="4">
        <v>1</v>
      </c>
      <c r="P24" s="4">
        <v>22</v>
      </c>
      <c r="Q24" s="4">
        <v>47</v>
      </c>
    </row>
    <row r="25" spans="1:17" x14ac:dyDescent="0.25">
      <c r="A25" s="5" t="s">
        <v>7</v>
      </c>
      <c r="B25" s="3">
        <v>2</v>
      </c>
      <c r="C25" s="7">
        <v>11</v>
      </c>
      <c r="D25" s="7">
        <v>4</v>
      </c>
      <c r="E25" s="7">
        <v>4</v>
      </c>
      <c r="F25" s="7">
        <v>1</v>
      </c>
      <c r="G25" s="7">
        <v>20</v>
      </c>
      <c r="H25" s="7">
        <v>12</v>
      </c>
      <c r="I25" s="7">
        <v>4</v>
      </c>
      <c r="J25" s="7">
        <v>5</v>
      </c>
      <c r="K25" s="7">
        <v>1</v>
      </c>
      <c r="L25" s="7" t="s">
        <v>3</v>
      </c>
      <c r="M25" s="7">
        <v>1</v>
      </c>
      <c r="N25" s="7" t="s">
        <v>3</v>
      </c>
      <c r="O25" s="7">
        <v>2</v>
      </c>
      <c r="P25" s="7">
        <v>25</v>
      </c>
      <c r="Q25" s="7">
        <v>45</v>
      </c>
    </row>
    <row r="26" spans="1:17" x14ac:dyDescent="0.25">
      <c r="A26" s="2" t="s">
        <v>8</v>
      </c>
      <c r="B26" s="3">
        <v>2</v>
      </c>
      <c r="C26" s="4">
        <v>5</v>
      </c>
      <c r="D26" s="4">
        <v>7</v>
      </c>
      <c r="E26" s="4">
        <v>7</v>
      </c>
      <c r="F26" s="4">
        <v>1</v>
      </c>
      <c r="G26" s="4">
        <v>20</v>
      </c>
      <c r="H26" s="4">
        <v>7</v>
      </c>
      <c r="I26" s="4">
        <v>1</v>
      </c>
      <c r="J26" s="4">
        <v>3</v>
      </c>
      <c r="K26" s="4">
        <v>2</v>
      </c>
      <c r="L26" s="4" t="s">
        <v>3</v>
      </c>
      <c r="M26" s="4">
        <v>1</v>
      </c>
      <c r="N26" s="4" t="s">
        <v>3</v>
      </c>
      <c r="O26" s="4">
        <v>1</v>
      </c>
      <c r="P26" s="4">
        <v>15</v>
      </c>
      <c r="Q26" s="4">
        <v>35</v>
      </c>
    </row>
    <row r="27" spans="1:17" x14ac:dyDescent="0.25">
      <c r="A27" s="5" t="s">
        <v>10</v>
      </c>
      <c r="B27" s="3">
        <v>2</v>
      </c>
      <c r="C27" s="7">
        <v>15</v>
      </c>
      <c r="D27" s="7">
        <v>5</v>
      </c>
      <c r="E27" s="7">
        <v>4</v>
      </c>
      <c r="F27" s="7" t="s">
        <v>3</v>
      </c>
      <c r="G27" s="7">
        <v>24</v>
      </c>
      <c r="H27" s="7">
        <v>15</v>
      </c>
      <c r="I27" s="7" t="s">
        <v>3</v>
      </c>
      <c r="J27" s="7">
        <v>8</v>
      </c>
      <c r="K27" s="7">
        <v>3</v>
      </c>
      <c r="L27" s="7" t="s">
        <v>3</v>
      </c>
      <c r="M27" s="7" t="s">
        <v>3</v>
      </c>
      <c r="N27" s="7" t="s">
        <v>3</v>
      </c>
      <c r="O27" s="7">
        <v>1</v>
      </c>
      <c r="P27" s="7">
        <v>27</v>
      </c>
      <c r="Q27" s="7">
        <v>51</v>
      </c>
    </row>
    <row r="28" spans="1:17" x14ac:dyDescent="0.25">
      <c r="A28" s="2" t="s">
        <v>11</v>
      </c>
      <c r="B28" s="3">
        <v>2</v>
      </c>
      <c r="C28" s="4">
        <v>4</v>
      </c>
      <c r="D28" s="4">
        <v>6</v>
      </c>
      <c r="E28" s="4">
        <v>5</v>
      </c>
      <c r="F28" s="4">
        <v>1</v>
      </c>
      <c r="G28" s="4">
        <v>16</v>
      </c>
      <c r="H28" s="4">
        <v>19</v>
      </c>
      <c r="I28" s="4" t="s">
        <v>3</v>
      </c>
      <c r="J28" s="4">
        <v>10</v>
      </c>
      <c r="K28" s="4">
        <v>1</v>
      </c>
      <c r="L28" s="4" t="s">
        <v>3</v>
      </c>
      <c r="M28" s="4">
        <v>1</v>
      </c>
      <c r="N28" s="4" t="s">
        <v>3</v>
      </c>
      <c r="O28" s="4">
        <v>1</v>
      </c>
      <c r="P28" s="4">
        <v>32</v>
      </c>
      <c r="Q28" s="4">
        <v>48</v>
      </c>
    </row>
    <row r="29" spans="1:17" x14ac:dyDescent="0.25">
      <c r="A29" s="5" t="s">
        <v>12</v>
      </c>
      <c r="B29" s="3">
        <v>2</v>
      </c>
      <c r="C29" s="7">
        <v>15</v>
      </c>
      <c r="D29" s="7">
        <v>9</v>
      </c>
      <c r="E29" s="7">
        <v>5</v>
      </c>
      <c r="F29" s="7" t="s">
        <v>3</v>
      </c>
      <c r="G29" s="7">
        <v>29</v>
      </c>
      <c r="H29" s="7">
        <v>13</v>
      </c>
      <c r="I29" s="7" t="s">
        <v>3</v>
      </c>
      <c r="J29" s="7">
        <v>7</v>
      </c>
      <c r="K29" s="7" t="s">
        <v>3</v>
      </c>
      <c r="L29" s="7" t="s">
        <v>3</v>
      </c>
      <c r="M29" s="7" t="s">
        <v>3</v>
      </c>
      <c r="N29" s="7">
        <v>1</v>
      </c>
      <c r="O29" s="7" t="s">
        <v>3</v>
      </c>
      <c r="P29" s="7">
        <v>21</v>
      </c>
      <c r="Q29" s="7">
        <v>50</v>
      </c>
    </row>
    <row r="30" spans="1:17" x14ac:dyDescent="0.25">
      <c r="A30" s="2" t="s">
        <v>13</v>
      </c>
      <c r="B30" s="3">
        <v>2</v>
      </c>
      <c r="C30" s="4">
        <v>10</v>
      </c>
      <c r="D30" s="4">
        <v>9</v>
      </c>
      <c r="E30" s="4">
        <v>5</v>
      </c>
      <c r="F30" s="4">
        <v>1</v>
      </c>
      <c r="G30" s="4">
        <v>25</v>
      </c>
      <c r="H30" s="4">
        <v>9</v>
      </c>
      <c r="I30" s="4" t="s">
        <v>3</v>
      </c>
      <c r="J30" s="4">
        <v>5</v>
      </c>
      <c r="K30" s="4">
        <v>4</v>
      </c>
      <c r="L30" s="4" t="s">
        <v>3</v>
      </c>
      <c r="M30" s="4" t="s">
        <v>3</v>
      </c>
      <c r="N30" s="4" t="s">
        <v>3</v>
      </c>
      <c r="O30" s="4" t="s">
        <v>3</v>
      </c>
      <c r="P30" s="4">
        <v>18</v>
      </c>
      <c r="Q30" s="4">
        <v>43</v>
      </c>
    </row>
    <row r="31" spans="1:17" x14ac:dyDescent="0.25">
      <c r="A31" s="5" t="s">
        <v>14</v>
      </c>
      <c r="B31" s="3">
        <v>2</v>
      </c>
      <c r="C31" s="7">
        <v>9</v>
      </c>
      <c r="D31" s="7">
        <v>1</v>
      </c>
      <c r="E31" s="7">
        <v>6</v>
      </c>
      <c r="F31" s="7" t="s">
        <v>3</v>
      </c>
      <c r="G31" s="7">
        <v>16</v>
      </c>
      <c r="H31" s="7">
        <v>4</v>
      </c>
      <c r="I31" s="7" t="s">
        <v>3</v>
      </c>
      <c r="J31" s="7">
        <v>6</v>
      </c>
      <c r="K31" s="7">
        <v>2</v>
      </c>
      <c r="L31" s="7" t="s">
        <v>3</v>
      </c>
      <c r="M31" s="7">
        <v>1</v>
      </c>
      <c r="N31" s="7" t="s">
        <v>3</v>
      </c>
      <c r="O31" s="7">
        <v>2</v>
      </c>
      <c r="P31" s="7">
        <v>15</v>
      </c>
      <c r="Q31" s="7">
        <v>31</v>
      </c>
    </row>
    <row r="32" spans="1:17" x14ac:dyDescent="0.25">
      <c r="A32" s="2" t="s">
        <v>15</v>
      </c>
      <c r="B32" s="3">
        <v>2</v>
      </c>
      <c r="C32" s="4">
        <v>15</v>
      </c>
      <c r="D32" s="4">
        <v>3</v>
      </c>
      <c r="E32" s="4">
        <v>4</v>
      </c>
      <c r="F32" s="4">
        <v>2</v>
      </c>
      <c r="G32" s="4">
        <v>24</v>
      </c>
      <c r="H32" s="4">
        <v>9</v>
      </c>
      <c r="I32" s="4">
        <v>1</v>
      </c>
      <c r="J32" s="4">
        <v>2</v>
      </c>
      <c r="K32" s="4">
        <v>3</v>
      </c>
      <c r="L32" s="4" t="s">
        <v>3</v>
      </c>
      <c r="M32" s="4" t="s">
        <v>3</v>
      </c>
      <c r="N32" s="4" t="s">
        <v>3</v>
      </c>
      <c r="O32" s="4" t="s">
        <v>3</v>
      </c>
      <c r="P32" s="4">
        <v>15</v>
      </c>
      <c r="Q32" s="4">
        <v>39</v>
      </c>
    </row>
    <row r="33" spans="1:22" x14ac:dyDescent="0.25">
      <c r="A33" s="5" t="s">
        <v>19</v>
      </c>
      <c r="B33" s="3">
        <v>2</v>
      </c>
      <c r="C33" s="7">
        <v>11</v>
      </c>
      <c r="D33" s="7">
        <v>3</v>
      </c>
      <c r="E33" s="7">
        <v>6</v>
      </c>
      <c r="F33" s="7">
        <v>1</v>
      </c>
      <c r="G33" s="7">
        <v>21</v>
      </c>
      <c r="H33" s="7">
        <v>10</v>
      </c>
      <c r="I33" s="7" t="s">
        <v>3</v>
      </c>
      <c r="J33" s="7">
        <v>7</v>
      </c>
      <c r="K33" s="7">
        <v>2</v>
      </c>
      <c r="L33" s="7" t="s">
        <v>3</v>
      </c>
      <c r="M33" s="7" t="s">
        <v>3</v>
      </c>
      <c r="N33" s="7" t="s">
        <v>3</v>
      </c>
      <c r="O33" s="7" t="s">
        <v>3</v>
      </c>
      <c r="P33" s="7">
        <v>19</v>
      </c>
      <c r="Q33" s="7">
        <v>40</v>
      </c>
    </row>
    <row r="34" spans="1:22" x14ac:dyDescent="0.25">
      <c r="A34" s="2" t="s">
        <v>16</v>
      </c>
      <c r="B34" s="3">
        <v>2</v>
      </c>
      <c r="C34" s="4">
        <v>17</v>
      </c>
      <c r="D34" s="4">
        <v>6</v>
      </c>
      <c r="E34" s="4">
        <v>5</v>
      </c>
      <c r="F34" s="4">
        <v>1</v>
      </c>
      <c r="G34" s="4">
        <v>29</v>
      </c>
      <c r="H34" s="4">
        <v>6</v>
      </c>
      <c r="I34" s="4" t="s">
        <v>3</v>
      </c>
      <c r="J34" s="4">
        <v>5</v>
      </c>
      <c r="K34" s="4">
        <v>1</v>
      </c>
      <c r="L34" s="4" t="s">
        <v>3</v>
      </c>
      <c r="M34" s="4" t="s">
        <v>3</v>
      </c>
      <c r="N34" s="4">
        <v>1</v>
      </c>
      <c r="O34" s="4" t="s">
        <v>3</v>
      </c>
      <c r="P34" s="4">
        <v>13</v>
      </c>
      <c r="Q34" s="4">
        <v>42</v>
      </c>
    </row>
    <row r="35" spans="1:22" x14ac:dyDescent="0.25">
      <c r="A35" s="5" t="s">
        <v>17</v>
      </c>
      <c r="B35" s="3">
        <v>2</v>
      </c>
      <c r="C35" s="7">
        <v>9</v>
      </c>
      <c r="D35" s="7">
        <v>5</v>
      </c>
      <c r="E35" s="7">
        <v>4</v>
      </c>
      <c r="F35" s="7" t="s">
        <v>3</v>
      </c>
      <c r="G35" s="7">
        <v>18</v>
      </c>
      <c r="H35" s="7">
        <v>10</v>
      </c>
      <c r="I35" s="7" t="s">
        <v>3</v>
      </c>
      <c r="J35" s="7">
        <v>7</v>
      </c>
      <c r="K35" s="7" t="s">
        <v>3</v>
      </c>
      <c r="L35" s="7" t="s">
        <v>3</v>
      </c>
      <c r="M35" s="7">
        <v>1</v>
      </c>
      <c r="N35" s="7" t="s">
        <v>3</v>
      </c>
      <c r="O35" s="7" t="s">
        <v>3</v>
      </c>
      <c r="P35" s="7">
        <v>18</v>
      </c>
      <c r="Q35" s="7">
        <v>36</v>
      </c>
    </row>
    <row r="36" spans="1:22" ht="22.5" x14ac:dyDescent="0.25">
      <c r="A36" s="2" t="s">
        <v>230</v>
      </c>
      <c r="B36" s="3">
        <v>3</v>
      </c>
      <c r="C36" s="4">
        <v>10</v>
      </c>
      <c r="D36" s="4">
        <v>2</v>
      </c>
      <c r="E36" s="4">
        <v>3</v>
      </c>
      <c r="F36" s="4" t="s">
        <v>3</v>
      </c>
      <c r="G36" s="4">
        <v>15</v>
      </c>
      <c r="H36" s="4">
        <v>11</v>
      </c>
      <c r="I36" s="4" t="s">
        <v>3</v>
      </c>
      <c r="J36" s="4">
        <v>6</v>
      </c>
      <c r="K36" s="4">
        <v>1</v>
      </c>
      <c r="L36" s="4" t="s">
        <v>3</v>
      </c>
      <c r="M36" s="4" t="s">
        <v>3</v>
      </c>
      <c r="N36" s="4" t="s">
        <v>3</v>
      </c>
      <c r="O36" s="4">
        <v>2</v>
      </c>
      <c r="P36" s="4">
        <v>20</v>
      </c>
      <c r="Q36" s="4">
        <v>35</v>
      </c>
      <c r="R36" s="8"/>
      <c r="S36" s="8"/>
      <c r="T36" s="8"/>
      <c r="U36" s="8"/>
      <c r="V36" s="8"/>
    </row>
    <row r="37" spans="1:22" x14ac:dyDescent="0.25">
      <c r="A37" s="5" t="s">
        <v>4</v>
      </c>
      <c r="B37" s="3">
        <v>3</v>
      </c>
      <c r="C37" s="7">
        <v>7</v>
      </c>
      <c r="D37" s="7">
        <v>6</v>
      </c>
      <c r="E37" s="7">
        <v>6</v>
      </c>
      <c r="F37" s="7">
        <v>2</v>
      </c>
      <c r="G37" s="7">
        <v>21</v>
      </c>
      <c r="H37" s="7">
        <v>11</v>
      </c>
      <c r="I37" s="7">
        <v>1</v>
      </c>
      <c r="J37" s="7">
        <v>7</v>
      </c>
      <c r="K37" s="7" t="s">
        <v>3</v>
      </c>
      <c r="L37" s="7">
        <v>1</v>
      </c>
      <c r="M37" s="7" t="s">
        <v>3</v>
      </c>
      <c r="N37" s="7" t="s">
        <v>3</v>
      </c>
      <c r="O37" s="7">
        <v>2</v>
      </c>
      <c r="P37" s="7">
        <v>22</v>
      </c>
      <c r="Q37" s="7">
        <v>43</v>
      </c>
      <c r="R37" s="8"/>
      <c r="S37" s="8"/>
      <c r="T37" s="8"/>
      <c r="U37" s="8"/>
      <c r="V37" s="8"/>
    </row>
    <row r="38" spans="1:22" x14ac:dyDescent="0.25">
      <c r="A38" s="2" t="s">
        <v>18</v>
      </c>
      <c r="B38" s="3">
        <v>3</v>
      </c>
      <c r="C38" s="4">
        <v>13</v>
      </c>
      <c r="D38" s="4">
        <v>5</v>
      </c>
      <c r="E38" s="4">
        <v>2</v>
      </c>
      <c r="F38" s="4">
        <v>1</v>
      </c>
      <c r="G38" s="4">
        <v>21</v>
      </c>
      <c r="H38" s="4">
        <v>9</v>
      </c>
      <c r="I38" s="4" t="s">
        <v>3</v>
      </c>
      <c r="J38" s="4">
        <v>9</v>
      </c>
      <c r="K38" s="4" t="s">
        <v>3</v>
      </c>
      <c r="L38" s="4" t="s">
        <v>3</v>
      </c>
      <c r="M38" s="4">
        <v>2</v>
      </c>
      <c r="N38" s="4" t="s">
        <v>3</v>
      </c>
      <c r="O38" s="4">
        <v>3</v>
      </c>
      <c r="P38" s="4">
        <v>23</v>
      </c>
      <c r="Q38" s="4">
        <v>44</v>
      </c>
      <c r="R38" s="8"/>
      <c r="S38" s="8"/>
      <c r="T38" s="8"/>
      <c r="U38" s="8"/>
      <c r="V38" s="8"/>
    </row>
    <row r="39" spans="1:22" x14ac:dyDescent="0.25">
      <c r="A39" s="5" t="s">
        <v>5</v>
      </c>
      <c r="B39" s="3">
        <v>3</v>
      </c>
      <c r="C39" s="7">
        <v>9</v>
      </c>
      <c r="D39" s="7">
        <v>6</v>
      </c>
      <c r="E39" s="7">
        <v>4</v>
      </c>
      <c r="F39" s="7">
        <v>1</v>
      </c>
      <c r="G39" s="7">
        <v>20</v>
      </c>
      <c r="H39" s="7">
        <v>12</v>
      </c>
      <c r="I39" s="7">
        <v>1</v>
      </c>
      <c r="J39" s="7">
        <v>4</v>
      </c>
      <c r="K39" s="7">
        <v>1</v>
      </c>
      <c r="L39" s="7">
        <v>1</v>
      </c>
      <c r="M39" s="7">
        <v>1</v>
      </c>
      <c r="N39" s="7" t="s">
        <v>3</v>
      </c>
      <c r="O39" s="7" t="s">
        <v>3</v>
      </c>
      <c r="P39" s="7">
        <v>20</v>
      </c>
      <c r="Q39" s="7">
        <v>40</v>
      </c>
      <c r="R39" s="8"/>
      <c r="S39" s="8"/>
      <c r="T39" s="8"/>
      <c r="U39" s="8"/>
      <c r="V39" s="8"/>
    </row>
    <row r="40" spans="1:22" x14ac:dyDescent="0.25">
      <c r="A40" s="2" t="s">
        <v>6</v>
      </c>
      <c r="B40" s="3">
        <v>3</v>
      </c>
      <c r="C40" s="4">
        <v>7</v>
      </c>
      <c r="D40" s="4">
        <v>4</v>
      </c>
      <c r="E40" s="4">
        <v>3</v>
      </c>
      <c r="F40" s="4" t="s">
        <v>3</v>
      </c>
      <c r="G40" s="4">
        <v>14</v>
      </c>
      <c r="H40" s="4">
        <v>9</v>
      </c>
      <c r="I40" s="4" t="s">
        <v>3</v>
      </c>
      <c r="J40" s="4">
        <v>5</v>
      </c>
      <c r="K40" s="4">
        <v>1</v>
      </c>
      <c r="L40" s="4" t="s">
        <v>3</v>
      </c>
      <c r="M40" s="4">
        <v>4</v>
      </c>
      <c r="N40" s="4" t="s">
        <v>3</v>
      </c>
      <c r="O40" s="4" t="s">
        <v>3</v>
      </c>
      <c r="P40" s="4">
        <v>19</v>
      </c>
      <c r="Q40" s="4">
        <v>33</v>
      </c>
      <c r="R40" s="8"/>
      <c r="S40" s="8"/>
      <c r="T40" s="8"/>
      <c r="U40" s="8"/>
      <c r="V40" s="8"/>
    </row>
    <row r="41" spans="1:22" x14ac:dyDescent="0.25">
      <c r="A41" s="5" t="s">
        <v>7</v>
      </c>
      <c r="B41" s="3">
        <v>3</v>
      </c>
      <c r="C41" s="7">
        <v>9</v>
      </c>
      <c r="D41" s="7">
        <v>4</v>
      </c>
      <c r="E41" s="7">
        <v>4</v>
      </c>
      <c r="F41" s="7">
        <v>2</v>
      </c>
      <c r="G41" s="7">
        <v>19</v>
      </c>
      <c r="H41" s="7">
        <v>9</v>
      </c>
      <c r="I41" s="7" t="s">
        <v>3</v>
      </c>
      <c r="J41" s="7">
        <v>7</v>
      </c>
      <c r="K41" s="7" t="s">
        <v>3</v>
      </c>
      <c r="L41" s="7">
        <v>1</v>
      </c>
      <c r="M41" s="7">
        <v>2</v>
      </c>
      <c r="N41" s="7" t="s">
        <v>3</v>
      </c>
      <c r="O41" s="7">
        <v>1</v>
      </c>
      <c r="P41" s="7">
        <v>20</v>
      </c>
      <c r="Q41" s="7">
        <v>39</v>
      </c>
      <c r="R41" s="8"/>
      <c r="S41" s="8"/>
      <c r="T41" s="8"/>
      <c r="U41" s="8"/>
      <c r="V41" s="8"/>
    </row>
    <row r="42" spans="1:22" x14ac:dyDescent="0.25">
      <c r="A42" s="2" t="s">
        <v>8</v>
      </c>
      <c r="B42" s="3">
        <v>3</v>
      </c>
      <c r="C42" s="4">
        <v>9</v>
      </c>
      <c r="D42" s="4">
        <v>5</v>
      </c>
      <c r="E42" s="4">
        <v>2</v>
      </c>
      <c r="F42" s="4" t="s">
        <v>3</v>
      </c>
      <c r="G42" s="4">
        <v>16</v>
      </c>
      <c r="H42" s="4">
        <v>10</v>
      </c>
      <c r="I42" s="4">
        <v>1</v>
      </c>
      <c r="J42" s="4">
        <v>6</v>
      </c>
      <c r="K42" s="4">
        <v>1</v>
      </c>
      <c r="L42" s="4" t="s">
        <v>3</v>
      </c>
      <c r="M42" s="4">
        <v>2</v>
      </c>
      <c r="N42" s="4" t="s">
        <v>3</v>
      </c>
      <c r="O42" s="4">
        <v>1</v>
      </c>
      <c r="P42" s="4">
        <v>21</v>
      </c>
      <c r="Q42" s="4">
        <v>37</v>
      </c>
      <c r="R42" s="8"/>
      <c r="S42" s="8"/>
      <c r="T42" s="8"/>
      <c r="U42" s="8"/>
      <c r="V42" s="8"/>
    </row>
    <row r="43" spans="1:22" x14ac:dyDescent="0.25">
      <c r="A43" s="5" t="s">
        <v>9</v>
      </c>
      <c r="B43" s="3">
        <v>3</v>
      </c>
      <c r="C43" s="7">
        <v>13</v>
      </c>
      <c r="D43" s="7">
        <v>6</v>
      </c>
      <c r="E43" s="7">
        <v>5</v>
      </c>
      <c r="F43" s="7" t="s">
        <v>3</v>
      </c>
      <c r="G43" s="7">
        <v>24</v>
      </c>
      <c r="H43" s="7">
        <v>6</v>
      </c>
      <c r="I43" s="7" t="s">
        <v>3</v>
      </c>
      <c r="J43" s="7">
        <v>9</v>
      </c>
      <c r="K43" s="7" t="s">
        <v>3</v>
      </c>
      <c r="L43" s="7" t="s">
        <v>3</v>
      </c>
      <c r="M43" s="7">
        <v>1</v>
      </c>
      <c r="N43" s="7" t="s">
        <v>3</v>
      </c>
      <c r="O43" s="7">
        <v>1</v>
      </c>
      <c r="P43" s="7">
        <v>17</v>
      </c>
      <c r="Q43" s="7">
        <v>41</v>
      </c>
      <c r="R43" s="8"/>
      <c r="S43" s="8"/>
      <c r="T43" s="8"/>
      <c r="U43" s="8"/>
      <c r="V43" s="8"/>
    </row>
    <row r="44" spans="1:22" x14ac:dyDescent="0.25">
      <c r="A44" s="2" t="s">
        <v>11</v>
      </c>
      <c r="B44" s="3">
        <v>3</v>
      </c>
      <c r="C44" s="4">
        <v>11</v>
      </c>
      <c r="D44" s="4">
        <v>4</v>
      </c>
      <c r="E44" s="4">
        <v>5</v>
      </c>
      <c r="F44" s="4" t="s">
        <v>3</v>
      </c>
      <c r="G44" s="4">
        <v>20</v>
      </c>
      <c r="H44" s="4">
        <v>10</v>
      </c>
      <c r="I44" s="4" t="s">
        <v>3</v>
      </c>
      <c r="J44" s="4">
        <v>5</v>
      </c>
      <c r="K44" s="4" t="s">
        <v>3</v>
      </c>
      <c r="L44" s="4" t="s">
        <v>3</v>
      </c>
      <c r="M44" s="4" t="s">
        <v>3</v>
      </c>
      <c r="N44" s="4" t="s">
        <v>3</v>
      </c>
      <c r="O44" s="4">
        <v>1</v>
      </c>
      <c r="P44" s="4">
        <v>16</v>
      </c>
      <c r="Q44" s="4">
        <v>36</v>
      </c>
      <c r="R44" s="8"/>
      <c r="S44" s="8"/>
      <c r="T44" s="8"/>
      <c r="U44" s="8"/>
      <c r="V44" s="8"/>
    </row>
    <row r="45" spans="1:22" x14ac:dyDescent="0.25">
      <c r="A45" s="5" t="s">
        <v>12</v>
      </c>
      <c r="B45" s="3">
        <v>3</v>
      </c>
      <c r="C45" s="7">
        <v>11</v>
      </c>
      <c r="D45" s="7">
        <v>2</v>
      </c>
      <c r="E45" s="7">
        <v>5</v>
      </c>
      <c r="F45" s="7">
        <v>1</v>
      </c>
      <c r="G45" s="7">
        <v>19</v>
      </c>
      <c r="H45" s="7">
        <v>4</v>
      </c>
      <c r="I45" s="7" t="s">
        <v>3</v>
      </c>
      <c r="J45" s="7">
        <v>7</v>
      </c>
      <c r="K45" s="7">
        <v>2</v>
      </c>
      <c r="L45" s="7">
        <v>1</v>
      </c>
      <c r="M45" s="7">
        <v>1</v>
      </c>
      <c r="N45" s="7">
        <v>1</v>
      </c>
      <c r="O45" s="7" t="s">
        <v>3</v>
      </c>
      <c r="P45" s="7">
        <v>16</v>
      </c>
      <c r="Q45" s="7">
        <v>35</v>
      </c>
      <c r="R45" s="8"/>
      <c r="S45" s="8"/>
      <c r="T45" s="8"/>
      <c r="U45" s="8"/>
      <c r="V45" s="8"/>
    </row>
    <row r="46" spans="1:22" x14ac:dyDescent="0.25">
      <c r="A46" s="2" t="s">
        <v>14</v>
      </c>
      <c r="B46" s="3">
        <v>3</v>
      </c>
      <c r="C46" s="4">
        <v>11</v>
      </c>
      <c r="D46" s="4">
        <v>8</v>
      </c>
      <c r="E46" s="4">
        <v>8</v>
      </c>
      <c r="F46" s="4" t="s">
        <v>3</v>
      </c>
      <c r="G46" s="4">
        <v>27</v>
      </c>
      <c r="H46" s="4">
        <v>7</v>
      </c>
      <c r="I46" s="4">
        <v>1</v>
      </c>
      <c r="J46" s="4">
        <v>5</v>
      </c>
      <c r="K46" s="4">
        <v>2</v>
      </c>
      <c r="L46" s="4" t="s">
        <v>3</v>
      </c>
      <c r="M46" s="4" t="s">
        <v>3</v>
      </c>
      <c r="N46" s="4" t="s">
        <v>3</v>
      </c>
      <c r="O46" s="4" t="s">
        <v>3</v>
      </c>
      <c r="P46" s="4">
        <v>15</v>
      </c>
      <c r="Q46" s="4">
        <v>42</v>
      </c>
      <c r="R46" s="8"/>
      <c r="S46" s="8"/>
      <c r="T46" s="8"/>
      <c r="U46" s="8"/>
      <c r="V46" s="8"/>
    </row>
    <row r="47" spans="1:22" x14ac:dyDescent="0.25">
      <c r="A47" s="5" t="s">
        <v>15</v>
      </c>
      <c r="B47" s="3">
        <v>3</v>
      </c>
      <c r="C47" s="7">
        <v>8</v>
      </c>
      <c r="D47" s="7">
        <v>6</v>
      </c>
      <c r="E47" s="7">
        <v>5</v>
      </c>
      <c r="F47" s="7" t="s">
        <v>3</v>
      </c>
      <c r="G47" s="7">
        <v>19</v>
      </c>
      <c r="H47" s="7">
        <v>18</v>
      </c>
      <c r="I47" s="7">
        <v>1</v>
      </c>
      <c r="J47" s="7">
        <v>6</v>
      </c>
      <c r="K47" s="7">
        <v>1</v>
      </c>
      <c r="L47" s="7" t="s">
        <v>3</v>
      </c>
      <c r="M47" s="7" t="s">
        <v>3</v>
      </c>
      <c r="N47" s="7" t="s">
        <v>3</v>
      </c>
      <c r="O47" s="7" t="s">
        <v>3</v>
      </c>
      <c r="P47" s="7">
        <v>26</v>
      </c>
      <c r="Q47" s="7">
        <v>45</v>
      </c>
      <c r="R47" s="8"/>
      <c r="S47" s="8"/>
      <c r="T47" s="8"/>
      <c r="U47" s="8"/>
      <c r="V47" s="8"/>
    </row>
    <row r="48" spans="1:22" x14ac:dyDescent="0.25">
      <c r="A48" s="2" t="s">
        <v>16</v>
      </c>
      <c r="B48" s="3">
        <v>3</v>
      </c>
      <c r="C48" s="4">
        <v>18</v>
      </c>
      <c r="D48" s="4">
        <v>2</v>
      </c>
      <c r="E48" s="4">
        <v>5</v>
      </c>
      <c r="F48" s="4" t="s">
        <v>3</v>
      </c>
      <c r="G48" s="4">
        <v>25</v>
      </c>
      <c r="H48" s="4">
        <v>10</v>
      </c>
      <c r="I48" s="4">
        <v>1</v>
      </c>
      <c r="J48" s="4">
        <v>4</v>
      </c>
      <c r="K48" s="4">
        <v>3</v>
      </c>
      <c r="L48" s="4">
        <v>2</v>
      </c>
      <c r="M48" s="4" t="s">
        <v>3</v>
      </c>
      <c r="N48" s="4" t="s">
        <v>3</v>
      </c>
      <c r="O48" s="4" t="s">
        <v>3</v>
      </c>
      <c r="P48" s="4">
        <v>20</v>
      </c>
      <c r="Q48" s="4">
        <v>45</v>
      </c>
      <c r="R48" s="8"/>
      <c r="S48" s="8"/>
      <c r="T48" s="8"/>
      <c r="U48" s="8"/>
      <c r="V48" s="8"/>
    </row>
    <row r="49" spans="1:22" x14ac:dyDescent="0.25">
      <c r="A49" s="5" t="s">
        <v>17</v>
      </c>
      <c r="B49" s="3">
        <v>3</v>
      </c>
      <c r="C49" s="7">
        <v>14</v>
      </c>
      <c r="D49" s="7">
        <v>5</v>
      </c>
      <c r="E49" s="7">
        <v>5</v>
      </c>
      <c r="F49" s="7">
        <v>1</v>
      </c>
      <c r="G49" s="7">
        <v>25</v>
      </c>
      <c r="H49" s="7">
        <v>12</v>
      </c>
      <c r="I49" s="7" t="s">
        <v>3</v>
      </c>
      <c r="J49" s="7">
        <v>3</v>
      </c>
      <c r="K49" s="7">
        <v>2</v>
      </c>
      <c r="L49" s="7" t="s">
        <v>3</v>
      </c>
      <c r="M49" s="7" t="s">
        <v>3</v>
      </c>
      <c r="N49" s="7">
        <v>1</v>
      </c>
      <c r="O49" s="7" t="s">
        <v>3</v>
      </c>
      <c r="P49" s="7">
        <v>18</v>
      </c>
      <c r="Q49" s="7">
        <v>43</v>
      </c>
      <c r="R49" s="8"/>
      <c r="S49" s="8"/>
      <c r="T49" s="8"/>
      <c r="U49" s="8"/>
      <c r="V49" s="8"/>
    </row>
    <row r="50" spans="1:22" ht="22.5" x14ac:dyDescent="0.25">
      <c r="A50" s="2" t="s">
        <v>230</v>
      </c>
      <c r="B50" s="3">
        <v>4</v>
      </c>
      <c r="C50" s="4">
        <v>15</v>
      </c>
      <c r="D50" s="4">
        <v>8</v>
      </c>
      <c r="E50" s="4">
        <v>3</v>
      </c>
      <c r="F50" s="4" t="s">
        <v>3</v>
      </c>
      <c r="G50" s="4">
        <v>26</v>
      </c>
      <c r="H50" s="4">
        <v>14</v>
      </c>
      <c r="I50" s="4" t="s">
        <v>3</v>
      </c>
      <c r="J50" s="4">
        <v>2</v>
      </c>
      <c r="K50" s="4">
        <v>1</v>
      </c>
      <c r="L50" s="4" t="s">
        <v>3</v>
      </c>
      <c r="M50" s="4">
        <v>1</v>
      </c>
      <c r="N50" s="4" t="s">
        <v>3</v>
      </c>
      <c r="O50" s="4" t="s">
        <v>3</v>
      </c>
      <c r="P50" s="4">
        <v>18</v>
      </c>
      <c r="Q50" s="4">
        <v>44</v>
      </c>
      <c r="R50" s="8"/>
      <c r="S50" s="8"/>
      <c r="T50" s="8"/>
      <c r="U50" s="8"/>
      <c r="V50" s="8"/>
    </row>
    <row r="51" spans="1:22" x14ac:dyDescent="0.25">
      <c r="A51" s="5" t="s">
        <v>2</v>
      </c>
      <c r="B51" s="3">
        <v>4</v>
      </c>
      <c r="C51" s="7">
        <v>12</v>
      </c>
      <c r="D51" s="7">
        <v>1</v>
      </c>
      <c r="E51" s="7">
        <v>5</v>
      </c>
      <c r="F51" s="7">
        <v>2</v>
      </c>
      <c r="G51" s="7">
        <v>20</v>
      </c>
      <c r="H51" s="7">
        <v>24</v>
      </c>
      <c r="I51" s="7" t="s">
        <v>3</v>
      </c>
      <c r="J51" s="7">
        <v>6</v>
      </c>
      <c r="K51" s="7">
        <v>2</v>
      </c>
      <c r="L51" s="7" t="s">
        <v>3</v>
      </c>
      <c r="M51" s="7">
        <v>2</v>
      </c>
      <c r="N51" s="7" t="s">
        <v>3</v>
      </c>
      <c r="O51" s="7">
        <v>1</v>
      </c>
      <c r="P51" s="7">
        <v>35</v>
      </c>
      <c r="Q51" s="7">
        <v>55</v>
      </c>
      <c r="R51" s="8"/>
      <c r="S51" s="8"/>
      <c r="T51" s="8"/>
      <c r="U51" s="8"/>
      <c r="V51" s="8"/>
    </row>
    <row r="52" spans="1:22" x14ac:dyDescent="0.25">
      <c r="A52" s="2" t="s">
        <v>4</v>
      </c>
      <c r="B52" s="3">
        <v>4</v>
      </c>
      <c r="C52" s="4">
        <v>10</v>
      </c>
      <c r="D52" s="4">
        <v>5</v>
      </c>
      <c r="E52" s="4">
        <v>4</v>
      </c>
      <c r="F52" s="4" t="s">
        <v>3</v>
      </c>
      <c r="G52" s="4">
        <v>19</v>
      </c>
      <c r="H52" s="4">
        <v>13</v>
      </c>
      <c r="I52" s="4">
        <v>1</v>
      </c>
      <c r="J52" s="4">
        <v>4</v>
      </c>
      <c r="K52" s="4">
        <v>1</v>
      </c>
      <c r="L52" s="4" t="s">
        <v>3</v>
      </c>
      <c r="M52" s="4" t="s">
        <v>3</v>
      </c>
      <c r="N52" s="4" t="s">
        <v>3</v>
      </c>
      <c r="O52" s="4" t="s">
        <v>3</v>
      </c>
      <c r="P52" s="4">
        <v>19</v>
      </c>
      <c r="Q52" s="4">
        <v>38</v>
      </c>
      <c r="R52" s="8"/>
      <c r="S52" s="8"/>
      <c r="T52" s="8"/>
      <c r="U52" s="8"/>
      <c r="V52" s="8"/>
    </row>
    <row r="53" spans="1:22" x14ac:dyDescent="0.25">
      <c r="A53" s="5" t="s">
        <v>18</v>
      </c>
      <c r="B53" s="3">
        <v>4</v>
      </c>
      <c r="C53" s="7">
        <v>13</v>
      </c>
      <c r="D53" s="7">
        <v>2</v>
      </c>
      <c r="E53" s="7">
        <v>4</v>
      </c>
      <c r="F53" s="7">
        <v>1</v>
      </c>
      <c r="G53" s="7">
        <v>20</v>
      </c>
      <c r="H53" s="7">
        <v>11</v>
      </c>
      <c r="I53" s="7" t="s">
        <v>3</v>
      </c>
      <c r="J53" s="7">
        <v>5</v>
      </c>
      <c r="K53" s="7">
        <v>3</v>
      </c>
      <c r="L53" s="7">
        <v>2</v>
      </c>
      <c r="M53" s="7" t="s">
        <v>3</v>
      </c>
      <c r="N53" s="7" t="s">
        <v>3</v>
      </c>
      <c r="O53" s="7" t="s">
        <v>3</v>
      </c>
      <c r="P53" s="7">
        <v>21</v>
      </c>
      <c r="Q53" s="7">
        <v>41</v>
      </c>
      <c r="R53" s="8"/>
      <c r="S53" s="8"/>
      <c r="T53" s="8"/>
      <c r="U53" s="8"/>
      <c r="V53" s="8"/>
    </row>
    <row r="54" spans="1:22" x14ac:dyDescent="0.25">
      <c r="A54" s="2" t="s">
        <v>5</v>
      </c>
      <c r="B54" s="3">
        <v>4</v>
      </c>
      <c r="C54" s="4">
        <v>11</v>
      </c>
      <c r="D54" s="4">
        <v>3</v>
      </c>
      <c r="E54" s="4">
        <v>4</v>
      </c>
      <c r="F54" s="4" t="s">
        <v>3</v>
      </c>
      <c r="G54" s="4">
        <v>18</v>
      </c>
      <c r="H54" s="4">
        <v>9</v>
      </c>
      <c r="I54" s="4" t="s">
        <v>3</v>
      </c>
      <c r="J54" s="4">
        <v>10</v>
      </c>
      <c r="K54" s="4">
        <v>1</v>
      </c>
      <c r="L54" s="4" t="s">
        <v>3</v>
      </c>
      <c r="M54" s="4">
        <v>1</v>
      </c>
      <c r="N54" s="4" t="s">
        <v>3</v>
      </c>
      <c r="O54" s="4">
        <v>2</v>
      </c>
      <c r="P54" s="4">
        <v>23</v>
      </c>
      <c r="Q54" s="4">
        <v>41</v>
      </c>
      <c r="R54" s="8"/>
      <c r="S54" s="8"/>
      <c r="T54" s="8"/>
      <c r="U54" s="8"/>
      <c r="V54" s="8"/>
    </row>
    <row r="55" spans="1:22" x14ac:dyDescent="0.25">
      <c r="A55" s="5" t="s">
        <v>6</v>
      </c>
      <c r="B55" s="3">
        <v>4</v>
      </c>
      <c r="C55" s="7">
        <v>13</v>
      </c>
      <c r="D55" s="7">
        <v>2</v>
      </c>
      <c r="E55" s="7">
        <v>6</v>
      </c>
      <c r="F55" s="7">
        <v>2</v>
      </c>
      <c r="G55" s="7">
        <v>23</v>
      </c>
      <c r="H55" s="7">
        <v>9</v>
      </c>
      <c r="I55" s="7" t="s">
        <v>3</v>
      </c>
      <c r="J55" s="7">
        <v>6</v>
      </c>
      <c r="K55" s="7" t="s">
        <v>3</v>
      </c>
      <c r="L55" s="7" t="s">
        <v>3</v>
      </c>
      <c r="M55" s="7">
        <v>1</v>
      </c>
      <c r="N55" s="7" t="s">
        <v>3</v>
      </c>
      <c r="O55" s="7" t="s">
        <v>3</v>
      </c>
      <c r="P55" s="7">
        <v>16</v>
      </c>
      <c r="Q55" s="7">
        <v>39</v>
      </c>
      <c r="R55" s="8"/>
      <c r="S55" s="8"/>
      <c r="T55" s="8"/>
      <c r="U55" s="8"/>
      <c r="V55" s="8"/>
    </row>
    <row r="56" spans="1:22" x14ac:dyDescent="0.25">
      <c r="A56" s="2" t="s">
        <v>7</v>
      </c>
      <c r="B56" s="3">
        <v>4</v>
      </c>
      <c r="C56" s="4">
        <v>9</v>
      </c>
      <c r="D56" s="4">
        <v>6</v>
      </c>
      <c r="E56" s="4">
        <v>8</v>
      </c>
      <c r="F56" s="4" t="s">
        <v>3</v>
      </c>
      <c r="G56" s="4">
        <v>23</v>
      </c>
      <c r="H56" s="4">
        <v>17</v>
      </c>
      <c r="I56" s="4" t="s">
        <v>3</v>
      </c>
      <c r="J56" s="4">
        <v>5</v>
      </c>
      <c r="K56" s="4">
        <v>3</v>
      </c>
      <c r="L56" s="4" t="s">
        <v>3</v>
      </c>
      <c r="M56" s="4" t="s">
        <v>3</v>
      </c>
      <c r="N56" s="4" t="s">
        <v>3</v>
      </c>
      <c r="O56" s="4">
        <v>2</v>
      </c>
      <c r="P56" s="4">
        <v>27</v>
      </c>
      <c r="Q56" s="4">
        <v>50</v>
      </c>
      <c r="R56" s="8"/>
      <c r="S56" s="8"/>
      <c r="T56" s="8"/>
      <c r="U56" s="8"/>
      <c r="V56" s="8"/>
    </row>
    <row r="57" spans="1:22" x14ac:dyDescent="0.25">
      <c r="A57" s="5" t="s">
        <v>8</v>
      </c>
      <c r="B57" s="3">
        <v>4</v>
      </c>
      <c r="C57" s="7">
        <v>11</v>
      </c>
      <c r="D57" s="7">
        <v>2</v>
      </c>
      <c r="E57" s="7">
        <v>7</v>
      </c>
      <c r="F57" s="7">
        <v>1</v>
      </c>
      <c r="G57" s="7">
        <v>21</v>
      </c>
      <c r="H57" s="7">
        <v>7</v>
      </c>
      <c r="I57" s="7">
        <v>1</v>
      </c>
      <c r="J57" s="7">
        <v>7</v>
      </c>
      <c r="K57" s="7">
        <v>2</v>
      </c>
      <c r="L57" s="7">
        <v>2</v>
      </c>
      <c r="M57" s="7">
        <v>3</v>
      </c>
      <c r="N57" s="7" t="s">
        <v>3</v>
      </c>
      <c r="O57" s="7">
        <v>1</v>
      </c>
      <c r="P57" s="7">
        <v>23</v>
      </c>
      <c r="Q57" s="7">
        <v>44</v>
      </c>
      <c r="R57" s="8"/>
      <c r="S57" s="8"/>
      <c r="T57" s="8"/>
      <c r="U57" s="8"/>
      <c r="V57" s="8"/>
    </row>
    <row r="58" spans="1:22" x14ac:dyDescent="0.25">
      <c r="A58" s="2" t="s">
        <v>9</v>
      </c>
      <c r="B58" s="3">
        <v>4</v>
      </c>
      <c r="C58" s="4">
        <v>17</v>
      </c>
      <c r="D58" s="4">
        <v>3</v>
      </c>
      <c r="E58" s="4">
        <v>5</v>
      </c>
      <c r="F58" s="4">
        <v>1</v>
      </c>
      <c r="G58" s="4">
        <v>26</v>
      </c>
      <c r="H58" s="4">
        <v>8</v>
      </c>
      <c r="I58" s="4" t="s">
        <v>3</v>
      </c>
      <c r="J58" s="4">
        <v>4</v>
      </c>
      <c r="K58" s="4">
        <v>1</v>
      </c>
      <c r="L58" s="4" t="s">
        <v>3</v>
      </c>
      <c r="M58" s="4">
        <v>1</v>
      </c>
      <c r="N58" s="4" t="s">
        <v>3</v>
      </c>
      <c r="O58" s="4">
        <v>1</v>
      </c>
      <c r="P58" s="4">
        <v>15</v>
      </c>
      <c r="Q58" s="4">
        <v>41</v>
      </c>
      <c r="R58" s="8"/>
      <c r="S58" s="8"/>
      <c r="T58" s="8"/>
      <c r="U58" s="8"/>
      <c r="V58" s="8"/>
    </row>
    <row r="59" spans="1:22" x14ac:dyDescent="0.25">
      <c r="A59" s="5" t="s">
        <v>10</v>
      </c>
      <c r="B59" s="3">
        <v>4</v>
      </c>
      <c r="C59" s="7">
        <v>7</v>
      </c>
      <c r="D59" s="7">
        <v>4</v>
      </c>
      <c r="E59" s="7">
        <v>5</v>
      </c>
      <c r="F59" s="7" t="s">
        <v>3</v>
      </c>
      <c r="G59" s="7">
        <v>16</v>
      </c>
      <c r="H59" s="7">
        <v>6</v>
      </c>
      <c r="I59" s="7">
        <v>2</v>
      </c>
      <c r="J59" s="7">
        <v>10</v>
      </c>
      <c r="K59" s="7" t="s">
        <v>3</v>
      </c>
      <c r="L59" s="7" t="s">
        <v>3</v>
      </c>
      <c r="M59" s="7">
        <v>1</v>
      </c>
      <c r="N59" s="7" t="s">
        <v>3</v>
      </c>
      <c r="O59" s="7" t="s">
        <v>3</v>
      </c>
      <c r="P59" s="7">
        <v>19</v>
      </c>
      <c r="Q59" s="7">
        <v>35</v>
      </c>
      <c r="R59" s="8"/>
      <c r="S59" s="8"/>
      <c r="T59" s="8"/>
      <c r="U59" s="8"/>
      <c r="V59" s="8"/>
    </row>
    <row r="60" spans="1:22" x14ac:dyDescent="0.25">
      <c r="A60" s="2" t="s">
        <v>11</v>
      </c>
      <c r="B60" s="3">
        <v>4</v>
      </c>
      <c r="C60" s="4">
        <v>9</v>
      </c>
      <c r="D60" s="4">
        <v>2</v>
      </c>
      <c r="E60" s="4">
        <v>6</v>
      </c>
      <c r="F60" s="4">
        <v>1</v>
      </c>
      <c r="G60" s="4">
        <v>18</v>
      </c>
      <c r="H60" s="4">
        <v>13</v>
      </c>
      <c r="I60" s="4">
        <v>3</v>
      </c>
      <c r="J60" s="4">
        <v>13</v>
      </c>
      <c r="K60" s="4" t="s">
        <v>3</v>
      </c>
      <c r="L60" s="4" t="s">
        <v>3</v>
      </c>
      <c r="M60" s="4" t="s">
        <v>3</v>
      </c>
      <c r="N60" s="4">
        <v>1</v>
      </c>
      <c r="O60" s="4" t="s">
        <v>3</v>
      </c>
      <c r="P60" s="4">
        <v>30</v>
      </c>
      <c r="Q60" s="4">
        <v>48</v>
      </c>
      <c r="R60" s="8"/>
      <c r="S60" s="8"/>
      <c r="T60" s="8"/>
      <c r="U60" s="8"/>
      <c r="V60" s="8"/>
    </row>
    <row r="61" spans="1:22" x14ac:dyDescent="0.25">
      <c r="A61" s="5" t="s">
        <v>12</v>
      </c>
      <c r="B61" s="3">
        <v>4</v>
      </c>
      <c r="C61" s="7">
        <v>11</v>
      </c>
      <c r="D61" s="7">
        <v>7</v>
      </c>
      <c r="E61" s="7">
        <v>5</v>
      </c>
      <c r="F61" s="7">
        <v>1</v>
      </c>
      <c r="G61" s="7">
        <v>24</v>
      </c>
      <c r="H61" s="7">
        <v>17</v>
      </c>
      <c r="I61" s="7" t="s">
        <v>3</v>
      </c>
      <c r="J61" s="7">
        <v>8</v>
      </c>
      <c r="K61" s="7">
        <v>3</v>
      </c>
      <c r="L61" s="7" t="s">
        <v>3</v>
      </c>
      <c r="M61" s="7" t="s">
        <v>3</v>
      </c>
      <c r="N61" s="7" t="s">
        <v>3</v>
      </c>
      <c r="O61" s="7" t="s">
        <v>3</v>
      </c>
      <c r="P61" s="7">
        <v>28</v>
      </c>
      <c r="Q61" s="7">
        <v>52</v>
      </c>
      <c r="R61" s="8"/>
      <c r="S61" s="8"/>
      <c r="T61" s="8"/>
      <c r="U61" s="8"/>
      <c r="V61" s="8"/>
    </row>
    <row r="62" spans="1:22" x14ac:dyDescent="0.25">
      <c r="A62" s="2" t="s">
        <v>13</v>
      </c>
      <c r="B62" s="3">
        <v>4</v>
      </c>
      <c r="C62" s="4">
        <v>4</v>
      </c>
      <c r="D62" s="4">
        <v>5</v>
      </c>
      <c r="E62" s="4">
        <v>7</v>
      </c>
      <c r="F62" s="4">
        <v>2</v>
      </c>
      <c r="G62" s="4">
        <v>18</v>
      </c>
      <c r="H62" s="4">
        <v>14</v>
      </c>
      <c r="I62" s="4" t="s">
        <v>3</v>
      </c>
      <c r="J62" s="4">
        <v>2</v>
      </c>
      <c r="K62" s="4">
        <v>1</v>
      </c>
      <c r="L62" s="4" t="s">
        <v>3</v>
      </c>
      <c r="M62" s="4" t="s">
        <v>3</v>
      </c>
      <c r="N62" s="4" t="s">
        <v>3</v>
      </c>
      <c r="O62" s="4">
        <v>3</v>
      </c>
      <c r="P62" s="4">
        <v>20</v>
      </c>
      <c r="Q62" s="4">
        <v>38</v>
      </c>
      <c r="R62" s="8"/>
      <c r="S62" s="8"/>
      <c r="T62" s="8"/>
      <c r="U62" s="8"/>
      <c r="V62" s="8"/>
    </row>
    <row r="63" spans="1:22" x14ac:dyDescent="0.25">
      <c r="A63" s="5" t="s">
        <v>14</v>
      </c>
      <c r="B63" s="3">
        <v>4</v>
      </c>
      <c r="C63" s="7">
        <v>3</v>
      </c>
      <c r="D63" s="7">
        <v>4</v>
      </c>
      <c r="E63" s="7">
        <v>5</v>
      </c>
      <c r="F63" s="7">
        <v>1</v>
      </c>
      <c r="G63" s="7">
        <v>13</v>
      </c>
      <c r="H63" s="7">
        <v>7</v>
      </c>
      <c r="I63" s="7">
        <v>4</v>
      </c>
      <c r="J63" s="7">
        <v>6</v>
      </c>
      <c r="K63" s="7">
        <v>1</v>
      </c>
      <c r="L63" s="7" t="s">
        <v>3</v>
      </c>
      <c r="M63" s="7">
        <v>1</v>
      </c>
      <c r="N63" s="7" t="s">
        <v>3</v>
      </c>
      <c r="O63" s="7">
        <v>2</v>
      </c>
      <c r="P63" s="7">
        <v>21</v>
      </c>
      <c r="Q63" s="7">
        <v>34</v>
      </c>
      <c r="R63" s="8"/>
      <c r="S63" s="8"/>
      <c r="T63" s="8"/>
      <c r="U63" s="8"/>
      <c r="V63" s="8"/>
    </row>
    <row r="64" spans="1:22" x14ac:dyDescent="0.25">
      <c r="A64" s="2" t="s">
        <v>15</v>
      </c>
      <c r="B64" s="3">
        <v>4</v>
      </c>
      <c r="C64" s="4">
        <v>17</v>
      </c>
      <c r="D64" s="4">
        <v>2</v>
      </c>
      <c r="E64" s="4">
        <v>2</v>
      </c>
      <c r="F64" s="4" t="s">
        <v>3</v>
      </c>
      <c r="G64" s="4">
        <v>21</v>
      </c>
      <c r="H64" s="4">
        <v>7</v>
      </c>
      <c r="I64" s="4" t="s">
        <v>3</v>
      </c>
      <c r="J64" s="4">
        <v>9</v>
      </c>
      <c r="K64" s="4" t="s">
        <v>3</v>
      </c>
      <c r="L64" s="4" t="s">
        <v>3</v>
      </c>
      <c r="M64" s="4" t="s">
        <v>3</v>
      </c>
      <c r="N64" s="4" t="s">
        <v>3</v>
      </c>
      <c r="O64" s="4">
        <v>2</v>
      </c>
      <c r="P64" s="4">
        <v>18</v>
      </c>
      <c r="Q64" s="4">
        <v>39</v>
      </c>
      <c r="R64" s="8"/>
      <c r="S64" s="8"/>
      <c r="T64" s="8"/>
      <c r="U64" s="8"/>
      <c r="V64" s="8"/>
    </row>
    <row r="65" spans="1:22" x14ac:dyDescent="0.25">
      <c r="A65" s="5" t="s">
        <v>19</v>
      </c>
      <c r="B65" s="3">
        <v>4</v>
      </c>
      <c r="C65" s="7">
        <v>16</v>
      </c>
      <c r="D65" s="7">
        <v>4</v>
      </c>
      <c r="E65" s="7">
        <v>4</v>
      </c>
      <c r="F65" s="7">
        <v>2</v>
      </c>
      <c r="G65" s="7">
        <v>26</v>
      </c>
      <c r="H65" s="7">
        <v>11</v>
      </c>
      <c r="I65" s="7" t="s">
        <v>3</v>
      </c>
      <c r="J65" s="7">
        <v>7</v>
      </c>
      <c r="K65" s="7">
        <v>2</v>
      </c>
      <c r="L65" s="7" t="s">
        <v>3</v>
      </c>
      <c r="M65" s="7" t="s">
        <v>3</v>
      </c>
      <c r="N65" s="7" t="s">
        <v>3</v>
      </c>
      <c r="O65" s="7">
        <v>2</v>
      </c>
      <c r="P65" s="7">
        <v>22</v>
      </c>
      <c r="Q65" s="7">
        <v>48</v>
      </c>
      <c r="R65" s="8"/>
      <c r="S65" s="8"/>
      <c r="T65" s="8"/>
      <c r="U65" s="8"/>
      <c r="V65" s="8"/>
    </row>
    <row r="66" spans="1:22" x14ac:dyDescent="0.25">
      <c r="A66" s="2" t="s">
        <v>16</v>
      </c>
      <c r="B66" s="3">
        <v>4</v>
      </c>
      <c r="C66" s="4">
        <v>5</v>
      </c>
      <c r="D66" s="4">
        <v>8</v>
      </c>
      <c r="E66" s="4">
        <v>7</v>
      </c>
      <c r="F66" s="4">
        <v>1</v>
      </c>
      <c r="G66" s="4">
        <v>21</v>
      </c>
      <c r="H66" s="4">
        <v>16</v>
      </c>
      <c r="I66" s="4" t="s">
        <v>3</v>
      </c>
      <c r="J66" s="4">
        <v>3</v>
      </c>
      <c r="K66" s="4">
        <v>1</v>
      </c>
      <c r="L66" s="4" t="s">
        <v>3</v>
      </c>
      <c r="M66" s="4" t="s">
        <v>3</v>
      </c>
      <c r="N66" s="4" t="s">
        <v>3</v>
      </c>
      <c r="O66" s="4" t="s">
        <v>3</v>
      </c>
      <c r="P66" s="4">
        <v>20</v>
      </c>
      <c r="Q66" s="4">
        <v>41</v>
      </c>
      <c r="R66" s="8"/>
      <c r="S66" s="8"/>
      <c r="T66" s="8"/>
      <c r="U66" s="8"/>
      <c r="V66" s="8"/>
    </row>
    <row r="67" spans="1:22" x14ac:dyDescent="0.25">
      <c r="A67" s="5" t="s">
        <v>17</v>
      </c>
      <c r="B67" s="3">
        <v>4</v>
      </c>
      <c r="C67" s="7">
        <v>6</v>
      </c>
      <c r="D67" s="7">
        <v>6</v>
      </c>
      <c r="E67" s="7">
        <v>4</v>
      </c>
      <c r="F67" s="7" t="s">
        <v>3</v>
      </c>
      <c r="G67" s="7">
        <v>16</v>
      </c>
      <c r="H67" s="7">
        <v>9</v>
      </c>
      <c r="I67" s="7">
        <v>1</v>
      </c>
      <c r="J67" s="7">
        <v>6</v>
      </c>
      <c r="K67" s="7">
        <v>5</v>
      </c>
      <c r="L67" s="7" t="s">
        <v>3</v>
      </c>
      <c r="M67" s="7" t="s">
        <v>3</v>
      </c>
      <c r="N67" s="7" t="s">
        <v>3</v>
      </c>
      <c r="O67" s="7">
        <v>1</v>
      </c>
      <c r="P67" s="7">
        <v>22</v>
      </c>
      <c r="Q67" s="7">
        <v>38</v>
      </c>
      <c r="R67" s="8"/>
      <c r="S67" s="8"/>
      <c r="T67" s="8"/>
      <c r="U67" s="8"/>
      <c r="V67" s="8"/>
    </row>
    <row r="68" spans="1:22" x14ac:dyDescent="0.25">
      <c r="A68" s="33" t="s">
        <v>2</v>
      </c>
      <c r="B68" s="34">
        <v>5</v>
      </c>
      <c r="C68" s="37">
        <v>10</v>
      </c>
      <c r="D68" s="37">
        <v>8</v>
      </c>
      <c r="E68" s="37">
        <v>2</v>
      </c>
      <c r="F68" s="37">
        <v>1</v>
      </c>
      <c r="G68" s="37">
        <v>21</v>
      </c>
      <c r="H68" s="37">
        <v>13</v>
      </c>
      <c r="I68" s="37">
        <v>1</v>
      </c>
      <c r="J68" s="37">
        <v>8</v>
      </c>
      <c r="K68" s="37" t="s">
        <v>3</v>
      </c>
      <c r="L68" s="37" t="s">
        <v>3</v>
      </c>
      <c r="M68" s="37" t="s">
        <v>3</v>
      </c>
      <c r="N68" s="37" t="s">
        <v>3</v>
      </c>
      <c r="O68" s="37">
        <v>1</v>
      </c>
      <c r="P68" s="37">
        <v>23</v>
      </c>
      <c r="Q68" s="37">
        <v>44</v>
      </c>
    </row>
    <row r="69" spans="1:22" x14ac:dyDescent="0.25">
      <c r="A69" s="35" t="s">
        <v>4</v>
      </c>
      <c r="B69" s="34">
        <v>5</v>
      </c>
      <c r="C69" s="38">
        <v>7</v>
      </c>
      <c r="D69" s="38">
        <v>6</v>
      </c>
      <c r="E69" s="38">
        <v>4</v>
      </c>
      <c r="F69" s="38" t="s">
        <v>3</v>
      </c>
      <c r="G69" s="38">
        <v>17</v>
      </c>
      <c r="H69" s="38">
        <v>6</v>
      </c>
      <c r="I69" s="38">
        <v>1</v>
      </c>
      <c r="J69" s="38">
        <v>5</v>
      </c>
      <c r="K69" s="38" t="s">
        <v>3</v>
      </c>
      <c r="L69" s="38" t="s">
        <v>3</v>
      </c>
      <c r="M69" s="38" t="s">
        <v>3</v>
      </c>
      <c r="N69" s="38" t="s">
        <v>3</v>
      </c>
      <c r="O69" s="38">
        <v>1</v>
      </c>
      <c r="P69" s="38">
        <v>13</v>
      </c>
      <c r="Q69" s="38">
        <v>30</v>
      </c>
    </row>
    <row r="70" spans="1:22" x14ac:dyDescent="0.25">
      <c r="A70" s="33" t="s">
        <v>18</v>
      </c>
      <c r="B70" s="34">
        <v>5</v>
      </c>
      <c r="C70" s="37">
        <v>8</v>
      </c>
      <c r="D70" s="37">
        <v>8</v>
      </c>
      <c r="E70" s="37">
        <v>3</v>
      </c>
      <c r="F70" s="37" t="s">
        <v>3</v>
      </c>
      <c r="G70" s="37">
        <v>19</v>
      </c>
      <c r="H70" s="37">
        <v>10</v>
      </c>
      <c r="I70" s="37" t="s">
        <v>3</v>
      </c>
      <c r="J70" s="37">
        <v>8</v>
      </c>
      <c r="K70" s="37">
        <v>3</v>
      </c>
      <c r="L70" s="37" t="s">
        <v>3</v>
      </c>
      <c r="M70" s="37" t="s">
        <v>3</v>
      </c>
      <c r="N70" s="37" t="s">
        <v>3</v>
      </c>
      <c r="O70" s="37" t="s">
        <v>3</v>
      </c>
      <c r="P70" s="37">
        <v>21</v>
      </c>
      <c r="Q70" s="37">
        <v>40</v>
      </c>
    </row>
    <row r="71" spans="1:22" x14ac:dyDescent="0.25">
      <c r="A71" s="35" t="s">
        <v>5</v>
      </c>
      <c r="B71" s="34">
        <v>5</v>
      </c>
      <c r="C71" s="38">
        <v>18</v>
      </c>
      <c r="D71" s="38">
        <v>3</v>
      </c>
      <c r="E71" s="38">
        <v>3</v>
      </c>
      <c r="F71" s="38" t="s">
        <v>3</v>
      </c>
      <c r="G71" s="38">
        <v>24</v>
      </c>
      <c r="H71" s="38">
        <v>15</v>
      </c>
      <c r="I71" s="38" t="s">
        <v>3</v>
      </c>
      <c r="J71" s="38">
        <v>8</v>
      </c>
      <c r="K71" s="38">
        <v>2</v>
      </c>
      <c r="L71" s="38" t="s">
        <v>3</v>
      </c>
      <c r="M71" s="38" t="s">
        <v>3</v>
      </c>
      <c r="N71" s="38" t="s">
        <v>3</v>
      </c>
      <c r="O71" s="38">
        <v>3</v>
      </c>
      <c r="P71" s="38">
        <v>28</v>
      </c>
      <c r="Q71" s="38">
        <v>52</v>
      </c>
    </row>
    <row r="72" spans="1:22" x14ac:dyDescent="0.25">
      <c r="A72" s="33" t="s">
        <v>6</v>
      </c>
      <c r="B72" s="34">
        <v>5</v>
      </c>
      <c r="C72" s="37">
        <v>16</v>
      </c>
      <c r="D72" s="37">
        <v>7</v>
      </c>
      <c r="E72" s="37">
        <v>3</v>
      </c>
      <c r="F72" s="37">
        <v>1</v>
      </c>
      <c r="G72" s="37">
        <v>27</v>
      </c>
      <c r="H72" s="37">
        <v>15</v>
      </c>
      <c r="I72" s="37" t="s">
        <v>3</v>
      </c>
      <c r="J72" s="37">
        <v>8</v>
      </c>
      <c r="K72" s="37">
        <v>2</v>
      </c>
      <c r="L72" s="37">
        <v>1</v>
      </c>
      <c r="M72" s="37">
        <v>1</v>
      </c>
      <c r="N72" s="37" t="s">
        <v>3</v>
      </c>
      <c r="O72" s="37" t="s">
        <v>3</v>
      </c>
      <c r="P72" s="37">
        <v>27</v>
      </c>
      <c r="Q72" s="37">
        <v>54</v>
      </c>
    </row>
    <row r="73" spans="1:22" x14ac:dyDescent="0.25">
      <c r="A73" s="35" t="s">
        <v>7</v>
      </c>
      <c r="B73" s="34">
        <v>5</v>
      </c>
      <c r="C73" s="38">
        <v>10</v>
      </c>
      <c r="D73" s="38">
        <v>8</v>
      </c>
      <c r="E73" s="38">
        <v>2</v>
      </c>
      <c r="F73" s="38">
        <v>1</v>
      </c>
      <c r="G73" s="38">
        <v>21</v>
      </c>
      <c r="H73" s="38">
        <v>13</v>
      </c>
      <c r="I73" s="38">
        <v>1</v>
      </c>
      <c r="J73" s="38">
        <v>3</v>
      </c>
      <c r="K73" s="38" t="s">
        <v>3</v>
      </c>
      <c r="L73" s="38" t="s">
        <v>3</v>
      </c>
      <c r="M73" s="38" t="s">
        <v>3</v>
      </c>
      <c r="N73" s="38" t="s">
        <v>3</v>
      </c>
      <c r="O73" s="38">
        <v>1</v>
      </c>
      <c r="P73" s="38">
        <v>18</v>
      </c>
      <c r="Q73" s="38">
        <v>39</v>
      </c>
    </row>
    <row r="74" spans="1:22" x14ac:dyDescent="0.25">
      <c r="A74" s="33" t="s">
        <v>9</v>
      </c>
      <c r="B74" s="34">
        <v>5</v>
      </c>
      <c r="C74" s="37">
        <v>9</v>
      </c>
      <c r="D74" s="37">
        <v>8</v>
      </c>
      <c r="E74" s="37">
        <v>4</v>
      </c>
      <c r="F74" s="37" t="s">
        <v>3</v>
      </c>
      <c r="G74" s="37">
        <v>21</v>
      </c>
      <c r="H74" s="37">
        <v>6</v>
      </c>
      <c r="I74" s="37" t="s">
        <v>3</v>
      </c>
      <c r="J74" s="37">
        <v>6</v>
      </c>
      <c r="K74" s="37">
        <v>1</v>
      </c>
      <c r="L74" s="37" t="s">
        <v>3</v>
      </c>
      <c r="M74" s="37" t="s">
        <v>3</v>
      </c>
      <c r="N74" s="37" t="s">
        <v>3</v>
      </c>
      <c r="O74" s="37" t="s">
        <v>3</v>
      </c>
      <c r="P74" s="37">
        <v>13</v>
      </c>
      <c r="Q74" s="37">
        <v>34</v>
      </c>
    </row>
    <row r="75" spans="1:22" x14ac:dyDescent="0.25">
      <c r="A75" s="35" t="s">
        <v>10</v>
      </c>
      <c r="B75" s="34">
        <v>5</v>
      </c>
      <c r="C75" s="38">
        <v>12</v>
      </c>
      <c r="D75" s="38" t="s">
        <v>3</v>
      </c>
      <c r="E75" s="38">
        <v>3</v>
      </c>
      <c r="F75" s="38">
        <v>2</v>
      </c>
      <c r="G75" s="38">
        <v>17</v>
      </c>
      <c r="H75" s="38">
        <v>16</v>
      </c>
      <c r="I75" s="38">
        <v>1</v>
      </c>
      <c r="J75" s="38">
        <v>3</v>
      </c>
      <c r="K75" s="38">
        <v>2</v>
      </c>
      <c r="L75" s="38" t="s">
        <v>3</v>
      </c>
      <c r="M75" s="38" t="s">
        <v>3</v>
      </c>
      <c r="N75" s="38" t="s">
        <v>3</v>
      </c>
      <c r="O75" s="38">
        <v>2</v>
      </c>
      <c r="P75" s="38">
        <v>24</v>
      </c>
      <c r="Q75" s="38">
        <v>41</v>
      </c>
    </row>
    <row r="76" spans="1:22" x14ac:dyDescent="0.25">
      <c r="A76" s="33" t="s">
        <v>11</v>
      </c>
      <c r="B76" s="34">
        <v>5</v>
      </c>
      <c r="C76" s="37">
        <v>8</v>
      </c>
      <c r="D76" s="37">
        <v>8</v>
      </c>
      <c r="E76" s="37">
        <v>7</v>
      </c>
      <c r="F76" s="37">
        <v>1</v>
      </c>
      <c r="G76" s="37">
        <v>24</v>
      </c>
      <c r="H76" s="37">
        <v>10</v>
      </c>
      <c r="I76" s="37">
        <v>3</v>
      </c>
      <c r="J76" s="37">
        <v>2</v>
      </c>
      <c r="K76" s="37">
        <v>3</v>
      </c>
      <c r="L76" s="37" t="s">
        <v>3</v>
      </c>
      <c r="M76" s="37" t="s">
        <v>3</v>
      </c>
      <c r="N76" s="37" t="s">
        <v>3</v>
      </c>
      <c r="O76" s="37">
        <v>3</v>
      </c>
      <c r="P76" s="37">
        <v>21</v>
      </c>
      <c r="Q76" s="37">
        <v>45</v>
      </c>
    </row>
    <row r="77" spans="1:22" x14ac:dyDescent="0.25">
      <c r="A77" s="35" t="s">
        <v>12</v>
      </c>
      <c r="B77" s="34">
        <v>5</v>
      </c>
      <c r="C77" s="38">
        <v>14</v>
      </c>
      <c r="D77" s="38">
        <v>6</v>
      </c>
      <c r="E77" s="38">
        <v>5</v>
      </c>
      <c r="F77" s="38" t="s">
        <v>3</v>
      </c>
      <c r="G77" s="38">
        <v>25</v>
      </c>
      <c r="H77" s="38">
        <v>8</v>
      </c>
      <c r="I77" s="38" t="s">
        <v>3</v>
      </c>
      <c r="J77" s="38">
        <v>9</v>
      </c>
      <c r="K77" s="38">
        <v>2</v>
      </c>
      <c r="L77" s="38" t="s">
        <v>3</v>
      </c>
      <c r="M77" s="38" t="s">
        <v>3</v>
      </c>
      <c r="N77" s="38" t="s">
        <v>3</v>
      </c>
      <c r="O77" s="38" t="s">
        <v>3</v>
      </c>
      <c r="P77" s="38">
        <v>19</v>
      </c>
      <c r="Q77" s="38">
        <v>44</v>
      </c>
    </row>
    <row r="78" spans="1:22" x14ac:dyDescent="0.25">
      <c r="A78" s="33" t="s">
        <v>648</v>
      </c>
      <c r="B78" s="34">
        <v>5</v>
      </c>
      <c r="C78" s="37">
        <v>12</v>
      </c>
      <c r="D78" s="37">
        <v>7</v>
      </c>
      <c r="E78" s="37">
        <v>3</v>
      </c>
      <c r="F78" s="37" t="s">
        <v>3</v>
      </c>
      <c r="G78" s="37">
        <v>22</v>
      </c>
      <c r="H78" s="37">
        <v>12</v>
      </c>
      <c r="I78" s="37" t="s">
        <v>3</v>
      </c>
      <c r="J78" s="37">
        <v>8</v>
      </c>
      <c r="K78" s="37" t="s">
        <v>3</v>
      </c>
      <c r="L78" s="37" t="s">
        <v>3</v>
      </c>
      <c r="M78" s="37">
        <v>1</v>
      </c>
      <c r="N78" s="37" t="s">
        <v>3</v>
      </c>
      <c r="O78" s="37" t="s">
        <v>3</v>
      </c>
      <c r="P78" s="37">
        <v>21</v>
      </c>
      <c r="Q78" s="37">
        <v>43</v>
      </c>
    </row>
    <row r="79" spans="1:22" x14ac:dyDescent="0.25">
      <c r="A79" s="35" t="s">
        <v>13</v>
      </c>
      <c r="B79" s="34">
        <v>5</v>
      </c>
      <c r="C79" s="38">
        <v>13</v>
      </c>
      <c r="D79" s="38">
        <v>3</v>
      </c>
      <c r="E79" s="38">
        <v>4</v>
      </c>
      <c r="F79" s="38">
        <v>2</v>
      </c>
      <c r="G79" s="38">
        <v>22</v>
      </c>
      <c r="H79" s="38">
        <v>20</v>
      </c>
      <c r="I79" s="38">
        <v>1</v>
      </c>
      <c r="J79" s="38">
        <v>7</v>
      </c>
      <c r="K79" s="38">
        <v>3</v>
      </c>
      <c r="L79" s="38" t="s">
        <v>3</v>
      </c>
      <c r="M79" s="38" t="s">
        <v>3</v>
      </c>
      <c r="N79" s="38" t="s">
        <v>3</v>
      </c>
      <c r="O79" s="38" t="s">
        <v>3</v>
      </c>
      <c r="P79" s="38">
        <v>31</v>
      </c>
      <c r="Q79" s="38">
        <v>53</v>
      </c>
    </row>
    <row r="80" spans="1:22" x14ac:dyDescent="0.25">
      <c r="A80" s="33" t="s">
        <v>14</v>
      </c>
      <c r="B80" s="34">
        <v>5</v>
      </c>
      <c r="C80" s="37">
        <v>11</v>
      </c>
      <c r="D80" s="37">
        <v>7</v>
      </c>
      <c r="E80" s="37">
        <v>8</v>
      </c>
      <c r="F80" s="37">
        <v>1</v>
      </c>
      <c r="G80" s="37">
        <v>27</v>
      </c>
      <c r="H80" s="37">
        <v>12</v>
      </c>
      <c r="I80" s="37" t="s">
        <v>3</v>
      </c>
      <c r="J80" s="37">
        <v>7</v>
      </c>
      <c r="K80" s="37" t="s">
        <v>3</v>
      </c>
      <c r="L80" s="37">
        <v>1</v>
      </c>
      <c r="M80" s="37" t="s">
        <v>3</v>
      </c>
      <c r="N80" s="37" t="s">
        <v>3</v>
      </c>
      <c r="O80" s="37">
        <v>1</v>
      </c>
      <c r="P80" s="37">
        <v>21</v>
      </c>
      <c r="Q80" s="37">
        <v>48</v>
      </c>
    </row>
    <row r="81" spans="1:17" x14ac:dyDescent="0.25">
      <c r="A81" s="35" t="s">
        <v>15</v>
      </c>
      <c r="B81" s="34">
        <v>5</v>
      </c>
      <c r="C81" s="38">
        <v>19</v>
      </c>
      <c r="D81" s="38" t="s">
        <v>3</v>
      </c>
      <c r="E81" s="38">
        <v>4</v>
      </c>
      <c r="F81" s="38">
        <v>2</v>
      </c>
      <c r="G81" s="38">
        <v>25</v>
      </c>
      <c r="H81" s="38">
        <v>4</v>
      </c>
      <c r="I81" s="38">
        <v>1</v>
      </c>
      <c r="J81" s="38">
        <v>7</v>
      </c>
      <c r="K81" s="38">
        <v>3</v>
      </c>
      <c r="L81" s="38" t="s">
        <v>3</v>
      </c>
      <c r="M81" s="38" t="s">
        <v>3</v>
      </c>
      <c r="N81" s="38" t="s">
        <v>3</v>
      </c>
      <c r="O81" s="38">
        <v>1</v>
      </c>
      <c r="P81" s="38">
        <v>16</v>
      </c>
      <c r="Q81" s="38">
        <v>41</v>
      </c>
    </row>
    <row r="82" spans="1:17" x14ac:dyDescent="0.25">
      <c r="A82" s="33" t="s">
        <v>19</v>
      </c>
      <c r="B82" s="34">
        <v>5</v>
      </c>
      <c r="C82" s="37">
        <v>14</v>
      </c>
      <c r="D82" s="37">
        <v>2</v>
      </c>
      <c r="E82" s="37">
        <v>6</v>
      </c>
      <c r="F82" s="37">
        <v>2</v>
      </c>
      <c r="G82" s="37">
        <v>24</v>
      </c>
      <c r="H82" s="37">
        <v>8</v>
      </c>
      <c r="I82" s="37" t="s">
        <v>3</v>
      </c>
      <c r="J82" s="37">
        <v>5</v>
      </c>
      <c r="K82" s="37">
        <v>3</v>
      </c>
      <c r="L82" s="37">
        <v>1</v>
      </c>
      <c r="M82" s="37" t="s">
        <v>3</v>
      </c>
      <c r="N82" s="37" t="s">
        <v>3</v>
      </c>
      <c r="O82" s="37">
        <v>1</v>
      </c>
      <c r="P82" s="37">
        <v>18</v>
      </c>
      <c r="Q82" s="37">
        <v>42</v>
      </c>
    </row>
    <row r="83" spans="1:17" x14ac:dyDescent="0.25">
      <c r="A83" s="35" t="s">
        <v>16</v>
      </c>
      <c r="B83" s="34">
        <v>5</v>
      </c>
      <c r="C83" s="38">
        <v>10</v>
      </c>
      <c r="D83" s="38">
        <v>4</v>
      </c>
      <c r="E83" s="38">
        <v>6</v>
      </c>
      <c r="F83" s="38" t="s">
        <v>3</v>
      </c>
      <c r="G83" s="38">
        <v>20</v>
      </c>
      <c r="H83" s="38">
        <v>5</v>
      </c>
      <c r="I83" s="38">
        <v>1</v>
      </c>
      <c r="J83" s="38">
        <v>8</v>
      </c>
      <c r="K83" s="38">
        <v>1</v>
      </c>
      <c r="L83" s="38">
        <v>1</v>
      </c>
      <c r="M83" s="38" t="s">
        <v>3</v>
      </c>
      <c r="N83" s="38" t="s">
        <v>3</v>
      </c>
      <c r="O83" s="38">
        <v>1</v>
      </c>
      <c r="P83" s="38">
        <v>17</v>
      </c>
      <c r="Q83" s="38">
        <v>37</v>
      </c>
    </row>
    <row r="84" spans="1:17" x14ac:dyDescent="0.25">
      <c r="A84" s="33" t="s">
        <v>4</v>
      </c>
      <c r="B84" s="34">
        <v>6</v>
      </c>
      <c r="C84" s="37">
        <v>7</v>
      </c>
      <c r="D84" s="37">
        <v>11</v>
      </c>
      <c r="E84" s="37">
        <v>5</v>
      </c>
      <c r="F84" s="37" t="s">
        <v>3</v>
      </c>
      <c r="G84" s="37">
        <v>23</v>
      </c>
      <c r="H84" s="37">
        <v>7</v>
      </c>
      <c r="I84" s="37">
        <v>6</v>
      </c>
      <c r="J84" s="37">
        <v>5</v>
      </c>
      <c r="K84" s="37" t="s">
        <v>3</v>
      </c>
      <c r="L84" s="37" t="s">
        <v>3</v>
      </c>
      <c r="M84" s="37">
        <v>1</v>
      </c>
      <c r="N84" s="37" t="s">
        <v>3</v>
      </c>
      <c r="O84" s="37">
        <v>1</v>
      </c>
      <c r="P84" s="37">
        <v>20</v>
      </c>
      <c r="Q84" s="37">
        <v>43</v>
      </c>
    </row>
    <row r="85" spans="1:17" x14ac:dyDescent="0.25">
      <c r="A85" s="35" t="s">
        <v>8</v>
      </c>
      <c r="B85" s="34">
        <v>6</v>
      </c>
      <c r="C85" s="38">
        <v>12</v>
      </c>
      <c r="D85" s="38">
        <v>3</v>
      </c>
      <c r="E85" s="38">
        <v>6</v>
      </c>
      <c r="F85" s="38">
        <v>1</v>
      </c>
      <c r="G85" s="38">
        <v>22</v>
      </c>
      <c r="H85" s="38">
        <v>10</v>
      </c>
      <c r="I85" s="38">
        <v>2</v>
      </c>
      <c r="J85" s="38">
        <v>2</v>
      </c>
      <c r="K85" s="38" t="s">
        <v>3</v>
      </c>
      <c r="L85" s="38" t="s">
        <v>3</v>
      </c>
      <c r="M85" s="38">
        <v>1</v>
      </c>
      <c r="N85" s="38">
        <v>1</v>
      </c>
      <c r="O85" s="38">
        <v>1</v>
      </c>
      <c r="P85" s="38">
        <v>17</v>
      </c>
      <c r="Q85" s="38">
        <v>39</v>
      </c>
    </row>
    <row r="86" spans="1:17" x14ac:dyDescent="0.25">
      <c r="A86" s="33" t="s">
        <v>9</v>
      </c>
      <c r="B86" s="34">
        <v>6</v>
      </c>
      <c r="C86" s="37">
        <v>13</v>
      </c>
      <c r="D86" s="37">
        <v>2</v>
      </c>
      <c r="E86" s="37">
        <v>7</v>
      </c>
      <c r="F86" s="37" t="s">
        <v>3</v>
      </c>
      <c r="G86" s="37">
        <v>22</v>
      </c>
      <c r="H86" s="37">
        <v>8</v>
      </c>
      <c r="I86" s="37" t="s">
        <v>3</v>
      </c>
      <c r="J86" s="37">
        <v>6</v>
      </c>
      <c r="K86" s="37">
        <v>2</v>
      </c>
      <c r="L86" s="37">
        <v>1</v>
      </c>
      <c r="M86" s="37" t="s">
        <v>3</v>
      </c>
      <c r="N86" s="37" t="s">
        <v>3</v>
      </c>
      <c r="O86" s="37" t="s">
        <v>3</v>
      </c>
      <c r="P86" s="37">
        <v>17</v>
      </c>
      <c r="Q86" s="37">
        <v>39</v>
      </c>
    </row>
    <row r="87" spans="1:17" x14ac:dyDescent="0.25">
      <c r="A87" s="35" t="s">
        <v>10</v>
      </c>
      <c r="B87" s="34">
        <v>6</v>
      </c>
      <c r="C87" s="38">
        <v>9</v>
      </c>
      <c r="D87" s="38">
        <v>4</v>
      </c>
      <c r="E87" s="38">
        <v>5</v>
      </c>
      <c r="F87" s="38">
        <v>1</v>
      </c>
      <c r="G87" s="38">
        <v>19</v>
      </c>
      <c r="H87" s="38">
        <v>12</v>
      </c>
      <c r="I87" s="38">
        <v>2</v>
      </c>
      <c r="J87" s="38">
        <v>4</v>
      </c>
      <c r="K87" s="38">
        <v>1</v>
      </c>
      <c r="L87" s="38" t="s">
        <v>3</v>
      </c>
      <c r="M87" s="38" t="s">
        <v>3</v>
      </c>
      <c r="N87" s="38" t="s">
        <v>3</v>
      </c>
      <c r="O87" s="38">
        <v>1</v>
      </c>
      <c r="P87" s="38">
        <v>20</v>
      </c>
      <c r="Q87" s="38">
        <v>39</v>
      </c>
    </row>
    <row r="88" spans="1:17" x14ac:dyDescent="0.25">
      <c r="A88" s="33" t="s">
        <v>12</v>
      </c>
      <c r="B88" s="34">
        <v>6</v>
      </c>
      <c r="C88" s="37">
        <v>9</v>
      </c>
      <c r="D88" s="37">
        <v>6</v>
      </c>
      <c r="E88" s="37">
        <v>6</v>
      </c>
      <c r="F88" s="37" t="s">
        <v>3</v>
      </c>
      <c r="G88" s="37">
        <v>21</v>
      </c>
      <c r="H88" s="37">
        <v>22</v>
      </c>
      <c r="I88" s="37">
        <v>3</v>
      </c>
      <c r="J88" s="37">
        <v>6</v>
      </c>
      <c r="K88" s="37">
        <v>4</v>
      </c>
      <c r="L88" s="37" t="s">
        <v>3</v>
      </c>
      <c r="M88" s="37">
        <v>1</v>
      </c>
      <c r="N88" s="37" t="s">
        <v>3</v>
      </c>
      <c r="O88" s="37" t="s">
        <v>3</v>
      </c>
      <c r="P88" s="37">
        <v>36</v>
      </c>
      <c r="Q88" s="37">
        <v>57</v>
      </c>
    </row>
    <row r="89" spans="1:17" x14ac:dyDescent="0.25">
      <c r="A89" s="35" t="s">
        <v>648</v>
      </c>
      <c r="B89" s="34">
        <v>6</v>
      </c>
      <c r="C89" s="38">
        <v>10</v>
      </c>
      <c r="D89" s="38">
        <v>9</v>
      </c>
      <c r="E89" s="38">
        <v>4</v>
      </c>
      <c r="F89" s="38">
        <v>1</v>
      </c>
      <c r="G89" s="38">
        <v>24</v>
      </c>
      <c r="H89" s="38">
        <v>18</v>
      </c>
      <c r="I89" s="38" t="s">
        <v>3</v>
      </c>
      <c r="J89" s="38">
        <v>6</v>
      </c>
      <c r="K89" s="38">
        <v>1</v>
      </c>
      <c r="L89" s="38" t="s">
        <v>3</v>
      </c>
      <c r="M89" s="38">
        <v>1</v>
      </c>
      <c r="N89" s="38" t="s">
        <v>3</v>
      </c>
      <c r="O89" s="38">
        <v>1</v>
      </c>
      <c r="P89" s="38">
        <v>27</v>
      </c>
      <c r="Q89" s="38">
        <v>51</v>
      </c>
    </row>
    <row r="90" spans="1:17" x14ac:dyDescent="0.25">
      <c r="A90" s="33" t="s">
        <v>13</v>
      </c>
      <c r="B90" s="34">
        <v>6</v>
      </c>
      <c r="C90" s="37">
        <v>11</v>
      </c>
      <c r="D90" s="37">
        <v>1</v>
      </c>
      <c r="E90" s="37">
        <v>5</v>
      </c>
      <c r="F90" s="37" t="s">
        <v>3</v>
      </c>
      <c r="G90" s="37">
        <v>17</v>
      </c>
      <c r="H90" s="37">
        <v>10</v>
      </c>
      <c r="I90" s="37" t="s">
        <v>3</v>
      </c>
      <c r="J90" s="37">
        <v>7</v>
      </c>
      <c r="K90" s="37">
        <v>1</v>
      </c>
      <c r="L90" s="37">
        <v>1</v>
      </c>
      <c r="M90" s="37" t="s">
        <v>3</v>
      </c>
      <c r="N90" s="37" t="s">
        <v>3</v>
      </c>
      <c r="O90" s="37" t="s">
        <v>3</v>
      </c>
      <c r="P90" s="37">
        <v>19</v>
      </c>
      <c r="Q90" s="37">
        <v>36</v>
      </c>
    </row>
    <row r="91" spans="1:17" x14ac:dyDescent="0.25">
      <c r="A91" s="35" t="s">
        <v>14</v>
      </c>
      <c r="B91" s="34">
        <v>6</v>
      </c>
      <c r="C91" s="38">
        <v>10</v>
      </c>
      <c r="D91" s="38">
        <v>6</v>
      </c>
      <c r="E91" s="38">
        <v>9</v>
      </c>
      <c r="F91" s="38" t="s">
        <v>3</v>
      </c>
      <c r="G91" s="38">
        <v>25</v>
      </c>
      <c r="H91" s="38">
        <v>7</v>
      </c>
      <c r="I91" s="38" t="s">
        <v>3</v>
      </c>
      <c r="J91" s="38">
        <v>9</v>
      </c>
      <c r="K91" s="38">
        <v>1</v>
      </c>
      <c r="L91" s="38">
        <v>1</v>
      </c>
      <c r="M91" s="38" t="s">
        <v>3</v>
      </c>
      <c r="N91" s="38" t="s">
        <v>3</v>
      </c>
      <c r="O91" s="38">
        <v>1</v>
      </c>
      <c r="P91" s="38">
        <v>19</v>
      </c>
      <c r="Q91" s="38">
        <v>44</v>
      </c>
    </row>
    <row r="92" spans="1:17" x14ac:dyDescent="0.25">
      <c r="A92" s="33" t="s">
        <v>15</v>
      </c>
      <c r="B92" s="34">
        <v>6</v>
      </c>
      <c r="C92" s="37">
        <v>12</v>
      </c>
      <c r="D92" s="37">
        <v>2</v>
      </c>
      <c r="E92" s="37">
        <v>4</v>
      </c>
      <c r="F92" s="37">
        <v>2</v>
      </c>
      <c r="G92" s="37">
        <v>20</v>
      </c>
      <c r="H92" s="37">
        <v>6</v>
      </c>
      <c r="I92" s="37" t="s">
        <v>3</v>
      </c>
      <c r="J92" s="37">
        <v>10</v>
      </c>
      <c r="K92" s="37">
        <v>1</v>
      </c>
      <c r="L92" s="37" t="s">
        <v>3</v>
      </c>
      <c r="M92" s="37" t="s">
        <v>3</v>
      </c>
      <c r="N92" s="37" t="s">
        <v>3</v>
      </c>
      <c r="O92" s="37" t="s">
        <v>3</v>
      </c>
      <c r="P92" s="37">
        <v>17</v>
      </c>
      <c r="Q92" s="37">
        <v>37</v>
      </c>
    </row>
    <row r="93" spans="1:17" x14ac:dyDescent="0.25">
      <c r="A93" s="35" t="s">
        <v>19</v>
      </c>
      <c r="B93" s="34">
        <v>6</v>
      </c>
      <c r="C93" s="38">
        <v>11</v>
      </c>
      <c r="D93" s="38">
        <v>1</v>
      </c>
      <c r="E93" s="38">
        <v>7</v>
      </c>
      <c r="F93" s="38">
        <v>1</v>
      </c>
      <c r="G93" s="38">
        <v>20</v>
      </c>
      <c r="H93" s="38">
        <v>6</v>
      </c>
      <c r="I93" s="38">
        <v>1</v>
      </c>
      <c r="J93" s="38">
        <v>13</v>
      </c>
      <c r="K93" s="38">
        <v>2</v>
      </c>
      <c r="L93" s="38" t="s">
        <v>3</v>
      </c>
      <c r="M93" s="38" t="s">
        <v>3</v>
      </c>
      <c r="N93" s="38" t="s">
        <v>3</v>
      </c>
      <c r="O93" s="38" t="s">
        <v>3</v>
      </c>
      <c r="P93" s="38">
        <v>22</v>
      </c>
      <c r="Q93" s="38">
        <v>42</v>
      </c>
    </row>
    <row r="94" spans="1:17" x14ac:dyDescent="0.25">
      <c r="A94" s="33" t="s">
        <v>16</v>
      </c>
      <c r="B94" s="34">
        <v>6</v>
      </c>
      <c r="C94" s="37">
        <v>10</v>
      </c>
      <c r="D94" s="37">
        <v>3</v>
      </c>
      <c r="E94" s="37">
        <v>6</v>
      </c>
      <c r="F94" s="37">
        <v>1</v>
      </c>
      <c r="G94" s="37">
        <v>20</v>
      </c>
      <c r="H94" s="37">
        <v>11</v>
      </c>
      <c r="I94" s="37" t="s">
        <v>3</v>
      </c>
      <c r="J94" s="37">
        <v>5</v>
      </c>
      <c r="K94" s="37" t="s">
        <v>3</v>
      </c>
      <c r="L94" s="37" t="s">
        <v>3</v>
      </c>
      <c r="M94" s="37" t="s">
        <v>3</v>
      </c>
      <c r="N94" s="37" t="s">
        <v>3</v>
      </c>
      <c r="O94" s="37" t="s">
        <v>3</v>
      </c>
      <c r="P94" s="37">
        <v>16</v>
      </c>
      <c r="Q94" s="37">
        <v>36</v>
      </c>
    </row>
    <row r="95" spans="1:17" x14ac:dyDescent="0.25">
      <c r="A95" s="35" t="s">
        <v>17</v>
      </c>
      <c r="B95" s="34">
        <v>6</v>
      </c>
      <c r="C95" s="38">
        <v>9</v>
      </c>
      <c r="D95" s="38">
        <v>6</v>
      </c>
      <c r="E95" s="38">
        <v>4</v>
      </c>
      <c r="F95" s="38">
        <v>1</v>
      </c>
      <c r="G95" s="38">
        <v>20</v>
      </c>
      <c r="H95" s="38">
        <v>11</v>
      </c>
      <c r="I95" s="38">
        <v>1</v>
      </c>
      <c r="J95" s="38">
        <v>4</v>
      </c>
      <c r="K95" s="38">
        <v>1</v>
      </c>
      <c r="L95" s="38" t="s">
        <v>3</v>
      </c>
      <c r="M95" s="38" t="s">
        <v>3</v>
      </c>
      <c r="N95" s="38" t="s">
        <v>3</v>
      </c>
      <c r="O95" s="38" t="s">
        <v>3</v>
      </c>
      <c r="P95" s="38">
        <v>17</v>
      </c>
      <c r="Q95" s="38">
        <v>37</v>
      </c>
    </row>
    <row r="96" spans="1:17" x14ac:dyDescent="0.25">
      <c r="A96" s="33" t="s">
        <v>2</v>
      </c>
      <c r="B96" s="34">
        <v>6</v>
      </c>
      <c r="C96" s="37">
        <v>10</v>
      </c>
      <c r="D96" s="37">
        <v>7</v>
      </c>
      <c r="E96" s="37">
        <v>3</v>
      </c>
      <c r="F96" s="37">
        <v>2</v>
      </c>
      <c r="G96" s="37">
        <v>22</v>
      </c>
      <c r="H96" s="37">
        <v>17</v>
      </c>
      <c r="I96" s="37">
        <v>1</v>
      </c>
      <c r="J96" s="37">
        <v>6</v>
      </c>
      <c r="K96" s="37">
        <v>2</v>
      </c>
      <c r="L96" s="37" t="s">
        <v>3</v>
      </c>
      <c r="M96" s="37">
        <v>1</v>
      </c>
      <c r="N96" s="37" t="s">
        <v>3</v>
      </c>
      <c r="O96" s="37" t="s">
        <v>3</v>
      </c>
      <c r="P96" s="37">
        <v>27</v>
      </c>
      <c r="Q96" s="37">
        <v>49</v>
      </c>
    </row>
    <row r="97" spans="1:17" x14ac:dyDescent="0.25">
      <c r="A97" s="35" t="s">
        <v>7</v>
      </c>
      <c r="B97" s="36">
        <v>6</v>
      </c>
      <c r="C97" s="38">
        <v>11</v>
      </c>
      <c r="D97" s="38">
        <v>7</v>
      </c>
      <c r="E97" s="38">
        <v>3</v>
      </c>
      <c r="F97" s="38" t="s">
        <v>3</v>
      </c>
      <c r="G97" s="38">
        <v>21</v>
      </c>
      <c r="H97" s="38">
        <v>11</v>
      </c>
      <c r="I97" s="38" t="s">
        <v>3</v>
      </c>
      <c r="J97" s="38">
        <v>6</v>
      </c>
      <c r="K97" s="38" t="s">
        <v>3</v>
      </c>
      <c r="L97" s="38" t="s">
        <v>3</v>
      </c>
      <c r="M97" s="38" t="s">
        <v>3</v>
      </c>
      <c r="N97" s="38" t="s">
        <v>3</v>
      </c>
      <c r="O97" s="38">
        <v>1</v>
      </c>
      <c r="P97" s="38">
        <v>18</v>
      </c>
      <c r="Q97" s="38">
        <v>39</v>
      </c>
    </row>
    <row r="98" spans="1:17" x14ac:dyDescent="0.25">
      <c r="A98" s="33" t="s">
        <v>4</v>
      </c>
      <c r="B98" s="34">
        <v>7</v>
      </c>
      <c r="C98" s="37">
        <v>11</v>
      </c>
      <c r="D98" s="37">
        <v>5</v>
      </c>
      <c r="E98" s="37">
        <v>2</v>
      </c>
      <c r="F98" s="37">
        <v>1</v>
      </c>
      <c r="G98" s="37">
        <v>19</v>
      </c>
      <c r="H98" s="37">
        <v>6</v>
      </c>
      <c r="I98" s="37">
        <v>2</v>
      </c>
      <c r="J98" s="37">
        <v>5</v>
      </c>
      <c r="K98" s="37">
        <v>1</v>
      </c>
      <c r="L98" s="37" t="s">
        <v>3</v>
      </c>
      <c r="M98" s="37">
        <v>2</v>
      </c>
      <c r="N98" s="37" t="s">
        <v>3</v>
      </c>
      <c r="O98" s="37">
        <v>2</v>
      </c>
      <c r="P98" s="37">
        <v>18</v>
      </c>
      <c r="Q98" s="37">
        <v>37</v>
      </c>
    </row>
    <row r="99" spans="1:17" x14ac:dyDescent="0.25">
      <c r="A99" s="35" t="s">
        <v>18</v>
      </c>
      <c r="B99" s="34">
        <v>7</v>
      </c>
      <c r="C99" s="38">
        <v>8</v>
      </c>
      <c r="D99" s="38">
        <v>6</v>
      </c>
      <c r="E99" s="38">
        <v>6</v>
      </c>
      <c r="F99" s="38" t="s">
        <v>3</v>
      </c>
      <c r="G99" s="38">
        <v>20</v>
      </c>
      <c r="H99" s="38">
        <v>9</v>
      </c>
      <c r="I99" s="38">
        <v>3</v>
      </c>
      <c r="J99" s="38">
        <v>6</v>
      </c>
      <c r="K99" s="38">
        <v>2</v>
      </c>
      <c r="L99" s="38" t="s">
        <v>3</v>
      </c>
      <c r="M99" s="38">
        <v>1</v>
      </c>
      <c r="N99" s="38" t="s">
        <v>3</v>
      </c>
      <c r="O99" s="38" t="s">
        <v>3</v>
      </c>
      <c r="P99" s="38">
        <v>21</v>
      </c>
      <c r="Q99" s="38">
        <v>41</v>
      </c>
    </row>
    <row r="100" spans="1:17" x14ac:dyDescent="0.25">
      <c r="A100" s="33" t="s">
        <v>5</v>
      </c>
      <c r="B100" s="34">
        <v>7</v>
      </c>
      <c r="C100" s="37">
        <v>8</v>
      </c>
      <c r="D100" s="37">
        <v>2</v>
      </c>
      <c r="E100" s="37">
        <v>3</v>
      </c>
      <c r="F100" s="37">
        <v>1</v>
      </c>
      <c r="G100" s="37">
        <v>14</v>
      </c>
      <c r="H100" s="37">
        <v>13</v>
      </c>
      <c r="I100" s="37" t="s">
        <v>3</v>
      </c>
      <c r="J100" s="37">
        <v>10</v>
      </c>
      <c r="K100" s="37">
        <v>1</v>
      </c>
      <c r="L100" s="37" t="s">
        <v>3</v>
      </c>
      <c r="M100" s="37" t="s">
        <v>3</v>
      </c>
      <c r="N100" s="37" t="s">
        <v>3</v>
      </c>
      <c r="O100" s="37" t="s">
        <v>3</v>
      </c>
      <c r="P100" s="37">
        <v>24</v>
      </c>
      <c r="Q100" s="37">
        <v>38</v>
      </c>
    </row>
    <row r="101" spans="1:17" x14ac:dyDescent="0.25">
      <c r="A101" s="35" t="s">
        <v>6</v>
      </c>
      <c r="B101" s="34">
        <v>7</v>
      </c>
      <c r="C101" s="38">
        <v>8</v>
      </c>
      <c r="D101" s="38">
        <v>6</v>
      </c>
      <c r="E101" s="38">
        <v>7</v>
      </c>
      <c r="F101" s="38" t="s">
        <v>3</v>
      </c>
      <c r="G101" s="38">
        <v>21</v>
      </c>
      <c r="H101" s="38">
        <v>19</v>
      </c>
      <c r="I101" s="38" t="s">
        <v>3</v>
      </c>
      <c r="J101" s="38">
        <v>11</v>
      </c>
      <c r="K101" s="38">
        <v>2</v>
      </c>
      <c r="L101" s="38" t="s">
        <v>3</v>
      </c>
      <c r="M101" s="38" t="s">
        <v>3</v>
      </c>
      <c r="N101" s="38" t="s">
        <v>3</v>
      </c>
      <c r="O101" s="38" t="s">
        <v>3</v>
      </c>
      <c r="P101" s="38">
        <v>32</v>
      </c>
      <c r="Q101" s="38">
        <v>53</v>
      </c>
    </row>
    <row r="102" spans="1:17" x14ac:dyDescent="0.25">
      <c r="A102" s="33" t="s">
        <v>8</v>
      </c>
      <c r="B102" s="34">
        <v>7</v>
      </c>
      <c r="C102" s="37">
        <v>11</v>
      </c>
      <c r="D102" s="37">
        <v>7</v>
      </c>
      <c r="E102" s="37">
        <v>6</v>
      </c>
      <c r="F102" s="37" t="s">
        <v>3</v>
      </c>
      <c r="G102" s="37">
        <v>24</v>
      </c>
      <c r="H102" s="37">
        <v>9</v>
      </c>
      <c r="I102" s="37">
        <v>1</v>
      </c>
      <c r="J102" s="37">
        <v>8</v>
      </c>
      <c r="K102" s="37">
        <v>2</v>
      </c>
      <c r="L102" s="37" t="s">
        <v>3</v>
      </c>
      <c r="M102" s="37" t="s">
        <v>3</v>
      </c>
      <c r="N102" s="37" t="s">
        <v>3</v>
      </c>
      <c r="O102" s="37">
        <v>2</v>
      </c>
      <c r="P102" s="37">
        <v>22</v>
      </c>
      <c r="Q102" s="37">
        <v>46</v>
      </c>
    </row>
    <row r="103" spans="1:17" x14ac:dyDescent="0.25">
      <c r="A103" s="35" t="s">
        <v>9</v>
      </c>
      <c r="B103" s="34">
        <v>7</v>
      </c>
      <c r="C103" s="38">
        <v>14</v>
      </c>
      <c r="D103" s="38">
        <v>8</v>
      </c>
      <c r="E103" s="38">
        <v>2</v>
      </c>
      <c r="F103" s="38">
        <v>1</v>
      </c>
      <c r="G103" s="38">
        <v>25</v>
      </c>
      <c r="H103" s="38">
        <v>10</v>
      </c>
      <c r="I103" s="38" t="s">
        <v>3</v>
      </c>
      <c r="J103" s="38">
        <v>8</v>
      </c>
      <c r="K103" s="38" t="s">
        <v>3</v>
      </c>
      <c r="L103" s="38" t="s">
        <v>3</v>
      </c>
      <c r="M103" s="38">
        <v>1</v>
      </c>
      <c r="N103" s="38" t="s">
        <v>3</v>
      </c>
      <c r="O103" s="38" t="s">
        <v>3</v>
      </c>
      <c r="P103" s="38">
        <v>19</v>
      </c>
      <c r="Q103" s="38">
        <v>44</v>
      </c>
    </row>
    <row r="104" spans="1:17" x14ac:dyDescent="0.25">
      <c r="A104" s="33" t="s">
        <v>10</v>
      </c>
      <c r="B104" s="34">
        <v>7</v>
      </c>
      <c r="C104" s="37">
        <v>15</v>
      </c>
      <c r="D104" s="37">
        <v>7</v>
      </c>
      <c r="E104" s="37">
        <v>4</v>
      </c>
      <c r="F104" s="37" t="s">
        <v>3</v>
      </c>
      <c r="G104" s="37">
        <v>26</v>
      </c>
      <c r="H104" s="37">
        <v>6</v>
      </c>
      <c r="I104" s="37" t="s">
        <v>3</v>
      </c>
      <c r="J104" s="37">
        <v>6</v>
      </c>
      <c r="K104" s="37">
        <v>1</v>
      </c>
      <c r="L104" s="37" t="s">
        <v>3</v>
      </c>
      <c r="M104" s="37" t="s">
        <v>3</v>
      </c>
      <c r="N104" s="37" t="s">
        <v>3</v>
      </c>
      <c r="O104" s="37" t="s">
        <v>3</v>
      </c>
      <c r="P104" s="37">
        <v>13</v>
      </c>
      <c r="Q104" s="37">
        <v>39</v>
      </c>
    </row>
    <row r="105" spans="1:17" x14ac:dyDescent="0.25">
      <c r="A105" s="35" t="s">
        <v>11</v>
      </c>
      <c r="B105" s="34">
        <v>7</v>
      </c>
      <c r="C105" s="38">
        <v>12</v>
      </c>
      <c r="D105" s="38">
        <v>4</v>
      </c>
      <c r="E105" s="38">
        <v>5</v>
      </c>
      <c r="F105" s="38">
        <v>1</v>
      </c>
      <c r="G105" s="38">
        <v>22</v>
      </c>
      <c r="H105" s="38">
        <v>5</v>
      </c>
      <c r="I105" s="38" t="s">
        <v>3</v>
      </c>
      <c r="J105" s="38">
        <v>11</v>
      </c>
      <c r="K105" s="38" t="s">
        <v>3</v>
      </c>
      <c r="L105" s="38">
        <v>1</v>
      </c>
      <c r="M105" s="38" t="s">
        <v>3</v>
      </c>
      <c r="N105" s="38" t="s">
        <v>3</v>
      </c>
      <c r="O105" s="38">
        <v>1</v>
      </c>
      <c r="P105" s="38">
        <v>18</v>
      </c>
      <c r="Q105" s="38">
        <v>40</v>
      </c>
    </row>
    <row r="106" spans="1:17" x14ac:dyDescent="0.25">
      <c r="A106" s="33" t="s">
        <v>12</v>
      </c>
      <c r="B106" s="34">
        <v>7</v>
      </c>
      <c r="C106" s="37">
        <v>13</v>
      </c>
      <c r="D106" s="37">
        <v>3</v>
      </c>
      <c r="E106" s="37">
        <v>6</v>
      </c>
      <c r="F106" s="37" t="s">
        <v>3</v>
      </c>
      <c r="G106" s="37">
        <v>22</v>
      </c>
      <c r="H106" s="37">
        <v>17</v>
      </c>
      <c r="I106" s="37">
        <v>1</v>
      </c>
      <c r="J106" s="37">
        <v>9</v>
      </c>
      <c r="K106" s="37">
        <v>2</v>
      </c>
      <c r="L106" s="37" t="s">
        <v>3</v>
      </c>
      <c r="M106" s="37" t="s">
        <v>3</v>
      </c>
      <c r="N106" s="37">
        <v>1</v>
      </c>
      <c r="O106" s="37" t="s">
        <v>3</v>
      </c>
      <c r="P106" s="37">
        <v>30</v>
      </c>
      <c r="Q106" s="37">
        <v>52</v>
      </c>
    </row>
    <row r="107" spans="1:17" x14ac:dyDescent="0.25">
      <c r="A107" s="35" t="s">
        <v>648</v>
      </c>
      <c r="B107" s="34">
        <v>7</v>
      </c>
      <c r="C107" s="38">
        <v>4</v>
      </c>
      <c r="D107" s="38">
        <v>9</v>
      </c>
      <c r="E107" s="38">
        <v>6</v>
      </c>
      <c r="F107" s="38" t="s">
        <v>3</v>
      </c>
      <c r="G107" s="38">
        <v>19</v>
      </c>
      <c r="H107" s="38">
        <v>21</v>
      </c>
      <c r="I107" s="38">
        <v>1</v>
      </c>
      <c r="J107" s="38">
        <v>6</v>
      </c>
      <c r="K107" s="38" t="s">
        <v>3</v>
      </c>
      <c r="L107" s="38" t="s">
        <v>3</v>
      </c>
      <c r="M107" s="38" t="s">
        <v>3</v>
      </c>
      <c r="N107" s="38" t="s">
        <v>3</v>
      </c>
      <c r="O107" s="38">
        <v>1</v>
      </c>
      <c r="P107" s="38">
        <v>29</v>
      </c>
      <c r="Q107" s="38">
        <v>48</v>
      </c>
    </row>
    <row r="108" spans="1:17" x14ac:dyDescent="0.25">
      <c r="A108" s="33" t="s">
        <v>13</v>
      </c>
      <c r="B108" s="34">
        <v>7</v>
      </c>
      <c r="C108" s="37">
        <v>14</v>
      </c>
      <c r="D108" s="37">
        <v>6</v>
      </c>
      <c r="E108" s="37">
        <v>5</v>
      </c>
      <c r="F108" s="37" t="s">
        <v>3</v>
      </c>
      <c r="G108" s="37">
        <v>25</v>
      </c>
      <c r="H108" s="37">
        <v>23</v>
      </c>
      <c r="I108" s="37">
        <v>3</v>
      </c>
      <c r="J108" s="37">
        <v>5</v>
      </c>
      <c r="K108" s="37">
        <v>3</v>
      </c>
      <c r="L108" s="37" t="s">
        <v>3</v>
      </c>
      <c r="M108" s="37" t="s">
        <v>3</v>
      </c>
      <c r="N108" s="37" t="s">
        <v>3</v>
      </c>
      <c r="O108" s="37" t="s">
        <v>3</v>
      </c>
      <c r="P108" s="37">
        <v>34</v>
      </c>
      <c r="Q108" s="37">
        <v>59</v>
      </c>
    </row>
    <row r="109" spans="1:17" x14ac:dyDescent="0.25">
      <c r="A109" s="35" t="s">
        <v>14</v>
      </c>
      <c r="B109" s="34">
        <v>7</v>
      </c>
      <c r="C109" s="38">
        <v>11</v>
      </c>
      <c r="D109" s="38">
        <v>4</v>
      </c>
      <c r="E109" s="38">
        <v>5</v>
      </c>
      <c r="F109" s="38">
        <v>1</v>
      </c>
      <c r="G109" s="38">
        <v>21</v>
      </c>
      <c r="H109" s="38">
        <v>8</v>
      </c>
      <c r="I109" s="38">
        <v>2</v>
      </c>
      <c r="J109" s="38">
        <v>7</v>
      </c>
      <c r="K109" s="38">
        <v>2</v>
      </c>
      <c r="L109" s="38" t="s">
        <v>3</v>
      </c>
      <c r="M109" s="38">
        <v>1</v>
      </c>
      <c r="N109" s="38" t="s">
        <v>3</v>
      </c>
      <c r="O109" s="38" t="s">
        <v>3</v>
      </c>
      <c r="P109" s="38">
        <v>20</v>
      </c>
      <c r="Q109" s="38">
        <v>41</v>
      </c>
    </row>
    <row r="110" spans="1:17" x14ac:dyDescent="0.25">
      <c r="A110" s="33" t="s">
        <v>19</v>
      </c>
      <c r="B110" s="34">
        <v>7</v>
      </c>
      <c r="C110" s="37">
        <v>13</v>
      </c>
      <c r="D110" s="37">
        <v>4</v>
      </c>
      <c r="E110" s="37">
        <v>6</v>
      </c>
      <c r="F110" s="37" t="s">
        <v>3</v>
      </c>
      <c r="G110" s="37">
        <v>23</v>
      </c>
      <c r="H110" s="37">
        <v>6</v>
      </c>
      <c r="I110" s="37" t="s">
        <v>3</v>
      </c>
      <c r="J110" s="37">
        <v>12</v>
      </c>
      <c r="K110" s="37" t="s">
        <v>3</v>
      </c>
      <c r="L110" s="37">
        <v>1</v>
      </c>
      <c r="M110" s="37" t="s">
        <v>3</v>
      </c>
      <c r="N110" s="37" t="s">
        <v>3</v>
      </c>
      <c r="O110" s="37">
        <v>3</v>
      </c>
      <c r="P110" s="37">
        <v>22</v>
      </c>
      <c r="Q110" s="37">
        <v>45</v>
      </c>
    </row>
    <row r="111" spans="1:17" x14ac:dyDescent="0.25">
      <c r="A111" s="35" t="s">
        <v>17</v>
      </c>
      <c r="B111" s="34">
        <v>7</v>
      </c>
      <c r="C111" s="38">
        <v>13</v>
      </c>
      <c r="D111" s="38">
        <v>5</v>
      </c>
      <c r="E111" s="38">
        <v>4</v>
      </c>
      <c r="F111" s="38" t="s">
        <v>3</v>
      </c>
      <c r="G111" s="38">
        <v>22</v>
      </c>
      <c r="H111" s="38">
        <v>13</v>
      </c>
      <c r="I111" s="38" t="s">
        <v>3</v>
      </c>
      <c r="J111" s="38">
        <v>9</v>
      </c>
      <c r="K111" s="38">
        <v>3</v>
      </c>
      <c r="L111" s="38" t="s">
        <v>3</v>
      </c>
      <c r="M111" s="38">
        <v>1</v>
      </c>
      <c r="N111" s="38" t="s">
        <v>3</v>
      </c>
      <c r="O111" s="38">
        <v>1</v>
      </c>
      <c r="P111" s="38">
        <v>27</v>
      </c>
      <c r="Q111" s="38">
        <v>49</v>
      </c>
    </row>
    <row r="112" spans="1:17" x14ac:dyDescent="0.25">
      <c r="A112" s="153" t="s">
        <v>2</v>
      </c>
      <c r="B112" s="154">
        <v>8</v>
      </c>
      <c r="C112" s="157">
        <v>16</v>
      </c>
      <c r="D112" s="157">
        <v>5</v>
      </c>
      <c r="E112" s="157">
        <v>5</v>
      </c>
      <c r="F112" s="157">
        <v>1</v>
      </c>
      <c r="G112" s="157">
        <v>27</v>
      </c>
      <c r="H112" s="157">
        <v>13</v>
      </c>
      <c r="I112" s="157" t="s">
        <v>3</v>
      </c>
      <c r="J112" s="157">
        <v>2</v>
      </c>
      <c r="K112" s="157">
        <v>2</v>
      </c>
      <c r="L112" s="157">
        <v>2</v>
      </c>
      <c r="M112" s="157" t="s">
        <v>3</v>
      </c>
      <c r="N112" s="157" t="s">
        <v>3</v>
      </c>
      <c r="O112" s="157">
        <v>1</v>
      </c>
      <c r="P112" s="157">
        <v>20</v>
      </c>
      <c r="Q112" s="157">
        <v>47</v>
      </c>
    </row>
    <row r="113" spans="1:17" x14ac:dyDescent="0.25">
      <c r="A113" s="155" t="s">
        <v>4</v>
      </c>
      <c r="B113" s="154">
        <v>8</v>
      </c>
      <c r="C113" s="158">
        <v>5</v>
      </c>
      <c r="D113" s="158">
        <v>2</v>
      </c>
      <c r="E113" s="158">
        <v>3</v>
      </c>
      <c r="F113" s="158" t="s">
        <v>3</v>
      </c>
      <c r="G113" s="158">
        <v>10</v>
      </c>
      <c r="H113" s="158">
        <v>10</v>
      </c>
      <c r="I113" s="158">
        <v>4</v>
      </c>
      <c r="J113" s="158">
        <v>8</v>
      </c>
      <c r="K113" s="158" t="s">
        <v>3</v>
      </c>
      <c r="L113" s="158" t="s">
        <v>3</v>
      </c>
      <c r="M113" s="158">
        <v>2</v>
      </c>
      <c r="N113" s="158" t="s">
        <v>3</v>
      </c>
      <c r="O113" s="158" t="s">
        <v>3</v>
      </c>
      <c r="P113" s="158">
        <v>24</v>
      </c>
      <c r="Q113" s="158">
        <v>34</v>
      </c>
    </row>
    <row r="114" spans="1:17" x14ac:dyDescent="0.25">
      <c r="A114" s="153" t="s">
        <v>18</v>
      </c>
      <c r="B114" s="154">
        <v>8</v>
      </c>
      <c r="C114" s="157">
        <v>10</v>
      </c>
      <c r="D114" s="157">
        <v>3</v>
      </c>
      <c r="E114" s="157">
        <v>7</v>
      </c>
      <c r="F114" s="157">
        <v>1</v>
      </c>
      <c r="G114" s="157">
        <v>21</v>
      </c>
      <c r="H114" s="157">
        <v>8</v>
      </c>
      <c r="I114" s="157">
        <v>1</v>
      </c>
      <c r="J114" s="157">
        <v>6</v>
      </c>
      <c r="K114" s="157">
        <v>3</v>
      </c>
      <c r="L114" s="157">
        <v>1</v>
      </c>
      <c r="M114" s="157">
        <v>2</v>
      </c>
      <c r="N114" s="157" t="s">
        <v>3</v>
      </c>
      <c r="O114" s="157" t="s">
        <v>3</v>
      </c>
      <c r="P114" s="157">
        <v>21</v>
      </c>
      <c r="Q114" s="157">
        <v>42</v>
      </c>
    </row>
    <row r="115" spans="1:17" x14ac:dyDescent="0.25">
      <c r="A115" s="155" t="s">
        <v>5</v>
      </c>
      <c r="B115" s="154">
        <v>8</v>
      </c>
      <c r="C115" s="158">
        <v>11</v>
      </c>
      <c r="D115" s="158">
        <v>5</v>
      </c>
      <c r="E115" s="158">
        <v>5</v>
      </c>
      <c r="F115" s="158" t="s">
        <v>3</v>
      </c>
      <c r="G115" s="158">
        <v>21</v>
      </c>
      <c r="H115" s="158">
        <v>13</v>
      </c>
      <c r="I115" s="158" t="s">
        <v>3</v>
      </c>
      <c r="J115" s="158">
        <v>7</v>
      </c>
      <c r="K115" s="158">
        <v>2</v>
      </c>
      <c r="L115" s="158" t="s">
        <v>3</v>
      </c>
      <c r="M115" s="158" t="s">
        <v>3</v>
      </c>
      <c r="N115" s="158" t="s">
        <v>3</v>
      </c>
      <c r="O115" s="158" t="s">
        <v>3</v>
      </c>
      <c r="P115" s="158">
        <v>22</v>
      </c>
      <c r="Q115" s="158">
        <v>43</v>
      </c>
    </row>
    <row r="116" spans="1:17" x14ac:dyDescent="0.25">
      <c r="A116" s="153" t="s">
        <v>6</v>
      </c>
      <c r="B116" s="154">
        <v>8</v>
      </c>
      <c r="C116" s="157">
        <v>14</v>
      </c>
      <c r="D116" s="157">
        <v>3</v>
      </c>
      <c r="E116" s="157">
        <v>4</v>
      </c>
      <c r="F116" s="157" t="s">
        <v>3</v>
      </c>
      <c r="G116" s="157">
        <v>21</v>
      </c>
      <c r="H116" s="157">
        <v>11</v>
      </c>
      <c r="I116" s="157" t="s">
        <v>3</v>
      </c>
      <c r="J116" s="157">
        <v>6</v>
      </c>
      <c r="K116" s="157">
        <v>2</v>
      </c>
      <c r="L116" s="157" t="s">
        <v>3</v>
      </c>
      <c r="M116" s="157" t="s">
        <v>3</v>
      </c>
      <c r="N116" s="157" t="s">
        <v>3</v>
      </c>
      <c r="O116" s="157">
        <v>3</v>
      </c>
      <c r="P116" s="157">
        <v>22</v>
      </c>
      <c r="Q116" s="157">
        <v>43</v>
      </c>
    </row>
    <row r="117" spans="1:17" x14ac:dyDescent="0.25">
      <c r="A117" s="155" t="s">
        <v>7</v>
      </c>
      <c r="B117" s="154">
        <v>8</v>
      </c>
      <c r="C117" s="158">
        <v>8</v>
      </c>
      <c r="D117" s="158">
        <v>8</v>
      </c>
      <c r="E117" s="158">
        <v>4</v>
      </c>
      <c r="F117" s="158" t="s">
        <v>3</v>
      </c>
      <c r="G117" s="158">
        <v>20</v>
      </c>
      <c r="H117" s="158">
        <v>3</v>
      </c>
      <c r="I117" s="158">
        <v>1</v>
      </c>
      <c r="J117" s="158">
        <v>4</v>
      </c>
      <c r="K117" s="158" t="s">
        <v>3</v>
      </c>
      <c r="L117" s="158" t="s">
        <v>3</v>
      </c>
      <c r="M117" s="158">
        <v>1</v>
      </c>
      <c r="N117" s="158" t="s">
        <v>3</v>
      </c>
      <c r="O117" s="158" t="s">
        <v>3</v>
      </c>
      <c r="P117" s="158">
        <v>9</v>
      </c>
      <c r="Q117" s="158">
        <v>29</v>
      </c>
    </row>
    <row r="118" spans="1:17" x14ac:dyDescent="0.25">
      <c r="A118" s="153" t="s">
        <v>8</v>
      </c>
      <c r="B118" s="154">
        <v>8</v>
      </c>
      <c r="C118" s="157">
        <v>13</v>
      </c>
      <c r="D118" s="157">
        <v>6</v>
      </c>
      <c r="E118" s="157">
        <v>6</v>
      </c>
      <c r="F118" s="157" t="s">
        <v>3</v>
      </c>
      <c r="G118" s="157">
        <v>25</v>
      </c>
      <c r="H118" s="157">
        <v>7</v>
      </c>
      <c r="I118" s="157">
        <v>3</v>
      </c>
      <c r="J118" s="157">
        <v>4</v>
      </c>
      <c r="K118" s="157" t="s">
        <v>3</v>
      </c>
      <c r="L118" s="157" t="s">
        <v>3</v>
      </c>
      <c r="M118" s="157">
        <v>1</v>
      </c>
      <c r="N118" s="157" t="s">
        <v>3</v>
      </c>
      <c r="O118" s="157" t="s">
        <v>3</v>
      </c>
      <c r="P118" s="157">
        <v>15</v>
      </c>
      <c r="Q118" s="157">
        <v>40</v>
      </c>
    </row>
    <row r="119" spans="1:17" x14ac:dyDescent="0.25">
      <c r="A119" s="155" t="s">
        <v>10</v>
      </c>
      <c r="B119" s="154">
        <v>8</v>
      </c>
      <c r="C119" s="158">
        <v>14</v>
      </c>
      <c r="D119" s="158">
        <v>2</v>
      </c>
      <c r="E119" s="158">
        <v>3</v>
      </c>
      <c r="F119" s="158">
        <v>1</v>
      </c>
      <c r="G119" s="158">
        <v>20</v>
      </c>
      <c r="H119" s="158">
        <v>9</v>
      </c>
      <c r="I119" s="158">
        <v>2</v>
      </c>
      <c r="J119" s="158">
        <v>6</v>
      </c>
      <c r="K119" s="158">
        <v>4</v>
      </c>
      <c r="L119" s="158" t="s">
        <v>3</v>
      </c>
      <c r="M119" s="158">
        <v>1</v>
      </c>
      <c r="N119" s="158" t="s">
        <v>3</v>
      </c>
      <c r="O119" s="158">
        <v>2</v>
      </c>
      <c r="P119" s="158">
        <v>24</v>
      </c>
      <c r="Q119" s="158">
        <v>44</v>
      </c>
    </row>
    <row r="120" spans="1:17" x14ac:dyDescent="0.25">
      <c r="A120" s="153" t="s">
        <v>11</v>
      </c>
      <c r="B120" s="154">
        <v>8</v>
      </c>
      <c r="C120" s="157">
        <v>7</v>
      </c>
      <c r="D120" s="157">
        <v>5</v>
      </c>
      <c r="E120" s="157">
        <v>6</v>
      </c>
      <c r="F120" s="157" t="s">
        <v>3</v>
      </c>
      <c r="G120" s="157">
        <v>18</v>
      </c>
      <c r="H120" s="157">
        <v>6</v>
      </c>
      <c r="I120" s="157" t="s">
        <v>3</v>
      </c>
      <c r="J120" s="157">
        <v>8</v>
      </c>
      <c r="K120" s="157">
        <v>4</v>
      </c>
      <c r="L120" s="157">
        <v>1</v>
      </c>
      <c r="M120" s="157" t="s">
        <v>3</v>
      </c>
      <c r="N120" s="157" t="s">
        <v>3</v>
      </c>
      <c r="O120" s="157" t="s">
        <v>3</v>
      </c>
      <c r="P120" s="157">
        <v>19</v>
      </c>
      <c r="Q120" s="157">
        <v>37</v>
      </c>
    </row>
    <row r="121" spans="1:17" x14ac:dyDescent="0.25">
      <c r="A121" s="155" t="s">
        <v>13</v>
      </c>
      <c r="B121" s="154">
        <v>8</v>
      </c>
      <c r="C121" s="158">
        <v>11</v>
      </c>
      <c r="D121" s="158">
        <v>6</v>
      </c>
      <c r="E121" s="158">
        <v>5</v>
      </c>
      <c r="F121" s="158">
        <v>1</v>
      </c>
      <c r="G121" s="158">
        <v>23</v>
      </c>
      <c r="H121" s="158">
        <v>9</v>
      </c>
      <c r="I121" s="158">
        <v>1</v>
      </c>
      <c r="J121" s="158">
        <v>12</v>
      </c>
      <c r="K121" s="158">
        <v>1</v>
      </c>
      <c r="L121" s="158" t="s">
        <v>3</v>
      </c>
      <c r="M121" s="158" t="s">
        <v>3</v>
      </c>
      <c r="N121" s="158" t="s">
        <v>3</v>
      </c>
      <c r="O121" s="158">
        <v>2</v>
      </c>
      <c r="P121" s="158">
        <v>25</v>
      </c>
      <c r="Q121" s="158">
        <v>48</v>
      </c>
    </row>
    <row r="122" spans="1:17" x14ac:dyDescent="0.25">
      <c r="A122" s="153" t="s">
        <v>15</v>
      </c>
      <c r="B122" s="154">
        <v>8</v>
      </c>
      <c r="C122" s="157">
        <v>8</v>
      </c>
      <c r="D122" s="157">
        <v>3</v>
      </c>
      <c r="E122" s="157">
        <v>11</v>
      </c>
      <c r="F122" s="157" t="s">
        <v>3</v>
      </c>
      <c r="G122" s="157">
        <v>22</v>
      </c>
      <c r="H122" s="157">
        <v>7</v>
      </c>
      <c r="I122" s="157">
        <v>1</v>
      </c>
      <c r="J122" s="157">
        <v>13</v>
      </c>
      <c r="K122" s="157">
        <v>3</v>
      </c>
      <c r="L122" s="157" t="s">
        <v>3</v>
      </c>
      <c r="M122" s="157">
        <v>1</v>
      </c>
      <c r="N122" s="157" t="s">
        <v>3</v>
      </c>
      <c r="O122" s="157" t="s">
        <v>3</v>
      </c>
      <c r="P122" s="157">
        <v>25</v>
      </c>
      <c r="Q122" s="157">
        <v>47</v>
      </c>
    </row>
    <row r="123" spans="1:17" x14ac:dyDescent="0.25">
      <c r="A123" s="155" t="s">
        <v>19</v>
      </c>
      <c r="B123" s="154">
        <v>8</v>
      </c>
      <c r="C123" s="158">
        <v>16</v>
      </c>
      <c r="D123" s="158">
        <v>4</v>
      </c>
      <c r="E123" s="158">
        <v>8</v>
      </c>
      <c r="F123" s="158" t="s">
        <v>3</v>
      </c>
      <c r="G123" s="158">
        <v>28</v>
      </c>
      <c r="H123" s="158">
        <v>13</v>
      </c>
      <c r="I123" s="158">
        <v>1</v>
      </c>
      <c r="J123" s="158">
        <v>7</v>
      </c>
      <c r="K123" s="158">
        <v>1</v>
      </c>
      <c r="L123" s="158" t="s">
        <v>3</v>
      </c>
      <c r="M123" s="158" t="s">
        <v>3</v>
      </c>
      <c r="N123" s="158" t="s">
        <v>3</v>
      </c>
      <c r="O123" s="158" t="s">
        <v>3</v>
      </c>
      <c r="P123" s="158">
        <v>22</v>
      </c>
      <c r="Q123" s="158">
        <v>50</v>
      </c>
    </row>
    <row r="124" spans="1:17" x14ac:dyDescent="0.25">
      <c r="A124" s="153" t="s">
        <v>16</v>
      </c>
      <c r="B124" s="154">
        <v>8</v>
      </c>
      <c r="C124" s="157">
        <v>11</v>
      </c>
      <c r="D124" s="157">
        <v>3</v>
      </c>
      <c r="E124" s="157">
        <v>5</v>
      </c>
      <c r="F124" s="157" t="s">
        <v>3</v>
      </c>
      <c r="G124" s="157">
        <v>19</v>
      </c>
      <c r="H124" s="157">
        <v>13</v>
      </c>
      <c r="I124" s="157" t="s">
        <v>3</v>
      </c>
      <c r="J124" s="157">
        <v>4</v>
      </c>
      <c r="K124" s="157">
        <v>4</v>
      </c>
      <c r="L124" s="157" t="s">
        <v>3</v>
      </c>
      <c r="M124" s="157" t="s">
        <v>3</v>
      </c>
      <c r="N124" s="157" t="s">
        <v>3</v>
      </c>
      <c r="O124" s="157" t="s">
        <v>3</v>
      </c>
      <c r="P124" s="157">
        <v>21</v>
      </c>
      <c r="Q124" s="157">
        <v>40</v>
      </c>
    </row>
    <row r="125" spans="1:17" x14ac:dyDescent="0.25">
      <c r="A125" s="155" t="s">
        <v>17</v>
      </c>
      <c r="B125" s="154">
        <v>8</v>
      </c>
      <c r="C125" s="158">
        <v>10</v>
      </c>
      <c r="D125" s="158">
        <v>4</v>
      </c>
      <c r="E125" s="158">
        <v>5</v>
      </c>
      <c r="F125" s="158">
        <v>2</v>
      </c>
      <c r="G125" s="158">
        <v>21</v>
      </c>
      <c r="H125" s="158">
        <v>17</v>
      </c>
      <c r="I125" s="158" t="s">
        <v>3</v>
      </c>
      <c r="J125" s="158">
        <v>10</v>
      </c>
      <c r="K125" s="158">
        <v>4</v>
      </c>
      <c r="L125" s="158" t="s">
        <v>3</v>
      </c>
      <c r="M125" s="158" t="s">
        <v>3</v>
      </c>
      <c r="N125" s="158" t="s">
        <v>3</v>
      </c>
      <c r="O125" s="158" t="s">
        <v>3</v>
      </c>
      <c r="P125" s="158">
        <v>31</v>
      </c>
      <c r="Q125" s="158">
        <v>52</v>
      </c>
    </row>
    <row r="126" spans="1:17" x14ac:dyDescent="0.25">
      <c r="A126" s="153" t="s">
        <v>2</v>
      </c>
      <c r="B126" s="154">
        <v>9</v>
      </c>
      <c r="C126" s="157">
        <v>11</v>
      </c>
      <c r="D126" s="157">
        <v>8</v>
      </c>
      <c r="E126" s="157">
        <v>7</v>
      </c>
      <c r="F126" s="157" t="s">
        <v>3</v>
      </c>
      <c r="G126" s="157">
        <v>26</v>
      </c>
      <c r="H126" s="157">
        <v>18</v>
      </c>
      <c r="I126" s="157" t="s">
        <v>3</v>
      </c>
      <c r="J126" s="157">
        <v>7</v>
      </c>
      <c r="K126" s="157">
        <v>2</v>
      </c>
      <c r="L126" s="157" t="s">
        <v>3</v>
      </c>
      <c r="M126" s="157">
        <v>1</v>
      </c>
      <c r="N126" s="157" t="s">
        <v>3</v>
      </c>
      <c r="O126" s="157">
        <v>3</v>
      </c>
      <c r="P126" s="157">
        <v>31</v>
      </c>
      <c r="Q126" s="157">
        <v>57</v>
      </c>
    </row>
    <row r="127" spans="1:17" x14ac:dyDescent="0.25">
      <c r="A127" s="155" t="s">
        <v>4</v>
      </c>
      <c r="B127" s="154">
        <v>9</v>
      </c>
      <c r="C127" s="158">
        <v>9</v>
      </c>
      <c r="D127" s="158">
        <v>9</v>
      </c>
      <c r="E127" s="158">
        <v>5</v>
      </c>
      <c r="F127" s="158">
        <v>3</v>
      </c>
      <c r="G127" s="158">
        <v>26</v>
      </c>
      <c r="H127" s="158">
        <v>18</v>
      </c>
      <c r="I127" s="158">
        <v>1</v>
      </c>
      <c r="J127" s="158">
        <v>2</v>
      </c>
      <c r="K127" s="158">
        <v>2</v>
      </c>
      <c r="L127" s="158">
        <v>1</v>
      </c>
      <c r="M127" s="158" t="s">
        <v>3</v>
      </c>
      <c r="N127" s="158" t="s">
        <v>3</v>
      </c>
      <c r="O127" s="158" t="s">
        <v>3</v>
      </c>
      <c r="P127" s="158">
        <v>24</v>
      </c>
      <c r="Q127" s="158">
        <v>50</v>
      </c>
    </row>
    <row r="128" spans="1:17" x14ac:dyDescent="0.25">
      <c r="A128" s="153" t="s">
        <v>18</v>
      </c>
      <c r="B128" s="154">
        <v>9</v>
      </c>
      <c r="C128" s="157">
        <v>6</v>
      </c>
      <c r="D128" s="157">
        <v>8</v>
      </c>
      <c r="E128" s="157">
        <v>7</v>
      </c>
      <c r="F128" s="157">
        <v>1</v>
      </c>
      <c r="G128" s="157">
        <v>22</v>
      </c>
      <c r="H128" s="157">
        <v>15</v>
      </c>
      <c r="I128" s="157">
        <v>3</v>
      </c>
      <c r="J128" s="157">
        <v>8</v>
      </c>
      <c r="K128" s="157">
        <v>2</v>
      </c>
      <c r="L128" s="157" t="s">
        <v>3</v>
      </c>
      <c r="M128" s="157" t="s">
        <v>3</v>
      </c>
      <c r="N128" s="157" t="s">
        <v>3</v>
      </c>
      <c r="O128" s="157" t="s">
        <v>3</v>
      </c>
      <c r="P128" s="157">
        <v>28</v>
      </c>
      <c r="Q128" s="157">
        <v>50</v>
      </c>
    </row>
    <row r="129" spans="1:17" x14ac:dyDescent="0.25">
      <c r="A129" s="155" t="s">
        <v>5</v>
      </c>
      <c r="B129" s="154">
        <v>9</v>
      </c>
      <c r="C129" s="158">
        <v>9</v>
      </c>
      <c r="D129" s="158">
        <v>8</v>
      </c>
      <c r="E129" s="158">
        <v>5</v>
      </c>
      <c r="F129" s="158" t="s">
        <v>3</v>
      </c>
      <c r="G129" s="158">
        <v>22</v>
      </c>
      <c r="H129" s="158">
        <v>12</v>
      </c>
      <c r="I129" s="158">
        <v>1</v>
      </c>
      <c r="J129" s="158">
        <v>5</v>
      </c>
      <c r="K129" s="158">
        <v>1</v>
      </c>
      <c r="L129" s="158" t="s">
        <v>3</v>
      </c>
      <c r="M129" s="158" t="s">
        <v>3</v>
      </c>
      <c r="N129" s="158" t="s">
        <v>3</v>
      </c>
      <c r="O129" s="158">
        <v>1</v>
      </c>
      <c r="P129" s="158">
        <v>20</v>
      </c>
      <c r="Q129" s="158">
        <v>42</v>
      </c>
    </row>
    <row r="130" spans="1:17" x14ac:dyDescent="0.25">
      <c r="A130" s="153" t="s">
        <v>6</v>
      </c>
      <c r="B130" s="154">
        <v>9</v>
      </c>
      <c r="C130" s="157">
        <v>12</v>
      </c>
      <c r="D130" s="157">
        <v>6</v>
      </c>
      <c r="E130" s="157">
        <v>5</v>
      </c>
      <c r="F130" s="157">
        <v>1</v>
      </c>
      <c r="G130" s="157">
        <v>24</v>
      </c>
      <c r="H130" s="157">
        <v>11</v>
      </c>
      <c r="I130" s="157" t="s">
        <v>3</v>
      </c>
      <c r="J130" s="157">
        <v>8</v>
      </c>
      <c r="K130" s="157">
        <v>1</v>
      </c>
      <c r="L130" s="157">
        <v>1</v>
      </c>
      <c r="M130" s="157" t="s">
        <v>3</v>
      </c>
      <c r="N130" s="157" t="s">
        <v>3</v>
      </c>
      <c r="O130" s="157" t="s">
        <v>3</v>
      </c>
      <c r="P130" s="157">
        <v>21</v>
      </c>
      <c r="Q130" s="157">
        <v>45</v>
      </c>
    </row>
    <row r="131" spans="1:17" x14ac:dyDescent="0.25">
      <c r="A131" s="155" t="s">
        <v>7</v>
      </c>
      <c r="B131" s="154">
        <v>9</v>
      </c>
      <c r="C131" s="158">
        <v>14</v>
      </c>
      <c r="D131" s="158">
        <v>5</v>
      </c>
      <c r="E131" s="158">
        <v>5</v>
      </c>
      <c r="F131" s="158">
        <v>1</v>
      </c>
      <c r="G131" s="158">
        <v>25</v>
      </c>
      <c r="H131" s="158">
        <v>6</v>
      </c>
      <c r="I131" s="158" t="s">
        <v>3</v>
      </c>
      <c r="J131" s="158">
        <v>8</v>
      </c>
      <c r="K131" s="158">
        <v>2</v>
      </c>
      <c r="L131" s="158" t="s">
        <v>3</v>
      </c>
      <c r="M131" s="158" t="s">
        <v>3</v>
      </c>
      <c r="N131" s="158" t="s">
        <v>3</v>
      </c>
      <c r="O131" s="158">
        <v>1</v>
      </c>
      <c r="P131" s="158">
        <v>17</v>
      </c>
      <c r="Q131" s="158">
        <v>42</v>
      </c>
    </row>
    <row r="132" spans="1:17" x14ac:dyDescent="0.25">
      <c r="A132" s="153" t="s">
        <v>8</v>
      </c>
      <c r="B132" s="154">
        <v>9</v>
      </c>
      <c r="C132" s="157">
        <v>13</v>
      </c>
      <c r="D132" s="157">
        <v>7</v>
      </c>
      <c r="E132" s="157">
        <v>6</v>
      </c>
      <c r="F132" s="157">
        <v>1</v>
      </c>
      <c r="G132" s="157">
        <v>27</v>
      </c>
      <c r="H132" s="157">
        <v>5</v>
      </c>
      <c r="I132" s="157">
        <v>1</v>
      </c>
      <c r="J132" s="157">
        <v>7</v>
      </c>
      <c r="K132" s="157" t="s">
        <v>3</v>
      </c>
      <c r="L132" s="157">
        <v>2</v>
      </c>
      <c r="M132" s="157" t="s">
        <v>3</v>
      </c>
      <c r="N132" s="157" t="s">
        <v>3</v>
      </c>
      <c r="O132" s="157" t="s">
        <v>3</v>
      </c>
      <c r="P132" s="157">
        <v>15</v>
      </c>
      <c r="Q132" s="157">
        <v>42</v>
      </c>
    </row>
    <row r="133" spans="1:17" x14ac:dyDescent="0.25">
      <c r="A133" s="155" t="s">
        <v>9</v>
      </c>
      <c r="B133" s="154">
        <v>9</v>
      </c>
      <c r="C133" s="158">
        <v>6</v>
      </c>
      <c r="D133" s="158">
        <v>6</v>
      </c>
      <c r="E133" s="158">
        <v>4</v>
      </c>
      <c r="F133" s="158">
        <v>1</v>
      </c>
      <c r="G133" s="158">
        <v>17</v>
      </c>
      <c r="H133" s="158">
        <v>6</v>
      </c>
      <c r="I133" s="158" t="s">
        <v>3</v>
      </c>
      <c r="J133" s="158">
        <v>6</v>
      </c>
      <c r="K133" s="158" t="s">
        <v>3</v>
      </c>
      <c r="L133" s="158">
        <v>1</v>
      </c>
      <c r="M133" s="158" t="s">
        <v>3</v>
      </c>
      <c r="N133" s="158" t="s">
        <v>3</v>
      </c>
      <c r="O133" s="158" t="s">
        <v>3</v>
      </c>
      <c r="P133" s="158">
        <v>13</v>
      </c>
      <c r="Q133" s="158">
        <v>30</v>
      </c>
    </row>
    <row r="134" spans="1:17" x14ac:dyDescent="0.25">
      <c r="A134" s="153" t="s">
        <v>10</v>
      </c>
      <c r="B134" s="154">
        <v>9</v>
      </c>
      <c r="C134" s="157">
        <v>10</v>
      </c>
      <c r="D134" s="157">
        <v>1</v>
      </c>
      <c r="E134" s="157">
        <v>6</v>
      </c>
      <c r="F134" s="157" t="s">
        <v>3</v>
      </c>
      <c r="G134" s="157">
        <v>17</v>
      </c>
      <c r="H134" s="157">
        <v>18</v>
      </c>
      <c r="I134" s="157">
        <v>1</v>
      </c>
      <c r="J134" s="157">
        <v>6</v>
      </c>
      <c r="K134" s="157">
        <v>2</v>
      </c>
      <c r="L134" s="157" t="s">
        <v>3</v>
      </c>
      <c r="M134" s="157">
        <v>2</v>
      </c>
      <c r="N134" s="157" t="s">
        <v>3</v>
      </c>
      <c r="O134" s="157" t="s">
        <v>3</v>
      </c>
      <c r="P134" s="157">
        <v>29</v>
      </c>
      <c r="Q134" s="157">
        <v>46</v>
      </c>
    </row>
    <row r="135" spans="1:17" x14ac:dyDescent="0.25">
      <c r="A135" s="155" t="s">
        <v>11</v>
      </c>
      <c r="B135" s="154">
        <v>9</v>
      </c>
      <c r="C135" s="158">
        <v>13</v>
      </c>
      <c r="D135" s="158">
        <v>6</v>
      </c>
      <c r="E135" s="158">
        <v>6</v>
      </c>
      <c r="F135" s="158">
        <v>1</v>
      </c>
      <c r="G135" s="158">
        <v>26</v>
      </c>
      <c r="H135" s="158">
        <v>8</v>
      </c>
      <c r="I135" s="158" t="s">
        <v>3</v>
      </c>
      <c r="J135" s="158">
        <v>8</v>
      </c>
      <c r="K135" s="158">
        <v>3</v>
      </c>
      <c r="L135" s="158">
        <v>1</v>
      </c>
      <c r="M135" s="158" t="s">
        <v>3</v>
      </c>
      <c r="N135" s="158" t="s">
        <v>3</v>
      </c>
      <c r="O135" s="158">
        <v>1</v>
      </c>
      <c r="P135" s="158">
        <v>21</v>
      </c>
      <c r="Q135" s="158">
        <v>47</v>
      </c>
    </row>
    <row r="136" spans="1:17" x14ac:dyDescent="0.25">
      <c r="A136" s="153" t="s">
        <v>12</v>
      </c>
      <c r="B136" s="154">
        <v>9</v>
      </c>
      <c r="C136" s="157">
        <v>12</v>
      </c>
      <c r="D136" s="157">
        <v>4</v>
      </c>
      <c r="E136" s="157">
        <v>2</v>
      </c>
      <c r="F136" s="157">
        <v>2</v>
      </c>
      <c r="G136" s="157">
        <v>20</v>
      </c>
      <c r="H136" s="157">
        <v>16</v>
      </c>
      <c r="I136" s="157">
        <v>1</v>
      </c>
      <c r="J136" s="157">
        <v>5</v>
      </c>
      <c r="K136" s="157">
        <v>2</v>
      </c>
      <c r="L136" s="157" t="s">
        <v>3</v>
      </c>
      <c r="M136" s="157">
        <v>1</v>
      </c>
      <c r="N136" s="157" t="s">
        <v>3</v>
      </c>
      <c r="O136" s="157" t="s">
        <v>3</v>
      </c>
      <c r="P136" s="157">
        <v>25</v>
      </c>
      <c r="Q136" s="157">
        <v>45</v>
      </c>
    </row>
    <row r="137" spans="1:17" x14ac:dyDescent="0.25">
      <c r="A137" s="155" t="s">
        <v>648</v>
      </c>
      <c r="B137" s="154">
        <v>9</v>
      </c>
      <c r="C137" s="158">
        <v>7</v>
      </c>
      <c r="D137" s="158">
        <v>5</v>
      </c>
      <c r="E137" s="158">
        <v>3</v>
      </c>
      <c r="F137" s="158" t="s">
        <v>3</v>
      </c>
      <c r="G137" s="158">
        <v>15</v>
      </c>
      <c r="H137" s="158">
        <v>25</v>
      </c>
      <c r="I137" s="158">
        <v>1</v>
      </c>
      <c r="J137" s="158">
        <v>5</v>
      </c>
      <c r="K137" s="158">
        <v>2</v>
      </c>
      <c r="L137" s="158" t="s">
        <v>3</v>
      </c>
      <c r="M137" s="158">
        <v>1</v>
      </c>
      <c r="N137" s="158" t="s">
        <v>3</v>
      </c>
      <c r="O137" s="158">
        <v>2</v>
      </c>
      <c r="P137" s="158">
        <v>36</v>
      </c>
      <c r="Q137" s="158">
        <v>51</v>
      </c>
    </row>
    <row r="138" spans="1:17" x14ac:dyDescent="0.25">
      <c r="A138" s="153" t="s">
        <v>13</v>
      </c>
      <c r="B138" s="154">
        <v>9</v>
      </c>
      <c r="C138" s="157">
        <v>13</v>
      </c>
      <c r="D138" s="157">
        <v>7</v>
      </c>
      <c r="E138" s="157">
        <v>7</v>
      </c>
      <c r="F138" s="157" t="s">
        <v>3</v>
      </c>
      <c r="G138" s="157">
        <v>27</v>
      </c>
      <c r="H138" s="157">
        <v>14</v>
      </c>
      <c r="I138" s="157" t="s">
        <v>3</v>
      </c>
      <c r="J138" s="157">
        <v>4</v>
      </c>
      <c r="K138" s="157">
        <v>1</v>
      </c>
      <c r="L138" s="157" t="s">
        <v>3</v>
      </c>
      <c r="M138" s="157" t="s">
        <v>3</v>
      </c>
      <c r="N138" s="157" t="s">
        <v>3</v>
      </c>
      <c r="O138" s="157" t="s">
        <v>3</v>
      </c>
      <c r="P138" s="157">
        <v>19</v>
      </c>
      <c r="Q138" s="157">
        <v>46</v>
      </c>
    </row>
    <row r="139" spans="1:17" x14ac:dyDescent="0.25">
      <c r="A139" s="155" t="s">
        <v>14</v>
      </c>
      <c r="B139" s="154">
        <v>9</v>
      </c>
      <c r="C139" s="158">
        <v>10</v>
      </c>
      <c r="D139" s="158">
        <v>7</v>
      </c>
      <c r="E139" s="158">
        <v>5</v>
      </c>
      <c r="F139" s="158" t="s">
        <v>3</v>
      </c>
      <c r="G139" s="158">
        <v>22</v>
      </c>
      <c r="H139" s="158">
        <v>9</v>
      </c>
      <c r="I139" s="158" t="s">
        <v>3</v>
      </c>
      <c r="J139" s="158">
        <v>6</v>
      </c>
      <c r="K139" s="158" t="s">
        <v>3</v>
      </c>
      <c r="L139" s="158" t="s">
        <v>3</v>
      </c>
      <c r="M139" s="158" t="s">
        <v>3</v>
      </c>
      <c r="N139" s="158" t="s">
        <v>3</v>
      </c>
      <c r="O139" s="158" t="s">
        <v>3</v>
      </c>
      <c r="P139" s="158">
        <v>15</v>
      </c>
      <c r="Q139" s="158">
        <v>37</v>
      </c>
    </row>
    <row r="140" spans="1:17" x14ac:dyDescent="0.25">
      <c r="A140" s="153" t="s">
        <v>15</v>
      </c>
      <c r="B140" s="154">
        <v>9</v>
      </c>
      <c r="C140" s="157">
        <v>13</v>
      </c>
      <c r="D140" s="157">
        <v>1</v>
      </c>
      <c r="E140" s="157">
        <v>2</v>
      </c>
      <c r="F140" s="157">
        <v>2</v>
      </c>
      <c r="G140" s="157">
        <v>18</v>
      </c>
      <c r="H140" s="157">
        <v>12</v>
      </c>
      <c r="I140" s="157">
        <v>2</v>
      </c>
      <c r="J140" s="157">
        <v>6</v>
      </c>
      <c r="K140" s="157" t="s">
        <v>3</v>
      </c>
      <c r="L140" s="157" t="s">
        <v>3</v>
      </c>
      <c r="M140" s="157" t="s">
        <v>3</v>
      </c>
      <c r="N140" s="157" t="s">
        <v>3</v>
      </c>
      <c r="O140" s="157" t="s">
        <v>3</v>
      </c>
      <c r="P140" s="157">
        <v>20</v>
      </c>
      <c r="Q140" s="157">
        <v>38</v>
      </c>
    </row>
    <row r="141" spans="1:17" x14ac:dyDescent="0.25">
      <c r="A141" s="155" t="s">
        <v>16</v>
      </c>
      <c r="B141" s="154">
        <v>9</v>
      </c>
      <c r="C141" s="158">
        <v>13</v>
      </c>
      <c r="D141" s="158">
        <v>4</v>
      </c>
      <c r="E141" s="158">
        <v>3</v>
      </c>
      <c r="F141" s="158">
        <v>1</v>
      </c>
      <c r="G141" s="158">
        <v>21</v>
      </c>
      <c r="H141" s="158">
        <v>15</v>
      </c>
      <c r="I141" s="158">
        <v>2</v>
      </c>
      <c r="J141" s="158">
        <v>9</v>
      </c>
      <c r="K141" s="158">
        <v>2</v>
      </c>
      <c r="L141" s="158" t="s">
        <v>3</v>
      </c>
      <c r="M141" s="158" t="s">
        <v>3</v>
      </c>
      <c r="N141" s="158" t="s">
        <v>3</v>
      </c>
      <c r="O141" s="158">
        <v>1</v>
      </c>
      <c r="P141" s="158">
        <v>29</v>
      </c>
      <c r="Q141" s="158">
        <v>50</v>
      </c>
    </row>
    <row r="142" spans="1:17" x14ac:dyDescent="0.25">
      <c r="A142" s="153" t="s">
        <v>2</v>
      </c>
      <c r="B142" s="154">
        <v>10</v>
      </c>
      <c r="C142" s="157">
        <v>11</v>
      </c>
      <c r="D142" s="157">
        <v>2</v>
      </c>
      <c r="E142" s="157">
        <v>4</v>
      </c>
      <c r="F142" s="157">
        <v>2</v>
      </c>
      <c r="G142" s="157">
        <v>19</v>
      </c>
      <c r="H142" s="157">
        <v>12</v>
      </c>
      <c r="I142" s="157" t="s">
        <v>3</v>
      </c>
      <c r="J142" s="157">
        <v>5</v>
      </c>
      <c r="K142" s="157" t="s">
        <v>3</v>
      </c>
      <c r="L142" s="157">
        <v>2</v>
      </c>
      <c r="M142" s="157" t="s">
        <v>3</v>
      </c>
      <c r="N142" s="157" t="s">
        <v>3</v>
      </c>
      <c r="O142" s="157" t="s">
        <v>3</v>
      </c>
      <c r="P142" s="157">
        <v>19</v>
      </c>
      <c r="Q142" s="157">
        <v>38</v>
      </c>
    </row>
    <row r="143" spans="1:17" x14ac:dyDescent="0.25">
      <c r="A143" s="155" t="s">
        <v>18</v>
      </c>
      <c r="B143" s="154">
        <v>10</v>
      </c>
      <c r="C143" s="158">
        <v>7</v>
      </c>
      <c r="D143" s="158">
        <v>2</v>
      </c>
      <c r="E143" s="158">
        <v>7</v>
      </c>
      <c r="F143" s="158">
        <v>2</v>
      </c>
      <c r="G143" s="158">
        <v>18</v>
      </c>
      <c r="H143" s="158">
        <v>17</v>
      </c>
      <c r="I143" s="158">
        <v>2</v>
      </c>
      <c r="J143" s="158">
        <v>5</v>
      </c>
      <c r="K143" s="158">
        <v>2</v>
      </c>
      <c r="L143" s="158" t="s">
        <v>3</v>
      </c>
      <c r="M143" s="158" t="s">
        <v>3</v>
      </c>
      <c r="N143" s="158" t="s">
        <v>3</v>
      </c>
      <c r="O143" s="158" t="s">
        <v>3</v>
      </c>
      <c r="P143" s="158">
        <v>26</v>
      </c>
      <c r="Q143" s="158">
        <v>44</v>
      </c>
    </row>
    <row r="144" spans="1:17" x14ac:dyDescent="0.25">
      <c r="A144" s="153" t="s">
        <v>5</v>
      </c>
      <c r="B144" s="154">
        <v>10</v>
      </c>
      <c r="C144" s="157">
        <v>7</v>
      </c>
      <c r="D144" s="157">
        <v>4</v>
      </c>
      <c r="E144" s="157">
        <v>3</v>
      </c>
      <c r="F144" s="157">
        <v>1</v>
      </c>
      <c r="G144" s="157">
        <v>15</v>
      </c>
      <c r="H144" s="157">
        <v>18</v>
      </c>
      <c r="I144" s="157">
        <v>1</v>
      </c>
      <c r="J144" s="157">
        <v>6</v>
      </c>
      <c r="K144" s="157">
        <v>3</v>
      </c>
      <c r="L144" s="157" t="s">
        <v>3</v>
      </c>
      <c r="M144" s="157" t="s">
        <v>3</v>
      </c>
      <c r="N144" s="157" t="s">
        <v>3</v>
      </c>
      <c r="O144" s="157">
        <v>2</v>
      </c>
      <c r="P144" s="157">
        <v>30</v>
      </c>
      <c r="Q144" s="157">
        <v>45</v>
      </c>
    </row>
    <row r="145" spans="1:17" x14ac:dyDescent="0.25">
      <c r="A145" s="155" t="s">
        <v>6</v>
      </c>
      <c r="B145" s="154">
        <v>10</v>
      </c>
      <c r="C145" s="158">
        <v>12</v>
      </c>
      <c r="D145" s="158">
        <v>7</v>
      </c>
      <c r="E145" s="158">
        <v>6</v>
      </c>
      <c r="F145" s="158">
        <v>2</v>
      </c>
      <c r="G145" s="158">
        <v>27</v>
      </c>
      <c r="H145" s="158">
        <v>5</v>
      </c>
      <c r="I145" s="158" t="s">
        <v>3</v>
      </c>
      <c r="J145" s="158">
        <v>4</v>
      </c>
      <c r="K145" s="158" t="s">
        <v>3</v>
      </c>
      <c r="L145" s="158">
        <v>2</v>
      </c>
      <c r="M145" s="158" t="s">
        <v>3</v>
      </c>
      <c r="N145" s="158" t="s">
        <v>3</v>
      </c>
      <c r="O145" s="158">
        <v>1</v>
      </c>
      <c r="P145" s="158">
        <v>12</v>
      </c>
      <c r="Q145" s="158">
        <v>39</v>
      </c>
    </row>
    <row r="146" spans="1:17" x14ac:dyDescent="0.25">
      <c r="A146" s="153" t="s">
        <v>7</v>
      </c>
      <c r="B146" s="154">
        <v>10</v>
      </c>
      <c r="C146" s="157">
        <v>10</v>
      </c>
      <c r="D146" s="157">
        <v>4</v>
      </c>
      <c r="E146" s="157">
        <v>5</v>
      </c>
      <c r="F146" s="157" t="s">
        <v>3</v>
      </c>
      <c r="G146" s="157">
        <v>19</v>
      </c>
      <c r="H146" s="157">
        <v>10</v>
      </c>
      <c r="I146" s="157" t="s">
        <v>3</v>
      </c>
      <c r="J146" s="157">
        <v>2</v>
      </c>
      <c r="K146" s="157" t="s">
        <v>3</v>
      </c>
      <c r="L146" s="157" t="s">
        <v>3</v>
      </c>
      <c r="M146" s="157">
        <v>3</v>
      </c>
      <c r="N146" s="157" t="s">
        <v>3</v>
      </c>
      <c r="O146" s="157">
        <v>1</v>
      </c>
      <c r="P146" s="157">
        <v>16</v>
      </c>
      <c r="Q146" s="157">
        <v>35</v>
      </c>
    </row>
    <row r="147" spans="1:17" x14ac:dyDescent="0.25">
      <c r="A147" s="155" t="s">
        <v>8</v>
      </c>
      <c r="B147" s="154">
        <v>10</v>
      </c>
      <c r="C147" s="158">
        <v>15</v>
      </c>
      <c r="D147" s="158">
        <v>7</v>
      </c>
      <c r="E147" s="158">
        <v>4</v>
      </c>
      <c r="F147" s="158" t="s">
        <v>3</v>
      </c>
      <c r="G147" s="158">
        <v>26</v>
      </c>
      <c r="H147" s="158">
        <v>14</v>
      </c>
      <c r="I147" s="158">
        <v>2</v>
      </c>
      <c r="J147" s="158">
        <v>3</v>
      </c>
      <c r="K147" s="158" t="s">
        <v>3</v>
      </c>
      <c r="L147" s="158" t="s">
        <v>3</v>
      </c>
      <c r="M147" s="158">
        <v>1</v>
      </c>
      <c r="N147" s="158" t="s">
        <v>3</v>
      </c>
      <c r="O147" s="158" t="s">
        <v>3</v>
      </c>
      <c r="P147" s="158">
        <v>20</v>
      </c>
      <c r="Q147" s="158">
        <v>46</v>
      </c>
    </row>
    <row r="148" spans="1:17" x14ac:dyDescent="0.25">
      <c r="A148" s="153" t="s">
        <v>9</v>
      </c>
      <c r="B148" s="154">
        <v>10</v>
      </c>
      <c r="C148" s="157">
        <v>15</v>
      </c>
      <c r="D148" s="157">
        <v>1</v>
      </c>
      <c r="E148" s="157">
        <v>3</v>
      </c>
      <c r="F148" s="157" t="s">
        <v>3</v>
      </c>
      <c r="G148" s="157">
        <v>19</v>
      </c>
      <c r="H148" s="157">
        <v>10</v>
      </c>
      <c r="I148" s="157" t="s">
        <v>3</v>
      </c>
      <c r="J148" s="157">
        <v>7</v>
      </c>
      <c r="K148" s="157">
        <v>1</v>
      </c>
      <c r="L148" s="157" t="s">
        <v>3</v>
      </c>
      <c r="M148" s="157" t="s">
        <v>3</v>
      </c>
      <c r="N148" s="157" t="s">
        <v>3</v>
      </c>
      <c r="O148" s="157" t="s">
        <v>3</v>
      </c>
      <c r="P148" s="157">
        <v>18</v>
      </c>
      <c r="Q148" s="157">
        <v>37</v>
      </c>
    </row>
    <row r="149" spans="1:17" x14ac:dyDescent="0.25">
      <c r="A149" s="155" t="s">
        <v>10</v>
      </c>
      <c r="B149" s="154">
        <v>10</v>
      </c>
      <c r="C149" s="158">
        <v>10</v>
      </c>
      <c r="D149" s="158">
        <v>2</v>
      </c>
      <c r="E149" s="158">
        <v>12</v>
      </c>
      <c r="F149" s="158" t="s">
        <v>3</v>
      </c>
      <c r="G149" s="158">
        <v>24</v>
      </c>
      <c r="H149" s="158">
        <v>8</v>
      </c>
      <c r="I149" s="158">
        <v>1</v>
      </c>
      <c r="J149" s="158">
        <v>11</v>
      </c>
      <c r="K149" s="158" t="s">
        <v>3</v>
      </c>
      <c r="L149" s="158" t="s">
        <v>3</v>
      </c>
      <c r="M149" s="158" t="s">
        <v>3</v>
      </c>
      <c r="N149" s="158" t="s">
        <v>3</v>
      </c>
      <c r="O149" s="158" t="s">
        <v>3</v>
      </c>
      <c r="P149" s="158">
        <v>20</v>
      </c>
      <c r="Q149" s="158">
        <v>44</v>
      </c>
    </row>
    <row r="150" spans="1:17" x14ac:dyDescent="0.25">
      <c r="A150" s="153" t="s">
        <v>11</v>
      </c>
      <c r="B150" s="154">
        <v>10</v>
      </c>
      <c r="C150" s="157">
        <v>7</v>
      </c>
      <c r="D150" s="157">
        <v>9</v>
      </c>
      <c r="E150" s="157">
        <v>8</v>
      </c>
      <c r="F150" s="157" t="s">
        <v>3</v>
      </c>
      <c r="G150" s="157">
        <v>24</v>
      </c>
      <c r="H150" s="157">
        <v>9</v>
      </c>
      <c r="I150" s="157" t="s">
        <v>3</v>
      </c>
      <c r="J150" s="157">
        <v>13</v>
      </c>
      <c r="K150" s="157">
        <v>1</v>
      </c>
      <c r="L150" s="157" t="s">
        <v>3</v>
      </c>
      <c r="M150" s="157" t="s">
        <v>3</v>
      </c>
      <c r="N150" s="157" t="s">
        <v>3</v>
      </c>
      <c r="O150" s="157">
        <v>1</v>
      </c>
      <c r="P150" s="157">
        <v>24</v>
      </c>
      <c r="Q150" s="157">
        <v>48</v>
      </c>
    </row>
    <row r="151" spans="1:17" x14ac:dyDescent="0.25">
      <c r="A151" s="155" t="s">
        <v>12</v>
      </c>
      <c r="B151" s="154">
        <v>10</v>
      </c>
      <c r="C151" s="158">
        <v>10</v>
      </c>
      <c r="D151" s="158">
        <v>6</v>
      </c>
      <c r="E151" s="158">
        <v>5</v>
      </c>
      <c r="F151" s="158">
        <v>2</v>
      </c>
      <c r="G151" s="158">
        <v>23</v>
      </c>
      <c r="H151" s="158">
        <v>12</v>
      </c>
      <c r="I151" s="158">
        <v>1</v>
      </c>
      <c r="J151" s="158">
        <v>2</v>
      </c>
      <c r="K151" s="158" t="s">
        <v>3</v>
      </c>
      <c r="L151" s="158" t="s">
        <v>3</v>
      </c>
      <c r="M151" s="158" t="s">
        <v>3</v>
      </c>
      <c r="N151" s="158" t="s">
        <v>3</v>
      </c>
      <c r="O151" s="158" t="s">
        <v>3</v>
      </c>
      <c r="P151" s="158">
        <v>15</v>
      </c>
      <c r="Q151" s="158">
        <v>38</v>
      </c>
    </row>
    <row r="152" spans="1:17" x14ac:dyDescent="0.25">
      <c r="A152" s="153" t="s">
        <v>648</v>
      </c>
      <c r="B152" s="154">
        <v>10</v>
      </c>
      <c r="C152" s="157">
        <v>14</v>
      </c>
      <c r="D152" s="157">
        <v>4</v>
      </c>
      <c r="E152" s="157">
        <v>5</v>
      </c>
      <c r="F152" s="157">
        <v>1</v>
      </c>
      <c r="G152" s="157">
        <v>24</v>
      </c>
      <c r="H152" s="157">
        <v>12</v>
      </c>
      <c r="I152" s="157" t="s">
        <v>3</v>
      </c>
      <c r="J152" s="157">
        <v>4</v>
      </c>
      <c r="K152" s="157" t="s">
        <v>3</v>
      </c>
      <c r="L152" s="157" t="s">
        <v>3</v>
      </c>
      <c r="M152" s="157">
        <v>1</v>
      </c>
      <c r="N152" s="157" t="s">
        <v>3</v>
      </c>
      <c r="O152" s="157">
        <v>2</v>
      </c>
      <c r="P152" s="157">
        <v>19</v>
      </c>
      <c r="Q152" s="157">
        <v>43</v>
      </c>
    </row>
    <row r="153" spans="1:17" x14ac:dyDescent="0.25">
      <c r="A153" s="155" t="s">
        <v>14</v>
      </c>
      <c r="B153" s="154">
        <v>10</v>
      </c>
      <c r="C153" s="158">
        <v>13</v>
      </c>
      <c r="D153" s="158">
        <v>4</v>
      </c>
      <c r="E153" s="158">
        <v>6</v>
      </c>
      <c r="F153" s="158">
        <v>1</v>
      </c>
      <c r="G153" s="158">
        <v>24</v>
      </c>
      <c r="H153" s="158">
        <v>16</v>
      </c>
      <c r="I153" s="158">
        <v>2</v>
      </c>
      <c r="J153" s="158">
        <v>6</v>
      </c>
      <c r="K153" s="158">
        <v>1</v>
      </c>
      <c r="L153" s="158" t="s">
        <v>3</v>
      </c>
      <c r="M153" s="158">
        <v>1</v>
      </c>
      <c r="N153" s="158" t="s">
        <v>3</v>
      </c>
      <c r="O153" s="158">
        <v>1</v>
      </c>
      <c r="P153" s="158">
        <v>27</v>
      </c>
      <c r="Q153" s="158">
        <v>51</v>
      </c>
    </row>
    <row r="154" spans="1:17" x14ac:dyDescent="0.25">
      <c r="A154" s="153" t="s">
        <v>15</v>
      </c>
      <c r="B154" s="154">
        <v>10</v>
      </c>
      <c r="C154" s="157">
        <v>19</v>
      </c>
      <c r="D154" s="157">
        <v>3</v>
      </c>
      <c r="E154" s="157">
        <v>4</v>
      </c>
      <c r="F154" s="157" t="s">
        <v>3</v>
      </c>
      <c r="G154" s="157">
        <v>26</v>
      </c>
      <c r="H154" s="157">
        <v>6</v>
      </c>
      <c r="I154" s="157" t="s">
        <v>3</v>
      </c>
      <c r="J154" s="157">
        <v>4</v>
      </c>
      <c r="K154" s="157">
        <v>1</v>
      </c>
      <c r="L154" s="157" t="s">
        <v>3</v>
      </c>
      <c r="M154" s="157" t="s">
        <v>3</v>
      </c>
      <c r="N154" s="157" t="s">
        <v>3</v>
      </c>
      <c r="O154" s="157" t="s">
        <v>3</v>
      </c>
      <c r="P154" s="157">
        <v>11</v>
      </c>
      <c r="Q154" s="157">
        <v>37</v>
      </c>
    </row>
    <row r="155" spans="1:17" x14ac:dyDescent="0.25">
      <c r="A155" s="155" t="s">
        <v>19</v>
      </c>
      <c r="B155" s="154">
        <v>10</v>
      </c>
      <c r="C155" s="158">
        <v>15</v>
      </c>
      <c r="D155" s="158">
        <v>2</v>
      </c>
      <c r="E155" s="158">
        <v>6</v>
      </c>
      <c r="F155" s="158" t="s">
        <v>3</v>
      </c>
      <c r="G155" s="158">
        <v>23</v>
      </c>
      <c r="H155" s="158">
        <v>8</v>
      </c>
      <c r="I155" s="158" t="s">
        <v>3</v>
      </c>
      <c r="J155" s="158">
        <v>6</v>
      </c>
      <c r="K155" s="158">
        <v>2</v>
      </c>
      <c r="L155" s="158" t="s">
        <v>3</v>
      </c>
      <c r="M155" s="158">
        <v>1</v>
      </c>
      <c r="N155" s="158" t="s">
        <v>3</v>
      </c>
      <c r="O155" s="158">
        <v>2</v>
      </c>
      <c r="P155" s="158">
        <v>19</v>
      </c>
      <c r="Q155" s="158">
        <v>42</v>
      </c>
    </row>
    <row r="156" spans="1:17" x14ac:dyDescent="0.25">
      <c r="A156" s="153" t="s">
        <v>16</v>
      </c>
      <c r="B156" s="154">
        <v>10</v>
      </c>
      <c r="C156" s="157">
        <v>15</v>
      </c>
      <c r="D156" s="157">
        <v>7</v>
      </c>
      <c r="E156" s="157">
        <v>3</v>
      </c>
      <c r="F156" s="157" t="s">
        <v>3</v>
      </c>
      <c r="G156" s="157">
        <v>25</v>
      </c>
      <c r="H156" s="157">
        <v>14</v>
      </c>
      <c r="I156" s="157">
        <v>1</v>
      </c>
      <c r="J156" s="157">
        <v>4</v>
      </c>
      <c r="K156" s="157">
        <v>2</v>
      </c>
      <c r="L156" s="157" t="s">
        <v>3</v>
      </c>
      <c r="M156" s="157" t="s">
        <v>3</v>
      </c>
      <c r="N156" s="157" t="s">
        <v>3</v>
      </c>
      <c r="O156" s="157" t="s">
        <v>3</v>
      </c>
      <c r="P156" s="157">
        <v>21</v>
      </c>
      <c r="Q156" s="157">
        <v>46</v>
      </c>
    </row>
    <row r="157" spans="1:17" x14ac:dyDescent="0.25">
      <c r="A157" s="155" t="s">
        <v>17</v>
      </c>
      <c r="B157" s="154">
        <v>10</v>
      </c>
      <c r="C157" s="158">
        <v>10</v>
      </c>
      <c r="D157" s="158">
        <v>7</v>
      </c>
      <c r="E157" s="158">
        <v>3</v>
      </c>
      <c r="F157" s="158">
        <v>1</v>
      </c>
      <c r="G157" s="158">
        <v>21</v>
      </c>
      <c r="H157" s="158">
        <v>7</v>
      </c>
      <c r="I157" s="158" t="s">
        <v>3</v>
      </c>
      <c r="J157" s="158">
        <v>1</v>
      </c>
      <c r="K157" s="158" t="s">
        <v>3</v>
      </c>
      <c r="L157" s="158" t="s">
        <v>3</v>
      </c>
      <c r="M157" s="158">
        <v>1</v>
      </c>
      <c r="N157" s="158" t="s">
        <v>3</v>
      </c>
      <c r="O157" s="158" t="s">
        <v>3</v>
      </c>
      <c r="P157" s="158">
        <v>9</v>
      </c>
      <c r="Q157" s="158">
        <v>30</v>
      </c>
    </row>
    <row r="158" spans="1:17" x14ac:dyDescent="0.25">
      <c r="A158" s="153" t="s">
        <v>2</v>
      </c>
      <c r="B158" s="154">
        <v>11</v>
      </c>
      <c r="C158" s="157">
        <v>13</v>
      </c>
      <c r="D158" s="157">
        <v>6</v>
      </c>
      <c r="E158" s="157">
        <v>4</v>
      </c>
      <c r="F158" s="157">
        <v>1</v>
      </c>
      <c r="G158" s="157">
        <v>24</v>
      </c>
      <c r="H158" s="157">
        <v>10</v>
      </c>
      <c r="I158" s="157">
        <v>1</v>
      </c>
      <c r="J158" s="157">
        <v>7</v>
      </c>
      <c r="K158" s="157">
        <v>1</v>
      </c>
      <c r="L158" s="157" t="s">
        <v>3</v>
      </c>
      <c r="M158" s="157" t="s">
        <v>3</v>
      </c>
      <c r="N158" s="157" t="s">
        <v>3</v>
      </c>
      <c r="O158" s="157">
        <v>3</v>
      </c>
      <c r="P158" s="157">
        <v>22</v>
      </c>
      <c r="Q158" s="157">
        <v>46</v>
      </c>
    </row>
    <row r="159" spans="1:17" x14ac:dyDescent="0.25">
      <c r="A159" s="155" t="s">
        <v>4</v>
      </c>
      <c r="B159" s="154">
        <v>11</v>
      </c>
      <c r="C159" s="158">
        <v>8</v>
      </c>
      <c r="D159" s="158">
        <v>7</v>
      </c>
      <c r="E159" s="158">
        <v>5</v>
      </c>
      <c r="F159" s="158" t="s">
        <v>3</v>
      </c>
      <c r="G159" s="158">
        <v>20</v>
      </c>
      <c r="H159" s="158">
        <v>15</v>
      </c>
      <c r="I159" s="158">
        <v>1</v>
      </c>
      <c r="J159" s="158">
        <v>3</v>
      </c>
      <c r="K159" s="158">
        <v>1</v>
      </c>
      <c r="L159" s="158" t="s">
        <v>3</v>
      </c>
      <c r="M159" s="158">
        <v>1</v>
      </c>
      <c r="N159" s="158">
        <v>1</v>
      </c>
      <c r="O159" s="158" t="s">
        <v>3</v>
      </c>
      <c r="P159" s="158">
        <v>22</v>
      </c>
      <c r="Q159" s="158">
        <v>42</v>
      </c>
    </row>
    <row r="160" spans="1:17" x14ac:dyDescent="0.25">
      <c r="A160" s="153" t="s">
        <v>5</v>
      </c>
      <c r="B160" s="154">
        <v>11</v>
      </c>
      <c r="C160" s="157">
        <v>10</v>
      </c>
      <c r="D160" s="157">
        <v>6</v>
      </c>
      <c r="E160" s="157">
        <v>5</v>
      </c>
      <c r="F160" s="157">
        <v>1</v>
      </c>
      <c r="G160" s="157">
        <v>22</v>
      </c>
      <c r="H160" s="157">
        <v>16</v>
      </c>
      <c r="I160" s="157">
        <v>1</v>
      </c>
      <c r="J160" s="157">
        <v>17</v>
      </c>
      <c r="K160" s="157">
        <v>4</v>
      </c>
      <c r="L160" s="157" t="s">
        <v>3</v>
      </c>
      <c r="M160" s="157" t="s">
        <v>3</v>
      </c>
      <c r="N160" s="157" t="s">
        <v>3</v>
      </c>
      <c r="O160" s="157" t="s">
        <v>3</v>
      </c>
      <c r="P160" s="157">
        <v>38</v>
      </c>
      <c r="Q160" s="157">
        <v>60</v>
      </c>
    </row>
    <row r="161" spans="1:17" x14ac:dyDescent="0.25">
      <c r="A161" s="155" t="s">
        <v>6</v>
      </c>
      <c r="B161" s="154">
        <v>11</v>
      </c>
      <c r="C161" s="158">
        <v>19</v>
      </c>
      <c r="D161" s="158">
        <v>5</v>
      </c>
      <c r="E161" s="158">
        <v>1</v>
      </c>
      <c r="F161" s="158">
        <v>1</v>
      </c>
      <c r="G161" s="158">
        <v>26</v>
      </c>
      <c r="H161" s="158">
        <v>12</v>
      </c>
      <c r="I161" s="158" t="s">
        <v>3</v>
      </c>
      <c r="J161" s="158">
        <v>2</v>
      </c>
      <c r="K161" s="158">
        <v>2</v>
      </c>
      <c r="L161" s="158" t="s">
        <v>3</v>
      </c>
      <c r="M161" s="158" t="s">
        <v>3</v>
      </c>
      <c r="N161" s="158" t="s">
        <v>3</v>
      </c>
      <c r="O161" s="158">
        <v>1</v>
      </c>
      <c r="P161" s="158">
        <v>17</v>
      </c>
      <c r="Q161" s="158">
        <v>43</v>
      </c>
    </row>
    <row r="162" spans="1:17" x14ac:dyDescent="0.25">
      <c r="A162" s="153" t="s">
        <v>11</v>
      </c>
      <c r="B162" s="154">
        <v>11</v>
      </c>
      <c r="C162" s="157">
        <v>12</v>
      </c>
      <c r="D162" s="157">
        <v>5</v>
      </c>
      <c r="E162" s="157">
        <v>4</v>
      </c>
      <c r="F162" s="157" t="s">
        <v>3</v>
      </c>
      <c r="G162" s="157">
        <v>21</v>
      </c>
      <c r="H162" s="157">
        <v>18</v>
      </c>
      <c r="I162" s="157">
        <v>2</v>
      </c>
      <c r="J162" s="157">
        <v>11</v>
      </c>
      <c r="K162" s="157" t="s">
        <v>3</v>
      </c>
      <c r="L162" s="157" t="s">
        <v>3</v>
      </c>
      <c r="M162" s="157" t="s">
        <v>3</v>
      </c>
      <c r="N162" s="157" t="s">
        <v>3</v>
      </c>
      <c r="O162" s="157" t="s">
        <v>3</v>
      </c>
      <c r="P162" s="157">
        <v>31</v>
      </c>
      <c r="Q162" s="157">
        <v>52</v>
      </c>
    </row>
    <row r="163" spans="1:17" x14ac:dyDescent="0.25">
      <c r="A163" s="155" t="s">
        <v>12</v>
      </c>
      <c r="B163" s="154">
        <v>11</v>
      </c>
      <c r="C163" s="158">
        <v>8</v>
      </c>
      <c r="D163" s="158">
        <v>9</v>
      </c>
      <c r="E163" s="158">
        <v>6</v>
      </c>
      <c r="F163" s="158" t="s">
        <v>3</v>
      </c>
      <c r="G163" s="158">
        <v>23</v>
      </c>
      <c r="H163" s="158">
        <v>13</v>
      </c>
      <c r="I163" s="158" t="s">
        <v>3</v>
      </c>
      <c r="J163" s="158">
        <v>6</v>
      </c>
      <c r="K163" s="158" t="s">
        <v>3</v>
      </c>
      <c r="L163" s="158" t="s">
        <v>3</v>
      </c>
      <c r="M163" s="158" t="s">
        <v>3</v>
      </c>
      <c r="N163" s="158" t="s">
        <v>3</v>
      </c>
      <c r="O163" s="158">
        <v>1</v>
      </c>
      <c r="P163" s="158">
        <v>20</v>
      </c>
      <c r="Q163" s="158">
        <v>43</v>
      </c>
    </row>
    <row r="164" spans="1:17" x14ac:dyDescent="0.25">
      <c r="A164" s="153" t="s">
        <v>648</v>
      </c>
      <c r="B164" s="154">
        <v>11</v>
      </c>
      <c r="C164" s="157">
        <v>10</v>
      </c>
      <c r="D164" s="157">
        <v>6</v>
      </c>
      <c r="E164" s="157">
        <v>5</v>
      </c>
      <c r="F164" s="157" t="s">
        <v>3</v>
      </c>
      <c r="G164" s="157">
        <v>21</v>
      </c>
      <c r="H164" s="157">
        <v>9</v>
      </c>
      <c r="I164" s="157" t="s">
        <v>3</v>
      </c>
      <c r="J164" s="157">
        <v>8</v>
      </c>
      <c r="K164" s="157">
        <v>3</v>
      </c>
      <c r="L164" s="157" t="s">
        <v>3</v>
      </c>
      <c r="M164" s="157" t="s">
        <v>3</v>
      </c>
      <c r="N164" s="157" t="s">
        <v>3</v>
      </c>
      <c r="O164" s="157">
        <v>2</v>
      </c>
      <c r="P164" s="157">
        <v>22</v>
      </c>
      <c r="Q164" s="157">
        <v>43</v>
      </c>
    </row>
    <row r="165" spans="1:17" x14ac:dyDescent="0.25">
      <c r="A165" s="155" t="s">
        <v>13</v>
      </c>
      <c r="B165" s="154">
        <v>11</v>
      </c>
      <c r="C165" s="158">
        <v>10</v>
      </c>
      <c r="D165" s="158">
        <v>7</v>
      </c>
      <c r="E165" s="158">
        <v>6</v>
      </c>
      <c r="F165" s="158" t="s">
        <v>3</v>
      </c>
      <c r="G165" s="158">
        <v>23</v>
      </c>
      <c r="H165" s="158">
        <v>12</v>
      </c>
      <c r="I165" s="158">
        <v>2</v>
      </c>
      <c r="J165" s="158">
        <v>6</v>
      </c>
      <c r="K165" s="158" t="s">
        <v>3</v>
      </c>
      <c r="L165" s="158">
        <v>1</v>
      </c>
      <c r="M165" s="158">
        <v>1</v>
      </c>
      <c r="N165" s="158" t="s">
        <v>3</v>
      </c>
      <c r="O165" s="158">
        <v>1</v>
      </c>
      <c r="P165" s="158">
        <v>23</v>
      </c>
      <c r="Q165" s="158">
        <v>46</v>
      </c>
    </row>
    <row r="166" spans="1:17" x14ac:dyDescent="0.25">
      <c r="A166" s="153" t="s">
        <v>14</v>
      </c>
      <c r="B166" s="154">
        <v>11</v>
      </c>
      <c r="C166" s="157">
        <v>9</v>
      </c>
      <c r="D166" s="157">
        <v>6</v>
      </c>
      <c r="E166" s="157">
        <v>4</v>
      </c>
      <c r="F166" s="157">
        <v>1</v>
      </c>
      <c r="G166" s="157">
        <v>20</v>
      </c>
      <c r="H166" s="157">
        <v>23</v>
      </c>
      <c r="I166" s="157">
        <v>3</v>
      </c>
      <c r="J166" s="157">
        <v>1</v>
      </c>
      <c r="K166" s="157">
        <v>3</v>
      </c>
      <c r="L166" s="157" t="s">
        <v>3</v>
      </c>
      <c r="M166" s="157" t="s">
        <v>3</v>
      </c>
      <c r="N166" s="157" t="s">
        <v>3</v>
      </c>
      <c r="O166" s="157" t="s">
        <v>3</v>
      </c>
      <c r="P166" s="157">
        <v>30</v>
      </c>
      <c r="Q166" s="157">
        <v>50</v>
      </c>
    </row>
    <row r="167" spans="1:17" x14ac:dyDescent="0.25">
      <c r="A167" s="155" t="s">
        <v>15</v>
      </c>
      <c r="B167" s="154">
        <v>11</v>
      </c>
      <c r="C167" s="158">
        <v>15</v>
      </c>
      <c r="D167" s="158">
        <v>2</v>
      </c>
      <c r="E167" s="158">
        <v>3</v>
      </c>
      <c r="F167" s="158" t="s">
        <v>3</v>
      </c>
      <c r="G167" s="158">
        <v>20</v>
      </c>
      <c r="H167" s="158">
        <v>9</v>
      </c>
      <c r="I167" s="158">
        <v>1</v>
      </c>
      <c r="J167" s="158">
        <v>6</v>
      </c>
      <c r="K167" s="158" t="s">
        <v>3</v>
      </c>
      <c r="L167" s="158" t="s">
        <v>3</v>
      </c>
      <c r="M167" s="158">
        <v>1</v>
      </c>
      <c r="N167" s="158" t="s">
        <v>3</v>
      </c>
      <c r="O167" s="158">
        <v>1</v>
      </c>
      <c r="P167" s="158">
        <v>18</v>
      </c>
      <c r="Q167" s="158">
        <v>38</v>
      </c>
    </row>
    <row r="168" spans="1:17" x14ac:dyDescent="0.25">
      <c r="A168" s="153" t="s">
        <v>19</v>
      </c>
      <c r="B168" s="154">
        <v>11</v>
      </c>
      <c r="C168" s="157">
        <v>10</v>
      </c>
      <c r="D168" s="157">
        <v>2</v>
      </c>
      <c r="E168" s="157">
        <v>3</v>
      </c>
      <c r="F168" s="157" t="s">
        <v>3</v>
      </c>
      <c r="G168" s="157">
        <v>15</v>
      </c>
      <c r="H168" s="157">
        <v>11</v>
      </c>
      <c r="I168" s="157" t="s">
        <v>3</v>
      </c>
      <c r="J168" s="157">
        <v>3</v>
      </c>
      <c r="K168" s="157">
        <v>3</v>
      </c>
      <c r="L168" s="157" t="s">
        <v>3</v>
      </c>
      <c r="M168" s="157" t="s">
        <v>3</v>
      </c>
      <c r="N168" s="157" t="s">
        <v>3</v>
      </c>
      <c r="O168" s="157">
        <v>1</v>
      </c>
      <c r="P168" s="157">
        <v>18</v>
      </c>
      <c r="Q168" s="157">
        <v>33</v>
      </c>
    </row>
    <row r="169" spans="1:17" x14ac:dyDescent="0.25">
      <c r="A169" s="155" t="s">
        <v>16</v>
      </c>
      <c r="B169" s="154">
        <v>11</v>
      </c>
      <c r="C169" s="158">
        <v>14</v>
      </c>
      <c r="D169" s="158">
        <v>1</v>
      </c>
      <c r="E169" s="158">
        <v>6</v>
      </c>
      <c r="F169" s="158">
        <v>1</v>
      </c>
      <c r="G169" s="158">
        <v>22</v>
      </c>
      <c r="H169" s="158">
        <v>7</v>
      </c>
      <c r="I169" s="158">
        <v>1</v>
      </c>
      <c r="J169" s="158">
        <v>8</v>
      </c>
      <c r="K169" s="158">
        <v>1</v>
      </c>
      <c r="L169" s="158">
        <v>2</v>
      </c>
      <c r="M169" s="158" t="s">
        <v>3</v>
      </c>
      <c r="N169" s="158" t="s">
        <v>3</v>
      </c>
      <c r="O169" s="158">
        <v>1</v>
      </c>
      <c r="P169" s="158">
        <v>20</v>
      </c>
      <c r="Q169" s="158">
        <v>42</v>
      </c>
    </row>
    <row r="170" spans="1:17" x14ac:dyDescent="0.25">
      <c r="A170" s="153" t="s">
        <v>9</v>
      </c>
      <c r="B170" s="154">
        <v>11</v>
      </c>
      <c r="C170" s="157">
        <v>14</v>
      </c>
      <c r="D170" s="157">
        <v>7</v>
      </c>
      <c r="E170" s="157">
        <v>5</v>
      </c>
      <c r="F170" s="157" t="s">
        <v>3</v>
      </c>
      <c r="G170" s="157">
        <v>26</v>
      </c>
      <c r="H170" s="157">
        <v>8</v>
      </c>
      <c r="I170" s="157" t="s">
        <v>3</v>
      </c>
      <c r="J170" s="157">
        <v>7</v>
      </c>
      <c r="K170" s="157">
        <v>3</v>
      </c>
      <c r="L170" s="157" t="s">
        <v>3</v>
      </c>
      <c r="M170" s="157" t="s">
        <v>3</v>
      </c>
      <c r="N170" s="157" t="s">
        <v>3</v>
      </c>
      <c r="O170" s="157" t="s">
        <v>3</v>
      </c>
      <c r="P170" s="157">
        <v>18</v>
      </c>
      <c r="Q170" s="157">
        <v>44</v>
      </c>
    </row>
    <row r="171" spans="1:17" x14ac:dyDescent="0.25">
      <c r="A171" s="155" t="s">
        <v>17</v>
      </c>
      <c r="B171" s="156">
        <v>11</v>
      </c>
      <c r="C171" s="158">
        <v>14</v>
      </c>
      <c r="D171" s="158">
        <v>4</v>
      </c>
      <c r="E171" s="158">
        <v>6</v>
      </c>
      <c r="F171" s="158" t="s">
        <v>3</v>
      </c>
      <c r="G171" s="158">
        <v>24</v>
      </c>
      <c r="H171" s="158">
        <v>8</v>
      </c>
      <c r="I171" s="158">
        <v>1</v>
      </c>
      <c r="J171" s="158">
        <v>9</v>
      </c>
      <c r="K171" s="158">
        <v>1</v>
      </c>
      <c r="L171" s="158">
        <v>1</v>
      </c>
      <c r="M171" s="158" t="s">
        <v>3</v>
      </c>
      <c r="N171" s="158" t="s">
        <v>3</v>
      </c>
      <c r="O171" s="158" t="s">
        <v>3</v>
      </c>
      <c r="P171" s="158">
        <v>20</v>
      </c>
      <c r="Q171" s="158">
        <v>44</v>
      </c>
    </row>
    <row r="172" spans="1:17" x14ac:dyDescent="0.25">
      <c r="A172" s="153" t="s">
        <v>2</v>
      </c>
      <c r="B172" s="154">
        <v>12</v>
      </c>
      <c r="C172" s="157">
        <v>15</v>
      </c>
      <c r="D172" s="157">
        <v>5</v>
      </c>
      <c r="E172" s="157">
        <v>3</v>
      </c>
      <c r="F172" s="157">
        <v>2</v>
      </c>
      <c r="G172" s="157">
        <v>25</v>
      </c>
      <c r="H172" s="157">
        <v>14</v>
      </c>
      <c r="I172" s="157">
        <v>2</v>
      </c>
      <c r="J172" s="157">
        <v>4</v>
      </c>
      <c r="K172" s="157">
        <v>1</v>
      </c>
      <c r="L172" s="157" t="s">
        <v>3</v>
      </c>
      <c r="M172" s="157" t="s">
        <v>3</v>
      </c>
      <c r="N172" s="157" t="s">
        <v>3</v>
      </c>
      <c r="O172" s="157">
        <v>1</v>
      </c>
      <c r="P172" s="157">
        <v>22</v>
      </c>
      <c r="Q172" s="157">
        <v>47</v>
      </c>
    </row>
    <row r="173" spans="1:17" x14ac:dyDescent="0.25">
      <c r="A173" s="155" t="s">
        <v>4</v>
      </c>
      <c r="B173" s="154">
        <v>12</v>
      </c>
      <c r="C173" s="158">
        <v>8</v>
      </c>
      <c r="D173" s="158">
        <v>5</v>
      </c>
      <c r="E173" s="158">
        <v>5</v>
      </c>
      <c r="F173" s="158">
        <v>1</v>
      </c>
      <c r="G173" s="158">
        <v>19</v>
      </c>
      <c r="H173" s="158">
        <v>14</v>
      </c>
      <c r="I173" s="158" t="s">
        <v>3</v>
      </c>
      <c r="J173" s="158">
        <v>6</v>
      </c>
      <c r="K173" s="158">
        <v>1</v>
      </c>
      <c r="L173" s="158" t="s">
        <v>3</v>
      </c>
      <c r="M173" s="158" t="s">
        <v>3</v>
      </c>
      <c r="N173" s="158" t="s">
        <v>3</v>
      </c>
      <c r="O173" s="158">
        <v>1</v>
      </c>
      <c r="P173" s="158">
        <v>22</v>
      </c>
      <c r="Q173" s="158">
        <v>41</v>
      </c>
    </row>
    <row r="174" spans="1:17" x14ac:dyDescent="0.25">
      <c r="A174" s="153" t="s">
        <v>18</v>
      </c>
      <c r="B174" s="154">
        <v>12</v>
      </c>
      <c r="C174" s="157">
        <v>13</v>
      </c>
      <c r="D174" s="157">
        <v>5</v>
      </c>
      <c r="E174" s="157">
        <v>3</v>
      </c>
      <c r="F174" s="157">
        <v>1</v>
      </c>
      <c r="G174" s="157">
        <v>22</v>
      </c>
      <c r="H174" s="157">
        <v>15</v>
      </c>
      <c r="I174" s="157" t="s">
        <v>3</v>
      </c>
      <c r="J174" s="157">
        <v>7</v>
      </c>
      <c r="K174" s="157">
        <v>2</v>
      </c>
      <c r="L174" s="157">
        <v>1</v>
      </c>
      <c r="M174" s="157" t="s">
        <v>3</v>
      </c>
      <c r="N174" s="157" t="s">
        <v>3</v>
      </c>
      <c r="O174" s="157" t="s">
        <v>3</v>
      </c>
      <c r="P174" s="157">
        <v>25</v>
      </c>
      <c r="Q174" s="157">
        <v>47</v>
      </c>
    </row>
    <row r="175" spans="1:17" x14ac:dyDescent="0.25">
      <c r="A175" s="155" t="s">
        <v>5</v>
      </c>
      <c r="B175" s="154">
        <v>12</v>
      </c>
      <c r="C175" s="158">
        <v>7</v>
      </c>
      <c r="D175" s="158">
        <v>6</v>
      </c>
      <c r="E175" s="158">
        <v>5</v>
      </c>
      <c r="F175" s="158">
        <v>1</v>
      </c>
      <c r="G175" s="158">
        <v>19</v>
      </c>
      <c r="H175" s="158">
        <v>8</v>
      </c>
      <c r="I175" s="158">
        <v>1</v>
      </c>
      <c r="J175" s="158">
        <v>6</v>
      </c>
      <c r="K175" s="158">
        <v>2</v>
      </c>
      <c r="L175" s="158" t="s">
        <v>3</v>
      </c>
      <c r="M175" s="158">
        <v>1</v>
      </c>
      <c r="N175" s="158" t="s">
        <v>3</v>
      </c>
      <c r="O175" s="158">
        <v>1</v>
      </c>
      <c r="P175" s="158">
        <v>19</v>
      </c>
      <c r="Q175" s="158">
        <v>38</v>
      </c>
    </row>
    <row r="176" spans="1:17" x14ac:dyDescent="0.25">
      <c r="A176" s="153" t="s">
        <v>6</v>
      </c>
      <c r="B176" s="154">
        <v>12</v>
      </c>
      <c r="C176" s="157">
        <v>12</v>
      </c>
      <c r="D176" s="157">
        <v>7</v>
      </c>
      <c r="E176" s="157">
        <v>4</v>
      </c>
      <c r="F176" s="157" t="s">
        <v>3</v>
      </c>
      <c r="G176" s="157">
        <v>23</v>
      </c>
      <c r="H176" s="157">
        <v>12</v>
      </c>
      <c r="I176" s="157">
        <v>1</v>
      </c>
      <c r="J176" s="157">
        <v>10</v>
      </c>
      <c r="K176" s="157">
        <v>2</v>
      </c>
      <c r="L176" s="157" t="s">
        <v>3</v>
      </c>
      <c r="M176" s="157" t="s">
        <v>3</v>
      </c>
      <c r="N176" s="157" t="s">
        <v>3</v>
      </c>
      <c r="O176" s="157">
        <v>1</v>
      </c>
      <c r="P176" s="157">
        <v>26</v>
      </c>
      <c r="Q176" s="157">
        <v>49</v>
      </c>
    </row>
    <row r="177" spans="1:17" x14ac:dyDescent="0.25">
      <c r="A177" s="155" t="s">
        <v>7</v>
      </c>
      <c r="B177" s="154">
        <v>12</v>
      </c>
      <c r="C177" s="158">
        <v>11</v>
      </c>
      <c r="D177" s="158" t="s">
        <v>3</v>
      </c>
      <c r="E177" s="158">
        <v>4</v>
      </c>
      <c r="F177" s="158">
        <v>3</v>
      </c>
      <c r="G177" s="158">
        <v>18</v>
      </c>
      <c r="H177" s="158">
        <v>6</v>
      </c>
      <c r="I177" s="158">
        <v>1</v>
      </c>
      <c r="J177" s="158">
        <v>3</v>
      </c>
      <c r="K177" s="158" t="s">
        <v>3</v>
      </c>
      <c r="L177" s="158" t="s">
        <v>3</v>
      </c>
      <c r="M177" s="158">
        <v>2</v>
      </c>
      <c r="N177" s="158" t="s">
        <v>3</v>
      </c>
      <c r="O177" s="158">
        <v>1</v>
      </c>
      <c r="P177" s="158">
        <v>13</v>
      </c>
      <c r="Q177" s="158">
        <v>31</v>
      </c>
    </row>
    <row r="178" spans="1:17" x14ac:dyDescent="0.25">
      <c r="A178" s="153" t="s">
        <v>8</v>
      </c>
      <c r="B178" s="154">
        <v>12</v>
      </c>
      <c r="C178" s="157">
        <v>15</v>
      </c>
      <c r="D178" s="157">
        <v>5</v>
      </c>
      <c r="E178" s="157">
        <v>5</v>
      </c>
      <c r="F178" s="157">
        <v>1</v>
      </c>
      <c r="G178" s="157">
        <v>26</v>
      </c>
      <c r="H178" s="157">
        <v>14</v>
      </c>
      <c r="I178" s="157" t="s">
        <v>3</v>
      </c>
      <c r="J178" s="157">
        <v>10</v>
      </c>
      <c r="K178" s="157">
        <v>5</v>
      </c>
      <c r="L178" s="157" t="s">
        <v>3</v>
      </c>
      <c r="M178" s="157" t="s">
        <v>3</v>
      </c>
      <c r="N178" s="157" t="s">
        <v>3</v>
      </c>
      <c r="O178" s="157" t="s">
        <v>3</v>
      </c>
      <c r="P178" s="157">
        <v>29</v>
      </c>
      <c r="Q178" s="157">
        <v>55</v>
      </c>
    </row>
    <row r="179" spans="1:17" x14ac:dyDescent="0.25">
      <c r="A179" s="155" t="s">
        <v>10</v>
      </c>
      <c r="B179" s="154">
        <v>12</v>
      </c>
      <c r="C179" s="158">
        <v>7</v>
      </c>
      <c r="D179" s="158">
        <v>5</v>
      </c>
      <c r="E179" s="158">
        <v>4</v>
      </c>
      <c r="F179" s="158">
        <v>3</v>
      </c>
      <c r="G179" s="158">
        <v>19</v>
      </c>
      <c r="H179" s="158">
        <v>11</v>
      </c>
      <c r="I179" s="158">
        <v>1</v>
      </c>
      <c r="J179" s="158">
        <v>5</v>
      </c>
      <c r="K179" s="158">
        <v>1</v>
      </c>
      <c r="L179" s="158" t="s">
        <v>3</v>
      </c>
      <c r="M179" s="158">
        <v>1</v>
      </c>
      <c r="N179" s="158" t="s">
        <v>3</v>
      </c>
      <c r="O179" s="158">
        <v>1</v>
      </c>
      <c r="P179" s="158">
        <v>20</v>
      </c>
      <c r="Q179" s="158">
        <v>39</v>
      </c>
    </row>
    <row r="180" spans="1:17" x14ac:dyDescent="0.25">
      <c r="A180" s="153" t="s">
        <v>11</v>
      </c>
      <c r="B180" s="154">
        <v>12</v>
      </c>
      <c r="C180" s="157">
        <v>13</v>
      </c>
      <c r="D180" s="157">
        <v>11</v>
      </c>
      <c r="E180" s="157">
        <v>1</v>
      </c>
      <c r="F180" s="157">
        <v>1</v>
      </c>
      <c r="G180" s="157">
        <v>26</v>
      </c>
      <c r="H180" s="157">
        <v>9</v>
      </c>
      <c r="I180" s="157" t="s">
        <v>3</v>
      </c>
      <c r="J180" s="157">
        <v>5</v>
      </c>
      <c r="K180" s="157">
        <v>1</v>
      </c>
      <c r="L180" s="157" t="s">
        <v>3</v>
      </c>
      <c r="M180" s="157">
        <v>2</v>
      </c>
      <c r="N180" s="157" t="s">
        <v>3</v>
      </c>
      <c r="O180" s="157" t="s">
        <v>3</v>
      </c>
      <c r="P180" s="157">
        <v>17</v>
      </c>
      <c r="Q180" s="157">
        <v>43</v>
      </c>
    </row>
    <row r="181" spans="1:17" x14ac:dyDescent="0.25">
      <c r="A181" s="155" t="s">
        <v>12</v>
      </c>
      <c r="B181" s="154">
        <v>12</v>
      </c>
      <c r="C181" s="158">
        <v>13</v>
      </c>
      <c r="D181" s="158">
        <v>3</v>
      </c>
      <c r="E181" s="158">
        <v>7</v>
      </c>
      <c r="F181" s="158" t="s">
        <v>3</v>
      </c>
      <c r="G181" s="158">
        <v>23</v>
      </c>
      <c r="H181" s="158">
        <v>17</v>
      </c>
      <c r="I181" s="158">
        <v>1</v>
      </c>
      <c r="J181" s="158">
        <v>5</v>
      </c>
      <c r="K181" s="158" t="s">
        <v>3</v>
      </c>
      <c r="L181" s="158" t="s">
        <v>3</v>
      </c>
      <c r="M181" s="158" t="s">
        <v>3</v>
      </c>
      <c r="N181" s="158" t="s">
        <v>3</v>
      </c>
      <c r="O181" s="158">
        <v>1</v>
      </c>
      <c r="P181" s="158">
        <v>24</v>
      </c>
      <c r="Q181" s="158">
        <v>47</v>
      </c>
    </row>
    <row r="182" spans="1:17" x14ac:dyDescent="0.25">
      <c r="A182" s="153" t="s">
        <v>13</v>
      </c>
      <c r="B182" s="154">
        <v>12</v>
      </c>
      <c r="C182" s="157">
        <v>9</v>
      </c>
      <c r="D182" s="157">
        <v>4</v>
      </c>
      <c r="E182" s="157">
        <v>5</v>
      </c>
      <c r="F182" s="157" t="s">
        <v>3</v>
      </c>
      <c r="G182" s="157">
        <v>18</v>
      </c>
      <c r="H182" s="157">
        <v>21</v>
      </c>
      <c r="I182" s="157">
        <v>1</v>
      </c>
      <c r="J182" s="157">
        <v>6</v>
      </c>
      <c r="K182" s="157" t="s">
        <v>3</v>
      </c>
      <c r="L182" s="157" t="s">
        <v>3</v>
      </c>
      <c r="M182" s="157" t="s">
        <v>3</v>
      </c>
      <c r="N182" s="157" t="s">
        <v>3</v>
      </c>
      <c r="O182" s="157">
        <v>1</v>
      </c>
      <c r="P182" s="157">
        <v>29</v>
      </c>
      <c r="Q182" s="157">
        <v>47</v>
      </c>
    </row>
    <row r="183" spans="1:17" x14ac:dyDescent="0.25">
      <c r="A183" s="155" t="s">
        <v>19</v>
      </c>
      <c r="B183" s="154">
        <v>12</v>
      </c>
      <c r="C183" s="158">
        <v>6</v>
      </c>
      <c r="D183" s="158">
        <v>3</v>
      </c>
      <c r="E183" s="158">
        <v>3</v>
      </c>
      <c r="F183" s="158" t="s">
        <v>3</v>
      </c>
      <c r="G183" s="158">
        <v>12</v>
      </c>
      <c r="H183" s="158">
        <v>15</v>
      </c>
      <c r="I183" s="158" t="s">
        <v>3</v>
      </c>
      <c r="J183" s="158">
        <v>9</v>
      </c>
      <c r="K183" s="158">
        <v>2</v>
      </c>
      <c r="L183" s="158" t="s">
        <v>3</v>
      </c>
      <c r="M183" s="158" t="s">
        <v>3</v>
      </c>
      <c r="N183" s="158" t="s">
        <v>3</v>
      </c>
      <c r="O183" s="158" t="s">
        <v>3</v>
      </c>
      <c r="P183" s="158">
        <v>26</v>
      </c>
      <c r="Q183" s="158">
        <v>38</v>
      </c>
    </row>
    <row r="184" spans="1:17" x14ac:dyDescent="0.25">
      <c r="A184" s="153" t="s">
        <v>16</v>
      </c>
      <c r="B184" s="154">
        <v>12</v>
      </c>
      <c r="C184" s="157">
        <v>10</v>
      </c>
      <c r="D184" s="157">
        <v>3</v>
      </c>
      <c r="E184" s="157">
        <v>4</v>
      </c>
      <c r="F184" s="157" t="s">
        <v>3</v>
      </c>
      <c r="G184" s="157">
        <v>17</v>
      </c>
      <c r="H184" s="157">
        <v>9</v>
      </c>
      <c r="I184" s="157" t="s">
        <v>3</v>
      </c>
      <c r="J184" s="157">
        <v>5</v>
      </c>
      <c r="K184" s="157" t="s">
        <v>3</v>
      </c>
      <c r="L184" s="157" t="s">
        <v>3</v>
      </c>
      <c r="M184" s="157" t="s">
        <v>3</v>
      </c>
      <c r="N184" s="157" t="s">
        <v>3</v>
      </c>
      <c r="O184" s="157">
        <v>1</v>
      </c>
      <c r="P184" s="157">
        <v>15</v>
      </c>
      <c r="Q184" s="157">
        <v>32</v>
      </c>
    </row>
    <row r="185" spans="1:17" x14ac:dyDescent="0.25">
      <c r="A185" s="155" t="s">
        <v>17</v>
      </c>
      <c r="B185" s="154">
        <v>12</v>
      </c>
      <c r="C185" s="158">
        <v>16</v>
      </c>
      <c r="D185" s="158">
        <v>1</v>
      </c>
      <c r="E185" s="158">
        <v>1</v>
      </c>
      <c r="F185" s="158" t="s">
        <v>3</v>
      </c>
      <c r="G185" s="158">
        <v>18</v>
      </c>
      <c r="H185" s="158">
        <v>18</v>
      </c>
      <c r="I185" s="158" t="s">
        <v>3</v>
      </c>
      <c r="J185" s="158">
        <v>4</v>
      </c>
      <c r="K185" s="158">
        <v>3</v>
      </c>
      <c r="L185" s="158" t="s">
        <v>3</v>
      </c>
      <c r="M185" s="158">
        <v>1</v>
      </c>
      <c r="N185" s="158" t="s">
        <v>3</v>
      </c>
      <c r="O185" s="158">
        <v>1</v>
      </c>
      <c r="P185" s="158">
        <v>27</v>
      </c>
      <c r="Q185" s="158">
        <v>45</v>
      </c>
    </row>
    <row r="186" spans="1:17" x14ac:dyDescent="0.25">
      <c r="A186" s="153" t="s">
        <v>9</v>
      </c>
      <c r="B186" s="154">
        <v>12</v>
      </c>
      <c r="C186" s="157">
        <v>12</v>
      </c>
      <c r="D186" s="157">
        <v>6</v>
      </c>
      <c r="E186" s="157">
        <v>5</v>
      </c>
      <c r="F186" s="157">
        <v>1</v>
      </c>
      <c r="G186" s="157">
        <v>24</v>
      </c>
      <c r="H186" s="157">
        <v>11</v>
      </c>
      <c r="I186" s="157">
        <v>1</v>
      </c>
      <c r="J186" s="157">
        <v>15</v>
      </c>
      <c r="K186" s="157">
        <v>1</v>
      </c>
      <c r="L186" s="157" t="s">
        <v>3</v>
      </c>
      <c r="M186" s="157" t="s">
        <v>3</v>
      </c>
      <c r="N186" s="157" t="s">
        <v>3</v>
      </c>
      <c r="O186" s="157" t="s">
        <v>3</v>
      </c>
      <c r="P186" s="157">
        <v>28</v>
      </c>
      <c r="Q186" s="157">
        <v>52</v>
      </c>
    </row>
    <row r="187" spans="1:17" x14ac:dyDescent="0.25">
      <c r="A187" s="155" t="s">
        <v>15</v>
      </c>
      <c r="B187" s="156">
        <v>12</v>
      </c>
      <c r="C187" s="158">
        <v>15</v>
      </c>
      <c r="D187" s="158">
        <v>4</v>
      </c>
      <c r="E187" s="158">
        <v>6</v>
      </c>
      <c r="F187" s="158" t="s">
        <v>3</v>
      </c>
      <c r="G187" s="158">
        <v>25</v>
      </c>
      <c r="H187" s="158">
        <v>9</v>
      </c>
      <c r="I187" s="158" t="s">
        <v>3</v>
      </c>
      <c r="J187" s="158">
        <v>10</v>
      </c>
      <c r="K187" s="158">
        <v>3</v>
      </c>
      <c r="L187" s="158" t="s">
        <v>3</v>
      </c>
      <c r="M187" s="158" t="s">
        <v>3</v>
      </c>
      <c r="N187" s="158" t="s">
        <v>3</v>
      </c>
      <c r="O187" s="158" t="s">
        <v>3</v>
      </c>
      <c r="P187" s="158">
        <v>22</v>
      </c>
      <c r="Q187" s="158">
        <v>47</v>
      </c>
    </row>
    <row r="188" spans="1:17" x14ac:dyDescent="0.25">
      <c r="A188" s="153" t="s">
        <v>2</v>
      </c>
      <c r="B188" s="154">
        <v>13</v>
      </c>
      <c r="C188" s="157">
        <v>11</v>
      </c>
      <c r="D188" s="157">
        <v>5</v>
      </c>
      <c r="E188" s="157">
        <v>3</v>
      </c>
      <c r="F188" s="157" t="s">
        <v>3</v>
      </c>
      <c r="G188" s="157">
        <v>19</v>
      </c>
      <c r="H188" s="157">
        <v>26</v>
      </c>
      <c r="I188" s="157">
        <v>2</v>
      </c>
      <c r="J188" s="157">
        <v>7</v>
      </c>
      <c r="K188" s="157" t="s">
        <v>3</v>
      </c>
      <c r="L188" s="157" t="s">
        <v>3</v>
      </c>
      <c r="M188" s="157" t="s">
        <v>3</v>
      </c>
      <c r="N188" s="157" t="s">
        <v>3</v>
      </c>
      <c r="O188" s="157">
        <v>1</v>
      </c>
      <c r="P188" s="157">
        <v>36</v>
      </c>
      <c r="Q188" s="157">
        <v>55</v>
      </c>
    </row>
    <row r="189" spans="1:17" x14ac:dyDescent="0.25">
      <c r="A189" s="155" t="s">
        <v>4</v>
      </c>
      <c r="B189" s="154">
        <v>13</v>
      </c>
      <c r="C189" s="158">
        <v>9</v>
      </c>
      <c r="D189" s="158">
        <v>6</v>
      </c>
      <c r="E189" s="158">
        <v>6</v>
      </c>
      <c r="F189" s="158">
        <v>2</v>
      </c>
      <c r="G189" s="158">
        <v>23</v>
      </c>
      <c r="H189" s="158">
        <v>10</v>
      </c>
      <c r="I189" s="158">
        <v>1</v>
      </c>
      <c r="J189" s="158">
        <v>4</v>
      </c>
      <c r="K189" s="158" t="s">
        <v>3</v>
      </c>
      <c r="L189" s="158" t="s">
        <v>3</v>
      </c>
      <c r="M189" s="158">
        <v>1</v>
      </c>
      <c r="N189" s="158" t="s">
        <v>3</v>
      </c>
      <c r="O189" s="158">
        <v>1</v>
      </c>
      <c r="P189" s="158">
        <v>17</v>
      </c>
      <c r="Q189" s="158">
        <v>40</v>
      </c>
    </row>
    <row r="190" spans="1:17" x14ac:dyDescent="0.25">
      <c r="A190" s="153" t="s">
        <v>18</v>
      </c>
      <c r="B190" s="154">
        <v>13</v>
      </c>
      <c r="C190" s="157">
        <v>9</v>
      </c>
      <c r="D190" s="157">
        <v>4</v>
      </c>
      <c r="E190" s="157">
        <v>2</v>
      </c>
      <c r="F190" s="157">
        <v>2</v>
      </c>
      <c r="G190" s="157">
        <v>17</v>
      </c>
      <c r="H190" s="157">
        <v>9</v>
      </c>
      <c r="I190" s="157">
        <v>3</v>
      </c>
      <c r="J190" s="157">
        <v>2</v>
      </c>
      <c r="K190" s="157">
        <v>1</v>
      </c>
      <c r="L190" s="157" t="s">
        <v>3</v>
      </c>
      <c r="M190" s="157">
        <v>2</v>
      </c>
      <c r="N190" s="157">
        <v>1</v>
      </c>
      <c r="O190" s="157">
        <v>1</v>
      </c>
      <c r="P190" s="157">
        <v>19</v>
      </c>
      <c r="Q190" s="157">
        <v>36</v>
      </c>
    </row>
    <row r="191" spans="1:17" x14ac:dyDescent="0.25">
      <c r="A191" s="155" t="s">
        <v>5</v>
      </c>
      <c r="B191" s="154">
        <v>13</v>
      </c>
      <c r="C191" s="158">
        <v>15</v>
      </c>
      <c r="D191" s="158">
        <v>4</v>
      </c>
      <c r="E191" s="158">
        <v>6</v>
      </c>
      <c r="F191" s="158" t="s">
        <v>3</v>
      </c>
      <c r="G191" s="158">
        <v>25</v>
      </c>
      <c r="H191" s="158">
        <v>13</v>
      </c>
      <c r="I191" s="158">
        <v>2</v>
      </c>
      <c r="J191" s="158">
        <v>8</v>
      </c>
      <c r="K191" s="158" t="s">
        <v>3</v>
      </c>
      <c r="L191" s="158" t="s">
        <v>3</v>
      </c>
      <c r="M191" s="158" t="s">
        <v>3</v>
      </c>
      <c r="N191" s="158" t="s">
        <v>3</v>
      </c>
      <c r="O191" s="158" t="s">
        <v>3</v>
      </c>
      <c r="P191" s="158">
        <v>23</v>
      </c>
      <c r="Q191" s="158">
        <v>48</v>
      </c>
    </row>
    <row r="192" spans="1:17" x14ac:dyDescent="0.25">
      <c r="A192" s="153" t="s">
        <v>6</v>
      </c>
      <c r="B192" s="154">
        <v>13</v>
      </c>
      <c r="C192" s="157">
        <v>15</v>
      </c>
      <c r="D192" s="157">
        <v>6</v>
      </c>
      <c r="E192" s="157">
        <v>6</v>
      </c>
      <c r="F192" s="157" t="s">
        <v>3</v>
      </c>
      <c r="G192" s="157">
        <v>27</v>
      </c>
      <c r="H192" s="157">
        <v>11</v>
      </c>
      <c r="I192" s="157" t="s">
        <v>3</v>
      </c>
      <c r="J192" s="157">
        <v>4</v>
      </c>
      <c r="K192" s="157" t="s">
        <v>3</v>
      </c>
      <c r="L192" s="157" t="s">
        <v>3</v>
      </c>
      <c r="M192" s="157" t="s">
        <v>3</v>
      </c>
      <c r="N192" s="157" t="s">
        <v>3</v>
      </c>
      <c r="O192" s="157" t="s">
        <v>3</v>
      </c>
      <c r="P192" s="157">
        <v>15</v>
      </c>
      <c r="Q192" s="157">
        <v>42</v>
      </c>
    </row>
    <row r="193" spans="1:17" x14ac:dyDescent="0.25">
      <c r="A193" s="155" t="s">
        <v>7</v>
      </c>
      <c r="B193" s="154">
        <v>13</v>
      </c>
      <c r="C193" s="158">
        <v>15</v>
      </c>
      <c r="D193" s="158">
        <v>4</v>
      </c>
      <c r="E193" s="158">
        <v>3</v>
      </c>
      <c r="F193" s="158" t="s">
        <v>3</v>
      </c>
      <c r="G193" s="158">
        <v>22</v>
      </c>
      <c r="H193" s="158">
        <v>9</v>
      </c>
      <c r="I193" s="158" t="s">
        <v>3</v>
      </c>
      <c r="J193" s="158">
        <v>7</v>
      </c>
      <c r="K193" s="158" t="s">
        <v>3</v>
      </c>
      <c r="L193" s="158" t="s">
        <v>3</v>
      </c>
      <c r="M193" s="158" t="s">
        <v>3</v>
      </c>
      <c r="N193" s="158" t="s">
        <v>3</v>
      </c>
      <c r="O193" s="158">
        <v>3</v>
      </c>
      <c r="P193" s="158">
        <v>19</v>
      </c>
      <c r="Q193" s="158">
        <v>41</v>
      </c>
    </row>
    <row r="194" spans="1:17" x14ac:dyDescent="0.25">
      <c r="A194" s="153" t="s">
        <v>8</v>
      </c>
      <c r="B194" s="154">
        <v>13</v>
      </c>
      <c r="C194" s="157">
        <v>6</v>
      </c>
      <c r="D194" s="157">
        <v>4</v>
      </c>
      <c r="E194" s="157">
        <v>7</v>
      </c>
      <c r="F194" s="157">
        <v>5</v>
      </c>
      <c r="G194" s="157">
        <v>22</v>
      </c>
      <c r="H194" s="157">
        <v>15</v>
      </c>
      <c r="I194" s="157">
        <v>1</v>
      </c>
      <c r="J194" s="157">
        <v>8</v>
      </c>
      <c r="K194" s="157">
        <v>1</v>
      </c>
      <c r="L194" s="157">
        <v>1</v>
      </c>
      <c r="M194" s="157">
        <v>2</v>
      </c>
      <c r="N194" s="157" t="s">
        <v>3</v>
      </c>
      <c r="O194" s="157" t="s">
        <v>3</v>
      </c>
      <c r="P194" s="157">
        <v>28</v>
      </c>
      <c r="Q194" s="157">
        <v>50</v>
      </c>
    </row>
    <row r="195" spans="1:17" x14ac:dyDescent="0.25">
      <c r="A195" s="155" t="s">
        <v>9</v>
      </c>
      <c r="B195" s="154">
        <v>13</v>
      </c>
      <c r="C195" s="158">
        <v>12</v>
      </c>
      <c r="D195" s="158">
        <v>4</v>
      </c>
      <c r="E195" s="158">
        <v>1</v>
      </c>
      <c r="F195" s="158" t="s">
        <v>3</v>
      </c>
      <c r="G195" s="158">
        <v>17</v>
      </c>
      <c r="H195" s="158">
        <v>9</v>
      </c>
      <c r="I195" s="158" t="s">
        <v>3</v>
      </c>
      <c r="J195" s="158">
        <v>8</v>
      </c>
      <c r="K195" s="158">
        <v>3</v>
      </c>
      <c r="L195" s="158" t="s">
        <v>3</v>
      </c>
      <c r="M195" s="158">
        <v>1</v>
      </c>
      <c r="N195" s="158" t="s">
        <v>3</v>
      </c>
      <c r="O195" s="158">
        <v>2</v>
      </c>
      <c r="P195" s="158">
        <v>23</v>
      </c>
      <c r="Q195" s="158">
        <v>40</v>
      </c>
    </row>
    <row r="196" spans="1:17" x14ac:dyDescent="0.25">
      <c r="A196" s="153" t="s">
        <v>10</v>
      </c>
      <c r="B196" s="154">
        <v>13</v>
      </c>
      <c r="C196" s="157">
        <v>9</v>
      </c>
      <c r="D196" s="157">
        <v>4</v>
      </c>
      <c r="E196" s="157">
        <v>4</v>
      </c>
      <c r="F196" s="157" t="s">
        <v>3</v>
      </c>
      <c r="G196" s="157">
        <v>17</v>
      </c>
      <c r="H196" s="157">
        <v>13</v>
      </c>
      <c r="I196" s="157">
        <v>4</v>
      </c>
      <c r="J196" s="157">
        <v>6</v>
      </c>
      <c r="K196" s="157">
        <v>1</v>
      </c>
      <c r="L196" s="157" t="s">
        <v>3</v>
      </c>
      <c r="M196" s="157">
        <v>2</v>
      </c>
      <c r="N196" s="157" t="s">
        <v>3</v>
      </c>
      <c r="O196" s="157">
        <v>1</v>
      </c>
      <c r="P196" s="157">
        <v>27</v>
      </c>
      <c r="Q196" s="157">
        <v>44</v>
      </c>
    </row>
    <row r="197" spans="1:17" x14ac:dyDescent="0.25">
      <c r="A197" s="155" t="s">
        <v>648</v>
      </c>
      <c r="B197" s="154">
        <v>13</v>
      </c>
      <c r="C197" s="158">
        <v>16</v>
      </c>
      <c r="D197" s="158">
        <v>10</v>
      </c>
      <c r="E197" s="158">
        <v>3</v>
      </c>
      <c r="F197" s="158" t="s">
        <v>3</v>
      </c>
      <c r="G197" s="158">
        <v>29</v>
      </c>
      <c r="H197" s="158">
        <v>11</v>
      </c>
      <c r="I197" s="158">
        <v>2</v>
      </c>
      <c r="J197" s="158">
        <v>4</v>
      </c>
      <c r="K197" s="158" t="s">
        <v>3</v>
      </c>
      <c r="L197" s="158" t="s">
        <v>3</v>
      </c>
      <c r="M197" s="158">
        <v>1</v>
      </c>
      <c r="N197" s="158" t="s">
        <v>3</v>
      </c>
      <c r="O197" s="158" t="s">
        <v>3</v>
      </c>
      <c r="P197" s="158">
        <v>18</v>
      </c>
      <c r="Q197" s="158">
        <v>47</v>
      </c>
    </row>
    <row r="198" spans="1:17" x14ac:dyDescent="0.25">
      <c r="A198" s="153" t="s">
        <v>13</v>
      </c>
      <c r="B198" s="154">
        <v>13</v>
      </c>
      <c r="C198" s="157">
        <v>11</v>
      </c>
      <c r="D198" s="157">
        <v>7</v>
      </c>
      <c r="E198" s="157">
        <v>6</v>
      </c>
      <c r="F198" s="157">
        <v>1</v>
      </c>
      <c r="G198" s="157">
        <v>25</v>
      </c>
      <c r="H198" s="157">
        <v>26</v>
      </c>
      <c r="I198" s="157" t="s">
        <v>3</v>
      </c>
      <c r="J198" s="157">
        <v>11</v>
      </c>
      <c r="K198" s="157">
        <v>3</v>
      </c>
      <c r="L198" s="157" t="s">
        <v>3</v>
      </c>
      <c r="M198" s="157" t="s">
        <v>3</v>
      </c>
      <c r="N198" s="157" t="s">
        <v>3</v>
      </c>
      <c r="O198" s="157">
        <v>2</v>
      </c>
      <c r="P198" s="157">
        <v>42</v>
      </c>
      <c r="Q198" s="157">
        <v>67</v>
      </c>
    </row>
    <row r="199" spans="1:17" x14ac:dyDescent="0.25">
      <c r="A199" s="155" t="s">
        <v>14</v>
      </c>
      <c r="B199" s="154">
        <v>13</v>
      </c>
      <c r="C199" s="158">
        <v>11</v>
      </c>
      <c r="D199" s="158">
        <v>9</v>
      </c>
      <c r="E199" s="158">
        <v>8</v>
      </c>
      <c r="F199" s="158">
        <v>1</v>
      </c>
      <c r="G199" s="158">
        <v>29</v>
      </c>
      <c r="H199" s="158">
        <v>10</v>
      </c>
      <c r="I199" s="158">
        <v>1</v>
      </c>
      <c r="J199" s="158">
        <v>2</v>
      </c>
      <c r="K199" s="158" t="s">
        <v>3</v>
      </c>
      <c r="L199" s="158" t="s">
        <v>3</v>
      </c>
      <c r="M199" s="158" t="s">
        <v>3</v>
      </c>
      <c r="N199" s="158" t="s">
        <v>3</v>
      </c>
      <c r="O199" s="158" t="s">
        <v>3</v>
      </c>
      <c r="P199" s="158">
        <v>13</v>
      </c>
      <c r="Q199" s="158">
        <v>42</v>
      </c>
    </row>
    <row r="200" spans="1:17" x14ac:dyDescent="0.25">
      <c r="A200" s="153" t="s">
        <v>19</v>
      </c>
      <c r="B200" s="154">
        <v>13</v>
      </c>
      <c r="C200" s="157">
        <v>8</v>
      </c>
      <c r="D200" s="157">
        <v>3</v>
      </c>
      <c r="E200" s="157">
        <v>4</v>
      </c>
      <c r="F200" s="157" t="s">
        <v>3</v>
      </c>
      <c r="G200" s="157">
        <v>15</v>
      </c>
      <c r="H200" s="157">
        <v>6</v>
      </c>
      <c r="I200" s="157" t="s">
        <v>3</v>
      </c>
      <c r="J200" s="157">
        <v>5</v>
      </c>
      <c r="K200" s="157">
        <v>3</v>
      </c>
      <c r="L200" s="157" t="s">
        <v>3</v>
      </c>
      <c r="M200" s="157">
        <v>2</v>
      </c>
      <c r="N200" s="157">
        <v>1</v>
      </c>
      <c r="O200" s="157">
        <v>3</v>
      </c>
      <c r="P200" s="157">
        <v>20</v>
      </c>
      <c r="Q200" s="157">
        <v>35</v>
      </c>
    </row>
    <row r="201" spans="1:17" x14ac:dyDescent="0.25">
      <c r="A201" s="155" t="s">
        <v>17</v>
      </c>
      <c r="B201" s="154">
        <v>13</v>
      </c>
      <c r="C201" s="158">
        <v>10</v>
      </c>
      <c r="D201" s="158">
        <v>4</v>
      </c>
      <c r="E201" s="158">
        <v>2</v>
      </c>
      <c r="F201" s="158">
        <v>1</v>
      </c>
      <c r="G201" s="158">
        <v>17</v>
      </c>
      <c r="H201" s="158">
        <v>9</v>
      </c>
      <c r="I201" s="158" t="s">
        <v>3</v>
      </c>
      <c r="J201" s="158">
        <v>6</v>
      </c>
      <c r="K201" s="158">
        <v>2</v>
      </c>
      <c r="L201" s="158" t="s">
        <v>3</v>
      </c>
      <c r="M201" s="158" t="s">
        <v>3</v>
      </c>
      <c r="N201" s="158" t="s">
        <v>3</v>
      </c>
      <c r="O201" s="158">
        <v>1</v>
      </c>
      <c r="P201" s="158">
        <v>18</v>
      </c>
      <c r="Q201" s="158">
        <v>35</v>
      </c>
    </row>
    <row r="202" spans="1:17" x14ac:dyDescent="0.25">
      <c r="A202" s="153" t="s">
        <v>2</v>
      </c>
      <c r="B202" s="154">
        <v>14</v>
      </c>
      <c r="C202" s="157">
        <v>6</v>
      </c>
      <c r="D202" s="157">
        <v>5</v>
      </c>
      <c r="E202" s="157">
        <v>7</v>
      </c>
      <c r="F202" s="157">
        <v>2</v>
      </c>
      <c r="G202" s="157">
        <v>20</v>
      </c>
      <c r="H202" s="157">
        <v>7</v>
      </c>
      <c r="I202" s="157" t="s">
        <v>3</v>
      </c>
      <c r="J202" s="157">
        <v>7</v>
      </c>
      <c r="K202" s="157">
        <v>1</v>
      </c>
      <c r="L202" s="157" t="s">
        <v>3</v>
      </c>
      <c r="M202" s="157">
        <v>1</v>
      </c>
      <c r="N202" s="157" t="s">
        <v>3</v>
      </c>
      <c r="O202" s="157">
        <v>2</v>
      </c>
      <c r="P202" s="157">
        <v>18</v>
      </c>
      <c r="Q202" s="157">
        <v>38</v>
      </c>
    </row>
    <row r="203" spans="1:17" x14ac:dyDescent="0.25">
      <c r="A203" s="155" t="s">
        <v>4</v>
      </c>
      <c r="B203" s="154">
        <v>14</v>
      </c>
      <c r="C203" s="158">
        <v>11</v>
      </c>
      <c r="D203" s="158">
        <v>6</v>
      </c>
      <c r="E203" s="158">
        <v>2</v>
      </c>
      <c r="F203" s="158" t="s">
        <v>3</v>
      </c>
      <c r="G203" s="158">
        <v>19</v>
      </c>
      <c r="H203" s="158">
        <v>13</v>
      </c>
      <c r="I203" s="158">
        <v>2</v>
      </c>
      <c r="J203" s="158">
        <v>10</v>
      </c>
      <c r="K203" s="158" t="s">
        <v>3</v>
      </c>
      <c r="L203" s="158" t="s">
        <v>3</v>
      </c>
      <c r="M203" s="158" t="s">
        <v>3</v>
      </c>
      <c r="N203" s="158" t="s">
        <v>3</v>
      </c>
      <c r="O203" s="158" t="s">
        <v>3</v>
      </c>
      <c r="P203" s="158">
        <v>25</v>
      </c>
      <c r="Q203" s="158">
        <v>44</v>
      </c>
    </row>
    <row r="204" spans="1:17" x14ac:dyDescent="0.25">
      <c r="A204" s="153" t="s">
        <v>18</v>
      </c>
      <c r="B204" s="154">
        <v>14</v>
      </c>
      <c r="C204" s="157">
        <v>11</v>
      </c>
      <c r="D204" s="157">
        <v>3</v>
      </c>
      <c r="E204" s="157">
        <v>4</v>
      </c>
      <c r="F204" s="157">
        <v>1</v>
      </c>
      <c r="G204" s="157">
        <v>19</v>
      </c>
      <c r="H204" s="157">
        <v>11</v>
      </c>
      <c r="I204" s="157" t="s">
        <v>3</v>
      </c>
      <c r="J204" s="157">
        <v>6</v>
      </c>
      <c r="K204" s="157">
        <v>4</v>
      </c>
      <c r="L204" s="157" t="s">
        <v>3</v>
      </c>
      <c r="M204" s="157" t="s">
        <v>3</v>
      </c>
      <c r="N204" s="157" t="s">
        <v>3</v>
      </c>
      <c r="O204" s="157">
        <v>2</v>
      </c>
      <c r="P204" s="157">
        <v>23</v>
      </c>
      <c r="Q204" s="157">
        <v>42</v>
      </c>
    </row>
    <row r="205" spans="1:17" x14ac:dyDescent="0.25">
      <c r="A205" s="155" t="s">
        <v>7</v>
      </c>
      <c r="B205" s="154">
        <v>14</v>
      </c>
      <c r="C205" s="158">
        <v>5</v>
      </c>
      <c r="D205" s="158">
        <v>8</v>
      </c>
      <c r="E205" s="158">
        <v>5</v>
      </c>
      <c r="F205" s="158">
        <v>2</v>
      </c>
      <c r="G205" s="158">
        <v>20</v>
      </c>
      <c r="H205" s="158">
        <v>9</v>
      </c>
      <c r="I205" s="158">
        <v>2</v>
      </c>
      <c r="J205" s="158">
        <v>2</v>
      </c>
      <c r="K205" s="158">
        <v>2</v>
      </c>
      <c r="L205" s="158" t="s">
        <v>3</v>
      </c>
      <c r="M205" s="158" t="s">
        <v>3</v>
      </c>
      <c r="N205" s="158" t="s">
        <v>3</v>
      </c>
      <c r="O205" s="158">
        <v>1</v>
      </c>
      <c r="P205" s="158">
        <v>16</v>
      </c>
      <c r="Q205" s="158">
        <v>36</v>
      </c>
    </row>
    <row r="206" spans="1:17" x14ac:dyDescent="0.25">
      <c r="A206" s="153" t="s">
        <v>8</v>
      </c>
      <c r="B206" s="154">
        <v>14</v>
      </c>
      <c r="C206" s="157">
        <v>10</v>
      </c>
      <c r="D206" s="157">
        <v>5</v>
      </c>
      <c r="E206" s="157">
        <v>6</v>
      </c>
      <c r="F206" s="157">
        <v>3</v>
      </c>
      <c r="G206" s="157">
        <v>24</v>
      </c>
      <c r="H206" s="157">
        <v>11</v>
      </c>
      <c r="I206" s="157">
        <v>1</v>
      </c>
      <c r="J206" s="157">
        <v>5</v>
      </c>
      <c r="K206" s="157">
        <v>3</v>
      </c>
      <c r="L206" s="157">
        <v>1</v>
      </c>
      <c r="M206" s="157" t="s">
        <v>3</v>
      </c>
      <c r="N206" s="157" t="s">
        <v>3</v>
      </c>
      <c r="O206" s="157" t="s">
        <v>3</v>
      </c>
      <c r="P206" s="157">
        <v>21</v>
      </c>
      <c r="Q206" s="157">
        <v>45</v>
      </c>
    </row>
    <row r="207" spans="1:17" x14ac:dyDescent="0.25">
      <c r="A207" s="155" t="s">
        <v>9</v>
      </c>
      <c r="B207" s="154">
        <v>14</v>
      </c>
      <c r="C207" s="158">
        <v>14</v>
      </c>
      <c r="D207" s="158">
        <v>5</v>
      </c>
      <c r="E207" s="158">
        <v>4</v>
      </c>
      <c r="F207" s="158">
        <v>1</v>
      </c>
      <c r="G207" s="158">
        <v>24</v>
      </c>
      <c r="H207" s="158">
        <v>10</v>
      </c>
      <c r="I207" s="158" t="s">
        <v>3</v>
      </c>
      <c r="J207" s="158">
        <v>4</v>
      </c>
      <c r="K207" s="158" t="s">
        <v>3</v>
      </c>
      <c r="L207" s="158" t="s">
        <v>3</v>
      </c>
      <c r="M207" s="158">
        <v>1</v>
      </c>
      <c r="N207" s="158" t="s">
        <v>3</v>
      </c>
      <c r="O207" s="158" t="s">
        <v>3</v>
      </c>
      <c r="P207" s="158">
        <v>15</v>
      </c>
      <c r="Q207" s="158">
        <v>39</v>
      </c>
    </row>
    <row r="208" spans="1:17" x14ac:dyDescent="0.25">
      <c r="A208" s="153" t="s">
        <v>10</v>
      </c>
      <c r="B208" s="154">
        <v>14</v>
      </c>
      <c r="C208" s="157">
        <v>13</v>
      </c>
      <c r="D208" s="157">
        <v>7</v>
      </c>
      <c r="E208" s="157">
        <v>4</v>
      </c>
      <c r="F208" s="157">
        <v>2</v>
      </c>
      <c r="G208" s="157">
        <v>26</v>
      </c>
      <c r="H208" s="157">
        <v>8</v>
      </c>
      <c r="I208" s="157">
        <v>2</v>
      </c>
      <c r="J208" s="157">
        <v>6</v>
      </c>
      <c r="K208" s="157" t="s">
        <v>3</v>
      </c>
      <c r="L208" s="157" t="s">
        <v>3</v>
      </c>
      <c r="M208" s="157">
        <v>1</v>
      </c>
      <c r="N208" s="157" t="s">
        <v>3</v>
      </c>
      <c r="O208" s="157">
        <v>1</v>
      </c>
      <c r="P208" s="157">
        <v>18</v>
      </c>
      <c r="Q208" s="157">
        <v>44</v>
      </c>
    </row>
    <row r="209" spans="1:17" x14ac:dyDescent="0.25">
      <c r="A209" s="155" t="s">
        <v>11</v>
      </c>
      <c r="B209" s="154">
        <v>14</v>
      </c>
      <c r="C209" s="158">
        <v>5</v>
      </c>
      <c r="D209" s="158">
        <v>9</v>
      </c>
      <c r="E209" s="158">
        <v>5</v>
      </c>
      <c r="F209" s="158">
        <v>2</v>
      </c>
      <c r="G209" s="158">
        <v>21</v>
      </c>
      <c r="H209" s="158">
        <v>16</v>
      </c>
      <c r="I209" s="158" t="s">
        <v>3</v>
      </c>
      <c r="J209" s="158">
        <v>6</v>
      </c>
      <c r="K209" s="158">
        <v>1</v>
      </c>
      <c r="L209" s="158" t="s">
        <v>3</v>
      </c>
      <c r="M209" s="158" t="s">
        <v>3</v>
      </c>
      <c r="N209" s="158" t="s">
        <v>3</v>
      </c>
      <c r="O209" s="158">
        <v>2</v>
      </c>
      <c r="P209" s="158">
        <v>25</v>
      </c>
      <c r="Q209" s="158">
        <v>46</v>
      </c>
    </row>
    <row r="210" spans="1:17" x14ac:dyDescent="0.25">
      <c r="A210" s="153" t="s">
        <v>12</v>
      </c>
      <c r="B210" s="154">
        <v>14</v>
      </c>
      <c r="C210" s="157">
        <v>7</v>
      </c>
      <c r="D210" s="157">
        <v>5</v>
      </c>
      <c r="E210" s="157">
        <v>5</v>
      </c>
      <c r="F210" s="157" t="s">
        <v>3</v>
      </c>
      <c r="G210" s="157">
        <v>17</v>
      </c>
      <c r="H210" s="157">
        <v>18</v>
      </c>
      <c r="I210" s="157" t="s">
        <v>3</v>
      </c>
      <c r="J210" s="157">
        <v>7</v>
      </c>
      <c r="K210" s="157">
        <v>4</v>
      </c>
      <c r="L210" s="157" t="s">
        <v>3</v>
      </c>
      <c r="M210" s="157" t="s">
        <v>3</v>
      </c>
      <c r="N210" s="157" t="s">
        <v>3</v>
      </c>
      <c r="O210" s="157">
        <v>2</v>
      </c>
      <c r="P210" s="157">
        <v>31</v>
      </c>
      <c r="Q210" s="157">
        <v>48</v>
      </c>
    </row>
    <row r="211" spans="1:17" x14ac:dyDescent="0.25">
      <c r="A211" s="155" t="s">
        <v>648</v>
      </c>
      <c r="B211" s="154">
        <v>14</v>
      </c>
      <c r="C211" s="158">
        <v>10</v>
      </c>
      <c r="D211" s="158">
        <v>6</v>
      </c>
      <c r="E211" s="158">
        <v>4</v>
      </c>
      <c r="F211" s="158">
        <v>1</v>
      </c>
      <c r="G211" s="158">
        <v>21</v>
      </c>
      <c r="H211" s="158">
        <v>7</v>
      </c>
      <c r="I211" s="158" t="s">
        <v>3</v>
      </c>
      <c r="J211" s="158">
        <v>4</v>
      </c>
      <c r="K211" s="158">
        <v>1</v>
      </c>
      <c r="L211" s="158" t="s">
        <v>3</v>
      </c>
      <c r="M211" s="158" t="s">
        <v>3</v>
      </c>
      <c r="N211" s="158" t="s">
        <v>3</v>
      </c>
      <c r="O211" s="158" t="s">
        <v>3</v>
      </c>
      <c r="P211" s="158">
        <v>12</v>
      </c>
      <c r="Q211" s="158">
        <v>33</v>
      </c>
    </row>
    <row r="212" spans="1:17" x14ac:dyDescent="0.25">
      <c r="A212" s="153" t="s">
        <v>13</v>
      </c>
      <c r="B212" s="154">
        <v>14</v>
      </c>
      <c r="C212" s="157">
        <v>12</v>
      </c>
      <c r="D212" s="157">
        <v>4</v>
      </c>
      <c r="E212" s="157">
        <v>7</v>
      </c>
      <c r="F212" s="157">
        <v>1</v>
      </c>
      <c r="G212" s="157">
        <v>24</v>
      </c>
      <c r="H212" s="157">
        <v>14</v>
      </c>
      <c r="I212" s="157" t="s">
        <v>3</v>
      </c>
      <c r="J212" s="157">
        <v>7</v>
      </c>
      <c r="K212" s="157">
        <v>1</v>
      </c>
      <c r="L212" s="157" t="s">
        <v>3</v>
      </c>
      <c r="M212" s="157" t="s">
        <v>3</v>
      </c>
      <c r="N212" s="157" t="s">
        <v>3</v>
      </c>
      <c r="O212" s="157" t="s">
        <v>3</v>
      </c>
      <c r="P212" s="157">
        <v>22</v>
      </c>
      <c r="Q212" s="157">
        <v>46</v>
      </c>
    </row>
    <row r="213" spans="1:17" x14ac:dyDescent="0.25">
      <c r="A213" s="155" t="s">
        <v>14</v>
      </c>
      <c r="B213" s="154">
        <v>14</v>
      </c>
      <c r="C213" s="158">
        <v>9</v>
      </c>
      <c r="D213" s="158">
        <v>5</v>
      </c>
      <c r="E213" s="158">
        <v>3</v>
      </c>
      <c r="F213" s="158">
        <v>1</v>
      </c>
      <c r="G213" s="158">
        <v>18</v>
      </c>
      <c r="H213" s="158">
        <v>7</v>
      </c>
      <c r="I213" s="158" t="s">
        <v>3</v>
      </c>
      <c r="J213" s="158">
        <v>3</v>
      </c>
      <c r="K213" s="158" t="s">
        <v>3</v>
      </c>
      <c r="L213" s="158" t="s">
        <v>3</v>
      </c>
      <c r="M213" s="158" t="s">
        <v>3</v>
      </c>
      <c r="N213" s="158" t="s">
        <v>3</v>
      </c>
      <c r="O213" s="158" t="s">
        <v>3</v>
      </c>
      <c r="P213" s="158">
        <v>10</v>
      </c>
      <c r="Q213" s="158">
        <v>28</v>
      </c>
    </row>
    <row r="214" spans="1:17" x14ac:dyDescent="0.25">
      <c r="A214" s="153" t="s">
        <v>15</v>
      </c>
      <c r="B214" s="154">
        <v>14</v>
      </c>
      <c r="C214" s="157">
        <v>15</v>
      </c>
      <c r="D214" s="157">
        <v>2</v>
      </c>
      <c r="E214" s="157">
        <v>6</v>
      </c>
      <c r="F214" s="157">
        <v>1</v>
      </c>
      <c r="G214" s="157">
        <v>24</v>
      </c>
      <c r="H214" s="157">
        <v>8</v>
      </c>
      <c r="I214" s="157">
        <v>1</v>
      </c>
      <c r="J214" s="157">
        <v>4</v>
      </c>
      <c r="K214" s="157">
        <v>2</v>
      </c>
      <c r="L214" s="157" t="s">
        <v>3</v>
      </c>
      <c r="M214" s="157">
        <v>2</v>
      </c>
      <c r="N214" s="157" t="s">
        <v>3</v>
      </c>
      <c r="O214" s="157" t="s">
        <v>3</v>
      </c>
      <c r="P214" s="157">
        <v>17</v>
      </c>
      <c r="Q214" s="157">
        <v>41</v>
      </c>
    </row>
    <row r="215" spans="1:17" x14ac:dyDescent="0.25">
      <c r="A215" s="155" t="s">
        <v>19</v>
      </c>
      <c r="B215" s="154">
        <v>14</v>
      </c>
      <c r="C215" s="158">
        <v>8</v>
      </c>
      <c r="D215" s="158">
        <v>3</v>
      </c>
      <c r="E215" s="158">
        <v>4</v>
      </c>
      <c r="F215" s="158">
        <v>1</v>
      </c>
      <c r="G215" s="158">
        <v>16</v>
      </c>
      <c r="H215" s="158">
        <v>10</v>
      </c>
      <c r="I215" s="158">
        <v>1</v>
      </c>
      <c r="J215" s="158">
        <v>5</v>
      </c>
      <c r="K215" s="158">
        <v>2</v>
      </c>
      <c r="L215" s="158" t="s">
        <v>3</v>
      </c>
      <c r="M215" s="158">
        <v>3</v>
      </c>
      <c r="N215" s="158" t="s">
        <v>3</v>
      </c>
      <c r="O215" s="158" t="s">
        <v>3</v>
      </c>
      <c r="P215" s="158">
        <v>21</v>
      </c>
      <c r="Q215" s="158">
        <v>37</v>
      </c>
    </row>
    <row r="216" spans="1:17" x14ac:dyDescent="0.25">
      <c r="A216" s="153" t="s">
        <v>16</v>
      </c>
      <c r="B216" s="154">
        <v>14</v>
      </c>
      <c r="C216" s="157">
        <v>10</v>
      </c>
      <c r="D216" s="157">
        <v>7</v>
      </c>
      <c r="E216" s="157">
        <v>10</v>
      </c>
      <c r="F216" s="157" t="s">
        <v>3</v>
      </c>
      <c r="G216" s="157">
        <v>27</v>
      </c>
      <c r="H216" s="157">
        <v>16</v>
      </c>
      <c r="I216" s="157" t="s">
        <v>3</v>
      </c>
      <c r="J216" s="157">
        <v>9</v>
      </c>
      <c r="K216" s="157">
        <v>5</v>
      </c>
      <c r="L216" s="157" t="s">
        <v>3</v>
      </c>
      <c r="M216" s="157" t="s">
        <v>3</v>
      </c>
      <c r="N216" s="157" t="s">
        <v>3</v>
      </c>
      <c r="O216" s="157" t="s">
        <v>3</v>
      </c>
      <c r="P216" s="157">
        <v>30</v>
      </c>
      <c r="Q216" s="157">
        <v>57</v>
      </c>
    </row>
    <row r="217" spans="1:17" x14ac:dyDescent="0.25">
      <c r="A217" s="155" t="s">
        <v>17</v>
      </c>
      <c r="B217" s="154">
        <v>14</v>
      </c>
      <c r="C217" s="158">
        <v>15</v>
      </c>
      <c r="D217" s="158">
        <v>6</v>
      </c>
      <c r="E217" s="158">
        <v>4</v>
      </c>
      <c r="F217" s="158">
        <v>1</v>
      </c>
      <c r="G217" s="158">
        <v>26</v>
      </c>
      <c r="H217" s="158">
        <v>12</v>
      </c>
      <c r="I217" s="158" t="s">
        <v>3</v>
      </c>
      <c r="J217" s="158">
        <v>5</v>
      </c>
      <c r="K217" s="158">
        <v>2</v>
      </c>
      <c r="L217" s="158" t="s">
        <v>3</v>
      </c>
      <c r="M217" s="158" t="s">
        <v>3</v>
      </c>
      <c r="N217" s="158" t="s">
        <v>3</v>
      </c>
      <c r="O217" s="158" t="s">
        <v>3</v>
      </c>
      <c r="P217" s="158">
        <v>19</v>
      </c>
      <c r="Q217" s="158">
        <v>45</v>
      </c>
    </row>
    <row r="218" spans="1:17" x14ac:dyDescent="0.25">
      <c r="A218" s="153" t="s">
        <v>17</v>
      </c>
      <c r="B218" s="154">
        <v>15</v>
      </c>
      <c r="C218" s="157">
        <v>11</v>
      </c>
      <c r="D218" s="157">
        <v>5</v>
      </c>
      <c r="E218" s="157">
        <v>5</v>
      </c>
      <c r="F218" s="157">
        <v>2</v>
      </c>
      <c r="G218" s="157">
        <v>23</v>
      </c>
      <c r="H218" s="157">
        <v>14</v>
      </c>
      <c r="I218" s="157">
        <v>1</v>
      </c>
      <c r="J218" s="157">
        <v>4</v>
      </c>
      <c r="K218" s="157">
        <v>2</v>
      </c>
      <c r="L218" s="157" t="s">
        <v>3</v>
      </c>
      <c r="M218" s="157">
        <v>2</v>
      </c>
      <c r="N218" s="157" t="s">
        <v>3</v>
      </c>
      <c r="O218" s="157" t="s">
        <v>3</v>
      </c>
      <c r="P218" s="157">
        <v>23</v>
      </c>
      <c r="Q218" s="157">
        <v>46</v>
      </c>
    </row>
    <row r="219" spans="1:17" x14ac:dyDescent="0.25">
      <c r="A219" s="155" t="s">
        <v>16</v>
      </c>
      <c r="B219" s="154">
        <v>15</v>
      </c>
      <c r="C219" s="158">
        <v>18</v>
      </c>
      <c r="D219" s="158">
        <v>4</v>
      </c>
      <c r="E219" s="158">
        <v>7</v>
      </c>
      <c r="F219" s="158">
        <v>1</v>
      </c>
      <c r="G219" s="158">
        <v>30</v>
      </c>
      <c r="H219" s="158">
        <v>8</v>
      </c>
      <c r="I219" s="158">
        <v>1</v>
      </c>
      <c r="J219" s="158">
        <v>9</v>
      </c>
      <c r="K219" s="158" t="s">
        <v>3</v>
      </c>
      <c r="L219" s="158">
        <v>1</v>
      </c>
      <c r="M219" s="158" t="s">
        <v>3</v>
      </c>
      <c r="N219" s="158" t="s">
        <v>3</v>
      </c>
      <c r="O219" s="158">
        <v>1</v>
      </c>
      <c r="P219" s="158">
        <v>20</v>
      </c>
      <c r="Q219" s="158">
        <v>50</v>
      </c>
    </row>
    <row r="220" spans="1:17" x14ac:dyDescent="0.25">
      <c r="A220" s="153" t="s">
        <v>19</v>
      </c>
      <c r="B220" s="154">
        <v>15</v>
      </c>
      <c r="C220" s="157">
        <v>14</v>
      </c>
      <c r="D220" s="157">
        <v>5</v>
      </c>
      <c r="E220" s="157">
        <v>2</v>
      </c>
      <c r="F220" s="157">
        <v>1</v>
      </c>
      <c r="G220" s="157">
        <v>22</v>
      </c>
      <c r="H220" s="157">
        <v>16</v>
      </c>
      <c r="I220" s="157">
        <v>3</v>
      </c>
      <c r="J220" s="157">
        <v>3</v>
      </c>
      <c r="K220" s="157">
        <v>2</v>
      </c>
      <c r="L220" s="157">
        <v>1</v>
      </c>
      <c r="M220" s="157" t="s">
        <v>3</v>
      </c>
      <c r="N220" s="157" t="s">
        <v>3</v>
      </c>
      <c r="O220" s="157" t="s">
        <v>3</v>
      </c>
      <c r="P220" s="157">
        <v>25</v>
      </c>
      <c r="Q220" s="157">
        <v>47</v>
      </c>
    </row>
    <row r="221" spans="1:17" x14ac:dyDescent="0.25">
      <c r="A221" s="155" t="s">
        <v>15</v>
      </c>
      <c r="B221" s="154">
        <v>15</v>
      </c>
      <c r="C221" s="158">
        <v>15</v>
      </c>
      <c r="D221" s="158">
        <v>4</v>
      </c>
      <c r="E221" s="158">
        <v>5</v>
      </c>
      <c r="F221" s="158">
        <v>1</v>
      </c>
      <c r="G221" s="158">
        <v>25</v>
      </c>
      <c r="H221" s="158">
        <v>16</v>
      </c>
      <c r="I221" s="158" t="s">
        <v>3</v>
      </c>
      <c r="J221" s="158">
        <v>6</v>
      </c>
      <c r="K221" s="158">
        <v>1</v>
      </c>
      <c r="L221" s="158" t="s">
        <v>3</v>
      </c>
      <c r="M221" s="158" t="s">
        <v>3</v>
      </c>
      <c r="N221" s="158" t="s">
        <v>3</v>
      </c>
      <c r="O221" s="158">
        <v>2</v>
      </c>
      <c r="P221" s="158">
        <v>25</v>
      </c>
      <c r="Q221" s="158">
        <v>50</v>
      </c>
    </row>
    <row r="222" spans="1:17" x14ac:dyDescent="0.25">
      <c r="A222" s="153" t="s">
        <v>14</v>
      </c>
      <c r="B222" s="154">
        <v>15</v>
      </c>
      <c r="C222" s="157">
        <v>7</v>
      </c>
      <c r="D222" s="157">
        <v>8</v>
      </c>
      <c r="E222" s="157">
        <v>5</v>
      </c>
      <c r="F222" s="157">
        <v>2</v>
      </c>
      <c r="G222" s="157">
        <v>22</v>
      </c>
      <c r="H222" s="157">
        <v>15</v>
      </c>
      <c r="I222" s="157">
        <v>1</v>
      </c>
      <c r="J222" s="157">
        <v>10</v>
      </c>
      <c r="K222" s="157" t="s">
        <v>3</v>
      </c>
      <c r="L222" s="157" t="s">
        <v>3</v>
      </c>
      <c r="M222" s="157">
        <v>1</v>
      </c>
      <c r="N222" s="157" t="s">
        <v>3</v>
      </c>
      <c r="O222" s="157" t="s">
        <v>3</v>
      </c>
      <c r="P222" s="157">
        <v>27</v>
      </c>
      <c r="Q222" s="157">
        <v>49</v>
      </c>
    </row>
    <row r="223" spans="1:17" x14ac:dyDescent="0.25">
      <c r="A223" s="155" t="s">
        <v>13</v>
      </c>
      <c r="B223" s="154">
        <v>15</v>
      </c>
      <c r="C223" s="158">
        <v>11</v>
      </c>
      <c r="D223" s="158">
        <v>8</v>
      </c>
      <c r="E223" s="158">
        <v>2</v>
      </c>
      <c r="F223" s="158">
        <v>3</v>
      </c>
      <c r="G223" s="158">
        <v>24</v>
      </c>
      <c r="H223" s="158">
        <v>22</v>
      </c>
      <c r="I223" s="158" t="s">
        <v>3</v>
      </c>
      <c r="J223" s="158">
        <v>4</v>
      </c>
      <c r="K223" s="158">
        <v>1</v>
      </c>
      <c r="L223" s="158" t="s">
        <v>3</v>
      </c>
      <c r="M223" s="158" t="s">
        <v>3</v>
      </c>
      <c r="N223" s="158">
        <v>1</v>
      </c>
      <c r="O223" s="158" t="s">
        <v>3</v>
      </c>
      <c r="P223" s="158">
        <v>28</v>
      </c>
      <c r="Q223" s="158">
        <v>52</v>
      </c>
    </row>
    <row r="224" spans="1:17" x14ac:dyDescent="0.25">
      <c r="A224" s="153" t="s">
        <v>648</v>
      </c>
      <c r="B224" s="154">
        <v>15</v>
      </c>
      <c r="C224" s="157">
        <v>8</v>
      </c>
      <c r="D224" s="157">
        <v>5</v>
      </c>
      <c r="E224" s="157">
        <v>8</v>
      </c>
      <c r="F224" s="157">
        <v>1</v>
      </c>
      <c r="G224" s="157">
        <v>22</v>
      </c>
      <c r="H224" s="157">
        <v>12</v>
      </c>
      <c r="I224" s="157" t="s">
        <v>3</v>
      </c>
      <c r="J224" s="157">
        <v>10</v>
      </c>
      <c r="K224" s="157" t="s">
        <v>3</v>
      </c>
      <c r="L224" s="157" t="s">
        <v>3</v>
      </c>
      <c r="M224" s="157">
        <v>1</v>
      </c>
      <c r="N224" s="157" t="s">
        <v>3</v>
      </c>
      <c r="O224" s="157">
        <v>1</v>
      </c>
      <c r="P224" s="157">
        <v>24</v>
      </c>
      <c r="Q224" s="157">
        <v>46</v>
      </c>
    </row>
    <row r="225" spans="1:17" x14ac:dyDescent="0.25">
      <c r="A225" s="155" t="s">
        <v>12</v>
      </c>
      <c r="B225" s="154">
        <v>15</v>
      </c>
      <c r="C225" s="158">
        <v>17</v>
      </c>
      <c r="D225" s="158">
        <v>4</v>
      </c>
      <c r="E225" s="158">
        <v>8</v>
      </c>
      <c r="F225" s="158">
        <v>1</v>
      </c>
      <c r="G225" s="158">
        <v>30</v>
      </c>
      <c r="H225" s="158">
        <v>19</v>
      </c>
      <c r="I225" s="158">
        <v>1</v>
      </c>
      <c r="J225" s="158">
        <v>7</v>
      </c>
      <c r="K225" s="158" t="s">
        <v>3</v>
      </c>
      <c r="L225" s="158" t="s">
        <v>3</v>
      </c>
      <c r="M225" s="158" t="s">
        <v>3</v>
      </c>
      <c r="N225" s="158" t="s">
        <v>3</v>
      </c>
      <c r="O225" s="158">
        <v>1</v>
      </c>
      <c r="P225" s="158">
        <v>28</v>
      </c>
      <c r="Q225" s="158">
        <v>58</v>
      </c>
    </row>
    <row r="226" spans="1:17" x14ac:dyDescent="0.25">
      <c r="A226" s="153" t="s">
        <v>11</v>
      </c>
      <c r="B226" s="154">
        <v>15</v>
      </c>
      <c r="C226" s="157">
        <v>8</v>
      </c>
      <c r="D226" s="157">
        <v>8</v>
      </c>
      <c r="E226" s="157">
        <v>4</v>
      </c>
      <c r="F226" s="157" t="s">
        <v>3</v>
      </c>
      <c r="G226" s="157">
        <v>20</v>
      </c>
      <c r="H226" s="157">
        <v>6</v>
      </c>
      <c r="I226" s="157">
        <v>1</v>
      </c>
      <c r="J226" s="157">
        <v>9</v>
      </c>
      <c r="K226" s="157">
        <v>2</v>
      </c>
      <c r="L226" s="157" t="s">
        <v>3</v>
      </c>
      <c r="M226" s="157" t="s">
        <v>3</v>
      </c>
      <c r="N226" s="157" t="s">
        <v>3</v>
      </c>
      <c r="O226" s="157" t="s">
        <v>3</v>
      </c>
      <c r="P226" s="157">
        <v>18</v>
      </c>
      <c r="Q226" s="157">
        <v>38</v>
      </c>
    </row>
    <row r="227" spans="1:17" x14ac:dyDescent="0.25">
      <c r="A227" s="155" t="s">
        <v>10</v>
      </c>
      <c r="B227" s="154">
        <v>15</v>
      </c>
      <c r="C227" s="158">
        <v>13</v>
      </c>
      <c r="D227" s="158">
        <v>8</v>
      </c>
      <c r="E227" s="158">
        <v>8</v>
      </c>
      <c r="F227" s="158">
        <v>1</v>
      </c>
      <c r="G227" s="158">
        <v>30</v>
      </c>
      <c r="H227" s="158">
        <v>10</v>
      </c>
      <c r="I227" s="158" t="s">
        <v>3</v>
      </c>
      <c r="J227" s="158">
        <v>5</v>
      </c>
      <c r="K227" s="158">
        <v>3</v>
      </c>
      <c r="L227" s="158" t="s">
        <v>3</v>
      </c>
      <c r="M227" s="158" t="s">
        <v>3</v>
      </c>
      <c r="N227" s="158" t="s">
        <v>3</v>
      </c>
      <c r="O227" s="158">
        <v>1</v>
      </c>
      <c r="P227" s="158">
        <v>19</v>
      </c>
      <c r="Q227" s="158">
        <v>49</v>
      </c>
    </row>
    <row r="228" spans="1:17" x14ac:dyDescent="0.25">
      <c r="A228" s="153" t="s">
        <v>9</v>
      </c>
      <c r="B228" s="154">
        <v>15</v>
      </c>
      <c r="C228" s="157">
        <v>9</v>
      </c>
      <c r="D228" s="157">
        <v>6</v>
      </c>
      <c r="E228" s="157">
        <v>5</v>
      </c>
      <c r="F228" s="157">
        <v>2</v>
      </c>
      <c r="G228" s="157">
        <v>22</v>
      </c>
      <c r="H228" s="157">
        <v>17</v>
      </c>
      <c r="I228" s="157" t="s">
        <v>3</v>
      </c>
      <c r="J228" s="157">
        <v>11</v>
      </c>
      <c r="K228" s="157">
        <v>1</v>
      </c>
      <c r="L228" s="157" t="s">
        <v>3</v>
      </c>
      <c r="M228" s="157" t="s">
        <v>3</v>
      </c>
      <c r="N228" s="157" t="s">
        <v>3</v>
      </c>
      <c r="O228" s="157">
        <v>2</v>
      </c>
      <c r="P228" s="157">
        <v>31</v>
      </c>
      <c r="Q228" s="157">
        <v>53</v>
      </c>
    </row>
    <row r="229" spans="1:17" x14ac:dyDescent="0.25">
      <c r="A229" s="155" t="s">
        <v>8</v>
      </c>
      <c r="B229" s="154">
        <v>15</v>
      </c>
      <c r="C229" s="158">
        <v>11</v>
      </c>
      <c r="D229" s="158">
        <v>7</v>
      </c>
      <c r="E229" s="158">
        <v>5</v>
      </c>
      <c r="F229" s="158" t="s">
        <v>3</v>
      </c>
      <c r="G229" s="158">
        <v>23</v>
      </c>
      <c r="H229" s="158">
        <v>14</v>
      </c>
      <c r="I229" s="158" t="s">
        <v>3</v>
      </c>
      <c r="J229" s="158">
        <v>8</v>
      </c>
      <c r="K229" s="158">
        <v>1</v>
      </c>
      <c r="L229" s="158" t="s">
        <v>3</v>
      </c>
      <c r="M229" s="158" t="s">
        <v>3</v>
      </c>
      <c r="N229" s="158" t="s">
        <v>3</v>
      </c>
      <c r="O229" s="158" t="s">
        <v>3</v>
      </c>
      <c r="P229" s="158">
        <v>23</v>
      </c>
      <c r="Q229" s="158">
        <v>46</v>
      </c>
    </row>
    <row r="230" spans="1:17" x14ac:dyDescent="0.25">
      <c r="A230" s="153" t="s">
        <v>7</v>
      </c>
      <c r="B230" s="154">
        <v>15</v>
      </c>
      <c r="C230" s="157">
        <v>5</v>
      </c>
      <c r="D230" s="157">
        <v>3</v>
      </c>
      <c r="E230" s="157">
        <v>3</v>
      </c>
      <c r="F230" s="157">
        <v>1</v>
      </c>
      <c r="G230" s="157">
        <v>12</v>
      </c>
      <c r="H230" s="157">
        <v>13</v>
      </c>
      <c r="I230" s="157">
        <v>1</v>
      </c>
      <c r="J230" s="157">
        <v>5</v>
      </c>
      <c r="K230" s="157">
        <v>1</v>
      </c>
      <c r="L230" s="157" t="s">
        <v>3</v>
      </c>
      <c r="M230" s="157">
        <v>1</v>
      </c>
      <c r="N230" s="157" t="s">
        <v>3</v>
      </c>
      <c r="O230" s="157" t="s">
        <v>3</v>
      </c>
      <c r="P230" s="157">
        <v>21</v>
      </c>
      <c r="Q230" s="157">
        <v>33</v>
      </c>
    </row>
    <row r="231" spans="1:17" x14ac:dyDescent="0.25">
      <c r="A231" s="155" t="s">
        <v>6</v>
      </c>
      <c r="B231" s="154">
        <v>15</v>
      </c>
      <c r="C231" s="158">
        <v>10</v>
      </c>
      <c r="D231" s="158">
        <v>3</v>
      </c>
      <c r="E231" s="158">
        <v>5</v>
      </c>
      <c r="F231" s="158" t="s">
        <v>3</v>
      </c>
      <c r="G231" s="158">
        <v>18</v>
      </c>
      <c r="H231" s="158">
        <v>15</v>
      </c>
      <c r="I231" s="158">
        <v>1</v>
      </c>
      <c r="J231" s="158">
        <v>10</v>
      </c>
      <c r="K231" s="158" t="s">
        <v>3</v>
      </c>
      <c r="L231" s="158" t="s">
        <v>3</v>
      </c>
      <c r="M231" s="158" t="s">
        <v>3</v>
      </c>
      <c r="N231" s="158" t="s">
        <v>3</v>
      </c>
      <c r="O231" s="158">
        <v>1</v>
      </c>
      <c r="P231" s="158">
        <v>27</v>
      </c>
      <c r="Q231" s="158">
        <v>45</v>
      </c>
    </row>
    <row r="232" spans="1:17" x14ac:dyDescent="0.25">
      <c r="A232" s="153" t="s">
        <v>5</v>
      </c>
      <c r="B232" s="154">
        <v>15</v>
      </c>
      <c r="C232" s="157">
        <v>13</v>
      </c>
      <c r="D232" s="157">
        <v>5</v>
      </c>
      <c r="E232" s="157">
        <v>3</v>
      </c>
      <c r="F232" s="157">
        <v>1</v>
      </c>
      <c r="G232" s="157">
        <v>22</v>
      </c>
      <c r="H232" s="157">
        <v>9</v>
      </c>
      <c r="I232" s="157">
        <v>2</v>
      </c>
      <c r="J232" s="157">
        <v>10</v>
      </c>
      <c r="K232" s="157">
        <v>1</v>
      </c>
      <c r="L232" s="157" t="s">
        <v>3</v>
      </c>
      <c r="M232" s="157">
        <v>1</v>
      </c>
      <c r="N232" s="157" t="s">
        <v>3</v>
      </c>
      <c r="O232" s="157" t="s">
        <v>3</v>
      </c>
      <c r="P232" s="157">
        <v>23</v>
      </c>
      <c r="Q232" s="157">
        <v>45</v>
      </c>
    </row>
    <row r="233" spans="1:17" x14ac:dyDescent="0.25">
      <c r="A233" s="155" t="s">
        <v>18</v>
      </c>
      <c r="B233" s="154">
        <v>15</v>
      </c>
      <c r="C233" s="158">
        <v>9</v>
      </c>
      <c r="D233" s="158">
        <v>2</v>
      </c>
      <c r="E233" s="158">
        <v>9</v>
      </c>
      <c r="F233" s="158" t="s">
        <v>3</v>
      </c>
      <c r="G233" s="158">
        <v>20</v>
      </c>
      <c r="H233" s="158">
        <v>10</v>
      </c>
      <c r="I233" s="158" t="s">
        <v>3</v>
      </c>
      <c r="J233" s="158">
        <v>5</v>
      </c>
      <c r="K233" s="158">
        <v>5</v>
      </c>
      <c r="L233" s="158">
        <v>4</v>
      </c>
      <c r="M233" s="158">
        <v>1</v>
      </c>
      <c r="N233" s="158" t="s">
        <v>3</v>
      </c>
      <c r="O233" s="158">
        <v>1</v>
      </c>
      <c r="P233" s="158">
        <v>26</v>
      </c>
      <c r="Q233" s="158">
        <v>46</v>
      </c>
    </row>
    <row r="234" spans="1:17" x14ac:dyDescent="0.25">
      <c r="A234" s="153" t="s">
        <v>4</v>
      </c>
      <c r="B234" s="154">
        <v>15</v>
      </c>
      <c r="C234" s="157">
        <v>2</v>
      </c>
      <c r="D234" s="157">
        <v>10</v>
      </c>
      <c r="E234" s="157">
        <v>5</v>
      </c>
      <c r="F234" s="157" t="s">
        <v>3</v>
      </c>
      <c r="G234" s="157">
        <v>17</v>
      </c>
      <c r="H234" s="157">
        <v>5</v>
      </c>
      <c r="I234" s="157" t="s">
        <v>3</v>
      </c>
      <c r="J234" s="157">
        <v>10</v>
      </c>
      <c r="K234" s="157">
        <v>1</v>
      </c>
      <c r="L234" s="157" t="s">
        <v>3</v>
      </c>
      <c r="M234" s="157" t="s">
        <v>3</v>
      </c>
      <c r="N234" s="157" t="s">
        <v>3</v>
      </c>
      <c r="O234" s="157">
        <v>1</v>
      </c>
      <c r="P234" s="157">
        <v>17</v>
      </c>
      <c r="Q234" s="157">
        <v>34</v>
      </c>
    </row>
    <row r="235" spans="1:17" x14ac:dyDescent="0.25">
      <c r="A235" s="155" t="s">
        <v>2</v>
      </c>
      <c r="B235" s="154">
        <v>15</v>
      </c>
      <c r="C235" s="158">
        <v>11</v>
      </c>
      <c r="D235" s="158">
        <v>6</v>
      </c>
      <c r="E235" s="158">
        <v>9</v>
      </c>
      <c r="F235" s="158" t="s">
        <v>3</v>
      </c>
      <c r="G235" s="158">
        <v>26</v>
      </c>
      <c r="H235" s="158">
        <v>2</v>
      </c>
      <c r="I235" s="158">
        <v>1</v>
      </c>
      <c r="J235" s="158">
        <v>5</v>
      </c>
      <c r="K235" s="158">
        <v>1</v>
      </c>
      <c r="L235" s="158" t="s">
        <v>3</v>
      </c>
      <c r="M235" s="158" t="s">
        <v>3</v>
      </c>
      <c r="N235" s="158" t="s">
        <v>3</v>
      </c>
      <c r="O235" s="158">
        <v>1</v>
      </c>
      <c r="P235" s="158">
        <v>10</v>
      </c>
      <c r="Q235" s="158">
        <v>36</v>
      </c>
    </row>
    <row r="236" spans="1:17" x14ac:dyDescent="0.25">
      <c r="A236" s="153" t="s">
        <v>17</v>
      </c>
      <c r="B236" s="154">
        <v>16</v>
      </c>
      <c r="C236" s="157">
        <v>13</v>
      </c>
      <c r="D236" s="157">
        <v>8</v>
      </c>
      <c r="E236" s="157">
        <v>5</v>
      </c>
      <c r="F236" s="157" t="s">
        <v>3</v>
      </c>
      <c r="G236" s="157">
        <v>26</v>
      </c>
      <c r="H236" s="157">
        <v>14</v>
      </c>
      <c r="I236" s="157" t="s">
        <v>3</v>
      </c>
      <c r="J236" s="157">
        <v>4</v>
      </c>
      <c r="K236" s="157">
        <v>1</v>
      </c>
      <c r="L236" s="157" t="s">
        <v>3</v>
      </c>
      <c r="M236" s="157" t="s">
        <v>3</v>
      </c>
      <c r="N236" s="157" t="s">
        <v>3</v>
      </c>
      <c r="O236" s="157" t="s">
        <v>3</v>
      </c>
      <c r="P236" s="157">
        <v>19</v>
      </c>
      <c r="Q236" s="157">
        <v>45</v>
      </c>
    </row>
    <row r="237" spans="1:17" x14ac:dyDescent="0.25">
      <c r="A237" s="155" t="s">
        <v>16</v>
      </c>
      <c r="B237" s="154">
        <v>16</v>
      </c>
      <c r="C237" s="158">
        <v>16</v>
      </c>
      <c r="D237" s="158">
        <v>6</v>
      </c>
      <c r="E237" s="158">
        <v>3</v>
      </c>
      <c r="F237" s="158" t="s">
        <v>3</v>
      </c>
      <c r="G237" s="158">
        <v>25</v>
      </c>
      <c r="H237" s="158">
        <v>9</v>
      </c>
      <c r="I237" s="158" t="s">
        <v>3</v>
      </c>
      <c r="J237" s="158">
        <v>2</v>
      </c>
      <c r="K237" s="158">
        <v>1</v>
      </c>
      <c r="L237" s="158" t="s">
        <v>3</v>
      </c>
      <c r="M237" s="158">
        <v>1</v>
      </c>
      <c r="N237" s="158" t="s">
        <v>3</v>
      </c>
      <c r="O237" s="158">
        <v>1</v>
      </c>
      <c r="P237" s="158">
        <v>14</v>
      </c>
      <c r="Q237" s="158">
        <v>39</v>
      </c>
    </row>
    <row r="238" spans="1:17" x14ac:dyDescent="0.25">
      <c r="A238" s="153" t="s">
        <v>19</v>
      </c>
      <c r="B238" s="154">
        <v>16</v>
      </c>
      <c r="C238" s="157">
        <v>12</v>
      </c>
      <c r="D238" s="157">
        <v>8</v>
      </c>
      <c r="E238" s="157">
        <v>6</v>
      </c>
      <c r="F238" s="157" t="s">
        <v>3</v>
      </c>
      <c r="G238" s="157">
        <v>26</v>
      </c>
      <c r="H238" s="157">
        <v>5</v>
      </c>
      <c r="I238" s="157" t="s">
        <v>3</v>
      </c>
      <c r="J238" s="157">
        <v>11</v>
      </c>
      <c r="K238" s="157">
        <v>1</v>
      </c>
      <c r="L238" s="157" t="s">
        <v>3</v>
      </c>
      <c r="M238" s="157" t="s">
        <v>3</v>
      </c>
      <c r="N238" s="157" t="s">
        <v>3</v>
      </c>
      <c r="O238" s="157" t="s">
        <v>3</v>
      </c>
      <c r="P238" s="157">
        <v>17</v>
      </c>
      <c r="Q238" s="157">
        <v>43</v>
      </c>
    </row>
    <row r="239" spans="1:17" x14ac:dyDescent="0.25">
      <c r="A239" s="155" t="s">
        <v>15</v>
      </c>
      <c r="B239" s="154">
        <v>16</v>
      </c>
      <c r="C239" s="158">
        <v>19</v>
      </c>
      <c r="D239" s="158">
        <v>7</v>
      </c>
      <c r="E239" s="158">
        <v>3</v>
      </c>
      <c r="F239" s="158">
        <v>2</v>
      </c>
      <c r="G239" s="158">
        <v>31</v>
      </c>
      <c r="H239" s="158">
        <v>15</v>
      </c>
      <c r="I239" s="158" t="s">
        <v>3</v>
      </c>
      <c r="J239" s="158">
        <v>5</v>
      </c>
      <c r="K239" s="158" t="s">
        <v>3</v>
      </c>
      <c r="L239" s="158" t="s">
        <v>3</v>
      </c>
      <c r="M239" s="158" t="s">
        <v>3</v>
      </c>
      <c r="N239" s="158" t="s">
        <v>3</v>
      </c>
      <c r="O239" s="158">
        <v>2</v>
      </c>
      <c r="P239" s="158">
        <v>22</v>
      </c>
      <c r="Q239" s="158">
        <v>53</v>
      </c>
    </row>
    <row r="240" spans="1:17" x14ac:dyDescent="0.25">
      <c r="A240" s="153" t="s">
        <v>14</v>
      </c>
      <c r="B240" s="154">
        <v>16</v>
      </c>
      <c r="C240" s="157">
        <v>10</v>
      </c>
      <c r="D240" s="157">
        <v>8</v>
      </c>
      <c r="E240" s="157">
        <v>6</v>
      </c>
      <c r="F240" s="157" t="s">
        <v>3</v>
      </c>
      <c r="G240" s="157">
        <v>24</v>
      </c>
      <c r="H240" s="157">
        <v>6</v>
      </c>
      <c r="I240" s="157">
        <v>1</v>
      </c>
      <c r="J240" s="157">
        <v>9</v>
      </c>
      <c r="K240" s="157">
        <v>2</v>
      </c>
      <c r="L240" s="157">
        <v>2</v>
      </c>
      <c r="M240" s="157" t="s">
        <v>3</v>
      </c>
      <c r="N240" s="157" t="s">
        <v>3</v>
      </c>
      <c r="O240" s="157" t="s">
        <v>3</v>
      </c>
      <c r="P240" s="157">
        <v>20</v>
      </c>
      <c r="Q240" s="157">
        <v>44</v>
      </c>
    </row>
    <row r="241" spans="1:17" x14ac:dyDescent="0.25">
      <c r="A241" s="155" t="s">
        <v>13</v>
      </c>
      <c r="B241" s="154">
        <v>16</v>
      </c>
      <c r="C241" s="158">
        <v>6</v>
      </c>
      <c r="D241" s="158">
        <v>7</v>
      </c>
      <c r="E241" s="158">
        <v>12</v>
      </c>
      <c r="F241" s="158" t="s">
        <v>3</v>
      </c>
      <c r="G241" s="158">
        <v>25</v>
      </c>
      <c r="H241" s="158">
        <v>5</v>
      </c>
      <c r="I241" s="158">
        <v>2</v>
      </c>
      <c r="J241" s="158">
        <v>13</v>
      </c>
      <c r="K241" s="158">
        <v>2</v>
      </c>
      <c r="L241" s="158" t="s">
        <v>3</v>
      </c>
      <c r="M241" s="158" t="s">
        <v>3</v>
      </c>
      <c r="N241" s="158" t="s">
        <v>3</v>
      </c>
      <c r="O241" s="158" t="s">
        <v>3</v>
      </c>
      <c r="P241" s="158">
        <v>22</v>
      </c>
      <c r="Q241" s="158">
        <v>47</v>
      </c>
    </row>
    <row r="242" spans="1:17" x14ac:dyDescent="0.25">
      <c r="A242" s="153" t="s">
        <v>648</v>
      </c>
      <c r="B242" s="154">
        <v>16</v>
      </c>
      <c r="C242" s="157">
        <v>14</v>
      </c>
      <c r="D242" s="157">
        <v>5</v>
      </c>
      <c r="E242" s="157">
        <v>2</v>
      </c>
      <c r="F242" s="157">
        <v>1</v>
      </c>
      <c r="G242" s="157">
        <v>22</v>
      </c>
      <c r="H242" s="157">
        <v>29</v>
      </c>
      <c r="I242" s="157">
        <v>1</v>
      </c>
      <c r="J242" s="157">
        <v>7</v>
      </c>
      <c r="K242" s="157">
        <v>2</v>
      </c>
      <c r="L242" s="157">
        <v>1</v>
      </c>
      <c r="M242" s="157" t="s">
        <v>3</v>
      </c>
      <c r="N242" s="157" t="s">
        <v>3</v>
      </c>
      <c r="O242" s="157" t="s">
        <v>3</v>
      </c>
      <c r="P242" s="157">
        <v>40</v>
      </c>
      <c r="Q242" s="157">
        <v>62</v>
      </c>
    </row>
    <row r="243" spans="1:17" x14ac:dyDescent="0.25">
      <c r="A243" s="155" t="s">
        <v>12</v>
      </c>
      <c r="B243" s="154">
        <v>16</v>
      </c>
      <c r="C243" s="158">
        <v>10</v>
      </c>
      <c r="D243" s="158">
        <v>6</v>
      </c>
      <c r="E243" s="158">
        <v>5</v>
      </c>
      <c r="F243" s="158" t="s">
        <v>3</v>
      </c>
      <c r="G243" s="158">
        <v>21</v>
      </c>
      <c r="H243" s="158">
        <v>8</v>
      </c>
      <c r="I243" s="158" t="s">
        <v>3</v>
      </c>
      <c r="J243" s="158">
        <v>10</v>
      </c>
      <c r="K243" s="158">
        <v>5</v>
      </c>
      <c r="L243" s="158" t="s">
        <v>3</v>
      </c>
      <c r="M243" s="158" t="s">
        <v>3</v>
      </c>
      <c r="N243" s="158" t="s">
        <v>3</v>
      </c>
      <c r="O243" s="158" t="s">
        <v>3</v>
      </c>
      <c r="P243" s="158">
        <v>23</v>
      </c>
      <c r="Q243" s="158">
        <v>44</v>
      </c>
    </row>
    <row r="244" spans="1:17" x14ac:dyDescent="0.25">
      <c r="A244" s="153" t="s">
        <v>11</v>
      </c>
      <c r="B244" s="154">
        <v>16</v>
      </c>
      <c r="C244" s="157">
        <v>11</v>
      </c>
      <c r="D244" s="157">
        <v>11</v>
      </c>
      <c r="E244" s="157">
        <v>7</v>
      </c>
      <c r="F244" s="157">
        <v>2</v>
      </c>
      <c r="G244" s="157">
        <v>31</v>
      </c>
      <c r="H244" s="157">
        <v>14</v>
      </c>
      <c r="I244" s="157">
        <v>1</v>
      </c>
      <c r="J244" s="157">
        <v>3</v>
      </c>
      <c r="K244" s="157">
        <v>3</v>
      </c>
      <c r="L244" s="157" t="s">
        <v>3</v>
      </c>
      <c r="M244" s="157" t="s">
        <v>3</v>
      </c>
      <c r="N244" s="157" t="s">
        <v>3</v>
      </c>
      <c r="O244" s="157" t="s">
        <v>3</v>
      </c>
      <c r="P244" s="157">
        <v>21</v>
      </c>
      <c r="Q244" s="157">
        <v>52</v>
      </c>
    </row>
    <row r="245" spans="1:17" x14ac:dyDescent="0.25">
      <c r="A245" s="155" t="s">
        <v>10</v>
      </c>
      <c r="B245" s="154">
        <v>16</v>
      </c>
      <c r="C245" s="158">
        <v>11</v>
      </c>
      <c r="D245" s="158">
        <v>6</v>
      </c>
      <c r="E245" s="158">
        <v>3</v>
      </c>
      <c r="F245" s="158">
        <v>2</v>
      </c>
      <c r="G245" s="158">
        <v>22</v>
      </c>
      <c r="H245" s="158">
        <v>10</v>
      </c>
      <c r="I245" s="158">
        <v>3</v>
      </c>
      <c r="J245" s="158">
        <v>10</v>
      </c>
      <c r="K245" s="158">
        <v>3</v>
      </c>
      <c r="L245" s="158" t="s">
        <v>3</v>
      </c>
      <c r="M245" s="158">
        <v>1</v>
      </c>
      <c r="N245" s="158" t="s">
        <v>3</v>
      </c>
      <c r="O245" s="158">
        <v>1</v>
      </c>
      <c r="P245" s="158">
        <v>28</v>
      </c>
      <c r="Q245" s="158">
        <v>50</v>
      </c>
    </row>
    <row r="246" spans="1:17" x14ac:dyDescent="0.25">
      <c r="A246" s="153" t="s">
        <v>9</v>
      </c>
      <c r="B246" s="154">
        <v>16</v>
      </c>
      <c r="C246" s="157">
        <v>12</v>
      </c>
      <c r="D246" s="157">
        <v>7</v>
      </c>
      <c r="E246" s="157">
        <v>3</v>
      </c>
      <c r="F246" s="157">
        <v>1</v>
      </c>
      <c r="G246" s="157">
        <v>23</v>
      </c>
      <c r="H246" s="157">
        <v>3</v>
      </c>
      <c r="I246" s="157">
        <v>1</v>
      </c>
      <c r="J246" s="157">
        <v>6</v>
      </c>
      <c r="K246" s="157">
        <v>2</v>
      </c>
      <c r="L246" s="157" t="s">
        <v>3</v>
      </c>
      <c r="M246" s="157">
        <v>2</v>
      </c>
      <c r="N246" s="157" t="s">
        <v>3</v>
      </c>
      <c r="O246" s="157">
        <v>2</v>
      </c>
      <c r="P246" s="157">
        <v>16</v>
      </c>
      <c r="Q246" s="157">
        <v>39</v>
      </c>
    </row>
    <row r="247" spans="1:17" x14ac:dyDescent="0.25">
      <c r="A247" s="155" t="s">
        <v>8</v>
      </c>
      <c r="B247" s="154">
        <v>16</v>
      </c>
      <c r="C247" s="158">
        <v>13</v>
      </c>
      <c r="D247" s="158">
        <v>9</v>
      </c>
      <c r="E247" s="158">
        <v>8</v>
      </c>
      <c r="F247" s="158" t="s">
        <v>3</v>
      </c>
      <c r="G247" s="158">
        <v>30</v>
      </c>
      <c r="H247" s="158">
        <v>3</v>
      </c>
      <c r="I247" s="158">
        <v>2</v>
      </c>
      <c r="J247" s="158">
        <v>9</v>
      </c>
      <c r="K247" s="158">
        <v>1</v>
      </c>
      <c r="L247" s="158" t="s">
        <v>3</v>
      </c>
      <c r="M247" s="158" t="s">
        <v>3</v>
      </c>
      <c r="N247" s="158" t="s">
        <v>3</v>
      </c>
      <c r="O247" s="158" t="s">
        <v>3</v>
      </c>
      <c r="P247" s="158">
        <v>15</v>
      </c>
      <c r="Q247" s="158">
        <v>45</v>
      </c>
    </row>
    <row r="248" spans="1:17" x14ac:dyDescent="0.25">
      <c r="A248" s="153" t="s">
        <v>7</v>
      </c>
      <c r="B248" s="154">
        <v>16</v>
      </c>
      <c r="C248" s="157">
        <v>9</v>
      </c>
      <c r="D248" s="157">
        <v>7</v>
      </c>
      <c r="E248" s="157">
        <v>3</v>
      </c>
      <c r="F248" s="157" t="s">
        <v>3</v>
      </c>
      <c r="G248" s="157">
        <v>19</v>
      </c>
      <c r="H248" s="157">
        <v>15</v>
      </c>
      <c r="I248" s="157">
        <v>3</v>
      </c>
      <c r="J248" s="157">
        <v>5</v>
      </c>
      <c r="K248" s="157" t="s">
        <v>3</v>
      </c>
      <c r="L248" s="157" t="s">
        <v>3</v>
      </c>
      <c r="M248" s="157" t="s">
        <v>3</v>
      </c>
      <c r="N248" s="157" t="s">
        <v>3</v>
      </c>
      <c r="O248" s="157">
        <v>1</v>
      </c>
      <c r="P248" s="157">
        <v>24</v>
      </c>
      <c r="Q248" s="157">
        <v>43</v>
      </c>
    </row>
    <row r="249" spans="1:17" x14ac:dyDescent="0.25">
      <c r="A249" s="155" t="s">
        <v>6</v>
      </c>
      <c r="B249" s="154">
        <v>16</v>
      </c>
      <c r="C249" s="158">
        <v>15</v>
      </c>
      <c r="D249" s="158">
        <v>6</v>
      </c>
      <c r="E249" s="158">
        <v>2</v>
      </c>
      <c r="F249" s="158" t="s">
        <v>3</v>
      </c>
      <c r="G249" s="158">
        <v>23</v>
      </c>
      <c r="H249" s="158">
        <v>6</v>
      </c>
      <c r="I249" s="158" t="s">
        <v>3</v>
      </c>
      <c r="J249" s="158">
        <v>7</v>
      </c>
      <c r="K249" s="158">
        <v>1</v>
      </c>
      <c r="L249" s="158" t="s">
        <v>3</v>
      </c>
      <c r="M249" s="158" t="s">
        <v>3</v>
      </c>
      <c r="N249" s="158" t="s">
        <v>3</v>
      </c>
      <c r="O249" s="158" t="s">
        <v>3</v>
      </c>
      <c r="P249" s="158">
        <v>14</v>
      </c>
      <c r="Q249" s="158">
        <v>37</v>
      </c>
    </row>
    <row r="250" spans="1:17" x14ac:dyDescent="0.25">
      <c r="A250" s="153" t="s">
        <v>5</v>
      </c>
      <c r="B250" s="154">
        <v>16</v>
      </c>
      <c r="C250" s="157">
        <v>9</v>
      </c>
      <c r="D250" s="157">
        <v>5</v>
      </c>
      <c r="E250" s="157">
        <v>7</v>
      </c>
      <c r="F250" s="157" t="s">
        <v>3</v>
      </c>
      <c r="G250" s="157">
        <v>21</v>
      </c>
      <c r="H250" s="157">
        <v>14</v>
      </c>
      <c r="I250" s="157" t="s">
        <v>3</v>
      </c>
      <c r="J250" s="157">
        <v>13</v>
      </c>
      <c r="K250" s="157">
        <v>2</v>
      </c>
      <c r="L250" s="157" t="s">
        <v>3</v>
      </c>
      <c r="M250" s="157" t="s">
        <v>3</v>
      </c>
      <c r="N250" s="157" t="s">
        <v>3</v>
      </c>
      <c r="O250" s="157">
        <v>3</v>
      </c>
      <c r="P250" s="157">
        <v>32</v>
      </c>
      <c r="Q250" s="157">
        <v>53</v>
      </c>
    </row>
    <row r="251" spans="1:17" x14ac:dyDescent="0.25">
      <c r="A251" s="155" t="s">
        <v>18</v>
      </c>
      <c r="B251" s="154">
        <v>16</v>
      </c>
      <c r="C251" s="158">
        <v>17</v>
      </c>
      <c r="D251" s="158">
        <v>5</v>
      </c>
      <c r="E251" s="158">
        <v>4</v>
      </c>
      <c r="F251" s="158" t="s">
        <v>3</v>
      </c>
      <c r="G251" s="158">
        <v>26</v>
      </c>
      <c r="H251" s="158">
        <v>29</v>
      </c>
      <c r="I251" s="158" t="s">
        <v>3</v>
      </c>
      <c r="J251" s="158">
        <v>6</v>
      </c>
      <c r="K251" s="158">
        <v>6</v>
      </c>
      <c r="L251" s="158" t="s">
        <v>3</v>
      </c>
      <c r="M251" s="158" t="s">
        <v>3</v>
      </c>
      <c r="N251" s="158">
        <v>1</v>
      </c>
      <c r="O251" s="158">
        <v>3</v>
      </c>
      <c r="P251" s="158">
        <v>45</v>
      </c>
      <c r="Q251" s="158">
        <v>71</v>
      </c>
    </row>
    <row r="252" spans="1:17" x14ac:dyDescent="0.25">
      <c r="A252" s="153" t="s">
        <v>4</v>
      </c>
      <c r="B252" s="154">
        <v>16</v>
      </c>
      <c r="C252" s="157">
        <v>10</v>
      </c>
      <c r="D252" s="157">
        <v>8</v>
      </c>
      <c r="E252" s="157">
        <v>2</v>
      </c>
      <c r="F252" s="157">
        <v>1</v>
      </c>
      <c r="G252" s="157">
        <v>21</v>
      </c>
      <c r="H252" s="157">
        <v>10</v>
      </c>
      <c r="I252" s="157">
        <v>3</v>
      </c>
      <c r="J252" s="157">
        <v>7</v>
      </c>
      <c r="K252" s="157" t="s">
        <v>3</v>
      </c>
      <c r="L252" s="157" t="s">
        <v>3</v>
      </c>
      <c r="M252" s="157">
        <v>2</v>
      </c>
      <c r="N252" s="157" t="s">
        <v>3</v>
      </c>
      <c r="O252" s="157">
        <v>1</v>
      </c>
      <c r="P252" s="157">
        <v>23</v>
      </c>
      <c r="Q252" s="157">
        <v>44</v>
      </c>
    </row>
    <row r="253" spans="1:17" x14ac:dyDescent="0.25">
      <c r="A253" s="155" t="s">
        <v>2</v>
      </c>
      <c r="B253" s="154">
        <v>16</v>
      </c>
      <c r="C253" s="158">
        <v>11</v>
      </c>
      <c r="D253" s="158">
        <v>3</v>
      </c>
      <c r="E253" s="158">
        <v>3</v>
      </c>
      <c r="F253" s="158" t="s">
        <v>3</v>
      </c>
      <c r="G253" s="158">
        <v>17</v>
      </c>
      <c r="H253" s="158">
        <v>18</v>
      </c>
      <c r="I253" s="158" t="s">
        <v>3</v>
      </c>
      <c r="J253" s="158">
        <v>12</v>
      </c>
      <c r="K253" s="158">
        <v>1</v>
      </c>
      <c r="L253" s="158" t="s">
        <v>3</v>
      </c>
      <c r="M253" s="158" t="s">
        <v>3</v>
      </c>
      <c r="N253" s="158" t="s">
        <v>3</v>
      </c>
      <c r="O253" s="158" t="s">
        <v>3</v>
      </c>
      <c r="P253" s="158">
        <v>31</v>
      </c>
      <c r="Q253" s="158">
        <v>48</v>
      </c>
    </row>
    <row r="254" spans="1:17" x14ac:dyDescent="0.25">
      <c r="A254" s="153" t="s">
        <v>17</v>
      </c>
      <c r="B254" s="154">
        <v>17</v>
      </c>
      <c r="C254" s="157">
        <v>10</v>
      </c>
      <c r="D254" s="157">
        <v>7</v>
      </c>
      <c r="E254" s="157">
        <v>5</v>
      </c>
      <c r="F254" s="157">
        <v>2</v>
      </c>
      <c r="G254" s="157">
        <v>24</v>
      </c>
      <c r="H254" s="157">
        <v>8</v>
      </c>
      <c r="I254" s="157">
        <v>1</v>
      </c>
      <c r="J254" s="157">
        <v>8</v>
      </c>
      <c r="K254" s="157">
        <v>1</v>
      </c>
      <c r="L254" s="157" t="s">
        <v>3</v>
      </c>
      <c r="M254" s="157" t="s">
        <v>3</v>
      </c>
      <c r="N254" s="157" t="s">
        <v>3</v>
      </c>
      <c r="O254" s="157" t="s">
        <v>3</v>
      </c>
      <c r="P254" s="157">
        <v>18</v>
      </c>
      <c r="Q254" s="157">
        <v>42</v>
      </c>
    </row>
    <row r="255" spans="1:17" x14ac:dyDescent="0.25">
      <c r="A255" s="155" t="s">
        <v>16</v>
      </c>
      <c r="B255" s="154">
        <v>17</v>
      </c>
      <c r="C255" s="158">
        <v>16</v>
      </c>
      <c r="D255" s="158">
        <v>3</v>
      </c>
      <c r="E255" s="158">
        <v>4</v>
      </c>
      <c r="F255" s="158" t="s">
        <v>3</v>
      </c>
      <c r="G255" s="158">
        <v>23</v>
      </c>
      <c r="H255" s="158">
        <v>13</v>
      </c>
      <c r="I255" s="158">
        <v>2</v>
      </c>
      <c r="J255" s="158">
        <v>7</v>
      </c>
      <c r="K255" s="158" t="s">
        <v>3</v>
      </c>
      <c r="L255" s="158" t="s">
        <v>3</v>
      </c>
      <c r="M255" s="158" t="s">
        <v>3</v>
      </c>
      <c r="N255" s="158" t="s">
        <v>3</v>
      </c>
      <c r="O255" s="158" t="s">
        <v>3</v>
      </c>
      <c r="P255" s="158">
        <v>22</v>
      </c>
      <c r="Q255" s="158">
        <v>45</v>
      </c>
    </row>
    <row r="256" spans="1:17" x14ac:dyDescent="0.25">
      <c r="A256" s="153" t="s">
        <v>19</v>
      </c>
      <c r="B256" s="154">
        <v>17</v>
      </c>
      <c r="C256" s="157">
        <v>10</v>
      </c>
      <c r="D256" s="157">
        <v>2</v>
      </c>
      <c r="E256" s="157">
        <v>8</v>
      </c>
      <c r="F256" s="157" t="s">
        <v>3</v>
      </c>
      <c r="G256" s="157">
        <v>20</v>
      </c>
      <c r="H256" s="157">
        <v>7</v>
      </c>
      <c r="I256" s="157">
        <v>1</v>
      </c>
      <c r="J256" s="157">
        <v>9</v>
      </c>
      <c r="K256" s="157">
        <v>2</v>
      </c>
      <c r="L256" s="157" t="s">
        <v>3</v>
      </c>
      <c r="M256" s="157" t="s">
        <v>3</v>
      </c>
      <c r="N256" s="157">
        <v>1</v>
      </c>
      <c r="O256" s="157" t="s">
        <v>3</v>
      </c>
      <c r="P256" s="157">
        <v>20</v>
      </c>
      <c r="Q256" s="157">
        <v>40</v>
      </c>
    </row>
    <row r="257" spans="1:17" x14ac:dyDescent="0.25">
      <c r="A257" s="155" t="s">
        <v>15</v>
      </c>
      <c r="B257" s="154">
        <v>17</v>
      </c>
      <c r="C257" s="158">
        <v>11</v>
      </c>
      <c r="D257" s="158">
        <v>4</v>
      </c>
      <c r="E257" s="158">
        <v>4</v>
      </c>
      <c r="F257" s="158">
        <v>1</v>
      </c>
      <c r="G257" s="158">
        <v>20</v>
      </c>
      <c r="H257" s="158">
        <v>11</v>
      </c>
      <c r="I257" s="158" t="s">
        <v>3</v>
      </c>
      <c r="J257" s="158">
        <v>3</v>
      </c>
      <c r="K257" s="158">
        <v>1</v>
      </c>
      <c r="L257" s="158" t="s">
        <v>3</v>
      </c>
      <c r="M257" s="158">
        <v>1</v>
      </c>
      <c r="N257" s="158" t="s">
        <v>3</v>
      </c>
      <c r="O257" s="158">
        <v>1</v>
      </c>
      <c r="P257" s="158">
        <v>17</v>
      </c>
      <c r="Q257" s="158">
        <v>37</v>
      </c>
    </row>
    <row r="258" spans="1:17" x14ac:dyDescent="0.25">
      <c r="A258" s="153" t="s">
        <v>14</v>
      </c>
      <c r="B258" s="154">
        <v>17</v>
      </c>
      <c r="C258" s="157">
        <v>12</v>
      </c>
      <c r="D258" s="157">
        <v>1</v>
      </c>
      <c r="E258" s="157">
        <v>4</v>
      </c>
      <c r="F258" s="157">
        <v>1</v>
      </c>
      <c r="G258" s="157">
        <v>18</v>
      </c>
      <c r="H258" s="157">
        <v>10</v>
      </c>
      <c r="I258" s="157">
        <v>1</v>
      </c>
      <c r="J258" s="157">
        <v>5</v>
      </c>
      <c r="K258" s="157">
        <v>2</v>
      </c>
      <c r="L258" s="157" t="s">
        <v>3</v>
      </c>
      <c r="M258" s="157" t="s">
        <v>3</v>
      </c>
      <c r="N258" s="157" t="s">
        <v>3</v>
      </c>
      <c r="O258" s="157" t="s">
        <v>3</v>
      </c>
      <c r="P258" s="157">
        <v>18</v>
      </c>
      <c r="Q258" s="157">
        <v>36</v>
      </c>
    </row>
    <row r="259" spans="1:17" x14ac:dyDescent="0.25">
      <c r="A259" s="155" t="s">
        <v>13</v>
      </c>
      <c r="B259" s="154">
        <v>17</v>
      </c>
      <c r="C259" s="158">
        <v>12</v>
      </c>
      <c r="D259" s="158">
        <v>6</v>
      </c>
      <c r="E259" s="158">
        <v>3</v>
      </c>
      <c r="F259" s="158">
        <v>3</v>
      </c>
      <c r="G259" s="158">
        <v>24</v>
      </c>
      <c r="H259" s="158">
        <v>12</v>
      </c>
      <c r="I259" s="158" t="s">
        <v>3</v>
      </c>
      <c r="J259" s="158">
        <v>9</v>
      </c>
      <c r="K259" s="158">
        <v>2</v>
      </c>
      <c r="L259" s="158" t="s">
        <v>3</v>
      </c>
      <c r="M259" s="158" t="s">
        <v>3</v>
      </c>
      <c r="N259" s="158" t="s">
        <v>3</v>
      </c>
      <c r="O259" s="158" t="s">
        <v>3</v>
      </c>
      <c r="P259" s="158">
        <v>23</v>
      </c>
      <c r="Q259" s="158">
        <v>47</v>
      </c>
    </row>
    <row r="260" spans="1:17" x14ac:dyDescent="0.25">
      <c r="A260" s="153" t="s">
        <v>648</v>
      </c>
      <c r="B260" s="154">
        <v>17</v>
      </c>
      <c r="C260" s="157">
        <v>6</v>
      </c>
      <c r="D260" s="157">
        <v>5</v>
      </c>
      <c r="E260" s="157">
        <v>3</v>
      </c>
      <c r="F260" s="157" t="s">
        <v>3</v>
      </c>
      <c r="G260" s="157">
        <v>14</v>
      </c>
      <c r="H260" s="157">
        <v>17</v>
      </c>
      <c r="I260" s="157">
        <v>1</v>
      </c>
      <c r="J260" s="157">
        <v>8</v>
      </c>
      <c r="K260" s="157" t="s">
        <v>3</v>
      </c>
      <c r="L260" s="157">
        <v>1</v>
      </c>
      <c r="M260" s="157" t="s">
        <v>3</v>
      </c>
      <c r="N260" s="157" t="s">
        <v>3</v>
      </c>
      <c r="O260" s="157" t="s">
        <v>3</v>
      </c>
      <c r="P260" s="157">
        <v>27</v>
      </c>
      <c r="Q260" s="157">
        <v>41</v>
      </c>
    </row>
    <row r="261" spans="1:17" x14ac:dyDescent="0.25">
      <c r="A261" s="155" t="s">
        <v>12</v>
      </c>
      <c r="B261" s="154">
        <v>17</v>
      </c>
      <c r="C261" s="158">
        <v>9</v>
      </c>
      <c r="D261" s="158">
        <v>8</v>
      </c>
      <c r="E261" s="158">
        <v>6</v>
      </c>
      <c r="F261" s="158">
        <v>1</v>
      </c>
      <c r="G261" s="158">
        <v>24</v>
      </c>
      <c r="H261" s="158">
        <v>8</v>
      </c>
      <c r="I261" s="158" t="s">
        <v>3</v>
      </c>
      <c r="J261" s="158">
        <v>4</v>
      </c>
      <c r="K261" s="158" t="s">
        <v>3</v>
      </c>
      <c r="L261" s="158" t="s">
        <v>3</v>
      </c>
      <c r="M261" s="158" t="s">
        <v>3</v>
      </c>
      <c r="N261" s="158" t="s">
        <v>3</v>
      </c>
      <c r="O261" s="158">
        <v>1</v>
      </c>
      <c r="P261" s="158">
        <v>13</v>
      </c>
      <c r="Q261" s="158">
        <v>37</v>
      </c>
    </row>
    <row r="262" spans="1:17" x14ac:dyDescent="0.25">
      <c r="A262" s="153" t="s">
        <v>11</v>
      </c>
      <c r="B262" s="154">
        <v>17</v>
      </c>
      <c r="C262" s="157">
        <v>14</v>
      </c>
      <c r="D262" s="157">
        <v>5</v>
      </c>
      <c r="E262" s="157">
        <v>4</v>
      </c>
      <c r="F262" s="157" t="s">
        <v>3</v>
      </c>
      <c r="G262" s="157">
        <v>23</v>
      </c>
      <c r="H262" s="157">
        <v>10</v>
      </c>
      <c r="I262" s="157">
        <v>1</v>
      </c>
      <c r="J262" s="157">
        <v>9</v>
      </c>
      <c r="K262" s="157">
        <v>2</v>
      </c>
      <c r="L262" s="157">
        <v>1</v>
      </c>
      <c r="M262" s="157" t="s">
        <v>3</v>
      </c>
      <c r="N262" s="157" t="s">
        <v>3</v>
      </c>
      <c r="O262" s="157">
        <v>1</v>
      </c>
      <c r="P262" s="157">
        <v>24</v>
      </c>
      <c r="Q262" s="157">
        <v>47</v>
      </c>
    </row>
    <row r="263" spans="1:17" x14ac:dyDescent="0.25">
      <c r="A263" s="155" t="s">
        <v>10</v>
      </c>
      <c r="B263" s="154">
        <v>17</v>
      </c>
      <c r="C263" s="158">
        <v>11</v>
      </c>
      <c r="D263" s="158">
        <v>9</v>
      </c>
      <c r="E263" s="158">
        <v>8</v>
      </c>
      <c r="F263" s="158">
        <v>1</v>
      </c>
      <c r="G263" s="158">
        <v>29</v>
      </c>
      <c r="H263" s="158">
        <v>3</v>
      </c>
      <c r="I263" s="158">
        <v>1</v>
      </c>
      <c r="J263" s="158">
        <v>7</v>
      </c>
      <c r="K263" s="158" t="s">
        <v>3</v>
      </c>
      <c r="L263" s="158" t="s">
        <v>3</v>
      </c>
      <c r="M263" s="158">
        <v>2</v>
      </c>
      <c r="N263" s="158" t="s">
        <v>3</v>
      </c>
      <c r="O263" s="158">
        <v>2</v>
      </c>
      <c r="P263" s="158">
        <v>15</v>
      </c>
      <c r="Q263" s="158">
        <v>44</v>
      </c>
    </row>
    <row r="264" spans="1:17" x14ac:dyDescent="0.25">
      <c r="A264" s="153" t="s">
        <v>9</v>
      </c>
      <c r="B264" s="154">
        <v>17</v>
      </c>
      <c r="C264" s="157">
        <v>11</v>
      </c>
      <c r="D264" s="157">
        <v>2</v>
      </c>
      <c r="E264" s="157">
        <v>3</v>
      </c>
      <c r="F264" s="157" t="s">
        <v>3</v>
      </c>
      <c r="G264" s="157">
        <v>16</v>
      </c>
      <c r="H264" s="157">
        <v>16</v>
      </c>
      <c r="I264" s="157">
        <v>1</v>
      </c>
      <c r="J264" s="157">
        <v>4</v>
      </c>
      <c r="K264" s="157">
        <v>3</v>
      </c>
      <c r="L264" s="157">
        <v>1</v>
      </c>
      <c r="M264" s="157">
        <v>2</v>
      </c>
      <c r="N264" s="157" t="s">
        <v>3</v>
      </c>
      <c r="O264" s="157">
        <v>1</v>
      </c>
      <c r="P264" s="157">
        <v>28</v>
      </c>
      <c r="Q264" s="157">
        <v>44</v>
      </c>
    </row>
    <row r="265" spans="1:17" x14ac:dyDescent="0.25">
      <c r="A265" s="155" t="s">
        <v>8</v>
      </c>
      <c r="B265" s="154">
        <v>17</v>
      </c>
      <c r="C265" s="158">
        <v>8</v>
      </c>
      <c r="D265" s="158">
        <v>3</v>
      </c>
      <c r="E265" s="158">
        <v>2</v>
      </c>
      <c r="F265" s="158" t="s">
        <v>3</v>
      </c>
      <c r="G265" s="158">
        <v>13</v>
      </c>
      <c r="H265" s="158">
        <v>7</v>
      </c>
      <c r="I265" s="158">
        <v>2</v>
      </c>
      <c r="J265" s="158">
        <v>5</v>
      </c>
      <c r="K265" s="158">
        <v>2</v>
      </c>
      <c r="L265" s="158" t="s">
        <v>3</v>
      </c>
      <c r="M265" s="158" t="s">
        <v>3</v>
      </c>
      <c r="N265" s="158" t="s">
        <v>3</v>
      </c>
      <c r="O265" s="158">
        <v>3</v>
      </c>
      <c r="P265" s="158">
        <v>19</v>
      </c>
      <c r="Q265" s="158">
        <v>32</v>
      </c>
    </row>
    <row r="266" spans="1:17" x14ac:dyDescent="0.25">
      <c r="A266" s="153" t="s">
        <v>7</v>
      </c>
      <c r="B266" s="154">
        <v>17</v>
      </c>
      <c r="C266" s="157">
        <v>7</v>
      </c>
      <c r="D266" s="157">
        <v>4</v>
      </c>
      <c r="E266" s="157">
        <v>6</v>
      </c>
      <c r="F266" s="157">
        <v>2</v>
      </c>
      <c r="G266" s="157">
        <v>19</v>
      </c>
      <c r="H266" s="157">
        <v>8</v>
      </c>
      <c r="I266" s="157">
        <v>1</v>
      </c>
      <c r="J266" s="157">
        <v>11</v>
      </c>
      <c r="K266" s="157">
        <v>3</v>
      </c>
      <c r="L266" s="157" t="s">
        <v>3</v>
      </c>
      <c r="M266" s="157" t="s">
        <v>3</v>
      </c>
      <c r="N266" s="157" t="s">
        <v>3</v>
      </c>
      <c r="O266" s="157">
        <v>1</v>
      </c>
      <c r="P266" s="157">
        <v>24</v>
      </c>
      <c r="Q266" s="157">
        <v>43</v>
      </c>
    </row>
    <row r="267" spans="1:17" x14ac:dyDescent="0.25">
      <c r="A267" s="155" t="s">
        <v>6</v>
      </c>
      <c r="B267" s="154">
        <v>17</v>
      </c>
      <c r="C267" s="158">
        <v>14</v>
      </c>
      <c r="D267" s="158">
        <v>8</v>
      </c>
      <c r="E267" s="158">
        <v>5</v>
      </c>
      <c r="F267" s="158" t="s">
        <v>3</v>
      </c>
      <c r="G267" s="158">
        <v>27</v>
      </c>
      <c r="H267" s="158">
        <v>11</v>
      </c>
      <c r="I267" s="158">
        <v>1</v>
      </c>
      <c r="J267" s="158">
        <v>4</v>
      </c>
      <c r="K267" s="158" t="s">
        <v>3</v>
      </c>
      <c r="L267" s="158">
        <v>1</v>
      </c>
      <c r="M267" s="158" t="s">
        <v>3</v>
      </c>
      <c r="N267" s="158" t="s">
        <v>3</v>
      </c>
      <c r="O267" s="158" t="s">
        <v>3</v>
      </c>
      <c r="P267" s="158">
        <v>17</v>
      </c>
      <c r="Q267" s="158">
        <v>44</v>
      </c>
    </row>
    <row r="268" spans="1:17" x14ac:dyDescent="0.25">
      <c r="A268" s="153" t="s">
        <v>5</v>
      </c>
      <c r="B268" s="154">
        <v>17</v>
      </c>
      <c r="C268" s="157">
        <v>14</v>
      </c>
      <c r="D268" s="157">
        <v>3</v>
      </c>
      <c r="E268" s="157">
        <v>7</v>
      </c>
      <c r="F268" s="157">
        <v>2</v>
      </c>
      <c r="G268" s="157">
        <v>26</v>
      </c>
      <c r="H268" s="157">
        <v>12</v>
      </c>
      <c r="I268" s="157">
        <v>1</v>
      </c>
      <c r="J268" s="157">
        <v>8</v>
      </c>
      <c r="K268" s="157">
        <v>1</v>
      </c>
      <c r="L268" s="157" t="s">
        <v>3</v>
      </c>
      <c r="M268" s="157" t="s">
        <v>3</v>
      </c>
      <c r="N268" s="157" t="s">
        <v>3</v>
      </c>
      <c r="O268" s="157">
        <v>1</v>
      </c>
      <c r="P268" s="157">
        <v>23</v>
      </c>
      <c r="Q268" s="157">
        <v>49</v>
      </c>
    </row>
    <row r="269" spans="1:17" x14ac:dyDescent="0.25">
      <c r="A269" s="155" t="s">
        <v>18</v>
      </c>
      <c r="B269" s="154">
        <v>17</v>
      </c>
      <c r="C269" s="158">
        <v>9</v>
      </c>
      <c r="D269" s="158">
        <v>4</v>
      </c>
      <c r="E269" s="158">
        <v>7</v>
      </c>
      <c r="F269" s="158">
        <v>1</v>
      </c>
      <c r="G269" s="158">
        <v>21</v>
      </c>
      <c r="H269" s="158">
        <v>13</v>
      </c>
      <c r="I269" s="158">
        <v>2</v>
      </c>
      <c r="J269" s="158">
        <v>8</v>
      </c>
      <c r="K269" s="158">
        <v>4</v>
      </c>
      <c r="L269" s="158" t="s">
        <v>3</v>
      </c>
      <c r="M269" s="158">
        <v>1</v>
      </c>
      <c r="N269" s="158" t="s">
        <v>3</v>
      </c>
      <c r="O269" s="158" t="s">
        <v>3</v>
      </c>
      <c r="P269" s="158">
        <v>28</v>
      </c>
      <c r="Q269" s="158">
        <v>49</v>
      </c>
    </row>
    <row r="270" spans="1:17" x14ac:dyDescent="0.25">
      <c r="A270" s="153" t="s">
        <v>4</v>
      </c>
      <c r="B270" s="154">
        <v>17</v>
      </c>
      <c r="C270" s="157">
        <v>9</v>
      </c>
      <c r="D270" s="157">
        <v>6</v>
      </c>
      <c r="E270" s="157">
        <v>5</v>
      </c>
      <c r="F270" s="157" t="s">
        <v>3</v>
      </c>
      <c r="G270" s="157">
        <v>20</v>
      </c>
      <c r="H270" s="157">
        <v>16</v>
      </c>
      <c r="I270" s="157">
        <v>2</v>
      </c>
      <c r="J270" s="157">
        <v>12</v>
      </c>
      <c r="K270" s="157" t="s">
        <v>3</v>
      </c>
      <c r="L270" s="157" t="s">
        <v>3</v>
      </c>
      <c r="M270" s="157" t="s">
        <v>3</v>
      </c>
      <c r="N270" s="157" t="s">
        <v>3</v>
      </c>
      <c r="O270" s="157">
        <v>4</v>
      </c>
      <c r="P270" s="157">
        <v>34</v>
      </c>
      <c r="Q270" s="157">
        <v>54</v>
      </c>
    </row>
    <row r="271" spans="1:17" x14ac:dyDescent="0.25">
      <c r="A271" s="155" t="s">
        <v>2</v>
      </c>
      <c r="B271" s="154">
        <v>17</v>
      </c>
      <c r="C271" s="158">
        <v>10</v>
      </c>
      <c r="D271" s="158">
        <v>7</v>
      </c>
      <c r="E271" s="158">
        <v>5</v>
      </c>
      <c r="F271" s="158" t="s">
        <v>3</v>
      </c>
      <c r="G271" s="158">
        <v>22</v>
      </c>
      <c r="H271" s="158">
        <v>12</v>
      </c>
      <c r="I271" s="158">
        <v>1</v>
      </c>
      <c r="J271" s="158">
        <v>5</v>
      </c>
      <c r="K271" s="158">
        <v>1</v>
      </c>
      <c r="L271" s="158" t="s">
        <v>3</v>
      </c>
      <c r="M271" s="158" t="s">
        <v>3</v>
      </c>
      <c r="N271" s="158" t="s">
        <v>3</v>
      </c>
      <c r="O271" s="158">
        <v>1</v>
      </c>
      <c r="P271" s="158">
        <v>20</v>
      </c>
      <c r="Q271" s="158">
        <v>42</v>
      </c>
    </row>
    <row r="272" spans="1:17" x14ac:dyDescent="0.25">
      <c r="A272" s="169" t="s">
        <v>16</v>
      </c>
      <c r="B272" s="170">
        <v>18</v>
      </c>
      <c r="C272" s="172">
        <v>12</v>
      </c>
      <c r="D272" s="172">
        <v>4</v>
      </c>
      <c r="E272" s="172">
        <v>4</v>
      </c>
      <c r="F272" s="172">
        <v>1</v>
      </c>
      <c r="G272" s="172">
        <v>21</v>
      </c>
      <c r="H272" s="172">
        <v>18</v>
      </c>
      <c r="I272" s="172"/>
      <c r="J272" s="172">
        <v>8</v>
      </c>
      <c r="K272" s="172"/>
      <c r="L272" s="172"/>
      <c r="M272" s="172">
        <v>1</v>
      </c>
      <c r="N272" s="172"/>
      <c r="O272" s="172">
        <v>1</v>
      </c>
      <c r="P272" s="172">
        <v>28</v>
      </c>
      <c r="Q272" s="172">
        <v>49</v>
      </c>
    </row>
    <row r="273" spans="1:17" x14ac:dyDescent="0.25">
      <c r="A273" s="171" t="s">
        <v>14</v>
      </c>
      <c r="B273" s="170">
        <v>18</v>
      </c>
      <c r="C273" s="173">
        <v>11</v>
      </c>
      <c r="D273" s="173">
        <v>4</v>
      </c>
      <c r="E273" s="173">
        <v>9</v>
      </c>
      <c r="F273" s="173">
        <v>2</v>
      </c>
      <c r="G273" s="173">
        <v>26</v>
      </c>
      <c r="H273" s="173">
        <v>8</v>
      </c>
      <c r="I273" s="173">
        <v>1</v>
      </c>
      <c r="J273" s="173">
        <v>8</v>
      </c>
      <c r="K273" s="173"/>
      <c r="L273" s="173">
        <v>1</v>
      </c>
      <c r="M273" s="173"/>
      <c r="N273" s="173"/>
      <c r="O273" s="173">
        <v>1</v>
      </c>
      <c r="P273" s="173">
        <v>19</v>
      </c>
      <c r="Q273" s="173">
        <v>45</v>
      </c>
    </row>
    <row r="274" spans="1:17" x14ac:dyDescent="0.25">
      <c r="A274" s="169" t="s">
        <v>13</v>
      </c>
      <c r="B274" s="170">
        <v>18</v>
      </c>
      <c r="C274" s="172">
        <v>5</v>
      </c>
      <c r="D274" s="172">
        <v>6</v>
      </c>
      <c r="E274" s="172">
        <v>5</v>
      </c>
      <c r="F274" s="172"/>
      <c r="G274" s="172">
        <v>16</v>
      </c>
      <c r="H274" s="172">
        <v>15</v>
      </c>
      <c r="I274" s="172">
        <v>3</v>
      </c>
      <c r="J274" s="172">
        <v>5</v>
      </c>
      <c r="K274" s="172">
        <v>2</v>
      </c>
      <c r="L274" s="172"/>
      <c r="M274" s="172">
        <v>2</v>
      </c>
      <c r="N274" s="172"/>
      <c r="O274" s="172">
        <v>1</v>
      </c>
      <c r="P274" s="172">
        <v>28</v>
      </c>
      <c r="Q274" s="172">
        <v>44</v>
      </c>
    </row>
    <row r="275" spans="1:17" x14ac:dyDescent="0.25">
      <c r="A275" s="171" t="s">
        <v>12</v>
      </c>
      <c r="B275" s="170">
        <v>18</v>
      </c>
      <c r="C275" s="173">
        <v>11</v>
      </c>
      <c r="D275" s="173">
        <v>4</v>
      </c>
      <c r="E275" s="173">
        <v>2</v>
      </c>
      <c r="F275" s="173">
        <v>1</v>
      </c>
      <c r="G275" s="173">
        <v>18</v>
      </c>
      <c r="H275" s="173">
        <v>21</v>
      </c>
      <c r="I275" s="173">
        <v>1</v>
      </c>
      <c r="J275" s="173">
        <v>4</v>
      </c>
      <c r="K275" s="173">
        <v>5</v>
      </c>
      <c r="L275" s="173"/>
      <c r="M275" s="173"/>
      <c r="N275" s="173"/>
      <c r="O275" s="173">
        <v>2</v>
      </c>
      <c r="P275" s="173">
        <v>33</v>
      </c>
      <c r="Q275" s="173">
        <v>51</v>
      </c>
    </row>
    <row r="276" spans="1:17" x14ac:dyDescent="0.25">
      <c r="A276" s="169" t="s">
        <v>11</v>
      </c>
      <c r="B276" s="170">
        <v>18</v>
      </c>
      <c r="C276" s="172">
        <v>10</v>
      </c>
      <c r="D276" s="172">
        <v>7</v>
      </c>
      <c r="E276" s="172">
        <v>7</v>
      </c>
      <c r="F276" s="172">
        <v>2</v>
      </c>
      <c r="G276" s="172">
        <v>26</v>
      </c>
      <c r="H276" s="172">
        <v>21</v>
      </c>
      <c r="I276" s="172">
        <v>2</v>
      </c>
      <c r="J276" s="172">
        <v>8</v>
      </c>
      <c r="K276" s="172">
        <v>1</v>
      </c>
      <c r="L276" s="172"/>
      <c r="M276" s="172"/>
      <c r="N276" s="172"/>
      <c r="O276" s="172">
        <v>1</v>
      </c>
      <c r="P276" s="172">
        <v>33</v>
      </c>
      <c r="Q276" s="172">
        <v>59</v>
      </c>
    </row>
    <row r="277" spans="1:17" x14ac:dyDescent="0.25">
      <c r="A277" s="171" t="s">
        <v>8</v>
      </c>
      <c r="B277" s="170">
        <v>18</v>
      </c>
      <c r="C277" s="173">
        <v>14</v>
      </c>
      <c r="D277" s="173">
        <v>4</v>
      </c>
      <c r="E277" s="173">
        <v>6</v>
      </c>
      <c r="F277" s="173">
        <v>3</v>
      </c>
      <c r="G277" s="173">
        <v>27</v>
      </c>
      <c r="H277" s="173">
        <v>7</v>
      </c>
      <c r="I277" s="173"/>
      <c r="J277" s="173">
        <v>12</v>
      </c>
      <c r="K277" s="173"/>
      <c r="L277" s="173"/>
      <c r="M277" s="173">
        <v>1</v>
      </c>
      <c r="N277" s="173"/>
      <c r="O277" s="173">
        <v>1</v>
      </c>
      <c r="P277" s="173">
        <v>21</v>
      </c>
      <c r="Q277" s="173">
        <v>48</v>
      </c>
    </row>
    <row r="278" spans="1:17" x14ac:dyDescent="0.25">
      <c r="A278" s="169" t="s">
        <v>5</v>
      </c>
      <c r="B278" s="170">
        <v>18</v>
      </c>
      <c r="C278" s="172">
        <v>15</v>
      </c>
      <c r="D278" s="172">
        <v>1</v>
      </c>
      <c r="E278" s="172">
        <v>1</v>
      </c>
      <c r="F278" s="172">
        <v>5</v>
      </c>
      <c r="G278" s="172">
        <v>22</v>
      </c>
      <c r="H278" s="172">
        <v>16</v>
      </c>
      <c r="I278" s="172">
        <v>3</v>
      </c>
      <c r="J278" s="172">
        <v>5</v>
      </c>
      <c r="K278" s="172">
        <v>7</v>
      </c>
      <c r="L278" s="172"/>
      <c r="M278" s="172"/>
      <c r="N278" s="172">
        <v>1</v>
      </c>
      <c r="O278" s="172">
        <v>2</v>
      </c>
      <c r="P278" s="172">
        <v>34</v>
      </c>
      <c r="Q278" s="172">
        <v>56</v>
      </c>
    </row>
    <row r="279" spans="1:17" x14ac:dyDescent="0.25">
      <c r="A279" s="171" t="s">
        <v>18</v>
      </c>
      <c r="B279" s="170">
        <v>18</v>
      </c>
      <c r="C279" s="173">
        <v>13</v>
      </c>
      <c r="D279" s="173">
        <v>1</v>
      </c>
      <c r="E279" s="173">
        <v>4</v>
      </c>
      <c r="F279" s="173"/>
      <c r="G279" s="173">
        <v>18</v>
      </c>
      <c r="H279" s="173">
        <v>14</v>
      </c>
      <c r="I279" s="173">
        <v>2</v>
      </c>
      <c r="J279" s="173">
        <v>5</v>
      </c>
      <c r="K279" s="173">
        <v>2</v>
      </c>
      <c r="L279" s="173"/>
      <c r="M279" s="173">
        <v>1</v>
      </c>
      <c r="N279" s="173"/>
      <c r="O279" s="173">
        <v>1</v>
      </c>
      <c r="P279" s="173">
        <v>25</v>
      </c>
      <c r="Q279" s="173">
        <v>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9"/>
  <sheetViews>
    <sheetView workbookViewId="0">
      <pane xSplit="1" ySplit="1" topLeftCell="B265" activePane="bottomRight" state="frozen"/>
      <selection pane="topRight" activeCell="B1" sqref="B1"/>
      <selection pane="bottomLeft" activeCell="A2" sqref="A2"/>
      <selection pane="bottomRight" activeCell="A272" sqref="A272:Q279"/>
    </sheetView>
  </sheetViews>
  <sheetFormatPr defaultRowHeight="15" x14ac:dyDescent="0.25"/>
  <sheetData>
    <row r="1" spans="1:17" x14ac:dyDescent="0.25">
      <c r="A1" s="1" t="s">
        <v>0</v>
      </c>
      <c r="B1" s="1" t="s">
        <v>1</v>
      </c>
      <c r="C1" s="1" t="s">
        <v>487</v>
      </c>
      <c r="D1" s="1" t="s">
        <v>488</v>
      </c>
      <c r="E1" s="1" t="s">
        <v>489</v>
      </c>
      <c r="F1" s="1" t="s">
        <v>490</v>
      </c>
      <c r="G1" s="1" t="s">
        <v>491</v>
      </c>
      <c r="H1" s="1" t="s">
        <v>492</v>
      </c>
      <c r="I1" s="1" t="s">
        <v>493</v>
      </c>
      <c r="J1" s="1" t="s">
        <v>495</v>
      </c>
      <c r="K1" s="1" t="s">
        <v>494</v>
      </c>
      <c r="L1" s="1" t="s">
        <v>496</v>
      </c>
      <c r="M1" s="1" t="s">
        <v>497</v>
      </c>
      <c r="N1" s="1" t="s">
        <v>498</v>
      </c>
      <c r="O1" s="1" t="s">
        <v>499</v>
      </c>
      <c r="P1" s="1" t="s">
        <v>500</v>
      </c>
      <c r="Q1" s="1" t="s">
        <v>501</v>
      </c>
    </row>
    <row r="2" spans="1:17" x14ac:dyDescent="0.25">
      <c r="A2" s="2" t="s">
        <v>2</v>
      </c>
      <c r="B2" s="3">
        <v>1</v>
      </c>
      <c r="C2" s="4" t="s">
        <v>3</v>
      </c>
      <c r="D2" s="4">
        <v>1</v>
      </c>
      <c r="E2" s="4" t="s">
        <v>3</v>
      </c>
      <c r="F2" s="4">
        <v>4</v>
      </c>
      <c r="G2" s="4" t="s">
        <v>3</v>
      </c>
      <c r="H2" s="4">
        <v>1</v>
      </c>
      <c r="I2" s="4">
        <v>6</v>
      </c>
      <c r="J2" s="4">
        <v>1</v>
      </c>
      <c r="K2" s="4">
        <v>7</v>
      </c>
      <c r="L2" s="4">
        <v>1</v>
      </c>
      <c r="M2" s="4">
        <v>2</v>
      </c>
      <c r="N2" s="4">
        <v>1</v>
      </c>
      <c r="O2" s="4" t="s">
        <v>3</v>
      </c>
      <c r="P2" s="4">
        <v>12</v>
      </c>
      <c r="Q2" s="4">
        <v>18</v>
      </c>
    </row>
    <row r="3" spans="1:17" x14ac:dyDescent="0.25">
      <c r="A3" s="5" t="s">
        <v>4</v>
      </c>
      <c r="B3" s="6">
        <v>1</v>
      </c>
      <c r="C3" s="7">
        <v>2</v>
      </c>
      <c r="D3" s="7" t="s">
        <v>3</v>
      </c>
      <c r="E3" s="7" t="s">
        <v>3</v>
      </c>
      <c r="F3" s="7">
        <v>1</v>
      </c>
      <c r="G3" s="7" t="s">
        <v>3</v>
      </c>
      <c r="H3" s="7" t="s">
        <v>3</v>
      </c>
      <c r="I3" s="7">
        <v>3</v>
      </c>
      <c r="J3" s="7">
        <v>3</v>
      </c>
      <c r="K3" s="7">
        <v>3</v>
      </c>
      <c r="L3" s="7" t="s">
        <v>3</v>
      </c>
      <c r="M3" s="7">
        <v>5</v>
      </c>
      <c r="N3" s="7" t="s">
        <v>3</v>
      </c>
      <c r="O3" s="7">
        <v>1</v>
      </c>
      <c r="P3" s="7">
        <v>12</v>
      </c>
      <c r="Q3" s="7">
        <v>15</v>
      </c>
    </row>
    <row r="4" spans="1:17" x14ac:dyDescent="0.25">
      <c r="A4" s="2" t="s">
        <v>5</v>
      </c>
      <c r="B4" s="3">
        <v>1</v>
      </c>
      <c r="C4" s="4" t="s">
        <v>3</v>
      </c>
      <c r="D4" s="4">
        <v>1</v>
      </c>
      <c r="E4" s="4" t="s">
        <v>3</v>
      </c>
      <c r="F4" s="4">
        <v>1</v>
      </c>
      <c r="G4" s="4" t="s">
        <v>3</v>
      </c>
      <c r="H4" s="4" t="s">
        <v>3</v>
      </c>
      <c r="I4" s="4">
        <v>2</v>
      </c>
      <c r="J4" s="4">
        <v>1</v>
      </c>
      <c r="K4" s="4">
        <v>1</v>
      </c>
      <c r="L4" s="4" t="s">
        <v>3</v>
      </c>
      <c r="M4" s="4">
        <v>8</v>
      </c>
      <c r="N4" s="4" t="s">
        <v>3</v>
      </c>
      <c r="O4" s="4">
        <v>2</v>
      </c>
      <c r="P4" s="4">
        <v>12</v>
      </c>
      <c r="Q4" s="4">
        <v>14</v>
      </c>
    </row>
    <row r="5" spans="1:17" x14ac:dyDescent="0.25">
      <c r="A5" s="5" t="s">
        <v>6</v>
      </c>
      <c r="B5" s="6">
        <v>1</v>
      </c>
      <c r="C5" s="7" t="s">
        <v>3</v>
      </c>
      <c r="D5" s="7" t="s">
        <v>3</v>
      </c>
      <c r="E5" s="7" t="s">
        <v>3</v>
      </c>
      <c r="F5" s="7">
        <v>3</v>
      </c>
      <c r="G5" s="7" t="s">
        <v>3</v>
      </c>
      <c r="H5" s="7" t="s">
        <v>3</v>
      </c>
      <c r="I5" s="7">
        <v>3</v>
      </c>
      <c r="J5" s="7">
        <v>3</v>
      </c>
      <c r="K5" s="7">
        <v>2</v>
      </c>
      <c r="L5" s="7" t="s">
        <v>3</v>
      </c>
      <c r="M5" s="7">
        <v>2</v>
      </c>
      <c r="N5" s="7" t="s">
        <v>3</v>
      </c>
      <c r="O5" s="7">
        <v>1</v>
      </c>
      <c r="P5" s="7">
        <v>8</v>
      </c>
      <c r="Q5" s="7">
        <v>11</v>
      </c>
    </row>
    <row r="6" spans="1:17" x14ac:dyDescent="0.25">
      <c r="A6" s="2" t="s">
        <v>7</v>
      </c>
      <c r="B6" s="3">
        <v>1</v>
      </c>
      <c r="C6" s="4" t="s">
        <v>3</v>
      </c>
      <c r="D6" s="4">
        <v>2</v>
      </c>
      <c r="E6" s="4" t="s">
        <v>3</v>
      </c>
      <c r="F6" s="4">
        <v>1</v>
      </c>
      <c r="G6" s="4" t="s">
        <v>3</v>
      </c>
      <c r="H6" s="4" t="s">
        <v>3</v>
      </c>
      <c r="I6" s="4">
        <v>3</v>
      </c>
      <c r="J6" s="4">
        <v>5</v>
      </c>
      <c r="K6" s="4">
        <v>1</v>
      </c>
      <c r="L6" s="4" t="s">
        <v>3</v>
      </c>
      <c r="M6" s="4">
        <v>2</v>
      </c>
      <c r="N6" s="4" t="s">
        <v>3</v>
      </c>
      <c r="O6" s="4" t="s">
        <v>3</v>
      </c>
      <c r="P6" s="4">
        <v>8</v>
      </c>
      <c r="Q6" s="4">
        <v>11</v>
      </c>
    </row>
    <row r="7" spans="1:17" x14ac:dyDescent="0.25">
      <c r="A7" s="5" t="s">
        <v>8</v>
      </c>
      <c r="B7" s="6">
        <v>1</v>
      </c>
      <c r="C7" s="7">
        <v>1</v>
      </c>
      <c r="D7" s="7">
        <v>1</v>
      </c>
      <c r="E7" s="7" t="s">
        <v>3</v>
      </c>
      <c r="F7" s="7">
        <v>3</v>
      </c>
      <c r="G7" s="7" t="s">
        <v>3</v>
      </c>
      <c r="H7" s="7">
        <v>1</v>
      </c>
      <c r="I7" s="7">
        <v>6</v>
      </c>
      <c r="J7" s="7">
        <v>1</v>
      </c>
      <c r="K7" s="7">
        <v>1</v>
      </c>
      <c r="L7" s="7">
        <v>1</v>
      </c>
      <c r="M7" s="7">
        <v>1</v>
      </c>
      <c r="N7" s="7" t="s">
        <v>3</v>
      </c>
      <c r="O7" s="7">
        <v>1</v>
      </c>
      <c r="P7" s="7">
        <v>5</v>
      </c>
      <c r="Q7" s="7">
        <v>11</v>
      </c>
    </row>
    <row r="8" spans="1:17" x14ac:dyDescent="0.25">
      <c r="A8" s="2" t="s">
        <v>9</v>
      </c>
      <c r="B8" s="3">
        <v>1</v>
      </c>
      <c r="C8" s="4">
        <v>1</v>
      </c>
      <c r="D8" s="4">
        <v>1</v>
      </c>
      <c r="E8" s="4" t="s">
        <v>3</v>
      </c>
      <c r="F8" s="4" t="s">
        <v>3</v>
      </c>
      <c r="G8" s="4" t="s">
        <v>3</v>
      </c>
      <c r="H8" s="4">
        <v>1</v>
      </c>
      <c r="I8" s="4">
        <v>3</v>
      </c>
      <c r="J8" s="4">
        <v>3</v>
      </c>
      <c r="K8" s="4">
        <v>2</v>
      </c>
      <c r="L8" s="4" t="s">
        <v>3</v>
      </c>
      <c r="M8" s="4">
        <v>4</v>
      </c>
      <c r="N8" s="4">
        <v>1</v>
      </c>
      <c r="O8" s="4">
        <v>1</v>
      </c>
      <c r="P8" s="4">
        <v>11</v>
      </c>
      <c r="Q8" s="4">
        <v>14</v>
      </c>
    </row>
    <row r="9" spans="1:17" x14ac:dyDescent="0.25">
      <c r="A9" s="5" t="s">
        <v>10</v>
      </c>
      <c r="B9" s="6">
        <v>1</v>
      </c>
      <c r="C9" s="7" t="s">
        <v>3</v>
      </c>
      <c r="D9" s="7">
        <v>1</v>
      </c>
      <c r="E9" s="7" t="s">
        <v>3</v>
      </c>
      <c r="F9" s="7">
        <v>2</v>
      </c>
      <c r="G9" s="7" t="s">
        <v>3</v>
      </c>
      <c r="H9" s="7" t="s">
        <v>3</v>
      </c>
      <c r="I9" s="7">
        <v>3</v>
      </c>
      <c r="J9" s="7">
        <v>1</v>
      </c>
      <c r="K9" s="7">
        <v>2</v>
      </c>
      <c r="L9" s="7" t="s">
        <v>3</v>
      </c>
      <c r="M9" s="7">
        <v>2</v>
      </c>
      <c r="N9" s="7" t="s">
        <v>3</v>
      </c>
      <c r="O9" s="7">
        <v>2</v>
      </c>
      <c r="P9" s="7">
        <v>7</v>
      </c>
      <c r="Q9" s="7">
        <v>10</v>
      </c>
    </row>
    <row r="10" spans="1:17" x14ac:dyDescent="0.25">
      <c r="A10" s="2" t="s">
        <v>11</v>
      </c>
      <c r="B10" s="3">
        <v>1</v>
      </c>
      <c r="C10" s="4" t="s">
        <v>3</v>
      </c>
      <c r="D10" s="4">
        <v>2</v>
      </c>
      <c r="E10" s="4" t="s">
        <v>3</v>
      </c>
      <c r="F10" s="4" t="s">
        <v>3</v>
      </c>
      <c r="G10" s="4" t="s">
        <v>3</v>
      </c>
      <c r="H10" s="4" t="s">
        <v>3</v>
      </c>
      <c r="I10" s="4">
        <v>2</v>
      </c>
      <c r="J10" s="4">
        <v>2</v>
      </c>
      <c r="K10" s="4">
        <v>4</v>
      </c>
      <c r="L10" s="4" t="s">
        <v>3</v>
      </c>
      <c r="M10" s="4" t="s">
        <v>3</v>
      </c>
      <c r="N10" s="4" t="s">
        <v>3</v>
      </c>
      <c r="O10" s="4" t="s">
        <v>3</v>
      </c>
      <c r="P10" s="4">
        <v>6</v>
      </c>
      <c r="Q10" s="4">
        <v>8</v>
      </c>
    </row>
    <row r="11" spans="1:17" x14ac:dyDescent="0.25">
      <c r="A11" s="5" t="s">
        <v>12</v>
      </c>
      <c r="B11" s="6">
        <v>1</v>
      </c>
      <c r="C11" s="7" t="s">
        <v>3</v>
      </c>
      <c r="D11" s="7" t="s">
        <v>3</v>
      </c>
      <c r="E11" s="7">
        <v>1</v>
      </c>
      <c r="F11" s="7">
        <v>1</v>
      </c>
      <c r="G11" s="7" t="s">
        <v>3</v>
      </c>
      <c r="H11" s="7">
        <v>1</v>
      </c>
      <c r="I11" s="7">
        <v>3</v>
      </c>
      <c r="J11" s="7">
        <v>3</v>
      </c>
      <c r="K11" s="7">
        <v>1</v>
      </c>
      <c r="L11" s="7" t="s">
        <v>3</v>
      </c>
      <c r="M11" s="7">
        <v>5</v>
      </c>
      <c r="N11" s="7" t="s">
        <v>3</v>
      </c>
      <c r="O11" s="7" t="s">
        <v>3</v>
      </c>
      <c r="P11" s="7">
        <v>9</v>
      </c>
      <c r="Q11" s="7">
        <v>12</v>
      </c>
    </row>
    <row r="12" spans="1:17" ht="22.5" x14ac:dyDescent="0.25">
      <c r="A12" s="2" t="s">
        <v>230</v>
      </c>
      <c r="B12" s="3">
        <v>1</v>
      </c>
      <c r="C12" s="4" t="s">
        <v>3</v>
      </c>
      <c r="D12" s="4" t="s">
        <v>3</v>
      </c>
      <c r="E12" s="4" t="s">
        <v>3</v>
      </c>
      <c r="F12" s="4">
        <v>1</v>
      </c>
      <c r="G12" s="4" t="s">
        <v>3</v>
      </c>
      <c r="H12" s="4" t="s">
        <v>3</v>
      </c>
      <c r="I12" s="4">
        <v>1</v>
      </c>
      <c r="J12" s="4">
        <v>1</v>
      </c>
      <c r="K12" s="4" t="s">
        <v>3</v>
      </c>
      <c r="L12" s="4">
        <v>1</v>
      </c>
      <c r="M12" s="4">
        <v>5</v>
      </c>
      <c r="N12" s="4" t="s">
        <v>3</v>
      </c>
      <c r="O12" s="4" t="s">
        <v>3</v>
      </c>
      <c r="P12" s="4">
        <v>7</v>
      </c>
      <c r="Q12" s="4">
        <v>8</v>
      </c>
    </row>
    <row r="13" spans="1:17" x14ac:dyDescent="0.25">
      <c r="A13" s="5" t="s">
        <v>13</v>
      </c>
      <c r="B13" s="6">
        <v>1</v>
      </c>
      <c r="C13" s="7" t="s">
        <v>3</v>
      </c>
      <c r="D13" s="7" t="s">
        <v>3</v>
      </c>
      <c r="E13" s="7" t="s">
        <v>3</v>
      </c>
      <c r="F13" s="7" t="s">
        <v>3</v>
      </c>
      <c r="G13" s="7" t="s">
        <v>3</v>
      </c>
      <c r="H13" s="7" t="s">
        <v>3</v>
      </c>
      <c r="I13" s="7" t="s">
        <v>3</v>
      </c>
      <c r="J13" s="7">
        <v>4</v>
      </c>
      <c r="K13" s="7">
        <v>2</v>
      </c>
      <c r="L13" s="7">
        <v>1</v>
      </c>
      <c r="M13" s="7" t="s">
        <v>3</v>
      </c>
      <c r="N13" s="7" t="s">
        <v>3</v>
      </c>
      <c r="O13" s="7" t="s">
        <v>3</v>
      </c>
      <c r="P13" s="7">
        <v>7</v>
      </c>
      <c r="Q13" s="7">
        <v>7</v>
      </c>
    </row>
    <row r="14" spans="1:17" x14ac:dyDescent="0.25">
      <c r="A14" s="2" t="s">
        <v>14</v>
      </c>
      <c r="B14" s="3">
        <v>1</v>
      </c>
      <c r="C14" s="4">
        <v>1</v>
      </c>
      <c r="D14" s="4" t="s">
        <v>3</v>
      </c>
      <c r="E14" s="4" t="s">
        <v>3</v>
      </c>
      <c r="F14" s="4">
        <v>2</v>
      </c>
      <c r="G14" s="4" t="s">
        <v>3</v>
      </c>
      <c r="H14" s="4" t="s">
        <v>3</v>
      </c>
      <c r="I14" s="4">
        <v>3</v>
      </c>
      <c r="J14" s="4" t="s">
        <v>3</v>
      </c>
      <c r="K14" s="4">
        <v>2</v>
      </c>
      <c r="L14" s="4" t="s">
        <v>3</v>
      </c>
      <c r="M14" s="4">
        <v>2</v>
      </c>
      <c r="N14" s="4">
        <v>1</v>
      </c>
      <c r="O14" s="4" t="s">
        <v>3</v>
      </c>
      <c r="P14" s="4">
        <v>5</v>
      </c>
      <c r="Q14" s="4">
        <v>8</v>
      </c>
    </row>
    <row r="15" spans="1:17" x14ac:dyDescent="0.25">
      <c r="A15" s="5" t="s">
        <v>15</v>
      </c>
      <c r="B15" s="6">
        <v>1</v>
      </c>
      <c r="C15" s="7" t="s">
        <v>3</v>
      </c>
      <c r="D15" s="7" t="s">
        <v>3</v>
      </c>
      <c r="E15" s="7" t="s">
        <v>3</v>
      </c>
      <c r="F15" s="7">
        <v>6</v>
      </c>
      <c r="G15" s="7" t="s">
        <v>3</v>
      </c>
      <c r="H15" s="7" t="s">
        <v>3</v>
      </c>
      <c r="I15" s="7">
        <v>6</v>
      </c>
      <c r="J15" s="7">
        <v>2</v>
      </c>
      <c r="K15" s="7" t="s">
        <v>3</v>
      </c>
      <c r="L15" s="7" t="s">
        <v>3</v>
      </c>
      <c r="M15" s="7">
        <v>4</v>
      </c>
      <c r="N15" s="7">
        <v>1</v>
      </c>
      <c r="O15" s="7" t="s">
        <v>3</v>
      </c>
      <c r="P15" s="7">
        <v>7</v>
      </c>
      <c r="Q15" s="7">
        <v>13</v>
      </c>
    </row>
    <row r="16" spans="1:17" x14ac:dyDescent="0.25">
      <c r="A16" s="2" t="s">
        <v>16</v>
      </c>
      <c r="B16" s="3">
        <v>1</v>
      </c>
      <c r="C16" s="4">
        <v>1</v>
      </c>
      <c r="D16" s="4">
        <v>1</v>
      </c>
      <c r="E16" s="4" t="s">
        <v>3</v>
      </c>
      <c r="F16" s="4">
        <v>1</v>
      </c>
      <c r="G16" s="4" t="s">
        <v>3</v>
      </c>
      <c r="H16" s="4" t="s">
        <v>3</v>
      </c>
      <c r="I16" s="4">
        <v>3</v>
      </c>
      <c r="J16" s="4">
        <v>2</v>
      </c>
      <c r="K16" s="4">
        <v>1</v>
      </c>
      <c r="L16" s="4" t="s">
        <v>3</v>
      </c>
      <c r="M16" s="4">
        <v>8</v>
      </c>
      <c r="N16" s="4" t="s">
        <v>3</v>
      </c>
      <c r="O16" s="4" t="s">
        <v>3</v>
      </c>
      <c r="P16" s="4">
        <v>11</v>
      </c>
      <c r="Q16" s="4">
        <v>14</v>
      </c>
    </row>
    <row r="17" spans="1:17" x14ac:dyDescent="0.25">
      <c r="A17" s="5" t="s">
        <v>17</v>
      </c>
      <c r="B17" s="6">
        <v>1</v>
      </c>
      <c r="C17" s="7" t="s">
        <v>3</v>
      </c>
      <c r="D17" s="7" t="s">
        <v>3</v>
      </c>
      <c r="E17" s="7" t="s">
        <v>3</v>
      </c>
      <c r="F17" s="7">
        <v>1</v>
      </c>
      <c r="G17" s="7" t="s">
        <v>3</v>
      </c>
      <c r="H17" s="7" t="s">
        <v>3</v>
      </c>
      <c r="I17" s="7">
        <v>1</v>
      </c>
      <c r="J17" s="7">
        <v>1</v>
      </c>
      <c r="K17" s="7" t="s">
        <v>3</v>
      </c>
      <c r="L17" s="7" t="s">
        <v>3</v>
      </c>
      <c r="M17" s="7">
        <v>2</v>
      </c>
      <c r="N17" s="7">
        <v>1</v>
      </c>
      <c r="O17" s="7">
        <v>1</v>
      </c>
      <c r="P17" s="7">
        <v>5</v>
      </c>
      <c r="Q17" s="7">
        <v>6</v>
      </c>
    </row>
    <row r="18" spans="1:17" x14ac:dyDescent="0.25">
      <c r="A18" s="2" t="s">
        <v>18</v>
      </c>
      <c r="B18" s="3">
        <v>1</v>
      </c>
      <c r="C18" s="4">
        <v>2</v>
      </c>
      <c r="D18" s="4" t="s">
        <v>3</v>
      </c>
      <c r="E18" s="4" t="s">
        <v>3</v>
      </c>
      <c r="F18" s="4">
        <v>1</v>
      </c>
      <c r="G18" s="4" t="s">
        <v>3</v>
      </c>
      <c r="H18" s="4" t="s">
        <v>3</v>
      </c>
      <c r="I18" s="4">
        <v>3</v>
      </c>
      <c r="J18" s="4" t="s">
        <v>3</v>
      </c>
      <c r="K18" s="4" t="s">
        <v>3</v>
      </c>
      <c r="L18" s="4" t="s">
        <v>3</v>
      </c>
      <c r="M18" s="4">
        <v>5</v>
      </c>
      <c r="N18" s="4" t="s">
        <v>3</v>
      </c>
      <c r="O18" s="4" t="s">
        <v>3</v>
      </c>
      <c r="P18" s="4">
        <v>5</v>
      </c>
      <c r="Q18" s="4">
        <v>8</v>
      </c>
    </row>
    <row r="19" spans="1:17" x14ac:dyDescent="0.25">
      <c r="A19" s="5" t="s">
        <v>19</v>
      </c>
      <c r="B19" s="6">
        <v>1</v>
      </c>
      <c r="C19" s="7">
        <v>1</v>
      </c>
      <c r="D19" s="7" t="s">
        <v>3</v>
      </c>
      <c r="E19" s="7" t="s">
        <v>3</v>
      </c>
      <c r="F19" s="7">
        <v>3</v>
      </c>
      <c r="G19" s="7" t="s">
        <v>3</v>
      </c>
      <c r="H19" s="7">
        <v>1</v>
      </c>
      <c r="I19" s="7">
        <v>5</v>
      </c>
      <c r="J19" s="7">
        <v>1</v>
      </c>
      <c r="K19" s="7">
        <v>3</v>
      </c>
      <c r="L19" s="7" t="s">
        <v>3</v>
      </c>
      <c r="M19" s="7">
        <v>3</v>
      </c>
      <c r="N19" s="7" t="s">
        <v>3</v>
      </c>
      <c r="O19" s="7" t="s">
        <v>3</v>
      </c>
      <c r="P19" s="7">
        <v>7</v>
      </c>
      <c r="Q19" s="7">
        <v>12</v>
      </c>
    </row>
    <row r="20" spans="1:17" ht="22.5" x14ac:dyDescent="0.25">
      <c r="A20" s="2" t="s">
        <v>230</v>
      </c>
      <c r="B20" s="3">
        <v>2</v>
      </c>
      <c r="C20" s="4" t="s">
        <v>3</v>
      </c>
      <c r="D20" s="4">
        <v>1</v>
      </c>
      <c r="E20" s="4" t="s">
        <v>3</v>
      </c>
      <c r="F20" s="4" t="s">
        <v>3</v>
      </c>
      <c r="G20" s="4" t="s">
        <v>3</v>
      </c>
      <c r="H20" s="4" t="s">
        <v>3</v>
      </c>
      <c r="I20" s="4">
        <v>1</v>
      </c>
      <c r="J20" s="4" t="s">
        <v>3</v>
      </c>
      <c r="K20" s="4">
        <v>5</v>
      </c>
      <c r="L20" s="4" t="s">
        <v>3</v>
      </c>
      <c r="M20" s="4">
        <v>5</v>
      </c>
      <c r="N20" s="4" t="s">
        <v>3</v>
      </c>
      <c r="O20" s="4" t="s">
        <v>3</v>
      </c>
      <c r="P20" s="4">
        <v>10</v>
      </c>
      <c r="Q20" s="4">
        <v>11</v>
      </c>
    </row>
    <row r="21" spans="1:17" x14ac:dyDescent="0.25">
      <c r="A21" s="5" t="s">
        <v>2</v>
      </c>
      <c r="B21" s="3">
        <v>2</v>
      </c>
      <c r="C21" s="7">
        <v>1</v>
      </c>
      <c r="D21" s="7">
        <v>1</v>
      </c>
      <c r="E21" s="7" t="s">
        <v>3</v>
      </c>
      <c r="F21" s="7">
        <v>1</v>
      </c>
      <c r="G21" s="7" t="s">
        <v>3</v>
      </c>
      <c r="H21" s="7" t="s">
        <v>3</v>
      </c>
      <c r="I21" s="7">
        <v>3</v>
      </c>
      <c r="J21" s="7">
        <v>1</v>
      </c>
      <c r="K21" s="7">
        <v>2</v>
      </c>
      <c r="L21" s="7" t="s">
        <v>3</v>
      </c>
      <c r="M21" s="7">
        <v>3</v>
      </c>
      <c r="N21" s="7">
        <v>2</v>
      </c>
      <c r="O21" s="7">
        <v>2</v>
      </c>
      <c r="P21" s="7">
        <v>10</v>
      </c>
      <c r="Q21" s="7">
        <v>13</v>
      </c>
    </row>
    <row r="22" spans="1:17" x14ac:dyDescent="0.25">
      <c r="A22" s="2" t="s">
        <v>18</v>
      </c>
      <c r="B22" s="3">
        <v>2</v>
      </c>
      <c r="C22" s="4">
        <v>1</v>
      </c>
      <c r="D22" s="4">
        <v>2</v>
      </c>
      <c r="E22" s="4" t="s">
        <v>3</v>
      </c>
      <c r="F22" s="4">
        <v>4</v>
      </c>
      <c r="G22" s="4" t="s">
        <v>3</v>
      </c>
      <c r="H22" s="4" t="s">
        <v>3</v>
      </c>
      <c r="I22" s="4">
        <v>7</v>
      </c>
      <c r="J22" s="4" t="s">
        <v>3</v>
      </c>
      <c r="K22" s="4" t="s">
        <v>3</v>
      </c>
      <c r="L22" s="4" t="s">
        <v>3</v>
      </c>
      <c r="M22" s="4">
        <v>3</v>
      </c>
      <c r="N22" s="4">
        <v>1</v>
      </c>
      <c r="O22" s="4">
        <v>1</v>
      </c>
      <c r="P22" s="4">
        <v>5</v>
      </c>
      <c r="Q22" s="4">
        <v>12</v>
      </c>
    </row>
    <row r="23" spans="1:17" x14ac:dyDescent="0.25">
      <c r="A23" s="5" t="s">
        <v>5</v>
      </c>
      <c r="B23" s="3">
        <v>2</v>
      </c>
      <c r="C23" s="7" t="s">
        <v>3</v>
      </c>
      <c r="D23" s="7" t="s">
        <v>3</v>
      </c>
      <c r="E23" s="7" t="s">
        <v>3</v>
      </c>
      <c r="F23" s="7">
        <v>1</v>
      </c>
      <c r="G23" s="7">
        <v>1</v>
      </c>
      <c r="H23" s="7" t="s">
        <v>3</v>
      </c>
      <c r="I23" s="7">
        <v>2</v>
      </c>
      <c r="J23" s="7">
        <v>2</v>
      </c>
      <c r="K23" s="7">
        <v>2</v>
      </c>
      <c r="L23" s="7" t="s">
        <v>3</v>
      </c>
      <c r="M23" s="7">
        <v>3</v>
      </c>
      <c r="N23" s="7" t="s">
        <v>3</v>
      </c>
      <c r="O23" s="7" t="s">
        <v>3</v>
      </c>
      <c r="P23" s="7">
        <v>7</v>
      </c>
      <c r="Q23" s="7">
        <v>9</v>
      </c>
    </row>
    <row r="24" spans="1:17" x14ac:dyDescent="0.25">
      <c r="A24" s="2" t="s">
        <v>6</v>
      </c>
      <c r="B24" s="3">
        <v>2</v>
      </c>
      <c r="C24" s="4" t="s">
        <v>3</v>
      </c>
      <c r="D24" s="4" t="s">
        <v>3</v>
      </c>
      <c r="E24" s="4" t="s">
        <v>3</v>
      </c>
      <c r="F24" s="4">
        <v>3</v>
      </c>
      <c r="G24" s="4" t="s">
        <v>3</v>
      </c>
      <c r="H24" s="4" t="s">
        <v>3</v>
      </c>
      <c r="I24" s="4">
        <v>3</v>
      </c>
      <c r="J24" s="4">
        <v>1</v>
      </c>
      <c r="K24" s="4">
        <v>1</v>
      </c>
      <c r="L24" s="4" t="s">
        <v>3</v>
      </c>
      <c r="M24" s="4">
        <v>5</v>
      </c>
      <c r="N24" s="4" t="s">
        <v>3</v>
      </c>
      <c r="O24" s="4">
        <v>1</v>
      </c>
      <c r="P24" s="4">
        <v>8</v>
      </c>
      <c r="Q24" s="4">
        <v>11</v>
      </c>
    </row>
    <row r="25" spans="1:17" x14ac:dyDescent="0.25">
      <c r="A25" s="5" t="s">
        <v>7</v>
      </c>
      <c r="B25" s="3">
        <v>2</v>
      </c>
      <c r="C25" s="7" t="s">
        <v>3</v>
      </c>
      <c r="D25" s="7" t="s">
        <v>3</v>
      </c>
      <c r="E25" s="7" t="s">
        <v>3</v>
      </c>
      <c r="F25" s="7">
        <v>2</v>
      </c>
      <c r="G25" s="7" t="s">
        <v>3</v>
      </c>
      <c r="H25" s="7" t="s">
        <v>3</v>
      </c>
      <c r="I25" s="7">
        <v>2</v>
      </c>
      <c r="J25" s="7">
        <v>2</v>
      </c>
      <c r="K25" s="7">
        <v>1</v>
      </c>
      <c r="L25" s="7" t="s">
        <v>3</v>
      </c>
      <c r="M25" s="7">
        <v>1</v>
      </c>
      <c r="N25" s="7" t="s">
        <v>3</v>
      </c>
      <c r="O25" s="7">
        <v>1</v>
      </c>
      <c r="P25" s="7">
        <v>5</v>
      </c>
      <c r="Q25" s="7">
        <v>7</v>
      </c>
    </row>
    <row r="26" spans="1:17" x14ac:dyDescent="0.25">
      <c r="A26" s="2" t="s">
        <v>8</v>
      </c>
      <c r="B26" s="3">
        <v>2</v>
      </c>
      <c r="C26" s="4" t="s">
        <v>3</v>
      </c>
      <c r="D26" s="4">
        <v>1</v>
      </c>
      <c r="E26" s="4" t="s">
        <v>3</v>
      </c>
      <c r="F26" s="4" t="s">
        <v>3</v>
      </c>
      <c r="G26" s="4" t="s">
        <v>3</v>
      </c>
      <c r="H26" s="4" t="s">
        <v>3</v>
      </c>
      <c r="I26" s="4">
        <v>1</v>
      </c>
      <c r="J26" s="4">
        <v>1</v>
      </c>
      <c r="K26" s="4">
        <v>2</v>
      </c>
      <c r="L26" s="4" t="s">
        <v>3</v>
      </c>
      <c r="M26" s="4">
        <v>4</v>
      </c>
      <c r="N26" s="4">
        <v>1</v>
      </c>
      <c r="O26" s="4" t="s">
        <v>3</v>
      </c>
      <c r="P26" s="4">
        <v>8</v>
      </c>
      <c r="Q26" s="4">
        <v>9</v>
      </c>
    </row>
    <row r="27" spans="1:17" x14ac:dyDescent="0.25">
      <c r="A27" s="5" t="s">
        <v>10</v>
      </c>
      <c r="B27" s="3">
        <v>2</v>
      </c>
      <c r="C27" s="7" t="s">
        <v>3</v>
      </c>
      <c r="D27" s="7">
        <v>1</v>
      </c>
      <c r="E27" s="7" t="s">
        <v>3</v>
      </c>
      <c r="F27" s="7" t="s">
        <v>3</v>
      </c>
      <c r="G27" s="7" t="s">
        <v>3</v>
      </c>
      <c r="H27" s="7" t="s">
        <v>3</v>
      </c>
      <c r="I27" s="7">
        <v>1</v>
      </c>
      <c r="J27" s="7">
        <v>4</v>
      </c>
      <c r="K27" s="7">
        <v>4</v>
      </c>
      <c r="L27" s="7" t="s">
        <v>3</v>
      </c>
      <c r="M27" s="7">
        <v>2</v>
      </c>
      <c r="N27" s="7">
        <v>1</v>
      </c>
      <c r="O27" s="7" t="s">
        <v>3</v>
      </c>
      <c r="P27" s="7">
        <v>11</v>
      </c>
      <c r="Q27" s="7">
        <v>12</v>
      </c>
    </row>
    <row r="28" spans="1:17" x14ac:dyDescent="0.25">
      <c r="A28" s="2" t="s">
        <v>11</v>
      </c>
      <c r="B28" s="3">
        <v>2</v>
      </c>
      <c r="C28" s="4" t="s">
        <v>3</v>
      </c>
      <c r="D28" s="4">
        <v>1</v>
      </c>
      <c r="E28" s="4" t="s">
        <v>3</v>
      </c>
      <c r="F28" s="4">
        <v>1</v>
      </c>
      <c r="G28" s="4" t="s">
        <v>3</v>
      </c>
      <c r="H28" s="4" t="s">
        <v>3</v>
      </c>
      <c r="I28" s="4">
        <v>2</v>
      </c>
      <c r="J28" s="4">
        <v>1</v>
      </c>
      <c r="K28" s="4" t="s">
        <v>3</v>
      </c>
      <c r="L28" s="4">
        <v>2</v>
      </c>
      <c r="M28" s="4">
        <v>3</v>
      </c>
      <c r="N28" s="4" t="s">
        <v>3</v>
      </c>
      <c r="O28" s="4">
        <v>2</v>
      </c>
      <c r="P28" s="4">
        <v>8</v>
      </c>
      <c r="Q28" s="4">
        <v>10</v>
      </c>
    </row>
    <row r="29" spans="1:17" x14ac:dyDescent="0.25">
      <c r="A29" s="5" t="s">
        <v>12</v>
      </c>
      <c r="B29" s="3">
        <v>2</v>
      </c>
      <c r="C29" s="7">
        <v>1</v>
      </c>
      <c r="D29" s="7" t="s">
        <v>3</v>
      </c>
      <c r="E29" s="7" t="s">
        <v>3</v>
      </c>
      <c r="F29" s="7">
        <v>1</v>
      </c>
      <c r="G29" s="7" t="s">
        <v>3</v>
      </c>
      <c r="H29" s="7" t="s">
        <v>3</v>
      </c>
      <c r="I29" s="7">
        <v>2</v>
      </c>
      <c r="J29" s="7">
        <v>2</v>
      </c>
      <c r="K29" s="7" t="s">
        <v>3</v>
      </c>
      <c r="L29" s="7" t="s">
        <v>3</v>
      </c>
      <c r="M29" s="7" t="s">
        <v>3</v>
      </c>
      <c r="N29" s="7" t="s">
        <v>3</v>
      </c>
      <c r="O29" s="7" t="s">
        <v>3</v>
      </c>
      <c r="P29" s="7">
        <v>2</v>
      </c>
      <c r="Q29" s="7">
        <v>4</v>
      </c>
    </row>
    <row r="30" spans="1:17" x14ac:dyDescent="0.25">
      <c r="A30" s="2" t="s">
        <v>13</v>
      </c>
      <c r="B30" s="3">
        <v>2</v>
      </c>
      <c r="C30" s="4" t="s">
        <v>3</v>
      </c>
      <c r="D30" s="4">
        <v>1</v>
      </c>
      <c r="E30" s="4" t="s">
        <v>3</v>
      </c>
      <c r="F30" s="4">
        <v>2</v>
      </c>
      <c r="G30" s="4" t="s">
        <v>3</v>
      </c>
      <c r="H30" s="4" t="s">
        <v>3</v>
      </c>
      <c r="I30" s="4">
        <v>3</v>
      </c>
      <c r="J30" s="4">
        <v>5</v>
      </c>
      <c r="K30" s="4" t="s">
        <v>3</v>
      </c>
      <c r="L30" s="4" t="s">
        <v>3</v>
      </c>
      <c r="M30" s="4">
        <v>4</v>
      </c>
      <c r="N30" s="4" t="s">
        <v>3</v>
      </c>
      <c r="O30" s="4" t="s">
        <v>3</v>
      </c>
      <c r="P30" s="4">
        <v>9</v>
      </c>
      <c r="Q30" s="4">
        <v>12</v>
      </c>
    </row>
    <row r="31" spans="1:17" x14ac:dyDescent="0.25">
      <c r="A31" s="5" t="s">
        <v>14</v>
      </c>
      <c r="B31" s="3">
        <v>2</v>
      </c>
      <c r="C31" s="7" t="s">
        <v>3</v>
      </c>
      <c r="D31" s="7">
        <v>2</v>
      </c>
      <c r="E31" s="7" t="s">
        <v>3</v>
      </c>
      <c r="F31" s="7">
        <v>2</v>
      </c>
      <c r="G31" s="7" t="s">
        <v>3</v>
      </c>
      <c r="H31" s="7" t="s">
        <v>3</v>
      </c>
      <c r="I31" s="7">
        <v>4</v>
      </c>
      <c r="J31" s="7">
        <v>2</v>
      </c>
      <c r="K31" s="7">
        <v>5</v>
      </c>
      <c r="L31" s="7" t="s">
        <v>3</v>
      </c>
      <c r="M31" s="7">
        <v>3</v>
      </c>
      <c r="N31" s="7" t="s">
        <v>3</v>
      </c>
      <c r="O31" s="7">
        <v>1</v>
      </c>
      <c r="P31" s="7">
        <v>11</v>
      </c>
      <c r="Q31" s="7">
        <v>15</v>
      </c>
    </row>
    <row r="32" spans="1:17" x14ac:dyDescent="0.25">
      <c r="A32" s="2" t="s">
        <v>15</v>
      </c>
      <c r="B32" s="3">
        <v>2</v>
      </c>
      <c r="C32" s="4" t="s">
        <v>3</v>
      </c>
      <c r="D32" s="4">
        <v>1</v>
      </c>
      <c r="E32" s="4" t="s">
        <v>3</v>
      </c>
      <c r="F32" s="4">
        <v>3</v>
      </c>
      <c r="G32" s="4" t="s">
        <v>3</v>
      </c>
      <c r="H32" s="4" t="s">
        <v>3</v>
      </c>
      <c r="I32" s="4">
        <v>4</v>
      </c>
      <c r="J32" s="4">
        <v>1</v>
      </c>
      <c r="K32" s="4">
        <v>1</v>
      </c>
      <c r="L32" s="4">
        <v>1</v>
      </c>
      <c r="M32" s="4">
        <v>5</v>
      </c>
      <c r="N32" s="4">
        <v>1</v>
      </c>
      <c r="O32" s="4">
        <v>2</v>
      </c>
      <c r="P32" s="4">
        <v>11</v>
      </c>
      <c r="Q32" s="4">
        <v>15</v>
      </c>
    </row>
    <row r="33" spans="1:17" x14ac:dyDescent="0.25">
      <c r="A33" s="5" t="s">
        <v>19</v>
      </c>
      <c r="B33" s="3">
        <v>2</v>
      </c>
      <c r="C33" s="7" t="s">
        <v>3</v>
      </c>
      <c r="D33" s="7">
        <v>1</v>
      </c>
      <c r="E33" s="7" t="s">
        <v>3</v>
      </c>
      <c r="F33" s="7">
        <v>6</v>
      </c>
      <c r="G33" s="7" t="s">
        <v>3</v>
      </c>
      <c r="H33" s="7" t="s">
        <v>3</v>
      </c>
      <c r="I33" s="7">
        <v>7</v>
      </c>
      <c r="J33" s="7">
        <v>3</v>
      </c>
      <c r="K33" s="7">
        <v>1</v>
      </c>
      <c r="L33" s="7" t="s">
        <v>3</v>
      </c>
      <c r="M33" s="7">
        <v>5</v>
      </c>
      <c r="N33" s="7" t="s">
        <v>3</v>
      </c>
      <c r="O33" s="7" t="s">
        <v>3</v>
      </c>
      <c r="P33" s="7">
        <v>9</v>
      </c>
      <c r="Q33" s="7">
        <v>16</v>
      </c>
    </row>
    <row r="34" spans="1:17" x14ac:dyDescent="0.25">
      <c r="A34" s="2" t="s">
        <v>16</v>
      </c>
      <c r="B34" s="3">
        <v>2</v>
      </c>
      <c r="C34" s="4" t="s">
        <v>3</v>
      </c>
      <c r="D34" s="4" t="s">
        <v>3</v>
      </c>
      <c r="E34" s="4" t="s">
        <v>3</v>
      </c>
      <c r="F34" s="4">
        <v>1</v>
      </c>
      <c r="G34" s="4" t="s">
        <v>3</v>
      </c>
      <c r="H34" s="4" t="s">
        <v>3</v>
      </c>
      <c r="I34" s="4">
        <v>1</v>
      </c>
      <c r="J34" s="4">
        <v>3</v>
      </c>
      <c r="K34" s="4" t="s">
        <v>3</v>
      </c>
      <c r="L34" s="4" t="s">
        <v>3</v>
      </c>
      <c r="M34" s="4">
        <v>3</v>
      </c>
      <c r="N34" s="4" t="s">
        <v>3</v>
      </c>
      <c r="O34" s="4">
        <v>2</v>
      </c>
      <c r="P34" s="4">
        <v>8</v>
      </c>
      <c r="Q34" s="4">
        <v>9</v>
      </c>
    </row>
    <row r="35" spans="1:17" x14ac:dyDescent="0.25">
      <c r="A35" s="5" t="s">
        <v>17</v>
      </c>
      <c r="B35" s="3">
        <v>2</v>
      </c>
      <c r="C35" s="7" t="s">
        <v>3</v>
      </c>
      <c r="D35" s="7">
        <v>1</v>
      </c>
      <c r="E35" s="7" t="s">
        <v>3</v>
      </c>
      <c r="F35" s="7" t="s">
        <v>3</v>
      </c>
      <c r="G35" s="7" t="s">
        <v>3</v>
      </c>
      <c r="H35" s="7" t="s">
        <v>3</v>
      </c>
      <c r="I35" s="7">
        <v>1</v>
      </c>
      <c r="J35" s="7">
        <v>2</v>
      </c>
      <c r="K35" s="7">
        <v>4</v>
      </c>
      <c r="L35" s="7" t="s">
        <v>3</v>
      </c>
      <c r="M35" s="7">
        <v>3</v>
      </c>
      <c r="N35" s="7">
        <v>1</v>
      </c>
      <c r="O35" s="7" t="s">
        <v>3</v>
      </c>
      <c r="P35" s="7">
        <v>10</v>
      </c>
      <c r="Q35" s="7">
        <v>11</v>
      </c>
    </row>
    <row r="36" spans="1:17" ht="22.5" x14ac:dyDescent="0.25">
      <c r="A36" s="2" t="s">
        <v>230</v>
      </c>
      <c r="B36" s="3">
        <v>3</v>
      </c>
      <c r="C36" s="4" t="s">
        <v>3</v>
      </c>
      <c r="D36" s="4">
        <v>1</v>
      </c>
      <c r="E36" s="4" t="s">
        <v>3</v>
      </c>
      <c r="F36" s="4">
        <v>4</v>
      </c>
      <c r="G36" s="4" t="s">
        <v>3</v>
      </c>
      <c r="H36" s="4">
        <v>1</v>
      </c>
      <c r="I36" s="4">
        <v>6</v>
      </c>
      <c r="J36" s="4">
        <v>3</v>
      </c>
      <c r="K36" s="4">
        <v>3</v>
      </c>
      <c r="L36" s="4" t="s">
        <v>3</v>
      </c>
      <c r="M36" s="4">
        <v>2</v>
      </c>
      <c r="N36" s="4">
        <v>2</v>
      </c>
      <c r="O36" s="4">
        <v>1</v>
      </c>
      <c r="P36" s="4">
        <v>11</v>
      </c>
      <c r="Q36" s="4">
        <v>17</v>
      </c>
    </row>
    <row r="37" spans="1:17" x14ac:dyDescent="0.25">
      <c r="A37" s="5" t="s">
        <v>4</v>
      </c>
      <c r="B37" s="3">
        <v>3</v>
      </c>
      <c r="C37" s="7" t="s">
        <v>3</v>
      </c>
      <c r="D37" s="7">
        <v>1</v>
      </c>
      <c r="E37" s="7" t="s">
        <v>3</v>
      </c>
      <c r="F37" s="7">
        <v>2</v>
      </c>
      <c r="G37" s="7" t="s">
        <v>3</v>
      </c>
      <c r="H37" s="7" t="s">
        <v>3</v>
      </c>
      <c r="I37" s="7">
        <v>3</v>
      </c>
      <c r="J37" s="7">
        <v>2</v>
      </c>
      <c r="K37" s="7" t="s">
        <v>3</v>
      </c>
      <c r="L37" s="7" t="s">
        <v>3</v>
      </c>
      <c r="M37" s="7">
        <v>2</v>
      </c>
      <c r="N37" s="7">
        <v>1</v>
      </c>
      <c r="O37" s="7">
        <v>1</v>
      </c>
      <c r="P37" s="7">
        <v>6</v>
      </c>
      <c r="Q37" s="7">
        <v>9</v>
      </c>
    </row>
    <row r="38" spans="1:17" x14ac:dyDescent="0.25">
      <c r="A38" s="2" t="s">
        <v>18</v>
      </c>
      <c r="B38" s="3">
        <v>3</v>
      </c>
      <c r="C38" s="4" t="s">
        <v>3</v>
      </c>
      <c r="D38" s="4">
        <v>1</v>
      </c>
      <c r="E38" s="4" t="s">
        <v>3</v>
      </c>
      <c r="F38" s="4">
        <v>2</v>
      </c>
      <c r="G38" s="4" t="s">
        <v>3</v>
      </c>
      <c r="H38" s="4" t="s">
        <v>3</v>
      </c>
      <c r="I38" s="4">
        <v>3</v>
      </c>
      <c r="J38" s="4">
        <v>3</v>
      </c>
      <c r="K38" s="4">
        <v>1</v>
      </c>
      <c r="L38" s="4" t="s">
        <v>3</v>
      </c>
      <c r="M38" s="4">
        <v>2</v>
      </c>
      <c r="N38" s="4" t="s">
        <v>3</v>
      </c>
      <c r="O38" s="4" t="s">
        <v>3</v>
      </c>
      <c r="P38" s="4">
        <v>6</v>
      </c>
      <c r="Q38" s="4">
        <v>9</v>
      </c>
    </row>
    <row r="39" spans="1:17" x14ac:dyDescent="0.25">
      <c r="A39" s="5" t="s">
        <v>5</v>
      </c>
      <c r="B39" s="3">
        <v>3</v>
      </c>
      <c r="C39" s="7" t="s">
        <v>3</v>
      </c>
      <c r="D39" s="7">
        <v>1</v>
      </c>
      <c r="E39" s="7">
        <v>1</v>
      </c>
      <c r="F39" s="7" t="s">
        <v>3</v>
      </c>
      <c r="G39" s="7" t="s">
        <v>3</v>
      </c>
      <c r="H39" s="7" t="s">
        <v>3</v>
      </c>
      <c r="I39" s="7">
        <v>2</v>
      </c>
      <c r="J39" s="7">
        <v>1</v>
      </c>
      <c r="K39" s="7">
        <v>1</v>
      </c>
      <c r="L39" s="7" t="s">
        <v>3</v>
      </c>
      <c r="M39" s="7">
        <v>3</v>
      </c>
      <c r="N39" s="7" t="s">
        <v>3</v>
      </c>
      <c r="O39" s="7">
        <v>3</v>
      </c>
      <c r="P39" s="7">
        <v>8</v>
      </c>
      <c r="Q39" s="7">
        <v>10</v>
      </c>
    </row>
    <row r="40" spans="1:17" x14ac:dyDescent="0.25">
      <c r="A40" s="2" t="s">
        <v>6</v>
      </c>
      <c r="B40" s="3">
        <v>3</v>
      </c>
      <c r="C40" s="4">
        <v>1</v>
      </c>
      <c r="D40" s="4" t="s">
        <v>3</v>
      </c>
      <c r="E40" s="4" t="s">
        <v>3</v>
      </c>
      <c r="F40" s="4">
        <v>2</v>
      </c>
      <c r="G40" s="4" t="s">
        <v>3</v>
      </c>
      <c r="H40" s="4" t="s">
        <v>3</v>
      </c>
      <c r="I40" s="4">
        <v>3</v>
      </c>
      <c r="J40" s="4">
        <v>4</v>
      </c>
      <c r="K40" s="4" t="s">
        <v>3</v>
      </c>
      <c r="L40" s="4" t="s">
        <v>3</v>
      </c>
      <c r="M40" s="4">
        <v>6</v>
      </c>
      <c r="N40" s="4" t="s">
        <v>3</v>
      </c>
      <c r="O40" s="4" t="s">
        <v>3</v>
      </c>
      <c r="P40" s="4">
        <v>10</v>
      </c>
      <c r="Q40" s="4">
        <v>13</v>
      </c>
    </row>
    <row r="41" spans="1:17" x14ac:dyDescent="0.25">
      <c r="A41" s="5" t="s">
        <v>7</v>
      </c>
      <c r="B41" s="3">
        <v>3</v>
      </c>
      <c r="C41" s="7" t="s">
        <v>3</v>
      </c>
      <c r="D41" s="7" t="s">
        <v>3</v>
      </c>
      <c r="E41" s="7" t="s">
        <v>3</v>
      </c>
      <c r="F41" s="7">
        <v>3</v>
      </c>
      <c r="G41" s="7" t="s">
        <v>3</v>
      </c>
      <c r="H41" s="7" t="s">
        <v>3</v>
      </c>
      <c r="I41" s="7">
        <v>3</v>
      </c>
      <c r="J41" s="7" t="s">
        <v>3</v>
      </c>
      <c r="K41" s="7">
        <v>1</v>
      </c>
      <c r="L41" s="7" t="s">
        <v>3</v>
      </c>
      <c r="M41" s="7">
        <v>4</v>
      </c>
      <c r="N41" s="7" t="s">
        <v>3</v>
      </c>
      <c r="O41" s="7" t="s">
        <v>3</v>
      </c>
      <c r="P41" s="7">
        <v>5</v>
      </c>
      <c r="Q41" s="7">
        <v>8</v>
      </c>
    </row>
    <row r="42" spans="1:17" x14ac:dyDescent="0.25">
      <c r="A42" s="2" t="s">
        <v>8</v>
      </c>
      <c r="B42" s="3">
        <v>3</v>
      </c>
      <c r="C42" s="4" t="s">
        <v>3</v>
      </c>
      <c r="D42" s="4">
        <v>3</v>
      </c>
      <c r="E42" s="4" t="s">
        <v>3</v>
      </c>
      <c r="F42" s="4">
        <v>1</v>
      </c>
      <c r="G42" s="4" t="s">
        <v>3</v>
      </c>
      <c r="H42" s="4" t="s">
        <v>3</v>
      </c>
      <c r="I42" s="4">
        <v>4</v>
      </c>
      <c r="J42" s="4" t="s">
        <v>3</v>
      </c>
      <c r="K42" s="4" t="s">
        <v>3</v>
      </c>
      <c r="L42" s="4" t="s">
        <v>3</v>
      </c>
      <c r="M42" s="4">
        <v>1</v>
      </c>
      <c r="N42" s="4" t="s">
        <v>3</v>
      </c>
      <c r="O42" s="4" t="s">
        <v>3</v>
      </c>
      <c r="P42" s="4">
        <v>1</v>
      </c>
      <c r="Q42" s="4">
        <v>5</v>
      </c>
    </row>
    <row r="43" spans="1:17" x14ac:dyDescent="0.25">
      <c r="A43" s="5" t="s">
        <v>9</v>
      </c>
      <c r="B43" s="3">
        <v>3</v>
      </c>
      <c r="C43" s="7" t="s">
        <v>3</v>
      </c>
      <c r="D43" s="7" t="s">
        <v>3</v>
      </c>
      <c r="E43" s="7" t="s">
        <v>3</v>
      </c>
      <c r="F43" s="7">
        <v>2</v>
      </c>
      <c r="G43" s="7" t="s">
        <v>3</v>
      </c>
      <c r="H43" s="7" t="s">
        <v>3</v>
      </c>
      <c r="I43" s="7">
        <v>2</v>
      </c>
      <c r="J43" s="7">
        <v>2</v>
      </c>
      <c r="K43" s="7">
        <v>1</v>
      </c>
      <c r="L43" s="7">
        <v>1</v>
      </c>
      <c r="M43" s="7">
        <v>3</v>
      </c>
      <c r="N43" s="7" t="s">
        <v>3</v>
      </c>
      <c r="O43" s="7" t="s">
        <v>3</v>
      </c>
      <c r="P43" s="7">
        <v>7</v>
      </c>
      <c r="Q43" s="7">
        <v>9</v>
      </c>
    </row>
    <row r="44" spans="1:17" x14ac:dyDescent="0.25">
      <c r="A44" s="2" t="s">
        <v>11</v>
      </c>
      <c r="B44" s="3">
        <v>3</v>
      </c>
      <c r="C44" s="4">
        <v>1</v>
      </c>
      <c r="D44" s="4" t="s">
        <v>3</v>
      </c>
      <c r="E44" s="4" t="s">
        <v>3</v>
      </c>
      <c r="F44" s="4">
        <v>1</v>
      </c>
      <c r="G44" s="4" t="s">
        <v>3</v>
      </c>
      <c r="H44" s="4" t="s">
        <v>3</v>
      </c>
      <c r="I44" s="4">
        <v>2</v>
      </c>
      <c r="J44" s="4">
        <v>3</v>
      </c>
      <c r="K44" s="4" t="s">
        <v>3</v>
      </c>
      <c r="L44" s="4">
        <v>1</v>
      </c>
      <c r="M44" s="4">
        <v>2</v>
      </c>
      <c r="N44" s="4">
        <v>2</v>
      </c>
      <c r="O44" s="4">
        <v>1</v>
      </c>
      <c r="P44" s="4">
        <v>9</v>
      </c>
      <c r="Q44" s="4">
        <v>11</v>
      </c>
    </row>
    <row r="45" spans="1:17" x14ac:dyDescent="0.25">
      <c r="A45" s="5" t="s">
        <v>12</v>
      </c>
      <c r="B45" s="3">
        <v>3</v>
      </c>
      <c r="C45" s="7" t="s">
        <v>3</v>
      </c>
      <c r="D45" s="7">
        <v>1</v>
      </c>
      <c r="E45" s="7" t="s">
        <v>3</v>
      </c>
      <c r="F45" s="7" t="s">
        <v>3</v>
      </c>
      <c r="G45" s="7" t="s">
        <v>3</v>
      </c>
      <c r="H45" s="7" t="s">
        <v>3</v>
      </c>
      <c r="I45" s="7">
        <v>1</v>
      </c>
      <c r="J45" s="7">
        <v>4</v>
      </c>
      <c r="K45" s="7">
        <v>3</v>
      </c>
      <c r="L45" s="7" t="s">
        <v>3</v>
      </c>
      <c r="M45" s="7">
        <v>3</v>
      </c>
      <c r="N45" s="7" t="s">
        <v>3</v>
      </c>
      <c r="O45" s="7" t="s">
        <v>3</v>
      </c>
      <c r="P45" s="7">
        <v>10</v>
      </c>
      <c r="Q45" s="7">
        <v>11</v>
      </c>
    </row>
    <row r="46" spans="1:17" x14ac:dyDescent="0.25">
      <c r="A46" s="2" t="s">
        <v>14</v>
      </c>
      <c r="B46" s="3">
        <v>3</v>
      </c>
      <c r="C46" s="4" t="s">
        <v>3</v>
      </c>
      <c r="D46" s="4" t="s">
        <v>3</v>
      </c>
      <c r="E46" s="4" t="s">
        <v>3</v>
      </c>
      <c r="F46" s="4">
        <v>1</v>
      </c>
      <c r="G46" s="4" t="s">
        <v>3</v>
      </c>
      <c r="H46" s="4" t="s">
        <v>3</v>
      </c>
      <c r="I46" s="4">
        <v>1</v>
      </c>
      <c r="J46" s="4">
        <v>1</v>
      </c>
      <c r="K46" s="4">
        <v>1</v>
      </c>
      <c r="L46" s="4">
        <v>2</v>
      </c>
      <c r="M46" s="4">
        <v>6</v>
      </c>
      <c r="N46" s="4">
        <v>2</v>
      </c>
      <c r="O46" s="4">
        <v>1</v>
      </c>
      <c r="P46" s="4">
        <v>13</v>
      </c>
      <c r="Q46" s="4">
        <v>14</v>
      </c>
    </row>
    <row r="47" spans="1:17" x14ac:dyDescent="0.25">
      <c r="A47" s="5" t="s">
        <v>15</v>
      </c>
      <c r="B47" s="3">
        <v>3</v>
      </c>
      <c r="C47" s="7">
        <v>2</v>
      </c>
      <c r="D47" s="7" t="s">
        <v>3</v>
      </c>
      <c r="E47" s="7" t="s">
        <v>3</v>
      </c>
      <c r="F47" s="7" t="s">
        <v>3</v>
      </c>
      <c r="G47" s="7" t="s">
        <v>3</v>
      </c>
      <c r="H47" s="7" t="s">
        <v>3</v>
      </c>
      <c r="I47" s="7">
        <v>2</v>
      </c>
      <c r="J47" s="7">
        <v>1</v>
      </c>
      <c r="K47" s="7">
        <v>1</v>
      </c>
      <c r="L47" s="7" t="s">
        <v>3</v>
      </c>
      <c r="M47" s="7">
        <v>2</v>
      </c>
      <c r="N47" s="7" t="s">
        <v>3</v>
      </c>
      <c r="O47" s="7">
        <v>1</v>
      </c>
      <c r="P47" s="7">
        <v>5</v>
      </c>
      <c r="Q47" s="7">
        <v>7</v>
      </c>
    </row>
    <row r="48" spans="1:17" x14ac:dyDescent="0.25">
      <c r="A48" s="2" t="s">
        <v>16</v>
      </c>
      <c r="B48" s="3">
        <v>3</v>
      </c>
      <c r="C48" s="4" t="s">
        <v>3</v>
      </c>
      <c r="D48" s="4" t="s">
        <v>3</v>
      </c>
      <c r="E48" s="4" t="s">
        <v>3</v>
      </c>
      <c r="F48" s="4">
        <v>4</v>
      </c>
      <c r="G48" s="4" t="s">
        <v>3</v>
      </c>
      <c r="H48" s="4" t="s">
        <v>3</v>
      </c>
      <c r="I48" s="4">
        <v>4</v>
      </c>
      <c r="J48" s="4">
        <v>2</v>
      </c>
      <c r="K48" s="4">
        <v>3</v>
      </c>
      <c r="L48" s="4" t="s">
        <v>3</v>
      </c>
      <c r="M48" s="4">
        <v>3</v>
      </c>
      <c r="N48" s="4" t="s">
        <v>3</v>
      </c>
      <c r="O48" s="4" t="s">
        <v>3</v>
      </c>
      <c r="P48" s="4">
        <v>8</v>
      </c>
      <c r="Q48" s="4">
        <v>12</v>
      </c>
    </row>
    <row r="49" spans="1:17" x14ac:dyDescent="0.25">
      <c r="A49" s="5" t="s">
        <v>17</v>
      </c>
      <c r="B49" s="3">
        <v>3</v>
      </c>
      <c r="C49" s="7" t="s">
        <v>3</v>
      </c>
      <c r="D49" s="7" t="s">
        <v>3</v>
      </c>
      <c r="E49" s="7" t="s">
        <v>3</v>
      </c>
      <c r="F49" s="7">
        <v>3</v>
      </c>
      <c r="G49" s="7" t="s">
        <v>3</v>
      </c>
      <c r="H49" s="7" t="s">
        <v>3</v>
      </c>
      <c r="I49" s="7">
        <v>3</v>
      </c>
      <c r="J49" s="7">
        <v>1</v>
      </c>
      <c r="K49" s="7">
        <v>1</v>
      </c>
      <c r="L49" s="7">
        <v>1</v>
      </c>
      <c r="M49" s="7">
        <v>3</v>
      </c>
      <c r="N49" s="7" t="s">
        <v>3</v>
      </c>
      <c r="O49" s="7">
        <v>1</v>
      </c>
      <c r="P49" s="7">
        <v>7</v>
      </c>
      <c r="Q49" s="7">
        <v>10</v>
      </c>
    </row>
    <row r="50" spans="1:17" ht="22.5" x14ac:dyDescent="0.25">
      <c r="A50" s="2" t="s">
        <v>230</v>
      </c>
      <c r="B50" s="3">
        <v>4</v>
      </c>
      <c r="C50" s="4" t="s">
        <v>3</v>
      </c>
      <c r="D50" s="4" t="s">
        <v>3</v>
      </c>
      <c r="E50" s="4" t="s">
        <v>3</v>
      </c>
      <c r="F50" s="4">
        <v>3</v>
      </c>
      <c r="G50" s="4" t="s">
        <v>3</v>
      </c>
      <c r="H50" s="4" t="s">
        <v>3</v>
      </c>
      <c r="I50" s="4">
        <v>3</v>
      </c>
      <c r="J50" s="4">
        <v>3</v>
      </c>
      <c r="K50" s="4">
        <v>1</v>
      </c>
      <c r="L50" s="4" t="s">
        <v>3</v>
      </c>
      <c r="M50" s="4">
        <v>1</v>
      </c>
      <c r="N50" s="4" t="s">
        <v>3</v>
      </c>
      <c r="O50" s="4">
        <v>1</v>
      </c>
      <c r="P50" s="4">
        <v>6</v>
      </c>
      <c r="Q50" s="4">
        <v>9</v>
      </c>
    </row>
    <row r="51" spans="1:17" x14ac:dyDescent="0.25">
      <c r="A51" s="5" t="s">
        <v>2</v>
      </c>
      <c r="B51" s="3">
        <v>4</v>
      </c>
      <c r="C51" s="7" t="s">
        <v>3</v>
      </c>
      <c r="D51" s="7">
        <v>1</v>
      </c>
      <c r="E51" s="7" t="s">
        <v>3</v>
      </c>
      <c r="F51" s="7">
        <v>1</v>
      </c>
      <c r="G51" s="7" t="s">
        <v>3</v>
      </c>
      <c r="H51" s="7" t="s">
        <v>3</v>
      </c>
      <c r="I51" s="7">
        <v>2</v>
      </c>
      <c r="J51" s="7">
        <v>2</v>
      </c>
      <c r="K51" s="7" t="s">
        <v>3</v>
      </c>
      <c r="L51" s="7" t="s">
        <v>3</v>
      </c>
      <c r="M51" s="7" t="s">
        <v>3</v>
      </c>
      <c r="N51" s="7" t="s">
        <v>3</v>
      </c>
      <c r="O51" s="7" t="s">
        <v>3</v>
      </c>
      <c r="P51" s="7">
        <v>2</v>
      </c>
      <c r="Q51" s="7">
        <v>4</v>
      </c>
    </row>
    <row r="52" spans="1:17" x14ac:dyDescent="0.25">
      <c r="A52" s="2" t="s">
        <v>4</v>
      </c>
      <c r="B52" s="3">
        <v>4</v>
      </c>
      <c r="C52" s="4" t="s">
        <v>3</v>
      </c>
      <c r="D52" s="4">
        <v>1</v>
      </c>
      <c r="E52" s="4" t="s">
        <v>3</v>
      </c>
      <c r="F52" s="4">
        <v>4</v>
      </c>
      <c r="G52" s="4" t="s">
        <v>3</v>
      </c>
      <c r="H52" s="4" t="s">
        <v>3</v>
      </c>
      <c r="I52" s="4">
        <v>5</v>
      </c>
      <c r="J52" s="4">
        <v>1</v>
      </c>
      <c r="K52" s="4">
        <v>4</v>
      </c>
      <c r="L52" s="4" t="s">
        <v>3</v>
      </c>
      <c r="M52" s="4">
        <v>3</v>
      </c>
      <c r="N52" s="4" t="s">
        <v>3</v>
      </c>
      <c r="O52" s="4">
        <v>1</v>
      </c>
      <c r="P52" s="4">
        <v>9</v>
      </c>
      <c r="Q52" s="4">
        <v>14</v>
      </c>
    </row>
    <row r="53" spans="1:17" x14ac:dyDescent="0.25">
      <c r="A53" s="5" t="s">
        <v>18</v>
      </c>
      <c r="B53" s="3">
        <v>4</v>
      </c>
      <c r="C53" s="7" t="s">
        <v>3</v>
      </c>
      <c r="D53" s="7" t="s">
        <v>3</v>
      </c>
      <c r="E53" s="7" t="s">
        <v>3</v>
      </c>
      <c r="F53" s="7">
        <v>1</v>
      </c>
      <c r="G53" s="7" t="s">
        <v>3</v>
      </c>
      <c r="H53" s="7" t="s">
        <v>3</v>
      </c>
      <c r="I53" s="7">
        <v>1</v>
      </c>
      <c r="J53" s="7">
        <v>2</v>
      </c>
      <c r="K53" s="7">
        <v>1</v>
      </c>
      <c r="L53" s="7" t="s">
        <v>3</v>
      </c>
      <c r="M53" s="7">
        <v>1</v>
      </c>
      <c r="N53" s="7" t="s">
        <v>3</v>
      </c>
      <c r="O53" s="7" t="s">
        <v>3</v>
      </c>
      <c r="P53" s="7">
        <v>4</v>
      </c>
      <c r="Q53" s="7">
        <v>5</v>
      </c>
    </row>
    <row r="54" spans="1:17" x14ac:dyDescent="0.25">
      <c r="A54" s="2" t="s">
        <v>5</v>
      </c>
      <c r="B54" s="3">
        <v>4</v>
      </c>
      <c r="C54" s="4" t="s">
        <v>3</v>
      </c>
      <c r="D54" s="4">
        <v>1</v>
      </c>
      <c r="E54" s="4" t="s">
        <v>3</v>
      </c>
      <c r="F54" s="4">
        <v>3</v>
      </c>
      <c r="G54" s="4" t="s">
        <v>3</v>
      </c>
      <c r="H54" s="4" t="s">
        <v>3</v>
      </c>
      <c r="I54" s="4">
        <v>4</v>
      </c>
      <c r="J54" s="4">
        <v>3</v>
      </c>
      <c r="K54" s="4">
        <v>2</v>
      </c>
      <c r="L54" s="4">
        <v>1</v>
      </c>
      <c r="M54" s="4">
        <v>3</v>
      </c>
      <c r="N54" s="4" t="s">
        <v>3</v>
      </c>
      <c r="O54" s="4" t="s">
        <v>3</v>
      </c>
      <c r="P54" s="4">
        <v>9</v>
      </c>
      <c r="Q54" s="4">
        <v>13</v>
      </c>
    </row>
    <row r="55" spans="1:17" x14ac:dyDescent="0.25">
      <c r="A55" s="5" t="s">
        <v>6</v>
      </c>
      <c r="B55" s="3">
        <v>4</v>
      </c>
      <c r="C55" s="7" t="s">
        <v>3</v>
      </c>
      <c r="D55" s="7" t="s">
        <v>3</v>
      </c>
      <c r="E55" s="7" t="s">
        <v>3</v>
      </c>
      <c r="F55" s="7">
        <v>2</v>
      </c>
      <c r="G55" s="7" t="s">
        <v>3</v>
      </c>
      <c r="H55" s="7" t="s">
        <v>3</v>
      </c>
      <c r="I55" s="7">
        <v>2</v>
      </c>
      <c r="J55" s="7">
        <v>2</v>
      </c>
      <c r="K55" s="7" t="s">
        <v>3</v>
      </c>
      <c r="L55" s="7" t="s">
        <v>3</v>
      </c>
      <c r="M55" s="7">
        <v>2</v>
      </c>
      <c r="N55" s="7" t="s">
        <v>3</v>
      </c>
      <c r="O55" s="7">
        <v>1</v>
      </c>
      <c r="P55" s="7">
        <v>5</v>
      </c>
      <c r="Q55" s="7">
        <v>7</v>
      </c>
    </row>
    <row r="56" spans="1:17" x14ac:dyDescent="0.25">
      <c r="A56" s="2" t="s">
        <v>7</v>
      </c>
      <c r="B56" s="3">
        <v>4</v>
      </c>
      <c r="C56" s="4" t="s">
        <v>3</v>
      </c>
      <c r="D56" s="4" t="s">
        <v>3</v>
      </c>
      <c r="E56" s="4" t="s">
        <v>3</v>
      </c>
      <c r="F56" s="4">
        <v>3</v>
      </c>
      <c r="G56" s="4" t="s">
        <v>3</v>
      </c>
      <c r="H56" s="4" t="s">
        <v>3</v>
      </c>
      <c r="I56" s="4">
        <v>3</v>
      </c>
      <c r="J56" s="4" t="s">
        <v>3</v>
      </c>
      <c r="K56" s="4" t="s">
        <v>3</v>
      </c>
      <c r="L56" s="4">
        <v>1</v>
      </c>
      <c r="M56" s="4" t="s">
        <v>3</v>
      </c>
      <c r="N56" s="4" t="s">
        <v>3</v>
      </c>
      <c r="O56" s="4">
        <v>2</v>
      </c>
      <c r="P56" s="4">
        <v>3</v>
      </c>
      <c r="Q56" s="4">
        <v>6</v>
      </c>
    </row>
    <row r="57" spans="1:17" x14ac:dyDescent="0.25">
      <c r="A57" s="5" t="s">
        <v>8</v>
      </c>
      <c r="B57" s="3">
        <v>4</v>
      </c>
      <c r="C57" s="7">
        <v>1</v>
      </c>
      <c r="D57" s="7" t="s">
        <v>3</v>
      </c>
      <c r="E57" s="7" t="s">
        <v>3</v>
      </c>
      <c r="F57" s="7">
        <v>2</v>
      </c>
      <c r="G57" s="7" t="s">
        <v>3</v>
      </c>
      <c r="H57" s="7" t="s">
        <v>3</v>
      </c>
      <c r="I57" s="7">
        <v>3</v>
      </c>
      <c r="J57" s="7">
        <v>3</v>
      </c>
      <c r="K57" s="7">
        <v>1</v>
      </c>
      <c r="L57" s="7" t="s">
        <v>3</v>
      </c>
      <c r="M57" s="7">
        <v>2</v>
      </c>
      <c r="N57" s="7">
        <v>2</v>
      </c>
      <c r="O57" s="7">
        <v>1</v>
      </c>
      <c r="P57" s="7">
        <v>9</v>
      </c>
      <c r="Q57" s="7">
        <v>12</v>
      </c>
    </row>
    <row r="58" spans="1:17" x14ac:dyDescent="0.25">
      <c r="A58" s="2" t="s">
        <v>9</v>
      </c>
      <c r="B58" s="3">
        <v>4</v>
      </c>
      <c r="C58" s="4" t="s">
        <v>3</v>
      </c>
      <c r="D58" s="4">
        <v>1</v>
      </c>
      <c r="E58" s="4" t="s">
        <v>3</v>
      </c>
      <c r="F58" s="4">
        <v>2</v>
      </c>
      <c r="G58" s="4" t="s">
        <v>3</v>
      </c>
      <c r="H58" s="4">
        <v>1</v>
      </c>
      <c r="I58" s="4">
        <v>4</v>
      </c>
      <c r="J58" s="4">
        <v>1</v>
      </c>
      <c r="K58" s="4">
        <v>3</v>
      </c>
      <c r="L58" s="4" t="s">
        <v>3</v>
      </c>
      <c r="M58" s="4" t="s">
        <v>3</v>
      </c>
      <c r="N58" s="4">
        <v>1</v>
      </c>
      <c r="O58" s="4" t="s">
        <v>3</v>
      </c>
      <c r="P58" s="4">
        <v>5</v>
      </c>
      <c r="Q58" s="4">
        <v>9</v>
      </c>
    </row>
    <row r="59" spans="1:17" x14ac:dyDescent="0.25">
      <c r="A59" s="5" t="s">
        <v>10</v>
      </c>
      <c r="B59" s="3">
        <v>4</v>
      </c>
      <c r="C59" s="7">
        <v>1</v>
      </c>
      <c r="D59" s="7">
        <v>1</v>
      </c>
      <c r="E59" s="7" t="s">
        <v>3</v>
      </c>
      <c r="F59" s="7">
        <v>2</v>
      </c>
      <c r="G59" s="7" t="s">
        <v>3</v>
      </c>
      <c r="H59" s="7" t="s">
        <v>3</v>
      </c>
      <c r="I59" s="7">
        <v>4</v>
      </c>
      <c r="J59" s="7">
        <v>1</v>
      </c>
      <c r="K59" s="7">
        <v>3</v>
      </c>
      <c r="L59" s="7" t="s">
        <v>3</v>
      </c>
      <c r="M59" s="7">
        <v>4</v>
      </c>
      <c r="N59" s="7" t="s">
        <v>3</v>
      </c>
      <c r="O59" s="7" t="s">
        <v>3</v>
      </c>
      <c r="P59" s="7">
        <v>8</v>
      </c>
      <c r="Q59" s="7">
        <v>12</v>
      </c>
    </row>
    <row r="60" spans="1:17" x14ac:dyDescent="0.25">
      <c r="A60" s="2" t="s">
        <v>11</v>
      </c>
      <c r="B60" s="3">
        <v>4</v>
      </c>
      <c r="C60" s="4" t="s">
        <v>3</v>
      </c>
      <c r="D60" s="4" t="s">
        <v>3</v>
      </c>
      <c r="E60" s="4" t="s">
        <v>3</v>
      </c>
      <c r="F60" s="4">
        <v>3</v>
      </c>
      <c r="G60" s="4" t="s">
        <v>3</v>
      </c>
      <c r="H60" s="4" t="s">
        <v>3</v>
      </c>
      <c r="I60" s="4">
        <v>3</v>
      </c>
      <c r="J60" s="4">
        <v>3</v>
      </c>
      <c r="K60" s="4" t="s">
        <v>3</v>
      </c>
      <c r="L60" s="4" t="s">
        <v>3</v>
      </c>
      <c r="M60" s="4">
        <v>1</v>
      </c>
      <c r="N60" s="4">
        <v>1</v>
      </c>
      <c r="O60" s="4">
        <v>2</v>
      </c>
      <c r="P60" s="4">
        <v>7</v>
      </c>
      <c r="Q60" s="4">
        <v>10</v>
      </c>
    </row>
    <row r="61" spans="1:17" x14ac:dyDescent="0.25">
      <c r="A61" s="5" t="s">
        <v>12</v>
      </c>
      <c r="B61" s="3">
        <v>4</v>
      </c>
      <c r="C61" s="7" t="s">
        <v>3</v>
      </c>
      <c r="D61" s="7">
        <v>1</v>
      </c>
      <c r="E61" s="7" t="s">
        <v>3</v>
      </c>
      <c r="F61" s="7">
        <v>1</v>
      </c>
      <c r="G61" s="7" t="s">
        <v>3</v>
      </c>
      <c r="H61" s="7" t="s">
        <v>3</v>
      </c>
      <c r="I61" s="7">
        <v>2</v>
      </c>
      <c r="J61" s="7">
        <v>3</v>
      </c>
      <c r="K61" s="7" t="s">
        <v>3</v>
      </c>
      <c r="L61" s="7" t="s">
        <v>3</v>
      </c>
      <c r="M61" s="7">
        <v>6</v>
      </c>
      <c r="N61" s="7" t="s">
        <v>3</v>
      </c>
      <c r="O61" s="7" t="s">
        <v>3</v>
      </c>
      <c r="P61" s="7">
        <v>9</v>
      </c>
      <c r="Q61" s="7">
        <v>11</v>
      </c>
    </row>
    <row r="62" spans="1:17" x14ac:dyDescent="0.25">
      <c r="A62" s="2" t="s">
        <v>13</v>
      </c>
      <c r="B62" s="3">
        <v>4</v>
      </c>
      <c r="C62" s="4" t="s">
        <v>3</v>
      </c>
      <c r="D62" s="4" t="s">
        <v>3</v>
      </c>
      <c r="E62" s="4" t="s">
        <v>3</v>
      </c>
      <c r="F62" s="4" t="s">
        <v>3</v>
      </c>
      <c r="G62" s="4">
        <v>1</v>
      </c>
      <c r="H62" s="4" t="s">
        <v>3</v>
      </c>
      <c r="I62" s="4">
        <v>1</v>
      </c>
      <c r="J62" s="4">
        <v>4</v>
      </c>
      <c r="K62" s="4">
        <v>1</v>
      </c>
      <c r="L62" s="4">
        <v>1</v>
      </c>
      <c r="M62" s="4">
        <v>2</v>
      </c>
      <c r="N62" s="4">
        <v>1</v>
      </c>
      <c r="O62" s="4">
        <v>1</v>
      </c>
      <c r="P62" s="4">
        <v>10</v>
      </c>
      <c r="Q62" s="4">
        <v>11</v>
      </c>
    </row>
    <row r="63" spans="1:17" x14ac:dyDescent="0.25">
      <c r="A63" s="5" t="s">
        <v>14</v>
      </c>
      <c r="B63" s="3">
        <v>4</v>
      </c>
      <c r="C63" s="7" t="s">
        <v>3</v>
      </c>
      <c r="D63" s="7">
        <v>1</v>
      </c>
      <c r="E63" s="7" t="s">
        <v>3</v>
      </c>
      <c r="F63" s="7">
        <v>1</v>
      </c>
      <c r="G63" s="7" t="s">
        <v>3</v>
      </c>
      <c r="H63" s="7" t="s">
        <v>3</v>
      </c>
      <c r="I63" s="7">
        <v>2</v>
      </c>
      <c r="J63" s="7" t="s">
        <v>3</v>
      </c>
      <c r="K63" s="7">
        <v>2</v>
      </c>
      <c r="L63" s="7" t="s">
        <v>3</v>
      </c>
      <c r="M63" s="7">
        <v>4</v>
      </c>
      <c r="N63" s="7" t="s">
        <v>3</v>
      </c>
      <c r="O63" s="7">
        <v>2</v>
      </c>
      <c r="P63" s="7">
        <v>8</v>
      </c>
      <c r="Q63" s="7">
        <v>10</v>
      </c>
    </row>
    <row r="64" spans="1:17" x14ac:dyDescent="0.25">
      <c r="A64" s="2" t="s">
        <v>15</v>
      </c>
      <c r="B64" s="3">
        <v>4</v>
      </c>
      <c r="C64" s="4" t="s">
        <v>3</v>
      </c>
      <c r="D64" s="4">
        <v>1</v>
      </c>
      <c r="E64" s="4" t="s">
        <v>3</v>
      </c>
      <c r="F64" s="4">
        <v>2</v>
      </c>
      <c r="G64" s="4" t="s">
        <v>3</v>
      </c>
      <c r="H64" s="4" t="s">
        <v>3</v>
      </c>
      <c r="I64" s="4">
        <v>3</v>
      </c>
      <c r="J64" s="4">
        <v>2</v>
      </c>
      <c r="K64" s="4">
        <v>1</v>
      </c>
      <c r="L64" s="4" t="s">
        <v>3</v>
      </c>
      <c r="M64" s="4">
        <v>1</v>
      </c>
      <c r="N64" s="4" t="s">
        <v>3</v>
      </c>
      <c r="O64" s="4" t="s">
        <v>3</v>
      </c>
      <c r="P64" s="4">
        <v>4</v>
      </c>
      <c r="Q64" s="4">
        <v>7</v>
      </c>
    </row>
    <row r="65" spans="1:17" x14ac:dyDescent="0.25">
      <c r="A65" s="5" t="s">
        <v>19</v>
      </c>
      <c r="B65" s="3">
        <v>4</v>
      </c>
      <c r="C65" s="7">
        <v>1</v>
      </c>
      <c r="D65" s="7" t="s">
        <v>3</v>
      </c>
      <c r="E65" s="7" t="s">
        <v>3</v>
      </c>
      <c r="F65" s="7">
        <v>2</v>
      </c>
      <c r="G65" s="7" t="s">
        <v>3</v>
      </c>
      <c r="H65" s="7" t="s">
        <v>3</v>
      </c>
      <c r="I65" s="7">
        <v>3</v>
      </c>
      <c r="J65" s="7" t="s">
        <v>3</v>
      </c>
      <c r="K65" s="7">
        <v>3</v>
      </c>
      <c r="L65" s="7" t="s">
        <v>3</v>
      </c>
      <c r="M65" s="7">
        <v>3</v>
      </c>
      <c r="N65" s="7">
        <v>1</v>
      </c>
      <c r="O65" s="7" t="s">
        <v>3</v>
      </c>
      <c r="P65" s="7">
        <v>7</v>
      </c>
      <c r="Q65" s="7">
        <v>10</v>
      </c>
    </row>
    <row r="66" spans="1:17" x14ac:dyDescent="0.25">
      <c r="A66" s="2" t="s">
        <v>16</v>
      </c>
      <c r="B66" s="3">
        <v>4</v>
      </c>
      <c r="C66" s="4" t="s">
        <v>3</v>
      </c>
      <c r="D66" s="4" t="s">
        <v>3</v>
      </c>
      <c r="E66" s="4" t="s">
        <v>3</v>
      </c>
      <c r="F66" s="4">
        <v>3</v>
      </c>
      <c r="G66" s="4" t="s">
        <v>3</v>
      </c>
      <c r="H66" s="4" t="s">
        <v>3</v>
      </c>
      <c r="I66" s="4">
        <v>3</v>
      </c>
      <c r="J66" s="4">
        <v>1</v>
      </c>
      <c r="K66" s="4">
        <v>2</v>
      </c>
      <c r="L66" s="4">
        <v>1</v>
      </c>
      <c r="M66" s="4" t="s">
        <v>3</v>
      </c>
      <c r="N66" s="4" t="s">
        <v>3</v>
      </c>
      <c r="O66" s="4">
        <v>2</v>
      </c>
      <c r="P66" s="4">
        <v>6</v>
      </c>
      <c r="Q66" s="4">
        <v>9</v>
      </c>
    </row>
    <row r="67" spans="1:17" x14ac:dyDescent="0.25">
      <c r="A67" s="5" t="s">
        <v>17</v>
      </c>
      <c r="B67" s="3">
        <v>4</v>
      </c>
      <c r="C67" s="7" t="s">
        <v>3</v>
      </c>
      <c r="D67" s="7">
        <v>1</v>
      </c>
      <c r="E67" s="7" t="s">
        <v>3</v>
      </c>
      <c r="F67" s="7" t="s">
        <v>3</v>
      </c>
      <c r="G67" s="7" t="s">
        <v>3</v>
      </c>
      <c r="H67" s="7" t="s">
        <v>3</v>
      </c>
      <c r="I67" s="7">
        <v>1</v>
      </c>
      <c r="J67" s="7">
        <v>1</v>
      </c>
      <c r="K67" s="7">
        <v>7</v>
      </c>
      <c r="L67" s="7">
        <v>1</v>
      </c>
      <c r="M67" s="7">
        <v>4</v>
      </c>
      <c r="N67" s="7" t="s">
        <v>3</v>
      </c>
      <c r="O67" s="7" t="s">
        <v>3</v>
      </c>
      <c r="P67" s="7">
        <v>13</v>
      </c>
      <c r="Q67" s="7">
        <v>14</v>
      </c>
    </row>
    <row r="68" spans="1:17" x14ac:dyDescent="0.25">
      <c r="A68" s="39" t="s">
        <v>2</v>
      </c>
      <c r="B68" s="40">
        <v>5</v>
      </c>
      <c r="C68" s="43">
        <v>1</v>
      </c>
      <c r="D68" s="43" t="s">
        <v>3</v>
      </c>
      <c r="E68" s="43">
        <v>1</v>
      </c>
      <c r="F68" s="43" t="s">
        <v>3</v>
      </c>
      <c r="G68" s="43" t="s">
        <v>3</v>
      </c>
      <c r="H68" s="43">
        <v>1</v>
      </c>
      <c r="I68" s="43">
        <v>3</v>
      </c>
      <c r="J68" s="43">
        <v>3</v>
      </c>
      <c r="K68" s="43">
        <v>5</v>
      </c>
      <c r="L68" s="43" t="s">
        <v>3</v>
      </c>
      <c r="M68" s="43">
        <v>5</v>
      </c>
      <c r="N68" s="43">
        <v>1</v>
      </c>
      <c r="O68" s="43" t="s">
        <v>3</v>
      </c>
      <c r="P68" s="43">
        <v>14</v>
      </c>
      <c r="Q68" s="43">
        <v>17</v>
      </c>
    </row>
    <row r="69" spans="1:17" x14ac:dyDescent="0.25">
      <c r="A69" s="41" t="s">
        <v>4</v>
      </c>
      <c r="B69" s="40">
        <v>5</v>
      </c>
      <c r="C69" s="44">
        <v>1</v>
      </c>
      <c r="D69" s="44">
        <v>2</v>
      </c>
      <c r="E69" s="44">
        <v>1</v>
      </c>
      <c r="F69" s="44">
        <v>2</v>
      </c>
      <c r="G69" s="44" t="s">
        <v>3</v>
      </c>
      <c r="H69" s="44" t="s">
        <v>3</v>
      </c>
      <c r="I69" s="44">
        <v>6</v>
      </c>
      <c r="J69" s="44">
        <v>2</v>
      </c>
      <c r="K69" s="44">
        <v>4</v>
      </c>
      <c r="L69" s="44" t="s">
        <v>3</v>
      </c>
      <c r="M69" s="44">
        <v>5</v>
      </c>
      <c r="N69" s="44" t="s">
        <v>3</v>
      </c>
      <c r="O69" s="44">
        <v>1</v>
      </c>
      <c r="P69" s="44">
        <v>12</v>
      </c>
      <c r="Q69" s="44">
        <v>18</v>
      </c>
    </row>
    <row r="70" spans="1:17" x14ac:dyDescent="0.25">
      <c r="A70" s="39" t="s">
        <v>18</v>
      </c>
      <c r="B70" s="40">
        <v>5</v>
      </c>
      <c r="C70" s="43" t="s">
        <v>3</v>
      </c>
      <c r="D70" s="43">
        <v>3</v>
      </c>
      <c r="E70" s="43" t="s">
        <v>3</v>
      </c>
      <c r="F70" s="43">
        <v>1</v>
      </c>
      <c r="G70" s="43" t="s">
        <v>3</v>
      </c>
      <c r="H70" s="43">
        <v>1</v>
      </c>
      <c r="I70" s="43">
        <v>5</v>
      </c>
      <c r="J70" s="43">
        <v>3</v>
      </c>
      <c r="K70" s="43">
        <v>1</v>
      </c>
      <c r="L70" s="43">
        <v>1</v>
      </c>
      <c r="M70" s="43">
        <v>3</v>
      </c>
      <c r="N70" s="43" t="s">
        <v>3</v>
      </c>
      <c r="O70" s="43">
        <v>2</v>
      </c>
      <c r="P70" s="43">
        <v>10</v>
      </c>
      <c r="Q70" s="43">
        <v>15</v>
      </c>
    </row>
    <row r="71" spans="1:17" x14ac:dyDescent="0.25">
      <c r="A71" s="41" t="s">
        <v>5</v>
      </c>
      <c r="B71" s="40">
        <v>5</v>
      </c>
      <c r="C71" s="44">
        <v>2</v>
      </c>
      <c r="D71" s="44">
        <v>2</v>
      </c>
      <c r="E71" s="44">
        <v>1</v>
      </c>
      <c r="F71" s="44">
        <v>1</v>
      </c>
      <c r="G71" s="44" t="s">
        <v>3</v>
      </c>
      <c r="H71" s="44" t="s">
        <v>3</v>
      </c>
      <c r="I71" s="44">
        <v>6</v>
      </c>
      <c r="J71" s="44">
        <v>1</v>
      </c>
      <c r="K71" s="44">
        <v>2</v>
      </c>
      <c r="L71" s="44" t="s">
        <v>3</v>
      </c>
      <c r="M71" s="44" t="s">
        <v>3</v>
      </c>
      <c r="N71" s="44" t="s">
        <v>3</v>
      </c>
      <c r="O71" s="44">
        <v>1</v>
      </c>
      <c r="P71" s="44">
        <v>4</v>
      </c>
      <c r="Q71" s="44">
        <v>10</v>
      </c>
    </row>
    <row r="72" spans="1:17" x14ac:dyDescent="0.25">
      <c r="A72" s="39" t="s">
        <v>6</v>
      </c>
      <c r="B72" s="40">
        <v>5</v>
      </c>
      <c r="C72" s="43">
        <v>1</v>
      </c>
      <c r="D72" s="43">
        <v>1</v>
      </c>
      <c r="E72" s="43" t="s">
        <v>3</v>
      </c>
      <c r="F72" s="43">
        <v>3</v>
      </c>
      <c r="G72" s="43" t="s">
        <v>3</v>
      </c>
      <c r="H72" s="43">
        <v>1</v>
      </c>
      <c r="I72" s="43">
        <v>6</v>
      </c>
      <c r="J72" s="43" t="s">
        <v>3</v>
      </c>
      <c r="K72" s="43" t="s">
        <v>3</v>
      </c>
      <c r="L72" s="43" t="s">
        <v>3</v>
      </c>
      <c r="M72" s="43">
        <v>1</v>
      </c>
      <c r="N72" s="43">
        <v>1</v>
      </c>
      <c r="O72" s="43" t="s">
        <v>3</v>
      </c>
      <c r="P72" s="43">
        <v>2</v>
      </c>
      <c r="Q72" s="43">
        <v>8</v>
      </c>
    </row>
    <row r="73" spans="1:17" x14ac:dyDescent="0.25">
      <c r="A73" s="41" t="s">
        <v>7</v>
      </c>
      <c r="B73" s="40">
        <v>5</v>
      </c>
      <c r="C73" s="44">
        <v>1</v>
      </c>
      <c r="D73" s="44">
        <v>1</v>
      </c>
      <c r="E73" s="44" t="s">
        <v>3</v>
      </c>
      <c r="F73" s="44">
        <v>2</v>
      </c>
      <c r="G73" s="44" t="s">
        <v>3</v>
      </c>
      <c r="H73" s="44" t="s">
        <v>3</v>
      </c>
      <c r="I73" s="44">
        <v>4</v>
      </c>
      <c r="J73" s="44">
        <v>2</v>
      </c>
      <c r="K73" s="44" t="s">
        <v>3</v>
      </c>
      <c r="L73" s="44" t="s">
        <v>3</v>
      </c>
      <c r="M73" s="44">
        <v>2</v>
      </c>
      <c r="N73" s="44" t="s">
        <v>3</v>
      </c>
      <c r="O73" s="44" t="s">
        <v>3</v>
      </c>
      <c r="P73" s="44">
        <v>4</v>
      </c>
      <c r="Q73" s="44">
        <v>8</v>
      </c>
    </row>
    <row r="74" spans="1:17" x14ac:dyDescent="0.25">
      <c r="A74" s="39" t="s">
        <v>9</v>
      </c>
      <c r="B74" s="40">
        <v>5</v>
      </c>
      <c r="C74" s="43">
        <v>1</v>
      </c>
      <c r="D74" s="43" t="s">
        <v>3</v>
      </c>
      <c r="E74" s="43" t="s">
        <v>3</v>
      </c>
      <c r="F74" s="43">
        <v>1</v>
      </c>
      <c r="G74" s="43" t="s">
        <v>3</v>
      </c>
      <c r="H74" s="43" t="s">
        <v>3</v>
      </c>
      <c r="I74" s="43">
        <v>2</v>
      </c>
      <c r="J74" s="43">
        <v>3</v>
      </c>
      <c r="K74" s="43">
        <v>2</v>
      </c>
      <c r="L74" s="43" t="s">
        <v>3</v>
      </c>
      <c r="M74" s="43">
        <v>5</v>
      </c>
      <c r="N74" s="43" t="s">
        <v>3</v>
      </c>
      <c r="O74" s="43" t="s">
        <v>3</v>
      </c>
      <c r="P74" s="43">
        <v>10</v>
      </c>
      <c r="Q74" s="43">
        <v>12</v>
      </c>
    </row>
    <row r="75" spans="1:17" x14ac:dyDescent="0.25">
      <c r="A75" s="41" t="s">
        <v>10</v>
      </c>
      <c r="B75" s="40">
        <v>5</v>
      </c>
      <c r="C75" s="44" t="s">
        <v>3</v>
      </c>
      <c r="D75" s="44">
        <v>2</v>
      </c>
      <c r="E75" s="44" t="s">
        <v>3</v>
      </c>
      <c r="F75" s="44">
        <v>1</v>
      </c>
      <c r="G75" s="44" t="s">
        <v>3</v>
      </c>
      <c r="H75" s="44" t="s">
        <v>3</v>
      </c>
      <c r="I75" s="44">
        <v>3</v>
      </c>
      <c r="J75" s="44">
        <v>1</v>
      </c>
      <c r="K75" s="44">
        <v>4</v>
      </c>
      <c r="L75" s="44" t="s">
        <v>3</v>
      </c>
      <c r="M75" s="44">
        <v>3</v>
      </c>
      <c r="N75" s="44">
        <v>1</v>
      </c>
      <c r="O75" s="44" t="s">
        <v>3</v>
      </c>
      <c r="P75" s="44">
        <v>9</v>
      </c>
      <c r="Q75" s="44">
        <v>12</v>
      </c>
    </row>
    <row r="76" spans="1:17" x14ac:dyDescent="0.25">
      <c r="A76" s="39" t="s">
        <v>11</v>
      </c>
      <c r="B76" s="40">
        <v>5</v>
      </c>
      <c r="C76" s="43" t="s">
        <v>3</v>
      </c>
      <c r="D76" s="43">
        <v>1</v>
      </c>
      <c r="E76" s="43" t="s">
        <v>3</v>
      </c>
      <c r="F76" s="43">
        <v>1</v>
      </c>
      <c r="G76" s="43" t="s">
        <v>3</v>
      </c>
      <c r="H76" s="43" t="s">
        <v>3</v>
      </c>
      <c r="I76" s="43">
        <v>2</v>
      </c>
      <c r="J76" s="43" t="s">
        <v>3</v>
      </c>
      <c r="K76" s="43">
        <v>1</v>
      </c>
      <c r="L76" s="43" t="s">
        <v>3</v>
      </c>
      <c r="M76" s="43">
        <v>4</v>
      </c>
      <c r="N76" s="43">
        <v>1</v>
      </c>
      <c r="O76" s="43">
        <v>1</v>
      </c>
      <c r="P76" s="43">
        <v>7</v>
      </c>
      <c r="Q76" s="43">
        <v>9</v>
      </c>
    </row>
    <row r="77" spans="1:17" x14ac:dyDescent="0.25">
      <c r="A77" s="41" t="s">
        <v>12</v>
      </c>
      <c r="B77" s="40">
        <v>5</v>
      </c>
      <c r="C77" s="44">
        <v>2</v>
      </c>
      <c r="D77" s="44" t="s">
        <v>3</v>
      </c>
      <c r="E77" s="44" t="s">
        <v>3</v>
      </c>
      <c r="F77" s="44">
        <v>1</v>
      </c>
      <c r="G77" s="44" t="s">
        <v>3</v>
      </c>
      <c r="H77" s="44" t="s">
        <v>3</v>
      </c>
      <c r="I77" s="44">
        <v>3</v>
      </c>
      <c r="J77" s="44">
        <v>1</v>
      </c>
      <c r="K77" s="44">
        <v>3</v>
      </c>
      <c r="L77" s="44" t="s">
        <v>3</v>
      </c>
      <c r="M77" s="44">
        <v>3</v>
      </c>
      <c r="N77" s="44" t="s">
        <v>3</v>
      </c>
      <c r="O77" s="44" t="s">
        <v>3</v>
      </c>
      <c r="P77" s="44">
        <v>7</v>
      </c>
      <c r="Q77" s="44">
        <v>10</v>
      </c>
    </row>
    <row r="78" spans="1:17" x14ac:dyDescent="0.25">
      <c r="A78" s="39" t="s">
        <v>648</v>
      </c>
      <c r="B78" s="40">
        <v>5</v>
      </c>
      <c r="C78" s="43" t="s">
        <v>3</v>
      </c>
      <c r="D78" s="43" t="s">
        <v>3</v>
      </c>
      <c r="E78" s="43" t="s">
        <v>3</v>
      </c>
      <c r="F78" s="43">
        <v>2</v>
      </c>
      <c r="G78" s="43" t="s">
        <v>3</v>
      </c>
      <c r="H78" s="43" t="s">
        <v>3</v>
      </c>
      <c r="I78" s="43">
        <v>2</v>
      </c>
      <c r="J78" s="43" t="s">
        <v>3</v>
      </c>
      <c r="K78" s="43">
        <v>2</v>
      </c>
      <c r="L78" s="43" t="s">
        <v>3</v>
      </c>
      <c r="M78" s="43">
        <v>1</v>
      </c>
      <c r="N78" s="43" t="s">
        <v>3</v>
      </c>
      <c r="O78" s="43">
        <v>1</v>
      </c>
      <c r="P78" s="43">
        <v>4</v>
      </c>
      <c r="Q78" s="43">
        <v>6</v>
      </c>
    </row>
    <row r="79" spans="1:17" x14ac:dyDescent="0.25">
      <c r="A79" s="41" t="s">
        <v>13</v>
      </c>
      <c r="B79" s="40">
        <v>5</v>
      </c>
      <c r="C79" s="44">
        <v>1</v>
      </c>
      <c r="D79" s="44" t="s">
        <v>3</v>
      </c>
      <c r="E79" s="44" t="s">
        <v>3</v>
      </c>
      <c r="F79" s="44">
        <v>1</v>
      </c>
      <c r="G79" s="44" t="s">
        <v>3</v>
      </c>
      <c r="H79" s="44">
        <v>1</v>
      </c>
      <c r="I79" s="44">
        <v>3</v>
      </c>
      <c r="J79" s="44" t="s">
        <v>3</v>
      </c>
      <c r="K79" s="44">
        <v>4</v>
      </c>
      <c r="L79" s="44">
        <v>2</v>
      </c>
      <c r="M79" s="44">
        <v>1</v>
      </c>
      <c r="N79" s="44">
        <v>1</v>
      </c>
      <c r="O79" s="44" t="s">
        <v>3</v>
      </c>
      <c r="P79" s="44">
        <v>8</v>
      </c>
      <c r="Q79" s="44">
        <v>11</v>
      </c>
    </row>
    <row r="80" spans="1:17" x14ac:dyDescent="0.25">
      <c r="A80" s="39" t="s">
        <v>14</v>
      </c>
      <c r="B80" s="40">
        <v>5</v>
      </c>
      <c r="C80" s="43" t="s">
        <v>3</v>
      </c>
      <c r="D80" s="43" t="s">
        <v>3</v>
      </c>
      <c r="E80" s="43" t="s">
        <v>3</v>
      </c>
      <c r="F80" s="43" t="s">
        <v>3</v>
      </c>
      <c r="G80" s="43">
        <v>1</v>
      </c>
      <c r="H80" s="43" t="s">
        <v>3</v>
      </c>
      <c r="I80" s="43">
        <v>1</v>
      </c>
      <c r="J80" s="43" t="s">
        <v>3</v>
      </c>
      <c r="K80" s="43" t="s">
        <v>3</v>
      </c>
      <c r="L80" s="43" t="s">
        <v>3</v>
      </c>
      <c r="M80" s="43">
        <v>2</v>
      </c>
      <c r="N80" s="43">
        <v>1</v>
      </c>
      <c r="O80" s="43">
        <v>1</v>
      </c>
      <c r="P80" s="43">
        <v>4</v>
      </c>
      <c r="Q80" s="43">
        <v>5</v>
      </c>
    </row>
    <row r="81" spans="1:17" x14ac:dyDescent="0.25">
      <c r="A81" s="41" t="s">
        <v>15</v>
      </c>
      <c r="B81" s="40">
        <v>5</v>
      </c>
      <c r="C81" s="44" t="s">
        <v>3</v>
      </c>
      <c r="D81" s="44">
        <v>1</v>
      </c>
      <c r="E81" s="44" t="s">
        <v>3</v>
      </c>
      <c r="F81" s="44">
        <v>3</v>
      </c>
      <c r="G81" s="44" t="s">
        <v>3</v>
      </c>
      <c r="H81" s="44" t="s">
        <v>3</v>
      </c>
      <c r="I81" s="44">
        <v>4</v>
      </c>
      <c r="J81" s="44">
        <v>3</v>
      </c>
      <c r="K81" s="44">
        <v>3</v>
      </c>
      <c r="L81" s="44" t="s">
        <v>3</v>
      </c>
      <c r="M81" s="44">
        <v>2</v>
      </c>
      <c r="N81" s="44">
        <v>1</v>
      </c>
      <c r="O81" s="44">
        <v>1</v>
      </c>
      <c r="P81" s="44">
        <v>10</v>
      </c>
      <c r="Q81" s="44">
        <v>14</v>
      </c>
    </row>
    <row r="82" spans="1:17" x14ac:dyDescent="0.25">
      <c r="A82" s="39" t="s">
        <v>19</v>
      </c>
      <c r="B82" s="40">
        <v>5</v>
      </c>
      <c r="C82" s="43" t="s">
        <v>3</v>
      </c>
      <c r="D82" s="43">
        <v>1</v>
      </c>
      <c r="E82" s="43" t="s">
        <v>3</v>
      </c>
      <c r="F82" s="43">
        <v>3</v>
      </c>
      <c r="G82" s="43" t="s">
        <v>3</v>
      </c>
      <c r="H82" s="43" t="s">
        <v>3</v>
      </c>
      <c r="I82" s="43">
        <v>4</v>
      </c>
      <c r="J82" s="43">
        <v>2</v>
      </c>
      <c r="K82" s="43">
        <v>1</v>
      </c>
      <c r="L82" s="43" t="s">
        <v>3</v>
      </c>
      <c r="M82" s="43">
        <v>1</v>
      </c>
      <c r="N82" s="43" t="s">
        <v>3</v>
      </c>
      <c r="O82" s="43">
        <v>1</v>
      </c>
      <c r="P82" s="43">
        <v>5</v>
      </c>
      <c r="Q82" s="43">
        <v>9</v>
      </c>
    </row>
    <row r="83" spans="1:17" x14ac:dyDescent="0.25">
      <c r="A83" s="41" t="s">
        <v>16</v>
      </c>
      <c r="B83" s="40">
        <v>5</v>
      </c>
      <c r="C83" s="44">
        <v>1</v>
      </c>
      <c r="D83" s="44">
        <v>2</v>
      </c>
      <c r="E83" s="44" t="s">
        <v>3</v>
      </c>
      <c r="F83" s="44" t="s">
        <v>3</v>
      </c>
      <c r="G83" s="44" t="s">
        <v>3</v>
      </c>
      <c r="H83" s="44" t="s">
        <v>3</v>
      </c>
      <c r="I83" s="44">
        <v>3</v>
      </c>
      <c r="J83" s="44">
        <v>2</v>
      </c>
      <c r="K83" s="44">
        <v>2</v>
      </c>
      <c r="L83" s="44">
        <v>2</v>
      </c>
      <c r="M83" s="44">
        <v>3</v>
      </c>
      <c r="N83" s="44">
        <v>4</v>
      </c>
      <c r="O83" s="44">
        <v>1</v>
      </c>
      <c r="P83" s="44">
        <v>14</v>
      </c>
      <c r="Q83" s="44">
        <v>17</v>
      </c>
    </row>
    <row r="84" spans="1:17" x14ac:dyDescent="0.25">
      <c r="A84" s="39" t="s">
        <v>4</v>
      </c>
      <c r="B84" s="40">
        <v>6</v>
      </c>
      <c r="C84" s="43">
        <v>1</v>
      </c>
      <c r="D84" s="43">
        <v>2</v>
      </c>
      <c r="E84" s="43" t="s">
        <v>3</v>
      </c>
      <c r="F84" s="43">
        <v>2</v>
      </c>
      <c r="G84" s="43" t="s">
        <v>3</v>
      </c>
      <c r="H84" s="43" t="s">
        <v>3</v>
      </c>
      <c r="I84" s="43">
        <v>5</v>
      </c>
      <c r="J84" s="43">
        <v>4</v>
      </c>
      <c r="K84" s="43">
        <v>1</v>
      </c>
      <c r="L84" s="43" t="s">
        <v>3</v>
      </c>
      <c r="M84" s="43" t="s">
        <v>3</v>
      </c>
      <c r="N84" s="43" t="s">
        <v>3</v>
      </c>
      <c r="O84" s="43">
        <v>1</v>
      </c>
      <c r="P84" s="43">
        <v>6</v>
      </c>
      <c r="Q84" s="43">
        <v>11</v>
      </c>
    </row>
    <row r="85" spans="1:17" x14ac:dyDescent="0.25">
      <c r="A85" s="41" t="s">
        <v>8</v>
      </c>
      <c r="B85" s="40">
        <v>6</v>
      </c>
      <c r="C85" s="44" t="s">
        <v>3</v>
      </c>
      <c r="D85" s="44" t="s">
        <v>3</v>
      </c>
      <c r="E85" s="44" t="s">
        <v>3</v>
      </c>
      <c r="F85" s="44">
        <v>2</v>
      </c>
      <c r="G85" s="44" t="s">
        <v>3</v>
      </c>
      <c r="H85" s="44" t="s">
        <v>3</v>
      </c>
      <c r="I85" s="44">
        <v>2</v>
      </c>
      <c r="J85" s="44">
        <v>1</v>
      </c>
      <c r="K85" s="44" t="s">
        <v>3</v>
      </c>
      <c r="L85" s="44" t="s">
        <v>3</v>
      </c>
      <c r="M85" s="44">
        <v>2</v>
      </c>
      <c r="N85" s="44">
        <v>1</v>
      </c>
      <c r="O85" s="44" t="s">
        <v>3</v>
      </c>
      <c r="P85" s="44">
        <v>4</v>
      </c>
      <c r="Q85" s="44">
        <v>6</v>
      </c>
    </row>
    <row r="86" spans="1:17" x14ac:dyDescent="0.25">
      <c r="A86" s="39" t="s">
        <v>9</v>
      </c>
      <c r="B86" s="40">
        <v>6</v>
      </c>
      <c r="C86" s="43" t="s">
        <v>3</v>
      </c>
      <c r="D86" s="43" t="s">
        <v>3</v>
      </c>
      <c r="E86" s="43" t="s">
        <v>3</v>
      </c>
      <c r="F86" s="43">
        <v>1</v>
      </c>
      <c r="G86" s="43" t="s">
        <v>3</v>
      </c>
      <c r="H86" s="43" t="s">
        <v>3</v>
      </c>
      <c r="I86" s="43">
        <v>1</v>
      </c>
      <c r="J86" s="43">
        <v>3</v>
      </c>
      <c r="K86" s="43">
        <v>3</v>
      </c>
      <c r="L86" s="43" t="s">
        <v>3</v>
      </c>
      <c r="M86" s="43">
        <v>4</v>
      </c>
      <c r="N86" s="43" t="s">
        <v>3</v>
      </c>
      <c r="O86" s="43">
        <v>1</v>
      </c>
      <c r="P86" s="43">
        <v>11</v>
      </c>
      <c r="Q86" s="43">
        <v>12</v>
      </c>
    </row>
    <row r="87" spans="1:17" x14ac:dyDescent="0.25">
      <c r="A87" s="41" t="s">
        <v>10</v>
      </c>
      <c r="B87" s="40">
        <v>6</v>
      </c>
      <c r="C87" s="44">
        <v>2</v>
      </c>
      <c r="D87" s="44">
        <v>1</v>
      </c>
      <c r="E87" s="44" t="s">
        <v>3</v>
      </c>
      <c r="F87" s="44">
        <v>2</v>
      </c>
      <c r="G87" s="44" t="s">
        <v>3</v>
      </c>
      <c r="H87" s="44" t="s">
        <v>3</v>
      </c>
      <c r="I87" s="44">
        <v>5</v>
      </c>
      <c r="J87" s="44">
        <v>3</v>
      </c>
      <c r="K87" s="44">
        <v>2</v>
      </c>
      <c r="L87" s="44" t="s">
        <v>3</v>
      </c>
      <c r="M87" s="44">
        <v>3</v>
      </c>
      <c r="N87" s="44" t="s">
        <v>3</v>
      </c>
      <c r="O87" s="44" t="s">
        <v>3</v>
      </c>
      <c r="P87" s="44">
        <v>8</v>
      </c>
      <c r="Q87" s="44">
        <v>13</v>
      </c>
    </row>
    <row r="88" spans="1:17" x14ac:dyDescent="0.25">
      <c r="A88" s="39" t="s">
        <v>12</v>
      </c>
      <c r="B88" s="40">
        <v>6</v>
      </c>
      <c r="C88" s="43" t="s">
        <v>3</v>
      </c>
      <c r="D88" s="43" t="s">
        <v>3</v>
      </c>
      <c r="E88" s="43" t="s">
        <v>3</v>
      </c>
      <c r="F88" s="43">
        <v>2</v>
      </c>
      <c r="G88" s="43" t="s">
        <v>3</v>
      </c>
      <c r="H88" s="43" t="s">
        <v>3</v>
      </c>
      <c r="I88" s="43">
        <v>2</v>
      </c>
      <c r="J88" s="43" t="s">
        <v>3</v>
      </c>
      <c r="K88" s="43">
        <v>2</v>
      </c>
      <c r="L88" s="43" t="s">
        <v>3</v>
      </c>
      <c r="M88" s="43" t="s">
        <v>3</v>
      </c>
      <c r="N88" s="43">
        <v>1</v>
      </c>
      <c r="O88" s="43">
        <v>1</v>
      </c>
      <c r="P88" s="43">
        <v>4</v>
      </c>
      <c r="Q88" s="43">
        <v>6</v>
      </c>
    </row>
    <row r="89" spans="1:17" x14ac:dyDescent="0.25">
      <c r="A89" s="41" t="s">
        <v>648</v>
      </c>
      <c r="B89" s="40">
        <v>6</v>
      </c>
      <c r="C89" s="44">
        <v>1</v>
      </c>
      <c r="D89" s="44">
        <v>1</v>
      </c>
      <c r="E89" s="44" t="s">
        <v>3</v>
      </c>
      <c r="F89" s="44" t="s">
        <v>3</v>
      </c>
      <c r="G89" s="44" t="s">
        <v>3</v>
      </c>
      <c r="H89" s="44" t="s">
        <v>3</v>
      </c>
      <c r="I89" s="44">
        <v>2</v>
      </c>
      <c r="J89" s="44" t="s">
        <v>3</v>
      </c>
      <c r="K89" s="44" t="s">
        <v>3</v>
      </c>
      <c r="L89" s="44" t="s">
        <v>3</v>
      </c>
      <c r="M89" s="44">
        <v>3</v>
      </c>
      <c r="N89" s="44" t="s">
        <v>3</v>
      </c>
      <c r="O89" s="44">
        <v>1</v>
      </c>
      <c r="P89" s="44">
        <v>4</v>
      </c>
      <c r="Q89" s="44">
        <v>6</v>
      </c>
    </row>
    <row r="90" spans="1:17" x14ac:dyDescent="0.25">
      <c r="A90" s="39" t="s">
        <v>13</v>
      </c>
      <c r="B90" s="40">
        <v>6</v>
      </c>
      <c r="C90" s="43" t="s">
        <v>3</v>
      </c>
      <c r="D90" s="43">
        <v>1</v>
      </c>
      <c r="E90" s="43" t="s">
        <v>3</v>
      </c>
      <c r="F90" s="43">
        <v>1</v>
      </c>
      <c r="G90" s="43" t="s">
        <v>3</v>
      </c>
      <c r="H90" s="43">
        <v>1</v>
      </c>
      <c r="I90" s="43">
        <v>3</v>
      </c>
      <c r="J90" s="43">
        <v>2</v>
      </c>
      <c r="K90" s="43">
        <v>3</v>
      </c>
      <c r="L90" s="43" t="s">
        <v>3</v>
      </c>
      <c r="M90" s="43">
        <v>3</v>
      </c>
      <c r="N90" s="43">
        <v>1</v>
      </c>
      <c r="O90" s="43">
        <v>1</v>
      </c>
      <c r="P90" s="43">
        <v>10</v>
      </c>
      <c r="Q90" s="43">
        <v>13</v>
      </c>
    </row>
    <row r="91" spans="1:17" x14ac:dyDescent="0.25">
      <c r="A91" s="41" t="s">
        <v>14</v>
      </c>
      <c r="B91" s="40">
        <v>6</v>
      </c>
      <c r="C91" s="44" t="s">
        <v>3</v>
      </c>
      <c r="D91" s="44" t="s">
        <v>3</v>
      </c>
      <c r="E91" s="44" t="s">
        <v>3</v>
      </c>
      <c r="F91" s="44">
        <v>3</v>
      </c>
      <c r="G91" s="44" t="s">
        <v>3</v>
      </c>
      <c r="H91" s="44" t="s">
        <v>3</v>
      </c>
      <c r="I91" s="44">
        <v>3</v>
      </c>
      <c r="J91" s="44">
        <v>3</v>
      </c>
      <c r="K91" s="44">
        <v>2</v>
      </c>
      <c r="L91" s="44" t="s">
        <v>3</v>
      </c>
      <c r="M91" s="44">
        <v>2</v>
      </c>
      <c r="N91" s="44" t="s">
        <v>3</v>
      </c>
      <c r="O91" s="44">
        <v>1</v>
      </c>
      <c r="P91" s="44">
        <v>8</v>
      </c>
      <c r="Q91" s="44">
        <v>11</v>
      </c>
    </row>
    <row r="92" spans="1:17" x14ac:dyDescent="0.25">
      <c r="A92" s="39" t="s">
        <v>15</v>
      </c>
      <c r="B92" s="40">
        <v>6</v>
      </c>
      <c r="C92" s="43">
        <v>1</v>
      </c>
      <c r="D92" s="43" t="s">
        <v>3</v>
      </c>
      <c r="E92" s="43" t="s">
        <v>3</v>
      </c>
      <c r="F92" s="43">
        <v>1</v>
      </c>
      <c r="G92" s="43">
        <v>1</v>
      </c>
      <c r="H92" s="43" t="s">
        <v>3</v>
      </c>
      <c r="I92" s="43">
        <v>3</v>
      </c>
      <c r="J92" s="43" t="s">
        <v>3</v>
      </c>
      <c r="K92" s="43">
        <v>1</v>
      </c>
      <c r="L92" s="43">
        <v>1</v>
      </c>
      <c r="M92" s="43">
        <v>6</v>
      </c>
      <c r="N92" s="43">
        <v>1</v>
      </c>
      <c r="O92" s="43" t="s">
        <v>3</v>
      </c>
      <c r="P92" s="43">
        <v>9</v>
      </c>
      <c r="Q92" s="43">
        <v>12</v>
      </c>
    </row>
    <row r="93" spans="1:17" x14ac:dyDescent="0.25">
      <c r="A93" s="41" t="s">
        <v>19</v>
      </c>
      <c r="B93" s="40">
        <v>6</v>
      </c>
      <c r="C93" s="44" t="s">
        <v>3</v>
      </c>
      <c r="D93" s="44">
        <v>4</v>
      </c>
      <c r="E93" s="44" t="s">
        <v>3</v>
      </c>
      <c r="F93" s="44">
        <v>2</v>
      </c>
      <c r="G93" s="44" t="s">
        <v>3</v>
      </c>
      <c r="H93" s="44" t="s">
        <v>3</v>
      </c>
      <c r="I93" s="44">
        <v>6</v>
      </c>
      <c r="J93" s="44">
        <v>2</v>
      </c>
      <c r="K93" s="44" t="s">
        <v>3</v>
      </c>
      <c r="L93" s="44">
        <v>1</v>
      </c>
      <c r="M93" s="44">
        <v>2</v>
      </c>
      <c r="N93" s="44" t="s">
        <v>3</v>
      </c>
      <c r="O93" s="44">
        <v>1</v>
      </c>
      <c r="P93" s="44">
        <v>6</v>
      </c>
      <c r="Q93" s="44">
        <v>12</v>
      </c>
    </row>
    <row r="94" spans="1:17" x14ac:dyDescent="0.25">
      <c r="A94" s="39" t="s">
        <v>16</v>
      </c>
      <c r="B94" s="40">
        <v>6</v>
      </c>
      <c r="C94" s="43" t="s">
        <v>3</v>
      </c>
      <c r="D94" s="43" t="s">
        <v>3</v>
      </c>
      <c r="E94" s="43" t="s">
        <v>3</v>
      </c>
      <c r="F94" s="43">
        <v>2</v>
      </c>
      <c r="G94" s="43" t="s">
        <v>3</v>
      </c>
      <c r="H94" s="43" t="s">
        <v>3</v>
      </c>
      <c r="I94" s="43">
        <v>2</v>
      </c>
      <c r="J94" s="43">
        <v>2</v>
      </c>
      <c r="K94" s="43">
        <v>1</v>
      </c>
      <c r="L94" s="43" t="s">
        <v>3</v>
      </c>
      <c r="M94" s="43">
        <v>3</v>
      </c>
      <c r="N94" s="43">
        <v>1</v>
      </c>
      <c r="O94" s="43" t="s">
        <v>3</v>
      </c>
      <c r="P94" s="43">
        <v>7</v>
      </c>
      <c r="Q94" s="43">
        <v>9</v>
      </c>
    </row>
    <row r="95" spans="1:17" x14ac:dyDescent="0.25">
      <c r="A95" s="41" t="s">
        <v>17</v>
      </c>
      <c r="B95" s="40">
        <v>6</v>
      </c>
      <c r="C95" s="44">
        <v>1</v>
      </c>
      <c r="D95" s="44">
        <v>1</v>
      </c>
      <c r="E95" s="44" t="s">
        <v>3</v>
      </c>
      <c r="F95" s="44">
        <v>1</v>
      </c>
      <c r="G95" s="44" t="s">
        <v>3</v>
      </c>
      <c r="H95" s="44" t="s">
        <v>3</v>
      </c>
      <c r="I95" s="44">
        <v>3</v>
      </c>
      <c r="J95" s="44">
        <v>4</v>
      </c>
      <c r="K95" s="44">
        <v>1</v>
      </c>
      <c r="L95" s="44" t="s">
        <v>3</v>
      </c>
      <c r="M95" s="44">
        <v>4</v>
      </c>
      <c r="N95" s="44">
        <v>1</v>
      </c>
      <c r="O95" s="44" t="s">
        <v>3</v>
      </c>
      <c r="P95" s="44">
        <v>10</v>
      </c>
      <c r="Q95" s="44">
        <v>13</v>
      </c>
    </row>
    <row r="96" spans="1:17" x14ac:dyDescent="0.25">
      <c r="A96" s="39" t="s">
        <v>2</v>
      </c>
      <c r="B96" s="40">
        <v>6</v>
      </c>
      <c r="C96" s="43">
        <v>3</v>
      </c>
      <c r="D96" s="43" t="s">
        <v>3</v>
      </c>
      <c r="E96" s="43" t="s">
        <v>3</v>
      </c>
      <c r="F96" s="43">
        <v>2</v>
      </c>
      <c r="G96" s="43" t="s">
        <v>3</v>
      </c>
      <c r="H96" s="43" t="s">
        <v>3</v>
      </c>
      <c r="I96" s="43">
        <v>5</v>
      </c>
      <c r="J96" s="43">
        <v>2</v>
      </c>
      <c r="K96" s="43">
        <v>3</v>
      </c>
      <c r="L96" s="43" t="s">
        <v>3</v>
      </c>
      <c r="M96" s="43">
        <v>2</v>
      </c>
      <c r="N96" s="43" t="s">
        <v>3</v>
      </c>
      <c r="O96" s="43" t="s">
        <v>3</v>
      </c>
      <c r="P96" s="43">
        <v>7</v>
      </c>
      <c r="Q96" s="43">
        <v>12</v>
      </c>
    </row>
    <row r="97" spans="1:17" x14ac:dyDescent="0.25">
      <c r="A97" s="41" t="s">
        <v>7</v>
      </c>
      <c r="B97" s="42">
        <v>6</v>
      </c>
      <c r="C97" s="44">
        <v>1</v>
      </c>
      <c r="D97" s="44" t="s">
        <v>3</v>
      </c>
      <c r="E97" s="44" t="s">
        <v>3</v>
      </c>
      <c r="F97" s="44">
        <v>1</v>
      </c>
      <c r="G97" s="44" t="s">
        <v>3</v>
      </c>
      <c r="H97" s="44" t="s">
        <v>3</v>
      </c>
      <c r="I97" s="44">
        <v>2</v>
      </c>
      <c r="J97" s="44">
        <v>1</v>
      </c>
      <c r="K97" s="44" t="s">
        <v>3</v>
      </c>
      <c r="L97" s="44" t="s">
        <v>3</v>
      </c>
      <c r="M97" s="44">
        <v>3</v>
      </c>
      <c r="N97" s="44" t="s">
        <v>3</v>
      </c>
      <c r="O97" s="44">
        <v>1</v>
      </c>
      <c r="P97" s="44">
        <v>5</v>
      </c>
      <c r="Q97" s="44">
        <v>7</v>
      </c>
    </row>
    <row r="98" spans="1:17" x14ac:dyDescent="0.25">
      <c r="A98" s="39" t="s">
        <v>4</v>
      </c>
      <c r="B98" s="40">
        <v>7</v>
      </c>
      <c r="C98" s="43" t="s">
        <v>3</v>
      </c>
      <c r="D98" s="43" t="s">
        <v>3</v>
      </c>
      <c r="E98" s="43" t="s">
        <v>3</v>
      </c>
      <c r="F98" s="43">
        <v>3</v>
      </c>
      <c r="G98" s="43" t="s">
        <v>3</v>
      </c>
      <c r="H98" s="43" t="s">
        <v>3</v>
      </c>
      <c r="I98" s="43">
        <v>3</v>
      </c>
      <c r="J98" s="43">
        <v>1</v>
      </c>
      <c r="K98" s="43">
        <v>1</v>
      </c>
      <c r="L98" s="43" t="s">
        <v>3</v>
      </c>
      <c r="M98" s="43">
        <v>2</v>
      </c>
      <c r="N98" s="43">
        <v>1</v>
      </c>
      <c r="O98" s="43">
        <v>3</v>
      </c>
      <c r="P98" s="43">
        <v>8</v>
      </c>
      <c r="Q98" s="43">
        <v>11</v>
      </c>
    </row>
    <row r="99" spans="1:17" x14ac:dyDescent="0.25">
      <c r="A99" s="41" t="s">
        <v>18</v>
      </c>
      <c r="B99" s="40">
        <v>7</v>
      </c>
      <c r="C99" s="44" t="s">
        <v>3</v>
      </c>
      <c r="D99" s="44" t="s">
        <v>3</v>
      </c>
      <c r="E99" s="44" t="s">
        <v>3</v>
      </c>
      <c r="F99" s="44">
        <v>3</v>
      </c>
      <c r="G99" s="44" t="s">
        <v>3</v>
      </c>
      <c r="H99" s="44" t="s">
        <v>3</v>
      </c>
      <c r="I99" s="44">
        <v>3</v>
      </c>
      <c r="J99" s="44">
        <v>5</v>
      </c>
      <c r="K99" s="44">
        <v>1</v>
      </c>
      <c r="L99" s="44" t="s">
        <v>3</v>
      </c>
      <c r="M99" s="44">
        <v>3</v>
      </c>
      <c r="N99" s="44" t="s">
        <v>3</v>
      </c>
      <c r="O99" s="44" t="s">
        <v>3</v>
      </c>
      <c r="P99" s="44">
        <v>9</v>
      </c>
      <c r="Q99" s="44">
        <v>12</v>
      </c>
    </row>
    <row r="100" spans="1:17" x14ac:dyDescent="0.25">
      <c r="A100" s="39" t="s">
        <v>5</v>
      </c>
      <c r="B100" s="40">
        <v>7</v>
      </c>
      <c r="C100" s="43" t="s">
        <v>3</v>
      </c>
      <c r="D100" s="43">
        <v>1</v>
      </c>
      <c r="E100" s="43" t="s">
        <v>3</v>
      </c>
      <c r="F100" s="43">
        <v>1</v>
      </c>
      <c r="G100" s="43" t="s">
        <v>3</v>
      </c>
      <c r="H100" s="43" t="s">
        <v>3</v>
      </c>
      <c r="I100" s="43">
        <v>2</v>
      </c>
      <c r="J100" s="43">
        <v>2</v>
      </c>
      <c r="K100" s="43">
        <v>5</v>
      </c>
      <c r="L100" s="43" t="s">
        <v>3</v>
      </c>
      <c r="M100" s="43">
        <v>3</v>
      </c>
      <c r="N100" s="43" t="s">
        <v>3</v>
      </c>
      <c r="O100" s="43">
        <v>2</v>
      </c>
      <c r="P100" s="43">
        <v>12</v>
      </c>
      <c r="Q100" s="43">
        <v>14</v>
      </c>
    </row>
    <row r="101" spans="1:17" x14ac:dyDescent="0.25">
      <c r="A101" s="41" t="s">
        <v>6</v>
      </c>
      <c r="B101" s="40">
        <v>7</v>
      </c>
      <c r="C101" s="44">
        <v>1</v>
      </c>
      <c r="D101" s="44" t="s">
        <v>3</v>
      </c>
      <c r="E101" s="44" t="s">
        <v>3</v>
      </c>
      <c r="F101" s="44">
        <v>1</v>
      </c>
      <c r="G101" s="44" t="s">
        <v>3</v>
      </c>
      <c r="H101" s="44" t="s">
        <v>3</v>
      </c>
      <c r="I101" s="44">
        <v>2</v>
      </c>
      <c r="J101" s="44">
        <v>1</v>
      </c>
      <c r="K101" s="44">
        <v>1</v>
      </c>
      <c r="L101" s="44" t="s">
        <v>3</v>
      </c>
      <c r="M101" s="44">
        <v>4</v>
      </c>
      <c r="N101" s="44" t="s">
        <v>3</v>
      </c>
      <c r="O101" s="44">
        <v>1</v>
      </c>
      <c r="P101" s="44">
        <v>7</v>
      </c>
      <c r="Q101" s="44">
        <v>9</v>
      </c>
    </row>
    <row r="102" spans="1:17" x14ac:dyDescent="0.25">
      <c r="A102" s="39" t="s">
        <v>8</v>
      </c>
      <c r="B102" s="40">
        <v>7</v>
      </c>
      <c r="C102" s="43" t="s">
        <v>3</v>
      </c>
      <c r="D102" s="43">
        <v>2</v>
      </c>
      <c r="E102" s="43" t="s">
        <v>3</v>
      </c>
      <c r="F102" s="43" t="s">
        <v>3</v>
      </c>
      <c r="G102" s="43" t="s">
        <v>3</v>
      </c>
      <c r="H102" s="43" t="s">
        <v>3</v>
      </c>
      <c r="I102" s="43">
        <v>2</v>
      </c>
      <c r="J102" s="43">
        <v>2</v>
      </c>
      <c r="K102" s="43" t="s">
        <v>3</v>
      </c>
      <c r="L102" s="43" t="s">
        <v>3</v>
      </c>
      <c r="M102" s="43">
        <v>2</v>
      </c>
      <c r="N102" s="43" t="s">
        <v>3</v>
      </c>
      <c r="O102" s="43" t="s">
        <v>3</v>
      </c>
      <c r="P102" s="43">
        <v>4</v>
      </c>
      <c r="Q102" s="43">
        <v>6</v>
      </c>
    </row>
    <row r="103" spans="1:17" x14ac:dyDescent="0.25">
      <c r="A103" s="41" t="s">
        <v>9</v>
      </c>
      <c r="B103" s="40">
        <v>7</v>
      </c>
      <c r="C103" s="44">
        <v>1</v>
      </c>
      <c r="D103" s="44" t="s">
        <v>3</v>
      </c>
      <c r="E103" s="44" t="s">
        <v>3</v>
      </c>
      <c r="F103" s="44">
        <v>3</v>
      </c>
      <c r="G103" s="44">
        <v>1</v>
      </c>
      <c r="H103" s="44">
        <v>1</v>
      </c>
      <c r="I103" s="44">
        <v>6</v>
      </c>
      <c r="J103" s="44" t="s">
        <v>3</v>
      </c>
      <c r="K103" s="44">
        <v>2</v>
      </c>
      <c r="L103" s="44">
        <v>1</v>
      </c>
      <c r="M103" s="44">
        <v>1</v>
      </c>
      <c r="N103" s="44" t="s">
        <v>3</v>
      </c>
      <c r="O103" s="44" t="s">
        <v>3</v>
      </c>
      <c r="P103" s="44">
        <v>4</v>
      </c>
      <c r="Q103" s="44">
        <v>10</v>
      </c>
    </row>
    <row r="104" spans="1:17" x14ac:dyDescent="0.25">
      <c r="A104" s="39" t="s">
        <v>10</v>
      </c>
      <c r="B104" s="40">
        <v>7</v>
      </c>
      <c r="C104" s="43" t="s">
        <v>3</v>
      </c>
      <c r="D104" s="43" t="s">
        <v>3</v>
      </c>
      <c r="E104" s="43" t="s">
        <v>3</v>
      </c>
      <c r="F104" s="43">
        <v>3</v>
      </c>
      <c r="G104" s="43" t="s">
        <v>3</v>
      </c>
      <c r="H104" s="43" t="s">
        <v>3</v>
      </c>
      <c r="I104" s="43">
        <v>3</v>
      </c>
      <c r="J104" s="43">
        <v>2</v>
      </c>
      <c r="K104" s="43">
        <v>1</v>
      </c>
      <c r="L104" s="43" t="s">
        <v>3</v>
      </c>
      <c r="M104" s="43">
        <v>3</v>
      </c>
      <c r="N104" s="43">
        <v>1</v>
      </c>
      <c r="O104" s="43" t="s">
        <v>3</v>
      </c>
      <c r="P104" s="43">
        <v>7</v>
      </c>
      <c r="Q104" s="43">
        <v>10</v>
      </c>
    </row>
    <row r="105" spans="1:17" x14ac:dyDescent="0.25">
      <c r="A105" s="41" t="s">
        <v>11</v>
      </c>
      <c r="B105" s="40">
        <v>7</v>
      </c>
      <c r="C105" s="44" t="s">
        <v>3</v>
      </c>
      <c r="D105" s="44" t="s">
        <v>3</v>
      </c>
      <c r="E105" s="44" t="s">
        <v>3</v>
      </c>
      <c r="F105" s="44">
        <v>2</v>
      </c>
      <c r="G105" s="44" t="s">
        <v>3</v>
      </c>
      <c r="H105" s="44" t="s">
        <v>3</v>
      </c>
      <c r="I105" s="44">
        <v>2</v>
      </c>
      <c r="J105" s="44">
        <v>1</v>
      </c>
      <c r="K105" s="44">
        <v>3</v>
      </c>
      <c r="L105" s="44" t="s">
        <v>3</v>
      </c>
      <c r="M105" s="44" t="s">
        <v>3</v>
      </c>
      <c r="N105" s="44">
        <v>1</v>
      </c>
      <c r="O105" s="44">
        <v>1</v>
      </c>
      <c r="P105" s="44">
        <v>6</v>
      </c>
      <c r="Q105" s="44">
        <v>8</v>
      </c>
    </row>
    <row r="106" spans="1:17" x14ac:dyDescent="0.25">
      <c r="A106" s="39" t="s">
        <v>12</v>
      </c>
      <c r="B106" s="40">
        <v>7</v>
      </c>
      <c r="C106" s="43">
        <v>1</v>
      </c>
      <c r="D106" s="43" t="s">
        <v>3</v>
      </c>
      <c r="E106" s="43" t="s">
        <v>3</v>
      </c>
      <c r="F106" s="43">
        <v>2</v>
      </c>
      <c r="G106" s="43" t="s">
        <v>3</v>
      </c>
      <c r="H106" s="43" t="s">
        <v>3</v>
      </c>
      <c r="I106" s="43">
        <v>3</v>
      </c>
      <c r="J106" s="43">
        <v>2</v>
      </c>
      <c r="K106" s="43">
        <v>1</v>
      </c>
      <c r="L106" s="43" t="s">
        <v>3</v>
      </c>
      <c r="M106" s="43" t="s">
        <v>3</v>
      </c>
      <c r="N106" s="43" t="s">
        <v>3</v>
      </c>
      <c r="O106" s="43">
        <v>1</v>
      </c>
      <c r="P106" s="43">
        <v>4</v>
      </c>
      <c r="Q106" s="43">
        <v>7</v>
      </c>
    </row>
    <row r="107" spans="1:17" x14ac:dyDescent="0.25">
      <c r="A107" s="41" t="s">
        <v>648</v>
      </c>
      <c r="B107" s="40">
        <v>7</v>
      </c>
      <c r="C107" s="44" t="s">
        <v>3</v>
      </c>
      <c r="D107" s="44">
        <v>2</v>
      </c>
      <c r="E107" s="44" t="s">
        <v>3</v>
      </c>
      <c r="F107" s="44">
        <v>2</v>
      </c>
      <c r="G107" s="44" t="s">
        <v>3</v>
      </c>
      <c r="H107" s="44" t="s">
        <v>3</v>
      </c>
      <c r="I107" s="44">
        <v>4</v>
      </c>
      <c r="J107" s="44">
        <v>2</v>
      </c>
      <c r="K107" s="44" t="s">
        <v>3</v>
      </c>
      <c r="L107" s="44" t="s">
        <v>3</v>
      </c>
      <c r="M107" s="44">
        <v>3</v>
      </c>
      <c r="N107" s="44" t="s">
        <v>3</v>
      </c>
      <c r="O107" s="44">
        <v>2</v>
      </c>
      <c r="P107" s="44">
        <v>7</v>
      </c>
      <c r="Q107" s="44">
        <v>11</v>
      </c>
    </row>
    <row r="108" spans="1:17" x14ac:dyDescent="0.25">
      <c r="A108" s="39" t="s">
        <v>13</v>
      </c>
      <c r="B108" s="40">
        <v>7</v>
      </c>
      <c r="C108" s="43">
        <v>1</v>
      </c>
      <c r="D108" s="43" t="s">
        <v>3</v>
      </c>
      <c r="E108" s="43" t="s">
        <v>3</v>
      </c>
      <c r="F108" s="43">
        <v>3</v>
      </c>
      <c r="G108" s="43" t="s">
        <v>3</v>
      </c>
      <c r="H108" s="43" t="s">
        <v>3</v>
      </c>
      <c r="I108" s="43">
        <v>4</v>
      </c>
      <c r="J108" s="43">
        <v>3</v>
      </c>
      <c r="K108" s="43">
        <v>1</v>
      </c>
      <c r="L108" s="43" t="s">
        <v>3</v>
      </c>
      <c r="M108" s="43" t="s">
        <v>3</v>
      </c>
      <c r="N108" s="43" t="s">
        <v>3</v>
      </c>
      <c r="O108" s="43">
        <v>1</v>
      </c>
      <c r="P108" s="43">
        <v>5</v>
      </c>
      <c r="Q108" s="43">
        <v>9</v>
      </c>
    </row>
    <row r="109" spans="1:17" x14ac:dyDescent="0.25">
      <c r="A109" s="41" t="s">
        <v>14</v>
      </c>
      <c r="B109" s="40">
        <v>7</v>
      </c>
      <c r="C109" s="44">
        <v>1</v>
      </c>
      <c r="D109" s="44">
        <v>1</v>
      </c>
      <c r="E109" s="44" t="s">
        <v>3</v>
      </c>
      <c r="F109" s="44">
        <v>1</v>
      </c>
      <c r="G109" s="44" t="s">
        <v>3</v>
      </c>
      <c r="H109" s="44" t="s">
        <v>3</v>
      </c>
      <c r="I109" s="44">
        <v>3</v>
      </c>
      <c r="J109" s="44">
        <v>2</v>
      </c>
      <c r="K109" s="44" t="s">
        <v>3</v>
      </c>
      <c r="L109" s="44" t="s">
        <v>3</v>
      </c>
      <c r="M109" s="44">
        <v>4</v>
      </c>
      <c r="N109" s="44" t="s">
        <v>3</v>
      </c>
      <c r="O109" s="44">
        <v>1</v>
      </c>
      <c r="P109" s="44">
        <v>7</v>
      </c>
      <c r="Q109" s="44">
        <v>10</v>
      </c>
    </row>
    <row r="110" spans="1:17" x14ac:dyDescent="0.25">
      <c r="A110" s="39" t="s">
        <v>19</v>
      </c>
      <c r="B110" s="40">
        <v>7</v>
      </c>
      <c r="C110" s="43" t="s">
        <v>3</v>
      </c>
      <c r="D110" s="43" t="s">
        <v>3</v>
      </c>
      <c r="E110" s="43" t="s">
        <v>3</v>
      </c>
      <c r="F110" s="43">
        <v>3</v>
      </c>
      <c r="G110" s="43" t="s">
        <v>3</v>
      </c>
      <c r="H110" s="43" t="s">
        <v>3</v>
      </c>
      <c r="I110" s="43">
        <v>3</v>
      </c>
      <c r="J110" s="43">
        <v>2</v>
      </c>
      <c r="K110" s="43">
        <v>2</v>
      </c>
      <c r="L110" s="43" t="s">
        <v>3</v>
      </c>
      <c r="M110" s="43">
        <v>5</v>
      </c>
      <c r="N110" s="43" t="s">
        <v>3</v>
      </c>
      <c r="O110" s="43">
        <v>1</v>
      </c>
      <c r="P110" s="43">
        <v>10</v>
      </c>
      <c r="Q110" s="43">
        <v>13</v>
      </c>
    </row>
    <row r="111" spans="1:17" x14ac:dyDescent="0.25">
      <c r="A111" s="41" t="s">
        <v>17</v>
      </c>
      <c r="B111" s="40">
        <v>7</v>
      </c>
      <c r="C111" s="44" t="s">
        <v>3</v>
      </c>
      <c r="D111" s="44" t="s">
        <v>3</v>
      </c>
      <c r="E111" s="44" t="s">
        <v>3</v>
      </c>
      <c r="F111" s="44">
        <v>3</v>
      </c>
      <c r="G111" s="44" t="s">
        <v>3</v>
      </c>
      <c r="H111" s="44" t="s">
        <v>3</v>
      </c>
      <c r="I111" s="44">
        <v>3</v>
      </c>
      <c r="J111" s="44">
        <v>1</v>
      </c>
      <c r="K111" s="44" t="s">
        <v>3</v>
      </c>
      <c r="L111" s="44" t="s">
        <v>3</v>
      </c>
      <c r="M111" s="44" t="s">
        <v>3</v>
      </c>
      <c r="N111" s="44" t="s">
        <v>3</v>
      </c>
      <c r="O111" s="44" t="s">
        <v>3</v>
      </c>
      <c r="P111" s="44">
        <v>1</v>
      </c>
      <c r="Q111" s="44">
        <v>4</v>
      </c>
    </row>
    <row r="112" spans="1:17" x14ac:dyDescent="0.25">
      <c r="A112" s="153" t="s">
        <v>2</v>
      </c>
      <c r="B112" s="154">
        <v>8</v>
      </c>
      <c r="C112" s="157" t="s">
        <v>3</v>
      </c>
      <c r="D112" s="157" t="s">
        <v>3</v>
      </c>
      <c r="E112" s="157" t="s">
        <v>3</v>
      </c>
      <c r="F112" s="157">
        <v>2</v>
      </c>
      <c r="G112" s="157" t="s">
        <v>3</v>
      </c>
      <c r="H112" s="157" t="s">
        <v>3</v>
      </c>
      <c r="I112" s="157">
        <v>2</v>
      </c>
      <c r="J112" s="157">
        <v>1</v>
      </c>
      <c r="K112" s="157">
        <v>1</v>
      </c>
      <c r="L112" s="157" t="s">
        <v>3</v>
      </c>
      <c r="M112" s="157">
        <v>4</v>
      </c>
      <c r="N112" s="157" t="s">
        <v>3</v>
      </c>
      <c r="O112" s="157" t="s">
        <v>3</v>
      </c>
      <c r="P112" s="157">
        <v>6</v>
      </c>
      <c r="Q112" s="157">
        <v>8</v>
      </c>
    </row>
    <row r="113" spans="1:17" x14ac:dyDescent="0.25">
      <c r="A113" s="155" t="s">
        <v>4</v>
      </c>
      <c r="B113" s="154">
        <v>8</v>
      </c>
      <c r="C113" s="158" t="s">
        <v>3</v>
      </c>
      <c r="D113" s="158" t="s">
        <v>3</v>
      </c>
      <c r="E113" s="158" t="s">
        <v>3</v>
      </c>
      <c r="F113" s="158" t="s">
        <v>3</v>
      </c>
      <c r="G113" s="158" t="s">
        <v>3</v>
      </c>
      <c r="H113" s="158" t="s">
        <v>3</v>
      </c>
      <c r="I113" s="158" t="s">
        <v>3</v>
      </c>
      <c r="J113" s="158">
        <v>2</v>
      </c>
      <c r="K113" s="158">
        <v>5</v>
      </c>
      <c r="L113" s="158" t="s">
        <v>3</v>
      </c>
      <c r="M113" s="158" t="s">
        <v>3</v>
      </c>
      <c r="N113" s="158" t="s">
        <v>3</v>
      </c>
      <c r="O113" s="158" t="s">
        <v>3</v>
      </c>
      <c r="P113" s="158">
        <v>7</v>
      </c>
      <c r="Q113" s="158">
        <v>7</v>
      </c>
    </row>
    <row r="114" spans="1:17" x14ac:dyDescent="0.25">
      <c r="A114" s="153" t="s">
        <v>18</v>
      </c>
      <c r="B114" s="154">
        <v>8</v>
      </c>
      <c r="C114" s="157">
        <v>2</v>
      </c>
      <c r="D114" s="157">
        <v>1</v>
      </c>
      <c r="E114" s="157" t="s">
        <v>3</v>
      </c>
      <c r="F114" s="157">
        <v>1</v>
      </c>
      <c r="G114" s="157" t="s">
        <v>3</v>
      </c>
      <c r="H114" s="157" t="s">
        <v>3</v>
      </c>
      <c r="I114" s="157">
        <v>4</v>
      </c>
      <c r="J114" s="157">
        <v>2</v>
      </c>
      <c r="K114" s="157">
        <v>1</v>
      </c>
      <c r="L114" s="157" t="s">
        <v>3</v>
      </c>
      <c r="M114" s="157">
        <v>3</v>
      </c>
      <c r="N114" s="157">
        <v>1</v>
      </c>
      <c r="O114" s="157">
        <v>1</v>
      </c>
      <c r="P114" s="157">
        <v>8</v>
      </c>
      <c r="Q114" s="157">
        <v>12</v>
      </c>
    </row>
    <row r="115" spans="1:17" x14ac:dyDescent="0.25">
      <c r="A115" s="155" t="s">
        <v>5</v>
      </c>
      <c r="B115" s="154">
        <v>8</v>
      </c>
      <c r="C115" s="158" t="s">
        <v>3</v>
      </c>
      <c r="D115" s="158" t="s">
        <v>3</v>
      </c>
      <c r="E115" s="158" t="s">
        <v>3</v>
      </c>
      <c r="F115" s="158" t="s">
        <v>3</v>
      </c>
      <c r="G115" s="158" t="s">
        <v>3</v>
      </c>
      <c r="H115" s="158" t="s">
        <v>3</v>
      </c>
      <c r="I115" s="158" t="s">
        <v>3</v>
      </c>
      <c r="J115" s="158">
        <v>2</v>
      </c>
      <c r="K115" s="158" t="s">
        <v>3</v>
      </c>
      <c r="L115" s="158">
        <v>1</v>
      </c>
      <c r="M115" s="158">
        <v>7</v>
      </c>
      <c r="N115" s="158" t="s">
        <v>3</v>
      </c>
      <c r="O115" s="158" t="s">
        <v>3</v>
      </c>
      <c r="P115" s="158">
        <v>10</v>
      </c>
      <c r="Q115" s="158">
        <v>10</v>
      </c>
    </row>
    <row r="116" spans="1:17" x14ac:dyDescent="0.25">
      <c r="A116" s="153" t="s">
        <v>6</v>
      </c>
      <c r="B116" s="154">
        <v>8</v>
      </c>
      <c r="C116" s="157">
        <v>1</v>
      </c>
      <c r="D116" s="157" t="s">
        <v>3</v>
      </c>
      <c r="E116" s="157" t="s">
        <v>3</v>
      </c>
      <c r="F116" s="157">
        <v>1</v>
      </c>
      <c r="G116" s="157" t="s">
        <v>3</v>
      </c>
      <c r="H116" s="157" t="s">
        <v>3</v>
      </c>
      <c r="I116" s="157">
        <v>2</v>
      </c>
      <c r="J116" s="157" t="s">
        <v>3</v>
      </c>
      <c r="K116" s="157">
        <v>2</v>
      </c>
      <c r="L116" s="157">
        <v>2</v>
      </c>
      <c r="M116" s="157">
        <v>2</v>
      </c>
      <c r="N116" s="157" t="s">
        <v>3</v>
      </c>
      <c r="O116" s="157" t="s">
        <v>3</v>
      </c>
      <c r="P116" s="157">
        <v>6</v>
      </c>
      <c r="Q116" s="157">
        <v>8</v>
      </c>
    </row>
    <row r="117" spans="1:17" x14ac:dyDescent="0.25">
      <c r="A117" s="155" t="s">
        <v>7</v>
      </c>
      <c r="B117" s="154">
        <v>8</v>
      </c>
      <c r="C117" s="158" t="s">
        <v>3</v>
      </c>
      <c r="D117" s="158" t="s">
        <v>3</v>
      </c>
      <c r="E117" s="158" t="s">
        <v>3</v>
      </c>
      <c r="F117" s="158">
        <v>2</v>
      </c>
      <c r="G117" s="158" t="s">
        <v>3</v>
      </c>
      <c r="H117" s="158" t="s">
        <v>3</v>
      </c>
      <c r="I117" s="158">
        <v>2</v>
      </c>
      <c r="J117" s="158" t="s">
        <v>3</v>
      </c>
      <c r="K117" s="158" t="s">
        <v>3</v>
      </c>
      <c r="L117" s="158" t="s">
        <v>3</v>
      </c>
      <c r="M117" s="158">
        <v>5</v>
      </c>
      <c r="N117" s="158" t="s">
        <v>3</v>
      </c>
      <c r="O117" s="158" t="s">
        <v>3</v>
      </c>
      <c r="P117" s="158">
        <v>5</v>
      </c>
      <c r="Q117" s="158">
        <v>7</v>
      </c>
    </row>
    <row r="118" spans="1:17" x14ac:dyDescent="0.25">
      <c r="A118" s="153" t="s">
        <v>8</v>
      </c>
      <c r="B118" s="154">
        <v>8</v>
      </c>
      <c r="C118" s="157">
        <v>2</v>
      </c>
      <c r="D118" s="157" t="s">
        <v>3</v>
      </c>
      <c r="E118" s="157" t="s">
        <v>3</v>
      </c>
      <c r="F118" s="157" t="s">
        <v>3</v>
      </c>
      <c r="G118" s="157" t="s">
        <v>3</v>
      </c>
      <c r="H118" s="157" t="s">
        <v>3</v>
      </c>
      <c r="I118" s="157">
        <v>2</v>
      </c>
      <c r="J118" s="157" t="s">
        <v>3</v>
      </c>
      <c r="K118" s="157" t="s">
        <v>3</v>
      </c>
      <c r="L118" s="157" t="s">
        <v>3</v>
      </c>
      <c r="M118" s="157">
        <v>7</v>
      </c>
      <c r="N118" s="157" t="s">
        <v>3</v>
      </c>
      <c r="O118" s="157">
        <v>1</v>
      </c>
      <c r="P118" s="157">
        <v>8</v>
      </c>
      <c r="Q118" s="157">
        <v>10</v>
      </c>
    </row>
    <row r="119" spans="1:17" x14ac:dyDescent="0.25">
      <c r="A119" s="155" t="s">
        <v>10</v>
      </c>
      <c r="B119" s="154">
        <v>8</v>
      </c>
      <c r="C119" s="158" t="s">
        <v>3</v>
      </c>
      <c r="D119" s="158">
        <v>1</v>
      </c>
      <c r="E119" s="158" t="s">
        <v>3</v>
      </c>
      <c r="F119" s="158">
        <v>2</v>
      </c>
      <c r="G119" s="158" t="s">
        <v>3</v>
      </c>
      <c r="H119" s="158" t="s">
        <v>3</v>
      </c>
      <c r="I119" s="158">
        <v>3</v>
      </c>
      <c r="J119" s="158">
        <v>3</v>
      </c>
      <c r="K119" s="158">
        <v>3</v>
      </c>
      <c r="L119" s="158" t="s">
        <v>3</v>
      </c>
      <c r="M119" s="158">
        <v>4</v>
      </c>
      <c r="N119" s="158">
        <v>1</v>
      </c>
      <c r="O119" s="158" t="s">
        <v>3</v>
      </c>
      <c r="P119" s="158">
        <v>11</v>
      </c>
      <c r="Q119" s="158">
        <v>14</v>
      </c>
    </row>
    <row r="120" spans="1:17" x14ac:dyDescent="0.25">
      <c r="A120" s="153" t="s">
        <v>11</v>
      </c>
      <c r="B120" s="154">
        <v>8</v>
      </c>
      <c r="C120" s="157" t="s">
        <v>3</v>
      </c>
      <c r="D120" s="157" t="s">
        <v>3</v>
      </c>
      <c r="E120" s="157" t="s">
        <v>3</v>
      </c>
      <c r="F120" s="157">
        <v>7</v>
      </c>
      <c r="G120" s="157">
        <v>1</v>
      </c>
      <c r="H120" s="157" t="s">
        <v>3</v>
      </c>
      <c r="I120" s="157">
        <v>8</v>
      </c>
      <c r="J120" s="157">
        <v>2</v>
      </c>
      <c r="K120" s="157">
        <v>3</v>
      </c>
      <c r="L120" s="157" t="s">
        <v>3</v>
      </c>
      <c r="M120" s="157">
        <v>1</v>
      </c>
      <c r="N120" s="157" t="s">
        <v>3</v>
      </c>
      <c r="O120" s="157" t="s">
        <v>3</v>
      </c>
      <c r="P120" s="157">
        <v>6</v>
      </c>
      <c r="Q120" s="157">
        <v>14</v>
      </c>
    </row>
    <row r="121" spans="1:17" x14ac:dyDescent="0.25">
      <c r="A121" s="155" t="s">
        <v>13</v>
      </c>
      <c r="B121" s="154">
        <v>8</v>
      </c>
      <c r="C121" s="158" t="s">
        <v>3</v>
      </c>
      <c r="D121" s="158">
        <v>1</v>
      </c>
      <c r="E121" s="158" t="s">
        <v>3</v>
      </c>
      <c r="F121" s="158">
        <v>2</v>
      </c>
      <c r="G121" s="158" t="s">
        <v>3</v>
      </c>
      <c r="H121" s="158" t="s">
        <v>3</v>
      </c>
      <c r="I121" s="158">
        <v>3</v>
      </c>
      <c r="J121" s="158" t="s">
        <v>3</v>
      </c>
      <c r="K121" s="158">
        <v>3</v>
      </c>
      <c r="L121" s="158" t="s">
        <v>3</v>
      </c>
      <c r="M121" s="158">
        <v>2</v>
      </c>
      <c r="N121" s="158" t="s">
        <v>3</v>
      </c>
      <c r="O121" s="158">
        <v>1</v>
      </c>
      <c r="P121" s="158">
        <v>6</v>
      </c>
      <c r="Q121" s="158">
        <v>9</v>
      </c>
    </row>
    <row r="122" spans="1:17" x14ac:dyDescent="0.25">
      <c r="A122" s="153" t="s">
        <v>15</v>
      </c>
      <c r="B122" s="154">
        <v>8</v>
      </c>
      <c r="C122" s="157" t="s">
        <v>3</v>
      </c>
      <c r="D122" s="157" t="s">
        <v>3</v>
      </c>
      <c r="E122" s="157" t="s">
        <v>3</v>
      </c>
      <c r="F122" s="157">
        <v>1</v>
      </c>
      <c r="G122" s="157" t="s">
        <v>3</v>
      </c>
      <c r="H122" s="157" t="s">
        <v>3</v>
      </c>
      <c r="I122" s="157">
        <v>1</v>
      </c>
      <c r="J122" s="157">
        <v>2</v>
      </c>
      <c r="K122" s="157">
        <v>1</v>
      </c>
      <c r="L122" s="157" t="s">
        <v>3</v>
      </c>
      <c r="M122" s="157">
        <v>2</v>
      </c>
      <c r="N122" s="157" t="s">
        <v>3</v>
      </c>
      <c r="O122" s="157" t="s">
        <v>3</v>
      </c>
      <c r="P122" s="157">
        <v>5</v>
      </c>
      <c r="Q122" s="157">
        <v>6</v>
      </c>
    </row>
    <row r="123" spans="1:17" x14ac:dyDescent="0.25">
      <c r="A123" s="155" t="s">
        <v>19</v>
      </c>
      <c r="B123" s="154">
        <v>8</v>
      </c>
      <c r="C123" s="158" t="s">
        <v>3</v>
      </c>
      <c r="D123" s="158" t="s">
        <v>3</v>
      </c>
      <c r="E123" s="158" t="s">
        <v>3</v>
      </c>
      <c r="F123" s="158">
        <v>2</v>
      </c>
      <c r="G123" s="158" t="s">
        <v>3</v>
      </c>
      <c r="H123" s="158">
        <v>1</v>
      </c>
      <c r="I123" s="158">
        <v>3</v>
      </c>
      <c r="J123" s="158" t="s">
        <v>3</v>
      </c>
      <c r="K123" s="158">
        <v>1</v>
      </c>
      <c r="L123" s="158" t="s">
        <v>3</v>
      </c>
      <c r="M123" s="158">
        <v>1</v>
      </c>
      <c r="N123" s="158" t="s">
        <v>3</v>
      </c>
      <c r="O123" s="158" t="s">
        <v>3</v>
      </c>
      <c r="P123" s="158">
        <v>2</v>
      </c>
      <c r="Q123" s="158">
        <v>5</v>
      </c>
    </row>
    <row r="124" spans="1:17" x14ac:dyDescent="0.25">
      <c r="A124" s="153" t="s">
        <v>16</v>
      </c>
      <c r="B124" s="154">
        <v>8</v>
      </c>
      <c r="C124" s="157" t="s">
        <v>3</v>
      </c>
      <c r="D124" s="157">
        <v>1</v>
      </c>
      <c r="E124" s="157" t="s">
        <v>3</v>
      </c>
      <c r="F124" s="157" t="s">
        <v>3</v>
      </c>
      <c r="G124" s="157" t="s">
        <v>3</v>
      </c>
      <c r="H124" s="157" t="s">
        <v>3</v>
      </c>
      <c r="I124" s="157">
        <v>1</v>
      </c>
      <c r="J124" s="157">
        <v>1</v>
      </c>
      <c r="K124" s="157" t="s">
        <v>3</v>
      </c>
      <c r="L124" s="157" t="s">
        <v>3</v>
      </c>
      <c r="M124" s="157">
        <v>6</v>
      </c>
      <c r="N124" s="157" t="s">
        <v>3</v>
      </c>
      <c r="O124" s="157">
        <v>5</v>
      </c>
      <c r="P124" s="157">
        <v>12</v>
      </c>
      <c r="Q124" s="157">
        <v>13</v>
      </c>
    </row>
    <row r="125" spans="1:17" x14ac:dyDescent="0.25">
      <c r="A125" s="155" t="s">
        <v>17</v>
      </c>
      <c r="B125" s="154">
        <v>8</v>
      </c>
      <c r="C125" s="158" t="s">
        <v>3</v>
      </c>
      <c r="D125" s="158" t="s">
        <v>3</v>
      </c>
      <c r="E125" s="158" t="s">
        <v>3</v>
      </c>
      <c r="F125" s="158">
        <v>1</v>
      </c>
      <c r="G125" s="158" t="s">
        <v>3</v>
      </c>
      <c r="H125" s="158" t="s">
        <v>3</v>
      </c>
      <c r="I125" s="158">
        <v>1</v>
      </c>
      <c r="J125" s="158">
        <v>1</v>
      </c>
      <c r="K125" s="158">
        <v>1</v>
      </c>
      <c r="L125" s="158">
        <v>1</v>
      </c>
      <c r="M125" s="158" t="s">
        <v>3</v>
      </c>
      <c r="N125" s="158">
        <v>1</v>
      </c>
      <c r="O125" s="158" t="s">
        <v>3</v>
      </c>
      <c r="P125" s="158">
        <v>4</v>
      </c>
      <c r="Q125" s="158">
        <v>5</v>
      </c>
    </row>
    <row r="126" spans="1:17" x14ac:dyDescent="0.25">
      <c r="A126" s="153" t="s">
        <v>2</v>
      </c>
      <c r="B126" s="154">
        <v>9</v>
      </c>
      <c r="C126" s="157" t="s">
        <v>3</v>
      </c>
      <c r="D126" s="157" t="s">
        <v>3</v>
      </c>
      <c r="E126" s="157" t="s">
        <v>3</v>
      </c>
      <c r="F126" s="157" t="s">
        <v>3</v>
      </c>
      <c r="G126" s="157" t="s">
        <v>3</v>
      </c>
      <c r="H126" s="157" t="s">
        <v>3</v>
      </c>
      <c r="I126" s="157" t="s">
        <v>3</v>
      </c>
      <c r="J126" s="157">
        <v>2</v>
      </c>
      <c r="K126" s="157">
        <v>1</v>
      </c>
      <c r="L126" s="157" t="s">
        <v>3</v>
      </c>
      <c r="M126" s="157">
        <v>4</v>
      </c>
      <c r="N126" s="157" t="s">
        <v>3</v>
      </c>
      <c r="O126" s="157" t="s">
        <v>3</v>
      </c>
      <c r="P126" s="157">
        <v>7</v>
      </c>
      <c r="Q126" s="157">
        <v>7</v>
      </c>
    </row>
    <row r="127" spans="1:17" x14ac:dyDescent="0.25">
      <c r="A127" s="155" t="s">
        <v>4</v>
      </c>
      <c r="B127" s="154">
        <v>9</v>
      </c>
      <c r="C127" s="158" t="s">
        <v>3</v>
      </c>
      <c r="D127" s="158" t="s">
        <v>3</v>
      </c>
      <c r="E127" s="158" t="s">
        <v>3</v>
      </c>
      <c r="F127" s="158">
        <v>2</v>
      </c>
      <c r="G127" s="158" t="s">
        <v>3</v>
      </c>
      <c r="H127" s="158" t="s">
        <v>3</v>
      </c>
      <c r="I127" s="158">
        <v>2</v>
      </c>
      <c r="J127" s="158">
        <v>1</v>
      </c>
      <c r="K127" s="158">
        <v>2</v>
      </c>
      <c r="L127" s="158" t="s">
        <v>3</v>
      </c>
      <c r="M127" s="158" t="s">
        <v>3</v>
      </c>
      <c r="N127" s="158" t="s">
        <v>3</v>
      </c>
      <c r="O127" s="158">
        <v>1</v>
      </c>
      <c r="P127" s="158">
        <v>4</v>
      </c>
      <c r="Q127" s="158">
        <v>6</v>
      </c>
    </row>
    <row r="128" spans="1:17" x14ac:dyDescent="0.25">
      <c r="A128" s="153" t="s">
        <v>18</v>
      </c>
      <c r="B128" s="154">
        <v>9</v>
      </c>
      <c r="C128" s="157" t="s">
        <v>3</v>
      </c>
      <c r="D128" s="157" t="s">
        <v>3</v>
      </c>
      <c r="E128" s="157" t="s">
        <v>3</v>
      </c>
      <c r="F128" s="157">
        <v>1</v>
      </c>
      <c r="G128" s="157" t="s">
        <v>3</v>
      </c>
      <c r="H128" s="157" t="s">
        <v>3</v>
      </c>
      <c r="I128" s="157">
        <v>1</v>
      </c>
      <c r="J128" s="157" t="s">
        <v>3</v>
      </c>
      <c r="K128" s="157" t="s">
        <v>3</v>
      </c>
      <c r="L128" s="157" t="s">
        <v>3</v>
      </c>
      <c r="M128" s="157">
        <v>4</v>
      </c>
      <c r="N128" s="157" t="s">
        <v>3</v>
      </c>
      <c r="O128" s="157" t="s">
        <v>3</v>
      </c>
      <c r="P128" s="157">
        <v>4</v>
      </c>
      <c r="Q128" s="157">
        <v>5</v>
      </c>
    </row>
    <row r="129" spans="1:17" x14ac:dyDescent="0.25">
      <c r="A129" s="155" t="s">
        <v>5</v>
      </c>
      <c r="B129" s="154">
        <v>9</v>
      </c>
      <c r="C129" s="158" t="s">
        <v>3</v>
      </c>
      <c r="D129" s="158">
        <v>1</v>
      </c>
      <c r="E129" s="158" t="s">
        <v>3</v>
      </c>
      <c r="F129" s="158">
        <v>1</v>
      </c>
      <c r="G129" s="158">
        <v>1</v>
      </c>
      <c r="H129" s="158" t="s">
        <v>3</v>
      </c>
      <c r="I129" s="158">
        <v>3</v>
      </c>
      <c r="J129" s="158">
        <v>4</v>
      </c>
      <c r="K129" s="158" t="s">
        <v>3</v>
      </c>
      <c r="L129" s="158">
        <v>1</v>
      </c>
      <c r="M129" s="158">
        <v>2</v>
      </c>
      <c r="N129" s="158" t="s">
        <v>3</v>
      </c>
      <c r="O129" s="158">
        <v>2</v>
      </c>
      <c r="P129" s="158">
        <v>9</v>
      </c>
      <c r="Q129" s="158">
        <v>12</v>
      </c>
    </row>
    <row r="130" spans="1:17" x14ac:dyDescent="0.25">
      <c r="A130" s="153" t="s">
        <v>6</v>
      </c>
      <c r="B130" s="154">
        <v>9</v>
      </c>
      <c r="C130" s="157">
        <v>1</v>
      </c>
      <c r="D130" s="157" t="s">
        <v>3</v>
      </c>
      <c r="E130" s="157" t="s">
        <v>3</v>
      </c>
      <c r="F130" s="157">
        <v>2</v>
      </c>
      <c r="G130" s="157" t="s">
        <v>3</v>
      </c>
      <c r="H130" s="157" t="s">
        <v>3</v>
      </c>
      <c r="I130" s="157">
        <v>3</v>
      </c>
      <c r="J130" s="157">
        <v>2</v>
      </c>
      <c r="K130" s="157">
        <v>1</v>
      </c>
      <c r="L130" s="157" t="s">
        <v>3</v>
      </c>
      <c r="M130" s="157">
        <v>2</v>
      </c>
      <c r="N130" s="157" t="s">
        <v>3</v>
      </c>
      <c r="O130" s="157">
        <v>2</v>
      </c>
      <c r="P130" s="157">
        <v>7</v>
      </c>
      <c r="Q130" s="157">
        <v>10</v>
      </c>
    </row>
    <row r="131" spans="1:17" x14ac:dyDescent="0.25">
      <c r="A131" s="155" t="s">
        <v>7</v>
      </c>
      <c r="B131" s="154">
        <v>9</v>
      </c>
      <c r="C131" s="158">
        <v>1</v>
      </c>
      <c r="D131" s="158">
        <v>1</v>
      </c>
      <c r="E131" s="158" t="s">
        <v>3</v>
      </c>
      <c r="F131" s="158">
        <v>4</v>
      </c>
      <c r="G131" s="158" t="s">
        <v>3</v>
      </c>
      <c r="H131" s="158" t="s">
        <v>3</v>
      </c>
      <c r="I131" s="158">
        <v>6</v>
      </c>
      <c r="J131" s="158">
        <v>2</v>
      </c>
      <c r="K131" s="158">
        <v>1</v>
      </c>
      <c r="L131" s="158">
        <v>1</v>
      </c>
      <c r="M131" s="158">
        <v>2</v>
      </c>
      <c r="N131" s="158" t="s">
        <v>3</v>
      </c>
      <c r="O131" s="158" t="s">
        <v>3</v>
      </c>
      <c r="P131" s="158">
        <v>6</v>
      </c>
      <c r="Q131" s="158">
        <v>12</v>
      </c>
    </row>
    <row r="132" spans="1:17" x14ac:dyDescent="0.25">
      <c r="A132" s="153" t="s">
        <v>8</v>
      </c>
      <c r="B132" s="154">
        <v>9</v>
      </c>
      <c r="C132" s="157" t="s">
        <v>3</v>
      </c>
      <c r="D132" s="157" t="s">
        <v>3</v>
      </c>
      <c r="E132" s="157" t="s">
        <v>3</v>
      </c>
      <c r="F132" s="157">
        <v>1</v>
      </c>
      <c r="G132" s="157" t="s">
        <v>3</v>
      </c>
      <c r="H132" s="157" t="s">
        <v>3</v>
      </c>
      <c r="I132" s="157">
        <v>1</v>
      </c>
      <c r="J132" s="157">
        <v>1</v>
      </c>
      <c r="K132" s="157">
        <v>3</v>
      </c>
      <c r="L132" s="157" t="s">
        <v>3</v>
      </c>
      <c r="M132" s="157">
        <v>2</v>
      </c>
      <c r="N132" s="157" t="s">
        <v>3</v>
      </c>
      <c r="O132" s="157">
        <v>1</v>
      </c>
      <c r="P132" s="157">
        <v>7</v>
      </c>
      <c r="Q132" s="157">
        <v>8</v>
      </c>
    </row>
    <row r="133" spans="1:17" x14ac:dyDescent="0.25">
      <c r="A133" s="155" t="s">
        <v>9</v>
      </c>
      <c r="B133" s="154">
        <v>9</v>
      </c>
      <c r="C133" s="158" t="s">
        <v>3</v>
      </c>
      <c r="D133" s="158" t="s">
        <v>3</v>
      </c>
      <c r="E133" s="158">
        <v>1</v>
      </c>
      <c r="F133" s="158" t="s">
        <v>3</v>
      </c>
      <c r="G133" s="158" t="s">
        <v>3</v>
      </c>
      <c r="H133" s="158" t="s">
        <v>3</v>
      </c>
      <c r="I133" s="158">
        <v>1</v>
      </c>
      <c r="J133" s="158">
        <v>3</v>
      </c>
      <c r="K133" s="158">
        <v>1</v>
      </c>
      <c r="L133" s="158" t="s">
        <v>3</v>
      </c>
      <c r="M133" s="158">
        <v>5</v>
      </c>
      <c r="N133" s="158">
        <v>1</v>
      </c>
      <c r="O133" s="158" t="s">
        <v>3</v>
      </c>
      <c r="P133" s="158">
        <v>10</v>
      </c>
      <c r="Q133" s="158">
        <v>11</v>
      </c>
    </row>
    <row r="134" spans="1:17" x14ac:dyDescent="0.25">
      <c r="A134" s="153" t="s">
        <v>10</v>
      </c>
      <c r="B134" s="154">
        <v>9</v>
      </c>
      <c r="C134" s="157">
        <v>1</v>
      </c>
      <c r="D134" s="157" t="s">
        <v>3</v>
      </c>
      <c r="E134" s="157" t="s">
        <v>3</v>
      </c>
      <c r="F134" s="157">
        <v>4</v>
      </c>
      <c r="G134" s="157" t="s">
        <v>3</v>
      </c>
      <c r="H134" s="157" t="s">
        <v>3</v>
      </c>
      <c r="I134" s="157">
        <v>5</v>
      </c>
      <c r="J134" s="157">
        <v>3</v>
      </c>
      <c r="K134" s="157">
        <v>1</v>
      </c>
      <c r="L134" s="157" t="s">
        <v>3</v>
      </c>
      <c r="M134" s="157">
        <v>2</v>
      </c>
      <c r="N134" s="157" t="s">
        <v>3</v>
      </c>
      <c r="O134" s="157" t="s">
        <v>3</v>
      </c>
      <c r="P134" s="157">
        <v>6</v>
      </c>
      <c r="Q134" s="157">
        <v>11</v>
      </c>
    </row>
    <row r="135" spans="1:17" x14ac:dyDescent="0.25">
      <c r="A135" s="155" t="s">
        <v>11</v>
      </c>
      <c r="B135" s="154">
        <v>9</v>
      </c>
      <c r="C135" s="158" t="s">
        <v>3</v>
      </c>
      <c r="D135" s="158" t="s">
        <v>3</v>
      </c>
      <c r="E135" s="158" t="s">
        <v>3</v>
      </c>
      <c r="F135" s="158">
        <v>1</v>
      </c>
      <c r="G135" s="158" t="s">
        <v>3</v>
      </c>
      <c r="H135" s="158" t="s">
        <v>3</v>
      </c>
      <c r="I135" s="158">
        <v>1</v>
      </c>
      <c r="J135" s="158">
        <v>1</v>
      </c>
      <c r="K135" s="158">
        <v>1</v>
      </c>
      <c r="L135" s="158" t="s">
        <v>3</v>
      </c>
      <c r="M135" s="158" t="s">
        <v>3</v>
      </c>
      <c r="N135" s="158">
        <v>1</v>
      </c>
      <c r="O135" s="158" t="s">
        <v>3</v>
      </c>
      <c r="P135" s="158">
        <v>3</v>
      </c>
      <c r="Q135" s="158">
        <v>4</v>
      </c>
    </row>
    <row r="136" spans="1:17" x14ac:dyDescent="0.25">
      <c r="A136" s="153" t="s">
        <v>12</v>
      </c>
      <c r="B136" s="154">
        <v>9</v>
      </c>
      <c r="C136" s="157" t="s">
        <v>3</v>
      </c>
      <c r="D136" s="157" t="s">
        <v>3</v>
      </c>
      <c r="E136" s="157" t="s">
        <v>3</v>
      </c>
      <c r="F136" s="157">
        <v>1</v>
      </c>
      <c r="G136" s="157" t="s">
        <v>3</v>
      </c>
      <c r="H136" s="157" t="s">
        <v>3</v>
      </c>
      <c r="I136" s="157">
        <v>1</v>
      </c>
      <c r="J136" s="157">
        <v>2</v>
      </c>
      <c r="K136" s="157">
        <v>2</v>
      </c>
      <c r="L136" s="157">
        <v>1</v>
      </c>
      <c r="M136" s="157">
        <v>1</v>
      </c>
      <c r="N136" s="157">
        <v>1</v>
      </c>
      <c r="O136" s="157">
        <v>2</v>
      </c>
      <c r="P136" s="157">
        <v>9</v>
      </c>
      <c r="Q136" s="157">
        <v>10</v>
      </c>
    </row>
    <row r="137" spans="1:17" x14ac:dyDescent="0.25">
      <c r="A137" s="155" t="s">
        <v>648</v>
      </c>
      <c r="B137" s="154">
        <v>9</v>
      </c>
      <c r="C137" s="158" t="s">
        <v>3</v>
      </c>
      <c r="D137" s="158" t="s">
        <v>3</v>
      </c>
      <c r="E137" s="158" t="s">
        <v>3</v>
      </c>
      <c r="F137" s="158" t="s">
        <v>3</v>
      </c>
      <c r="G137" s="158" t="s">
        <v>3</v>
      </c>
      <c r="H137" s="158" t="s">
        <v>3</v>
      </c>
      <c r="I137" s="158" t="s">
        <v>3</v>
      </c>
      <c r="J137" s="158">
        <v>3</v>
      </c>
      <c r="K137" s="158">
        <v>1</v>
      </c>
      <c r="L137" s="158" t="s">
        <v>3</v>
      </c>
      <c r="M137" s="158">
        <v>2</v>
      </c>
      <c r="N137" s="158" t="s">
        <v>3</v>
      </c>
      <c r="O137" s="158">
        <v>1</v>
      </c>
      <c r="P137" s="158">
        <v>7</v>
      </c>
      <c r="Q137" s="158">
        <v>7</v>
      </c>
    </row>
    <row r="138" spans="1:17" x14ac:dyDescent="0.25">
      <c r="A138" s="153" t="s">
        <v>13</v>
      </c>
      <c r="B138" s="154">
        <v>9</v>
      </c>
      <c r="C138" s="157" t="s">
        <v>3</v>
      </c>
      <c r="D138" s="157" t="s">
        <v>3</v>
      </c>
      <c r="E138" s="157" t="s">
        <v>3</v>
      </c>
      <c r="F138" s="157">
        <v>1</v>
      </c>
      <c r="G138" s="157" t="s">
        <v>3</v>
      </c>
      <c r="H138" s="157" t="s">
        <v>3</v>
      </c>
      <c r="I138" s="157">
        <v>1</v>
      </c>
      <c r="J138" s="157">
        <v>1</v>
      </c>
      <c r="K138" s="157">
        <v>2</v>
      </c>
      <c r="L138" s="157" t="s">
        <v>3</v>
      </c>
      <c r="M138" s="157">
        <v>4</v>
      </c>
      <c r="N138" s="157">
        <v>1</v>
      </c>
      <c r="O138" s="157" t="s">
        <v>3</v>
      </c>
      <c r="P138" s="157">
        <v>8</v>
      </c>
      <c r="Q138" s="157">
        <v>9</v>
      </c>
    </row>
    <row r="139" spans="1:17" x14ac:dyDescent="0.25">
      <c r="A139" s="155" t="s">
        <v>14</v>
      </c>
      <c r="B139" s="154">
        <v>9</v>
      </c>
      <c r="C139" s="158">
        <v>1</v>
      </c>
      <c r="D139" s="158">
        <v>1</v>
      </c>
      <c r="E139" s="158" t="s">
        <v>3</v>
      </c>
      <c r="F139" s="158" t="s">
        <v>3</v>
      </c>
      <c r="G139" s="158" t="s">
        <v>3</v>
      </c>
      <c r="H139" s="158" t="s">
        <v>3</v>
      </c>
      <c r="I139" s="158">
        <v>2</v>
      </c>
      <c r="J139" s="158">
        <v>1</v>
      </c>
      <c r="K139" s="158">
        <v>2</v>
      </c>
      <c r="L139" s="158">
        <v>1</v>
      </c>
      <c r="M139" s="158">
        <v>2</v>
      </c>
      <c r="N139" s="158" t="s">
        <v>3</v>
      </c>
      <c r="O139" s="158">
        <v>2</v>
      </c>
      <c r="P139" s="158">
        <v>8</v>
      </c>
      <c r="Q139" s="158">
        <v>10</v>
      </c>
    </row>
    <row r="140" spans="1:17" x14ac:dyDescent="0.25">
      <c r="A140" s="153" t="s">
        <v>15</v>
      </c>
      <c r="B140" s="154">
        <v>9</v>
      </c>
      <c r="C140" s="157" t="s">
        <v>3</v>
      </c>
      <c r="D140" s="157">
        <v>2</v>
      </c>
      <c r="E140" s="157" t="s">
        <v>3</v>
      </c>
      <c r="F140" s="157">
        <v>2</v>
      </c>
      <c r="G140" s="157" t="s">
        <v>3</v>
      </c>
      <c r="H140" s="157" t="s">
        <v>3</v>
      </c>
      <c r="I140" s="157">
        <v>4</v>
      </c>
      <c r="J140" s="157">
        <v>3</v>
      </c>
      <c r="K140" s="157">
        <v>4</v>
      </c>
      <c r="L140" s="157" t="s">
        <v>3</v>
      </c>
      <c r="M140" s="157">
        <v>4</v>
      </c>
      <c r="N140" s="157" t="s">
        <v>3</v>
      </c>
      <c r="O140" s="157" t="s">
        <v>3</v>
      </c>
      <c r="P140" s="157">
        <v>11</v>
      </c>
      <c r="Q140" s="157">
        <v>15</v>
      </c>
    </row>
    <row r="141" spans="1:17" x14ac:dyDescent="0.25">
      <c r="A141" s="155" t="s">
        <v>16</v>
      </c>
      <c r="B141" s="154">
        <v>9</v>
      </c>
      <c r="C141" s="158">
        <v>2</v>
      </c>
      <c r="D141" s="158" t="s">
        <v>3</v>
      </c>
      <c r="E141" s="158" t="s">
        <v>3</v>
      </c>
      <c r="F141" s="158">
        <v>4</v>
      </c>
      <c r="G141" s="158" t="s">
        <v>3</v>
      </c>
      <c r="H141" s="158" t="s">
        <v>3</v>
      </c>
      <c r="I141" s="158">
        <v>6</v>
      </c>
      <c r="J141" s="158">
        <v>2</v>
      </c>
      <c r="K141" s="158">
        <v>1</v>
      </c>
      <c r="L141" s="158">
        <v>1</v>
      </c>
      <c r="M141" s="158" t="s">
        <v>3</v>
      </c>
      <c r="N141" s="158">
        <v>1</v>
      </c>
      <c r="O141" s="158" t="s">
        <v>3</v>
      </c>
      <c r="P141" s="158">
        <v>5</v>
      </c>
      <c r="Q141" s="158">
        <v>11</v>
      </c>
    </row>
    <row r="142" spans="1:17" x14ac:dyDescent="0.25">
      <c r="A142" s="153" t="s">
        <v>2</v>
      </c>
      <c r="B142" s="154">
        <v>10</v>
      </c>
      <c r="C142" s="157" t="s">
        <v>3</v>
      </c>
      <c r="D142" s="157" t="s">
        <v>3</v>
      </c>
      <c r="E142" s="157" t="s">
        <v>3</v>
      </c>
      <c r="F142" s="157">
        <v>1</v>
      </c>
      <c r="G142" s="157" t="s">
        <v>3</v>
      </c>
      <c r="H142" s="157" t="s">
        <v>3</v>
      </c>
      <c r="I142" s="157">
        <v>1</v>
      </c>
      <c r="J142" s="157" t="s">
        <v>3</v>
      </c>
      <c r="K142" s="157">
        <v>2</v>
      </c>
      <c r="L142" s="157">
        <v>1</v>
      </c>
      <c r="M142" s="157">
        <v>4</v>
      </c>
      <c r="N142" s="157" t="s">
        <v>3</v>
      </c>
      <c r="O142" s="157">
        <v>2</v>
      </c>
      <c r="P142" s="157">
        <v>9</v>
      </c>
      <c r="Q142" s="157">
        <v>10</v>
      </c>
    </row>
    <row r="143" spans="1:17" x14ac:dyDescent="0.25">
      <c r="A143" s="155" t="s">
        <v>18</v>
      </c>
      <c r="B143" s="154">
        <v>10</v>
      </c>
      <c r="C143" s="158">
        <v>1</v>
      </c>
      <c r="D143" s="158" t="s">
        <v>3</v>
      </c>
      <c r="E143" s="158" t="s">
        <v>3</v>
      </c>
      <c r="F143" s="158">
        <v>3</v>
      </c>
      <c r="G143" s="158" t="s">
        <v>3</v>
      </c>
      <c r="H143" s="158">
        <v>1</v>
      </c>
      <c r="I143" s="158">
        <v>5</v>
      </c>
      <c r="J143" s="158" t="s">
        <v>3</v>
      </c>
      <c r="K143" s="158" t="s">
        <v>3</v>
      </c>
      <c r="L143" s="158" t="s">
        <v>3</v>
      </c>
      <c r="M143" s="158">
        <v>2</v>
      </c>
      <c r="N143" s="158" t="s">
        <v>3</v>
      </c>
      <c r="O143" s="158">
        <v>1</v>
      </c>
      <c r="P143" s="158">
        <v>3</v>
      </c>
      <c r="Q143" s="158">
        <v>8</v>
      </c>
    </row>
    <row r="144" spans="1:17" x14ac:dyDescent="0.25">
      <c r="A144" s="153" t="s">
        <v>5</v>
      </c>
      <c r="B144" s="154">
        <v>10</v>
      </c>
      <c r="C144" s="157" t="s">
        <v>3</v>
      </c>
      <c r="D144" s="157">
        <v>1</v>
      </c>
      <c r="E144" s="157" t="s">
        <v>3</v>
      </c>
      <c r="F144" s="157">
        <v>1</v>
      </c>
      <c r="G144" s="157" t="s">
        <v>3</v>
      </c>
      <c r="H144" s="157" t="s">
        <v>3</v>
      </c>
      <c r="I144" s="157">
        <v>2</v>
      </c>
      <c r="J144" s="157">
        <v>3</v>
      </c>
      <c r="K144" s="157" t="s">
        <v>3</v>
      </c>
      <c r="L144" s="157">
        <v>1</v>
      </c>
      <c r="M144" s="157">
        <v>6</v>
      </c>
      <c r="N144" s="157">
        <v>1</v>
      </c>
      <c r="O144" s="157">
        <v>1</v>
      </c>
      <c r="P144" s="157">
        <v>12</v>
      </c>
      <c r="Q144" s="157">
        <v>14</v>
      </c>
    </row>
    <row r="145" spans="1:17" x14ac:dyDescent="0.25">
      <c r="A145" s="155" t="s">
        <v>6</v>
      </c>
      <c r="B145" s="154">
        <v>10</v>
      </c>
      <c r="C145" s="158">
        <v>1</v>
      </c>
      <c r="D145" s="158" t="s">
        <v>3</v>
      </c>
      <c r="E145" s="158" t="s">
        <v>3</v>
      </c>
      <c r="F145" s="158">
        <v>2</v>
      </c>
      <c r="G145" s="158" t="s">
        <v>3</v>
      </c>
      <c r="H145" s="158" t="s">
        <v>3</v>
      </c>
      <c r="I145" s="158">
        <v>3</v>
      </c>
      <c r="J145" s="158">
        <v>1</v>
      </c>
      <c r="K145" s="158">
        <v>1</v>
      </c>
      <c r="L145" s="158">
        <v>1</v>
      </c>
      <c r="M145" s="158">
        <v>3</v>
      </c>
      <c r="N145" s="158">
        <v>2</v>
      </c>
      <c r="O145" s="158">
        <v>1</v>
      </c>
      <c r="P145" s="158">
        <v>9</v>
      </c>
      <c r="Q145" s="158">
        <v>12</v>
      </c>
    </row>
    <row r="146" spans="1:17" x14ac:dyDescent="0.25">
      <c r="A146" s="153" t="s">
        <v>7</v>
      </c>
      <c r="B146" s="154">
        <v>10</v>
      </c>
      <c r="C146" s="157" t="s">
        <v>3</v>
      </c>
      <c r="D146" s="157">
        <v>1</v>
      </c>
      <c r="E146" s="157" t="s">
        <v>3</v>
      </c>
      <c r="F146" s="157">
        <v>1</v>
      </c>
      <c r="G146" s="157">
        <v>1</v>
      </c>
      <c r="H146" s="157" t="s">
        <v>3</v>
      </c>
      <c r="I146" s="157">
        <v>3</v>
      </c>
      <c r="J146" s="157">
        <v>1</v>
      </c>
      <c r="K146" s="157">
        <v>1</v>
      </c>
      <c r="L146" s="157" t="s">
        <v>3</v>
      </c>
      <c r="M146" s="157">
        <v>2</v>
      </c>
      <c r="N146" s="157" t="s">
        <v>3</v>
      </c>
      <c r="O146" s="157" t="s">
        <v>3</v>
      </c>
      <c r="P146" s="157">
        <v>4</v>
      </c>
      <c r="Q146" s="157">
        <v>7</v>
      </c>
    </row>
    <row r="147" spans="1:17" x14ac:dyDescent="0.25">
      <c r="A147" s="155" t="s">
        <v>8</v>
      </c>
      <c r="B147" s="154">
        <v>10</v>
      </c>
      <c r="C147" s="158">
        <v>1</v>
      </c>
      <c r="D147" s="158" t="s">
        <v>3</v>
      </c>
      <c r="E147" s="158" t="s">
        <v>3</v>
      </c>
      <c r="F147" s="158">
        <v>3</v>
      </c>
      <c r="G147" s="158" t="s">
        <v>3</v>
      </c>
      <c r="H147" s="158" t="s">
        <v>3</v>
      </c>
      <c r="I147" s="158">
        <v>4</v>
      </c>
      <c r="J147" s="158">
        <v>1</v>
      </c>
      <c r="K147" s="158" t="s">
        <v>3</v>
      </c>
      <c r="L147" s="158" t="s">
        <v>3</v>
      </c>
      <c r="M147" s="158" t="s">
        <v>3</v>
      </c>
      <c r="N147" s="158" t="s">
        <v>3</v>
      </c>
      <c r="O147" s="158" t="s">
        <v>3</v>
      </c>
      <c r="P147" s="158">
        <v>1</v>
      </c>
      <c r="Q147" s="158">
        <v>5</v>
      </c>
    </row>
    <row r="148" spans="1:17" x14ac:dyDescent="0.25">
      <c r="A148" s="153" t="s">
        <v>9</v>
      </c>
      <c r="B148" s="154">
        <v>10</v>
      </c>
      <c r="C148" s="157">
        <v>1</v>
      </c>
      <c r="D148" s="157" t="s">
        <v>3</v>
      </c>
      <c r="E148" s="157" t="s">
        <v>3</v>
      </c>
      <c r="F148" s="157">
        <v>1</v>
      </c>
      <c r="G148" s="157" t="s">
        <v>3</v>
      </c>
      <c r="H148" s="157">
        <v>1</v>
      </c>
      <c r="I148" s="157">
        <v>3</v>
      </c>
      <c r="J148" s="157">
        <v>2</v>
      </c>
      <c r="K148" s="157">
        <v>1</v>
      </c>
      <c r="L148" s="157" t="s">
        <v>3</v>
      </c>
      <c r="M148" s="157">
        <v>3</v>
      </c>
      <c r="N148" s="157">
        <v>1</v>
      </c>
      <c r="O148" s="157" t="s">
        <v>3</v>
      </c>
      <c r="P148" s="157">
        <v>7</v>
      </c>
      <c r="Q148" s="157">
        <v>10</v>
      </c>
    </row>
    <row r="149" spans="1:17" x14ac:dyDescent="0.25">
      <c r="A149" s="155" t="s">
        <v>10</v>
      </c>
      <c r="B149" s="154">
        <v>10</v>
      </c>
      <c r="C149" s="158" t="s">
        <v>3</v>
      </c>
      <c r="D149" s="158" t="s">
        <v>3</v>
      </c>
      <c r="E149" s="158" t="s">
        <v>3</v>
      </c>
      <c r="F149" s="158">
        <v>5</v>
      </c>
      <c r="G149" s="158" t="s">
        <v>3</v>
      </c>
      <c r="H149" s="158" t="s">
        <v>3</v>
      </c>
      <c r="I149" s="158">
        <v>5</v>
      </c>
      <c r="J149" s="158">
        <v>1</v>
      </c>
      <c r="K149" s="158" t="s">
        <v>3</v>
      </c>
      <c r="L149" s="158" t="s">
        <v>3</v>
      </c>
      <c r="M149" s="158">
        <v>3</v>
      </c>
      <c r="N149" s="158" t="s">
        <v>3</v>
      </c>
      <c r="O149" s="158">
        <v>1</v>
      </c>
      <c r="P149" s="158">
        <v>5</v>
      </c>
      <c r="Q149" s="158">
        <v>10</v>
      </c>
    </row>
    <row r="150" spans="1:17" x14ac:dyDescent="0.25">
      <c r="A150" s="153" t="s">
        <v>11</v>
      </c>
      <c r="B150" s="154">
        <v>10</v>
      </c>
      <c r="C150" s="157" t="s">
        <v>3</v>
      </c>
      <c r="D150" s="157" t="s">
        <v>3</v>
      </c>
      <c r="E150" s="157" t="s">
        <v>3</v>
      </c>
      <c r="F150" s="157">
        <v>3</v>
      </c>
      <c r="G150" s="157" t="s">
        <v>3</v>
      </c>
      <c r="H150" s="157" t="s">
        <v>3</v>
      </c>
      <c r="I150" s="157">
        <v>3</v>
      </c>
      <c r="J150" s="157">
        <v>1</v>
      </c>
      <c r="K150" s="157" t="s">
        <v>3</v>
      </c>
      <c r="L150" s="157" t="s">
        <v>3</v>
      </c>
      <c r="M150" s="157">
        <v>2</v>
      </c>
      <c r="N150" s="157">
        <v>2</v>
      </c>
      <c r="O150" s="157" t="s">
        <v>3</v>
      </c>
      <c r="P150" s="157">
        <v>5</v>
      </c>
      <c r="Q150" s="157">
        <v>8</v>
      </c>
    </row>
    <row r="151" spans="1:17" x14ac:dyDescent="0.25">
      <c r="A151" s="155" t="s">
        <v>12</v>
      </c>
      <c r="B151" s="154">
        <v>10</v>
      </c>
      <c r="C151" s="158">
        <v>1</v>
      </c>
      <c r="D151" s="158" t="s">
        <v>3</v>
      </c>
      <c r="E151" s="158" t="s">
        <v>3</v>
      </c>
      <c r="F151" s="158" t="s">
        <v>3</v>
      </c>
      <c r="G151" s="158" t="s">
        <v>3</v>
      </c>
      <c r="H151" s="158" t="s">
        <v>3</v>
      </c>
      <c r="I151" s="158">
        <v>1</v>
      </c>
      <c r="J151" s="158">
        <v>3</v>
      </c>
      <c r="K151" s="158">
        <v>1</v>
      </c>
      <c r="L151" s="158" t="s">
        <v>3</v>
      </c>
      <c r="M151" s="158">
        <v>4</v>
      </c>
      <c r="N151" s="158">
        <v>1</v>
      </c>
      <c r="O151" s="158">
        <v>2</v>
      </c>
      <c r="P151" s="158">
        <v>11</v>
      </c>
      <c r="Q151" s="158">
        <v>12</v>
      </c>
    </row>
    <row r="152" spans="1:17" x14ac:dyDescent="0.25">
      <c r="A152" s="153" t="s">
        <v>648</v>
      </c>
      <c r="B152" s="154">
        <v>10</v>
      </c>
      <c r="C152" s="157" t="s">
        <v>3</v>
      </c>
      <c r="D152" s="157">
        <v>2</v>
      </c>
      <c r="E152" s="157" t="s">
        <v>3</v>
      </c>
      <c r="F152" s="157">
        <v>8</v>
      </c>
      <c r="G152" s="157" t="s">
        <v>3</v>
      </c>
      <c r="H152" s="157" t="s">
        <v>3</v>
      </c>
      <c r="I152" s="157">
        <v>10</v>
      </c>
      <c r="J152" s="157">
        <v>1</v>
      </c>
      <c r="K152" s="157" t="s">
        <v>3</v>
      </c>
      <c r="L152" s="157">
        <v>1</v>
      </c>
      <c r="M152" s="157" t="s">
        <v>3</v>
      </c>
      <c r="N152" s="157">
        <v>3</v>
      </c>
      <c r="O152" s="157">
        <v>1</v>
      </c>
      <c r="P152" s="157">
        <v>6</v>
      </c>
      <c r="Q152" s="157">
        <v>16</v>
      </c>
    </row>
    <row r="153" spans="1:17" x14ac:dyDescent="0.25">
      <c r="A153" s="155" t="s">
        <v>14</v>
      </c>
      <c r="B153" s="154">
        <v>10</v>
      </c>
      <c r="C153" s="158" t="s">
        <v>3</v>
      </c>
      <c r="D153" s="158" t="s">
        <v>3</v>
      </c>
      <c r="E153" s="158" t="s">
        <v>3</v>
      </c>
      <c r="F153" s="158" t="s">
        <v>3</v>
      </c>
      <c r="G153" s="158" t="s">
        <v>3</v>
      </c>
      <c r="H153" s="158" t="s">
        <v>3</v>
      </c>
      <c r="I153" s="158" t="s">
        <v>3</v>
      </c>
      <c r="J153" s="158">
        <v>2</v>
      </c>
      <c r="K153" s="158">
        <v>2</v>
      </c>
      <c r="L153" s="158">
        <v>2</v>
      </c>
      <c r="M153" s="158">
        <v>1</v>
      </c>
      <c r="N153" s="158">
        <v>1</v>
      </c>
      <c r="O153" s="158" t="s">
        <v>3</v>
      </c>
      <c r="P153" s="158">
        <v>8</v>
      </c>
      <c r="Q153" s="158">
        <v>8</v>
      </c>
    </row>
    <row r="154" spans="1:17" x14ac:dyDescent="0.25">
      <c r="A154" s="153" t="s">
        <v>15</v>
      </c>
      <c r="B154" s="154">
        <v>10</v>
      </c>
      <c r="C154" s="157" t="s">
        <v>3</v>
      </c>
      <c r="D154" s="157">
        <v>2</v>
      </c>
      <c r="E154" s="157">
        <v>1</v>
      </c>
      <c r="F154" s="157">
        <v>4</v>
      </c>
      <c r="G154" s="157" t="s">
        <v>3</v>
      </c>
      <c r="H154" s="157">
        <v>1</v>
      </c>
      <c r="I154" s="157">
        <v>8</v>
      </c>
      <c r="J154" s="157">
        <v>2</v>
      </c>
      <c r="K154" s="157">
        <v>1</v>
      </c>
      <c r="L154" s="157" t="s">
        <v>3</v>
      </c>
      <c r="M154" s="157">
        <v>2</v>
      </c>
      <c r="N154" s="157">
        <v>1</v>
      </c>
      <c r="O154" s="157" t="s">
        <v>3</v>
      </c>
      <c r="P154" s="157">
        <v>6</v>
      </c>
      <c r="Q154" s="157">
        <v>14</v>
      </c>
    </row>
    <row r="155" spans="1:17" x14ac:dyDescent="0.25">
      <c r="A155" s="155" t="s">
        <v>19</v>
      </c>
      <c r="B155" s="154">
        <v>10</v>
      </c>
      <c r="C155" s="158" t="s">
        <v>3</v>
      </c>
      <c r="D155" s="158">
        <v>1</v>
      </c>
      <c r="E155" s="158" t="s">
        <v>3</v>
      </c>
      <c r="F155" s="158">
        <v>1</v>
      </c>
      <c r="G155" s="158" t="s">
        <v>3</v>
      </c>
      <c r="H155" s="158">
        <v>1</v>
      </c>
      <c r="I155" s="158">
        <v>3</v>
      </c>
      <c r="J155" s="158" t="s">
        <v>3</v>
      </c>
      <c r="K155" s="158">
        <v>1</v>
      </c>
      <c r="L155" s="158" t="s">
        <v>3</v>
      </c>
      <c r="M155" s="158">
        <v>6</v>
      </c>
      <c r="N155" s="158" t="s">
        <v>3</v>
      </c>
      <c r="O155" s="158" t="s">
        <v>3</v>
      </c>
      <c r="P155" s="158">
        <v>7</v>
      </c>
      <c r="Q155" s="158">
        <v>10</v>
      </c>
    </row>
    <row r="156" spans="1:17" x14ac:dyDescent="0.25">
      <c r="A156" s="153" t="s">
        <v>16</v>
      </c>
      <c r="B156" s="154">
        <v>10</v>
      </c>
      <c r="C156" s="157">
        <v>1</v>
      </c>
      <c r="D156" s="157" t="s">
        <v>3</v>
      </c>
      <c r="E156" s="157" t="s">
        <v>3</v>
      </c>
      <c r="F156" s="157">
        <v>1</v>
      </c>
      <c r="G156" s="157">
        <v>3</v>
      </c>
      <c r="H156" s="157" t="s">
        <v>3</v>
      </c>
      <c r="I156" s="157">
        <v>5</v>
      </c>
      <c r="J156" s="157">
        <v>1</v>
      </c>
      <c r="K156" s="157" t="s">
        <v>3</v>
      </c>
      <c r="L156" s="157">
        <v>1</v>
      </c>
      <c r="M156" s="157">
        <v>1</v>
      </c>
      <c r="N156" s="157" t="s">
        <v>3</v>
      </c>
      <c r="O156" s="157">
        <v>1</v>
      </c>
      <c r="P156" s="157">
        <v>4</v>
      </c>
      <c r="Q156" s="157">
        <v>9</v>
      </c>
    </row>
    <row r="157" spans="1:17" x14ac:dyDescent="0.25">
      <c r="A157" s="155" t="s">
        <v>17</v>
      </c>
      <c r="B157" s="154">
        <v>10</v>
      </c>
      <c r="C157" s="158" t="s">
        <v>3</v>
      </c>
      <c r="D157" s="158">
        <v>1</v>
      </c>
      <c r="E157" s="158" t="s">
        <v>3</v>
      </c>
      <c r="F157" s="158">
        <v>2</v>
      </c>
      <c r="G157" s="158" t="s">
        <v>3</v>
      </c>
      <c r="H157" s="158" t="s">
        <v>3</v>
      </c>
      <c r="I157" s="158">
        <v>3</v>
      </c>
      <c r="J157" s="158">
        <v>1</v>
      </c>
      <c r="K157" s="158">
        <v>1</v>
      </c>
      <c r="L157" s="158" t="s">
        <v>3</v>
      </c>
      <c r="M157" s="158">
        <v>6</v>
      </c>
      <c r="N157" s="158" t="s">
        <v>3</v>
      </c>
      <c r="O157" s="158">
        <v>1</v>
      </c>
      <c r="P157" s="158">
        <v>9</v>
      </c>
      <c r="Q157" s="158">
        <v>12</v>
      </c>
    </row>
    <row r="158" spans="1:17" x14ac:dyDescent="0.25">
      <c r="A158" s="153" t="s">
        <v>2</v>
      </c>
      <c r="B158" s="154">
        <v>11</v>
      </c>
      <c r="C158" s="157" t="s">
        <v>3</v>
      </c>
      <c r="D158" s="157" t="s">
        <v>3</v>
      </c>
      <c r="E158" s="157" t="s">
        <v>3</v>
      </c>
      <c r="F158" s="157">
        <v>1</v>
      </c>
      <c r="G158" s="157" t="s">
        <v>3</v>
      </c>
      <c r="H158" s="157" t="s">
        <v>3</v>
      </c>
      <c r="I158" s="157">
        <v>1</v>
      </c>
      <c r="J158" s="157">
        <v>2</v>
      </c>
      <c r="K158" s="157">
        <v>2</v>
      </c>
      <c r="L158" s="157" t="s">
        <v>3</v>
      </c>
      <c r="M158" s="157">
        <v>1</v>
      </c>
      <c r="N158" s="157">
        <v>1</v>
      </c>
      <c r="O158" s="157" t="s">
        <v>3</v>
      </c>
      <c r="P158" s="157">
        <v>6</v>
      </c>
      <c r="Q158" s="157">
        <v>7</v>
      </c>
    </row>
    <row r="159" spans="1:17" x14ac:dyDescent="0.25">
      <c r="A159" s="155" t="s">
        <v>4</v>
      </c>
      <c r="B159" s="154">
        <v>11</v>
      </c>
      <c r="C159" s="158">
        <v>1</v>
      </c>
      <c r="D159" s="158" t="s">
        <v>3</v>
      </c>
      <c r="E159" s="158">
        <v>1</v>
      </c>
      <c r="F159" s="158">
        <v>2</v>
      </c>
      <c r="G159" s="158" t="s">
        <v>3</v>
      </c>
      <c r="H159" s="158" t="s">
        <v>3</v>
      </c>
      <c r="I159" s="158">
        <v>4</v>
      </c>
      <c r="J159" s="158" t="s">
        <v>3</v>
      </c>
      <c r="K159" s="158">
        <v>1</v>
      </c>
      <c r="L159" s="158" t="s">
        <v>3</v>
      </c>
      <c r="M159" s="158">
        <v>3</v>
      </c>
      <c r="N159" s="158">
        <v>1</v>
      </c>
      <c r="O159" s="158">
        <v>1</v>
      </c>
      <c r="P159" s="158">
        <v>6</v>
      </c>
      <c r="Q159" s="158">
        <v>10</v>
      </c>
    </row>
    <row r="160" spans="1:17" x14ac:dyDescent="0.25">
      <c r="A160" s="153" t="s">
        <v>5</v>
      </c>
      <c r="B160" s="154">
        <v>11</v>
      </c>
      <c r="C160" s="157">
        <v>1</v>
      </c>
      <c r="D160" s="157" t="s">
        <v>3</v>
      </c>
      <c r="E160" s="157" t="s">
        <v>3</v>
      </c>
      <c r="F160" s="157">
        <v>3</v>
      </c>
      <c r="G160" s="157" t="s">
        <v>3</v>
      </c>
      <c r="H160" s="157" t="s">
        <v>3</v>
      </c>
      <c r="I160" s="157">
        <v>4</v>
      </c>
      <c r="J160" s="157">
        <v>1</v>
      </c>
      <c r="K160" s="157" t="s">
        <v>3</v>
      </c>
      <c r="L160" s="157">
        <v>1</v>
      </c>
      <c r="M160" s="157">
        <v>1</v>
      </c>
      <c r="N160" s="157" t="s">
        <v>3</v>
      </c>
      <c r="O160" s="157" t="s">
        <v>3</v>
      </c>
      <c r="P160" s="157">
        <v>3</v>
      </c>
      <c r="Q160" s="157">
        <v>7</v>
      </c>
    </row>
    <row r="161" spans="1:17" x14ac:dyDescent="0.25">
      <c r="A161" s="155" t="s">
        <v>6</v>
      </c>
      <c r="B161" s="154">
        <v>11</v>
      </c>
      <c r="C161" s="158">
        <v>2</v>
      </c>
      <c r="D161" s="158">
        <v>1</v>
      </c>
      <c r="E161" s="158" t="s">
        <v>3</v>
      </c>
      <c r="F161" s="158">
        <v>3</v>
      </c>
      <c r="G161" s="158">
        <v>1</v>
      </c>
      <c r="H161" s="158">
        <v>1</v>
      </c>
      <c r="I161" s="158">
        <v>8</v>
      </c>
      <c r="J161" s="158" t="s">
        <v>3</v>
      </c>
      <c r="K161" s="158" t="s">
        <v>3</v>
      </c>
      <c r="L161" s="158" t="s">
        <v>3</v>
      </c>
      <c r="M161" s="158">
        <v>1</v>
      </c>
      <c r="N161" s="158" t="s">
        <v>3</v>
      </c>
      <c r="O161" s="158">
        <v>1</v>
      </c>
      <c r="P161" s="158">
        <v>2</v>
      </c>
      <c r="Q161" s="158">
        <v>10</v>
      </c>
    </row>
    <row r="162" spans="1:17" x14ac:dyDescent="0.25">
      <c r="A162" s="153" t="s">
        <v>11</v>
      </c>
      <c r="B162" s="154">
        <v>11</v>
      </c>
      <c r="C162" s="157" t="s">
        <v>3</v>
      </c>
      <c r="D162" s="157" t="s">
        <v>3</v>
      </c>
      <c r="E162" s="157" t="s">
        <v>3</v>
      </c>
      <c r="F162" s="157">
        <v>3</v>
      </c>
      <c r="G162" s="157" t="s">
        <v>3</v>
      </c>
      <c r="H162" s="157" t="s">
        <v>3</v>
      </c>
      <c r="I162" s="157">
        <v>3</v>
      </c>
      <c r="J162" s="157">
        <v>3</v>
      </c>
      <c r="K162" s="157">
        <v>1</v>
      </c>
      <c r="L162" s="157" t="s">
        <v>3</v>
      </c>
      <c r="M162" s="157">
        <v>1</v>
      </c>
      <c r="N162" s="157" t="s">
        <v>3</v>
      </c>
      <c r="O162" s="157">
        <v>3</v>
      </c>
      <c r="P162" s="157">
        <v>8</v>
      </c>
      <c r="Q162" s="157">
        <v>11</v>
      </c>
    </row>
    <row r="163" spans="1:17" x14ac:dyDescent="0.25">
      <c r="A163" s="155" t="s">
        <v>12</v>
      </c>
      <c r="B163" s="154">
        <v>11</v>
      </c>
      <c r="C163" s="158" t="s">
        <v>3</v>
      </c>
      <c r="D163" s="158" t="s">
        <v>3</v>
      </c>
      <c r="E163" s="158">
        <v>1</v>
      </c>
      <c r="F163" s="158">
        <v>2</v>
      </c>
      <c r="G163" s="158" t="s">
        <v>3</v>
      </c>
      <c r="H163" s="158" t="s">
        <v>3</v>
      </c>
      <c r="I163" s="158">
        <v>3</v>
      </c>
      <c r="J163" s="158">
        <v>2</v>
      </c>
      <c r="K163" s="158" t="s">
        <v>3</v>
      </c>
      <c r="L163" s="158">
        <v>1</v>
      </c>
      <c r="M163" s="158">
        <v>3</v>
      </c>
      <c r="N163" s="158" t="s">
        <v>3</v>
      </c>
      <c r="O163" s="158" t="s">
        <v>3</v>
      </c>
      <c r="P163" s="158">
        <v>6</v>
      </c>
      <c r="Q163" s="158">
        <v>9</v>
      </c>
    </row>
    <row r="164" spans="1:17" x14ac:dyDescent="0.25">
      <c r="A164" s="153" t="s">
        <v>648</v>
      </c>
      <c r="B164" s="154">
        <v>11</v>
      </c>
      <c r="C164" s="157">
        <v>2</v>
      </c>
      <c r="D164" s="157" t="s">
        <v>3</v>
      </c>
      <c r="E164" s="157" t="s">
        <v>3</v>
      </c>
      <c r="F164" s="157">
        <v>3</v>
      </c>
      <c r="G164" s="157" t="s">
        <v>3</v>
      </c>
      <c r="H164" s="157" t="s">
        <v>3</v>
      </c>
      <c r="I164" s="157">
        <v>5</v>
      </c>
      <c r="J164" s="157" t="s">
        <v>3</v>
      </c>
      <c r="K164" s="157">
        <v>1</v>
      </c>
      <c r="L164" s="157" t="s">
        <v>3</v>
      </c>
      <c r="M164" s="157">
        <v>3</v>
      </c>
      <c r="N164" s="157" t="s">
        <v>3</v>
      </c>
      <c r="O164" s="157" t="s">
        <v>3</v>
      </c>
      <c r="P164" s="157">
        <v>4</v>
      </c>
      <c r="Q164" s="157">
        <v>9</v>
      </c>
    </row>
    <row r="165" spans="1:17" x14ac:dyDescent="0.25">
      <c r="A165" s="155" t="s">
        <v>13</v>
      </c>
      <c r="B165" s="154">
        <v>11</v>
      </c>
      <c r="C165" s="158" t="s">
        <v>3</v>
      </c>
      <c r="D165" s="158" t="s">
        <v>3</v>
      </c>
      <c r="E165" s="158" t="s">
        <v>3</v>
      </c>
      <c r="F165" s="158">
        <v>3</v>
      </c>
      <c r="G165" s="158" t="s">
        <v>3</v>
      </c>
      <c r="H165" s="158" t="s">
        <v>3</v>
      </c>
      <c r="I165" s="158">
        <v>3</v>
      </c>
      <c r="J165" s="158">
        <v>2</v>
      </c>
      <c r="K165" s="158">
        <v>3</v>
      </c>
      <c r="L165" s="158">
        <v>1</v>
      </c>
      <c r="M165" s="158">
        <v>5</v>
      </c>
      <c r="N165" s="158">
        <v>1</v>
      </c>
      <c r="O165" s="158" t="s">
        <v>3</v>
      </c>
      <c r="P165" s="158">
        <v>12</v>
      </c>
      <c r="Q165" s="158">
        <v>15</v>
      </c>
    </row>
    <row r="166" spans="1:17" x14ac:dyDescent="0.25">
      <c r="A166" s="153" t="s">
        <v>14</v>
      </c>
      <c r="B166" s="154">
        <v>11</v>
      </c>
      <c r="C166" s="157">
        <v>1</v>
      </c>
      <c r="D166" s="157">
        <v>1</v>
      </c>
      <c r="E166" s="157" t="s">
        <v>3</v>
      </c>
      <c r="F166" s="157">
        <v>2</v>
      </c>
      <c r="G166" s="157">
        <v>1</v>
      </c>
      <c r="H166" s="157" t="s">
        <v>3</v>
      </c>
      <c r="I166" s="157">
        <v>5</v>
      </c>
      <c r="J166" s="157" t="s">
        <v>3</v>
      </c>
      <c r="K166" s="157" t="s">
        <v>3</v>
      </c>
      <c r="L166" s="157">
        <v>1</v>
      </c>
      <c r="M166" s="157">
        <v>3</v>
      </c>
      <c r="N166" s="157" t="s">
        <v>3</v>
      </c>
      <c r="O166" s="157">
        <v>1</v>
      </c>
      <c r="P166" s="157">
        <v>5</v>
      </c>
      <c r="Q166" s="157">
        <v>10</v>
      </c>
    </row>
    <row r="167" spans="1:17" x14ac:dyDescent="0.25">
      <c r="A167" s="155" t="s">
        <v>15</v>
      </c>
      <c r="B167" s="154">
        <v>11</v>
      </c>
      <c r="C167" s="158" t="s">
        <v>3</v>
      </c>
      <c r="D167" s="158">
        <v>2</v>
      </c>
      <c r="E167" s="158" t="s">
        <v>3</v>
      </c>
      <c r="F167" s="158">
        <v>1</v>
      </c>
      <c r="G167" s="158" t="s">
        <v>3</v>
      </c>
      <c r="H167" s="158" t="s">
        <v>3</v>
      </c>
      <c r="I167" s="158">
        <v>3</v>
      </c>
      <c r="J167" s="158">
        <v>3</v>
      </c>
      <c r="K167" s="158">
        <v>5</v>
      </c>
      <c r="L167" s="158" t="s">
        <v>3</v>
      </c>
      <c r="M167" s="158">
        <v>3</v>
      </c>
      <c r="N167" s="158" t="s">
        <v>3</v>
      </c>
      <c r="O167" s="158" t="s">
        <v>3</v>
      </c>
      <c r="P167" s="158">
        <v>11</v>
      </c>
      <c r="Q167" s="158">
        <v>14</v>
      </c>
    </row>
    <row r="168" spans="1:17" x14ac:dyDescent="0.25">
      <c r="A168" s="153" t="s">
        <v>19</v>
      </c>
      <c r="B168" s="154">
        <v>11</v>
      </c>
      <c r="C168" s="157">
        <v>1</v>
      </c>
      <c r="D168" s="157" t="s">
        <v>3</v>
      </c>
      <c r="E168" s="157" t="s">
        <v>3</v>
      </c>
      <c r="F168" s="157">
        <v>2</v>
      </c>
      <c r="G168" s="157" t="s">
        <v>3</v>
      </c>
      <c r="H168" s="157" t="s">
        <v>3</v>
      </c>
      <c r="I168" s="157">
        <v>3</v>
      </c>
      <c r="J168" s="157">
        <v>3</v>
      </c>
      <c r="K168" s="157">
        <v>4</v>
      </c>
      <c r="L168" s="157" t="s">
        <v>3</v>
      </c>
      <c r="M168" s="157">
        <v>6</v>
      </c>
      <c r="N168" s="157" t="s">
        <v>3</v>
      </c>
      <c r="O168" s="157" t="s">
        <v>3</v>
      </c>
      <c r="P168" s="157">
        <v>13</v>
      </c>
      <c r="Q168" s="157">
        <v>16</v>
      </c>
    </row>
    <row r="169" spans="1:17" x14ac:dyDescent="0.25">
      <c r="A169" s="155" t="s">
        <v>16</v>
      </c>
      <c r="B169" s="154">
        <v>11</v>
      </c>
      <c r="C169" s="158" t="s">
        <v>3</v>
      </c>
      <c r="D169" s="158">
        <v>1</v>
      </c>
      <c r="E169" s="158" t="s">
        <v>3</v>
      </c>
      <c r="F169" s="158">
        <v>1</v>
      </c>
      <c r="G169" s="158" t="s">
        <v>3</v>
      </c>
      <c r="H169" s="158" t="s">
        <v>3</v>
      </c>
      <c r="I169" s="158">
        <v>2</v>
      </c>
      <c r="J169" s="158">
        <v>2</v>
      </c>
      <c r="K169" s="158">
        <v>4</v>
      </c>
      <c r="L169" s="158" t="s">
        <v>3</v>
      </c>
      <c r="M169" s="158">
        <v>1</v>
      </c>
      <c r="N169" s="158" t="s">
        <v>3</v>
      </c>
      <c r="O169" s="158" t="s">
        <v>3</v>
      </c>
      <c r="P169" s="158">
        <v>7</v>
      </c>
      <c r="Q169" s="158">
        <v>9</v>
      </c>
    </row>
    <row r="170" spans="1:17" x14ac:dyDescent="0.25">
      <c r="A170" s="153" t="s">
        <v>9</v>
      </c>
      <c r="B170" s="154">
        <v>11</v>
      </c>
      <c r="C170" s="157" t="s">
        <v>3</v>
      </c>
      <c r="D170" s="157" t="s">
        <v>3</v>
      </c>
      <c r="E170" s="157" t="s">
        <v>3</v>
      </c>
      <c r="F170" s="157">
        <v>3</v>
      </c>
      <c r="G170" s="157" t="s">
        <v>3</v>
      </c>
      <c r="H170" s="157" t="s">
        <v>3</v>
      </c>
      <c r="I170" s="157">
        <v>3</v>
      </c>
      <c r="J170" s="157">
        <v>3</v>
      </c>
      <c r="K170" s="157" t="s">
        <v>3</v>
      </c>
      <c r="L170" s="157">
        <v>1</v>
      </c>
      <c r="M170" s="157">
        <v>3</v>
      </c>
      <c r="N170" s="157">
        <v>1</v>
      </c>
      <c r="O170" s="157">
        <v>1</v>
      </c>
      <c r="P170" s="157">
        <v>9</v>
      </c>
      <c r="Q170" s="157">
        <v>12</v>
      </c>
    </row>
    <row r="171" spans="1:17" x14ac:dyDescent="0.25">
      <c r="A171" s="155" t="s">
        <v>17</v>
      </c>
      <c r="B171" s="156">
        <v>11</v>
      </c>
      <c r="C171" s="158" t="s">
        <v>3</v>
      </c>
      <c r="D171" s="158" t="s">
        <v>3</v>
      </c>
      <c r="E171" s="158" t="s">
        <v>3</v>
      </c>
      <c r="F171" s="158">
        <v>2</v>
      </c>
      <c r="G171" s="158" t="s">
        <v>3</v>
      </c>
      <c r="H171" s="158" t="s">
        <v>3</v>
      </c>
      <c r="I171" s="158">
        <v>2</v>
      </c>
      <c r="J171" s="158">
        <v>1</v>
      </c>
      <c r="K171" s="158">
        <v>1</v>
      </c>
      <c r="L171" s="158">
        <v>1</v>
      </c>
      <c r="M171" s="158">
        <v>2</v>
      </c>
      <c r="N171" s="158">
        <v>1</v>
      </c>
      <c r="O171" s="158" t="s">
        <v>3</v>
      </c>
      <c r="P171" s="158">
        <v>6</v>
      </c>
      <c r="Q171" s="158">
        <v>8</v>
      </c>
    </row>
    <row r="172" spans="1:17" x14ac:dyDescent="0.25">
      <c r="A172" s="153" t="s">
        <v>2</v>
      </c>
      <c r="B172" s="154">
        <v>12</v>
      </c>
      <c r="C172" s="157">
        <v>1</v>
      </c>
      <c r="D172" s="157" t="s">
        <v>3</v>
      </c>
      <c r="E172" s="157" t="s">
        <v>3</v>
      </c>
      <c r="F172" s="157">
        <v>1</v>
      </c>
      <c r="G172" s="157" t="s">
        <v>3</v>
      </c>
      <c r="H172" s="157" t="s">
        <v>3</v>
      </c>
      <c r="I172" s="157">
        <v>2</v>
      </c>
      <c r="J172" s="157" t="s">
        <v>3</v>
      </c>
      <c r="K172" s="157">
        <v>3</v>
      </c>
      <c r="L172" s="157" t="s">
        <v>3</v>
      </c>
      <c r="M172" s="157">
        <v>1</v>
      </c>
      <c r="N172" s="157" t="s">
        <v>3</v>
      </c>
      <c r="O172" s="157" t="s">
        <v>3</v>
      </c>
      <c r="P172" s="157">
        <v>4</v>
      </c>
      <c r="Q172" s="157">
        <v>6</v>
      </c>
    </row>
    <row r="173" spans="1:17" x14ac:dyDescent="0.25">
      <c r="A173" s="155" t="s">
        <v>4</v>
      </c>
      <c r="B173" s="154">
        <v>12</v>
      </c>
      <c r="C173" s="158" t="s">
        <v>3</v>
      </c>
      <c r="D173" s="158" t="s">
        <v>3</v>
      </c>
      <c r="E173" s="158" t="s">
        <v>3</v>
      </c>
      <c r="F173" s="158">
        <v>2</v>
      </c>
      <c r="G173" s="158" t="s">
        <v>3</v>
      </c>
      <c r="H173" s="158" t="s">
        <v>3</v>
      </c>
      <c r="I173" s="158">
        <v>2</v>
      </c>
      <c r="J173" s="158">
        <v>1</v>
      </c>
      <c r="K173" s="158">
        <v>1</v>
      </c>
      <c r="L173" s="158">
        <v>1</v>
      </c>
      <c r="M173" s="158">
        <v>2</v>
      </c>
      <c r="N173" s="158">
        <v>1</v>
      </c>
      <c r="O173" s="158" t="s">
        <v>3</v>
      </c>
      <c r="P173" s="158">
        <v>6</v>
      </c>
      <c r="Q173" s="158">
        <v>8</v>
      </c>
    </row>
    <row r="174" spans="1:17" x14ac:dyDescent="0.25">
      <c r="A174" s="153" t="s">
        <v>18</v>
      </c>
      <c r="B174" s="154">
        <v>12</v>
      </c>
      <c r="C174" s="157">
        <v>2</v>
      </c>
      <c r="D174" s="157" t="s">
        <v>3</v>
      </c>
      <c r="E174" s="157" t="s">
        <v>3</v>
      </c>
      <c r="F174" s="157">
        <v>3</v>
      </c>
      <c r="G174" s="157" t="s">
        <v>3</v>
      </c>
      <c r="H174" s="157" t="s">
        <v>3</v>
      </c>
      <c r="I174" s="157">
        <v>5</v>
      </c>
      <c r="J174" s="157">
        <v>3</v>
      </c>
      <c r="K174" s="157">
        <v>1</v>
      </c>
      <c r="L174" s="157" t="s">
        <v>3</v>
      </c>
      <c r="M174" s="157">
        <v>3</v>
      </c>
      <c r="N174" s="157">
        <v>1</v>
      </c>
      <c r="O174" s="157" t="s">
        <v>3</v>
      </c>
      <c r="P174" s="157">
        <v>8</v>
      </c>
      <c r="Q174" s="157">
        <v>13</v>
      </c>
    </row>
    <row r="175" spans="1:17" x14ac:dyDescent="0.25">
      <c r="A175" s="155" t="s">
        <v>5</v>
      </c>
      <c r="B175" s="154">
        <v>12</v>
      </c>
      <c r="C175" s="158" t="s">
        <v>3</v>
      </c>
      <c r="D175" s="158">
        <v>1</v>
      </c>
      <c r="E175" s="158" t="s">
        <v>3</v>
      </c>
      <c r="F175" s="158" t="s">
        <v>3</v>
      </c>
      <c r="G175" s="158" t="s">
        <v>3</v>
      </c>
      <c r="H175" s="158" t="s">
        <v>3</v>
      </c>
      <c r="I175" s="158">
        <v>1</v>
      </c>
      <c r="J175" s="158">
        <v>3</v>
      </c>
      <c r="K175" s="158">
        <v>5</v>
      </c>
      <c r="L175" s="158" t="s">
        <v>3</v>
      </c>
      <c r="M175" s="158">
        <v>1</v>
      </c>
      <c r="N175" s="158" t="s">
        <v>3</v>
      </c>
      <c r="O175" s="158" t="s">
        <v>3</v>
      </c>
      <c r="P175" s="158">
        <v>9</v>
      </c>
      <c r="Q175" s="158">
        <v>10</v>
      </c>
    </row>
    <row r="176" spans="1:17" x14ac:dyDescent="0.25">
      <c r="A176" s="153" t="s">
        <v>6</v>
      </c>
      <c r="B176" s="154">
        <v>12</v>
      </c>
      <c r="C176" s="157" t="s">
        <v>3</v>
      </c>
      <c r="D176" s="157" t="s">
        <v>3</v>
      </c>
      <c r="E176" s="157" t="s">
        <v>3</v>
      </c>
      <c r="F176" s="157" t="s">
        <v>3</v>
      </c>
      <c r="G176" s="157" t="s">
        <v>3</v>
      </c>
      <c r="H176" s="157" t="s">
        <v>3</v>
      </c>
      <c r="I176" s="157" t="s">
        <v>3</v>
      </c>
      <c r="J176" s="157">
        <v>1</v>
      </c>
      <c r="K176" s="157" t="s">
        <v>3</v>
      </c>
      <c r="L176" s="157" t="s">
        <v>3</v>
      </c>
      <c r="M176" s="157">
        <v>3</v>
      </c>
      <c r="N176" s="157">
        <v>1</v>
      </c>
      <c r="O176" s="157" t="s">
        <v>3</v>
      </c>
      <c r="P176" s="157">
        <v>5</v>
      </c>
      <c r="Q176" s="157">
        <v>5</v>
      </c>
    </row>
    <row r="177" spans="1:17" x14ac:dyDescent="0.25">
      <c r="A177" s="155" t="s">
        <v>7</v>
      </c>
      <c r="B177" s="154">
        <v>12</v>
      </c>
      <c r="C177" s="158" t="s">
        <v>3</v>
      </c>
      <c r="D177" s="158">
        <v>2</v>
      </c>
      <c r="E177" s="158" t="s">
        <v>3</v>
      </c>
      <c r="F177" s="158">
        <v>2</v>
      </c>
      <c r="G177" s="158" t="s">
        <v>3</v>
      </c>
      <c r="H177" s="158" t="s">
        <v>3</v>
      </c>
      <c r="I177" s="158">
        <v>4</v>
      </c>
      <c r="J177" s="158" t="s">
        <v>3</v>
      </c>
      <c r="K177" s="158">
        <v>2</v>
      </c>
      <c r="L177" s="158">
        <v>2</v>
      </c>
      <c r="M177" s="158">
        <v>1</v>
      </c>
      <c r="N177" s="158" t="s">
        <v>3</v>
      </c>
      <c r="O177" s="158">
        <v>1</v>
      </c>
      <c r="P177" s="158">
        <v>6</v>
      </c>
      <c r="Q177" s="158">
        <v>10</v>
      </c>
    </row>
    <row r="178" spans="1:17" x14ac:dyDescent="0.25">
      <c r="A178" s="153" t="s">
        <v>8</v>
      </c>
      <c r="B178" s="154">
        <v>12</v>
      </c>
      <c r="C178" s="157" t="s">
        <v>3</v>
      </c>
      <c r="D178" s="157" t="s">
        <v>3</v>
      </c>
      <c r="E178" s="157" t="s">
        <v>3</v>
      </c>
      <c r="F178" s="157">
        <v>3</v>
      </c>
      <c r="G178" s="157" t="s">
        <v>3</v>
      </c>
      <c r="H178" s="157" t="s">
        <v>3</v>
      </c>
      <c r="I178" s="157">
        <v>3</v>
      </c>
      <c r="J178" s="157">
        <v>2</v>
      </c>
      <c r="K178" s="157" t="s">
        <v>3</v>
      </c>
      <c r="L178" s="157">
        <v>1</v>
      </c>
      <c r="M178" s="157">
        <v>2</v>
      </c>
      <c r="N178" s="157" t="s">
        <v>3</v>
      </c>
      <c r="O178" s="157">
        <v>1</v>
      </c>
      <c r="P178" s="157">
        <v>6</v>
      </c>
      <c r="Q178" s="157">
        <v>9</v>
      </c>
    </row>
    <row r="179" spans="1:17" x14ac:dyDescent="0.25">
      <c r="A179" s="155" t="s">
        <v>10</v>
      </c>
      <c r="B179" s="154">
        <v>12</v>
      </c>
      <c r="C179" s="158">
        <v>1</v>
      </c>
      <c r="D179" s="158">
        <v>1</v>
      </c>
      <c r="E179" s="158" t="s">
        <v>3</v>
      </c>
      <c r="F179" s="158" t="s">
        <v>3</v>
      </c>
      <c r="G179" s="158" t="s">
        <v>3</v>
      </c>
      <c r="H179" s="158" t="s">
        <v>3</v>
      </c>
      <c r="I179" s="158">
        <v>2</v>
      </c>
      <c r="J179" s="158">
        <v>3</v>
      </c>
      <c r="K179" s="158">
        <v>4</v>
      </c>
      <c r="L179" s="158" t="s">
        <v>3</v>
      </c>
      <c r="M179" s="158">
        <v>3</v>
      </c>
      <c r="N179" s="158" t="s">
        <v>3</v>
      </c>
      <c r="O179" s="158" t="s">
        <v>3</v>
      </c>
      <c r="P179" s="158">
        <v>10</v>
      </c>
      <c r="Q179" s="158">
        <v>12</v>
      </c>
    </row>
    <row r="180" spans="1:17" x14ac:dyDescent="0.25">
      <c r="A180" s="153" t="s">
        <v>11</v>
      </c>
      <c r="B180" s="154">
        <v>12</v>
      </c>
      <c r="C180" s="157" t="s">
        <v>3</v>
      </c>
      <c r="D180" s="157" t="s">
        <v>3</v>
      </c>
      <c r="E180" s="157" t="s">
        <v>3</v>
      </c>
      <c r="F180" s="157">
        <v>1</v>
      </c>
      <c r="G180" s="157" t="s">
        <v>3</v>
      </c>
      <c r="H180" s="157" t="s">
        <v>3</v>
      </c>
      <c r="I180" s="157">
        <v>1</v>
      </c>
      <c r="J180" s="157">
        <v>4</v>
      </c>
      <c r="K180" s="157">
        <v>3</v>
      </c>
      <c r="L180" s="157" t="s">
        <v>3</v>
      </c>
      <c r="M180" s="157">
        <v>2</v>
      </c>
      <c r="N180" s="157">
        <v>3</v>
      </c>
      <c r="O180" s="157" t="s">
        <v>3</v>
      </c>
      <c r="P180" s="157">
        <v>12</v>
      </c>
      <c r="Q180" s="157">
        <v>13</v>
      </c>
    </row>
    <row r="181" spans="1:17" x14ac:dyDescent="0.25">
      <c r="A181" s="155" t="s">
        <v>12</v>
      </c>
      <c r="B181" s="154">
        <v>12</v>
      </c>
      <c r="C181" s="158" t="s">
        <v>3</v>
      </c>
      <c r="D181" s="158" t="s">
        <v>3</v>
      </c>
      <c r="E181" s="158">
        <v>1</v>
      </c>
      <c r="F181" s="158" t="s">
        <v>3</v>
      </c>
      <c r="G181" s="158" t="s">
        <v>3</v>
      </c>
      <c r="H181" s="158" t="s">
        <v>3</v>
      </c>
      <c r="I181" s="158">
        <v>1</v>
      </c>
      <c r="J181" s="158">
        <v>5</v>
      </c>
      <c r="K181" s="158">
        <v>1</v>
      </c>
      <c r="L181" s="158" t="s">
        <v>3</v>
      </c>
      <c r="M181" s="158">
        <v>2</v>
      </c>
      <c r="N181" s="158" t="s">
        <v>3</v>
      </c>
      <c r="O181" s="158">
        <v>2</v>
      </c>
      <c r="P181" s="158">
        <v>10</v>
      </c>
      <c r="Q181" s="158">
        <v>11</v>
      </c>
    </row>
    <row r="182" spans="1:17" x14ac:dyDescent="0.25">
      <c r="A182" s="153" t="s">
        <v>13</v>
      </c>
      <c r="B182" s="154">
        <v>12</v>
      </c>
      <c r="C182" s="157" t="s">
        <v>3</v>
      </c>
      <c r="D182" s="157">
        <v>1</v>
      </c>
      <c r="E182" s="157" t="s">
        <v>3</v>
      </c>
      <c r="F182" s="157">
        <v>1</v>
      </c>
      <c r="G182" s="157" t="s">
        <v>3</v>
      </c>
      <c r="H182" s="157" t="s">
        <v>3</v>
      </c>
      <c r="I182" s="157">
        <v>2</v>
      </c>
      <c r="J182" s="157">
        <v>2</v>
      </c>
      <c r="K182" s="157">
        <v>1</v>
      </c>
      <c r="L182" s="157" t="s">
        <v>3</v>
      </c>
      <c r="M182" s="157">
        <v>1</v>
      </c>
      <c r="N182" s="157">
        <v>1</v>
      </c>
      <c r="O182" s="157">
        <v>1</v>
      </c>
      <c r="P182" s="157">
        <v>6</v>
      </c>
      <c r="Q182" s="157">
        <v>8</v>
      </c>
    </row>
    <row r="183" spans="1:17" x14ac:dyDescent="0.25">
      <c r="A183" s="155" t="s">
        <v>19</v>
      </c>
      <c r="B183" s="154">
        <v>12</v>
      </c>
      <c r="C183" s="158">
        <v>1</v>
      </c>
      <c r="D183" s="158">
        <v>1</v>
      </c>
      <c r="E183" s="158" t="s">
        <v>3</v>
      </c>
      <c r="F183" s="158">
        <v>4</v>
      </c>
      <c r="G183" s="158" t="s">
        <v>3</v>
      </c>
      <c r="H183" s="158" t="s">
        <v>3</v>
      </c>
      <c r="I183" s="158">
        <v>6</v>
      </c>
      <c r="J183" s="158">
        <v>1</v>
      </c>
      <c r="K183" s="158">
        <v>1</v>
      </c>
      <c r="L183" s="158" t="s">
        <v>3</v>
      </c>
      <c r="M183" s="158">
        <v>5</v>
      </c>
      <c r="N183" s="158">
        <v>1</v>
      </c>
      <c r="O183" s="158" t="s">
        <v>3</v>
      </c>
      <c r="P183" s="158">
        <v>8</v>
      </c>
      <c r="Q183" s="158">
        <v>14</v>
      </c>
    </row>
    <row r="184" spans="1:17" x14ac:dyDescent="0.25">
      <c r="A184" s="153" t="s">
        <v>16</v>
      </c>
      <c r="B184" s="154">
        <v>12</v>
      </c>
      <c r="C184" s="157" t="s">
        <v>3</v>
      </c>
      <c r="D184" s="157" t="s">
        <v>3</v>
      </c>
      <c r="E184" s="157" t="s">
        <v>3</v>
      </c>
      <c r="F184" s="157">
        <v>5</v>
      </c>
      <c r="G184" s="157" t="s">
        <v>3</v>
      </c>
      <c r="H184" s="157" t="s">
        <v>3</v>
      </c>
      <c r="I184" s="157">
        <v>5</v>
      </c>
      <c r="J184" s="157">
        <v>2</v>
      </c>
      <c r="K184" s="157">
        <v>2</v>
      </c>
      <c r="L184" s="157">
        <v>1</v>
      </c>
      <c r="M184" s="157">
        <v>1</v>
      </c>
      <c r="N184" s="157" t="s">
        <v>3</v>
      </c>
      <c r="O184" s="157" t="s">
        <v>3</v>
      </c>
      <c r="P184" s="157">
        <v>6</v>
      </c>
      <c r="Q184" s="157">
        <v>11</v>
      </c>
    </row>
    <row r="185" spans="1:17" x14ac:dyDescent="0.25">
      <c r="A185" s="155" t="s">
        <v>17</v>
      </c>
      <c r="B185" s="154">
        <v>12</v>
      </c>
      <c r="C185" s="158">
        <v>1</v>
      </c>
      <c r="D185" s="158">
        <v>1</v>
      </c>
      <c r="E185" s="158" t="s">
        <v>3</v>
      </c>
      <c r="F185" s="158">
        <v>1</v>
      </c>
      <c r="G185" s="158" t="s">
        <v>3</v>
      </c>
      <c r="H185" s="158" t="s">
        <v>3</v>
      </c>
      <c r="I185" s="158">
        <v>3</v>
      </c>
      <c r="J185" s="158" t="s">
        <v>3</v>
      </c>
      <c r="K185" s="158">
        <v>3</v>
      </c>
      <c r="L185" s="158">
        <v>1</v>
      </c>
      <c r="M185" s="158">
        <v>3</v>
      </c>
      <c r="N185" s="158">
        <v>1</v>
      </c>
      <c r="O185" s="158" t="s">
        <v>3</v>
      </c>
      <c r="P185" s="158">
        <v>8</v>
      </c>
      <c r="Q185" s="158">
        <v>11</v>
      </c>
    </row>
    <row r="186" spans="1:17" x14ac:dyDescent="0.25">
      <c r="A186" s="153" t="s">
        <v>9</v>
      </c>
      <c r="B186" s="154">
        <v>12</v>
      </c>
      <c r="C186" s="157" t="s">
        <v>3</v>
      </c>
      <c r="D186" s="157" t="s">
        <v>3</v>
      </c>
      <c r="E186" s="157" t="s">
        <v>3</v>
      </c>
      <c r="F186" s="157">
        <v>1</v>
      </c>
      <c r="G186" s="157" t="s">
        <v>3</v>
      </c>
      <c r="H186" s="157" t="s">
        <v>3</v>
      </c>
      <c r="I186" s="157">
        <v>1</v>
      </c>
      <c r="J186" s="157">
        <v>1</v>
      </c>
      <c r="K186" s="157">
        <v>3</v>
      </c>
      <c r="L186" s="157" t="s">
        <v>3</v>
      </c>
      <c r="M186" s="157">
        <v>2</v>
      </c>
      <c r="N186" s="157" t="s">
        <v>3</v>
      </c>
      <c r="O186" s="157" t="s">
        <v>3</v>
      </c>
      <c r="P186" s="157">
        <v>6</v>
      </c>
      <c r="Q186" s="157">
        <v>7</v>
      </c>
    </row>
    <row r="187" spans="1:17" x14ac:dyDescent="0.25">
      <c r="A187" s="155" t="s">
        <v>15</v>
      </c>
      <c r="B187" s="156">
        <v>12</v>
      </c>
      <c r="C187" s="158" t="s">
        <v>3</v>
      </c>
      <c r="D187" s="158" t="s">
        <v>3</v>
      </c>
      <c r="E187" s="158" t="s">
        <v>3</v>
      </c>
      <c r="F187" s="158">
        <v>3</v>
      </c>
      <c r="G187" s="158" t="s">
        <v>3</v>
      </c>
      <c r="H187" s="158" t="s">
        <v>3</v>
      </c>
      <c r="I187" s="158">
        <v>3</v>
      </c>
      <c r="J187" s="158">
        <v>2</v>
      </c>
      <c r="K187" s="158">
        <v>1</v>
      </c>
      <c r="L187" s="158" t="s">
        <v>3</v>
      </c>
      <c r="M187" s="158">
        <v>5</v>
      </c>
      <c r="N187" s="158">
        <v>1</v>
      </c>
      <c r="O187" s="158">
        <v>1</v>
      </c>
      <c r="P187" s="158">
        <v>10</v>
      </c>
      <c r="Q187" s="158">
        <v>13</v>
      </c>
    </row>
    <row r="188" spans="1:17" x14ac:dyDescent="0.25">
      <c r="A188" s="153" t="s">
        <v>2</v>
      </c>
      <c r="B188" s="154">
        <v>13</v>
      </c>
      <c r="C188" s="157" t="s">
        <v>3</v>
      </c>
      <c r="D188" s="157" t="s">
        <v>3</v>
      </c>
      <c r="E188" s="157">
        <v>1</v>
      </c>
      <c r="F188" s="157">
        <v>1</v>
      </c>
      <c r="G188" s="157" t="s">
        <v>3</v>
      </c>
      <c r="H188" s="157" t="s">
        <v>3</v>
      </c>
      <c r="I188" s="157">
        <v>2</v>
      </c>
      <c r="J188" s="157">
        <v>3</v>
      </c>
      <c r="K188" s="157">
        <v>2</v>
      </c>
      <c r="L188" s="157" t="s">
        <v>3</v>
      </c>
      <c r="M188" s="157">
        <v>3</v>
      </c>
      <c r="N188" s="157">
        <v>1</v>
      </c>
      <c r="O188" s="157" t="s">
        <v>3</v>
      </c>
      <c r="P188" s="157">
        <v>9</v>
      </c>
      <c r="Q188" s="157">
        <v>11</v>
      </c>
    </row>
    <row r="189" spans="1:17" x14ac:dyDescent="0.25">
      <c r="A189" s="155" t="s">
        <v>4</v>
      </c>
      <c r="B189" s="154">
        <v>13</v>
      </c>
      <c r="C189" s="158">
        <v>1</v>
      </c>
      <c r="D189" s="158" t="s">
        <v>3</v>
      </c>
      <c r="E189" s="158" t="s">
        <v>3</v>
      </c>
      <c r="F189" s="158" t="s">
        <v>3</v>
      </c>
      <c r="G189" s="158" t="s">
        <v>3</v>
      </c>
      <c r="H189" s="158" t="s">
        <v>3</v>
      </c>
      <c r="I189" s="158">
        <v>1</v>
      </c>
      <c r="J189" s="158">
        <v>2</v>
      </c>
      <c r="K189" s="158">
        <v>4</v>
      </c>
      <c r="L189" s="158" t="s">
        <v>3</v>
      </c>
      <c r="M189" s="158">
        <v>2</v>
      </c>
      <c r="N189" s="158">
        <v>2</v>
      </c>
      <c r="O189" s="158" t="s">
        <v>3</v>
      </c>
      <c r="P189" s="158">
        <v>10</v>
      </c>
      <c r="Q189" s="158">
        <v>11</v>
      </c>
    </row>
    <row r="190" spans="1:17" x14ac:dyDescent="0.25">
      <c r="A190" s="153" t="s">
        <v>18</v>
      </c>
      <c r="B190" s="154">
        <v>13</v>
      </c>
      <c r="C190" s="157" t="s">
        <v>3</v>
      </c>
      <c r="D190" s="157">
        <v>1</v>
      </c>
      <c r="E190" s="157" t="s">
        <v>3</v>
      </c>
      <c r="F190" s="157">
        <v>4</v>
      </c>
      <c r="G190" s="157" t="s">
        <v>3</v>
      </c>
      <c r="H190" s="157" t="s">
        <v>3</v>
      </c>
      <c r="I190" s="157">
        <v>5</v>
      </c>
      <c r="J190" s="157">
        <v>1</v>
      </c>
      <c r="K190" s="157">
        <v>4</v>
      </c>
      <c r="L190" s="157" t="s">
        <v>3</v>
      </c>
      <c r="M190" s="157">
        <v>1</v>
      </c>
      <c r="N190" s="157">
        <v>2</v>
      </c>
      <c r="O190" s="157" t="s">
        <v>3</v>
      </c>
      <c r="P190" s="157">
        <v>8</v>
      </c>
      <c r="Q190" s="157">
        <v>13</v>
      </c>
    </row>
    <row r="191" spans="1:17" x14ac:dyDescent="0.25">
      <c r="A191" s="155" t="s">
        <v>5</v>
      </c>
      <c r="B191" s="154">
        <v>13</v>
      </c>
      <c r="C191" s="158">
        <v>1</v>
      </c>
      <c r="D191" s="158">
        <v>1</v>
      </c>
      <c r="E191" s="158" t="s">
        <v>3</v>
      </c>
      <c r="F191" s="158" t="s">
        <v>3</v>
      </c>
      <c r="G191" s="158" t="s">
        <v>3</v>
      </c>
      <c r="H191" s="158" t="s">
        <v>3</v>
      </c>
      <c r="I191" s="158">
        <v>2</v>
      </c>
      <c r="J191" s="158">
        <v>2</v>
      </c>
      <c r="K191" s="158">
        <v>1</v>
      </c>
      <c r="L191" s="158" t="s">
        <v>3</v>
      </c>
      <c r="M191" s="158" t="s">
        <v>3</v>
      </c>
      <c r="N191" s="158" t="s">
        <v>3</v>
      </c>
      <c r="O191" s="158" t="s">
        <v>3</v>
      </c>
      <c r="P191" s="158">
        <v>3</v>
      </c>
      <c r="Q191" s="158">
        <v>5</v>
      </c>
    </row>
    <row r="192" spans="1:17" x14ac:dyDescent="0.25">
      <c r="A192" s="153" t="s">
        <v>6</v>
      </c>
      <c r="B192" s="154">
        <v>13</v>
      </c>
      <c r="C192" s="157" t="s">
        <v>3</v>
      </c>
      <c r="D192" s="157">
        <v>1</v>
      </c>
      <c r="E192" s="157" t="s">
        <v>3</v>
      </c>
      <c r="F192" s="157">
        <v>2</v>
      </c>
      <c r="G192" s="157" t="s">
        <v>3</v>
      </c>
      <c r="H192" s="157" t="s">
        <v>3</v>
      </c>
      <c r="I192" s="157">
        <v>3</v>
      </c>
      <c r="J192" s="157">
        <v>1</v>
      </c>
      <c r="K192" s="157">
        <v>1</v>
      </c>
      <c r="L192" s="157" t="s">
        <v>3</v>
      </c>
      <c r="M192" s="157">
        <v>2</v>
      </c>
      <c r="N192" s="157" t="s">
        <v>3</v>
      </c>
      <c r="O192" s="157">
        <v>2</v>
      </c>
      <c r="P192" s="157">
        <v>6</v>
      </c>
      <c r="Q192" s="157">
        <v>9</v>
      </c>
    </row>
    <row r="193" spans="1:17" x14ac:dyDescent="0.25">
      <c r="A193" s="155" t="s">
        <v>7</v>
      </c>
      <c r="B193" s="154">
        <v>13</v>
      </c>
      <c r="C193" s="158" t="s">
        <v>3</v>
      </c>
      <c r="D193" s="158">
        <v>1</v>
      </c>
      <c r="E193" s="158" t="s">
        <v>3</v>
      </c>
      <c r="F193" s="158">
        <v>2</v>
      </c>
      <c r="G193" s="158" t="s">
        <v>3</v>
      </c>
      <c r="H193" s="158" t="s">
        <v>3</v>
      </c>
      <c r="I193" s="158">
        <v>3</v>
      </c>
      <c r="J193" s="158" t="s">
        <v>3</v>
      </c>
      <c r="K193" s="158" t="s">
        <v>3</v>
      </c>
      <c r="L193" s="158" t="s">
        <v>3</v>
      </c>
      <c r="M193" s="158">
        <v>1</v>
      </c>
      <c r="N193" s="158" t="s">
        <v>3</v>
      </c>
      <c r="O193" s="158">
        <v>1</v>
      </c>
      <c r="P193" s="158">
        <v>2</v>
      </c>
      <c r="Q193" s="158">
        <v>5</v>
      </c>
    </row>
    <row r="194" spans="1:17" x14ac:dyDescent="0.25">
      <c r="A194" s="153" t="s">
        <v>8</v>
      </c>
      <c r="B194" s="154">
        <v>13</v>
      </c>
      <c r="C194" s="157" t="s">
        <v>3</v>
      </c>
      <c r="D194" s="157" t="s">
        <v>3</v>
      </c>
      <c r="E194" s="157" t="s">
        <v>3</v>
      </c>
      <c r="F194" s="157">
        <v>2</v>
      </c>
      <c r="G194" s="157" t="s">
        <v>3</v>
      </c>
      <c r="H194" s="157" t="s">
        <v>3</v>
      </c>
      <c r="I194" s="157">
        <v>2</v>
      </c>
      <c r="J194" s="157">
        <v>4</v>
      </c>
      <c r="K194" s="157" t="s">
        <v>3</v>
      </c>
      <c r="L194" s="157">
        <v>1</v>
      </c>
      <c r="M194" s="157">
        <v>3</v>
      </c>
      <c r="N194" s="157" t="s">
        <v>3</v>
      </c>
      <c r="O194" s="157">
        <v>1</v>
      </c>
      <c r="P194" s="157">
        <v>9</v>
      </c>
      <c r="Q194" s="157">
        <v>11</v>
      </c>
    </row>
    <row r="195" spans="1:17" x14ac:dyDescent="0.25">
      <c r="A195" s="155" t="s">
        <v>9</v>
      </c>
      <c r="B195" s="154">
        <v>13</v>
      </c>
      <c r="C195" s="158" t="s">
        <v>3</v>
      </c>
      <c r="D195" s="158">
        <v>1</v>
      </c>
      <c r="E195" s="158" t="s">
        <v>3</v>
      </c>
      <c r="F195" s="158">
        <v>1</v>
      </c>
      <c r="G195" s="158" t="s">
        <v>3</v>
      </c>
      <c r="H195" s="158" t="s">
        <v>3</v>
      </c>
      <c r="I195" s="158">
        <v>2</v>
      </c>
      <c r="J195" s="158">
        <v>3</v>
      </c>
      <c r="K195" s="158">
        <v>3</v>
      </c>
      <c r="L195" s="158" t="s">
        <v>3</v>
      </c>
      <c r="M195" s="158">
        <v>3</v>
      </c>
      <c r="N195" s="158">
        <v>1</v>
      </c>
      <c r="O195" s="158">
        <v>1</v>
      </c>
      <c r="P195" s="158">
        <v>11</v>
      </c>
      <c r="Q195" s="158">
        <v>13</v>
      </c>
    </row>
    <row r="196" spans="1:17" x14ac:dyDescent="0.25">
      <c r="A196" s="153" t="s">
        <v>10</v>
      </c>
      <c r="B196" s="154">
        <v>13</v>
      </c>
      <c r="C196" s="157" t="s">
        <v>3</v>
      </c>
      <c r="D196" s="157">
        <v>1</v>
      </c>
      <c r="E196" s="157" t="s">
        <v>3</v>
      </c>
      <c r="F196" s="157">
        <v>1</v>
      </c>
      <c r="G196" s="157" t="s">
        <v>3</v>
      </c>
      <c r="H196" s="157" t="s">
        <v>3</v>
      </c>
      <c r="I196" s="157">
        <v>2</v>
      </c>
      <c r="J196" s="157">
        <v>3</v>
      </c>
      <c r="K196" s="157">
        <v>2</v>
      </c>
      <c r="L196" s="157" t="s">
        <v>3</v>
      </c>
      <c r="M196" s="157" t="s">
        <v>3</v>
      </c>
      <c r="N196" s="157" t="s">
        <v>3</v>
      </c>
      <c r="O196" s="157" t="s">
        <v>3</v>
      </c>
      <c r="P196" s="157">
        <v>5</v>
      </c>
      <c r="Q196" s="157">
        <v>7</v>
      </c>
    </row>
    <row r="197" spans="1:17" x14ac:dyDescent="0.25">
      <c r="A197" s="155" t="s">
        <v>648</v>
      </c>
      <c r="B197" s="154">
        <v>13</v>
      </c>
      <c r="C197" s="158" t="s">
        <v>3</v>
      </c>
      <c r="D197" s="158" t="s">
        <v>3</v>
      </c>
      <c r="E197" s="158" t="s">
        <v>3</v>
      </c>
      <c r="F197" s="158">
        <v>1</v>
      </c>
      <c r="G197" s="158" t="s">
        <v>3</v>
      </c>
      <c r="H197" s="158" t="s">
        <v>3</v>
      </c>
      <c r="I197" s="158">
        <v>1</v>
      </c>
      <c r="J197" s="158" t="s">
        <v>3</v>
      </c>
      <c r="K197" s="158" t="s">
        <v>3</v>
      </c>
      <c r="L197" s="158" t="s">
        <v>3</v>
      </c>
      <c r="M197" s="158">
        <v>1</v>
      </c>
      <c r="N197" s="158">
        <v>1</v>
      </c>
      <c r="O197" s="158" t="s">
        <v>3</v>
      </c>
      <c r="P197" s="158">
        <v>2</v>
      </c>
      <c r="Q197" s="158">
        <v>3</v>
      </c>
    </row>
    <row r="198" spans="1:17" x14ac:dyDescent="0.25">
      <c r="A198" s="153" t="s">
        <v>13</v>
      </c>
      <c r="B198" s="154">
        <v>13</v>
      </c>
      <c r="C198" s="157">
        <v>1</v>
      </c>
      <c r="D198" s="157" t="s">
        <v>3</v>
      </c>
      <c r="E198" s="157" t="s">
        <v>3</v>
      </c>
      <c r="F198" s="157">
        <v>1</v>
      </c>
      <c r="G198" s="157" t="s">
        <v>3</v>
      </c>
      <c r="H198" s="157" t="s">
        <v>3</v>
      </c>
      <c r="I198" s="157">
        <v>2</v>
      </c>
      <c r="J198" s="157">
        <v>3</v>
      </c>
      <c r="K198" s="157" t="s">
        <v>3</v>
      </c>
      <c r="L198" s="157" t="s">
        <v>3</v>
      </c>
      <c r="M198" s="157" t="s">
        <v>3</v>
      </c>
      <c r="N198" s="157">
        <v>1</v>
      </c>
      <c r="O198" s="157" t="s">
        <v>3</v>
      </c>
      <c r="P198" s="157">
        <v>4</v>
      </c>
      <c r="Q198" s="157">
        <v>6</v>
      </c>
    </row>
    <row r="199" spans="1:17" x14ac:dyDescent="0.25">
      <c r="A199" s="155" t="s">
        <v>14</v>
      </c>
      <c r="B199" s="154">
        <v>13</v>
      </c>
      <c r="C199" s="158" t="s">
        <v>3</v>
      </c>
      <c r="D199" s="158" t="s">
        <v>3</v>
      </c>
      <c r="E199" s="158" t="s">
        <v>3</v>
      </c>
      <c r="F199" s="158">
        <v>2</v>
      </c>
      <c r="G199" s="158" t="s">
        <v>3</v>
      </c>
      <c r="H199" s="158" t="s">
        <v>3</v>
      </c>
      <c r="I199" s="158">
        <v>2</v>
      </c>
      <c r="J199" s="158">
        <v>3</v>
      </c>
      <c r="K199" s="158">
        <v>2</v>
      </c>
      <c r="L199" s="158">
        <v>1</v>
      </c>
      <c r="M199" s="158">
        <v>2</v>
      </c>
      <c r="N199" s="158">
        <v>1</v>
      </c>
      <c r="O199" s="158" t="s">
        <v>3</v>
      </c>
      <c r="P199" s="158">
        <v>9</v>
      </c>
      <c r="Q199" s="158">
        <v>11</v>
      </c>
    </row>
    <row r="200" spans="1:17" x14ac:dyDescent="0.25">
      <c r="A200" s="153" t="s">
        <v>19</v>
      </c>
      <c r="B200" s="154">
        <v>13</v>
      </c>
      <c r="C200" s="157" t="s">
        <v>3</v>
      </c>
      <c r="D200" s="157" t="s">
        <v>3</v>
      </c>
      <c r="E200" s="157" t="s">
        <v>3</v>
      </c>
      <c r="F200" s="157">
        <v>3</v>
      </c>
      <c r="G200" s="157" t="s">
        <v>3</v>
      </c>
      <c r="H200" s="157">
        <v>1</v>
      </c>
      <c r="I200" s="157">
        <v>4</v>
      </c>
      <c r="J200" s="157">
        <v>2</v>
      </c>
      <c r="K200" s="157">
        <v>2</v>
      </c>
      <c r="L200" s="157">
        <v>1</v>
      </c>
      <c r="M200" s="157">
        <v>5</v>
      </c>
      <c r="N200" s="157">
        <v>1</v>
      </c>
      <c r="O200" s="157" t="s">
        <v>3</v>
      </c>
      <c r="P200" s="157">
        <v>11</v>
      </c>
      <c r="Q200" s="157">
        <v>15</v>
      </c>
    </row>
    <row r="201" spans="1:17" x14ac:dyDescent="0.25">
      <c r="A201" s="155" t="s">
        <v>17</v>
      </c>
      <c r="B201" s="154">
        <v>13</v>
      </c>
      <c r="C201" s="158" t="s">
        <v>3</v>
      </c>
      <c r="D201" s="158" t="s">
        <v>3</v>
      </c>
      <c r="E201" s="158" t="s">
        <v>3</v>
      </c>
      <c r="F201" s="158" t="s">
        <v>3</v>
      </c>
      <c r="G201" s="158" t="s">
        <v>3</v>
      </c>
      <c r="H201" s="158" t="s">
        <v>3</v>
      </c>
      <c r="I201" s="158" t="s">
        <v>3</v>
      </c>
      <c r="J201" s="158">
        <v>5</v>
      </c>
      <c r="K201" s="158" t="s">
        <v>3</v>
      </c>
      <c r="L201" s="158" t="s">
        <v>3</v>
      </c>
      <c r="M201" s="158">
        <v>6</v>
      </c>
      <c r="N201" s="158">
        <v>1</v>
      </c>
      <c r="O201" s="158">
        <v>3</v>
      </c>
      <c r="P201" s="158">
        <v>15</v>
      </c>
      <c r="Q201" s="158">
        <v>15</v>
      </c>
    </row>
    <row r="202" spans="1:17" x14ac:dyDescent="0.25">
      <c r="A202" s="153" t="s">
        <v>2</v>
      </c>
      <c r="B202" s="154">
        <v>14</v>
      </c>
      <c r="C202" s="157">
        <v>1</v>
      </c>
      <c r="D202" s="157" t="s">
        <v>3</v>
      </c>
      <c r="E202" s="157" t="s">
        <v>3</v>
      </c>
      <c r="F202" s="157">
        <v>2</v>
      </c>
      <c r="G202" s="157" t="s">
        <v>3</v>
      </c>
      <c r="H202" s="157" t="s">
        <v>3</v>
      </c>
      <c r="I202" s="157">
        <v>3</v>
      </c>
      <c r="J202" s="157" t="s">
        <v>3</v>
      </c>
      <c r="K202" s="157" t="s">
        <v>3</v>
      </c>
      <c r="L202" s="157" t="s">
        <v>3</v>
      </c>
      <c r="M202" s="157">
        <v>1</v>
      </c>
      <c r="N202" s="157">
        <v>1</v>
      </c>
      <c r="O202" s="157">
        <v>1</v>
      </c>
      <c r="P202" s="157">
        <v>3</v>
      </c>
      <c r="Q202" s="157">
        <v>6</v>
      </c>
    </row>
    <row r="203" spans="1:17" x14ac:dyDescent="0.25">
      <c r="A203" s="155" t="s">
        <v>4</v>
      </c>
      <c r="B203" s="154">
        <v>14</v>
      </c>
      <c r="C203" s="158" t="s">
        <v>3</v>
      </c>
      <c r="D203" s="158" t="s">
        <v>3</v>
      </c>
      <c r="E203" s="158" t="s">
        <v>3</v>
      </c>
      <c r="F203" s="158" t="s">
        <v>3</v>
      </c>
      <c r="G203" s="158" t="s">
        <v>3</v>
      </c>
      <c r="H203" s="158">
        <v>1</v>
      </c>
      <c r="I203" s="158">
        <v>1</v>
      </c>
      <c r="J203" s="158">
        <v>1</v>
      </c>
      <c r="K203" s="158" t="s">
        <v>3</v>
      </c>
      <c r="L203" s="158" t="s">
        <v>3</v>
      </c>
      <c r="M203" s="158">
        <v>2</v>
      </c>
      <c r="N203" s="158" t="s">
        <v>3</v>
      </c>
      <c r="O203" s="158" t="s">
        <v>3</v>
      </c>
      <c r="P203" s="158">
        <v>3</v>
      </c>
      <c r="Q203" s="158">
        <v>4</v>
      </c>
    </row>
    <row r="204" spans="1:17" x14ac:dyDescent="0.25">
      <c r="A204" s="153" t="s">
        <v>18</v>
      </c>
      <c r="B204" s="154">
        <v>14</v>
      </c>
      <c r="C204" s="157" t="s">
        <v>3</v>
      </c>
      <c r="D204" s="157">
        <v>1</v>
      </c>
      <c r="E204" s="157" t="s">
        <v>3</v>
      </c>
      <c r="F204" s="157">
        <v>2</v>
      </c>
      <c r="G204" s="157" t="s">
        <v>3</v>
      </c>
      <c r="H204" s="157" t="s">
        <v>3</v>
      </c>
      <c r="I204" s="157">
        <v>3</v>
      </c>
      <c r="J204" s="157">
        <v>2</v>
      </c>
      <c r="K204" s="157">
        <v>1</v>
      </c>
      <c r="L204" s="157" t="s">
        <v>3</v>
      </c>
      <c r="M204" s="157">
        <v>3</v>
      </c>
      <c r="N204" s="157">
        <v>1</v>
      </c>
      <c r="O204" s="157">
        <v>2</v>
      </c>
      <c r="P204" s="157">
        <v>9</v>
      </c>
      <c r="Q204" s="157">
        <v>12</v>
      </c>
    </row>
    <row r="205" spans="1:17" x14ac:dyDescent="0.25">
      <c r="A205" s="155" t="s">
        <v>7</v>
      </c>
      <c r="B205" s="154">
        <v>14</v>
      </c>
      <c r="C205" s="158" t="s">
        <v>3</v>
      </c>
      <c r="D205" s="158" t="s">
        <v>3</v>
      </c>
      <c r="E205" s="158">
        <v>1</v>
      </c>
      <c r="F205" s="158">
        <v>1</v>
      </c>
      <c r="G205" s="158" t="s">
        <v>3</v>
      </c>
      <c r="H205" s="158">
        <v>1</v>
      </c>
      <c r="I205" s="158">
        <v>3</v>
      </c>
      <c r="J205" s="158">
        <v>1</v>
      </c>
      <c r="K205" s="158" t="s">
        <v>3</v>
      </c>
      <c r="L205" s="158" t="s">
        <v>3</v>
      </c>
      <c r="M205" s="158">
        <v>1</v>
      </c>
      <c r="N205" s="158">
        <v>2</v>
      </c>
      <c r="O205" s="158">
        <v>2</v>
      </c>
      <c r="P205" s="158">
        <v>6</v>
      </c>
      <c r="Q205" s="158">
        <v>9</v>
      </c>
    </row>
    <row r="206" spans="1:17" x14ac:dyDescent="0.25">
      <c r="A206" s="153" t="s">
        <v>8</v>
      </c>
      <c r="B206" s="154">
        <v>14</v>
      </c>
      <c r="C206" s="157" t="s">
        <v>3</v>
      </c>
      <c r="D206" s="157" t="s">
        <v>3</v>
      </c>
      <c r="E206" s="157" t="s">
        <v>3</v>
      </c>
      <c r="F206" s="157">
        <v>2</v>
      </c>
      <c r="G206" s="157" t="s">
        <v>3</v>
      </c>
      <c r="H206" s="157" t="s">
        <v>3</v>
      </c>
      <c r="I206" s="157">
        <v>2</v>
      </c>
      <c r="J206" s="157">
        <v>1</v>
      </c>
      <c r="K206" s="157">
        <v>1</v>
      </c>
      <c r="L206" s="157" t="s">
        <v>3</v>
      </c>
      <c r="M206" s="157">
        <v>3</v>
      </c>
      <c r="N206" s="157" t="s">
        <v>3</v>
      </c>
      <c r="O206" s="157" t="s">
        <v>3</v>
      </c>
      <c r="P206" s="157">
        <v>5</v>
      </c>
      <c r="Q206" s="157">
        <v>7</v>
      </c>
    </row>
    <row r="207" spans="1:17" x14ac:dyDescent="0.25">
      <c r="A207" s="155" t="s">
        <v>9</v>
      </c>
      <c r="B207" s="154">
        <v>14</v>
      </c>
      <c r="C207" s="158">
        <v>2</v>
      </c>
      <c r="D207" s="158" t="s">
        <v>3</v>
      </c>
      <c r="E207" s="158" t="s">
        <v>3</v>
      </c>
      <c r="F207" s="158" t="s">
        <v>3</v>
      </c>
      <c r="G207" s="158" t="s">
        <v>3</v>
      </c>
      <c r="H207" s="158" t="s">
        <v>3</v>
      </c>
      <c r="I207" s="158">
        <v>2</v>
      </c>
      <c r="J207" s="158">
        <v>5</v>
      </c>
      <c r="K207" s="158">
        <v>2</v>
      </c>
      <c r="L207" s="158">
        <v>1</v>
      </c>
      <c r="M207" s="158">
        <v>4</v>
      </c>
      <c r="N207" s="158" t="s">
        <v>3</v>
      </c>
      <c r="O207" s="158">
        <v>1</v>
      </c>
      <c r="P207" s="158">
        <v>13</v>
      </c>
      <c r="Q207" s="158">
        <v>15</v>
      </c>
    </row>
    <row r="208" spans="1:17" x14ac:dyDescent="0.25">
      <c r="A208" s="153" t="s">
        <v>10</v>
      </c>
      <c r="B208" s="154">
        <v>14</v>
      </c>
      <c r="C208" s="157">
        <v>1</v>
      </c>
      <c r="D208" s="157">
        <v>1</v>
      </c>
      <c r="E208" s="157" t="s">
        <v>3</v>
      </c>
      <c r="F208" s="157">
        <v>1</v>
      </c>
      <c r="G208" s="157" t="s">
        <v>3</v>
      </c>
      <c r="H208" s="157" t="s">
        <v>3</v>
      </c>
      <c r="I208" s="157">
        <v>3</v>
      </c>
      <c r="J208" s="157">
        <v>1</v>
      </c>
      <c r="K208" s="157">
        <v>1</v>
      </c>
      <c r="L208" s="157" t="s">
        <v>3</v>
      </c>
      <c r="M208" s="157">
        <v>3</v>
      </c>
      <c r="N208" s="157">
        <v>4</v>
      </c>
      <c r="O208" s="157" t="s">
        <v>3</v>
      </c>
      <c r="P208" s="157">
        <v>9</v>
      </c>
      <c r="Q208" s="157">
        <v>12</v>
      </c>
    </row>
    <row r="209" spans="1:17" x14ac:dyDescent="0.25">
      <c r="A209" s="155" t="s">
        <v>11</v>
      </c>
      <c r="B209" s="154">
        <v>14</v>
      </c>
      <c r="C209" s="158" t="s">
        <v>3</v>
      </c>
      <c r="D209" s="158" t="s">
        <v>3</v>
      </c>
      <c r="E209" s="158" t="s">
        <v>3</v>
      </c>
      <c r="F209" s="158">
        <v>3</v>
      </c>
      <c r="G209" s="158" t="s">
        <v>3</v>
      </c>
      <c r="H209" s="158" t="s">
        <v>3</v>
      </c>
      <c r="I209" s="158">
        <v>3</v>
      </c>
      <c r="J209" s="158">
        <v>2</v>
      </c>
      <c r="K209" s="158">
        <v>1</v>
      </c>
      <c r="L209" s="158">
        <v>1</v>
      </c>
      <c r="M209" s="158">
        <v>1</v>
      </c>
      <c r="N209" s="158" t="s">
        <v>3</v>
      </c>
      <c r="O209" s="158">
        <v>1</v>
      </c>
      <c r="P209" s="158">
        <v>6</v>
      </c>
      <c r="Q209" s="158">
        <v>9</v>
      </c>
    </row>
    <row r="210" spans="1:17" x14ac:dyDescent="0.25">
      <c r="A210" s="153" t="s">
        <v>12</v>
      </c>
      <c r="B210" s="154">
        <v>14</v>
      </c>
      <c r="C210" s="157" t="s">
        <v>3</v>
      </c>
      <c r="D210" s="157" t="s">
        <v>3</v>
      </c>
      <c r="E210" s="157" t="s">
        <v>3</v>
      </c>
      <c r="F210" s="157" t="s">
        <v>3</v>
      </c>
      <c r="G210" s="157" t="s">
        <v>3</v>
      </c>
      <c r="H210" s="157" t="s">
        <v>3</v>
      </c>
      <c r="I210" s="157" t="s">
        <v>3</v>
      </c>
      <c r="J210" s="157" t="s">
        <v>3</v>
      </c>
      <c r="K210" s="157">
        <v>1</v>
      </c>
      <c r="L210" s="157" t="s">
        <v>3</v>
      </c>
      <c r="M210" s="157">
        <v>4</v>
      </c>
      <c r="N210" s="157" t="s">
        <v>3</v>
      </c>
      <c r="O210" s="157" t="s">
        <v>3</v>
      </c>
      <c r="P210" s="157">
        <v>5</v>
      </c>
      <c r="Q210" s="157">
        <v>5</v>
      </c>
    </row>
    <row r="211" spans="1:17" x14ac:dyDescent="0.25">
      <c r="A211" s="155" t="s">
        <v>648</v>
      </c>
      <c r="B211" s="154">
        <v>14</v>
      </c>
      <c r="C211" s="158">
        <v>1</v>
      </c>
      <c r="D211" s="158" t="s">
        <v>3</v>
      </c>
      <c r="E211" s="158" t="s">
        <v>3</v>
      </c>
      <c r="F211" s="158">
        <v>2</v>
      </c>
      <c r="G211" s="158" t="s">
        <v>3</v>
      </c>
      <c r="H211" s="158" t="s">
        <v>3</v>
      </c>
      <c r="I211" s="158">
        <v>3</v>
      </c>
      <c r="J211" s="158">
        <v>2</v>
      </c>
      <c r="K211" s="158">
        <v>1</v>
      </c>
      <c r="L211" s="158" t="s">
        <v>3</v>
      </c>
      <c r="M211" s="158">
        <v>2</v>
      </c>
      <c r="N211" s="158" t="s">
        <v>3</v>
      </c>
      <c r="O211" s="158" t="s">
        <v>3</v>
      </c>
      <c r="P211" s="158">
        <v>5</v>
      </c>
      <c r="Q211" s="158">
        <v>8</v>
      </c>
    </row>
    <row r="212" spans="1:17" x14ac:dyDescent="0.25">
      <c r="A212" s="153" t="s">
        <v>13</v>
      </c>
      <c r="B212" s="154">
        <v>14</v>
      </c>
      <c r="C212" s="157" t="s">
        <v>3</v>
      </c>
      <c r="D212" s="157">
        <v>1</v>
      </c>
      <c r="E212" s="157" t="s">
        <v>3</v>
      </c>
      <c r="F212" s="157">
        <v>2</v>
      </c>
      <c r="G212" s="157" t="s">
        <v>3</v>
      </c>
      <c r="H212" s="157" t="s">
        <v>3</v>
      </c>
      <c r="I212" s="157">
        <v>3</v>
      </c>
      <c r="J212" s="157" t="s">
        <v>3</v>
      </c>
      <c r="K212" s="157" t="s">
        <v>3</v>
      </c>
      <c r="L212" s="157">
        <v>1</v>
      </c>
      <c r="M212" s="157">
        <v>2</v>
      </c>
      <c r="N212" s="157" t="s">
        <v>3</v>
      </c>
      <c r="O212" s="157">
        <v>1</v>
      </c>
      <c r="P212" s="157">
        <v>4</v>
      </c>
      <c r="Q212" s="157">
        <v>7</v>
      </c>
    </row>
    <row r="213" spans="1:17" x14ac:dyDescent="0.25">
      <c r="A213" s="155" t="s">
        <v>14</v>
      </c>
      <c r="B213" s="154">
        <v>14</v>
      </c>
      <c r="C213" s="158" t="s">
        <v>3</v>
      </c>
      <c r="D213" s="158" t="s">
        <v>3</v>
      </c>
      <c r="E213" s="158" t="s">
        <v>3</v>
      </c>
      <c r="F213" s="158" t="s">
        <v>3</v>
      </c>
      <c r="G213" s="158" t="s">
        <v>3</v>
      </c>
      <c r="H213" s="158" t="s">
        <v>3</v>
      </c>
      <c r="I213" s="158" t="s">
        <v>3</v>
      </c>
      <c r="J213" s="158" t="s">
        <v>3</v>
      </c>
      <c r="K213" s="158">
        <v>2</v>
      </c>
      <c r="L213" s="158" t="s">
        <v>3</v>
      </c>
      <c r="M213" s="158">
        <v>3</v>
      </c>
      <c r="N213" s="158" t="s">
        <v>3</v>
      </c>
      <c r="O213" s="158">
        <v>2</v>
      </c>
      <c r="P213" s="158">
        <v>7</v>
      </c>
      <c r="Q213" s="158">
        <v>7</v>
      </c>
    </row>
    <row r="214" spans="1:17" x14ac:dyDescent="0.25">
      <c r="A214" s="153" t="s">
        <v>15</v>
      </c>
      <c r="B214" s="154">
        <v>14</v>
      </c>
      <c r="C214" s="157" t="s">
        <v>3</v>
      </c>
      <c r="D214" s="157">
        <v>1</v>
      </c>
      <c r="E214" s="157" t="s">
        <v>3</v>
      </c>
      <c r="F214" s="157">
        <v>4</v>
      </c>
      <c r="G214" s="157" t="s">
        <v>3</v>
      </c>
      <c r="H214" s="157" t="s">
        <v>3</v>
      </c>
      <c r="I214" s="157">
        <v>5</v>
      </c>
      <c r="J214" s="157">
        <v>2</v>
      </c>
      <c r="K214" s="157">
        <v>1</v>
      </c>
      <c r="L214" s="157" t="s">
        <v>3</v>
      </c>
      <c r="M214" s="157">
        <v>1</v>
      </c>
      <c r="N214" s="157">
        <v>2</v>
      </c>
      <c r="O214" s="157">
        <v>1</v>
      </c>
      <c r="P214" s="157">
        <v>7</v>
      </c>
      <c r="Q214" s="157">
        <v>12</v>
      </c>
    </row>
    <row r="215" spans="1:17" x14ac:dyDescent="0.25">
      <c r="A215" s="155" t="s">
        <v>19</v>
      </c>
      <c r="B215" s="154">
        <v>14</v>
      </c>
      <c r="C215" s="158" t="s">
        <v>3</v>
      </c>
      <c r="D215" s="158" t="s">
        <v>3</v>
      </c>
      <c r="E215" s="158" t="s">
        <v>3</v>
      </c>
      <c r="F215" s="158">
        <v>3</v>
      </c>
      <c r="G215" s="158" t="s">
        <v>3</v>
      </c>
      <c r="H215" s="158" t="s">
        <v>3</v>
      </c>
      <c r="I215" s="158">
        <v>3</v>
      </c>
      <c r="J215" s="158">
        <v>1</v>
      </c>
      <c r="K215" s="158">
        <v>1</v>
      </c>
      <c r="L215" s="158" t="s">
        <v>3</v>
      </c>
      <c r="M215" s="158">
        <v>6</v>
      </c>
      <c r="N215" s="158" t="s">
        <v>3</v>
      </c>
      <c r="O215" s="158">
        <v>2</v>
      </c>
      <c r="P215" s="158">
        <v>10</v>
      </c>
      <c r="Q215" s="158">
        <v>13</v>
      </c>
    </row>
    <row r="216" spans="1:17" x14ac:dyDescent="0.25">
      <c r="A216" s="153" t="s">
        <v>16</v>
      </c>
      <c r="B216" s="154">
        <v>14</v>
      </c>
      <c r="C216" s="157" t="s">
        <v>3</v>
      </c>
      <c r="D216" s="157">
        <v>1</v>
      </c>
      <c r="E216" s="157" t="s">
        <v>3</v>
      </c>
      <c r="F216" s="157" t="s">
        <v>3</v>
      </c>
      <c r="G216" s="157" t="s">
        <v>3</v>
      </c>
      <c r="H216" s="157" t="s">
        <v>3</v>
      </c>
      <c r="I216" s="157">
        <v>1</v>
      </c>
      <c r="J216" s="157">
        <v>2</v>
      </c>
      <c r="K216" s="157" t="s">
        <v>3</v>
      </c>
      <c r="L216" s="157" t="s">
        <v>3</v>
      </c>
      <c r="M216" s="157">
        <v>3</v>
      </c>
      <c r="N216" s="157" t="s">
        <v>3</v>
      </c>
      <c r="O216" s="157" t="s">
        <v>3</v>
      </c>
      <c r="P216" s="157">
        <v>5</v>
      </c>
      <c r="Q216" s="157">
        <v>6</v>
      </c>
    </row>
    <row r="217" spans="1:17" x14ac:dyDescent="0.25">
      <c r="A217" s="155" t="s">
        <v>17</v>
      </c>
      <c r="B217" s="154">
        <v>14</v>
      </c>
      <c r="C217" s="158">
        <v>1</v>
      </c>
      <c r="D217" s="158" t="s">
        <v>3</v>
      </c>
      <c r="E217" s="158" t="s">
        <v>3</v>
      </c>
      <c r="F217" s="158">
        <v>3</v>
      </c>
      <c r="G217" s="158">
        <v>1</v>
      </c>
      <c r="H217" s="158" t="s">
        <v>3</v>
      </c>
      <c r="I217" s="158">
        <v>5</v>
      </c>
      <c r="J217" s="158">
        <v>2</v>
      </c>
      <c r="K217" s="158" t="s">
        <v>3</v>
      </c>
      <c r="L217" s="158">
        <v>1</v>
      </c>
      <c r="M217" s="158">
        <v>3</v>
      </c>
      <c r="N217" s="158" t="s">
        <v>3</v>
      </c>
      <c r="O217" s="158">
        <v>1</v>
      </c>
      <c r="P217" s="158">
        <v>7</v>
      </c>
      <c r="Q217" s="158">
        <v>12</v>
      </c>
    </row>
    <row r="218" spans="1:17" x14ac:dyDescent="0.25">
      <c r="A218" s="153" t="s">
        <v>17</v>
      </c>
      <c r="B218" s="154">
        <v>15</v>
      </c>
      <c r="C218" s="157" t="s">
        <v>3</v>
      </c>
      <c r="D218" s="157" t="s">
        <v>3</v>
      </c>
      <c r="E218" s="157" t="s">
        <v>3</v>
      </c>
      <c r="F218" s="157">
        <v>2</v>
      </c>
      <c r="G218" s="157" t="s">
        <v>3</v>
      </c>
      <c r="H218" s="157" t="s">
        <v>3</v>
      </c>
      <c r="I218" s="157">
        <v>2</v>
      </c>
      <c r="J218" s="157">
        <v>1</v>
      </c>
      <c r="K218" s="157" t="s">
        <v>3</v>
      </c>
      <c r="L218" s="157" t="s">
        <v>3</v>
      </c>
      <c r="M218" s="157">
        <v>2</v>
      </c>
      <c r="N218" s="157" t="s">
        <v>3</v>
      </c>
      <c r="O218" s="157">
        <v>1</v>
      </c>
      <c r="P218" s="157">
        <v>4</v>
      </c>
      <c r="Q218" s="157">
        <v>6</v>
      </c>
    </row>
    <row r="219" spans="1:17" x14ac:dyDescent="0.25">
      <c r="A219" s="155" t="s">
        <v>16</v>
      </c>
      <c r="B219" s="154">
        <v>15</v>
      </c>
      <c r="C219" s="158" t="s">
        <v>3</v>
      </c>
      <c r="D219" s="158" t="s">
        <v>3</v>
      </c>
      <c r="E219" s="158" t="s">
        <v>3</v>
      </c>
      <c r="F219" s="158">
        <v>3</v>
      </c>
      <c r="G219" s="158" t="s">
        <v>3</v>
      </c>
      <c r="H219" s="158" t="s">
        <v>3</v>
      </c>
      <c r="I219" s="158">
        <v>3</v>
      </c>
      <c r="J219" s="158">
        <v>2</v>
      </c>
      <c r="K219" s="158">
        <v>4</v>
      </c>
      <c r="L219" s="158" t="s">
        <v>3</v>
      </c>
      <c r="M219" s="158">
        <v>1</v>
      </c>
      <c r="N219" s="158">
        <v>1</v>
      </c>
      <c r="O219" s="158" t="s">
        <v>3</v>
      </c>
      <c r="P219" s="158">
        <v>8</v>
      </c>
      <c r="Q219" s="158">
        <v>11</v>
      </c>
    </row>
    <row r="220" spans="1:17" x14ac:dyDescent="0.25">
      <c r="A220" s="153" t="s">
        <v>19</v>
      </c>
      <c r="B220" s="154">
        <v>15</v>
      </c>
      <c r="C220" s="157" t="s">
        <v>3</v>
      </c>
      <c r="D220" s="157" t="s">
        <v>3</v>
      </c>
      <c r="E220" s="157" t="s">
        <v>3</v>
      </c>
      <c r="F220" s="157">
        <v>1</v>
      </c>
      <c r="G220" s="157" t="s">
        <v>3</v>
      </c>
      <c r="H220" s="157" t="s">
        <v>3</v>
      </c>
      <c r="I220" s="157">
        <v>1</v>
      </c>
      <c r="J220" s="157" t="s">
        <v>3</v>
      </c>
      <c r="K220" s="157">
        <v>1</v>
      </c>
      <c r="L220" s="157" t="s">
        <v>3</v>
      </c>
      <c r="M220" s="157">
        <v>4</v>
      </c>
      <c r="N220" s="157">
        <v>2</v>
      </c>
      <c r="O220" s="157">
        <v>3</v>
      </c>
      <c r="P220" s="157">
        <v>10</v>
      </c>
      <c r="Q220" s="157">
        <v>11</v>
      </c>
    </row>
    <row r="221" spans="1:17" x14ac:dyDescent="0.25">
      <c r="A221" s="155" t="s">
        <v>15</v>
      </c>
      <c r="B221" s="154">
        <v>15</v>
      </c>
      <c r="C221" s="158" t="s">
        <v>3</v>
      </c>
      <c r="D221" s="158" t="s">
        <v>3</v>
      </c>
      <c r="E221" s="158" t="s">
        <v>3</v>
      </c>
      <c r="F221" s="158">
        <v>1</v>
      </c>
      <c r="G221" s="158" t="s">
        <v>3</v>
      </c>
      <c r="H221" s="158" t="s">
        <v>3</v>
      </c>
      <c r="I221" s="158">
        <v>1</v>
      </c>
      <c r="J221" s="158">
        <v>2</v>
      </c>
      <c r="K221" s="158">
        <v>1</v>
      </c>
      <c r="L221" s="158" t="s">
        <v>3</v>
      </c>
      <c r="M221" s="158">
        <v>2</v>
      </c>
      <c r="N221" s="158" t="s">
        <v>3</v>
      </c>
      <c r="O221" s="158">
        <v>1</v>
      </c>
      <c r="P221" s="158">
        <v>6</v>
      </c>
      <c r="Q221" s="158">
        <v>7</v>
      </c>
    </row>
    <row r="222" spans="1:17" x14ac:dyDescent="0.25">
      <c r="A222" s="153" t="s">
        <v>14</v>
      </c>
      <c r="B222" s="154">
        <v>15</v>
      </c>
      <c r="C222" s="157" t="s">
        <v>3</v>
      </c>
      <c r="D222" s="157" t="s">
        <v>3</v>
      </c>
      <c r="E222" s="157" t="s">
        <v>3</v>
      </c>
      <c r="F222" s="157" t="s">
        <v>3</v>
      </c>
      <c r="G222" s="157" t="s">
        <v>3</v>
      </c>
      <c r="H222" s="157" t="s">
        <v>3</v>
      </c>
      <c r="I222" s="157" t="s">
        <v>3</v>
      </c>
      <c r="J222" s="157">
        <v>4</v>
      </c>
      <c r="K222" s="157">
        <v>1</v>
      </c>
      <c r="L222" s="157">
        <v>3</v>
      </c>
      <c r="M222" s="157">
        <v>1</v>
      </c>
      <c r="N222" s="157" t="s">
        <v>3</v>
      </c>
      <c r="O222" s="157" t="s">
        <v>3</v>
      </c>
      <c r="P222" s="157">
        <v>9</v>
      </c>
      <c r="Q222" s="157">
        <v>9</v>
      </c>
    </row>
    <row r="223" spans="1:17" x14ac:dyDescent="0.25">
      <c r="A223" s="155" t="s">
        <v>13</v>
      </c>
      <c r="B223" s="154">
        <v>15</v>
      </c>
      <c r="C223" s="158" t="s">
        <v>3</v>
      </c>
      <c r="D223" s="158" t="s">
        <v>3</v>
      </c>
      <c r="E223" s="158" t="s">
        <v>3</v>
      </c>
      <c r="F223" s="158">
        <v>1</v>
      </c>
      <c r="G223" s="158" t="s">
        <v>3</v>
      </c>
      <c r="H223" s="158" t="s">
        <v>3</v>
      </c>
      <c r="I223" s="158">
        <v>1</v>
      </c>
      <c r="J223" s="158">
        <v>3</v>
      </c>
      <c r="K223" s="158">
        <v>1</v>
      </c>
      <c r="L223" s="158" t="s">
        <v>3</v>
      </c>
      <c r="M223" s="158">
        <v>1</v>
      </c>
      <c r="N223" s="158" t="s">
        <v>3</v>
      </c>
      <c r="O223" s="158" t="s">
        <v>3</v>
      </c>
      <c r="P223" s="158">
        <v>5</v>
      </c>
      <c r="Q223" s="158">
        <v>6</v>
      </c>
    </row>
    <row r="224" spans="1:17" x14ac:dyDescent="0.25">
      <c r="A224" s="153" t="s">
        <v>648</v>
      </c>
      <c r="B224" s="154">
        <v>15</v>
      </c>
      <c r="C224" s="157" t="s">
        <v>3</v>
      </c>
      <c r="D224" s="157" t="s">
        <v>3</v>
      </c>
      <c r="E224" s="157" t="s">
        <v>3</v>
      </c>
      <c r="F224" s="157">
        <v>1</v>
      </c>
      <c r="G224" s="157" t="s">
        <v>3</v>
      </c>
      <c r="H224" s="157" t="s">
        <v>3</v>
      </c>
      <c r="I224" s="157">
        <v>1</v>
      </c>
      <c r="J224" s="157" t="s">
        <v>3</v>
      </c>
      <c r="K224" s="157">
        <v>1</v>
      </c>
      <c r="L224" s="157" t="s">
        <v>3</v>
      </c>
      <c r="M224" s="157">
        <v>2</v>
      </c>
      <c r="N224" s="157" t="s">
        <v>3</v>
      </c>
      <c r="O224" s="157">
        <v>2</v>
      </c>
      <c r="P224" s="157">
        <v>5</v>
      </c>
      <c r="Q224" s="157">
        <v>6</v>
      </c>
    </row>
    <row r="225" spans="1:17" x14ac:dyDescent="0.25">
      <c r="A225" s="155" t="s">
        <v>12</v>
      </c>
      <c r="B225" s="154">
        <v>15</v>
      </c>
      <c r="C225" s="158" t="s">
        <v>3</v>
      </c>
      <c r="D225" s="158" t="s">
        <v>3</v>
      </c>
      <c r="E225" s="158" t="s">
        <v>3</v>
      </c>
      <c r="F225" s="158" t="s">
        <v>3</v>
      </c>
      <c r="G225" s="158" t="s">
        <v>3</v>
      </c>
      <c r="H225" s="158" t="s">
        <v>3</v>
      </c>
      <c r="I225" s="158" t="s">
        <v>3</v>
      </c>
      <c r="J225" s="158">
        <v>2</v>
      </c>
      <c r="K225" s="158" t="s">
        <v>3</v>
      </c>
      <c r="L225" s="158" t="s">
        <v>3</v>
      </c>
      <c r="M225" s="158">
        <v>2</v>
      </c>
      <c r="N225" s="158" t="s">
        <v>3</v>
      </c>
      <c r="O225" s="158" t="s">
        <v>3</v>
      </c>
      <c r="P225" s="158">
        <v>4</v>
      </c>
      <c r="Q225" s="158">
        <v>4</v>
      </c>
    </row>
    <row r="226" spans="1:17" x14ac:dyDescent="0.25">
      <c r="A226" s="153" t="s">
        <v>11</v>
      </c>
      <c r="B226" s="154">
        <v>15</v>
      </c>
      <c r="C226" s="157">
        <v>1</v>
      </c>
      <c r="D226" s="157" t="s">
        <v>3</v>
      </c>
      <c r="E226" s="157" t="s">
        <v>3</v>
      </c>
      <c r="F226" s="157">
        <v>1</v>
      </c>
      <c r="G226" s="157" t="s">
        <v>3</v>
      </c>
      <c r="H226" s="157" t="s">
        <v>3</v>
      </c>
      <c r="I226" s="157">
        <v>2</v>
      </c>
      <c r="J226" s="157">
        <v>2</v>
      </c>
      <c r="K226" s="157" t="s">
        <v>3</v>
      </c>
      <c r="L226" s="157" t="s">
        <v>3</v>
      </c>
      <c r="M226" s="157">
        <v>5</v>
      </c>
      <c r="N226" s="157" t="s">
        <v>3</v>
      </c>
      <c r="O226" s="157" t="s">
        <v>3</v>
      </c>
      <c r="P226" s="157">
        <v>7</v>
      </c>
      <c r="Q226" s="157">
        <v>9</v>
      </c>
    </row>
    <row r="227" spans="1:17" x14ac:dyDescent="0.25">
      <c r="A227" s="155" t="s">
        <v>10</v>
      </c>
      <c r="B227" s="154">
        <v>15</v>
      </c>
      <c r="C227" s="158">
        <v>1</v>
      </c>
      <c r="D227" s="158" t="s">
        <v>3</v>
      </c>
      <c r="E227" s="158" t="s">
        <v>3</v>
      </c>
      <c r="F227" s="158">
        <v>2</v>
      </c>
      <c r="G227" s="158">
        <v>1</v>
      </c>
      <c r="H227" s="158" t="s">
        <v>3</v>
      </c>
      <c r="I227" s="158">
        <v>4</v>
      </c>
      <c r="J227" s="158">
        <v>6</v>
      </c>
      <c r="K227" s="158" t="s">
        <v>3</v>
      </c>
      <c r="L227" s="158" t="s">
        <v>3</v>
      </c>
      <c r="M227" s="158">
        <v>1</v>
      </c>
      <c r="N227" s="158">
        <v>2</v>
      </c>
      <c r="O227" s="158">
        <v>1</v>
      </c>
      <c r="P227" s="158">
        <v>10</v>
      </c>
      <c r="Q227" s="158">
        <v>14</v>
      </c>
    </row>
    <row r="228" spans="1:17" x14ac:dyDescent="0.25">
      <c r="A228" s="153" t="s">
        <v>9</v>
      </c>
      <c r="B228" s="154">
        <v>15</v>
      </c>
      <c r="C228" s="157">
        <v>3</v>
      </c>
      <c r="D228" s="157" t="s">
        <v>3</v>
      </c>
      <c r="E228" s="157" t="s">
        <v>3</v>
      </c>
      <c r="F228" s="157" t="s">
        <v>3</v>
      </c>
      <c r="G228" s="157" t="s">
        <v>3</v>
      </c>
      <c r="H228" s="157">
        <v>1</v>
      </c>
      <c r="I228" s="157">
        <v>4</v>
      </c>
      <c r="J228" s="157">
        <v>1</v>
      </c>
      <c r="K228" s="157">
        <v>2</v>
      </c>
      <c r="L228" s="157" t="s">
        <v>3</v>
      </c>
      <c r="M228" s="157">
        <v>2</v>
      </c>
      <c r="N228" s="157" t="s">
        <v>3</v>
      </c>
      <c r="O228" s="157">
        <v>1</v>
      </c>
      <c r="P228" s="157">
        <v>6</v>
      </c>
      <c r="Q228" s="157">
        <v>10</v>
      </c>
    </row>
    <row r="229" spans="1:17" x14ac:dyDescent="0.25">
      <c r="A229" s="155" t="s">
        <v>8</v>
      </c>
      <c r="B229" s="154">
        <v>15</v>
      </c>
      <c r="C229" s="158" t="s">
        <v>3</v>
      </c>
      <c r="D229" s="158" t="s">
        <v>3</v>
      </c>
      <c r="E229" s="158" t="s">
        <v>3</v>
      </c>
      <c r="F229" s="158" t="s">
        <v>3</v>
      </c>
      <c r="G229" s="158" t="s">
        <v>3</v>
      </c>
      <c r="H229" s="158" t="s">
        <v>3</v>
      </c>
      <c r="I229" s="158" t="s">
        <v>3</v>
      </c>
      <c r="J229" s="158">
        <v>3</v>
      </c>
      <c r="K229" s="158">
        <v>1</v>
      </c>
      <c r="L229" s="158">
        <v>1</v>
      </c>
      <c r="M229" s="158">
        <v>3</v>
      </c>
      <c r="N229" s="158" t="s">
        <v>3</v>
      </c>
      <c r="O229" s="158" t="s">
        <v>3</v>
      </c>
      <c r="P229" s="158">
        <v>8</v>
      </c>
      <c r="Q229" s="158">
        <v>8</v>
      </c>
    </row>
    <row r="230" spans="1:17" x14ac:dyDescent="0.25">
      <c r="A230" s="153" t="s">
        <v>7</v>
      </c>
      <c r="B230" s="154">
        <v>15</v>
      </c>
      <c r="C230" s="157" t="s">
        <v>3</v>
      </c>
      <c r="D230" s="157" t="s">
        <v>3</v>
      </c>
      <c r="E230" s="157" t="s">
        <v>3</v>
      </c>
      <c r="F230" s="157" t="s">
        <v>3</v>
      </c>
      <c r="G230" s="157" t="s">
        <v>3</v>
      </c>
      <c r="H230" s="157" t="s">
        <v>3</v>
      </c>
      <c r="I230" s="157" t="s">
        <v>3</v>
      </c>
      <c r="J230" s="157">
        <v>1</v>
      </c>
      <c r="K230" s="157">
        <v>4</v>
      </c>
      <c r="L230" s="157" t="s">
        <v>3</v>
      </c>
      <c r="M230" s="157">
        <v>1</v>
      </c>
      <c r="N230" s="157">
        <v>1</v>
      </c>
      <c r="O230" s="157">
        <v>2</v>
      </c>
      <c r="P230" s="157">
        <v>9</v>
      </c>
      <c r="Q230" s="157">
        <v>9</v>
      </c>
    </row>
    <row r="231" spans="1:17" x14ac:dyDescent="0.25">
      <c r="A231" s="155" t="s">
        <v>6</v>
      </c>
      <c r="B231" s="154">
        <v>15</v>
      </c>
      <c r="C231" s="158" t="s">
        <v>3</v>
      </c>
      <c r="D231" s="158" t="s">
        <v>3</v>
      </c>
      <c r="E231" s="158" t="s">
        <v>3</v>
      </c>
      <c r="F231" s="158">
        <v>3</v>
      </c>
      <c r="G231" s="158" t="s">
        <v>3</v>
      </c>
      <c r="H231" s="158" t="s">
        <v>3</v>
      </c>
      <c r="I231" s="158">
        <v>3</v>
      </c>
      <c r="J231" s="158">
        <v>1</v>
      </c>
      <c r="K231" s="158">
        <v>2</v>
      </c>
      <c r="L231" s="158" t="s">
        <v>3</v>
      </c>
      <c r="M231" s="158" t="s">
        <v>3</v>
      </c>
      <c r="N231" s="158">
        <v>1</v>
      </c>
      <c r="O231" s="158">
        <v>1</v>
      </c>
      <c r="P231" s="158">
        <v>5</v>
      </c>
      <c r="Q231" s="158">
        <v>8</v>
      </c>
    </row>
    <row r="232" spans="1:17" x14ac:dyDescent="0.25">
      <c r="A232" s="153" t="s">
        <v>5</v>
      </c>
      <c r="B232" s="154">
        <v>15</v>
      </c>
      <c r="C232" s="157">
        <v>1</v>
      </c>
      <c r="D232" s="157" t="s">
        <v>3</v>
      </c>
      <c r="E232" s="157" t="s">
        <v>3</v>
      </c>
      <c r="F232" s="157" t="s">
        <v>3</v>
      </c>
      <c r="G232" s="157">
        <v>1</v>
      </c>
      <c r="H232" s="157" t="s">
        <v>3</v>
      </c>
      <c r="I232" s="157">
        <v>2</v>
      </c>
      <c r="J232" s="157">
        <v>1</v>
      </c>
      <c r="K232" s="157" t="s">
        <v>3</v>
      </c>
      <c r="L232" s="157" t="s">
        <v>3</v>
      </c>
      <c r="M232" s="157">
        <v>3</v>
      </c>
      <c r="N232" s="157">
        <v>1</v>
      </c>
      <c r="O232" s="157">
        <v>1</v>
      </c>
      <c r="P232" s="157">
        <v>6</v>
      </c>
      <c r="Q232" s="157">
        <v>8</v>
      </c>
    </row>
    <row r="233" spans="1:17" x14ac:dyDescent="0.25">
      <c r="A233" s="155" t="s">
        <v>18</v>
      </c>
      <c r="B233" s="154">
        <v>15</v>
      </c>
      <c r="C233" s="158" t="s">
        <v>3</v>
      </c>
      <c r="D233" s="158" t="s">
        <v>3</v>
      </c>
      <c r="E233" s="158" t="s">
        <v>3</v>
      </c>
      <c r="F233" s="158">
        <v>1</v>
      </c>
      <c r="G233" s="158" t="s">
        <v>3</v>
      </c>
      <c r="H233" s="158">
        <v>1</v>
      </c>
      <c r="I233" s="158">
        <v>2</v>
      </c>
      <c r="J233" s="158">
        <v>1</v>
      </c>
      <c r="K233" s="158" t="s">
        <v>3</v>
      </c>
      <c r="L233" s="158">
        <v>1</v>
      </c>
      <c r="M233" s="158" t="s">
        <v>3</v>
      </c>
      <c r="N233" s="158" t="s">
        <v>3</v>
      </c>
      <c r="O233" s="158">
        <v>1</v>
      </c>
      <c r="P233" s="158">
        <v>3</v>
      </c>
      <c r="Q233" s="158">
        <v>5</v>
      </c>
    </row>
    <row r="234" spans="1:17" x14ac:dyDescent="0.25">
      <c r="A234" s="153" t="s">
        <v>4</v>
      </c>
      <c r="B234" s="154">
        <v>15</v>
      </c>
      <c r="C234" s="157" t="s">
        <v>3</v>
      </c>
      <c r="D234" s="157" t="s">
        <v>3</v>
      </c>
      <c r="E234" s="157" t="s">
        <v>3</v>
      </c>
      <c r="F234" s="157">
        <v>3</v>
      </c>
      <c r="G234" s="157" t="s">
        <v>3</v>
      </c>
      <c r="H234" s="157" t="s">
        <v>3</v>
      </c>
      <c r="I234" s="157">
        <v>3</v>
      </c>
      <c r="J234" s="157" t="s">
        <v>3</v>
      </c>
      <c r="K234" s="157">
        <v>4</v>
      </c>
      <c r="L234" s="157" t="s">
        <v>3</v>
      </c>
      <c r="M234" s="157">
        <v>1</v>
      </c>
      <c r="N234" s="157" t="s">
        <v>3</v>
      </c>
      <c r="O234" s="157" t="s">
        <v>3</v>
      </c>
      <c r="P234" s="157">
        <v>5</v>
      </c>
      <c r="Q234" s="157">
        <v>8</v>
      </c>
    </row>
    <row r="235" spans="1:17" x14ac:dyDescent="0.25">
      <c r="A235" s="155" t="s">
        <v>2</v>
      </c>
      <c r="B235" s="154">
        <v>15</v>
      </c>
      <c r="C235" s="158" t="s">
        <v>3</v>
      </c>
      <c r="D235" s="158" t="s">
        <v>3</v>
      </c>
      <c r="E235" s="158" t="s">
        <v>3</v>
      </c>
      <c r="F235" s="158" t="s">
        <v>3</v>
      </c>
      <c r="G235" s="158" t="s">
        <v>3</v>
      </c>
      <c r="H235" s="158" t="s">
        <v>3</v>
      </c>
      <c r="I235" s="158" t="s">
        <v>3</v>
      </c>
      <c r="J235" s="158">
        <v>2</v>
      </c>
      <c r="K235" s="158">
        <v>1</v>
      </c>
      <c r="L235" s="158" t="s">
        <v>3</v>
      </c>
      <c r="M235" s="158">
        <v>2</v>
      </c>
      <c r="N235" s="158" t="s">
        <v>3</v>
      </c>
      <c r="O235" s="158">
        <v>1</v>
      </c>
      <c r="P235" s="158">
        <v>6</v>
      </c>
      <c r="Q235" s="158">
        <v>6</v>
      </c>
    </row>
    <row r="236" spans="1:17" x14ac:dyDescent="0.25">
      <c r="A236" s="153" t="s">
        <v>17</v>
      </c>
      <c r="B236" s="154">
        <v>16</v>
      </c>
      <c r="C236" s="157">
        <v>1</v>
      </c>
      <c r="D236" s="157" t="s">
        <v>3</v>
      </c>
      <c r="E236" s="157" t="s">
        <v>3</v>
      </c>
      <c r="F236" s="157">
        <v>2</v>
      </c>
      <c r="G236" s="157" t="s">
        <v>3</v>
      </c>
      <c r="H236" s="157" t="s">
        <v>3</v>
      </c>
      <c r="I236" s="157">
        <v>3</v>
      </c>
      <c r="J236" s="157">
        <v>2</v>
      </c>
      <c r="K236" s="157">
        <v>4</v>
      </c>
      <c r="L236" s="157" t="s">
        <v>3</v>
      </c>
      <c r="M236" s="157">
        <v>2</v>
      </c>
      <c r="N236" s="157">
        <v>1</v>
      </c>
      <c r="O236" s="157" t="s">
        <v>3</v>
      </c>
      <c r="P236" s="157">
        <v>9</v>
      </c>
      <c r="Q236" s="157">
        <v>12</v>
      </c>
    </row>
    <row r="237" spans="1:17" x14ac:dyDescent="0.25">
      <c r="A237" s="155" t="s">
        <v>16</v>
      </c>
      <c r="B237" s="154">
        <v>16</v>
      </c>
      <c r="C237" s="158">
        <v>2</v>
      </c>
      <c r="D237" s="158" t="s">
        <v>3</v>
      </c>
      <c r="E237" s="158" t="s">
        <v>3</v>
      </c>
      <c r="F237" s="158">
        <v>1</v>
      </c>
      <c r="G237" s="158" t="s">
        <v>3</v>
      </c>
      <c r="H237" s="158" t="s">
        <v>3</v>
      </c>
      <c r="I237" s="158">
        <v>3</v>
      </c>
      <c r="J237" s="158">
        <v>1</v>
      </c>
      <c r="K237" s="158" t="s">
        <v>3</v>
      </c>
      <c r="L237" s="158" t="s">
        <v>3</v>
      </c>
      <c r="M237" s="158">
        <v>1</v>
      </c>
      <c r="N237" s="158">
        <v>1</v>
      </c>
      <c r="O237" s="158" t="s">
        <v>3</v>
      </c>
      <c r="P237" s="158">
        <v>3</v>
      </c>
      <c r="Q237" s="158">
        <v>6</v>
      </c>
    </row>
    <row r="238" spans="1:17" x14ac:dyDescent="0.25">
      <c r="A238" s="153" t="s">
        <v>19</v>
      </c>
      <c r="B238" s="154">
        <v>16</v>
      </c>
      <c r="C238" s="157" t="s">
        <v>3</v>
      </c>
      <c r="D238" s="157">
        <v>1</v>
      </c>
      <c r="E238" s="157" t="s">
        <v>3</v>
      </c>
      <c r="F238" s="157">
        <v>3</v>
      </c>
      <c r="G238" s="157">
        <v>1</v>
      </c>
      <c r="H238" s="157" t="s">
        <v>3</v>
      </c>
      <c r="I238" s="157">
        <v>5</v>
      </c>
      <c r="J238" s="157">
        <v>1</v>
      </c>
      <c r="K238" s="157" t="s">
        <v>3</v>
      </c>
      <c r="L238" s="157" t="s">
        <v>3</v>
      </c>
      <c r="M238" s="157">
        <v>5</v>
      </c>
      <c r="N238" s="157">
        <v>1</v>
      </c>
      <c r="O238" s="157">
        <v>1</v>
      </c>
      <c r="P238" s="157">
        <v>8</v>
      </c>
      <c r="Q238" s="157">
        <v>13</v>
      </c>
    </row>
    <row r="239" spans="1:17" x14ac:dyDescent="0.25">
      <c r="A239" s="155" t="s">
        <v>15</v>
      </c>
      <c r="B239" s="154">
        <v>16</v>
      </c>
      <c r="C239" s="158" t="s">
        <v>3</v>
      </c>
      <c r="D239" s="158" t="s">
        <v>3</v>
      </c>
      <c r="E239" s="158" t="s">
        <v>3</v>
      </c>
      <c r="F239" s="158" t="s">
        <v>3</v>
      </c>
      <c r="G239" s="158" t="s">
        <v>3</v>
      </c>
      <c r="H239" s="158" t="s">
        <v>3</v>
      </c>
      <c r="I239" s="158" t="s">
        <v>3</v>
      </c>
      <c r="J239" s="158" t="s">
        <v>3</v>
      </c>
      <c r="K239" s="158">
        <v>5</v>
      </c>
      <c r="L239" s="158" t="s">
        <v>3</v>
      </c>
      <c r="M239" s="158" t="s">
        <v>3</v>
      </c>
      <c r="N239" s="158">
        <v>1</v>
      </c>
      <c r="O239" s="158">
        <v>1</v>
      </c>
      <c r="P239" s="158">
        <v>7</v>
      </c>
      <c r="Q239" s="158">
        <v>7</v>
      </c>
    </row>
    <row r="240" spans="1:17" x14ac:dyDescent="0.25">
      <c r="A240" s="153" t="s">
        <v>14</v>
      </c>
      <c r="B240" s="154">
        <v>16</v>
      </c>
      <c r="C240" s="157" t="s">
        <v>3</v>
      </c>
      <c r="D240" s="157" t="s">
        <v>3</v>
      </c>
      <c r="E240" s="157" t="s">
        <v>3</v>
      </c>
      <c r="F240" s="157">
        <v>1</v>
      </c>
      <c r="G240" s="157">
        <v>1</v>
      </c>
      <c r="H240" s="157" t="s">
        <v>3</v>
      </c>
      <c r="I240" s="157">
        <v>2</v>
      </c>
      <c r="J240" s="157">
        <v>3</v>
      </c>
      <c r="K240" s="157">
        <v>1</v>
      </c>
      <c r="L240" s="157">
        <v>1</v>
      </c>
      <c r="M240" s="157">
        <v>2</v>
      </c>
      <c r="N240" s="157" t="s">
        <v>3</v>
      </c>
      <c r="O240" s="157">
        <v>1</v>
      </c>
      <c r="P240" s="157">
        <v>8</v>
      </c>
      <c r="Q240" s="157">
        <v>10</v>
      </c>
    </row>
    <row r="241" spans="1:17" x14ac:dyDescent="0.25">
      <c r="A241" s="155" t="s">
        <v>13</v>
      </c>
      <c r="B241" s="154">
        <v>16</v>
      </c>
      <c r="C241" s="158" t="s">
        <v>3</v>
      </c>
      <c r="D241" s="158" t="s">
        <v>3</v>
      </c>
      <c r="E241" s="158" t="s">
        <v>3</v>
      </c>
      <c r="F241" s="158">
        <v>2</v>
      </c>
      <c r="G241" s="158" t="s">
        <v>3</v>
      </c>
      <c r="H241" s="158" t="s">
        <v>3</v>
      </c>
      <c r="I241" s="158">
        <v>2</v>
      </c>
      <c r="J241" s="158">
        <v>2</v>
      </c>
      <c r="K241" s="158">
        <v>3</v>
      </c>
      <c r="L241" s="158" t="s">
        <v>3</v>
      </c>
      <c r="M241" s="158">
        <v>3</v>
      </c>
      <c r="N241" s="158">
        <v>1</v>
      </c>
      <c r="O241" s="158" t="s">
        <v>3</v>
      </c>
      <c r="P241" s="158">
        <v>9</v>
      </c>
      <c r="Q241" s="158">
        <v>11</v>
      </c>
    </row>
    <row r="242" spans="1:17" x14ac:dyDescent="0.25">
      <c r="A242" s="153" t="s">
        <v>648</v>
      </c>
      <c r="B242" s="154">
        <v>16</v>
      </c>
      <c r="C242" s="157">
        <v>1</v>
      </c>
      <c r="D242" s="157" t="s">
        <v>3</v>
      </c>
      <c r="E242" s="157" t="s">
        <v>3</v>
      </c>
      <c r="F242" s="157">
        <v>2</v>
      </c>
      <c r="G242" s="157" t="s">
        <v>3</v>
      </c>
      <c r="H242" s="157" t="s">
        <v>3</v>
      </c>
      <c r="I242" s="157">
        <v>3</v>
      </c>
      <c r="J242" s="157">
        <v>1</v>
      </c>
      <c r="K242" s="157">
        <v>2</v>
      </c>
      <c r="L242" s="157">
        <v>1</v>
      </c>
      <c r="M242" s="157">
        <v>4</v>
      </c>
      <c r="N242" s="157">
        <v>1</v>
      </c>
      <c r="O242" s="157">
        <v>1</v>
      </c>
      <c r="P242" s="157">
        <v>10</v>
      </c>
      <c r="Q242" s="157">
        <v>13</v>
      </c>
    </row>
    <row r="243" spans="1:17" x14ac:dyDescent="0.25">
      <c r="A243" s="155" t="s">
        <v>12</v>
      </c>
      <c r="B243" s="154">
        <v>16</v>
      </c>
      <c r="C243" s="158">
        <v>1</v>
      </c>
      <c r="D243" s="158" t="s">
        <v>3</v>
      </c>
      <c r="E243" s="158" t="s">
        <v>3</v>
      </c>
      <c r="F243" s="158" t="s">
        <v>3</v>
      </c>
      <c r="G243" s="158" t="s">
        <v>3</v>
      </c>
      <c r="H243" s="158" t="s">
        <v>3</v>
      </c>
      <c r="I243" s="158">
        <v>1</v>
      </c>
      <c r="J243" s="158">
        <v>4</v>
      </c>
      <c r="K243" s="158">
        <v>1</v>
      </c>
      <c r="L243" s="158">
        <v>1</v>
      </c>
      <c r="M243" s="158">
        <v>2</v>
      </c>
      <c r="N243" s="158" t="s">
        <v>3</v>
      </c>
      <c r="O243" s="158">
        <v>3</v>
      </c>
      <c r="P243" s="158">
        <v>11</v>
      </c>
      <c r="Q243" s="158">
        <v>12</v>
      </c>
    </row>
    <row r="244" spans="1:17" x14ac:dyDescent="0.25">
      <c r="A244" s="153" t="s">
        <v>11</v>
      </c>
      <c r="B244" s="154">
        <v>16</v>
      </c>
      <c r="C244" s="157" t="s">
        <v>3</v>
      </c>
      <c r="D244" s="157" t="s">
        <v>3</v>
      </c>
      <c r="E244" s="157" t="s">
        <v>3</v>
      </c>
      <c r="F244" s="157" t="s">
        <v>3</v>
      </c>
      <c r="G244" s="157" t="s">
        <v>3</v>
      </c>
      <c r="H244" s="157" t="s">
        <v>3</v>
      </c>
      <c r="I244" s="157" t="s">
        <v>3</v>
      </c>
      <c r="J244" s="157">
        <v>1</v>
      </c>
      <c r="K244" s="157">
        <v>2</v>
      </c>
      <c r="L244" s="157" t="s">
        <v>3</v>
      </c>
      <c r="M244" s="157">
        <v>1</v>
      </c>
      <c r="N244" s="157">
        <v>2</v>
      </c>
      <c r="O244" s="157">
        <v>2</v>
      </c>
      <c r="P244" s="157">
        <v>8</v>
      </c>
      <c r="Q244" s="157">
        <v>8</v>
      </c>
    </row>
    <row r="245" spans="1:17" x14ac:dyDescent="0.25">
      <c r="A245" s="155" t="s">
        <v>10</v>
      </c>
      <c r="B245" s="154">
        <v>16</v>
      </c>
      <c r="C245" s="158">
        <v>1</v>
      </c>
      <c r="D245" s="158" t="s">
        <v>3</v>
      </c>
      <c r="E245" s="158" t="s">
        <v>3</v>
      </c>
      <c r="F245" s="158">
        <v>2</v>
      </c>
      <c r="G245" s="158" t="s">
        <v>3</v>
      </c>
      <c r="H245" s="158" t="s">
        <v>3</v>
      </c>
      <c r="I245" s="158">
        <v>3</v>
      </c>
      <c r="J245" s="158">
        <v>1</v>
      </c>
      <c r="K245" s="158" t="s">
        <v>3</v>
      </c>
      <c r="L245" s="158">
        <v>1</v>
      </c>
      <c r="M245" s="158" t="s">
        <v>3</v>
      </c>
      <c r="N245" s="158" t="s">
        <v>3</v>
      </c>
      <c r="O245" s="158">
        <v>3</v>
      </c>
      <c r="P245" s="158">
        <v>5</v>
      </c>
      <c r="Q245" s="158">
        <v>8</v>
      </c>
    </row>
    <row r="246" spans="1:17" x14ac:dyDescent="0.25">
      <c r="A246" s="153" t="s">
        <v>9</v>
      </c>
      <c r="B246" s="154">
        <v>16</v>
      </c>
      <c r="C246" s="157" t="s">
        <v>3</v>
      </c>
      <c r="D246" s="157">
        <v>1</v>
      </c>
      <c r="E246" s="157" t="s">
        <v>3</v>
      </c>
      <c r="F246" s="157">
        <v>2</v>
      </c>
      <c r="G246" s="157" t="s">
        <v>3</v>
      </c>
      <c r="H246" s="157" t="s">
        <v>3</v>
      </c>
      <c r="I246" s="157">
        <v>3</v>
      </c>
      <c r="J246" s="157">
        <v>5</v>
      </c>
      <c r="K246" s="157">
        <v>2</v>
      </c>
      <c r="L246" s="157" t="s">
        <v>3</v>
      </c>
      <c r="M246" s="157">
        <v>4</v>
      </c>
      <c r="N246" s="157" t="s">
        <v>3</v>
      </c>
      <c r="O246" s="157" t="s">
        <v>3</v>
      </c>
      <c r="P246" s="157">
        <v>11</v>
      </c>
      <c r="Q246" s="157">
        <v>14</v>
      </c>
    </row>
    <row r="247" spans="1:17" x14ac:dyDescent="0.25">
      <c r="A247" s="155" t="s">
        <v>8</v>
      </c>
      <c r="B247" s="154">
        <v>16</v>
      </c>
      <c r="C247" s="158">
        <v>1</v>
      </c>
      <c r="D247" s="158" t="s">
        <v>3</v>
      </c>
      <c r="E247" s="158" t="s">
        <v>3</v>
      </c>
      <c r="F247" s="158">
        <v>1</v>
      </c>
      <c r="G247" s="158">
        <v>1</v>
      </c>
      <c r="H247" s="158" t="s">
        <v>3</v>
      </c>
      <c r="I247" s="158">
        <v>3</v>
      </c>
      <c r="J247" s="158">
        <v>1</v>
      </c>
      <c r="K247" s="158">
        <v>1</v>
      </c>
      <c r="L247" s="158">
        <v>2</v>
      </c>
      <c r="M247" s="158">
        <v>1</v>
      </c>
      <c r="N247" s="158" t="s">
        <v>3</v>
      </c>
      <c r="O247" s="158" t="s">
        <v>3</v>
      </c>
      <c r="P247" s="158">
        <v>5</v>
      </c>
      <c r="Q247" s="158">
        <v>8</v>
      </c>
    </row>
    <row r="248" spans="1:17" x14ac:dyDescent="0.25">
      <c r="A248" s="153" t="s">
        <v>7</v>
      </c>
      <c r="B248" s="154">
        <v>16</v>
      </c>
      <c r="C248" s="157" t="s">
        <v>3</v>
      </c>
      <c r="D248" s="157" t="s">
        <v>3</v>
      </c>
      <c r="E248" s="157" t="s">
        <v>3</v>
      </c>
      <c r="F248" s="157">
        <v>1</v>
      </c>
      <c r="G248" s="157" t="s">
        <v>3</v>
      </c>
      <c r="H248" s="157" t="s">
        <v>3</v>
      </c>
      <c r="I248" s="157">
        <v>1</v>
      </c>
      <c r="J248" s="157" t="s">
        <v>3</v>
      </c>
      <c r="K248" s="157">
        <v>1</v>
      </c>
      <c r="L248" s="157" t="s">
        <v>3</v>
      </c>
      <c r="M248" s="157">
        <v>1</v>
      </c>
      <c r="N248" s="157" t="s">
        <v>3</v>
      </c>
      <c r="O248" s="157">
        <v>1</v>
      </c>
      <c r="P248" s="157">
        <v>3</v>
      </c>
      <c r="Q248" s="157">
        <v>4</v>
      </c>
    </row>
    <row r="249" spans="1:17" x14ac:dyDescent="0.25">
      <c r="A249" s="155" t="s">
        <v>6</v>
      </c>
      <c r="B249" s="154">
        <v>16</v>
      </c>
      <c r="C249" s="158">
        <v>2</v>
      </c>
      <c r="D249" s="158" t="s">
        <v>3</v>
      </c>
      <c r="E249" s="158" t="s">
        <v>3</v>
      </c>
      <c r="F249" s="158" t="s">
        <v>3</v>
      </c>
      <c r="G249" s="158" t="s">
        <v>3</v>
      </c>
      <c r="H249" s="158" t="s">
        <v>3</v>
      </c>
      <c r="I249" s="158">
        <v>2</v>
      </c>
      <c r="J249" s="158">
        <v>1</v>
      </c>
      <c r="K249" s="158">
        <v>1</v>
      </c>
      <c r="L249" s="158" t="s">
        <v>3</v>
      </c>
      <c r="M249" s="158">
        <v>1</v>
      </c>
      <c r="N249" s="158" t="s">
        <v>3</v>
      </c>
      <c r="O249" s="158">
        <v>1</v>
      </c>
      <c r="P249" s="158">
        <v>4</v>
      </c>
      <c r="Q249" s="158">
        <v>6</v>
      </c>
    </row>
    <row r="250" spans="1:17" x14ac:dyDescent="0.25">
      <c r="A250" s="153" t="s">
        <v>5</v>
      </c>
      <c r="B250" s="154">
        <v>16</v>
      </c>
      <c r="C250" s="157" t="s">
        <v>3</v>
      </c>
      <c r="D250" s="157">
        <v>1</v>
      </c>
      <c r="E250" s="157" t="s">
        <v>3</v>
      </c>
      <c r="F250" s="157">
        <v>2</v>
      </c>
      <c r="G250" s="157">
        <v>1</v>
      </c>
      <c r="H250" s="157">
        <v>1</v>
      </c>
      <c r="I250" s="157">
        <v>5</v>
      </c>
      <c r="J250" s="157">
        <v>2</v>
      </c>
      <c r="K250" s="157">
        <v>4</v>
      </c>
      <c r="L250" s="157" t="s">
        <v>3</v>
      </c>
      <c r="M250" s="157">
        <v>3</v>
      </c>
      <c r="N250" s="157" t="s">
        <v>3</v>
      </c>
      <c r="O250" s="157" t="s">
        <v>3</v>
      </c>
      <c r="P250" s="157">
        <v>9</v>
      </c>
      <c r="Q250" s="157">
        <v>14</v>
      </c>
    </row>
    <row r="251" spans="1:17" x14ac:dyDescent="0.25">
      <c r="A251" s="155" t="s">
        <v>18</v>
      </c>
      <c r="B251" s="154">
        <v>16</v>
      </c>
      <c r="C251" s="158">
        <v>1</v>
      </c>
      <c r="D251" s="158" t="s">
        <v>3</v>
      </c>
      <c r="E251" s="158" t="s">
        <v>3</v>
      </c>
      <c r="F251" s="158">
        <v>2</v>
      </c>
      <c r="G251" s="158" t="s">
        <v>3</v>
      </c>
      <c r="H251" s="158" t="s">
        <v>3</v>
      </c>
      <c r="I251" s="158">
        <v>3</v>
      </c>
      <c r="J251" s="158">
        <v>1</v>
      </c>
      <c r="K251" s="158" t="s">
        <v>3</v>
      </c>
      <c r="L251" s="158" t="s">
        <v>3</v>
      </c>
      <c r="M251" s="158">
        <v>2</v>
      </c>
      <c r="N251" s="158">
        <v>2</v>
      </c>
      <c r="O251" s="158">
        <v>1</v>
      </c>
      <c r="P251" s="158">
        <v>6</v>
      </c>
      <c r="Q251" s="158">
        <v>9</v>
      </c>
    </row>
    <row r="252" spans="1:17" x14ac:dyDescent="0.25">
      <c r="A252" s="153" t="s">
        <v>4</v>
      </c>
      <c r="B252" s="154">
        <v>16</v>
      </c>
      <c r="C252" s="157" t="s">
        <v>3</v>
      </c>
      <c r="D252" s="157" t="s">
        <v>3</v>
      </c>
      <c r="E252" s="157" t="s">
        <v>3</v>
      </c>
      <c r="F252" s="157" t="s">
        <v>3</v>
      </c>
      <c r="G252" s="157" t="s">
        <v>3</v>
      </c>
      <c r="H252" s="157" t="s">
        <v>3</v>
      </c>
      <c r="I252" s="157" t="s">
        <v>3</v>
      </c>
      <c r="J252" s="157">
        <v>1</v>
      </c>
      <c r="K252" s="157" t="s">
        <v>3</v>
      </c>
      <c r="L252" s="157" t="s">
        <v>3</v>
      </c>
      <c r="M252" s="157">
        <v>2</v>
      </c>
      <c r="N252" s="157">
        <v>1</v>
      </c>
      <c r="O252" s="157">
        <v>1</v>
      </c>
      <c r="P252" s="157">
        <v>5</v>
      </c>
      <c r="Q252" s="157">
        <v>5</v>
      </c>
    </row>
    <row r="253" spans="1:17" x14ac:dyDescent="0.25">
      <c r="A253" s="155" t="s">
        <v>2</v>
      </c>
      <c r="B253" s="154">
        <v>16</v>
      </c>
      <c r="C253" s="158">
        <v>1</v>
      </c>
      <c r="D253" s="158">
        <v>1</v>
      </c>
      <c r="E253" s="158" t="s">
        <v>3</v>
      </c>
      <c r="F253" s="158">
        <v>1</v>
      </c>
      <c r="G253" s="158" t="s">
        <v>3</v>
      </c>
      <c r="H253" s="158" t="s">
        <v>3</v>
      </c>
      <c r="I253" s="158">
        <v>3</v>
      </c>
      <c r="J253" s="158">
        <v>2</v>
      </c>
      <c r="K253" s="158" t="s">
        <v>3</v>
      </c>
      <c r="L253" s="158" t="s">
        <v>3</v>
      </c>
      <c r="M253" s="158">
        <v>1</v>
      </c>
      <c r="N253" s="158" t="s">
        <v>3</v>
      </c>
      <c r="O253" s="158">
        <v>3</v>
      </c>
      <c r="P253" s="158">
        <v>6</v>
      </c>
      <c r="Q253" s="158">
        <v>9</v>
      </c>
    </row>
    <row r="254" spans="1:17" x14ac:dyDescent="0.25">
      <c r="A254" s="153" t="s">
        <v>17</v>
      </c>
      <c r="B254" s="154">
        <v>17</v>
      </c>
      <c r="C254" s="157">
        <v>1</v>
      </c>
      <c r="D254" s="157" t="s">
        <v>3</v>
      </c>
      <c r="E254" s="157" t="s">
        <v>3</v>
      </c>
      <c r="F254" s="157">
        <v>1</v>
      </c>
      <c r="G254" s="157" t="s">
        <v>3</v>
      </c>
      <c r="H254" s="157" t="s">
        <v>3</v>
      </c>
      <c r="I254" s="157">
        <v>2</v>
      </c>
      <c r="J254" s="157">
        <v>2</v>
      </c>
      <c r="K254" s="157">
        <v>6</v>
      </c>
      <c r="L254" s="157" t="s">
        <v>3</v>
      </c>
      <c r="M254" s="157">
        <v>1</v>
      </c>
      <c r="N254" s="157">
        <v>1</v>
      </c>
      <c r="O254" s="157">
        <v>1</v>
      </c>
      <c r="P254" s="157">
        <v>11</v>
      </c>
      <c r="Q254" s="157">
        <v>13</v>
      </c>
    </row>
    <row r="255" spans="1:17" x14ac:dyDescent="0.25">
      <c r="A255" s="155" t="s">
        <v>16</v>
      </c>
      <c r="B255" s="154">
        <v>17</v>
      </c>
      <c r="C255" s="158" t="s">
        <v>3</v>
      </c>
      <c r="D255" s="158" t="s">
        <v>3</v>
      </c>
      <c r="E255" s="158" t="s">
        <v>3</v>
      </c>
      <c r="F255" s="158">
        <v>2</v>
      </c>
      <c r="G255" s="158" t="s">
        <v>3</v>
      </c>
      <c r="H255" s="158" t="s">
        <v>3</v>
      </c>
      <c r="I255" s="158">
        <v>2</v>
      </c>
      <c r="J255" s="158">
        <v>2</v>
      </c>
      <c r="K255" s="158" t="s">
        <v>3</v>
      </c>
      <c r="L255" s="158" t="s">
        <v>3</v>
      </c>
      <c r="M255" s="158" t="s">
        <v>3</v>
      </c>
      <c r="N255" s="158" t="s">
        <v>3</v>
      </c>
      <c r="O255" s="158" t="s">
        <v>3</v>
      </c>
      <c r="P255" s="158">
        <v>2</v>
      </c>
      <c r="Q255" s="158">
        <v>4</v>
      </c>
    </row>
    <row r="256" spans="1:17" x14ac:dyDescent="0.25">
      <c r="A256" s="153" t="s">
        <v>19</v>
      </c>
      <c r="B256" s="154">
        <v>17</v>
      </c>
      <c r="C256" s="157" t="s">
        <v>3</v>
      </c>
      <c r="D256" s="157">
        <v>2</v>
      </c>
      <c r="E256" s="157" t="s">
        <v>3</v>
      </c>
      <c r="F256" s="157">
        <v>1</v>
      </c>
      <c r="G256" s="157" t="s">
        <v>3</v>
      </c>
      <c r="H256" s="157" t="s">
        <v>3</v>
      </c>
      <c r="I256" s="157">
        <v>3</v>
      </c>
      <c r="J256" s="157" t="s">
        <v>3</v>
      </c>
      <c r="K256" s="157">
        <v>3</v>
      </c>
      <c r="L256" s="157" t="s">
        <v>3</v>
      </c>
      <c r="M256" s="157">
        <v>3</v>
      </c>
      <c r="N256" s="157">
        <v>1</v>
      </c>
      <c r="O256" s="157" t="s">
        <v>3</v>
      </c>
      <c r="P256" s="157">
        <v>7</v>
      </c>
      <c r="Q256" s="157">
        <v>10</v>
      </c>
    </row>
    <row r="257" spans="1:17" x14ac:dyDescent="0.25">
      <c r="A257" s="155" t="s">
        <v>15</v>
      </c>
      <c r="B257" s="154">
        <v>17</v>
      </c>
      <c r="C257" s="158" t="s">
        <v>3</v>
      </c>
      <c r="D257" s="158" t="s">
        <v>3</v>
      </c>
      <c r="E257" s="158" t="s">
        <v>3</v>
      </c>
      <c r="F257" s="158">
        <v>2</v>
      </c>
      <c r="G257" s="158" t="s">
        <v>3</v>
      </c>
      <c r="H257" s="158">
        <v>1</v>
      </c>
      <c r="I257" s="158">
        <v>3</v>
      </c>
      <c r="J257" s="158">
        <v>3</v>
      </c>
      <c r="K257" s="158">
        <v>2</v>
      </c>
      <c r="L257" s="158" t="s">
        <v>3</v>
      </c>
      <c r="M257" s="158">
        <v>5</v>
      </c>
      <c r="N257" s="158" t="s">
        <v>3</v>
      </c>
      <c r="O257" s="158" t="s">
        <v>3</v>
      </c>
      <c r="P257" s="158">
        <v>10</v>
      </c>
      <c r="Q257" s="158">
        <v>13</v>
      </c>
    </row>
    <row r="258" spans="1:17" x14ac:dyDescent="0.25">
      <c r="A258" s="153" t="s">
        <v>14</v>
      </c>
      <c r="B258" s="154">
        <v>17</v>
      </c>
      <c r="C258" s="157" t="s">
        <v>3</v>
      </c>
      <c r="D258" s="157" t="s">
        <v>3</v>
      </c>
      <c r="E258" s="157" t="s">
        <v>3</v>
      </c>
      <c r="F258" s="157">
        <v>1</v>
      </c>
      <c r="G258" s="157" t="s">
        <v>3</v>
      </c>
      <c r="H258" s="157">
        <v>1</v>
      </c>
      <c r="I258" s="157">
        <v>2</v>
      </c>
      <c r="J258" s="157">
        <v>2</v>
      </c>
      <c r="K258" s="157">
        <v>1</v>
      </c>
      <c r="L258" s="157">
        <v>1</v>
      </c>
      <c r="M258" s="157">
        <v>3</v>
      </c>
      <c r="N258" s="157">
        <v>1</v>
      </c>
      <c r="O258" s="157" t="s">
        <v>3</v>
      </c>
      <c r="P258" s="157">
        <v>8</v>
      </c>
      <c r="Q258" s="157">
        <v>10</v>
      </c>
    </row>
    <row r="259" spans="1:17" x14ac:dyDescent="0.25">
      <c r="A259" s="155" t="s">
        <v>13</v>
      </c>
      <c r="B259" s="154">
        <v>17</v>
      </c>
      <c r="C259" s="158" t="s">
        <v>3</v>
      </c>
      <c r="D259" s="158" t="s">
        <v>3</v>
      </c>
      <c r="E259" s="158" t="s">
        <v>3</v>
      </c>
      <c r="F259" s="158">
        <v>3</v>
      </c>
      <c r="G259" s="158" t="s">
        <v>3</v>
      </c>
      <c r="H259" s="158" t="s">
        <v>3</v>
      </c>
      <c r="I259" s="158">
        <v>3</v>
      </c>
      <c r="J259" s="158">
        <v>1</v>
      </c>
      <c r="K259" s="158">
        <v>1</v>
      </c>
      <c r="L259" s="158" t="s">
        <v>3</v>
      </c>
      <c r="M259" s="158">
        <v>2</v>
      </c>
      <c r="N259" s="158">
        <v>1</v>
      </c>
      <c r="O259" s="158" t="s">
        <v>3</v>
      </c>
      <c r="P259" s="158">
        <v>5</v>
      </c>
      <c r="Q259" s="158">
        <v>8</v>
      </c>
    </row>
    <row r="260" spans="1:17" x14ac:dyDescent="0.25">
      <c r="A260" s="153" t="s">
        <v>648</v>
      </c>
      <c r="B260" s="154">
        <v>17</v>
      </c>
      <c r="C260" s="157">
        <v>1</v>
      </c>
      <c r="D260" s="157">
        <v>1</v>
      </c>
      <c r="E260" s="157" t="s">
        <v>3</v>
      </c>
      <c r="F260" s="157">
        <v>3</v>
      </c>
      <c r="G260" s="157" t="s">
        <v>3</v>
      </c>
      <c r="H260" s="157" t="s">
        <v>3</v>
      </c>
      <c r="I260" s="157">
        <v>5</v>
      </c>
      <c r="J260" s="157">
        <v>1</v>
      </c>
      <c r="K260" s="157">
        <v>6</v>
      </c>
      <c r="L260" s="157" t="s">
        <v>3</v>
      </c>
      <c r="M260" s="157" t="s">
        <v>3</v>
      </c>
      <c r="N260" s="157">
        <v>1</v>
      </c>
      <c r="O260" s="157">
        <v>1</v>
      </c>
      <c r="P260" s="157">
        <v>9</v>
      </c>
      <c r="Q260" s="157">
        <v>14</v>
      </c>
    </row>
    <row r="261" spans="1:17" x14ac:dyDescent="0.25">
      <c r="A261" s="155" t="s">
        <v>12</v>
      </c>
      <c r="B261" s="154">
        <v>17</v>
      </c>
      <c r="C261" s="158">
        <v>1</v>
      </c>
      <c r="D261" s="158">
        <v>1</v>
      </c>
      <c r="E261" s="158" t="s">
        <v>3</v>
      </c>
      <c r="F261" s="158">
        <v>1</v>
      </c>
      <c r="G261" s="158" t="s">
        <v>3</v>
      </c>
      <c r="H261" s="158" t="s">
        <v>3</v>
      </c>
      <c r="I261" s="158">
        <v>3</v>
      </c>
      <c r="J261" s="158">
        <v>2</v>
      </c>
      <c r="K261" s="158" t="s">
        <v>3</v>
      </c>
      <c r="L261" s="158" t="s">
        <v>3</v>
      </c>
      <c r="M261" s="158" t="s">
        <v>3</v>
      </c>
      <c r="N261" s="158" t="s">
        <v>3</v>
      </c>
      <c r="O261" s="158">
        <v>1</v>
      </c>
      <c r="P261" s="158">
        <v>3</v>
      </c>
      <c r="Q261" s="158">
        <v>6</v>
      </c>
    </row>
    <row r="262" spans="1:17" x14ac:dyDescent="0.25">
      <c r="A262" s="153" t="s">
        <v>11</v>
      </c>
      <c r="B262" s="154">
        <v>17</v>
      </c>
      <c r="C262" s="157">
        <v>1</v>
      </c>
      <c r="D262" s="157">
        <v>2</v>
      </c>
      <c r="E262" s="157" t="s">
        <v>3</v>
      </c>
      <c r="F262" s="157" t="s">
        <v>3</v>
      </c>
      <c r="G262" s="157" t="s">
        <v>3</v>
      </c>
      <c r="H262" s="157" t="s">
        <v>3</v>
      </c>
      <c r="I262" s="157">
        <v>3</v>
      </c>
      <c r="J262" s="157">
        <v>1</v>
      </c>
      <c r="K262" s="157">
        <v>1</v>
      </c>
      <c r="L262" s="157" t="s">
        <v>3</v>
      </c>
      <c r="M262" s="157" t="s">
        <v>3</v>
      </c>
      <c r="N262" s="157">
        <v>1</v>
      </c>
      <c r="O262" s="157">
        <v>2</v>
      </c>
      <c r="P262" s="157">
        <v>5</v>
      </c>
      <c r="Q262" s="157">
        <v>8</v>
      </c>
    </row>
    <row r="263" spans="1:17" x14ac:dyDescent="0.25">
      <c r="A263" s="155" t="s">
        <v>10</v>
      </c>
      <c r="B263" s="154">
        <v>17</v>
      </c>
      <c r="C263" s="158" t="s">
        <v>3</v>
      </c>
      <c r="D263" s="158" t="s">
        <v>3</v>
      </c>
      <c r="E263" s="158" t="s">
        <v>3</v>
      </c>
      <c r="F263" s="158">
        <v>2</v>
      </c>
      <c r="G263" s="158" t="s">
        <v>3</v>
      </c>
      <c r="H263" s="158" t="s">
        <v>3</v>
      </c>
      <c r="I263" s="158">
        <v>2</v>
      </c>
      <c r="J263" s="158">
        <v>1</v>
      </c>
      <c r="K263" s="158">
        <v>5</v>
      </c>
      <c r="L263" s="158" t="s">
        <v>3</v>
      </c>
      <c r="M263" s="158">
        <v>1</v>
      </c>
      <c r="N263" s="158">
        <v>1</v>
      </c>
      <c r="O263" s="158" t="s">
        <v>3</v>
      </c>
      <c r="P263" s="158">
        <v>8</v>
      </c>
      <c r="Q263" s="158">
        <v>10</v>
      </c>
    </row>
    <row r="264" spans="1:17" x14ac:dyDescent="0.25">
      <c r="A264" s="153" t="s">
        <v>9</v>
      </c>
      <c r="B264" s="154">
        <v>17</v>
      </c>
      <c r="C264" s="157" t="s">
        <v>3</v>
      </c>
      <c r="D264" s="157" t="s">
        <v>3</v>
      </c>
      <c r="E264" s="157" t="s">
        <v>3</v>
      </c>
      <c r="F264" s="157" t="s">
        <v>3</v>
      </c>
      <c r="G264" s="157" t="s">
        <v>3</v>
      </c>
      <c r="H264" s="157" t="s">
        <v>3</v>
      </c>
      <c r="I264" s="157" t="s">
        <v>3</v>
      </c>
      <c r="J264" s="157">
        <v>3</v>
      </c>
      <c r="K264" s="157">
        <v>2</v>
      </c>
      <c r="L264" s="157" t="s">
        <v>3</v>
      </c>
      <c r="M264" s="157">
        <v>3</v>
      </c>
      <c r="N264" s="157">
        <v>1</v>
      </c>
      <c r="O264" s="157">
        <v>1</v>
      </c>
      <c r="P264" s="157">
        <v>10</v>
      </c>
      <c r="Q264" s="157">
        <v>10</v>
      </c>
    </row>
    <row r="265" spans="1:17" x14ac:dyDescent="0.25">
      <c r="A265" s="155" t="s">
        <v>8</v>
      </c>
      <c r="B265" s="154">
        <v>17</v>
      </c>
      <c r="C265" s="158" t="s">
        <v>3</v>
      </c>
      <c r="D265" s="158">
        <v>1</v>
      </c>
      <c r="E265" s="158" t="s">
        <v>3</v>
      </c>
      <c r="F265" s="158">
        <v>2</v>
      </c>
      <c r="G265" s="158" t="s">
        <v>3</v>
      </c>
      <c r="H265" s="158" t="s">
        <v>3</v>
      </c>
      <c r="I265" s="158">
        <v>3</v>
      </c>
      <c r="J265" s="158">
        <v>4</v>
      </c>
      <c r="K265" s="158">
        <v>4</v>
      </c>
      <c r="L265" s="158">
        <v>1</v>
      </c>
      <c r="M265" s="158">
        <v>2</v>
      </c>
      <c r="N265" s="158">
        <v>1</v>
      </c>
      <c r="O265" s="158">
        <v>3</v>
      </c>
      <c r="P265" s="158">
        <v>15</v>
      </c>
      <c r="Q265" s="158">
        <v>18</v>
      </c>
    </row>
    <row r="266" spans="1:17" x14ac:dyDescent="0.25">
      <c r="A266" s="153" t="s">
        <v>7</v>
      </c>
      <c r="B266" s="154">
        <v>17</v>
      </c>
      <c r="C266" s="157">
        <v>2</v>
      </c>
      <c r="D266" s="157">
        <v>1</v>
      </c>
      <c r="E266" s="157" t="s">
        <v>3</v>
      </c>
      <c r="F266" s="157">
        <v>3</v>
      </c>
      <c r="G266" s="157" t="s">
        <v>3</v>
      </c>
      <c r="H266" s="157">
        <v>2</v>
      </c>
      <c r="I266" s="157">
        <v>8</v>
      </c>
      <c r="J266" s="157" t="s">
        <v>3</v>
      </c>
      <c r="K266" s="157">
        <v>4</v>
      </c>
      <c r="L266" s="157" t="s">
        <v>3</v>
      </c>
      <c r="M266" s="157">
        <v>4</v>
      </c>
      <c r="N266" s="157">
        <v>2</v>
      </c>
      <c r="O266" s="157" t="s">
        <v>3</v>
      </c>
      <c r="P266" s="157">
        <v>10</v>
      </c>
      <c r="Q266" s="157">
        <v>18</v>
      </c>
    </row>
    <row r="267" spans="1:17" x14ac:dyDescent="0.25">
      <c r="A267" s="155" t="s">
        <v>6</v>
      </c>
      <c r="B267" s="154">
        <v>17</v>
      </c>
      <c r="C267" s="158" t="s">
        <v>3</v>
      </c>
      <c r="D267" s="158">
        <v>1</v>
      </c>
      <c r="E267" s="158" t="s">
        <v>3</v>
      </c>
      <c r="F267" s="158">
        <v>3</v>
      </c>
      <c r="G267" s="158" t="s">
        <v>3</v>
      </c>
      <c r="H267" s="158" t="s">
        <v>3</v>
      </c>
      <c r="I267" s="158">
        <v>4</v>
      </c>
      <c r="J267" s="158">
        <v>3</v>
      </c>
      <c r="K267" s="158">
        <v>1</v>
      </c>
      <c r="L267" s="158" t="s">
        <v>3</v>
      </c>
      <c r="M267" s="158">
        <v>2</v>
      </c>
      <c r="N267" s="158" t="s">
        <v>3</v>
      </c>
      <c r="O267" s="158" t="s">
        <v>3</v>
      </c>
      <c r="P267" s="158">
        <v>6</v>
      </c>
      <c r="Q267" s="158">
        <v>10</v>
      </c>
    </row>
    <row r="268" spans="1:17" x14ac:dyDescent="0.25">
      <c r="A268" s="153" t="s">
        <v>5</v>
      </c>
      <c r="B268" s="154">
        <v>17</v>
      </c>
      <c r="C268" s="157" t="s">
        <v>3</v>
      </c>
      <c r="D268" s="157" t="s">
        <v>3</v>
      </c>
      <c r="E268" s="157">
        <v>1</v>
      </c>
      <c r="F268" s="157" t="s">
        <v>3</v>
      </c>
      <c r="G268" s="157" t="s">
        <v>3</v>
      </c>
      <c r="H268" s="157" t="s">
        <v>3</v>
      </c>
      <c r="I268" s="157">
        <v>1</v>
      </c>
      <c r="J268" s="157">
        <v>1</v>
      </c>
      <c r="K268" s="157">
        <v>1</v>
      </c>
      <c r="L268" s="157">
        <v>1</v>
      </c>
      <c r="M268" s="157">
        <v>6</v>
      </c>
      <c r="N268" s="157" t="s">
        <v>3</v>
      </c>
      <c r="O268" s="157" t="s">
        <v>3</v>
      </c>
      <c r="P268" s="157">
        <v>9</v>
      </c>
      <c r="Q268" s="157">
        <v>10</v>
      </c>
    </row>
    <row r="269" spans="1:17" x14ac:dyDescent="0.25">
      <c r="A269" s="155" t="s">
        <v>18</v>
      </c>
      <c r="B269" s="154">
        <v>17</v>
      </c>
      <c r="C269" s="158" t="s">
        <v>3</v>
      </c>
      <c r="D269" s="158">
        <v>3</v>
      </c>
      <c r="E269" s="158" t="s">
        <v>3</v>
      </c>
      <c r="F269" s="158">
        <v>2</v>
      </c>
      <c r="G269" s="158" t="s">
        <v>3</v>
      </c>
      <c r="H269" s="158" t="s">
        <v>3</v>
      </c>
      <c r="I269" s="158">
        <v>5</v>
      </c>
      <c r="J269" s="158">
        <v>3</v>
      </c>
      <c r="K269" s="158">
        <v>2</v>
      </c>
      <c r="L269" s="158" t="s">
        <v>3</v>
      </c>
      <c r="M269" s="158">
        <v>2</v>
      </c>
      <c r="N269" s="158">
        <v>1</v>
      </c>
      <c r="O269" s="158" t="s">
        <v>3</v>
      </c>
      <c r="P269" s="158">
        <v>8</v>
      </c>
      <c r="Q269" s="158">
        <v>13</v>
      </c>
    </row>
    <row r="270" spans="1:17" x14ac:dyDescent="0.25">
      <c r="A270" s="153" t="s">
        <v>4</v>
      </c>
      <c r="B270" s="154">
        <v>17</v>
      </c>
      <c r="C270" s="157">
        <v>1</v>
      </c>
      <c r="D270" s="157" t="s">
        <v>3</v>
      </c>
      <c r="E270" s="157" t="s">
        <v>3</v>
      </c>
      <c r="F270" s="157">
        <v>3</v>
      </c>
      <c r="G270" s="157" t="s">
        <v>3</v>
      </c>
      <c r="H270" s="157" t="s">
        <v>3</v>
      </c>
      <c r="I270" s="157">
        <v>4</v>
      </c>
      <c r="J270" s="157" t="s">
        <v>3</v>
      </c>
      <c r="K270" s="157" t="s">
        <v>3</v>
      </c>
      <c r="L270" s="157" t="s">
        <v>3</v>
      </c>
      <c r="M270" s="157" t="s">
        <v>3</v>
      </c>
      <c r="N270" s="157">
        <v>1</v>
      </c>
      <c r="O270" s="157" t="s">
        <v>3</v>
      </c>
      <c r="P270" s="157">
        <v>1</v>
      </c>
      <c r="Q270" s="157">
        <v>5</v>
      </c>
    </row>
    <row r="271" spans="1:17" x14ac:dyDescent="0.25">
      <c r="A271" s="155" t="s">
        <v>2</v>
      </c>
      <c r="B271" s="154">
        <v>17</v>
      </c>
      <c r="C271" s="158" t="s">
        <v>3</v>
      </c>
      <c r="D271" s="158" t="s">
        <v>3</v>
      </c>
      <c r="E271" s="158" t="s">
        <v>3</v>
      </c>
      <c r="F271" s="158">
        <v>4</v>
      </c>
      <c r="G271" s="158" t="s">
        <v>3</v>
      </c>
      <c r="H271" s="158" t="s">
        <v>3</v>
      </c>
      <c r="I271" s="158">
        <v>4</v>
      </c>
      <c r="J271" s="158">
        <v>2</v>
      </c>
      <c r="K271" s="158" t="s">
        <v>3</v>
      </c>
      <c r="L271" s="158">
        <v>1</v>
      </c>
      <c r="M271" s="158">
        <v>1</v>
      </c>
      <c r="N271" s="158">
        <v>1</v>
      </c>
      <c r="O271" s="158">
        <v>1</v>
      </c>
      <c r="P271" s="158">
        <v>6</v>
      </c>
      <c r="Q271" s="158">
        <v>10</v>
      </c>
    </row>
    <row r="272" spans="1:17" x14ac:dyDescent="0.25">
      <c r="A272" s="174" t="s">
        <v>16</v>
      </c>
      <c r="B272" s="175">
        <v>18</v>
      </c>
      <c r="C272" s="177"/>
      <c r="D272" s="177"/>
      <c r="E272" s="177"/>
      <c r="F272" s="177">
        <v>1</v>
      </c>
      <c r="G272" s="177"/>
      <c r="H272" s="177"/>
      <c r="I272" s="177">
        <v>1</v>
      </c>
      <c r="J272" s="177">
        <v>5</v>
      </c>
      <c r="K272" s="177"/>
      <c r="L272" s="177"/>
      <c r="M272" s="177">
        <v>4</v>
      </c>
      <c r="N272" s="177"/>
      <c r="O272" s="177"/>
      <c r="P272" s="177">
        <v>9</v>
      </c>
      <c r="Q272" s="177">
        <v>10</v>
      </c>
    </row>
    <row r="273" spans="1:17" x14ac:dyDescent="0.25">
      <c r="A273" s="176" t="s">
        <v>14</v>
      </c>
      <c r="B273" s="175">
        <v>18</v>
      </c>
      <c r="C273" s="178"/>
      <c r="D273" s="178"/>
      <c r="E273" s="178"/>
      <c r="F273" s="178">
        <v>1</v>
      </c>
      <c r="G273" s="178"/>
      <c r="H273" s="178"/>
      <c r="I273" s="178">
        <v>1</v>
      </c>
      <c r="J273" s="178">
        <v>3</v>
      </c>
      <c r="K273" s="178">
        <v>2</v>
      </c>
      <c r="L273" s="178"/>
      <c r="M273" s="178">
        <v>1</v>
      </c>
      <c r="N273" s="178"/>
      <c r="O273" s="178">
        <v>1</v>
      </c>
      <c r="P273" s="178">
        <v>7</v>
      </c>
      <c r="Q273" s="178">
        <v>8</v>
      </c>
    </row>
    <row r="274" spans="1:17" x14ac:dyDescent="0.25">
      <c r="A274" s="174" t="s">
        <v>13</v>
      </c>
      <c r="B274" s="175">
        <v>18</v>
      </c>
      <c r="C274" s="177"/>
      <c r="D274" s="177"/>
      <c r="E274" s="177"/>
      <c r="F274" s="177">
        <v>1</v>
      </c>
      <c r="G274" s="177"/>
      <c r="H274" s="177"/>
      <c r="I274" s="177">
        <v>1</v>
      </c>
      <c r="J274" s="177"/>
      <c r="K274" s="177">
        <v>2</v>
      </c>
      <c r="L274" s="177"/>
      <c r="M274" s="177">
        <v>5</v>
      </c>
      <c r="N274" s="177">
        <v>1</v>
      </c>
      <c r="O274" s="177"/>
      <c r="P274" s="177">
        <v>8</v>
      </c>
      <c r="Q274" s="177">
        <v>9</v>
      </c>
    </row>
    <row r="275" spans="1:17" x14ac:dyDescent="0.25">
      <c r="A275" s="176" t="s">
        <v>12</v>
      </c>
      <c r="B275" s="175">
        <v>18</v>
      </c>
      <c r="C275" s="178">
        <v>1</v>
      </c>
      <c r="D275" s="178"/>
      <c r="E275" s="178"/>
      <c r="F275" s="178">
        <v>2</v>
      </c>
      <c r="G275" s="178"/>
      <c r="H275" s="178"/>
      <c r="I275" s="178">
        <v>3</v>
      </c>
      <c r="J275" s="178">
        <v>3</v>
      </c>
      <c r="K275" s="178">
        <v>4</v>
      </c>
      <c r="L275" s="178"/>
      <c r="M275" s="178">
        <v>1</v>
      </c>
      <c r="N275" s="178">
        <v>2</v>
      </c>
      <c r="O275" s="178"/>
      <c r="P275" s="178">
        <v>10</v>
      </c>
      <c r="Q275" s="178">
        <v>13</v>
      </c>
    </row>
    <row r="276" spans="1:17" x14ac:dyDescent="0.25">
      <c r="A276" s="174" t="s">
        <v>11</v>
      </c>
      <c r="B276" s="175">
        <v>18</v>
      </c>
      <c r="C276" s="177"/>
      <c r="D276" s="177"/>
      <c r="E276" s="177"/>
      <c r="F276" s="177">
        <v>4</v>
      </c>
      <c r="G276" s="177"/>
      <c r="H276" s="177"/>
      <c r="I276" s="177">
        <v>4</v>
      </c>
      <c r="J276" s="177">
        <v>2</v>
      </c>
      <c r="K276" s="177">
        <v>2</v>
      </c>
      <c r="L276" s="177">
        <v>1</v>
      </c>
      <c r="M276" s="177">
        <v>1</v>
      </c>
      <c r="N276" s="177">
        <v>1</v>
      </c>
      <c r="O276" s="177"/>
      <c r="P276" s="177">
        <v>7</v>
      </c>
      <c r="Q276" s="177">
        <v>11</v>
      </c>
    </row>
    <row r="277" spans="1:17" x14ac:dyDescent="0.25">
      <c r="A277" s="176" t="s">
        <v>8</v>
      </c>
      <c r="B277" s="175">
        <v>18</v>
      </c>
      <c r="C277" s="178"/>
      <c r="D277" s="178"/>
      <c r="E277" s="178"/>
      <c r="F277" s="178">
        <v>1</v>
      </c>
      <c r="G277" s="178"/>
      <c r="H277" s="178"/>
      <c r="I277" s="178">
        <v>1</v>
      </c>
      <c r="J277" s="178">
        <v>1</v>
      </c>
      <c r="K277" s="178">
        <v>1</v>
      </c>
      <c r="L277" s="178"/>
      <c r="M277" s="178">
        <v>4</v>
      </c>
      <c r="N277" s="178"/>
      <c r="O277" s="178"/>
      <c r="P277" s="178">
        <v>6</v>
      </c>
      <c r="Q277" s="178">
        <v>7</v>
      </c>
    </row>
    <row r="278" spans="1:17" x14ac:dyDescent="0.25">
      <c r="A278" s="174" t="s">
        <v>5</v>
      </c>
      <c r="B278" s="175">
        <v>18</v>
      </c>
      <c r="C278" s="177">
        <v>2</v>
      </c>
      <c r="D278" s="177">
        <v>1</v>
      </c>
      <c r="E278" s="177"/>
      <c r="F278" s="177">
        <v>2</v>
      </c>
      <c r="G278" s="177"/>
      <c r="H278" s="177"/>
      <c r="I278" s="177">
        <v>5</v>
      </c>
      <c r="J278" s="177">
        <v>1</v>
      </c>
      <c r="K278" s="177">
        <v>3</v>
      </c>
      <c r="L278" s="177"/>
      <c r="M278" s="177">
        <v>1</v>
      </c>
      <c r="N278" s="177"/>
      <c r="O278" s="177"/>
      <c r="P278" s="177">
        <v>5</v>
      </c>
      <c r="Q278" s="177">
        <v>10</v>
      </c>
    </row>
    <row r="279" spans="1:17" x14ac:dyDescent="0.25">
      <c r="A279" s="176" t="s">
        <v>18</v>
      </c>
      <c r="B279" s="175">
        <v>18</v>
      </c>
      <c r="C279" s="178"/>
      <c r="D279" s="178"/>
      <c r="E279" s="178"/>
      <c r="F279" s="178">
        <v>2</v>
      </c>
      <c r="G279" s="178"/>
      <c r="H279" s="178"/>
      <c r="I279" s="178">
        <v>2</v>
      </c>
      <c r="J279" s="178">
        <v>1</v>
      </c>
      <c r="K279" s="178">
        <v>1</v>
      </c>
      <c r="L279" s="178"/>
      <c r="M279" s="178">
        <v>2</v>
      </c>
      <c r="N279" s="178"/>
      <c r="O279" s="178"/>
      <c r="P279" s="178">
        <v>4</v>
      </c>
      <c r="Q279" s="178">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9"/>
  <sheetViews>
    <sheetView workbookViewId="0">
      <pane xSplit="1" ySplit="1" topLeftCell="B264" activePane="bottomRight" state="frozen"/>
      <selection pane="topRight" activeCell="B1" sqref="B1"/>
      <selection pane="bottomLeft" activeCell="A2" sqref="A2"/>
      <selection pane="bottomRight" activeCell="A287" sqref="A287"/>
    </sheetView>
  </sheetViews>
  <sheetFormatPr defaultRowHeight="15" x14ac:dyDescent="0.25"/>
  <cols>
    <col min="2" max="15" width="9.140625" customWidth="1"/>
  </cols>
  <sheetData>
    <row r="1" spans="1:17" x14ac:dyDescent="0.25">
      <c r="A1" s="1" t="s">
        <v>0</v>
      </c>
      <c r="B1" s="1" t="s">
        <v>1</v>
      </c>
      <c r="C1" s="1" t="s">
        <v>832</v>
      </c>
      <c r="D1" s="1" t="s">
        <v>833</v>
      </c>
      <c r="E1" s="1" t="s">
        <v>834</v>
      </c>
      <c r="F1" s="1" t="s">
        <v>835</v>
      </c>
      <c r="G1" s="1" t="s">
        <v>836</v>
      </c>
      <c r="H1" s="1" t="s">
        <v>837</v>
      </c>
      <c r="I1" s="1" t="s">
        <v>838</v>
      </c>
      <c r="J1" s="1" t="s">
        <v>839</v>
      </c>
      <c r="K1" s="1" t="s">
        <v>840</v>
      </c>
      <c r="L1" s="1" t="s">
        <v>841</v>
      </c>
      <c r="M1" s="1" t="s">
        <v>842</v>
      </c>
      <c r="N1" s="1" t="s">
        <v>843</v>
      </c>
      <c r="O1" s="1" t="s">
        <v>844</v>
      </c>
      <c r="P1" s="1" t="s">
        <v>845</v>
      </c>
      <c r="Q1" s="1" t="s">
        <v>846</v>
      </c>
    </row>
    <row r="2" spans="1:17" x14ac:dyDescent="0.25">
      <c r="A2" t="s">
        <v>2</v>
      </c>
      <c r="B2">
        <v>1</v>
      </c>
      <c r="C2">
        <v>9</v>
      </c>
      <c r="D2">
        <v>38</v>
      </c>
      <c r="E2">
        <v>57.6</v>
      </c>
      <c r="F2">
        <v>2.7</v>
      </c>
      <c r="G2">
        <v>13</v>
      </c>
      <c r="H2">
        <v>10</v>
      </c>
      <c r="I2">
        <v>8</v>
      </c>
      <c r="J2">
        <v>3</v>
      </c>
      <c r="K2" t="s">
        <v>3</v>
      </c>
      <c r="L2">
        <v>4</v>
      </c>
      <c r="M2">
        <v>1</v>
      </c>
      <c r="N2">
        <v>1</v>
      </c>
      <c r="O2" t="s">
        <v>3</v>
      </c>
      <c r="P2">
        <v>40</v>
      </c>
      <c r="Q2">
        <v>108</v>
      </c>
    </row>
    <row r="3" spans="1:17" x14ac:dyDescent="0.25">
      <c r="A3" t="s">
        <v>4</v>
      </c>
      <c r="B3">
        <v>1</v>
      </c>
      <c r="C3">
        <v>5</v>
      </c>
      <c r="D3">
        <v>52</v>
      </c>
      <c r="E3">
        <v>61.2</v>
      </c>
      <c r="F3">
        <v>4.4000000000000004</v>
      </c>
      <c r="G3">
        <v>7</v>
      </c>
      <c r="H3">
        <v>5</v>
      </c>
      <c r="I3">
        <v>4</v>
      </c>
      <c r="J3">
        <v>1</v>
      </c>
      <c r="K3">
        <v>1</v>
      </c>
      <c r="L3">
        <v>3</v>
      </c>
      <c r="M3">
        <v>1</v>
      </c>
      <c r="N3">
        <v>1</v>
      </c>
      <c r="O3">
        <v>3</v>
      </c>
      <c r="P3">
        <v>26</v>
      </c>
      <c r="Q3">
        <v>115</v>
      </c>
    </row>
    <row r="4" spans="1:17" x14ac:dyDescent="0.25">
      <c r="A4" t="s">
        <v>5</v>
      </c>
      <c r="B4">
        <v>1</v>
      </c>
      <c r="C4">
        <v>10</v>
      </c>
      <c r="D4">
        <v>60</v>
      </c>
      <c r="E4">
        <v>81.099999999999994</v>
      </c>
      <c r="F4">
        <v>2.8</v>
      </c>
      <c r="G4">
        <v>16</v>
      </c>
      <c r="H4">
        <v>11</v>
      </c>
      <c r="I4">
        <v>8</v>
      </c>
      <c r="J4">
        <v>4</v>
      </c>
      <c r="K4" t="s">
        <v>3</v>
      </c>
      <c r="L4">
        <v>3</v>
      </c>
      <c r="M4">
        <v>1</v>
      </c>
      <c r="N4">
        <v>1</v>
      </c>
      <c r="O4">
        <v>1</v>
      </c>
      <c r="P4">
        <v>45</v>
      </c>
      <c r="Q4">
        <v>124</v>
      </c>
    </row>
    <row r="5" spans="1:17" x14ac:dyDescent="0.25">
      <c r="A5" t="s">
        <v>6</v>
      </c>
      <c r="B5">
        <v>1</v>
      </c>
      <c r="C5">
        <v>8</v>
      </c>
      <c r="D5">
        <v>52</v>
      </c>
      <c r="E5">
        <v>44.4</v>
      </c>
      <c r="F5">
        <v>3.5</v>
      </c>
      <c r="G5">
        <v>10</v>
      </c>
      <c r="H5">
        <v>12</v>
      </c>
      <c r="I5">
        <v>4</v>
      </c>
      <c r="J5">
        <v>3</v>
      </c>
      <c r="K5">
        <v>9</v>
      </c>
      <c r="L5">
        <v>2</v>
      </c>
      <c r="M5">
        <v>1</v>
      </c>
      <c r="N5" t="s">
        <v>3</v>
      </c>
      <c r="O5">
        <v>3</v>
      </c>
      <c r="P5">
        <v>44</v>
      </c>
      <c r="Q5">
        <v>153</v>
      </c>
    </row>
    <row r="6" spans="1:17" x14ac:dyDescent="0.25">
      <c r="A6" t="s">
        <v>7</v>
      </c>
      <c r="B6">
        <v>1</v>
      </c>
      <c r="C6">
        <v>4</v>
      </c>
      <c r="D6">
        <v>43</v>
      </c>
      <c r="E6">
        <v>50.6</v>
      </c>
      <c r="F6">
        <v>2.7</v>
      </c>
      <c r="G6">
        <v>17</v>
      </c>
      <c r="H6">
        <v>17</v>
      </c>
      <c r="I6">
        <v>7</v>
      </c>
      <c r="J6">
        <v>3</v>
      </c>
      <c r="K6">
        <v>2</v>
      </c>
      <c r="L6">
        <v>2</v>
      </c>
      <c r="M6" t="s">
        <v>3</v>
      </c>
      <c r="N6" t="s">
        <v>3</v>
      </c>
      <c r="O6">
        <v>3</v>
      </c>
      <c r="P6">
        <v>51</v>
      </c>
      <c r="Q6">
        <v>139</v>
      </c>
    </row>
    <row r="7" spans="1:17" x14ac:dyDescent="0.25">
      <c r="A7" t="s">
        <v>8</v>
      </c>
      <c r="B7">
        <v>1</v>
      </c>
      <c r="C7">
        <v>7</v>
      </c>
      <c r="D7">
        <v>60</v>
      </c>
      <c r="E7">
        <v>71.400000000000006</v>
      </c>
      <c r="F7">
        <v>3.5</v>
      </c>
      <c r="G7">
        <v>9</v>
      </c>
      <c r="H7">
        <v>8</v>
      </c>
      <c r="I7">
        <v>7</v>
      </c>
      <c r="J7">
        <v>4</v>
      </c>
      <c r="K7">
        <v>1</v>
      </c>
      <c r="L7">
        <v>5</v>
      </c>
      <c r="M7">
        <v>1</v>
      </c>
      <c r="N7">
        <v>1</v>
      </c>
      <c r="O7">
        <v>2</v>
      </c>
      <c r="P7">
        <v>38</v>
      </c>
      <c r="Q7">
        <v>133</v>
      </c>
    </row>
    <row r="8" spans="1:17" x14ac:dyDescent="0.25">
      <c r="A8" t="s">
        <v>9</v>
      </c>
      <c r="B8">
        <v>1</v>
      </c>
      <c r="C8">
        <v>3</v>
      </c>
      <c r="D8">
        <v>27</v>
      </c>
      <c r="E8">
        <v>52.9</v>
      </c>
      <c r="F8">
        <v>2.4</v>
      </c>
      <c r="G8">
        <v>18</v>
      </c>
      <c r="H8">
        <v>9</v>
      </c>
      <c r="I8">
        <v>5</v>
      </c>
      <c r="J8">
        <v>2</v>
      </c>
      <c r="K8">
        <v>2</v>
      </c>
      <c r="L8">
        <v>1</v>
      </c>
      <c r="M8">
        <v>3</v>
      </c>
      <c r="N8" t="s">
        <v>3</v>
      </c>
      <c r="O8" t="s">
        <v>3</v>
      </c>
      <c r="P8">
        <v>40</v>
      </c>
      <c r="Q8">
        <v>96</v>
      </c>
    </row>
    <row r="9" spans="1:17" x14ac:dyDescent="0.25">
      <c r="A9" t="s">
        <v>10</v>
      </c>
      <c r="B9">
        <v>1</v>
      </c>
      <c r="C9">
        <v>9</v>
      </c>
      <c r="D9">
        <v>45</v>
      </c>
      <c r="E9">
        <v>54.9</v>
      </c>
      <c r="F9">
        <v>2.7</v>
      </c>
      <c r="G9">
        <v>22</v>
      </c>
      <c r="H9">
        <v>7</v>
      </c>
      <c r="I9">
        <v>7</v>
      </c>
      <c r="J9">
        <v>6</v>
      </c>
      <c r="K9">
        <v>1</v>
      </c>
      <c r="L9">
        <v>2</v>
      </c>
      <c r="M9">
        <v>2</v>
      </c>
      <c r="N9">
        <v>1</v>
      </c>
      <c r="O9">
        <v>1</v>
      </c>
      <c r="P9">
        <v>49</v>
      </c>
      <c r="Q9">
        <v>130</v>
      </c>
    </row>
    <row r="10" spans="1:17" x14ac:dyDescent="0.25">
      <c r="A10" t="s">
        <v>11</v>
      </c>
      <c r="B10">
        <v>1</v>
      </c>
      <c r="C10">
        <v>2</v>
      </c>
      <c r="D10">
        <v>41</v>
      </c>
      <c r="E10">
        <v>50.6</v>
      </c>
      <c r="F10">
        <v>3.1</v>
      </c>
      <c r="G10">
        <v>7</v>
      </c>
      <c r="H10">
        <v>16</v>
      </c>
      <c r="I10">
        <v>7</v>
      </c>
      <c r="J10">
        <v>3</v>
      </c>
      <c r="K10">
        <v>1</v>
      </c>
      <c r="L10">
        <v>1</v>
      </c>
      <c r="M10">
        <v>3</v>
      </c>
      <c r="N10">
        <v>1</v>
      </c>
      <c r="O10">
        <v>1</v>
      </c>
      <c r="P10">
        <v>40</v>
      </c>
      <c r="Q10">
        <v>122</v>
      </c>
    </row>
    <row r="11" spans="1:17" x14ac:dyDescent="0.25">
      <c r="A11" t="s">
        <v>12</v>
      </c>
      <c r="B11">
        <v>1</v>
      </c>
      <c r="C11">
        <v>3</v>
      </c>
      <c r="D11">
        <v>35</v>
      </c>
      <c r="E11">
        <v>66</v>
      </c>
      <c r="F11">
        <v>2.8</v>
      </c>
      <c r="G11">
        <v>9</v>
      </c>
      <c r="H11">
        <v>9</v>
      </c>
      <c r="I11">
        <v>5</v>
      </c>
      <c r="J11">
        <v>3</v>
      </c>
      <c r="K11">
        <v>3</v>
      </c>
      <c r="L11">
        <v>1</v>
      </c>
      <c r="M11" t="s">
        <v>3</v>
      </c>
      <c r="N11" t="s">
        <v>3</v>
      </c>
      <c r="O11">
        <v>1</v>
      </c>
      <c r="P11">
        <v>31</v>
      </c>
      <c r="Q11">
        <v>86</v>
      </c>
    </row>
    <row r="12" spans="1:17" x14ac:dyDescent="0.25">
      <c r="A12" s="105" t="s">
        <v>648</v>
      </c>
      <c r="B12">
        <v>1</v>
      </c>
      <c r="C12">
        <v>4</v>
      </c>
      <c r="D12">
        <v>39</v>
      </c>
      <c r="E12">
        <v>47.6</v>
      </c>
      <c r="F12">
        <v>2.6</v>
      </c>
      <c r="G12">
        <v>14</v>
      </c>
      <c r="H12">
        <v>19</v>
      </c>
      <c r="I12">
        <v>11</v>
      </c>
      <c r="J12">
        <v>2</v>
      </c>
      <c r="K12">
        <v>2</v>
      </c>
      <c r="L12">
        <v>3</v>
      </c>
      <c r="M12">
        <v>1</v>
      </c>
      <c r="N12" t="s">
        <v>3</v>
      </c>
      <c r="O12">
        <v>1</v>
      </c>
      <c r="P12">
        <v>53</v>
      </c>
      <c r="Q12">
        <v>137</v>
      </c>
    </row>
    <row r="13" spans="1:17" x14ac:dyDescent="0.25">
      <c r="A13" t="s">
        <v>13</v>
      </c>
      <c r="B13">
        <v>1</v>
      </c>
      <c r="C13">
        <v>9</v>
      </c>
      <c r="D13">
        <v>26</v>
      </c>
      <c r="E13">
        <v>63.4</v>
      </c>
      <c r="F13">
        <v>1.9</v>
      </c>
      <c r="G13">
        <v>26</v>
      </c>
      <c r="H13">
        <v>13</v>
      </c>
      <c r="I13">
        <v>5</v>
      </c>
      <c r="J13" t="s">
        <v>3</v>
      </c>
      <c r="K13">
        <v>1</v>
      </c>
      <c r="L13" t="s">
        <v>3</v>
      </c>
      <c r="M13" t="s">
        <v>3</v>
      </c>
      <c r="N13">
        <v>1</v>
      </c>
      <c r="O13">
        <v>1</v>
      </c>
      <c r="P13">
        <v>47</v>
      </c>
      <c r="Q13">
        <v>89</v>
      </c>
    </row>
    <row r="14" spans="1:17" x14ac:dyDescent="0.25">
      <c r="A14" t="s">
        <v>14</v>
      </c>
      <c r="B14">
        <v>1</v>
      </c>
      <c r="C14">
        <v>8</v>
      </c>
      <c r="D14">
        <v>51</v>
      </c>
      <c r="E14">
        <v>64.599999999999994</v>
      </c>
      <c r="F14">
        <v>2.6</v>
      </c>
      <c r="G14">
        <v>21</v>
      </c>
      <c r="H14">
        <v>12</v>
      </c>
      <c r="I14">
        <v>6</v>
      </c>
      <c r="J14">
        <v>4</v>
      </c>
      <c r="K14">
        <v>1</v>
      </c>
      <c r="L14">
        <v>1</v>
      </c>
      <c r="M14">
        <v>1</v>
      </c>
      <c r="N14">
        <v>1</v>
      </c>
      <c r="O14">
        <v>2</v>
      </c>
      <c r="P14">
        <v>49</v>
      </c>
      <c r="Q14">
        <v>129</v>
      </c>
    </row>
    <row r="15" spans="1:17" x14ac:dyDescent="0.25">
      <c r="A15" t="s">
        <v>15</v>
      </c>
      <c r="B15">
        <v>1</v>
      </c>
      <c r="C15">
        <v>11</v>
      </c>
      <c r="D15">
        <v>50</v>
      </c>
      <c r="E15">
        <v>74.599999999999994</v>
      </c>
      <c r="F15">
        <v>2.6</v>
      </c>
      <c r="G15">
        <v>15</v>
      </c>
      <c r="H15">
        <v>16</v>
      </c>
      <c r="I15">
        <v>7</v>
      </c>
      <c r="J15">
        <v>2</v>
      </c>
      <c r="K15">
        <v>1</v>
      </c>
      <c r="L15">
        <v>2</v>
      </c>
      <c r="M15">
        <v>1</v>
      </c>
      <c r="N15" t="s">
        <v>3</v>
      </c>
      <c r="O15">
        <v>2</v>
      </c>
      <c r="P15">
        <v>46</v>
      </c>
      <c r="Q15">
        <v>119</v>
      </c>
    </row>
    <row r="16" spans="1:17" x14ac:dyDescent="0.25">
      <c r="A16" t="s">
        <v>16</v>
      </c>
      <c r="B16">
        <v>1</v>
      </c>
      <c r="C16">
        <v>8</v>
      </c>
      <c r="D16">
        <v>37</v>
      </c>
      <c r="E16">
        <v>57.8</v>
      </c>
      <c r="F16">
        <v>2.6</v>
      </c>
      <c r="G16">
        <v>16</v>
      </c>
      <c r="H16">
        <v>9</v>
      </c>
      <c r="I16">
        <v>7</v>
      </c>
      <c r="J16">
        <v>3</v>
      </c>
      <c r="K16" t="s">
        <v>3</v>
      </c>
      <c r="L16">
        <v>1</v>
      </c>
      <c r="M16">
        <v>2</v>
      </c>
      <c r="N16">
        <v>1</v>
      </c>
      <c r="O16">
        <v>1</v>
      </c>
      <c r="P16">
        <v>40</v>
      </c>
      <c r="Q16">
        <v>105</v>
      </c>
    </row>
    <row r="17" spans="1:17" x14ac:dyDescent="0.25">
      <c r="A17" t="s">
        <v>17</v>
      </c>
      <c r="B17">
        <v>1</v>
      </c>
      <c r="C17">
        <v>7</v>
      </c>
      <c r="D17">
        <v>54</v>
      </c>
      <c r="E17">
        <v>51.4</v>
      </c>
      <c r="F17">
        <v>3.5</v>
      </c>
      <c r="G17">
        <v>6</v>
      </c>
      <c r="H17">
        <v>13</v>
      </c>
      <c r="I17">
        <v>11</v>
      </c>
      <c r="J17">
        <v>2</v>
      </c>
      <c r="K17">
        <v>4</v>
      </c>
      <c r="L17">
        <v>1</v>
      </c>
      <c r="M17">
        <v>2</v>
      </c>
      <c r="N17">
        <v>2</v>
      </c>
      <c r="O17">
        <v>1</v>
      </c>
      <c r="P17">
        <v>42</v>
      </c>
      <c r="Q17">
        <v>149</v>
      </c>
    </row>
    <row r="18" spans="1:17" x14ac:dyDescent="0.25">
      <c r="A18" t="s">
        <v>18</v>
      </c>
      <c r="B18">
        <v>1</v>
      </c>
      <c r="C18">
        <v>3</v>
      </c>
      <c r="D18">
        <v>42</v>
      </c>
      <c r="E18">
        <v>47.7</v>
      </c>
      <c r="F18">
        <v>2.7</v>
      </c>
      <c r="G18">
        <v>18</v>
      </c>
      <c r="H18">
        <v>11</v>
      </c>
      <c r="I18">
        <v>8</v>
      </c>
      <c r="J18">
        <v>7</v>
      </c>
      <c r="K18">
        <v>4</v>
      </c>
      <c r="L18">
        <v>1</v>
      </c>
      <c r="M18">
        <v>1</v>
      </c>
      <c r="N18">
        <v>2</v>
      </c>
      <c r="O18" t="s">
        <v>3</v>
      </c>
      <c r="P18">
        <v>52</v>
      </c>
      <c r="Q18">
        <v>141</v>
      </c>
    </row>
    <row r="19" spans="1:17" x14ac:dyDescent="0.25">
      <c r="A19" t="s">
        <v>19</v>
      </c>
      <c r="B19">
        <v>1</v>
      </c>
      <c r="C19">
        <v>2</v>
      </c>
      <c r="D19">
        <v>38</v>
      </c>
      <c r="E19">
        <v>48.1</v>
      </c>
      <c r="F19">
        <v>2.8</v>
      </c>
      <c r="G19">
        <v>20</v>
      </c>
      <c r="H19">
        <v>7</v>
      </c>
      <c r="I19">
        <v>9</v>
      </c>
      <c r="J19">
        <v>5</v>
      </c>
      <c r="K19">
        <v>1</v>
      </c>
      <c r="L19">
        <v>3</v>
      </c>
      <c r="M19" t="s">
        <v>3</v>
      </c>
      <c r="N19">
        <v>1</v>
      </c>
      <c r="O19">
        <v>2</v>
      </c>
      <c r="P19">
        <v>48</v>
      </c>
      <c r="Q19">
        <v>135</v>
      </c>
    </row>
    <row r="20" spans="1:17" x14ac:dyDescent="0.25">
      <c r="A20" s="105" t="s">
        <v>648</v>
      </c>
      <c r="B20">
        <v>2</v>
      </c>
      <c r="C20">
        <v>7</v>
      </c>
      <c r="D20">
        <v>47</v>
      </c>
      <c r="E20">
        <v>57.3</v>
      </c>
      <c r="F20">
        <v>2.8</v>
      </c>
      <c r="G20">
        <v>18</v>
      </c>
      <c r="H20">
        <v>9</v>
      </c>
      <c r="I20">
        <v>3</v>
      </c>
      <c r="J20">
        <v>7</v>
      </c>
      <c r="K20">
        <v>3</v>
      </c>
      <c r="L20">
        <v>3</v>
      </c>
      <c r="M20">
        <v>1</v>
      </c>
      <c r="N20" t="s">
        <v>3</v>
      </c>
      <c r="O20">
        <v>2</v>
      </c>
      <c r="P20">
        <v>46</v>
      </c>
      <c r="Q20">
        <v>131</v>
      </c>
    </row>
    <row r="21" spans="1:17" x14ac:dyDescent="0.25">
      <c r="A21" t="s">
        <v>2</v>
      </c>
      <c r="B21">
        <v>2</v>
      </c>
      <c r="C21">
        <v>5</v>
      </c>
      <c r="D21">
        <v>32</v>
      </c>
      <c r="E21">
        <v>52.5</v>
      </c>
      <c r="F21">
        <v>2.4</v>
      </c>
      <c r="G21">
        <v>13</v>
      </c>
      <c r="H21">
        <v>14</v>
      </c>
      <c r="I21">
        <v>6</v>
      </c>
      <c r="J21">
        <v>4</v>
      </c>
      <c r="K21">
        <v>4</v>
      </c>
      <c r="L21">
        <v>1</v>
      </c>
      <c r="M21" t="s">
        <v>3</v>
      </c>
      <c r="N21" t="s">
        <v>3</v>
      </c>
      <c r="O21" t="s">
        <v>3</v>
      </c>
      <c r="P21">
        <v>42</v>
      </c>
      <c r="Q21">
        <v>101</v>
      </c>
    </row>
    <row r="22" spans="1:17" x14ac:dyDescent="0.25">
      <c r="A22" t="s">
        <v>18</v>
      </c>
      <c r="B22">
        <v>2</v>
      </c>
      <c r="C22">
        <v>10</v>
      </c>
      <c r="D22">
        <v>45</v>
      </c>
      <c r="E22">
        <v>41.3</v>
      </c>
      <c r="F22">
        <v>3.1</v>
      </c>
      <c r="G22">
        <v>14</v>
      </c>
      <c r="H22">
        <v>13</v>
      </c>
      <c r="I22">
        <v>12</v>
      </c>
      <c r="J22">
        <v>1</v>
      </c>
      <c r="K22" t="s">
        <v>3</v>
      </c>
      <c r="L22">
        <v>1</v>
      </c>
      <c r="M22">
        <v>3</v>
      </c>
      <c r="N22">
        <v>2</v>
      </c>
      <c r="O22">
        <v>3</v>
      </c>
      <c r="P22">
        <v>49</v>
      </c>
      <c r="Q22">
        <v>151</v>
      </c>
    </row>
    <row r="23" spans="1:17" x14ac:dyDescent="0.25">
      <c r="A23" t="s">
        <v>5</v>
      </c>
      <c r="B23">
        <v>2</v>
      </c>
      <c r="C23">
        <v>8</v>
      </c>
      <c r="D23">
        <v>27</v>
      </c>
      <c r="E23">
        <v>54</v>
      </c>
      <c r="F23">
        <v>2.1</v>
      </c>
      <c r="G23">
        <v>28</v>
      </c>
      <c r="H23">
        <v>12</v>
      </c>
      <c r="I23">
        <v>6</v>
      </c>
      <c r="J23">
        <v>1</v>
      </c>
      <c r="K23">
        <v>1</v>
      </c>
      <c r="L23">
        <v>2</v>
      </c>
      <c r="M23">
        <v>1</v>
      </c>
      <c r="N23" t="s">
        <v>3</v>
      </c>
      <c r="O23">
        <v>1</v>
      </c>
      <c r="P23">
        <v>52</v>
      </c>
      <c r="Q23">
        <v>109</v>
      </c>
    </row>
    <row r="24" spans="1:17" x14ac:dyDescent="0.25">
      <c r="A24" t="s">
        <v>6</v>
      </c>
      <c r="B24">
        <v>2</v>
      </c>
      <c r="C24">
        <v>4</v>
      </c>
      <c r="D24">
        <v>41</v>
      </c>
      <c r="E24">
        <v>60.3</v>
      </c>
      <c r="F24">
        <v>2.6</v>
      </c>
      <c r="G24">
        <v>15</v>
      </c>
      <c r="H24">
        <v>14</v>
      </c>
      <c r="I24">
        <v>8</v>
      </c>
      <c r="J24">
        <v>3</v>
      </c>
      <c r="K24">
        <v>4</v>
      </c>
      <c r="L24">
        <v>2</v>
      </c>
      <c r="M24" t="s">
        <v>3</v>
      </c>
      <c r="N24" t="s">
        <v>3</v>
      </c>
      <c r="O24">
        <v>1</v>
      </c>
      <c r="P24">
        <v>47</v>
      </c>
      <c r="Q24">
        <v>122</v>
      </c>
    </row>
    <row r="25" spans="1:17" x14ac:dyDescent="0.25">
      <c r="A25" t="s">
        <v>7</v>
      </c>
      <c r="B25">
        <v>2</v>
      </c>
      <c r="C25">
        <v>7</v>
      </c>
      <c r="D25">
        <v>46</v>
      </c>
      <c r="E25">
        <v>63.9</v>
      </c>
      <c r="F25">
        <v>2.8</v>
      </c>
      <c r="G25">
        <v>12</v>
      </c>
      <c r="H25">
        <v>16</v>
      </c>
      <c r="I25">
        <v>7</v>
      </c>
      <c r="J25">
        <v>4</v>
      </c>
      <c r="K25">
        <v>1</v>
      </c>
      <c r="L25">
        <v>2</v>
      </c>
      <c r="M25">
        <v>1</v>
      </c>
      <c r="N25">
        <v>1</v>
      </c>
      <c r="O25">
        <v>1</v>
      </c>
      <c r="P25">
        <v>45</v>
      </c>
      <c r="Q25">
        <v>124</v>
      </c>
    </row>
    <row r="26" spans="1:17" x14ac:dyDescent="0.25">
      <c r="A26" t="s">
        <v>8</v>
      </c>
      <c r="B26">
        <v>2</v>
      </c>
      <c r="C26">
        <v>11</v>
      </c>
      <c r="D26">
        <v>32</v>
      </c>
      <c r="E26">
        <v>62.7</v>
      </c>
      <c r="F26">
        <v>2.7</v>
      </c>
      <c r="G26">
        <v>12</v>
      </c>
      <c r="H26">
        <v>8</v>
      </c>
      <c r="I26">
        <v>8</v>
      </c>
      <c r="J26">
        <v>2</v>
      </c>
      <c r="K26">
        <v>2</v>
      </c>
      <c r="L26">
        <v>1</v>
      </c>
      <c r="M26" t="s">
        <v>3</v>
      </c>
      <c r="N26">
        <v>1</v>
      </c>
      <c r="O26">
        <v>1</v>
      </c>
      <c r="P26">
        <v>35</v>
      </c>
      <c r="Q26">
        <v>94</v>
      </c>
    </row>
    <row r="27" spans="1:17" x14ac:dyDescent="0.25">
      <c r="A27" t="s">
        <v>10</v>
      </c>
      <c r="B27">
        <v>2</v>
      </c>
      <c r="C27">
        <v>4</v>
      </c>
      <c r="D27">
        <v>37</v>
      </c>
      <c r="E27">
        <v>57.8</v>
      </c>
      <c r="F27">
        <v>2.2999999999999998</v>
      </c>
      <c r="G27">
        <v>23</v>
      </c>
      <c r="H27">
        <v>10</v>
      </c>
      <c r="I27">
        <v>9</v>
      </c>
      <c r="J27">
        <v>3</v>
      </c>
      <c r="K27">
        <v>4</v>
      </c>
      <c r="L27" t="s">
        <v>3</v>
      </c>
      <c r="M27">
        <v>2</v>
      </c>
      <c r="N27" t="s">
        <v>3</v>
      </c>
      <c r="O27" t="s">
        <v>3</v>
      </c>
      <c r="P27">
        <v>51</v>
      </c>
      <c r="Q27">
        <v>116</v>
      </c>
    </row>
    <row r="28" spans="1:17" x14ac:dyDescent="0.25">
      <c r="A28" t="s">
        <v>11</v>
      </c>
      <c r="B28">
        <v>2</v>
      </c>
      <c r="C28">
        <v>8</v>
      </c>
      <c r="D28">
        <v>46</v>
      </c>
      <c r="E28">
        <v>57.5</v>
      </c>
      <c r="F28">
        <v>2.8</v>
      </c>
      <c r="G28">
        <v>23</v>
      </c>
      <c r="H28">
        <v>11</v>
      </c>
      <c r="I28">
        <v>6</v>
      </c>
      <c r="J28">
        <v>1</v>
      </c>
      <c r="K28">
        <v>1</v>
      </c>
      <c r="L28">
        <v>1</v>
      </c>
      <c r="M28">
        <v>1</v>
      </c>
      <c r="N28" t="s">
        <v>3</v>
      </c>
      <c r="O28">
        <v>4</v>
      </c>
      <c r="P28">
        <v>48</v>
      </c>
      <c r="Q28">
        <v>133</v>
      </c>
    </row>
    <row r="29" spans="1:17" x14ac:dyDescent="0.25">
      <c r="A29" t="s">
        <v>12</v>
      </c>
      <c r="B29">
        <v>2</v>
      </c>
      <c r="C29">
        <v>7</v>
      </c>
      <c r="D29">
        <v>31</v>
      </c>
      <c r="E29">
        <v>56.4</v>
      </c>
      <c r="F29">
        <v>2.1</v>
      </c>
      <c r="G29">
        <v>24</v>
      </c>
      <c r="H29">
        <v>15</v>
      </c>
      <c r="I29">
        <v>4</v>
      </c>
      <c r="J29">
        <v>4</v>
      </c>
      <c r="K29" t="s">
        <v>3</v>
      </c>
      <c r="L29" t="s">
        <v>3</v>
      </c>
      <c r="M29">
        <v>2</v>
      </c>
      <c r="N29" t="s">
        <v>3</v>
      </c>
      <c r="O29">
        <v>1</v>
      </c>
      <c r="P29">
        <v>50</v>
      </c>
      <c r="Q29">
        <v>106</v>
      </c>
    </row>
    <row r="30" spans="1:17" x14ac:dyDescent="0.25">
      <c r="A30" t="s">
        <v>13</v>
      </c>
      <c r="B30">
        <v>2</v>
      </c>
      <c r="C30">
        <v>8</v>
      </c>
      <c r="D30">
        <v>60</v>
      </c>
      <c r="E30">
        <v>60.6</v>
      </c>
      <c r="F30">
        <v>3.2</v>
      </c>
      <c r="G30">
        <v>18</v>
      </c>
      <c r="H30">
        <v>9</v>
      </c>
      <c r="I30">
        <v>2</v>
      </c>
      <c r="J30">
        <v>6</v>
      </c>
      <c r="K30">
        <v>1</v>
      </c>
      <c r="L30" t="s">
        <v>3</v>
      </c>
      <c r="M30">
        <v>2</v>
      </c>
      <c r="N30">
        <v>3</v>
      </c>
      <c r="O30">
        <v>2</v>
      </c>
      <c r="P30">
        <v>43</v>
      </c>
      <c r="Q30">
        <v>137</v>
      </c>
    </row>
    <row r="31" spans="1:17" x14ac:dyDescent="0.25">
      <c r="A31" t="s">
        <v>14</v>
      </c>
      <c r="B31">
        <v>2</v>
      </c>
      <c r="C31">
        <v>6</v>
      </c>
      <c r="D31">
        <v>27</v>
      </c>
      <c r="E31">
        <v>69.2</v>
      </c>
      <c r="F31">
        <v>2.2999999999999998</v>
      </c>
      <c r="G31">
        <v>13</v>
      </c>
      <c r="H31">
        <v>9</v>
      </c>
      <c r="I31">
        <v>3</v>
      </c>
      <c r="J31">
        <v>2</v>
      </c>
      <c r="K31">
        <v>2</v>
      </c>
      <c r="L31">
        <v>1</v>
      </c>
      <c r="M31" t="s">
        <v>3</v>
      </c>
      <c r="N31">
        <v>1</v>
      </c>
      <c r="O31" t="s">
        <v>3</v>
      </c>
      <c r="P31">
        <v>31</v>
      </c>
      <c r="Q31">
        <v>72</v>
      </c>
    </row>
    <row r="32" spans="1:17" x14ac:dyDescent="0.25">
      <c r="A32" t="s">
        <v>15</v>
      </c>
      <c r="B32">
        <v>2</v>
      </c>
      <c r="C32">
        <v>5</v>
      </c>
      <c r="D32">
        <v>34</v>
      </c>
      <c r="E32">
        <v>55.7</v>
      </c>
      <c r="F32">
        <v>2.4</v>
      </c>
      <c r="G32">
        <v>19</v>
      </c>
      <c r="H32">
        <v>9</v>
      </c>
      <c r="I32">
        <v>2</v>
      </c>
      <c r="J32">
        <v>4</v>
      </c>
      <c r="K32">
        <v>2</v>
      </c>
      <c r="L32">
        <v>1</v>
      </c>
      <c r="M32" t="s">
        <v>3</v>
      </c>
      <c r="N32">
        <v>1</v>
      </c>
      <c r="O32">
        <v>1</v>
      </c>
      <c r="P32">
        <v>39</v>
      </c>
      <c r="Q32">
        <v>93</v>
      </c>
    </row>
    <row r="33" spans="1:17" x14ac:dyDescent="0.25">
      <c r="A33" t="s">
        <v>19</v>
      </c>
      <c r="B33">
        <v>2</v>
      </c>
      <c r="C33">
        <v>11</v>
      </c>
      <c r="D33">
        <v>60</v>
      </c>
      <c r="E33">
        <v>62.5</v>
      </c>
      <c r="F33">
        <v>3.5</v>
      </c>
      <c r="G33">
        <v>9</v>
      </c>
      <c r="H33">
        <v>8</v>
      </c>
      <c r="I33">
        <v>5</v>
      </c>
      <c r="J33">
        <v>6</v>
      </c>
      <c r="K33">
        <v>5</v>
      </c>
      <c r="L33">
        <v>4</v>
      </c>
      <c r="M33" t="s">
        <v>3</v>
      </c>
      <c r="N33">
        <v>2</v>
      </c>
      <c r="O33">
        <v>1</v>
      </c>
      <c r="P33">
        <v>40</v>
      </c>
      <c r="Q33">
        <v>138</v>
      </c>
    </row>
    <row r="34" spans="1:17" x14ac:dyDescent="0.25">
      <c r="A34" t="s">
        <v>16</v>
      </c>
      <c r="B34">
        <v>2</v>
      </c>
      <c r="C34">
        <v>9</v>
      </c>
      <c r="D34">
        <v>51</v>
      </c>
      <c r="E34">
        <v>51.5</v>
      </c>
      <c r="F34">
        <v>3.4</v>
      </c>
      <c r="G34">
        <v>16</v>
      </c>
      <c r="H34">
        <v>7</v>
      </c>
      <c r="I34">
        <v>6</v>
      </c>
      <c r="J34">
        <v>2</v>
      </c>
      <c r="K34">
        <v>1</v>
      </c>
      <c r="L34">
        <v>3</v>
      </c>
      <c r="M34">
        <v>2</v>
      </c>
      <c r="N34">
        <v>1</v>
      </c>
      <c r="O34">
        <v>4</v>
      </c>
      <c r="P34">
        <v>42</v>
      </c>
      <c r="Q34">
        <v>142</v>
      </c>
    </row>
    <row r="35" spans="1:17" x14ac:dyDescent="0.25">
      <c r="A35" t="s">
        <v>17</v>
      </c>
      <c r="B35">
        <v>2</v>
      </c>
      <c r="C35">
        <v>2</v>
      </c>
      <c r="D35">
        <v>21</v>
      </c>
      <c r="E35">
        <v>47.7</v>
      </c>
      <c r="F35">
        <v>2.2000000000000002</v>
      </c>
      <c r="G35">
        <v>15</v>
      </c>
      <c r="H35">
        <v>10</v>
      </c>
      <c r="I35">
        <v>5</v>
      </c>
      <c r="J35">
        <v>3</v>
      </c>
      <c r="K35">
        <v>2</v>
      </c>
      <c r="L35" t="s">
        <v>3</v>
      </c>
      <c r="M35" t="s">
        <v>3</v>
      </c>
      <c r="N35">
        <v>1</v>
      </c>
      <c r="O35" t="s">
        <v>3</v>
      </c>
      <c r="P35">
        <v>36</v>
      </c>
      <c r="Q35">
        <v>80</v>
      </c>
    </row>
    <row r="36" spans="1:17" x14ac:dyDescent="0.25">
      <c r="A36" s="105" t="s">
        <v>648</v>
      </c>
      <c r="B36">
        <v>3</v>
      </c>
      <c r="C36">
        <v>5</v>
      </c>
      <c r="D36">
        <v>43</v>
      </c>
      <c r="E36">
        <v>54.4</v>
      </c>
      <c r="F36">
        <v>3.5</v>
      </c>
      <c r="G36">
        <v>8</v>
      </c>
      <c r="H36">
        <v>8</v>
      </c>
      <c r="I36">
        <v>6</v>
      </c>
      <c r="J36">
        <v>6</v>
      </c>
      <c r="K36">
        <v>2</v>
      </c>
      <c r="L36" t="s">
        <v>3</v>
      </c>
      <c r="M36">
        <v>2</v>
      </c>
      <c r="N36" t="s">
        <v>3</v>
      </c>
      <c r="O36">
        <v>3</v>
      </c>
      <c r="P36">
        <v>35</v>
      </c>
      <c r="Q36">
        <v>121</v>
      </c>
    </row>
    <row r="37" spans="1:17" x14ac:dyDescent="0.25">
      <c r="A37" t="s">
        <v>4</v>
      </c>
      <c r="B37">
        <v>3</v>
      </c>
      <c r="C37">
        <v>8</v>
      </c>
      <c r="D37">
        <v>34</v>
      </c>
      <c r="E37">
        <v>54.8</v>
      </c>
      <c r="F37">
        <v>2.4</v>
      </c>
      <c r="G37">
        <v>17</v>
      </c>
      <c r="H37">
        <v>12</v>
      </c>
      <c r="I37">
        <v>6</v>
      </c>
      <c r="J37">
        <v>3</v>
      </c>
      <c r="K37">
        <v>2</v>
      </c>
      <c r="L37">
        <v>1</v>
      </c>
      <c r="M37">
        <v>1</v>
      </c>
      <c r="N37">
        <v>1</v>
      </c>
      <c r="O37" t="s">
        <v>3</v>
      </c>
      <c r="P37">
        <v>43</v>
      </c>
      <c r="Q37">
        <v>102</v>
      </c>
    </row>
    <row r="38" spans="1:17" x14ac:dyDescent="0.25">
      <c r="A38" t="s">
        <v>18</v>
      </c>
      <c r="B38">
        <v>3</v>
      </c>
      <c r="C38">
        <v>3</v>
      </c>
      <c r="D38">
        <v>39</v>
      </c>
      <c r="E38">
        <v>40.200000000000003</v>
      </c>
      <c r="F38">
        <v>3.3</v>
      </c>
      <c r="G38">
        <v>20</v>
      </c>
      <c r="H38">
        <v>3</v>
      </c>
      <c r="I38">
        <v>4</v>
      </c>
      <c r="J38">
        <v>5</v>
      </c>
      <c r="K38">
        <v>3</v>
      </c>
      <c r="L38">
        <v>3</v>
      </c>
      <c r="M38">
        <v>3</v>
      </c>
      <c r="N38">
        <v>1</v>
      </c>
      <c r="O38">
        <v>2</v>
      </c>
      <c r="P38">
        <v>44</v>
      </c>
      <c r="Q38">
        <v>145</v>
      </c>
    </row>
    <row r="39" spans="1:17" x14ac:dyDescent="0.25">
      <c r="A39" t="s">
        <v>5</v>
      </c>
      <c r="B39">
        <v>3</v>
      </c>
      <c r="C39">
        <v>2</v>
      </c>
      <c r="D39">
        <v>33</v>
      </c>
      <c r="E39">
        <v>54.1</v>
      </c>
      <c r="F39">
        <v>2.5</v>
      </c>
      <c r="G39">
        <v>19</v>
      </c>
      <c r="H39">
        <v>8</v>
      </c>
      <c r="I39">
        <v>4</v>
      </c>
      <c r="J39">
        <v>2</v>
      </c>
      <c r="K39">
        <v>4</v>
      </c>
      <c r="L39" t="s">
        <v>3</v>
      </c>
      <c r="M39">
        <v>2</v>
      </c>
      <c r="N39" t="s">
        <v>3</v>
      </c>
      <c r="O39">
        <v>1</v>
      </c>
      <c r="P39">
        <v>40</v>
      </c>
      <c r="Q39">
        <v>101</v>
      </c>
    </row>
    <row r="40" spans="1:17" x14ac:dyDescent="0.25">
      <c r="A40" t="s">
        <v>6</v>
      </c>
      <c r="B40">
        <v>3</v>
      </c>
      <c r="C40">
        <v>4</v>
      </c>
      <c r="D40">
        <v>38</v>
      </c>
      <c r="E40">
        <v>51.4</v>
      </c>
      <c r="F40">
        <v>3.4</v>
      </c>
      <c r="G40">
        <v>8</v>
      </c>
      <c r="H40">
        <v>10</v>
      </c>
      <c r="I40">
        <v>8</v>
      </c>
      <c r="J40">
        <v>2</v>
      </c>
      <c r="K40">
        <v>1</v>
      </c>
      <c r="L40">
        <v>1</v>
      </c>
      <c r="M40" t="s">
        <v>3</v>
      </c>
      <c r="N40">
        <v>1</v>
      </c>
      <c r="O40">
        <v>2</v>
      </c>
      <c r="P40">
        <v>33</v>
      </c>
      <c r="Q40">
        <v>113</v>
      </c>
    </row>
    <row r="41" spans="1:17" x14ac:dyDescent="0.25">
      <c r="A41" t="s">
        <v>7</v>
      </c>
      <c r="B41">
        <v>3</v>
      </c>
      <c r="C41">
        <v>8</v>
      </c>
      <c r="D41">
        <v>49</v>
      </c>
      <c r="E41">
        <v>52.1</v>
      </c>
      <c r="F41">
        <v>3.5</v>
      </c>
      <c r="G41">
        <v>11</v>
      </c>
      <c r="H41">
        <v>6</v>
      </c>
      <c r="I41">
        <v>7</v>
      </c>
      <c r="J41">
        <v>3</v>
      </c>
      <c r="K41">
        <v>4</v>
      </c>
      <c r="L41">
        <v>3</v>
      </c>
      <c r="M41">
        <v>2</v>
      </c>
      <c r="N41">
        <v>1</v>
      </c>
      <c r="O41">
        <v>2</v>
      </c>
      <c r="P41">
        <v>39</v>
      </c>
      <c r="Q41">
        <v>135</v>
      </c>
    </row>
    <row r="42" spans="1:17" x14ac:dyDescent="0.25">
      <c r="A42" t="s">
        <v>8</v>
      </c>
      <c r="B42">
        <v>3</v>
      </c>
      <c r="C42">
        <v>8</v>
      </c>
      <c r="D42">
        <v>66</v>
      </c>
      <c r="E42">
        <v>55.5</v>
      </c>
      <c r="F42">
        <v>4.2</v>
      </c>
      <c r="G42">
        <v>7</v>
      </c>
      <c r="H42">
        <v>9</v>
      </c>
      <c r="I42">
        <v>8</v>
      </c>
      <c r="J42">
        <v>2</v>
      </c>
      <c r="K42" t="s">
        <v>3</v>
      </c>
      <c r="L42">
        <v>3</v>
      </c>
      <c r="M42">
        <v>2</v>
      </c>
      <c r="N42" t="s">
        <v>3</v>
      </c>
      <c r="O42">
        <v>6</v>
      </c>
      <c r="P42">
        <v>37</v>
      </c>
      <c r="Q42">
        <v>157</v>
      </c>
    </row>
    <row r="43" spans="1:17" x14ac:dyDescent="0.25">
      <c r="A43" t="s">
        <v>9</v>
      </c>
      <c r="B43">
        <v>3</v>
      </c>
      <c r="C43">
        <v>4</v>
      </c>
      <c r="D43">
        <v>25</v>
      </c>
      <c r="E43">
        <v>46.3</v>
      </c>
      <c r="F43">
        <v>2.5</v>
      </c>
      <c r="G43">
        <v>19</v>
      </c>
      <c r="H43">
        <v>10</v>
      </c>
      <c r="I43">
        <v>5</v>
      </c>
      <c r="J43">
        <v>2</v>
      </c>
      <c r="K43">
        <v>1</v>
      </c>
      <c r="L43" t="s">
        <v>3</v>
      </c>
      <c r="M43">
        <v>1</v>
      </c>
      <c r="N43">
        <v>2</v>
      </c>
      <c r="O43">
        <v>1</v>
      </c>
      <c r="P43">
        <v>41</v>
      </c>
      <c r="Q43">
        <v>101</v>
      </c>
    </row>
    <row r="44" spans="1:17" x14ac:dyDescent="0.25">
      <c r="A44" t="s">
        <v>11</v>
      </c>
      <c r="B44">
        <v>3</v>
      </c>
      <c r="C44">
        <v>3</v>
      </c>
      <c r="D44">
        <v>34</v>
      </c>
      <c r="E44">
        <v>45.3</v>
      </c>
      <c r="F44">
        <v>3.2</v>
      </c>
      <c r="G44">
        <v>13</v>
      </c>
      <c r="H44">
        <v>7</v>
      </c>
      <c r="I44">
        <v>6</v>
      </c>
      <c r="J44">
        <v>2</v>
      </c>
      <c r="K44">
        <v>2</v>
      </c>
      <c r="L44">
        <v>2</v>
      </c>
      <c r="M44">
        <v>1</v>
      </c>
      <c r="N44">
        <v>1</v>
      </c>
      <c r="O44">
        <v>2</v>
      </c>
      <c r="P44">
        <v>36</v>
      </c>
      <c r="Q44">
        <v>116</v>
      </c>
    </row>
    <row r="45" spans="1:17" x14ac:dyDescent="0.25">
      <c r="A45" t="s">
        <v>12</v>
      </c>
      <c r="B45">
        <v>3</v>
      </c>
      <c r="C45">
        <v>10</v>
      </c>
      <c r="D45">
        <v>28</v>
      </c>
      <c r="E45">
        <v>58.3</v>
      </c>
      <c r="F45">
        <v>2.2000000000000002</v>
      </c>
      <c r="G45">
        <v>15</v>
      </c>
      <c r="H45">
        <v>8</v>
      </c>
      <c r="I45">
        <v>6</v>
      </c>
      <c r="J45">
        <v>3</v>
      </c>
      <c r="K45">
        <v>2</v>
      </c>
      <c r="L45" t="s">
        <v>3</v>
      </c>
      <c r="M45">
        <v>1</v>
      </c>
      <c r="N45" t="s">
        <v>3</v>
      </c>
      <c r="O45" t="s">
        <v>3</v>
      </c>
      <c r="P45">
        <v>35</v>
      </c>
      <c r="Q45">
        <v>78</v>
      </c>
    </row>
    <row r="46" spans="1:17" x14ac:dyDescent="0.25">
      <c r="A46" t="s">
        <v>14</v>
      </c>
      <c r="B46">
        <v>3</v>
      </c>
      <c r="C46">
        <v>12</v>
      </c>
      <c r="D46">
        <v>59</v>
      </c>
      <c r="E46">
        <v>75.599999999999994</v>
      </c>
      <c r="F46">
        <v>2.7</v>
      </c>
      <c r="G46">
        <v>16</v>
      </c>
      <c r="H46">
        <v>10</v>
      </c>
      <c r="I46">
        <v>6</v>
      </c>
      <c r="J46">
        <v>3</v>
      </c>
      <c r="K46">
        <v>2</v>
      </c>
      <c r="L46">
        <v>1</v>
      </c>
      <c r="M46">
        <v>2</v>
      </c>
      <c r="N46" t="s">
        <v>3</v>
      </c>
      <c r="O46">
        <v>2</v>
      </c>
      <c r="P46">
        <v>42</v>
      </c>
      <c r="Q46">
        <v>115</v>
      </c>
    </row>
    <row r="47" spans="1:17" x14ac:dyDescent="0.25">
      <c r="A47" t="s">
        <v>15</v>
      </c>
      <c r="B47">
        <v>3</v>
      </c>
      <c r="C47">
        <v>7</v>
      </c>
      <c r="D47">
        <v>43</v>
      </c>
      <c r="E47">
        <v>59.7</v>
      </c>
      <c r="F47">
        <v>2.8</v>
      </c>
      <c r="G47">
        <v>20</v>
      </c>
      <c r="H47">
        <v>10</v>
      </c>
      <c r="I47">
        <v>4</v>
      </c>
      <c r="J47">
        <v>3</v>
      </c>
      <c r="K47">
        <v>2</v>
      </c>
      <c r="L47">
        <v>2</v>
      </c>
      <c r="M47" t="s">
        <v>3</v>
      </c>
      <c r="N47">
        <v>1</v>
      </c>
      <c r="O47">
        <v>3</v>
      </c>
      <c r="P47">
        <v>45</v>
      </c>
      <c r="Q47">
        <v>125</v>
      </c>
    </row>
    <row r="48" spans="1:17" x14ac:dyDescent="0.25">
      <c r="A48" t="s">
        <v>16</v>
      </c>
      <c r="B48">
        <v>3</v>
      </c>
      <c r="C48">
        <v>9</v>
      </c>
      <c r="D48">
        <v>45</v>
      </c>
      <c r="E48">
        <v>45</v>
      </c>
      <c r="F48">
        <v>3.2</v>
      </c>
      <c r="G48">
        <v>12</v>
      </c>
      <c r="H48">
        <v>16</v>
      </c>
      <c r="I48">
        <v>6</v>
      </c>
      <c r="J48">
        <v>4</v>
      </c>
      <c r="K48" t="s">
        <v>3</v>
      </c>
      <c r="L48">
        <v>1</v>
      </c>
      <c r="M48">
        <v>2</v>
      </c>
      <c r="N48">
        <v>1</v>
      </c>
      <c r="O48">
        <v>3</v>
      </c>
      <c r="P48">
        <v>45</v>
      </c>
      <c r="Q48">
        <v>143</v>
      </c>
    </row>
    <row r="49" spans="1:17" x14ac:dyDescent="0.25">
      <c r="A49" t="s">
        <v>17</v>
      </c>
      <c r="B49">
        <v>3</v>
      </c>
      <c r="C49">
        <v>14</v>
      </c>
      <c r="D49">
        <v>76</v>
      </c>
      <c r="E49">
        <v>58.9</v>
      </c>
      <c r="F49">
        <v>3.9</v>
      </c>
      <c r="G49">
        <v>10</v>
      </c>
      <c r="H49">
        <v>9</v>
      </c>
      <c r="I49">
        <v>5</v>
      </c>
      <c r="J49">
        <v>7</v>
      </c>
      <c r="K49">
        <v>2</v>
      </c>
      <c r="L49">
        <v>3</v>
      </c>
      <c r="M49">
        <v>1</v>
      </c>
      <c r="N49">
        <v>2</v>
      </c>
      <c r="O49">
        <v>4</v>
      </c>
      <c r="P49">
        <v>43</v>
      </c>
      <c r="Q49">
        <v>168</v>
      </c>
    </row>
    <row r="50" spans="1:17" x14ac:dyDescent="0.25">
      <c r="A50" s="105" t="s">
        <v>648</v>
      </c>
      <c r="B50">
        <v>4</v>
      </c>
      <c r="C50">
        <v>4</v>
      </c>
      <c r="D50">
        <v>28</v>
      </c>
      <c r="E50">
        <v>42.4</v>
      </c>
      <c r="F50">
        <v>2.8</v>
      </c>
      <c r="G50">
        <v>15</v>
      </c>
      <c r="H50">
        <v>12</v>
      </c>
      <c r="I50">
        <v>6</v>
      </c>
      <c r="J50">
        <v>4</v>
      </c>
      <c r="K50">
        <v>2</v>
      </c>
      <c r="L50">
        <v>3</v>
      </c>
      <c r="M50" t="s">
        <v>3</v>
      </c>
      <c r="N50" t="s">
        <v>3</v>
      </c>
      <c r="O50">
        <v>2</v>
      </c>
      <c r="P50">
        <v>44</v>
      </c>
      <c r="Q50">
        <v>121</v>
      </c>
    </row>
    <row r="51" spans="1:17" x14ac:dyDescent="0.25">
      <c r="A51" t="s">
        <v>2</v>
      </c>
      <c r="B51">
        <v>4</v>
      </c>
      <c r="C51">
        <v>14</v>
      </c>
      <c r="D51">
        <v>52</v>
      </c>
      <c r="E51">
        <v>52</v>
      </c>
      <c r="F51">
        <v>3</v>
      </c>
      <c r="G51">
        <v>20</v>
      </c>
      <c r="H51">
        <v>10</v>
      </c>
      <c r="I51">
        <v>6</v>
      </c>
      <c r="J51">
        <v>8</v>
      </c>
      <c r="K51">
        <v>4</v>
      </c>
      <c r="L51">
        <v>1</v>
      </c>
      <c r="M51">
        <v>1</v>
      </c>
      <c r="N51">
        <v>3</v>
      </c>
      <c r="O51">
        <v>2</v>
      </c>
      <c r="P51">
        <v>55</v>
      </c>
      <c r="Q51">
        <v>166</v>
      </c>
    </row>
    <row r="52" spans="1:17" x14ac:dyDescent="0.25">
      <c r="A52" t="s">
        <v>4</v>
      </c>
      <c r="B52">
        <v>4</v>
      </c>
      <c r="C52">
        <v>6</v>
      </c>
      <c r="D52">
        <v>41</v>
      </c>
      <c r="E52">
        <v>46.1</v>
      </c>
      <c r="F52">
        <v>3.4</v>
      </c>
      <c r="G52">
        <v>10</v>
      </c>
      <c r="H52">
        <v>12</v>
      </c>
      <c r="I52">
        <v>6</v>
      </c>
      <c r="J52" t="s">
        <v>3</v>
      </c>
      <c r="K52">
        <v>4</v>
      </c>
      <c r="L52">
        <v>3</v>
      </c>
      <c r="M52" t="s">
        <v>3</v>
      </c>
      <c r="N52">
        <v>1</v>
      </c>
      <c r="O52">
        <v>2</v>
      </c>
      <c r="P52">
        <v>38</v>
      </c>
      <c r="Q52">
        <v>128</v>
      </c>
    </row>
    <row r="53" spans="1:17" x14ac:dyDescent="0.25">
      <c r="A53" t="s">
        <v>18</v>
      </c>
      <c r="B53">
        <v>4</v>
      </c>
      <c r="C53">
        <v>8</v>
      </c>
      <c r="D53">
        <v>34</v>
      </c>
      <c r="E53">
        <v>58.6</v>
      </c>
      <c r="F53">
        <v>2.2999999999999998</v>
      </c>
      <c r="G53">
        <v>19</v>
      </c>
      <c r="H53">
        <v>10</v>
      </c>
      <c r="I53">
        <v>4</v>
      </c>
      <c r="J53">
        <v>1</v>
      </c>
      <c r="K53">
        <v>4</v>
      </c>
      <c r="L53">
        <v>2</v>
      </c>
      <c r="M53">
        <v>1</v>
      </c>
      <c r="N53" t="s">
        <v>3</v>
      </c>
      <c r="O53" t="s">
        <v>3</v>
      </c>
      <c r="P53">
        <v>41</v>
      </c>
      <c r="Q53">
        <v>94</v>
      </c>
    </row>
    <row r="54" spans="1:17" x14ac:dyDescent="0.25">
      <c r="A54" t="s">
        <v>5</v>
      </c>
      <c r="B54">
        <v>4</v>
      </c>
      <c r="C54">
        <v>4</v>
      </c>
      <c r="D54">
        <v>17</v>
      </c>
      <c r="E54">
        <v>44.7</v>
      </c>
      <c r="F54">
        <v>2.2000000000000002</v>
      </c>
      <c r="G54">
        <v>14</v>
      </c>
      <c r="H54">
        <v>13</v>
      </c>
      <c r="I54">
        <v>9</v>
      </c>
      <c r="J54">
        <v>2</v>
      </c>
      <c r="K54">
        <v>3</v>
      </c>
      <c r="L54" t="s">
        <v>3</v>
      </c>
      <c r="M54" t="s">
        <v>3</v>
      </c>
      <c r="N54" t="s">
        <v>3</v>
      </c>
      <c r="O54" t="s">
        <v>3</v>
      </c>
      <c r="P54">
        <v>41</v>
      </c>
      <c r="Q54">
        <v>90</v>
      </c>
    </row>
    <row r="55" spans="1:17" x14ac:dyDescent="0.25">
      <c r="A55" t="s">
        <v>6</v>
      </c>
      <c r="B55">
        <v>4</v>
      </c>
      <c r="C55">
        <v>5</v>
      </c>
      <c r="D55">
        <v>23</v>
      </c>
      <c r="E55">
        <v>42.6</v>
      </c>
      <c r="F55">
        <v>2.7</v>
      </c>
      <c r="G55">
        <v>9</v>
      </c>
      <c r="H55">
        <v>9</v>
      </c>
      <c r="I55">
        <v>13</v>
      </c>
      <c r="J55">
        <v>6</v>
      </c>
      <c r="K55" t="s">
        <v>3</v>
      </c>
      <c r="L55" t="s">
        <v>3</v>
      </c>
      <c r="M55">
        <v>1</v>
      </c>
      <c r="N55">
        <v>1</v>
      </c>
      <c r="O55" t="s">
        <v>3</v>
      </c>
      <c r="P55">
        <v>39</v>
      </c>
      <c r="Q55">
        <v>105</v>
      </c>
    </row>
    <row r="56" spans="1:17" x14ac:dyDescent="0.25">
      <c r="A56" t="s">
        <v>7</v>
      </c>
      <c r="B56">
        <v>4</v>
      </c>
      <c r="C56">
        <v>7</v>
      </c>
      <c r="D56">
        <v>34</v>
      </c>
      <c r="E56">
        <v>47.9</v>
      </c>
      <c r="F56">
        <v>2.4</v>
      </c>
      <c r="G56">
        <v>21</v>
      </c>
      <c r="H56">
        <v>11</v>
      </c>
      <c r="I56">
        <v>6</v>
      </c>
      <c r="J56">
        <v>6</v>
      </c>
      <c r="K56">
        <v>3</v>
      </c>
      <c r="L56">
        <v>1</v>
      </c>
      <c r="M56">
        <v>1</v>
      </c>
      <c r="N56">
        <v>1</v>
      </c>
      <c r="O56" t="s">
        <v>3</v>
      </c>
      <c r="P56">
        <v>50</v>
      </c>
      <c r="Q56">
        <v>121</v>
      </c>
    </row>
    <row r="57" spans="1:17" x14ac:dyDescent="0.25">
      <c r="A57" t="s">
        <v>8</v>
      </c>
      <c r="B57">
        <v>4</v>
      </c>
      <c r="C57">
        <v>8</v>
      </c>
      <c r="D57">
        <v>53</v>
      </c>
      <c r="E57">
        <v>63.1</v>
      </c>
      <c r="F57">
        <v>2.9</v>
      </c>
      <c r="G57">
        <v>10</v>
      </c>
      <c r="H57">
        <v>13</v>
      </c>
      <c r="I57">
        <v>10</v>
      </c>
      <c r="J57">
        <v>3</v>
      </c>
      <c r="K57">
        <v>3</v>
      </c>
      <c r="L57">
        <v>3</v>
      </c>
      <c r="M57">
        <v>1</v>
      </c>
      <c r="N57" t="s">
        <v>3</v>
      </c>
      <c r="O57">
        <v>1</v>
      </c>
      <c r="P57">
        <v>44</v>
      </c>
      <c r="Q57">
        <v>129</v>
      </c>
    </row>
    <row r="58" spans="1:17" x14ac:dyDescent="0.25">
      <c r="A58" t="s">
        <v>9</v>
      </c>
      <c r="B58">
        <v>4</v>
      </c>
      <c r="C58">
        <v>4</v>
      </c>
      <c r="D58">
        <v>25</v>
      </c>
      <c r="E58">
        <v>35.200000000000003</v>
      </c>
      <c r="F58">
        <v>2.9</v>
      </c>
      <c r="G58">
        <v>18</v>
      </c>
      <c r="H58">
        <v>8</v>
      </c>
      <c r="I58">
        <v>5</v>
      </c>
      <c r="J58">
        <v>2</v>
      </c>
      <c r="K58">
        <v>3</v>
      </c>
      <c r="L58">
        <v>2</v>
      </c>
      <c r="M58">
        <v>1</v>
      </c>
      <c r="N58" t="s">
        <v>3</v>
      </c>
      <c r="O58">
        <v>2</v>
      </c>
      <c r="P58">
        <v>41</v>
      </c>
      <c r="Q58">
        <v>119</v>
      </c>
    </row>
    <row r="59" spans="1:17" x14ac:dyDescent="0.25">
      <c r="A59" t="s">
        <v>10</v>
      </c>
      <c r="B59">
        <v>4</v>
      </c>
      <c r="C59">
        <v>9</v>
      </c>
      <c r="D59">
        <v>49</v>
      </c>
      <c r="E59">
        <v>58.3</v>
      </c>
      <c r="F59">
        <v>3.2</v>
      </c>
      <c r="G59">
        <v>11</v>
      </c>
      <c r="H59">
        <v>4</v>
      </c>
      <c r="I59">
        <v>8</v>
      </c>
      <c r="J59">
        <v>4</v>
      </c>
      <c r="K59">
        <v>3</v>
      </c>
      <c r="L59">
        <v>3</v>
      </c>
      <c r="M59" t="s">
        <v>3</v>
      </c>
      <c r="N59" t="s">
        <v>3</v>
      </c>
      <c r="O59">
        <v>2</v>
      </c>
      <c r="P59">
        <v>35</v>
      </c>
      <c r="Q59">
        <v>112</v>
      </c>
    </row>
    <row r="60" spans="1:17" x14ac:dyDescent="0.25">
      <c r="A60" t="s">
        <v>11</v>
      </c>
      <c r="B60">
        <v>4</v>
      </c>
      <c r="C60">
        <v>16</v>
      </c>
      <c r="D60">
        <v>69</v>
      </c>
      <c r="E60">
        <v>63.3</v>
      </c>
      <c r="F60">
        <v>3.1</v>
      </c>
      <c r="G60">
        <v>22</v>
      </c>
      <c r="H60">
        <v>9</v>
      </c>
      <c r="I60">
        <v>2</v>
      </c>
      <c r="J60">
        <v>2</v>
      </c>
      <c r="K60">
        <v>2</v>
      </c>
      <c r="L60">
        <v>6</v>
      </c>
      <c r="M60" t="s">
        <v>3</v>
      </c>
      <c r="N60">
        <v>1</v>
      </c>
      <c r="O60">
        <v>4</v>
      </c>
      <c r="P60">
        <v>48</v>
      </c>
      <c r="Q60">
        <v>148</v>
      </c>
    </row>
    <row r="61" spans="1:17" x14ac:dyDescent="0.25">
      <c r="A61" t="s">
        <v>12</v>
      </c>
      <c r="B61">
        <v>4</v>
      </c>
      <c r="C61">
        <v>8</v>
      </c>
      <c r="D61">
        <v>25</v>
      </c>
      <c r="E61">
        <v>54.3</v>
      </c>
      <c r="F61">
        <v>1.9</v>
      </c>
      <c r="G61">
        <v>27</v>
      </c>
      <c r="H61">
        <v>17</v>
      </c>
      <c r="I61">
        <v>6</v>
      </c>
      <c r="J61">
        <v>1</v>
      </c>
      <c r="K61" t="s">
        <v>3</v>
      </c>
      <c r="L61" t="s">
        <v>3</v>
      </c>
      <c r="M61" t="s">
        <v>3</v>
      </c>
      <c r="N61" t="s">
        <v>3</v>
      </c>
      <c r="O61">
        <v>1</v>
      </c>
      <c r="P61">
        <v>52</v>
      </c>
      <c r="Q61">
        <v>97</v>
      </c>
    </row>
    <row r="62" spans="1:17" x14ac:dyDescent="0.25">
      <c r="A62" t="s">
        <v>13</v>
      </c>
      <c r="B62">
        <v>4</v>
      </c>
      <c r="C62">
        <v>13</v>
      </c>
      <c r="D62">
        <v>34</v>
      </c>
      <c r="E62">
        <v>73.900000000000006</v>
      </c>
      <c r="F62">
        <v>2.2000000000000002</v>
      </c>
      <c r="G62">
        <v>16</v>
      </c>
      <c r="H62">
        <v>12</v>
      </c>
      <c r="I62">
        <v>4</v>
      </c>
      <c r="J62">
        <v>2</v>
      </c>
      <c r="K62">
        <v>2</v>
      </c>
      <c r="L62">
        <v>1</v>
      </c>
      <c r="M62">
        <v>1</v>
      </c>
      <c r="N62" t="s">
        <v>3</v>
      </c>
      <c r="O62" t="s">
        <v>3</v>
      </c>
      <c r="P62">
        <v>38</v>
      </c>
      <c r="Q62">
        <v>83</v>
      </c>
    </row>
    <row r="63" spans="1:17" x14ac:dyDescent="0.25">
      <c r="A63" t="s">
        <v>14</v>
      </c>
      <c r="B63">
        <v>4</v>
      </c>
      <c r="C63">
        <v>7</v>
      </c>
      <c r="D63">
        <v>48</v>
      </c>
      <c r="E63">
        <v>68.599999999999994</v>
      </c>
      <c r="F63">
        <v>3.1</v>
      </c>
      <c r="G63">
        <v>9</v>
      </c>
      <c r="H63">
        <v>9</v>
      </c>
      <c r="I63">
        <v>5</v>
      </c>
      <c r="J63">
        <v>2</v>
      </c>
      <c r="K63">
        <v>3</v>
      </c>
      <c r="L63">
        <v>3</v>
      </c>
      <c r="M63" t="s">
        <v>3</v>
      </c>
      <c r="N63">
        <v>3</v>
      </c>
      <c r="O63" t="s">
        <v>3</v>
      </c>
      <c r="P63">
        <v>34</v>
      </c>
      <c r="Q63">
        <v>107</v>
      </c>
    </row>
    <row r="64" spans="1:17" x14ac:dyDescent="0.25">
      <c r="A64" t="s">
        <v>15</v>
      </c>
      <c r="B64">
        <v>4</v>
      </c>
      <c r="C64">
        <v>2</v>
      </c>
      <c r="D64">
        <v>32</v>
      </c>
      <c r="E64">
        <v>47.1</v>
      </c>
      <c r="F64">
        <v>2.6</v>
      </c>
      <c r="G64">
        <v>16</v>
      </c>
      <c r="H64">
        <v>5</v>
      </c>
      <c r="I64">
        <v>7</v>
      </c>
      <c r="J64">
        <v>5</v>
      </c>
      <c r="K64">
        <v>1</v>
      </c>
      <c r="L64">
        <v>5</v>
      </c>
      <c r="M64" t="s">
        <v>3</v>
      </c>
      <c r="N64" t="s">
        <v>3</v>
      </c>
      <c r="O64" t="s">
        <v>3</v>
      </c>
      <c r="P64">
        <v>39</v>
      </c>
      <c r="Q64">
        <v>102</v>
      </c>
    </row>
    <row r="65" spans="1:17" x14ac:dyDescent="0.25">
      <c r="A65" t="s">
        <v>19</v>
      </c>
      <c r="B65">
        <v>4</v>
      </c>
      <c r="C65">
        <v>2</v>
      </c>
      <c r="D65">
        <v>38</v>
      </c>
      <c r="E65">
        <v>51.4</v>
      </c>
      <c r="F65">
        <v>2.7</v>
      </c>
      <c r="G65">
        <v>16</v>
      </c>
      <c r="H65">
        <v>11</v>
      </c>
      <c r="I65">
        <v>9</v>
      </c>
      <c r="J65">
        <v>6</v>
      </c>
      <c r="K65">
        <v>1</v>
      </c>
      <c r="L65">
        <v>2</v>
      </c>
      <c r="M65">
        <v>2</v>
      </c>
      <c r="N65">
        <v>1</v>
      </c>
      <c r="O65" t="s">
        <v>3</v>
      </c>
      <c r="P65">
        <v>48</v>
      </c>
      <c r="Q65">
        <v>128</v>
      </c>
    </row>
    <row r="66" spans="1:17" x14ac:dyDescent="0.25">
      <c r="A66" t="s">
        <v>16</v>
      </c>
      <c r="B66">
        <v>4</v>
      </c>
      <c r="C66">
        <v>7</v>
      </c>
      <c r="D66">
        <v>16</v>
      </c>
      <c r="E66">
        <v>33.299999999999997</v>
      </c>
      <c r="F66">
        <v>2.4</v>
      </c>
      <c r="G66">
        <v>17</v>
      </c>
      <c r="H66">
        <v>12</v>
      </c>
      <c r="I66">
        <v>5</v>
      </c>
      <c r="J66">
        <v>2</v>
      </c>
      <c r="K66">
        <v>2</v>
      </c>
      <c r="L66" t="s">
        <v>3</v>
      </c>
      <c r="M66">
        <v>1</v>
      </c>
      <c r="N66" t="s">
        <v>3</v>
      </c>
      <c r="O66">
        <v>2</v>
      </c>
      <c r="P66">
        <v>41</v>
      </c>
      <c r="Q66">
        <v>99</v>
      </c>
    </row>
    <row r="67" spans="1:17" x14ac:dyDescent="0.25">
      <c r="A67" t="s">
        <v>17</v>
      </c>
      <c r="B67">
        <v>4</v>
      </c>
      <c r="C67">
        <v>8</v>
      </c>
      <c r="D67">
        <v>64</v>
      </c>
      <c r="E67">
        <v>65.3</v>
      </c>
      <c r="F67">
        <v>3.5</v>
      </c>
      <c r="G67">
        <v>8</v>
      </c>
      <c r="H67">
        <v>17</v>
      </c>
      <c r="I67">
        <v>3</v>
      </c>
      <c r="J67">
        <v>1</v>
      </c>
      <c r="K67">
        <v>3</v>
      </c>
      <c r="L67">
        <v>1</v>
      </c>
      <c r="M67" t="s">
        <v>3</v>
      </c>
      <c r="N67">
        <v>1</v>
      </c>
      <c r="O67">
        <v>4</v>
      </c>
      <c r="P67">
        <v>38</v>
      </c>
      <c r="Q67">
        <v>133</v>
      </c>
    </row>
    <row r="68" spans="1:17" x14ac:dyDescent="0.25">
      <c r="A68" s="45" t="s">
        <v>2</v>
      </c>
      <c r="B68" s="46">
        <v>5</v>
      </c>
      <c r="C68" s="49">
        <v>7</v>
      </c>
      <c r="D68" s="49">
        <v>26</v>
      </c>
      <c r="E68" s="49">
        <v>59.1</v>
      </c>
      <c r="F68" s="49">
        <v>2</v>
      </c>
      <c r="G68" s="49">
        <v>23</v>
      </c>
      <c r="H68" s="49">
        <v>11</v>
      </c>
      <c r="I68" s="49">
        <v>4</v>
      </c>
      <c r="J68" s="49">
        <v>3</v>
      </c>
      <c r="K68" s="49" t="s">
        <v>3</v>
      </c>
      <c r="L68" s="49">
        <v>2</v>
      </c>
      <c r="M68" s="49">
        <v>1</v>
      </c>
      <c r="N68" s="49" t="s">
        <v>3</v>
      </c>
      <c r="O68" s="49" t="s">
        <v>3</v>
      </c>
      <c r="P68" s="49">
        <v>44</v>
      </c>
      <c r="Q68" s="49">
        <v>88</v>
      </c>
    </row>
    <row r="69" spans="1:17" x14ac:dyDescent="0.25">
      <c r="A69" s="47" t="s">
        <v>4</v>
      </c>
      <c r="B69" s="46">
        <v>5</v>
      </c>
      <c r="C69" s="50">
        <v>7</v>
      </c>
      <c r="D69" s="50">
        <v>11</v>
      </c>
      <c r="E69" s="50">
        <v>40.700000000000003</v>
      </c>
      <c r="F69" s="50">
        <v>2</v>
      </c>
      <c r="G69" s="50">
        <v>10</v>
      </c>
      <c r="H69" s="50">
        <v>12</v>
      </c>
      <c r="I69" s="50">
        <v>6</v>
      </c>
      <c r="J69" s="50">
        <v>1</v>
      </c>
      <c r="K69" s="50">
        <v>1</v>
      </c>
      <c r="L69" s="50" t="s">
        <v>3</v>
      </c>
      <c r="M69" s="50" t="s">
        <v>3</v>
      </c>
      <c r="N69" s="50" t="s">
        <v>3</v>
      </c>
      <c r="O69" s="50" t="s">
        <v>3</v>
      </c>
      <c r="P69" s="50">
        <v>30</v>
      </c>
      <c r="Q69" s="50">
        <v>61</v>
      </c>
    </row>
    <row r="70" spans="1:17" x14ac:dyDescent="0.25">
      <c r="A70" s="45" t="s">
        <v>18</v>
      </c>
      <c r="B70" s="46">
        <v>5</v>
      </c>
      <c r="C70" s="49">
        <v>5</v>
      </c>
      <c r="D70" s="49">
        <v>22</v>
      </c>
      <c r="E70" s="49">
        <v>45.8</v>
      </c>
      <c r="F70" s="49">
        <v>2.2999999999999998</v>
      </c>
      <c r="G70" s="49">
        <v>19</v>
      </c>
      <c r="H70" s="49">
        <v>11</v>
      </c>
      <c r="I70" s="49">
        <v>4</v>
      </c>
      <c r="J70" s="49" t="s">
        <v>3</v>
      </c>
      <c r="K70" s="49">
        <v>2</v>
      </c>
      <c r="L70" s="49">
        <v>2</v>
      </c>
      <c r="M70" s="49">
        <v>1</v>
      </c>
      <c r="N70" s="49">
        <v>1</v>
      </c>
      <c r="O70" s="49" t="s">
        <v>3</v>
      </c>
      <c r="P70" s="49">
        <v>40</v>
      </c>
      <c r="Q70" s="49">
        <v>90</v>
      </c>
    </row>
    <row r="71" spans="1:17" x14ac:dyDescent="0.25">
      <c r="A71" s="47" t="s">
        <v>5</v>
      </c>
      <c r="B71" s="46">
        <v>5</v>
      </c>
      <c r="C71" s="50">
        <v>3</v>
      </c>
      <c r="D71" s="50">
        <v>12</v>
      </c>
      <c r="E71" s="50">
        <v>37.5</v>
      </c>
      <c r="F71" s="50">
        <v>1.7</v>
      </c>
      <c r="G71" s="50">
        <v>27</v>
      </c>
      <c r="H71" s="50">
        <v>17</v>
      </c>
      <c r="I71" s="50">
        <v>4</v>
      </c>
      <c r="J71" s="50">
        <v>3</v>
      </c>
      <c r="K71" s="50">
        <v>1</v>
      </c>
      <c r="L71" s="50" t="s">
        <v>3</v>
      </c>
      <c r="M71" s="50" t="s">
        <v>3</v>
      </c>
      <c r="N71" s="50" t="s">
        <v>3</v>
      </c>
      <c r="O71" s="50" t="s">
        <v>3</v>
      </c>
      <c r="P71" s="50">
        <v>52</v>
      </c>
      <c r="Q71" s="50">
        <v>90</v>
      </c>
    </row>
    <row r="72" spans="1:17" x14ac:dyDescent="0.25">
      <c r="A72" s="45" t="s">
        <v>6</v>
      </c>
      <c r="B72" s="46">
        <v>5</v>
      </c>
      <c r="C72" s="49">
        <v>7</v>
      </c>
      <c r="D72" s="49">
        <v>37</v>
      </c>
      <c r="E72" s="49">
        <v>48.1</v>
      </c>
      <c r="F72" s="49">
        <v>2.6</v>
      </c>
      <c r="G72" s="49">
        <v>20</v>
      </c>
      <c r="H72" s="49">
        <v>17</v>
      </c>
      <c r="I72" s="49">
        <v>6</v>
      </c>
      <c r="J72" s="49">
        <v>4</v>
      </c>
      <c r="K72" s="49">
        <v>3</v>
      </c>
      <c r="L72" s="49" t="s">
        <v>3</v>
      </c>
      <c r="M72" s="49">
        <v>1</v>
      </c>
      <c r="N72" s="49">
        <v>1</v>
      </c>
      <c r="O72" s="49">
        <v>2</v>
      </c>
      <c r="P72" s="49">
        <v>54</v>
      </c>
      <c r="Q72" s="49">
        <v>139</v>
      </c>
    </row>
    <row r="73" spans="1:17" x14ac:dyDescent="0.25">
      <c r="A73" s="47" t="s">
        <v>7</v>
      </c>
      <c r="B73" s="46">
        <v>5</v>
      </c>
      <c r="C73" s="50">
        <v>5</v>
      </c>
      <c r="D73" s="50">
        <v>41</v>
      </c>
      <c r="E73" s="50">
        <v>45.6</v>
      </c>
      <c r="F73" s="50">
        <v>3.6</v>
      </c>
      <c r="G73" s="50">
        <v>12</v>
      </c>
      <c r="H73" s="50">
        <v>10</v>
      </c>
      <c r="I73" s="50">
        <v>4</v>
      </c>
      <c r="J73" s="50">
        <v>4</v>
      </c>
      <c r="K73" s="50">
        <v>2</v>
      </c>
      <c r="L73" s="50">
        <v>2</v>
      </c>
      <c r="M73" s="50">
        <v>1</v>
      </c>
      <c r="N73" s="50">
        <v>1</v>
      </c>
      <c r="O73" s="50">
        <v>3</v>
      </c>
      <c r="P73" s="50">
        <v>39</v>
      </c>
      <c r="Q73" s="50">
        <v>139</v>
      </c>
    </row>
    <row r="74" spans="1:17" x14ac:dyDescent="0.25">
      <c r="A74" s="45" t="s">
        <v>9</v>
      </c>
      <c r="B74" s="46">
        <v>5</v>
      </c>
      <c r="C74" s="49">
        <v>4</v>
      </c>
      <c r="D74" s="49">
        <v>41</v>
      </c>
      <c r="E74" s="49">
        <v>64.099999999999994</v>
      </c>
      <c r="F74" s="49">
        <v>3</v>
      </c>
      <c r="G74" s="49">
        <v>12</v>
      </c>
      <c r="H74" s="49">
        <v>9</v>
      </c>
      <c r="I74" s="49">
        <v>5</v>
      </c>
      <c r="J74" s="49" t="s">
        <v>3</v>
      </c>
      <c r="K74" s="49">
        <v>4</v>
      </c>
      <c r="L74" s="49">
        <v>2</v>
      </c>
      <c r="M74" s="49">
        <v>1</v>
      </c>
      <c r="N74" s="49" t="s">
        <v>3</v>
      </c>
      <c r="O74" s="49">
        <v>1</v>
      </c>
      <c r="P74" s="49">
        <v>34</v>
      </c>
      <c r="Q74" s="49">
        <v>101</v>
      </c>
    </row>
    <row r="75" spans="1:17" x14ac:dyDescent="0.25">
      <c r="A75" s="47" t="s">
        <v>10</v>
      </c>
      <c r="B75" s="46">
        <v>5</v>
      </c>
      <c r="C75" s="50">
        <v>7</v>
      </c>
      <c r="D75" s="50">
        <v>50</v>
      </c>
      <c r="E75" s="50">
        <v>45.5</v>
      </c>
      <c r="F75" s="50">
        <v>3.8</v>
      </c>
      <c r="G75" s="50">
        <v>9</v>
      </c>
      <c r="H75" s="50">
        <v>7</v>
      </c>
      <c r="I75" s="50">
        <v>7</v>
      </c>
      <c r="J75" s="50">
        <v>5</v>
      </c>
      <c r="K75" s="50">
        <v>5</v>
      </c>
      <c r="L75" s="50">
        <v>3</v>
      </c>
      <c r="M75" s="50">
        <v>1</v>
      </c>
      <c r="N75" s="50">
        <v>2</v>
      </c>
      <c r="O75" s="50">
        <v>2</v>
      </c>
      <c r="P75" s="50">
        <v>41</v>
      </c>
      <c r="Q75" s="50">
        <v>156</v>
      </c>
    </row>
    <row r="76" spans="1:17" x14ac:dyDescent="0.25">
      <c r="A76" s="45" t="s">
        <v>11</v>
      </c>
      <c r="B76" s="46">
        <v>5</v>
      </c>
      <c r="C76" s="49">
        <v>16</v>
      </c>
      <c r="D76" s="49">
        <v>53</v>
      </c>
      <c r="E76" s="49">
        <v>63.9</v>
      </c>
      <c r="F76" s="49">
        <v>2.7</v>
      </c>
      <c r="G76" s="49">
        <v>17</v>
      </c>
      <c r="H76" s="49">
        <v>16</v>
      </c>
      <c r="I76" s="49">
        <v>4</v>
      </c>
      <c r="J76" s="49">
        <v>3</v>
      </c>
      <c r="K76" s="49" t="s">
        <v>3</v>
      </c>
      <c r="L76" s="49">
        <v>2</v>
      </c>
      <c r="M76" s="49" t="s">
        <v>3</v>
      </c>
      <c r="N76" s="49" t="s">
        <v>3</v>
      </c>
      <c r="O76" s="49">
        <v>3</v>
      </c>
      <c r="P76" s="49">
        <v>45</v>
      </c>
      <c r="Q76" s="49">
        <v>121</v>
      </c>
    </row>
    <row r="77" spans="1:17" x14ac:dyDescent="0.25">
      <c r="A77" s="47" t="s">
        <v>12</v>
      </c>
      <c r="B77" s="46">
        <v>5</v>
      </c>
      <c r="C77" s="50">
        <v>1</v>
      </c>
      <c r="D77" s="50">
        <v>43</v>
      </c>
      <c r="E77" s="50">
        <v>64.2</v>
      </c>
      <c r="F77" s="50">
        <v>2.5</v>
      </c>
      <c r="G77" s="50">
        <v>17</v>
      </c>
      <c r="H77" s="50">
        <v>13</v>
      </c>
      <c r="I77" s="50">
        <v>4</v>
      </c>
      <c r="J77" s="50">
        <v>1</v>
      </c>
      <c r="K77" s="50">
        <v>6</v>
      </c>
      <c r="L77" s="50">
        <v>2</v>
      </c>
      <c r="M77" s="50" t="s">
        <v>3</v>
      </c>
      <c r="N77" s="50" t="s">
        <v>3</v>
      </c>
      <c r="O77" s="50">
        <v>1</v>
      </c>
      <c r="P77" s="50">
        <v>44</v>
      </c>
      <c r="Q77" s="50">
        <v>112</v>
      </c>
    </row>
    <row r="78" spans="1:17" x14ac:dyDescent="0.25">
      <c r="A78" s="45" t="s">
        <v>648</v>
      </c>
      <c r="B78" s="46">
        <v>5</v>
      </c>
      <c r="C78" s="49">
        <v>7</v>
      </c>
      <c r="D78" s="49">
        <v>33</v>
      </c>
      <c r="E78" s="49">
        <v>48.5</v>
      </c>
      <c r="F78" s="49">
        <v>2.7</v>
      </c>
      <c r="G78" s="49">
        <v>15</v>
      </c>
      <c r="H78" s="49">
        <v>17</v>
      </c>
      <c r="I78" s="49">
        <v>5</v>
      </c>
      <c r="J78" s="49">
        <v>1</v>
      </c>
      <c r="K78" s="49" t="s">
        <v>3</v>
      </c>
      <c r="L78" s="49">
        <v>1</v>
      </c>
      <c r="M78" s="49" t="s">
        <v>3</v>
      </c>
      <c r="N78" s="49">
        <v>1</v>
      </c>
      <c r="O78" s="49">
        <v>3</v>
      </c>
      <c r="P78" s="49">
        <v>43</v>
      </c>
      <c r="Q78" s="49">
        <v>118</v>
      </c>
    </row>
    <row r="79" spans="1:17" x14ac:dyDescent="0.25">
      <c r="A79" s="47" t="s">
        <v>13</v>
      </c>
      <c r="B79" s="46">
        <v>5</v>
      </c>
      <c r="C79" s="50">
        <v>11</v>
      </c>
      <c r="D79" s="50">
        <v>34</v>
      </c>
      <c r="E79" s="50">
        <v>49.3</v>
      </c>
      <c r="F79" s="50">
        <v>2.2999999999999998</v>
      </c>
      <c r="G79" s="50">
        <v>26</v>
      </c>
      <c r="H79" s="50">
        <v>11</v>
      </c>
      <c r="I79" s="50">
        <v>7</v>
      </c>
      <c r="J79" s="50">
        <v>5</v>
      </c>
      <c r="K79" s="50">
        <v>2</v>
      </c>
      <c r="L79" s="50" t="s">
        <v>3</v>
      </c>
      <c r="M79" s="50" t="s">
        <v>3</v>
      </c>
      <c r="N79" s="50" t="s">
        <v>3</v>
      </c>
      <c r="O79" s="50">
        <v>2</v>
      </c>
      <c r="P79" s="50">
        <v>53</v>
      </c>
      <c r="Q79" s="50">
        <v>124</v>
      </c>
    </row>
    <row r="80" spans="1:17" x14ac:dyDescent="0.25">
      <c r="A80" s="45" t="s">
        <v>14</v>
      </c>
      <c r="B80" s="46">
        <v>5</v>
      </c>
      <c r="C80" s="49">
        <v>13</v>
      </c>
      <c r="D80" s="49">
        <v>50</v>
      </c>
      <c r="E80" s="49">
        <v>78.099999999999994</v>
      </c>
      <c r="F80" s="49">
        <v>2.4</v>
      </c>
      <c r="G80" s="49">
        <v>20</v>
      </c>
      <c r="H80" s="49">
        <v>11</v>
      </c>
      <c r="I80" s="49">
        <v>8</v>
      </c>
      <c r="J80" s="49">
        <v>4</v>
      </c>
      <c r="K80" s="49">
        <v>2</v>
      </c>
      <c r="L80" s="49">
        <v>1</v>
      </c>
      <c r="M80" s="49">
        <v>1</v>
      </c>
      <c r="N80" s="49">
        <v>1</v>
      </c>
      <c r="O80" s="49" t="s">
        <v>3</v>
      </c>
      <c r="P80" s="49">
        <v>48</v>
      </c>
      <c r="Q80" s="49">
        <v>113</v>
      </c>
    </row>
    <row r="81" spans="1:17" x14ac:dyDescent="0.25">
      <c r="A81" s="47" t="s">
        <v>15</v>
      </c>
      <c r="B81" s="46">
        <v>5</v>
      </c>
      <c r="C81" s="50">
        <v>7</v>
      </c>
      <c r="D81" s="50">
        <v>30</v>
      </c>
      <c r="E81" s="50">
        <v>60</v>
      </c>
      <c r="F81" s="50">
        <v>2.2999999999999998</v>
      </c>
      <c r="G81" s="50">
        <v>17</v>
      </c>
      <c r="H81" s="50">
        <v>8</v>
      </c>
      <c r="I81" s="50">
        <v>6</v>
      </c>
      <c r="J81" s="50">
        <v>5</v>
      </c>
      <c r="K81" s="50">
        <v>5</v>
      </c>
      <c r="L81" s="50" t="s">
        <v>3</v>
      </c>
      <c r="M81" s="50" t="s">
        <v>3</v>
      </c>
      <c r="N81" s="50" t="s">
        <v>3</v>
      </c>
      <c r="O81" s="50" t="s">
        <v>3</v>
      </c>
      <c r="P81" s="50">
        <v>41</v>
      </c>
      <c r="Q81" s="50">
        <v>96</v>
      </c>
    </row>
    <row r="82" spans="1:17" x14ac:dyDescent="0.25">
      <c r="A82" s="45" t="s">
        <v>19</v>
      </c>
      <c r="B82" s="46">
        <v>5</v>
      </c>
      <c r="C82" s="49">
        <v>6</v>
      </c>
      <c r="D82" s="49">
        <v>40</v>
      </c>
      <c r="E82" s="49">
        <v>64.5</v>
      </c>
      <c r="F82" s="49">
        <v>2.8</v>
      </c>
      <c r="G82" s="49">
        <v>17</v>
      </c>
      <c r="H82" s="49">
        <v>6</v>
      </c>
      <c r="I82" s="49">
        <v>10</v>
      </c>
      <c r="J82" s="49">
        <v>3</v>
      </c>
      <c r="K82" s="49">
        <v>2</v>
      </c>
      <c r="L82" s="49">
        <v>1</v>
      </c>
      <c r="M82" s="49" t="s">
        <v>3</v>
      </c>
      <c r="N82" s="49" t="s">
        <v>3</v>
      </c>
      <c r="O82" s="49">
        <v>3</v>
      </c>
      <c r="P82" s="49">
        <v>42</v>
      </c>
      <c r="Q82" s="49">
        <v>116</v>
      </c>
    </row>
    <row r="83" spans="1:17" x14ac:dyDescent="0.25">
      <c r="A83" s="47" t="s">
        <v>16</v>
      </c>
      <c r="B83" s="46">
        <v>5</v>
      </c>
      <c r="C83" s="50">
        <v>6</v>
      </c>
      <c r="D83" s="50">
        <v>26</v>
      </c>
      <c r="E83" s="50">
        <v>51</v>
      </c>
      <c r="F83" s="50">
        <v>2.2000000000000002</v>
      </c>
      <c r="G83" s="50">
        <v>17</v>
      </c>
      <c r="H83" s="50">
        <v>10</v>
      </c>
      <c r="I83" s="50">
        <v>4</v>
      </c>
      <c r="J83" s="50">
        <v>3</v>
      </c>
      <c r="K83" s="50">
        <v>1</v>
      </c>
      <c r="L83" s="50" t="s">
        <v>3</v>
      </c>
      <c r="M83" s="50">
        <v>1</v>
      </c>
      <c r="N83" s="50" t="s">
        <v>3</v>
      </c>
      <c r="O83" s="50">
        <v>1</v>
      </c>
      <c r="P83" s="50">
        <v>37</v>
      </c>
      <c r="Q83" s="50">
        <v>82</v>
      </c>
    </row>
    <row r="84" spans="1:17" x14ac:dyDescent="0.25">
      <c r="A84" s="45" t="s">
        <v>4</v>
      </c>
      <c r="B84" s="46">
        <v>6</v>
      </c>
      <c r="C84" s="49">
        <v>8</v>
      </c>
      <c r="D84" s="49">
        <v>57</v>
      </c>
      <c r="E84" s="49">
        <v>53.3</v>
      </c>
      <c r="F84" s="49">
        <v>3.4</v>
      </c>
      <c r="G84" s="49">
        <v>12</v>
      </c>
      <c r="H84" s="49">
        <v>4</v>
      </c>
      <c r="I84" s="49">
        <v>10</v>
      </c>
      <c r="J84" s="49">
        <v>10</v>
      </c>
      <c r="K84" s="49">
        <v>1</v>
      </c>
      <c r="L84" s="49" t="s">
        <v>3</v>
      </c>
      <c r="M84" s="49" t="s">
        <v>3</v>
      </c>
      <c r="N84" s="49">
        <v>3</v>
      </c>
      <c r="O84" s="49">
        <v>3</v>
      </c>
      <c r="P84" s="49">
        <v>43</v>
      </c>
      <c r="Q84" s="49">
        <v>148</v>
      </c>
    </row>
    <row r="85" spans="1:17" x14ac:dyDescent="0.25">
      <c r="A85" s="47" t="s">
        <v>8</v>
      </c>
      <c r="B85" s="46">
        <v>6</v>
      </c>
      <c r="C85" s="50">
        <v>7</v>
      </c>
      <c r="D85" s="50">
        <v>52</v>
      </c>
      <c r="E85" s="50">
        <v>63.4</v>
      </c>
      <c r="F85" s="50">
        <v>3.2</v>
      </c>
      <c r="G85" s="50">
        <v>10</v>
      </c>
      <c r="H85" s="50">
        <v>8</v>
      </c>
      <c r="I85" s="50">
        <v>8</v>
      </c>
      <c r="J85" s="50">
        <v>8</v>
      </c>
      <c r="K85" s="50">
        <v>3</v>
      </c>
      <c r="L85" s="50" t="s">
        <v>3</v>
      </c>
      <c r="M85" s="50">
        <v>1</v>
      </c>
      <c r="N85" s="50" t="s">
        <v>3</v>
      </c>
      <c r="O85" s="50">
        <v>1</v>
      </c>
      <c r="P85" s="50">
        <v>39</v>
      </c>
      <c r="Q85" s="50">
        <v>123</v>
      </c>
    </row>
    <row r="86" spans="1:17" x14ac:dyDescent="0.25">
      <c r="A86" s="45" t="s">
        <v>9</v>
      </c>
      <c r="B86" s="46">
        <v>6</v>
      </c>
      <c r="C86" s="49">
        <v>6</v>
      </c>
      <c r="D86" s="49">
        <v>34</v>
      </c>
      <c r="E86" s="49">
        <v>61.8</v>
      </c>
      <c r="F86" s="49">
        <v>2.2999999999999998</v>
      </c>
      <c r="G86" s="49">
        <v>19</v>
      </c>
      <c r="H86" s="49">
        <v>8</v>
      </c>
      <c r="I86" s="49">
        <v>6</v>
      </c>
      <c r="J86" s="49">
        <v>1</v>
      </c>
      <c r="K86" s="49">
        <v>1</v>
      </c>
      <c r="L86" s="49">
        <v>1</v>
      </c>
      <c r="M86" s="49">
        <v>2</v>
      </c>
      <c r="N86" s="49" t="s">
        <v>3</v>
      </c>
      <c r="O86" s="49">
        <v>1</v>
      </c>
      <c r="P86" s="49">
        <v>39</v>
      </c>
      <c r="Q86" s="49">
        <v>91</v>
      </c>
    </row>
    <row r="87" spans="1:17" x14ac:dyDescent="0.25">
      <c r="A87" s="47" t="s">
        <v>10</v>
      </c>
      <c r="B87" s="46">
        <v>6</v>
      </c>
      <c r="C87" s="50">
        <v>8</v>
      </c>
      <c r="D87" s="50">
        <v>33</v>
      </c>
      <c r="E87" s="50">
        <v>52.4</v>
      </c>
      <c r="F87" s="50">
        <v>2.6</v>
      </c>
      <c r="G87" s="50">
        <v>15</v>
      </c>
      <c r="H87" s="50">
        <v>4</v>
      </c>
      <c r="I87" s="50">
        <v>12</v>
      </c>
      <c r="J87" s="50">
        <v>3</v>
      </c>
      <c r="K87" s="50" t="s">
        <v>3</v>
      </c>
      <c r="L87" s="50">
        <v>4</v>
      </c>
      <c r="M87" s="50" t="s">
        <v>3</v>
      </c>
      <c r="N87" s="50">
        <v>1</v>
      </c>
      <c r="O87" s="50" t="s">
        <v>3</v>
      </c>
      <c r="P87" s="50">
        <v>39</v>
      </c>
      <c r="Q87" s="50">
        <v>103</v>
      </c>
    </row>
    <row r="88" spans="1:17" x14ac:dyDescent="0.25">
      <c r="A88" s="45" t="s">
        <v>12</v>
      </c>
      <c r="B88" s="46">
        <v>6</v>
      </c>
      <c r="C88" s="49">
        <v>14</v>
      </c>
      <c r="D88" s="49">
        <v>44</v>
      </c>
      <c r="E88" s="49">
        <v>54.3</v>
      </c>
      <c r="F88" s="49">
        <v>2.2000000000000002</v>
      </c>
      <c r="G88" s="49">
        <v>30</v>
      </c>
      <c r="H88" s="49">
        <v>7</v>
      </c>
      <c r="I88" s="49">
        <v>12</v>
      </c>
      <c r="J88" s="49">
        <v>1</v>
      </c>
      <c r="K88" s="49">
        <v>1</v>
      </c>
      <c r="L88" s="49">
        <v>5</v>
      </c>
      <c r="M88" s="49">
        <v>1</v>
      </c>
      <c r="N88" s="49" t="s">
        <v>3</v>
      </c>
      <c r="O88" s="49" t="s">
        <v>3</v>
      </c>
      <c r="P88" s="49">
        <v>57</v>
      </c>
      <c r="Q88" s="49">
        <v>126</v>
      </c>
    </row>
    <row r="89" spans="1:17" x14ac:dyDescent="0.25">
      <c r="A89" s="47" t="s">
        <v>648</v>
      </c>
      <c r="B89" s="46">
        <v>6</v>
      </c>
      <c r="C89" s="50">
        <v>10</v>
      </c>
      <c r="D89" s="50">
        <v>55</v>
      </c>
      <c r="E89" s="50">
        <v>53.9</v>
      </c>
      <c r="F89" s="50">
        <v>3.2</v>
      </c>
      <c r="G89" s="50">
        <v>23</v>
      </c>
      <c r="H89" s="50">
        <v>10</v>
      </c>
      <c r="I89" s="50">
        <v>5</v>
      </c>
      <c r="J89" s="50">
        <v>2</v>
      </c>
      <c r="K89" s="50">
        <v>2</v>
      </c>
      <c r="L89" s="50">
        <v>3</v>
      </c>
      <c r="M89" s="50" t="s">
        <v>3</v>
      </c>
      <c r="N89" s="50" t="s">
        <v>3</v>
      </c>
      <c r="O89" s="50">
        <v>6</v>
      </c>
      <c r="P89" s="50">
        <v>51</v>
      </c>
      <c r="Q89" s="50">
        <v>161</v>
      </c>
    </row>
    <row r="90" spans="1:17" x14ac:dyDescent="0.25">
      <c r="A90" s="45" t="s">
        <v>13</v>
      </c>
      <c r="B90" s="46">
        <v>6</v>
      </c>
      <c r="C90" s="49">
        <v>10</v>
      </c>
      <c r="D90" s="49">
        <v>31</v>
      </c>
      <c r="E90" s="49">
        <v>58.5</v>
      </c>
      <c r="F90" s="49">
        <v>2.2999999999999998</v>
      </c>
      <c r="G90" s="49">
        <v>13</v>
      </c>
      <c r="H90" s="49">
        <v>14</v>
      </c>
      <c r="I90" s="49">
        <v>3</v>
      </c>
      <c r="J90" s="49">
        <v>3</v>
      </c>
      <c r="K90" s="49">
        <v>1</v>
      </c>
      <c r="L90" s="49" t="s">
        <v>3</v>
      </c>
      <c r="M90" s="49" t="s">
        <v>3</v>
      </c>
      <c r="N90" s="49">
        <v>2</v>
      </c>
      <c r="O90" s="49" t="s">
        <v>3</v>
      </c>
      <c r="P90" s="49">
        <v>36</v>
      </c>
      <c r="Q90" s="49">
        <v>83</v>
      </c>
    </row>
    <row r="91" spans="1:17" x14ac:dyDescent="0.25">
      <c r="A91" s="47" t="s">
        <v>14</v>
      </c>
      <c r="B91" s="46">
        <v>6</v>
      </c>
      <c r="C91" s="50">
        <v>10</v>
      </c>
      <c r="D91" s="50">
        <v>32</v>
      </c>
      <c r="E91" s="50">
        <v>59.3</v>
      </c>
      <c r="F91" s="50">
        <v>2.2999999999999998</v>
      </c>
      <c r="G91" s="50">
        <v>19</v>
      </c>
      <c r="H91" s="50">
        <v>12</v>
      </c>
      <c r="I91" s="50">
        <v>6</v>
      </c>
      <c r="J91" s="50">
        <v>2</v>
      </c>
      <c r="K91" s="50">
        <v>1</v>
      </c>
      <c r="L91" s="50">
        <v>3</v>
      </c>
      <c r="M91" s="50" t="s">
        <v>3</v>
      </c>
      <c r="N91" s="50">
        <v>1</v>
      </c>
      <c r="O91" s="50" t="s">
        <v>3</v>
      </c>
      <c r="P91" s="50">
        <v>44</v>
      </c>
      <c r="Q91" s="50">
        <v>100</v>
      </c>
    </row>
    <row r="92" spans="1:17" x14ac:dyDescent="0.25">
      <c r="A92" s="45" t="s">
        <v>15</v>
      </c>
      <c r="B92" s="46">
        <v>6</v>
      </c>
      <c r="C92" s="49">
        <v>6</v>
      </c>
      <c r="D92" s="49">
        <v>27</v>
      </c>
      <c r="E92" s="49">
        <v>52.9</v>
      </c>
      <c r="F92" s="49">
        <v>2.4</v>
      </c>
      <c r="G92" s="49">
        <v>18</v>
      </c>
      <c r="H92" s="49">
        <v>6</v>
      </c>
      <c r="I92" s="49">
        <v>4</v>
      </c>
      <c r="J92" s="49">
        <v>3</v>
      </c>
      <c r="K92" s="49">
        <v>4</v>
      </c>
      <c r="L92" s="49">
        <v>1</v>
      </c>
      <c r="M92" s="49" t="s">
        <v>3</v>
      </c>
      <c r="N92" s="49">
        <v>1</v>
      </c>
      <c r="O92" s="49" t="s">
        <v>3</v>
      </c>
      <c r="P92" s="49">
        <v>37</v>
      </c>
      <c r="Q92" s="49">
        <v>88</v>
      </c>
    </row>
    <row r="93" spans="1:17" x14ac:dyDescent="0.25">
      <c r="A93" s="47" t="s">
        <v>19</v>
      </c>
      <c r="B93" s="46">
        <v>6</v>
      </c>
      <c r="C93" s="50">
        <v>8</v>
      </c>
      <c r="D93" s="50">
        <v>43</v>
      </c>
      <c r="E93" s="50">
        <v>50</v>
      </c>
      <c r="F93" s="50">
        <v>3.2</v>
      </c>
      <c r="G93" s="50">
        <v>8</v>
      </c>
      <c r="H93" s="50">
        <v>10</v>
      </c>
      <c r="I93" s="50">
        <v>14</v>
      </c>
      <c r="J93" s="50">
        <v>4</v>
      </c>
      <c r="K93" s="50">
        <v>1</v>
      </c>
      <c r="L93" s="50">
        <v>1</v>
      </c>
      <c r="M93" s="50" t="s">
        <v>3</v>
      </c>
      <c r="N93" s="50">
        <v>1</v>
      </c>
      <c r="O93" s="50">
        <v>3</v>
      </c>
      <c r="P93" s="50">
        <v>42</v>
      </c>
      <c r="Q93" s="50">
        <v>136</v>
      </c>
    </row>
    <row r="94" spans="1:17" x14ac:dyDescent="0.25">
      <c r="A94" s="45" t="s">
        <v>16</v>
      </c>
      <c r="B94" s="46">
        <v>6</v>
      </c>
      <c r="C94" s="49">
        <v>8</v>
      </c>
      <c r="D94" s="49">
        <v>29</v>
      </c>
      <c r="E94" s="49">
        <v>50.9</v>
      </c>
      <c r="F94" s="49">
        <v>2.7</v>
      </c>
      <c r="G94" s="49">
        <v>10</v>
      </c>
      <c r="H94" s="49">
        <v>12</v>
      </c>
      <c r="I94" s="49">
        <v>6</v>
      </c>
      <c r="J94" s="49">
        <v>4</v>
      </c>
      <c r="K94" s="49" t="s">
        <v>3</v>
      </c>
      <c r="L94" s="49">
        <v>2</v>
      </c>
      <c r="M94" s="49" t="s">
        <v>3</v>
      </c>
      <c r="N94" s="49">
        <v>2</v>
      </c>
      <c r="O94" s="49" t="s">
        <v>3</v>
      </c>
      <c r="P94" s="49">
        <v>36</v>
      </c>
      <c r="Q94" s="49">
        <v>96</v>
      </c>
    </row>
    <row r="95" spans="1:17" x14ac:dyDescent="0.25">
      <c r="A95" s="47" t="s">
        <v>17</v>
      </c>
      <c r="B95" s="46">
        <v>6</v>
      </c>
      <c r="C95" s="50">
        <v>9</v>
      </c>
      <c r="D95" s="50">
        <v>50</v>
      </c>
      <c r="E95" s="50">
        <v>52.6</v>
      </c>
      <c r="F95" s="50">
        <v>3.5</v>
      </c>
      <c r="G95" s="50">
        <v>13</v>
      </c>
      <c r="H95" s="50">
        <v>6</v>
      </c>
      <c r="I95" s="50">
        <v>8</v>
      </c>
      <c r="J95" s="50">
        <v>2</v>
      </c>
      <c r="K95" s="50">
        <v>1</v>
      </c>
      <c r="L95" s="50">
        <v>1</v>
      </c>
      <c r="M95" s="50">
        <v>2</v>
      </c>
      <c r="N95" s="50">
        <v>1</v>
      </c>
      <c r="O95" s="50">
        <v>3</v>
      </c>
      <c r="P95" s="50">
        <v>37</v>
      </c>
      <c r="Q95" s="50">
        <v>128</v>
      </c>
    </row>
    <row r="96" spans="1:17" x14ac:dyDescent="0.25">
      <c r="A96" s="45" t="s">
        <v>2</v>
      </c>
      <c r="B96" s="46">
        <v>6</v>
      </c>
      <c r="C96" s="49">
        <v>8</v>
      </c>
      <c r="D96" s="49">
        <v>60</v>
      </c>
      <c r="E96" s="49">
        <v>56.6</v>
      </c>
      <c r="F96" s="49">
        <v>3</v>
      </c>
      <c r="G96" s="49">
        <v>18</v>
      </c>
      <c r="H96" s="49">
        <v>8</v>
      </c>
      <c r="I96" s="49">
        <v>7</v>
      </c>
      <c r="J96" s="49">
        <v>6</v>
      </c>
      <c r="K96" s="49">
        <v>2</v>
      </c>
      <c r="L96" s="49">
        <v>6</v>
      </c>
      <c r="M96" s="49" t="s">
        <v>3</v>
      </c>
      <c r="N96" s="49">
        <v>1</v>
      </c>
      <c r="O96" s="49">
        <v>1</v>
      </c>
      <c r="P96" s="49">
        <v>49</v>
      </c>
      <c r="Q96" s="49">
        <v>145</v>
      </c>
    </row>
    <row r="97" spans="1:17" x14ac:dyDescent="0.25">
      <c r="A97" s="47" t="s">
        <v>7</v>
      </c>
      <c r="B97" s="48">
        <v>6</v>
      </c>
      <c r="C97" s="50">
        <v>7</v>
      </c>
      <c r="D97" s="50">
        <v>48</v>
      </c>
      <c r="E97" s="50">
        <v>53.9</v>
      </c>
      <c r="F97" s="50">
        <v>3.4</v>
      </c>
      <c r="G97" s="50">
        <v>10</v>
      </c>
      <c r="H97" s="50">
        <v>6</v>
      </c>
      <c r="I97" s="50">
        <v>10</v>
      </c>
      <c r="J97" s="50">
        <v>5</v>
      </c>
      <c r="K97" s="50">
        <v>2</v>
      </c>
      <c r="L97" s="50">
        <v>1</v>
      </c>
      <c r="M97" s="50">
        <v>1</v>
      </c>
      <c r="N97" s="50">
        <v>2</v>
      </c>
      <c r="O97" s="50">
        <v>2</v>
      </c>
      <c r="P97" s="50">
        <v>39</v>
      </c>
      <c r="Q97" s="50">
        <v>133</v>
      </c>
    </row>
    <row r="98" spans="1:17" x14ac:dyDescent="0.25">
      <c r="A98" s="45" t="s">
        <v>4</v>
      </c>
      <c r="B98" s="46">
        <v>7</v>
      </c>
      <c r="C98" s="49">
        <v>14</v>
      </c>
      <c r="D98" s="49">
        <v>56</v>
      </c>
      <c r="E98" s="49">
        <v>57.1</v>
      </c>
      <c r="F98" s="49">
        <v>3.8</v>
      </c>
      <c r="G98" s="49">
        <v>7</v>
      </c>
      <c r="H98" s="49">
        <v>7</v>
      </c>
      <c r="I98" s="49">
        <v>12</v>
      </c>
      <c r="J98" s="49">
        <v>4</v>
      </c>
      <c r="K98" s="49">
        <v>2</v>
      </c>
      <c r="L98" s="49">
        <v>1</v>
      </c>
      <c r="M98" s="49" t="s">
        <v>3</v>
      </c>
      <c r="N98" s="49" t="s">
        <v>3</v>
      </c>
      <c r="O98" s="49">
        <v>4</v>
      </c>
      <c r="P98" s="49">
        <v>37</v>
      </c>
      <c r="Q98" s="49">
        <v>139</v>
      </c>
    </row>
    <row r="99" spans="1:17" x14ac:dyDescent="0.25">
      <c r="A99" s="47" t="s">
        <v>18</v>
      </c>
      <c r="B99" s="46">
        <v>7</v>
      </c>
      <c r="C99" s="50">
        <v>18</v>
      </c>
      <c r="D99" s="50">
        <v>44</v>
      </c>
      <c r="E99" s="50">
        <v>73.3</v>
      </c>
      <c r="F99" s="50">
        <v>2.4</v>
      </c>
      <c r="G99" s="50">
        <v>16</v>
      </c>
      <c r="H99" s="50">
        <v>11</v>
      </c>
      <c r="I99" s="50">
        <v>6</v>
      </c>
      <c r="J99" s="50">
        <v>5</v>
      </c>
      <c r="K99" s="50" t="s">
        <v>3</v>
      </c>
      <c r="L99" s="50" t="s">
        <v>3</v>
      </c>
      <c r="M99" s="50">
        <v>1</v>
      </c>
      <c r="N99" s="50">
        <v>2</v>
      </c>
      <c r="O99" s="50" t="s">
        <v>3</v>
      </c>
      <c r="P99" s="50">
        <v>41</v>
      </c>
      <c r="Q99" s="50">
        <v>99</v>
      </c>
    </row>
    <row r="100" spans="1:17" x14ac:dyDescent="0.25">
      <c r="A100" s="45" t="s">
        <v>5</v>
      </c>
      <c r="B100" s="46">
        <v>7</v>
      </c>
      <c r="C100" s="49">
        <v>8</v>
      </c>
      <c r="D100" s="49">
        <v>35</v>
      </c>
      <c r="E100" s="49">
        <v>44.3</v>
      </c>
      <c r="F100" s="49">
        <v>3.1</v>
      </c>
      <c r="G100" s="49">
        <v>10</v>
      </c>
      <c r="H100" s="49">
        <v>10</v>
      </c>
      <c r="I100" s="49">
        <v>5</v>
      </c>
      <c r="J100" s="49">
        <v>7</v>
      </c>
      <c r="K100" s="49">
        <v>2</v>
      </c>
      <c r="L100" s="49">
        <v>1</v>
      </c>
      <c r="M100" s="49">
        <v>2</v>
      </c>
      <c r="N100" s="49" t="s">
        <v>3</v>
      </c>
      <c r="O100" s="49">
        <v>1</v>
      </c>
      <c r="P100" s="49">
        <v>38</v>
      </c>
      <c r="Q100" s="49">
        <v>116</v>
      </c>
    </row>
    <row r="101" spans="1:17" x14ac:dyDescent="0.25">
      <c r="A101" s="47" t="s">
        <v>6</v>
      </c>
      <c r="B101" s="46">
        <v>7</v>
      </c>
      <c r="C101" s="50">
        <v>14</v>
      </c>
      <c r="D101" s="50">
        <v>28</v>
      </c>
      <c r="E101" s="50">
        <v>47.5</v>
      </c>
      <c r="F101" s="50">
        <v>2.2999999999999998</v>
      </c>
      <c r="G101" s="50">
        <v>21</v>
      </c>
      <c r="H101" s="50">
        <v>15</v>
      </c>
      <c r="I101" s="50">
        <v>8</v>
      </c>
      <c r="J101" s="50">
        <v>1</v>
      </c>
      <c r="K101" s="50">
        <v>5</v>
      </c>
      <c r="L101" s="50">
        <v>1</v>
      </c>
      <c r="M101" s="50">
        <v>2</v>
      </c>
      <c r="N101" s="50" t="s">
        <v>3</v>
      </c>
      <c r="O101" s="50" t="s">
        <v>3</v>
      </c>
      <c r="P101" s="50">
        <v>53</v>
      </c>
      <c r="Q101" s="50">
        <v>124</v>
      </c>
    </row>
    <row r="102" spans="1:17" x14ac:dyDescent="0.25">
      <c r="A102" s="45" t="s">
        <v>8</v>
      </c>
      <c r="B102" s="46">
        <v>7</v>
      </c>
      <c r="C102" s="49">
        <v>6</v>
      </c>
      <c r="D102" s="49">
        <v>32</v>
      </c>
      <c r="E102" s="49">
        <v>52.5</v>
      </c>
      <c r="F102" s="49">
        <v>2.5</v>
      </c>
      <c r="G102" s="49">
        <v>13</v>
      </c>
      <c r="H102" s="49">
        <v>14</v>
      </c>
      <c r="I102" s="49">
        <v>11</v>
      </c>
      <c r="J102" s="49">
        <v>3</v>
      </c>
      <c r="K102" s="49">
        <v>2</v>
      </c>
      <c r="L102" s="49">
        <v>2</v>
      </c>
      <c r="M102" s="49" t="s">
        <v>3</v>
      </c>
      <c r="N102" s="49">
        <v>1</v>
      </c>
      <c r="O102" s="49" t="s">
        <v>3</v>
      </c>
      <c r="P102" s="49">
        <v>46</v>
      </c>
      <c r="Q102" s="49">
        <v>116</v>
      </c>
    </row>
    <row r="103" spans="1:17" x14ac:dyDescent="0.25">
      <c r="A103" s="47" t="s">
        <v>9</v>
      </c>
      <c r="B103" s="46">
        <v>7</v>
      </c>
      <c r="C103" s="50">
        <v>5</v>
      </c>
      <c r="D103" s="50">
        <v>53</v>
      </c>
      <c r="E103" s="50">
        <v>56.4</v>
      </c>
      <c r="F103" s="50">
        <v>3.1</v>
      </c>
      <c r="G103" s="50">
        <v>15</v>
      </c>
      <c r="H103" s="50">
        <v>7</v>
      </c>
      <c r="I103" s="50">
        <v>4</v>
      </c>
      <c r="J103" s="50">
        <v>9</v>
      </c>
      <c r="K103" s="50">
        <v>3</v>
      </c>
      <c r="L103" s="50">
        <v>2</v>
      </c>
      <c r="M103" s="50">
        <v>2</v>
      </c>
      <c r="N103" s="50" t="s">
        <v>3</v>
      </c>
      <c r="O103" s="50">
        <v>2</v>
      </c>
      <c r="P103" s="50">
        <v>44</v>
      </c>
      <c r="Q103" s="50">
        <v>137</v>
      </c>
    </row>
    <row r="104" spans="1:17" x14ac:dyDescent="0.25">
      <c r="A104" s="45" t="s">
        <v>10</v>
      </c>
      <c r="B104" s="46">
        <v>7</v>
      </c>
      <c r="C104" s="49">
        <v>5</v>
      </c>
      <c r="D104" s="49">
        <v>41</v>
      </c>
      <c r="E104" s="49">
        <v>65.099999999999994</v>
      </c>
      <c r="F104" s="49">
        <v>2.7</v>
      </c>
      <c r="G104" s="49">
        <v>12</v>
      </c>
      <c r="H104" s="49">
        <v>11</v>
      </c>
      <c r="I104" s="49">
        <v>6</v>
      </c>
      <c r="J104" s="49">
        <v>3</v>
      </c>
      <c r="K104" s="49">
        <v>4</v>
      </c>
      <c r="L104" s="49">
        <v>2</v>
      </c>
      <c r="M104" s="49" t="s">
        <v>3</v>
      </c>
      <c r="N104" s="49">
        <v>1</v>
      </c>
      <c r="O104" s="49" t="s">
        <v>3</v>
      </c>
      <c r="P104" s="49">
        <v>39</v>
      </c>
      <c r="Q104" s="49">
        <v>104</v>
      </c>
    </row>
    <row r="105" spans="1:17" x14ac:dyDescent="0.25">
      <c r="A105" s="47" t="s">
        <v>11</v>
      </c>
      <c r="B105" s="46">
        <v>7</v>
      </c>
      <c r="C105" s="50">
        <v>7</v>
      </c>
      <c r="D105" s="50">
        <v>60</v>
      </c>
      <c r="E105" s="50">
        <v>63.8</v>
      </c>
      <c r="F105" s="50">
        <v>3.3</v>
      </c>
      <c r="G105" s="50">
        <v>11</v>
      </c>
      <c r="H105" s="50">
        <v>12</v>
      </c>
      <c r="I105" s="50">
        <v>5</v>
      </c>
      <c r="J105" s="50">
        <v>4</v>
      </c>
      <c r="K105" s="50">
        <v>2</v>
      </c>
      <c r="L105" s="50" t="s">
        <v>3</v>
      </c>
      <c r="M105" s="50">
        <v>1</v>
      </c>
      <c r="N105" s="50">
        <v>1</v>
      </c>
      <c r="O105" s="50">
        <v>4</v>
      </c>
      <c r="P105" s="50">
        <v>40</v>
      </c>
      <c r="Q105" s="50">
        <v>131</v>
      </c>
    </row>
    <row r="106" spans="1:17" x14ac:dyDescent="0.25">
      <c r="A106" s="45" t="s">
        <v>12</v>
      </c>
      <c r="B106" s="46">
        <v>7</v>
      </c>
      <c r="C106" s="49">
        <v>10</v>
      </c>
      <c r="D106" s="49">
        <v>38</v>
      </c>
      <c r="E106" s="49">
        <v>51.4</v>
      </c>
      <c r="F106" s="49">
        <v>2.4</v>
      </c>
      <c r="G106" s="49">
        <v>20</v>
      </c>
      <c r="H106" s="49">
        <v>15</v>
      </c>
      <c r="I106" s="49">
        <v>7</v>
      </c>
      <c r="J106" s="49">
        <v>4</v>
      </c>
      <c r="K106" s="49">
        <v>2</v>
      </c>
      <c r="L106" s="49">
        <v>2</v>
      </c>
      <c r="M106" s="49">
        <v>1</v>
      </c>
      <c r="N106" s="49" t="s">
        <v>3</v>
      </c>
      <c r="O106" s="49">
        <v>1</v>
      </c>
      <c r="P106" s="49">
        <v>52</v>
      </c>
      <c r="Q106" s="49">
        <v>125</v>
      </c>
    </row>
    <row r="107" spans="1:17" x14ac:dyDescent="0.25">
      <c r="A107" s="47" t="s">
        <v>648</v>
      </c>
      <c r="B107" s="46">
        <v>7</v>
      </c>
      <c r="C107" s="50">
        <v>3</v>
      </c>
      <c r="D107" s="50">
        <v>32</v>
      </c>
      <c r="E107" s="50">
        <v>54.2</v>
      </c>
      <c r="F107" s="50">
        <v>2.4</v>
      </c>
      <c r="G107" s="50">
        <v>24</v>
      </c>
      <c r="H107" s="50">
        <v>10</v>
      </c>
      <c r="I107" s="50">
        <v>4</v>
      </c>
      <c r="J107" s="50">
        <v>3</v>
      </c>
      <c r="K107" s="50">
        <v>2</v>
      </c>
      <c r="L107" s="50">
        <v>3</v>
      </c>
      <c r="M107" s="50" t="s">
        <v>3</v>
      </c>
      <c r="N107" s="50">
        <v>1</v>
      </c>
      <c r="O107" s="50">
        <v>1</v>
      </c>
      <c r="P107" s="50">
        <v>48</v>
      </c>
      <c r="Q107" s="50">
        <v>116</v>
      </c>
    </row>
    <row r="108" spans="1:17" x14ac:dyDescent="0.25">
      <c r="A108" s="45" t="s">
        <v>13</v>
      </c>
      <c r="B108" s="46">
        <v>7</v>
      </c>
      <c r="C108" s="49">
        <v>12</v>
      </c>
      <c r="D108" s="49">
        <v>42</v>
      </c>
      <c r="E108" s="49">
        <v>53.8</v>
      </c>
      <c r="F108" s="49">
        <v>2.2999999999999998</v>
      </c>
      <c r="G108" s="49">
        <v>26</v>
      </c>
      <c r="H108" s="49">
        <v>14</v>
      </c>
      <c r="I108" s="49">
        <v>7</v>
      </c>
      <c r="J108" s="49">
        <v>6</v>
      </c>
      <c r="K108" s="49">
        <v>1</v>
      </c>
      <c r="L108" s="49">
        <v>3</v>
      </c>
      <c r="M108" s="49" t="s">
        <v>3</v>
      </c>
      <c r="N108" s="49">
        <v>2</v>
      </c>
      <c r="O108" s="49" t="s">
        <v>3</v>
      </c>
      <c r="P108" s="49">
        <v>59</v>
      </c>
      <c r="Q108" s="49">
        <v>138</v>
      </c>
    </row>
    <row r="109" spans="1:17" x14ac:dyDescent="0.25">
      <c r="A109" s="47" t="s">
        <v>14</v>
      </c>
      <c r="B109" s="46">
        <v>7</v>
      </c>
      <c r="C109" s="50">
        <v>15</v>
      </c>
      <c r="D109" s="50">
        <v>61</v>
      </c>
      <c r="E109" s="50">
        <v>69.3</v>
      </c>
      <c r="F109" s="50">
        <v>3</v>
      </c>
      <c r="G109" s="50">
        <v>10</v>
      </c>
      <c r="H109" s="50">
        <v>14</v>
      </c>
      <c r="I109" s="50">
        <v>6</v>
      </c>
      <c r="J109" s="50">
        <v>6</v>
      </c>
      <c r="K109" s="50" t="s">
        <v>3</v>
      </c>
      <c r="L109" s="50" t="s">
        <v>3</v>
      </c>
      <c r="M109" s="50">
        <v>2</v>
      </c>
      <c r="N109" s="50" t="s">
        <v>3</v>
      </c>
      <c r="O109" s="50">
        <v>3</v>
      </c>
      <c r="P109" s="50">
        <v>41</v>
      </c>
      <c r="Q109" s="50">
        <v>124</v>
      </c>
    </row>
    <row r="110" spans="1:17" x14ac:dyDescent="0.25">
      <c r="A110" s="45" t="s">
        <v>19</v>
      </c>
      <c r="B110" s="46">
        <v>7</v>
      </c>
      <c r="C110" s="49">
        <v>8</v>
      </c>
      <c r="D110" s="49">
        <v>45</v>
      </c>
      <c r="E110" s="49">
        <v>56.3</v>
      </c>
      <c r="F110" s="49">
        <v>2.7</v>
      </c>
      <c r="G110" s="49">
        <v>17</v>
      </c>
      <c r="H110" s="49">
        <v>12</v>
      </c>
      <c r="I110" s="49">
        <v>8</v>
      </c>
      <c r="J110" s="49">
        <v>3</v>
      </c>
      <c r="K110" s="49">
        <v>3</v>
      </c>
      <c r="L110" s="49" t="s">
        <v>3</v>
      </c>
      <c r="M110" s="49" t="s">
        <v>3</v>
      </c>
      <c r="N110" s="49" t="s">
        <v>3</v>
      </c>
      <c r="O110" s="49">
        <v>2</v>
      </c>
      <c r="P110" s="49">
        <v>45</v>
      </c>
      <c r="Q110" s="49">
        <v>120</v>
      </c>
    </row>
    <row r="111" spans="1:17" x14ac:dyDescent="0.25">
      <c r="A111" s="47" t="s">
        <v>17</v>
      </c>
      <c r="B111" s="46">
        <v>7</v>
      </c>
      <c r="C111" s="50">
        <v>12</v>
      </c>
      <c r="D111" s="50">
        <v>44</v>
      </c>
      <c r="E111" s="50">
        <v>51.2</v>
      </c>
      <c r="F111" s="50">
        <v>3</v>
      </c>
      <c r="G111" s="50">
        <v>14</v>
      </c>
      <c r="H111" s="50">
        <v>16</v>
      </c>
      <c r="I111" s="50">
        <v>3</v>
      </c>
      <c r="J111" s="50">
        <v>4</v>
      </c>
      <c r="K111" s="50">
        <v>5</v>
      </c>
      <c r="L111" s="50">
        <v>4</v>
      </c>
      <c r="M111" s="50" t="s">
        <v>3</v>
      </c>
      <c r="N111" s="50">
        <v>2</v>
      </c>
      <c r="O111" s="50">
        <v>1</v>
      </c>
      <c r="P111" s="50">
        <v>49</v>
      </c>
      <c r="Q111" s="50">
        <v>146</v>
      </c>
    </row>
    <row r="112" spans="1:17" x14ac:dyDescent="0.25">
      <c r="A112" s="153" t="s">
        <v>2</v>
      </c>
      <c r="B112" s="154">
        <v>8</v>
      </c>
      <c r="C112" s="157">
        <v>8</v>
      </c>
      <c r="D112" s="157">
        <v>39</v>
      </c>
      <c r="E112" s="157">
        <v>45.9</v>
      </c>
      <c r="F112" s="157">
        <v>2.9</v>
      </c>
      <c r="G112" s="157">
        <v>11</v>
      </c>
      <c r="H112" s="157">
        <v>16</v>
      </c>
      <c r="I112" s="157">
        <v>9</v>
      </c>
      <c r="J112" s="157">
        <v>3</v>
      </c>
      <c r="K112" s="157">
        <v>2</v>
      </c>
      <c r="L112" s="157">
        <v>2</v>
      </c>
      <c r="M112" s="157">
        <v>2</v>
      </c>
      <c r="N112" s="157">
        <v>1</v>
      </c>
      <c r="O112" s="157">
        <v>1</v>
      </c>
      <c r="P112" s="157">
        <v>47</v>
      </c>
      <c r="Q112" s="157">
        <v>135</v>
      </c>
    </row>
    <row r="113" spans="1:17" x14ac:dyDescent="0.25">
      <c r="A113" s="155" t="s">
        <v>4</v>
      </c>
      <c r="B113" s="154">
        <v>8</v>
      </c>
      <c r="C113" s="158">
        <v>6</v>
      </c>
      <c r="D113" s="158">
        <v>44</v>
      </c>
      <c r="E113" s="158">
        <v>62</v>
      </c>
      <c r="F113" s="158">
        <v>3.2</v>
      </c>
      <c r="G113" s="158">
        <v>11</v>
      </c>
      <c r="H113" s="158">
        <v>6</v>
      </c>
      <c r="I113" s="158">
        <v>5</v>
      </c>
      <c r="J113" s="158">
        <v>4</v>
      </c>
      <c r="K113" s="158">
        <v>4</v>
      </c>
      <c r="L113" s="158">
        <v>1</v>
      </c>
      <c r="M113" s="158">
        <v>1</v>
      </c>
      <c r="N113" s="158" t="s">
        <v>3</v>
      </c>
      <c r="O113" s="158">
        <v>2</v>
      </c>
      <c r="P113" s="158">
        <v>34</v>
      </c>
      <c r="Q113" s="158">
        <v>109</v>
      </c>
    </row>
    <row r="114" spans="1:17" x14ac:dyDescent="0.25">
      <c r="A114" s="153" t="s">
        <v>18</v>
      </c>
      <c r="B114" s="154">
        <v>8</v>
      </c>
      <c r="C114" s="157">
        <v>1</v>
      </c>
      <c r="D114" s="157">
        <v>32</v>
      </c>
      <c r="E114" s="157">
        <v>53.3</v>
      </c>
      <c r="F114" s="157">
        <v>2.5</v>
      </c>
      <c r="G114" s="157">
        <v>17</v>
      </c>
      <c r="H114" s="157">
        <v>13</v>
      </c>
      <c r="I114" s="157">
        <v>4</v>
      </c>
      <c r="J114" s="157">
        <v>3</v>
      </c>
      <c r="K114" s="157" t="s">
        <v>3</v>
      </c>
      <c r="L114" s="157">
        <v>2</v>
      </c>
      <c r="M114" s="157">
        <v>1</v>
      </c>
      <c r="N114" s="157">
        <v>1</v>
      </c>
      <c r="O114" s="157">
        <v>1</v>
      </c>
      <c r="P114" s="157">
        <v>42</v>
      </c>
      <c r="Q114" s="157">
        <v>103</v>
      </c>
    </row>
    <row r="115" spans="1:17" x14ac:dyDescent="0.25">
      <c r="A115" s="155" t="s">
        <v>5</v>
      </c>
      <c r="B115" s="154">
        <v>8</v>
      </c>
      <c r="C115" s="158">
        <v>5</v>
      </c>
      <c r="D115" s="158">
        <v>20</v>
      </c>
      <c r="E115" s="158">
        <v>55.6</v>
      </c>
      <c r="F115" s="158">
        <v>1.9</v>
      </c>
      <c r="G115" s="158">
        <v>23</v>
      </c>
      <c r="H115" s="158">
        <v>14</v>
      </c>
      <c r="I115" s="158">
        <v>2</v>
      </c>
      <c r="J115" s="158">
        <v>1</v>
      </c>
      <c r="K115" s="158">
        <v>1</v>
      </c>
      <c r="L115" s="158" t="s">
        <v>3</v>
      </c>
      <c r="M115" s="158" t="s">
        <v>3</v>
      </c>
      <c r="N115" s="158">
        <v>2</v>
      </c>
      <c r="O115" s="158" t="s">
        <v>3</v>
      </c>
      <c r="P115" s="158">
        <v>43</v>
      </c>
      <c r="Q115" s="158">
        <v>82</v>
      </c>
    </row>
    <row r="116" spans="1:17" x14ac:dyDescent="0.25">
      <c r="A116" s="153" t="s">
        <v>6</v>
      </c>
      <c r="B116" s="154">
        <v>8</v>
      </c>
      <c r="C116" s="157">
        <v>4</v>
      </c>
      <c r="D116" s="157">
        <v>32</v>
      </c>
      <c r="E116" s="157">
        <v>53.3</v>
      </c>
      <c r="F116" s="157">
        <v>2.5</v>
      </c>
      <c r="G116" s="157">
        <v>20</v>
      </c>
      <c r="H116" s="157">
        <v>9</v>
      </c>
      <c r="I116" s="157">
        <v>7</v>
      </c>
      <c r="J116" s="157" t="s">
        <v>3</v>
      </c>
      <c r="K116" s="157">
        <v>1</v>
      </c>
      <c r="L116" s="157">
        <v>3</v>
      </c>
      <c r="M116" s="157" t="s">
        <v>3</v>
      </c>
      <c r="N116" s="157">
        <v>2</v>
      </c>
      <c r="O116" s="157">
        <v>1</v>
      </c>
      <c r="P116" s="157">
        <v>43</v>
      </c>
      <c r="Q116" s="157">
        <v>107</v>
      </c>
    </row>
    <row r="117" spans="1:17" x14ac:dyDescent="0.25">
      <c r="A117" s="155" t="s">
        <v>7</v>
      </c>
      <c r="B117" s="154">
        <v>8</v>
      </c>
      <c r="C117" s="158">
        <v>7</v>
      </c>
      <c r="D117" s="158">
        <v>43</v>
      </c>
      <c r="E117" s="158">
        <v>51.8</v>
      </c>
      <c r="F117" s="158">
        <v>4</v>
      </c>
      <c r="G117" s="158">
        <v>4</v>
      </c>
      <c r="H117" s="158">
        <v>6</v>
      </c>
      <c r="I117" s="158">
        <v>7</v>
      </c>
      <c r="J117" s="158">
        <v>3</v>
      </c>
      <c r="K117" s="158">
        <v>1</v>
      </c>
      <c r="L117" s="158">
        <v>2</v>
      </c>
      <c r="M117" s="158">
        <v>2</v>
      </c>
      <c r="N117" s="158">
        <v>2</v>
      </c>
      <c r="O117" s="158">
        <v>2</v>
      </c>
      <c r="P117" s="158">
        <v>29</v>
      </c>
      <c r="Q117" s="158">
        <v>117</v>
      </c>
    </row>
    <row r="118" spans="1:17" x14ac:dyDescent="0.25">
      <c r="A118" s="153" t="s">
        <v>8</v>
      </c>
      <c r="B118" s="154">
        <v>8</v>
      </c>
      <c r="C118" s="157">
        <v>9</v>
      </c>
      <c r="D118" s="157">
        <v>40</v>
      </c>
      <c r="E118" s="157">
        <v>45.5</v>
      </c>
      <c r="F118" s="157">
        <v>3.2</v>
      </c>
      <c r="G118" s="157">
        <v>8</v>
      </c>
      <c r="H118" s="157">
        <v>12</v>
      </c>
      <c r="I118" s="157">
        <v>7</v>
      </c>
      <c r="J118" s="157">
        <v>6</v>
      </c>
      <c r="K118" s="157">
        <v>1</v>
      </c>
      <c r="L118" s="157">
        <v>1</v>
      </c>
      <c r="M118" s="157">
        <v>2</v>
      </c>
      <c r="N118" s="157">
        <v>1</v>
      </c>
      <c r="O118" s="157">
        <v>2</v>
      </c>
      <c r="P118" s="157">
        <v>40</v>
      </c>
      <c r="Q118" s="157">
        <v>129</v>
      </c>
    </row>
    <row r="119" spans="1:17" x14ac:dyDescent="0.25">
      <c r="A119" s="155" t="s">
        <v>10</v>
      </c>
      <c r="B119" s="154">
        <v>8</v>
      </c>
      <c r="C119" s="158">
        <v>5</v>
      </c>
      <c r="D119" s="158">
        <v>56</v>
      </c>
      <c r="E119" s="158">
        <v>54.4</v>
      </c>
      <c r="F119" s="158">
        <v>3.1</v>
      </c>
      <c r="G119" s="158">
        <v>18</v>
      </c>
      <c r="H119" s="158">
        <v>8</v>
      </c>
      <c r="I119" s="158">
        <v>7</v>
      </c>
      <c r="J119" s="158">
        <v>3</v>
      </c>
      <c r="K119" s="158">
        <v>4</v>
      </c>
      <c r="L119" s="158" t="s">
        <v>3</v>
      </c>
      <c r="M119" s="158">
        <v>1</v>
      </c>
      <c r="N119" s="158">
        <v>1</v>
      </c>
      <c r="O119" s="158">
        <v>2</v>
      </c>
      <c r="P119" s="158">
        <v>44</v>
      </c>
      <c r="Q119" s="158">
        <v>136</v>
      </c>
    </row>
    <row r="120" spans="1:17" x14ac:dyDescent="0.25">
      <c r="A120" s="153" t="s">
        <v>11</v>
      </c>
      <c r="B120" s="154">
        <v>8</v>
      </c>
      <c r="C120" s="157">
        <v>11</v>
      </c>
      <c r="D120" s="157">
        <v>58</v>
      </c>
      <c r="E120" s="157">
        <v>56.9</v>
      </c>
      <c r="F120" s="157">
        <v>3.6</v>
      </c>
      <c r="G120" s="157">
        <v>9</v>
      </c>
      <c r="H120" s="157">
        <v>9</v>
      </c>
      <c r="I120" s="157">
        <v>7</v>
      </c>
      <c r="J120" s="157">
        <v>3</v>
      </c>
      <c r="K120" s="157">
        <v>3</v>
      </c>
      <c r="L120" s="157">
        <v>1</v>
      </c>
      <c r="M120" s="157">
        <v>2</v>
      </c>
      <c r="N120" s="157" t="s">
        <v>3</v>
      </c>
      <c r="O120" s="157">
        <v>3</v>
      </c>
      <c r="P120" s="157">
        <v>37</v>
      </c>
      <c r="Q120" s="157">
        <v>134</v>
      </c>
    </row>
    <row r="121" spans="1:17" x14ac:dyDescent="0.25">
      <c r="A121" s="155" t="s">
        <v>13</v>
      </c>
      <c r="B121" s="154">
        <v>8</v>
      </c>
      <c r="C121" s="158">
        <v>15</v>
      </c>
      <c r="D121" s="158">
        <v>44</v>
      </c>
      <c r="E121" s="158">
        <v>61.1</v>
      </c>
      <c r="F121" s="158">
        <v>2.2999999999999998</v>
      </c>
      <c r="G121" s="158">
        <v>16</v>
      </c>
      <c r="H121" s="158">
        <v>15</v>
      </c>
      <c r="I121" s="158">
        <v>8</v>
      </c>
      <c r="J121" s="158">
        <v>4</v>
      </c>
      <c r="K121" s="158">
        <v>4</v>
      </c>
      <c r="L121" s="158">
        <v>1</v>
      </c>
      <c r="M121" s="158" t="s">
        <v>3</v>
      </c>
      <c r="N121" s="158" t="s">
        <v>3</v>
      </c>
      <c r="O121" s="158" t="s">
        <v>3</v>
      </c>
      <c r="P121" s="158">
        <v>48</v>
      </c>
      <c r="Q121" s="158">
        <v>112</v>
      </c>
    </row>
    <row r="122" spans="1:17" x14ac:dyDescent="0.25">
      <c r="A122" s="153" t="s">
        <v>15</v>
      </c>
      <c r="B122" s="154">
        <v>8</v>
      </c>
      <c r="C122" s="157">
        <v>17</v>
      </c>
      <c r="D122" s="157">
        <v>43</v>
      </c>
      <c r="E122" s="157">
        <v>72.900000000000006</v>
      </c>
      <c r="F122" s="157">
        <v>2.2999999999999998</v>
      </c>
      <c r="G122" s="157">
        <v>16</v>
      </c>
      <c r="H122" s="157">
        <v>20</v>
      </c>
      <c r="I122" s="157">
        <v>3</v>
      </c>
      <c r="J122" s="157">
        <v>4</v>
      </c>
      <c r="K122" s="157">
        <v>2</v>
      </c>
      <c r="L122" s="157" t="s">
        <v>3</v>
      </c>
      <c r="M122" s="157" t="s">
        <v>3</v>
      </c>
      <c r="N122" s="157">
        <v>2</v>
      </c>
      <c r="O122" s="157" t="s">
        <v>3</v>
      </c>
      <c r="P122" s="157">
        <v>47</v>
      </c>
      <c r="Q122" s="157">
        <v>107</v>
      </c>
    </row>
    <row r="123" spans="1:17" x14ac:dyDescent="0.25">
      <c r="A123" s="155" t="s">
        <v>19</v>
      </c>
      <c r="B123" s="154">
        <v>8</v>
      </c>
      <c r="C123" s="158">
        <v>9</v>
      </c>
      <c r="D123" s="158">
        <v>52</v>
      </c>
      <c r="E123" s="158">
        <v>54.2</v>
      </c>
      <c r="F123" s="158">
        <v>2.8</v>
      </c>
      <c r="G123" s="158">
        <v>21</v>
      </c>
      <c r="H123" s="158">
        <v>11</v>
      </c>
      <c r="I123" s="158">
        <v>5</v>
      </c>
      <c r="J123" s="158">
        <v>5</v>
      </c>
      <c r="K123" s="158">
        <v>2</v>
      </c>
      <c r="L123" s="158" t="s">
        <v>3</v>
      </c>
      <c r="M123" s="158">
        <v>2</v>
      </c>
      <c r="N123" s="158">
        <v>1</v>
      </c>
      <c r="O123" s="158">
        <v>3</v>
      </c>
      <c r="P123" s="158">
        <v>50</v>
      </c>
      <c r="Q123" s="158">
        <v>141</v>
      </c>
    </row>
    <row r="124" spans="1:17" x14ac:dyDescent="0.25">
      <c r="A124" s="153" t="s">
        <v>16</v>
      </c>
      <c r="B124" s="154">
        <v>8</v>
      </c>
      <c r="C124" s="157">
        <v>6</v>
      </c>
      <c r="D124" s="157">
        <v>22</v>
      </c>
      <c r="E124" s="157">
        <v>44.9</v>
      </c>
      <c r="F124" s="157">
        <v>2.1</v>
      </c>
      <c r="G124" s="157">
        <v>16</v>
      </c>
      <c r="H124" s="157">
        <v>11</v>
      </c>
      <c r="I124" s="157">
        <v>8</v>
      </c>
      <c r="J124" s="157">
        <v>3</v>
      </c>
      <c r="K124" s="157">
        <v>2</v>
      </c>
      <c r="L124" s="157" t="s">
        <v>3</v>
      </c>
      <c r="M124" s="157" t="s">
        <v>3</v>
      </c>
      <c r="N124" s="157" t="s">
        <v>3</v>
      </c>
      <c r="O124" s="157" t="s">
        <v>3</v>
      </c>
      <c r="P124" s="157">
        <v>40</v>
      </c>
      <c r="Q124" s="157">
        <v>84</v>
      </c>
    </row>
    <row r="125" spans="1:17" x14ac:dyDescent="0.25">
      <c r="A125" s="155" t="s">
        <v>17</v>
      </c>
      <c r="B125" s="154">
        <v>8</v>
      </c>
      <c r="C125" s="158">
        <v>12</v>
      </c>
      <c r="D125" s="158">
        <v>65</v>
      </c>
      <c r="E125" s="158">
        <v>53.7</v>
      </c>
      <c r="F125" s="158">
        <v>3.5</v>
      </c>
      <c r="G125" s="158">
        <v>13</v>
      </c>
      <c r="H125" s="158">
        <v>13</v>
      </c>
      <c r="I125" s="158">
        <v>10</v>
      </c>
      <c r="J125" s="158">
        <v>1</v>
      </c>
      <c r="K125" s="158">
        <v>4</v>
      </c>
      <c r="L125" s="158">
        <v>3</v>
      </c>
      <c r="M125" s="158">
        <v>4</v>
      </c>
      <c r="N125" s="158" t="s">
        <v>3</v>
      </c>
      <c r="O125" s="158">
        <v>4</v>
      </c>
      <c r="P125" s="158">
        <v>52</v>
      </c>
      <c r="Q125" s="158">
        <v>180</v>
      </c>
    </row>
    <row r="126" spans="1:17" x14ac:dyDescent="0.25">
      <c r="A126" s="153" t="s">
        <v>2</v>
      </c>
      <c r="B126" s="154">
        <v>9</v>
      </c>
      <c r="C126" s="157">
        <v>11</v>
      </c>
      <c r="D126" s="157">
        <v>44</v>
      </c>
      <c r="E126" s="157">
        <v>65.7</v>
      </c>
      <c r="F126" s="157">
        <v>2.2000000000000002</v>
      </c>
      <c r="G126" s="157">
        <v>27</v>
      </c>
      <c r="H126" s="157">
        <v>14</v>
      </c>
      <c r="I126" s="157">
        <v>7</v>
      </c>
      <c r="J126" s="157">
        <v>5</v>
      </c>
      <c r="K126" s="157" t="s">
        <v>3</v>
      </c>
      <c r="L126" s="157">
        <v>2</v>
      </c>
      <c r="M126" s="157">
        <v>1</v>
      </c>
      <c r="N126" s="157" t="s">
        <v>3</v>
      </c>
      <c r="O126" s="157">
        <v>1</v>
      </c>
      <c r="P126" s="157">
        <v>57</v>
      </c>
      <c r="Q126" s="157">
        <v>125</v>
      </c>
    </row>
    <row r="127" spans="1:17" x14ac:dyDescent="0.25">
      <c r="A127" s="155" t="s">
        <v>4</v>
      </c>
      <c r="B127" s="154">
        <v>9</v>
      </c>
      <c r="C127" s="158">
        <v>14</v>
      </c>
      <c r="D127" s="158">
        <v>46</v>
      </c>
      <c r="E127" s="158">
        <v>61.3</v>
      </c>
      <c r="F127" s="158">
        <v>2.8</v>
      </c>
      <c r="G127" s="158">
        <v>23</v>
      </c>
      <c r="H127" s="158">
        <v>11</v>
      </c>
      <c r="I127" s="158">
        <v>4</v>
      </c>
      <c r="J127" s="158">
        <v>2</v>
      </c>
      <c r="K127" s="158">
        <v>2</v>
      </c>
      <c r="L127" s="158">
        <v>2</v>
      </c>
      <c r="M127" s="158">
        <v>1</v>
      </c>
      <c r="N127" s="158">
        <v>1</v>
      </c>
      <c r="O127" s="158">
        <v>4</v>
      </c>
      <c r="P127" s="158">
        <v>50</v>
      </c>
      <c r="Q127" s="158">
        <v>142</v>
      </c>
    </row>
    <row r="128" spans="1:17" x14ac:dyDescent="0.25">
      <c r="A128" s="153" t="s">
        <v>18</v>
      </c>
      <c r="B128" s="154">
        <v>9</v>
      </c>
      <c r="C128" s="157">
        <v>12</v>
      </c>
      <c r="D128" s="157">
        <v>36</v>
      </c>
      <c r="E128" s="157">
        <v>49.3</v>
      </c>
      <c r="F128" s="157">
        <v>2.6</v>
      </c>
      <c r="G128" s="157">
        <v>20</v>
      </c>
      <c r="H128" s="157">
        <v>14</v>
      </c>
      <c r="I128" s="157">
        <v>8</v>
      </c>
      <c r="J128" s="157" t="s">
        <v>3</v>
      </c>
      <c r="K128" s="157">
        <v>3</v>
      </c>
      <c r="L128" s="157">
        <v>1</v>
      </c>
      <c r="M128" s="157">
        <v>1</v>
      </c>
      <c r="N128" s="157">
        <v>1</v>
      </c>
      <c r="O128" s="157">
        <v>2</v>
      </c>
      <c r="P128" s="157">
        <v>50</v>
      </c>
      <c r="Q128" s="157">
        <v>130</v>
      </c>
    </row>
    <row r="129" spans="1:17" x14ac:dyDescent="0.25">
      <c r="A129" s="155" t="s">
        <v>5</v>
      </c>
      <c r="B129" s="154">
        <v>9</v>
      </c>
      <c r="C129" s="158">
        <v>4</v>
      </c>
      <c r="D129" s="158">
        <v>30</v>
      </c>
      <c r="E129" s="158">
        <v>48.4</v>
      </c>
      <c r="F129" s="158">
        <v>2.5</v>
      </c>
      <c r="G129" s="158">
        <v>20</v>
      </c>
      <c r="H129" s="158">
        <v>12</v>
      </c>
      <c r="I129" s="158">
        <v>5</v>
      </c>
      <c r="J129" s="158">
        <v>1</v>
      </c>
      <c r="K129" s="158" t="s">
        <v>3</v>
      </c>
      <c r="L129" s="158" t="s">
        <v>3</v>
      </c>
      <c r="M129" s="158">
        <v>1</v>
      </c>
      <c r="N129" s="158" t="s">
        <v>3</v>
      </c>
      <c r="O129" s="158">
        <v>3</v>
      </c>
      <c r="P129" s="158">
        <v>42</v>
      </c>
      <c r="Q129" s="158">
        <v>104</v>
      </c>
    </row>
    <row r="130" spans="1:17" x14ac:dyDescent="0.25">
      <c r="A130" s="153" t="s">
        <v>6</v>
      </c>
      <c r="B130" s="154">
        <v>9</v>
      </c>
      <c r="C130" s="157">
        <v>9</v>
      </c>
      <c r="D130" s="157">
        <v>43</v>
      </c>
      <c r="E130" s="157">
        <v>52.4</v>
      </c>
      <c r="F130" s="157">
        <v>2.8</v>
      </c>
      <c r="G130" s="157">
        <v>14</v>
      </c>
      <c r="H130" s="157">
        <v>13</v>
      </c>
      <c r="I130" s="157">
        <v>9</v>
      </c>
      <c r="J130" s="157" t="s">
        <v>3</v>
      </c>
      <c r="K130" s="157">
        <v>4</v>
      </c>
      <c r="L130" s="157">
        <v>2</v>
      </c>
      <c r="M130" s="157">
        <v>2</v>
      </c>
      <c r="N130" s="157" t="s">
        <v>3</v>
      </c>
      <c r="O130" s="157">
        <v>1</v>
      </c>
      <c r="P130" s="157">
        <v>45</v>
      </c>
      <c r="Q130" s="157">
        <v>128</v>
      </c>
    </row>
    <row r="131" spans="1:17" x14ac:dyDescent="0.25">
      <c r="A131" s="155" t="s">
        <v>7</v>
      </c>
      <c r="B131" s="154">
        <v>9</v>
      </c>
      <c r="C131" s="158">
        <v>4</v>
      </c>
      <c r="D131" s="158">
        <v>50</v>
      </c>
      <c r="E131" s="158">
        <v>53.2</v>
      </c>
      <c r="F131" s="158">
        <v>3.3</v>
      </c>
      <c r="G131" s="158">
        <v>12</v>
      </c>
      <c r="H131" s="158">
        <v>11</v>
      </c>
      <c r="I131" s="158">
        <v>5</v>
      </c>
      <c r="J131" s="158">
        <v>4</v>
      </c>
      <c r="K131" s="158">
        <v>2</v>
      </c>
      <c r="L131" s="158">
        <v>2</v>
      </c>
      <c r="M131" s="158">
        <v>3</v>
      </c>
      <c r="N131" s="158">
        <v>1</v>
      </c>
      <c r="O131" s="158">
        <v>2</v>
      </c>
      <c r="P131" s="158">
        <v>42</v>
      </c>
      <c r="Q131" s="158">
        <v>137</v>
      </c>
    </row>
    <row r="132" spans="1:17" x14ac:dyDescent="0.25">
      <c r="A132" s="153" t="s">
        <v>8</v>
      </c>
      <c r="B132" s="154">
        <v>9</v>
      </c>
      <c r="C132" s="157">
        <v>11</v>
      </c>
      <c r="D132" s="157">
        <v>61</v>
      </c>
      <c r="E132" s="157">
        <v>67.8</v>
      </c>
      <c r="F132" s="157">
        <v>3.2</v>
      </c>
      <c r="G132" s="157">
        <v>10</v>
      </c>
      <c r="H132" s="157">
        <v>14</v>
      </c>
      <c r="I132" s="157">
        <v>4</v>
      </c>
      <c r="J132" s="157">
        <v>6</v>
      </c>
      <c r="K132" s="157">
        <v>1</v>
      </c>
      <c r="L132" s="157">
        <v>3</v>
      </c>
      <c r="M132" s="157">
        <v>2</v>
      </c>
      <c r="N132" s="157">
        <v>1</v>
      </c>
      <c r="O132" s="157">
        <v>1</v>
      </c>
      <c r="P132" s="157">
        <v>42</v>
      </c>
      <c r="Q132" s="157">
        <v>134</v>
      </c>
    </row>
    <row r="133" spans="1:17" x14ac:dyDescent="0.25">
      <c r="A133" s="155" t="s">
        <v>9</v>
      </c>
      <c r="B133" s="154">
        <v>9</v>
      </c>
      <c r="C133" s="158">
        <v>3</v>
      </c>
      <c r="D133" s="158">
        <v>26</v>
      </c>
      <c r="E133" s="158">
        <v>59.1</v>
      </c>
      <c r="F133" s="158">
        <v>2.4</v>
      </c>
      <c r="G133" s="158">
        <v>14</v>
      </c>
      <c r="H133" s="158">
        <v>4</v>
      </c>
      <c r="I133" s="158">
        <v>7</v>
      </c>
      <c r="J133" s="158">
        <v>3</v>
      </c>
      <c r="K133" s="158" t="s">
        <v>3</v>
      </c>
      <c r="L133" s="158">
        <v>1</v>
      </c>
      <c r="M133" s="158" t="s">
        <v>3</v>
      </c>
      <c r="N133" s="158" t="s">
        <v>3</v>
      </c>
      <c r="O133" s="158">
        <v>1</v>
      </c>
      <c r="P133" s="158">
        <v>30</v>
      </c>
      <c r="Q133" s="158">
        <v>71</v>
      </c>
    </row>
    <row r="134" spans="1:17" x14ac:dyDescent="0.25">
      <c r="A134" s="153" t="s">
        <v>10</v>
      </c>
      <c r="B134" s="154">
        <v>9</v>
      </c>
      <c r="C134" s="157">
        <v>12</v>
      </c>
      <c r="D134" s="157">
        <v>36</v>
      </c>
      <c r="E134" s="157">
        <v>52.9</v>
      </c>
      <c r="F134" s="157">
        <v>2.5</v>
      </c>
      <c r="G134" s="157">
        <v>23</v>
      </c>
      <c r="H134" s="157">
        <v>6</v>
      </c>
      <c r="I134" s="157">
        <v>5</v>
      </c>
      <c r="J134" s="157">
        <v>5</v>
      </c>
      <c r="K134" s="157">
        <v>2</v>
      </c>
      <c r="L134" s="157">
        <v>3</v>
      </c>
      <c r="M134" s="157" t="s">
        <v>3</v>
      </c>
      <c r="N134" s="157">
        <v>1</v>
      </c>
      <c r="O134" s="157">
        <v>1</v>
      </c>
      <c r="P134" s="157">
        <v>46</v>
      </c>
      <c r="Q134" s="157">
        <v>115</v>
      </c>
    </row>
    <row r="135" spans="1:17" x14ac:dyDescent="0.25">
      <c r="A135" s="155" t="s">
        <v>11</v>
      </c>
      <c r="B135" s="154">
        <v>9</v>
      </c>
      <c r="C135" s="158">
        <v>11</v>
      </c>
      <c r="D135" s="158">
        <v>66</v>
      </c>
      <c r="E135" s="158">
        <v>60.6</v>
      </c>
      <c r="F135" s="158">
        <v>3.3</v>
      </c>
      <c r="G135" s="158">
        <v>20</v>
      </c>
      <c r="H135" s="158">
        <v>7</v>
      </c>
      <c r="I135" s="158">
        <v>9</v>
      </c>
      <c r="J135" s="158">
        <v>1</v>
      </c>
      <c r="K135" s="158">
        <v>1</v>
      </c>
      <c r="L135" s="158">
        <v>1</v>
      </c>
      <c r="M135" s="158">
        <v>3</v>
      </c>
      <c r="N135" s="158">
        <v>2</v>
      </c>
      <c r="O135" s="158">
        <v>3</v>
      </c>
      <c r="P135" s="158">
        <v>47</v>
      </c>
      <c r="Q135" s="158">
        <v>153</v>
      </c>
    </row>
    <row r="136" spans="1:17" x14ac:dyDescent="0.25">
      <c r="A136" s="153" t="s">
        <v>12</v>
      </c>
      <c r="B136" s="154">
        <v>9</v>
      </c>
      <c r="C136" s="157">
        <v>6</v>
      </c>
      <c r="D136" s="157">
        <v>52</v>
      </c>
      <c r="E136" s="157">
        <v>64.2</v>
      </c>
      <c r="F136" s="157">
        <v>2.8</v>
      </c>
      <c r="G136" s="157">
        <v>23</v>
      </c>
      <c r="H136" s="157">
        <v>4</v>
      </c>
      <c r="I136" s="157">
        <v>5</v>
      </c>
      <c r="J136" s="157">
        <v>2</v>
      </c>
      <c r="K136" s="157">
        <v>4</v>
      </c>
      <c r="L136" s="157">
        <v>1</v>
      </c>
      <c r="M136" s="157">
        <v>4</v>
      </c>
      <c r="N136" s="157">
        <v>1</v>
      </c>
      <c r="O136" s="157">
        <v>1</v>
      </c>
      <c r="P136" s="157">
        <v>45</v>
      </c>
      <c r="Q136" s="157">
        <v>128</v>
      </c>
    </row>
    <row r="137" spans="1:17" x14ac:dyDescent="0.25">
      <c r="A137" s="155" t="s">
        <v>648</v>
      </c>
      <c r="B137" s="154">
        <v>9</v>
      </c>
      <c r="C137" s="158">
        <v>8</v>
      </c>
      <c r="D137" s="158">
        <v>34</v>
      </c>
      <c r="E137" s="158">
        <v>50.7</v>
      </c>
      <c r="F137" s="158">
        <v>2.4</v>
      </c>
      <c r="G137" s="158">
        <v>21</v>
      </c>
      <c r="H137" s="158">
        <v>18</v>
      </c>
      <c r="I137" s="158">
        <v>5</v>
      </c>
      <c r="J137" s="158">
        <v>2</v>
      </c>
      <c r="K137" s="158">
        <v>1</v>
      </c>
      <c r="L137" s="158" t="s">
        <v>3</v>
      </c>
      <c r="M137" s="158">
        <v>1</v>
      </c>
      <c r="N137" s="158">
        <v>1</v>
      </c>
      <c r="O137" s="158">
        <v>2</v>
      </c>
      <c r="P137" s="158">
        <v>51</v>
      </c>
      <c r="Q137" s="158">
        <v>120</v>
      </c>
    </row>
    <row r="138" spans="1:17" x14ac:dyDescent="0.25">
      <c r="A138" s="153" t="s">
        <v>13</v>
      </c>
      <c r="B138" s="154">
        <v>9</v>
      </c>
      <c r="C138" s="157">
        <v>13</v>
      </c>
      <c r="D138" s="157">
        <v>31</v>
      </c>
      <c r="E138" s="157">
        <v>55.4</v>
      </c>
      <c r="F138" s="157">
        <v>2.2000000000000002</v>
      </c>
      <c r="G138" s="157">
        <v>24</v>
      </c>
      <c r="H138" s="157">
        <v>10</v>
      </c>
      <c r="I138" s="157">
        <v>5</v>
      </c>
      <c r="J138" s="157">
        <v>3</v>
      </c>
      <c r="K138" s="157" t="s">
        <v>3</v>
      </c>
      <c r="L138" s="157">
        <v>2</v>
      </c>
      <c r="M138" s="157" t="s">
        <v>3</v>
      </c>
      <c r="N138" s="157" t="s">
        <v>3</v>
      </c>
      <c r="O138" s="157">
        <v>2</v>
      </c>
      <c r="P138" s="157">
        <v>46</v>
      </c>
      <c r="Q138" s="157">
        <v>101</v>
      </c>
    </row>
    <row r="139" spans="1:17" x14ac:dyDescent="0.25">
      <c r="A139" s="155" t="s">
        <v>14</v>
      </c>
      <c r="B139" s="154">
        <v>9</v>
      </c>
      <c r="C139" s="158">
        <v>7</v>
      </c>
      <c r="D139" s="158">
        <v>33</v>
      </c>
      <c r="E139" s="158">
        <v>67.3</v>
      </c>
      <c r="F139" s="158">
        <v>2.5</v>
      </c>
      <c r="G139" s="158">
        <v>13</v>
      </c>
      <c r="H139" s="158">
        <v>13</v>
      </c>
      <c r="I139" s="158">
        <v>5</v>
      </c>
      <c r="J139" s="158" t="s">
        <v>3</v>
      </c>
      <c r="K139" s="158">
        <v>2</v>
      </c>
      <c r="L139" s="158">
        <v>2</v>
      </c>
      <c r="M139" s="158">
        <v>1</v>
      </c>
      <c r="N139" s="158" t="s">
        <v>3</v>
      </c>
      <c r="O139" s="158">
        <v>1</v>
      </c>
      <c r="P139" s="158">
        <v>37</v>
      </c>
      <c r="Q139" s="158">
        <v>93</v>
      </c>
    </row>
    <row r="140" spans="1:17" x14ac:dyDescent="0.25">
      <c r="A140" s="153" t="s">
        <v>15</v>
      </c>
      <c r="B140" s="154">
        <v>9</v>
      </c>
      <c r="C140" s="157">
        <v>4</v>
      </c>
      <c r="D140" s="157">
        <v>35</v>
      </c>
      <c r="E140" s="157">
        <v>52.2</v>
      </c>
      <c r="F140" s="157">
        <v>2.7</v>
      </c>
      <c r="G140" s="157">
        <v>13</v>
      </c>
      <c r="H140" s="157">
        <v>9</v>
      </c>
      <c r="I140" s="157">
        <v>5</v>
      </c>
      <c r="J140" s="157">
        <v>4</v>
      </c>
      <c r="K140" s="157">
        <v>4</v>
      </c>
      <c r="L140" s="157">
        <v>1</v>
      </c>
      <c r="M140" s="157">
        <v>2</v>
      </c>
      <c r="N140" s="157" t="s">
        <v>3</v>
      </c>
      <c r="O140" s="157" t="s">
        <v>3</v>
      </c>
      <c r="P140" s="157">
        <v>38</v>
      </c>
      <c r="Q140" s="157">
        <v>102</v>
      </c>
    </row>
    <row r="141" spans="1:17" x14ac:dyDescent="0.25">
      <c r="A141" s="155" t="s">
        <v>16</v>
      </c>
      <c r="B141" s="154">
        <v>9</v>
      </c>
      <c r="C141" s="158">
        <v>9</v>
      </c>
      <c r="D141" s="158">
        <v>47</v>
      </c>
      <c r="E141" s="158">
        <v>47.5</v>
      </c>
      <c r="F141" s="158">
        <v>3</v>
      </c>
      <c r="G141" s="158">
        <v>19</v>
      </c>
      <c r="H141" s="158">
        <v>9</v>
      </c>
      <c r="I141" s="158">
        <v>6</v>
      </c>
      <c r="J141" s="158">
        <v>7</v>
      </c>
      <c r="K141" s="158">
        <v>3</v>
      </c>
      <c r="L141" s="158">
        <v>2</v>
      </c>
      <c r="M141" s="158" t="s">
        <v>3</v>
      </c>
      <c r="N141" s="158">
        <v>2</v>
      </c>
      <c r="O141" s="158">
        <v>2</v>
      </c>
      <c r="P141" s="158">
        <v>50</v>
      </c>
      <c r="Q141" s="158">
        <v>149</v>
      </c>
    </row>
    <row r="142" spans="1:17" x14ac:dyDescent="0.25">
      <c r="A142" s="153" t="s">
        <v>2</v>
      </c>
      <c r="B142" s="154">
        <v>10</v>
      </c>
      <c r="C142" s="157">
        <v>10</v>
      </c>
      <c r="D142" s="157">
        <v>28</v>
      </c>
      <c r="E142" s="157">
        <v>45.9</v>
      </c>
      <c r="F142" s="157">
        <v>2.7</v>
      </c>
      <c r="G142" s="157">
        <v>18</v>
      </c>
      <c r="H142" s="157">
        <v>7</v>
      </c>
      <c r="I142" s="157">
        <v>4</v>
      </c>
      <c r="J142" s="157">
        <v>2</v>
      </c>
      <c r="K142" s="157">
        <v>1</v>
      </c>
      <c r="L142" s="157">
        <v>2</v>
      </c>
      <c r="M142" s="157">
        <v>2</v>
      </c>
      <c r="N142" s="157" t="s">
        <v>3</v>
      </c>
      <c r="O142" s="157">
        <v>2</v>
      </c>
      <c r="P142" s="157">
        <v>38</v>
      </c>
      <c r="Q142" s="157">
        <v>101</v>
      </c>
    </row>
    <row r="143" spans="1:17" x14ac:dyDescent="0.25">
      <c r="A143" s="155" t="s">
        <v>18</v>
      </c>
      <c r="B143" s="154">
        <v>10</v>
      </c>
      <c r="C143" s="158">
        <v>8</v>
      </c>
      <c r="D143" s="158">
        <v>38</v>
      </c>
      <c r="E143" s="158">
        <v>46.3</v>
      </c>
      <c r="F143" s="158">
        <v>3.1</v>
      </c>
      <c r="G143" s="158">
        <v>13</v>
      </c>
      <c r="H143" s="158">
        <v>10</v>
      </c>
      <c r="I143" s="158">
        <v>10</v>
      </c>
      <c r="J143" s="158">
        <v>2</v>
      </c>
      <c r="K143" s="158">
        <v>4</v>
      </c>
      <c r="L143" s="158">
        <v>2</v>
      </c>
      <c r="M143" s="158" t="s">
        <v>3</v>
      </c>
      <c r="N143" s="158" t="s">
        <v>3</v>
      </c>
      <c r="O143" s="158">
        <v>3</v>
      </c>
      <c r="P143" s="158">
        <v>44</v>
      </c>
      <c r="Q143" s="158">
        <v>137</v>
      </c>
    </row>
    <row r="144" spans="1:17" x14ac:dyDescent="0.25">
      <c r="A144" s="153" t="s">
        <v>5</v>
      </c>
      <c r="B144" s="154">
        <v>10</v>
      </c>
      <c r="C144" s="157">
        <v>4</v>
      </c>
      <c r="D144" s="157">
        <v>20</v>
      </c>
      <c r="E144" s="157">
        <v>43.5</v>
      </c>
      <c r="F144" s="157">
        <v>2.1</v>
      </c>
      <c r="G144" s="157">
        <v>29</v>
      </c>
      <c r="H144" s="157">
        <v>8</v>
      </c>
      <c r="I144" s="157">
        <v>2</v>
      </c>
      <c r="J144" s="157">
        <v>1</v>
      </c>
      <c r="K144" s="157">
        <v>1</v>
      </c>
      <c r="L144" s="157">
        <v>1</v>
      </c>
      <c r="M144" s="157">
        <v>1</v>
      </c>
      <c r="N144" s="157" t="s">
        <v>3</v>
      </c>
      <c r="O144" s="157">
        <v>2</v>
      </c>
      <c r="P144" s="157">
        <v>45</v>
      </c>
      <c r="Q144" s="157">
        <v>93</v>
      </c>
    </row>
    <row r="145" spans="1:17" x14ac:dyDescent="0.25">
      <c r="A145" s="155" t="s">
        <v>6</v>
      </c>
      <c r="B145" s="154">
        <v>10</v>
      </c>
      <c r="C145" s="158">
        <v>5</v>
      </c>
      <c r="D145" s="158">
        <v>25</v>
      </c>
      <c r="E145" s="158">
        <v>55.6</v>
      </c>
      <c r="F145" s="158">
        <v>2.4</v>
      </c>
      <c r="G145" s="158">
        <v>13</v>
      </c>
      <c r="H145" s="158">
        <v>12</v>
      </c>
      <c r="I145" s="158">
        <v>7</v>
      </c>
      <c r="J145" s="158">
        <v>2</v>
      </c>
      <c r="K145" s="158">
        <v>4</v>
      </c>
      <c r="L145" s="158" t="s">
        <v>3</v>
      </c>
      <c r="M145" s="158">
        <v>1</v>
      </c>
      <c r="N145" s="158" t="s">
        <v>3</v>
      </c>
      <c r="O145" s="158" t="s">
        <v>3</v>
      </c>
      <c r="P145" s="158">
        <v>39</v>
      </c>
      <c r="Q145" s="158">
        <v>93</v>
      </c>
    </row>
    <row r="146" spans="1:17" x14ac:dyDescent="0.25">
      <c r="A146" s="153" t="s">
        <v>7</v>
      </c>
      <c r="B146" s="154">
        <v>10</v>
      </c>
      <c r="C146" s="157">
        <v>3</v>
      </c>
      <c r="D146" s="157">
        <v>50</v>
      </c>
      <c r="E146" s="157">
        <v>54.3</v>
      </c>
      <c r="F146" s="157">
        <v>3.9</v>
      </c>
      <c r="G146" s="157">
        <v>11</v>
      </c>
      <c r="H146" s="157">
        <v>4</v>
      </c>
      <c r="I146" s="157">
        <v>7</v>
      </c>
      <c r="J146" s="157">
        <v>4</v>
      </c>
      <c r="K146" s="157">
        <v>1</v>
      </c>
      <c r="L146" s="157">
        <v>1</v>
      </c>
      <c r="M146" s="157">
        <v>1</v>
      </c>
      <c r="N146" s="157" t="s">
        <v>3</v>
      </c>
      <c r="O146" s="157">
        <v>6</v>
      </c>
      <c r="P146" s="157">
        <v>35</v>
      </c>
      <c r="Q146" s="157">
        <v>136</v>
      </c>
    </row>
    <row r="147" spans="1:17" x14ac:dyDescent="0.25">
      <c r="A147" s="155" t="s">
        <v>8</v>
      </c>
      <c r="B147" s="154">
        <v>10</v>
      </c>
      <c r="C147" s="158">
        <v>5</v>
      </c>
      <c r="D147" s="158">
        <v>47</v>
      </c>
      <c r="E147" s="158">
        <v>45.6</v>
      </c>
      <c r="F147" s="158">
        <v>3.3</v>
      </c>
      <c r="G147" s="158">
        <v>13</v>
      </c>
      <c r="H147" s="158">
        <v>6</v>
      </c>
      <c r="I147" s="158">
        <v>11</v>
      </c>
      <c r="J147" s="158">
        <v>5</v>
      </c>
      <c r="K147" s="158">
        <v>3</v>
      </c>
      <c r="L147" s="158">
        <v>4</v>
      </c>
      <c r="M147" s="158">
        <v>1</v>
      </c>
      <c r="N147" s="158">
        <v>1</v>
      </c>
      <c r="O147" s="158">
        <v>2</v>
      </c>
      <c r="P147" s="158">
        <v>46</v>
      </c>
      <c r="Q147" s="158">
        <v>151</v>
      </c>
    </row>
    <row r="148" spans="1:17" x14ac:dyDescent="0.25">
      <c r="A148" s="153" t="s">
        <v>9</v>
      </c>
      <c r="B148" s="154">
        <v>10</v>
      </c>
      <c r="C148" s="157">
        <v>11</v>
      </c>
      <c r="D148" s="157">
        <v>36</v>
      </c>
      <c r="E148" s="157">
        <v>52.9</v>
      </c>
      <c r="F148" s="157">
        <v>2.9</v>
      </c>
      <c r="G148" s="157">
        <v>12</v>
      </c>
      <c r="H148" s="157">
        <v>11</v>
      </c>
      <c r="I148" s="157">
        <v>5</v>
      </c>
      <c r="J148" s="157">
        <v>3</v>
      </c>
      <c r="K148" s="157">
        <v>1</v>
      </c>
      <c r="L148" s="157" t="s">
        <v>3</v>
      </c>
      <c r="M148" s="157">
        <v>2</v>
      </c>
      <c r="N148" s="157">
        <v>2</v>
      </c>
      <c r="O148" s="157">
        <v>1</v>
      </c>
      <c r="P148" s="157">
        <v>37</v>
      </c>
      <c r="Q148" s="157">
        <v>107</v>
      </c>
    </row>
    <row r="149" spans="1:17" x14ac:dyDescent="0.25">
      <c r="A149" s="155" t="s">
        <v>10</v>
      </c>
      <c r="B149" s="154">
        <v>10</v>
      </c>
      <c r="C149" s="158">
        <v>23</v>
      </c>
      <c r="D149" s="158">
        <v>58</v>
      </c>
      <c r="E149" s="158">
        <v>65.900000000000006</v>
      </c>
      <c r="F149" s="158">
        <v>3</v>
      </c>
      <c r="G149" s="158">
        <v>15</v>
      </c>
      <c r="H149" s="158">
        <v>6</v>
      </c>
      <c r="I149" s="158">
        <v>11</v>
      </c>
      <c r="J149" s="158">
        <v>4</v>
      </c>
      <c r="K149" s="158">
        <v>2</v>
      </c>
      <c r="L149" s="158">
        <v>2</v>
      </c>
      <c r="M149" s="158">
        <v>1</v>
      </c>
      <c r="N149" s="158">
        <v>1</v>
      </c>
      <c r="O149" s="158">
        <v>2</v>
      </c>
      <c r="P149" s="158">
        <v>44</v>
      </c>
      <c r="Q149" s="158">
        <v>133</v>
      </c>
    </row>
    <row r="150" spans="1:17" x14ac:dyDescent="0.25">
      <c r="A150" s="153" t="s">
        <v>11</v>
      </c>
      <c r="B150" s="154">
        <v>10</v>
      </c>
      <c r="C150" s="157">
        <v>9</v>
      </c>
      <c r="D150" s="157">
        <v>27</v>
      </c>
      <c r="E150" s="157">
        <v>57.4</v>
      </c>
      <c r="F150" s="157">
        <v>2</v>
      </c>
      <c r="G150" s="157">
        <v>28</v>
      </c>
      <c r="H150" s="157">
        <v>11</v>
      </c>
      <c r="I150" s="157">
        <v>3</v>
      </c>
      <c r="J150" s="157">
        <v>1</v>
      </c>
      <c r="K150" s="157">
        <v>3</v>
      </c>
      <c r="L150" s="157" t="s">
        <v>3</v>
      </c>
      <c r="M150" s="157" t="s">
        <v>3</v>
      </c>
      <c r="N150" s="157">
        <v>2</v>
      </c>
      <c r="O150" s="157" t="s">
        <v>3</v>
      </c>
      <c r="P150" s="157">
        <v>48</v>
      </c>
      <c r="Q150" s="157">
        <v>94</v>
      </c>
    </row>
    <row r="151" spans="1:17" x14ac:dyDescent="0.25">
      <c r="A151" s="155" t="s">
        <v>12</v>
      </c>
      <c r="B151" s="154">
        <v>10</v>
      </c>
      <c r="C151" s="158">
        <v>6</v>
      </c>
      <c r="D151" s="158">
        <v>24</v>
      </c>
      <c r="E151" s="158">
        <v>53.3</v>
      </c>
      <c r="F151" s="158">
        <v>2</v>
      </c>
      <c r="G151" s="158">
        <v>17</v>
      </c>
      <c r="H151" s="158">
        <v>14</v>
      </c>
      <c r="I151" s="158">
        <v>5</v>
      </c>
      <c r="J151" s="158" t="s">
        <v>3</v>
      </c>
      <c r="K151" s="158" t="s">
        <v>3</v>
      </c>
      <c r="L151" s="158" t="s">
        <v>3</v>
      </c>
      <c r="M151" s="158">
        <v>1</v>
      </c>
      <c r="N151" s="158" t="s">
        <v>3</v>
      </c>
      <c r="O151" s="158">
        <v>1</v>
      </c>
      <c r="P151" s="158">
        <v>38</v>
      </c>
      <c r="Q151" s="158">
        <v>76</v>
      </c>
    </row>
    <row r="152" spans="1:17" x14ac:dyDescent="0.25">
      <c r="A152" s="153" t="s">
        <v>648</v>
      </c>
      <c r="B152" s="154">
        <v>10</v>
      </c>
      <c r="C152" s="157">
        <v>5</v>
      </c>
      <c r="D152" s="157">
        <v>43</v>
      </c>
      <c r="E152" s="157">
        <v>52.4</v>
      </c>
      <c r="F152" s="157">
        <v>3.1</v>
      </c>
      <c r="G152" s="157">
        <v>13</v>
      </c>
      <c r="H152" s="157">
        <v>12</v>
      </c>
      <c r="I152" s="157">
        <v>4</v>
      </c>
      <c r="J152" s="157">
        <v>7</v>
      </c>
      <c r="K152" s="157">
        <v>1</v>
      </c>
      <c r="L152" s="157">
        <v>2</v>
      </c>
      <c r="M152" s="157">
        <v>1</v>
      </c>
      <c r="N152" s="157">
        <v>1</v>
      </c>
      <c r="O152" s="157">
        <v>2</v>
      </c>
      <c r="P152" s="157">
        <v>43</v>
      </c>
      <c r="Q152" s="157">
        <v>135</v>
      </c>
    </row>
    <row r="153" spans="1:17" x14ac:dyDescent="0.25">
      <c r="A153" s="155" t="s">
        <v>14</v>
      </c>
      <c r="B153" s="154">
        <v>10</v>
      </c>
      <c r="C153" s="158">
        <v>8</v>
      </c>
      <c r="D153" s="158">
        <v>54</v>
      </c>
      <c r="E153" s="158">
        <v>60.7</v>
      </c>
      <c r="F153" s="158">
        <v>2.7</v>
      </c>
      <c r="G153" s="158">
        <v>23</v>
      </c>
      <c r="H153" s="158">
        <v>10</v>
      </c>
      <c r="I153" s="158">
        <v>7</v>
      </c>
      <c r="J153" s="158">
        <v>1</v>
      </c>
      <c r="K153" s="158">
        <v>4</v>
      </c>
      <c r="L153" s="158">
        <v>2</v>
      </c>
      <c r="M153" s="158" t="s">
        <v>3</v>
      </c>
      <c r="N153" s="158">
        <v>2</v>
      </c>
      <c r="O153" s="158">
        <v>2</v>
      </c>
      <c r="P153" s="158">
        <v>51</v>
      </c>
      <c r="Q153" s="158">
        <v>138</v>
      </c>
    </row>
    <row r="154" spans="1:17" x14ac:dyDescent="0.25">
      <c r="A154" s="153" t="s">
        <v>15</v>
      </c>
      <c r="B154" s="154">
        <v>10</v>
      </c>
      <c r="C154" s="157">
        <v>4</v>
      </c>
      <c r="D154" s="157">
        <v>24</v>
      </c>
      <c r="E154" s="157">
        <v>41.4</v>
      </c>
      <c r="F154" s="157">
        <v>2.5</v>
      </c>
      <c r="G154" s="157">
        <v>17</v>
      </c>
      <c r="H154" s="157">
        <v>7</v>
      </c>
      <c r="I154" s="157">
        <v>4</v>
      </c>
      <c r="J154" s="157">
        <v>5</v>
      </c>
      <c r="K154" s="157">
        <v>1</v>
      </c>
      <c r="L154" s="157">
        <v>1</v>
      </c>
      <c r="M154" s="157" t="s">
        <v>3</v>
      </c>
      <c r="N154" s="157">
        <v>1</v>
      </c>
      <c r="O154" s="157">
        <v>1</v>
      </c>
      <c r="P154" s="157">
        <v>37</v>
      </c>
      <c r="Q154" s="157">
        <v>92</v>
      </c>
    </row>
    <row r="155" spans="1:17" x14ac:dyDescent="0.25">
      <c r="A155" s="155" t="s">
        <v>19</v>
      </c>
      <c r="B155" s="154">
        <v>10</v>
      </c>
      <c r="C155" s="158">
        <v>7</v>
      </c>
      <c r="D155" s="158">
        <v>37</v>
      </c>
      <c r="E155" s="158">
        <v>52.9</v>
      </c>
      <c r="F155" s="158">
        <v>2.5</v>
      </c>
      <c r="G155" s="158">
        <v>20</v>
      </c>
      <c r="H155" s="158">
        <v>11</v>
      </c>
      <c r="I155" s="158">
        <v>4</v>
      </c>
      <c r="J155" s="158">
        <v>3</v>
      </c>
      <c r="K155" s="158" t="s">
        <v>3</v>
      </c>
      <c r="L155" s="158">
        <v>1</v>
      </c>
      <c r="M155" s="158" t="s">
        <v>3</v>
      </c>
      <c r="N155" s="158" t="s">
        <v>3</v>
      </c>
      <c r="O155" s="158">
        <v>3</v>
      </c>
      <c r="P155" s="158">
        <v>42</v>
      </c>
      <c r="Q155" s="158">
        <v>104</v>
      </c>
    </row>
    <row r="156" spans="1:17" x14ac:dyDescent="0.25">
      <c r="A156" s="153" t="s">
        <v>16</v>
      </c>
      <c r="B156" s="154">
        <v>10</v>
      </c>
      <c r="C156" s="157">
        <v>3</v>
      </c>
      <c r="D156" s="157">
        <v>61</v>
      </c>
      <c r="E156" s="157">
        <v>43.6</v>
      </c>
      <c r="F156" s="157">
        <v>4</v>
      </c>
      <c r="G156" s="157">
        <v>14</v>
      </c>
      <c r="H156" s="157">
        <v>8</v>
      </c>
      <c r="I156" s="157">
        <v>9</v>
      </c>
      <c r="J156" s="157">
        <v>3</v>
      </c>
      <c r="K156" s="157">
        <v>3</v>
      </c>
      <c r="L156" s="157">
        <v>2</v>
      </c>
      <c r="M156" s="157">
        <v>1</v>
      </c>
      <c r="N156" s="157">
        <v>1</v>
      </c>
      <c r="O156" s="157">
        <v>5</v>
      </c>
      <c r="P156" s="157">
        <v>46</v>
      </c>
      <c r="Q156" s="157">
        <v>186</v>
      </c>
    </row>
    <row r="157" spans="1:17" x14ac:dyDescent="0.25">
      <c r="A157" s="155" t="s">
        <v>17</v>
      </c>
      <c r="B157" s="154">
        <v>10</v>
      </c>
      <c r="C157" s="158">
        <v>6</v>
      </c>
      <c r="D157" s="158">
        <v>47</v>
      </c>
      <c r="E157" s="158">
        <v>71.2</v>
      </c>
      <c r="F157" s="158">
        <v>3.3</v>
      </c>
      <c r="G157" s="158">
        <v>7</v>
      </c>
      <c r="H157" s="158">
        <v>8</v>
      </c>
      <c r="I157" s="158">
        <v>5</v>
      </c>
      <c r="J157" s="158">
        <v>4</v>
      </c>
      <c r="K157" s="158" t="s">
        <v>3</v>
      </c>
      <c r="L157" s="158">
        <v>3</v>
      </c>
      <c r="M157" s="158">
        <v>2</v>
      </c>
      <c r="N157" s="158" t="s">
        <v>3</v>
      </c>
      <c r="O157" s="158">
        <v>1</v>
      </c>
      <c r="P157" s="158">
        <v>30</v>
      </c>
      <c r="Q157" s="158">
        <v>98</v>
      </c>
    </row>
    <row r="158" spans="1:17" x14ac:dyDescent="0.25">
      <c r="A158" s="153" t="s">
        <v>2</v>
      </c>
      <c r="B158" s="154">
        <v>11</v>
      </c>
      <c r="C158" s="157">
        <v>4</v>
      </c>
      <c r="D158" s="157">
        <v>29</v>
      </c>
      <c r="E158" s="157">
        <v>44.6</v>
      </c>
      <c r="F158" s="157">
        <v>2.4</v>
      </c>
      <c r="G158" s="157">
        <v>19</v>
      </c>
      <c r="H158" s="157">
        <v>11</v>
      </c>
      <c r="I158" s="157">
        <v>9</v>
      </c>
      <c r="J158" s="157">
        <v>2</v>
      </c>
      <c r="K158" s="157">
        <v>1</v>
      </c>
      <c r="L158" s="157">
        <v>1</v>
      </c>
      <c r="M158" s="157" t="s">
        <v>3</v>
      </c>
      <c r="N158" s="157">
        <v>2</v>
      </c>
      <c r="O158" s="157">
        <v>1</v>
      </c>
      <c r="P158" s="157">
        <v>46</v>
      </c>
      <c r="Q158" s="157">
        <v>112</v>
      </c>
    </row>
    <row r="159" spans="1:17" x14ac:dyDescent="0.25">
      <c r="A159" s="155" t="s">
        <v>4</v>
      </c>
      <c r="B159" s="154">
        <v>11</v>
      </c>
      <c r="C159" s="158">
        <v>9</v>
      </c>
      <c r="D159" s="158">
        <v>67</v>
      </c>
      <c r="E159" s="158">
        <v>65.7</v>
      </c>
      <c r="F159" s="158">
        <v>3.5</v>
      </c>
      <c r="G159" s="158">
        <v>13</v>
      </c>
      <c r="H159" s="158">
        <v>11</v>
      </c>
      <c r="I159" s="158">
        <v>6</v>
      </c>
      <c r="J159" s="158">
        <v>3</v>
      </c>
      <c r="K159" s="158">
        <v>2</v>
      </c>
      <c r="L159" s="158">
        <v>1</v>
      </c>
      <c r="M159" s="158">
        <v>2</v>
      </c>
      <c r="N159" s="158">
        <v>1</v>
      </c>
      <c r="O159" s="158">
        <v>3</v>
      </c>
      <c r="P159" s="158">
        <v>42</v>
      </c>
      <c r="Q159" s="158">
        <v>147</v>
      </c>
    </row>
    <row r="160" spans="1:17" x14ac:dyDescent="0.25">
      <c r="A160" s="153" t="s">
        <v>5</v>
      </c>
      <c r="B160" s="154">
        <v>11</v>
      </c>
      <c r="C160" s="157">
        <v>10</v>
      </c>
      <c r="D160" s="157">
        <v>45</v>
      </c>
      <c r="E160" s="157">
        <v>54.2</v>
      </c>
      <c r="F160" s="157">
        <v>2.4</v>
      </c>
      <c r="G160" s="157">
        <v>29</v>
      </c>
      <c r="H160" s="157">
        <v>16</v>
      </c>
      <c r="I160" s="157">
        <v>3</v>
      </c>
      <c r="J160" s="157">
        <v>5</v>
      </c>
      <c r="K160" s="157" t="s">
        <v>3</v>
      </c>
      <c r="L160" s="157">
        <v>2</v>
      </c>
      <c r="M160" s="157">
        <v>2</v>
      </c>
      <c r="N160" s="157">
        <v>2</v>
      </c>
      <c r="O160" s="157">
        <v>1</v>
      </c>
      <c r="P160" s="157">
        <v>60</v>
      </c>
      <c r="Q160" s="157">
        <v>142</v>
      </c>
    </row>
    <row r="161" spans="1:17" x14ac:dyDescent="0.25">
      <c r="A161" s="155" t="s">
        <v>6</v>
      </c>
      <c r="B161" s="154">
        <v>11</v>
      </c>
      <c r="C161" s="158">
        <v>5</v>
      </c>
      <c r="D161" s="158">
        <v>47</v>
      </c>
      <c r="E161" s="158">
        <v>46.5</v>
      </c>
      <c r="F161" s="158">
        <v>3.6</v>
      </c>
      <c r="G161" s="158">
        <v>13</v>
      </c>
      <c r="H161" s="158">
        <v>10</v>
      </c>
      <c r="I161" s="158">
        <v>6</v>
      </c>
      <c r="J161" s="158">
        <v>4</v>
      </c>
      <c r="K161" s="158" t="s">
        <v>3</v>
      </c>
      <c r="L161" s="158" t="s">
        <v>3</v>
      </c>
      <c r="M161" s="158" t="s">
        <v>3</v>
      </c>
      <c r="N161" s="158">
        <v>7</v>
      </c>
      <c r="O161" s="158">
        <v>3</v>
      </c>
      <c r="P161" s="158">
        <v>43</v>
      </c>
      <c r="Q161" s="158">
        <v>156</v>
      </c>
    </row>
    <row r="162" spans="1:17" x14ac:dyDescent="0.25">
      <c r="A162" s="153" t="s">
        <v>11</v>
      </c>
      <c r="B162" s="154">
        <v>11</v>
      </c>
      <c r="C162" s="157">
        <v>8</v>
      </c>
      <c r="D162" s="157">
        <v>55</v>
      </c>
      <c r="E162" s="157">
        <v>56.7</v>
      </c>
      <c r="F162" s="157">
        <v>3</v>
      </c>
      <c r="G162" s="157">
        <v>18</v>
      </c>
      <c r="H162" s="157">
        <v>7</v>
      </c>
      <c r="I162" s="157">
        <v>13</v>
      </c>
      <c r="J162" s="157">
        <v>4</v>
      </c>
      <c r="K162" s="157">
        <v>3</v>
      </c>
      <c r="L162" s="157">
        <v>2</v>
      </c>
      <c r="M162" s="157">
        <v>2</v>
      </c>
      <c r="N162" s="157">
        <v>1</v>
      </c>
      <c r="O162" s="157">
        <v>2</v>
      </c>
      <c r="P162" s="157">
        <v>52</v>
      </c>
      <c r="Q162" s="157">
        <v>155</v>
      </c>
    </row>
    <row r="163" spans="1:17" x14ac:dyDescent="0.25">
      <c r="A163" s="155" t="s">
        <v>12</v>
      </c>
      <c r="B163" s="154">
        <v>11</v>
      </c>
      <c r="C163" s="158">
        <v>6</v>
      </c>
      <c r="D163" s="158">
        <v>31</v>
      </c>
      <c r="E163" s="158">
        <v>51.7</v>
      </c>
      <c r="F163" s="158">
        <v>2.4</v>
      </c>
      <c r="G163" s="158">
        <v>23</v>
      </c>
      <c r="H163" s="158">
        <v>8</v>
      </c>
      <c r="I163" s="158">
        <v>4</v>
      </c>
      <c r="J163" s="158">
        <v>2</v>
      </c>
      <c r="K163" s="158" t="s">
        <v>3</v>
      </c>
      <c r="L163" s="158">
        <v>3</v>
      </c>
      <c r="M163" s="158">
        <v>1</v>
      </c>
      <c r="N163" s="158">
        <v>1</v>
      </c>
      <c r="O163" s="158">
        <v>1</v>
      </c>
      <c r="P163" s="158">
        <v>43</v>
      </c>
      <c r="Q163" s="158">
        <v>105</v>
      </c>
    </row>
    <row r="164" spans="1:17" x14ac:dyDescent="0.25">
      <c r="A164" s="153" t="s">
        <v>648</v>
      </c>
      <c r="B164" s="154">
        <v>11</v>
      </c>
      <c r="C164" s="157">
        <v>6</v>
      </c>
      <c r="D164" s="157">
        <v>41</v>
      </c>
      <c r="E164" s="157">
        <v>56.2</v>
      </c>
      <c r="F164" s="157">
        <v>2.7</v>
      </c>
      <c r="G164" s="157">
        <v>20</v>
      </c>
      <c r="H164" s="157">
        <v>10</v>
      </c>
      <c r="I164" s="157">
        <v>2</v>
      </c>
      <c r="J164" s="157">
        <v>2</v>
      </c>
      <c r="K164" s="157">
        <v>3</v>
      </c>
      <c r="L164" s="157" t="s">
        <v>3</v>
      </c>
      <c r="M164" s="157">
        <v>4</v>
      </c>
      <c r="N164" s="157">
        <v>1</v>
      </c>
      <c r="O164" s="157">
        <v>1</v>
      </c>
      <c r="P164" s="157">
        <v>43</v>
      </c>
      <c r="Q164" s="157">
        <v>116</v>
      </c>
    </row>
    <row r="165" spans="1:17" x14ac:dyDescent="0.25">
      <c r="A165" s="155" t="s">
        <v>13</v>
      </c>
      <c r="B165" s="154">
        <v>11</v>
      </c>
      <c r="C165" s="158">
        <v>11</v>
      </c>
      <c r="D165" s="158">
        <v>27</v>
      </c>
      <c r="E165" s="158">
        <v>58.7</v>
      </c>
      <c r="F165" s="158">
        <v>1.8</v>
      </c>
      <c r="G165" s="158">
        <v>26</v>
      </c>
      <c r="H165" s="158">
        <v>11</v>
      </c>
      <c r="I165" s="158">
        <v>5</v>
      </c>
      <c r="J165" s="158">
        <v>3</v>
      </c>
      <c r="K165" s="158" t="s">
        <v>3</v>
      </c>
      <c r="L165" s="158">
        <v>1</v>
      </c>
      <c r="M165" s="158" t="s">
        <v>3</v>
      </c>
      <c r="N165" s="158" t="s">
        <v>3</v>
      </c>
      <c r="O165" s="158" t="s">
        <v>3</v>
      </c>
      <c r="P165" s="158">
        <v>46</v>
      </c>
      <c r="Q165" s="158">
        <v>81</v>
      </c>
    </row>
    <row r="166" spans="1:17" x14ac:dyDescent="0.25">
      <c r="A166" s="153" t="s">
        <v>14</v>
      </c>
      <c r="B166" s="154">
        <v>11</v>
      </c>
      <c r="C166" s="157">
        <v>9</v>
      </c>
      <c r="D166" s="157">
        <v>41</v>
      </c>
      <c r="E166" s="157">
        <v>48.8</v>
      </c>
      <c r="F166" s="157">
        <v>2.7</v>
      </c>
      <c r="G166" s="157">
        <v>14</v>
      </c>
      <c r="H166" s="157">
        <v>15</v>
      </c>
      <c r="I166" s="157">
        <v>6</v>
      </c>
      <c r="J166" s="157">
        <v>10</v>
      </c>
      <c r="K166" s="157">
        <v>1</v>
      </c>
      <c r="L166" s="157">
        <v>3</v>
      </c>
      <c r="M166" s="157" t="s">
        <v>3</v>
      </c>
      <c r="N166" s="157">
        <v>1</v>
      </c>
      <c r="O166" s="157" t="s">
        <v>3</v>
      </c>
      <c r="P166" s="157">
        <v>50</v>
      </c>
      <c r="Q166" s="157">
        <v>133</v>
      </c>
    </row>
    <row r="167" spans="1:17" x14ac:dyDescent="0.25">
      <c r="A167" s="155" t="s">
        <v>15</v>
      </c>
      <c r="B167" s="154">
        <v>11</v>
      </c>
      <c r="C167" s="158">
        <v>4</v>
      </c>
      <c r="D167" s="158">
        <v>24</v>
      </c>
      <c r="E167" s="158">
        <v>48</v>
      </c>
      <c r="F167" s="158">
        <v>2.2000000000000002</v>
      </c>
      <c r="G167" s="158">
        <v>18</v>
      </c>
      <c r="H167" s="158">
        <v>6</v>
      </c>
      <c r="I167" s="158">
        <v>10</v>
      </c>
      <c r="J167" s="158">
        <v>1</v>
      </c>
      <c r="K167" s="158" t="s">
        <v>3</v>
      </c>
      <c r="L167" s="158">
        <v>2</v>
      </c>
      <c r="M167" s="158" t="s">
        <v>3</v>
      </c>
      <c r="N167" s="158" t="s">
        <v>3</v>
      </c>
      <c r="O167" s="158">
        <v>1</v>
      </c>
      <c r="P167" s="158">
        <v>38</v>
      </c>
      <c r="Q167" s="158">
        <v>85</v>
      </c>
    </row>
    <row r="168" spans="1:17" x14ac:dyDescent="0.25">
      <c r="A168" s="153" t="s">
        <v>19</v>
      </c>
      <c r="B168" s="154">
        <v>11</v>
      </c>
      <c r="C168" s="157">
        <v>5</v>
      </c>
      <c r="D168" s="157">
        <v>28</v>
      </c>
      <c r="E168" s="157">
        <v>52.8</v>
      </c>
      <c r="F168" s="157">
        <v>2.5</v>
      </c>
      <c r="G168" s="157">
        <v>16</v>
      </c>
      <c r="H168" s="157">
        <v>7</v>
      </c>
      <c r="I168" s="157">
        <v>3</v>
      </c>
      <c r="J168" s="157">
        <v>2</v>
      </c>
      <c r="K168" s="157">
        <v>1</v>
      </c>
      <c r="L168" s="157" t="s">
        <v>3</v>
      </c>
      <c r="M168" s="157">
        <v>2</v>
      </c>
      <c r="N168" s="157" t="s">
        <v>3</v>
      </c>
      <c r="O168" s="157">
        <v>2</v>
      </c>
      <c r="P168" s="157">
        <v>33</v>
      </c>
      <c r="Q168" s="157">
        <v>84</v>
      </c>
    </row>
    <row r="169" spans="1:17" x14ac:dyDescent="0.25">
      <c r="A169" s="155" t="s">
        <v>16</v>
      </c>
      <c r="B169" s="154">
        <v>11</v>
      </c>
      <c r="C169" s="158">
        <v>5</v>
      </c>
      <c r="D169" s="158">
        <v>54</v>
      </c>
      <c r="E169" s="158">
        <v>52.9</v>
      </c>
      <c r="F169" s="158">
        <v>3.7</v>
      </c>
      <c r="G169" s="158">
        <v>8</v>
      </c>
      <c r="H169" s="158">
        <v>9</v>
      </c>
      <c r="I169" s="158">
        <v>8</v>
      </c>
      <c r="J169" s="158">
        <v>5</v>
      </c>
      <c r="K169" s="158">
        <v>3</v>
      </c>
      <c r="L169" s="158">
        <v>3</v>
      </c>
      <c r="M169" s="158">
        <v>2</v>
      </c>
      <c r="N169" s="158">
        <v>2</v>
      </c>
      <c r="O169" s="158">
        <v>2</v>
      </c>
      <c r="P169" s="158">
        <v>42</v>
      </c>
      <c r="Q169" s="158">
        <v>155</v>
      </c>
    </row>
    <row r="170" spans="1:17" x14ac:dyDescent="0.25">
      <c r="A170" s="153" t="s">
        <v>2</v>
      </c>
      <c r="B170" s="154">
        <v>12</v>
      </c>
      <c r="C170" s="157">
        <v>8</v>
      </c>
      <c r="D170" s="157">
        <v>51</v>
      </c>
      <c r="E170" s="157">
        <v>51.5</v>
      </c>
      <c r="F170" s="157">
        <v>3.1</v>
      </c>
      <c r="G170" s="157">
        <v>13</v>
      </c>
      <c r="H170" s="157">
        <v>17</v>
      </c>
      <c r="I170" s="157">
        <v>6</v>
      </c>
      <c r="J170" s="157">
        <v>3</v>
      </c>
      <c r="K170" s="157">
        <v>1</v>
      </c>
      <c r="L170" s="157">
        <v>2</v>
      </c>
      <c r="M170" s="157" t="s">
        <v>3</v>
      </c>
      <c r="N170" s="157">
        <v>2</v>
      </c>
      <c r="O170" s="157">
        <v>3</v>
      </c>
      <c r="P170" s="157">
        <v>47</v>
      </c>
      <c r="Q170" s="157">
        <v>148</v>
      </c>
    </row>
    <row r="171" spans="1:17" x14ac:dyDescent="0.25">
      <c r="A171" s="155" t="s">
        <v>4</v>
      </c>
      <c r="B171" s="154">
        <v>12</v>
      </c>
      <c r="C171" s="158">
        <v>4</v>
      </c>
      <c r="D171" s="158">
        <v>48</v>
      </c>
      <c r="E171" s="158">
        <v>62.3</v>
      </c>
      <c r="F171" s="158">
        <v>2.9</v>
      </c>
      <c r="G171" s="158">
        <v>18</v>
      </c>
      <c r="H171" s="158">
        <v>6</v>
      </c>
      <c r="I171" s="158">
        <v>7</v>
      </c>
      <c r="J171" s="158">
        <v>3</v>
      </c>
      <c r="K171" s="158">
        <v>2</v>
      </c>
      <c r="L171" s="158">
        <v>1</v>
      </c>
      <c r="M171" s="158" t="s">
        <v>3</v>
      </c>
      <c r="N171" s="158">
        <v>1</v>
      </c>
      <c r="O171" s="158">
        <v>3</v>
      </c>
      <c r="P171" s="158">
        <v>41</v>
      </c>
      <c r="Q171" s="158">
        <v>118</v>
      </c>
    </row>
    <row r="172" spans="1:17" x14ac:dyDescent="0.25">
      <c r="A172" s="153" t="s">
        <v>18</v>
      </c>
      <c r="B172" s="154">
        <v>12</v>
      </c>
      <c r="C172" s="157">
        <v>6</v>
      </c>
      <c r="D172" s="157">
        <v>49</v>
      </c>
      <c r="E172" s="157">
        <v>52.7</v>
      </c>
      <c r="F172" s="157">
        <v>2.9</v>
      </c>
      <c r="G172" s="157">
        <v>23</v>
      </c>
      <c r="H172" s="157">
        <v>8</v>
      </c>
      <c r="I172" s="157">
        <v>2</v>
      </c>
      <c r="J172" s="157">
        <v>6</v>
      </c>
      <c r="K172" s="157">
        <v>4</v>
      </c>
      <c r="L172" s="157" t="s">
        <v>3</v>
      </c>
      <c r="M172" s="157" t="s">
        <v>3</v>
      </c>
      <c r="N172" s="157" t="s">
        <v>3</v>
      </c>
      <c r="O172" s="157">
        <v>4</v>
      </c>
      <c r="P172" s="157">
        <v>47</v>
      </c>
      <c r="Q172" s="157">
        <v>137</v>
      </c>
    </row>
    <row r="173" spans="1:17" x14ac:dyDescent="0.25">
      <c r="A173" s="155" t="s">
        <v>5</v>
      </c>
      <c r="B173" s="154">
        <v>12</v>
      </c>
      <c r="C173" s="158" t="s">
        <v>3</v>
      </c>
      <c r="D173" s="158">
        <v>30</v>
      </c>
      <c r="E173" s="158">
        <v>54.5</v>
      </c>
      <c r="F173" s="158">
        <v>2.4</v>
      </c>
      <c r="G173" s="158">
        <v>17</v>
      </c>
      <c r="H173" s="158">
        <v>13</v>
      </c>
      <c r="I173" s="158">
        <v>2</v>
      </c>
      <c r="J173" s="158">
        <v>1</v>
      </c>
      <c r="K173" s="158">
        <v>2</v>
      </c>
      <c r="L173" s="158" t="s">
        <v>3</v>
      </c>
      <c r="M173" s="158" t="s">
        <v>3</v>
      </c>
      <c r="N173" s="158">
        <v>2</v>
      </c>
      <c r="O173" s="158">
        <v>1</v>
      </c>
      <c r="P173" s="158">
        <v>38</v>
      </c>
      <c r="Q173" s="158">
        <v>93</v>
      </c>
    </row>
    <row r="174" spans="1:17" x14ac:dyDescent="0.25">
      <c r="A174" s="153" t="s">
        <v>6</v>
      </c>
      <c r="B174" s="154">
        <v>12</v>
      </c>
      <c r="C174" s="157">
        <v>6</v>
      </c>
      <c r="D174" s="157">
        <v>38</v>
      </c>
      <c r="E174" s="157">
        <v>39.6</v>
      </c>
      <c r="F174" s="157">
        <v>3</v>
      </c>
      <c r="G174" s="157">
        <v>18</v>
      </c>
      <c r="H174" s="157">
        <v>10</v>
      </c>
      <c r="I174" s="157">
        <v>4</v>
      </c>
      <c r="J174" s="157">
        <v>5</v>
      </c>
      <c r="K174" s="157">
        <v>6</v>
      </c>
      <c r="L174" s="157">
        <v>2</v>
      </c>
      <c r="M174" s="157">
        <v>2</v>
      </c>
      <c r="N174" s="157" t="s">
        <v>3</v>
      </c>
      <c r="O174" s="157">
        <v>2</v>
      </c>
      <c r="P174" s="157">
        <v>49</v>
      </c>
      <c r="Q174" s="157">
        <v>149</v>
      </c>
    </row>
    <row r="175" spans="1:17" x14ac:dyDescent="0.25">
      <c r="A175" s="155" t="s">
        <v>7</v>
      </c>
      <c r="B175" s="154">
        <v>12</v>
      </c>
      <c r="C175" s="158">
        <v>10</v>
      </c>
      <c r="D175" s="158">
        <v>51</v>
      </c>
      <c r="E175" s="158">
        <v>58</v>
      </c>
      <c r="F175" s="158">
        <v>4</v>
      </c>
      <c r="G175" s="158">
        <v>9</v>
      </c>
      <c r="H175" s="158">
        <v>5</v>
      </c>
      <c r="I175" s="158">
        <v>3</v>
      </c>
      <c r="J175" s="158">
        <v>3</v>
      </c>
      <c r="K175" s="158">
        <v>1</v>
      </c>
      <c r="L175" s="158">
        <v>1</v>
      </c>
      <c r="M175" s="158">
        <v>4</v>
      </c>
      <c r="N175" s="158">
        <v>3</v>
      </c>
      <c r="O175" s="158">
        <v>2</v>
      </c>
      <c r="P175" s="158">
        <v>31</v>
      </c>
      <c r="Q175" s="158">
        <v>124</v>
      </c>
    </row>
    <row r="176" spans="1:17" x14ac:dyDescent="0.25">
      <c r="A176" s="153" t="s">
        <v>8</v>
      </c>
      <c r="B176" s="154">
        <v>12</v>
      </c>
      <c r="C176" s="157">
        <v>9</v>
      </c>
      <c r="D176" s="157">
        <v>38</v>
      </c>
      <c r="E176" s="157">
        <v>64.400000000000006</v>
      </c>
      <c r="F176" s="157">
        <v>2.2000000000000002</v>
      </c>
      <c r="G176" s="157">
        <v>20</v>
      </c>
      <c r="H176" s="157">
        <v>20</v>
      </c>
      <c r="I176" s="157">
        <v>9</v>
      </c>
      <c r="J176" s="157">
        <v>1</v>
      </c>
      <c r="K176" s="157">
        <v>2</v>
      </c>
      <c r="L176" s="157">
        <v>1</v>
      </c>
      <c r="M176" s="157">
        <v>2</v>
      </c>
      <c r="N176" s="157" t="s">
        <v>3</v>
      </c>
      <c r="O176" s="157" t="s">
        <v>3</v>
      </c>
      <c r="P176" s="157">
        <v>55</v>
      </c>
      <c r="Q176" s="157">
        <v>121</v>
      </c>
    </row>
    <row r="177" spans="1:17" x14ac:dyDescent="0.25">
      <c r="A177" s="155" t="s">
        <v>10</v>
      </c>
      <c r="B177" s="154">
        <v>12</v>
      </c>
      <c r="C177" s="158">
        <v>5</v>
      </c>
      <c r="D177" s="158">
        <v>57</v>
      </c>
      <c r="E177" s="158">
        <v>60.6</v>
      </c>
      <c r="F177" s="158">
        <v>3.6</v>
      </c>
      <c r="G177" s="158">
        <v>11</v>
      </c>
      <c r="H177" s="158">
        <v>10</v>
      </c>
      <c r="I177" s="158">
        <v>4</v>
      </c>
      <c r="J177" s="158">
        <v>2</v>
      </c>
      <c r="K177" s="158">
        <v>6</v>
      </c>
      <c r="L177" s="158">
        <v>1</v>
      </c>
      <c r="M177" s="158" t="s">
        <v>3</v>
      </c>
      <c r="N177" s="158">
        <v>1</v>
      </c>
      <c r="O177" s="158">
        <v>4</v>
      </c>
      <c r="P177" s="158">
        <v>39</v>
      </c>
      <c r="Q177" s="158">
        <v>142</v>
      </c>
    </row>
    <row r="178" spans="1:17" x14ac:dyDescent="0.25">
      <c r="A178" s="153" t="s">
        <v>11</v>
      </c>
      <c r="B178" s="154">
        <v>12</v>
      </c>
      <c r="C178" s="157">
        <v>13</v>
      </c>
      <c r="D178" s="157">
        <v>41</v>
      </c>
      <c r="E178" s="157">
        <v>63.1</v>
      </c>
      <c r="F178" s="157">
        <v>2.6</v>
      </c>
      <c r="G178" s="157">
        <v>18</v>
      </c>
      <c r="H178" s="157">
        <v>12</v>
      </c>
      <c r="I178" s="157">
        <v>4</v>
      </c>
      <c r="J178" s="157">
        <v>2</v>
      </c>
      <c r="K178" s="157">
        <v>4</v>
      </c>
      <c r="L178" s="157" t="s">
        <v>3</v>
      </c>
      <c r="M178" s="157">
        <v>1</v>
      </c>
      <c r="N178" s="157">
        <v>1</v>
      </c>
      <c r="O178" s="157">
        <v>1</v>
      </c>
      <c r="P178" s="157">
        <v>43</v>
      </c>
      <c r="Q178" s="157">
        <v>110</v>
      </c>
    </row>
    <row r="179" spans="1:17" x14ac:dyDescent="0.25">
      <c r="A179" s="155" t="s">
        <v>12</v>
      </c>
      <c r="B179" s="154">
        <v>12</v>
      </c>
      <c r="C179" s="158">
        <v>10</v>
      </c>
      <c r="D179" s="158">
        <v>33</v>
      </c>
      <c r="E179" s="158">
        <v>64.7</v>
      </c>
      <c r="F179" s="158">
        <v>1.9</v>
      </c>
      <c r="G179" s="158">
        <v>31</v>
      </c>
      <c r="H179" s="158">
        <v>7</v>
      </c>
      <c r="I179" s="158">
        <v>3</v>
      </c>
      <c r="J179" s="158">
        <v>2</v>
      </c>
      <c r="K179" s="158">
        <v>1</v>
      </c>
      <c r="L179" s="158">
        <v>1</v>
      </c>
      <c r="M179" s="158" t="s">
        <v>3</v>
      </c>
      <c r="N179" s="158">
        <v>2</v>
      </c>
      <c r="O179" s="158" t="s">
        <v>3</v>
      </c>
      <c r="P179" s="158">
        <v>47</v>
      </c>
      <c r="Q179" s="158">
        <v>89</v>
      </c>
    </row>
    <row r="180" spans="1:17" x14ac:dyDescent="0.25">
      <c r="A180" s="153" t="s">
        <v>13</v>
      </c>
      <c r="B180" s="154">
        <v>12</v>
      </c>
      <c r="C180" s="157">
        <v>13</v>
      </c>
      <c r="D180" s="157">
        <v>48</v>
      </c>
      <c r="E180" s="157">
        <v>52.7</v>
      </c>
      <c r="F180" s="157">
        <v>3</v>
      </c>
      <c r="G180" s="157">
        <v>14</v>
      </c>
      <c r="H180" s="157">
        <v>12</v>
      </c>
      <c r="I180" s="157">
        <v>5</v>
      </c>
      <c r="J180" s="157">
        <v>5</v>
      </c>
      <c r="K180" s="157">
        <v>6</v>
      </c>
      <c r="L180" s="157" t="s">
        <v>3</v>
      </c>
      <c r="M180" s="157">
        <v>2</v>
      </c>
      <c r="N180" s="157">
        <v>2</v>
      </c>
      <c r="O180" s="157">
        <v>1</v>
      </c>
      <c r="P180" s="157">
        <v>47</v>
      </c>
      <c r="Q180" s="157">
        <v>142</v>
      </c>
    </row>
    <row r="181" spans="1:17" x14ac:dyDescent="0.25">
      <c r="A181" s="155" t="s">
        <v>19</v>
      </c>
      <c r="B181" s="154">
        <v>12</v>
      </c>
      <c r="C181" s="158">
        <v>5</v>
      </c>
      <c r="D181" s="158">
        <v>33</v>
      </c>
      <c r="E181" s="158">
        <v>42.3</v>
      </c>
      <c r="F181" s="158">
        <v>2.9</v>
      </c>
      <c r="G181" s="158">
        <v>14</v>
      </c>
      <c r="H181" s="158">
        <v>9</v>
      </c>
      <c r="I181" s="158">
        <v>8</v>
      </c>
      <c r="J181" s="158">
        <v>2</v>
      </c>
      <c r="K181" s="158" t="s">
        <v>3</v>
      </c>
      <c r="L181" s="158" t="s">
        <v>3</v>
      </c>
      <c r="M181" s="158">
        <v>1</v>
      </c>
      <c r="N181" s="158" t="s">
        <v>3</v>
      </c>
      <c r="O181" s="158">
        <v>4</v>
      </c>
      <c r="P181" s="158">
        <v>38</v>
      </c>
      <c r="Q181" s="158">
        <v>111</v>
      </c>
    </row>
    <row r="182" spans="1:17" x14ac:dyDescent="0.25">
      <c r="A182" s="153" t="s">
        <v>16</v>
      </c>
      <c r="B182" s="154">
        <v>12</v>
      </c>
      <c r="C182" s="157">
        <v>10</v>
      </c>
      <c r="D182" s="157">
        <v>55</v>
      </c>
      <c r="E182" s="157">
        <v>50.5</v>
      </c>
      <c r="F182" s="157">
        <v>4.0999999999999996</v>
      </c>
      <c r="G182" s="157">
        <v>13</v>
      </c>
      <c r="H182" s="157">
        <v>4</v>
      </c>
      <c r="I182" s="157">
        <v>6</v>
      </c>
      <c r="J182" s="157">
        <v>1</v>
      </c>
      <c r="K182" s="157">
        <v>1</v>
      </c>
      <c r="L182" s="157">
        <v>1</v>
      </c>
      <c r="M182" s="157" t="s">
        <v>3</v>
      </c>
      <c r="N182" s="157">
        <v>1</v>
      </c>
      <c r="O182" s="157">
        <v>5</v>
      </c>
      <c r="P182" s="157">
        <v>32</v>
      </c>
      <c r="Q182" s="157">
        <v>131</v>
      </c>
    </row>
    <row r="183" spans="1:17" x14ac:dyDescent="0.25">
      <c r="A183" s="155" t="s">
        <v>17</v>
      </c>
      <c r="B183" s="154">
        <v>12</v>
      </c>
      <c r="C183" s="158">
        <v>4</v>
      </c>
      <c r="D183" s="158">
        <v>34</v>
      </c>
      <c r="E183" s="158">
        <v>45.9</v>
      </c>
      <c r="F183" s="158">
        <v>2.8</v>
      </c>
      <c r="G183" s="158">
        <v>21</v>
      </c>
      <c r="H183" s="158">
        <v>11</v>
      </c>
      <c r="I183" s="158">
        <v>4</v>
      </c>
      <c r="J183" s="158">
        <v>2</v>
      </c>
      <c r="K183" s="158">
        <v>1</v>
      </c>
      <c r="L183" s="158">
        <v>1</v>
      </c>
      <c r="M183" s="158" t="s">
        <v>3</v>
      </c>
      <c r="N183" s="158">
        <v>1</v>
      </c>
      <c r="O183" s="158">
        <v>4</v>
      </c>
      <c r="P183" s="158">
        <v>45</v>
      </c>
      <c r="Q183" s="158">
        <v>125</v>
      </c>
    </row>
    <row r="184" spans="1:17" x14ac:dyDescent="0.25">
      <c r="A184" s="153" t="s">
        <v>9</v>
      </c>
      <c r="B184" s="154">
        <v>11</v>
      </c>
      <c r="C184" s="157">
        <v>7</v>
      </c>
      <c r="D184" s="157">
        <v>45</v>
      </c>
      <c r="E184" s="157">
        <v>59.2</v>
      </c>
      <c r="F184" s="157">
        <v>2.7</v>
      </c>
      <c r="G184" s="157">
        <v>15</v>
      </c>
      <c r="H184" s="157">
        <v>11</v>
      </c>
      <c r="I184" s="157">
        <v>7</v>
      </c>
      <c r="J184" s="157">
        <v>5</v>
      </c>
      <c r="K184" s="157">
        <v>3</v>
      </c>
      <c r="L184" s="157" t="s">
        <v>3</v>
      </c>
      <c r="M184" s="157" t="s">
        <v>3</v>
      </c>
      <c r="N184" s="157">
        <v>1</v>
      </c>
      <c r="O184" s="157">
        <v>2</v>
      </c>
      <c r="P184" s="157">
        <v>44</v>
      </c>
      <c r="Q184" s="157">
        <v>120</v>
      </c>
    </row>
    <row r="185" spans="1:17" x14ac:dyDescent="0.25">
      <c r="A185" s="155" t="s">
        <v>17</v>
      </c>
      <c r="B185" s="156">
        <v>11</v>
      </c>
      <c r="C185" s="158">
        <v>7</v>
      </c>
      <c r="D185" s="158">
        <v>39</v>
      </c>
      <c r="E185" s="158">
        <v>44.8</v>
      </c>
      <c r="F185" s="158">
        <v>3.1</v>
      </c>
      <c r="G185" s="158">
        <v>16</v>
      </c>
      <c r="H185" s="158">
        <v>8</v>
      </c>
      <c r="I185" s="158">
        <v>8</v>
      </c>
      <c r="J185" s="158">
        <v>3</v>
      </c>
      <c r="K185" s="158">
        <v>1</v>
      </c>
      <c r="L185" s="158">
        <v>3</v>
      </c>
      <c r="M185" s="158">
        <v>1</v>
      </c>
      <c r="N185" s="158">
        <v>1</v>
      </c>
      <c r="O185" s="158">
        <v>3</v>
      </c>
      <c r="P185" s="158">
        <v>44</v>
      </c>
      <c r="Q185" s="158">
        <v>137</v>
      </c>
    </row>
    <row r="186" spans="1:17" x14ac:dyDescent="0.25">
      <c r="A186" s="153" t="s">
        <v>9</v>
      </c>
      <c r="B186" s="154">
        <v>12</v>
      </c>
      <c r="C186" s="157">
        <v>8</v>
      </c>
      <c r="D186" s="157">
        <v>32</v>
      </c>
      <c r="E186" s="157">
        <v>45.1</v>
      </c>
      <c r="F186" s="157">
        <v>2.4</v>
      </c>
      <c r="G186" s="157">
        <v>23</v>
      </c>
      <c r="H186" s="157">
        <v>10</v>
      </c>
      <c r="I186" s="157">
        <v>9</v>
      </c>
      <c r="J186" s="157">
        <v>6</v>
      </c>
      <c r="K186" s="157" t="s">
        <v>3</v>
      </c>
      <c r="L186" s="157">
        <v>2</v>
      </c>
      <c r="M186" s="157" t="s">
        <v>3</v>
      </c>
      <c r="N186" s="157">
        <v>1</v>
      </c>
      <c r="O186" s="157">
        <v>1</v>
      </c>
      <c r="P186" s="157">
        <v>52</v>
      </c>
      <c r="Q186" s="157">
        <v>123</v>
      </c>
    </row>
    <row r="187" spans="1:17" x14ac:dyDescent="0.25">
      <c r="A187" s="155" t="s">
        <v>15</v>
      </c>
      <c r="B187" s="156">
        <v>12</v>
      </c>
      <c r="C187" s="158">
        <v>10</v>
      </c>
      <c r="D187" s="158">
        <v>38</v>
      </c>
      <c r="E187" s="158">
        <v>60.3</v>
      </c>
      <c r="F187" s="158">
        <v>2.5</v>
      </c>
      <c r="G187" s="158">
        <v>17</v>
      </c>
      <c r="H187" s="158">
        <v>12</v>
      </c>
      <c r="I187" s="158">
        <v>8</v>
      </c>
      <c r="J187" s="158">
        <v>5</v>
      </c>
      <c r="K187" s="158">
        <v>2</v>
      </c>
      <c r="L187" s="158" t="s">
        <v>3</v>
      </c>
      <c r="M187" s="158">
        <v>2</v>
      </c>
      <c r="N187" s="158">
        <v>1</v>
      </c>
      <c r="O187" s="158" t="s">
        <v>3</v>
      </c>
      <c r="P187" s="158">
        <v>47</v>
      </c>
      <c r="Q187" s="158">
        <v>117</v>
      </c>
    </row>
    <row r="188" spans="1:17" x14ac:dyDescent="0.25">
      <c r="A188" s="153" t="s">
        <v>2</v>
      </c>
      <c r="B188" s="154">
        <v>13</v>
      </c>
      <c r="C188" s="157">
        <v>9</v>
      </c>
      <c r="D188" s="157">
        <v>49</v>
      </c>
      <c r="E188" s="157">
        <v>50.5</v>
      </c>
      <c r="F188" s="157">
        <v>2.7</v>
      </c>
      <c r="G188" s="157">
        <v>31</v>
      </c>
      <c r="H188" s="157">
        <v>7</v>
      </c>
      <c r="I188" s="157">
        <v>4</v>
      </c>
      <c r="J188" s="157">
        <v>2</v>
      </c>
      <c r="K188" s="157">
        <v>2</v>
      </c>
      <c r="L188" s="157">
        <v>3</v>
      </c>
      <c r="M188" s="157">
        <v>1</v>
      </c>
      <c r="N188" s="157">
        <v>2</v>
      </c>
      <c r="O188" s="157">
        <v>3</v>
      </c>
      <c r="P188" s="157">
        <v>55</v>
      </c>
      <c r="Q188" s="157">
        <v>149</v>
      </c>
    </row>
    <row r="189" spans="1:17" x14ac:dyDescent="0.25">
      <c r="A189" s="155" t="s">
        <v>4</v>
      </c>
      <c r="B189" s="154">
        <v>13</v>
      </c>
      <c r="C189" s="158">
        <v>12</v>
      </c>
      <c r="D189" s="158">
        <v>38</v>
      </c>
      <c r="E189" s="158">
        <v>66.7</v>
      </c>
      <c r="F189" s="158">
        <v>2.6</v>
      </c>
      <c r="G189" s="158">
        <v>16</v>
      </c>
      <c r="H189" s="158">
        <v>13</v>
      </c>
      <c r="I189" s="158">
        <v>3</v>
      </c>
      <c r="J189" s="158">
        <v>3</v>
      </c>
      <c r="K189" s="158" t="s">
        <v>3</v>
      </c>
      <c r="L189" s="158">
        <v>1</v>
      </c>
      <c r="M189" s="158">
        <v>1</v>
      </c>
      <c r="N189" s="158">
        <v>2</v>
      </c>
      <c r="O189" s="158">
        <v>1</v>
      </c>
      <c r="P189" s="158">
        <v>40</v>
      </c>
      <c r="Q189" s="158">
        <v>102</v>
      </c>
    </row>
    <row r="190" spans="1:17" x14ac:dyDescent="0.25">
      <c r="A190" s="153" t="s">
        <v>18</v>
      </c>
      <c r="B190" s="154">
        <v>13</v>
      </c>
      <c r="C190" s="157">
        <v>5</v>
      </c>
      <c r="D190" s="157">
        <v>49</v>
      </c>
      <c r="E190" s="157">
        <v>51</v>
      </c>
      <c r="F190" s="157">
        <v>3.6</v>
      </c>
      <c r="G190" s="157">
        <v>7</v>
      </c>
      <c r="H190" s="157">
        <v>11</v>
      </c>
      <c r="I190" s="157">
        <v>5</v>
      </c>
      <c r="J190" s="157">
        <v>3</v>
      </c>
      <c r="K190" s="157">
        <v>4</v>
      </c>
      <c r="L190" s="157" t="s">
        <v>3</v>
      </c>
      <c r="M190" s="157">
        <v>2</v>
      </c>
      <c r="N190" s="157">
        <v>1</v>
      </c>
      <c r="O190" s="157">
        <v>3</v>
      </c>
      <c r="P190" s="157">
        <v>36</v>
      </c>
      <c r="Q190" s="157">
        <v>131</v>
      </c>
    </row>
    <row r="191" spans="1:17" x14ac:dyDescent="0.25">
      <c r="A191" s="155" t="s">
        <v>5</v>
      </c>
      <c r="B191" s="154">
        <v>13</v>
      </c>
      <c r="C191" s="158">
        <v>14</v>
      </c>
      <c r="D191" s="158">
        <v>39</v>
      </c>
      <c r="E191" s="158">
        <v>52.7</v>
      </c>
      <c r="F191" s="158">
        <v>2.5</v>
      </c>
      <c r="G191" s="158">
        <v>18</v>
      </c>
      <c r="H191" s="158">
        <v>13</v>
      </c>
      <c r="I191" s="158">
        <v>7</v>
      </c>
      <c r="J191" s="158">
        <v>4</v>
      </c>
      <c r="K191" s="158">
        <v>2</v>
      </c>
      <c r="L191" s="158">
        <v>1</v>
      </c>
      <c r="M191" s="158">
        <v>2</v>
      </c>
      <c r="N191" s="158" t="s">
        <v>3</v>
      </c>
      <c r="O191" s="158">
        <v>1</v>
      </c>
      <c r="P191" s="158">
        <v>48</v>
      </c>
      <c r="Q191" s="158">
        <v>121</v>
      </c>
    </row>
    <row r="192" spans="1:17" x14ac:dyDescent="0.25">
      <c r="A192" s="153" t="s">
        <v>6</v>
      </c>
      <c r="B192" s="154">
        <v>13</v>
      </c>
      <c r="C192" s="157">
        <v>6</v>
      </c>
      <c r="D192" s="157">
        <v>38</v>
      </c>
      <c r="E192" s="157">
        <v>65.5</v>
      </c>
      <c r="F192" s="157">
        <v>2.2999999999999998</v>
      </c>
      <c r="G192" s="157">
        <v>20</v>
      </c>
      <c r="H192" s="157">
        <v>10</v>
      </c>
      <c r="I192" s="157">
        <v>4</v>
      </c>
      <c r="J192" s="157">
        <v>3</v>
      </c>
      <c r="K192" s="157">
        <v>2</v>
      </c>
      <c r="L192" s="157">
        <v>1</v>
      </c>
      <c r="M192" s="157" t="s">
        <v>3</v>
      </c>
      <c r="N192" s="157">
        <v>1</v>
      </c>
      <c r="O192" s="157">
        <v>1</v>
      </c>
      <c r="P192" s="157">
        <v>42</v>
      </c>
      <c r="Q192" s="157">
        <v>97</v>
      </c>
    </row>
    <row r="193" spans="1:17" x14ac:dyDescent="0.25">
      <c r="A193" s="155" t="s">
        <v>7</v>
      </c>
      <c r="B193" s="154">
        <v>13</v>
      </c>
      <c r="C193" s="158">
        <v>5</v>
      </c>
      <c r="D193" s="158">
        <v>38</v>
      </c>
      <c r="E193" s="158">
        <v>50</v>
      </c>
      <c r="F193" s="158">
        <v>3</v>
      </c>
      <c r="G193" s="158">
        <v>16</v>
      </c>
      <c r="H193" s="158">
        <v>11</v>
      </c>
      <c r="I193" s="158">
        <v>5</v>
      </c>
      <c r="J193" s="158">
        <v>2</v>
      </c>
      <c r="K193" s="158">
        <v>1</v>
      </c>
      <c r="L193" s="158" t="s">
        <v>3</v>
      </c>
      <c r="M193" s="158">
        <v>2</v>
      </c>
      <c r="N193" s="158" t="s">
        <v>3</v>
      </c>
      <c r="O193" s="158">
        <v>4</v>
      </c>
      <c r="P193" s="158">
        <v>41</v>
      </c>
      <c r="Q193" s="158">
        <v>124</v>
      </c>
    </row>
    <row r="194" spans="1:17" x14ac:dyDescent="0.25">
      <c r="A194" s="153" t="s">
        <v>8</v>
      </c>
      <c r="B194" s="154">
        <v>13</v>
      </c>
      <c r="C194" s="157">
        <v>14</v>
      </c>
      <c r="D194" s="157">
        <v>39</v>
      </c>
      <c r="E194" s="157">
        <v>61.9</v>
      </c>
      <c r="F194" s="157">
        <v>2.4</v>
      </c>
      <c r="G194" s="157">
        <v>17</v>
      </c>
      <c r="H194" s="157">
        <v>18</v>
      </c>
      <c r="I194" s="157">
        <v>5</v>
      </c>
      <c r="J194" s="157">
        <v>5</v>
      </c>
      <c r="K194" s="157">
        <v>4</v>
      </c>
      <c r="L194" s="157" t="s">
        <v>3</v>
      </c>
      <c r="M194" s="157" t="s">
        <v>3</v>
      </c>
      <c r="N194" s="157" t="s">
        <v>3</v>
      </c>
      <c r="O194" s="157">
        <v>1</v>
      </c>
      <c r="P194" s="157">
        <v>50</v>
      </c>
      <c r="Q194" s="157">
        <v>119</v>
      </c>
    </row>
    <row r="195" spans="1:17" x14ac:dyDescent="0.25">
      <c r="A195" s="155" t="s">
        <v>9</v>
      </c>
      <c r="B195" s="154">
        <v>13</v>
      </c>
      <c r="C195" s="158">
        <v>3</v>
      </c>
      <c r="D195" s="158">
        <v>37</v>
      </c>
      <c r="E195" s="158">
        <v>58.7</v>
      </c>
      <c r="F195" s="158">
        <v>2.7</v>
      </c>
      <c r="G195" s="158">
        <v>13</v>
      </c>
      <c r="H195" s="158">
        <v>14</v>
      </c>
      <c r="I195" s="158">
        <v>6</v>
      </c>
      <c r="J195" s="158" t="s">
        <v>3</v>
      </c>
      <c r="K195" s="158">
        <v>2</v>
      </c>
      <c r="L195" s="158">
        <v>2</v>
      </c>
      <c r="M195" s="158">
        <v>1</v>
      </c>
      <c r="N195" s="158">
        <v>1</v>
      </c>
      <c r="O195" s="158">
        <v>1</v>
      </c>
      <c r="P195" s="158">
        <v>40</v>
      </c>
      <c r="Q195" s="158">
        <v>107</v>
      </c>
    </row>
    <row r="196" spans="1:17" x14ac:dyDescent="0.25">
      <c r="A196" s="153" t="s">
        <v>10</v>
      </c>
      <c r="B196" s="154">
        <v>13</v>
      </c>
      <c r="C196" s="157">
        <v>3</v>
      </c>
      <c r="D196" s="157">
        <v>34</v>
      </c>
      <c r="E196" s="157">
        <v>63</v>
      </c>
      <c r="F196" s="157">
        <v>2.1</v>
      </c>
      <c r="G196" s="157">
        <v>16</v>
      </c>
      <c r="H196" s="157">
        <v>15</v>
      </c>
      <c r="I196" s="157">
        <v>8</v>
      </c>
      <c r="J196" s="157">
        <v>3</v>
      </c>
      <c r="K196" s="157" t="s">
        <v>3</v>
      </c>
      <c r="L196" s="157">
        <v>2</v>
      </c>
      <c r="M196" s="157" t="s">
        <v>3</v>
      </c>
      <c r="N196" s="157" t="s">
        <v>3</v>
      </c>
      <c r="O196" s="157" t="s">
        <v>3</v>
      </c>
      <c r="P196" s="157">
        <v>44</v>
      </c>
      <c r="Q196" s="157">
        <v>94</v>
      </c>
    </row>
    <row r="197" spans="1:17" x14ac:dyDescent="0.25">
      <c r="A197" s="155" t="s">
        <v>648</v>
      </c>
      <c r="B197" s="154">
        <v>13</v>
      </c>
      <c r="C197" s="158">
        <v>2</v>
      </c>
      <c r="D197" s="158">
        <v>51</v>
      </c>
      <c r="E197" s="158">
        <v>38.9</v>
      </c>
      <c r="F197" s="158">
        <v>3.8</v>
      </c>
      <c r="G197" s="158">
        <v>13</v>
      </c>
      <c r="H197" s="158">
        <v>6</v>
      </c>
      <c r="I197" s="158">
        <v>7</v>
      </c>
      <c r="J197" s="158">
        <v>4</v>
      </c>
      <c r="K197" s="158">
        <v>5</v>
      </c>
      <c r="L197" s="158">
        <v>3</v>
      </c>
      <c r="M197" s="158">
        <v>5</v>
      </c>
      <c r="N197" s="158" t="s">
        <v>3</v>
      </c>
      <c r="O197" s="158">
        <v>4</v>
      </c>
      <c r="P197" s="158">
        <v>47</v>
      </c>
      <c r="Q197" s="158">
        <v>180</v>
      </c>
    </row>
    <row r="198" spans="1:17" x14ac:dyDescent="0.25">
      <c r="A198" s="153" t="s">
        <v>13</v>
      </c>
      <c r="B198" s="154">
        <v>13</v>
      </c>
      <c r="C198" s="157">
        <v>9</v>
      </c>
      <c r="D198" s="157">
        <v>32</v>
      </c>
      <c r="E198" s="157">
        <v>53.3</v>
      </c>
      <c r="F198" s="157">
        <v>1.9</v>
      </c>
      <c r="G198" s="157">
        <v>33</v>
      </c>
      <c r="H198" s="157">
        <v>21</v>
      </c>
      <c r="I198" s="157">
        <v>6</v>
      </c>
      <c r="J198" s="157">
        <v>3</v>
      </c>
      <c r="K198" s="157">
        <v>1</v>
      </c>
      <c r="L198" s="157">
        <v>1</v>
      </c>
      <c r="M198" s="157">
        <v>2</v>
      </c>
      <c r="N198" s="157" t="s">
        <v>3</v>
      </c>
      <c r="O198" s="157" t="s">
        <v>3</v>
      </c>
      <c r="P198" s="157">
        <v>67</v>
      </c>
      <c r="Q198" s="157">
        <v>130</v>
      </c>
    </row>
    <row r="199" spans="1:17" x14ac:dyDescent="0.25">
      <c r="A199" s="155" t="s">
        <v>14</v>
      </c>
      <c r="B199" s="154">
        <v>13</v>
      </c>
      <c r="C199" s="158">
        <v>10</v>
      </c>
      <c r="D199" s="158">
        <v>45</v>
      </c>
      <c r="E199" s="158">
        <v>63.4</v>
      </c>
      <c r="F199" s="158">
        <v>2.7</v>
      </c>
      <c r="G199" s="158">
        <v>16</v>
      </c>
      <c r="H199" s="158">
        <v>6</v>
      </c>
      <c r="I199" s="158">
        <v>6</v>
      </c>
      <c r="J199" s="158">
        <v>7</v>
      </c>
      <c r="K199" s="158">
        <v>5</v>
      </c>
      <c r="L199" s="158">
        <v>1</v>
      </c>
      <c r="M199" s="158">
        <v>1</v>
      </c>
      <c r="N199" s="158" t="s">
        <v>3</v>
      </c>
      <c r="O199" s="158" t="s">
        <v>3</v>
      </c>
      <c r="P199" s="158">
        <v>42</v>
      </c>
      <c r="Q199" s="158">
        <v>112</v>
      </c>
    </row>
    <row r="200" spans="1:17" x14ac:dyDescent="0.25">
      <c r="A200" s="153" t="s">
        <v>19</v>
      </c>
      <c r="B200" s="154">
        <v>13</v>
      </c>
      <c r="C200" s="157">
        <v>2</v>
      </c>
      <c r="D200" s="157">
        <v>25</v>
      </c>
      <c r="E200" s="157">
        <v>58.1</v>
      </c>
      <c r="F200" s="157">
        <v>2.2999999999999998</v>
      </c>
      <c r="G200" s="157">
        <v>14</v>
      </c>
      <c r="H200" s="157">
        <v>9</v>
      </c>
      <c r="I200" s="157">
        <v>6</v>
      </c>
      <c r="J200" s="157">
        <v>3</v>
      </c>
      <c r="K200" s="157">
        <v>1</v>
      </c>
      <c r="L200" s="157">
        <v>2</v>
      </c>
      <c r="M200" s="157" t="s">
        <v>3</v>
      </c>
      <c r="N200" s="157" t="s">
        <v>3</v>
      </c>
      <c r="O200" s="157" t="s">
        <v>3</v>
      </c>
      <c r="P200" s="157">
        <v>35</v>
      </c>
      <c r="Q200" s="157">
        <v>79</v>
      </c>
    </row>
    <row r="201" spans="1:17" x14ac:dyDescent="0.25">
      <c r="A201" s="155" t="s">
        <v>17</v>
      </c>
      <c r="B201" s="154">
        <v>13</v>
      </c>
      <c r="C201" s="158">
        <v>3</v>
      </c>
      <c r="D201" s="158">
        <v>39</v>
      </c>
      <c r="E201" s="158">
        <v>54.2</v>
      </c>
      <c r="F201" s="158">
        <v>3.2</v>
      </c>
      <c r="G201" s="158">
        <v>15</v>
      </c>
      <c r="H201" s="158">
        <v>10</v>
      </c>
      <c r="I201" s="158">
        <v>3</v>
      </c>
      <c r="J201" s="158" t="s">
        <v>3</v>
      </c>
      <c r="K201" s="158">
        <v>2</v>
      </c>
      <c r="L201" s="158" t="s">
        <v>3</v>
      </c>
      <c r="M201" s="158">
        <v>1</v>
      </c>
      <c r="N201" s="158">
        <v>1</v>
      </c>
      <c r="O201" s="158">
        <v>3</v>
      </c>
      <c r="P201" s="158">
        <v>35</v>
      </c>
      <c r="Q201" s="158">
        <v>112</v>
      </c>
    </row>
    <row r="202" spans="1:17" x14ac:dyDescent="0.25">
      <c r="A202" s="153" t="s">
        <v>2</v>
      </c>
      <c r="B202" s="154">
        <v>14</v>
      </c>
      <c r="C202" s="157">
        <v>13</v>
      </c>
      <c r="D202" s="157">
        <v>54</v>
      </c>
      <c r="E202" s="157">
        <v>60.7</v>
      </c>
      <c r="F202" s="157">
        <v>3.3</v>
      </c>
      <c r="G202" s="157">
        <v>11</v>
      </c>
      <c r="H202" s="157">
        <v>8</v>
      </c>
      <c r="I202" s="157">
        <v>5</v>
      </c>
      <c r="J202" s="157">
        <v>2</v>
      </c>
      <c r="K202" s="157">
        <v>6</v>
      </c>
      <c r="L202" s="157">
        <v>2</v>
      </c>
      <c r="M202" s="157">
        <v>2</v>
      </c>
      <c r="N202" s="157">
        <v>1</v>
      </c>
      <c r="O202" s="157">
        <v>1</v>
      </c>
      <c r="P202" s="157">
        <v>38</v>
      </c>
      <c r="Q202" s="157">
        <v>124</v>
      </c>
    </row>
    <row r="203" spans="1:17" x14ac:dyDescent="0.25">
      <c r="A203" s="155" t="s">
        <v>4</v>
      </c>
      <c r="B203" s="154">
        <v>14</v>
      </c>
      <c r="C203" s="158">
        <v>3</v>
      </c>
      <c r="D203" s="158">
        <v>38</v>
      </c>
      <c r="E203" s="158">
        <v>38</v>
      </c>
      <c r="F203" s="158">
        <v>3.3</v>
      </c>
      <c r="G203" s="158">
        <v>16</v>
      </c>
      <c r="H203" s="158">
        <v>7</v>
      </c>
      <c r="I203" s="158">
        <v>9</v>
      </c>
      <c r="J203" s="158">
        <v>4</v>
      </c>
      <c r="K203" s="158">
        <v>1</v>
      </c>
      <c r="L203" s="158">
        <v>2</v>
      </c>
      <c r="M203" s="158">
        <v>1</v>
      </c>
      <c r="N203" s="158" t="s">
        <v>3</v>
      </c>
      <c r="O203" s="158">
        <v>4</v>
      </c>
      <c r="P203" s="158">
        <v>44</v>
      </c>
      <c r="Q203" s="158">
        <v>147</v>
      </c>
    </row>
    <row r="204" spans="1:17" x14ac:dyDescent="0.25">
      <c r="A204" s="153" t="s">
        <v>18</v>
      </c>
      <c r="B204" s="154">
        <v>14</v>
      </c>
      <c r="C204" s="157">
        <v>6</v>
      </c>
      <c r="D204" s="157">
        <v>25</v>
      </c>
      <c r="E204" s="157">
        <v>48.1</v>
      </c>
      <c r="F204" s="157">
        <v>2.4</v>
      </c>
      <c r="G204" s="157">
        <v>15</v>
      </c>
      <c r="H204" s="157">
        <v>13</v>
      </c>
      <c r="I204" s="157">
        <v>7</v>
      </c>
      <c r="J204" s="157">
        <v>3</v>
      </c>
      <c r="K204" s="157">
        <v>1</v>
      </c>
      <c r="L204" s="157">
        <v>2</v>
      </c>
      <c r="M204" s="157" t="s">
        <v>3</v>
      </c>
      <c r="N204" s="157" t="s">
        <v>3</v>
      </c>
      <c r="O204" s="157">
        <v>1</v>
      </c>
      <c r="P204" s="157">
        <v>42</v>
      </c>
      <c r="Q204" s="157">
        <v>101</v>
      </c>
    </row>
    <row r="205" spans="1:17" x14ac:dyDescent="0.25">
      <c r="A205" s="155" t="s">
        <v>7</v>
      </c>
      <c r="B205" s="154">
        <v>14</v>
      </c>
      <c r="C205" s="158">
        <v>8</v>
      </c>
      <c r="D205" s="158">
        <v>73</v>
      </c>
      <c r="E205" s="158">
        <v>68.900000000000006</v>
      </c>
      <c r="F205" s="158">
        <v>4.2</v>
      </c>
      <c r="G205" s="158">
        <v>10</v>
      </c>
      <c r="H205" s="158">
        <v>6</v>
      </c>
      <c r="I205" s="158">
        <v>7</v>
      </c>
      <c r="J205" s="158">
        <v>1</v>
      </c>
      <c r="K205" s="158">
        <v>2</v>
      </c>
      <c r="L205" s="158">
        <v>1</v>
      </c>
      <c r="M205" s="158">
        <v>1</v>
      </c>
      <c r="N205" s="158" t="s">
        <v>3</v>
      </c>
      <c r="O205" s="158">
        <v>8</v>
      </c>
      <c r="P205" s="158">
        <v>36</v>
      </c>
      <c r="Q205" s="158">
        <v>151</v>
      </c>
    </row>
    <row r="206" spans="1:17" x14ac:dyDescent="0.25">
      <c r="A206" s="153" t="s">
        <v>8</v>
      </c>
      <c r="B206" s="154">
        <v>14</v>
      </c>
      <c r="C206" s="157">
        <v>14</v>
      </c>
      <c r="D206" s="157">
        <v>45</v>
      </c>
      <c r="E206" s="157">
        <v>57</v>
      </c>
      <c r="F206" s="157">
        <v>2.7</v>
      </c>
      <c r="G206" s="157">
        <v>13</v>
      </c>
      <c r="H206" s="157">
        <v>16</v>
      </c>
      <c r="I206" s="157">
        <v>2</v>
      </c>
      <c r="J206" s="157">
        <v>9</v>
      </c>
      <c r="K206" s="157">
        <v>2</v>
      </c>
      <c r="L206" s="157">
        <v>1</v>
      </c>
      <c r="M206" s="157" t="s">
        <v>3</v>
      </c>
      <c r="N206" s="157">
        <v>1</v>
      </c>
      <c r="O206" s="157">
        <v>1</v>
      </c>
      <c r="P206" s="157">
        <v>45</v>
      </c>
      <c r="Q206" s="157">
        <v>122</v>
      </c>
    </row>
    <row r="207" spans="1:17" x14ac:dyDescent="0.25">
      <c r="A207" s="155" t="s">
        <v>9</v>
      </c>
      <c r="B207" s="154">
        <v>14</v>
      </c>
      <c r="C207" s="158">
        <v>5</v>
      </c>
      <c r="D207" s="158">
        <v>26</v>
      </c>
      <c r="E207" s="158">
        <v>46.4</v>
      </c>
      <c r="F207" s="158">
        <v>2.4</v>
      </c>
      <c r="G207" s="158">
        <v>16</v>
      </c>
      <c r="H207" s="158">
        <v>11</v>
      </c>
      <c r="I207" s="158">
        <v>3</v>
      </c>
      <c r="J207" s="158">
        <v>3</v>
      </c>
      <c r="K207" s="158">
        <v>4</v>
      </c>
      <c r="L207" s="158" t="s">
        <v>3</v>
      </c>
      <c r="M207" s="158">
        <v>1</v>
      </c>
      <c r="N207" s="158">
        <v>1</v>
      </c>
      <c r="O207" s="158" t="s">
        <v>3</v>
      </c>
      <c r="P207" s="158">
        <v>39</v>
      </c>
      <c r="Q207" s="158">
        <v>94</v>
      </c>
    </row>
    <row r="208" spans="1:17" x14ac:dyDescent="0.25">
      <c r="A208" s="153" t="s">
        <v>10</v>
      </c>
      <c r="B208" s="154">
        <v>14</v>
      </c>
      <c r="C208" s="157">
        <v>2</v>
      </c>
      <c r="D208" s="157">
        <v>44</v>
      </c>
      <c r="E208" s="157">
        <v>64.7</v>
      </c>
      <c r="F208" s="157">
        <v>2.6</v>
      </c>
      <c r="G208" s="157">
        <v>20</v>
      </c>
      <c r="H208" s="157">
        <v>11</v>
      </c>
      <c r="I208" s="157">
        <v>6</v>
      </c>
      <c r="J208" s="157">
        <v>3</v>
      </c>
      <c r="K208" s="157" t="s">
        <v>3</v>
      </c>
      <c r="L208" s="157">
        <v>1</v>
      </c>
      <c r="M208" s="157">
        <v>1</v>
      </c>
      <c r="N208" s="157" t="s">
        <v>3</v>
      </c>
      <c r="O208" s="157">
        <v>2</v>
      </c>
      <c r="P208" s="157">
        <v>44</v>
      </c>
      <c r="Q208" s="157">
        <v>114</v>
      </c>
    </row>
    <row r="209" spans="1:17" x14ac:dyDescent="0.25">
      <c r="A209" s="155" t="s">
        <v>11</v>
      </c>
      <c r="B209" s="154">
        <v>14</v>
      </c>
      <c r="C209" s="158">
        <v>12</v>
      </c>
      <c r="D209" s="158">
        <v>55</v>
      </c>
      <c r="E209" s="158">
        <v>61.8</v>
      </c>
      <c r="F209" s="158">
        <v>3</v>
      </c>
      <c r="G209" s="158">
        <v>17</v>
      </c>
      <c r="H209" s="158">
        <v>13</v>
      </c>
      <c r="I209" s="158">
        <v>3</v>
      </c>
      <c r="J209" s="158">
        <v>5</v>
      </c>
      <c r="K209" s="158">
        <v>3</v>
      </c>
      <c r="L209" s="158">
        <v>1</v>
      </c>
      <c r="M209" s="158" t="s">
        <v>3</v>
      </c>
      <c r="N209" s="158">
        <v>2</v>
      </c>
      <c r="O209" s="158">
        <v>2</v>
      </c>
      <c r="P209" s="158">
        <v>46</v>
      </c>
      <c r="Q209" s="158">
        <v>140</v>
      </c>
    </row>
    <row r="210" spans="1:17" x14ac:dyDescent="0.25">
      <c r="A210" s="153" t="s">
        <v>12</v>
      </c>
      <c r="B210" s="154">
        <v>14</v>
      </c>
      <c r="C210" s="157">
        <v>5</v>
      </c>
      <c r="D210" s="157">
        <v>36</v>
      </c>
      <c r="E210" s="157">
        <v>53.7</v>
      </c>
      <c r="F210" s="157">
        <v>2.5</v>
      </c>
      <c r="G210" s="157">
        <v>23</v>
      </c>
      <c r="H210" s="157">
        <v>9</v>
      </c>
      <c r="I210" s="157">
        <v>4</v>
      </c>
      <c r="J210" s="157">
        <v>4</v>
      </c>
      <c r="K210" s="157">
        <v>3</v>
      </c>
      <c r="L210" s="157">
        <v>3</v>
      </c>
      <c r="M210" s="157" t="s">
        <v>3</v>
      </c>
      <c r="N210" s="157" t="s">
        <v>3</v>
      </c>
      <c r="O210" s="157">
        <v>2</v>
      </c>
      <c r="P210" s="157">
        <v>48</v>
      </c>
      <c r="Q210" s="157">
        <v>122</v>
      </c>
    </row>
    <row r="211" spans="1:17" x14ac:dyDescent="0.25">
      <c r="A211" s="155" t="s">
        <v>648</v>
      </c>
      <c r="B211" s="154">
        <v>14</v>
      </c>
      <c r="C211" s="158">
        <v>3</v>
      </c>
      <c r="D211" s="158">
        <v>32</v>
      </c>
      <c r="E211" s="158">
        <v>50.8</v>
      </c>
      <c r="F211" s="158">
        <v>2.9</v>
      </c>
      <c r="G211" s="158">
        <v>11</v>
      </c>
      <c r="H211" s="158">
        <v>8</v>
      </c>
      <c r="I211" s="158">
        <v>5</v>
      </c>
      <c r="J211" s="158">
        <v>1</v>
      </c>
      <c r="K211" s="158">
        <v>3</v>
      </c>
      <c r="L211" s="158">
        <v>2</v>
      </c>
      <c r="M211" s="158">
        <v>1</v>
      </c>
      <c r="N211" s="158">
        <v>1</v>
      </c>
      <c r="O211" s="158">
        <v>1</v>
      </c>
      <c r="P211" s="158">
        <v>33</v>
      </c>
      <c r="Q211" s="158">
        <v>97</v>
      </c>
    </row>
    <row r="212" spans="1:17" x14ac:dyDescent="0.25">
      <c r="A212" s="153" t="s">
        <v>13</v>
      </c>
      <c r="B212" s="154">
        <v>14</v>
      </c>
      <c r="C212" s="157">
        <v>9</v>
      </c>
      <c r="D212" s="157">
        <v>44</v>
      </c>
      <c r="E212" s="157">
        <v>57.9</v>
      </c>
      <c r="F212" s="157">
        <v>2.7</v>
      </c>
      <c r="G212" s="157">
        <v>20</v>
      </c>
      <c r="H212" s="157">
        <v>13</v>
      </c>
      <c r="I212" s="157">
        <v>5</v>
      </c>
      <c r="J212" s="157">
        <v>2</v>
      </c>
      <c r="K212" s="157">
        <v>1</v>
      </c>
      <c r="L212" s="157">
        <v>2</v>
      </c>
      <c r="M212" s="157" t="s">
        <v>3</v>
      </c>
      <c r="N212" s="157">
        <v>1</v>
      </c>
      <c r="O212" s="157">
        <v>2</v>
      </c>
      <c r="P212" s="157">
        <v>46</v>
      </c>
      <c r="Q212" s="157">
        <v>122</v>
      </c>
    </row>
    <row r="213" spans="1:17" x14ac:dyDescent="0.25">
      <c r="A213" s="155" t="s">
        <v>14</v>
      </c>
      <c r="B213" s="154">
        <v>14</v>
      </c>
      <c r="C213" s="158">
        <v>8</v>
      </c>
      <c r="D213" s="158">
        <v>35</v>
      </c>
      <c r="E213" s="158">
        <v>55.6</v>
      </c>
      <c r="F213" s="158">
        <v>3.1</v>
      </c>
      <c r="G213" s="158">
        <v>10</v>
      </c>
      <c r="H213" s="158">
        <v>6</v>
      </c>
      <c r="I213" s="158">
        <v>5</v>
      </c>
      <c r="J213" s="158">
        <v>2</v>
      </c>
      <c r="K213" s="158">
        <v>2</v>
      </c>
      <c r="L213" s="158" t="s">
        <v>3</v>
      </c>
      <c r="M213" s="158">
        <v>1</v>
      </c>
      <c r="N213" s="158" t="s">
        <v>3</v>
      </c>
      <c r="O213" s="158">
        <v>2</v>
      </c>
      <c r="P213" s="158">
        <v>28</v>
      </c>
      <c r="Q213" s="158">
        <v>86</v>
      </c>
    </row>
    <row r="214" spans="1:17" x14ac:dyDescent="0.25">
      <c r="A214" s="153" t="s">
        <v>15</v>
      </c>
      <c r="B214" s="154">
        <v>14</v>
      </c>
      <c r="C214" s="157">
        <v>5</v>
      </c>
      <c r="D214" s="157">
        <v>32</v>
      </c>
      <c r="E214" s="157">
        <v>43.2</v>
      </c>
      <c r="F214" s="157">
        <v>2.8</v>
      </c>
      <c r="G214" s="157">
        <v>9</v>
      </c>
      <c r="H214" s="157">
        <v>14</v>
      </c>
      <c r="I214" s="157">
        <v>11</v>
      </c>
      <c r="J214" s="157">
        <v>2</v>
      </c>
      <c r="K214" s="157">
        <v>2</v>
      </c>
      <c r="L214" s="157">
        <v>1</v>
      </c>
      <c r="M214" s="157" t="s">
        <v>3</v>
      </c>
      <c r="N214" s="157">
        <v>1</v>
      </c>
      <c r="O214" s="157">
        <v>1</v>
      </c>
      <c r="P214" s="157">
        <v>41</v>
      </c>
      <c r="Q214" s="157">
        <v>115</v>
      </c>
    </row>
    <row r="215" spans="1:17" x14ac:dyDescent="0.25">
      <c r="A215" s="155" t="s">
        <v>19</v>
      </c>
      <c r="B215" s="154">
        <v>14</v>
      </c>
      <c r="C215" s="158">
        <v>3</v>
      </c>
      <c r="D215" s="158">
        <v>13</v>
      </c>
      <c r="E215" s="158">
        <v>37.1</v>
      </c>
      <c r="F215" s="158">
        <v>2.2000000000000002</v>
      </c>
      <c r="G215" s="158">
        <v>16</v>
      </c>
      <c r="H215" s="158">
        <v>10</v>
      </c>
      <c r="I215" s="158">
        <v>6</v>
      </c>
      <c r="J215" s="158">
        <v>1</v>
      </c>
      <c r="K215" s="158">
        <v>3</v>
      </c>
      <c r="L215" s="158" t="s">
        <v>3</v>
      </c>
      <c r="M215" s="158">
        <v>1</v>
      </c>
      <c r="N215" s="158" t="s">
        <v>3</v>
      </c>
      <c r="O215" s="158" t="s">
        <v>3</v>
      </c>
      <c r="P215" s="158">
        <v>37</v>
      </c>
      <c r="Q215" s="158">
        <v>80</v>
      </c>
    </row>
    <row r="216" spans="1:17" x14ac:dyDescent="0.25">
      <c r="A216" s="153" t="s">
        <v>16</v>
      </c>
      <c r="B216" s="154">
        <v>14</v>
      </c>
      <c r="C216" s="157">
        <v>15</v>
      </c>
      <c r="D216" s="157">
        <v>53</v>
      </c>
      <c r="E216" s="157">
        <v>60.2</v>
      </c>
      <c r="F216" s="157">
        <v>2.5</v>
      </c>
      <c r="G216" s="157">
        <v>26</v>
      </c>
      <c r="H216" s="157">
        <v>10</v>
      </c>
      <c r="I216" s="157">
        <v>8</v>
      </c>
      <c r="J216" s="157">
        <v>4</v>
      </c>
      <c r="K216" s="157">
        <v>3</v>
      </c>
      <c r="L216" s="157">
        <v>3</v>
      </c>
      <c r="M216" s="157">
        <v>2</v>
      </c>
      <c r="N216" s="157" t="s">
        <v>3</v>
      </c>
      <c r="O216" s="157">
        <v>1</v>
      </c>
      <c r="P216" s="157">
        <v>57</v>
      </c>
      <c r="Q216" s="157">
        <v>144</v>
      </c>
    </row>
    <row r="217" spans="1:17" x14ac:dyDescent="0.25">
      <c r="A217" s="155" t="s">
        <v>17</v>
      </c>
      <c r="B217" s="154">
        <v>14</v>
      </c>
      <c r="C217" s="158">
        <v>5</v>
      </c>
      <c r="D217" s="158">
        <v>43</v>
      </c>
      <c r="E217" s="158">
        <v>66.2</v>
      </c>
      <c r="F217" s="158">
        <v>2.7</v>
      </c>
      <c r="G217" s="158">
        <v>17</v>
      </c>
      <c r="H217" s="158">
        <v>13</v>
      </c>
      <c r="I217" s="158">
        <v>5</v>
      </c>
      <c r="J217" s="158">
        <v>2</v>
      </c>
      <c r="K217" s="158">
        <v>2</v>
      </c>
      <c r="L217" s="158">
        <v>3</v>
      </c>
      <c r="M217" s="158">
        <v>2</v>
      </c>
      <c r="N217" s="158" t="s">
        <v>3</v>
      </c>
      <c r="O217" s="158">
        <v>1</v>
      </c>
      <c r="P217" s="158">
        <v>45</v>
      </c>
      <c r="Q217" s="158">
        <v>120</v>
      </c>
    </row>
    <row r="218" spans="1:17" x14ac:dyDescent="0.25">
      <c r="A218" s="153" t="s">
        <v>17</v>
      </c>
      <c r="B218" s="154">
        <v>15</v>
      </c>
      <c r="C218" s="157">
        <v>12</v>
      </c>
      <c r="D218" s="157">
        <v>71</v>
      </c>
      <c r="E218" s="157">
        <v>59.2</v>
      </c>
      <c r="F218" s="157">
        <v>3.7</v>
      </c>
      <c r="G218" s="157">
        <v>13</v>
      </c>
      <c r="H218" s="157">
        <v>10</v>
      </c>
      <c r="I218" s="157">
        <v>6</v>
      </c>
      <c r="J218" s="157">
        <v>5</v>
      </c>
      <c r="K218" s="157">
        <v>1</v>
      </c>
      <c r="L218" s="157">
        <v>4</v>
      </c>
      <c r="M218" s="157">
        <v>1</v>
      </c>
      <c r="N218" s="157">
        <v>1</v>
      </c>
      <c r="O218" s="157">
        <v>5</v>
      </c>
      <c r="P218" s="157">
        <v>46</v>
      </c>
      <c r="Q218" s="157">
        <v>172</v>
      </c>
    </row>
    <row r="219" spans="1:17" x14ac:dyDescent="0.25">
      <c r="A219" s="155" t="s">
        <v>16</v>
      </c>
      <c r="B219" s="154">
        <v>15</v>
      </c>
      <c r="C219" s="158">
        <v>11</v>
      </c>
      <c r="D219" s="158">
        <v>58</v>
      </c>
      <c r="E219" s="158">
        <v>56.3</v>
      </c>
      <c r="F219" s="158">
        <v>3.1</v>
      </c>
      <c r="G219" s="158">
        <v>17</v>
      </c>
      <c r="H219" s="158">
        <v>15</v>
      </c>
      <c r="I219" s="158">
        <v>6</v>
      </c>
      <c r="J219" s="158">
        <v>4</v>
      </c>
      <c r="K219" s="158">
        <v>3</v>
      </c>
      <c r="L219" s="158" t="s">
        <v>3</v>
      </c>
      <c r="M219" s="158">
        <v>1</v>
      </c>
      <c r="N219" s="158" t="s">
        <v>3</v>
      </c>
      <c r="O219" s="158">
        <v>4</v>
      </c>
      <c r="P219" s="158">
        <v>50</v>
      </c>
      <c r="Q219" s="158">
        <v>153</v>
      </c>
    </row>
    <row r="220" spans="1:17" x14ac:dyDescent="0.25">
      <c r="A220" s="153" t="s">
        <v>19</v>
      </c>
      <c r="B220" s="154">
        <v>15</v>
      </c>
      <c r="C220" s="157">
        <v>1</v>
      </c>
      <c r="D220" s="157">
        <v>32</v>
      </c>
      <c r="E220" s="157">
        <v>51.6</v>
      </c>
      <c r="F220" s="157">
        <v>2.6</v>
      </c>
      <c r="G220" s="157">
        <v>19</v>
      </c>
      <c r="H220" s="157">
        <v>9</v>
      </c>
      <c r="I220" s="157">
        <v>11</v>
      </c>
      <c r="J220" s="157">
        <v>3</v>
      </c>
      <c r="K220" s="157">
        <v>1</v>
      </c>
      <c r="L220" s="157" t="s">
        <v>3</v>
      </c>
      <c r="M220" s="157">
        <v>2</v>
      </c>
      <c r="N220" s="157">
        <v>1</v>
      </c>
      <c r="O220" s="157">
        <v>1</v>
      </c>
      <c r="P220" s="157">
        <v>47</v>
      </c>
      <c r="Q220" s="157">
        <v>121</v>
      </c>
    </row>
    <row r="221" spans="1:17" x14ac:dyDescent="0.25">
      <c r="A221" s="155" t="s">
        <v>15</v>
      </c>
      <c r="B221" s="154">
        <v>15</v>
      </c>
      <c r="C221" s="158">
        <v>9</v>
      </c>
      <c r="D221" s="158">
        <v>52</v>
      </c>
      <c r="E221" s="158">
        <v>55.9</v>
      </c>
      <c r="F221" s="158">
        <v>2.7</v>
      </c>
      <c r="G221" s="158">
        <v>19</v>
      </c>
      <c r="H221" s="158">
        <v>14</v>
      </c>
      <c r="I221" s="158">
        <v>6</v>
      </c>
      <c r="J221" s="158">
        <v>4</v>
      </c>
      <c r="K221" s="158">
        <v>3</v>
      </c>
      <c r="L221" s="158">
        <v>1</v>
      </c>
      <c r="M221" s="158" t="s">
        <v>3</v>
      </c>
      <c r="N221" s="158">
        <v>1</v>
      </c>
      <c r="O221" s="158">
        <v>2</v>
      </c>
      <c r="P221" s="158">
        <v>50</v>
      </c>
      <c r="Q221" s="158">
        <v>137</v>
      </c>
    </row>
    <row r="222" spans="1:17" x14ac:dyDescent="0.25">
      <c r="A222" s="153" t="s">
        <v>14</v>
      </c>
      <c r="B222" s="154">
        <v>15</v>
      </c>
      <c r="C222" s="157">
        <v>6</v>
      </c>
      <c r="D222" s="157">
        <v>31</v>
      </c>
      <c r="E222" s="157">
        <v>57.4</v>
      </c>
      <c r="F222" s="157">
        <v>2.2000000000000002</v>
      </c>
      <c r="G222" s="157">
        <v>27</v>
      </c>
      <c r="H222" s="157">
        <v>9</v>
      </c>
      <c r="I222" s="157">
        <v>5</v>
      </c>
      <c r="J222" s="157">
        <v>3</v>
      </c>
      <c r="K222" s="157">
        <v>1</v>
      </c>
      <c r="L222" s="157" t="s">
        <v>3</v>
      </c>
      <c r="M222" s="157">
        <v>3</v>
      </c>
      <c r="N222" s="157">
        <v>1</v>
      </c>
      <c r="O222" s="157" t="s">
        <v>3</v>
      </c>
      <c r="P222" s="157">
        <v>49</v>
      </c>
      <c r="Q222" s="157">
        <v>106</v>
      </c>
    </row>
    <row r="223" spans="1:17" x14ac:dyDescent="0.25">
      <c r="A223" s="155" t="s">
        <v>13</v>
      </c>
      <c r="B223" s="154">
        <v>15</v>
      </c>
      <c r="C223" s="158">
        <v>8</v>
      </c>
      <c r="D223" s="158">
        <v>25</v>
      </c>
      <c r="E223" s="158">
        <v>49</v>
      </c>
      <c r="F223" s="158">
        <v>2.2000000000000002</v>
      </c>
      <c r="G223" s="158">
        <v>21</v>
      </c>
      <c r="H223" s="158">
        <v>17</v>
      </c>
      <c r="I223" s="158">
        <v>4</v>
      </c>
      <c r="J223" s="158">
        <v>6</v>
      </c>
      <c r="K223" s="158">
        <v>1</v>
      </c>
      <c r="L223" s="158">
        <v>1</v>
      </c>
      <c r="M223" s="158">
        <v>2</v>
      </c>
      <c r="N223" s="158" t="s">
        <v>3</v>
      </c>
      <c r="O223" s="158" t="s">
        <v>3</v>
      </c>
      <c r="P223" s="158">
        <v>52</v>
      </c>
      <c r="Q223" s="158">
        <v>116</v>
      </c>
    </row>
    <row r="224" spans="1:17" x14ac:dyDescent="0.25">
      <c r="A224" s="153" t="s">
        <v>648</v>
      </c>
      <c r="B224" s="154">
        <v>15</v>
      </c>
      <c r="C224" s="157">
        <v>6</v>
      </c>
      <c r="D224" s="157">
        <v>45</v>
      </c>
      <c r="E224" s="157">
        <v>60</v>
      </c>
      <c r="F224" s="157">
        <v>2.6</v>
      </c>
      <c r="G224" s="157">
        <v>24</v>
      </c>
      <c r="H224" s="157">
        <v>7</v>
      </c>
      <c r="I224" s="157">
        <v>6</v>
      </c>
      <c r="J224" s="157">
        <v>2</v>
      </c>
      <c r="K224" s="157">
        <v>1</v>
      </c>
      <c r="L224" s="157">
        <v>3</v>
      </c>
      <c r="M224" s="157">
        <v>2</v>
      </c>
      <c r="N224" s="157" t="s">
        <v>3</v>
      </c>
      <c r="O224" s="157">
        <v>1</v>
      </c>
      <c r="P224" s="157">
        <v>46</v>
      </c>
      <c r="Q224" s="157">
        <v>121</v>
      </c>
    </row>
    <row r="225" spans="1:17" x14ac:dyDescent="0.25">
      <c r="A225" s="155" t="s">
        <v>12</v>
      </c>
      <c r="B225" s="154">
        <v>15</v>
      </c>
      <c r="C225" s="158">
        <v>15</v>
      </c>
      <c r="D225" s="158">
        <v>54</v>
      </c>
      <c r="E225" s="158">
        <v>62.8</v>
      </c>
      <c r="F225" s="158">
        <v>2.2000000000000002</v>
      </c>
      <c r="G225" s="158">
        <v>31</v>
      </c>
      <c r="H225" s="158">
        <v>14</v>
      </c>
      <c r="I225" s="158">
        <v>5</v>
      </c>
      <c r="J225" s="158">
        <v>3</v>
      </c>
      <c r="K225" s="158">
        <v>2</v>
      </c>
      <c r="L225" s="158">
        <v>2</v>
      </c>
      <c r="M225" s="158" t="s">
        <v>3</v>
      </c>
      <c r="N225" s="158" t="s">
        <v>3</v>
      </c>
      <c r="O225" s="158">
        <v>1</v>
      </c>
      <c r="P225" s="158">
        <v>58</v>
      </c>
      <c r="Q225" s="158">
        <v>128</v>
      </c>
    </row>
    <row r="226" spans="1:17" x14ac:dyDescent="0.25">
      <c r="A226" s="153" t="s">
        <v>11</v>
      </c>
      <c r="B226" s="154">
        <v>15</v>
      </c>
      <c r="C226" s="157">
        <v>12</v>
      </c>
      <c r="D226" s="157">
        <v>31</v>
      </c>
      <c r="E226" s="157">
        <v>50</v>
      </c>
      <c r="F226" s="157">
        <v>2.6</v>
      </c>
      <c r="G226" s="157">
        <v>15</v>
      </c>
      <c r="H226" s="157">
        <v>9</v>
      </c>
      <c r="I226" s="157">
        <v>5</v>
      </c>
      <c r="J226" s="157">
        <v>3</v>
      </c>
      <c r="K226" s="157">
        <v>1</v>
      </c>
      <c r="L226" s="157">
        <v>3</v>
      </c>
      <c r="M226" s="157">
        <v>2</v>
      </c>
      <c r="N226" s="157" t="s">
        <v>3</v>
      </c>
      <c r="O226" s="157" t="s">
        <v>3</v>
      </c>
      <c r="P226" s="157">
        <v>38</v>
      </c>
      <c r="Q226" s="157">
        <v>97</v>
      </c>
    </row>
    <row r="227" spans="1:17" x14ac:dyDescent="0.25">
      <c r="A227" s="155" t="s">
        <v>10</v>
      </c>
      <c r="B227" s="154">
        <v>15</v>
      </c>
      <c r="C227" s="158">
        <v>5</v>
      </c>
      <c r="D227" s="158">
        <v>31</v>
      </c>
      <c r="E227" s="158">
        <v>58.5</v>
      </c>
      <c r="F227" s="158">
        <v>2.1</v>
      </c>
      <c r="G227" s="158">
        <v>28</v>
      </c>
      <c r="H227" s="158">
        <v>8</v>
      </c>
      <c r="I227" s="158">
        <v>3</v>
      </c>
      <c r="J227" s="158">
        <v>7</v>
      </c>
      <c r="K227" s="158" t="s">
        <v>3</v>
      </c>
      <c r="L227" s="158">
        <v>2</v>
      </c>
      <c r="M227" s="158" t="s">
        <v>3</v>
      </c>
      <c r="N227" s="158">
        <v>1</v>
      </c>
      <c r="O227" s="158" t="s">
        <v>3</v>
      </c>
      <c r="P227" s="158">
        <v>49</v>
      </c>
      <c r="Q227" s="158">
        <v>101</v>
      </c>
    </row>
    <row r="228" spans="1:17" x14ac:dyDescent="0.25">
      <c r="A228" s="153" t="s">
        <v>9</v>
      </c>
      <c r="B228" s="154">
        <v>15</v>
      </c>
      <c r="C228" s="157">
        <v>7</v>
      </c>
      <c r="D228" s="157">
        <v>43</v>
      </c>
      <c r="E228" s="157">
        <v>48.9</v>
      </c>
      <c r="F228" s="157">
        <v>2.8</v>
      </c>
      <c r="G228" s="157">
        <v>22</v>
      </c>
      <c r="H228" s="157">
        <v>16</v>
      </c>
      <c r="I228" s="157">
        <v>4</v>
      </c>
      <c r="J228" s="157">
        <v>3</v>
      </c>
      <c r="K228" s="157">
        <v>2</v>
      </c>
      <c r="L228" s="157">
        <v>3</v>
      </c>
      <c r="M228" s="157">
        <v>1</v>
      </c>
      <c r="N228" s="157" t="s">
        <v>3</v>
      </c>
      <c r="O228" s="157">
        <v>2</v>
      </c>
      <c r="P228" s="157">
        <v>53</v>
      </c>
      <c r="Q228" s="157">
        <v>149</v>
      </c>
    </row>
    <row r="229" spans="1:17" x14ac:dyDescent="0.25">
      <c r="A229" s="155" t="s">
        <v>8</v>
      </c>
      <c r="B229" s="154">
        <v>15</v>
      </c>
      <c r="C229" s="158">
        <v>12</v>
      </c>
      <c r="D229" s="158">
        <v>50</v>
      </c>
      <c r="E229" s="158">
        <v>73.5</v>
      </c>
      <c r="F229" s="158">
        <v>2.7</v>
      </c>
      <c r="G229" s="158">
        <v>11</v>
      </c>
      <c r="H229" s="158">
        <v>19</v>
      </c>
      <c r="I229" s="158">
        <v>7</v>
      </c>
      <c r="J229" s="158">
        <v>3</v>
      </c>
      <c r="K229" s="158">
        <v>2</v>
      </c>
      <c r="L229" s="158">
        <v>2</v>
      </c>
      <c r="M229" s="158">
        <v>1</v>
      </c>
      <c r="N229" s="158" t="s">
        <v>3</v>
      </c>
      <c r="O229" s="158">
        <v>1</v>
      </c>
      <c r="P229" s="158">
        <v>46</v>
      </c>
      <c r="Q229" s="158">
        <v>123</v>
      </c>
    </row>
    <row r="230" spans="1:17" x14ac:dyDescent="0.25">
      <c r="A230" s="153" t="s">
        <v>7</v>
      </c>
      <c r="B230" s="154">
        <v>15</v>
      </c>
      <c r="C230" s="157">
        <v>6</v>
      </c>
      <c r="D230" s="157">
        <v>44</v>
      </c>
      <c r="E230" s="157">
        <v>44</v>
      </c>
      <c r="F230" s="157">
        <v>3.8</v>
      </c>
      <c r="G230" s="157">
        <v>13</v>
      </c>
      <c r="H230" s="157">
        <v>6</v>
      </c>
      <c r="I230" s="157">
        <v>4</v>
      </c>
      <c r="J230" s="157">
        <v>1</v>
      </c>
      <c r="K230" s="157">
        <v>2</v>
      </c>
      <c r="L230" s="157">
        <v>1</v>
      </c>
      <c r="M230" s="157">
        <v>1</v>
      </c>
      <c r="N230" s="157" t="s">
        <v>3</v>
      </c>
      <c r="O230" s="157">
        <v>5</v>
      </c>
      <c r="P230" s="157">
        <v>33</v>
      </c>
      <c r="Q230" s="157">
        <v>126</v>
      </c>
    </row>
    <row r="231" spans="1:17" x14ac:dyDescent="0.25">
      <c r="A231" s="155" t="s">
        <v>6</v>
      </c>
      <c r="B231" s="154">
        <v>15</v>
      </c>
      <c r="C231" s="158">
        <v>6</v>
      </c>
      <c r="D231" s="158">
        <v>41</v>
      </c>
      <c r="E231" s="158">
        <v>58.6</v>
      </c>
      <c r="F231" s="158">
        <v>2.6</v>
      </c>
      <c r="G231" s="158">
        <v>19</v>
      </c>
      <c r="H231" s="158">
        <v>9</v>
      </c>
      <c r="I231" s="158">
        <v>7</v>
      </c>
      <c r="J231" s="158">
        <v>1</v>
      </c>
      <c r="K231" s="158">
        <v>3</v>
      </c>
      <c r="L231" s="158">
        <v>4</v>
      </c>
      <c r="M231" s="158">
        <v>2</v>
      </c>
      <c r="N231" s="158" t="s">
        <v>3</v>
      </c>
      <c r="O231" s="158" t="s">
        <v>3</v>
      </c>
      <c r="P231" s="158">
        <v>45</v>
      </c>
      <c r="Q231" s="158">
        <v>115</v>
      </c>
    </row>
    <row r="232" spans="1:17" x14ac:dyDescent="0.25">
      <c r="A232" s="153" t="s">
        <v>5</v>
      </c>
      <c r="B232" s="154">
        <v>15</v>
      </c>
      <c r="C232" s="157">
        <v>7</v>
      </c>
      <c r="D232" s="157">
        <v>41</v>
      </c>
      <c r="E232" s="157">
        <v>56.9</v>
      </c>
      <c r="F232" s="157">
        <v>2.6</v>
      </c>
      <c r="G232" s="157">
        <v>14</v>
      </c>
      <c r="H232" s="157">
        <v>14</v>
      </c>
      <c r="I232" s="157">
        <v>6</v>
      </c>
      <c r="J232" s="157">
        <v>2</v>
      </c>
      <c r="K232" s="157">
        <v>7</v>
      </c>
      <c r="L232" s="157">
        <v>1</v>
      </c>
      <c r="M232" s="157">
        <v>1</v>
      </c>
      <c r="N232" s="157" t="s">
        <v>3</v>
      </c>
      <c r="O232" s="157" t="s">
        <v>3</v>
      </c>
      <c r="P232" s="157">
        <v>45</v>
      </c>
      <c r="Q232" s="157">
        <v>116</v>
      </c>
    </row>
    <row r="233" spans="1:17" x14ac:dyDescent="0.25">
      <c r="A233" s="155" t="s">
        <v>18</v>
      </c>
      <c r="B233" s="154">
        <v>15</v>
      </c>
      <c r="C233" s="158">
        <v>5</v>
      </c>
      <c r="D233" s="158">
        <v>39</v>
      </c>
      <c r="E233" s="158">
        <v>53.4</v>
      </c>
      <c r="F233" s="158">
        <v>2.5</v>
      </c>
      <c r="G233" s="158">
        <v>17</v>
      </c>
      <c r="H233" s="158">
        <v>16</v>
      </c>
      <c r="I233" s="158">
        <v>5</v>
      </c>
      <c r="J233" s="158">
        <v>3</v>
      </c>
      <c r="K233" s="158">
        <v>2</v>
      </c>
      <c r="L233" s="158" t="s">
        <v>3</v>
      </c>
      <c r="M233" s="158" t="s">
        <v>3</v>
      </c>
      <c r="N233" s="158" t="s">
        <v>3</v>
      </c>
      <c r="O233" s="158">
        <v>3</v>
      </c>
      <c r="P233" s="158">
        <v>46</v>
      </c>
      <c r="Q233" s="158">
        <v>115</v>
      </c>
    </row>
    <row r="234" spans="1:17" x14ac:dyDescent="0.25">
      <c r="A234" s="153" t="s">
        <v>4</v>
      </c>
      <c r="B234" s="154">
        <v>15</v>
      </c>
      <c r="C234" s="157">
        <v>9</v>
      </c>
      <c r="D234" s="157">
        <v>41</v>
      </c>
      <c r="E234" s="157">
        <v>50</v>
      </c>
      <c r="F234" s="157">
        <v>3.6</v>
      </c>
      <c r="G234" s="157">
        <v>11</v>
      </c>
      <c r="H234" s="157">
        <v>8</v>
      </c>
      <c r="I234" s="157">
        <v>2</v>
      </c>
      <c r="J234" s="157">
        <v>1</v>
      </c>
      <c r="K234" s="157">
        <v>6</v>
      </c>
      <c r="L234" s="157" t="s">
        <v>3</v>
      </c>
      <c r="M234" s="157">
        <v>4</v>
      </c>
      <c r="N234" s="157" t="s">
        <v>3</v>
      </c>
      <c r="O234" s="157">
        <v>2</v>
      </c>
      <c r="P234" s="157">
        <v>34</v>
      </c>
      <c r="Q234" s="157">
        <v>121</v>
      </c>
    </row>
    <row r="235" spans="1:17" x14ac:dyDescent="0.25">
      <c r="A235" s="155" t="s">
        <v>2</v>
      </c>
      <c r="B235" s="154">
        <v>15</v>
      </c>
      <c r="C235" s="158">
        <v>16</v>
      </c>
      <c r="D235" s="158">
        <v>54</v>
      </c>
      <c r="E235" s="158">
        <v>63.5</v>
      </c>
      <c r="F235" s="158">
        <v>3.1</v>
      </c>
      <c r="G235" s="158">
        <v>9</v>
      </c>
      <c r="H235" s="158">
        <v>7</v>
      </c>
      <c r="I235" s="158">
        <v>7</v>
      </c>
      <c r="J235" s="158">
        <v>6</v>
      </c>
      <c r="K235" s="158">
        <v>4</v>
      </c>
      <c r="L235" s="158" t="s">
        <v>3</v>
      </c>
      <c r="M235" s="158">
        <v>2</v>
      </c>
      <c r="N235" s="158">
        <v>1</v>
      </c>
      <c r="O235" s="158" t="s">
        <v>3</v>
      </c>
      <c r="P235" s="158">
        <v>36</v>
      </c>
      <c r="Q235" s="158">
        <v>110</v>
      </c>
    </row>
    <row r="236" spans="1:17" x14ac:dyDescent="0.25">
      <c r="A236" s="153" t="s">
        <v>17</v>
      </c>
      <c r="B236" s="154">
        <v>16</v>
      </c>
      <c r="C236" s="157">
        <v>15</v>
      </c>
      <c r="D236" s="157">
        <v>51</v>
      </c>
      <c r="E236" s="157">
        <v>61.4</v>
      </c>
      <c r="F236" s="157">
        <v>2.9</v>
      </c>
      <c r="G236" s="157">
        <v>13</v>
      </c>
      <c r="H236" s="157">
        <v>11</v>
      </c>
      <c r="I236" s="157">
        <v>8</v>
      </c>
      <c r="J236" s="157">
        <v>7</v>
      </c>
      <c r="K236" s="157">
        <v>2</v>
      </c>
      <c r="L236" s="157">
        <v>1</v>
      </c>
      <c r="M236" s="157">
        <v>1</v>
      </c>
      <c r="N236" s="157" t="s">
        <v>3</v>
      </c>
      <c r="O236" s="157">
        <v>2</v>
      </c>
      <c r="P236" s="157">
        <v>45</v>
      </c>
      <c r="Q236" s="157">
        <v>130</v>
      </c>
    </row>
    <row r="237" spans="1:17" x14ac:dyDescent="0.25">
      <c r="A237" s="155" t="s">
        <v>16</v>
      </c>
      <c r="B237" s="154">
        <v>16</v>
      </c>
      <c r="C237" s="158">
        <v>2</v>
      </c>
      <c r="D237" s="158">
        <v>35</v>
      </c>
      <c r="E237" s="158">
        <v>57.4</v>
      </c>
      <c r="F237" s="158">
        <v>2.6</v>
      </c>
      <c r="G237" s="158">
        <v>16</v>
      </c>
      <c r="H237" s="158">
        <v>8</v>
      </c>
      <c r="I237" s="158">
        <v>7</v>
      </c>
      <c r="J237" s="158">
        <v>3</v>
      </c>
      <c r="K237" s="158">
        <v>2</v>
      </c>
      <c r="L237" s="158">
        <v>1</v>
      </c>
      <c r="M237" s="158" t="s">
        <v>3</v>
      </c>
      <c r="N237" s="158">
        <v>1</v>
      </c>
      <c r="O237" s="158">
        <v>1</v>
      </c>
      <c r="P237" s="158">
        <v>39</v>
      </c>
      <c r="Q237" s="158">
        <v>100</v>
      </c>
    </row>
    <row r="238" spans="1:17" x14ac:dyDescent="0.25">
      <c r="A238" s="153" t="s">
        <v>19</v>
      </c>
      <c r="B238" s="154">
        <v>16</v>
      </c>
      <c r="C238" s="157">
        <v>9</v>
      </c>
      <c r="D238" s="157">
        <v>45</v>
      </c>
      <c r="E238" s="157">
        <v>63.4</v>
      </c>
      <c r="F238" s="157">
        <v>2.6</v>
      </c>
      <c r="G238" s="157">
        <v>20</v>
      </c>
      <c r="H238" s="157">
        <v>6</v>
      </c>
      <c r="I238" s="157">
        <v>5</v>
      </c>
      <c r="J238" s="157">
        <v>6</v>
      </c>
      <c r="K238" s="157">
        <v>3</v>
      </c>
      <c r="L238" s="157" t="s">
        <v>3</v>
      </c>
      <c r="M238" s="157">
        <v>1</v>
      </c>
      <c r="N238" s="157" t="s">
        <v>3</v>
      </c>
      <c r="O238" s="157">
        <v>2</v>
      </c>
      <c r="P238" s="157">
        <v>43</v>
      </c>
      <c r="Q238" s="157">
        <v>113</v>
      </c>
    </row>
    <row r="239" spans="1:17" x14ac:dyDescent="0.25">
      <c r="A239" s="155" t="s">
        <v>15</v>
      </c>
      <c r="B239" s="154">
        <v>16</v>
      </c>
      <c r="C239" s="158">
        <v>3</v>
      </c>
      <c r="D239" s="158">
        <v>36</v>
      </c>
      <c r="E239" s="158">
        <v>55.4</v>
      </c>
      <c r="F239" s="158">
        <v>2.2000000000000002</v>
      </c>
      <c r="G239" s="158">
        <v>27</v>
      </c>
      <c r="H239" s="158">
        <v>15</v>
      </c>
      <c r="I239" s="158">
        <v>2</v>
      </c>
      <c r="J239" s="158">
        <v>3</v>
      </c>
      <c r="K239" s="158">
        <v>1</v>
      </c>
      <c r="L239" s="158">
        <v>1</v>
      </c>
      <c r="M239" s="158">
        <v>1</v>
      </c>
      <c r="N239" s="158">
        <v>3</v>
      </c>
      <c r="O239" s="158" t="s">
        <v>3</v>
      </c>
      <c r="P239" s="158">
        <v>53</v>
      </c>
      <c r="Q239" s="158">
        <v>117</v>
      </c>
    </row>
    <row r="240" spans="1:17" x14ac:dyDescent="0.25">
      <c r="A240" s="153" t="s">
        <v>14</v>
      </c>
      <c r="B240" s="154">
        <v>16</v>
      </c>
      <c r="C240" s="157">
        <v>20</v>
      </c>
      <c r="D240" s="157">
        <v>36</v>
      </c>
      <c r="E240" s="157">
        <v>66.7</v>
      </c>
      <c r="F240" s="157">
        <v>2</v>
      </c>
      <c r="G240" s="157">
        <v>26</v>
      </c>
      <c r="H240" s="157">
        <v>6</v>
      </c>
      <c r="I240" s="157">
        <v>3</v>
      </c>
      <c r="J240" s="157">
        <v>4</v>
      </c>
      <c r="K240" s="157">
        <v>4</v>
      </c>
      <c r="L240" s="157">
        <v>1</v>
      </c>
      <c r="M240" s="157" t="s">
        <v>3</v>
      </c>
      <c r="N240" s="157" t="s">
        <v>3</v>
      </c>
      <c r="O240" s="157" t="s">
        <v>3</v>
      </c>
      <c r="P240" s="157">
        <v>44</v>
      </c>
      <c r="Q240" s="157">
        <v>89</v>
      </c>
    </row>
    <row r="241" spans="1:17" x14ac:dyDescent="0.25">
      <c r="A241" s="155" t="s">
        <v>13</v>
      </c>
      <c r="B241" s="154">
        <v>16</v>
      </c>
      <c r="C241" s="158">
        <v>20</v>
      </c>
      <c r="D241" s="158">
        <v>45</v>
      </c>
      <c r="E241" s="158">
        <v>61.6</v>
      </c>
      <c r="F241" s="158">
        <v>2.2999999999999998</v>
      </c>
      <c r="G241" s="158">
        <v>16</v>
      </c>
      <c r="H241" s="158">
        <v>18</v>
      </c>
      <c r="I241" s="158">
        <v>5</v>
      </c>
      <c r="J241" s="158">
        <v>4</v>
      </c>
      <c r="K241" s="158">
        <v>2</v>
      </c>
      <c r="L241" s="158">
        <v>1</v>
      </c>
      <c r="M241" s="158" t="s">
        <v>3</v>
      </c>
      <c r="N241" s="158" t="s">
        <v>3</v>
      </c>
      <c r="O241" s="158">
        <v>1</v>
      </c>
      <c r="P241" s="158">
        <v>47</v>
      </c>
      <c r="Q241" s="158">
        <v>110</v>
      </c>
    </row>
    <row r="242" spans="1:17" x14ac:dyDescent="0.25">
      <c r="A242" s="153" t="s">
        <v>648</v>
      </c>
      <c r="B242" s="154">
        <v>16</v>
      </c>
      <c r="C242" s="157">
        <v>3</v>
      </c>
      <c r="D242" s="157">
        <v>45</v>
      </c>
      <c r="E242" s="157">
        <v>54.9</v>
      </c>
      <c r="F242" s="157">
        <v>2.5</v>
      </c>
      <c r="G242" s="157">
        <v>23</v>
      </c>
      <c r="H242" s="157">
        <v>18</v>
      </c>
      <c r="I242" s="157">
        <v>8</v>
      </c>
      <c r="J242" s="157">
        <v>8</v>
      </c>
      <c r="K242" s="157">
        <v>2</v>
      </c>
      <c r="L242" s="157">
        <v>1</v>
      </c>
      <c r="M242" s="157" t="s">
        <v>3</v>
      </c>
      <c r="N242" s="157" t="s">
        <v>3</v>
      </c>
      <c r="O242" s="157">
        <v>2</v>
      </c>
      <c r="P242" s="157">
        <v>62</v>
      </c>
      <c r="Q242" s="157">
        <v>158</v>
      </c>
    </row>
    <row r="243" spans="1:17" x14ac:dyDescent="0.25">
      <c r="A243" s="155" t="s">
        <v>12</v>
      </c>
      <c r="B243" s="154">
        <v>16</v>
      </c>
      <c r="C243" s="158">
        <v>9</v>
      </c>
      <c r="D243" s="158">
        <v>34</v>
      </c>
      <c r="E243" s="158">
        <v>50.7</v>
      </c>
      <c r="F243" s="158">
        <v>2.2999999999999998</v>
      </c>
      <c r="G243" s="158">
        <v>16</v>
      </c>
      <c r="H243" s="158">
        <v>13</v>
      </c>
      <c r="I243" s="158">
        <v>11</v>
      </c>
      <c r="J243" s="158">
        <v>2</v>
      </c>
      <c r="K243" s="158" t="s">
        <v>3</v>
      </c>
      <c r="L243" s="158" t="s">
        <v>3</v>
      </c>
      <c r="M243" s="158">
        <v>1</v>
      </c>
      <c r="N243" s="158" t="s">
        <v>3</v>
      </c>
      <c r="O243" s="158">
        <v>1</v>
      </c>
      <c r="P243" s="158">
        <v>44</v>
      </c>
      <c r="Q243" s="158">
        <v>102</v>
      </c>
    </row>
    <row r="244" spans="1:17" x14ac:dyDescent="0.25">
      <c r="A244" s="153" t="s">
        <v>11</v>
      </c>
      <c r="B244" s="154">
        <v>16</v>
      </c>
      <c r="C244" s="157">
        <v>13</v>
      </c>
      <c r="D244" s="157">
        <v>32</v>
      </c>
      <c r="E244" s="157">
        <v>47.8</v>
      </c>
      <c r="F244" s="157">
        <v>2.2000000000000002</v>
      </c>
      <c r="G244" s="157">
        <v>27</v>
      </c>
      <c r="H244" s="157">
        <v>12</v>
      </c>
      <c r="I244" s="157">
        <v>4</v>
      </c>
      <c r="J244" s="157">
        <v>3</v>
      </c>
      <c r="K244" s="157">
        <v>3</v>
      </c>
      <c r="L244" s="157">
        <v>1</v>
      </c>
      <c r="M244" s="157" t="s">
        <v>3</v>
      </c>
      <c r="N244" s="157">
        <v>2</v>
      </c>
      <c r="O244" s="157" t="s">
        <v>3</v>
      </c>
      <c r="P244" s="157">
        <v>52</v>
      </c>
      <c r="Q244" s="157">
        <v>112</v>
      </c>
    </row>
    <row r="245" spans="1:17" x14ac:dyDescent="0.25">
      <c r="A245" s="155" t="s">
        <v>10</v>
      </c>
      <c r="B245" s="154">
        <v>16</v>
      </c>
      <c r="C245" s="158">
        <v>11</v>
      </c>
      <c r="D245" s="158">
        <v>38</v>
      </c>
      <c r="E245" s="158">
        <v>43.7</v>
      </c>
      <c r="F245" s="158">
        <v>2.7</v>
      </c>
      <c r="G245" s="158">
        <v>19</v>
      </c>
      <c r="H245" s="158">
        <v>10</v>
      </c>
      <c r="I245" s="158">
        <v>7</v>
      </c>
      <c r="J245" s="158">
        <v>4</v>
      </c>
      <c r="K245" s="158">
        <v>5</v>
      </c>
      <c r="L245" s="158">
        <v>1</v>
      </c>
      <c r="M245" s="158">
        <v>3</v>
      </c>
      <c r="N245" s="158">
        <v>1</v>
      </c>
      <c r="O245" s="158" t="s">
        <v>3</v>
      </c>
      <c r="P245" s="158">
        <v>50</v>
      </c>
      <c r="Q245" s="158">
        <v>136</v>
      </c>
    </row>
    <row r="246" spans="1:17" x14ac:dyDescent="0.25">
      <c r="A246" s="153" t="s">
        <v>9</v>
      </c>
      <c r="B246" s="154">
        <v>16</v>
      </c>
      <c r="C246" s="157">
        <v>5</v>
      </c>
      <c r="D246" s="157">
        <v>29</v>
      </c>
      <c r="E246" s="157">
        <v>50.9</v>
      </c>
      <c r="F246" s="157">
        <v>2.4</v>
      </c>
      <c r="G246" s="157">
        <v>17</v>
      </c>
      <c r="H246" s="157">
        <v>8</v>
      </c>
      <c r="I246" s="157">
        <v>5</v>
      </c>
      <c r="J246" s="157">
        <v>3</v>
      </c>
      <c r="K246" s="157">
        <v>3</v>
      </c>
      <c r="L246" s="157">
        <v>2</v>
      </c>
      <c r="M246" s="157" t="s">
        <v>3</v>
      </c>
      <c r="N246" s="157">
        <v>1</v>
      </c>
      <c r="O246" s="157" t="s">
        <v>3</v>
      </c>
      <c r="P246" s="157">
        <v>39</v>
      </c>
      <c r="Q246" s="157">
        <v>95</v>
      </c>
    </row>
    <row r="247" spans="1:17" x14ac:dyDescent="0.25">
      <c r="A247" s="155" t="s">
        <v>8</v>
      </c>
      <c r="B247" s="154">
        <v>16</v>
      </c>
      <c r="C247" s="158">
        <v>16</v>
      </c>
      <c r="D247" s="158">
        <v>58</v>
      </c>
      <c r="E247" s="158">
        <v>58.6</v>
      </c>
      <c r="F247" s="158">
        <v>3.1</v>
      </c>
      <c r="G247" s="158">
        <v>15</v>
      </c>
      <c r="H247" s="158">
        <v>10</v>
      </c>
      <c r="I247" s="158">
        <v>6</v>
      </c>
      <c r="J247" s="158">
        <v>5</v>
      </c>
      <c r="K247" s="158">
        <v>2</v>
      </c>
      <c r="L247" s="158">
        <v>1</v>
      </c>
      <c r="M247" s="158">
        <v>1</v>
      </c>
      <c r="N247" s="158">
        <v>2</v>
      </c>
      <c r="O247" s="158">
        <v>3</v>
      </c>
      <c r="P247" s="158">
        <v>45</v>
      </c>
      <c r="Q247" s="158">
        <v>141</v>
      </c>
    </row>
    <row r="248" spans="1:17" x14ac:dyDescent="0.25">
      <c r="A248" s="153" t="s">
        <v>7</v>
      </c>
      <c r="B248" s="154">
        <v>16</v>
      </c>
      <c r="C248" s="157">
        <v>7</v>
      </c>
      <c r="D248" s="157">
        <v>58</v>
      </c>
      <c r="E248" s="157">
        <v>62.4</v>
      </c>
      <c r="F248" s="157">
        <v>3.2</v>
      </c>
      <c r="G248" s="157">
        <v>17</v>
      </c>
      <c r="H248" s="157">
        <v>8</v>
      </c>
      <c r="I248" s="157">
        <v>6</v>
      </c>
      <c r="J248" s="157" t="s">
        <v>3</v>
      </c>
      <c r="K248" s="157">
        <v>4</v>
      </c>
      <c r="L248" s="157">
        <v>2</v>
      </c>
      <c r="M248" s="157">
        <v>1</v>
      </c>
      <c r="N248" s="157">
        <v>2</v>
      </c>
      <c r="O248" s="157">
        <v>3</v>
      </c>
      <c r="P248" s="157">
        <v>43</v>
      </c>
      <c r="Q248" s="157">
        <v>139</v>
      </c>
    </row>
    <row r="249" spans="1:17" x14ac:dyDescent="0.25">
      <c r="A249" s="155" t="s">
        <v>6</v>
      </c>
      <c r="B249" s="154">
        <v>16</v>
      </c>
      <c r="C249" s="158">
        <v>4</v>
      </c>
      <c r="D249" s="158">
        <v>34</v>
      </c>
      <c r="E249" s="158">
        <v>45.9</v>
      </c>
      <c r="F249" s="158">
        <v>3.1</v>
      </c>
      <c r="G249" s="158">
        <v>11</v>
      </c>
      <c r="H249" s="158">
        <v>10</v>
      </c>
      <c r="I249" s="158">
        <v>8</v>
      </c>
      <c r="J249" s="158">
        <v>2</v>
      </c>
      <c r="K249" s="158">
        <v>1</v>
      </c>
      <c r="L249" s="158">
        <v>1</v>
      </c>
      <c r="M249" s="158">
        <v>1</v>
      </c>
      <c r="N249" s="158" t="s">
        <v>3</v>
      </c>
      <c r="O249" s="158">
        <v>3</v>
      </c>
      <c r="P249" s="158">
        <v>37</v>
      </c>
      <c r="Q249" s="158">
        <v>114</v>
      </c>
    </row>
    <row r="250" spans="1:17" x14ac:dyDescent="0.25">
      <c r="A250" s="153" t="s">
        <v>5</v>
      </c>
      <c r="B250" s="154">
        <v>16</v>
      </c>
      <c r="C250" s="157">
        <v>7</v>
      </c>
      <c r="D250" s="157">
        <v>26</v>
      </c>
      <c r="E250" s="157">
        <v>49.1</v>
      </c>
      <c r="F250" s="157">
        <v>2</v>
      </c>
      <c r="G250" s="157">
        <v>28</v>
      </c>
      <c r="H250" s="157">
        <v>16</v>
      </c>
      <c r="I250" s="157">
        <v>4</v>
      </c>
      <c r="J250" s="157">
        <v>3</v>
      </c>
      <c r="K250" s="157">
        <v>1</v>
      </c>
      <c r="L250" s="157" t="s">
        <v>3</v>
      </c>
      <c r="M250" s="157" t="s">
        <v>3</v>
      </c>
      <c r="N250" s="157" t="s">
        <v>3</v>
      </c>
      <c r="O250" s="157">
        <v>1</v>
      </c>
      <c r="P250" s="157">
        <v>53</v>
      </c>
      <c r="Q250" s="157">
        <v>104</v>
      </c>
    </row>
    <row r="251" spans="1:17" x14ac:dyDescent="0.25">
      <c r="A251" s="155" t="s">
        <v>18</v>
      </c>
      <c r="B251" s="154">
        <v>16</v>
      </c>
      <c r="C251" s="158">
        <v>5</v>
      </c>
      <c r="D251" s="158">
        <v>34</v>
      </c>
      <c r="E251" s="158">
        <v>56.7</v>
      </c>
      <c r="F251" s="158">
        <v>1.9</v>
      </c>
      <c r="G251" s="158">
        <v>36</v>
      </c>
      <c r="H251" s="158">
        <v>22</v>
      </c>
      <c r="I251" s="158">
        <v>7</v>
      </c>
      <c r="J251" s="158">
        <v>1</v>
      </c>
      <c r="K251" s="158">
        <v>3</v>
      </c>
      <c r="L251" s="158" t="s">
        <v>3</v>
      </c>
      <c r="M251" s="158" t="s">
        <v>3</v>
      </c>
      <c r="N251" s="158" t="s">
        <v>3</v>
      </c>
      <c r="O251" s="158">
        <v>2</v>
      </c>
      <c r="P251" s="158">
        <v>71</v>
      </c>
      <c r="Q251" s="158">
        <v>138</v>
      </c>
    </row>
    <row r="252" spans="1:17" x14ac:dyDescent="0.25">
      <c r="A252" s="153" t="s">
        <v>4</v>
      </c>
      <c r="B252" s="154">
        <v>16</v>
      </c>
      <c r="C252" s="157">
        <v>2</v>
      </c>
      <c r="D252" s="157">
        <v>43</v>
      </c>
      <c r="E252" s="157">
        <v>49.4</v>
      </c>
      <c r="F252" s="157">
        <v>3</v>
      </c>
      <c r="G252" s="157">
        <v>16</v>
      </c>
      <c r="H252" s="157">
        <v>11</v>
      </c>
      <c r="I252" s="157">
        <v>5</v>
      </c>
      <c r="J252" s="157">
        <v>3</v>
      </c>
      <c r="K252" s="157">
        <v>2</v>
      </c>
      <c r="L252" s="157">
        <v>2</v>
      </c>
      <c r="M252" s="157">
        <v>2</v>
      </c>
      <c r="N252" s="157">
        <v>1</v>
      </c>
      <c r="O252" s="157">
        <v>2</v>
      </c>
      <c r="P252" s="157">
        <v>44</v>
      </c>
      <c r="Q252" s="157">
        <v>132</v>
      </c>
    </row>
    <row r="253" spans="1:17" x14ac:dyDescent="0.25">
      <c r="A253" s="155" t="s">
        <v>2</v>
      </c>
      <c r="B253" s="154">
        <v>16</v>
      </c>
      <c r="C253" s="158">
        <v>6</v>
      </c>
      <c r="D253" s="158">
        <v>50</v>
      </c>
      <c r="E253" s="158">
        <v>58.1</v>
      </c>
      <c r="F253" s="158">
        <v>3</v>
      </c>
      <c r="G253" s="158">
        <v>19</v>
      </c>
      <c r="H253" s="158">
        <v>11</v>
      </c>
      <c r="I253" s="158">
        <v>8</v>
      </c>
      <c r="J253" s="158">
        <v>1</v>
      </c>
      <c r="K253" s="158">
        <v>2</v>
      </c>
      <c r="L253" s="158" t="s">
        <v>3</v>
      </c>
      <c r="M253" s="158">
        <v>1</v>
      </c>
      <c r="N253" s="158">
        <v>1</v>
      </c>
      <c r="O253" s="158">
        <v>5</v>
      </c>
      <c r="P253" s="158">
        <v>48</v>
      </c>
      <c r="Q253" s="158">
        <v>144</v>
      </c>
    </row>
    <row r="254" spans="1:17" x14ac:dyDescent="0.25">
      <c r="A254" s="153" t="s">
        <v>17</v>
      </c>
      <c r="B254" s="154">
        <v>17</v>
      </c>
      <c r="C254" s="157">
        <v>9</v>
      </c>
      <c r="D254" s="157">
        <v>34</v>
      </c>
      <c r="E254" s="157">
        <v>59.6</v>
      </c>
      <c r="F254" s="157">
        <v>2.4</v>
      </c>
      <c r="G254" s="157">
        <v>14</v>
      </c>
      <c r="H254" s="157">
        <v>13</v>
      </c>
      <c r="I254" s="157">
        <v>7</v>
      </c>
      <c r="J254" s="157">
        <v>4</v>
      </c>
      <c r="K254" s="157">
        <v>2</v>
      </c>
      <c r="L254" s="157">
        <v>1</v>
      </c>
      <c r="M254" s="157" t="s">
        <v>3</v>
      </c>
      <c r="N254" s="157" t="s">
        <v>3</v>
      </c>
      <c r="O254" s="157">
        <v>1</v>
      </c>
      <c r="P254" s="157">
        <v>42</v>
      </c>
      <c r="Q254" s="157">
        <v>102</v>
      </c>
    </row>
    <row r="255" spans="1:17" x14ac:dyDescent="0.25">
      <c r="A255" s="155" t="s">
        <v>16</v>
      </c>
      <c r="B255" s="154">
        <v>17</v>
      </c>
      <c r="C255" s="158">
        <v>8</v>
      </c>
      <c r="D255" s="158">
        <v>50</v>
      </c>
      <c r="E255" s="158">
        <v>48.5</v>
      </c>
      <c r="F255" s="158">
        <v>3.3</v>
      </c>
      <c r="G255" s="158">
        <v>19</v>
      </c>
      <c r="H255" s="158">
        <v>3</v>
      </c>
      <c r="I255" s="158">
        <v>9</v>
      </c>
      <c r="J255" s="158">
        <v>6</v>
      </c>
      <c r="K255" s="158">
        <v>2</v>
      </c>
      <c r="L255" s="158">
        <v>1</v>
      </c>
      <c r="M255" s="158" t="s">
        <v>3</v>
      </c>
      <c r="N255" s="158">
        <v>1</v>
      </c>
      <c r="O255" s="158">
        <v>4</v>
      </c>
      <c r="P255" s="158">
        <v>45</v>
      </c>
      <c r="Q255" s="158">
        <v>147</v>
      </c>
    </row>
    <row r="256" spans="1:17" x14ac:dyDescent="0.25">
      <c r="A256" s="153" t="s">
        <v>19</v>
      </c>
      <c r="B256" s="154">
        <v>17</v>
      </c>
      <c r="C256" s="157">
        <v>10</v>
      </c>
      <c r="D256" s="157">
        <v>32</v>
      </c>
      <c r="E256" s="157">
        <v>74.400000000000006</v>
      </c>
      <c r="F256" s="157">
        <v>2.4</v>
      </c>
      <c r="G256" s="157">
        <v>15</v>
      </c>
      <c r="H256" s="157">
        <v>10</v>
      </c>
      <c r="I256" s="157">
        <v>10</v>
      </c>
      <c r="J256" s="157">
        <v>2</v>
      </c>
      <c r="K256" s="157">
        <v>1</v>
      </c>
      <c r="L256" s="157" t="s">
        <v>3</v>
      </c>
      <c r="M256" s="157">
        <v>1</v>
      </c>
      <c r="N256" s="157" t="s">
        <v>3</v>
      </c>
      <c r="O256" s="157">
        <v>1</v>
      </c>
      <c r="P256" s="157">
        <v>40</v>
      </c>
      <c r="Q256" s="157">
        <v>94</v>
      </c>
    </row>
    <row r="257" spans="1:17" x14ac:dyDescent="0.25">
      <c r="A257" s="155" t="s">
        <v>15</v>
      </c>
      <c r="B257" s="154">
        <v>17</v>
      </c>
      <c r="C257" s="158">
        <v>8</v>
      </c>
      <c r="D257" s="158">
        <v>33</v>
      </c>
      <c r="E257" s="158">
        <v>57.9</v>
      </c>
      <c r="F257" s="158">
        <v>2.6</v>
      </c>
      <c r="G257" s="158">
        <v>13</v>
      </c>
      <c r="H257" s="158">
        <v>13</v>
      </c>
      <c r="I257" s="158">
        <v>2</v>
      </c>
      <c r="J257" s="158">
        <v>2</v>
      </c>
      <c r="K257" s="158">
        <v>3</v>
      </c>
      <c r="L257" s="158">
        <v>3</v>
      </c>
      <c r="M257" s="158" t="s">
        <v>3</v>
      </c>
      <c r="N257" s="158" t="s">
        <v>3</v>
      </c>
      <c r="O257" s="158">
        <v>1</v>
      </c>
      <c r="P257" s="158">
        <v>37</v>
      </c>
      <c r="Q257" s="158">
        <v>96</v>
      </c>
    </row>
    <row r="258" spans="1:17" x14ac:dyDescent="0.25">
      <c r="A258" s="153" t="s">
        <v>14</v>
      </c>
      <c r="B258" s="154">
        <v>17</v>
      </c>
      <c r="C258" s="157">
        <v>7</v>
      </c>
      <c r="D258" s="157">
        <v>45</v>
      </c>
      <c r="E258" s="157">
        <v>50.6</v>
      </c>
      <c r="F258" s="157">
        <v>3.4</v>
      </c>
      <c r="G258" s="157">
        <v>9</v>
      </c>
      <c r="H258" s="157">
        <v>12</v>
      </c>
      <c r="I258" s="157">
        <v>3</v>
      </c>
      <c r="J258" s="157">
        <v>2</v>
      </c>
      <c r="K258" s="157">
        <v>4</v>
      </c>
      <c r="L258" s="157">
        <v>2</v>
      </c>
      <c r="M258" s="157" t="s">
        <v>3</v>
      </c>
      <c r="N258" s="157">
        <v>1</v>
      </c>
      <c r="O258" s="157">
        <v>3</v>
      </c>
      <c r="P258" s="157">
        <v>36</v>
      </c>
      <c r="Q258" s="157">
        <v>124</v>
      </c>
    </row>
    <row r="259" spans="1:17" x14ac:dyDescent="0.25">
      <c r="A259" s="155" t="s">
        <v>13</v>
      </c>
      <c r="B259" s="154">
        <v>17</v>
      </c>
      <c r="C259" s="158">
        <v>9</v>
      </c>
      <c r="D259" s="158">
        <v>38</v>
      </c>
      <c r="E259" s="158">
        <v>53.5</v>
      </c>
      <c r="F259" s="158">
        <v>2.7</v>
      </c>
      <c r="G259" s="158">
        <v>15</v>
      </c>
      <c r="H259" s="158">
        <v>18</v>
      </c>
      <c r="I259" s="158">
        <v>5</v>
      </c>
      <c r="J259" s="158">
        <v>3</v>
      </c>
      <c r="K259" s="158">
        <v>1</v>
      </c>
      <c r="L259" s="158">
        <v>3</v>
      </c>
      <c r="M259" s="158">
        <v>1</v>
      </c>
      <c r="N259" s="158" t="s">
        <v>3</v>
      </c>
      <c r="O259" s="158">
        <v>1</v>
      </c>
      <c r="P259" s="158">
        <v>47</v>
      </c>
      <c r="Q259" s="158">
        <v>125</v>
      </c>
    </row>
    <row r="260" spans="1:17" x14ac:dyDescent="0.25">
      <c r="A260" s="153" t="s">
        <v>648</v>
      </c>
      <c r="B260" s="154">
        <v>17</v>
      </c>
      <c r="C260" s="157">
        <v>5</v>
      </c>
      <c r="D260" s="157">
        <v>45</v>
      </c>
      <c r="E260" s="157">
        <v>43.7</v>
      </c>
      <c r="F260" s="157">
        <v>3.8</v>
      </c>
      <c r="G260" s="157">
        <v>13</v>
      </c>
      <c r="H260" s="157">
        <v>9</v>
      </c>
      <c r="I260" s="157">
        <v>6</v>
      </c>
      <c r="J260" s="157">
        <v>2</v>
      </c>
      <c r="K260" s="157">
        <v>3</v>
      </c>
      <c r="L260" s="157">
        <v>1</v>
      </c>
      <c r="M260" s="157" t="s">
        <v>3</v>
      </c>
      <c r="N260" s="157">
        <v>2</v>
      </c>
      <c r="O260" s="157">
        <v>5</v>
      </c>
      <c r="P260" s="157">
        <v>41</v>
      </c>
      <c r="Q260" s="157">
        <v>156</v>
      </c>
    </row>
    <row r="261" spans="1:17" x14ac:dyDescent="0.25">
      <c r="A261" s="155" t="s">
        <v>12</v>
      </c>
      <c r="B261" s="154">
        <v>17</v>
      </c>
      <c r="C261" s="158">
        <v>9</v>
      </c>
      <c r="D261" s="158">
        <v>55</v>
      </c>
      <c r="E261" s="158">
        <v>60.4</v>
      </c>
      <c r="F261" s="158">
        <v>3.3</v>
      </c>
      <c r="G261" s="158">
        <v>11</v>
      </c>
      <c r="H261" s="158">
        <v>7</v>
      </c>
      <c r="I261" s="158">
        <v>9</v>
      </c>
      <c r="J261" s="158">
        <v>2</v>
      </c>
      <c r="K261" s="158">
        <v>3</v>
      </c>
      <c r="L261" s="158">
        <v>2</v>
      </c>
      <c r="M261" s="158">
        <v>1</v>
      </c>
      <c r="N261" s="158" t="s">
        <v>3</v>
      </c>
      <c r="O261" s="158">
        <v>2</v>
      </c>
      <c r="P261" s="158">
        <v>37</v>
      </c>
      <c r="Q261" s="158">
        <v>123</v>
      </c>
    </row>
    <row r="262" spans="1:17" x14ac:dyDescent="0.25">
      <c r="A262" s="153" t="s">
        <v>11</v>
      </c>
      <c r="B262" s="154">
        <v>17</v>
      </c>
      <c r="C262" s="157">
        <v>9</v>
      </c>
      <c r="D262" s="157">
        <v>71</v>
      </c>
      <c r="E262" s="157">
        <v>58.7</v>
      </c>
      <c r="F262" s="157">
        <v>3.5</v>
      </c>
      <c r="G262" s="157">
        <v>18</v>
      </c>
      <c r="H262" s="157">
        <v>8</v>
      </c>
      <c r="I262" s="157">
        <v>7</v>
      </c>
      <c r="J262" s="157">
        <v>6</v>
      </c>
      <c r="K262" s="157">
        <v>2</v>
      </c>
      <c r="L262" s="157" t="s">
        <v>3</v>
      </c>
      <c r="M262" s="157" t="s">
        <v>3</v>
      </c>
      <c r="N262" s="157">
        <v>1</v>
      </c>
      <c r="O262" s="157">
        <v>5</v>
      </c>
      <c r="P262" s="157">
        <v>47</v>
      </c>
      <c r="Q262" s="157">
        <v>163</v>
      </c>
    </row>
    <row r="263" spans="1:17" x14ac:dyDescent="0.25">
      <c r="A263" s="155" t="s">
        <v>10</v>
      </c>
      <c r="B263" s="154">
        <v>17</v>
      </c>
      <c r="C263" s="158">
        <v>8</v>
      </c>
      <c r="D263" s="158">
        <v>36</v>
      </c>
      <c r="E263" s="158">
        <v>56.3</v>
      </c>
      <c r="F263" s="158">
        <v>2.5</v>
      </c>
      <c r="G263" s="158">
        <v>16</v>
      </c>
      <c r="H263" s="158">
        <v>8</v>
      </c>
      <c r="I263" s="158">
        <v>15</v>
      </c>
      <c r="J263" s="158">
        <v>1</v>
      </c>
      <c r="K263" s="158">
        <v>1</v>
      </c>
      <c r="L263" s="158">
        <v>1</v>
      </c>
      <c r="M263" s="158">
        <v>1</v>
      </c>
      <c r="N263" s="158" t="s">
        <v>3</v>
      </c>
      <c r="O263" s="158">
        <v>1</v>
      </c>
      <c r="P263" s="158">
        <v>44</v>
      </c>
      <c r="Q263" s="158">
        <v>110</v>
      </c>
    </row>
    <row r="264" spans="1:17" x14ac:dyDescent="0.25">
      <c r="A264" s="153" t="s">
        <v>9</v>
      </c>
      <c r="B264" s="154">
        <v>17</v>
      </c>
      <c r="C264" s="157">
        <v>4</v>
      </c>
      <c r="D264" s="157">
        <v>46</v>
      </c>
      <c r="E264" s="157">
        <v>59.7</v>
      </c>
      <c r="F264" s="157">
        <v>2.8</v>
      </c>
      <c r="G264" s="157">
        <v>25</v>
      </c>
      <c r="H264" s="157">
        <v>5</v>
      </c>
      <c r="I264" s="157">
        <v>5</v>
      </c>
      <c r="J264" s="157">
        <v>1</v>
      </c>
      <c r="K264" s="157">
        <v>3</v>
      </c>
      <c r="L264" s="157" t="s">
        <v>3</v>
      </c>
      <c r="M264" s="157" t="s">
        <v>3</v>
      </c>
      <c r="N264" s="157">
        <v>1</v>
      </c>
      <c r="O264" s="157">
        <v>4</v>
      </c>
      <c r="P264" s="157">
        <v>44</v>
      </c>
      <c r="Q264" s="157">
        <v>123</v>
      </c>
    </row>
    <row r="265" spans="1:17" x14ac:dyDescent="0.25">
      <c r="A265" s="155" t="s">
        <v>8</v>
      </c>
      <c r="B265" s="154">
        <v>17</v>
      </c>
      <c r="C265" s="158">
        <v>7</v>
      </c>
      <c r="D265" s="158">
        <v>44</v>
      </c>
      <c r="E265" s="158">
        <v>57.9</v>
      </c>
      <c r="F265" s="158">
        <v>3.3</v>
      </c>
      <c r="G265" s="158">
        <v>10</v>
      </c>
      <c r="H265" s="158">
        <v>5</v>
      </c>
      <c r="I265" s="158">
        <v>3</v>
      </c>
      <c r="J265" s="158">
        <v>5</v>
      </c>
      <c r="K265" s="158">
        <v>6</v>
      </c>
      <c r="L265" s="158">
        <v>1</v>
      </c>
      <c r="M265" s="158" t="s">
        <v>3</v>
      </c>
      <c r="N265" s="158" t="s">
        <v>3</v>
      </c>
      <c r="O265" s="158">
        <v>2</v>
      </c>
      <c r="P265" s="158">
        <v>32</v>
      </c>
      <c r="Q265" s="158">
        <v>107</v>
      </c>
    </row>
    <row r="266" spans="1:17" x14ac:dyDescent="0.25">
      <c r="A266" s="153" t="s">
        <v>7</v>
      </c>
      <c r="B266" s="154">
        <v>17</v>
      </c>
      <c r="C266" s="157">
        <v>9</v>
      </c>
      <c r="D266" s="157">
        <v>44</v>
      </c>
      <c r="E266" s="157">
        <v>62.9</v>
      </c>
      <c r="F266" s="157">
        <v>2.8</v>
      </c>
      <c r="G266" s="157">
        <v>13</v>
      </c>
      <c r="H266" s="157">
        <v>12</v>
      </c>
      <c r="I266" s="157">
        <v>7</v>
      </c>
      <c r="J266" s="157">
        <v>4</v>
      </c>
      <c r="K266" s="157">
        <v>3</v>
      </c>
      <c r="L266" s="157">
        <v>2</v>
      </c>
      <c r="M266" s="157">
        <v>1</v>
      </c>
      <c r="N266" s="157" t="s">
        <v>3</v>
      </c>
      <c r="O266" s="157">
        <v>1</v>
      </c>
      <c r="P266" s="157">
        <v>43</v>
      </c>
      <c r="Q266" s="157">
        <v>119</v>
      </c>
    </row>
    <row r="267" spans="1:17" x14ac:dyDescent="0.25">
      <c r="A267" s="155" t="s">
        <v>6</v>
      </c>
      <c r="B267" s="154">
        <v>17</v>
      </c>
      <c r="C267" s="158">
        <v>9</v>
      </c>
      <c r="D267" s="158">
        <v>78</v>
      </c>
      <c r="E267" s="158">
        <v>67.2</v>
      </c>
      <c r="F267" s="158">
        <v>3.7</v>
      </c>
      <c r="G267" s="158">
        <v>8</v>
      </c>
      <c r="H267" s="158">
        <v>7</v>
      </c>
      <c r="I267" s="158">
        <v>13</v>
      </c>
      <c r="J267" s="158">
        <v>4</v>
      </c>
      <c r="K267" s="158">
        <v>3</v>
      </c>
      <c r="L267" s="158">
        <v>5</v>
      </c>
      <c r="M267" s="158">
        <v>2</v>
      </c>
      <c r="N267" s="158" t="s">
        <v>3</v>
      </c>
      <c r="O267" s="158">
        <v>2</v>
      </c>
      <c r="P267" s="158">
        <v>44</v>
      </c>
      <c r="Q267" s="158">
        <v>161</v>
      </c>
    </row>
    <row r="268" spans="1:17" x14ac:dyDescent="0.25">
      <c r="A268" s="153" t="s">
        <v>5</v>
      </c>
      <c r="B268" s="154">
        <v>17</v>
      </c>
      <c r="C268" s="157">
        <v>10</v>
      </c>
      <c r="D268" s="157">
        <v>55</v>
      </c>
      <c r="E268" s="157">
        <v>70.5</v>
      </c>
      <c r="F268" s="157">
        <v>2.6</v>
      </c>
      <c r="G268" s="157">
        <v>22</v>
      </c>
      <c r="H268" s="157">
        <v>15</v>
      </c>
      <c r="I268" s="157">
        <v>3</v>
      </c>
      <c r="J268" s="157">
        <v>1</v>
      </c>
      <c r="K268" s="157">
        <v>2</v>
      </c>
      <c r="L268" s="157">
        <v>1</v>
      </c>
      <c r="M268" s="157">
        <v>1</v>
      </c>
      <c r="N268" s="157">
        <v>2</v>
      </c>
      <c r="O268" s="157">
        <v>2</v>
      </c>
      <c r="P268" s="157">
        <v>49</v>
      </c>
      <c r="Q268" s="157">
        <v>125</v>
      </c>
    </row>
    <row r="269" spans="1:17" x14ac:dyDescent="0.25">
      <c r="A269" s="155" t="s">
        <v>18</v>
      </c>
      <c r="B269" s="154">
        <v>17</v>
      </c>
      <c r="C269" s="158">
        <v>17</v>
      </c>
      <c r="D269" s="158">
        <v>50</v>
      </c>
      <c r="E269" s="158">
        <v>64.900000000000006</v>
      </c>
      <c r="F269" s="158">
        <v>2.7</v>
      </c>
      <c r="G269" s="158">
        <v>12</v>
      </c>
      <c r="H269" s="158">
        <v>18</v>
      </c>
      <c r="I269" s="158">
        <v>8</v>
      </c>
      <c r="J269" s="158">
        <v>3</v>
      </c>
      <c r="K269" s="158">
        <v>5</v>
      </c>
      <c r="L269" s="158">
        <v>1</v>
      </c>
      <c r="M269" s="158">
        <v>1</v>
      </c>
      <c r="N269" s="158" t="s">
        <v>3</v>
      </c>
      <c r="O269" s="158">
        <v>1</v>
      </c>
      <c r="P269" s="158">
        <v>49</v>
      </c>
      <c r="Q269" s="158">
        <v>132</v>
      </c>
    </row>
    <row r="270" spans="1:17" x14ac:dyDescent="0.25">
      <c r="A270" s="153" t="s">
        <v>4</v>
      </c>
      <c r="B270" s="154">
        <v>17</v>
      </c>
      <c r="C270" s="157">
        <v>6</v>
      </c>
      <c r="D270" s="157">
        <v>67</v>
      </c>
      <c r="E270" s="157">
        <v>59.3</v>
      </c>
      <c r="F270" s="157">
        <v>3.2</v>
      </c>
      <c r="G270" s="157">
        <v>21</v>
      </c>
      <c r="H270" s="157">
        <v>9</v>
      </c>
      <c r="I270" s="157">
        <v>5</v>
      </c>
      <c r="J270" s="157">
        <v>7</v>
      </c>
      <c r="K270" s="157">
        <v>4</v>
      </c>
      <c r="L270" s="157" t="s">
        <v>3</v>
      </c>
      <c r="M270" s="157" t="s">
        <v>3</v>
      </c>
      <c r="N270" s="157">
        <v>3</v>
      </c>
      <c r="O270" s="157">
        <v>5</v>
      </c>
      <c r="P270" s="157">
        <v>54</v>
      </c>
      <c r="Q270" s="157">
        <v>174</v>
      </c>
    </row>
    <row r="271" spans="1:17" x14ac:dyDescent="0.25">
      <c r="A271" s="155" t="s">
        <v>2</v>
      </c>
      <c r="B271" s="154">
        <v>17</v>
      </c>
      <c r="C271" s="158">
        <v>5</v>
      </c>
      <c r="D271" s="158">
        <v>44</v>
      </c>
      <c r="E271" s="158">
        <v>54.3</v>
      </c>
      <c r="F271" s="158">
        <v>3</v>
      </c>
      <c r="G271" s="158">
        <v>13</v>
      </c>
      <c r="H271" s="158">
        <v>15</v>
      </c>
      <c r="I271" s="158">
        <v>4</v>
      </c>
      <c r="J271" s="158">
        <v>3</v>
      </c>
      <c r="K271" s="158">
        <v>1</v>
      </c>
      <c r="L271" s="158">
        <v>1</v>
      </c>
      <c r="M271" s="158">
        <v>1</v>
      </c>
      <c r="N271" s="158">
        <v>1</v>
      </c>
      <c r="O271" s="158">
        <v>3</v>
      </c>
      <c r="P271" s="158">
        <v>42</v>
      </c>
      <c r="Q271" s="158">
        <v>125</v>
      </c>
    </row>
    <row r="272" spans="1:17" x14ac:dyDescent="0.25">
      <c r="A272" s="179" t="s">
        <v>16</v>
      </c>
      <c r="B272" s="180">
        <v>18</v>
      </c>
      <c r="C272" s="182">
        <v>5</v>
      </c>
      <c r="D272" s="182">
        <v>27</v>
      </c>
      <c r="E272" s="182">
        <v>41.5</v>
      </c>
      <c r="F272" s="182">
        <v>2.4</v>
      </c>
      <c r="G272" s="182">
        <v>29</v>
      </c>
      <c r="H272" s="182">
        <v>9</v>
      </c>
      <c r="I272" s="182">
        <v>3</v>
      </c>
      <c r="J272" s="182">
        <v>3</v>
      </c>
      <c r="K272" s="182">
        <v>1</v>
      </c>
      <c r="L272" s="182"/>
      <c r="M272" s="182">
        <v>1</v>
      </c>
      <c r="N272" s="182">
        <v>1</v>
      </c>
      <c r="O272" s="182">
        <v>2</v>
      </c>
      <c r="P272" s="182">
        <v>49</v>
      </c>
      <c r="Q272" s="182">
        <v>118</v>
      </c>
    </row>
    <row r="273" spans="1:17" x14ac:dyDescent="0.25">
      <c r="A273" s="181" t="s">
        <v>14</v>
      </c>
      <c r="B273" s="180">
        <v>18</v>
      </c>
      <c r="C273" s="183">
        <v>12</v>
      </c>
      <c r="D273" s="183">
        <v>41</v>
      </c>
      <c r="E273" s="183">
        <v>71.900000000000006</v>
      </c>
      <c r="F273" s="183">
        <v>2.2999999999999998</v>
      </c>
      <c r="G273" s="183">
        <v>15</v>
      </c>
      <c r="H273" s="183">
        <v>18</v>
      </c>
      <c r="I273" s="183">
        <v>3</v>
      </c>
      <c r="J273" s="183">
        <v>5</v>
      </c>
      <c r="K273" s="183">
        <v>1</v>
      </c>
      <c r="L273" s="183">
        <v>2</v>
      </c>
      <c r="M273" s="183">
        <v>1</v>
      </c>
      <c r="N273" s="183"/>
      <c r="O273" s="183"/>
      <c r="P273" s="183">
        <v>45</v>
      </c>
      <c r="Q273" s="183">
        <v>104</v>
      </c>
    </row>
    <row r="274" spans="1:17" x14ac:dyDescent="0.25">
      <c r="A274" s="179" t="s">
        <v>13</v>
      </c>
      <c r="B274" s="180">
        <v>18</v>
      </c>
      <c r="C274" s="182">
        <v>9</v>
      </c>
      <c r="D274" s="182">
        <v>46</v>
      </c>
      <c r="E274" s="182">
        <v>55.4</v>
      </c>
      <c r="F274" s="182">
        <v>2.9</v>
      </c>
      <c r="G274" s="182">
        <v>14</v>
      </c>
      <c r="H274" s="182">
        <v>11</v>
      </c>
      <c r="I274" s="182">
        <v>5</v>
      </c>
      <c r="J274" s="182">
        <v>5</v>
      </c>
      <c r="K274" s="182">
        <v>3</v>
      </c>
      <c r="L274" s="182">
        <v>2</v>
      </c>
      <c r="M274" s="182">
        <v>2</v>
      </c>
      <c r="N274" s="182">
        <v>2</v>
      </c>
      <c r="O274" s="182"/>
      <c r="P274" s="182">
        <v>44</v>
      </c>
      <c r="Q274" s="182">
        <v>128</v>
      </c>
    </row>
    <row r="275" spans="1:17" x14ac:dyDescent="0.25">
      <c r="A275" s="181" t="s">
        <v>12</v>
      </c>
      <c r="B275" s="180">
        <v>18</v>
      </c>
      <c r="C275" s="183">
        <v>8</v>
      </c>
      <c r="D275" s="183">
        <v>48</v>
      </c>
      <c r="E275" s="183">
        <v>62.3</v>
      </c>
      <c r="F275" s="183">
        <v>2.6</v>
      </c>
      <c r="G275" s="183">
        <v>22</v>
      </c>
      <c r="H275" s="183">
        <v>13</v>
      </c>
      <c r="I275" s="183">
        <v>7</v>
      </c>
      <c r="J275" s="183">
        <v>2</v>
      </c>
      <c r="K275" s="183">
        <v>3</v>
      </c>
      <c r="L275" s="183">
        <v>1</v>
      </c>
      <c r="M275" s="183">
        <v>1</v>
      </c>
      <c r="N275" s="183"/>
      <c r="O275" s="183">
        <v>2</v>
      </c>
      <c r="P275" s="183">
        <v>51</v>
      </c>
      <c r="Q275" s="183">
        <v>131</v>
      </c>
    </row>
    <row r="276" spans="1:17" x14ac:dyDescent="0.25">
      <c r="A276" s="179" t="s">
        <v>11</v>
      </c>
      <c r="B276" s="180">
        <v>18</v>
      </c>
      <c r="C276" s="182">
        <v>8</v>
      </c>
      <c r="D276" s="182">
        <v>33</v>
      </c>
      <c r="E276" s="182">
        <v>55</v>
      </c>
      <c r="F276" s="182">
        <v>2.1</v>
      </c>
      <c r="G276" s="182">
        <v>35</v>
      </c>
      <c r="H276" s="182">
        <v>8</v>
      </c>
      <c r="I276" s="182">
        <v>7</v>
      </c>
      <c r="J276" s="182">
        <v>3</v>
      </c>
      <c r="K276" s="182">
        <v>3</v>
      </c>
      <c r="L276" s="182">
        <v>1</v>
      </c>
      <c r="M276" s="182">
        <v>1</v>
      </c>
      <c r="N276" s="182"/>
      <c r="O276" s="182">
        <v>1</v>
      </c>
      <c r="P276" s="182">
        <v>59</v>
      </c>
      <c r="Q276" s="182">
        <v>122</v>
      </c>
    </row>
    <row r="277" spans="1:17" x14ac:dyDescent="0.25">
      <c r="A277" s="181" t="s">
        <v>8</v>
      </c>
      <c r="B277" s="180">
        <v>18</v>
      </c>
      <c r="C277" s="183">
        <v>7</v>
      </c>
      <c r="D277" s="183">
        <v>36</v>
      </c>
      <c r="E277" s="183">
        <v>62.1</v>
      </c>
      <c r="F277" s="183">
        <v>2.2999999999999998</v>
      </c>
      <c r="G277" s="183">
        <v>19</v>
      </c>
      <c r="H277" s="183">
        <v>15</v>
      </c>
      <c r="I277" s="183">
        <v>7</v>
      </c>
      <c r="J277" s="183">
        <v>2</v>
      </c>
      <c r="K277" s="183">
        <v>1</v>
      </c>
      <c r="L277" s="183">
        <v>1</v>
      </c>
      <c r="M277" s="183">
        <v>1</v>
      </c>
      <c r="N277" s="183">
        <v>2</v>
      </c>
      <c r="O277" s="183"/>
      <c r="P277" s="183">
        <v>48</v>
      </c>
      <c r="Q277" s="183">
        <v>112</v>
      </c>
    </row>
    <row r="278" spans="1:17" x14ac:dyDescent="0.25">
      <c r="A278" s="179" t="s">
        <v>5</v>
      </c>
      <c r="B278" s="180">
        <v>18</v>
      </c>
      <c r="C278" s="182">
        <v>2</v>
      </c>
      <c r="D278" s="182">
        <v>46</v>
      </c>
      <c r="E278" s="182">
        <v>66.7</v>
      </c>
      <c r="F278" s="182">
        <v>2.2999999999999998</v>
      </c>
      <c r="G278" s="182">
        <v>32</v>
      </c>
      <c r="H278" s="182">
        <v>9</v>
      </c>
      <c r="I278" s="182">
        <v>6</v>
      </c>
      <c r="J278" s="182">
        <v>2</v>
      </c>
      <c r="K278" s="182">
        <v>1</v>
      </c>
      <c r="L278" s="182">
        <v>2</v>
      </c>
      <c r="M278" s="182">
        <v>1</v>
      </c>
      <c r="N278" s="182"/>
      <c r="O278" s="182">
        <v>3</v>
      </c>
      <c r="P278" s="182">
        <v>56</v>
      </c>
      <c r="Q278" s="182">
        <v>128</v>
      </c>
    </row>
    <row r="279" spans="1:17" x14ac:dyDescent="0.25">
      <c r="A279" s="181" t="s">
        <v>18</v>
      </c>
      <c r="B279" s="180">
        <v>18</v>
      </c>
      <c r="C279" s="183">
        <v>8</v>
      </c>
      <c r="D279" s="183">
        <v>61</v>
      </c>
      <c r="E279" s="183">
        <v>64.900000000000006</v>
      </c>
      <c r="F279" s="183">
        <v>3.3</v>
      </c>
      <c r="G279" s="183">
        <v>11</v>
      </c>
      <c r="H279" s="183">
        <v>9</v>
      </c>
      <c r="I279" s="183">
        <v>9</v>
      </c>
      <c r="J279" s="183">
        <v>3</v>
      </c>
      <c r="K279" s="183">
        <v>3</v>
      </c>
      <c r="L279" s="183">
        <v>1</v>
      </c>
      <c r="M279" s="183">
        <v>5</v>
      </c>
      <c r="N279" s="183">
        <v>1</v>
      </c>
      <c r="O279" s="183">
        <v>1</v>
      </c>
      <c r="P279" s="183">
        <v>43</v>
      </c>
      <c r="Q279" s="183">
        <v>144</v>
      </c>
    </row>
  </sheetData>
  <autoFilter ref="A1:Q11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J13" sqref="J13"/>
    </sheetView>
  </sheetViews>
  <sheetFormatPr defaultRowHeight="15" x14ac:dyDescent="0.25"/>
  <cols>
    <col min="1" max="1" width="13.140625" customWidth="1"/>
    <col min="2" max="3" width="20" bestFit="1" customWidth="1"/>
  </cols>
  <sheetData>
    <row r="1" spans="1:2" x14ac:dyDescent="0.25">
      <c r="A1" s="116" t="s">
        <v>1</v>
      </c>
      <c r="B1" s="115">
        <v>18</v>
      </c>
    </row>
    <row r="3" spans="1:2" x14ac:dyDescent="0.25">
      <c r="A3" s="116" t="s">
        <v>578</v>
      </c>
      <c r="B3" t="s">
        <v>1152</v>
      </c>
    </row>
    <row r="4" spans="1:2" x14ac:dyDescent="0.25">
      <c r="A4" s="115" t="s">
        <v>16</v>
      </c>
      <c r="B4" s="117">
        <v>1105</v>
      </c>
    </row>
    <row r="5" spans="1:2" x14ac:dyDescent="0.25">
      <c r="A5" s="115" t="s">
        <v>14</v>
      </c>
      <c r="B5" s="117">
        <v>877</v>
      </c>
    </row>
    <row r="6" spans="1:2" x14ac:dyDescent="0.25">
      <c r="A6" s="115" t="s">
        <v>13</v>
      </c>
      <c r="B6" s="117">
        <v>758</v>
      </c>
    </row>
    <row r="7" spans="1:2" x14ac:dyDescent="0.25">
      <c r="A7" s="115" t="s">
        <v>12</v>
      </c>
      <c r="B7" s="117">
        <v>897</v>
      </c>
    </row>
    <row r="8" spans="1:2" x14ac:dyDescent="0.25">
      <c r="A8" s="115" t="s">
        <v>11</v>
      </c>
      <c r="B8" s="117">
        <v>1263</v>
      </c>
    </row>
    <row r="9" spans="1:2" x14ac:dyDescent="0.25">
      <c r="A9" s="115" t="s">
        <v>8</v>
      </c>
      <c r="B9" s="117">
        <v>932</v>
      </c>
    </row>
    <row r="10" spans="1:2" x14ac:dyDescent="0.25">
      <c r="A10" s="115" t="s">
        <v>5</v>
      </c>
      <c r="B10" s="117">
        <v>1126</v>
      </c>
    </row>
    <row r="11" spans="1:2" x14ac:dyDescent="0.25">
      <c r="A11" s="115" t="s">
        <v>18</v>
      </c>
      <c r="B11" s="117">
        <v>415</v>
      </c>
    </row>
    <row r="12" spans="1:2" x14ac:dyDescent="0.25">
      <c r="A12" s="115" t="s">
        <v>579</v>
      </c>
      <c r="B12" s="117">
        <v>7373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9"/>
  <sheetViews>
    <sheetView workbookViewId="0">
      <pane xSplit="1" ySplit="1" topLeftCell="B256" activePane="bottomRight" state="frozen"/>
      <selection pane="topRight" activeCell="B1" sqref="B1"/>
      <selection pane="bottomLeft" activeCell="A2" sqref="A2"/>
      <selection pane="bottomRight" activeCell="S278" sqref="S278"/>
    </sheetView>
  </sheetViews>
  <sheetFormatPr defaultRowHeight="15" x14ac:dyDescent="0.25"/>
  <sheetData>
    <row r="1" spans="1:18" x14ac:dyDescent="0.25">
      <c r="A1" s="1" t="s">
        <v>0</v>
      </c>
      <c r="B1" s="1" t="s">
        <v>1</v>
      </c>
      <c r="C1" s="1" t="s">
        <v>1003</v>
      </c>
      <c r="D1" s="1" t="s">
        <v>1004</v>
      </c>
      <c r="E1" s="1" t="s">
        <v>1005</v>
      </c>
      <c r="F1" s="1" t="s">
        <v>1006</v>
      </c>
      <c r="G1" s="1" t="s">
        <v>1007</v>
      </c>
      <c r="H1" s="1" t="s">
        <v>1008</v>
      </c>
      <c r="I1" s="1" t="s">
        <v>1009</v>
      </c>
      <c r="J1" s="1" t="s">
        <v>1010</v>
      </c>
      <c r="K1" s="1" t="s">
        <v>1011</v>
      </c>
      <c r="L1" s="1" t="s">
        <v>1012</v>
      </c>
      <c r="M1" s="1" t="s">
        <v>1013</v>
      </c>
      <c r="N1" s="1" t="s">
        <v>1014</v>
      </c>
      <c r="O1" s="1" t="s">
        <v>1015</v>
      </c>
      <c r="P1" s="1" t="s">
        <v>1016</v>
      </c>
      <c r="Q1" s="1" t="s">
        <v>1017</v>
      </c>
      <c r="R1" s="1" t="s">
        <v>1018</v>
      </c>
    </row>
    <row r="2" spans="1:18" x14ac:dyDescent="0.25">
      <c r="A2" s="2" t="s">
        <v>2</v>
      </c>
      <c r="B2" s="3">
        <v>1</v>
      </c>
      <c r="C2" s="4">
        <v>8</v>
      </c>
      <c r="D2" s="4">
        <v>242</v>
      </c>
      <c r="E2" s="4">
        <v>30.3</v>
      </c>
      <c r="F2" s="4">
        <v>1</v>
      </c>
      <c r="G2" s="4">
        <v>29</v>
      </c>
      <c r="H2" s="4">
        <v>3</v>
      </c>
      <c r="I2" s="4">
        <v>62</v>
      </c>
      <c r="J2" s="4">
        <v>2</v>
      </c>
      <c r="K2" s="4">
        <v>35</v>
      </c>
      <c r="L2" s="4">
        <v>1</v>
      </c>
      <c r="M2" s="4">
        <v>13</v>
      </c>
      <c r="N2" s="4">
        <v>5</v>
      </c>
      <c r="O2" s="4">
        <v>70</v>
      </c>
      <c r="P2" s="4">
        <v>1</v>
      </c>
      <c r="Q2" s="4">
        <v>20</v>
      </c>
      <c r="R2" s="4">
        <v>451</v>
      </c>
    </row>
    <row r="3" spans="1:18" x14ac:dyDescent="0.25">
      <c r="A3" s="5" t="s">
        <v>4</v>
      </c>
      <c r="B3" s="6">
        <v>1</v>
      </c>
      <c r="C3" s="7">
        <v>4</v>
      </c>
      <c r="D3" s="7">
        <v>221</v>
      </c>
      <c r="E3" s="7">
        <v>55.3</v>
      </c>
      <c r="F3" s="7" t="s">
        <v>3</v>
      </c>
      <c r="G3" s="7" t="s">
        <v>3</v>
      </c>
      <c r="H3" s="7">
        <v>1</v>
      </c>
      <c r="I3" s="7" t="s">
        <v>3</v>
      </c>
      <c r="J3" s="7" t="s">
        <v>3</v>
      </c>
      <c r="K3" s="7" t="s">
        <v>3</v>
      </c>
      <c r="L3" s="7" t="s">
        <v>3</v>
      </c>
      <c r="M3" s="7" t="s">
        <v>3</v>
      </c>
      <c r="N3" s="7">
        <v>2</v>
      </c>
      <c r="O3" s="7">
        <v>60</v>
      </c>
      <c r="P3" s="7" t="s">
        <v>3</v>
      </c>
      <c r="Q3" s="7">
        <v>7</v>
      </c>
      <c r="R3" s="7">
        <v>281</v>
      </c>
    </row>
    <row r="4" spans="1:18" x14ac:dyDescent="0.25">
      <c r="A4" s="2" t="s">
        <v>5</v>
      </c>
      <c r="B4" s="3">
        <v>1</v>
      </c>
      <c r="C4" s="4">
        <v>7</v>
      </c>
      <c r="D4" s="4">
        <v>293</v>
      </c>
      <c r="E4" s="4">
        <v>41.9</v>
      </c>
      <c r="F4" s="4">
        <v>1</v>
      </c>
      <c r="G4" s="4">
        <v>34</v>
      </c>
      <c r="H4" s="4">
        <v>3</v>
      </c>
      <c r="I4" s="4">
        <v>97</v>
      </c>
      <c r="J4" s="4" t="s">
        <v>3</v>
      </c>
      <c r="K4" s="4" t="s">
        <v>3</v>
      </c>
      <c r="L4" s="4" t="s">
        <v>3</v>
      </c>
      <c r="M4" s="4" t="s">
        <v>3</v>
      </c>
      <c r="N4" s="4">
        <v>1</v>
      </c>
      <c r="O4" s="4">
        <v>27</v>
      </c>
      <c r="P4" s="4" t="s">
        <v>3</v>
      </c>
      <c r="Q4" s="4">
        <v>12</v>
      </c>
      <c r="R4" s="4">
        <v>451</v>
      </c>
    </row>
    <row r="5" spans="1:18" x14ac:dyDescent="0.25">
      <c r="A5" s="5" t="s">
        <v>6</v>
      </c>
      <c r="B5" s="6">
        <v>1</v>
      </c>
      <c r="C5" s="7">
        <v>6</v>
      </c>
      <c r="D5" s="7">
        <v>174</v>
      </c>
      <c r="E5" s="7">
        <v>29</v>
      </c>
      <c r="F5" s="7">
        <v>1</v>
      </c>
      <c r="G5" s="7">
        <v>25</v>
      </c>
      <c r="H5" s="7">
        <v>3</v>
      </c>
      <c r="I5" s="7">
        <v>62</v>
      </c>
      <c r="J5" s="7">
        <v>1</v>
      </c>
      <c r="K5" s="7">
        <v>14</v>
      </c>
      <c r="L5" s="7" t="s">
        <v>3</v>
      </c>
      <c r="M5" s="7" t="s">
        <v>3</v>
      </c>
      <c r="N5" s="7">
        <v>3</v>
      </c>
      <c r="O5" s="7">
        <v>42</v>
      </c>
      <c r="P5" s="7" t="s">
        <v>3</v>
      </c>
      <c r="Q5" s="7">
        <v>14</v>
      </c>
      <c r="R5" s="7">
        <v>317</v>
      </c>
    </row>
    <row r="6" spans="1:18" x14ac:dyDescent="0.25">
      <c r="A6" s="2" t="s">
        <v>7</v>
      </c>
      <c r="B6" s="3">
        <v>1</v>
      </c>
      <c r="C6" s="4">
        <v>19</v>
      </c>
      <c r="D6" s="4">
        <v>630</v>
      </c>
      <c r="E6" s="4">
        <v>33.200000000000003</v>
      </c>
      <c r="F6" s="4">
        <v>1</v>
      </c>
      <c r="G6" s="4">
        <v>17</v>
      </c>
      <c r="H6" s="4">
        <v>8</v>
      </c>
      <c r="I6" s="4">
        <v>217</v>
      </c>
      <c r="J6" s="4" t="s">
        <v>3</v>
      </c>
      <c r="K6" s="4" t="s">
        <v>3</v>
      </c>
      <c r="L6" s="4" t="s">
        <v>3</v>
      </c>
      <c r="M6" s="4" t="s">
        <v>3</v>
      </c>
      <c r="N6" s="4">
        <v>3</v>
      </c>
      <c r="O6" s="4">
        <v>82</v>
      </c>
      <c r="P6" s="4">
        <v>1</v>
      </c>
      <c r="Q6" s="4">
        <v>31</v>
      </c>
      <c r="R6" s="4">
        <v>946</v>
      </c>
    </row>
    <row r="7" spans="1:18" x14ac:dyDescent="0.25">
      <c r="A7" s="5" t="s">
        <v>8</v>
      </c>
      <c r="B7" s="6">
        <v>1</v>
      </c>
      <c r="C7" s="7">
        <v>4</v>
      </c>
      <c r="D7" s="7">
        <v>136</v>
      </c>
      <c r="E7" s="7">
        <v>34</v>
      </c>
      <c r="F7" s="7" t="s">
        <v>3</v>
      </c>
      <c r="G7" s="7" t="s">
        <v>3</v>
      </c>
      <c r="H7" s="7">
        <v>1</v>
      </c>
      <c r="I7" s="7">
        <v>9</v>
      </c>
      <c r="J7" s="7">
        <v>2</v>
      </c>
      <c r="K7" s="7">
        <v>37</v>
      </c>
      <c r="L7" s="7" t="s">
        <v>3</v>
      </c>
      <c r="M7" s="7" t="s">
        <v>3</v>
      </c>
      <c r="N7" s="7">
        <v>1</v>
      </c>
      <c r="O7" s="7">
        <v>36</v>
      </c>
      <c r="P7" s="7" t="s">
        <v>3</v>
      </c>
      <c r="Q7" s="7">
        <v>8</v>
      </c>
      <c r="R7" s="7">
        <v>218</v>
      </c>
    </row>
    <row r="8" spans="1:18" x14ac:dyDescent="0.25">
      <c r="A8" s="2" t="s">
        <v>9</v>
      </c>
      <c r="B8" s="3">
        <v>1</v>
      </c>
      <c r="C8" s="4">
        <v>6</v>
      </c>
      <c r="D8" s="4">
        <v>276</v>
      </c>
      <c r="E8" s="4">
        <v>46</v>
      </c>
      <c r="F8" s="4">
        <v>3</v>
      </c>
      <c r="G8" s="4">
        <v>78</v>
      </c>
      <c r="H8" s="4">
        <v>3</v>
      </c>
      <c r="I8" s="4">
        <v>63</v>
      </c>
      <c r="J8" s="4">
        <v>2</v>
      </c>
      <c r="K8" s="4">
        <v>40</v>
      </c>
      <c r="L8" s="4" t="s">
        <v>3</v>
      </c>
      <c r="M8" s="4" t="s">
        <v>3</v>
      </c>
      <c r="N8" s="4" t="s">
        <v>3</v>
      </c>
      <c r="O8" s="4" t="s">
        <v>3</v>
      </c>
      <c r="P8" s="4" t="s">
        <v>3</v>
      </c>
      <c r="Q8" s="4">
        <v>14</v>
      </c>
      <c r="R8" s="4">
        <v>457</v>
      </c>
    </row>
    <row r="9" spans="1:18" x14ac:dyDescent="0.25">
      <c r="A9" s="5" t="s">
        <v>10</v>
      </c>
      <c r="B9" s="6">
        <v>1</v>
      </c>
      <c r="C9" s="7">
        <v>8</v>
      </c>
      <c r="D9" s="7">
        <v>352</v>
      </c>
      <c r="E9" s="7">
        <v>44</v>
      </c>
      <c r="F9" s="7">
        <v>4</v>
      </c>
      <c r="G9" s="7">
        <v>121</v>
      </c>
      <c r="H9" s="7">
        <v>1</v>
      </c>
      <c r="I9" s="7">
        <v>38</v>
      </c>
      <c r="J9" s="7" t="s">
        <v>3</v>
      </c>
      <c r="K9" s="7" t="s">
        <v>3</v>
      </c>
      <c r="L9" s="7">
        <v>1</v>
      </c>
      <c r="M9" s="7">
        <v>5</v>
      </c>
      <c r="N9" s="7">
        <v>8</v>
      </c>
      <c r="O9" s="7">
        <v>258</v>
      </c>
      <c r="P9" s="7" t="s">
        <v>3</v>
      </c>
      <c r="Q9" s="7">
        <v>22</v>
      </c>
      <c r="R9" s="7">
        <v>774</v>
      </c>
    </row>
    <row r="10" spans="1:18" x14ac:dyDescent="0.25">
      <c r="A10" s="2" t="s">
        <v>11</v>
      </c>
      <c r="B10" s="3">
        <v>1</v>
      </c>
      <c r="C10" s="4">
        <v>1</v>
      </c>
      <c r="D10" s="4">
        <v>34</v>
      </c>
      <c r="E10" s="4">
        <v>34</v>
      </c>
      <c r="F10" s="4" t="s">
        <v>3</v>
      </c>
      <c r="G10" s="4" t="s">
        <v>3</v>
      </c>
      <c r="H10" s="4">
        <v>1</v>
      </c>
      <c r="I10" s="4">
        <v>33</v>
      </c>
      <c r="J10" s="4" t="s">
        <v>3</v>
      </c>
      <c r="K10" s="4" t="s">
        <v>3</v>
      </c>
      <c r="L10" s="4" t="s">
        <v>3</v>
      </c>
      <c r="M10" s="4" t="s">
        <v>3</v>
      </c>
      <c r="N10" s="4">
        <v>5</v>
      </c>
      <c r="O10" s="4">
        <v>54</v>
      </c>
      <c r="P10" s="4">
        <v>2</v>
      </c>
      <c r="Q10" s="4">
        <v>7</v>
      </c>
      <c r="R10" s="4">
        <v>121</v>
      </c>
    </row>
    <row r="11" spans="1:18" x14ac:dyDescent="0.25">
      <c r="A11" s="5" t="s">
        <v>12</v>
      </c>
      <c r="B11" s="6">
        <v>1</v>
      </c>
      <c r="C11" s="7">
        <v>6</v>
      </c>
      <c r="D11" s="7">
        <v>297</v>
      </c>
      <c r="E11" s="7">
        <v>49.5</v>
      </c>
      <c r="F11" s="7">
        <v>4</v>
      </c>
      <c r="G11" s="7">
        <v>95</v>
      </c>
      <c r="H11" s="7">
        <v>7</v>
      </c>
      <c r="I11" s="7">
        <v>125</v>
      </c>
      <c r="J11" s="7" t="s">
        <v>3</v>
      </c>
      <c r="K11" s="7" t="s">
        <v>3</v>
      </c>
      <c r="L11" s="7" t="s">
        <v>3</v>
      </c>
      <c r="M11" s="7" t="s">
        <v>3</v>
      </c>
      <c r="N11" s="7">
        <v>2</v>
      </c>
      <c r="O11" s="7">
        <v>33</v>
      </c>
      <c r="P11" s="7">
        <v>1</v>
      </c>
      <c r="Q11" s="7">
        <v>19</v>
      </c>
      <c r="R11" s="7">
        <v>550</v>
      </c>
    </row>
    <row r="12" spans="1:18" ht="22.5" x14ac:dyDescent="0.25">
      <c r="A12" s="2" t="s">
        <v>230</v>
      </c>
      <c r="B12" s="3">
        <v>1</v>
      </c>
      <c r="C12" s="4">
        <v>13</v>
      </c>
      <c r="D12" s="4">
        <v>424</v>
      </c>
      <c r="E12" s="4">
        <v>32.6</v>
      </c>
      <c r="F12" s="4">
        <v>3</v>
      </c>
      <c r="G12" s="4">
        <v>83</v>
      </c>
      <c r="H12" s="4">
        <v>1</v>
      </c>
      <c r="I12" s="4">
        <v>2</v>
      </c>
      <c r="J12" s="4">
        <v>3</v>
      </c>
      <c r="K12" s="4">
        <v>64</v>
      </c>
      <c r="L12" s="4" t="s">
        <v>3</v>
      </c>
      <c r="M12" s="4" t="s">
        <v>3</v>
      </c>
      <c r="N12" s="4">
        <v>2</v>
      </c>
      <c r="O12" s="4">
        <v>48</v>
      </c>
      <c r="P12" s="4">
        <v>1</v>
      </c>
      <c r="Q12" s="4">
        <v>22</v>
      </c>
      <c r="R12" s="4">
        <v>621</v>
      </c>
    </row>
    <row r="13" spans="1:18" x14ac:dyDescent="0.25">
      <c r="A13" s="5" t="s">
        <v>13</v>
      </c>
      <c r="B13" s="6">
        <v>1</v>
      </c>
      <c r="C13" s="7">
        <v>19</v>
      </c>
      <c r="D13" s="7">
        <v>743</v>
      </c>
      <c r="E13" s="7">
        <v>39.1</v>
      </c>
      <c r="F13" s="7">
        <v>2</v>
      </c>
      <c r="G13" s="7">
        <v>46</v>
      </c>
      <c r="H13" s="7">
        <v>6</v>
      </c>
      <c r="I13" s="7">
        <v>183</v>
      </c>
      <c r="J13" s="7" t="s">
        <v>3</v>
      </c>
      <c r="K13" s="7" t="s">
        <v>3</v>
      </c>
      <c r="L13" s="7">
        <v>1</v>
      </c>
      <c r="M13" s="7">
        <v>12</v>
      </c>
      <c r="N13" s="7">
        <v>2</v>
      </c>
      <c r="O13" s="7">
        <v>46</v>
      </c>
      <c r="P13" s="7">
        <v>1</v>
      </c>
      <c r="Q13" s="7">
        <v>30</v>
      </c>
      <c r="R13" s="7">
        <v>1030</v>
      </c>
    </row>
    <row r="14" spans="1:18" x14ac:dyDescent="0.25">
      <c r="A14" s="2" t="s">
        <v>14</v>
      </c>
      <c r="B14" s="3">
        <v>1</v>
      </c>
      <c r="C14" s="4">
        <v>17</v>
      </c>
      <c r="D14" s="4">
        <v>731</v>
      </c>
      <c r="E14" s="4">
        <v>43</v>
      </c>
      <c r="F14" s="4">
        <v>2</v>
      </c>
      <c r="G14" s="4">
        <v>41</v>
      </c>
      <c r="H14" s="4">
        <v>2</v>
      </c>
      <c r="I14" s="4">
        <v>38</v>
      </c>
      <c r="J14" s="4" t="s">
        <v>3</v>
      </c>
      <c r="K14" s="4" t="s">
        <v>3</v>
      </c>
      <c r="L14" s="4">
        <v>1</v>
      </c>
      <c r="M14" s="4" t="s">
        <v>3</v>
      </c>
      <c r="N14" s="4">
        <v>3</v>
      </c>
      <c r="O14" s="4">
        <v>101</v>
      </c>
      <c r="P14" s="4">
        <v>1</v>
      </c>
      <c r="Q14" s="4">
        <v>25</v>
      </c>
      <c r="R14" s="4">
        <v>911</v>
      </c>
    </row>
    <row r="15" spans="1:18" x14ac:dyDescent="0.25">
      <c r="A15" s="5" t="s">
        <v>15</v>
      </c>
      <c r="B15" s="6">
        <v>1</v>
      </c>
      <c r="C15" s="7">
        <v>8</v>
      </c>
      <c r="D15" s="7">
        <v>403</v>
      </c>
      <c r="E15" s="7">
        <v>50.4</v>
      </c>
      <c r="F15" s="7" t="s">
        <v>3</v>
      </c>
      <c r="G15" s="7" t="s">
        <v>3</v>
      </c>
      <c r="H15" s="7">
        <v>3</v>
      </c>
      <c r="I15" s="7">
        <v>64</v>
      </c>
      <c r="J15" s="7">
        <v>1</v>
      </c>
      <c r="K15" s="7">
        <v>10</v>
      </c>
      <c r="L15" s="7" t="s">
        <v>3</v>
      </c>
      <c r="M15" s="7" t="s">
        <v>3</v>
      </c>
      <c r="N15" s="7">
        <v>2</v>
      </c>
      <c r="O15" s="7">
        <v>28</v>
      </c>
      <c r="P15" s="7" t="s">
        <v>3</v>
      </c>
      <c r="Q15" s="7">
        <v>14</v>
      </c>
      <c r="R15" s="7">
        <v>505</v>
      </c>
    </row>
    <row r="16" spans="1:18" x14ac:dyDescent="0.25">
      <c r="A16" s="2" t="s">
        <v>16</v>
      </c>
      <c r="B16" s="3">
        <v>1</v>
      </c>
      <c r="C16" s="4">
        <v>8</v>
      </c>
      <c r="D16" s="4">
        <v>231</v>
      </c>
      <c r="E16" s="4">
        <v>28.9</v>
      </c>
      <c r="F16" s="4">
        <v>5</v>
      </c>
      <c r="G16" s="4">
        <v>140</v>
      </c>
      <c r="H16" s="4">
        <v>4</v>
      </c>
      <c r="I16" s="4">
        <v>131</v>
      </c>
      <c r="J16" s="4">
        <v>1</v>
      </c>
      <c r="K16" s="4">
        <v>38</v>
      </c>
      <c r="L16" s="4" t="s">
        <v>3</v>
      </c>
      <c r="M16" s="4" t="s">
        <v>3</v>
      </c>
      <c r="N16" s="4">
        <v>3</v>
      </c>
      <c r="O16" s="4">
        <v>62</v>
      </c>
      <c r="P16" s="4" t="s">
        <v>3</v>
      </c>
      <c r="Q16" s="4">
        <v>21</v>
      </c>
      <c r="R16" s="4">
        <v>602</v>
      </c>
    </row>
    <row r="17" spans="1:18" x14ac:dyDescent="0.25">
      <c r="A17" s="5" t="s">
        <v>17</v>
      </c>
      <c r="B17" s="6">
        <v>1</v>
      </c>
      <c r="C17" s="7">
        <v>9</v>
      </c>
      <c r="D17" s="7">
        <v>388</v>
      </c>
      <c r="E17" s="7">
        <v>43.1</v>
      </c>
      <c r="F17" s="7">
        <v>3</v>
      </c>
      <c r="G17" s="7">
        <v>82</v>
      </c>
      <c r="H17" s="7">
        <v>5</v>
      </c>
      <c r="I17" s="7">
        <v>127</v>
      </c>
      <c r="J17" s="7">
        <v>1</v>
      </c>
      <c r="K17" s="7">
        <v>16</v>
      </c>
      <c r="L17" s="7" t="s">
        <v>3</v>
      </c>
      <c r="M17" s="7" t="s">
        <v>3</v>
      </c>
      <c r="N17" s="7">
        <v>1</v>
      </c>
      <c r="O17" s="7">
        <v>31</v>
      </c>
      <c r="P17" s="7" t="s">
        <v>3</v>
      </c>
      <c r="Q17" s="7">
        <v>19</v>
      </c>
      <c r="R17" s="7">
        <v>644</v>
      </c>
    </row>
    <row r="18" spans="1:18" x14ac:dyDescent="0.25">
      <c r="A18" s="2" t="s">
        <v>18</v>
      </c>
      <c r="B18" s="3">
        <v>1</v>
      </c>
      <c r="C18" s="4">
        <v>18</v>
      </c>
      <c r="D18" s="4">
        <v>696</v>
      </c>
      <c r="E18" s="4">
        <v>38.700000000000003</v>
      </c>
      <c r="F18" s="4">
        <v>3</v>
      </c>
      <c r="G18" s="4">
        <v>107</v>
      </c>
      <c r="H18" s="4">
        <v>4</v>
      </c>
      <c r="I18" s="4">
        <v>127</v>
      </c>
      <c r="J18" s="4">
        <v>3</v>
      </c>
      <c r="K18" s="4">
        <v>47</v>
      </c>
      <c r="L18" s="4" t="s">
        <v>3</v>
      </c>
      <c r="M18" s="4" t="s">
        <v>3</v>
      </c>
      <c r="N18" s="4">
        <v>3</v>
      </c>
      <c r="O18" s="4">
        <v>38</v>
      </c>
      <c r="P18" s="4">
        <v>1</v>
      </c>
      <c r="Q18" s="4">
        <v>31</v>
      </c>
      <c r="R18" s="4">
        <v>1015</v>
      </c>
    </row>
    <row r="19" spans="1:18" x14ac:dyDescent="0.25">
      <c r="A19" s="5" t="s">
        <v>19</v>
      </c>
      <c r="B19" s="6">
        <v>1</v>
      </c>
      <c r="C19" s="7">
        <v>12</v>
      </c>
      <c r="D19" s="7">
        <v>558</v>
      </c>
      <c r="E19" s="7">
        <v>46.5</v>
      </c>
      <c r="F19" s="7">
        <v>7</v>
      </c>
      <c r="G19" s="7">
        <v>192</v>
      </c>
      <c r="H19" s="7">
        <v>5</v>
      </c>
      <c r="I19" s="7">
        <v>136</v>
      </c>
      <c r="J19" s="7" t="s">
        <v>3</v>
      </c>
      <c r="K19" s="7" t="s">
        <v>3</v>
      </c>
      <c r="L19" s="7" t="s">
        <v>3</v>
      </c>
      <c r="M19" s="7" t="s">
        <v>3</v>
      </c>
      <c r="N19" s="7">
        <v>2</v>
      </c>
      <c r="O19" s="7">
        <v>61</v>
      </c>
      <c r="P19" s="7">
        <v>1</v>
      </c>
      <c r="Q19" s="7">
        <v>26</v>
      </c>
      <c r="R19" s="7">
        <v>947</v>
      </c>
    </row>
    <row r="20" spans="1:18" ht="22.5" x14ac:dyDescent="0.25">
      <c r="A20" s="2" t="s">
        <v>230</v>
      </c>
      <c r="B20" s="3">
        <v>2</v>
      </c>
      <c r="C20" s="4">
        <v>23</v>
      </c>
      <c r="D20" s="4">
        <v>785</v>
      </c>
      <c r="E20" s="4">
        <v>34.1</v>
      </c>
      <c r="F20" s="4">
        <v>2</v>
      </c>
      <c r="G20" s="4">
        <v>56</v>
      </c>
      <c r="H20" s="4">
        <v>1</v>
      </c>
      <c r="I20" s="4">
        <v>37</v>
      </c>
      <c r="J20" s="4" t="s">
        <v>3</v>
      </c>
      <c r="K20" s="4" t="s">
        <v>3</v>
      </c>
      <c r="L20" s="4" t="s">
        <v>3</v>
      </c>
      <c r="M20" s="4" t="s">
        <v>3</v>
      </c>
      <c r="N20" s="4">
        <v>6</v>
      </c>
      <c r="O20" s="4">
        <v>162</v>
      </c>
      <c r="P20" s="4">
        <v>1</v>
      </c>
      <c r="Q20" s="4">
        <v>32</v>
      </c>
      <c r="R20" s="4">
        <v>1040</v>
      </c>
    </row>
    <row r="21" spans="1:18" x14ac:dyDescent="0.25">
      <c r="A21" s="5" t="s">
        <v>2</v>
      </c>
      <c r="B21" s="3">
        <v>2</v>
      </c>
      <c r="C21" s="7">
        <v>13</v>
      </c>
      <c r="D21" s="7">
        <v>459</v>
      </c>
      <c r="E21" s="7">
        <v>35.299999999999997</v>
      </c>
      <c r="F21" s="7" t="s">
        <v>3</v>
      </c>
      <c r="G21" s="7" t="s">
        <v>3</v>
      </c>
      <c r="H21" s="7">
        <v>2</v>
      </c>
      <c r="I21" s="7">
        <v>34</v>
      </c>
      <c r="J21" s="7" t="s">
        <v>3</v>
      </c>
      <c r="K21" s="7" t="s">
        <v>3</v>
      </c>
      <c r="L21" s="7" t="s">
        <v>3</v>
      </c>
      <c r="M21" s="7" t="s">
        <v>3</v>
      </c>
      <c r="N21" s="7">
        <v>2</v>
      </c>
      <c r="O21" s="7">
        <v>42</v>
      </c>
      <c r="P21" s="7" t="s">
        <v>3</v>
      </c>
      <c r="Q21" s="7">
        <v>17</v>
      </c>
      <c r="R21" s="7">
        <v>535</v>
      </c>
    </row>
    <row r="22" spans="1:18" x14ac:dyDescent="0.25">
      <c r="A22" s="2" t="s">
        <v>18</v>
      </c>
      <c r="B22" s="3">
        <v>2</v>
      </c>
      <c r="C22" s="4">
        <v>16</v>
      </c>
      <c r="D22" s="4">
        <v>585</v>
      </c>
      <c r="E22" s="4">
        <v>36.6</v>
      </c>
      <c r="F22" s="4">
        <v>2</v>
      </c>
      <c r="G22" s="4">
        <v>74</v>
      </c>
      <c r="H22" s="4">
        <v>4</v>
      </c>
      <c r="I22" s="4">
        <v>84</v>
      </c>
      <c r="J22" s="4" t="s">
        <v>3</v>
      </c>
      <c r="K22" s="4" t="s">
        <v>3</v>
      </c>
      <c r="L22" s="4" t="s">
        <v>3</v>
      </c>
      <c r="M22" s="4" t="s">
        <v>3</v>
      </c>
      <c r="N22" s="4" t="s">
        <v>3</v>
      </c>
      <c r="O22" s="4" t="s">
        <v>3</v>
      </c>
      <c r="P22" s="4">
        <v>2</v>
      </c>
      <c r="Q22" s="4">
        <v>22</v>
      </c>
      <c r="R22" s="4">
        <v>743</v>
      </c>
    </row>
    <row r="23" spans="1:18" x14ac:dyDescent="0.25">
      <c r="A23" s="5" t="s">
        <v>5</v>
      </c>
      <c r="B23" s="3">
        <v>2</v>
      </c>
      <c r="C23" s="7">
        <v>14</v>
      </c>
      <c r="D23" s="7">
        <v>630</v>
      </c>
      <c r="E23" s="7">
        <v>45</v>
      </c>
      <c r="F23" s="7">
        <v>5</v>
      </c>
      <c r="G23" s="7">
        <v>162</v>
      </c>
      <c r="H23" s="7">
        <v>3</v>
      </c>
      <c r="I23" s="7">
        <v>111</v>
      </c>
      <c r="J23" s="7">
        <v>3</v>
      </c>
      <c r="K23" s="7">
        <v>57</v>
      </c>
      <c r="L23" s="7">
        <v>2</v>
      </c>
      <c r="M23" s="7">
        <v>26</v>
      </c>
      <c r="N23" s="7">
        <v>1</v>
      </c>
      <c r="O23" s="7">
        <v>19</v>
      </c>
      <c r="P23" s="7" t="s">
        <v>3</v>
      </c>
      <c r="Q23" s="7">
        <v>28</v>
      </c>
      <c r="R23" s="7">
        <v>1005</v>
      </c>
    </row>
    <row r="24" spans="1:18" x14ac:dyDescent="0.25">
      <c r="A24" s="2" t="s">
        <v>6</v>
      </c>
      <c r="B24" s="3">
        <v>2</v>
      </c>
      <c r="C24" s="4">
        <v>15</v>
      </c>
      <c r="D24" s="4">
        <v>533</v>
      </c>
      <c r="E24" s="4">
        <v>35.5</v>
      </c>
      <c r="F24" s="4">
        <v>4</v>
      </c>
      <c r="G24" s="4">
        <v>65</v>
      </c>
      <c r="H24" s="4">
        <v>3</v>
      </c>
      <c r="I24" s="4">
        <v>61</v>
      </c>
      <c r="J24" s="4" t="s">
        <v>3</v>
      </c>
      <c r="K24" s="4" t="s">
        <v>3</v>
      </c>
      <c r="L24" s="4" t="s">
        <v>3</v>
      </c>
      <c r="M24" s="4" t="s">
        <v>3</v>
      </c>
      <c r="N24" s="4">
        <v>4</v>
      </c>
      <c r="O24" s="4">
        <v>48</v>
      </c>
      <c r="P24" s="4">
        <v>2</v>
      </c>
      <c r="Q24" s="4">
        <v>26</v>
      </c>
      <c r="R24" s="4">
        <v>707</v>
      </c>
    </row>
    <row r="25" spans="1:18" x14ac:dyDescent="0.25">
      <c r="A25" s="5" t="s">
        <v>7</v>
      </c>
      <c r="B25" s="3">
        <v>2</v>
      </c>
      <c r="C25" s="7">
        <v>7</v>
      </c>
      <c r="D25" s="7">
        <v>300</v>
      </c>
      <c r="E25" s="7">
        <v>42.9</v>
      </c>
      <c r="F25" s="7">
        <v>4</v>
      </c>
      <c r="G25" s="7">
        <v>150</v>
      </c>
      <c r="H25" s="7">
        <v>7</v>
      </c>
      <c r="I25" s="7">
        <v>196</v>
      </c>
      <c r="J25" s="7">
        <v>2</v>
      </c>
      <c r="K25" s="7">
        <v>25</v>
      </c>
      <c r="L25" s="7" t="s">
        <v>3</v>
      </c>
      <c r="M25" s="7" t="s">
        <v>3</v>
      </c>
      <c r="N25" s="7">
        <v>1</v>
      </c>
      <c r="O25" s="7">
        <v>14</v>
      </c>
      <c r="P25" s="7">
        <v>1</v>
      </c>
      <c r="Q25" s="7">
        <v>21</v>
      </c>
      <c r="R25" s="7">
        <v>685</v>
      </c>
    </row>
    <row r="26" spans="1:18" x14ac:dyDescent="0.25">
      <c r="A26" s="2" t="s">
        <v>8</v>
      </c>
      <c r="B26" s="3">
        <v>2</v>
      </c>
      <c r="C26" s="4">
        <v>4</v>
      </c>
      <c r="D26" s="4">
        <v>130</v>
      </c>
      <c r="E26" s="4">
        <v>32.5</v>
      </c>
      <c r="F26" s="4">
        <v>1</v>
      </c>
      <c r="G26" s="4">
        <v>27</v>
      </c>
      <c r="H26" s="4">
        <v>2</v>
      </c>
      <c r="I26" s="4">
        <v>41</v>
      </c>
      <c r="J26" s="4" t="s">
        <v>3</v>
      </c>
      <c r="K26" s="4" t="s">
        <v>3</v>
      </c>
      <c r="L26" s="4" t="s">
        <v>3</v>
      </c>
      <c r="M26" s="4" t="s">
        <v>3</v>
      </c>
      <c r="N26" s="4">
        <v>1</v>
      </c>
      <c r="O26" s="4">
        <v>32</v>
      </c>
      <c r="P26" s="4" t="s">
        <v>3</v>
      </c>
      <c r="Q26" s="4">
        <v>8</v>
      </c>
      <c r="R26" s="4">
        <v>230</v>
      </c>
    </row>
    <row r="27" spans="1:18" x14ac:dyDescent="0.25">
      <c r="A27" s="5" t="s">
        <v>10</v>
      </c>
      <c r="B27" s="3">
        <v>2</v>
      </c>
      <c r="C27" s="7">
        <v>12</v>
      </c>
      <c r="D27" s="7">
        <v>451</v>
      </c>
      <c r="E27" s="7">
        <v>37.6</v>
      </c>
      <c r="F27" s="7">
        <v>3</v>
      </c>
      <c r="G27" s="7">
        <v>86</v>
      </c>
      <c r="H27" s="7">
        <v>1</v>
      </c>
      <c r="I27" s="7">
        <v>38</v>
      </c>
      <c r="J27" s="7">
        <v>3</v>
      </c>
      <c r="K27" s="7">
        <v>54</v>
      </c>
      <c r="L27" s="7" t="s">
        <v>3</v>
      </c>
      <c r="M27" s="7" t="s">
        <v>3</v>
      </c>
      <c r="N27" s="7">
        <v>5</v>
      </c>
      <c r="O27" s="7">
        <v>125</v>
      </c>
      <c r="P27" s="7">
        <v>1</v>
      </c>
      <c r="Q27" s="7">
        <v>24</v>
      </c>
      <c r="R27" s="7">
        <v>754</v>
      </c>
    </row>
    <row r="28" spans="1:18" x14ac:dyDescent="0.25">
      <c r="A28" s="2" t="s">
        <v>11</v>
      </c>
      <c r="B28" s="3">
        <v>2</v>
      </c>
      <c r="C28" s="4">
        <v>14</v>
      </c>
      <c r="D28" s="4">
        <v>460</v>
      </c>
      <c r="E28" s="4">
        <v>32.9</v>
      </c>
      <c r="F28" s="4">
        <v>7</v>
      </c>
      <c r="G28" s="4">
        <v>200</v>
      </c>
      <c r="H28" s="4">
        <v>4</v>
      </c>
      <c r="I28" s="4">
        <v>74</v>
      </c>
      <c r="J28" s="4" t="s">
        <v>3</v>
      </c>
      <c r="K28" s="4" t="s">
        <v>3</v>
      </c>
      <c r="L28" s="4">
        <v>1</v>
      </c>
      <c r="M28" s="4">
        <v>10</v>
      </c>
      <c r="N28" s="4">
        <v>8</v>
      </c>
      <c r="O28" s="4">
        <v>134</v>
      </c>
      <c r="P28" s="4" t="s">
        <v>3</v>
      </c>
      <c r="Q28" s="4">
        <v>34</v>
      </c>
      <c r="R28" s="4">
        <v>878</v>
      </c>
    </row>
    <row r="29" spans="1:18" x14ac:dyDescent="0.25">
      <c r="A29" s="5" t="s">
        <v>12</v>
      </c>
      <c r="B29" s="3">
        <v>2</v>
      </c>
      <c r="C29" s="7">
        <v>11</v>
      </c>
      <c r="D29" s="7">
        <v>386</v>
      </c>
      <c r="E29" s="7">
        <v>35.1</v>
      </c>
      <c r="F29" s="7">
        <v>4</v>
      </c>
      <c r="G29" s="7">
        <v>135</v>
      </c>
      <c r="H29" s="7">
        <v>8</v>
      </c>
      <c r="I29" s="7">
        <v>217</v>
      </c>
      <c r="J29" s="7">
        <v>2</v>
      </c>
      <c r="K29" s="7">
        <v>34</v>
      </c>
      <c r="L29" s="7" t="s">
        <v>3</v>
      </c>
      <c r="M29" s="7" t="s">
        <v>3</v>
      </c>
      <c r="N29" s="7">
        <v>2</v>
      </c>
      <c r="O29" s="7">
        <v>26</v>
      </c>
      <c r="P29" s="7" t="s">
        <v>3</v>
      </c>
      <c r="Q29" s="7">
        <v>27</v>
      </c>
      <c r="R29" s="7">
        <v>798</v>
      </c>
    </row>
    <row r="30" spans="1:18" x14ac:dyDescent="0.25">
      <c r="A30" s="2" t="s">
        <v>13</v>
      </c>
      <c r="B30" s="3">
        <v>2</v>
      </c>
      <c r="C30" s="4">
        <v>12</v>
      </c>
      <c r="D30" s="4">
        <v>507</v>
      </c>
      <c r="E30" s="4">
        <v>42.3</v>
      </c>
      <c r="F30" s="4" t="s">
        <v>3</v>
      </c>
      <c r="G30" s="4" t="s">
        <v>3</v>
      </c>
      <c r="H30" s="4">
        <v>3</v>
      </c>
      <c r="I30" s="4">
        <v>80</v>
      </c>
      <c r="J30" s="4" t="s">
        <v>3</v>
      </c>
      <c r="K30" s="4" t="s">
        <v>3</v>
      </c>
      <c r="L30" s="4" t="s">
        <v>3</v>
      </c>
      <c r="M30" s="4" t="s">
        <v>3</v>
      </c>
      <c r="N30" s="4">
        <v>2</v>
      </c>
      <c r="O30" s="4">
        <v>45</v>
      </c>
      <c r="P30" s="4">
        <v>1</v>
      </c>
      <c r="Q30" s="4">
        <v>17</v>
      </c>
      <c r="R30" s="4">
        <v>632</v>
      </c>
    </row>
    <row r="31" spans="1:18" x14ac:dyDescent="0.25">
      <c r="A31" s="5" t="s">
        <v>14</v>
      </c>
      <c r="B31" s="3">
        <v>2</v>
      </c>
      <c r="C31" s="7">
        <v>6</v>
      </c>
      <c r="D31" s="7">
        <v>268</v>
      </c>
      <c r="E31" s="7">
        <v>44.7</v>
      </c>
      <c r="F31" s="7" t="s">
        <v>3</v>
      </c>
      <c r="G31" s="7" t="s">
        <v>3</v>
      </c>
      <c r="H31" s="7">
        <v>3</v>
      </c>
      <c r="I31" s="7">
        <v>86</v>
      </c>
      <c r="J31" s="7" t="s">
        <v>3</v>
      </c>
      <c r="K31" s="7" t="s">
        <v>3</v>
      </c>
      <c r="L31" s="7" t="s">
        <v>3</v>
      </c>
      <c r="M31" s="7" t="s">
        <v>3</v>
      </c>
      <c r="N31" s="7">
        <v>3</v>
      </c>
      <c r="O31" s="7">
        <v>53</v>
      </c>
      <c r="P31" s="7" t="s">
        <v>3</v>
      </c>
      <c r="Q31" s="7">
        <v>12</v>
      </c>
      <c r="R31" s="7">
        <v>407</v>
      </c>
    </row>
    <row r="32" spans="1:18" x14ac:dyDescent="0.25">
      <c r="A32" s="2" t="s">
        <v>15</v>
      </c>
      <c r="B32" s="3">
        <v>2</v>
      </c>
      <c r="C32" s="4">
        <v>11</v>
      </c>
      <c r="D32" s="4">
        <v>464</v>
      </c>
      <c r="E32" s="4">
        <v>42.2</v>
      </c>
      <c r="F32" s="4" t="s">
        <v>3</v>
      </c>
      <c r="G32" s="4" t="s">
        <v>3</v>
      </c>
      <c r="H32" s="4">
        <v>4</v>
      </c>
      <c r="I32" s="4">
        <v>90</v>
      </c>
      <c r="J32" s="4" t="s">
        <v>3</v>
      </c>
      <c r="K32" s="4" t="s">
        <v>3</v>
      </c>
      <c r="L32" s="4" t="s">
        <v>3</v>
      </c>
      <c r="M32" s="4" t="s">
        <v>3</v>
      </c>
      <c r="N32" s="4">
        <v>1</v>
      </c>
      <c r="O32" s="4">
        <v>21</v>
      </c>
      <c r="P32" s="4" t="s">
        <v>3</v>
      </c>
      <c r="Q32" s="4">
        <v>16</v>
      </c>
      <c r="R32" s="4">
        <v>575</v>
      </c>
    </row>
    <row r="33" spans="1:18" x14ac:dyDescent="0.25">
      <c r="A33" s="5" t="s">
        <v>19</v>
      </c>
      <c r="B33" s="3">
        <v>2</v>
      </c>
      <c r="C33" s="7">
        <v>6</v>
      </c>
      <c r="D33" s="7">
        <v>246</v>
      </c>
      <c r="E33" s="7">
        <v>41</v>
      </c>
      <c r="F33" s="7">
        <v>3</v>
      </c>
      <c r="G33" s="7">
        <v>109</v>
      </c>
      <c r="H33" s="7">
        <v>6</v>
      </c>
      <c r="I33" s="7">
        <v>145</v>
      </c>
      <c r="J33" s="7">
        <v>5</v>
      </c>
      <c r="K33" s="7">
        <v>78</v>
      </c>
      <c r="L33" s="7" t="s">
        <v>3</v>
      </c>
      <c r="M33" s="7" t="s">
        <v>3</v>
      </c>
      <c r="N33" s="7">
        <v>4</v>
      </c>
      <c r="O33" s="7">
        <v>83</v>
      </c>
      <c r="P33" s="7">
        <v>1</v>
      </c>
      <c r="Q33" s="7">
        <v>24</v>
      </c>
      <c r="R33" s="7">
        <v>661</v>
      </c>
    </row>
    <row r="34" spans="1:18" x14ac:dyDescent="0.25">
      <c r="A34" s="2" t="s">
        <v>16</v>
      </c>
      <c r="B34" s="3">
        <v>2</v>
      </c>
      <c r="C34" s="4">
        <v>5</v>
      </c>
      <c r="D34" s="4">
        <v>111</v>
      </c>
      <c r="E34" s="4">
        <v>22.2</v>
      </c>
      <c r="F34" s="4">
        <v>4</v>
      </c>
      <c r="G34" s="4">
        <v>125</v>
      </c>
      <c r="H34" s="4">
        <v>7</v>
      </c>
      <c r="I34" s="4">
        <v>117</v>
      </c>
      <c r="J34" s="4">
        <v>2</v>
      </c>
      <c r="K34" s="4">
        <v>32</v>
      </c>
      <c r="L34" s="4">
        <v>1</v>
      </c>
      <c r="M34" s="4">
        <v>20</v>
      </c>
      <c r="N34" s="4">
        <v>5</v>
      </c>
      <c r="O34" s="4">
        <v>102</v>
      </c>
      <c r="P34" s="4" t="s">
        <v>3</v>
      </c>
      <c r="Q34" s="4">
        <v>24</v>
      </c>
      <c r="R34" s="4">
        <v>507</v>
      </c>
    </row>
    <row r="35" spans="1:18" x14ac:dyDescent="0.25">
      <c r="A35" s="5" t="s">
        <v>17</v>
      </c>
      <c r="B35" s="3">
        <v>2</v>
      </c>
      <c r="C35" s="7">
        <v>10</v>
      </c>
      <c r="D35" s="7">
        <v>436</v>
      </c>
      <c r="E35" s="7">
        <v>43.6</v>
      </c>
      <c r="F35" s="7">
        <v>3</v>
      </c>
      <c r="G35" s="7">
        <v>93</v>
      </c>
      <c r="H35" s="7">
        <v>2</v>
      </c>
      <c r="I35" s="7">
        <v>27</v>
      </c>
      <c r="J35" s="7">
        <v>1</v>
      </c>
      <c r="K35" s="7">
        <v>6</v>
      </c>
      <c r="L35" s="7" t="s">
        <v>3</v>
      </c>
      <c r="M35" s="7" t="s">
        <v>3</v>
      </c>
      <c r="N35" s="7">
        <v>1</v>
      </c>
      <c r="O35" s="7">
        <v>2</v>
      </c>
      <c r="P35" s="7">
        <v>2</v>
      </c>
      <c r="Q35" s="7">
        <v>17</v>
      </c>
      <c r="R35" s="7">
        <v>564</v>
      </c>
    </row>
    <row r="36" spans="1:18" ht="22.5" x14ac:dyDescent="0.25">
      <c r="A36" s="2" t="s">
        <v>230</v>
      </c>
      <c r="B36" s="3">
        <v>3</v>
      </c>
      <c r="C36" s="4">
        <v>11</v>
      </c>
      <c r="D36" s="4">
        <v>416</v>
      </c>
      <c r="E36" s="4">
        <v>37.799999999999997</v>
      </c>
      <c r="F36" s="4">
        <v>3</v>
      </c>
      <c r="G36" s="4">
        <v>71</v>
      </c>
      <c r="H36" s="4" t="s">
        <v>3</v>
      </c>
      <c r="I36" s="4" t="s">
        <v>3</v>
      </c>
      <c r="J36" s="4">
        <v>4</v>
      </c>
      <c r="K36" s="4">
        <v>32</v>
      </c>
      <c r="L36" s="4" t="s">
        <v>3</v>
      </c>
      <c r="M36" s="4" t="s">
        <v>3</v>
      </c>
      <c r="N36" s="4">
        <v>2</v>
      </c>
      <c r="O36" s="4">
        <v>51</v>
      </c>
      <c r="P36" s="4" t="s">
        <v>3</v>
      </c>
      <c r="Q36" s="4">
        <v>20</v>
      </c>
      <c r="R36" s="4">
        <v>570</v>
      </c>
    </row>
    <row r="37" spans="1:18" x14ac:dyDescent="0.25">
      <c r="A37" s="5" t="s">
        <v>4</v>
      </c>
      <c r="B37" s="3">
        <v>3</v>
      </c>
      <c r="C37" s="7">
        <v>15</v>
      </c>
      <c r="D37" s="7">
        <v>721</v>
      </c>
      <c r="E37" s="7">
        <v>48.1</v>
      </c>
      <c r="F37" s="7">
        <v>5</v>
      </c>
      <c r="G37" s="7">
        <v>129</v>
      </c>
      <c r="H37" s="7">
        <v>3</v>
      </c>
      <c r="I37" s="7">
        <v>23</v>
      </c>
      <c r="J37" s="7" t="s">
        <v>3</v>
      </c>
      <c r="K37" s="7" t="s">
        <v>3</v>
      </c>
      <c r="L37" s="7">
        <v>1</v>
      </c>
      <c r="M37" s="7">
        <v>17</v>
      </c>
      <c r="N37" s="7">
        <v>5</v>
      </c>
      <c r="O37" s="7">
        <v>86</v>
      </c>
      <c r="P37" s="7">
        <v>1</v>
      </c>
      <c r="Q37" s="7">
        <v>29</v>
      </c>
      <c r="R37" s="7">
        <v>976</v>
      </c>
    </row>
    <row r="38" spans="1:18" x14ac:dyDescent="0.25">
      <c r="A38" s="2" t="s">
        <v>18</v>
      </c>
      <c r="B38" s="3">
        <v>3</v>
      </c>
      <c r="C38" s="4">
        <v>14</v>
      </c>
      <c r="D38" s="4">
        <v>446</v>
      </c>
      <c r="E38" s="4">
        <v>31.9</v>
      </c>
      <c r="F38" s="4">
        <v>5</v>
      </c>
      <c r="G38" s="4">
        <v>188</v>
      </c>
      <c r="H38" s="4">
        <v>1</v>
      </c>
      <c r="I38" s="4">
        <v>10</v>
      </c>
      <c r="J38" s="4">
        <v>3</v>
      </c>
      <c r="K38" s="4">
        <v>54</v>
      </c>
      <c r="L38" s="4">
        <v>1</v>
      </c>
      <c r="M38" s="4">
        <v>10</v>
      </c>
      <c r="N38" s="4">
        <v>3</v>
      </c>
      <c r="O38" s="4">
        <v>34</v>
      </c>
      <c r="P38" s="4">
        <v>1</v>
      </c>
      <c r="Q38" s="4">
        <v>27</v>
      </c>
      <c r="R38" s="4">
        <v>742</v>
      </c>
    </row>
    <row r="39" spans="1:18" x14ac:dyDescent="0.25">
      <c r="A39" s="5" t="s">
        <v>5</v>
      </c>
      <c r="B39" s="3">
        <v>3</v>
      </c>
      <c r="C39" s="7">
        <v>12</v>
      </c>
      <c r="D39" s="7">
        <v>441</v>
      </c>
      <c r="E39" s="7">
        <v>36.799999999999997</v>
      </c>
      <c r="F39" s="7">
        <v>4</v>
      </c>
      <c r="G39" s="7">
        <v>104</v>
      </c>
      <c r="H39" s="7">
        <v>3</v>
      </c>
      <c r="I39" s="7">
        <v>97</v>
      </c>
      <c r="J39" s="7" t="s">
        <v>3</v>
      </c>
      <c r="K39" s="7" t="s">
        <v>3</v>
      </c>
      <c r="L39" s="7">
        <v>2</v>
      </c>
      <c r="M39" s="7">
        <v>27</v>
      </c>
      <c r="N39" s="7">
        <v>4</v>
      </c>
      <c r="O39" s="7">
        <v>66</v>
      </c>
      <c r="P39" s="7" t="s">
        <v>3</v>
      </c>
      <c r="Q39" s="7">
        <v>25</v>
      </c>
      <c r="R39" s="7">
        <v>735</v>
      </c>
    </row>
    <row r="40" spans="1:18" x14ac:dyDescent="0.25">
      <c r="A40" s="2" t="s">
        <v>6</v>
      </c>
      <c r="B40" s="3">
        <v>3</v>
      </c>
      <c r="C40" s="4">
        <v>4</v>
      </c>
      <c r="D40" s="4">
        <v>193</v>
      </c>
      <c r="E40" s="4">
        <v>48.3</v>
      </c>
      <c r="F40" s="4">
        <v>2</v>
      </c>
      <c r="G40" s="4">
        <v>56</v>
      </c>
      <c r="H40" s="4">
        <v>5</v>
      </c>
      <c r="I40" s="4">
        <v>102</v>
      </c>
      <c r="J40" s="4">
        <v>3</v>
      </c>
      <c r="K40" s="4">
        <v>85</v>
      </c>
      <c r="L40" s="4" t="s">
        <v>3</v>
      </c>
      <c r="M40" s="4" t="s">
        <v>3</v>
      </c>
      <c r="N40" s="4">
        <v>2</v>
      </c>
      <c r="O40" s="4">
        <v>44</v>
      </c>
      <c r="P40" s="4">
        <v>1</v>
      </c>
      <c r="Q40" s="4">
        <v>16</v>
      </c>
      <c r="R40" s="4">
        <v>480</v>
      </c>
    </row>
    <row r="41" spans="1:18" x14ac:dyDescent="0.25">
      <c r="A41" s="5" t="s">
        <v>7</v>
      </c>
      <c r="B41" s="3">
        <v>3</v>
      </c>
      <c r="C41" s="7">
        <v>9</v>
      </c>
      <c r="D41" s="7">
        <v>352</v>
      </c>
      <c r="E41" s="7">
        <v>39.1</v>
      </c>
      <c r="F41" s="7">
        <v>2</v>
      </c>
      <c r="G41" s="7">
        <v>54</v>
      </c>
      <c r="H41" s="7" t="s">
        <v>3</v>
      </c>
      <c r="I41" s="7" t="s">
        <v>3</v>
      </c>
      <c r="J41" s="7">
        <v>2</v>
      </c>
      <c r="K41" s="7">
        <v>35</v>
      </c>
      <c r="L41" s="7" t="s">
        <v>3</v>
      </c>
      <c r="M41" s="7" t="s">
        <v>3</v>
      </c>
      <c r="N41" s="7">
        <v>6</v>
      </c>
      <c r="O41" s="7">
        <v>156</v>
      </c>
      <c r="P41" s="7" t="s">
        <v>3</v>
      </c>
      <c r="Q41" s="7">
        <v>19</v>
      </c>
      <c r="R41" s="7">
        <v>597</v>
      </c>
    </row>
    <row r="42" spans="1:18" x14ac:dyDescent="0.25">
      <c r="A42" s="2" t="s">
        <v>8</v>
      </c>
      <c r="B42" s="3">
        <v>3</v>
      </c>
      <c r="C42" s="4">
        <v>6</v>
      </c>
      <c r="D42" s="4">
        <v>218</v>
      </c>
      <c r="E42" s="4">
        <v>36.299999999999997</v>
      </c>
      <c r="F42" s="4">
        <v>2</v>
      </c>
      <c r="G42" s="4">
        <v>49</v>
      </c>
      <c r="H42" s="4">
        <v>4</v>
      </c>
      <c r="I42" s="4">
        <v>133</v>
      </c>
      <c r="J42" s="4">
        <v>2</v>
      </c>
      <c r="K42" s="4">
        <v>20</v>
      </c>
      <c r="L42" s="4" t="s">
        <v>3</v>
      </c>
      <c r="M42" s="4" t="s">
        <v>3</v>
      </c>
      <c r="N42" s="4" t="s">
        <v>3</v>
      </c>
      <c r="O42" s="4" t="s">
        <v>3</v>
      </c>
      <c r="P42" s="4" t="s">
        <v>3</v>
      </c>
      <c r="Q42" s="4">
        <v>14</v>
      </c>
      <c r="R42" s="4">
        <v>420</v>
      </c>
    </row>
    <row r="43" spans="1:18" x14ac:dyDescent="0.25">
      <c r="A43" s="5" t="s">
        <v>9</v>
      </c>
      <c r="B43" s="3">
        <v>3</v>
      </c>
      <c r="C43" s="7">
        <v>7</v>
      </c>
      <c r="D43" s="7">
        <v>248</v>
      </c>
      <c r="E43" s="7">
        <v>35.4</v>
      </c>
      <c r="F43" s="7">
        <v>2</v>
      </c>
      <c r="G43" s="7">
        <v>63</v>
      </c>
      <c r="H43" s="7">
        <v>2</v>
      </c>
      <c r="I43" s="7">
        <v>28</v>
      </c>
      <c r="J43" s="7">
        <v>1</v>
      </c>
      <c r="K43" s="7">
        <v>20</v>
      </c>
      <c r="L43" s="7" t="s">
        <v>3</v>
      </c>
      <c r="M43" s="7" t="s">
        <v>3</v>
      </c>
      <c r="N43" s="7">
        <v>2</v>
      </c>
      <c r="O43" s="7">
        <v>74</v>
      </c>
      <c r="P43" s="7" t="s">
        <v>3</v>
      </c>
      <c r="Q43" s="7">
        <v>14</v>
      </c>
      <c r="R43" s="7">
        <v>433</v>
      </c>
    </row>
    <row r="44" spans="1:18" x14ac:dyDescent="0.25">
      <c r="A44" s="2" t="s">
        <v>11</v>
      </c>
      <c r="B44" s="3">
        <v>3</v>
      </c>
      <c r="C44" s="4">
        <v>10</v>
      </c>
      <c r="D44" s="4">
        <v>376</v>
      </c>
      <c r="E44" s="4">
        <v>37.6</v>
      </c>
      <c r="F44" s="4">
        <v>5</v>
      </c>
      <c r="G44" s="4">
        <v>142</v>
      </c>
      <c r="H44" s="4">
        <v>3</v>
      </c>
      <c r="I44" s="4">
        <v>85</v>
      </c>
      <c r="J44" s="4">
        <v>1</v>
      </c>
      <c r="K44" s="4">
        <v>21</v>
      </c>
      <c r="L44" s="4" t="s">
        <v>3</v>
      </c>
      <c r="M44" s="4" t="s">
        <v>3</v>
      </c>
      <c r="N44" s="4">
        <v>3</v>
      </c>
      <c r="O44" s="4">
        <v>59</v>
      </c>
      <c r="P44" s="4" t="s">
        <v>3</v>
      </c>
      <c r="Q44" s="4">
        <v>22</v>
      </c>
      <c r="R44" s="4">
        <v>683</v>
      </c>
    </row>
    <row r="45" spans="1:18" x14ac:dyDescent="0.25">
      <c r="A45" s="5" t="s">
        <v>12</v>
      </c>
      <c r="B45" s="3">
        <v>3</v>
      </c>
      <c r="C45" s="7">
        <v>5</v>
      </c>
      <c r="D45" s="7">
        <v>231</v>
      </c>
      <c r="E45" s="7">
        <v>46.2</v>
      </c>
      <c r="F45" s="7">
        <v>2</v>
      </c>
      <c r="G45" s="7">
        <v>41</v>
      </c>
      <c r="H45" s="7">
        <v>6</v>
      </c>
      <c r="I45" s="7">
        <v>177</v>
      </c>
      <c r="J45" s="7">
        <v>2</v>
      </c>
      <c r="K45" s="7">
        <v>31</v>
      </c>
      <c r="L45" s="7">
        <v>1</v>
      </c>
      <c r="M45" s="7">
        <v>22</v>
      </c>
      <c r="N45" s="7">
        <v>2</v>
      </c>
      <c r="O45" s="7">
        <v>13</v>
      </c>
      <c r="P45" s="7" t="s">
        <v>3</v>
      </c>
      <c r="Q45" s="7">
        <v>18</v>
      </c>
      <c r="R45" s="7">
        <v>515</v>
      </c>
    </row>
    <row r="46" spans="1:18" x14ac:dyDescent="0.25">
      <c r="A46" s="2" t="s">
        <v>14</v>
      </c>
      <c r="B46" s="3">
        <v>3</v>
      </c>
      <c r="C46" s="4">
        <v>8</v>
      </c>
      <c r="D46" s="4">
        <v>355</v>
      </c>
      <c r="E46" s="4">
        <v>44.4</v>
      </c>
      <c r="F46" s="4">
        <v>1</v>
      </c>
      <c r="G46" s="4">
        <v>30</v>
      </c>
      <c r="H46" s="4" t="s">
        <v>3</v>
      </c>
      <c r="I46" s="4" t="s">
        <v>3</v>
      </c>
      <c r="J46" s="4">
        <v>1</v>
      </c>
      <c r="K46" s="4">
        <v>11</v>
      </c>
      <c r="L46" s="4" t="s">
        <v>3</v>
      </c>
      <c r="M46" s="4" t="s">
        <v>3</v>
      </c>
      <c r="N46" s="4">
        <v>1</v>
      </c>
      <c r="O46" s="4">
        <v>28</v>
      </c>
      <c r="P46" s="4" t="s">
        <v>3</v>
      </c>
      <c r="Q46" s="4">
        <v>11</v>
      </c>
      <c r="R46" s="4">
        <v>424</v>
      </c>
    </row>
    <row r="47" spans="1:18" x14ac:dyDescent="0.25">
      <c r="A47" s="5" t="s">
        <v>15</v>
      </c>
      <c r="B47" s="3">
        <v>3</v>
      </c>
      <c r="C47" s="7">
        <v>13</v>
      </c>
      <c r="D47" s="7">
        <v>723</v>
      </c>
      <c r="E47" s="7">
        <v>55.6</v>
      </c>
      <c r="F47" s="7" t="s">
        <v>3</v>
      </c>
      <c r="G47" s="7" t="s">
        <v>3</v>
      </c>
      <c r="H47" s="7">
        <v>5</v>
      </c>
      <c r="I47" s="7">
        <v>99</v>
      </c>
      <c r="J47" s="7">
        <v>1</v>
      </c>
      <c r="K47" s="7">
        <v>39</v>
      </c>
      <c r="L47" s="7" t="s">
        <v>3</v>
      </c>
      <c r="M47" s="7" t="s">
        <v>3</v>
      </c>
      <c r="N47" s="7">
        <v>4</v>
      </c>
      <c r="O47" s="7">
        <v>123</v>
      </c>
      <c r="P47" s="7" t="s">
        <v>3</v>
      </c>
      <c r="Q47" s="7">
        <v>23</v>
      </c>
      <c r="R47" s="7">
        <v>984</v>
      </c>
    </row>
    <row r="48" spans="1:18" x14ac:dyDescent="0.25">
      <c r="A48" s="2" t="s">
        <v>16</v>
      </c>
      <c r="B48" s="3">
        <v>3</v>
      </c>
      <c r="C48" s="4">
        <v>9</v>
      </c>
      <c r="D48" s="4">
        <v>277</v>
      </c>
      <c r="E48" s="4">
        <v>30.8</v>
      </c>
      <c r="F48" s="4">
        <v>7</v>
      </c>
      <c r="G48" s="4">
        <v>178</v>
      </c>
      <c r="H48" s="4">
        <v>2</v>
      </c>
      <c r="I48" s="4">
        <v>26</v>
      </c>
      <c r="J48" s="4" t="s">
        <v>3</v>
      </c>
      <c r="K48" s="4" t="s">
        <v>3</v>
      </c>
      <c r="L48" s="4" t="s">
        <v>3</v>
      </c>
      <c r="M48" s="4" t="s">
        <v>3</v>
      </c>
      <c r="N48" s="4">
        <v>2</v>
      </c>
      <c r="O48" s="4">
        <v>29</v>
      </c>
      <c r="P48" s="4" t="s">
        <v>3</v>
      </c>
      <c r="Q48" s="4">
        <v>20</v>
      </c>
      <c r="R48" s="4">
        <v>510</v>
      </c>
    </row>
    <row r="49" spans="1:18" x14ac:dyDescent="0.25">
      <c r="A49" s="5" t="s">
        <v>17</v>
      </c>
      <c r="B49" s="3">
        <v>3</v>
      </c>
      <c r="C49" s="7">
        <v>7</v>
      </c>
      <c r="D49" s="7">
        <v>281</v>
      </c>
      <c r="E49" s="7">
        <v>40.1</v>
      </c>
      <c r="F49" s="7">
        <v>1</v>
      </c>
      <c r="G49" s="7">
        <v>20</v>
      </c>
      <c r="H49" s="7">
        <v>3</v>
      </c>
      <c r="I49" s="7">
        <v>57</v>
      </c>
      <c r="J49" s="7">
        <v>4</v>
      </c>
      <c r="K49" s="7">
        <v>52</v>
      </c>
      <c r="L49" s="7">
        <v>1</v>
      </c>
      <c r="M49" s="7">
        <v>-3</v>
      </c>
      <c r="N49" s="7">
        <v>3</v>
      </c>
      <c r="O49" s="7">
        <v>49</v>
      </c>
      <c r="P49" s="7">
        <v>1</v>
      </c>
      <c r="Q49" s="7">
        <v>19</v>
      </c>
      <c r="R49" s="7">
        <v>456</v>
      </c>
    </row>
    <row r="50" spans="1:18" ht="22.5" x14ac:dyDescent="0.25">
      <c r="A50" s="2" t="s">
        <v>230</v>
      </c>
      <c r="B50" s="3">
        <v>4</v>
      </c>
      <c r="C50" s="4">
        <v>15</v>
      </c>
      <c r="D50" s="4">
        <v>624</v>
      </c>
      <c r="E50" s="4">
        <v>41.6</v>
      </c>
      <c r="F50" s="4">
        <v>1</v>
      </c>
      <c r="G50" s="4">
        <v>17</v>
      </c>
      <c r="H50" s="4">
        <v>1</v>
      </c>
      <c r="I50" s="4">
        <v>31</v>
      </c>
      <c r="J50" s="4">
        <v>2</v>
      </c>
      <c r="K50" s="4">
        <v>54</v>
      </c>
      <c r="L50" s="4">
        <v>1</v>
      </c>
      <c r="M50" s="4">
        <v>17</v>
      </c>
      <c r="N50" s="4" t="s">
        <v>3</v>
      </c>
      <c r="O50" s="4" t="s">
        <v>3</v>
      </c>
      <c r="P50" s="4" t="s">
        <v>3</v>
      </c>
      <c r="Q50" s="4">
        <v>20</v>
      </c>
      <c r="R50" s="4">
        <v>743</v>
      </c>
    </row>
    <row r="51" spans="1:18" x14ac:dyDescent="0.25">
      <c r="A51" s="5" t="s">
        <v>2</v>
      </c>
      <c r="B51" s="3">
        <v>4</v>
      </c>
      <c r="C51" s="7">
        <v>15</v>
      </c>
      <c r="D51" s="7">
        <v>666</v>
      </c>
      <c r="E51" s="7">
        <v>44.4</v>
      </c>
      <c r="F51" s="7">
        <v>4</v>
      </c>
      <c r="G51" s="7">
        <v>115</v>
      </c>
      <c r="H51" s="7">
        <v>5</v>
      </c>
      <c r="I51" s="7">
        <v>109</v>
      </c>
      <c r="J51" s="7">
        <v>2</v>
      </c>
      <c r="K51" s="7">
        <v>33</v>
      </c>
      <c r="L51" s="7">
        <v>1</v>
      </c>
      <c r="M51" s="7">
        <v>14</v>
      </c>
      <c r="N51" s="7">
        <v>2</v>
      </c>
      <c r="O51" s="7">
        <v>50</v>
      </c>
      <c r="P51" s="7" t="s">
        <v>3</v>
      </c>
      <c r="Q51" s="7">
        <v>29</v>
      </c>
      <c r="R51" s="7">
        <v>987</v>
      </c>
    </row>
    <row r="52" spans="1:18" x14ac:dyDescent="0.25">
      <c r="A52" s="2" t="s">
        <v>4</v>
      </c>
      <c r="B52" s="3">
        <v>4</v>
      </c>
      <c r="C52" s="4">
        <v>14</v>
      </c>
      <c r="D52" s="4">
        <v>669</v>
      </c>
      <c r="E52" s="4">
        <v>47.8</v>
      </c>
      <c r="F52" s="4" t="s">
        <v>3</v>
      </c>
      <c r="G52" s="4" t="s">
        <v>3</v>
      </c>
      <c r="H52" s="4">
        <v>3</v>
      </c>
      <c r="I52" s="4">
        <v>85</v>
      </c>
      <c r="J52" s="4">
        <v>2</v>
      </c>
      <c r="K52" s="4">
        <v>42</v>
      </c>
      <c r="L52" s="4">
        <v>1</v>
      </c>
      <c r="M52" s="4">
        <v>9</v>
      </c>
      <c r="N52" s="4">
        <v>1</v>
      </c>
      <c r="O52" s="4">
        <v>18</v>
      </c>
      <c r="P52" s="4" t="s">
        <v>3</v>
      </c>
      <c r="Q52" s="4">
        <v>21</v>
      </c>
      <c r="R52" s="4">
        <v>823</v>
      </c>
    </row>
    <row r="53" spans="1:18" x14ac:dyDescent="0.25">
      <c r="A53" s="5" t="s">
        <v>18</v>
      </c>
      <c r="B53" s="3">
        <v>4</v>
      </c>
      <c r="C53" s="7">
        <v>9</v>
      </c>
      <c r="D53" s="7">
        <v>346</v>
      </c>
      <c r="E53" s="7">
        <v>38.4</v>
      </c>
      <c r="F53" s="7">
        <v>8</v>
      </c>
      <c r="G53" s="7">
        <v>278</v>
      </c>
      <c r="H53" s="7">
        <v>4</v>
      </c>
      <c r="I53" s="7">
        <v>125</v>
      </c>
      <c r="J53" s="7" t="s">
        <v>3</v>
      </c>
      <c r="K53" s="7" t="s">
        <v>3</v>
      </c>
      <c r="L53" s="7">
        <v>2</v>
      </c>
      <c r="M53" s="7">
        <v>22</v>
      </c>
      <c r="N53" s="7">
        <v>7</v>
      </c>
      <c r="O53" s="7">
        <v>84</v>
      </c>
      <c r="P53" s="7">
        <v>3</v>
      </c>
      <c r="Q53" s="7">
        <v>30</v>
      </c>
      <c r="R53" s="7">
        <v>855</v>
      </c>
    </row>
    <row r="54" spans="1:18" x14ac:dyDescent="0.25">
      <c r="A54" s="2" t="s">
        <v>5</v>
      </c>
      <c r="B54" s="3">
        <v>4</v>
      </c>
      <c r="C54" s="4">
        <v>15</v>
      </c>
      <c r="D54" s="4">
        <v>621</v>
      </c>
      <c r="E54" s="4">
        <v>41.4</v>
      </c>
      <c r="F54" s="4" t="s">
        <v>3</v>
      </c>
      <c r="G54" s="4" t="s">
        <v>3</v>
      </c>
      <c r="H54" s="4">
        <v>8</v>
      </c>
      <c r="I54" s="4">
        <v>225</v>
      </c>
      <c r="J54" s="4">
        <v>2</v>
      </c>
      <c r="K54" s="4">
        <v>46</v>
      </c>
      <c r="L54" s="4">
        <v>1</v>
      </c>
      <c r="M54" s="4">
        <v>29</v>
      </c>
      <c r="N54" s="4">
        <v>3</v>
      </c>
      <c r="O54" s="4">
        <v>22</v>
      </c>
      <c r="P54" s="4">
        <v>1</v>
      </c>
      <c r="Q54" s="4">
        <v>29</v>
      </c>
      <c r="R54" s="4">
        <v>943</v>
      </c>
    </row>
    <row r="55" spans="1:18" x14ac:dyDescent="0.25">
      <c r="A55" s="5" t="s">
        <v>6</v>
      </c>
      <c r="B55" s="3">
        <v>4</v>
      </c>
      <c r="C55" s="7">
        <v>5</v>
      </c>
      <c r="D55" s="7">
        <v>215</v>
      </c>
      <c r="E55" s="7">
        <v>43</v>
      </c>
      <c r="F55" s="7">
        <v>2</v>
      </c>
      <c r="G55" s="7">
        <v>48</v>
      </c>
      <c r="H55" s="7">
        <v>7</v>
      </c>
      <c r="I55" s="7">
        <v>183</v>
      </c>
      <c r="J55" s="7">
        <v>1</v>
      </c>
      <c r="K55" s="7">
        <v>19</v>
      </c>
      <c r="L55" s="7" t="s">
        <v>3</v>
      </c>
      <c r="M55" s="7" t="s">
        <v>3</v>
      </c>
      <c r="N55" s="7">
        <v>1</v>
      </c>
      <c r="O55" s="7">
        <v>11</v>
      </c>
      <c r="P55" s="7" t="s">
        <v>3</v>
      </c>
      <c r="Q55" s="7">
        <v>16</v>
      </c>
      <c r="R55" s="7">
        <v>476</v>
      </c>
    </row>
    <row r="56" spans="1:18" x14ac:dyDescent="0.25">
      <c r="A56" s="2" t="s">
        <v>7</v>
      </c>
      <c r="B56" s="3">
        <v>4</v>
      </c>
      <c r="C56" s="4">
        <v>21</v>
      </c>
      <c r="D56" s="4">
        <v>665</v>
      </c>
      <c r="E56" s="4">
        <v>31.7</v>
      </c>
      <c r="F56" s="4" t="s">
        <v>3</v>
      </c>
      <c r="G56" s="4" t="s">
        <v>3</v>
      </c>
      <c r="H56" s="4">
        <v>3</v>
      </c>
      <c r="I56" s="4">
        <v>128</v>
      </c>
      <c r="J56" s="4">
        <v>3</v>
      </c>
      <c r="K56" s="4">
        <v>53</v>
      </c>
      <c r="L56" s="4" t="s">
        <v>3</v>
      </c>
      <c r="M56" s="4" t="s">
        <v>3</v>
      </c>
      <c r="N56" s="4">
        <v>3</v>
      </c>
      <c r="O56" s="4">
        <v>45</v>
      </c>
      <c r="P56" s="4" t="s">
        <v>3</v>
      </c>
      <c r="Q56" s="4">
        <v>30</v>
      </c>
      <c r="R56" s="4">
        <v>891</v>
      </c>
    </row>
    <row r="57" spans="1:18" x14ac:dyDescent="0.25">
      <c r="A57" s="5" t="s">
        <v>8</v>
      </c>
      <c r="B57" s="3">
        <v>4</v>
      </c>
      <c r="C57" s="7">
        <v>11</v>
      </c>
      <c r="D57" s="7">
        <v>542</v>
      </c>
      <c r="E57" s="7">
        <v>49.3</v>
      </c>
      <c r="F57" s="7">
        <v>2</v>
      </c>
      <c r="G57" s="7">
        <v>50</v>
      </c>
      <c r="H57" s="7">
        <v>7</v>
      </c>
      <c r="I57" s="7">
        <v>165</v>
      </c>
      <c r="J57" s="7">
        <v>1</v>
      </c>
      <c r="K57" s="7">
        <v>16</v>
      </c>
      <c r="L57" s="7">
        <v>1</v>
      </c>
      <c r="M57" s="7">
        <v>6</v>
      </c>
      <c r="N57" s="7">
        <v>3</v>
      </c>
      <c r="O57" s="7">
        <v>69</v>
      </c>
      <c r="P57" s="7">
        <v>1</v>
      </c>
      <c r="Q57" s="7">
        <v>25</v>
      </c>
      <c r="R57" s="7">
        <v>848</v>
      </c>
    </row>
    <row r="58" spans="1:18" x14ac:dyDescent="0.25">
      <c r="A58" s="2" t="s">
        <v>9</v>
      </c>
      <c r="B58" s="3">
        <v>4</v>
      </c>
      <c r="C58" s="4">
        <v>9</v>
      </c>
      <c r="D58" s="4">
        <v>389</v>
      </c>
      <c r="E58" s="4">
        <v>43.2</v>
      </c>
      <c r="F58" s="4">
        <v>2</v>
      </c>
      <c r="G58" s="4">
        <v>41</v>
      </c>
      <c r="H58" s="4">
        <v>5</v>
      </c>
      <c r="I58" s="4">
        <v>146</v>
      </c>
      <c r="J58" s="4" t="s">
        <v>3</v>
      </c>
      <c r="K58" s="4" t="s">
        <v>3</v>
      </c>
      <c r="L58" s="4">
        <v>1</v>
      </c>
      <c r="M58" s="4">
        <v>21</v>
      </c>
      <c r="N58" s="4">
        <v>2</v>
      </c>
      <c r="O58" s="4">
        <v>69</v>
      </c>
      <c r="P58" s="4" t="s">
        <v>3</v>
      </c>
      <c r="Q58" s="4">
        <v>19</v>
      </c>
      <c r="R58" s="4">
        <v>666</v>
      </c>
    </row>
    <row r="59" spans="1:18" x14ac:dyDescent="0.25">
      <c r="A59" s="5" t="s">
        <v>10</v>
      </c>
      <c r="B59" s="3">
        <v>4</v>
      </c>
      <c r="C59" s="7">
        <v>4</v>
      </c>
      <c r="D59" s="7">
        <v>114</v>
      </c>
      <c r="E59" s="7">
        <v>28.5</v>
      </c>
      <c r="F59" s="7">
        <v>1</v>
      </c>
      <c r="G59" s="7">
        <v>27</v>
      </c>
      <c r="H59" s="7" t="s">
        <v>3</v>
      </c>
      <c r="I59" s="7" t="s">
        <v>3</v>
      </c>
      <c r="J59" s="7">
        <v>2</v>
      </c>
      <c r="K59" s="7">
        <v>44</v>
      </c>
      <c r="L59" s="7" t="s">
        <v>3</v>
      </c>
      <c r="M59" s="7" t="s">
        <v>3</v>
      </c>
      <c r="N59" s="7">
        <v>4</v>
      </c>
      <c r="O59" s="7">
        <v>63</v>
      </c>
      <c r="P59" s="7">
        <v>1</v>
      </c>
      <c r="Q59" s="7">
        <v>11</v>
      </c>
      <c r="R59" s="7">
        <v>248</v>
      </c>
    </row>
    <row r="60" spans="1:18" x14ac:dyDescent="0.25">
      <c r="A60" s="2" t="s">
        <v>11</v>
      </c>
      <c r="B60" s="3">
        <v>4</v>
      </c>
      <c r="C60" s="4">
        <v>15</v>
      </c>
      <c r="D60" s="4">
        <v>491</v>
      </c>
      <c r="E60" s="4">
        <v>32.700000000000003</v>
      </c>
      <c r="F60" s="4">
        <v>3</v>
      </c>
      <c r="G60" s="4">
        <v>96</v>
      </c>
      <c r="H60" s="4">
        <v>2</v>
      </c>
      <c r="I60" s="4">
        <v>56</v>
      </c>
      <c r="J60" s="4" t="s">
        <v>3</v>
      </c>
      <c r="K60" s="4" t="s">
        <v>3</v>
      </c>
      <c r="L60" s="4" t="s">
        <v>3</v>
      </c>
      <c r="M60" s="4" t="s">
        <v>3</v>
      </c>
      <c r="N60" s="4">
        <v>3</v>
      </c>
      <c r="O60" s="4">
        <v>96</v>
      </c>
      <c r="P60" s="4" t="s">
        <v>3</v>
      </c>
      <c r="Q60" s="4">
        <v>23</v>
      </c>
      <c r="R60" s="4">
        <v>739</v>
      </c>
    </row>
    <row r="61" spans="1:18" x14ac:dyDescent="0.25">
      <c r="A61" s="5" t="s">
        <v>12</v>
      </c>
      <c r="B61" s="3">
        <v>4</v>
      </c>
      <c r="C61" s="7">
        <v>8</v>
      </c>
      <c r="D61" s="7">
        <v>348</v>
      </c>
      <c r="E61" s="7">
        <v>43.5</v>
      </c>
      <c r="F61" s="7">
        <v>9</v>
      </c>
      <c r="G61" s="7">
        <v>233</v>
      </c>
      <c r="H61" s="7">
        <v>9</v>
      </c>
      <c r="I61" s="7">
        <v>266</v>
      </c>
      <c r="J61" s="7">
        <v>6</v>
      </c>
      <c r="K61" s="7">
        <v>166</v>
      </c>
      <c r="L61" s="7">
        <v>1</v>
      </c>
      <c r="M61" s="7">
        <v>-2</v>
      </c>
      <c r="N61" s="7">
        <v>5</v>
      </c>
      <c r="O61" s="7">
        <v>115</v>
      </c>
      <c r="P61" s="7" t="s">
        <v>3</v>
      </c>
      <c r="Q61" s="7">
        <v>38</v>
      </c>
      <c r="R61" s="7">
        <v>1126</v>
      </c>
    </row>
    <row r="62" spans="1:18" x14ac:dyDescent="0.25">
      <c r="A62" s="2" t="s">
        <v>13</v>
      </c>
      <c r="B62" s="3">
        <v>4</v>
      </c>
      <c r="C62" s="4">
        <v>10</v>
      </c>
      <c r="D62" s="4">
        <v>396</v>
      </c>
      <c r="E62" s="4">
        <v>39.6</v>
      </c>
      <c r="F62" s="4">
        <v>2</v>
      </c>
      <c r="G62" s="4">
        <v>56</v>
      </c>
      <c r="H62" s="4" t="s">
        <v>3</v>
      </c>
      <c r="I62" s="4" t="s">
        <v>3</v>
      </c>
      <c r="J62" s="4" t="s">
        <v>3</v>
      </c>
      <c r="K62" s="4" t="s">
        <v>3</v>
      </c>
      <c r="L62" s="4" t="s">
        <v>3</v>
      </c>
      <c r="M62" s="4" t="s">
        <v>3</v>
      </c>
      <c r="N62" s="4">
        <v>7</v>
      </c>
      <c r="O62" s="4">
        <v>195</v>
      </c>
      <c r="P62" s="4">
        <v>1</v>
      </c>
      <c r="Q62" s="4">
        <v>19</v>
      </c>
      <c r="R62" s="4">
        <v>647</v>
      </c>
    </row>
    <row r="63" spans="1:18" x14ac:dyDescent="0.25">
      <c r="A63" s="5" t="s">
        <v>14</v>
      </c>
      <c r="B63" s="3">
        <v>4</v>
      </c>
      <c r="C63" s="7">
        <v>5</v>
      </c>
      <c r="D63" s="7">
        <v>211</v>
      </c>
      <c r="E63" s="7">
        <v>42.2</v>
      </c>
      <c r="F63" s="7">
        <v>1</v>
      </c>
      <c r="G63" s="7">
        <v>25</v>
      </c>
      <c r="H63" s="7">
        <v>2</v>
      </c>
      <c r="I63" s="7">
        <v>20</v>
      </c>
      <c r="J63" s="7" t="s">
        <v>3</v>
      </c>
      <c r="K63" s="7" t="s">
        <v>3</v>
      </c>
      <c r="L63" s="7" t="s">
        <v>3</v>
      </c>
      <c r="M63" s="7" t="s">
        <v>3</v>
      </c>
      <c r="N63" s="7">
        <v>1</v>
      </c>
      <c r="O63" s="7">
        <v>2</v>
      </c>
      <c r="P63" s="7" t="s">
        <v>3</v>
      </c>
      <c r="Q63" s="7">
        <v>9</v>
      </c>
      <c r="R63" s="7">
        <v>258</v>
      </c>
    </row>
    <row r="64" spans="1:18" x14ac:dyDescent="0.25">
      <c r="A64" s="2" t="s">
        <v>15</v>
      </c>
      <c r="B64" s="3">
        <v>4</v>
      </c>
      <c r="C64" s="4">
        <v>8</v>
      </c>
      <c r="D64" s="4">
        <v>313</v>
      </c>
      <c r="E64" s="4">
        <v>39.1</v>
      </c>
      <c r="F64" s="4" t="s">
        <v>3</v>
      </c>
      <c r="G64" s="4" t="s">
        <v>3</v>
      </c>
      <c r="H64" s="4">
        <v>3</v>
      </c>
      <c r="I64" s="4">
        <v>74</v>
      </c>
      <c r="J64" s="4">
        <v>1</v>
      </c>
      <c r="K64" s="4">
        <v>11</v>
      </c>
      <c r="L64" s="4" t="s">
        <v>3</v>
      </c>
      <c r="M64" s="4" t="s">
        <v>3</v>
      </c>
      <c r="N64" s="4">
        <v>1</v>
      </c>
      <c r="O64" s="4">
        <v>14</v>
      </c>
      <c r="P64" s="4">
        <v>1</v>
      </c>
      <c r="Q64" s="4">
        <v>13</v>
      </c>
      <c r="R64" s="4">
        <v>412</v>
      </c>
    </row>
    <row r="65" spans="1:18" x14ac:dyDescent="0.25">
      <c r="A65" s="5" t="s">
        <v>19</v>
      </c>
      <c r="B65" s="3">
        <v>4</v>
      </c>
      <c r="C65" s="7">
        <v>7</v>
      </c>
      <c r="D65" s="7">
        <v>340</v>
      </c>
      <c r="E65" s="7">
        <v>48.6</v>
      </c>
      <c r="F65" s="7">
        <v>8</v>
      </c>
      <c r="G65" s="7">
        <v>193</v>
      </c>
      <c r="H65" s="7">
        <v>7</v>
      </c>
      <c r="I65" s="7">
        <v>187</v>
      </c>
      <c r="J65" s="7" t="s">
        <v>3</v>
      </c>
      <c r="K65" s="7" t="s">
        <v>3</v>
      </c>
      <c r="L65" s="7" t="s">
        <v>3</v>
      </c>
      <c r="M65" s="7" t="s">
        <v>3</v>
      </c>
      <c r="N65" s="7" t="s">
        <v>3</v>
      </c>
      <c r="O65" s="7" t="s">
        <v>3</v>
      </c>
      <c r="P65" s="7" t="s">
        <v>3</v>
      </c>
      <c r="Q65" s="7">
        <v>22</v>
      </c>
      <c r="R65" s="7">
        <v>720</v>
      </c>
    </row>
    <row r="66" spans="1:18" x14ac:dyDescent="0.25">
      <c r="A66" s="2" t="s">
        <v>16</v>
      </c>
      <c r="B66" s="3">
        <v>4</v>
      </c>
      <c r="C66" s="4">
        <v>14</v>
      </c>
      <c r="D66" s="4">
        <v>603</v>
      </c>
      <c r="E66" s="4">
        <v>43.1</v>
      </c>
      <c r="F66" s="4">
        <v>6</v>
      </c>
      <c r="G66" s="4">
        <v>132</v>
      </c>
      <c r="H66" s="4" t="s">
        <v>3</v>
      </c>
      <c r="I66" s="4" t="s">
        <v>3</v>
      </c>
      <c r="J66" s="4">
        <v>1</v>
      </c>
      <c r="K66" s="4">
        <v>21</v>
      </c>
      <c r="L66" s="4">
        <v>1</v>
      </c>
      <c r="M66" s="4">
        <v>18</v>
      </c>
      <c r="N66" s="4">
        <v>2</v>
      </c>
      <c r="O66" s="4">
        <v>74</v>
      </c>
      <c r="P66" s="4" t="s">
        <v>3</v>
      </c>
      <c r="Q66" s="4">
        <v>24</v>
      </c>
      <c r="R66" s="4">
        <v>848</v>
      </c>
    </row>
    <row r="67" spans="1:18" x14ac:dyDescent="0.25">
      <c r="A67" s="5" t="s">
        <v>17</v>
      </c>
      <c r="B67" s="3">
        <v>4</v>
      </c>
      <c r="C67" s="7">
        <v>10</v>
      </c>
      <c r="D67" s="7">
        <v>317</v>
      </c>
      <c r="E67" s="7">
        <v>31.7</v>
      </c>
      <c r="F67" s="7">
        <v>2</v>
      </c>
      <c r="G67" s="7">
        <v>58</v>
      </c>
      <c r="H67" s="7">
        <v>3</v>
      </c>
      <c r="I67" s="7">
        <v>111</v>
      </c>
      <c r="J67" s="7">
        <v>3</v>
      </c>
      <c r="K67" s="7">
        <v>70</v>
      </c>
      <c r="L67" s="7" t="s">
        <v>3</v>
      </c>
      <c r="M67" s="7" t="s">
        <v>3</v>
      </c>
      <c r="N67" s="7">
        <v>3</v>
      </c>
      <c r="O67" s="7">
        <v>58</v>
      </c>
      <c r="P67" s="7" t="s">
        <v>3</v>
      </c>
      <c r="Q67" s="7">
        <v>21</v>
      </c>
      <c r="R67" s="7">
        <v>614</v>
      </c>
    </row>
    <row r="68" spans="1:18" x14ac:dyDescent="0.25">
      <c r="A68" s="51" t="s">
        <v>2</v>
      </c>
      <c r="B68" s="52">
        <v>5</v>
      </c>
      <c r="C68" s="55">
        <v>17</v>
      </c>
      <c r="D68" s="55">
        <v>593</v>
      </c>
      <c r="E68" s="55">
        <v>34.9</v>
      </c>
      <c r="F68" s="55">
        <v>1</v>
      </c>
      <c r="G68" s="55">
        <v>36</v>
      </c>
      <c r="H68" s="55">
        <v>2</v>
      </c>
      <c r="I68" s="55">
        <v>18</v>
      </c>
      <c r="J68" s="55">
        <v>2</v>
      </c>
      <c r="K68" s="55">
        <v>32</v>
      </c>
      <c r="L68" s="55" t="s">
        <v>3</v>
      </c>
      <c r="M68" s="55" t="s">
        <v>3</v>
      </c>
      <c r="N68" s="55">
        <v>5</v>
      </c>
      <c r="O68" s="55">
        <v>143</v>
      </c>
      <c r="P68" s="55">
        <v>2</v>
      </c>
      <c r="Q68" s="55">
        <v>27</v>
      </c>
      <c r="R68" s="55">
        <v>822</v>
      </c>
    </row>
    <row r="69" spans="1:18" x14ac:dyDescent="0.25">
      <c r="A69" s="53" t="s">
        <v>4</v>
      </c>
      <c r="B69" s="52">
        <v>5</v>
      </c>
      <c r="C69" s="56">
        <v>5</v>
      </c>
      <c r="D69" s="56">
        <v>188</v>
      </c>
      <c r="E69" s="56">
        <v>37.6</v>
      </c>
      <c r="F69" s="56">
        <v>1</v>
      </c>
      <c r="G69" s="56">
        <v>18</v>
      </c>
      <c r="H69" s="56">
        <v>2</v>
      </c>
      <c r="I69" s="56">
        <v>75</v>
      </c>
      <c r="J69" s="56">
        <v>6</v>
      </c>
      <c r="K69" s="56">
        <v>127</v>
      </c>
      <c r="L69" s="56" t="s">
        <v>3</v>
      </c>
      <c r="M69" s="56" t="s">
        <v>3</v>
      </c>
      <c r="N69" s="56">
        <v>5</v>
      </c>
      <c r="O69" s="56">
        <v>79</v>
      </c>
      <c r="P69" s="56">
        <v>1</v>
      </c>
      <c r="Q69" s="56">
        <v>19</v>
      </c>
      <c r="R69" s="56">
        <v>487</v>
      </c>
    </row>
    <row r="70" spans="1:18" x14ac:dyDescent="0.25">
      <c r="A70" s="51" t="s">
        <v>18</v>
      </c>
      <c r="B70" s="52">
        <v>5</v>
      </c>
      <c r="C70" s="55">
        <v>10</v>
      </c>
      <c r="D70" s="55">
        <v>411</v>
      </c>
      <c r="E70" s="55">
        <v>41.1</v>
      </c>
      <c r="F70" s="55">
        <v>5</v>
      </c>
      <c r="G70" s="55">
        <v>148</v>
      </c>
      <c r="H70" s="55">
        <v>3</v>
      </c>
      <c r="I70" s="55">
        <v>94</v>
      </c>
      <c r="J70" s="55">
        <v>3</v>
      </c>
      <c r="K70" s="55">
        <v>77</v>
      </c>
      <c r="L70" s="55" t="s">
        <v>3</v>
      </c>
      <c r="M70" s="55" t="s">
        <v>3</v>
      </c>
      <c r="N70" s="55">
        <v>3</v>
      </c>
      <c r="O70" s="55">
        <v>73</v>
      </c>
      <c r="P70" s="55" t="s">
        <v>3</v>
      </c>
      <c r="Q70" s="55">
        <v>24</v>
      </c>
      <c r="R70" s="55">
        <v>803</v>
      </c>
    </row>
    <row r="71" spans="1:18" x14ac:dyDescent="0.25">
      <c r="A71" s="53" t="s">
        <v>5</v>
      </c>
      <c r="B71" s="52">
        <v>5</v>
      </c>
      <c r="C71" s="56">
        <v>17</v>
      </c>
      <c r="D71" s="56">
        <v>723</v>
      </c>
      <c r="E71" s="56">
        <v>42.5</v>
      </c>
      <c r="F71" s="56">
        <v>5</v>
      </c>
      <c r="G71" s="56">
        <v>142</v>
      </c>
      <c r="H71" s="56">
        <v>10</v>
      </c>
      <c r="I71" s="56">
        <v>260</v>
      </c>
      <c r="J71" s="56">
        <v>1</v>
      </c>
      <c r="K71" s="56">
        <v>22</v>
      </c>
      <c r="L71" s="56" t="s">
        <v>3</v>
      </c>
      <c r="M71" s="56" t="s">
        <v>3</v>
      </c>
      <c r="N71" s="56">
        <v>2</v>
      </c>
      <c r="O71" s="56">
        <v>41</v>
      </c>
      <c r="P71" s="56">
        <v>1</v>
      </c>
      <c r="Q71" s="56">
        <v>35</v>
      </c>
      <c r="R71" s="56">
        <v>1188</v>
      </c>
    </row>
    <row r="72" spans="1:18" x14ac:dyDescent="0.25">
      <c r="A72" s="51" t="s">
        <v>6</v>
      </c>
      <c r="B72" s="52">
        <v>5</v>
      </c>
      <c r="C72" s="55">
        <v>9</v>
      </c>
      <c r="D72" s="55">
        <v>347</v>
      </c>
      <c r="E72" s="55">
        <v>38.6</v>
      </c>
      <c r="F72" s="55">
        <v>2</v>
      </c>
      <c r="G72" s="55">
        <v>46</v>
      </c>
      <c r="H72" s="55">
        <v>6</v>
      </c>
      <c r="I72" s="55">
        <v>133</v>
      </c>
      <c r="J72" s="55">
        <v>1</v>
      </c>
      <c r="K72" s="55">
        <v>25</v>
      </c>
      <c r="L72" s="55" t="s">
        <v>3</v>
      </c>
      <c r="M72" s="55" t="s">
        <v>3</v>
      </c>
      <c r="N72" s="55">
        <v>4</v>
      </c>
      <c r="O72" s="55">
        <v>81</v>
      </c>
      <c r="P72" s="55" t="s">
        <v>3</v>
      </c>
      <c r="Q72" s="55">
        <v>22</v>
      </c>
      <c r="R72" s="55">
        <v>632</v>
      </c>
    </row>
    <row r="73" spans="1:18" x14ac:dyDescent="0.25">
      <c r="A73" s="53" t="s">
        <v>7</v>
      </c>
      <c r="B73" s="52">
        <v>5</v>
      </c>
      <c r="C73" s="56">
        <v>10</v>
      </c>
      <c r="D73" s="56">
        <v>308</v>
      </c>
      <c r="E73" s="56">
        <v>30.8</v>
      </c>
      <c r="F73" s="56" t="s">
        <v>3</v>
      </c>
      <c r="G73" s="56" t="s">
        <v>3</v>
      </c>
      <c r="H73" s="56">
        <v>9</v>
      </c>
      <c r="I73" s="56">
        <v>202</v>
      </c>
      <c r="J73" s="56">
        <v>1</v>
      </c>
      <c r="K73" s="56">
        <v>19</v>
      </c>
      <c r="L73" s="56">
        <v>1</v>
      </c>
      <c r="M73" s="56">
        <v>7</v>
      </c>
      <c r="N73" s="56" t="s">
        <v>3</v>
      </c>
      <c r="O73" s="56" t="s">
        <v>3</v>
      </c>
      <c r="P73" s="56">
        <v>2</v>
      </c>
      <c r="Q73" s="56">
        <v>21</v>
      </c>
      <c r="R73" s="56">
        <v>536</v>
      </c>
    </row>
    <row r="74" spans="1:18" x14ac:dyDescent="0.25">
      <c r="A74" s="51" t="s">
        <v>9</v>
      </c>
      <c r="B74" s="52">
        <v>5</v>
      </c>
      <c r="C74" s="55">
        <v>10</v>
      </c>
      <c r="D74" s="55">
        <v>346</v>
      </c>
      <c r="E74" s="55">
        <v>34.6</v>
      </c>
      <c r="F74" s="55" t="s">
        <v>3</v>
      </c>
      <c r="G74" s="55" t="s">
        <v>3</v>
      </c>
      <c r="H74" s="55">
        <v>4</v>
      </c>
      <c r="I74" s="55">
        <v>131</v>
      </c>
      <c r="J74" s="55" t="s">
        <v>3</v>
      </c>
      <c r="K74" s="55" t="s">
        <v>3</v>
      </c>
      <c r="L74" s="55" t="s">
        <v>3</v>
      </c>
      <c r="M74" s="55" t="s">
        <v>3</v>
      </c>
      <c r="N74" s="55" t="s">
        <v>3</v>
      </c>
      <c r="O74" s="55" t="s">
        <v>3</v>
      </c>
      <c r="P74" s="55" t="s">
        <v>3</v>
      </c>
      <c r="Q74" s="55">
        <v>14</v>
      </c>
      <c r="R74" s="55">
        <v>477</v>
      </c>
    </row>
    <row r="75" spans="1:18" x14ac:dyDescent="0.25">
      <c r="A75" s="53" t="s">
        <v>10</v>
      </c>
      <c r="B75" s="52">
        <v>5</v>
      </c>
      <c r="C75" s="56">
        <v>8</v>
      </c>
      <c r="D75" s="56">
        <v>360</v>
      </c>
      <c r="E75" s="56">
        <v>45</v>
      </c>
      <c r="F75" s="56" t="s">
        <v>3</v>
      </c>
      <c r="G75" s="56" t="s">
        <v>3</v>
      </c>
      <c r="H75" s="56">
        <v>1</v>
      </c>
      <c r="I75" s="56">
        <v>14</v>
      </c>
      <c r="J75" s="56" t="s">
        <v>3</v>
      </c>
      <c r="K75" s="56" t="s">
        <v>3</v>
      </c>
      <c r="L75" s="56" t="s">
        <v>3</v>
      </c>
      <c r="M75" s="56" t="s">
        <v>3</v>
      </c>
      <c r="N75" s="56">
        <v>7</v>
      </c>
      <c r="O75" s="56">
        <v>120</v>
      </c>
      <c r="P75" s="56" t="s">
        <v>3</v>
      </c>
      <c r="Q75" s="56">
        <v>16</v>
      </c>
      <c r="R75" s="56">
        <v>494</v>
      </c>
    </row>
    <row r="76" spans="1:18" x14ac:dyDescent="0.25">
      <c r="A76" s="51" t="s">
        <v>11</v>
      </c>
      <c r="B76" s="52">
        <v>5</v>
      </c>
      <c r="C76" s="55">
        <v>10</v>
      </c>
      <c r="D76" s="55">
        <v>355</v>
      </c>
      <c r="E76" s="55">
        <v>35.5</v>
      </c>
      <c r="F76" s="55" t="s">
        <v>3</v>
      </c>
      <c r="G76" s="55" t="s">
        <v>3</v>
      </c>
      <c r="H76" s="55">
        <v>2</v>
      </c>
      <c r="I76" s="55">
        <v>66</v>
      </c>
      <c r="J76" s="55">
        <v>2</v>
      </c>
      <c r="K76" s="55">
        <v>54</v>
      </c>
      <c r="L76" s="55" t="s">
        <v>3</v>
      </c>
      <c r="M76" s="55" t="s">
        <v>3</v>
      </c>
      <c r="N76" s="55">
        <v>1</v>
      </c>
      <c r="O76" s="55">
        <v>10</v>
      </c>
      <c r="P76" s="55">
        <v>1</v>
      </c>
      <c r="Q76" s="55">
        <v>15</v>
      </c>
      <c r="R76" s="55">
        <v>485</v>
      </c>
    </row>
    <row r="77" spans="1:18" x14ac:dyDescent="0.25">
      <c r="A77" s="53" t="s">
        <v>12</v>
      </c>
      <c r="B77" s="52">
        <v>5</v>
      </c>
      <c r="C77" s="56">
        <v>8</v>
      </c>
      <c r="D77" s="56">
        <v>234</v>
      </c>
      <c r="E77" s="56">
        <v>29.3</v>
      </c>
      <c r="F77" s="56">
        <v>5</v>
      </c>
      <c r="G77" s="56">
        <v>113</v>
      </c>
      <c r="H77" s="56">
        <v>10</v>
      </c>
      <c r="I77" s="56">
        <v>201</v>
      </c>
      <c r="J77" s="56">
        <v>3</v>
      </c>
      <c r="K77" s="56">
        <v>66</v>
      </c>
      <c r="L77" s="56" t="s">
        <v>3</v>
      </c>
      <c r="M77" s="56" t="s">
        <v>3</v>
      </c>
      <c r="N77" s="56">
        <v>7</v>
      </c>
      <c r="O77" s="56">
        <v>139</v>
      </c>
      <c r="P77" s="56" t="s">
        <v>3</v>
      </c>
      <c r="Q77" s="56">
        <v>33</v>
      </c>
      <c r="R77" s="56">
        <v>753</v>
      </c>
    </row>
    <row r="78" spans="1:18" x14ac:dyDescent="0.25">
      <c r="A78" s="51" t="s">
        <v>648</v>
      </c>
      <c r="B78" s="52">
        <v>5</v>
      </c>
      <c r="C78" s="55">
        <v>15</v>
      </c>
      <c r="D78" s="55">
        <v>428</v>
      </c>
      <c r="E78" s="55">
        <v>28.5</v>
      </c>
      <c r="F78" s="55">
        <v>5</v>
      </c>
      <c r="G78" s="55">
        <v>124</v>
      </c>
      <c r="H78" s="55">
        <v>1</v>
      </c>
      <c r="I78" s="55">
        <v>22</v>
      </c>
      <c r="J78" s="55" t="s">
        <v>3</v>
      </c>
      <c r="K78" s="55" t="s">
        <v>3</v>
      </c>
      <c r="L78" s="55" t="s">
        <v>3</v>
      </c>
      <c r="M78" s="55" t="s">
        <v>3</v>
      </c>
      <c r="N78" s="55">
        <v>4</v>
      </c>
      <c r="O78" s="55">
        <v>62</v>
      </c>
      <c r="P78" s="55">
        <v>1</v>
      </c>
      <c r="Q78" s="55">
        <v>25</v>
      </c>
      <c r="R78" s="55">
        <v>636</v>
      </c>
    </row>
    <row r="79" spans="1:18" x14ac:dyDescent="0.25">
      <c r="A79" s="53" t="s">
        <v>13</v>
      </c>
      <c r="B79" s="52">
        <v>5</v>
      </c>
      <c r="C79" s="56">
        <v>14</v>
      </c>
      <c r="D79" s="56">
        <v>571</v>
      </c>
      <c r="E79" s="56">
        <v>40.799999999999997</v>
      </c>
      <c r="F79" s="56">
        <v>3</v>
      </c>
      <c r="G79" s="56">
        <v>88</v>
      </c>
      <c r="H79" s="56">
        <v>5</v>
      </c>
      <c r="I79" s="56">
        <v>139</v>
      </c>
      <c r="J79" s="56">
        <v>3</v>
      </c>
      <c r="K79" s="56">
        <v>57</v>
      </c>
      <c r="L79" s="56" t="s">
        <v>3</v>
      </c>
      <c r="M79" s="56" t="s">
        <v>3</v>
      </c>
      <c r="N79" s="56">
        <v>4</v>
      </c>
      <c r="O79" s="56">
        <v>64</v>
      </c>
      <c r="P79" s="56" t="s">
        <v>3</v>
      </c>
      <c r="Q79" s="56">
        <v>29</v>
      </c>
      <c r="R79" s="56">
        <v>919</v>
      </c>
    </row>
    <row r="80" spans="1:18" x14ac:dyDescent="0.25">
      <c r="A80" s="51" t="s">
        <v>14</v>
      </c>
      <c r="B80" s="52">
        <v>5</v>
      </c>
      <c r="C80" s="55">
        <v>13</v>
      </c>
      <c r="D80" s="55">
        <v>540</v>
      </c>
      <c r="E80" s="55">
        <v>41.5</v>
      </c>
      <c r="F80" s="55">
        <v>1</v>
      </c>
      <c r="G80" s="55">
        <v>26</v>
      </c>
      <c r="H80" s="55" t="s">
        <v>3</v>
      </c>
      <c r="I80" s="55" t="s">
        <v>3</v>
      </c>
      <c r="J80" s="55">
        <v>5</v>
      </c>
      <c r="K80" s="55">
        <v>57</v>
      </c>
      <c r="L80" s="55">
        <v>1</v>
      </c>
      <c r="M80" s="55">
        <v>13</v>
      </c>
      <c r="N80" s="55">
        <v>9</v>
      </c>
      <c r="O80" s="55">
        <v>162</v>
      </c>
      <c r="P80" s="55">
        <v>2</v>
      </c>
      <c r="Q80" s="55">
        <v>29</v>
      </c>
      <c r="R80" s="55">
        <v>798</v>
      </c>
    </row>
    <row r="81" spans="1:18" x14ac:dyDescent="0.25">
      <c r="A81" s="53" t="s">
        <v>15</v>
      </c>
      <c r="B81" s="52">
        <v>5</v>
      </c>
      <c r="C81" s="56">
        <v>5</v>
      </c>
      <c r="D81" s="56">
        <v>179</v>
      </c>
      <c r="E81" s="56">
        <v>35.799999999999997</v>
      </c>
      <c r="F81" s="56">
        <v>1</v>
      </c>
      <c r="G81" s="56">
        <v>4</v>
      </c>
      <c r="H81" s="56">
        <v>1</v>
      </c>
      <c r="I81" s="56">
        <v>31</v>
      </c>
      <c r="J81" s="56" t="s">
        <v>3</v>
      </c>
      <c r="K81" s="56" t="s">
        <v>3</v>
      </c>
      <c r="L81" s="56">
        <v>1</v>
      </c>
      <c r="M81" s="56">
        <v>-1</v>
      </c>
      <c r="N81" s="56">
        <v>4</v>
      </c>
      <c r="O81" s="56">
        <v>135</v>
      </c>
      <c r="P81" s="56" t="s">
        <v>3</v>
      </c>
      <c r="Q81" s="56">
        <v>12</v>
      </c>
      <c r="R81" s="56">
        <v>348</v>
      </c>
    </row>
    <row r="82" spans="1:18" x14ac:dyDescent="0.25">
      <c r="A82" s="51" t="s">
        <v>19</v>
      </c>
      <c r="B82" s="52">
        <v>5</v>
      </c>
      <c r="C82" s="55">
        <v>10</v>
      </c>
      <c r="D82" s="55">
        <v>443</v>
      </c>
      <c r="E82" s="55">
        <v>44.3</v>
      </c>
      <c r="F82" s="55">
        <v>1</v>
      </c>
      <c r="G82" s="55">
        <v>27</v>
      </c>
      <c r="H82" s="55">
        <v>6</v>
      </c>
      <c r="I82" s="55">
        <v>185</v>
      </c>
      <c r="J82" s="55" t="s">
        <v>3</v>
      </c>
      <c r="K82" s="55" t="s">
        <v>3</v>
      </c>
      <c r="L82" s="55" t="s">
        <v>3</v>
      </c>
      <c r="M82" s="55" t="s">
        <v>3</v>
      </c>
      <c r="N82" s="55">
        <v>2</v>
      </c>
      <c r="O82" s="55">
        <v>45</v>
      </c>
      <c r="P82" s="55" t="s">
        <v>3</v>
      </c>
      <c r="Q82" s="55">
        <v>19</v>
      </c>
      <c r="R82" s="55">
        <v>700</v>
      </c>
    </row>
    <row r="83" spans="1:18" x14ac:dyDescent="0.25">
      <c r="A83" s="53" t="s">
        <v>16</v>
      </c>
      <c r="B83" s="52">
        <v>5</v>
      </c>
      <c r="C83" s="56">
        <v>12</v>
      </c>
      <c r="D83" s="56">
        <v>449</v>
      </c>
      <c r="E83" s="56">
        <v>37.4</v>
      </c>
      <c r="F83" s="56">
        <v>1</v>
      </c>
      <c r="G83" s="56">
        <v>36</v>
      </c>
      <c r="H83" s="56">
        <v>1</v>
      </c>
      <c r="I83" s="56">
        <v>40</v>
      </c>
      <c r="J83" s="56">
        <v>3</v>
      </c>
      <c r="K83" s="56">
        <v>70</v>
      </c>
      <c r="L83" s="56" t="s">
        <v>3</v>
      </c>
      <c r="M83" s="56" t="s">
        <v>3</v>
      </c>
      <c r="N83" s="56">
        <v>1</v>
      </c>
      <c r="O83" s="56">
        <v>18</v>
      </c>
      <c r="P83" s="56" t="s">
        <v>3</v>
      </c>
      <c r="Q83" s="56">
        <v>18</v>
      </c>
      <c r="R83" s="56">
        <v>613</v>
      </c>
    </row>
    <row r="84" spans="1:18" x14ac:dyDescent="0.25">
      <c r="A84" s="51" t="s">
        <v>4</v>
      </c>
      <c r="B84" s="52">
        <v>6</v>
      </c>
      <c r="C84" s="55">
        <v>8</v>
      </c>
      <c r="D84" s="55">
        <v>231</v>
      </c>
      <c r="E84" s="55">
        <v>28.9</v>
      </c>
      <c r="F84" s="55">
        <v>2</v>
      </c>
      <c r="G84" s="55">
        <v>55</v>
      </c>
      <c r="H84" s="55" t="s">
        <v>3</v>
      </c>
      <c r="I84" s="55" t="s">
        <v>3</v>
      </c>
      <c r="J84" s="55">
        <v>4</v>
      </c>
      <c r="K84" s="55">
        <v>94</v>
      </c>
      <c r="L84" s="55" t="s">
        <v>3</v>
      </c>
      <c r="M84" s="55" t="s">
        <v>3</v>
      </c>
      <c r="N84" s="55">
        <v>1</v>
      </c>
      <c r="O84" s="55">
        <v>44</v>
      </c>
      <c r="P84" s="55">
        <v>1</v>
      </c>
      <c r="Q84" s="55">
        <v>15</v>
      </c>
      <c r="R84" s="55">
        <v>424</v>
      </c>
    </row>
    <row r="85" spans="1:18" x14ac:dyDescent="0.25">
      <c r="A85" s="53" t="s">
        <v>8</v>
      </c>
      <c r="B85" s="52">
        <v>6</v>
      </c>
      <c r="C85" s="56">
        <v>9</v>
      </c>
      <c r="D85" s="56">
        <v>332</v>
      </c>
      <c r="E85" s="56">
        <v>36.9</v>
      </c>
      <c r="F85" s="56" t="s">
        <v>3</v>
      </c>
      <c r="G85" s="56" t="s">
        <v>3</v>
      </c>
      <c r="H85" s="56">
        <v>4</v>
      </c>
      <c r="I85" s="56">
        <v>119</v>
      </c>
      <c r="J85" s="56">
        <v>1</v>
      </c>
      <c r="K85" s="56">
        <v>13</v>
      </c>
      <c r="L85" s="56">
        <v>1</v>
      </c>
      <c r="M85" s="56">
        <v>7</v>
      </c>
      <c r="N85" s="56">
        <v>4</v>
      </c>
      <c r="O85" s="56">
        <v>62</v>
      </c>
      <c r="P85" s="56" t="s">
        <v>3</v>
      </c>
      <c r="Q85" s="56">
        <v>19</v>
      </c>
      <c r="R85" s="56">
        <v>533</v>
      </c>
    </row>
    <row r="86" spans="1:18" x14ac:dyDescent="0.25">
      <c r="A86" s="51" t="s">
        <v>9</v>
      </c>
      <c r="B86" s="52">
        <v>6</v>
      </c>
      <c r="C86" s="55">
        <v>10</v>
      </c>
      <c r="D86" s="55">
        <v>337</v>
      </c>
      <c r="E86" s="55">
        <v>33.700000000000003</v>
      </c>
      <c r="F86" s="55" t="s">
        <v>3</v>
      </c>
      <c r="G86" s="55" t="s">
        <v>3</v>
      </c>
      <c r="H86" s="55">
        <v>5</v>
      </c>
      <c r="I86" s="55">
        <v>116</v>
      </c>
      <c r="J86" s="55">
        <v>1</v>
      </c>
      <c r="K86" s="55">
        <v>19</v>
      </c>
      <c r="L86" s="55" t="s">
        <v>3</v>
      </c>
      <c r="M86" s="55" t="s">
        <v>3</v>
      </c>
      <c r="N86" s="55">
        <v>1</v>
      </c>
      <c r="O86" s="55">
        <v>15</v>
      </c>
      <c r="P86" s="55">
        <v>1</v>
      </c>
      <c r="Q86" s="55">
        <v>17</v>
      </c>
      <c r="R86" s="55">
        <v>487</v>
      </c>
    </row>
    <row r="87" spans="1:18" x14ac:dyDescent="0.25">
      <c r="A87" s="53" t="s">
        <v>10</v>
      </c>
      <c r="B87" s="52">
        <v>6</v>
      </c>
      <c r="C87" s="56">
        <v>10</v>
      </c>
      <c r="D87" s="56">
        <v>387</v>
      </c>
      <c r="E87" s="56">
        <v>38.700000000000003</v>
      </c>
      <c r="F87" s="56">
        <v>3</v>
      </c>
      <c r="G87" s="56">
        <v>54</v>
      </c>
      <c r="H87" s="56">
        <v>1</v>
      </c>
      <c r="I87" s="56">
        <v>16</v>
      </c>
      <c r="J87" s="56">
        <v>1</v>
      </c>
      <c r="K87" s="56">
        <v>15</v>
      </c>
      <c r="L87" s="56" t="s">
        <v>3</v>
      </c>
      <c r="M87" s="56" t="s">
        <v>3</v>
      </c>
      <c r="N87" s="56">
        <v>6</v>
      </c>
      <c r="O87" s="56">
        <v>83</v>
      </c>
      <c r="P87" s="56">
        <v>1</v>
      </c>
      <c r="Q87" s="56">
        <v>21</v>
      </c>
      <c r="R87" s="56">
        <v>555</v>
      </c>
    </row>
    <row r="88" spans="1:18" x14ac:dyDescent="0.25">
      <c r="A88" s="51" t="s">
        <v>12</v>
      </c>
      <c r="B88" s="52">
        <v>6</v>
      </c>
      <c r="C88" s="55">
        <v>11</v>
      </c>
      <c r="D88" s="55">
        <v>430</v>
      </c>
      <c r="E88" s="55">
        <v>39.1</v>
      </c>
      <c r="F88" s="55">
        <v>4</v>
      </c>
      <c r="G88" s="55">
        <v>116</v>
      </c>
      <c r="H88" s="55">
        <v>6</v>
      </c>
      <c r="I88" s="55">
        <v>172</v>
      </c>
      <c r="J88" s="55">
        <v>2</v>
      </c>
      <c r="K88" s="55">
        <v>34</v>
      </c>
      <c r="L88" s="55">
        <v>1</v>
      </c>
      <c r="M88" s="55">
        <v>5</v>
      </c>
      <c r="N88" s="55">
        <v>9</v>
      </c>
      <c r="O88" s="55">
        <v>200</v>
      </c>
      <c r="P88" s="55" t="s">
        <v>3</v>
      </c>
      <c r="Q88" s="55">
        <v>33</v>
      </c>
      <c r="R88" s="55">
        <v>957</v>
      </c>
    </row>
    <row r="89" spans="1:18" x14ac:dyDescent="0.25">
      <c r="A89" s="53" t="s">
        <v>648</v>
      </c>
      <c r="B89" s="52">
        <v>6</v>
      </c>
      <c r="C89" s="56">
        <v>15</v>
      </c>
      <c r="D89" s="56">
        <v>619</v>
      </c>
      <c r="E89" s="56">
        <v>41.3</v>
      </c>
      <c r="F89" s="56">
        <v>10</v>
      </c>
      <c r="G89" s="56">
        <v>265</v>
      </c>
      <c r="H89" s="56">
        <v>3</v>
      </c>
      <c r="I89" s="56">
        <v>127</v>
      </c>
      <c r="J89" s="56">
        <v>2</v>
      </c>
      <c r="K89" s="56">
        <v>52</v>
      </c>
      <c r="L89" s="56" t="s">
        <v>3</v>
      </c>
      <c r="M89" s="56" t="s">
        <v>3</v>
      </c>
      <c r="N89" s="56">
        <v>4</v>
      </c>
      <c r="O89" s="56">
        <v>90</v>
      </c>
      <c r="P89" s="56">
        <v>1</v>
      </c>
      <c r="Q89" s="56">
        <v>34</v>
      </c>
      <c r="R89" s="56">
        <v>1153</v>
      </c>
    </row>
    <row r="90" spans="1:18" x14ac:dyDescent="0.25">
      <c r="A90" s="51" t="s">
        <v>13</v>
      </c>
      <c r="B90" s="52">
        <v>6</v>
      </c>
      <c r="C90" s="55">
        <v>12</v>
      </c>
      <c r="D90" s="55">
        <v>509</v>
      </c>
      <c r="E90" s="55">
        <v>42.4</v>
      </c>
      <c r="F90" s="55" t="s">
        <v>3</v>
      </c>
      <c r="G90" s="55" t="s">
        <v>3</v>
      </c>
      <c r="H90" s="55">
        <v>3</v>
      </c>
      <c r="I90" s="55">
        <v>61</v>
      </c>
      <c r="J90" s="55">
        <v>1</v>
      </c>
      <c r="K90" s="55">
        <v>25</v>
      </c>
      <c r="L90" s="55" t="s">
        <v>3</v>
      </c>
      <c r="M90" s="55" t="s">
        <v>3</v>
      </c>
      <c r="N90" s="55">
        <v>4</v>
      </c>
      <c r="O90" s="55">
        <v>109</v>
      </c>
      <c r="P90" s="55">
        <v>2</v>
      </c>
      <c r="Q90" s="55">
        <v>20</v>
      </c>
      <c r="R90" s="55">
        <v>704</v>
      </c>
    </row>
    <row r="91" spans="1:18" x14ac:dyDescent="0.25">
      <c r="A91" s="53" t="s">
        <v>14</v>
      </c>
      <c r="B91" s="52">
        <v>6</v>
      </c>
      <c r="C91" s="56">
        <v>12</v>
      </c>
      <c r="D91" s="56">
        <v>501</v>
      </c>
      <c r="E91" s="56">
        <v>41.8</v>
      </c>
      <c r="F91" s="56" t="s">
        <v>3</v>
      </c>
      <c r="G91" s="56" t="s">
        <v>3</v>
      </c>
      <c r="H91" s="56">
        <v>3</v>
      </c>
      <c r="I91" s="56">
        <v>80</v>
      </c>
      <c r="J91" s="56">
        <v>2</v>
      </c>
      <c r="K91" s="56">
        <v>29</v>
      </c>
      <c r="L91" s="56">
        <v>2</v>
      </c>
      <c r="M91" s="56">
        <v>22</v>
      </c>
      <c r="N91" s="56">
        <v>1</v>
      </c>
      <c r="O91" s="56">
        <v>14</v>
      </c>
      <c r="P91" s="56">
        <v>1</v>
      </c>
      <c r="Q91" s="56">
        <v>20</v>
      </c>
      <c r="R91" s="56">
        <v>646</v>
      </c>
    </row>
    <row r="92" spans="1:18" x14ac:dyDescent="0.25">
      <c r="A92" s="51" t="s">
        <v>15</v>
      </c>
      <c r="B92" s="52">
        <v>6</v>
      </c>
      <c r="C92" s="55">
        <v>6</v>
      </c>
      <c r="D92" s="55">
        <v>301</v>
      </c>
      <c r="E92" s="55">
        <v>50.2</v>
      </c>
      <c r="F92" s="55" t="s">
        <v>3</v>
      </c>
      <c r="G92" s="55" t="s">
        <v>3</v>
      </c>
      <c r="H92" s="55">
        <v>2</v>
      </c>
      <c r="I92" s="55">
        <v>59</v>
      </c>
      <c r="J92" s="55">
        <v>2</v>
      </c>
      <c r="K92" s="55">
        <v>17</v>
      </c>
      <c r="L92" s="55" t="s">
        <v>3</v>
      </c>
      <c r="M92" s="55" t="s">
        <v>3</v>
      </c>
      <c r="N92" s="55">
        <v>1</v>
      </c>
      <c r="O92" s="55">
        <v>4</v>
      </c>
      <c r="P92" s="55">
        <v>1</v>
      </c>
      <c r="Q92" s="55">
        <v>11</v>
      </c>
      <c r="R92" s="55">
        <v>381</v>
      </c>
    </row>
    <row r="93" spans="1:18" x14ac:dyDescent="0.25">
      <c r="A93" s="53" t="s">
        <v>19</v>
      </c>
      <c r="B93" s="52">
        <v>6</v>
      </c>
      <c r="C93" s="56">
        <v>11</v>
      </c>
      <c r="D93" s="56">
        <v>401</v>
      </c>
      <c r="E93" s="56">
        <v>36.5</v>
      </c>
      <c r="F93" s="56">
        <v>2</v>
      </c>
      <c r="G93" s="56">
        <v>45</v>
      </c>
      <c r="H93" s="56">
        <v>7</v>
      </c>
      <c r="I93" s="56">
        <v>179</v>
      </c>
      <c r="J93" s="56" t="s">
        <v>3</v>
      </c>
      <c r="K93" s="56" t="s">
        <v>3</v>
      </c>
      <c r="L93" s="56" t="s">
        <v>3</v>
      </c>
      <c r="M93" s="56" t="s">
        <v>3</v>
      </c>
      <c r="N93" s="56">
        <v>3</v>
      </c>
      <c r="O93" s="56">
        <v>9</v>
      </c>
      <c r="P93" s="56" t="s">
        <v>3</v>
      </c>
      <c r="Q93" s="56">
        <v>23</v>
      </c>
      <c r="R93" s="56">
        <v>634</v>
      </c>
    </row>
    <row r="94" spans="1:18" x14ac:dyDescent="0.25">
      <c r="A94" s="51" t="s">
        <v>16</v>
      </c>
      <c r="B94" s="52">
        <v>6</v>
      </c>
      <c r="C94" s="55">
        <v>9</v>
      </c>
      <c r="D94" s="55">
        <v>311</v>
      </c>
      <c r="E94" s="55">
        <v>34.6</v>
      </c>
      <c r="F94" s="55">
        <v>2</v>
      </c>
      <c r="G94" s="55">
        <v>44</v>
      </c>
      <c r="H94" s="55">
        <v>1</v>
      </c>
      <c r="I94" s="55">
        <v>33</v>
      </c>
      <c r="J94" s="55" t="s">
        <v>3</v>
      </c>
      <c r="K94" s="55" t="s">
        <v>3</v>
      </c>
      <c r="L94" s="55" t="s">
        <v>3</v>
      </c>
      <c r="M94" s="55" t="s">
        <v>3</v>
      </c>
      <c r="N94" s="55">
        <v>1</v>
      </c>
      <c r="O94" s="55">
        <v>11</v>
      </c>
      <c r="P94" s="55" t="s">
        <v>3</v>
      </c>
      <c r="Q94" s="55">
        <v>13</v>
      </c>
      <c r="R94" s="55">
        <v>399</v>
      </c>
    </row>
    <row r="95" spans="1:18" x14ac:dyDescent="0.25">
      <c r="A95" s="53" t="s">
        <v>17</v>
      </c>
      <c r="B95" s="52">
        <v>6</v>
      </c>
      <c r="C95" s="56">
        <v>12</v>
      </c>
      <c r="D95" s="56">
        <v>490</v>
      </c>
      <c r="E95" s="56">
        <v>40.799999999999997</v>
      </c>
      <c r="F95" s="56">
        <v>2</v>
      </c>
      <c r="G95" s="56">
        <v>52</v>
      </c>
      <c r="H95" s="56">
        <v>2</v>
      </c>
      <c r="I95" s="56">
        <v>65</v>
      </c>
      <c r="J95" s="56">
        <v>1</v>
      </c>
      <c r="K95" s="56">
        <v>29</v>
      </c>
      <c r="L95" s="56">
        <v>1</v>
      </c>
      <c r="M95" s="56">
        <v>16</v>
      </c>
      <c r="N95" s="56">
        <v>1</v>
      </c>
      <c r="O95" s="56">
        <v>22</v>
      </c>
      <c r="P95" s="56" t="s">
        <v>3</v>
      </c>
      <c r="Q95" s="56">
        <v>19</v>
      </c>
      <c r="R95" s="56">
        <v>674</v>
      </c>
    </row>
    <row r="96" spans="1:18" x14ac:dyDescent="0.25">
      <c r="A96" s="51" t="s">
        <v>2</v>
      </c>
      <c r="B96" s="52">
        <v>6</v>
      </c>
      <c r="C96" s="55">
        <v>13</v>
      </c>
      <c r="D96" s="55">
        <v>524</v>
      </c>
      <c r="E96" s="55">
        <v>40.299999999999997</v>
      </c>
      <c r="F96" s="55">
        <v>2</v>
      </c>
      <c r="G96" s="55">
        <v>71</v>
      </c>
      <c r="H96" s="55" t="s">
        <v>3</v>
      </c>
      <c r="I96" s="55" t="s">
        <v>3</v>
      </c>
      <c r="J96" s="55">
        <v>3</v>
      </c>
      <c r="K96" s="55">
        <v>35</v>
      </c>
      <c r="L96" s="55" t="s">
        <v>3</v>
      </c>
      <c r="M96" s="55" t="s">
        <v>3</v>
      </c>
      <c r="N96" s="55">
        <v>1</v>
      </c>
      <c r="O96" s="55" t="s">
        <v>3</v>
      </c>
      <c r="P96" s="55" t="s">
        <v>3</v>
      </c>
      <c r="Q96" s="55">
        <v>19</v>
      </c>
      <c r="R96" s="55">
        <v>630</v>
      </c>
    </row>
    <row r="97" spans="1:18" x14ac:dyDescent="0.25">
      <c r="A97" s="53" t="s">
        <v>7</v>
      </c>
      <c r="B97" s="54">
        <v>6</v>
      </c>
      <c r="C97" s="56">
        <v>10</v>
      </c>
      <c r="D97" s="56">
        <v>461</v>
      </c>
      <c r="E97" s="56">
        <v>46.1</v>
      </c>
      <c r="F97" s="56">
        <v>3</v>
      </c>
      <c r="G97" s="56">
        <v>95</v>
      </c>
      <c r="H97" s="56">
        <v>4</v>
      </c>
      <c r="I97" s="56">
        <v>86</v>
      </c>
      <c r="J97" s="56" t="s">
        <v>3</v>
      </c>
      <c r="K97" s="56" t="s">
        <v>3</v>
      </c>
      <c r="L97" s="56" t="s">
        <v>3</v>
      </c>
      <c r="M97" s="56" t="s">
        <v>3</v>
      </c>
      <c r="N97" s="56">
        <v>3</v>
      </c>
      <c r="O97" s="56">
        <v>54</v>
      </c>
      <c r="P97" s="56">
        <v>1</v>
      </c>
      <c r="Q97" s="56">
        <v>20</v>
      </c>
      <c r="R97" s="56">
        <v>696</v>
      </c>
    </row>
    <row r="98" spans="1:18" x14ac:dyDescent="0.25">
      <c r="A98" s="51" t="s">
        <v>4</v>
      </c>
      <c r="B98" s="52">
        <v>7</v>
      </c>
      <c r="C98" s="55">
        <v>9</v>
      </c>
      <c r="D98" s="55">
        <v>358</v>
      </c>
      <c r="E98" s="55">
        <v>39.799999999999997</v>
      </c>
      <c r="F98" s="55" t="s">
        <v>3</v>
      </c>
      <c r="G98" s="55" t="s">
        <v>3</v>
      </c>
      <c r="H98" s="55">
        <v>1</v>
      </c>
      <c r="I98" s="55">
        <v>24</v>
      </c>
      <c r="J98" s="55">
        <v>3</v>
      </c>
      <c r="K98" s="55">
        <v>54</v>
      </c>
      <c r="L98" s="55" t="s">
        <v>3</v>
      </c>
      <c r="M98" s="55" t="s">
        <v>3</v>
      </c>
      <c r="N98" s="55">
        <v>2</v>
      </c>
      <c r="O98" s="55">
        <v>20</v>
      </c>
      <c r="P98" s="55">
        <v>1</v>
      </c>
      <c r="Q98" s="55">
        <v>15</v>
      </c>
      <c r="R98" s="55">
        <v>456</v>
      </c>
    </row>
    <row r="99" spans="1:18" x14ac:dyDescent="0.25">
      <c r="A99" s="53" t="s">
        <v>18</v>
      </c>
      <c r="B99" s="52">
        <v>7</v>
      </c>
      <c r="C99" s="56">
        <v>7</v>
      </c>
      <c r="D99" s="56">
        <v>251</v>
      </c>
      <c r="E99" s="56">
        <v>35.9</v>
      </c>
      <c r="F99" s="56">
        <v>1</v>
      </c>
      <c r="G99" s="56">
        <v>32</v>
      </c>
      <c r="H99" s="56">
        <v>3</v>
      </c>
      <c r="I99" s="56">
        <v>56</v>
      </c>
      <c r="J99" s="56">
        <v>3</v>
      </c>
      <c r="K99" s="56">
        <v>79</v>
      </c>
      <c r="L99" s="56" t="s">
        <v>3</v>
      </c>
      <c r="M99" s="56" t="s">
        <v>3</v>
      </c>
      <c r="N99" s="56">
        <v>8</v>
      </c>
      <c r="O99" s="56">
        <v>166</v>
      </c>
      <c r="P99" s="56" t="s">
        <v>3</v>
      </c>
      <c r="Q99" s="56">
        <v>22</v>
      </c>
      <c r="R99" s="56">
        <v>584</v>
      </c>
    </row>
    <row r="100" spans="1:18" x14ac:dyDescent="0.25">
      <c r="A100" s="51" t="s">
        <v>5</v>
      </c>
      <c r="B100" s="52">
        <v>7</v>
      </c>
      <c r="C100" s="55">
        <v>7</v>
      </c>
      <c r="D100" s="55">
        <v>253</v>
      </c>
      <c r="E100" s="55">
        <v>36.1</v>
      </c>
      <c r="F100" s="55">
        <v>3</v>
      </c>
      <c r="G100" s="55">
        <v>89</v>
      </c>
      <c r="H100" s="55">
        <v>4</v>
      </c>
      <c r="I100" s="55">
        <v>76</v>
      </c>
      <c r="J100" s="55">
        <v>1</v>
      </c>
      <c r="K100" s="55">
        <v>16</v>
      </c>
      <c r="L100" s="55" t="s">
        <v>3</v>
      </c>
      <c r="M100" s="55" t="s">
        <v>3</v>
      </c>
      <c r="N100" s="55">
        <v>3</v>
      </c>
      <c r="O100" s="55">
        <v>52</v>
      </c>
      <c r="P100" s="55">
        <v>2</v>
      </c>
      <c r="Q100" s="55">
        <v>18</v>
      </c>
      <c r="R100" s="55">
        <v>486</v>
      </c>
    </row>
    <row r="101" spans="1:18" x14ac:dyDescent="0.25">
      <c r="A101" s="53" t="s">
        <v>6</v>
      </c>
      <c r="B101" s="52">
        <v>7</v>
      </c>
      <c r="C101" s="56">
        <v>11</v>
      </c>
      <c r="D101" s="56">
        <v>413</v>
      </c>
      <c r="E101" s="56">
        <v>37.5</v>
      </c>
      <c r="F101" s="56">
        <v>2</v>
      </c>
      <c r="G101" s="56">
        <v>32</v>
      </c>
      <c r="H101" s="56">
        <v>11</v>
      </c>
      <c r="I101" s="56">
        <v>206</v>
      </c>
      <c r="J101" s="56">
        <v>1</v>
      </c>
      <c r="K101" s="56">
        <v>6</v>
      </c>
      <c r="L101" s="56">
        <v>1</v>
      </c>
      <c r="M101" s="56">
        <v>9</v>
      </c>
      <c r="N101" s="56">
        <v>4</v>
      </c>
      <c r="O101" s="56">
        <v>100</v>
      </c>
      <c r="P101" s="56">
        <v>1</v>
      </c>
      <c r="Q101" s="56">
        <v>30</v>
      </c>
      <c r="R101" s="56">
        <v>766</v>
      </c>
    </row>
    <row r="102" spans="1:18" x14ac:dyDescent="0.25">
      <c r="A102" s="51" t="s">
        <v>8</v>
      </c>
      <c r="B102" s="52">
        <v>7</v>
      </c>
      <c r="C102" s="55">
        <v>13</v>
      </c>
      <c r="D102" s="55">
        <v>509</v>
      </c>
      <c r="E102" s="55">
        <v>39.200000000000003</v>
      </c>
      <c r="F102" s="55" t="s">
        <v>3</v>
      </c>
      <c r="G102" s="55" t="s">
        <v>3</v>
      </c>
      <c r="H102" s="55">
        <v>1</v>
      </c>
      <c r="I102" s="55">
        <v>17</v>
      </c>
      <c r="J102" s="55">
        <v>3</v>
      </c>
      <c r="K102" s="55">
        <v>47</v>
      </c>
      <c r="L102" s="55">
        <v>2</v>
      </c>
      <c r="M102" s="55">
        <v>21</v>
      </c>
      <c r="N102" s="55">
        <v>5</v>
      </c>
      <c r="O102" s="55">
        <v>119</v>
      </c>
      <c r="P102" s="55">
        <v>1</v>
      </c>
      <c r="Q102" s="55">
        <v>24</v>
      </c>
      <c r="R102" s="55">
        <v>713</v>
      </c>
    </row>
    <row r="103" spans="1:18" x14ac:dyDescent="0.25">
      <c r="A103" s="53" t="s">
        <v>9</v>
      </c>
      <c r="B103" s="52">
        <v>7</v>
      </c>
      <c r="C103" s="56">
        <v>8</v>
      </c>
      <c r="D103" s="56">
        <v>265</v>
      </c>
      <c r="E103" s="56">
        <v>33.1</v>
      </c>
      <c r="F103" s="56">
        <v>3</v>
      </c>
      <c r="G103" s="56">
        <v>88</v>
      </c>
      <c r="H103" s="56">
        <v>2</v>
      </c>
      <c r="I103" s="56">
        <v>41</v>
      </c>
      <c r="J103" s="56">
        <v>2</v>
      </c>
      <c r="K103" s="56">
        <v>37</v>
      </c>
      <c r="L103" s="56" t="s">
        <v>3</v>
      </c>
      <c r="M103" s="56" t="s">
        <v>3</v>
      </c>
      <c r="N103" s="56">
        <v>2</v>
      </c>
      <c r="O103" s="56">
        <v>36</v>
      </c>
      <c r="P103" s="56">
        <v>1</v>
      </c>
      <c r="Q103" s="56">
        <v>17</v>
      </c>
      <c r="R103" s="56">
        <v>467</v>
      </c>
    </row>
    <row r="104" spans="1:18" x14ac:dyDescent="0.25">
      <c r="A104" s="51" t="s">
        <v>10</v>
      </c>
      <c r="B104" s="52">
        <v>7</v>
      </c>
      <c r="C104" s="55">
        <v>4</v>
      </c>
      <c r="D104" s="55">
        <v>155</v>
      </c>
      <c r="E104" s="55">
        <v>38.799999999999997</v>
      </c>
      <c r="F104" s="55" t="s">
        <v>3</v>
      </c>
      <c r="G104" s="55" t="s">
        <v>3</v>
      </c>
      <c r="H104" s="55" t="s">
        <v>3</v>
      </c>
      <c r="I104" s="55" t="s">
        <v>3</v>
      </c>
      <c r="J104" s="55">
        <v>2</v>
      </c>
      <c r="K104" s="55">
        <v>33</v>
      </c>
      <c r="L104" s="55" t="s">
        <v>3</v>
      </c>
      <c r="M104" s="55" t="s">
        <v>3</v>
      </c>
      <c r="N104" s="55">
        <v>4</v>
      </c>
      <c r="O104" s="55">
        <v>125</v>
      </c>
      <c r="P104" s="55" t="s">
        <v>3</v>
      </c>
      <c r="Q104" s="55">
        <v>10</v>
      </c>
      <c r="R104" s="55">
        <v>313</v>
      </c>
    </row>
    <row r="105" spans="1:18" x14ac:dyDescent="0.25">
      <c r="A105" s="53" t="s">
        <v>11</v>
      </c>
      <c r="B105" s="52">
        <v>7</v>
      </c>
      <c r="C105" s="56">
        <v>8</v>
      </c>
      <c r="D105" s="56">
        <v>269</v>
      </c>
      <c r="E105" s="56">
        <v>33.6</v>
      </c>
      <c r="F105" s="56">
        <v>3</v>
      </c>
      <c r="G105" s="56">
        <v>70</v>
      </c>
      <c r="H105" s="56">
        <v>2</v>
      </c>
      <c r="I105" s="56">
        <v>48</v>
      </c>
      <c r="J105" s="56" t="s">
        <v>3</v>
      </c>
      <c r="K105" s="56" t="s">
        <v>3</v>
      </c>
      <c r="L105" s="56">
        <v>1</v>
      </c>
      <c r="M105" s="56">
        <v>28</v>
      </c>
      <c r="N105" s="56">
        <v>5</v>
      </c>
      <c r="O105" s="56">
        <v>193</v>
      </c>
      <c r="P105" s="56" t="s">
        <v>3</v>
      </c>
      <c r="Q105" s="56">
        <v>19</v>
      </c>
      <c r="R105" s="56">
        <v>608</v>
      </c>
    </row>
    <row r="106" spans="1:18" x14ac:dyDescent="0.25">
      <c r="A106" s="51" t="s">
        <v>12</v>
      </c>
      <c r="B106" s="52">
        <v>7</v>
      </c>
      <c r="C106" s="55">
        <v>10</v>
      </c>
      <c r="D106" s="55">
        <v>411</v>
      </c>
      <c r="E106" s="55">
        <v>41.1</v>
      </c>
      <c r="F106" s="55">
        <v>5</v>
      </c>
      <c r="G106" s="55">
        <v>122</v>
      </c>
      <c r="H106" s="55">
        <v>5</v>
      </c>
      <c r="I106" s="55">
        <v>129</v>
      </c>
      <c r="J106" s="55">
        <v>1</v>
      </c>
      <c r="K106" s="55">
        <v>16</v>
      </c>
      <c r="L106" s="55" t="s">
        <v>3</v>
      </c>
      <c r="M106" s="55" t="s">
        <v>3</v>
      </c>
      <c r="N106" s="55">
        <v>7</v>
      </c>
      <c r="O106" s="55">
        <v>150</v>
      </c>
      <c r="P106" s="55">
        <v>2</v>
      </c>
      <c r="Q106" s="55">
        <v>28</v>
      </c>
      <c r="R106" s="55">
        <v>828</v>
      </c>
    </row>
    <row r="107" spans="1:18" x14ac:dyDescent="0.25">
      <c r="A107" s="53" t="s">
        <v>648</v>
      </c>
      <c r="B107" s="52">
        <v>7</v>
      </c>
      <c r="C107" s="56">
        <v>24</v>
      </c>
      <c r="D107" s="56">
        <v>965</v>
      </c>
      <c r="E107" s="56">
        <v>40.200000000000003</v>
      </c>
      <c r="F107" s="56">
        <v>8</v>
      </c>
      <c r="G107" s="56">
        <v>224</v>
      </c>
      <c r="H107" s="56" t="s">
        <v>3</v>
      </c>
      <c r="I107" s="56" t="s">
        <v>3</v>
      </c>
      <c r="J107" s="56" t="s">
        <v>3</v>
      </c>
      <c r="K107" s="56" t="s">
        <v>3</v>
      </c>
      <c r="L107" s="56" t="s">
        <v>3</v>
      </c>
      <c r="M107" s="56" t="s">
        <v>3</v>
      </c>
      <c r="N107" s="56">
        <v>2</v>
      </c>
      <c r="O107" s="56">
        <v>28</v>
      </c>
      <c r="P107" s="56">
        <v>1</v>
      </c>
      <c r="Q107" s="56">
        <v>34</v>
      </c>
      <c r="R107" s="56">
        <v>1217</v>
      </c>
    </row>
    <row r="108" spans="1:18" x14ac:dyDescent="0.25">
      <c r="A108" s="51" t="s">
        <v>13</v>
      </c>
      <c r="B108" s="52">
        <v>7</v>
      </c>
      <c r="C108" s="55">
        <v>17</v>
      </c>
      <c r="D108" s="55">
        <v>827</v>
      </c>
      <c r="E108" s="55">
        <v>48.6</v>
      </c>
      <c r="F108" s="55">
        <v>3</v>
      </c>
      <c r="G108" s="55">
        <v>42</v>
      </c>
      <c r="H108" s="55">
        <v>4</v>
      </c>
      <c r="I108" s="55">
        <v>118</v>
      </c>
      <c r="J108" s="55" t="s">
        <v>3</v>
      </c>
      <c r="K108" s="55" t="s">
        <v>3</v>
      </c>
      <c r="L108" s="55">
        <v>1</v>
      </c>
      <c r="M108" s="55">
        <v>22</v>
      </c>
      <c r="N108" s="55">
        <v>2</v>
      </c>
      <c r="O108" s="55">
        <v>40</v>
      </c>
      <c r="P108" s="55" t="s">
        <v>3</v>
      </c>
      <c r="Q108" s="55">
        <v>27</v>
      </c>
      <c r="R108" s="55">
        <v>1049</v>
      </c>
    </row>
    <row r="109" spans="1:18" x14ac:dyDescent="0.25">
      <c r="A109" s="53" t="s">
        <v>14</v>
      </c>
      <c r="B109" s="52">
        <v>7</v>
      </c>
      <c r="C109" s="56">
        <v>16</v>
      </c>
      <c r="D109" s="56">
        <v>737</v>
      </c>
      <c r="E109" s="56">
        <v>46.1</v>
      </c>
      <c r="F109" s="56" t="s">
        <v>3</v>
      </c>
      <c r="G109" s="56" t="s">
        <v>3</v>
      </c>
      <c r="H109" s="56">
        <v>2</v>
      </c>
      <c r="I109" s="56">
        <v>27</v>
      </c>
      <c r="J109" s="56">
        <v>3</v>
      </c>
      <c r="K109" s="56">
        <v>38</v>
      </c>
      <c r="L109" s="56" t="s">
        <v>3</v>
      </c>
      <c r="M109" s="56" t="s">
        <v>3</v>
      </c>
      <c r="N109" s="56">
        <v>5</v>
      </c>
      <c r="O109" s="56">
        <v>64</v>
      </c>
      <c r="P109" s="56">
        <v>3</v>
      </c>
      <c r="Q109" s="56">
        <v>26</v>
      </c>
      <c r="R109" s="56">
        <v>866</v>
      </c>
    </row>
    <row r="110" spans="1:18" x14ac:dyDescent="0.25">
      <c r="A110" s="51" t="s">
        <v>19</v>
      </c>
      <c r="B110" s="52">
        <v>7</v>
      </c>
      <c r="C110" s="55">
        <v>12</v>
      </c>
      <c r="D110" s="55">
        <v>403</v>
      </c>
      <c r="E110" s="55">
        <v>33.6</v>
      </c>
      <c r="F110" s="55">
        <v>1</v>
      </c>
      <c r="G110" s="55">
        <v>21</v>
      </c>
      <c r="H110" s="55">
        <v>5</v>
      </c>
      <c r="I110" s="55">
        <v>91</v>
      </c>
      <c r="J110" s="55">
        <v>3</v>
      </c>
      <c r="K110" s="55">
        <v>93</v>
      </c>
      <c r="L110" s="55" t="s">
        <v>3</v>
      </c>
      <c r="M110" s="55" t="s">
        <v>3</v>
      </c>
      <c r="N110" s="55">
        <v>5</v>
      </c>
      <c r="O110" s="55">
        <v>65</v>
      </c>
      <c r="P110" s="55" t="s">
        <v>3</v>
      </c>
      <c r="Q110" s="55">
        <v>26</v>
      </c>
      <c r="R110" s="55">
        <v>673</v>
      </c>
    </row>
    <row r="111" spans="1:18" x14ac:dyDescent="0.25">
      <c r="A111" s="53" t="s">
        <v>17</v>
      </c>
      <c r="B111" s="52">
        <v>7</v>
      </c>
      <c r="C111" s="56">
        <v>11</v>
      </c>
      <c r="D111" s="56">
        <v>373</v>
      </c>
      <c r="E111" s="56">
        <v>33.9</v>
      </c>
      <c r="F111" s="56">
        <v>1</v>
      </c>
      <c r="G111" s="56">
        <v>16</v>
      </c>
      <c r="H111" s="56">
        <v>2</v>
      </c>
      <c r="I111" s="56">
        <v>60</v>
      </c>
      <c r="J111" s="56">
        <v>1</v>
      </c>
      <c r="K111" s="56">
        <v>19</v>
      </c>
      <c r="L111" s="56" t="s">
        <v>3</v>
      </c>
      <c r="M111" s="56" t="s">
        <v>3</v>
      </c>
      <c r="N111" s="56">
        <v>3</v>
      </c>
      <c r="O111" s="56">
        <v>96</v>
      </c>
      <c r="P111" s="56" t="s">
        <v>3</v>
      </c>
      <c r="Q111" s="56">
        <v>18</v>
      </c>
      <c r="R111" s="56">
        <v>564</v>
      </c>
    </row>
    <row r="112" spans="1:18" x14ac:dyDescent="0.25">
      <c r="A112" s="153" t="s">
        <v>2</v>
      </c>
      <c r="B112" s="154">
        <v>8</v>
      </c>
      <c r="C112" s="157">
        <v>11</v>
      </c>
      <c r="D112" s="157">
        <v>482</v>
      </c>
      <c r="E112" s="157">
        <v>43.8</v>
      </c>
      <c r="F112" s="157">
        <v>4</v>
      </c>
      <c r="G112" s="157">
        <v>107</v>
      </c>
      <c r="H112" s="157" t="s">
        <v>3</v>
      </c>
      <c r="I112" s="157" t="s">
        <v>3</v>
      </c>
      <c r="J112" s="157">
        <v>2</v>
      </c>
      <c r="K112" s="157">
        <v>55</v>
      </c>
      <c r="L112" s="157" t="s">
        <v>3</v>
      </c>
      <c r="M112" s="157" t="s">
        <v>3</v>
      </c>
      <c r="N112" s="157">
        <v>3</v>
      </c>
      <c r="O112" s="157">
        <v>51</v>
      </c>
      <c r="P112" s="157" t="s">
        <v>3</v>
      </c>
      <c r="Q112" s="157">
        <v>20</v>
      </c>
      <c r="R112" s="157">
        <v>695</v>
      </c>
    </row>
    <row r="113" spans="1:18" x14ac:dyDescent="0.25">
      <c r="A113" s="155" t="s">
        <v>4</v>
      </c>
      <c r="B113" s="154">
        <v>8</v>
      </c>
      <c r="C113" s="158">
        <v>3</v>
      </c>
      <c r="D113" s="158">
        <v>160</v>
      </c>
      <c r="E113" s="158">
        <v>53.3</v>
      </c>
      <c r="F113" s="158">
        <v>2</v>
      </c>
      <c r="G113" s="158">
        <v>42</v>
      </c>
      <c r="H113" s="158">
        <v>1</v>
      </c>
      <c r="I113" s="158">
        <v>31</v>
      </c>
      <c r="J113" s="158">
        <v>1</v>
      </c>
      <c r="K113" s="158">
        <v>18</v>
      </c>
      <c r="L113" s="158" t="s">
        <v>3</v>
      </c>
      <c r="M113" s="158" t="s">
        <v>3</v>
      </c>
      <c r="N113" s="158">
        <v>1</v>
      </c>
      <c r="O113" s="158">
        <v>6</v>
      </c>
      <c r="P113" s="158">
        <v>1</v>
      </c>
      <c r="Q113" s="158">
        <v>8</v>
      </c>
      <c r="R113" s="158">
        <v>257</v>
      </c>
    </row>
    <row r="114" spans="1:18" x14ac:dyDescent="0.25">
      <c r="A114" s="153" t="s">
        <v>18</v>
      </c>
      <c r="B114" s="154">
        <v>8</v>
      </c>
      <c r="C114" s="157">
        <v>8</v>
      </c>
      <c r="D114" s="157">
        <v>293</v>
      </c>
      <c r="E114" s="157">
        <v>36.6</v>
      </c>
      <c r="F114" s="157">
        <v>1</v>
      </c>
      <c r="G114" s="157">
        <v>21</v>
      </c>
      <c r="H114" s="157">
        <v>2</v>
      </c>
      <c r="I114" s="157">
        <v>20</v>
      </c>
      <c r="J114" s="157">
        <v>3</v>
      </c>
      <c r="K114" s="157">
        <v>51</v>
      </c>
      <c r="L114" s="157" t="s">
        <v>3</v>
      </c>
      <c r="M114" s="157" t="s">
        <v>3</v>
      </c>
      <c r="N114" s="157">
        <v>3</v>
      </c>
      <c r="O114" s="157">
        <v>12</v>
      </c>
      <c r="P114" s="157">
        <v>1</v>
      </c>
      <c r="Q114" s="157">
        <v>17</v>
      </c>
      <c r="R114" s="157">
        <v>397</v>
      </c>
    </row>
    <row r="115" spans="1:18" x14ac:dyDescent="0.25">
      <c r="A115" s="155" t="s">
        <v>5</v>
      </c>
      <c r="B115" s="154">
        <v>8</v>
      </c>
      <c r="C115" s="158">
        <v>16</v>
      </c>
      <c r="D115" s="158">
        <v>703</v>
      </c>
      <c r="E115" s="158">
        <v>43.9</v>
      </c>
      <c r="F115" s="158">
        <v>3</v>
      </c>
      <c r="G115" s="158">
        <v>94</v>
      </c>
      <c r="H115" s="158">
        <v>4</v>
      </c>
      <c r="I115" s="158">
        <v>105</v>
      </c>
      <c r="J115" s="158">
        <v>3</v>
      </c>
      <c r="K115" s="158">
        <v>58</v>
      </c>
      <c r="L115" s="158">
        <v>1</v>
      </c>
      <c r="M115" s="158">
        <v>23</v>
      </c>
      <c r="N115" s="158">
        <v>3</v>
      </c>
      <c r="O115" s="158">
        <v>88</v>
      </c>
      <c r="P115" s="158">
        <v>1</v>
      </c>
      <c r="Q115" s="158">
        <v>30</v>
      </c>
      <c r="R115" s="158">
        <v>1071</v>
      </c>
    </row>
    <row r="116" spans="1:18" x14ac:dyDescent="0.25">
      <c r="A116" s="153" t="s">
        <v>6</v>
      </c>
      <c r="B116" s="154">
        <v>8</v>
      </c>
      <c r="C116" s="157">
        <v>17</v>
      </c>
      <c r="D116" s="157">
        <v>678</v>
      </c>
      <c r="E116" s="157">
        <v>39.9</v>
      </c>
      <c r="F116" s="157">
        <v>1</v>
      </c>
      <c r="G116" s="157">
        <v>25</v>
      </c>
      <c r="H116" s="157">
        <v>5</v>
      </c>
      <c r="I116" s="157">
        <v>142</v>
      </c>
      <c r="J116" s="157" t="s">
        <v>3</v>
      </c>
      <c r="K116" s="157" t="s">
        <v>3</v>
      </c>
      <c r="L116" s="157" t="s">
        <v>3</v>
      </c>
      <c r="M116" s="157" t="s">
        <v>3</v>
      </c>
      <c r="N116" s="157">
        <v>1</v>
      </c>
      <c r="O116" s="157">
        <v>43</v>
      </c>
      <c r="P116" s="157" t="s">
        <v>3</v>
      </c>
      <c r="Q116" s="157">
        <v>24</v>
      </c>
      <c r="R116" s="157">
        <v>888</v>
      </c>
    </row>
    <row r="117" spans="1:18" x14ac:dyDescent="0.25">
      <c r="A117" s="155" t="s">
        <v>7</v>
      </c>
      <c r="B117" s="154">
        <v>8</v>
      </c>
      <c r="C117" s="158">
        <v>6</v>
      </c>
      <c r="D117" s="158">
        <v>197</v>
      </c>
      <c r="E117" s="158">
        <v>32.799999999999997</v>
      </c>
      <c r="F117" s="158">
        <v>1</v>
      </c>
      <c r="G117" s="158">
        <v>32</v>
      </c>
      <c r="H117" s="158">
        <v>2</v>
      </c>
      <c r="I117" s="158">
        <v>42</v>
      </c>
      <c r="J117" s="158">
        <v>1</v>
      </c>
      <c r="K117" s="158">
        <v>-2</v>
      </c>
      <c r="L117" s="158" t="s">
        <v>3</v>
      </c>
      <c r="M117" s="158" t="s">
        <v>3</v>
      </c>
      <c r="N117" s="158">
        <v>1</v>
      </c>
      <c r="O117" s="158">
        <v>13</v>
      </c>
      <c r="P117" s="158" t="s">
        <v>3</v>
      </c>
      <c r="Q117" s="158">
        <v>11</v>
      </c>
      <c r="R117" s="158">
        <v>282</v>
      </c>
    </row>
    <row r="118" spans="1:18" x14ac:dyDescent="0.25">
      <c r="A118" s="153" t="s">
        <v>8</v>
      </c>
      <c r="B118" s="154">
        <v>8</v>
      </c>
      <c r="C118" s="157">
        <v>11</v>
      </c>
      <c r="D118" s="157">
        <v>542</v>
      </c>
      <c r="E118" s="157">
        <v>49.3</v>
      </c>
      <c r="F118" s="157" t="s">
        <v>3</v>
      </c>
      <c r="G118" s="157" t="s">
        <v>3</v>
      </c>
      <c r="H118" s="157">
        <v>3</v>
      </c>
      <c r="I118" s="157">
        <v>56</v>
      </c>
      <c r="J118" s="157">
        <v>3</v>
      </c>
      <c r="K118" s="157">
        <v>38</v>
      </c>
      <c r="L118" s="157" t="s">
        <v>3</v>
      </c>
      <c r="M118" s="157" t="s">
        <v>3</v>
      </c>
      <c r="N118" s="157">
        <v>2</v>
      </c>
      <c r="O118" s="157">
        <v>-5</v>
      </c>
      <c r="P118" s="157">
        <v>1</v>
      </c>
      <c r="Q118" s="157">
        <v>19</v>
      </c>
      <c r="R118" s="157">
        <v>631</v>
      </c>
    </row>
    <row r="119" spans="1:18" x14ac:dyDescent="0.25">
      <c r="A119" s="155" t="s">
        <v>10</v>
      </c>
      <c r="B119" s="154">
        <v>8</v>
      </c>
      <c r="C119" s="158">
        <v>9</v>
      </c>
      <c r="D119" s="158">
        <v>322</v>
      </c>
      <c r="E119" s="158">
        <v>35.799999999999997</v>
      </c>
      <c r="F119" s="158">
        <v>5</v>
      </c>
      <c r="G119" s="158">
        <v>147</v>
      </c>
      <c r="H119" s="158">
        <v>2</v>
      </c>
      <c r="I119" s="158">
        <v>61</v>
      </c>
      <c r="J119" s="158" t="s">
        <v>3</v>
      </c>
      <c r="K119" s="158" t="s">
        <v>3</v>
      </c>
      <c r="L119" s="158" t="s">
        <v>3</v>
      </c>
      <c r="M119" s="158" t="s">
        <v>3</v>
      </c>
      <c r="N119" s="158">
        <v>9</v>
      </c>
      <c r="O119" s="158">
        <v>201</v>
      </c>
      <c r="P119" s="158">
        <v>1</v>
      </c>
      <c r="Q119" s="158">
        <v>25</v>
      </c>
      <c r="R119" s="158">
        <v>731</v>
      </c>
    </row>
    <row r="120" spans="1:18" x14ac:dyDescent="0.25">
      <c r="A120" s="153" t="s">
        <v>11</v>
      </c>
      <c r="B120" s="154">
        <v>8</v>
      </c>
      <c r="C120" s="157">
        <v>4</v>
      </c>
      <c r="D120" s="157">
        <v>144</v>
      </c>
      <c r="E120" s="157">
        <v>36</v>
      </c>
      <c r="F120" s="157" t="s">
        <v>3</v>
      </c>
      <c r="G120" s="157" t="s">
        <v>3</v>
      </c>
      <c r="H120" s="157">
        <v>2</v>
      </c>
      <c r="I120" s="157">
        <v>64</v>
      </c>
      <c r="J120" s="157">
        <v>2</v>
      </c>
      <c r="K120" s="157">
        <v>22</v>
      </c>
      <c r="L120" s="157">
        <v>1</v>
      </c>
      <c r="M120" s="157">
        <v>2</v>
      </c>
      <c r="N120" s="157">
        <v>1</v>
      </c>
      <c r="O120" s="157" t="s">
        <v>3</v>
      </c>
      <c r="P120" s="157" t="s">
        <v>3</v>
      </c>
      <c r="Q120" s="157">
        <v>10</v>
      </c>
      <c r="R120" s="157">
        <v>232</v>
      </c>
    </row>
    <row r="121" spans="1:18" x14ac:dyDescent="0.25">
      <c r="A121" s="155" t="s">
        <v>13</v>
      </c>
      <c r="B121" s="154">
        <v>8</v>
      </c>
      <c r="C121" s="158">
        <v>11</v>
      </c>
      <c r="D121" s="158">
        <v>456</v>
      </c>
      <c r="E121" s="158">
        <v>41.5</v>
      </c>
      <c r="F121" s="158">
        <v>3</v>
      </c>
      <c r="G121" s="158">
        <v>83</v>
      </c>
      <c r="H121" s="158">
        <v>6</v>
      </c>
      <c r="I121" s="158">
        <v>146</v>
      </c>
      <c r="J121" s="158" t="s">
        <v>3</v>
      </c>
      <c r="K121" s="158" t="s">
        <v>3</v>
      </c>
      <c r="L121" s="158">
        <v>1</v>
      </c>
      <c r="M121" s="158">
        <v>7</v>
      </c>
      <c r="N121" s="158">
        <v>1</v>
      </c>
      <c r="O121" s="158">
        <v>35</v>
      </c>
      <c r="P121" s="158" t="s">
        <v>3</v>
      </c>
      <c r="Q121" s="158">
        <v>22</v>
      </c>
      <c r="R121" s="158">
        <v>727</v>
      </c>
    </row>
    <row r="122" spans="1:18" x14ac:dyDescent="0.25">
      <c r="A122" s="153" t="s">
        <v>15</v>
      </c>
      <c r="B122" s="154">
        <v>8</v>
      </c>
      <c r="C122" s="157">
        <v>9</v>
      </c>
      <c r="D122" s="157">
        <v>272</v>
      </c>
      <c r="E122" s="157">
        <v>30.2</v>
      </c>
      <c r="F122" s="157" t="s">
        <v>3</v>
      </c>
      <c r="G122" s="157" t="s">
        <v>3</v>
      </c>
      <c r="H122" s="157">
        <v>6</v>
      </c>
      <c r="I122" s="157">
        <v>163</v>
      </c>
      <c r="J122" s="157">
        <v>2</v>
      </c>
      <c r="K122" s="157">
        <v>61</v>
      </c>
      <c r="L122" s="157" t="s">
        <v>3</v>
      </c>
      <c r="M122" s="157" t="s">
        <v>3</v>
      </c>
      <c r="N122" s="157">
        <v>4</v>
      </c>
      <c r="O122" s="157">
        <v>111</v>
      </c>
      <c r="P122" s="157" t="s">
        <v>3</v>
      </c>
      <c r="Q122" s="157">
        <v>21</v>
      </c>
      <c r="R122" s="157">
        <v>607</v>
      </c>
    </row>
    <row r="123" spans="1:18" x14ac:dyDescent="0.25">
      <c r="A123" s="155" t="s">
        <v>19</v>
      </c>
      <c r="B123" s="154">
        <v>8</v>
      </c>
      <c r="C123" s="158">
        <v>15</v>
      </c>
      <c r="D123" s="158">
        <v>558</v>
      </c>
      <c r="E123" s="158">
        <v>37.200000000000003</v>
      </c>
      <c r="F123" s="158">
        <v>2</v>
      </c>
      <c r="G123" s="158">
        <v>67</v>
      </c>
      <c r="H123" s="158">
        <v>10</v>
      </c>
      <c r="I123" s="158">
        <v>260</v>
      </c>
      <c r="J123" s="158">
        <v>2</v>
      </c>
      <c r="K123" s="158">
        <v>26</v>
      </c>
      <c r="L123" s="158" t="s">
        <v>3</v>
      </c>
      <c r="M123" s="158" t="s">
        <v>3</v>
      </c>
      <c r="N123" s="158" t="s">
        <v>3</v>
      </c>
      <c r="O123" s="158" t="s">
        <v>3</v>
      </c>
      <c r="P123" s="158" t="s">
        <v>3</v>
      </c>
      <c r="Q123" s="158">
        <v>29</v>
      </c>
      <c r="R123" s="158">
        <v>911</v>
      </c>
    </row>
    <row r="124" spans="1:18" x14ac:dyDescent="0.25">
      <c r="A124" s="153" t="s">
        <v>16</v>
      </c>
      <c r="B124" s="154">
        <v>8</v>
      </c>
      <c r="C124" s="157">
        <v>11</v>
      </c>
      <c r="D124" s="157">
        <v>420</v>
      </c>
      <c r="E124" s="157">
        <v>38.200000000000003</v>
      </c>
      <c r="F124" s="157">
        <v>1</v>
      </c>
      <c r="G124" s="157">
        <v>23</v>
      </c>
      <c r="H124" s="157">
        <v>6</v>
      </c>
      <c r="I124" s="157">
        <v>137</v>
      </c>
      <c r="J124" s="157">
        <v>2</v>
      </c>
      <c r="K124" s="157">
        <v>15</v>
      </c>
      <c r="L124" s="157" t="s">
        <v>3</v>
      </c>
      <c r="M124" s="157" t="s">
        <v>3</v>
      </c>
      <c r="N124" s="157">
        <v>3</v>
      </c>
      <c r="O124" s="157">
        <v>61</v>
      </c>
      <c r="P124" s="157" t="s">
        <v>3</v>
      </c>
      <c r="Q124" s="157">
        <v>23</v>
      </c>
      <c r="R124" s="157">
        <v>656</v>
      </c>
    </row>
    <row r="125" spans="1:18" x14ac:dyDescent="0.25">
      <c r="A125" s="155" t="s">
        <v>17</v>
      </c>
      <c r="B125" s="154">
        <v>8</v>
      </c>
      <c r="C125" s="158">
        <v>14</v>
      </c>
      <c r="D125" s="158">
        <v>502</v>
      </c>
      <c r="E125" s="158">
        <v>35.9</v>
      </c>
      <c r="F125" s="158">
        <v>3</v>
      </c>
      <c r="G125" s="158">
        <v>98</v>
      </c>
      <c r="H125" s="158">
        <v>2</v>
      </c>
      <c r="I125" s="158">
        <v>38</v>
      </c>
      <c r="J125" s="158">
        <v>3</v>
      </c>
      <c r="K125" s="158">
        <v>92</v>
      </c>
      <c r="L125" s="158">
        <v>1</v>
      </c>
      <c r="M125" s="158">
        <v>7</v>
      </c>
      <c r="N125" s="158">
        <v>3</v>
      </c>
      <c r="O125" s="158">
        <v>78</v>
      </c>
      <c r="P125" s="158">
        <v>2</v>
      </c>
      <c r="Q125" s="158">
        <v>26</v>
      </c>
      <c r="R125" s="158">
        <v>815</v>
      </c>
    </row>
    <row r="126" spans="1:18" x14ac:dyDescent="0.25">
      <c r="A126" s="153" t="s">
        <v>2</v>
      </c>
      <c r="B126" s="154">
        <v>9</v>
      </c>
      <c r="C126" s="157">
        <v>21</v>
      </c>
      <c r="D126" s="157">
        <v>956</v>
      </c>
      <c r="E126" s="157">
        <v>45.5</v>
      </c>
      <c r="F126" s="157">
        <v>6</v>
      </c>
      <c r="G126" s="157">
        <v>166</v>
      </c>
      <c r="H126" s="157">
        <v>2</v>
      </c>
      <c r="I126" s="157">
        <v>41</v>
      </c>
      <c r="J126" s="157">
        <v>2</v>
      </c>
      <c r="K126" s="157">
        <v>37</v>
      </c>
      <c r="L126" s="157" t="s">
        <v>3</v>
      </c>
      <c r="M126" s="157" t="s">
        <v>3</v>
      </c>
      <c r="N126" s="157">
        <v>5</v>
      </c>
      <c r="O126" s="157">
        <v>118</v>
      </c>
      <c r="P126" s="157" t="s">
        <v>3</v>
      </c>
      <c r="Q126" s="157">
        <v>36</v>
      </c>
      <c r="R126" s="157">
        <v>1318</v>
      </c>
    </row>
    <row r="127" spans="1:18" x14ac:dyDescent="0.25">
      <c r="A127" s="155" t="s">
        <v>4</v>
      </c>
      <c r="B127" s="154">
        <v>9</v>
      </c>
      <c r="C127" s="158">
        <v>16</v>
      </c>
      <c r="D127" s="158">
        <v>685</v>
      </c>
      <c r="E127" s="158">
        <v>42.8</v>
      </c>
      <c r="F127" s="158">
        <v>5</v>
      </c>
      <c r="G127" s="158">
        <v>109</v>
      </c>
      <c r="H127" s="158">
        <v>2</v>
      </c>
      <c r="I127" s="158">
        <v>46</v>
      </c>
      <c r="J127" s="158">
        <v>2</v>
      </c>
      <c r="K127" s="158">
        <v>33</v>
      </c>
      <c r="L127" s="158" t="s">
        <v>3</v>
      </c>
      <c r="M127" s="158" t="s">
        <v>3</v>
      </c>
      <c r="N127" s="158">
        <v>1</v>
      </c>
      <c r="O127" s="158">
        <v>10</v>
      </c>
      <c r="P127" s="158" t="s">
        <v>3</v>
      </c>
      <c r="Q127" s="158">
        <v>26</v>
      </c>
      <c r="R127" s="158">
        <v>883</v>
      </c>
    </row>
    <row r="128" spans="1:18" x14ac:dyDescent="0.25">
      <c r="A128" s="153" t="s">
        <v>18</v>
      </c>
      <c r="B128" s="154">
        <v>9</v>
      </c>
      <c r="C128" s="157">
        <v>15</v>
      </c>
      <c r="D128" s="157">
        <v>646</v>
      </c>
      <c r="E128" s="157">
        <v>43.1</v>
      </c>
      <c r="F128" s="157">
        <v>3</v>
      </c>
      <c r="G128" s="157">
        <v>94</v>
      </c>
      <c r="H128" s="157">
        <v>5</v>
      </c>
      <c r="I128" s="157">
        <v>78</v>
      </c>
      <c r="J128" s="157">
        <v>1</v>
      </c>
      <c r="K128" s="157">
        <v>23</v>
      </c>
      <c r="L128" s="157" t="s">
        <v>3</v>
      </c>
      <c r="M128" s="157" t="s">
        <v>3</v>
      </c>
      <c r="N128" s="157">
        <v>3</v>
      </c>
      <c r="O128" s="157">
        <v>63</v>
      </c>
      <c r="P128" s="157">
        <v>2</v>
      </c>
      <c r="Q128" s="157">
        <v>27</v>
      </c>
      <c r="R128" s="157">
        <v>904</v>
      </c>
    </row>
    <row r="129" spans="1:18" x14ac:dyDescent="0.25">
      <c r="A129" s="155" t="s">
        <v>5</v>
      </c>
      <c r="B129" s="154">
        <v>9</v>
      </c>
      <c r="C129" s="158">
        <v>17</v>
      </c>
      <c r="D129" s="158">
        <v>609</v>
      </c>
      <c r="E129" s="158">
        <v>35.799999999999997</v>
      </c>
      <c r="F129" s="158">
        <v>2</v>
      </c>
      <c r="G129" s="158">
        <v>46</v>
      </c>
      <c r="H129" s="158">
        <v>5</v>
      </c>
      <c r="I129" s="158">
        <v>125</v>
      </c>
      <c r="J129" s="158">
        <v>1</v>
      </c>
      <c r="K129" s="158">
        <v>30</v>
      </c>
      <c r="L129" s="158">
        <v>1</v>
      </c>
      <c r="M129" s="158" t="s">
        <v>3</v>
      </c>
      <c r="N129" s="158">
        <v>3</v>
      </c>
      <c r="O129" s="158">
        <v>67</v>
      </c>
      <c r="P129" s="158">
        <v>1</v>
      </c>
      <c r="Q129" s="158">
        <v>29</v>
      </c>
      <c r="R129" s="158">
        <v>877</v>
      </c>
    </row>
    <row r="130" spans="1:18" x14ac:dyDescent="0.25">
      <c r="A130" s="153" t="s">
        <v>6</v>
      </c>
      <c r="B130" s="154">
        <v>9</v>
      </c>
      <c r="C130" s="157">
        <v>8</v>
      </c>
      <c r="D130" s="157">
        <v>326</v>
      </c>
      <c r="E130" s="157">
        <v>40.799999999999997</v>
      </c>
      <c r="F130" s="157">
        <v>2</v>
      </c>
      <c r="G130" s="157">
        <v>65</v>
      </c>
      <c r="H130" s="157">
        <v>7</v>
      </c>
      <c r="I130" s="157">
        <v>222</v>
      </c>
      <c r="J130" s="157">
        <v>3</v>
      </c>
      <c r="K130" s="157">
        <v>61</v>
      </c>
      <c r="L130" s="157" t="s">
        <v>3</v>
      </c>
      <c r="M130" s="157" t="s">
        <v>3</v>
      </c>
      <c r="N130" s="157" t="s">
        <v>3</v>
      </c>
      <c r="O130" s="157" t="s">
        <v>3</v>
      </c>
      <c r="P130" s="157">
        <v>1</v>
      </c>
      <c r="Q130" s="157">
        <v>20</v>
      </c>
      <c r="R130" s="157">
        <v>674</v>
      </c>
    </row>
    <row r="131" spans="1:18" x14ac:dyDescent="0.25">
      <c r="A131" s="155" t="s">
        <v>7</v>
      </c>
      <c r="B131" s="154">
        <v>9</v>
      </c>
      <c r="C131" s="158">
        <v>14</v>
      </c>
      <c r="D131" s="158">
        <v>511</v>
      </c>
      <c r="E131" s="158">
        <v>36.5</v>
      </c>
      <c r="F131" s="158">
        <v>2</v>
      </c>
      <c r="G131" s="158">
        <v>68</v>
      </c>
      <c r="H131" s="158">
        <v>5</v>
      </c>
      <c r="I131" s="158">
        <v>126</v>
      </c>
      <c r="J131" s="158" t="s">
        <v>3</v>
      </c>
      <c r="K131" s="158" t="s">
        <v>3</v>
      </c>
      <c r="L131" s="158" t="s">
        <v>3</v>
      </c>
      <c r="M131" s="158" t="s">
        <v>3</v>
      </c>
      <c r="N131" s="158">
        <v>1</v>
      </c>
      <c r="O131" s="158">
        <v>7</v>
      </c>
      <c r="P131" s="158">
        <v>1</v>
      </c>
      <c r="Q131" s="158">
        <v>22</v>
      </c>
      <c r="R131" s="158">
        <v>712</v>
      </c>
    </row>
    <row r="132" spans="1:18" x14ac:dyDescent="0.25">
      <c r="A132" s="153" t="s">
        <v>8</v>
      </c>
      <c r="B132" s="154">
        <v>9</v>
      </c>
      <c r="C132" s="157">
        <v>4</v>
      </c>
      <c r="D132" s="157">
        <v>165</v>
      </c>
      <c r="E132" s="157">
        <v>41.3</v>
      </c>
      <c r="F132" s="157">
        <v>1</v>
      </c>
      <c r="G132" s="157">
        <v>26</v>
      </c>
      <c r="H132" s="157">
        <v>2</v>
      </c>
      <c r="I132" s="157">
        <v>21</v>
      </c>
      <c r="J132" s="157" t="s">
        <v>3</v>
      </c>
      <c r="K132" s="157" t="s">
        <v>3</v>
      </c>
      <c r="L132" s="157">
        <v>2</v>
      </c>
      <c r="M132" s="157">
        <v>9</v>
      </c>
      <c r="N132" s="157">
        <v>2</v>
      </c>
      <c r="O132" s="157">
        <v>53</v>
      </c>
      <c r="P132" s="157" t="s">
        <v>3</v>
      </c>
      <c r="Q132" s="157">
        <v>11</v>
      </c>
      <c r="R132" s="157">
        <v>274</v>
      </c>
    </row>
    <row r="133" spans="1:18" x14ac:dyDescent="0.25">
      <c r="A133" s="155" t="s">
        <v>9</v>
      </c>
      <c r="B133" s="154">
        <v>9</v>
      </c>
      <c r="C133" s="158">
        <v>3</v>
      </c>
      <c r="D133" s="158">
        <v>85</v>
      </c>
      <c r="E133" s="158">
        <v>28.3</v>
      </c>
      <c r="F133" s="158" t="s">
        <v>3</v>
      </c>
      <c r="G133" s="158" t="s">
        <v>3</v>
      </c>
      <c r="H133" s="158">
        <v>3</v>
      </c>
      <c r="I133" s="158">
        <v>83</v>
      </c>
      <c r="J133" s="158" t="s">
        <v>3</v>
      </c>
      <c r="K133" s="158" t="s">
        <v>3</v>
      </c>
      <c r="L133" s="158" t="s">
        <v>3</v>
      </c>
      <c r="M133" s="158" t="s">
        <v>3</v>
      </c>
      <c r="N133" s="158">
        <v>2</v>
      </c>
      <c r="O133" s="158">
        <v>61</v>
      </c>
      <c r="P133" s="158" t="s">
        <v>3</v>
      </c>
      <c r="Q133" s="158">
        <v>8</v>
      </c>
      <c r="R133" s="158">
        <v>229</v>
      </c>
    </row>
    <row r="134" spans="1:18" x14ac:dyDescent="0.25">
      <c r="A134" s="153" t="s">
        <v>10</v>
      </c>
      <c r="B134" s="154">
        <v>9</v>
      </c>
      <c r="C134" s="157">
        <v>15</v>
      </c>
      <c r="D134" s="157">
        <v>653</v>
      </c>
      <c r="E134" s="157">
        <v>43.5</v>
      </c>
      <c r="F134" s="157">
        <v>5</v>
      </c>
      <c r="G134" s="157">
        <v>126</v>
      </c>
      <c r="H134" s="157">
        <v>3</v>
      </c>
      <c r="I134" s="157">
        <v>65</v>
      </c>
      <c r="J134" s="157">
        <v>5</v>
      </c>
      <c r="K134" s="157">
        <v>110</v>
      </c>
      <c r="L134" s="157" t="s">
        <v>3</v>
      </c>
      <c r="M134" s="157" t="s">
        <v>3</v>
      </c>
      <c r="N134" s="157">
        <v>7</v>
      </c>
      <c r="O134" s="157">
        <v>180</v>
      </c>
      <c r="P134" s="157" t="s">
        <v>3</v>
      </c>
      <c r="Q134" s="157">
        <v>35</v>
      </c>
      <c r="R134" s="157">
        <v>1134</v>
      </c>
    </row>
    <row r="135" spans="1:18" x14ac:dyDescent="0.25">
      <c r="A135" s="155" t="s">
        <v>11</v>
      </c>
      <c r="B135" s="154">
        <v>9</v>
      </c>
      <c r="C135" s="158">
        <v>6</v>
      </c>
      <c r="D135" s="158">
        <v>254</v>
      </c>
      <c r="E135" s="158">
        <v>42.3</v>
      </c>
      <c r="F135" s="158">
        <v>2</v>
      </c>
      <c r="G135" s="158">
        <v>74</v>
      </c>
      <c r="H135" s="158">
        <v>6</v>
      </c>
      <c r="I135" s="158">
        <v>161</v>
      </c>
      <c r="J135" s="158" t="s">
        <v>3</v>
      </c>
      <c r="K135" s="158" t="s">
        <v>3</v>
      </c>
      <c r="L135" s="158" t="s">
        <v>3</v>
      </c>
      <c r="M135" s="158" t="s">
        <v>3</v>
      </c>
      <c r="N135" s="158">
        <v>5</v>
      </c>
      <c r="O135" s="158">
        <v>67</v>
      </c>
      <c r="P135" s="158">
        <v>2</v>
      </c>
      <c r="Q135" s="158">
        <v>19</v>
      </c>
      <c r="R135" s="158">
        <v>556</v>
      </c>
    </row>
    <row r="136" spans="1:18" x14ac:dyDescent="0.25">
      <c r="A136" s="153" t="s">
        <v>12</v>
      </c>
      <c r="B136" s="154">
        <v>9</v>
      </c>
      <c r="C136" s="157">
        <v>12</v>
      </c>
      <c r="D136" s="157">
        <v>426</v>
      </c>
      <c r="E136" s="157">
        <v>35.5</v>
      </c>
      <c r="F136" s="157">
        <v>2</v>
      </c>
      <c r="G136" s="157">
        <v>51</v>
      </c>
      <c r="H136" s="157">
        <v>4</v>
      </c>
      <c r="I136" s="157">
        <v>94</v>
      </c>
      <c r="J136" s="157">
        <v>2</v>
      </c>
      <c r="K136" s="157">
        <v>62</v>
      </c>
      <c r="L136" s="157" t="s">
        <v>3</v>
      </c>
      <c r="M136" s="157" t="s">
        <v>3</v>
      </c>
      <c r="N136" s="157">
        <v>2</v>
      </c>
      <c r="O136" s="157">
        <v>45</v>
      </c>
      <c r="P136" s="157" t="s">
        <v>3</v>
      </c>
      <c r="Q136" s="157">
        <v>22</v>
      </c>
      <c r="R136" s="157">
        <v>678</v>
      </c>
    </row>
    <row r="137" spans="1:18" x14ac:dyDescent="0.25">
      <c r="A137" s="155" t="s">
        <v>648</v>
      </c>
      <c r="B137" s="154">
        <v>9</v>
      </c>
      <c r="C137" s="158">
        <v>16</v>
      </c>
      <c r="D137" s="158">
        <v>692</v>
      </c>
      <c r="E137" s="158">
        <v>43.3</v>
      </c>
      <c r="F137" s="158">
        <v>5</v>
      </c>
      <c r="G137" s="158">
        <v>151</v>
      </c>
      <c r="H137" s="158">
        <v>2</v>
      </c>
      <c r="I137" s="158">
        <v>50</v>
      </c>
      <c r="J137" s="158">
        <v>2</v>
      </c>
      <c r="K137" s="158">
        <v>40</v>
      </c>
      <c r="L137" s="158" t="s">
        <v>3</v>
      </c>
      <c r="M137" s="158" t="s">
        <v>3</v>
      </c>
      <c r="N137" s="158">
        <v>3</v>
      </c>
      <c r="O137" s="158">
        <v>109</v>
      </c>
      <c r="P137" s="158" t="s">
        <v>3</v>
      </c>
      <c r="Q137" s="158">
        <v>28</v>
      </c>
      <c r="R137" s="158">
        <v>1042</v>
      </c>
    </row>
    <row r="138" spans="1:18" x14ac:dyDescent="0.25">
      <c r="A138" s="153" t="s">
        <v>13</v>
      </c>
      <c r="B138" s="154">
        <v>9</v>
      </c>
      <c r="C138" s="157">
        <v>13</v>
      </c>
      <c r="D138" s="157">
        <v>549</v>
      </c>
      <c r="E138" s="157">
        <v>42.2</v>
      </c>
      <c r="F138" s="157">
        <v>2</v>
      </c>
      <c r="G138" s="157">
        <v>33</v>
      </c>
      <c r="H138" s="157">
        <v>5</v>
      </c>
      <c r="I138" s="157">
        <v>107</v>
      </c>
      <c r="J138" s="157">
        <v>1</v>
      </c>
      <c r="K138" s="157">
        <v>24</v>
      </c>
      <c r="L138" s="157">
        <v>2</v>
      </c>
      <c r="M138" s="157">
        <v>20</v>
      </c>
      <c r="N138" s="157">
        <v>3</v>
      </c>
      <c r="O138" s="157">
        <v>98</v>
      </c>
      <c r="P138" s="157" t="s">
        <v>3</v>
      </c>
      <c r="Q138" s="157">
        <v>26</v>
      </c>
      <c r="R138" s="157">
        <v>831</v>
      </c>
    </row>
    <row r="139" spans="1:18" x14ac:dyDescent="0.25">
      <c r="A139" s="155" t="s">
        <v>14</v>
      </c>
      <c r="B139" s="154">
        <v>9</v>
      </c>
      <c r="C139" s="158">
        <v>10</v>
      </c>
      <c r="D139" s="158">
        <v>326</v>
      </c>
      <c r="E139" s="158">
        <v>32.6</v>
      </c>
      <c r="F139" s="158">
        <v>2</v>
      </c>
      <c r="G139" s="158">
        <v>42</v>
      </c>
      <c r="H139" s="158">
        <v>2</v>
      </c>
      <c r="I139" s="158">
        <v>24</v>
      </c>
      <c r="J139" s="158">
        <v>1</v>
      </c>
      <c r="K139" s="158">
        <v>18</v>
      </c>
      <c r="L139" s="158" t="s">
        <v>3</v>
      </c>
      <c r="M139" s="158" t="s">
        <v>3</v>
      </c>
      <c r="N139" s="158">
        <v>3</v>
      </c>
      <c r="O139" s="158">
        <v>59</v>
      </c>
      <c r="P139" s="158">
        <v>1</v>
      </c>
      <c r="Q139" s="158">
        <v>18</v>
      </c>
      <c r="R139" s="158">
        <v>469</v>
      </c>
    </row>
    <row r="140" spans="1:18" x14ac:dyDescent="0.25">
      <c r="A140" s="153" t="s">
        <v>15</v>
      </c>
      <c r="B140" s="154">
        <v>9</v>
      </c>
      <c r="C140" s="157">
        <v>8</v>
      </c>
      <c r="D140" s="157">
        <v>356</v>
      </c>
      <c r="E140" s="157">
        <v>44.5</v>
      </c>
      <c r="F140" s="157" t="s">
        <v>3</v>
      </c>
      <c r="G140" s="157" t="s">
        <v>3</v>
      </c>
      <c r="H140" s="157">
        <v>2</v>
      </c>
      <c r="I140" s="157">
        <v>8</v>
      </c>
      <c r="J140" s="157">
        <v>1</v>
      </c>
      <c r="K140" s="157">
        <v>43</v>
      </c>
      <c r="L140" s="157" t="s">
        <v>3</v>
      </c>
      <c r="M140" s="157" t="s">
        <v>3</v>
      </c>
      <c r="N140" s="157">
        <v>2</v>
      </c>
      <c r="O140" s="157">
        <v>20</v>
      </c>
      <c r="P140" s="157" t="s">
        <v>3</v>
      </c>
      <c r="Q140" s="157">
        <v>13</v>
      </c>
      <c r="R140" s="157">
        <v>427</v>
      </c>
    </row>
    <row r="141" spans="1:18" x14ac:dyDescent="0.25">
      <c r="A141" s="155" t="s">
        <v>16</v>
      </c>
      <c r="B141" s="154">
        <v>9</v>
      </c>
      <c r="C141" s="158">
        <v>11</v>
      </c>
      <c r="D141" s="158">
        <v>418</v>
      </c>
      <c r="E141" s="158">
        <v>38</v>
      </c>
      <c r="F141" s="158">
        <v>3</v>
      </c>
      <c r="G141" s="158">
        <v>75</v>
      </c>
      <c r="H141" s="158">
        <v>7</v>
      </c>
      <c r="I141" s="158">
        <v>155</v>
      </c>
      <c r="J141" s="158">
        <v>1</v>
      </c>
      <c r="K141" s="158">
        <v>12</v>
      </c>
      <c r="L141" s="158" t="s">
        <v>3</v>
      </c>
      <c r="M141" s="158" t="s">
        <v>3</v>
      </c>
      <c r="N141" s="158">
        <v>4</v>
      </c>
      <c r="O141" s="158">
        <v>96</v>
      </c>
      <c r="P141" s="158" t="s">
        <v>3</v>
      </c>
      <c r="Q141" s="158">
        <v>26</v>
      </c>
      <c r="R141" s="158">
        <v>756</v>
      </c>
    </row>
    <row r="142" spans="1:18" x14ac:dyDescent="0.25">
      <c r="A142" s="153" t="s">
        <v>2</v>
      </c>
      <c r="B142" s="154">
        <v>10</v>
      </c>
      <c r="C142" s="157">
        <v>13</v>
      </c>
      <c r="D142" s="157">
        <v>446</v>
      </c>
      <c r="E142" s="157">
        <v>34.299999999999997</v>
      </c>
      <c r="F142" s="157">
        <v>4</v>
      </c>
      <c r="G142" s="157">
        <v>135</v>
      </c>
      <c r="H142" s="157" t="s">
        <v>3</v>
      </c>
      <c r="I142" s="157" t="s">
        <v>3</v>
      </c>
      <c r="J142" s="157" t="s">
        <v>3</v>
      </c>
      <c r="K142" s="157" t="s">
        <v>3</v>
      </c>
      <c r="L142" s="157">
        <v>1</v>
      </c>
      <c r="M142" s="157">
        <v>59</v>
      </c>
      <c r="N142" s="157">
        <v>3</v>
      </c>
      <c r="O142" s="157">
        <v>56</v>
      </c>
      <c r="P142" s="157">
        <v>2</v>
      </c>
      <c r="Q142" s="157">
        <v>21</v>
      </c>
      <c r="R142" s="157">
        <v>696</v>
      </c>
    </row>
    <row r="143" spans="1:18" x14ac:dyDescent="0.25">
      <c r="A143" s="155" t="s">
        <v>18</v>
      </c>
      <c r="B143" s="154">
        <v>10</v>
      </c>
      <c r="C143" s="158">
        <v>13</v>
      </c>
      <c r="D143" s="158">
        <v>497</v>
      </c>
      <c r="E143" s="158">
        <v>38.200000000000003</v>
      </c>
      <c r="F143" s="158">
        <v>7</v>
      </c>
      <c r="G143" s="158">
        <v>174</v>
      </c>
      <c r="H143" s="158">
        <v>2</v>
      </c>
      <c r="I143" s="158">
        <v>37</v>
      </c>
      <c r="J143" s="158">
        <v>3</v>
      </c>
      <c r="K143" s="158">
        <v>53</v>
      </c>
      <c r="L143" s="158">
        <v>1</v>
      </c>
      <c r="M143" s="158">
        <v>4</v>
      </c>
      <c r="N143" s="158">
        <v>3</v>
      </c>
      <c r="O143" s="158">
        <v>74</v>
      </c>
      <c r="P143" s="158" t="s">
        <v>3</v>
      </c>
      <c r="Q143" s="158">
        <v>29</v>
      </c>
      <c r="R143" s="158">
        <v>839</v>
      </c>
    </row>
    <row r="144" spans="1:18" x14ac:dyDescent="0.25">
      <c r="A144" s="153" t="s">
        <v>5</v>
      </c>
      <c r="B144" s="154">
        <v>10</v>
      </c>
      <c r="C144" s="157">
        <v>24</v>
      </c>
      <c r="D144" s="157">
        <v>945</v>
      </c>
      <c r="E144" s="157">
        <v>39.4</v>
      </c>
      <c r="F144" s="157">
        <v>3</v>
      </c>
      <c r="G144" s="157">
        <v>81</v>
      </c>
      <c r="H144" s="157">
        <v>2</v>
      </c>
      <c r="I144" s="157">
        <v>25</v>
      </c>
      <c r="J144" s="157" t="s">
        <v>3</v>
      </c>
      <c r="K144" s="157" t="s">
        <v>3</v>
      </c>
      <c r="L144" s="157" t="s">
        <v>3</v>
      </c>
      <c r="M144" s="157" t="s">
        <v>3</v>
      </c>
      <c r="N144" s="157">
        <v>3</v>
      </c>
      <c r="O144" s="157">
        <v>63</v>
      </c>
      <c r="P144" s="157" t="s">
        <v>3</v>
      </c>
      <c r="Q144" s="157">
        <v>32</v>
      </c>
      <c r="R144" s="157">
        <v>1114</v>
      </c>
    </row>
    <row r="145" spans="1:18" x14ac:dyDescent="0.25">
      <c r="A145" s="155" t="s">
        <v>6</v>
      </c>
      <c r="B145" s="154">
        <v>10</v>
      </c>
      <c r="C145" s="158">
        <v>13</v>
      </c>
      <c r="D145" s="158">
        <v>433</v>
      </c>
      <c r="E145" s="158">
        <v>33.299999999999997</v>
      </c>
      <c r="F145" s="158">
        <v>1</v>
      </c>
      <c r="G145" s="158">
        <v>11</v>
      </c>
      <c r="H145" s="158">
        <v>3</v>
      </c>
      <c r="I145" s="158">
        <v>68</v>
      </c>
      <c r="J145" s="158" t="s">
        <v>3</v>
      </c>
      <c r="K145" s="158" t="s">
        <v>3</v>
      </c>
      <c r="L145" s="158" t="s">
        <v>3</v>
      </c>
      <c r="M145" s="158" t="s">
        <v>3</v>
      </c>
      <c r="N145" s="158">
        <v>2</v>
      </c>
      <c r="O145" s="158">
        <v>34</v>
      </c>
      <c r="P145" s="158">
        <v>1</v>
      </c>
      <c r="Q145" s="158">
        <v>19</v>
      </c>
      <c r="R145" s="158">
        <v>546</v>
      </c>
    </row>
    <row r="146" spans="1:18" x14ac:dyDescent="0.25">
      <c r="A146" s="153" t="s">
        <v>7</v>
      </c>
      <c r="B146" s="154">
        <v>10</v>
      </c>
      <c r="C146" s="157">
        <v>5</v>
      </c>
      <c r="D146" s="157">
        <v>155</v>
      </c>
      <c r="E146" s="157">
        <v>31</v>
      </c>
      <c r="F146" s="157">
        <v>2</v>
      </c>
      <c r="G146" s="157">
        <v>66</v>
      </c>
      <c r="H146" s="157">
        <v>3</v>
      </c>
      <c r="I146" s="157">
        <v>59</v>
      </c>
      <c r="J146" s="157" t="s">
        <v>3</v>
      </c>
      <c r="K146" s="157" t="s">
        <v>3</v>
      </c>
      <c r="L146" s="157">
        <v>1</v>
      </c>
      <c r="M146" s="157">
        <v>17</v>
      </c>
      <c r="N146" s="157">
        <v>2</v>
      </c>
      <c r="O146" s="157">
        <v>36</v>
      </c>
      <c r="P146" s="157" t="s">
        <v>3</v>
      </c>
      <c r="Q146" s="157">
        <v>13</v>
      </c>
      <c r="R146" s="157">
        <v>333</v>
      </c>
    </row>
    <row r="147" spans="1:18" x14ac:dyDescent="0.25">
      <c r="A147" s="155" t="s">
        <v>8</v>
      </c>
      <c r="B147" s="154">
        <v>10</v>
      </c>
      <c r="C147" s="158">
        <v>11</v>
      </c>
      <c r="D147" s="158">
        <v>513</v>
      </c>
      <c r="E147" s="158">
        <v>46.6</v>
      </c>
      <c r="F147" s="158">
        <v>1</v>
      </c>
      <c r="G147" s="158">
        <v>26</v>
      </c>
      <c r="H147" s="158">
        <v>2</v>
      </c>
      <c r="I147" s="158">
        <v>27</v>
      </c>
      <c r="J147" s="158">
        <v>3</v>
      </c>
      <c r="K147" s="158">
        <v>58</v>
      </c>
      <c r="L147" s="158" t="s">
        <v>3</v>
      </c>
      <c r="M147" s="158" t="s">
        <v>3</v>
      </c>
      <c r="N147" s="158">
        <v>2</v>
      </c>
      <c r="O147" s="158">
        <v>9</v>
      </c>
      <c r="P147" s="158" t="s">
        <v>3</v>
      </c>
      <c r="Q147" s="158">
        <v>19</v>
      </c>
      <c r="R147" s="158">
        <v>633</v>
      </c>
    </row>
    <row r="148" spans="1:18" x14ac:dyDescent="0.25">
      <c r="A148" s="153" t="s">
        <v>9</v>
      </c>
      <c r="B148" s="154">
        <v>10</v>
      </c>
      <c r="C148" s="157">
        <v>5</v>
      </c>
      <c r="D148" s="157">
        <v>201</v>
      </c>
      <c r="E148" s="157">
        <v>40.200000000000003</v>
      </c>
      <c r="F148" s="157">
        <v>2</v>
      </c>
      <c r="G148" s="157">
        <v>54</v>
      </c>
      <c r="H148" s="157">
        <v>2</v>
      </c>
      <c r="I148" s="157">
        <v>51</v>
      </c>
      <c r="J148" s="157">
        <v>2</v>
      </c>
      <c r="K148" s="157">
        <v>34</v>
      </c>
      <c r="L148" s="157" t="s">
        <v>3</v>
      </c>
      <c r="M148" s="157" t="s">
        <v>3</v>
      </c>
      <c r="N148" s="157">
        <v>1</v>
      </c>
      <c r="O148" s="157">
        <v>1</v>
      </c>
      <c r="P148" s="157">
        <v>1</v>
      </c>
      <c r="Q148" s="157">
        <v>12</v>
      </c>
      <c r="R148" s="157">
        <v>341</v>
      </c>
    </row>
    <row r="149" spans="1:18" x14ac:dyDescent="0.25">
      <c r="A149" s="155" t="s">
        <v>10</v>
      </c>
      <c r="B149" s="154">
        <v>10</v>
      </c>
      <c r="C149" s="158">
        <v>10</v>
      </c>
      <c r="D149" s="158">
        <v>454</v>
      </c>
      <c r="E149" s="158">
        <v>45.4</v>
      </c>
      <c r="F149" s="158" t="s">
        <v>3</v>
      </c>
      <c r="G149" s="158" t="s">
        <v>3</v>
      </c>
      <c r="H149" s="158">
        <v>1</v>
      </c>
      <c r="I149" s="158">
        <v>27</v>
      </c>
      <c r="J149" s="158">
        <v>1</v>
      </c>
      <c r="K149" s="158">
        <v>11</v>
      </c>
      <c r="L149" s="158" t="s">
        <v>3</v>
      </c>
      <c r="M149" s="158" t="s">
        <v>3</v>
      </c>
      <c r="N149" s="158">
        <v>4</v>
      </c>
      <c r="O149" s="158">
        <v>79</v>
      </c>
      <c r="P149" s="158">
        <v>1</v>
      </c>
      <c r="Q149" s="158">
        <v>16</v>
      </c>
      <c r="R149" s="158">
        <v>571</v>
      </c>
    </row>
    <row r="150" spans="1:18" x14ac:dyDescent="0.25">
      <c r="A150" s="153" t="s">
        <v>11</v>
      </c>
      <c r="B150" s="154">
        <v>10</v>
      </c>
      <c r="C150" s="157">
        <v>14</v>
      </c>
      <c r="D150" s="157">
        <v>577</v>
      </c>
      <c r="E150" s="157">
        <v>41.2</v>
      </c>
      <c r="F150" s="157" t="s">
        <v>3</v>
      </c>
      <c r="G150" s="157" t="s">
        <v>3</v>
      </c>
      <c r="H150" s="157">
        <v>3</v>
      </c>
      <c r="I150" s="157">
        <v>128</v>
      </c>
      <c r="J150" s="157">
        <v>3</v>
      </c>
      <c r="K150" s="157">
        <v>36</v>
      </c>
      <c r="L150" s="157">
        <v>2</v>
      </c>
      <c r="M150" s="157">
        <v>40</v>
      </c>
      <c r="N150" s="157">
        <v>5</v>
      </c>
      <c r="O150" s="157">
        <v>81</v>
      </c>
      <c r="P150" s="157" t="s">
        <v>3</v>
      </c>
      <c r="Q150" s="157">
        <v>27</v>
      </c>
      <c r="R150" s="157">
        <v>862</v>
      </c>
    </row>
    <row r="151" spans="1:18" x14ac:dyDescent="0.25">
      <c r="A151" s="155" t="s">
        <v>12</v>
      </c>
      <c r="B151" s="154">
        <v>10</v>
      </c>
      <c r="C151" s="158">
        <v>11</v>
      </c>
      <c r="D151" s="158">
        <v>361</v>
      </c>
      <c r="E151" s="158">
        <v>32.799999999999997</v>
      </c>
      <c r="F151" s="158">
        <v>4</v>
      </c>
      <c r="G151" s="158">
        <v>97</v>
      </c>
      <c r="H151" s="158">
        <v>4</v>
      </c>
      <c r="I151" s="158">
        <v>76</v>
      </c>
      <c r="J151" s="158">
        <v>6</v>
      </c>
      <c r="K151" s="158">
        <v>148</v>
      </c>
      <c r="L151" s="158" t="s">
        <v>3</v>
      </c>
      <c r="M151" s="158" t="s">
        <v>3</v>
      </c>
      <c r="N151" s="158">
        <v>3</v>
      </c>
      <c r="O151" s="158">
        <v>53</v>
      </c>
      <c r="P151" s="158">
        <v>1</v>
      </c>
      <c r="Q151" s="158">
        <v>28</v>
      </c>
      <c r="R151" s="158">
        <v>735</v>
      </c>
    </row>
    <row r="152" spans="1:18" x14ac:dyDescent="0.25">
      <c r="A152" s="153" t="s">
        <v>648</v>
      </c>
      <c r="B152" s="154">
        <v>10</v>
      </c>
      <c r="C152" s="157">
        <v>13</v>
      </c>
      <c r="D152" s="157">
        <v>543</v>
      </c>
      <c r="E152" s="157">
        <v>41.8</v>
      </c>
      <c r="F152" s="157">
        <v>2</v>
      </c>
      <c r="G152" s="157">
        <v>60</v>
      </c>
      <c r="H152" s="157">
        <v>1</v>
      </c>
      <c r="I152" s="157">
        <v>41</v>
      </c>
      <c r="J152" s="157">
        <v>2</v>
      </c>
      <c r="K152" s="157">
        <v>43</v>
      </c>
      <c r="L152" s="157" t="s">
        <v>3</v>
      </c>
      <c r="M152" s="157" t="s">
        <v>3</v>
      </c>
      <c r="N152" s="157">
        <v>3</v>
      </c>
      <c r="O152" s="157">
        <v>93</v>
      </c>
      <c r="P152" s="157" t="s">
        <v>3</v>
      </c>
      <c r="Q152" s="157">
        <v>21</v>
      </c>
      <c r="R152" s="157">
        <v>780</v>
      </c>
    </row>
    <row r="153" spans="1:18" x14ac:dyDescent="0.25">
      <c r="A153" s="155" t="s">
        <v>14</v>
      </c>
      <c r="B153" s="154">
        <v>10</v>
      </c>
      <c r="C153" s="158">
        <v>18</v>
      </c>
      <c r="D153" s="158">
        <v>707</v>
      </c>
      <c r="E153" s="158">
        <v>39.299999999999997</v>
      </c>
      <c r="F153" s="158">
        <v>4</v>
      </c>
      <c r="G153" s="158">
        <v>126</v>
      </c>
      <c r="H153" s="158">
        <v>1</v>
      </c>
      <c r="I153" s="158">
        <v>37</v>
      </c>
      <c r="J153" s="158">
        <v>1</v>
      </c>
      <c r="K153" s="158">
        <v>18</v>
      </c>
      <c r="L153" s="158" t="s">
        <v>3</v>
      </c>
      <c r="M153" s="158" t="s">
        <v>3</v>
      </c>
      <c r="N153" s="158">
        <v>2</v>
      </c>
      <c r="O153" s="158">
        <v>41</v>
      </c>
      <c r="P153" s="158" t="s">
        <v>3</v>
      </c>
      <c r="Q153" s="158">
        <v>26</v>
      </c>
      <c r="R153" s="158">
        <v>929</v>
      </c>
    </row>
    <row r="154" spans="1:18" x14ac:dyDescent="0.25">
      <c r="A154" s="153" t="s">
        <v>15</v>
      </c>
      <c r="B154" s="154">
        <v>10</v>
      </c>
      <c r="C154" s="157">
        <v>7</v>
      </c>
      <c r="D154" s="157">
        <v>295</v>
      </c>
      <c r="E154" s="157">
        <v>42.1</v>
      </c>
      <c r="F154" s="157" t="s">
        <v>3</v>
      </c>
      <c r="G154" s="157" t="s">
        <v>3</v>
      </c>
      <c r="H154" s="157">
        <v>1</v>
      </c>
      <c r="I154" s="157">
        <v>9</v>
      </c>
      <c r="J154" s="157">
        <v>2</v>
      </c>
      <c r="K154" s="157">
        <v>71</v>
      </c>
      <c r="L154" s="157" t="s">
        <v>3</v>
      </c>
      <c r="M154" s="157" t="s">
        <v>3</v>
      </c>
      <c r="N154" s="157">
        <v>2</v>
      </c>
      <c r="O154" s="157">
        <v>17</v>
      </c>
      <c r="P154" s="157">
        <v>1</v>
      </c>
      <c r="Q154" s="157">
        <v>12</v>
      </c>
      <c r="R154" s="157">
        <v>392</v>
      </c>
    </row>
    <row r="155" spans="1:18" x14ac:dyDescent="0.25">
      <c r="A155" s="155" t="s">
        <v>19</v>
      </c>
      <c r="B155" s="154">
        <v>10</v>
      </c>
      <c r="C155" s="158">
        <v>15</v>
      </c>
      <c r="D155" s="158">
        <v>534</v>
      </c>
      <c r="E155" s="158">
        <v>35.6</v>
      </c>
      <c r="F155" s="158">
        <v>1</v>
      </c>
      <c r="G155" s="158">
        <v>33</v>
      </c>
      <c r="H155" s="158">
        <v>3</v>
      </c>
      <c r="I155" s="158">
        <v>72</v>
      </c>
      <c r="J155" s="158">
        <v>1</v>
      </c>
      <c r="K155" s="158">
        <v>19</v>
      </c>
      <c r="L155" s="158" t="s">
        <v>3</v>
      </c>
      <c r="M155" s="158" t="s">
        <v>3</v>
      </c>
      <c r="N155" s="158">
        <v>1</v>
      </c>
      <c r="O155" s="158">
        <v>8</v>
      </c>
      <c r="P155" s="158" t="s">
        <v>3</v>
      </c>
      <c r="Q155" s="158">
        <v>21</v>
      </c>
      <c r="R155" s="158">
        <v>666</v>
      </c>
    </row>
    <row r="156" spans="1:18" x14ac:dyDescent="0.25">
      <c r="A156" s="153" t="s">
        <v>16</v>
      </c>
      <c r="B156" s="154">
        <v>10</v>
      </c>
      <c r="C156" s="157">
        <v>7</v>
      </c>
      <c r="D156" s="157">
        <v>275</v>
      </c>
      <c r="E156" s="157">
        <v>39.299999999999997</v>
      </c>
      <c r="F156" s="157">
        <v>3</v>
      </c>
      <c r="G156" s="157">
        <v>58</v>
      </c>
      <c r="H156" s="157">
        <v>5</v>
      </c>
      <c r="I156" s="157">
        <v>122</v>
      </c>
      <c r="J156" s="157">
        <v>3</v>
      </c>
      <c r="K156" s="157">
        <v>36</v>
      </c>
      <c r="L156" s="157" t="s">
        <v>3</v>
      </c>
      <c r="M156" s="157" t="s">
        <v>3</v>
      </c>
      <c r="N156" s="157">
        <v>3</v>
      </c>
      <c r="O156" s="157">
        <v>64</v>
      </c>
      <c r="P156" s="157" t="s">
        <v>3</v>
      </c>
      <c r="Q156" s="157">
        <v>21</v>
      </c>
      <c r="R156" s="157">
        <v>555</v>
      </c>
    </row>
    <row r="157" spans="1:18" x14ac:dyDescent="0.25">
      <c r="A157" s="155" t="s">
        <v>17</v>
      </c>
      <c r="B157" s="154">
        <v>10</v>
      </c>
      <c r="C157" s="158">
        <v>7</v>
      </c>
      <c r="D157" s="158">
        <v>231</v>
      </c>
      <c r="E157" s="158">
        <v>33</v>
      </c>
      <c r="F157" s="158" t="s">
        <v>3</v>
      </c>
      <c r="G157" s="158" t="s">
        <v>3</v>
      </c>
      <c r="H157" s="158">
        <v>4</v>
      </c>
      <c r="I157" s="158">
        <v>112</v>
      </c>
      <c r="J157" s="158" t="s">
        <v>3</v>
      </c>
      <c r="K157" s="158" t="s">
        <v>3</v>
      </c>
      <c r="L157" s="158">
        <v>1</v>
      </c>
      <c r="M157" s="158">
        <v>12</v>
      </c>
      <c r="N157" s="158">
        <v>1</v>
      </c>
      <c r="O157" s="158">
        <v>11</v>
      </c>
      <c r="P157" s="158" t="s">
        <v>3</v>
      </c>
      <c r="Q157" s="158">
        <v>13</v>
      </c>
      <c r="R157" s="158">
        <v>366</v>
      </c>
    </row>
    <row r="158" spans="1:18" x14ac:dyDescent="0.25">
      <c r="A158" s="153" t="s">
        <v>2</v>
      </c>
      <c r="B158" s="154">
        <v>11</v>
      </c>
      <c r="C158" s="157">
        <v>21</v>
      </c>
      <c r="D158" s="157">
        <v>684</v>
      </c>
      <c r="E158" s="157">
        <v>32.6</v>
      </c>
      <c r="F158" s="157">
        <v>2</v>
      </c>
      <c r="G158" s="157">
        <v>63</v>
      </c>
      <c r="H158" s="157">
        <v>4</v>
      </c>
      <c r="I158" s="157">
        <v>94</v>
      </c>
      <c r="J158" s="157">
        <v>1</v>
      </c>
      <c r="K158" s="157">
        <v>22</v>
      </c>
      <c r="L158" s="157" t="s">
        <v>3</v>
      </c>
      <c r="M158" s="157" t="s">
        <v>3</v>
      </c>
      <c r="N158" s="157">
        <v>3</v>
      </c>
      <c r="O158" s="157">
        <v>5</v>
      </c>
      <c r="P158" s="157">
        <v>2</v>
      </c>
      <c r="Q158" s="157">
        <v>31</v>
      </c>
      <c r="R158" s="157">
        <v>868</v>
      </c>
    </row>
    <row r="159" spans="1:18" x14ac:dyDescent="0.25">
      <c r="A159" s="155" t="s">
        <v>4</v>
      </c>
      <c r="B159" s="154">
        <v>11</v>
      </c>
      <c r="C159" s="158">
        <v>8</v>
      </c>
      <c r="D159" s="158">
        <v>298</v>
      </c>
      <c r="E159" s="158">
        <v>37.299999999999997</v>
      </c>
      <c r="F159" s="158">
        <v>2</v>
      </c>
      <c r="G159" s="158">
        <v>55</v>
      </c>
      <c r="H159" s="158">
        <v>1</v>
      </c>
      <c r="I159" s="158">
        <v>36</v>
      </c>
      <c r="J159" s="158">
        <v>1</v>
      </c>
      <c r="K159" s="158">
        <v>22</v>
      </c>
      <c r="L159" s="158" t="s">
        <v>3</v>
      </c>
      <c r="M159" s="158" t="s">
        <v>3</v>
      </c>
      <c r="N159" s="158" t="s">
        <v>3</v>
      </c>
      <c r="O159" s="158" t="s">
        <v>3</v>
      </c>
      <c r="P159" s="158" t="s">
        <v>3</v>
      </c>
      <c r="Q159" s="158">
        <v>12</v>
      </c>
      <c r="R159" s="158">
        <v>411</v>
      </c>
    </row>
    <row r="160" spans="1:18" x14ac:dyDescent="0.25">
      <c r="A160" s="153" t="s">
        <v>5</v>
      </c>
      <c r="B160" s="154">
        <v>11</v>
      </c>
      <c r="C160" s="157">
        <v>22</v>
      </c>
      <c r="D160" s="157">
        <v>820</v>
      </c>
      <c r="E160" s="157">
        <v>37.299999999999997</v>
      </c>
      <c r="F160" s="157">
        <v>4</v>
      </c>
      <c r="G160" s="157">
        <v>98</v>
      </c>
      <c r="H160" s="157">
        <v>4</v>
      </c>
      <c r="I160" s="157">
        <v>112</v>
      </c>
      <c r="J160" s="157">
        <v>2</v>
      </c>
      <c r="K160" s="157">
        <v>48</v>
      </c>
      <c r="L160" s="157" t="s">
        <v>3</v>
      </c>
      <c r="M160" s="157" t="s">
        <v>3</v>
      </c>
      <c r="N160" s="157">
        <v>1</v>
      </c>
      <c r="O160" s="157">
        <v>39</v>
      </c>
      <c r="P160" s="157">
        <v>1</v>
      </c>
      <c r="Q160" s="157">
        <v>33</v>
      </c>
      <c r="R160" s="157">
        <v>1117</v>
      </c>
    </row>
    <row r="161" spans="1:18" x14ac:dyDescent="0.25">
      <c r="A161" s="155" t="s">
        <v>6</v>
      </c>
      <c r="B161" s="154">
        <v>11</v>
      </c>
      <c r="C161" s="158">
        <v>11</v>
      </c>
      <c r="D161" s="158">
        <v>359</v>
      </c>
      <c r="E161" s="158">
        <v>32.6</v>
      </c>
      <c r="F161" s="158">
        <v>2</v>
      </c>
      <c r="G161" s="158">
        <v>53</v>
      </c>
      <c r="H161" s="158">
        <v>5</v>
      </c>
      <c r="I161" s="158">
        <v>103</v>
      </c>
      <c r="J161" s="158">
        <v>2</v>
      </c>
      <c r="K161" s="158">
        <v>41</v>
      </c>
      <c r="L161" s="158">
        <v>3</v>
      </c>
      <c r="M161" s="158">
        <v>18</v>
      </c>
      <c r="N161" s="158">
        <v>1</v>
      </c>
      <c r="O161" s="158">
        <v>22</v>
      </c>
      <c r="P161" s="158" t="s">
        <v>3</v>
      </c>
      <c r="Q161" s="158">
        <v>24</v>
      </c>
      <c r="R161" s="158">
        <v>596</v>
      </c>
    </row>
    <row r="162" spans="1:18" x14ac:dyDescent="0.25">
      <c r="A162" s="153" t="s">
        <v>11</v>
      </c>
      <c r="B162" s="154">
        <v>11</v>
      </c>
      <c r="C162" s="157">
        <v>13</v>
      </c>
      <c r="D162" s="157">
        <v>539</v>
      </c>
      <c r="E162" s="157">
        <v>41.5</v>
      </c>
      <c r="F162" s="157">
        <v>1</v>
      </c>
      <c r="G162" s="157">
        <v>57</v>
      </c>
      <c r="H162" s="157">
        <v>5</v>
      </c>
      <c r="I162" s="157">
        <v>139</v>
      </c>
      <c r="J162" s="157" t="s">
        <v>3</v>
      </c>
      <c r="K162" s="157" t="s">
        <v>3</v>
      </c>
      <c r="L162" s="157" t="s">
        <v>3</v>
      </c>
      <c r="M162" s="157" t="s">
        <v>3</v>
      </c>
      <c r="N162" s="157">
        <v>5</v>
      </c>
      <c r="O162" s="157">
        <v>100</v>
      </c>
      <c r="P162" s="157">
        <v>1</v>
      </c>
      <c r="Q162" s="157">
        <v>24</v>
      </c>
      <c r="R162" s="157">
        <v>835</v>
      </c>
    </row>
    <row r="163" spans="1:18" x14ac:dyDescent="0.25">
      <c r="A163" s="155" t="s">
        <v>12</v>
      </c>
      <c r="B163" s="154">
        <v>11</v>
      </c>
      <c r="C163" s="158">
        <v>12</v>
      </c>
      <c r="D163" s="158">
        <v>401</v>
      </c>
      <c r="E163" s="158">
        <v>33.4</v>
      </c>
      <c r="F163" s="158">
        <v>7</v>
      </c>
      <c r="G163" s="158">
        <v>173</v>
      </c>
      <c r="H163" s="158">
        <v>9</v>
      </c>
      <c r="I163" s="158">
        <v>237</v>
      </c>
      <c r="J163" s="158" t="s">
        <v>3</v>
      </c>
      <c r="K163" s="158" t="s">
        <v>3</v>
      </c>
      <c r="L163" s="158" t="s">
        <v>3</v>
      </c>
      <c r="M163" s="158" t="s">
        <v>3</v>
      </c>
      <c r="N163" s="158">
        <v>4</v>
      </c>
      <c r="O163" s="158">
        <v>87</v>
      </c>
      <c r="P163" s="158" t="s">
        <v>3</v>
      </c>
      <c r="Q163" s="158">
        <v>32</v>
      </c>
      <c r="R163" s="158">
        <v>898</v>
      </c>
    </row>
    <row r="164" spans="1:18" x14ac:dyDescent="0.25">
      <c r="A164" s="153" t="s">
        <v>648</v>
      </c>
      <c r="B164" s="154">
        <v>11</v>
      </c>
      <c r="C164" s="157">
        <v>17</v>
      </c>
      <c r="D164" s="157">
        <v>726</v>
      </c>
      <c r="E164" s="157">
        <v>42.7</v>
      </c>
      <c r="F164" s="157">
        <v>2</v>
      </c>
      <c r="G164" s="157">
        <v>43</v>
      </c>
      <c r="H164" s="157" t="s">
        <v>3</v>
      </c>
      <c r="I164" s="157" t="s">
        <v>3</v>
      </c>
      <c r="J164" s="157">
        <v>1</v>
      </c>
      <c r="K164" s="157">
        <v>17</v>
      </c>
      <c r="L164" s="157">
        <v>1</v>
      </c>
      <c r="M164" s="157">
        <v>16</v>
      </c>
      <c r="N164" s="157">
        <v>1</v>
      </c>
      <c r="O164" s="157">
        <v>41</v>
      </c>
      <c r="P164" s="157" t="s">
        <v>3</v>
      </c>
      <c r="Q164" s="157">
        <v>22</v>
      </c>
      <c r="R164" s="157">
        <v>843</v>
      </c>
    </row>
    <row r="165" spans="1:18" x14ac:dyDescent="0.25">
      <c r="A165" s="155" t="s">
        <v>13</v>
      </c>
      <c r="B165" s="154">
        <v>11</v>
      </c>
      <c r="C165" s="158">
        <v>17</v>
      </c>
      <c r="D165" s="158">
        <v>670</v>
      </c>
      <c r="E165" s="158">
        <v>39.4</v>
      </c>
      <c r="F165" s="158" t="s">
        <v>3</v>
      </c>
      <c r="G165" s="158" t="s">
        <v>3</v>
      </c>
      <c r="H165" s="158">
        <v>2</v>
      </c>
      <c r="I165" s="158">
        <v>59</v>
      </c>
      <c r="J165" s="158">
        <v>1</v>
      </c>
      <c r="K165" s="158">
        <v>30</v>
      </c>
      <c r="L165" s="158" t="s">
        <v>3</v>
      </c>
      <c r="M165" s="158" t="s">
        <v>3</v>
      </c>
      <c r="N165" s="158">
        <v>2</v>
      </c>
      <c r="O165" s="158">
        <v>29</v>
      </c>
      <c r="P165" s="158" t="s">
        <v>3</v>
      </c>
      <c r="Q165" s="158">
        <v>22</v>
      </c>
      <c r="R165" s="158">
        <v>788</v>
      </c>
    </row>
    <row r="166" spans="1:18" x14ac:dyDescent="0.25">
      <c r="A166" s="153" t="s">
        <v>14</v>
      </c>
      <c r="B166" s="154">
        <v>11</v>
      </c>
      <c r="C166" s="157">
        <v>15</v>
      </c>
      <c r="D166" s="157">
        <v>626</v>
      </c>
      <c r="E166" s="157">
        <v>41.7</v>
      </c>
      <c r="F166" s="157">
        <v>3</v>
      </c>
      <c r="G166" s="157">
        <v>74</v>
      </c>
      <c r="H166" s="157" t="s">
        <v>3</v>
      </c>
      <c r="I166" s="157" t="s">
        <v>3</v>
      </c>
      <c r="J166" s="157">
        <v>2</v>
      </c>
      <c r="K166" s="157">
        <v>18</v>
      </c>
      <c r="L166" s="157" t="s">
        <v>3</v>
      </c>
      <c r="M166" s="157" t="s">
        <v>3</v>
      </c>
      <c r="N166" s="157">
        <v>1</v>
      </c>
      <c r="O166" s="157">
        <v>30</v>
      </c>
      <c r="P166" s="157">
        <v>1</v>
      </c>
      <c r="Q166" s="157">
        <v>21</v>
      </c>
      <c r="R166" s="157">
        <v>748</v>
      </c>
    </row>
    <row r="167" spans="1:18" x14ac:dyDescent="0.25">
      <c r="A167" s="155" t="s">
        <v>15</v>
      </c>
      <c r="B167" s="154">
        <v>11</v>
      </c>
      <c r="C167" s="158">
        <v>9</v>
      </c>
      <c r="D167" s="158">
        <v>414</v>
      </c>
      <c r="E167" s="158">
        <v>46</v>
      </c>
      <c r="F167" s="158" t="s">
        <v>3</v>
      </c>
      <c r="G167" s="158" t="s">
        <v>3</v>
      </c>
      <c r="H167" s="158">
        <v>3</v>
      </c>
      <c r="I167" s="158">
        <v>94</v>
      </c>
      <c r="J167" s="158">
        <v>2</v>
      </c>
      <c r="K167" s="158">
        <v>47</v>
      </c>
      <c r="L167" s="158" t="s">
        <v>3</v>
      </c>
      <c r="M167" s="158" t="s">
        <v>3</v>
      </c>
      <c r="N167" s="158" t="s">
        <v>3</v>
      </c>
      <c r="O167" s="158" t="s">
        <v>3</v>
      </c>
      <c r="P167" s="158" t="s">
        <v>3</v>
      </c>
      <c r="Q167" s="158">
        <v>14</v>
      </c>
      <c r="R167" s="158">
        <v>555</v>
      </c>
    </row>
    <row r="168" spans="1:18" x14ac:dyDescent="0.25">
      <c r="A168" s="153" t="s">
        <v>19</v>
      </c>
      <c r="B168" s="154">
        <v>11</v>
      </c>
      <c r="C168" s="157">
        <v>15</v>
      </c>
      <c r="D168" s="157">
        <v>404</v>
      </c>
      <c r="E168" s="157">
        <v>26.9</v>
      </c>
      <c r="F168" s="157">
        <v>1</v>
      </c>
      <c r="G168" s="157">
        <v>27</v>
      </c>
      <c r="H168" s="157">
        <v>2</v>
      </c>
      <c r="I168" s="157">
        <v>40</v>
      </c>
      <c r="J168" s="157" t="s">
        <v>3</v>
      </c>
      <c r="K168" s="157" t="s">
        <v>3</v>
      </c>
      <c r="L168" s="157" t="s">
        <v>3</v>
      </c>
      <c r="M168" s="157" t="s">
        <v>3</v>
      </c>
      <c r="N168" s="157">
        <v>2</v>
      </c>
      <c r="O168" s="157">
        <v>18</v>
      </c>
      <c r="P168" s="157" t="s">
        <v>3</v>
      </c>
      <c r="Q168" s="157">
        <v>20</v>
      </c>
      <c r="R168" s="157">
        <v>489</v>
      </c>
    </row>
    <row r="169" spans="1:18" x14ac:dyDescent="0.25">
      <c r="A169" s="155" t="s">
        <v>16</v>
      </c>
      <c r="B169" s="154">
        <v>11</v>
      </c>
      <c r="C169" s="158">
        <v>12</v>
      </c>
      <c r="D169" s="158">
        <v>382</v>
      </c>
      <c r="E169" s="158">
        <v>31.8</v>
      </c>
      <c r="F169" s="158" t="s">
        <v>3</v>
      </c>
      <c r="G169" s="158" t="s">
        <v>3</v>
      </c>
      <c r="H169" s="158">
        <v>7</v>
      </c>
      <c r="I169" s="158">
        <v>192</v>
      </c>
      <c r="J169" s="158">
        <v>5</v>
      </c>
      <c r="K169" s="158">
        <v>89</v>
      </c>
      <c r="L169" s="158" t="s">
        <v>3</v>
      </c>
      <c r="M169" s="158" t="s">
        <v>3</v>
      </c>
      <c r="N169" s="158">
        <v>2</v>
      </c>
      <c r="O169" s="158">
        <v>20</v>
      </c>
      <c r="P169" s="158">
        <v>1</v>
      </c>
      <c r="Q169" s="158">
        <v>26</v>
      </c>
      <c r="R169" s="158">
        <v>683</v>
      </c>
    </row>
    <row r="170" spans="1:18" x14ac:dyDescent="0.25">
      <c r="A170" s="153" t="s">
        <v>9</v>
      </c>
      <c r="B170" s="154">
        <v>11</v>
      </c>
      <c r="C170" s="157">
        <v>7</v>
      </c>
      <c r="D170" s="157">
        <v>245</v>
      </c>
      <c r="E170" s="157">
        <v>35</v>
      </c>
      <c r="F170" s="157">
        <v>4</v>
      </c>
      <c r="G170" s="157">
        <v>107</v>
      </c>
      <c r="H170" s="157">
        <v>4</v>
      </c>
      <c r="I170" s="157">
        <v>93</v>
      </c>
      <c r="J170" s="157" t="s">
        <v>3</v>
      </c>
      <c r="K170" s="157" t="s">
        <v>3</v>
      </c>
      <c r="L170" s="157" t="s">
        <v>3</v>
      </c>
      <c r="M170" s="157" t="s">
        <v>3</v>
      </c>
      <c r="N170" s="157">
        <v>1</v>
      </c>
      <c r="O170" s="157">
        <v>18</v>
      </c>
      <c r="P170" s="157" t="s">
        <v>3</v>
      </c>
      <c r="Q170" s="157">
        <v>16</v>
      </c>
      <c r="R170" s="157">
        <v>463</v>
      </c>
    </row>
    <row r="171" spans="1:18" x14ac:dyDescent="0.25">
      <c r="A171" s="155" t="s">
        <v>17</v>
      </c>
      <c r="B171" s="156">
        <v>11</v>
      </c>
      <c r="C171" s="158">
        <v>10</v>
      </c>
      <c r="D171" s="158">
        <v>448</v>
      </c>
      <c r="E171" s="158">
        <v>44.8</v>
      </c>
      <c r="F171" s="158" t="s">
        <v>3</v>
      </c>
      <c r="G171" s="158" t="s">
        <v>3</v>
      </c>
      <c r="H171" s="158">
        <v>3</v>
      </c>
      <c r="I171" s="158">
        <v>51</v>
      </c>
      <c r="J171" s="158" t="s">
        <v>3</v>
      </c>
      <c r="K171" s="158" t="s">
        <v>3</v>
      </c>
      <c r="L171" s="158">
        <v>1</v>
      </c>
      <c r="M171" s="158">
        <v>12</v>
      </c>
      <c r="N171" s="158">
        <v>5</v>
      </c>
      <c r="O171" s="158">
        <v>103</v>
      </c>
      <c r="P171" s="158">
        <v>1</v>
      </c>
      <c r="Q171" s="158">
        <v>19</v>
      </c>
      <c r="R171" s="158">
        <v>614</v>
      </c>
    </row>
    <row r="172" spans="1:18" x14ac:dyDescent="0.25">
      <c r="A172" s="153" t="s">
        <v>2</v>
      </c>
      <c r="B172" s="154">
        <v>12</v>
      </c>
      <c r="C172" s="157">
        <v>15</v>
      </c>
      <c r="D172" s="157">
        <v>623</v>
      </c>
      <c r="E172" s="157">
        <v>41.5</v>
      </c>
      <c r="F172" s="157">
        <v>3</v>
      </c>
      <c r="G172" s="157">
        <v>55</v>
      </c>
      <c r="H172" s="157">
        <v>2</v>
      </c>
      <c r="I172" s="157">
        <v>76</v>
      </c>
      <c r="J172" s="157">
        <v>1</v>
      </c>
      <c r="K172" s="157">
        <v>12</v>
      </c>
      <c r="L172" s="157" t="s">
        <v>3</v>
      </c>
      <c r="M172" s="157" t="s">
        <v>3</v>
      </c>
      <c r="N172" s="157">
        <v>2</v>
      </c>
      <c r="O172" s="157">
        <v>12</v>
      </c>
      <c r="P172" s="157">
        <v>1</v>
      </c>
      <c r="Q172" s="157">
        <v>23</v>
      </c>
      <c r="R172" s="157">
        <v>778</v>
      </c>
    </row>
    <row r="173" spans="1:18" x14ac:dyDescent="0.25">
      <c r="A173" s="155" t="s">
        <v>4</v>
      </c>
      <c r="B173" s="154">
        <v>12</v>
      </c>
      <c r="C173" s="158">
        <v>11</v>
      </c>
      <c r="D173" s="158">
        <v>451</v>
      </c>
      <c r="E173" s="158">
        <v>41</v>
      </c>
      <c r="F173" s="158">
        <v>6</v>
      </c>
      <c r="G173" s="158">
        <v>153</v>
      </c>
      <c r="H173" s="158">
        <v>1</v>
      </c>
      <c r="I173" s="158">
        <v>35</v>
      </c>
      <c r="J173" s="158">
        <v>3</v>
      </c>
      <c r="K173" s="158">
        <v>66</v>
      </c>
      <c r="L173" s="158" t="s">
        <v>3</v>
      </c>
      <c r="M173" s="158" t="s">
        <v>3</v>
      </c>
      <c r="N173" s="158">
        <v>3</v>
      </c>
      <c r="O173" s="158">
        <v>84</v>
      </c>
      <c r="P173" s="158" t="s">
        <v>3</v>
      </c>
      <c r="Q173" s="158">
        <v>24</v>
      </c>
      <c r="R173" s="158">
        <v>789</v>
      </c>
    </row>
    <row r="174" spans="1:18" x14ac:dyDescent="0.25">
      <c r="A174" s="153" t="s">
        <v>18</v>
      </c>
      <c r="B174" s="154">
        <v>12</v>
      </c>
      <c r="C174" s="157">
        <v>13</v>
      </c>
      <c r="D174" s="157">
        <v>564</v>
      </c>
      <c r="E174" s="157">
        <v>43.4</v>
      </c>
      <c r="F174" s="157">
        <v>4</v>
      </c>
      <c r="G174" s="157">
        <v>104</v>
      </c>
      <c r="H174" s="157">
        <v>2</v>
      </c>
      <c r="I174" s="157">
        <v>62</v>
      </c>
      <c r="J174" s="157">
        <v>2</v>
      </c>
      <c r="K174" s="157">
        <v>28</v>
      </c>
      <c r="L174" s="157" t="s">
        <v>3</v>
      </c>
      <c r="M174" s="157" t="s">
        <v>3</v>
      </c>
      <c r="N174" s="157">
        <v>2</v>
      </c>
      <c r="O174" s="157">
        <v>59</v>
      </c>
      <c r="P174" s="157" t="s">
        <v>3</v>
      </c>
      <c r="Q174" s="157">
        <v>23</v>
      </c>
      <c r="R174" s="157">
        <v>817</v>
      </c>
    </row>
    <row r="175" spans="1:18" x14ac:dyDescent="0.25">
      <c r="A175" s="155" t="s">
        <v>5</v>
      </c>
      <c r="B175" s="154">
        <v>12</v>
      </c>
      <c r="C175" s="158">
        <v>9</v>
      </c>
      <c r="D175" s="158">
        <v>367</v>
      </c>
      <c r="E175" s="158">
        <v>40.799999999999997</v>
      </c>
      <c r="F175" s="158">
        <v>1</v>
      </c>
      <c r="G175" s="158">
        <v>38</v>
      </c>
      <c r="H175" s="158">
        <v>6</v>
      </c>
      <c r="I175" s="158">
        <v>182</v>
      </c>
      <c r="J175" s="158" t="s">
        <v>3</v>
      </c>
      <c r="K175" s="158" t="s">
        <v>3</v>
      </c>
      <c r="L175" s="158" t="s">
        <v>3</v>
      </c>
      <c r="M175" s="158" t="s">
        <v>3</v>
      </c>
      <c r="N175" s="158" t="s">
        <v>3</v>
      </c>
      <c r="O175" s="158" t="s">
        <v>3</v>
      </c>
      <c r="P175" s="158" t="s">
        <v>3</v>
      </c>
      <c r="Q175" s="158">
        <v>16</v>
      </c>
      <c r="R175" s="158">
        <v>587</v>
      </c>
    </row>
    <row r="176" spans="1:18" x14ac:dyDescent="0.25">
      <c r="A176" s="153" t="s">
        <v>6</v>
      </c>
      <c r="B176" s="154">
        <v>12</v>
      </c>
      <c r="C176" s="157">
        <v>12</v>
      </c>
      <c r="D176" s="157">
        <v>381</v>
      </c>
      <c r="E176" s="157">
        <v>31.8</v>
      </c>
      <c r="F176" s="157" t="s">
        <v>3</v>
      </c>
      <c r="G176" s="157" t="s">
        <v>3</v>
      </c>
      <c r="H176" s="157">
        <v>4</v>
      </c>
      <c r="I176" s="157">
        <v>72</v>
      </c>
      <c r="J176" s="157">
        <v>2</v>
      </c>
      <c r="K176" s="157">
        <v>34</v>
      </c>
      <c r="L176" s="157">
        <v>1</v>
      </c>
      <c r="M176" s="157">
        <v>13</v>
      </c>
      <c r="N176" s="157">
        <v>3</v>
      </c>
      <c r="O176" s="157">
        <v>61</v>
      </c>
      <c r="P176" s="157">
        <v>2</v>
      </c>
      <c r="Q176" s="157">
        <v>22</v>
      </c>
      <c r="R176" s="157">
        <v>561</v>
      </c>
    </row>
    <row r="177" spans="1:18" x14ac:dyDescent="0.25">
      <c r="A177" s="155" t="s">
        <v>7</v>
      </c>
      <c r="B177" s="154">
        <v>12</v>
      </c>
      <c r="C177" s="158">
        <v>9</v>
      </c>
      <c r="D177" s="158">
        <v>292</v>
      </c>
      <c r="E177" s="158">
        <v>32.4</v>
      </c>
      <c r="F177" s="158" t="s">
        <v>3</v>
      </c>
      <c r="G177" s="158" t="s">
        <v>3</v>
      </c>
      <c r="H177" s="158">
        <v>1</v>
      </c>
      <c r="I177" s="158">
        <v>13</v>
      </c>
      <c r="J177" s="158">
        <v>1</v>
      </c>
      <c r="K177" s="158">
        <v>11</v>
      </c>
      <c r="L177" s="158" t="s">
        <v>3</v>
      </c>
      <c r="M177" s="158" t="s">
        <v>3</v>
      </c>
      <c r="N177" s="158">
        <v>2</v>
      </c>
      <c r="O177" s="158">
        <v>71</v>
      </c>
      <c r="P177" s="158">
        <v>1</v>
      </c>
      <c r="Q177" s="158">
        <v>13</v>
      </c>
      <c r="R177" s="158">
        <v>387</v>
      </c>
    </row>
    <row r="178" spans="1:18" x14ac:dyDescent="0.25">
      <c r="A178" s="153" t="s">
        <v>8</v>
      </c>
      <c r="B178" s="154">
        <v>12</v>
      </c>
      <c r="C178" s="157">
        <v>18</v>
      </c>
      <c r="D178" s="157">
        <v>864</v>
      </c>
      <c r="E178" s="157">
        <v>48</v>
      </c>
      <c r="F178" s="157">
        <v>6</v>
      </c>
      <c r="G178" s="157">
        <v>130</v>
      </c>
      <c r="H178" s="157">
        <v>5</v>
      </c>
      <c r="I178" s="157">
        <v>123</v>
      </c>
      <c r="J178" s="157">
        <v>6</v>
      </c>
      <c r="K178" s="157">
        <v>79</v>
      </c>
      <c r="L178" s="157">
        <v>1</v>
      </c>
      <c r="M178" s="157">
        <v>25</v>
      </c>
      <c r="N178" s="157">
        <v>1</v>
      </c>
      <c r="O178" s="157">
        <v>12</v>
      </c>
      <c r="P178" s="157" t="s">
        <v>3</v>
      </c>
      <c r="Q178" s="157">
        <v>37</v>
      </c>
      <c r="R178" s="157">
        <v>1233</v>
      </c>
    </row>
    <row r="179" spans="1:18" x14ac:dyDescent="0.25">
      <c r="A179" s="155" t="s">
        <v>10</v>
      </c>
      <c r="B179" s="154">
        <v>12</v>
      </c>
      <c r="C179" s="158">
        <v>8</v>
      </c>
      <c r="D179" s="158">
        <v>357</v>
      </c>
      <c r="E179" s="158">
        <v>44.6</v>
      </c>
      <c r="F179" s="158">
        <v>3</v>
      </c>
      <c r="G179" s="158">
        <v>90</v>
      </c>
      <c r="H179" s="158">
        <v>2</v>
      </c>
      <c r="I179" s="158">
        <v>32</v>
      </c>
      <c r="J179" s="158">
        <v>1</v>
      </c>
      <c r="K179" s="158">
        <v>38</v>
      </c>
      <c r="L179" s="158" t="s">
        <v>3</v>
      </c>
      <c r="M179" s="158" t="s">
        <v>3</v>
      </c>
      <c r="N179" s="158">
        <v>4</v>
      </c>
      <c r="O179" s="158">
        <v>64</v>
      </c>
      <c r="P179" s="158" t="s">
        <v>3</v>
      </c>
      <c r="Q179" s="158">
        <v>18</v>
      </c>
      <c r="R179" s="158">
        <v>581</v>
      </c>
    </row>
    <row r="180" spans="1:18" x14ac:dyDescent="0.25">
      <c r="A180" s="153" t="s">
        <v>11</v>
      </c>
      <c r="B180" s="154">
        <v>12</v>
      </c>
      <c r="C180" s="157">
        <v>9</v>
      </c>
      <c r="D180" s="157">
        <v>401</v>
      </c>
      <c r="E180" s="157">
        <v>44.6</v>
      </c>
      <c r="F180" s="157">
        <v>1</v>
      </c>
      <c r="G180" s="157">
        <v>28</v>
      </c>
      <c r="H180" s="157">
        <v>5</v>
      </c>
      <c r="I180" s="157">
        <v>117</v>
      </c>
      <c r="J180" s="157">
        <v>1</v>
      </c>
      <c r="K180" s="157">
        <v>27</v>
      </c>
      <c r="L180" s="157">
        <v>1</v>
      </c>
      <c r="M180" s="157">
        <v>23</v>
      </c>
      <c r="N180" s="157">
        <v>10</v>
      </c>
      <c r="O180" s="157">
        <v>181</v>
      </c>
      <c r="P180" s="157">
        <v>2</v>
      </c>
      <c r="Q180" s="157">
        <v>27</v>
      </c>
      <c r="R180" s="157">
        <v>777</v>
      </c>
    </row>
    <row r="181" spans="1:18" x14ac:dyDescent="0.25">
      <c r="A181" s="155" t="s">
        <v>12</v>
      </c>
      <c r="B181" s="154">
        <v>12</v>
      </c>
      <c r="C181" s="158">
        <v>8</v>
      </c>
      <c r="D181" s="158">
        <v>359</v>
      </c>
      <c r="E181" s="158">
        <v>44.9</v>
      </c>
      <c r="F181" s="158">
        <v>4</v>
      </c>
      <c r="G181" s="158">
        <v>89</v>
      </c>
      <c r="H181" s="158">
        <v>7</v>
      </c>
      <c r="I181" s="158">
        <v>158</v>
      </c>
      <c r="J181" s="158">
        <v>7</v>
      </c>
      <c r="K181" s="158">
        <v>134</v>
      </c>
      <c r="L181" s="158">
        <v>1</v>
      </c>
      <c r="M181" s="158">
        <v>11</v>
      </c>
      <c r="N181" s="158">
        <v>3</v>
      </c>
      <c r="O181" s="158">
        <v>31</v>
      </c>
      <c r="P181" s="158" t="s">
        <v>3</v>
      </c>
      <c r="Q181" s="158">
        <v>30</v>
      </c>
      <c r="R181" s="158">
        <v>782</v>
      </c>
    </row>
    <row r="182" spans="1:18" x14ac:dyDescent="0.25">
      <c r="A182" s="153" t="s">
        <v>13</v>
      </c>
      <c r="B182" s="154">
        <v>12</v>
      </c>
      <c r="C182" s="157">
        <v>16</v>
      </c>
      <c r="D182" s="157">
        <v>706</v>
      </c>
      <c r="E182" s="157">
        <v>44.1</v>
      </c>
      <c r="F182" s="157" t="s">
        <v>3</v>
      </c>
      <c r="G182" s="157" t="s">
        <v>3</v>
      </c>
      <c r="H182" s="157">
        <v>1</v>
      </c>
      <c r="I182" s="157">
        <v>20</v>
      </c>
      <c r="J182" s="157" t="s">
        <v>3</v>
      </c>
      <c r="K182" s="157" t="s">
        <v>3</v>
      </c>
      <c r="L182" s="157">
        <v>2</v>
      </c>
      <c r="M182" s="157">
        <v>50</v>
      </c>
      <c r="N182" s="157">
        <v>6</v>
      </c>
      <c r="O182" s="157">
        <v>67</v>
      </c>
      <c r="P182" s="157" t="s">
        <v>3</v>
      </c>
      <c r="Q182" s="157">
        <v>25</v>
      </c>
      <c r="R182" s="157">
        <v>843</v>
      </c>
    </row>
    <row r="183" spans="1:18" x14ac:dyDescent="0.25">
      <c r="A183" s="155" t="s">
        <v>19</v>
      </c>
      <c r="B183" s="154">
        <v>12</v>
      </c>
      <c r="C183" s="158">
        <v>15</v>
      </c>
      <c r="D183" s="158">
        <v>595</v>
      </c>
      <c r="E183" s="158">
        <v>39.700000000000003</v>
      </c>
      <c r="F183" s="158">
        <v>3</v>
      </c>
      <c r="G183" s="158">
        <v>82</v>
      </c>
      <c r="H183" s="158">
        <v>3</v>
      </c>
      <c r="I183" s="158">
        <v>57</v>
      </c>
      <c r="J183" s="158">
        <v>1</v>
      </c>
      <c r="K183" s="158">
        <v>22</v>
      </c>
      <c r="L183" s="158" t="s">
        <v>3</v>
      </c>
      <c r="M183" s="158" t="s">
        <v>3</v>
      </c>
      <c r="N183" s="158">
        <v>1</v>
      </c>
      <c r="O183" s="158">
        <v>4</v>
      </c>
      <c r="P183" s="158">
        <v>1</v>
      </c>
      <c r="Q183" s="158">
        <v>23</v>
      </c>
      <c r="R183" s="158">
        <v>760</v>
      </c>
    </row>
    <row r="184" spans="1:18" x14ac:dyDescent="0.25">
      <c r="A184" s="153" t="s">
        <v>16</v>
      </c>
      <c r="B184" s="154">
        <v>12</v>
      </c>
      <c r="C184" s="157">
        <v>5</v>
      </c>
      <c r="D184" s="157">
        <v>158</v>
      </c>
      <c r="E184" s="157">
        <v>31.6</v>
      </c>
      <c r="F184" s="157" t="s">
        <v>3</v>
      </c>
      <c r="G184" s="157" t="s">
        <v>3</v>
      </c>
      <c r="H184" s="157">
        <v>3</v>
      </c>
      <c r="I184" s="157">
        <v>69</v>
      </c>
      <c r="J184" s="157">
        <v>1</v>
      </c>
      <c r="K184" s="157">
        <v>8</v>
      </c>
      <c r="L184" s="157" t="s">
        <v>3</v>
      </c>
      <c r="M184" s="157" t="s">
        <v>3</v>
      </c>
      <c r="N184" s="157">
        <v>4</v>
      </c>
      <c r="O184" s="157">
        <v>94</v>
      </c>
      <c r="P184" s="157" t="s">
        <v>3</v>
      </c>
      <c r="Q184" s="157">
        <v>13</v>
      </c>
      <c r="R184" s="157">
        <v>329</v>
      </c>
    </row>
    <row r="185" spans="1:18" x14ac:dyDescent="0.25">
      <c r="A185" s="155" t="s">
        <v>17</v>
      </c>
      <c r="B185" s="154">
        <v>12</v>
      </c>
      <c r="C185" s="158">
        <v>13</v>
      </c>
      <c r="D185" s="158">
        <v>573</v>
      </c>
      <c r="E185" s="158">
        <v>44.1</v>
      </c>
      <c r="F185" s="158">
        <v>6</v>
      </c>
      <c r="G185" s="158">
        <v>196</v>
      </c>
      <c r="H185" s="158">
        <v>1</v>
      </c>
      <c r="I185" s="158">
        <v>20</v>
      </c>
      <c r="J185" s="158">
        <v>3</v>
      </c>
      <c r="K185" s="158">
        <v>35</v>
      </c>
      <c r="L185" s="158" t="s">
        <v>3</v>
      </c>
      <c r="M185" s="158" t="s">
        <v>3</v>
      </c>
      <c r="N185" s="158">
        <v>2</v>
      </c>
      <c r="O185" s="158">
        <v>51</v>
      </c>
      <c r="P185" s="158" t="s">
        <v>3</v>
      </c>
      <c r="Q185" s="158">
        <v>25</v>
      </c>
      <c r="R185" s="158">
        <v>875</v>
      </c>
    </row>
    <row r="186" spans="1:18" x14ac:dyDescent="0.25">
      <c r="A186" s="153" t="s">
        <v>9</v>
      </c>
      <c r="B186" s="154">
        <v>12</v>
      </c>
      <c r="C186" s="157">
        <v>14</v>
      </c>
      <c r="D186" s="157">
        <v>433</v>
      </c>
      <c r="E186" s="157">
        <v>30.9</v>
      </c>
      <c r="F186" s="157">
        <v>3</v>
      </c>
      <c r="G186" s="157">
        <v>88</v>
      </c>
      <c r="H186" s="157">
        <v>4</v>
      </c>
      <c r="I186" s="157">
        <v>102</v>
      </c>
      <c r="J186" s="157">
        <v>1</v>
      </c>
      <c r="K186" s="157">
        <v>26</v>
      </c>
      <c r="L186" s="157" t="s">
        <v>3</v>
      </c>
      <c r="M186" s="157" t="s">
        <v>3</v>
      </c>
      <c r="N186" s="157">
        <v>3</v>
      </c>
      <c r="O186" s="157">
        <v>40</v>
      </c>
      <c r="P186" s="157" t="s">
        <v>3</v>
      </c>
      <c r="Q186" s="157">
        <v>25</v>
      </c>
      <c r="R186" s="157">
        <v>689</v>
      </c>
    </row>
    <row r="187" spans="1:18" x14ac:dyDescent="0.25">
      <c r="A187" s="155" t="s">
        <v>15</v>
      </c>
      <c r="B187" s="156">
        <v>12</v>
      </c>
      <c r="C187" s="158">
        <v>12</v>
      </c>
      <c r="D187" s="158">
        <v>529</v>
      </c>
      <c r="E187" s="158">
        <v>44.1</v>
      </c>
      <c r="F187" s="158" t="s">
        <v>3</v>
      </c>
      <c r="G187" s="158" t="s">
        <v>3</v>
      </c>
      <c r="H187" s="158">
        <v>2</v>
      </c>
      <c r="I187" s="158">
        <v>25</v>
      </c>
      <c r="J187" s="158" t="s">
        <v>3</v>
      </c>
      <c r="K187" s="158" t="s">
        <v>3</v>
      </c>
      <c r="L187" s="158" t="s">
        <v>3</v>
      </c>
      <c r="M187" s="158" t="s">
        <v>3</v>
      </c>
      <c r="N187" s="158">
        <v>2</v>
      </c>
      <c r="O187" s="158">
        <v>4</v>
      </c>
      <c r="P187" s="158">
        <v>1</v>
      </c>
      <c r="Q187" s="158">
        <v>16</v>
      </c>
      <c r="R187" s="158">
        <v>558</v>
      </c>
    </row>
    <row r="188" spans="1:18" x14ac:dyDescent="0.25">
      <c r="A188" s="153" t="s">
        <v>2</v>
      </c>
      <c r="B188" s="154">
        <v>13</v>
      </c>
      <c r="C188" s="157">
        <v>15</v>
      </c>
      <c r="D188" s="157">
        <v>719</v>
      </c>
      <c r="E188" s="157">
        <v>47.9</v>
      </c>
      <c r="F188" s="157">
        <v>7</v>
      </c>
      <c r="G188" s="157">
        <v>176</v>
      </c>
      <c r="H188" s="157">
        <v>1</v>
      </c>
      <c r="I188" s="157">
        <v>1</v>
      </c>
      <c r="J188" s="157">
        <v>4</v>
      </c>
      <c r="K188" s="157">
        <v>43</v>
      </c>
      <c r="L188" s="157" t="s">
        <v>3</v>
      </c>
      <c r="M188" s="157" t="s">
        <v>3</v>
      </c>
      <c r="N188" s="157">
        <v>7</v>
      </c>
      <c r="O188" s="157">
        <v>79</v>
      </c>
      <c r="P188" s="157">
        <v>2</v>
      </c>
      <c r="Q188" s="157">
        <v>34</v>
      </c>
      <c r="R188" s="157">
        <v>1018</v>
      </c>
    </row>
    <row r="189" spans="1:18" x14ac:dyDescent="0.25">
      <c r="A189" s="155" t="s">
        <v>4</v>
      </c>
      <c r="B189" s="154">
        <v>13</v>
      </c>
      <c r="C189" s="158">
        <v>13</v>
      </c>
      <c r="D189" s="158">
        <v>538</v>
      </c>
      <c r="E189" s="158">
        <v>41.4</v>
      </c>
      <c r="F189" s="158">
        <v>1</v>
      </c>
      <c r="G189" s="158">
        <v>20</v>
      </c>
      <c r="H189" s="158" t="s">
        <v>3</v>
      </c>
      <c r="I189" s="158" t="s">
        <v>3</v>
      </c>
      <c r="J189" s="158">
        <v>5</v>
      </c>
      <c r="K189" s="158">
        <v>109</v>
      </c>
      <c r="L189" s="158" t="s">
        <v>3</v>
      </c>
      <c r="M189" s="158" t="s">
        <v>3</v>
      </c>
      <c r="N189" s="158" t="s">
        <v>3</v>
      </c>
      <c r="O189" s="158" t="s">
        <v>3</v>
      </c>
      <c r="P189" s="158">
        <v>1</v>
      </c>
      <c r="Q189" s="158">
        <v>19</v>
      </c>
      <c r="R189" s="158">
        <v>667</v>
      </c>
    </row>
    <row r="190" spans="1:18" x14ac:dyDescent="0.25">
      <c r="A190" s="153" t="s">
        <v>18</v>
      </c>
      <c r="B190" s="154">
        <v>13</v>
      </c>
      <c r="C190" s="157">
        <v>5</v>
      </c>
      <c r="D190" s="157">
        <v>192</v>
      </c>
      <c r="E190" s="157">
        <v>38.4</v>
      </c>
      <c r="F190" s="157">
        <v>1</v>
      </c>
      <c r="G190" s="157">
        <v>26</v>
      </c>
      <c r="H190" s="157">
        <v>3</v>
      </c>
      <c r="I190" s="157">
        <v>73</v>
      </c>
      <c r="J190" s="157">
        <v>2</v>
      </c>
      <c r="K190" s="157">
        <v>47</v>
      </c>
      <c r="L190" s="157" t="s">
        <v>3</v>
      </c>
      <c r="M190" s="157" t="s">
        <v>3</v>
      </c>
      <c r="N190" s="157">
        <v>2</v>
      </c>
      <c r="O190" s="157">
        <v>36</v>
      </c>
      <c r="P190" s="157">
        <v>1</v>
      </c>
      <c r="Q190" s="157">
        <v>13</v>
      </c>
      <c r="R190" s="157">
        <v>374</v>
      </c>
    </row>
    <row r="191" spans="1:18" x14ac:dyDescent="0.25">
      <c r="A191" s="155" t="s">
        <v>5</v>
      </c>
      <c r="B191" s="154">
        <v>13</v>
      </c>
      <c r="C191" s="158">
        <v>12</v>
      </c>
      <c r="D191" s="158">
        <v>477</v>
      </c>
      <c r="E191" s="158">
        <v>39.799999999999997</v>
      </c>
      <c r="F191" s="158">
        <v>1</v>
      </c>
      <c r="G191" s="158">
        <v>30</v>
      </c>
      <c r="H191" s="158">
        <v>1</v>
      </c>
      <c r="I191" s="158">
        <v>30</v>
      </c>
      <c r="J191" s="158">
        <v>4</v>
      </c>
      <c r="K191" s="158">
        <v>78</v>
      </c>
      <c r="L191" s="158">
        <v>1</v>
      </c>
      <c r="M191" s="158">
        <v>20</v>
      </c>
      <c r="N191" s="158">
        <v>1</v>
      </c>
      <c r="O191" s="158">
        <v>21</v>
      </c>
      <c r="P191" s="158">
        <v>2</v>
      </c>
      <c r="Q191" s="158">
        <v>20</v>
      </c>
      <c r="R191" s="158">
        <v>656</v>
      </c>
    </row>
    <row r="192" spans="1:18" x14ac:dyDescent="0.25">
      <c r="A192" s="153" t="s">
        <v>6</v>
      </c>
      <c r="B192" s="154">
        <v>13</v>
      </c>
      <c r="C192" s="157">
        <v>7</v>
      </c>
      <c r="D192" s="157">
        <v>173</v>
      </c>
      <c r="E192" s="157">
        <v>24.7</v>
      </c>
      <c r="F192" s="157">
        <v>4</v>
      </c>
      <c r="G192" s="157">
        <v>93</v>
      </c>
      <c r="H192" s="157">
        <v>3</v>
      </c>
      <c r="I192" s="157">
        <v>106</v>
      </c>
      <c r="J192" s="157">
        <v>1</v>
      </c>
      <c r="K192" s="157">
        <v>18</v>
      </c>
      <c r="L192" s="157" t="s">
        <v>3</v>
      </c>
      <c r="M192" s="157" t="s">
        <v>3</v>
      </c>
      <c r="N192" s="157">
        <v>1</v>
      </c>
      <c r="O192" s="157">
        <v>13</v>
      </c>
      <c r="P192" s="157" t="s">
        <v>3</v>
      </c>
      <c r="Q192" s="157">
        <v>16</v>
      </c>
      <c r="R192" s="157">
        <v>403</v>
      </c>
    </row>
    <row r="193" spans="1:18" x14ac:dyDescent="0.25">
      <c r="A193" s="155" t="s">
        <v>7</v>
      </c>
      <c r="B193" s="154">
        <v>13</v>
      </c>
      <c r="C193" s="158">
        <v>17</v>
      </c>
      <c r="D193" s="158">
        <v>578</v>
      </c>
      <c r="E193" s="158">
        <v>34</v>
      </c>
      <c r="F193" s="158">
        <v>2</v>
      </c>
      <c r="G193" s="158">
        <v>63</v>
      </c>
      <c r="H193" s="158" t="s">
        <v>3</v>
      </c>
      <c r="I193" s="158" t="s">
        <v>3</v>
      </c>
      <c r="J193" s="158" t="s">
        <v>3</v>
      </c>
      <c r="K193" s="158" t="s">
        <v>3</v>
      </c>
      <c r="L193" s="158" t="s">
        <v>3</v>
      </c>
      <c r="M193" s="158" t="s">
        <v>3</v>
      </c>
      <c r="N193" s="158">
        <v>3</v>
      </c>
      <c r="O193" s="158">
        <v>29</v>
      </c>
      <c r="P193" s="158">
        <v>1</v>
      </c>
      <c r="Q193" s="158">
        <v>22</v>
      </c>
      <c r="R193" s="158">
        <v>670</v>
      </c>
    </row>
    <row r="194" spans="1:18" x14ac:dyDescent="0.25">
      <c r="A194" s="153" t="s">
        <v>8</v>
      </c>
      <c r="B194" s="154">
        <v>13</v>
      </c>
      <c r="C194" s="157">
        <v>13</v>
      </c>
      <c r="D194" s="157">
        <v>576</v>
      </c>
      <c r="E194" s="157">
        <v>44.3</v>
      </c>
      <c r="F194" s="157">
        <v>2</v>
      </c>
      <c r="G194" s="157">
        <v>34</v>
      </c>
      <c r="H194" s="157">
        <v>2</v>
      </c>
      <c r="I194" s="157">
        <v>84</v>
      </c>
      <c r="J194" s="157">
        <v>1</v>
      </c>
      <c r="K194" s="157">
        <v>12</v>
      </c>
      <c r="L194" s="157">
        <v>1</v>
      </c>
      <c r="M194" s="157">
        <v>9</v>
      </c>
      <c r="N194" s="157">
        <v>3</v>
      </c>
      <c r="O194" s="157">
        <v>63</v>
      </c>
      <c r="P194" s="157" t="s">
        <v>3</v>
      </c>
      <c r="Q194" s="157">
        <v>22</v>
      </c>
      <c r="R194" s="157">
        <v>778</v>
      </c>
    </row>
    <row r="195" spans="1:18" x14ac:dyDescent="0.25">
      <c r="A195" s="155" t="s">
        <v>9</v>
      </c>
      <c r="B195" s="154">
        <v>13</v>
      </c>
      <c r="C195" s="158">
        <v>11</v>
      </c>
      <c r="D195" s="158">
        <v>452</v>
      </c>
      <c r="E195" s="158">
        <v>41.1</v>
      </c>
      <c r="F195" s="158">
        <v>3</v>
      </c>
      <c r="G195" s="158">
        <v>118</v>
      </c>
      <c r="H195" s="158">
        <v>5</v>
      </c>
      <c r="I195" s="158">
        <v>129</v>
      </c>
      <c r="J195" s="158">
        <v>1</v>
      </c>
      <c r="K195" s="158">
        <v>16</v>
      </c>
      <c r="L195" s="158" t="s">
        <v>3</v>
      </c>
      <c r="M195" s="158" t="s">
        <v>3</v>
      </c>
      <c r="N195" s="158">
        <v>1</v>
      </c>
      <c r="O195" s="158">
        <v>2</v>
      </c>
      <c r="P195" s="158" t="s">
        <v>3</v>
      </c>
      <c r="Q195" s="158">
        <v>21</v>
      </c>
      <c r="R195" s="158">
        <v>717</v>
      </c>
    </row>
    <row r="196" spans="1:18" x14ac:dyDescent="0.25">
      <c r="A196" s="153" t="s">
        <v>10</v>
      </c>
      <c r="B196" s="154">
        <v>13</v>
      </c>
      <c r="C196" s="157">
        <v>10</v>
      </c>
      <c r="D196" s="157">
        <v>531</v>
      </c>
      <c r="E196" s="157">
        <v>53.1</v>
      </c>
      <c r="F196" s="157">
        <v>3</v>
      </c>
      <c r="G196" s="157">
        <v>92</v>
      </c>
      <c r="H196" s="157">
        <v>1</v>
      </c>
      <c r="I196" s="157">
        <v>34</v>
      </c>
      <c r="J196" s="157">
        <v>3</v>
      </c>
      <c r="K196" s="157">
        <v>72</v>
      </c>
      <c r="L196" s="157" t="s">
        <v>3</v>
      </c>
      <c r="M196" s="157" t="s">
        <v>3</v>
      </c>
      <c r="N196" s="157">
        <v>4</v>
      </c>
      <c r="O196" s="157">
        <v>83</v>
      </c>
      <c r="P196" s="157" t="s">
        <v>3</v>
      </c>
      <c r="Q196" s="157">
        <v>21</v>
      </c>
      <c r="R196" s="157">
        <v>812</v>
      </c>
    </row>
    <row r="197" spans="1:18" x14ac:dyDescent="0.25">
      <c r="A197" s="155" t="s">
        <v>648</v>
      </c>
      <c r="B197" s="154">
        <v>13</v>
      </c>
      <c r="C197" s="158">
        <v>11</v>
      </c>
      <c r="D197" s="158">
        <v>469</v>
      </c>
      <c r="E197" s="158">
        <v>42.6</v>
      </c>
      <c r="F197" s="158">
        <v>5</v>
      </c>
      <c r="G197" s="158">
        <v>166</v>
      </c>
      <c r="H197" s="158">
        <v>1</v>
      </c>
      <c r="I197" s="158">
        <v>31</v>
      </c>
      <c r="J197" s="158" t="s">
        <v>3</v>
      </c>
      <c r="K197" s="158" t="s">
        <v>3</v>
      </c>
      <c r="L197" s="158" t="s">
        <v>3</v>
      </c>
      <c r="M197" s="158" t="s">
        <v>3</v>
      </c>
      <c r="N197" s="158">
        <v>3</v>
      </c>
      <c r="O197" s="158">
        <v>54</v>
      </c>
      <c r="P197" s="158">
        <v>1</v>
      </c>
      <c r="Q197" s="158">
        <v>20</v>
      </c>
      <c r="R197" s="158">
        <v>720</v>
      </c>
    </row>
    <row r="198" spans="1:18" x14ac:dyDescent="0.25">
      <c r="A198" s="153" t="s">
        <v>13</v>
      </c>
      <c r="B198" s="154">
        <v>13</v>
      </c>
      <c r="C198" s="157">
        <v>27</v>
      </c>
      <c r="D198" s="157">
        <v>948</v>
      </c>
      <c r="E198" s="157">
        <v>35.1</v>
      </c>
      <c r="F198" s="157">
        <v>4</v>
      </c>
      <c r="G198" s="157">
        <v>76</v>
      </c>
      <c r="H198" s="157">
        <v>5</v>
      </c>
      <c r="I198" s="157">
        <v>102</v>
      </c>
      <c r="J198" s="157">
        <v>1</v>
      </c>
      <c r="K198" s="157">
        <v>19</v>
      </c>
      <c r="L198" s="157">
        <v>1</v>
      </c>
      <c r="M198" s="157">
        <v>20</v>
      </c>
      <c r="N198" s="157">
        <v>10</v>
      </c>
      <c r="O198" s="157">
        <v>139</v>
      </c>
      <c r="P198" s="157">
        <v>1</v>
      </c>
      <c r="Q198" s="157">
        <v>48</v>
      </c>
      <c r="R198" s="157">
        <v>1304</v>
      </c>
    </row>
    <row r="199" spans="1:18" x14ac:dyDescent="0.25">
      <c r="A199" s="155" t="s">
        <v>14</v>
      </c>
      <c r="B199" s="154">
        <v>13</v>
      </c>
      <c r="C199" s="158">
        <v>10</v>
      </c>
      <c r="D199" s="158">
        <v>384</v>
      </c>
      <c r="E199" s="158">
        <v>38.4</v>
      </c>
      <c r="F199" s="158">
        <v>1</v>
      </c>
      <c r="G199" s="158">
        <v>15</v>
      </c>
      <c r="H199" s="158">
        <v>2</v>
      </c>
      <c r="I199" s="158">
        <v>67</v>
      </c>
      <c r="J199" s="158">
        <v>2</v>
      </c>
      <c r="K199" s="158">
        <v>33</v>
      </c>
      <c r="L199" s="158" t="s">
        <v>3</v>
      </c>
      <c r="M199" s="158" t="s">
        <v>3</v>
      </c>
      <c r="N199" s="158">
        <v>6</v>
      </c>
      <c r="O199" s="158">
        <v>115</v>
      </c>
      <c r="P199" s="158" t="s">
        <v>3</v>
      </c>
      <c r="Q199" s="158">
        <v>21</v>
      </c>
      <c r="R199" s="158">
        <v>614</v>
      </c>
    </row>
    <row r="200" spans="1:18" x14ac:dyDescent="0.25">
      <c r="A200" s="153" t="s">
        <v>19</v>
      </c>
      <c r="B200" s="154">
        <v>13</v>
      </c>
      <c r="C200" s="157">
        <v>5</v>
      </c>
      <c r="D200" s="157">
        <v>172</v>
      </c>
      <c r="E200" s="157">
        <v>34.4</v>
      </c>
      <c r="F200" s="157">
        <v>3</v>
      </c>
      <c r="G200" s="157">
        <v>98</v>
      </c>
      <c r="H200" s="157">
        <v>6</v>
      </c>
      <c r="I200" s="157">
        <v>118</v>
      </c>
      <c r="J200" s="157">
        <v>2</v>
      </c>
      <c r="K200" s="157">
        <v>50</v>
      </c>
      <c r="L200" s="157" t="s">
        <v>3</v>
      </c>
      <c r="M200" s="157" t="s">
        <v>3</v>
      </c>
      <c r="N200" s="157">
        <v>4</v>
      </c>
      <c r="O200" s="157">
        <v>86</v>
      </c>
      <c r="P200" s="157">
        <v>1</v>
      </c>
      <c r="Q200" s="157">
        <v>20</v>
      </c>
      <c r="R200" s="157">
        <v>524</v>
      </c>
    </row>
    <row r="201" spans="1:18" x14ac:dyDescent="0.25">
      <c r="A201" s="155" t="s">
        <v>17</v>
      </c>
      <c r="B201" s="154">
        <v>13</v>
      </c>
      <c r="C201" s="158">
        <v>12</v>
      </c>
      <c r="D201" s="158">
        <v>399</v>
      </c>
      <c r="E201" s="158">
        <v>33.299999999999997</v>
      </c>
      <c r="F201" s="158">
        <v>4</v>
      </c>
      <c r="G201" s="158">
        <v>94</v>
      </c>
      <c r="H201" s="158">
        <v>7</v>
      </c>
      <c r="I201" s="158">
        <v>202</v>
      </c>
      <c r="J201" s="158" t="s">
        <v>3</v>
      </c>
      <c r="K201" s="158" t="s">
        <v>3</v>
      </c>
      <c r="L201" s="158">
        <v>1</v>
      </c>
      <c r="M201" s="158">
        <v>13</v>
      </c>
      <c r="N201" s="158" t="s">
        <v>3</v>
      </c>
      <c r="O201" s="158" t="s">
        <v>3</v>
      </c>
      <c r="P201" s="158">
        <v>1</v>
      </c>
      <c r="Q201" s="158">
        <v>24</v>
      </c>
      <c r="R201" s="158">
        <v>708</v>
      </c>
    </row>
    <row r="202" spans="1:18" x14ac:dyDescent="0.25">
      <c r="A202" s="153" t="s">
        <v>2</v>
      </c>
      <c r="B202" s="154">
        <v>14</v>
      </c>
      <c r="C202" s="157">
        <v>10</v>
      </c>
      <c r="D202" s="157">
        <v>298</v>
      </c>
      <c r="E202" s="157">
        <v>29.8</v>
      </c>
      <c r="F202" s="157" t="s">
        <v>3</v>
      </c>
      <c r="G202" s="157" t="s">
        <v>3</v>
      </c>
      <c r="H202" s="157">
        <v>2</v>
      </c>
      <c r="I202" s="157">
        <v>15</v>
      </c>
      <c r="J202" s="157">
        <v>1</v>
      </c>
      <c r="K202" s="157">
        <v>2</v>
      </c>
      <c r="L202" s="157" t="s">
        <v>3</v>
      </c>
      <c r="M202" s="157" t="s">
        <v>3</v>
      </c>
      <c r="N202" s="157" t="s">
        <v>3</v>
      </c>
      <c r="O202" s="157" t="s">
        <v>3</v>
      </c>
      <c r="P202" s="157">
        <v>1</v>
      </c>
      <c r="Q202" s="157">
        <v>13</v>
      </c>
      <c r="R202" s="157">
        <v>315</v>
      </c>
    </row>
    <row r="203" spans="1:18" x14ac:dyDescent="0.25">
      <c r="A203" s="155" t="s">
        <v>4</v>
      </c>
      <c r="B203" s="154">
        <v>14</v>
      </c>
      <c r="C203" s="158">
        <v>17</v>
      </c>
      <c r="D203" s="158">
        <v>645</v>
      </c>
      <c r="E203" s="158">
        <v>37.9</v>
      </c>
      <c r="F203" s="158" t="s">
        <v>3</v>
      </c>
      <c r="G203" s="158" t="s">
        <v>3</v>
      </c>
      <c r="H203" s="158">
        <v>2</v>
      </c>
      <c r="I203" s="158">
        <v>62</v>
      </c>
      <c r="J203" s="158">
        <v>1</v>
      </c>
      <c r="K203" s="158">
        <v>10</v>
      </c>
      <c r="L203" s="158" t="s">
        <v>3</v>
      </c>
      <c r="M203" s="158" t="s">
        <v>3</v>
      </c>
      <c r="N203" s="158">
        <v>3</v>
      </c>
      <c r="O203" s="158">
        <v>46</v>
      </c>
      <c r="P203" s="158" t="s">
        <v>3</v>
      </c>
      <c r="Q203" s="158">
        <v>23</v>
      </c>
      <c r="R203" s="158">
        <v>763</v>
      </c>
    </row>
    <row r="204" spans="1:18" x14ac:dyDescent="0.25">
      <c r="A204" s="153" t="s">
        <v>18</v>
      </c>
      <c r="B204" s="154">
        <v>14</v>
      </c>
      <c r="C204" s="157">
        <v>20</v>
      </c>
      <c r="D204" s="157">
        <v>636</v>
      </c>
      <c r="E204" s="157">
        <v>31.8</v>
      </c>
      <c r="F204" s="157">
        <v>1</v>
      </c>
      <c r="G204" s="157">
        <v>35</v>
      </c>
      <c r="H204" s="157">
        <v>1</v>
      </c>
      <c r="I204" s="157">
        <v>22</v>
      </c>
      <c r="J204" s="157">
        <v>1</v>
      </c>
      <c r="K204" s="157">
        <v>64</v>
      </c>
      <c r="L204" s="157">
        <v>1</v>
      </c>
      <c r="M204" s="157">
        <v>22</v>
      </c>
      <c r="N204" s="157">
        <v>3</v>
      </c>
      <c r="O204" s="157">
        <v>66</v>
      </c>
      <c r="P204" s="157">
        <v>3</v>
      </c>
      <c r="Q204" s="157">
        <v>27</v>
      </c>
      <c r="R204" s="157">
        <v>845</v>
      </c>
    </row>
    <row r="205" spans="1:18" x14ac:dyDescent="0.25">
      <c r="A205" s="155" t="s">
        <v>7</v>
      </c>
      <c r="B205" s="154">
        <v>14</v>
      </c>
      <c r="C205" s="158">
        <v>6</v>
      </c>
      <c r="D205" s="158">
        <v>158</v>
      </c>
      <c r="E205" s="158">
        <v>26.3</v>
      </c>
      <c r="F205" s="158">
        <v>3</v>
      </c>
      <c r="G205" s="158">
        <v>72</v>
      </c>
      <c r="H205" s="158">
        <v>1</v>
      </c>
      <c r="I205" s="158">
        <v>38</v>
      </c>
      <c r="J205" s="158">
        <v>2</v>
      </c>
      <c r="K205" s="158">
        <v>30</v>
      </c>
      <c r="L205" s="158" t="s">
        <v>3</v>
      </c>
      <c r="M205" s="158" t="s">
        <v>3</v>
      </c>
      <c r="N205" s="158">
        <v>3</v>
      </c>
      <c r="O205" s="158">
        <v>53</v>
      </c>
      <c r="P205" s="158" t="s">
        <v>3</v>
      </c>
      <c r="Q205" s="158">
        <v>15</v>
      </c>
      <c r="R205" s="158">
        <v>351</v>
      </c>
    </row>
    <row r="206" spans="1:18" x14ac:dyDescent="0.25">
      <c r="A206" s="153" t="s">
        <v>8</v>
      </c>
      <c r="B206" s="154">
        <v>14</v>
      </c>
      <c r="C206" s="157">
        <v>10</v>
      </c>
      <c r="D206" s="157">
        <v>355</v>
      </c>
      <c r="E206" s="157">
        <v>35.5</v>
      </c>
      <c r="F206" s="157">
        <v>3</v>
      </c>
      <c r="G206" s="157">
        <v>98</v>
      </c>
      <c r="H206" s="157">
        <v>4</v>
      </c>
      <c r="I206" s="157">
        <v>122</v>
      </c>
      <c r="J206" s="157">
        <v>3</v>
      </c>
      <c r="K206" s="157">
        <v>48</v>
      </c>
      <c r="L206" s="157" t="s">
        <v>3</v>
      </c>
      <c r="M206" s="157" t="s">
        <v>3</v>
      </c>
      <c r="N206" s="157">
        <v>1</v>
      </c>
      <c r="O206" s="157">
        <v>1</v>
      </c>
      <c r="P206" s="157" t="s">
        <v>3</v>
      </c>
      <c r="Q206" s="157">
        <v>21</v>
      </c>
      <c r="R206" s="157">
        <v>624</v>
      </c>
    </row>
    <row r="207" spans="1:18" x14ac:dyDescent="0.25">
      <c r="A207" s="155" t="s">
        <v>9</v>
      </c>
      <c r="B207" s="154">
        <v>14</v>
      </c>
      <c r="C207" s="158">
        <v>8</v>
      </c>
      <c r="D207" s="158">
        <v>304</v>
      </c>
      <c r="E207" s="158">
        <v>38</v>
      </c>
      <c r="F207" s="158">
        <v>2</v>
      </c>
      <c r="G207" s="158">
        <v>61</v>
      </c>
      <c r="H207" s="158">
        <v>4</v>
      </c>
      <c r="I207" s="158">
        <v>107</v>
      </c>
      <c r="J207" s="158" t="s">
        <v>3</v>
      </c>
      <c r="K207" s="158" t="s">
        <v>3</v>
      </c>
      <c r="L207" s="158" t="s">
        <v>3</v>
      </c>
      <c r="M207" s="158" t="s">
        <v>3</v>
      </c>
      <c r="N207" s="158">
        <v>2</v>
      </c>
      <c r="O207" s="158">
        <v>49</v>
      </c>
      <c r="P207" s="158" t="s">
        <v>3</v>
      </c>
      <c r="Q207" s="158">
        <v>16</v>
      </c>
      <c r="R207" s="158">
        <v>521</v>
      </c>
    </row>
    <row r="208" spans="1:18" x14ac:dyDescent="0.25">
      <c r="A208" s="153" t="s">
        <v>10</v>
      </c>
      <c r="B208" s="154">
        <v>14</v>
      </c>
      <c r="C208" s="157">
        <v>10</v>
      </c>
      <c r="D208" s="157">
        <v>309</v>
      </c>
      <c r="E208" s="157">
        <v>30.9</v>
      </c>
      <c r="F208" s="157">
        <v>5</v>
      </c>
      <c r="G208" s="157">
        <v>130</v>
      </c>
      <c r="H208" s="157">
        <v>2</v>
      </c>
      <c r="I208" s="157">
        <v>62</v>
      </c>
      <c r="J208" s="157">
        <v>1</v>
      </c>
      <c r="K208" s="157">
        <v>15</v>
      </c>
      <c r="L208" s="157">
        <v>1</v>
      </c>
      <c r="M208" s="157">
        <v>14</v>
      </c>
      <c r="N208" s="157">
        <v>1</v>
      </c>
      <c r="O208" s="157">
        <v>23</v>
      </c>
      <c r="P208" s="157">
        <v>1</v>
      </c>
      <c r="Q208" s="157">
        <v>20</v>
      </c>
      <c r="R208" s="157">
        <v>553</v>
      </c>
    </row>
    <row r="209" spans="1:18" x14ac:dyDescent="0.25">
      <c r="A209" s="155" t="s">
        <v>11</v>
      </c>
      <c r="B209" s="154">
        <v>14</v>
      </c>
      <c r="C209" s="158">
        <v>7</v>
      </c>
      <c r="D209" s="158">
        <v>210</v>
      </c>
      <c r="E209" s="158">
        <v>30</v>
      </c>
      <c r="F209" s="158">
        <v>8</v>
      </c>
      <c r="G209" s="158">
        <v>168</v>
      </c>
      <c r="H209" s="158">
        <v>5</v>
      </c>
      <c r="I209" s="158">
        <v>129</v>
      </c>
      <c r="J209" s="158">
        <v>3</v>
      </c>
      <c r="K209" s="158">
        <v>58</v>
      </c>
      <c r="L209" s="158" t="s">
        <v>3</v>
      </c>
      <c r="M209" s="158" t="s">
        <v>3</v>
      </c>
      <c r="N209" s="158">
        <v>8</v>
      </c>
      <c r="O209" s="158">
        <v>181</v>
      </c>
      <c r="P209" s="158">
        <v>2</v>
      </c>
      <c r="Q209" s="158">
        <v>31</v>
      </c>
      <c r="R209" s="158">
        <v>746</v>
      </c>
    </row>
    <row r="210" spans="1:18" x14ac:dyDescent="0.25">
      <c r="A210" s="153" t="s">
        <v>12</v>
      </c>
      <c r="B210" s="154">
        <v>14</v>
      </c>
      <c r="C210" s="157">
        <v>13</v>
      </c>
      <c r="D210" s="157">
        <v>586</v>
      </c>
      <c r="E210" s="157">
        <v>45.1</v>
      </c>
      <c r="F210" s="157">
        <v>4</v>
      </c>
      <c r="G210" s="157">
        <v>111</v>
      </c>
      <c r="H210" s="157">
        <v>4</v>
      </c>
      <c r="I210" s="157">
        <v>50</v>
      </c>
      <c r="J210" s="157">
        <v>3</v>
      </c>
      <c r="K210" s="157">
        <v>54</v>
      </c>
      <c r="L210" s="157" t="s">
        <v>3</v>
      </c>
      <c r="M210" s="157" t="s">
        <v>3</v>
      </c>
      <c r="N210" s="157">
        <v>4</v>
      </c>
      <c r="O210" s="157">
        <v>76</v>
      </c>
      <c r="P210" s="157" t="s">
        <v>3</v>
      </c>
      <c r="Q210" s="157">
        <v>28</v>
      </c>
      <c r="R210" s="157">
        <v>877</v>
      </c>
    </row>
    <row r="211" spans="1:18" x14ac:dyDescent="0.25">
      <c r="A211" s="155" t="s">
        <v>648</v>
      </c>
      <c r="B211" s="154">
        <v>14</v>
      </c>
      <c r="C211" s="158">
        <v>7</v>
      </c>
      <c r="D211" s="158">
        <v>295</v>
      </c>
      <c r="E211" s="158">
        <v>42.1</v>
      </c>
      <c r="F211" s="158">
        <v>5</v>
      </c>
      <c r="G211" s="158">
        <v>151</v>
      </c>
      <c r="H211" s="158" t="s">
        <v>3</v>
      </c>
      <c r="I211" s="158" t="s">
        <v>3</v>
      </c>
      <c r="J211" s="158">
        <v>1</v>
      </c>
      <c r="K211" s="158">
        <v>22</v>
      </c>
      <c r="L211" s="158">
        <v>1</v>
      </c>
      <c r="M211" s="158">
        <v>17</v>
      </c>
      <c r="N211" s="158">
        <v>3</v>
      </c>
      <c r="O211" s="158">
        <v>76</v>
      </c>
      <c r="P211" s="158" t="s">
        <v>3</v>
      </c>
      <c r="Q211" s="158">
        <v>17</v>
      </c>
      <c r="R211" s="158">
        <v>561</v>
      </c>
    </row>
    <row r="212" spans="1:18" x14ac:dyDescent="0.25">
      <c r="A212" s="153" t="s">
        <v>13</v>
      </c>
      <c r="B212" s="154">
        <v>14</v>
      </c>
      <c r="C212" s="157">
        <v>18</v>
      </c>
      <c r="D212" s="157">
        <v>635</v>
      </c>
      <c r="E212" s="157">
        <v>35.299999999999997</v>
      </c>
      <c r="F212" s="157" t="s">
        <v>3</v>
      </c>
      <c r="G212" s="157" t="s">
        <v>3</v>
      </c>
      <c r="H212" s="157" t="s">
        <v>3</v>
      </c>
      <c r="I212" s="157" t="s">
        <v>3</v>
      </c>
      <c r="J212" s="157">
        <v>1</v>
      </c>
      <c r="K212" s="157">
        <v>17</v>
      </c>
      <c r="L212" s="157" t="s">
        <v>3</v>
      </c>
      <c r="M212" s="157" t="s">
        <v>3</v>
      </c>
      <c r="N212" s="157">
        <v>3</v>
      </c>
      <c r="O212" s="157">
        <v>82</v>
      </c>
      <c r="P212" s="157">
        <v>1</v>
      </c>
      <c r="Q212" s="157">
        <v>22</v>
      </c>
      <c r="R212" s="157">
        <v>734</v>
      </c>
    </row>
    <row r="213" spans="1:18" x14ac:dyDescent="0.25">
      <c r="A213" s="155" t="s">
        <v>14</v>
      </c>
      <c r="B213" s="154">
        <v>14</v>
      </c>
      <c r="C213" s="158">
        <v>5</v>
      </c>
      <c r="D213" s="158">
        <v>201</v>
      </c>
      <c r="E213" s="158">
        <v>40.200000000000003</v>
      </c>
      <c r="F213" s="158">
        <v>1</v>
      </c>
      <c r="G213" s="158">
        <v>19</v>
      </c>
      <c r="H213" s="158">
        <v>1</v>
      </c>
      <c r="I213" s="158">
        <v>23</v>
      </c>
      <c r="J213" s="158" t="s">
        <v>3</v>
      </c>
      <c r="K213" s="158" t="s">
        <v>3</v>
      </c>
      <c r="L213" s="158">
        <v>1</v>
      </c>
      <c r="M213" s="158">
        <v>11</v>
      </c>
      <c r="N213" s="158">
        <v>3</v>
      </c>
      <c r="O213" s="158">
        <v>78</v>
      </c>
      <c r="P213" s="158" t="s">
        <v>3</v>
      </c>
      <c r="Q213" s="158">
        <v>11</v>
      </c>
      <c r="R213" s="158">
        <v>332</v>
      </c>
    </row>
    <row r="214" spans="1:18" x14ac:dyDescent="0.25">
      <c r="A214" s="153" t="s">
        <v>15</v>
      </c>
      <c r="B214" s="154">
        <v>14</v>
      </c>
      <c r="C214" s="157">
        <v>10</v>
      </c>
      <c r="D214" s="157">
        <v>466</v>
      </c>
      <c r="E214" s="157">
        <v>46.6</v>
      </c>
      <c r="F214" s="157" t="s">
        <v>3</v>
      </c>
      <c r="G214" s="157" t="s">
        <v>3</v>
      </c>
      <c r="H214" s="157">
        <v>5</v>
      </c>
      <c r="I214" s="157">
        <v>133</v>
      </c>
      <c r="J214" s="157">
        <v>2</v>
      </c>
      <c r="K214" s="157">
        <v>51</v>
      </c>
      <c r="L214" s="157" t="s">
        <v>3</v>
      </c>
      <c r="M214" s="157" t="s">
        <v>3</v>
      </c>
      <c r="N214" s="157">
        <v>2</v>
      </c>
      <c r="O214" s="157">
        <v>42</v>
      </c>
      <c r="P214" s="157" t="s">
        <v>3</v>
      </c>
      <c r="Q214" s="157">
        <v>19</v>
      </c>
      <c r="R214" s="157">
        <v>692</v>
      </c>
    </row>
    <row r="215" spans="1:18" x14ac:dyDescent="0.25">
      <c r="A215" s="155" t="s">
        <v>19</v>
      </c>
      <c r="B215" s="154">
        <v>14</v>
      </c>
      <c r="C215" s="158">
        <v>10</v>
      </c>
      <c r="D215" s="158">
        <v>404</v>
      </c>
      <c r="E215" s="158">
        <v>40.4</v>
      </c>
      <c r="F215" s="158">
        <v>2</v>
      </c>
      <c r="G215" s="158">
        <v>83</v>
      </c>
      <c r="H215" s="158">
        <v>4</v>
      </c>
      <c r="I215" s="158">
        <v>89</v>
      </c>
      <c r="J215" s="158">
        <v>2</v>
      </c>
      <c r="K215" s="158">
        <v>59</v>
      </c>
      <c r="L215" s="158" t="s">
        <v>3</v>
      </c>
      <c r="M215" s="158" t="s">
        <v>3</v>
      </c>
      <c r="N215" s="158" t="s">
        <v>3</v>
      </c>
      <c r="O215" s="158" t="s">
        <v>3</v>
      </c>
      <c r="P215" s="158" t="s">
        <v>3</v>
      </c>
      <c r="Q215" s="158">
        <v>18</v>
      </c>
      <c r="R215" s="158">
        <v>635</v>
      </c>
    </row>
    <row r="216" spans="1:18" x14ac:dyDescent="0.25">
      <c r="A216" s="153" t="s">
        <v>16</v>
      </c>
      <c r="B216" s="154">
        <v>14</v>
      </c>
      <c r="C216" s="157">
        <v>14</v>
      </c>
      <c r="D216" s="157">
        <v>501</v>
      </c>
      <c r="E216" s="157">
        <v>35.799999999999997</v>
      </c>
      <c r="F216" s="157">
        <v>2</v>
      </c>
      <c r="G216" s="157">
        <v>54</v>
      </c>
      <c r="H216" s="157">
        <v>4</v>
      </c>
      <c r="I216" s="157">
        <v>112</v>
      </c>
      <c r="J216" s="157">
        <v>5</v>
      </c>
      <c r="K216" s="157">
        <v>105</v>
      </c>
      <c r="L216" s="157" t="s">
        <v>3</v>
      </c>
      <c r="M216" s="157" t="s">
        <v>3</v>
      </c>
      <c r="N216" s="157">
        <v>5</v>
      </c>
      <c r="O216" s="157">
        <v>114</v>
      </c>
      <c r="P216" s="157" t="s">
        <v>3</v>
      </c>
      <c r="Q216" s="157">
        <v>30</v>
      </c>
      <c r="R216" s="157">
        <v>886</v>
      </c>
    </row>
    <row r="217" spans="1:18" x14ac:dyDescent="0.25">
      <c r="A217" s="155" t="s">
        <v>17</v>
      </c>
      <c r="B217" s="154">
        <v>14</v>
      </c>
      <c r="C217" s="158">
        <v>10</v>
      </c>
      <c r="D217" s="158">
        <v>262</v>
      </c>
      <c r="E217" s="158">
        <v>26.2</v>
      </c>
      <c r="F217" s="158">
        <v>3</v>
      </c>
      <c r="G217" s="158">
        <v>81</v>
      </c>
      <c r="H217" s="158">
        <v>7</v>
      </c>
      <c r="I217" s="158">
        <v>206</v>
      </c>
      <c r="J217" s="158" t="s">
        <v>3</v>
      </c>
      <c r="K217" s="158" t="s">
        <v>3</v>
      </c>
      <c r="L217" s="158" t="s">
        <v>3</v>
      </c>
      <c r="M217" s="158" t="s">
        <v>3</v>
      </c>
      <c r="N217" s="158">
        <v>5</v>
      </c>
      <c r="O217" s="158">
        <v>115</v>
      </c>
      <c r="P217" s="158">
        <v>1</v>
      </c>
      <c r="Q217" s="158">
        <v>25</v>
      </c>
      <c r="R217" s="158">
        <v>664</v>
      </c>
    </row>
    <row r="218" spans="1:18" x14ac:dyDescent="0.25">
      <c r="A218" s="153" t="s">
        <v>17</v>
      </c>
      <c r="B218" s="154">
        <v>15</v>
      </c>
      <c r="C218" s="157">
        <v>9</v>
      </c>
      <c r="D218" s="157">
        <v>275</v>
      </c>
      <c r="E218" s="157">
        <v>30.6</v>
      </c>
      <c r="F218" s="157">
        <v>1</v>
      </c>
      <c r="G218" s="157">
        <v>28</v>
      </c>
      <c r="H218" s="157">
        <v>3</v>
      </c>
      <c r="I218" s="157">
        <v>95</v>
      </c>
      <c r="J218" s="157">
        <v>3</v>
      </c>
      <c r="K218" s="157">
        <v>79</v>
      </c>
      <c r="L218" s="157">
        <v>2</v>
      </c>
      <c r="M218" s="157">
        <v>19</v>
      </c>
      <c r="N218" s="157">
        <v>1</v>
      </c>
      <c r="O218" s="157">
        <v>4</v>
      </c>
      <c r="P218" s="157">
        <v>1</v>
      </c>
      <c r="Q218" s="157">
        <v>19</v>
      </c>
      <c r="R218" s="157">
        <v>500</v>
      </c>
    </row>
    <row r="219" spans="1:18" x14ac:dyDescent="0.25">
      <c r="A219" s="155" t="s">
        <v>16</v>
      </c>
      <c r="B219" s="154">
        <v>15</v>
      </c>
      <c r="C219" s="158">
        <v>15</v>
      </c>
      <c r="D219" s="158">
        <v>578</v>
      </c>
      <c r="E219" s="158">
        <v>38.5</v>
      </c>
      <c r="F219" s="158">
        <v>1</v>
      </c>
      <c r="G219" s="158">
        <v>19</v>
      </c>
      <c r="H219" s="158">
        <v>1</v>
      </c>
      <c r="I219" s="158">
        <v>23</v>
      </c>
      <c r="J219" s="158">
        <v>2</v>
      </c>
      <c r="K219" s="158">
        <v>80</v>
      </c>
      <c r="L219" s="158" t="s">
        <v>3</v>
      </c>
      <c r="M219" s="158" t="s">
        <v>3</v>
      </c>
      <c r="N219" s="158">
        <v>2</v>
      </c>
      <c r="O219" s="158">
        <v>32</v>
      </c>
      <c r="P219" s="158">
        <v>1</v>
      </c>
      <c r="Q219" s="158">
        <v>21</v>
      </c>
      <c r="R219" s="158">
        <v>732</v>
      </c>
    </row>
    <row r="220" spans="1:18" x14ac:dyDescent="0.25">
      <c r="A220" s="153" t="s">
        <v>19</v>
      </c>
      <c r="B220" s="154">
        <v>15</v>
      </c>
      <c r="C220" s="157">
        <v>5</v>
      </c>
      <c r="D220" s="157">
        <v>156</v>
      </c>
      <c r="E220" s="157">
        <v>31.2</v>
      </c>
      <c r="F220" s="157">
        <v>4</v>
      </c>
      <c r="G220" s="157">
        <v>130</v>
      </c>
      <c r="H220" s="157">
        <v>11</v>
      </c>
      <c r="I220" s="157">
        <v>193</v>
      </c>
      <c r="J220" s="157">
        <v>1</v>
      </c>
      <c r="K220" s="157">
        <v>26</v>
      </c>
      <c r="L220" s="157" t="s">
        <v>3</v>
      </c>
      <c r="M220" s="157" t="s">
        <v>3</v>
      </c>
      <c r="N220" s="157">
        <v>2</v>
      </c>
      <c r="O220" s="157">
        <v>28</v>
      </c>
      <c r="P220" s="157" t="s">
        <v>3</v>
      </c>
      <c r="Q220" s="157">
        <v>23</v>
      </c>
      <c r="R220" s="157">
        <v>533</v>
      </c>
    </row>
    <row r="221" spans="1:18" x14ac:dyDescent="0.25">
      <c r="A221" s="155" t="s">
        <v>15</v>
      </c>
      <c r="B221" s="154">
        <v>15</v>
      </c>
      <c r="C221" s="158">
        <v>19</v>
      </c>
      <c r="D221" s="158">
        <v>865</v>
      </c>
      <c r="E221" s="158">
        <v>45.5</v>
      </c>
      <c r="F221" s="158" t="s">
        <v>3</v>
      </c>
      <c r="G221" s="158" t="s">
        <v>3</v>
      </c>
      <c r="H221" s="158" t="s">
        <v>3</v>
      </c>
      <c r="I221" s="158" t="s">
        <v>3</v>
      </c>
      <c r="J221" s="158">
        <v>1</v>
      </c>
      <c r="K221" s="158" t="s">
        <v>3</v>
      </c>
      <c r="L221" s="158" t="s">
        <v>3</v>
      </c>
      <c r="M221" s="158" t="s">
        <v>3</v>
      </c>
      <c r="N221" s="158">
        <v>6</v>
      </c>
      <c r="O221" s="158">
        <v>13</v>
      </c>
      <c r="P221" s="158" t="s">
        <v>3</v>
      </c>
      <c r="Q221" s="158">
        <v>26</v>
      </c>
      <c r="R221" s="158">
        <v>878</v>
      </c>
    </row>
    <row r="222" spans="1:18" x14ac:dyDescent="0.25">
      <c r="A222" s="153" t="s">
        <v>14</v>
      </c>
      <c r="B222" s="154">
        <v>15</v>
      </c>
      <c r="C222" s="157">
        <v>20</v>
      </c>
      <c r="D222" s="157">
        <v>929</v>
      </c>
      <c r="E222" s="157">
        <v>46.5</v>
      </c>
      <c r="F222" s="157">
        <v>4</v>
      </c>
      <c r="G222" s="157">
        <v>112</v>
      </c>
      <c r="H222" s="157">
        <v>2</v>
      </c>
      <c r="I222" s="157">
        <v>27</v>
      </c>
      <c r="J222" s="157" t="s">
        <v>3</v>
      </c>
      <c r="K222" s="157" t="s">
        <v>3</v>
      </c>
      <c r="L222" s="157" t="s">
        <v>3</v>
      </c>
      <c r="M222" s="157" t="s">
        <v>3</v>
      </c>
      <c r="N222" s="157">
        <v>6</v>
      </c>
      <c r="O222" s="157">
        <v>178</v>
      </c>
      <c r="P222" s="157">
        <v>1</v>
      </c>
      <c r="Q222" s="157">
        <v>32</v>
      </c>
      <c r="R222" s="157">
        <v>1246</v>
      </c>
    </row>
    <row r="223" spans="1:18" x14ac:dyDescent="0.25">
      <c r="A223" s="155" t="s">
        <v>13</v>
      </c>
      <c r="B223" s="154">
        <v>15</v>
      </c>
      <c r="C223" s="158">
        <v>19</v>
      </c>
      <c r="D223" s="158">
        <v>782</v>
      </c>
      <c r="E223" s="158">
        <v>41.2</v>
      </c>
      <c r="F223" s="158">
        <v>4</v>
      </c>
      <c r="G223" s="158">
        <v>68</v>
      </c>
      <c r="H223" s="158">
        <v>2</v>
      </c>
      <c r="I223" s="158">
        <v>42</v>
      </c>
      <c r="J223" s="158">
        <v>1</v>
      </c>
      <c r="K223" s="158">
        <v>26</v>
      </c>
      <c r="L223" s="158">
        <v>2</v>
      </c>
      <c r="M223" s="158">
        <v>50</v>
      </c>
      <c r="N223" s="158">
        <v>2</v>
      </c>
      <c r="O223" s="158">
        <v>43</v>
      </c>
      <c r="P223" s="158">
        <v>1</v>
      </c>
      <c r="Q223" s="158">
        <v>30</v>
      </c>
      <c r="R223" s="158">
        <v>1011</v>
      </c>
    </row>
    <row r="224" spans="1:18" x14ac:dyDescent="0.25">
      <c r="A224" s="153" t="s">
        <v>648</v>
      </c>
      <c r="B224" s="154">
        <v>15</v>
      </c>
      <c r="C224" s="157">
        <v>20</v>
      </c>
      <c r="D224" s="157">
        <v>810</v>
      </c>
      <c r="E224" s="157">
        <v>40.5</v>
      </c>
      <c r="F224" s="157">
        <v>6</v>
      </c>
      <c r="G224" s="157">
        <v>178</v>
      </c>
      <c r="H224" s="157">
        <v>1</v>
      </c>
      <c r="I224" s="157">
        <v>27</v>
      </c>
      <c r="J224" s="157">
        <v>2</v>
      </c>
      <c r="K224" s="157">
        <v>53</v>
      </c>
      <c r="L224" s="157" t="s">
        <v>3</v>
      </c>
      <c r="M224" s="157" t="s">
        <v>3</v>
      </c>
      <c r="N224" s="157">
        <v>4</v>
      </c>
      <c r="O224" s="157">
        <v>64</v>
      </c>
      <c r="P224" s="157">
        <v>2</v>
      </c>
      <c r="Q224" s="157">
        <v>33</v>
      </c>
      <c r="R224" s="157">
        <v>1132</v>
      </c>
    </row>
    <row r="225" spans="1:18" x14ac:dyDescent="0.25">
      <c r="A225" s="155" t="s">
        <v>12</v>
      </c>
      <c r="B225" s="154">
        <v>15</v>
      </c>
      <c r="C225" s="158">
        <v>15</v>
      </c>
      <c r="D225" s="158">
        <v>501</v>
      </c>
      <c r="E225" s="158">
        <v>33.4</v>
      </c>
      <c r="F225" s="158">
        <v>7</v>
      </c>
      <c r="G225" s="158">
        <v>166</v>
      </c>
      <c r="H225" s="158" t="s">
        <v>3</v>
      </c>
      <c r="I225" s="158" t="s">
        <v>3</v>
      </c>
      <c r="J225" s="158">
        <v>6</v>
      </c>
      <c r="K225" s="158">
        <v>137</v>
      </c>
      <c r="L225" s="158" t="s">
        <v>3</v>
      </c>
      <c r="M225" s="158" t="s">
        <v>3</v>
      </c>
      <c r="N225" s="158">
        <v>7</v>
      </c>
      <c r="O225" s="158">
        <v>135</v>
      </c>
      <c r="P225" s="158">
        <v>2</v>
      </c>
      <c r="Q225" s="158">
        <v>35</v>
      </c>
      <c r="R225" s="158">
        <v>939</v>
      </c>
    </row>
    <row r="226" spans="1:18" x14ac:dyDescent="0.25">
      <c r="A226" s="153" t="s">
        <v>11</v>
      </c>
      <c r="B226" s="154">
        <v>15</v>
      </c>
      <c r="C226" s="157">
        <v>6</v>
      </c>
      <c r="D226" s="157">
        <v>263</v>
      </c>
      <c r="E226" s="157">
        <v>43.8</v>
      </c>
      <c r="F226" s="157">
        <v>3</v>
      </c>
      <c r="G226" s="157">
        <v>62</v>
      </c>
      <c r="H226" s="157">
        <v>4</v>
      </c>
      <c r="I226" s="157">
        <v>97</v>
      </c>
      <c r="J226" s="157">
        <v>3</v>
      </c>
      <c r="K226" s="157">
        <v>61</v>
      </c>
      <c r="L226" s="157" t="s">
        <v>3</v>
      </c>
      <c r="M226" s="157" t="s">
        <v>3</v>
      </c>
      <c r="N226" s="157">
        <v>9</v>
      </c>
      <c r="O226" s="157">
        <v>122</v>
      </c>
      <c r="P226" s="157" t="s">
        <v>3</v>
      </c>
      <c r="Q226" s="157">
        <v>25</v>
      </c>
      <c r="R226" s="157">
        <v>605</v>
      </c>
    </row>
    <row r="227" spans="1:18" x14ac:dyDescent="0.25">
      <c r="A227" s="155" t="s">
        <v>10</v>
      </c>
      <c r="B227" s="154">
        <v>15</v>
      </c>
      <c r="C227" s="158">
        <v>18</v>
      </c>
      <c r="D227" s="158">
        <v>782</v>
      </c>
      <c r="E227" s="158">
        <v>43.4</v>
      </c>
      <c r="F227" s="158">
        <v>2</v>
      </c>
      <c r="G227" s="158">
        <v>51</v>
      </c>
      <c r="H227" s="158">
        <v>3</v>
      </c>
      <c r="I227" s="158">
        <v>86</v>
      </c>
      <c r="J227" s="158">
        <v>1</v>
      </c>
      <c r="K227" s="158">
        <v>23</v>
      </c>
      <c r="L227" s="158">
        <v>1</v>
      </c>
      <c r="M227" s="158">
        <v>18</v>
      </c>
      <c r="N227" s="158">
        <v>3</v>
      </c>
      <c r="O227" s="158">
        <v>54</v>
      </c>
      <c r="P227" s="158" t="s">
        <v>3</v>
      </c>
      <c r="Q227" s="158">
        <v>28</v>
      </c>
      <c r="R227" s="158">
        <v>1014</v>
      </c>
    </row>
    <row r="228" spans="1:18" x14ac:dyDescent="0.25">
      <c r="A228" s="153" t="s">
        <v>9</v>
      </c>
      <c r="B228" s="154">
        <v>15</v>
      </c>
      <c r="C228" s="157">
        <v>20</v>
      </c>
      <c r="D228" s="157">
        <v>779</v>
      </c>
      <c r="E228" s="157">
        <v>39</v>
      </c>
      <c r="F228" s="157">
        <v>10</v>
      </c>
      <c r="G228" s="157">
        <v>187</v>
      </c>
      <c r="H228" s="157">
        <v>4</v>
      </c>
      <c r="I228" s="157">
        <v>87</v>
      </c>
      <c r="J228" s="157">
        <v>1</v>
      </c>
      <c r="K228" s="157">
        <v>-3</v>
      </c>
      <c r="L228" s="157">
        <v>1</v>
      </c>
      <c r="M228" s="157">
        <v>22</v>
      </c>
      <c r="N228" s="157">
        <v>4</v>
      </c>
      <c r="O228" s="157">
        <v>45</v>
      </c>
      <c r="P228" s="157" t="s">
        <v>3</v>
      </c>
      <c r="Q228" s="157">
        <v>40</v>
      </c>
      <c r="R228" s="157">
        <v>1117</v>
      </c>
    </row>
    <row r="229" spans="1:18" x14ac:dyDescent="0.25">
      <c r="A229" s="155" t="s">
        <v>8</v>
      </c>
      <c r="B229" s="154">
        <v>15</v>
      </c>
      <c r="C229" s="158">
        <v>14</v>
      </c>
      <c r="D229" s="158">
        <v>549</v>
      </c>
      <c r="E229" s="158">
        <v>39.200000000000003</v>
      </c>
      <c r="F229" s="158">
        <v>1</v>
      </c>
      <c r="G229" s="158">
        <v>33</v>
      </c>
      <c r="H229" s="158">
        <v>3</v>
      </c>
      <c r="I229" s="158">
        <v>78</v>
      </c>
      <c r="J229" s="158">
        <v>3</v>
      </c>
      <c r="K229" s="158">
        <v>15</v>
      </c>
      <c r="L229" s="158" t="s">
        <v>3</v>
      </c>
      <c r="M229" s="158" t="s">
        <v>3</v>
      </c>
      <c r="N229" s="158">
        <v>2</v>
      </c>
      <c r="O229" s="158">
        <v>31</v>
      </c>
      <c r="P229" s="158" t="s">
        <v>3</v>
      </c>
      <c r="Q229" s="158">
        <v>23</v>
      </c>
      <c r="R229" s="158">
        <v>706</v>
      </c>
    </row>
    <row r="230" spans="1:18" x14ac:dyDescent="0.25">
      <c r="A230" s="153" t="s">
        <v>7</v>
      </c>
      <c r="B230" s="154">
        <v>15</v>
      </c>
      <c r="C230" s="157">
        <v>13</v>
      </c>
      <c r="D230" s="157">
        <v>443</v>
      </c>
      <c r="E230" s="157">
        <v>34.1</v>
      </c>
      <c r="F230" s="157" t="s">
        <v>3</v>
      </c>
      <c r="G230" s="157" t="s">
        <v>3</v>
      </c>
      <c r="H230" s="157">
        <v>2</v>
      </c>
      <c r="I230" s="157">
        <v>35</v>
      </c>
      <c r="J230" s="157" t="s">
        <v>3</v>
      </c>
      <c r="K230" s="157" t="s">
        <v>3</v>
      </c>
      <c r="L230" s="157" t="s">
        <v>3</v>
      </c>
      <c r="M230" s="157" t="s">
        <v>3</v>
      </c>
      <c r="N230" s="157">
        <v>1</v>
      </c>
      <c r="O230" s="157">
        <v>27</v>
      </c>
      <c r="P230" s="157">
        <v>1</v>
      </c>
      <c r="Q230" s="157">
        <v>16</v>
      </c>
      <c r="R230" s="157">
        <v>505</v>
      </c>
    </row>
    <row r="231" spans="1:18" x14ac:dyDescent="0.25">
      <c r="A231" s="155" t="s">
        <v>6</v>
      </c>
      <c r="B231" s="154">
        <v>15</v>
      </c>
      <c r="C231" s="158">
        <v>15</v>
      </c>
      <c r="D231" s="158">
        <v>302</v>
      </c>
      <c r="E231" s="158">
        <v>20.100000000000001</v>
      </c>
      <c r="F231" s="158" t="s">
        <v>3</v>
      </c>
      <c r="G231" s="158" t="s">
        <v>3</v>
      </c>
      <c r="H231" s="158">
        <v>4</v>
      </c>
      <c r="I231" s="158">
        <v>65</v>
      </c>
      <c r="J231" s="158">
        <v>1</v>
      </c>
      <c r="K231" s="158">
        <v>41</v>
      </c>
      <c r="L231" s="158" t="s">
        <v>3</v>
      </c>
      <c r="M231" s="158" t="s">
        <v>3</v>
      </c>
      <c r="N231" s="158" t="s">
        <v>3</v>
      </c>
      <c r="O231" s="158" t="s">
        <v>3</v>
      </c>
      <c r="P231" s="158">
        <v>1</v>
      </c>
      <c r="Q231" s="158">
        <v>20</v>
      </c>
      <c r="R231" s="158">
        <v>408</v>
      </c>
    </row>
    <row r="232" spans="1:18" x14ac:dyDescent="0.25">
      <c r="A232" s="153" t="s">
        <v>5</v>
      </c>
      <c r="B232" s="154">
        <v>15</v>
      </c>
      <c r="C232" s="157">
        <v>13</v>
      </c>
      <c r="D232" s="157">
        <v>604</v>
      </c>
      <c r="E232" s="157">
        <v>46.5</v>
      </c>
      <c r="F232" s="157">
        <v>2</v>
      </c>
      <c r="G232" s="157">
        <v>44</v>
      </c>
      <c r="H232" s="157">
        <v>5</v>
      </c>
      <c r="I232" s="157">
        <v>106</v>
      </c>
      <c r="J232" s="157">
        <v>1</v>
      </c>
      <c r="K232" s="157">
        <v>30</v>
      </c>
      <c r="L232" s="157" t="s">
        <v>3</v>
      </c>
      <c r="M232" s="157" t="s">
        <v>3</v>
      </c>
      <c r="N232" s="157">
        <v>2</v>
      </c>
      <c r="O232" s="157">
        <v>19</v>
      </c>
      <c r="P232" s="157">
        <v>1</v>
      </c>
      <c r="Q232" s="157">
        <v>23</v>
      </c>
      <c r="R232" s="157">
        <v>803</v>
      </c>
    </row>
    <row r="233" spans="1:18" x14ac:dyDescent="0.25">
      <c r="A233" s="155" t="s">
        <v>18</v>
      </c>
      <c r="B233" s="154">
        <v>15</v>
      </c>
      <c r="C233" s="158">
        <v>22</v>
      </c>
      <c r="D233" s="158">
        <v>768</v>
      </c>
      <c r="E233" s="158">
        <v>34.9</v>
      </c>
      <c r="F233" s="158" t="s">
        <v>3</v>
      </c>
      <c r="G233" s="158" t="s">
        <v>3</v>
      </c>
      <c r="H233" s="158">
        <v>1</v>
      </c>
      <c r="I233" s="158">
        <v>12</v>
      </c>
      <c r="J233" s="158">
        <v>1</v>
      </c>
      <c r="K233" s="158">
        <v>12</v>
      </c>
      <c r="L233" s="158" t="s">
        <v>3</v>
      </c>
      <c r="M233" s="158" t="s">
        <v>3</v>
      </c>
      <c r="N233" s="158" t="s">
        <v>3</v>
      </c>
      <c r="O233" s="158" t="s">
        <v>3</v>
      </c>
      <c r="P233" s="158" t="s">
        <v>3</v>
      </c>
      <c r="Q233" s="158">
        <v>24</v>
      </c>
      <c r="R233" s="158">
        <v>792</v>
      </c>
    </row>
    <row r="234" spans="1:18" x14ac:dyDescent="0.25">
      <c r="A234" s="153" t="s">
        <v>4</v>
      </c>
      <c r="B234" s="154">
        <v>15</v>
      </c>
      <c r="C234" s="157">
        <v>8</v>
      </c>
      <c r="D234" s="157">
        <v>377</v>
      </c>
      <c r="E234" s="157">
        <v>47.1</v>
      </c>
      <c r="F234" s="157">
        <v>1</v>
      </c>
      <c r="G234" s="157">
        <v>31</v>
      </c>
      <c r="H234" s="157" t="s">
        <v>3</v>
      </c>
      <c r="I234" s="157" t="s">
        <v>3</v>
      </c>
      <c r="J234" s="157" t="s">
        <v>3</v>
      </c>
      <c r="K234" s="157" t="s">
        <v>3</v>
      </c>
      <c r="L234" s="157" t="s">
        <v>3</v>
      </c>
      <c r="M234" s="157" t="s">
        <v>3</v>
      </c>
      <c r="N234" s="157">
        <v>1</v>
      </c>
      <c r="O234" s="157">
        <v>30</v>
      </c>
      <c r="P234" s="157" t="s">
        <v>3</v>
      </c>
      <c r="Q234" s="157">
        <v>10</v>
      </c>
      <c r="R234" s="157">
        <v>438</v>
      </c>
    </row>
    <row r="235" spans="1:18" x14ac:dyDescent="0.25">
      <c r="A235" s="155" t="s">
        <v>2</v>
      </c>
      <c r="B235" s="154">
        <v>15</v>
      </c>
      <c r="C235" s="158">
        <v>5</v>
      </c>
      <c r="D235" s="158">
        <v>243</v>
      </c>
      <c r="E235" s="158">
        <v>48.6</v>
      </c>
      <c r="F235" s="158">
        <v>1</v>
      </c>
      <c r="G235" s="158">
        <v>39</v>
      </c>
      <c r="H235" s="158">
        <v>1</v>
      </c>
      <c r="I235" s="158">
        <v>16</v>
      </c>
      <c r="J235" s="158" t="s">
        <v>3</v>
      </c>
      <c r="K235" s="158" t="s">
        <v>3</v>
      </c>
      <c r="L235" s="158" t="s">
        <v>3</v>
      </c>
      <c r="M235" s="158" t="s">
        <v>3</v>
      </c>
      <c r="N235" s="158">
        <v>1</v>
      </c>
      <c r="O235" s="158">
        <v>4</v>
      </c>
      <c r="P235" s="158" t="s">
        <v>3</v>
      </c>
      <c r="Q235" s="158">
        <v>8</v>
      </c>
      <c r="R235" s="158">
        <v>302</v>
      </c>
    </row>
    <row r="236" spans="1:18" x14ac:dyDescent="0.25">
      <c r="A236" s="153" t="s">
        <v>17</v>
      </c>
      <c r="B236" s="154">
        <v>16</v>
      </c>
      <c r="C236" s="157">
        <v>5</v>
      </c>
      <c r="D236" s="157">
        <v>159</v>
      </c>
      <c r="E236" s="157">
        <v>31.8</v>
      </c>
      <c r="F236" s="157">
        <v>2</v>
      </c>
      <c r="G236" s="157">
        <v>45</v>
      </c>
      <c r="H236" s="157">
        <v>5</v>
      </c>
      <c r="I236" s="157">
        <v>143</v>
      </c>
      <c r="J236" s="157">
        <v>3</v>
      </c>
      <c r="K236" s="157">
        <v>55</v>
      </c>
      <c r="L236" s="157">
        <v>4</v>
      </c>
      <c r="M236" s="157">
        <v>61</v>
      </c>
      <c r="N236" s="157">
        <v>2</v>
      </c>
      <c r="O236" s="157">
        <v>37</v>
      </c>
      <c r="P236" s="157" t="s">
        <v>3</v>
      </c>
      <c r="Q236" s="157">
        <v>21</v>
      </c>
      <c r="R236" s="157">
        <v>500</v>
      </c>
    </row>
    <row r="237" spans="1:18" x14ac:dyDescent="0.25">
      <c r="A237" s="155" t="s">
        <v>16</v>
      </c>
      <c r="B237" s="154">
        <v>16</v>
      </c>
      <c r="C237" s="158">
        <v>12</v>
      </c>
      <c r="D237" s="158">
        <v>524</v>
      </c>
      <c r="E237" s="158">
        <v>43.7</v>
      </c>
      <c r="F237" s="158">
        <v>2</v>
      </c>
      <c r="G237" s="158">
        <v>48</v>
      </c>
      <c r="H237" s="158">
        <v>1</v>
      </c>
      <c r="I237" s="158">
        <v>30</v>
      </c>
      <c r="J237" s="158">
        <v>2</v>
      </c>
      <c r="K237" s="158">
        <v>45</v>
      </c>
      <c r="L237" s="158">
        <v>1</v>
      </c>
      <c r="M237" s="158">
        <v>13</v>
      </c>
      <c r="N237" s="158">
        <v>4</v>
      </c>
      <c r="O237" s="158">
        <v>26</v>
      </c>
      <c r="P237" s="158" t="s">
        <v>3</v>
      </c>
      <c r="Q237" s="158">
        <v>22</v>
      </c>
      <c r="R237" s="158">
        <v>686</v>
      </c>
    </row>
    <row r="238" spans="1:18" x14ac:dyDescent="0.25">
      <c r="A238" s="153" t="s">
        <v>19</v>
      </c>
      <c r="B238" s="154">
        <v>16</v>
      </c>
      <c r="C238" s="157">
        <v>9</v>
      </c>
      <c r="D238" s="157">
        <v>461</v>
      </c>
      <c r="E238" s="157">
        <v>51.2</v>
      </c>
      <c r="F238" s="157" t="s">
        <v>3</v>
      </c>
      <c r="G238" s="157" t="s">
        <v>3</v>
      </c>
      <c r="H238" s="157" t="s">
        <v>3</v>
      </c>
      <c r="I238" s="157" t="s">
        <v>3</v>
      </c>
      <c r="J238" s="157">
        <v>1</v>
      </c>
      <c r="K238" s="157">
        <v>23</v>
      </c>
      <c r="L238" s="157" t="s">
        <v>3</v>
      </c>
      <c r="M238" s="157" t="s">
        <v>3</v>
      </c>
      <c r="N238" s="157">
        <v>6</v>
      </c>
      <c r="O238" s="157">
        <v>158</v>
      </c>
      <c r="P238" s="157" t="s">
        <v>3</v>
      </c>
      <c r="Q238" s="157">
        <v>16</v>
      </c>
      <c r="R238" s="157">
        <v>642</v>
      </c>
    </row>
    <row r="239" spans="1:18" x14ac:dyDescent="0.25">
      <c r="A239" s="155" t="s">
        <v>15</v>
      </c>
      <c r="B239" s="154">
        <v>16</v>
      </c>
      <c r="C239" s="158">
        <v>13</v>
      </c>
      <c r="D239" s="158">
        <v>561</v>
      </c>
      <c r="E239" s="158">
        <v>43.2</v>
      </c>
      <c r="F239" s="158">
        <v>2</v>
      </c>
      <c r="G239" s="158">
        <v>68</v>
      </c>
      <c r="H239" s="158">
        <v>5</v>
      </c>
      <c r="I239" s="158">
        <v>127</v>
      </c>
      <c r="J239" s="158">
        <v>4</v>
      </c>
      <c r="K239" s="158">
        <v>90</v>
      </c>
      <c r="L239" s="158" t="s">
        <v>3</v>
      </c>
      <c r="M239" s="158" t="s">
        <v>3</v>
      </c>
      <c r="N239" s="158">
        <v>3</v>
      </c>
      <c r="O239" s="158">
        <v>61</v>
      </c>
      <c r="P239" s="158">
        <v>1</v>
      </c>
      <c r="Q239" s="158">
        <v>27</v>
      </c>
      <c r="R239" s="158">
        <v>907</v>
      </c>
    </row>
    <row r="240" spans="1:18" x14ac:dyDescent="0.25">
      <c r="A240" s="153" t="s">
        <v>14</v>
      </c>
      <c r="B240" s="154">
        <v>16</v>
      </c>
      <c r="C240" s="157">
        <v>13</v>
      </c>
      <c r="D240" s="157">
        <v>541</v>
      </c>
      <c r="E240" s="157">
        <v>41.6</v>
      </c>
      <c r="F240" s="157" t="s">
        <v>3</v>
      </c>
      <c r="G240" s="157" t="s">
        <v>3</v>
      </c>
      <c r="H240" s="157" t="s">
        <v>3</v>
      </c>
      <c r="I240" s="157" t="s">
        <v>3</v>
      </c>
      <c r="J240" s="157" t="s">
        <v>3</v>
      </c>
      <c r="K240" s="157" t="s">
        <v>3</v>
      </c>
      <c r="L240" s="157">
        <v>2</v>
      </c>
      <c r="M240" s="157">
        <v>30</v>
      </c>
      <c r="N240" s="157">
        <v>2</v>
      </c>
      <c r="O240" s="157">
        <v>39</v>
      </c>
      <c r="P240" s="157">
        <v>1</v>
      </c>
      <c r="Q240" s="157">
        <v>17</v>
      </c>
      <c r="R240" s="157">
        <v>610</v>
      </c>
    </row>
    <row r="241" spans="1:18" x14ac:dyDescent="0.25">
      <c r="A241" s="155" t="s">
        <v>13</v>
      </c>
      <c r="B241" s="154">
        <v>16</v>
      </c>
      <c r="C241" s="158">
        <v>11</v>
      </c>
      <c r="D241" s="158">
        <v>549</v>
      </c>
      <c r="E241" s="158">
        <v>49.9</v>
      </c>
      <c r="F241" s="158" t="s">
        <v>3</v>
      </c>
      <c r="G241" s="158" t="s">
        <v>3</v>
      </c>
      <c r="H241" s="158">
        <v>3</v>
      </c>
      <c r="I241" s="158">
        <v>73</v>
      </c>
      <c r="J241" s="158" t="s">
        <v>3</v>
      </c>
      <c r="K241" s="158" t="s">
        <v>3</v>
      </c>
      <c r="L241" s="158">
        <v>1</v>
      </c>
      <c r="M241" s="158">
        <v>26</v>
      </c>
      <c r="N241" s="158">
        <v>4</v>
      </c>
      <c r="O241" s="158">
        <v>76</v>
      </c>
      <c r="P241" s="158" t="s">
        <v>3</v>
      </c>
      <c r="Q241" s="158">
        <v>19</v>
      </c>
      <c r="R241" s="158">
        <v>724</v>
      </c>
    </row>
    <row r="242" spans="1:18" x14ac:dyDescent="0.25">
      <c r="A242" s="153" t="s">
        <v>648</v>
      </c>
      <c r="B242" s="154">
        <v>16</v>
      </c>
      <c r="C242" s="157">
        <v>21</v>
      </c>
      <c r="D242" s="157">
        <v>976</v>
      </c>
      <c r="E242" s="157">
        <v>46.5</v>
      </c>
      <c r="F242" s="157">
        <v>9</v>
      </c>
      <c r="G242" s="157">
        <v>199</v>
      </c>
      <c r="H242" s="157">
        <v>3</v>
      </c>
      <c r="I242" s="157">
        <v>52</v>
      </c>
      <c r="J242" s="157">
        <v>2</v>
      </c>
      <c r="K242" s="157">
        <v>30</v>
      </c>
      <c r="L242" s="157" t="s">
        <v>3</v>
      </c>
      <c r="M242" s="157" t="s">
        <v>3</v>
      </c>
      <c r="N242" s="157">
        <v>3</v>
      </c>
      <c r="O242" s="157">
        <v>52</v>
      </c>
      <c r="P242" s="157" t="s">
        <v>3</v>
      </c>
      <c r="Q242" s="157">
        <v>38</v>
      </c>
      <c r="R242" s="157">
        <v>1309</v>
      </c>
    </row>
    <row r="243" spans="1:18" x14ac:dyDescent="0.25">
      <c r="A243" s="155" t="s">
        <v>12</v>
      </c>
      <c r="B243" s="154">
        <v>16</v>
      </c>
      <c r="C243" s="158">
        <v>12</v>
      </c>
      <c r="D243" s="158">
        <v>355</v>
      </c>
      <c r="E243" s="158">
        <v>29.6</v>
      </c>
      <c r="F243" s="158" t="s">
        <v>3</v>
      </c>
      <c r="G243" s="158" t="s">
        <v>3</v>
      </c>
      <c r="H243" s="158">
        <v>4</v>
      </c>
      <c r="I243" s="158">
        <v>110</v>
      </c>
      <c r="J243" s="158">
        <v>2</v>
      </c>
      <c r="K243" s="158">
        <v>48</v>
      </c>
      <c r="L243" s="158">
        <v>1</v>
      </c>
      <c r="M243" s="158">
        <v>3</v>
      </c>
      <c r="N243" s="158">
        <v>2</v>
      </c>
      <c r="O243" s="158">
        <v>29</v>
      </c>
      <c r="P243" s="158">
        <v>2</v>
      </c>
      <c r="Q243" s="158">
        <v>21</v>
      </c>
      <c r="R243" s="158">
        <v>545</v>
      </c>
    </row>
    <row r="244" spans="1:18" x14ac:dyDescent="0.25">
      <c r="A244" s="153" t="s">
        <v>11</v>
      </c>
      <c r="B244" s="154">
        <v>16</v>
      </c>
      <c r="C244" s="157">
        <v>15</v>
      </c>
      <c r="D244" s="157">
        <v>543</v>
      </c>
      <c r="E244" s="157">
        <v>36.200000000000003</v>
      </c>
      <c r="F244" s="157">
        <v>4</v>
      </c>
      <c r="G244" s="157">
        <v>120</v>
      </c>
      <c r="H244" s="157">
        <v>4</v>
      </c>
      <c r="I244" s="157">
        <v>135</v>
      </c>
      <c r="J244" s="157">
        <v>7</v>
      </c>
      <c r="K244" s="157">
        <v>183</v>
      </c>
      <c r="L244" s="157">
        <v>2</v>
      </c>
      <c r="M244" s="157">
        <v>25</v>
      </c>
      <c r="N244" s="157">
        <v>1</v>
      </c>
      <c r="O244" s="157">
        <v>10</v>
      </c>
      <c r="P244" s="157">
        <v>1</v>
      </c>
      <c r="Q244" s="157">
        <v>33</v>
      </c>
      <c r="R244" s="157">
        <v>1016</v>
      </c>
    </row>
    <row r="245" spans="1:18" x14ac:dyDescent="0.25">
      <c r="A245" s="155" t="s">
        <v>10</v>
      </c>
      <c r="B245" s="154">
        <v>16</v>
      </c>
      <c r="C245" s="158">
        <v>8</v>
      </c>
      <c r="D245" s="158">
        <v>312</v>
      </c>
      <c r="E245" s="158">
        <v>39</v>
      </c>
      <c r="F245" s="158">
        <v>3</v>
      </c>
      <c r="G245" s="158">
        <v>75</v>
      </c>
      <c r="H245" s="158">
        <v>1</v>
      </c>
      <c r="I245" s="158">
        <v>11</v>
      </c>
      <c r="J245" s="158">
        <v>5</v>
      </c>
      <c r="K245" s="158">
        <v>95</v>
      </c>
      <c r="L245" s="158">
        <v>2</v>
      </c>
      <c r="M245" s="158">
        <v>42</v>
      </c>
      <c r="N245" s="158">
        <v>2</v>
      </c>
      <c r="O245" s="158">
        <v>36</v>
      </c>
      <c r="P245" s="158" t="s">
        <v>3</v>
      </c>
      <c r="Q245" s="158">
        <v>21</v>
      </c>
      <c r="R245" s="158">
        <v>571</v>
      </c>
    </row>
    <row r="246" spans="1:18" x14ac:dyDescent="0.25">
      <c r="A246" s="153" t="s">
        <v>9</v>
      </c>
      <c r="B246" s="154">
        <v>16</v>
      </c>
      <c r="C246" s="157">
        <v>12</v>
      </c>
      <c r="D246" s="157">
        <v>401</v>
      </c>
      <c r="E246" s="157">
        <v>33.4</v>
      </c>
      <c r="F246" s="157" t="s">
        <v>3</v>
      </c>
      <c r="G246" s="157" t="s">
        <v>3</v>
      </c>
      <c r="H246" s="157" t="s">
        <v>3</v>
      </c>
      <c r="I246" s="157" t="s">
        <v>3</v>
      </c>
      <c r="J246" s="157">
        <v>2</v>
      </c>
      <c r="K246" s="157">
        <v>36</v>
      </c>
      <c r="L246" s="157" t="s">
        <v>3</v>
      </c>
      <c r="M246" s="157" t="s">
        <v>3</v>
      </c>
      <c r="N246" s="157">
        <v>1</v>
      </c>
      <c r="O246" s="157">
        <v>10</v>
      </c>
      <c r="P246" s="157" t="s">
        <v>3</v>
      </c>
      <c r="Q246" s="157">
        <v>15</v>
      </c>
      <c r="R246" s="157">
        <v>447</v>
      </c>
    </row>
    <row r="247" spans="1:18" x14ac:dyDescent="0.25">
      <c r="A247" s="155" t="s">
        <v>8</v>
      </c>
      <c r="B247" s="154">
        <v>16</v>
      </c>
      <c r="C247" s="158">
        <v>7</v>
      </c>
      <c r="D247" s="158">
        <v>182</v>
      </c>
      <c r="E247" s="158">
        <v>26</v>
      </c>
      <c r="F247" s="158" t="s">
        <v>3</v>
      </c>
      <c r="G247" s="158" t="s">
        <v>3</v>
      </c>
      <c r="H247" s="158">
        <v>2</v>
      </c>
      <c r="I247" s="158">
        <v>52</v>
      </c>
      <c r="J247" s="158">
        <v>1</v>
      </c>
      <c r="K247" s="158">
        <v>10</v>
      </c>
      <c r="L247" s="158" t="s">
        <v>3</v>
      </c>
      <c r="M247" s="158" t="s">
        <v>3</v>
      </c>
      <c r="N247" s="158">
        <v>1</v>
      </c>
      <c r="O247" s="158">
        <v>15</v>
      </c>
      <c r="P247" s="158" t="s">
        <v>3</v>
      </c>
      <c r="Q247" s="158">
        <v>11</v>
      </c>
      <c r="R247" s="158">
        <v>259</v>
      </c>
    </row>
    <row r="248" spans="1:18" x14ac:dyDescent="0.25">
      <c r="A248" s="153" t="s">
        <v>7</v>
      </c>
      <c r="B248" s="154">
        <v>16</v>
      </c>
      <c r="C248" s="157">
        <v>6</v>
      </c>
      <c r="D248" s="157">
        <v>168</v>
      </c>
      <c r="E248" s="157">
        <v>28</v>
      </c>
      <c r="F248" s="157">
        <v>3</v>
      </c>
      <c r="G248" s="157">
        <v>75</v>
      </c>
      <c r="H248" s="157" t="s">
        <v>3</v>
      </c>
      <c r="I248" s="157" t="s">
        <v>3</v>
      </c>
      <c r="J248" s="157">
        <v>1</v>
      </c>
      <c r="K248" s="157">
        <v>23</v>
      </c>
      <c r="L248" s="157" t="s">
        <v>3</v>
      </c>
      <c r="M248" s="157" t="s">
        <v>3</v>
      </c>
      <c r="N248" s="157">
        <v>3</v>
      </c>
      <c r="O248" s="157">
        <v>64</v>
      </c>
      <c r="P248" s="157">
        <v>1</v>
      </c>
      <c r="Q248" s="157">
        <v>13</v>
      </c>
      <c r="R248" s="157">
        <v>330</v>
      </c>
    </row>
    <row r="249" spans="1:18" x14ac:dyDescent="0.25">
      <c r="A249" s="155" t="s">
        <v>6</v>
      </c>
      <c r="B249" s="154">
        <v>16</v>
      </c>
      <c r="C249" s="158">
        <v>9</v>
      </c>
      <c r="D249" s="158">
        <v>244</v>
      </c>
      <c r="E249" s="158">
        <v>27.1</v>
      </c>
      <c r="F249" s="158" t="s">
        <v>3</v>
      </c>
      <c r="G249" s="158" t="s">
        <v>3</v>
      </c>
      <c r="H249" s="158">
        <v>5</v>
      </c>
      <c r="I249" s="158">
        <v>148</v>
      </c>
      <c r="J249" s="158" t="s">
        <v>3</v>
      </c>
      <c r="K249" s="158" t="s">
        <v>3</v>
      </c>
      <c r="L249" s="158" t="s">
        <v>3</v>
      </c>
      <c r="M249" s="158" t="s">
        <v>3</v>
      </c>
      <c r="N249" s="158" t="s">
        <v>3</v>
      </c>
      <c r="O249" s="158" t="s">
        <v>3</v>
      </c>
      <c r="P249" s="158" t="s">
        <v>3</v>
      </c>
      <c r="Q249" s="158">
        <v>14</v>
      </c>
      <c r="R249" s="158">
        <v>392</v>
      </c>
    </row>
    <row r="250" spans="1:18" x14ac:dyDescent="0.25">
      <c r="A250" s="153" t="s">
        <v>5</v>
      </c>
      <c r="B250" s="154">
        <v>16</v>
      </c>
      <c r="C250" s="157">
        <v>17</v>
      </c>
      <c r="D250" s="157">
        <v>557</v>
      </c>
      <c r="E250" s="157">
        <v>32.799999999999997</v>
      </c>
      <c r="F250" s="157">
        <v>2</v>
      </c>
      <c r="G250" s="157">
        <v>54</v>
      </c>
      <c r="H250" s="157">
        <v>9</v>
      </c>
      <c r="I250" s="157">
        <v>276</v>
      </c>
      <c r="J250" s="157">
        <v>4</v>
      </c>
      <c r="K250" s="157">
        <v>94</v>
      </c>
      <c r="L250" s="157" t="s">
        <v>3</v>
      </c>
      <c r="M250" s="157" t="s">
        <v>3</v>
      </c>
      <c r="N250" s="157">
        <v>3</v>
      </c>
      <c r="O250" s="157">
        <v>66</v>
      </c>
      <c r="P250" s="157">
        <v>1</v>
      </c>
      <c r="Q250" s="157">
        <v>35</v>
      </c>
      <c r="R250" s="157">
        <v>1047</v>
      </c>
    </row>
    <row r="251" spans="1:18" x14ac:dyDescent="0.25">
      <c r="A251" s="155" t="s">
        <v>18</v>
      </c>
      <c r="B251" s="154">
        <v>16</v>
      </c>
      <c r="C251" s="158">
        <v>24</v>
      </c>
      <c r="D251" s="158">
        <v>885</v>
      </c>
      <c r="E251" s="158">
        <v>36.9</v>
      </c>
      <c r="F251" s="158">
        <v>12</v>
      </c>
      <c r="G251" s="158">
        <v>285</v>
      </c>
      <c r="H251" s="158">
        <v>5</v>
      </c>
      <c r="I251" s="158">
        <v>91</v>
      </c>
      <c r="J251" s="158">
        <v>3</v>
      </c>
      <c r="K251" s="158">
        <v>48</v>
      </c>
      <c r="L251" s="158" t="s">
        <v>3</v>
      </c>
      <c r="M251" s="158" t="s">
        <v>3</v>
      </c>
      <c r="N251" s="158">
        <v>4</v>
      </c>
      <c r="O251" s="158">
        <v>97</v>
      </c>
      <c r="P251" s="158" t="s">
        <v>3</v>
      </c>
      <c r="Q251" s="158">
        <v>48</v>
      </c>
      <c r="R251" s="158">
        <v>1406</v>
      </c>
    </row>
    <row r="252" spans="1:18" x14ac:dyDescent="0.25">
      <c r="A252" s="153" t="s">
        <v>4</v>
      </c>
      <c r="B252" s="154">
        <v>16</v>
      </c>
      <c r="C252" s="157">
        <v>9</v>
      </c>
      <c r="D252" s="157">
        <v>346</v>
      </c>
      <c r="E252" s="157">
        <v>38.4</v>
      </c>
      <c r="F252" s="157">
        <v>1</v>
      </c>
      <c r="G252" s="157">
        <v>32</v>
      </c>
      <c r="H252" s="157" t="s">
        <v>3</v>
      </c>
      <c r="I252" s="157" t="s">
        <v>3</v>
      </c>
      <c r="J252" s="157">
        <v>1</v>
      </c>
      <c r="K252" s="157">
        <v>14</v>
      </c>
      <c r="L252" s="157">
        <v>1</v>
      </c>
      <c r="M252" s="157">
        <v>8</v>
      </c>
      <c r="N252" s="157">
        <v>3</v>
      </c>
      <c r="O252" s="157">
        <v>23</v>
      </c>
      <c r="P252" s="157" t="s">
        <v>3</v>
      </c>
      <c r="Q252" s="157">
        <v>15</v>
      </c>
      <c r="R252" s="157">
        <v>423</v>
      </c>
    </row>
    <row r="253" spans="1:18" x14ac:dyDescent="0.25">
      <c r="A253" s="155" t="s">
        <v>2</v>
      </c>
      <c r="B253" s="154">
        <v>16</v>
      </c>
      <c r="C253" s="158">
        <v>10</v>
      </c>
      <c r="D253" s="158">
        <v>427</v>
      </c>
      <c r="E253" s="158">
        <v>42.7</v>
      </c>
      <c r="F253" s="158">
        <v>3</v>
      </c>
      <c r="G253" s="158">
        <v>81</v>
      </c>
      <c r="H253" s="158">
        <v>6</v>
      </c>
      <c r="I253" s="158">
        <v>175</v>
      </c>
      <c r="J253" s="158">
        <v>1</v>
      </c>
      <c r="K253" s="158">
        <v>13</v>
      </c>
      <c r="L253" s="158" t="s">
        <v>3</v>
      </c>
      <c r="M253" s="158" t="s">
        <v>3</v>
      </c>
      <c r="N253" s="158">
        <v>1</v>
      </c>
      <c r="O253" s="158">
        <v>15</v>
      </c>
      <c r="P253" s="158">
        <v>1</v>
      </c>
      <c r="Q253" s="158">
        <v>21</v>
      </c>
      <c r="R253" s="158">
        <v>711</v>
      </c>
    </row>
    <row r="254" spans="1:18" x14ac:dyDescent="0.25">
      <c r="A254" s="153" t="s">
        <v>17</v>
      </c>
      <c r="B254" s="154">
        <v>17</v>
      </c>
      <c r="C254" s="157">
        <v>10</v>
      </c>
      <c r="D254" s="157">
        <v>377</v>
      </c>
      <c r="E254" s="157">
        <v>37.700000000000003</v>
      </c>
      <c r="F254" s="157">
        <v>3</v>
      </c>
      <c r="G254" s="157">
        <v>77</v>
      </c>
      <c r="H254" s="157">
        <v>4</v>
      </c>
      <c r="I254" s="157">
        <v>114</v>
      </c>
      <c r="J254" s="157">
        <v>1</v>
      </c>
      <c r="K254" s="157">
        <v>18</v>
      </c>
      <c r="L254" s="157">
        <v>1</v>
      </c>
      <c r="M254" s="157">
        <v>8</v>
      </c>
      <c r="N254" s="157">
        <v>7</v>
      </c>
      <c r="O254" s="157">
        <v>127</v>
      </c>
      <c r="P254" s="157" t="s">
        <v>3</v>
      </c>
      <c r="Q254" s="157">
        <v>26</v>
      </c>
      <c r="R254" s="157">
        <v>721</v>
      </c>
    </row>
    <row r="255" spans="1:18" x14ac:dyDescent="0.25">
      <c r="A255" s="155" t="s">
        <v>16</v>
      </c>
      <c r="B255" s="154">
        <v>17</v>
      </c>
      <c r="C255" s="158">
        <v>14</v>
      </c>
      <c r="D255" s="158">
        <v>504</v>
      </c>
      <c r="E255" s="158">
        <v>36</v>
      </c>
      <c r="F255" s="158">
        <v>2</v>
      </c>
      <c r="G255" s="158">
        <v>50</v>
      </c>
      <c r="H255" s="158">
        <v>5</v>
      </c>
      <c r="I255" s="158">
        <v>92</v>
      </c>
      <c r="J255" s="158">
        <v>3</v>
      </c>
      <c r="K255" s="158">
        <v>53</v>
      </c>
      <c r="L255" s="158">
        <v>1</v>
      </c>
      <c r="M255" s="158">
        <v>20</v>
      </c>
      <c r="N255" s="158">
        <v>2</v>
      </c>
      <c r="O255" s="158">
        <v>23</v>
      </c>
      <c r="P255" s="158">
        <v>1</v>
      </c>
      <c r="Q255" s="158">
        <v>27</v>
      </c>
      <c r="R255" s="158">
        <v>742</v>
      </c>
    </row>
    <row r="256" spans="1:18" x14ac:dyDescent="0.25">
      <c r="A256" s="153" t="s">
        <v>19</v>
      </c>
      <c r="B256" s="154">
        <v>17</v>
      </c>
      <c r="C256" s="157">
        <v>7</v>
      </c>
      <c r="D256" s="157">
        <v>306</v>
      </c>
      <c r="E256" s="157">
        <v>43.7</v>
      </c>
      <c r="F256" s="157">
        <v>1</v>
      </c>
      <c r="G256" s="157">
        <v>33</v>
      </c>
      <c r="H256" s="157">
        <v>9</v>
      </c>
      <c r="I256" s="157">
        <v>285</v>
      </c>
      <c r="J256" s="157">
        <v>1</v>
      </c>
      <c r="K256" s="157">
        <v>23</v>
      </c>
      <c r="L256" s="157" t="s">
        <v>3</v>
      </c>
      <c r="M256" s="157" t="s">
        <v>3</v>
      </c>
      <c r="N256" s="157">
        <v>3</v>
      </c>
      <c r="O256" s="157">
        <v>52</v>
      </c>
      <c r="P256" s="157">
        <v>1</v>
      </c>
      <c r="Q256" s="157">
        <v>21</v>
      </c>
      <c r="R256" s="157">
        <v>699</v>
      </c>
    </row>
    <row r="257" spans="1:18" x14ac:dyDescent="0.25">
      <c r="A257" s="155" t="s">
        <v>15</v>
      </c>
      <c r="B257" s="154">
        <v>17</v>
      </c>
      <c r="C257" s="158">
        <v>8</v>
      </c>
      <c r="D257" s="158">
        <v>345</v>
      </c>
      <c r="E257" s="158">
        <v>43.1</v>
      </c>
      <c r="F257" s="158">
        <v>1</v>
      </c>
      <c r="G257" s="158">
        <v>34</v>
      </c>
      <c r="H257" s="158">
        <v>2</v>
      </c>
      <c r="I257" s="158">
        <v>64</v>
      </c>
      <c r="J257" s="158">
        <v>2</v>
      </c>
      <c r="K257" s="158">
        <v>41</v>
      </c>
      <c r="L257" s="158" t="s">
        <v>3</v>
      </c>
      <c r="M257" s="158" t="s">
        <v>3</v>
      </c>
      <c r="N257" s="158" t="s">
        <v>3</v>
      </c>
      <c r="O257" s="158" t="s">
        <v>3</v>
      </c>
      <c r="P257" s="158" t="s">
        <v>3</v>
      </c>
      <c r="Q257" s="158">
        <v>13</v>
      </c>
      <c r="R257" s="158">
        <v>484</v>
      </c>
    </row>
    <row r="258" spans="1:18" x14ac:dyDescent="0.25">
      <c r="A258" s="153" t="s">
        <v>14</v>
      </c>
      <c r="B258" s="154">
        <v>17</v>
      </c>
      <c r="C258" s="157">
        <v>5</v>
      </c>
      <c r="D258" s="157">
        <v>196</v>
      </c>
      <c r="E258" s="157">
        <v>39.200000000000003</v>
      </c>
      <c r="F258" s="157">
        <v>2</v>
      </c>
      <c r="G258" s="157">
        <v>59</v>
      </c>
      <c r="H258" s="157">
        <v>5</v>
      </c>
      <c r="I258" s="157">
        <v>142</v>
      </c>
      <c r="J258" s="157">
        <v>2</v>
      </c>
      <c r="K258" s="157">
        <v>42</v>
      </c>
      <c r="L258" s="157">
        <v>2</v>
      </c>
      <c r="M258" s="157">
        <v>33</v>
      </c>
      <c r="N258" s="157">
        <v>1</v>
      </c>
      <c r="O258" s="157">
        <v>18</v>
      </c>
      <c r="P258" s="157" t="s">
        <v>3</v>
      </c>
      <c r="Q258" s="157">
        <v>17</v>
      </c>
      <c r="R258" s="157">
        <v>490</v>
      </c>
    </row>
    <row r="259" spans="1:18" x14ac:dyDescent="0.25">
      <c r="A259" s="155" t="s">
        <v>13</v>
      </c>
      <c r="B259" s="154">
        <v>17</v>
      </c>
      <c r="C259" s="158">
        <v>14</v>
      </c>
      <c r="D259" s="158">
        <v>466</v>
      </c>
      <c r="E259" s="158">
        <v>33.299999999999997</v>
      </c>
      <c r="F259" s="158">
        <v>2</v>
      </c>
      <c r="G259" s="158">
        <v>46</v>
      </c>
      <c r="H259" s="158">
        <v>3</v>
      </c>
      <c r="I259" s="158">
        <v>48</v>
      </c>
      <c r="J259" s="158">
        <v>3</v>
      </c>
      <c r="K259" s="158">
        <v>47</v>
      </c>
      <c r="L259" s="158">
        <v>1</v>
      </c>
      <c r="M259" s="158">
        <v>11</v>
      </c>
      <c r="N259" s="158">
        <v>1</v>
      </c>
      <c r="O259" s="158">
        <v>31</v>
      </c>
      <c r="P259" s="158">
        <v>1</v>
      </c>
      <c r="Q259" s="158">
        <v>24</v>
      </c>
      <c r="R259" s="158">
        <v>649</v>
      </c>
    </row>
    <row r="260" spans="1:18" x14ac:dyDescent="0.25">
      <c r="A260" s="153" t="s">
        <v>648</v>
      </c>
      <c r="B260" s="154">
        <v>17</v>
      </c>
      <c r="C260" s="157">
        <v>18</v>
      </c>
      <c r="D260" s="157">
        <v>642</v>
      </c>
      <c r="E260" s="157">
        <v>35.700000000000003</v>
      </c>
      <c r="F260" s="157">
        <v>1</v>
      </c>
      <c r="G260" s="157">
        <v>25</v>
      </c>
      <c r="H260" s="157">
        <v>1</v>
      </c>
      <c r="I260" s="157">
        <v>24</v>
      </c>
      <c r="J260" s="157">
        <v>1</v>
      </c>
      <c r="K260" s="157">
        <v>18</v>
      </c>
      <c r="L260" s="157">
        <v>2</v>
      </c>
      <c r="M260" s="157">
        <v>23</v>
      </c>
      <c r="N260" s="157">
        <v>2</v>
      </c>
      <c r="O260" s="157">
        <v>52</v>
      </c>
      <c r="P260" s="157">
        <v>2</v>
      </c>
      <c r="Q260" s="157">
        <v>25</v>
      </c>
      <c r="R260" s="157">
        <v>784</v>
      </c>
    </row>
    <row r="261" spans="1:18" x14ac:dyDescent="0.25">
      <c r="A261" s="155" t="s">
        <v>12</v>
      </c>
      <c r="B261" s="154">
        <v>17</v>
      </c>
      <c r="C261" s="158">
        <v>2</v>
      </c>
      <c r="D261" s="158">
        <v>72</v>
      </c>
      <c r="E261" s="158">
        <v>36</v>
      </c>
      <c r="F261" s="158">
        <v>3</v>
      </c>
      <c r="G261" s="158">
        <v>79</v>
      </c>
      <c r="H261" s="158">
        <v>8</v>
      </c>
      <c r="I261" s="158">
        <v>122</v>
      </c>
      <c r="J261" s="158">
        <v>3</v>
      </c>
      <c r="K261" s="158">
        <v>83</v>
      </c>
      <c r="L261" s="158" t="s">
        <v>3</v>
      </c>
      <c r="M261" s="158" t="s">
        <v>3</v>
      </c>
      <c r="N261" s="158">
        <v>3</v>
      </c>
      <c r="O261" s="158">
        <v>60</v>
      </c>
      <c r="P261" s="158" t="s">
        <v>3</v>
      </c>
      <c r="Q261" s="158">
        <v>19</v>
      </c>
      <c r="R261" s="158">
        <v>416</v>
      </c>
    </row>
    <row r="262" spans="1:18" x14ac:dyDescent="0.25">
      <c r="A262" s="153" t="s">
        <v>11</v>
      </c>
      <c r="B262" s="154">
        <v>17</v>
      </c>
      <c r="C262" s="157">
        <v>10</v>
      </c>
      <c r="D262" s="157">
        <v>342</v>
      </c>
      <c r="E262" s="157">
        <v>34.200000000000003</v>
      </c>
      <c r="F262" s="157">
        <v>1</v>
      </c>
      <c r="G262" s="157">
        <v>23</v>
      </c>
      <c r="H262" s="157">
        <v>1</v>
      </c>
      <c r="I262" s="157">
        <v>20</v>
      </c>
      <c r="J262" s="157">
        <v>4</v>
      </c>
      <c r="K262" s="157">
        <v>112</v>
      </c>
      <c r="L262" s="157" t="s">
        <v>3</v>
      </c>
      <c r="M262" s="157" t="s">
        <v>3</v>
      </c>
      <c r="N262" s="157">
        <v>4</v>
      </c>
      <c r="O262" s="157">
        <v>65</v>
      </c>
      <c r="P262" s="157" t="s">
        <v>3</v>
      </c>
      <c r="Q262" s="157">
        <v>20</v>
      </c>
      <c r="R262" s="157">
        <v>562</v>
      </c>
    </row>
    <row r="263" spans="1:18" x14ac:dyDescent="0.25">
      <c r="A263" s="155" t="s">
        <v>10</v>
      </c>
      <c r="B263" s="154">
        <v>17</v>
      </c>
      <c r="C263" s="158">
        <v>6</v>
      </c>
      <c r="D263" s="158">
        <v>250</v>
      </c>
      <c r="E263" s="158">
        <v>41.7</v>
      </c>
      <c r="F263" s="158">
        <v>1</v>
      </c>
      <c r="G263" s="158">
        <v>22</v>
      </c>
      <c r="H263" s="158">
        <v>3</v>
      </c>
      <c r="I263" s="158">
        <v>91</v>
      </c>
      <c r="J263" s="158">
        <v>1</v>
      </c>
      <c r="K263" s="158">
        <v>13</v>
      </c>
      <c r="L263" s="158" t="s">
        <v>3</v>
      </c>
      <c r="M263" s="158" t="s">
        <v>3</v>
      </c>
      <c r="N263" s="158" t="s">
        <v>3</v>
      </c>
      <c r="O263" s="158" t="s">
        <v>3</v>
      </c>
      <c r="P263" s="158" t="s">
        <v>3</v>
      </c>
      <c r="Q263" s="158">
        <v>11</v>
      </c>
      <c r="R263" s="158">
        <v>376</v>
      </c>
    </row>
    <row r="264" spans="1:18" x14ac:dyDescent="0.25">
      <c r="A264" s="153" t="s">
        <v>9</v>
      </c>
      <c r="B264" s="154">
        <v>17</v>
      </c>
      <c r="C264" s="157">
        <v>11</v>
      </c>
      <c r="D264" s="157">
        <v>421</v>
      </c>
      <c r="E264" s="157">
        <v>38.299999999999997</v>
      </c>
      <c r="F264" s="157">
        <v>4</v>
      </c>
      <c r="G264" s="157">
        <v>111</v>
      </c>
      <c r="H264" s="157">
        <v>1</v>
      </c>
      <c r="I264" s="157">
        <v>20</v>
      </c>
      <c r="J264" s="157">
        <v>1</v>
      </c>
      <c r="K264" s="157">
        <v>17</v>
      </c>
      <c r="L264" s="157">
        <v>1</v>
      </c>
      <c r="M264" s="157">
        <v>22</v>
      </c>
      <c r="N264" s="157">
        <v>5</v>
      </c>
      <c r="O264" s="157">
        <v>85</v>
      </c>
      <c r="P264" s="157">
        <v>1</v>
      </c>
      <c r="Q264" s="157">
        <v>23</v>
      </c>
      <c r="R264" s="157">
        <v>676</v>
      </c>
    </row>
    <row r="265" spans="1:18" x14ac:dyDescent="0.25">
      <c r="A265" s="155" t="s">
        <v>8</v>
      </c>
      <c r="B265" s="154">
        <v>17</v>
      </c>
      <c r="C265" s="158">
        <v>5</v>
      </c>
      <c r="D265" s="158">
        <v>130</v>
      </c>
      <c r="E265" s="158">
        <v>26</v>
      </c>
      <c r="F265" s="158">
        <v>1</v>
      </c>
      <c r="G265" s="158">
        <v>32</v>
      </c>
      <c r="H265" s="158">
        <v>2</v>
      </c>
      <c r="I265" s="158">
        <v>26</v>
      </c>
      <c r="J265" s="158">
        <v>1</v>
      </c>
      <c r="K265" s="158">
        <v>21</v>
      </c>
      <c r="L265" s="158">
        <v>1</v>
      </c>
      <c r="M265" s="158">
        <v>22</v>
      </c>
      <c r="N265" s="158">
        <v>3</v>
      </c>
      <c r="O265" s="158">
        <v>33</v>
      </c>
      <c r="P265" s="158">
        <v>1</v>
      </c>
      <c r="Q265" s="158">
        <v>13</v>
      </c>
      <c r="R265" s="158">
        <v>264</v>
      </c>
    </row>
    <row r="266" spans="1:18" x14ac:dyDescent="0.25">
      <c r="A266" s="153" t="s">
        <v>7</v>
      </c>
      <c r="B266" s="154">
        <v>17</v>
      </c>
      <c r="C266" s="157">
        <v>14</v>
      </c>
      <c r="D266" s="157">
        <v>603</v>
      </c>
      <c r="E266" s="157">
        <v>43.1</v>
      </c>
      <c r="F266" s="157">
        <v>2</v>
      </c>
      <c r="G266" s="157">
        <v>64</v>
      </c>
      <c r="H266" s="157">
        <v>3</v>
      </c>
      <c r="I266" s="157">
        <v>65</v>
      </c>
      <c r="J266" s="157" t="s">
        <v>3</v>
      </c>
      <c r="K266" s="157" t="s">
        <v>3</v>
      </c>
      <c r="L266" s="157" t="s">
        <v>3</v>
      </c>
      <c r="M266" s="157" t="s">
        <v>3</v>
      </c>
      <c r="N266" s="157">
        <v>2</v>
      </c>
      <c r="O266" s="157">
        <v>32</v>
      </c>
      <c r="P266" s="157">
        <v>1</v>
      </c>
      <c r="Q266" s="157">
        <v>21</v>
      </c>
      <c r="R266" s="157">
        <v>764</v>
      </c>
    </row>
    <row r="267" spans="1:18" x14ac:dyDescent="0.25">
      <c r="A267" s="155" t="s">
        <v>6</v>
      </c>
      <c r="B267" s="154">
        <v>17</v>
      </c>
      <c r="C267" s="158">
        <v>4</v>
      </c>
      <c r="D267" s="158">
        <v>152</v>
      </c>
      <c r="E267" s="158">
        <v>38</v>
      </c>
      <c r="F267" s="158">
        <v>2</v>
      </c>
      <c r="G267" s="158">
        <v>39</v>
      </c>
      <c r="H267" s="158">
        <v>3</v>
      </c>
      <c r="I267" s="158">
        <v>79</v>
      </c>
      <c r="J267" s="158" t="s">
        <v>3</v>
      </c>
      <c r="K267" s="158" t="s">
        <v>3</v>
      </c>
      <c r="L267" s="158" t="s">
        <v>3</v>
      </c>
      <c r="M267" s="158" t="s">
        <v>3</v>
      </c>
      <c r="N267" s="158">
        <v>2</v>
      </c>
      <c r="O267" s="158">
        <v>53</v>
      </c>
      <c r="P267" s="158">
        <v>1</v>
      </c>
      <c r="Q267" s="158">
        <v>11</v>
      </c>
      <c r="R267" s="158">
        <v>323</v>
      </c>
    </row>
    <row r="268" spans="1:18" x14ac:dyDescent="0.25">
      <c r="A268" s="153" t="s">
        <v>5</v>
      </c>
      <c r="B268" s="154">
        <v>17</v>
      </c>
      <c r="C268" s="157">
        <v>16</v>
      </c>
      <c r="D268" s="157">
        <v>627</v>
      </c>
      <c r="E268" s="157">
        <v>39.200000000000003</v>
      </c>
      <c r="F268" s="157">
        <v>5</v>
      </c>
      <c r="G268" s="157">
        <v>125</v>
      </c>
      <c r="H268" s="157">
        <v>3</v>
      </c>
      <c r="I268" s="157">
        <v>106</v>
      </c>
      <c r="J268" s="157">
        <v>3</v>
      </c>
      <c r="K268" s="157">
        <v>82</v>
      </c>
      <c r="L268" s="157" t="s">
        <v>3</v>
      </c>
      <c r="M268" s="157" t="s">
        <v>3</v>
      </c>
      <c r="N268" s="157">
        <v>3</v>
      </c>
      <c r="O268" s="157">
        <v>37</v>
      </c>
      <c r="P268" s="157">
        <v>1</v>
      </c>
      <c r="Q268" s="157">
        <v>30</v>
      </c>
      <c r="R268" s="157">
        <v>977</v>
      </c>
    </row>
    <row r="269" spans="1:18" x14ac:dyDescent="0.25">
      <c r="A269" s="155" t="s">
        <v>18</v>
      </c>
      <c r="B269" s="154">
        <v>17</v>
      </c>
      <c r="C269" s="158">
        <v>15</v>
      </c>
      <c r="D269" s="158">
        <v>676</v>
      </c>
      <c r="E269" s="158">
        <v>45.1</v>
      </c>
      <c r="F269" s="158" t="s">
        <v>3</v>
      </c>
      <c r="G269" s="158" t="s">
        <v>3</v>
      </c>
      <c r="H269" s="158">
        <v>3</v>
      </c>
      <c r="I269" s="158">
        <v>42</v>
      </c>
      <c r="J269" s="158">
        <v>4</v>
      </c>
      <c r="K269" s="158">
        <v>53</v>
      </c>
      <c r="L269" s="158">
        <v>1</v>
      </c>
      <c r="M269" s="158">
        <v>18</v>
      </c>
      <c r="N269" s="158">
        <v>4</v>
      </c>
      <c r="O269" s="158">
        <v>65</v>
      </c>
      <c r="P269" s="158" t="s">
        <v>3</v>
      </c>
      <c r="Q269" s="158">
        <v>27</v>
      </c>
      <c r="R269" s="158">
        <v>854</v>
      </c>
    </row>
    <row r="270" spans="1:18" x14ac:dyDescent="0.25">
      <c r="A270" s="153" t="s">
        <v>4</v>
      </c>
      <c r="B270" s="154">
        <v>17</v>
      </c>
      <c r="C270" s="157">
        <v>19</v>
      </c>
      <c r="D270" s="157">
        <v>740</v>
      </c>
      <c r="E270" s="157">
        <v>38.9</v>
      </c>
      <c r="F270" s="157">
        <v>2</v>
      </c>
      <c r="G270" s="157">
        <v>69</v>
      </c>
      <c r="H270" s="157">
        <v>1</v>
      </c>
      <c r="I270" s="157">
        <v>1</v>
      </c>
      <c r="J270" s="157">
        <v>1</v>
      </c>
      <c r="K270" s="157">
        <v>26</v>
      </c>
      <c r="L270" s="157">
        <v>1</v>
      </c>
      <c r="M270" s="157">
        <v>25</v>
      </c>
      <c r="N270" s="157">
        <v>3</v>
      </c>
      <c r="O270" s="157">
        <v>58</v>
      </c>
      <c r="P270" s="157" t="s">
        <v>3</v>
      </c>
      <c r="Q270" s="157">
        <v>27</v>
      </c>
      <c r="R270" s="157">
        <v>919</v>
      </c>
    </row>
    <row r="271" spans="1:18" x14ac:dyDescent="0.25">
      <c r="A271" s="155" t="s">
        <v>2</v>
      </c>
      <c r="B271" s="154">
        <v>17</v>
      </c>
      <c r="C271" s="158">
        <v>8</v>
      </c>
      <c r="D271" s="158">
        <v>276</v>
      </c>
      <c r="E271" s="158">
        <v>34.5</v>
      </c>
      <c r="F271" s="158">
        <v>1</v>
      </c>
      <c r="G271" s="158">
        <v>28</v>
      </c>
      <c r="H271" s="158">
        <v>3</v>
      </c>
      <c r="I271" s="158">
        <v>80</v>
      </c>
      <c r="J271" s="158">
        <v>2</v>
      </c>
      <c r="K271" s="158">
        <v>32</v>
      </c>
      <c r="L271" s="158">
        <v>1</v>
      </c>
      <c r="M271" s="158">
        <v>17</v>
      </c>
      <c r="N271" s="158">
        <v>1</v>
      </c>
      <c r="O271" s="158">
        <v>5</v>
      </c>
      <c r="P271" s="158" t="s">
        <v>3</v>
      </c>
      <c r="Q271" s="158">
        <v>16</v>
      </c>
      <c r="R271" s="158">
        <v>438</v>
      </c>
    </row>
    <row r="272" spans="1:18" x14ac:dyDescent="0.25">
      <c r="A272" s="184" t="s">
        <v>16</v>
      </c>
      <c r="B272" s="185">
        <v>18</v>
      </c>
      <c r="C272" s="187">
        <v>18</v>
      </c>
      <c r="D272" s="187">
        <v>675</v>
      </c>
      <c r="E272" s="187">
        <v>37.5</v>
      </c>
      <c r="F272" s="187">
        <v>4</v>
      </c>
      <c r="G272" s="187">
        <v>123</v>
      </c>
      <c r="H272" s="187">
        <v>7</v>
      </c>
      <c r="I272" s="187">
        <v>188</v>
      </c>
      <c r="J272" s="187">
        <v>1</v>
      </c>
      <c r="K272" s="187">
        <v>23</v>
      </c>
      <c r="L272" s="187"/>
      <c r="M272" s="187"/>
      <c r="N272" s="187">
        <v>3</v>
      </c>
      <c r="O272" s="187">
        <v>96</v>
      </c>
      <c r="P272" s="187">
        <v>1</v>
      </c>
      <c r="Q272" s="187">
        <v>33</v>
      </c>
      <c r="R272" s="187">
        <v>1105</v>
      </c>
    </row>
    <row r="273" spans="1:18" x14ac:dyDescent="0.25">
      <c r="A273" s="186" t="s">
        <v>14</v>
      </c>
      <c r="B273" s="185">
        <v>18</v>
      </c>
      <c r="C273" s="188">
        <v>13</v>
      </c>
      <c r="D273" s="188">
        <v>622</v>
      </c>
      <c r="E273" s="188">
        <v>47.8</v>
      </c>
      <c r="F273" s="188">
        <v>1</v>
      </c>
      <c r="G273" s="188">
        <v>23</v>
      </c>
      <c r="H273" s="188">
        <v>2</v>
      </c>
      <c r="I273" s="188">
        <v>56</v>
      </c>
      <c r="J273" s="188">
        <v>2</v>
      </c>
      <c r="K273" s="188">
        <v>35</v>
      </c>
      <c r="L273" s="188">
        <v>2</v>
      </c>
      <c r="M273" s="188">
        <v>43</v>
      </c>
      <c r="N273" s="188">
        <v>6</v>
      </c>
      <c r="O273" s="188">
        <v>98</v>
      </c>
      <c r="P273" s="188"/>
      <c r="Q273" s="188">
        <v>26</v>
      </c>
      <c r="R273" s="188">
        <v>877</v>
      </c>
    </row>
    <row r="274" spans="1:18" x14ac:dyDescent="0.25">
      <c r="A274" s="184" t="s">
        <v>13</v>
      </c>
      <c r="B274" s="185">
        <v>18</v>
      </c>
      <c r="C274" s="187">
        <v>11</v>
      </c>
      <c r="D274" s="187">
        <v>564</v>
      </c>
      <c r="E274" s="187">
        <v>51.3</v>
      </c>
      <c r="F274" s="187">
        <v>4</v>
      </c>
      <c r="G274" s="187">
        <v>128</v>
      </c>
      <c r="H274" s="187">
        <v>1</v>
      </c>
      <c r="I274" s="187">
        <v>40</v>
      </c>
      <c r="J274" s="187">
        <v>1</v>
      </c>
      <c r="K274" s="187">
        <v>20</v>
      </c>
      <c r="L274" s="187">
        <v>2</v>
      </c>
      <c r="M274" s="187">
        <v>6</v>
      </c>
      <c r="N274" s="187"/>
      <c r="O274" s="187"/>
      <c r="P274" s="187">
        <v>1</v>
      </c>
      <c r="Q274" s="187">
        <v>19</v>
      </c>
      <c r="R274" s="187">
        <v>758</v>
      </c>
    </row>
    <row r="275" spans="1:18" x14ac:dyDescent="0.25">
      <c r="A275" s="186" t="s">
        <v>12</v>
      </c>
      <c r="B275" s="185">
        <v>18</v>
      </c>
      <c r="C275" s="188">
        <v>11</v>
      </c>
      <c r="D275" s="188">
        <v>414</v>
      </c>
      <c r="E275" s="188">
        <v>37.6</v>
      </c>
      <c r="F275" s="188">
        <v>6</v>
      </c>
      <c r="G275" s="188">
        <v>169</v>
      </c>
      <c r="H275" s="188">
        <v>5</v>
      </c>
      <c r="I275" s="188">
        <v>159</v>
      </c>
      <c r="J275" s="188">
        <v>3</v>
      </c>
      <c r="K275" s="188">
        <v>73</v>
      </c>
      <c r="L275" s="188"/>
      <c r="M275" s="188"/>
      <c r="N275" s="188">
        <v>3</v>
      </c>
      <c r="O275" s="188">
        <v>82</v>
      </c>
      <c r="P275" s="188"/>
      <c r="Q275" s="188">
        <v>28</v>
      </c>
      <c r="R275" s="188">
        <v>897</v>
      </c>
    </row>
    <row r="276" spans="1:18" x14ac:dyDescent="0.25">
      <c r="A276" s="184" t="s">
        <v>11</v>
      </c>
      <c r="B276" s="185">
        <v>18</v>
      </c>
      <c r="C276" s="187">
        <v>19</v>
      </c>
      <c r="D276" s="187">
        <v>812</v>
      </c>
      <c r="E276" s="187">
        <v>42.7</v>
      </c>
      <c r="F276" s="187">
        <v>1</v>
      </c>
      <c r="G276" s="187">
        <v>53</v>
      </c>
      <c r="H276" s="187">
        <v>7</v>
      </c>
      <c r="I276" s="187">
        <v>187</v>
      </c>
      <c r="J276" s="187">
        <v>3</v>
      </c>
      <c r="K276" s="187">
        <v>57</v>
      </c>
      <c r="L276" s="187">
        <v>1</v>
      </c>
      <c r="M276" s="187">
        <v>19</v>
      </c>
      <c r="N276" s="187">
        <v>6</v>
      </c>
      <c r="O276" s="187">
        <v>135</v>
      </c>
      <c r="P276" s="187"/>
      <c r="Q276" s="187">
        <v>37</v>
      </c>
      <c r="R276" s="187">
        <v>1263</v>
      </c>
    </row>
    <row r="277" spans="1:18" x14ac:dyDescent="0.25">
      <c r="A277" s="186" t="s">
        <v>8</v>
      </c>
      <c r="B277" s="185">
        <v>18</v>
      </c>
      <c r="C277" s="188">
        <v>16</v>
      </c>
      <c r="D277" s="188">
        <v>666</v>
      </c>
      <c r="E277" s="188">
        <v>41.6</v>
      </c>
      <c r="F277" s="188">
        <v>2</v>
      </c>
      <c r="G277" s="188">
        <v>55</v>
      </c>
      <c r="H277" s="188">
        <v>6</v>
      </c>
      <c r="I277" s="188">
        <v>136</v>
      </c>
      <c r="J277" s="188">
        <v>2</v>
      </c>
      <c r="K277" s="188">
        <v>42</v>
      </c>
      <c r="L277" s="188"/>
      <c r="M277" s="188"/>
      <c r="N277" s="188">
        <v>3</v>
      </c>
      <c r="O277" s="188">
        <v>33</v>
      </c>
      <c r="P277" s="188">
        <v>1</v>
      </c>
      <c r="Q277" s="188">
        <v>29</v>
      </c>
      <c r="R277" s="188">
        <v>932</v>
      </c>
    </row>
    <row r="278" spans="1:18" x14ac:dyDescent="0.25">
      <c r="A278" s="184" t="s">
        <v>5</v>
      </c>
      <c r="B278" s="185">
        <v>18</v>
      </c>
      <c r="C278" s="187">
        <v>17</v>
      </c>
      <c r="D278" s="187">
        <v>567</v>
      </c>
      <c r="E278" s="187">
        <v>33.4</v>
      </c>
      <c r="F278" s="187"/>
      <c r="G278" s="187"/>
      <c r="H278" s="187">
        <v>8</v>
      </c>
      <c r="I278" s="187">
        <v>227</v>
      </c>
      <c r="J278" s="187">
        <v>5</v>
      </c>
      <c r="K278" s="187">
        <v>108</v>
      </c>
      <c r="L278" s="187">
        <v>1</v>
      </c>
      <c r="M278" s="187">
        <v>53</v>
      </c>
      <c r="N278" s="187">
        <v>7</v>
      </c>
      <c r="O278" s="187">
        <v>171</v>
      </c>
      <c r="P278" s="187">
        <v>1</v>
      </c>
      <c r="Q278" s="187">
        <v>38</v>
      </c>
      <c r="R278" s="187">
        <v>1126</v>
      </c>
    </row>
    <row r="279" spans="1:18" x14ac:dyDescent="0.25">
      <c r="A279" s="186" t="s">
        <v>18</v>
      </c>
      <c r="B279" s="185">
        <v>18</v>
      </c>
      <c r="C279" s="188">
        <v>10</v>
      </c>
      <c r="D279" s="188">
        <v>263</v>
      </c>
      <c r="E279" s="188">
        <v>26.3</v>
      </c>
      <c r="F279" s="188">
        <v>2</v>
      </c>
      <c r="G279" s="188">
        <v>49</v>
      </c>
      <c r="H279" s="188">
        <v>3</v>
      </c>
      <c r="I279" s="188">
        <v>63</v>
      </c>
      <c r="J279" s="188">
        <v>1</v>
      </c>
      <c r="K279" s="188">
        <v>21</v>
      </c>
      <c r="L279" s="188"/>
      <c r="M279" s="188"/>
      <c r="N279" s="188">
        <v>4</v>
      </c>
      <c r="O279" s="188">
        <v>19</v>
      </c>
      <c r="P279" s="188">
        <v>2</v>
      </c>
      <c r="Q279" s="188">
        <v>20</v>
      </c>
      <c r="R279" s="188">
        <v>415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9"/>
  <sheetViews>
    <sheetView workbookViewId="0">
      <pane xSplit="1" ySplit="1" topLeftCell="H258" activePane="bottomRight" state="frozen"/>
      <selection pane="topRight" activeCell="B1" sqref="B1"/>
      <selection pane="bottomLeft" activeCell="A2" sqref="A2"/>
      <selection pane="bottomRight" activeCell="A273" sqref="A273"/>
    </sheetView>
  </sheetViews>
  <sheetFormatPr defaultRowHeight="15" x14ac:dyDescent="0.25"/>
  <cols>
    <col min="18" max="18" width="9.140625" style="11"/>
  </cols>
  <sheetData>
    <row r="1" spans="1:26" x14ac:dyDescent="0.25">
      <c r="A1" s="1" t="s">
        <v>0</v>
      </c>
      <c r="B1" s="1" t="s">
        <v>1</v>
      </c>
      <c r="C1" s="1" t="s">
        <v>808</v>
      </c>
      <c r="D1" s="1" t="s">
        <v>809</v>
      </c>
      <c r="E1" s="1" t="s">
        <v>810</v>
      </c>
      <c r="F1" s="1" t="s">
        <v>811</v>
      </c>
      <c r="G1" s="1" t="s">
        <v>812</v>
      </c>
      <c r="H1" s="1" t="s">
        <v>813</v>
      </c>
      <c r="I1" s="1" t="s">
        <v>814</v>
      </c>
      <c r="J1" s="1" t="s">
        <v>815</v>
      </c>
      <c r="K1" s="1" t="s">
        <v>816</v>
      </c>
      <c r="L1" s="1" t="s">
        <v>817</v>
      </c>
      <c r="M1" s="1" t="s">
        <v>818</v>
      </c>
      <c r="N1" s="1" t="s">
        <v>819</v>
      </c>
      <c r="O1" s="1" t="s">
        <v>820</v>
      </c>
      <c r="P1" s="1" t="s">
        <v>821</v>
      </c>
      <c r="Q1" s="1" t="s">
        <v>822</v>
      </c>
      <c r="R1" s="9" t="s">
        <v>823</v>
      </c>
      <c r="S1" s="1" t="s">
        <v>824</v>
      </c>
      <c r="T1" s="1" t="s">
        <v>825</v>
      </c>
      <c r="U1" s="1" t="s">
        <v>826</v>
      </c>
      <c r="V1" s="1" t="s">
        <v>827</v>
      </c>
      <c r="W1" s="1" t="s">
        <v>828</v>
      </c>
      <c r="X1" s="1" t="s">
        <v>829</v>
      </c>
      <c r="Y1" s="1" t="s">
        <v>830</v>
      </c>
      <c r="Z1" s="1" t="s">
        <v>831</v>
      </c>
    </row>
    <row r="2" spans="1:26" x14ac:dyDescent="0.25">
      <c r="A2" s="2" t="s">
        <v>2</v>
      </c>
      <c r="B2" s="3">
        <v>1</v>
      </c>
      <c r="C2" s="4">
        <v>167</v>
      </c>
      <c r="D2" s="4">
        <v>23</v>
      </c>
      <c r="E2" s="4"/>
      <c r="F2" s="4">
        <v>128</v>
      </c>
      <c r="G2" s="4">
        <v>39</v>
      </c>
      <c r="H2" s="4">
        <v>84.8</v>
      </c>
      <c r="I2" s="4">
        <v>87.9</v>
      </c>
      <c r="J2" s="4">
        <v>13</v>
      </c>
      <c r="K2" s="4">
        <v>129</v>
      </c>
      <c r="L2" s="4">
        <v>48</v>
      </c>
      <c r="M2" s="4">
        <v>74.7</v>
      </c>
      <c r="N2" s="4"/>
      <c r="O2" s="4"/>
      <c r="P2" s="4"/>
      <c r="Q2" s="4">
        <v>53</v>
      </c>
      <c r="R2" s="10">
        <v>13</v>
      </c>
      <c r="S2" s="4" t="s">
        <v>3</v>
      </c>
      <c r="T2" s="4" t="s">
        <v>3</v>
      </c>
      <c r="U2" s="4">
        <v>13</v>
      </c>
      <c r="V2" s="4">
        <v>6</v>
      </c>
      <c r="W2" s="4">
        <v>12</v>
      </c>
      <c r="X2" s="4">
        <v>18</v>
      </c>
      <c r="Y2">
        <f>C2+D2</f>
        <v>190</v>
      </c>
      <c r="Z2">
        <f>SUM(R2,S2,T2)</f>
        <v>13</v>
      </c>
    </row>
    <row r="3" spans="1:26" x14ac:dyDescent="0.25">
      <c r="A3" s="5" t="s">
        <v>4</v>
      </c>
      <c r="B3" s="6">
        <v>1</v>
      </c>
      <c r="C3" s="7">
        <v>120</v>
      </c>
      <c r="D3" s="7">
        <v>27</v>
      </c>
      <c r="E3" s="7"/>
      <c r="F3" s="7">
        <v>97</v>
      </c>
      <c r="G3" s="7">
        <v>23</v>
      </c>
      <c r="H3" s="7">
        <v>78.2</v>
      </c>
      <c r="I3" s="7">
        <v>81.599999999999994</v>
      </c>
      <c r="J3" s="7">
        <v>2</v>
      </c>
      <c r="K3" s="7">
        <v>82</v>
      </c>
      <c r="L3" s="7">
        <v>63</v>
      </c>
      <c r="M3" s="7">
        <v>57.1</v>
      </c>
      <c r="N3" s="7"/>
      <c r="O3" s="7"/>
      <c r="P3" s="7"/>
      <c r="Q3" s="7">
        <v>61</v>
      </c>
      <c r="R3" s="10">
        <v>8</v>
      </c>
      <c r="S3" s="7" t="s">
        <v>3</v>
      </c>
      <c r="T3" s="7">
        <v>1</v>
      </c>
      <c r="U3" s="7">
        <v>8</v>
      </c>
      <c r="V3" s="7">
        <v>3</v>
      </c>
      <c r="W3" s="7">
        <v>12</v>
      </c>
      <c r="X3" s="7">
        <v>15</v>
      </c>
      <c r="Y3" s="110">
        <f t="shared" ref="Y3:Y66" si="0">C3+D3</f>
        <v>147</v>
      </c>
      <c r="Z3" s="114">
        <f t="shared" ref="Z3:Z66" si="1">SUM(R3,S3,T3)</f>
        <v>9</v>
      </c>
    </row>
    <row r="4" spans="1:26" x14ac:dyDescent="0.25">
      <c r="A4" s="2" t="s">
        <v>5</v>
      </c>
      <c r="B4" s="3">
        <v>1</v>
      </c>
      <c r="C4" s="4">
        <v>83</v>
      </c>
      <c r="D4" s="4">
        <v>11</v>
      </c>
      <c r="E4" s="4"/>
      <c r="F4" s="4">
        <v>66</v>
      </c>
      <c r="G4" s="4">
        <v>17</v>
      </c>
      <c r="H4" s="4">
        <v>85.7</v>
      </c>
      <c r="I4" s="4">
        <v>88.3</v>
      </c>
      <c r="J4" s="4">
        <v>12</v>
      </c>
      <c r="K4" s="4">
        <v>59</v>
      </c>
      <c r="L4" s="4">
        <v>23</v>
      </c>
      <c r="M4" s="4">
        <v>75.5</v>
      </c>
      <c r="N4" s="4"/>
      <c r="O4" s="4"/>
      <c r="P4" s="4"/>
      <c r="Q4" s="4">
        <v>47</v>
      </c>
      <c r="R4" s="10">
        <v>7</v>
      </c>
      <c r="S4" s="4">
        <v>1</v>
      </c>
      <c r="T4" s="4">
        <v>2</v>
      </c>
      <c r="U4" s="4">
        <v>8</v>
      </c>
      <c r="V4" s="4">
        <v>2</v>
      </c>
      <c r="W4" s="4">
        <v>12</v>
      </c>
      <c r="X4" s="4">
        <v>14</v>
      </c>
      <c r="Y4" s="110">
        <f t="shared" si="0"/>
        <v>94</v>
      </c>
      <c r="Z4" s="114">
        <f t="shared" si="1"/>
        <v>10</v>
      </c>
    </row>
    <row r="5" spans="1:26" x14ac:dyDescent="0.25">
      <c r="A5" s="5" t="s">
        <v>6</v>
      </c>
      <c r="B5" s="6">
        <v>1</v>
      </c>
      <c r="C5" s="7">
        <v>91</v>
      </c>
      <c r="D5" s="7">
        <v>31</v>
      </c>
      <c r="E5" s="7"/>
      <c r="F5" s="7">
        <v>77</v>
      </c>
      <c r="G5" s="7">
        <v>14</v>
      </c>
      <c r="H5" s="7">
        <v>71.3</v>
      </c>
      <c r="I5" s="7">
        <v>74.599999999999994</v>
      </c>
      <c r="J5" s="7">
        <v>5</v>
      </c>
      <c r="K5" s="7">
        <v>66</v>
      </c>
      <c r="L5" s="7">
        <v>51</v>
      </c>
      <c r="M5" s="7">
        <v>58.2</v>
      </c>
      <c r="N5" s="7"/>
      <c r="O5" s="7"/>
      <c r="P5" s="7"/>
      <c r="Q5" s="7">
        <v>31</v>
      </c>
      <c r="R5" s="10">
        <v>8</v>
      </c>
      <c r="S5" s="7">
        <v>3</v>
      </c>
      <c r="T5" s="7">
        <v>2</v>
      </c>
      <c r="U5" s="7">
        <v>11</v>
      </c>
      <c r="V5" s="7">
        <v>3</v>
      </c>
      <c r="W5" s="7">
        <v>8</v>
      </c>
      <c r="X5" s="7">
        <v>11</v>
      </c>
      <c r="Y5" s="110">
        <f t="shared" si="0"/>
        <v>122</v>
      </c>
      <c r="Z5" s="114">
        <f t="shared" si="1"/>
        <v>13</v>
      </c>
    </row>
    <row r="6" spans="1:26" x14ac:dyDescent="0.25">
      <c r="A6" s="2" t="s">
        <v>7</v>
      </c>
      <c r="B6" s="3">
        <v>1</v>
      </c>
      <c r="C6" s="4">
        <v>111</v>
      </c>
      <c r="D6" s="4">
        <v>22</v>
      </c>
      <c r="E6" s="4"/>
      <c r="F6" s="4">
        <v>97</v>
      </c>
      <c r="G6" s="4">
        <v>14</v>
      </c>
      <c r="H6" s="4">
        <v>81.5</v>
      </c>
      <c r="I6" s="4">
        <v>83.5</v>
      </c>
      <c r="J6" s="4">
        <v>8</v>
      </c>
      <c r="K6" s="4">
        <v>89</v>
      </c>
      <c r="L6" s="4">
        <v>36</v>
      </c>
      <c r="M6" s="4">
        <v>72.900000000000006</v>
      </c>
      <c r="N6" s="4"/>
      <c r="O6" s="4"/>
      <c r="P6" s="4"/>
      <c r="Q6" s="4">
        <v>63</v>
      </c>
      <c r="R6" s="10">
        <v>13</v>
      </c>
      <c r="S6" s="4">
        <v>1</v>
      </c>
      <c r="T6" s="4" t="s">
        <v>3</v>
      </c>
      <c r="U6" s="4">
        <v>14</v>
      </c>
      <c r="V6" s="4">
        <v>3</v>
      </c>
      <c r="W6" s="4">
        <v>8</v>
      </c>
      <c r="X6" s="4">
        <v>11</v>
      </c>
      <c r="Y6" s="110">
        <f t="shared" si="0"/>
        <v>133</v>
      </c>
      <c r="Z6" s="114">
        <f t="shared" si="1"/>
        <v>14</v>
      </c>
    </row>
    <row r="7" spans="1:26" x14ac:dyDescent="0.25">
      <c r="A7" s="5" t="s">
        <v>8</v>
      </c>
      <c r="B7" s="6">
        <v>1</v>
      </c>
      <c r="C7" s="7">
        <v>132</v>
      </c>
      <c r="D7" s="7">
        <v>14</v>
      </c>
      <c r="E7" s="7"/>
      <c r="F7" s="7">
        <v>99</v>
      </c>
      <c r="G7" s="7">
        <v>33</v>
      </c>
      <c r="H7" s="7">
        <v>87.6</v>
      </c>
      <c r="I7" s="7">
        <v>90.4</v>
      </c>
      <c r="J7" s="7">
        <v>6</v>
      </c>
      <c r="K7" s="7">
        <v>94</v>
      </c>
      <c r="L7" s="7">
        <v>46</v>
      </c>
      <c r="M7" s="7">
        <v>68.5</v>
      </c>
      <c r="N7" s="7"/>
      <c r="O7" s="7"/>
      <c r="P7" s="7"/>
      <c r="Q7" s="7">
        <v>32</v>
      </c>
      <c r="R7" s="10">
        <v>6</v>
      </c>
      <c r="S7" s="7" t="s">
        <v>3</v>
      </c>
      <c r="T7" s="7" t="s">
        <v>3</v>
      </c>
      <c r="U7" s="7">
        <v>6</v>
      </c>
      <c r="V7" s="7">
        <v>6</v>
      </c>
      <c r="W7" s="7">
        <v>5</v>
      </c>
      <c r="X7" s="7">
        <v>11</v>
      </c>
      <c r="Y7" s="110">
        <f t="shared" si="0"/>
        <v>146</v>
      </c>
      <c r="Z7" s="114">
        <f t="shared" si="1"/>
        <v>6</v>
      </c>
    </row>
    <row r="8" spans="1:26" x14ac:dyDescent="0.25">
      <c r="A8" s="2" t="s">
        <v>9</v>
      </c>
      <c r="B8" s="3">
        <v>1</v>
      </c>
      <c r="C8" s="4">
        <v>104</v>
      </c>
      <c r="D8" s="4">
        <v>31</v>
      </c>
      <c r="E8" s="4"/>
      <c r="F8" s="4">
        <v>83</v>
      </c>
      <c r="G8" s="4">
        <v>21</v>
      </c>
      <c r="H8" s="4">
        <v>72.8</v>
      </c>
      <c r="I8" s="4">
        <v>77</v>
      </c>
      <c r="J8" s="4">
        <v>6</v>
      </c>
      <c r="K8" s="4">
        <v>65</v>
      </c>
      <c r="L8" s="4">
        <v>64</v>
      </c>
      <c r="M8" s="4">
        <v>52.6</v>
      </c>
      <c r="N8" s="4"/>
      <c r="O8" s="4"/>
      <c r="P8" s="4"/>
      <c r="Q8" s="4">
        <v>50</v>
      </c>
      <c r="R8" s="10">
        <v>8</v>
      </c>
      <c r="S8" s="4">
        <v>3</v>
      </c>
      <c r="T8" s="4">
        <v>1</v>
      </c>
      <c r="U8" s="4">
        <v>11</v>
      </c>
      <c r="V8" s="4">
        <v>3</v>
      </c>
      <c r="W8" s="4">
        <v>11</v>
      </c>
      <c r="X8" s="4">
        <v>14</v>
      </c>
      <c r="Y8" s="110">
        <f t="shared" si="0"/>
        <v>135</v>
      </c>
      <c r="Z8" s="114">
        <f t="shared" si="1"/>
        <v>12</v>
      </c>
    </row>
    <row r="9" spans="1:26" x14ac:dyDescent="0.25">
      <c r="A9" s="5" t="s">
        <v>10</v>
      </c>
      <c r="B9" s="6">
        <v>1</v>
      </c>
      <c r="C9" s="7">
        <v>106</v>
      </c>
      <c r="D9" s="7">
        <v>29</v>
      </c>
      <c r="E9" s="7"/>
      <c r="F9" s="7">
        <v>92</v>
      </c>
      <c r="G9" s="7">
        <v>14</v>
      </c>
      <c r="H9" s="7">
        <v>76</v>
      </c>
      <c r="I9" s="7">
        <v>78.5</v>
      </c>
      <c r="J9" s="7">
        <v>11</v>
      </c>
      <c r="K9" s="7">
        <v>63</v>
      </c>
      <c r="L9" s="7">
        <v>61</v>
      </c>
      <c r="M9" s="7">
        <v>54.8</v>
      </c>
      <c r="N9" s="7"/>
      <c r="O9" s="7"/>
      <c r="P9" s="7"/>
      <c r="Q9" s="7">
        <v>60</v>
      </c>
      <c r="R9" s="10">
        <v>11</v>
      </c>
      <c r="S9" s="7" t="s">
        <v>3</v>
      </c>
      <c r="T9" s="7">
        <v>1</v>
      </c>
      <c r="U9" s="7">
        <v>11</v>
      </c>
      <c r="V9" s="7">
        <v>3</v>
      </c>
      <c r="W9" s="7">
        <v>7</v>
      </c>
      <c r="X9" s="7">
        <v>10</v>
      </c>
      <c r="Y9" s="110">
        <f t="shared" si="0"/>
        <v>135</v>
      </c>
      <c r="Z9" s="114">
        <f t="shared" si="1"/>
        <v>12</v>
      </c>
    </row>
    <row r="10" spans="1:26" x14ac:dyDescent="0.25">
      <c r="A10" s="2" t="s">
        <v>11</v>
      </c>
      <c r="B10" s="3">
        <v>1</v>
      </c>
      <c r="C10" s="4">
        <v>87</v>
      </c>
      <c r="D10" s="4">
        <v>13</v>
      </c>
      <c r="E10" s="4"/>
      <c r="F10" s="4">
        <v>74</v>
      </c>
      <c r="G10" s="4">
        <v>13</v>
      </c>
      <c r="H10" s="4">
        <v>85.1</v>
      </c>
      <c r="I10" s="4">
        <v>87</v>
      </c>
      <c r="J10" s="4">
        <v>5</v>
      </c>
      <c r="K10" s="4">
        <v>49</v>
      </c>
      <c r="L10" s="4">
        <v>46</v>
      </c>
      <c r="M10" s="4">
        <v>54</v>
      </c>
      <c r="N10" s="4"/>
      <c r="O10" s="4"/>
      <c r="P10" s="4"/>
      <c r="Q10" s="4">
        <v>27</v>
      </c>
      <c r="R10" s="10">
        <v>5</v>
      </c>
      <c r="S10" s="4" t="s">
        <v>3</v>
      </c>
      <c r="T10" s="4">
        <v>2</v>
      </c>
      <c r="U10" s="4">
        <v>5</v>
      </c>
      <c r="V10" s="4">
        <v>2</v>
      </c>
      <c r="W10" s="4">
        <v>6</v>
      </c>
      <c r="X10" s="4">
        <v>8</v>
      </c>
      <c r="Y10" s="110">
        <f t="shared" si="0"/>
        <v>100</v>
      </c>
      <c r="Z10" s="114">
        <f t="shared" si="1"/>
        <v>7</v>
      </c>
    </row>
    <row r="11" spans="1:26" x14ac:dyDescent="0.25">
      <c r="A11" s="5" t="s">
        <v>12</v>
      </c>
      <c r="B11" s="6">
        <v>1</v>
      </c>
      <c r="C11" s="7">
        <v>166</v>
      </c>
      <c r="D11" s="7">
        <v>29</v>
      </c>
      <c r="E11" s="7"/>
      <c r="F11" s="7">
        <v>122</v>
      </c>
      <c r="G11" s="7">
        <v>44</v>
      </c>
      <c r="H11" s="7">
        <v>80.8</v>
      </c>
      <c r="I11" s="7">
        <v>85.1</v>
      </c>
      <c r="J11" s="7">
        <v>8</v>
      </c>
      <c r="K11" s="7">
        <v>119</v>
      </c>
      <c r="L11" s="7">
        <v>68</v>
      </c>
      <c r="M11" s="7">
        <v>65.099999999999994</v>
      </c>
      <c r="N11" s="7"/>
      <c r="O11" s="7"/>
      <c r="P11" s="7"/>
      <c r="Q11" s="7">
        <v>55</v>
      </c>
      <c r="R11" s="10">
        <v>3</v>
      </c>
      <c r="S11" s="7" t="s">
        <v>3</v>
      </c>
      <c r="T11" s="7" t="s">
        <v>3</v>
      </c>
      <c r="U11" s="7">
        <v>3</v>
      </c>
      <c r="V11" s="7">
        <v>3</v>
      </c>
      <c r="W11" s="7">
        <v>9</v>
      </c>
      <c r="X11" s="7">
        <v>12</v>
      </c>
      <c r="Y11" s="110">
        <f t="shared" si="0"/>
        <v>195</v>
      </c>
      <c r="Z11" s="114">
        <f t="shared" si="1"/>
        <v>3</v>
      </c>
    </row>
    <row r="12" spans="1:26" ht="22.5" x14ac:dyDescent="0.25">
      <c r="A12" s="2" t="s">
        <v>230</v>
      </c>
      <c r="B12" s="3">
        <v>1</v>
      </c>
      <c r="C12" s="4">
        <v>119</v>
      </c>
      <c r="D12" s="4">
        <v>15</v>
      </c>
      <c r="E12" s="4"/>
      <c r="F12" s="4">
        <v>102</v>
      </c>
      <c r="G12" s="4">
        <v>17</v>
      </c>
      <c r="H12" s="4">
        <v>87.2</v>
      </c>
      <c r="I12" s="4">
        <v>88.8</v>
      </c>
      <c r="J12" s="4">
        <v>7</v>
      </c>
      <c r="K12" s="4">
        <v>88</v>
      </c>
      <c r="L12" s="4">
        <v>39</v>
      </c>
      <c r="M12" s="4">
        <v>70.900000000000006</v>
      </c>
      <c r="N12" s="4"/>
      <c r="O12" s="4"/>
      <c r="P12" s="4"/>
      <c r="Q12" s="4">
        <v>49</v>
      </c>
      <c r="R12" s="10">
        <v>5</v>
      </c>
      <c r="S12" s="4">
        <v>2</v>
      </c>
      <c r="T12" s="4">
        <v>2</v>
      </c>
      <c r="U12" s="4">
        <v>7</v>
      </c>
      <c r="V12" s="4">
        <v>1</v>
      </c>
      <c r="W12" s="4">
        <v>7</v>
      </c>
      <c r="X12" s="4">
        <v>8</v>
      </c>
      <c r="Y12" s="110">
        <f t="shared" si="0"/>
        <v>134</v>
      </c>
      <c r="Z12" s="114">
        <f t="shared" si="1"/>
        <v>9</v>
      </c>
    </row>
    <row r="13" spans="1:26" x14ac:dyDescent="0.25">
      <c r="A13" s="5" t="s">
        <v>13</v>
      </c>
      <c r="B13" s="6">
        <v>1</v>
      </c>
      <c r="C13" s="7">
        <v>136</v>
      </c>
      <c r="D13" s="7">
        <v>23</v>
      </c>
      <c r="E13" s="7"/>
      <c r="F13" s="7">
        <v>109</v>
      </c>
      <c r="G13" s="7">
        <v>27</v>
      </c>
      <c r="H13" s="7">
        <v>82.6</v>
      </c>
      <c r="I13" s="7">
        <v>85.5</v>
      </c>
      <c r="J13" s="7">
        <v>11</v>
      </c>
      <c r="K13" s="7">
        <v>69</v>
      </c>
      <c r="L13" s="7">
        <v>79</v>
      </c>
      <c r="M13" s="7">
        <v>50.3</v>
      </c>
      <c r="N13" s="7"/>
      <c r="O13" s="7"/>
      <c r="P13" s="7"/>
      <c r="Q13" s="7">
        <v>46</v>
      </c>
      <c r="R13" s="10">
        <v>6</v>
      </c>
      <c r="S13" s="7" t="s">
        <v>3</v>
      </c>
      <c r="T13" s="7">
        <v>1</v>
      </c>
      <c r="U13" s="7">
        <v>6</v>
      </c>
      <c r="V13" s="7" t="s">
        <v>3</v>
      </c>
      <c r="W13" s="7">
        <v>7</v>
      </c>
      <c r="X13" s="7">
        <v>7</v>
      </c>
      <c r="Y13" s="110">
        <f t="shared" si="0"/>
        <v>159</v>
      </c>
      <c r="Z13" s="114">
        <f t="shared" si="1"/>
        <v>7</v>
      </c>
    </row>
    <row r="14" spans="1:26" x14ac:dyDescent="0.25">
      <c r="A14" s="2" t="s">
        <v>14</v>
      </c>
      <c r="B14" s="3">
        <v>1</v>
      </c>
      <c r="C14" s="4">
        <v>74</v>
      </c>
      <c r="D14" s="4">
        <v>11</v>
      </c>
      <c r="E14" s="4"/>
      <c r="F14" s="4">
        <v>58</v>
      </c>
      <c r="G14" s="4">
        <v>16</v>
      </c>
      <c r="H14" s="4">
        <v>84.1</v>
      </c>
      <c r="I14" s="4">
        <v>87.1</v>
      </c>
      <c r="J14" s="4">
        <v>8</v>
      </c>
      <c r="K14" s="4">
        <v>39</v>
      </c>
      <c r="L14" s="4">
        <v>38</v>
      </c>
      <c r="M14" s="4">
        <v>55.3</v>
      </c>
      <c r="N14" s="4"/>
      <c r="O14" s="4"/>
      <c r="P14" s="4"/>
      <c r="Q14" s="4">
        <v>28</v>
      </c>
      <c r="R14" s="10">
        <v>3</v>
      </c>
      <c r="S14" s="4">
        <v>1</v>
      </c>
      <c r="T14" s="4" t="s">
        <v>3</v>
      </c>
      <c r="U14" s="4">
        <v>4</v>
      </c>
      <c r="V14" s="4">
        <v>3</v>
      </c>
      <c r="W14" s="4">
        <v>5</v>
      </c>
      <c r="X14" s="4">
        <v>8</v>
      </c>
      <c r="Y14" s="110">
        <f t="shared" si="0"/>
        <v>85</v>
      </c>
      <c r="Z14" s="114">
        <f t="shared" si="1"/>
        <v>4</v>
      </c>
    </row>
    <row r="15" spans="1:26" x14ac:dyDescent="0.25">
      <c r="A15" s="5" t="s">
        <v>15</v>
      </c>
      <c r="B15" s="6">
        <v>1</v>
      </c>
      <c r="C15" s="7">
        <v>133</v>
      </c>
      <c r="D15" s="7">
        <v>48</v>
      </c>
      <c r="E15" s="7"/>
      <c r="F15" s="7">
        <v>99</v>
      </c>
      <c r="G15" s="7">
        <v>34</v>
      </c>
      <c r="H15" s="7">
        <v>67.3</v>
      </c>
      <c r="I15" s="7">
        <v>73.5</v>
      </c>
      <c r="J15" s="7">
        <v>10</v>
      </c>
      <c r="K15" s="7">
        <v>83</v>
      </c>
      <c r="L15" s="7">
        <v>88</v>
      </c>
      <c r="M15" s="7">
        <v>51.4</v>
      </c>
      <c r="N15" s="7"/>
      <c r="O15" s="7"/>
      <c r="P15" s="7"/>
      <c r="Q15" s="7">
        <v>54</v>
      </c>
      <c r="R15" s="10">
        <v>6</v>
      </c>
      <c r="S15" s="7">
        <v>2</v>
      </c>
      <c r="T15" s="7">
        <v>1</v>
      </c>
      <c r="U15" s="7">
        <v>8</v>
      </c>
      <c r="V15" s="7">
        <v>6</v>
      </c>
      <c r="W15" s="7">
        <v>7</v>
      </c>
      <c r="X15" s="7">
        <v>13</v>
      </c>
      <c r="Y15" s="110">
        <f t="shared" si="0"/>
        <v>181</v>
      </c>
      <c r="Z15" s="114">
        <f t="shared" si="1"/>
        <v>9</v>
      </c>
    </row>
    <row r="16" spans="1:26" x14ac:dyDescent="0.25">
      <c r="A16" s="2" t="s">
        <v>16</v>
      </c>
      <c r="B16" s="3">
        <v>1</v>
      </c>
      <c r="C16" s="4">
        <v>114</v>
      </c>
      <c r="D16" s="4">
        <v>23</v>
      </c>
      <c r="E16" s="4"/>
      <c r="F16" s="4">
        <v>100</v>
      </c>
      <c r="G16" s="4">
        <v>14</v>
      </c>
      <c r="H16" s="4">
        <v>81.3</v>
      </c>
      <c r="I16" s="4">
        <v>83.2</v>
      </c>
      <c r="J16" s="4">
        <v>11</v>
      </c>
      <c r="K16" s="4">
        <v>69</v>
      </c>
      <c r="L16" s="4">
        <v>57</v>
      </c>
      <c r="M16" s="4">
        <v>58.4</v>
      </c>
      <c r="N16" s="4"/>
      <c r="O16" s="4"/>
      <c r="P16" s="4"/>
      <c r="Q16" s="4">
        <v>61</v>
      </c>
      <c r="R16" s="10">
        <v>12</v>
      </c>
      <c r="S16" s="4" t="s">
        <v>3</v>
      </c>
      <c r="T16" s="4">
        <v>2</v>
      </c>
      <c r="U16" s="4">
        <v>12</v>
      </c>
      <c r="V16" s="4">
        <v>3</v>
      </c>
      <c r="W16" s="4">
        <v>11</v>
      </c>
      <c r="X16" s="4">
        <v>14</v>
      </c>
      <c r="Y16" s="110">
        <f t="shared" si="0"/>
        <v>137</v>
      </c>
      <c r="Z16" s="114">
        <f t="shared" si="1"/>
        <v>14</v>
      </c>
    </row>
    <row r="17" spans="1:26" x14ac:dyDescent="0.25">
      <c r="A17" s="5" t="s">
        <v>17</v>
      </c>
      <c r="B17" s="6">
        <v>1</v>
      </c>
      <c r="C17" s="7">
        <v>87</v>
      </c>
      <c r="D17" s="7">
        <v>12</v>
      </c>
      <c r="E17" s="7"/>
      <c r="F17" s="7">
        <v>71</v>
      </c>
      <c r="G17" s="7">
        <v>16</v>
      </c>
      <c r="H17" s="7">
        <v>85.5</v>
      </c>
      <c r="I17" s="7">
        <v>87.9</v>
      </c>
      <c r="J17" s="7">
        <v>7</v>
      </c>
      <c r="K17" s="7">
        <v>43</v>
      </c>
      <c r="L17" s="7">
        <v>49</v>
      </c>
      <c r="M17" s="7">
        <v>50.5</v>
      </c>
      <c r="N17" s="7"/>
      <c r="O17" s="7"/>
      <c r="P17" s="7"/>
      <c r="Q17" s="7">
        <v>38</v>
      </c>
      <c r="R17" s="10">
        <v>5</v>
      </c>
      <c r="S17" s="7">
        <v>2</v>
      </c>
      <c r="T17" s="7" t="s">
        <v>3</v>
      </c>
      <c r="U17" s="7">
        <v>7</v>
      </c>
      <c r="V17" s="7">
        <v>1</v>
      </c>
      <c r="W17" s="7">
        <v>5</v>
      </c>
      <c r="X17" s="7">
        <v>6</v>
      </c>
      <c r="Y17" s="110">
        <f t="shared" si="0"/>
        <v>99</v>
      </c>
      <c r="Z17" s="114">
        <f t="shared" si="1"/>
        <v>7</v>
      </c>
    </row>
    <row r="18" spans="1:26" x14ac:dyDescent="0.25">
      <c r="A18" s="2" t="s">
        <v>18</v>
      </c>
      <c r="B18" s="3">
        <v>1</v>
      </c>
      <c r="C18" s="4">
        <v>144</v>
      </c>
      <c r="D18" s="4">
        <v>11</v>
      </c>
      <c r="E18" s="4"/>
      <c r="F18" s="4">
        <v>106</v>
      </c>
      <c r="G18" s="4">
        <v>38</v>
      </c>
      <c r="H18" s="4">
        <v>90.6</v>
      </c>
      <c r="I18" s="4">
        <v>92.9</v>
      </c>
      <c r="J18" s="4">
        <v>7</v>
      </c>
      <c r="K18" s="4">
        <v>107</v>
      </c>
      <c r="L18" s="4">
        <v>41</v>
      </c>
      <c r="M18" s="4">
        <v>73.5</v>
      </c>
      <c r="N18" s="4"/>
      <c r="O18" s="4"/>
      <c r="P18" s="4"/>
      <c r="Q18" s="4">
        <v>69</v>
      </c>
      <c r="R18" s="10">
        <v>8</v>
      </c>
      <c r="S18" s="4">
        <v>3</v>
      </c>
      <c r="T18" s="4" t="s">
        <v>3</v>
      </c>
      <c r="U18" s="4">
        <v>11</v>
      </c>
      <c r="V18" s="4">
        <v>3</v>
      </c>
      <c r="W18" s="4">
        <v>5</v>
      </c>
      <c r="X18" s="4">
        <v>8</v>
      </c>
      <c r="Y18" s="110">
        <f t="shared" si="0"/>
        <v>155</v>
      </c>
      <c r="Z18" s="114">
        <f t="shared" si="1"/>
        <v>11</v>
      </c>
    </row>
    <row r="19" spans="1:26" x14ac:dyDescent="0.25">
      <c r="A19" s="5" t="s">
        <v>19</v>
      </c>
      <c r="B19" s="6">
        <v>1</v>
      </c>
      <c r="C19" s="7">
        <v>151</v>
      </c>
      <c r="D19" s="7">
        <v>21</v>
      </c>
      <c r="E19" s="7"/>
      <c r="F19" s="7">
        <v>117</v>
      </c>
      <c r="G19" s="7">
        <v>34</v>
      </c>
      <c r="H19" s="7">
        <v>84.8</v>
      </c>
      <c r="I19" s="7">
        <v>87.8</v>
      </c>
      <c r="J19" s="7">
        <v>7</v>
      </c>
      <c r="K19" s="7">
        <v>104</v>
      </c>
      <c r="L19" s="7">
        <v>61</v>
      </c>
      <c r="M19" s="7">
        <v>64.5</v>
      </c>
      <c r="N19" s="7"/>
      <c r="O19" s="7"/>
      <c r="P19" s="7"/>
      <c r="Q19" s="7">
        <v>73</v>
      </c>
      <c r="R19" s="10">
        <v>4</v>
      </c>
      <c r="S19" s="7">
        <v>1</v>
      </c>
      <c r="T19" s="7">
        <v>1</v>
      </c>
      <c r="U19" s="7">
        <v>5</v>
      </c>
      <c r="V19" s="7">
        <v>5</v>
      </c>
      <c r="W19" s="7">
        <v>7</v>
      </c>
      <c r="X19" s="7">
        <v>12</v>
      </c>
      <c r="Y19" s="110">
        <f t="shared" si="0"/>
        <v>172</v>
      </c>
      <c r="Z19" s="114">
        <f t="shared" si="1"/>
        <v>6</v>
      </c>
    </row>
    <row r="20" spans="1:26" ht="22.5" x14ac:dyDescent="0.25">
      <c r="A20" s="2" t="s">
        <v>230</v>
      </c>
      <c r="B20" s="3">
        <v>2</v>
      </c>
      <c r="C20" s="4">
        <v>96</v>
      </c>
      <c r="D20" s="4">
        <v>19</v>
      </c>
      <c r="E20" s="4"/>
      <c r="F20" s="4">
        <v>84</v>
      </c>
      <c r="G20" s="4">
        <v>12</v>
      </c>
      <c r="H20" s="4">
        <v>81.599999999999994</v>
      </c>
      <c r="I20" s="4">
        <v>83.5</v>
      </c>
      <c r="J20" s="4">
        <v>16</v>
      </c>
      <c r="K20" s="4">
        <v>63</v>
      </c>
      <c r="L20" s="4">
        <v>36</v>
      </c>
      <c r="M20" s="4">
        <v>68.7</v>
      </c>
      <c r="N20" s="4"/>
      <c r="O20" s="4"/>
      <c r="P20" s="4"/>
      <c r="Q20" s="4">
        <v>46</v>
      </c>
      <c r="R20" s="10">
        <v>13</v>
      </c>
      <c r="S20" s="4" t="s">
        <v>3</v>
      </c>
      <c r="T20" s="4" t="s">
        <v>3</v>
      </c>
      <c r="U20" s="4">
        <v>13</v>
      </c>
      <c r="V20" s="4">
        <v>1</v>
      </c>
      <c r="W20" s="4">
        <v>10</v>
      </c>
      <c r="X20" s="4">
        <v>11</v>
      </c>
      <c r="Y20" s="110">
        <f t="shared" si="0"/>
        <v>115</v>
      </c>
      <c r="Z20" s="114">
        <f t="shared" si="1"/>
        <v>13</v>
      </c>
    </row>
    <row r="21" spans="1:26" x14ac:dyDescent="0.25">
      <c r="A21" s="5" t="s">
        <v>2</v>
      </c>
      <c r="B21" s="3">
        <v>2</v>
      </c>
      <c r="C21" s="7">
        <v>139</v>
      </c>
      <c r="D21" s="7">
        <v>28</v>
      </c>
      <c r="E21" s="7"/>
      <c r="F21" s="7">
        <v>108</v>
      </c>
      <c r="G21" s="7">
        <v>31</v>
      </c>
      <c r="H21" s="7">
        <v>79.400000000000006</v>
      </c>
      <c r="I21" s="7">
        <v>83.2</v>
      </c>
      <c r="J21" s="7">
        <v>9</v>
      </c>
      <c r="K21" s="7">
        <v>99</v>
      </c>
      <c r="L21" s="7">
        <v>59</v>
      </c>
      <c r="M21" s="7">
        <v>64.7</v>
      </c>
      <c r="N21" s="7"/>
      <c r="O21" s="7"/>
      <c r="P21" s="7"/>
      <c r="Q21" s="7">
        <v>56</v>
      </c>
      <c r="R21" s="10">
        <v>4</v>
      </c>
      <c r="S21" s="7">
        <v>2</v>
      </c>
      <c r="T21" s="7" t="s">
        <v>3</v>
      </c>
      <c r="U21" s="7">
        <v>6</v>
      </c>
      <c r="V21" s="7">
        <v>3</v>
      </c>
      <c r="W21" s="7">
        <v>10</v>
      </c>
      <c r="X21" s="7">
        <v>13</v>
      </c>
      <c r="Y21" s="110">
        <f t="shared" si="0"/>
        <v>167</v>
      </c>
      <c r="Z21" s="114">
        <f t="shared" si="1"/>
        <v>6</v>
      </c>
    </row>
    <row r="22" spans="1:26" x14ac:dyDescent="0.25">
      <c r="A22" s="2" t="s">
        <v>18</v>
      </c>
      <c r="B22" s="3">
        <v>2</v>
      </c>
      <c r="C22" s="4">
        <v>78</v>
      </c>
      <c r="D22" s="4">
        <v>14</v>
      </c>
      <c r="E22" s="4"/>
      <c r="F22" s="4">
        <v>64</v>
      </c>
      <c r="G22" s="4">
        <v>14</v>
      </c>
      <c r="H22" s="4">
        <v>82.1</v>
      </c>
      <c r="I22" s="4">
        <v>84.8</v>
      </c>
      <c r="J22" s="4">
        <v>7</v>
      </c>
      <c r="K22" s="4">
        <v>43</v>
      </c>
      <c r="L22" s="4">
        <v>42</v>
      </c>
      <c r="M22" s="4">
        <v>54.3</v>
      </c>
      <c r="N22" s="4"/>
      <c r="O22" s="4"/>
      <c r="P22" s="4"/>
      <c r="Q22" s="4">
        <v>27</v>
      </c>
      <c r="R22" s="10">
        <v>7</v>
      </c>
      <c r="S22" s="4">
        <v>7</v>
      </c>
      <c r="T22" s="4">
        <v>3</v>
      </c>
      <c r="U22" s="4">
        <v>14</v>
      </c>
      <c r="V22" s="4">
        <v>7</v>
      </c>
      <c r="W22" s="4">
        <v>5</v>
      </c>
      <c r="X22" s="4">
        <v>12</v>
      </c>
      <c r="Y22" s="110">
        <f t="shared" si="0"/>
        <v>92</v>
      </c>
      <c r="Z22" s="114">
        <f t="shared" si="1"/>
        <v>17</v>
      </c>
    </row>
    <row r="23" spans="1:26" x14ac:dyDescent="0.25">
      <c r="A23" s="5" t="s">
        <v>5</v>
      </c>
      <c r="B23" s="3">
        <v>2</v>
      </c>
      <c r="C23" s="7">
        <v>116</v>
      </c>
      <c r="D23" s="7">
        <v>20</v>
      </c>
      <c r="E23" s="7"/>
      <c r="F23" s="7">
        <v>89</v>
      </c>
      <c r="G23" s="7">
        <v>27</v>
      </c>
      <c r="H23" s="7">
        <v>81.7</v>
      </c>
      <c r="I23" s="7">
        <v>85.3</v>
      </c>
      <c r="J23" s="7">
        <v>13</v>
      </c>
      <c r="K23" s="7">
        <v>76</v>
      </c>
      <c r="L23" s="7">
        <v>47</v>
      </c>
      <c r="M23" s="7">
        <v>65.400000000000006</v>
      </c>
      <c r="N23" s="7"/>
      <c r="O23" s="7"/>
      <c r="P23" s="7"/>
      <c r="Q23" s="7">
        <v>46</v>
      </c>
      <c r="R23" s="10">
        <v>12</v>
      </c>
      <c r="S23" s="7">
        <v>2</v>
      </c>
      <c r="T23" s="7">
        <v>1</v>
      </c>
      <c r="U23" s="7">
        <v>14</v>
      </c>
      <c r="V23" s="7">
        <v>2</v>
      </c>
      <c r="W23" s="7">
        <v>7</v>
      </c>
      <c r="X23" s="7">
        <v>9</v>
      </c>
      <c r="Y23" s="110">
        <f t="shared" si="0"/>
        <v>136</v>
      </c>
      <c r="Z23" s="114">
        <f t="shared" si="1"/>
        <v>15</v>
      </c>
    </row>
    <row r="24" spans="1:26" x14ac:dyDescent="0.25">
      <c r="A24" s="2" t="s">
        <v>6</v>
      </c>
      <c r="B24" s="3">
        <v>2</v>
      </c>
      <c r="C24" s="4">
        <v>116</v>
      </c>
      <c r="D24" s="4">
        <v>20</v>
      </c>
      <c r="E24" s="4"/>
      <c r="F24" s="4">
        <v>98</v>
      </c>
      <c r="G24" s="4">
        <v>18</v>
      </c>
      <c r="H24" s="4">
        <v>83.1</v>
      </c>
      <c r="I24" s="4">
        <v>85.3</v>
      </c>
      <c r="J24" s="4">
        <v>3</v>
      </c>
      <c r="K24" s="4">
        <v>84</v>
      </c>
      <c r="L24" s="4">
        <v>49</v>
      </c>
      <c r="M24" s="4">
        <v>64</v>
      </c>
      <c r="N24" s="4"/>
      <c r="O24" s="4"/>
      <c r="P24" s="4"/>
      <c r="Q24" s="4">
        <v>31</v>
      </c>
      <c r="R24" s="10">
        <v>2</v>
      </c>
      <c r="S24" s="4">
        <v>1</v>
      </c>
      <c r="T24" s="4">
        <v>1</v>
      </c>
      <c r="U24" s="4">
        <v>3</v>
      </c>
      <c r="V24" s="4">
        <v>3</v>
      </c>
      <c r="W24" s="4">
        <v>8</v>
      </c>
      <c r="X24" s="4">
        <v>11</v>
      </c>
      <c r="Y24" s="110">
        <f t="shared" si="0"/>
        <v>136</v>
      </c>
      <c r="Z24" s="114">
        <f t="shared" si="1"/>
        <v>4</v>
      </c>
    </row>
    <row r="25" spans="1:26" x14ac:dyDescent="0.25">
      <c r="A25" s="5" t="s">
        <v>7</v>
      </c>
      <c r="B25" s="3">
        <v>2</v>
      </c>
      <c r="C25" s="7">
        <v>132</v>
      </c>
      <c r="D25" s="7">
        <v>27</v>
      </c>
      <c r="E25" s="7"/>
      <c r="F25" s="7">
        <v>107</v>
      </c>
      <c r="G25" s="7">
        <v>25</v>
      </c>
      <c r="H25" s="7">
        <v>79.900000000000006</v>
      </c>
      <c r="I25" s="7">
        <v>83</v>
      </c>
      <c r="J25" s="7">
        <v>10</v>
      </c>
      <c r="K25" s="7">
        <v>91</v>
      </c>
      <c r="L25" s="7">
        <v>58</v>
      </c>
      <c r="M25" s="7">
        <v>63.5</v>
      </c>
      <c r="N25" s="7"/>
      <c r="O25" s="7"/>
      <c r="P25" s="7"/>
      <c r="Q25" s="7">
        <v>68</v>
      </c>
      <c r="R25" s="10">
        <v>8</v>
      </c>
      <c r="S25" s="7" t="s">
        <v>3</v>
      </c>
      <c r="T25" s="7">
        <v>1</v>
      </c>
      <c r="U25" s="7">
        <v>8</v>
      </c>
      <c r="V25" s="7">
        <v>2</v>
      </c>
      <c r="W25" s="7">
        <v>5</v>
      </c>
      <c r="X25" s="7">
        <v>7</v>
      </c>
      <c r="Y25" s="110">
        <f t="shared" si="0"/>
        <v>159</v>
      </c>
      <c r="Z25" s="114">
        <f t="shared" si="1"/>
        <v>9</v>
      </c>
    </row>
    <row r="26" spans="1:26" x14ac:dyDescent="0.25">
      <c r="A26" s="2" t="s">
        <v>8</v>
      </c>
      <c r="B26" s="3">
        <v>2</v>
      </c>
      <c r="C26" s="4">
        <v>78</v>
      </c>
      <c r="D26" s="4">
        <v>28</v>
      </c>
      <c r="E26" s="4"/>
      <c r="F26" s="4">
        <v>56</v>
      </c>
      <c r="G26" s="4">
        <v>22</v>
      </c>
      <c r="H26" s="4">
        <v>66.7</v>
      </c>
      <c r="I26" s="4">
        <v>73.599999999999994</v>
      </c>
      <c r="J26" s="4">
        <v>4</v>
      </c>
      <c r="K26" s="4">
        <v>52</v>
      </c>
      <c r="L26" s="4">
        <v>50</v>
      </c>
      <c r="M26" s="4">
        <v>52.8</v>
      </c>
      <c r="N26" s="4"/>
      <c r="O26" s="4"/>
      <c r="P26" s="4"/>
      <c r="Q26" s="4">
        <v>27</v>
      </c>
      <c r="R26" s="10">
        <v>7</v>
      </c>
      <c r="S26" s="4">
        <v>2</v>
      </c>
      <c r="T26" s="4">
        <v>2</v>
      </c>
      <c r="U26" s="4">
        <v>9</v>
      </c>
      <c r="V26" s="4">
        <v>1</v>
      </c>
      <c r="W26" s="4">
        <v>8</v>
      </c>
      <c r="X26" s="4">
        <v>9</v>
      </c>
      <c r="Y26" s="110">
        <f t="shared" si="0"/>
        <v>106</v>
      </c>
      <c r="Z26" s="114">
        <f t="shared" si="1"/>
        <v>11</v>
      </c>
    </row>
    <row r="27" spans="1:26" x14ac:dyDescent="0.25">
      <c r="A27" s="5" t="s">
        <v>10</v>
      </c>
      <c r="B27" s="3">
        <v>2</v>
      </c>
      <c r="C27" s="7">
        <v>94</v>
      </c>
      <c r="D27" s="7">
        <v>22</v>
      </c>
      <c r="E27" s="7"/>
      <c r="F27" s="7">
        <v>70</v>
      </c>
      <c r="G27" s="7">
        <v>24</v>
      </c>
      <c r="H27" s="7">
        <v>76.099999999999994</v>
      </c>
      <c r="I27" s="7">
        <v>81</v>
      </c>
      <c r="J27" s="7">
        <v>8</v>
      </c>
      <c r="K27" s="7">
        <v>54</v>
      </c>
      <c r="L27" s="7">
        <v>54</v>
      </c>
      <c r="M27" s="7">
        <v>53.4</v>
      </c>
      <c r="N27" s="7"/>
      <c r="O27" s="7"/>
      <c r="P27" s="7"/>
      <c r="Q27" s="7">
        <v>34</v>
      </c>
      <c r="R27" s="10">
        <v>10</v>
      </c>
      <c r="S27" s="7">
        <v>3</v>
      </c>
      <c r="T27" s="7" t="s">
        <v>3</v>
      </c>
      <c r="U27" s="7">
        <v>13</v>
      </c>
      <c r="V27" s="7">
        <v>1</v>
      </c>
      <c r="W27" s="7">
        <v>11</v>
      </c>
      <c r="X27" s="7">
        <v>12</v>
      </c>
      <c r="Y27" s="110">
        <f t="shared" si="0"/>
        <v>116</v>
      </c>
      <c r="Z27" s="114">
        <f t="shared" si="1"/>
        <v>13</v>
      </c>
    </row>
    <row r="28" spans="1:26" x14ac:dyDescent="0.25">
      <c r="A28" s="2" t="s">
        <v>11</v>
      </c>
      <c r="B28" s="3">
        <v>2</v>
      </c>
      <c r="C28" s="4">
        <v>83</v>
      </c>
      <c r="D28" s="4">
        <v>19</v>
      </c>
      <c r="E28" s="4"/>
      <c r="F28" s="4">
        <v>68</v>
      </c>
      <c r="G28" s="4">
        <v>15</v>
      </c>
      <c r="H28" s="4">
        <v>78.2</v>
      </c>
      <c r="I28" s="4">
        <v>81.400000000000006</v>
      </c>
      <c r="J28" s="4">
        <v>14</v>
      </c>
      <c r="K28" s="4">
        <v>36</v>
      </c>
      <c r="L28" s="4">
        <v>52</v>
      </c>
      <c r="M28" s="4">
        <v>49</v>
      </c>
      <c r="N28" s="4"/>
      <c r="O28" s="4"/>
      <c r="P28" s="4"/>
      <c r="Q28" s="4">
        <v>35</v>
      </c>
      <c r="R28" s="10">
        <v>9</v>
      </c>
      <c r="S28" s="4">
        <v>1</v>
      </c>
      <c r="T28" s="4" t="s">
        <v>3</v>
      </c>
      <c r="U28" s="4">
        <v>10</v>
      </c>
      <c r="V28" s="4">
        <v>2</v>
      </c>
      <c r="W28" s="4">
        <v>8</v>
      </c>
      <c r="X28" s="4">
        <v>10</v>
      </c>
      <c r="Y28" s="110">
        <f t="shared" si="0"/>
        <v>102</v>
      </c>
      <c r="Z28" s="114">
        <f t="shared" si="1"/>
        <v>10</v>
      </c>
    </row>
    <row r="29" spans="1:26" x14ac:dyDescent="0.25">
      <c r="A29" s="5" t="s">
        <v>12</v>
      </c>
      <c r="B29" s="3">
        <v>2</v>
      </c>
      <c r="C29" s="7">
        <v>115</v>
      </c>
      <c r="D29" s="7">
        <v>20</v>
      </c>
      <c r="E29" s="7"/>
      <c r="F29" s="7">
        <v>94</v>
      </c>
      <c r="G29" s="7">
        <v>21</v>
      </c>
      <c r="H29" s="7">
        <v>82.5</v>
      </c>
      <c r="I29" s="7">
        <v>85.2</v>
      </c>
      <c r="J29" s="7">
        <v>7</v>
      </c>
      <c r="K29" s="7">
        <v>70</v>
      </c>
      <c r="L29" s="7">
        <v>58</v>
      </c>
      <c r="M29" s="7">
        <v>57</v>
      </c>
      <c r="N29" s="7"/>
      <c r="O29" s="7"/>
      <c r="P29" s="7"/>
      <c r="Q29" s="7">
        <v>58</v>
      </c>
      <c r="R29" s="10">
        <v>6</v>
      </c>
      <c r="S29" s="7" t="s">
        <v>3</v>
      </c>
      <c r="T29" s="7">
        <v>1</v>
      </c>
      <c r="U29" s="7">
        <v>6</v>
      </c>
      <c r="V29" s="7">
        <v>2</v>
      </c>
      <c r="W29" s="7">
        <v>2</v>
      </c>
      <c r="X29" s="7">
        <v>4</v>
      </c>
      <c r="Y29" s="110">
        <f t="shared" si="0"/>
        <v>135</v>
      </c>
      <c r="Z29" s="114">
        <f t="shared" si="1"/>
        <v>7</v>
      </c>
    </row>
    <row r="30" spans="1:26" x14ac:dyDescent="0.25">
      <c r="A30" s="2" t="s">
        <v>13</v>
      </c>
      <c r="B30" s="3">
        <v>2</v>
      </c>
      <c r="C30" s="4">
        <v>83</v>
      </c>
      <c r="D30" s="4">
        <v>8</v>
      </c>
      <c r="E30" s="4"/>
      <c r="F30" s="4">
        <v>59</v>
      </c>
      <c r="G30" s="4">
        <v>24</v>
      </c>
      <c r="H30" s="4">
        <v>88.1</v>
      </c>
      <c r="I30" s="4">
        <v>91.2</v>
      </c>
      <c r="J30" s="4">
        <v>6</v>
      </c>
      <c r="K30" s="4">
        <v>50</v>
      </c>
      <c r="L30" s="4">
        <v>35</v>
      </c>
      <c r="M30" s="4">
        <v>61.5</v>
      </c>
      <c r="N30" s="4"/>
      <c r="O30" s="4"/>
      <c r="P30" s="4"/>
      <c r="Q30" s="4">
        <v>26</v>
      </c>
      <c r="R30" s="10">
        <v>4</v>
      </c>
      <c r="S30" s="4">
        <v>4</v>
      </c>
      <c r="T30" s="4">
        <v>1</v>
      </c>
      <c r="U30" s="4">
        <v>8</v>
      </c>
      <c r="V30" s="4">
        <v>3</v>
      </c>
      <c r="W30" s="4">
        <v>9</v>
      </c>
      <c r="X30" s="4">
        <v>12</v>
      </c>
      <c r="Y30" s="110">
        <f t="shared" si="0"/>
        <v>91</v>
      </c>
      <c r="Z30" s="114">
        <f t="shared" si="1"/>
        <v>9</v>
      </c>
    </row>
    <row r="31" spans="1:26" x14ac:dyDescent="0.25">
      <c r="A31" s="5" t="s">
        <v>14</v>
      </c>
      <c r="B31" s="3">
        <v>2</v>
      </c>
      <c r="C31" s="7">
        <v>113</v>
      </c>
      <c r="D31" s="7">
        <v>30</v>
      </c>
      <c r="E31" s="7"/>
      <c r="F31" s="7">
        <v>83</v>
      </c>
      <c r="G31" s="7">
        <v>30</v>
      </c>
      <c r="H31" s="7">
        <v>73.5</v>
      </c>
      <c r="I31" s="7">
        <v>79</v>
      </c>
      <c r="J31" s="7">
        <v>11</v>
      </c>
      <c r="K31" s="7">
        <v>69</v>
      </c>
      <c r="L31" s="7">
        <v>63</v>
      </c>
      <c r="M31" s="7">
        <v>55.9</v>
      </c>
      <c r="N31" s="7"/>
      <c r="O31" s="7"/>
      <c r="P31" s="7"/>
      <c r="Q31" s="7">
        <v>33</v>
      </c>
      <c r="R31" s="10">
        <v>8</v>
      </c>
      <c r="S31" s="7">
        <v>2</v>
      </c>
      <c r="T31" s="7">
        <v>1</v>
      </c>
      <c r="U31" s="7">
        <v>10</v>
      </c>
      <c r="V31" s="7">
        <v>4</v>
      </c>
      <c r="W31" s="7">
        <v>11</v>
      </c>
      <c r="X31" s="7">
        <v>15</v>
      </c>
      <c r="Y31" s="110">
        <f t="shared" si="0"/>
        <v>143</v>
      </c>
      <c r="Z31" s="114">
        <f t="shared" si="1"/>
        <v>11</v>
      </c>
    </row>
    <row r="32" spans="1:26" x14ac:dyDescent="0.25">
      <c r="A32" s="2" t="s">
        <v>15</v>
      </c>
      <c r="B32" s="3">
        <v>2</v>
      </c>
      <c r="C32" s="4">
        <v>176</v>
      </c>
      <c r="D32" s="4">
        <v>23</v>
      </c>
      <c r="E32" s="4"/>
      <c r="F32" s="4">
        <v>130</v>
      </c>
      <c r="G32" s="4">
        <v>46</v>
      </c>
      <c r="H32" s="4">
        <v>85</v>
      </c>
      <c r="I32" s="4">
        <v>88.4</v>
      </c>
      <c r="J32" s="4">
        <v>13</v>
      </c>
      <c r="K32" s="4">
        <v>114</v>
      </c>
      <c r="L32" s="4">
        <v>72</v>
      </c>
      <c r="M32" s="4">
        <v>63.8</v>
      </c>
      <c r="N32" s="4"/>
      <c r="O32" s="4"/>
      <c r="P32" s="4"/>
      <c r="Q32" s="4">
        <v>68</v>
      </c>
      <c r="R32" s="10">
        <v>4</v>
      </c>
      <c r="S32" s="4">
        <v>2</v>
      </c>
      <c r="T32" s="4">
        <v>2</v>
      </c>
      <c r="U32" s="4">
        <v>6</v>
      </c>
      <c r="V32" s="4">
        <v>4</v>
      </c>
      <c r="W32" s="4">
        <v>11</v>
      </c>
      <c r="X32" s="4">
        <v>15</v>
      </c>
      <c r="Y32" s="110">
        <f t="shared" si="0"/>
        <v>199</v>
      </c>
      <c r="Z32" s="114">
        <f t="shared" si="1"/>
        <v>8</v>
      </c>
    </row>
    <row r="33" spans="1:26" x14ac:dyDescent="0.25">
      <c r="A33" s="5" t="s">
        <v>19</v>
      </c>
      <c r="B33" s="3">
        <v>2</v>
      </c>
      <c r="C33" s="7">
        <v>125</v>
      </c>
      <c r="D33" s="7">
        <v>26</v>
      </c>
      <c r="E33" s="7"/>
      <c r="F33" s="7">
        <v>90</v>
      </c>
      <c r="G33" s="7">
        <v>35</v>
      </c>
      <c r="H33" s="7">
        <v>77.599999999999994</v>
      </c>
      <c r="I33" s="7">
        <v>82.8</v>
      </c>
      <c r="J33" s="7">
        <v>6</v>
      </c>
      <c r="K33" s="7">
        <v>85</v>
      </c>
      <c r="L33" s="7">
        <v>60</v>
      </c>
      <c r="M33" s="7">
        <v>60.3</v>
      </c>
      <c r="N33" s="7"/>
      <c r="O33" s="7"/>
      <c r="P33" s="7"/>
      <c r="Q33" s="7">
        <v>50</v>
      </c>
      <c r="R33" s="10">
        <v>5</v>
      </c>
      <c r="S33" s="7">
        <v>2</v>
      </c>
      <c r="T33" s="7" t="s">
        <v>3</v>
      </c>
      <c r="U33" s="7">
        <v>7</v>
      </c>
      <c r="V33" s="7">
        <v>7</v>
      </c>
      <c r="W33" s="7">
        <v>9</v>
      </c>
      <c r="X33" s="7">
        <v>16</v>
      </c>
      <c r="Y33" s="110">
        <f t="shared" si="0"/>
        <v>151</v>
      </c>
      <c r="Z33" s="114">
        <f t="shared" si="1"/>
        <v>7</v>
      </c>
    </row>
    <row r="34" spans="1:26" x14ac:dyDescent="0.25">
      <c r="A34" s="2" t="s">
        <v>16</v>
      </c>
      <c r="B34" s="3">
        <v>2</v>
      </c>
      <c r="C34" s="4">
        <v>81</v>
      </c>
      <c r="D34" s="4">
        <v>15</v>
      </c>
      <c r="E34" s="4"/>
      <c r="F34" s="4">
        <v>71</v>
      </c>
      <c r="G34" s="4">
        <v>10</v>
      </c>
      <c r="H34" s="4">
        <v>82.6</v>
      </c>
      <c r="I34" s="4">
        <v>84.4</v>
      </c>
      <c r="J34" s="4">
        <v>12</v>
      </c>
      <c r="K34" s="4">
        <v>51</v>
      </c>
      <c r="L34" s="4">
        <v>33</v>
      </c>
      <c r="M34" s="4">
        <v>65.599999999999994</v>
      </c>
      <c r="N34" s="4"/>
      <c r="O34" s="4"/>
      <c r="P34" s="4"/>
      <c r="Q34" s="4">
        <v>69</v>
      </c>
      <c r="R34" s="10">
        <v>8</v>
      </c>
      <c r="S34" s="4" t="s">
        <v>3</v>
      </c>
      <c r="T34" s="4">
        <v>1</v>
      </c>
      <c r="U34" s="4">
        <v>8</v>
      </c>
      <c r="V34" s="4">
        <v>1</v>
      </c>
      <c r="W34" s="4">
        <v>8</v>
      </c>
      <c r="X34" s="4">
        <v>9</v>
      </c>
      <c r="Y34" s="110">
        <f t="shared" si="0"/>
        <v>96</v>
      </c>
      <c r="Z34" s="114">
        <f t="shared" si="1"/>
        <v>9</v>
      </c>
    </row>
    <row r="35" spans="1:26" x14ac:dyDescent="0.25">
      <c r="A35" s="5" t="s">
        <v>17</v>
      </c>
      <c r="B35" s="3">
        <v>2</v>
      </c>
      <c r="C35" s="7">
        <v>144</v>
      </c>
      <c r="D35" s="7">
        <v>29</v>
      </c>
      <c r="E35" s="7"/>
      <c r="F35" s="7">
        <v>111</v>
      </c>
      <c r="G35" s="7">
        <v>33</v>
      </c>
      <c r="H35" s="7">
        <v>79.3</v>
      </c>
      <c r="I35" s="7">
        <v>83.2</v>
      </c>
      <c r="J35" s="7">
        <v>11</v>
      </c>
      <c r="K35" s="7">
        <v>89</v>
      </c>
      <c r="L35" s="7">
        <v>73</v>
      </c>
      <c r="M35" s="7">
        <v>57.8</v>
      </c>
      <c r="N35" s="7"/>
      <c r="O35" s="7"/>
      <c r="P35" s="7"/>
      <c r="Q35" s="7">
        <v>53</v>
      </c>
      <c r="R35" s="10">
        <v>9</v>
      </c>
      <c r="S35" s="7" t="s">
        <v>3</v>
      </c>
      <c r="T35" s="7">
        <v>1</v>
      </c>
      <c r="U35" s="7">
        <v>9</v>
      </c>
      <c r="V35" s="7">
        <v>1</v>
      </c>
      <c r="W35" s="7">
        <v>10</v>
      </c>
      <c r="X35" s="7">
        <v>11</v>
      </c>
      <c r="Y35" s="110">
        <f t="shared" si="0"/>
        <v>173</v>
      </c>
      <c r="Z35" s="114">
        <f t="shared" si="1"/>
        <v>10</v>
      </c>
    </row>
    <row r="36" spans="1:26" ht="22.5" x14ac:dyDescent="0.25">
      <c r="A36" s="2" t="s">
        <v>230</v>
      </c>
      <c r="B36" s="3">
        <v>3</v>
      </c>
      <c r="C36" s="4">
        <v>134</v>
      </c>
      <c r="D36" s="4">
        <v>21</v>
      </c>
      <c r="E36" s="4">
        <v>3</v>
      </c>
      <c r="F36" s="4">
        <v>113</v>
      </c>
      <c r="G36" s="4">
        <v>21</v>
      </c>
      <c r="H36" s="4">
        <v>84.3</v>
      </c>
      <c r="I36" s="4">
        <v>84.8</v>
      </c>
      <c r="J36" s="4">
        <v>7</v>
      </c>
      <c r="K36" s="4">
        <v>76</v>
      </c>
      <c r="L36" s="4">
        <v>75</v>
      </c>
      <c r="M36" s="4">
        <v>52.5</v>
      </c>
      <c r="N36" s="4">
        <v>105</v>
      </c>
      <c r="O36" s="4">
        <v>46</v>
      </c>
      <c r="P36" s="4">
        <v>26</v>
      </c>
      <c r="Q36" s="4">
        <v>72</v>
      </c>
      <c r="R36" s="10">
        <v>6</v>
      </c>
      <c r="S36" s="4" t="s">
        <v>3</v>
      </c>
      <c r="T36" s="4" t="s">
        <v>3</v>
      </c>
      <c r="U36" s="4">
        <v>6</v>
      </c>
      <c r="V36" s="4"/>
      <c r="W36" s="4"/>
      <c r="X36" s="4">
        <v>11</v>
      </c>
      <c r="Y36" s="110">
        <f t="shared" si="0"/>
        <v>155</v>
      </c>
      <c r="Z36" s="114">
        <f t="shared" si="1"/>
        <v>6</v>
      </c>
    </row>
    <row r="37" spans="1:26" x14ac:dyDescent="0.25">
      <c r="A37" s="5" t="s">
        <v>4</v>
      </c>
      <c r="B37" s="3">
        <v>3</v>
      </c>
      <c r="C37" s="7">
        <v>114</v>
      </c>
      <c r="D37" s="7">
        <v>23</v>
      </c>
      <c r="E37" s="7">
        <v>1</v>
      </c>
      <c r="F37" s="7">
        <v>86</v>
      </c>
      <c r="G37" s="7">
        <v>28</v>
      </c>
      <c r="H37" s="7">
        <v>78.900000000000006</v>
      </c>
      <c r="I37" s="7">
        <v>82.6</v>
      </c>
      <c r="J37" s="7">
        <v>3</v>
      </c>
      <c r="K37" s="7">
        <v>84</v>
      </c>
      <c r="L37" s="7">
        <v>51</v>
      </c>
      <c r="M37" s="7">
        <v>63</v>
      </c>
      <c r="N37" s="7">
        <v>83</v>
      </c>
      <c r="O37" s="7">
        <v>10</v>
      </c>
      <c r="P37" s="7">
        <v>29</v>
      </c>
      <c r="Q37" s="7">
        <v>39</v>
      </c>
      <c r="R37" s="10">
        <v>5</v>
      </c>
      <c r="S37" s="7" t="s">
        <v>3</v>
      </c>
      <c r="T37" s="7">
        <v>1</v>
      </c>
      <c r="U37" s="7">
        <v>5</v>
      </c>
      <c r="V37" s="7"/>
      <c r="W37" s="7"/>
      <c r="X37" s="7">
        <v>6</v>
      </c>
      <c r="Y37" s="110">
        <f t="shared" si="0"/>
        <v>137</v>
      </c>
      <c r="Z37" s="114">
        <f t="shared" si="1"/>
        <v>6</v>
      </c>
    </row>
    <row r="38" spans="1:26" x14ac:dyDescent="0.25">
      <c r="A38" s="2" t="s">
        <v>18</v>
      </c>
      <c r="B38" s="3">
        <v>3</v>
      </c>
      <c r="C38" s="4">
        <v>105</v>
      </c>
      <c r="D38" s="4">
        <v>14</v>
      </c>
      <c r="E38" s="4">
        <v>2</v>
      </c>
      <c r="F38" s="4">
        <v>71</v>
      </c>
      <c r="G38" s="4">
        <v>34</v>
      </c>
      <c r="H38" s="4">
        <v>83.5</v>
      </c>
      <c r="I38" s="4">
        <v>86.8</v>
      </c>
      <c r="J38" s="4">
        <v>11</v>
      </c>
      <c r="K38" s="4">
        <v>79</v>
      </c>
      <c r="L38" s="4">
        <v>31</v>
      </c>
      <c r="M38" s="4">
        <v>74.400000000000006</v>
      </c>
      <c r="N38" s="4">
        <v>63</v>
      </c>
      <c r="O38" s="4">
        <v>14</v>
      </c>
      <c r="P38" s="4">
        <v>47</v>
      </c>
      <c r="Q38" s="4">
        <v>61</v>
      </c>
      <c r="R38" s="10">
        <v>8</v>
      </c>
      <c r="S38" s="4" t="s">
        <v>3</v>
      </c>
      <c r="T38" s="4">
        <v>1</v>
      </c>
      <c r="U38" s="4">
        <v>8</v>
      </c>
      <c r="V38" s="4"/>
      <c r="W38" s="4"/>
      <c r="X38" s="4">
        <v>6</v>
      </c>
      <c r="Y38" s="110">
        <f t="shared" si="0"/>
        <v>119</v>
      </c>
      <c r="Z38" s="114">
        <f t="shared" si="1"/>
        <v>9</v>
      </c>
    </row>
    <row r="39" spans="1:26" x14ac:dyDescent="0.25">
      <c r="A39" s="5" t="s">
        <v>5</v>
      </c>
      <c r="B39" s="3">
        <v>3</v>
      </c>
      <c r="C39" s="7">
        <v>175</v>
      </c>
      <c r="D39" s="7">
        <v>16</v>
      </c>
      <c r="E39" s="7">
        <v>4</v>
      </c>
      <c r="F39" s="7">
        <v>124</v>
      </c>
      <c r="G39" s="7">
        <v>51</v>
      </c>
      <c r="H39" s="7">
        <v>88.6</v>
      </c>
      <c r="I39" s="7">
        <v>89.7</v>
      </c>
      <c r="J39" s="7">
        <v>11</v>
      </c>
      <c r="K39" s="7">
        <v>125</v>
      </c>
      <c r="L39" s="7">
        <v>59</v>
      </c>
      <c r="M39" s="7">
        <v>69.7</v>
      </c>
      <c r="N39" s="7">
        <v>104</v>
      </c>
      <c r="O39" s="7">
        <v>22</v>
      </c>
      <c r="P39" s="7">
        <v>72</v>
      </c>
      <c r="Q39" s="7">
        <v>94</v>
      </c>
      <c r="R39" s="10">
        <v>9</v>
      </c>
      <c r="S39" s="7">
        <v>1</v>
      </c>
      <c r="T39" s="7">
        <v>2</v>
      </c>
      <c r="U39" s="7">
        <v>10</v>
      </c>
      <c r="V39" s="7"/>
      <c r="W39" s="7"/>
      <c r="X39" s="7">
        <v>8</v>
      </c>
      <c r="Y39" s="110">
        <f t="shared" si="0"/>
        <v>191</v>
      </c>
      <c r="Z39" s="114">
        <f t="shared" si="1"/>
        <v>12</v>
      </c>
    </row>
    <row r="40" spans="1:26" x14ac:dyDescent="0.25">
      <c r="A40" s="2" t="s">
        <v>6</v>
      </c>
      <c r="B40" s="3">
        <v>3</v>
      </c>
      <c r="C40" s="4">
        <v>144</v>
      </c>
      <c r="D40" s="4">
        <v>30</v>
      </c>
      <c r="E40" s="4">
        <v>4</v>
      </c>
      <c r="F40" s="4">
        <v>109</v>
      </c>
      <c r="G40" s="4">
        <v>35</v>
      </c>
      <c r="H40" s="4">
        <v>78.400000000000006</v>
      </c>
      <c r="I40" s="4">
        <v>80.900000000000006</v>
      </c>
      <c r="J40" s="4">
        <v>8</v>
      </c>
      <c r="K40" s="4">
        <v>102</v>
      </c>
      <c r="L40" s="4">
        <v>68</v>
      </c>
      <c r="M40" s="4">
        <v>61.8</v>
      </c>
      <c r="N40" s="4">
        <v>96</v>
      </c>
      <c r="O40" s="4">
        <v>21</v>
      </c>
      <c r="P40" s="4">
        <v>51</v>
      </c>
      <c r="Q40" s="4">
        <v>72</v>
      </c>
      <c r="R40" s="10">
        <v>5</v>
      </c>
      <c r="S40" s="4">
        <v>1</v>
      </c>
      <c r="T40" s="4" t="s">
        <v>3</v>
      </c>
      <c r="U40" s="4">
        <v>6</v>
      </c>
      <c r="V40" s="4"/>
      <c r="W40" s="4"/>
      <c r="X40" s="4">
        <v>10</v>
      </c>
      <c r="Y40" s="110">
        <f t="shared" si="0"/>
        <v>174</v>
      </c>
      <c r="Z40" s="114">
        <f t="shared" si="1"/>
        <v>6</v>
      </c>
    </row>
    <row r="41" spans="1:26" x14ac:dyDescent="0.25">
      <c r="A41" s="5" t="s">
        <v>7</v>
      </c>
      <c r="B41" s="3">
        <v>3</v>
      </c>
      <c r="C41" s="7">
        <v>107</v>
      </c>
      <c r="D41" s="7">
        <v>15</v>
      </c>
      <c r="E41" s="7">
        <v>1</v>
      </c>
      <c r="F41" s="7">
        <v>83</v>
      </c>
      <c r="G41" s="7">
        <v>24</v>
      </c>
      <c r="H41" s="7">
        <v>84.7</v>
      </c>
      <c r="I41" s="7">
        <v>87</v>
      </c>
      <c r="J41" s="7">
        <v>7</v>
      </c>
      <c r="K41" s="7">
        <v>80</v>
      </c>
      <c r="L41" s="7">
        <v>36</v>
      </c>
      <c r="M41" s="7">
        <v>70.7</v>
      </c>
      <c r="N41" s="7">
        <v>80</v>
      </c>
      <c r="O41" s="7">
        <v>9</v>
      </c>
      <c r="P41" s="7">
        <v>39</v>
      </c>
      <c r="Q41" s="7">
        <v>48</v>
      </c>
      <c r="R41" s="10">
        <v>4</v>
      </c>
      <c r="S41" s="7" t="s">
        <v>3</v>
      </c>
      <c r="T41" s="7">
        <v>1</v>
      </c>
      <c r="U41" s="7">
        <v>4</v>
      </c>
      <c r="V41" s="7"/>
      <c r="W41" s="7"/>
      <c r="X41" s="7">
        <v>5</v>
      </c>
      <c r="Y41" s="110">
        <f t="shared" si="0"/>
        <v>122</v>
      </c>
      <c r="Z41" s="114">
        <f t="shared" si="1"/>
        <v>5</v>
      </c>
    </row>
    <row r="42" spans="1:26" x14ac:dyDescent="0.25">
      <c r="A42" s="2" t="s">
        <v>8</v>
      </c>
      <c r="B42" s="3">
        <v>3</v>
      </c>
      <c r="C42" s="4">
        <v>69</v>
      </c>
      <c r="D42" s="4">
        <v>14</v>
      </c>
      <c r="E42" s="4" t="s">
        <v>3</v>
      </c>
      <c r="F42" s="4">
        <v>60</v>
      </c>
      <c r="G42" s="4">
        <v>9</v>
      </c>
      <c r="H42" s="4">
        <v>81.099999999999994</v>
      </c>
      <c r="I42" s="4">
        <v>83.1</v>
      </c>
      <c r="J42" s="4">
        <v>9</v>
      </c>
      <c r="K42" s="4">
        <v>32</v>
      </c>
      <c r="L42" s="4">
        <v>42</v>
      </c>
      <c r="M42" s="4">
        <v>49.4</v>
      </c>
      <c r="N42" s="4">
        <v>45</v>
      </c>
      <c r="O42" s="4">
        <v>8</v>
      </c>
      <c r="P42" s="4">
        <v>7</v>
      </c>
      <c r="Q42" s="4">
        <v>15</v>
      </c>
      <c r="R42" s="10">
        <v>8</v>
      </c>
      <c r="S42" s="4">
        <v>1</v>
      </c>
      <c r="T42" s="4">
        <v>1</v>
      </c>
      <c r="U42" s="4">
        <v>9</v>
      </c>
      <c r="V42" s="4"/>
      <c r="W42" s="4"/>
      <c r="X42" s="4">
        <v>1</v>
      </c>
      <c r="Y42" s="110">
        <f t="shared" si="0"/>
        <v>83</v>
      </c>
      <c r="Z42" s="114">
        <f t="shared" si="1"/>
        <v>10</v>
      </c>
    </row>
    <row r="43" spans="1:26" x14ac:dyDescent="0.25">
      <c r="A43" s="5" t="s">
        <v>9</v>
      </c>
      <c r="B43" s="3">
        <v>3</v>
      </c>
      <c r="C43" s="7">
        <v>112</v>
      </c>
      <c r="D43" s="7">
        <v>29</v>
      </c>
      <c r="E43" s="7">
        <v>4</v>
      </c>
      <c r="F43" s="7">
        <v>88</v>
      </c>
      <c r="G43" s="7">
        <v>24</v>
      </c>
      <c r="H43" s="7">
        <v>75.2</v>
      </c>
      <c r="I43" s="7">
        <v>77.2</v>
      </c>
      <c r="J43" s="7">
        <v>8</v>
      </c>
      <c r="K43" s="7">
        <v>60</v>
      </c>
      <c r="L43" s="7">
        <v>77</v>
      </c>
      <c r="M43" s="7">
        <v>46.9</v>
      </c>
      <c r="N43" s="7">
        <v>74</v>
      </c>
      <c r="O43" s="7">
        <v>20</v>
      </c>
      <c r="P43" s="7">
        <v>19</v>
      </c>
      <c r="Q43" s="7">
        <v>39</v>
      </c>
      <c r="R43" s="10">
        <v>8</v>
      </c>
      <c r="S43" s="7" t="s">
        <v>3</v>
      </c>
      <c r="T43" s="7" t="s">
        <v>3</v>
      </c>
      <c r="U43" s="7">
        <v>8</v>
      </c>
      <c r="V43" s="7"/>
      <c r="W43" s="7"/>
      <c r="X43" s="7">
        <v>7</v>
      </c>
      <c r="Y43" s="110">
        <f t="shared" si="0"/>
        <v>141</v>
      </c>
      <c r="Z43" s="114">
        <f t="shared" si="1"/>
        <v>8</v>
      </c>
    </row>
    <row r="44" spans="1:26" x14ac:dyDescent="0.25">
      <c r="A44" s="2" t="s">
        <v>11</v>
      </c>
      <c r="B44" s="3">
        <v>3</v>
      </c>
      <c r="C44" s="4">
        <v>195</v>
      </c>
      <c r="D44" s="4">
        <v>36</v>
      </c>
      <c r="E44" s="4">
        <v>1</v>
      </c>
      <c r="F44" s="4">
        <v>149</v>
      </c>
      <c r="G44" s="4">
        <v>46</v>
      </c>
      <c r="H44" s="4">
        <v>80.5</v>
      </c>
      <c r="I44" s="4">
        <v>84.1</v>
      </c>
      <c r="J44" s="4">
        <v>14</v>
      </c>
      <c r="K44" s="4">
        <v>94</v>
      </c>
      <c r="L44" s="4">
        <v>124</v>
      </c>
      <c r="M44" s="4">
        <v>46.6</v>
      </c>
      <c r="N44" s="4">
        <v>128</v>
      </c>
      <c r="O44" s="4">
        <v>66</v>
      </c>
      <c r="P44" s="4">
        <v>19</v>
      </c>
      <c r="Q44" s="4">
        <v>85</v>
      </c>
      <c r="R44" s="10">
        <v>11</v>
      </c>
      <c r="S44" s="4" t="s">
        <v>3</v>
      </c>
      <c r="T44" s="4" t="s">
        <v>3</v>
      </c>
      <c r="U44" s="4">
        <v>11</v>
      </c>
      <c r="V44" s="4"/>
      <c r="W44" s="4"/>
      <c r="X44" s="4">
        <v>9</v>
      </c>
      <c r="Y44" s="110">
        <f t="shared" si="0"/>
        <v>231</v>
      </c>
      <c r="Z44" s="114">
        <f t="shared" si="1"/>
        <v>11</v>
      </c>
    </row>
    <row r="45" spans="1:26" x14ac:dyDescent="0.25">
      <c r="A45" s="5" t="s">
        <v>12</v>
      </c>
      <c r="B45" s="3">
        <v>3</v>
      </c>
      <c r="C45" s="7">
        <v>168</v>
      </c>
      <c r="D45" s="7">
        <v>25</v>
      </c>
      <c r="E45" s="7">
        <v>2</v>
      </c>
      <c r="F45" s="7">
        <v>138</v>
      </c>
      <c r="G45" s="7">
        <v>30</v>
      </c>
      <c r="H45" s="7">
        <v>84.7</v>
      </c>
      <c r="I45" s="7">
        <v>86.2</v>
      </c>
      <c r="J45" s="7">
        <v>17</v>
      </c>
      <c r="K45" s="7">
        <v>106</v>
      </c>
      <c r="L45" s="7">
        <v>72</v>
      </c>
      <c r="M45" s="7">
        <v>63.1</v>
      </c>
      <c r="N45" s="7">
        <v>121</v>
      </c>
      <c r="O45" s="7">
        <v>47</v>
      </c>
      <c r="P45" s="7">
        <v>8</v>
      </c>
      <c r="Q45" s="7">
        <v>55</v>
      </c>
      <c r="R45" s="10">
        <v>6</v>
      </c>
      <c r="S45" s="7">
        <v>1</v>
      </c>
      <c r="T45" s="7">
        <v>4</v>
      </c>
      <c r="U45" s="7">
        <v>7</v>
      </c>
      <c r="V45" s="7"/>
      <c r="W45" s="7"/>
      <c r="X45" s="7">
        <v>10</v>
      </c>
      <c r="Y45" s="110">
        <f t="shared" si="0"/>
        <v>193</v>
      </c>
      <c r="Z45" s="114">
        <f t="shared" si="1"/>
        <v>11</v>
      </c>
    </row>
    <row r="46" spans="1:26" x14ac:dyDescent="0.25">
      <c r="A46" s="2" t="s">
        <v>14</v>
      </c>
      <c r="B46" s="3">
        <v>3</v>
      </c>
      <c r="C46" s="4">
        <v>83</v>
      </c>
      <c r="D46" s="4">
        <v>12</v>
      </c>
      <c r="E46" s="4">
        <v>3</v>
      </c>
      <c r="F46" s="4">
        <v>70</v>
      </c>
      <c r="G46" s="4">
        <v>13</v>
      </c>
      <c r="H46" s="4">
        <v>85.4</v>
      </c>
      <c r="I46" s="4">
        <v>84.7</v>
      </c>
      <c r="J46" s="4">
        <v>10</v>
      </c>
      <c r="K46" s="4">
        <v>41</v>
      </c>
      <c r="L46" s="4">
        <v>47</v>
      </c>
      <c r="M46" s="4">
        <v>52</v>
      </c>
      <c r="N46" s="4">
        <v>65</v>
      </c>
      <c r="O46" s="4">
        <v>32</v>
      </c>
      <c r="P46" s="4">
        <v>14</v>
      </c>
      <c r="Q46" s="4">
        <v>46</v>
      </c>
      <c r="R46" s="10">
        <v>7</v>
      </c>
      <c r="S46" s="4" t="s">
        <v>3</v>
      </c>
      <c r="T46" s="4" t="s">
        <v>3</v>
      </c>
      <c r="U46" s="4">
        <v>7</v>
      </c>
      <c r="V46" s="4"/>
      <c r="W46" s="4"/>
      <c r="X46" s="4">
        <v>13</v>
      </c>
      <c r="Y46" s="110">
        <f t="shared" si="0"/>
        <v>95</v>
      </c>
      <c r="Z46" s="114">
        <f t="shared" si="1"/>
        <v>7</v>
      </c>
    </row>
    <row r="47" spans="1:26" x14ac:dyDescent="0.25">
      <c r="A47" s="5" t="s">
        <v>15</v>
      </c>
      <c r="B47" s="3">
        <v>3</v>
      </c>
      <c r="C47" s="7">
        <v>95</v>
      </c>
      <c r="D47" s="7">
        <v>19</v>
      </c>
      <c r="E47" s="7">
        <v>1</v>
      </c>
      <c r="F47" s="7">
        <v>81</v>
      </c>
      <c r="G47" s="7">
        <v>14</v>
      </c>
      <c r="H47" s="7">
        <v>81</v>
      </c>
      <c r="I47" s="7">
        <v>82.6</v>
      </c>
      <c r="J47" s="7">
        <v>5</v>
      </c>
      <c r="K47" s="7">
        <v>66</v>
      </c>
      <c r="L47" s="7">
        <v>44</v>
      </c>
      <c r="M47" s="7">
        <v>61.7</v>
      </c>
      <c r="N47" s="7">
        <v>60</v>
      </c>
      <c r="O47" s="7">
        <v>9</v>
      </c>
      <c r="P47" s="7">
        <v>32</v>
      </c>
      <c r="Q47" s="7">
        <v>41</v>
      </c>
      <c r="R47" s="10">
        <v>6</v>
      </c>
      <c r="S47" s="7">
        <v>1</v>
      </c>
      <c r="T47" s="7">
        <v>1</v>
      </c>
      <c r="U47" s="7">
        <v>7</v>
      </c>
      <c r="V47" s="7"/>
      <c r="W47" s="7"/>
      <c r="X47" s="7">
        <v>5</v>
      </c>
      <c r="Y47" s="110">
        <f t="shared" si="0"/>
        <v>114</v>
      </c>
      <c r="Z47" s="114">
        <f t="shared" si="1"/>
        <v>8</v>
      </c>
    </row>
    <row r="48" spans="1:26" x14ac:dyDescent="0.25">
      <c r="A48" s="2" t="s">
        <v>16</v>
      </c>
      <c r="B48" s="3">
        <v>3</v>
      </c>
      <c r="C48" s="4">
        <v>113</v>
      </c>
      <c r="D48" s="4">
        <v>18</v>
      </c>
      <c r="E48" s="4">
        <v>1</v>
      </c>
      <c r="F48" s="4">
        <v>91</v>
      </c>
      <c r="G48" s="4">
        <v>22</v>
      </c>
      <c r="H48" s="4">
        <v>83.5</v>
      </c>
      <c r="I48" s="4">
        <v>85.6</v>
      </c>
      <c r="J48" s="4">
        <v>10</v>
      </c>
      <c r="K48" s="4">
        <v>72</v>
      </c>
      <c r="L48" s="4">
        <v>50</v>
      </c>
      <c r="M48" s="4">
        <v>62.1</v>
      </c>
      <c r="N48" s="4">
        <v>88</v>
      </c>
      <c r="O48" s="4">
        <v>36</v>
      </c>
      <c r="P48" s="4">
        <v>24</v>
      </c>
      <c r="Q48" s="4">
        <v>60</v>
      </c>
      <c r="R48" s="10">
        <v>7</v>
      </c>
      <c r="S48" s="4">
        <v>2</v>
      </c>
      <c r="T48" s="4">
        <v>2</v>
      </c>
      <c r="U48" s="4">
        <v>9</v>
      </c>
      <c r="V48" s="4"/>
      <c r="W48" s="4"/>
      <c r="X48" s="4">
        <v>8</v>
      </c>
      <c r="Y48" s="110">
        <f t="shared" si="0"/>
        <v>131</v>
      </c>
      <c r="Z48" s="114">
        <f t="shared" si="1"/>
        <v>11</v>
      </c>
    </row>
    <row r="49" spans="1:26" x14ac:dyDescent="0.25">
      <c r="A49" s="5" t="s">
        <v>17</v>
      </c>
      <c r="B49" s="3">
        <v>3</v>
      </c>
      <c r="C49" s="7">
        <v>125</v>
      </c>
      <c r="D49" s="7">
        <v>16</v>
      </c>
      <c r="E49" s="7">
        <v>1</v>
      </c>
      <c r="F49" s="7">
        <v>86</v>
      </c>
      <c r="G49" s="7">
        <v>39</v>
      </c>
      <c r="H49" s="7">
        <v>84.3</v>
      </c>
      <c r="I49" s="7">
        <v>88</v>
      </c>
      <c r="J49" s="7">
        <v>8</v>
      </c>
      <c r="K49" s="7">
        <v>82</v>
      </c>
      <c r="L49" s="7">
        <v>52</v>
      </c>
      <c r="M49" s="7">
        <v>63.4</v>
      </c>
      <c r="N49" s="7">
        <v>79</v>
      </c>
      <c r="O49" s="7">
        <v>36</v>
      </c>
      <c r="P49" s="7">
        <v>12</v>
      </c>
      <c r="Q49" s="7">
        <v>48</v>
      </c>
      <c r="R49" s="10">
        <v>4</v>
      </c>
      <c r="S49" s="7">
        <v>1</v>
      </c>
      <c r="T49" s="7" t="s">
        <v>3</v>
      </c>
      <c r="U49" s="7">
        <v>5</v>
      </c>
      <c r="V49" s="7"/>
      <c r="W49" s="7"/>
      <c r="X49" s="7">
        <v>7</v>
      </c>
      <c r="Y49" s="110">
        <f t="shared" si="0"/>
        <v>141</v>
      </c>
      <c r="Z49" s="114">
        <f t="shared" si="1"/>
        <v>5</v>
      </c>
    </row>
    <row r="50" spans="1:26" ht="22.5" x14ac:dyDescent="0.25">
      <c r="A50" s="2" t="s">
        <v>230</v>
      </c>
      <c r="B50" s="3">
        <v>4</v>
      </c>
      <c r="C50" s="4">
        <v>153</v>
      </c>
      <c r="D50" s="4">
        <v>35</v>
      </c>
      <c r="E50" s="4">
        <v>1</v>
      </c>
      <c r="F50" s="4">
        <v>125</v>
      </c>
      <c r="G50" s="4">
        <v>28</v>
      </c>
      <c r="H50" s="4">
        <v>78.099999999999994</v>
      </c>
      <c r="I50" s="4">
        <v>81</v>
      </c>
      <c r="J50" s="4">
        <v>10</v>
      </c>
      <c r="K50" s="4">
        <v>75</v>
      </c>
      <c r="L50" s="4">
        <v>104</v>
      </c>
      <c r="M50" s="4">
        <v>45</v>
      </c>
      <c r="N50" s="4">
        <v>101</v>
      </c>
      <c r="O50" s="4">
        <v>26</v>
      </c>
      <c r="P50" s="4">
        <v>20</v>
      </c>
      <c r="Q50" s="4">
        <v>46</v>
      </c>
      <c r="R50" s="10">
        <v>7</v>
      </c>
      <c r="S50" s="4">
        <v>1</v>
      </c>
      <c r="T50" s="4" t="s">
        <v>3</v>
      </c>
      <c r="U50" s="4">
        <v>8</v>
      </c>
      <c r="V50" s="4"/>
      <c r="W50" s="4"/>
      <c r="X50" s="4">
        <v>6</v>
      </c>
      <c r="Y50" s="110">
        <f t="shared" si="0"/>
        <v>188</v>
      </c>
      <c r="Z50" s="114">
        <f t="shared" si="1"/>
        <v>8</v>
      </c>
    </row>
    <row r="51" spans="1:26" x14ac:dyDescent="0.25">
      <c r="A51" s="5" t="s">
        <v>2</v>
      </c>
      <c r="B51" s="3">
        <v>4</v>
      </c>
      <c r="C51" s="7">
        <v>65</v>
      </c>
      <c r="D51" s="7">
        <v>18</v>
      </c>
      <c r="E51" s="7" t="s">
        <v>3</v>
      </c>
      <c r="F51" s="7">
        <v>61</v>
      </c>
      <c r="G51" s="7">
        <v>4</v>
      </c>
      <c r="H51" s="7">
        <v>77.2</v>
      </c>
      <c r="I51" s="7">
        <v>78.3</v>
      </c>
      <c r="J51" s="7">
        <v>10</v>
      </c>
      <c r="K51" s="7">
        <v>39</v>
      </c>
      <c r="L51" s="7">
        <v>34</v>
      </c>
      <c r="M51" s="7">
        <v>59</v>
      </c>
      <c r="N51" s="7">
        <v>47</v>
      </c>
      <c r="O51" s="7">
        <v>23</v>
      </c>
      <c r="P51" s="7">
        <v>15</v>
      </c>
      <c r="Q51" s="7">
        <v>38</v>
      </c>
      <c r="R51" s="10">
        <v>6</v>
      </c>
      <c r="S51" s="7" t="s">
        <v>3</v>
      </c>
      <c r="T51" s="7">
        <v>1</v>
      </c>
      <c r="U51" s="7">
        <v>6</v>
      </c>
      <c r="V51" s="7"/>
      <c r="W51" s="7"/>
      <c r="X51" s="7">
        <v>2</v>
      </c>
      <c r="Y51" s="110">
        <f t="shared" si="0"/>
        <v>83</v>
      </c>
      <c r="Z51" s="114">
        <f t="shared" si="1"/>
        <v>7</v>
      </c>
    </row>
    <row r="52" spans="1:26" x14ac:dyDescent="0.25">
      <c r="A52" s="2" t="s">
        <v>4</v>
      </c>
      <c r="B52" s="3">
        <v>4</v>
      </c>
      <c r="C52" s="4">
        <v>126</v>
      </c>
      <c r="D52" s="4">
        <v>28</v>
      </c>
      <c r="E52" s="4">
        <v>3</v>
      </c>
      <c r="F52" s="4">
        <v>81</v>
      </c>
      <c r="G52" s="4">
        <v>45</v>
      </c>
      <c r="H52" s="4">
        <v>74.3</v>
      </c>
      <c r="I52" s="4">
        <v>80.3</v>
      </c>
      <c r="J52" s="4">
        <v>4</v>
      </c>
      <c r="K52" s="4">
        <v>102</v>
      </c>
      <c r="L52" s="4">
        <v>51</v>
      </c>
      <c r="M52" s="4">
        <v>67.5</v>
      </c>
      <c r="N52" s="4">
        <v>69</v>
      </c>
      <c r="O52" s="4">
        <v>14</v>
      </c>
      <c r="P52" s="4">
        <v>17</v>
      </c>
      <c r="Q52" s="4">
        <v>31</v>
      </c>
      <c r="R52" s="10">
        <v>3</v>
      </c>
      <c r="S52" s="4" t="s">
        <v>3</v>
      </c>
      <c r="T52" s="4" t="s">
        <v>3</v>
      </c>
      <c r="U52" s="4">
        <v>3</v>
      </c>
      <c r="V52" s="4"/>
      <c r="W52" s="4"/>
      <c r="X52" s="4">
        <v>9</v>
      </c>
      <c r="Y52" s="110">
        <f t="shared" si="0"/>
        <v>154</v>
      </c>
      <c r="Z52" s="114">
        <f t="shared" si="1"/>
        <v>3</v>
      </c>
    </row>
    <row r="53" spans="1:26" x14ac:dyDescent="0.25">
      <c r="A53" s="5" t="s">
        <v>18</v>
      </c>
      <c r="B53" s="3">
        <v>4</v>
      </c>
      <c r="C53" s="7">
        <v>95</v>
      </c>
      <c r="D53" s="7">
        <v>23</v>
      </c>
      <c r="E53" s="7">
        <v>1</v>
      </c>
      <c r="F53" s="7">
        <v>72</v>
      </c>
      <c r="G53" s="7">
        <v>23</v>
      </c>
      <c r="H53" s="7">
        <v>75.8</v>
      </c>
      <c r="I53" s="7">
        <v>79.8</v>
      </c>
      <c r="J53" s="7">
        <v>11</v>
      </c>
      <c r="K53" s="7">
        <v>65</v>
      </c>
      <c r="L53" s="7">
        <v>43</v>
      </c>
      <c r="M53" s="7">
        <v>63.9</v>
      </c>
      <c r="N53" s="7">
        <v>57</v>
      </c>
      <c r="O53" s="7">
        <v>13</v>
      </c>
      <c r="P53" s="7">
        <v>31</v>
      </c>
      <c r="Q53" s="7">
        <v>44</v>
      </c>
      <c r="R53" s="10">
        <v>4</v>
      </c>
      <c r="S53" s="7">
        <v>2</v>
      </c>
      <c r="T53" s="7">
        <v>2</v>
      </c>
      <c r="U53" s="7">
        <v>6</v>
      </c>
      <c r="V53" s="7"/>
      <c r="W53" s="7"/>
      <c r="X53" s="7">
        <v>4</v>
      </c>
      <c r="Y53" s="110">
        <f t="shared" si="0"/>
        <v>118</v>
      </c>
      <c r="Z53" s="114">
        <f t="shared" si="1"/>
        <v>8</v>
      </c>
    </row>
    <row r="54" spans="1:26" x14ac:dyDescent="0.25">
      <c r="A54" s="2" t="s">
        <v>5</v>
      </c>
      <c r="B54" s="3">
        <v>4</v>
      </c>
      <c r="C54" s="4">
        <v>110</v>
      </c>
      <c r="D54" s="4">
        <v>21</v>
      </c>
      <c r="E54" s="4">
        <v>3</v>
      </c>
      <c r="F54" s="4">
        <v>92</v>
      </c>
      <c r="G54" s="4">
        <v>18</v>
      </c>
      <c r="H54" s="4">
        <v>81.400000000000006</v>
      </c>
      <c r="I54" s="4">
        <v>82.1</v>
      </c>
      <c r="J54" s="4">
        <v>14</v>
      </c>
      <c r="K54" s="4">
        <v>85</v>
      </c>
      <c r="L54" s="4">
        <v>35</v>
      </c>
      <c r="M54" s="4">
        <v>73.900000000000006</v>
      </c>
      <c r="N54" s="4">
        <v>83</v>
      </c>
      <c r="O54" s="4">
        <v>7</v>
      </c>
      <c r="P54" s="4">
        <v>27</v>
      </c>
      <c r="Q54" s="4">
        <v>34</v>
      </c>
      <c r="R54" s="10">
        <v>13</v>
      </c>
      <c r="S54" s="4">
        <v>1</v>
      </c>
      <c r="T54" s="4" t="s">
        <v>3</v>
      </c>
      <c r="U54" s="4">
        <v>14</v>
      </c>
      <c r="V54" s="4"/>
      <c r="W54" s="4"/>
      <c r="X54" s="4">
        <v>9</v>
      </c>
      <c r="Y54" s="110">
        <f t="shared" si="0"/>
        <v>131</v>
      </c>
      <c r="Z54" s="114">
        <f t="shared" si="1"/>
        <v>14</v>
      </c>
    </row>
    <row r="55" spans="1:26" x14ac:dyDescent="0.25">
      <c r="A55" s="5" t="s">
        <v>6</v>
      </c>
      <c r="B55" s="3">
        <v>4</v>
      </c>
      <c r="C55" s="7">
        <v>126</v>
      </c>
      <c r="D55" s="7">
        <v>11</v>
      </c>
      <c r="E55" s="7">
        <v>1</v>
      </c>
      <c r="F55" s="7">
        <v>107</v>
      </c>
      <c r="G55" s="7">
        <v>19</v>
      </c>
      <c r="H55" s="7">
        <v>90.7</v>
      </c>
      <c r="I55" s="7">
        <v>91.3</v>
      </c>
      <c r="J55" s="7">
        <v>7</v>
      </c>
      <c r="K55" s="7">
        <v>72</v>
      </c>
      <c r="L55" s="7">
        <v>59</v>
      </c>
      <c r="M55" s="7">
        <v>57.2</v>
      </c>
      <c r="N55" s="7">
        <v>96</v>
      </c>
      <c r="O55" s="7">
        <v>49</v>
      </c>
      <c r="P55" s="7">
        <v>1</v>
      </c>
      <c r="Q55" s="7">
        <v>50</v>
      </c>
      <c r="R55" s="10">
        <v>5</v>
      </c>
      <c r="S55" s="7" t="s">
        <v>3</v>
      </c>
      <c r="T55" s="7">
        <v>1</v>
      </c>
      <c r="U55" s="7">
        <v>5</v>
      </c>
      <c r="V55" s="7"/>
      <c r="W55" s="7"/>
      <c r="X55" s="7">
        <v>5</v>
      </c>
      <c r="Y55" s="110">
        <f t="shared" si="0"/>
        <v>137</v>
      </c>
      <c r="Z55" s="114">
        <f t="shared" si="1"/>
        <v>6</v>
      </c>
    </row>
    <row r="56" spans="1:26" x14ac:dyDescent="0.25">
      <c r="A56" s="2" t="s">
        <v>7</v>
      </c>
      <c r="B56" s="3">
        <v>4</v>
      </c>
      <c r="C56" s="4">
        <v>124</v>
      </c>
      <c r="D56" s="4">
        <v>11</v>
      </c>
      <c r="E56" s="4">
        <v>1</v>
      </c>
      <c r="F56" s="4">
        <v>94</v>
      </c>
      <c r="G56" s="4">
        <v>30</v>
      </c>
      <c r="H56" s="4">
        <v>89.5</v>
      </c>
      <c r="I56" s="4">
        <v>91.2</v>
      </c>
      <c r="J56" s="4">
        <v>5</v>
      </c>
      <c r="K56" s="4">
        <v>103</v>
      </c>
      <c r="L56" s="4">
        <v>28</v>
      </c>
      <c r="M56" s="4">
        <v>79.400000000000006</v>
      </c>
      <c r="N56" s="4">
        <v>89</v>
      </c>
      <c r="O56" s="4">
        <v>18</v>
      </c>
      <c r="P56" s="4">
        <v>24</v>
      </c>
      <c r="Q56" s="4">
        <v>42</v>
      </c>
      <c r="R56" s="10">
        <v>6</v>
      </c>
      <c r="S56" s="4">
        <v>3</v>
      </c>
      <c r="T56" s="4">
        <v>1</v>
      </c>
      <c r="U56" s="4">
        <v>9</v>
      </c>
      <c r="V56" s="4"/>
      <c r="W56" s="4"/>
      <c r="X56" s="4">
        <v>3</v>
      </c>
      <c r="Y56" s="110">
        <f t="shared" si="0"/>
        <v>135</v>
      </c>
      <c r="Z56" s="114">
        <f t="shared" si="1"/>
        <v>10</v>
      </c>
    </row>
    <row r="57" spans="1:26" x14ac:dyDescent="0.25">
      <c r="A57" s="5" t="s">
        <v>8</v>
      </c>
      <c r="B57" s="3">
        <v>4</v>
      </c>
      <c r="C57" s="7">
        <v>102</v>
      </c>
      <c r="D57" s="7">
        <v>14</v>
      </c>
      <c r="E57" s="7">
        <v>3</v>
      </c>
      <c r="F57" s="7">
        <v>80</v>
      </c>
      <c r="G57" s="7">
        <v>22</v>
      </c>
      <c r="H57" s="7">
        <v>85.1</v>
      </c>
      <c r="I57" s="7">
        <v>85.7</v>
      </c>
      <c r="J57" s="7">
        <v>14</v>
      </c>
      <c r="K57" s="7">
        <v>61</v>
      </c>
      <c r="L57" s="7">
        <v>44</v>
      </c>
      <c r="M57" s="7">
        <v>63</v>
      </c>
      <c r="N57" s="7">
        <v>73</v>
      </c>
      <c r="O57" s="7">
        <v>23</v>
      </c>
      <c r="P57" s="7">
        <v>10</v>
      </c>
      <c r="Q57" s="7">
        <v>33</v>
      </c>
      <c r="R57" s="10">
        <v>11</v>
      </c>
      <c r="S57" s="7">
        <v>2</v>
      </c>
      <c r="T57" s="7">
        <v>3</v>
      </c>
      <c r="U57" s="7">
        <v>13</v>
      </c>
      <c r="V57" s="7"/>
      <c r="W57" s="7"/>
      <c r="X57" s="7">
        <v>9</v>
      </c>
      <c r="Y57" s="110">
        <f t="shared" si="0"/>
        <v>116</v>
      </c>
      <c r="Z57" s="114">
        <f t="shared" si="1"/>
        <v>16</v>
      </c>
    </row>
    <row r="58" spans="1:26" x14ac:dyDescent="0.25">
      <c r="A58" s="2" t="s">
        <v>9</v>
      </c>
      <c r="B58" s="3">
        <v>4</v>
      </c>
      <c r="C58" s="4">
        <v>77</v>
      </c>
      <c r="D58" s="4">
        <v>22</v>
      </c>
      <c r="E58" s="4" t="s">
        <v>3</v>
      </c>
      <c r="F58" s="4">
        <v>65</v>
      </c>
      <c r="G58" s="4">
        <v>12</v>
      </c>
      <c r="H58" s="4">
        <v>74.7</v>
      </c>
      <c r="I58" s="4">
        <v>77.8</v>
      </c>
      <c r="J58" s="4" t="s">
        <v>3</v>
      </c>
      <c r="K58" s="4">
        <v>40</v>
      </c>
      <c r="L58" s="4">
        <v>59</v>
      </c>
      <c r="M58" s="4">
        <v>40.4</v>
      </c>
      <c r="N58" s="4">
        <v>47</v>
      </c>
      <c r="O58" s="4">
        <v>11</v>
      </c>
      <c r="P58" s="4">
        <v>8</v>
      </c>
      <c r="Q58" s="4">
        <v>19</v>
      </c>
      <c r="R58" s="10">
        <v>2</v>
      </c>
      <c r="S58" s="4">
        <v>1</v>
      </c>
      <c r="T58" s="4" t="s">
        <v>3</v>
      </c>
      <c r="U58" s="4">
        <v>3</v>
      </c>
      <c r="V58" s="4"/>
      <c r="W58" s="4"/>
      <c r="X58" s="4">
        <v>5</v>
      </c>
      <c r="Y58" s="110">
        <f t="shared" si="0"/>
        <v>99</v>
      </c>
      <c r="Z58" s="114">
        <f t="shared" si="1"/>
        <v>3</v>
      </c>
    </row>
    <row r="59" spans="1:26" x14ac:dyDescent="0.25">
      <c r="A59" s="5" t="s">
        <v>10</v>
      </c>
      <c r="B59" s="3">
        <v>4</v>
      </c>
      <c r="C59" s="7">
        <v>124</v>
      </c>
      <c r="D59" s="7">
        <v>18</v>
      </c>
      <c r="E59" s="7">
        <v>2</v>
      </c>
      <c r="F59" s="7">
        <v>99</v>
      </c>
      <c r="G59" s="7">
        <v>25</v>
      </c>
      <c r="H59" s="7">
        <v>84.6</v>
      </c>
      <c r="I59" s="7">
        <v>86.1</v>
      </c>
      <c r="J59" s="7">
        <v>4</v>
      </c>
      <c r="K59" s="7">
        <v>80</v>
      </c>
      <c r="L59" s="7">
        <v>60</v>
      </c>
      <c r="M59" s="7">
        <v>58.3</v>
      </c>
      <c r="N59" s="7">
        <v>71</v>
      </c>
      <c r="O59" s="7">
        <v>21</v>
      </c>
      <c r="P59" s="7">
        <v>32</v>
      </c>
      <c r="Q59" s="7">
        <v>53</v>
      </c>
      <c r="R59" s="10">
        <v>7</v>
      </c>
      <c r="S59" s="7" t="s">
        <v>3</v>
      </c>
      <c r="T59" s="7">
        <v>1</v>
      </c>
      <c r="U59" s="7">
        <v>7</v>
      </c>
      <c r="V59" s="7"/>
      <c r="W59" s="7"/>
      <c r="X59" s="7">
        <v>8</v>
      </c>
      <c r="Y59" s="110">
        <f t="shared" si="0"/>
        <v>142</v>
      </c>
      <c r="Z59" s="114">
        <f t="shared" si="1"/>
        <v>8</v>
      </c>
    </row>
    <row r="60" spans="1:26" x14ac:dyDescent="0.25">
      <c r="A60" s="2" t="s">
        <v>11</v>
      </c>
      <c r="B60" s="3">
        <v>4</v>
      </c>
      <c r="C60" s="4">
        <v>99</v>
      </c>
      <c r="D60" s="4">
        <v>15</v>
      </c>
      <c r="E60" s="4">
        <v>2</v>
      </c>
      <c r="F60" s="4">
        <v>84</v>
      </c>
      <c r="G60" s="4">
        <v>15</v>
      </c>
      <c r="H60" s="4">
        <v>84.8</v>
      </c>
      <c r="I60" s="4">
        <v>85.3</v>
      </c>
      <c r="J60" s="4">
        <v>9</v>
      </c>
      <c r="K60" s="4">
        <v>60</v>
      </c>
      <c r="L60" s="4">
        <v>47</v>
      </c>
      <c r="M60" s="4">
        <v>59.5</v>
      </c>
      <c r="N60" s="4">
        <v>83</v>
      </c>
      <c r="O60" s="4">
        <v>26</v>
      </c>
      <c r="P60" s="4">
        <v>17</v>
      </c>
      <c r="Q60" s="4">
        <v>43</v>
      </c>
      <c r="R60" s="10">
        <v>10</v>
      </c>
      <c r="S60" s="4" t="s">
        <v>3</v>
      </c>
      <c r="T60" s="4" t="s">
        <v>3</v>
      </c>
      <c r="U60" s="4">
        <v>10</v>
      </c>
      <c r="V60" s="4"/>
      <c r="W60" s="4"/>
      <c r="X60" s="4">
        <v>7</v>
      </c>
      <c r="Y60" s="110">
        <f t="shared" si="0"/>
        <v>114</v>
      </c>
      <c r="Z60" s="114">
        <f t="shared" si="1"/>
        <v>10</v>
      </c>
    </row>
    <row r="61" spans="1:26" x14ac:dyDescent="0.25">
      <c r="A61" s="5" t="s">
        <v>12</v>
      </c>
      <c r="B61" s="3">
        <v>4</v>
      </c>
      <c r="C61" s="7">
        <v>172</v>
      </c>
      <c r="D61" s="7">
        <v>30</v>
      </c>
      <c r="E61" s="7">
        <v>4</v>
      </c>
      <c r="F61" s="7">
        <v>130</v>
      </c>
      <c r="G61" s="7">
        <v>42</v>
      </c>
      <c r="H61" s="7">
        <v>81.3</v>
      </c>
      <c r="I61" s="7">
        <v>83.5</v>
      </c>
      <c r="J61" s="7">
        <v>8</v>
      </c>
      <c r="K61" s="7">
        <v>104</v>
      </c>
      <c r="L61" s="7">
        <v>94</v>
      </c>
      <c r="M61" s="7">
        <v>54.4</v>
      </c>
      <c r="N61" s="7">
        <v>111</v>
      </c>
      <c r="O61" s="7">
        <v>42</v>
      </c>
      <c r="P61" s="7">
        <v>42</v>
      </c>
      <c r="Q61" s="7">
        <v>84</v>
      </c>
      <c r="R61" s="10">
        <v>4</v>
      </c>
      <c r="S61" s="7">
        <v>3</v>
      </c>
      <c r="T61" s="7">
        <v>1</v>
      </c>
      <c r="U61" s="7">
        <v>7</v>
      </c>
      <c r="V61" s="7"/>
      <c r="W61" s="7"/>
      <c r="X61" s="7">
        <v>9</v>
      </c>
      <c r="Y61" s="110">
        <f t="shared" si="0"/>
        <v>202</v>
      </c>
      <c r="Z61" s="114">
        <f t="shared" si="1"/>
        <v>8</v>
      </c>
    </row>
    <row r="62" spans="1:26" x14ac:dyDescent="0.25">
      <c r="A62" s="2" t="s">
        <v>13</v>
      </c>
      <c r="B62" s="3">
        <v>4</v>
      </c>
      <c r="C62" s="4">
        <v>99</v>
      </c>
      <c r="D62" s="4">
        <v>7</v>
      </c>
      <c r="E62" s="4">
        <v>2</v>
      </c>
      <c r="F62" s="4">
        <v>83</v>
      </c>
      <c r="G62" s="4">
        <v>16</v>
      </c>
      <c r="H62" s="4">
        <v>92.2</v>
      </c>
      <c r="I62" s="4">
        <v>91.7</v>
      </c>
      <c r="J62" s="4">
        <v>8</v>
      </c>
      <c r="K62" s="4">
        <v>69</v>
      </c>
      <c r="L62" s="4">
        <v>31</v>
      </c>
      <c r="M62" s="4">
        <v>71.3</v>
      </c>
      <c r="N62" s="4">
        <v>85</v>
      </c>
      <c r="O62" s="4">
        <v>13</v>
      </c>
      <c r="P62" s="4">
        <v>21</v>
      </c>
      <c r="Q62" s="4">
        <v>34</v>
      </c>
      <c r="R62" s="10">
        <v>6</v>
      </c>
      <c r="S62" s="4" t="s">
        <v>3</v>
      </c>
      <c r="T62" s="4">
        <v>1</v>
      </c>
      <c r="U62" s="4">
        <v>6</v>
      </c>
      <c r="V62" s="4"/>
      <c r="W62" s="4"/>
      <c r="X62" s="4">
        <v>10</v>
      </c>
      <c r="Y62" s="110">
        <f t="shared" si="0"/>
        <v>106</v>
      </c>
      <c r="Z62" s="114">
        <f t="shared" si="1"/>
        <v>7</v>
      </c>
    </row>
    <row r="63" spans="1:26" x14ac:dyDescent="0.25">
      <c r="A63" s="5" t="s">
        <v>14</v>
      </c>
      <c r="B63" s="3">
        <v>4</v>
      </c>
      <c r="C63" s="7">
        <v>139</v>
      </c>
      <c r="D63" s="7">
        <v>19</v>
      </c>
      <c r="E63" s="7">
        <v>2</v>
      </c>
      <c r="F63" s="7">
        <v>104</v>
      </c>
      <c r="G63" s="7">
        <v>35</v>
      </c>
      <c r="H63" s="7">
        <v>84.6</v>
      </c>
      <c r="I63" s="7">
        <v>86.9</v>
      </c>
      <c r="J63" s="7">
        <v>5</v>
      </c>
      <c r="K63" s="7">
        <v>86</v>
      </c>
      <c r="L63" s="7">
        <v>69</v>
      </c>
      <c r="M63" s="7">
        <v>56.9</v>
      </c>
      <c r="N63" s="7">
        <v>80</v>
      </c>
      <c r="O63" s="7">
        <v>14</v>
      </c>
      <c r="P63" s="7">
        <v>24</v>
      </c>
      <c r="Q63" s="7">
        <v>38</v>
      </c>
      <c r="R63" s="10">
        <v>3</v>
      </c>
      <c r="S63" s="7">
        <v>1</v>
      </c>
      <c r="T63" s="7">
        <v>1</v>
      </c>
      <c r="U63" s="7">
        <v>4</v>
      </c>
      <c r="V63" s="7"/>
      <c r="W63" s="7"/>
      <c r="X63" s="7">
        <v>8</v>
      </c>
      <c r="Y63" s="110">
        <f t="shared" si="0"/>
        <v>158</v>
      </c>
      <c r="Z63" s="114">
        <f t="shared" si="1"/>
        <v>5</v>
      </c>
    </row>
    <row r="64" spans="1:26" x14ac:dyDescent="0.25">
      <c r="A64" s="2" t="s">
        <v>15</v>
      </c>
      <c r="B64" s="3">
        <v>4</v>
      </c>
      <c r="C64" s="4">
        <v>111</v>
      </c>
      <c r="D64" s="4">
        <v>36</v>
      </c>
      <c r="E64" s="4">
        <v>1</v>
      </c>
      <c r="F64" s="4">
        <v>95</v>
      </c>
      <c r="G64" s="4">
        <v>16</v>
      </c>
      <c r="H64" s="4">
        <v>72.5</v>
      </c>
      <c r="I64" s="4">
        <v>75</v>
      </c>
      <c r="J64" s="4">
        <v>8</v>
      </c>
      <c r="K64" s="4">
        <v>72</v>
      </c>
      <c r="L64" s="4">
        <v>68</v>
      </c>
      <c r="M64" s="4">
        <v>54.1</v>
      </c>
      <c r="N64" s="4">
        <v>88</v>
      </c>
      <c r="O64" s="4">
        <v>28</v>
      </c>
      <c r="P64" s="4">
        <v>33</v>
      </c>
      <c r="Q64" s="4">
        <v>61</v>
      </c>
      <c r="R64" s="10">
        <v>13</v>
      </c>
      <c r="S64" s="4" t="s">
        <v>3</v>
      </c>
      <c r="T64" s="4" t="s">
        <v>3</v>
      </c>
      <c r="U64" s="4">
        <v>13</v>
      </c>
      <c r="V64" s="4"/>
      <c r="W64" s="4"/>
      <c r="X64" s="4">
        <v>4</v>
      </c>
      <c r="Y64" s="110">
        <f t="shared" si="0"/>
        <v>147</v>
      </c>
      <c r="Z64" s="114">
        <f t="shared" si="1"/>
        <v>13</v>
      </c>
    </row>
    <row r="65" spans="1:26" x14ac:dyDescent="0.25">
      <c r="A65" s="5" t="s">
        <v>19</v>
      </c>
      <c r="B65" s="3">
        <v>4</v>
      </c>
      <c r="C65" s="7">
        <v>56</v>
      </c>
      <c r="D65" s="7">
        <v>17</v>
      </c>
      <c r="E65" s="7">
        <v>2</v>
      </c>
      <c r="F65" s="7">
        <v>51</v>
      </c>
      <c r="G65" s="7">
        <v>5</v>
      </c>
      <c r="H65" s="7">
        <v>75</v>
      </c>
      <c r="I65" s="7">
        <v>74.7</v>
      </c>
      <c r="J65" s="7">
        <v>5</v>
      </c>
      <c r="K65" s="7">
        <v>42</v>
      </c>
      <c r="L65" s="7">
        <v>28</v>
      </c>
      <c r="M65" s="7">
        <v>62.7</v>
      </c>
      <c r="N65" s="7">
        <v>52</v>
      </c>
      <c r="O65" s="7">
        <v>9</v>
      </c>
      <c r="P65" s="7">
        <v>10</v>
      </c>
      <c r="Q65" s="7">
        <v>19</v>
      </c>
      <c r="R65" s="10">
        <v>7</v>
      </c>
      <c r="S65" s="7">
        <v>2</v>
      </c>
      <c r="T65" s="7">
        <v>1</v>
      </c>
      <c r="U65" s="7">
        <v>9</v>
      </c>
      <c r="V65" s="7"/>
      <c r="W65" s="7"/>
      <c r="X65" s="7">
        <v>7</v>
      </c>
      <c r="Y65" s="110">
        <f t="shared" si="0"/>
        <v>73</v>
      </c>
      <c r="Z65" s="114">
        <f t="shared" si="1"/>
        <v>10</v>
      </c>
    </row>
    <row r="66" spans="1:26" x14ac:dyDescent="0.25">
      <c r="A66" s="2" t="s">
        <v>16</v>
      </c>
      <c r="B66" s="3">
        <v>4</v>
      </c>
      <c r="C66" s="4">
        <v>105</v>
      </c>
      <c r="D66" s="4">
        <v>15</v>
      </c>
      <c r="E66" s="4">
        <v>1</v>
      </c>
      <c r="F66" s="4">
        <v>74</v>
      </c>
      <c r="G66" s="4">
        <v>31</v>
      </c>
      <c r="H66" s="4">
        <v>83.1</v>
      </c>
      <c r="I66" s="4">
        <v>86.8</v>
      </c>
      <c r="J66" s="4">
        <v>7</v>
      </c>
      <c r="K66" s="4">
        <v>58</v>
      </c>
      <c r="L66" s="4">
        <v>56</v>
      </c>
      <c r="M66" s="4">
        <v>53.7</v>
      </c>
      <c r="N66" s="4">
        <v>63</v>
      </c>
      <c r="O66" s="4">
        <v>2</v>
      </c>
      <c r="P66" s="4">
        <v>40</v>
      </c>
      <c r="Q66" s="4">
        <v>42</v>
      </c>
      <c r="R66" s="10">
        <v>8</v>
      </c>
      <c r="S66" s="4" t="s">
        <v>3</v>
      </c>
      <c r="T66" s="4" t="s">
        <v>3</v>
      </c>
      <c r="U66" s="4">
        <v>8</v>
      </c>
      <c r="V66" s="4"/>
      <c r="W66" s="4"/>
      <c r="X66" s="4">
        <v>6</v>
      </c>
      <c r="Y66" s="110">
        <f t="shared" si="0"/>
        <v>120</v>
      </c>
      <c r="Z66" s="114">
        <f t="shared" si="1"/>
        <v>8</v>
      </c>
    </row>
    <row r="67" spans="1:26" x14ac:dyDescent="0.25">
      <c r="A67" s="5" t="s">
        <v>17</v>
      </c>
      <c r="B67" s="3">
        <v>4</v>
      </c>
      <c r="C67" s="7">
        <v>90</v>
      </c>
      <c r="D67" s="7">
        <v>16</v>
      </c>
      <c r="E67" s="7">
        <v>3</v>
      </c>
      <c r="F67" s="7">
        <v>73</v>
      </c>
      <c r="G67" s="7">
        <v>17</v>
      </c>
      <c r="H67" s="7">
        <v>82</v>
      </c>
      <c r="I67" s="7">
        <v>82.6</v>
      </c>
      <c r="J67" s="7">
        <v>11</v>
      </c>
      <c r="K67" s="7">
        <v>58</v>
      </c>
      <c r="L67" s="7">
        <v>40</v>
      </c>
      <c r="M67" s="7">
        <v>63.3</v>
      </c>
      <c r="N67" s="7">
        <v>72</v>
      </c>
      <c r="O67" s="7">
        <v>37</v>
      </c>
      <c r="P67" s="7">
        <v>2</v>
      </c>
      <c r="Q67" s="7">
        <v>39</v>
      </c>
      <c r="R67" s="10">
        <v>11</v>
      </c>
      <c r="S67" s="7">
        <v>2</v>
      </c>
      <c r="T67" s="7" t="s">
        <v>3</v>
      </c>
      <c r="U67" s="7">
        <v>13</v>
      </c>
      <c r="V67" s="7"/>
      <c r="W67" s="7"/>
      <c r="X67" s="7">
        <v>13</v>
      </c>
      <c r="Y67" s="110">
        <f t="shared" ref="Y67:Y111" si="2">C67+D67</f>
        <v>106</v>
      </c>
      <c r="Z67" s="114">
        <f t="shared" ref="Z67:Z111" si="3">SUM(R67,S67,T67)</f>
        <v>13</v>
      </c>
    </row>
    <row r="68" spans="1:26" x14ac:dyDescent="0.25">
      <c r="A68" s="57" t="s">
        <v>2</v>
      </c>
      <c r="B68" s="58">
        <v>5</v>
      </c>
      <c r="C68" s="61">
        <v>124</v>
      </c>
      <c r="D68" s="61">
        <v>20</v>
      </c>
      <c r="E68" s="61">
        <v>2</v>
      </c>
      <c r="F68" s="61">
        <v>109</v>
      </c>
      <c r="G68" s="61">
        <v>15</v>
      </c>
      <c r="H68" s="61">
        <v>84.5</v>
      </c>
      <c r="I68" s="61">
        <v>84.9</v>
      </c>
      <c r="J68" s="61">
        <v>13</v>
      </c>
      <c r="K68" s="61">
        <v>85</v>
      </c>
      <c r="L68" s="61">
        <v>48</v>
      </c>
      <c r="M68" s="61">
        <v>67.099999999999994</v>
      </c>
      <c r="N68" s="61">
        <v>90</v>
      </c>
      <c r="O68" s="61">
        <v>6</v>
      </c>
      <c r="P68" s="61">
        <v>38</v>
      </c>
      <c r="Q68" s="61">
        <v>44</v>
      </c>
      <c r="R68" s="61">
        <v>11</v>
      </c>
      <c r="S68" s="61" t="s">
        <v>3</v>
      </c>
      <c r="T68" s="61">
        <v>2</v>
      </c>
      <c r="U68" s="61">
        <v>11</v>
      </c>
      <c r="V68" s="61"/>
      <c r="W68" s="61"/>
      <c r="X68" s="61">
        <v>14</v>
      </c>
      <c r="Y68" s="110">
        <f t="shared" si="2"/>
        <v>144</v>
      </c>
      <c r="Z68" s="114">
        <f t="shared" si="3"/>
        <v>13</v>
      </c>
    </row>
    <row r="69" spans="1:26" x14ac:dyDescent="0.25">
      <c r="A69" s="59" t="s">
        <v>4</v>
      </c>
      <c r="B69" s="58">
        <v>5</v>
      </c>
      <c r="C69" s="62">
        <v>105</v>
      </c>
      <c r="D69" s="62">
        <v>20</v>
      </c>
      <c r="E69" s="62">
        <v>3</v>
      </c>
      <c r="F69" s="62">
        <v>84</v>
      </c>
      <c r="G69" s="62">
        <v>21</v>
      </c>
      <c r="H69" s="62">
        <v>80.8</v>
      </c>
      <c r="I69" s="62">
        <v>82</v>
      </c>
      <c r="J69" s="62">
        <v>5</v>
      </c>
      <c r="K69" s="62">
        <v>65</v>
      </c>
      <c r="L69" s="62">
        <v>58</v>
      </c>
      <c r="M69" s="62">
        <v>54.7</v>
      </c>
      <c r="N69" s="62">
        <v>81</v>
      </c>
      <c r="O69" s="62">
        <v>46</v>
      </c>
      <c r="P69" s="62">
        <v>10</v>
      </c>
      <c r="Q69" s="62">
        <v>56</v>
      </c>
      <c r="R69" s="62">
        <v>4</v>
      </c>
      <c r="S69" s="62" t="s">
        <v>3</v>
      </c>
      <c r="T69" s="62">
        <v>1</v>
      </c>
      <c r="U69" s="62">
        <v>4</v>
      </c>
      <c r="V69" s="62"/>
      <c r="W69" s="62"/>
      <c r="X69" s="62">
        <v>12</v>
      </c>
      <c r="Y69" s="110">
        <f t="shared" si="2"/>
        <v>125</v>
      </c>
      <c r="Z69" s="114">
        <f t="shared" si="3"/>
        <v>5</v>
      </c>
    </row>
    <row r="70" spans="1:26" x14ac:dyDescent="0.25">
      <c r="A70" s="57" t="s">
        <v>18</v>
      </c>
      <c r="B70" s="58">
        <v>5</v>
      </c>
      <c r="C70" s="61">
        <v>195</v>
      </c>
      <c r="D70" s="61">
        <v>32</v>
      </c>
      <c r="E70" s="61">
        <v>5</v>
      </c>
      <c r="F70" s="61">
        <v>136</v>
      </c>
      <c r="G70" s="61">
        <v>59</v>
      </c>
      <c r="H70" s="61">
        <v>81</v>
      </c>
      <c r="I70" s="61">
        <v>84.1</v>
      </c>
      <c r="J70" s="61">
        <v>13</v>
      </c>
      <c r="K70" s="61">
        <v>137</v>
      </c>
      <c r="L70" s="61">
        <v>82</v>
      </c>
      <c r="M70" s="61">
        <v>64.7</v>
      </c>
      <c r="N70" s="61">
        <v>115</v>
      </c>
      <c r="O70" s="61">
        <v>13</v>
      </c>
      <c r="P70" s="61">
        <v>98</v>
      </c>
      <c r="Q70" s="61">
        <v>111</v>
      </c>
      <c r="R70" s="61">
        <v>8</v>
      </c>
      <c r="S70" s="61">
        <v>2</v>
      </c>
      <c r="T70" s="61">
        <v>2</v>
      </c>
      <c r="U70" s="61">
        <v>10</v>
      </c>
      <c r="V70" s="61"/>
      <c r="W70" s="61"/>
      <c r="X70" s="61">
        <v>10</v>
      </c>
      <c r="Y70" s="110">
        <f t="shared" si="2"/>
        <v>227</v>
      </c>
      <c r="Z70" s="114">
        <f t="shared" si="3"/>
        <v>12</v>
      </c>
    </row>
    <row r="71" spans="1:26" x14ac:dyDescent="0.25">
      <c r="A71" s="59" t="s">
        <v>5</v>
      </c>
      <c r="B71" s="58">
        <v>5</v>
      </c>
      <c r="C71" s="62">
        <v>135</v>
      </c>
      <c r="D71" s="62">
        <v>14</v>
      </c>
      <c r="E71" s="62">
        <v>1</v>
      </c>
      <c r="F71" s="62">
        <v>93</v>
      </c>
      <c r="G71" s="62">
        <v>42</v>
      </c>
      <c r="H71" s="62">
        <v>86.9</v>
      </c>
      <c r="I71" s="62">
        <v>90</v>
      </c>
      <c r="J71" s="62">
        <v>8</v>
      </c>
      <c r="K71" s="62">
        <v>87</v>
      </c>
      <c r="L71" s="62">
        <v>55</v>
      </c>
      <c r="M71" s="62">
        <v>63.3</v>
      </c>
      <c r="N71" s="62">
        <v>73</v>
      </c>
      <c r="O71" s="62">
        <v>28</v>
      </c>
      <c r="P71" s="62">
        <v>72</v>
      </c>
      <c r="Q71" s="62">
        <v>100</v>
      </c>
      <c r="R71" s="62">
        <v>3</v>
      </c>
      <c r="S71" s="62" t="s">
        <v>3</v>
      </c>
      <c r="T71" s="62" t="s">
        <v>3</v>
      </c>
      <c r="U71" s="62">
        <v>3</v>
      </c>
      <c r="V71" s="62"/>
      <c r="W71" s="62"/>
      <c r="X71" s="62">
        <v>4</v>
      </c>
      <c r="Y71" s="110">
        <f t="shared" si="2"/>
        <v>149</v>
      </c>
      <c r="Z71" s="114">
        <f t="shared" si="3"/>
        <v>3</v>
      </c>
    </row>
    <row r="72" spans="1:26" x14ac:dyDescent="0.25">
      <c r="A72" s="57" t="s">
        <v>6</v>
      </c>
      <c r="B72" s="58">
        <v>5</v>
      </c>
      <c r="C72" s="61">
        <v>70</v>
      </c>
      <c r="D72" s="61">
        <v>16</v>
      </c>
      <c r="E72" s="61">
        <v>1</v>
      </c>
      <c r="F72" s="61">
        <v>58</v>
      </c>
      <c r="G72" s="61">
        <v>12</v>
      </c>
      <c r="H72" s="61">
        <v>78.400000000000006</v>
      </c>
      <c r="I72" s="61">
        <v>80.5</v>
      </c>
      <c r="J72" s="61">
        <v>9</v>
      </c>
      <c r="K72" s="61">
        <v>45</v>
      </c>
      <c r="L72" s="61">
        <v>33</v>
      </c>
      <c r="M72" s="61">
        <v>62.1</v>
      </c>
      <c r="N72" s="61">
        <v>47</v>
      </c>
      <c r="O72" s="61">
        <v>3</v>
      </c>
      <c r="P72" s="61">
        <v>16</v>
      </c>
      <c r="Q72" s="61">
        <v>19</v>
      </c>
      <c r="R72" s="61">
        <v>4</v>
      </c>
      <c r="S72" s="61" t="s">
        <v>3</v>
      </c>
      <c r="T72" s="61">
        <v>1</v>
      </c>
      <c r="U72" s="61">
        <v>4</v>
      </c>
      <c r="V72" s="61"/>
      <c r="W72" s="61"/>
      <c r="X72" s="61">
        <v>2</v>
      </c>
      <c r="Y72" s="110">
        <f t="shared" si="2"/>
        <v>86</v>
      </c>
      <c r="Z72" s="114">
        <f t="shared" si="3"/>
        <v>5</v>
      </c>
    </row>
    <row r="73" spans="1:26" x14ac:dyDescent="0.25">
      <c r="A73" s="59" t="s">
        <v>7</v>
      </c>
      <c r="B73" s="58">
        <v>5</v>
      </c>
      <c r="C73" s="62">
        <v>93</v>
      </c>
      <c r="D73" s="62">
        <v>12</v>
      </c>
      <c r="E73" s="62">
        <v>2</v>
      </c>
      <c r="F73" s="62">
        <v>83</v>
      </c>
      <c r="G73" s="62">
        <v>10</v>
      </c>
      <c r="H73" s="62">
        <v>87.4</v>
      </c>
      <c r="I73" s="62">
        <v>86.9</v>
      </c>
      <c r="J73" s="62">
        <v>9</v>
      </c>
      <c r="K73" s="62">
        <v>64</v>
      </c>
      <c r="L73" s="62">
        <v>34</v>
      </c>
      <c r="M73" s="62">
        <v>68.2</v>
      </c>
      <c r="N73" s="62">
        <v>68</v>
      </c>
      <c r="O73" s="62">
        <v>3</v>
      </c>
      <c r="P73" s="62">
        <v>17</v>
      </c>
      <c r="Q73" s="62">
        <v>20</v>
      </c>
      <c r="R73" s="62">
        <v>4</v>
      </c>
      <c r="S73" s="62" t="s">
        <v>3</v>
      </c>
      <c r="T73" s="62" t="s">
        <v>3</v>
      </c>
      <c r="U73" s="62">
        <v>4</v>
      </c>
      <c r="V73" s="62"/>
      <c r="W73" s="62"/>
      <c r="X73" s="62">
        <v>4</v>
      </c>
      <c r="Y73" s="110">
        <f t="shared" si="2"/>
        <v>105</v>
      </c>
      <c r="Z73" s="114">
        <f t="shared" si="3"/>
        <v>4</v>
      </c>
    </row>
    <row r="74" spans="1:26" x14ac:dyDescent="0.25">
      <c r="A74" s="57" t="s">
        <v>9</v>
      </c>
      <c r="B74" s="58">
        <v>5</v>
      </c>
      <c r="C74" s="61">
        <v>118</v>
      </c>
      <c r="D74" s="61">
        <v>34</v>
      </c>
      <c r="E74" s="61">
        <v>4</v>
      </c>
      <c r="F74" s="61">
        <v>94</v>
      </c>
      <c r="G74" s="61">
        <v>24</v>
      </c>
      <c r="H74" s="61">
        <v>73.400000000000006</v>
      </c>
      <c r="I74" s="61">
        <v>75.599999999999994</v>
      </c>
      <c r="J74" s="61">
        <v>9</v>
      </c>
      <c r="K74" s="61">
        <v>65</v>
      </c>
      <c r="L74" s="61">
        <v>82</v>
      </c>
      <c r="M74" s="61">
        <v>47.4</v>
      </c>
      <c r="N74" s="61">
        <v>78</v>
      </c>
      <c r="O74" s="61">
        <v>47</v>
      </c>
      <c r="P74" s="61">
        <v>3</v>
      </c>
      <c r="Q74" s="61">
        <v>50</v>
      </c>
      <c r="R74" s="61">
        <v>7</v>
      </c>
      <c r="S74" s="61" t="s">
        <v>3</v>
      </c>
      <c r="T74" s="61">
        <v>1</v>
      </c>
      <c r="U74" s="61">
        <v>7</v>
      </c>
      <c r="V74" s="61"/>
      <c r="W74" s="61"/>
      <c r="X74" s="61">
        <v>10</v>
      </c>
      <c r="Y74" s="110">
        <f t="shared" si="2"/>
        <v>152</v>
      </c>
      <c r="Z74" s="114">
        <f t="shared" si="3"/>
        <v>8</v>
      </c>
    </row>
    <row r="75" spans="1:26" x14ac:dyDescent="0.25">
      <c r="A75" s="59" t="s">
        <v>10</v>
      </c>
      <c r="B75" s="58">
        <v>5</v>
      </c>
      <c r="C75" s="62">
        <v>78</v>
      </c>
      <c r="D75" s="62">
        <v>22</v>
      </c>
      <c r="E75" s="62">
        <v>1</v>
      </c>
      <c r="F75" s="62">
        <v>60</v>
      </c>
      <c r="G75" s="62">
        <v>18</v>
      </c>
      <c r="H75" s="62">
        <v>73.2</v>
      </c>
      <c r="I75" s="62">
        <v>77.2</v>
      </c>
      <c r="J75" s="62">
        <v>7</v>
      </c>
      <c r="K75" s="62">
        <v>54</v>
      </c>
      <c r="L75" s="62">
        <v>40</v>
      </c>
      <c r="M75" s="62">
        <v>60.4</v>
      </c>
      <c r="N75" s="62">
        <v>54</v>
      </c>
      <c r="O75" s="62">
        <v>9</v>
      </c>
      <c r="P75" s="62">
        <v>45</v>
      </c>
      <c r="Q75" s="62">
        <v>54</v>
      </c>
      <c r="R75" s="62">
        <v>4</v>
      </c>
      <c r="S75" s="62">
        <v>1</v>
      </c>
      <c r="T75" s="62">
        <v>3</v>
      </c>
      <c r="U75" s="62">
        <v>5</v>
      </c>
      <c r="V75" s="62"/>
      <c r="W75" s="62"/>
      <c r="X75" s="62">
        <v>9</v>
      </c>
      <c r="Y75" s="110">
        <f t="shared" si="2"/>
        <v>100</v>
      </c>
      <c r="Z75" s="114">
        <f t="shared" si="3"/>
        <v>8</v>
      </c>
    </row>
    <row r="76" spans="1:26" x14ac:dyDescent="0.25">
      <c r="A76" s="57" t="s">
        <v>11</v>
      </c>
      <c r="B76" s="58">
        <v>5</v>
      </c>
      <c r="C76" s="61">
        <v>86</v>
      </c>
      <c r="D76" s="61">
        <v>13</v>
      </c>
      <c r="E76" s="61">
        <v>2</v>
      </c>
      <c r="F76" s="61">
        <v>76</v>
      </c>
      <c r="G76" s="61">
        <v>10</v>
      </c>
      <c r="H76" s="61">
        <v>85.4</v>
      </c>
      <c r="I76" s="61">
        <v>85.1</v>
      </c>
      <c r="J76" s="61">
        <v>9</v>
      </c>
      <c r="K76" s="61">
        <v>44</v>
      </c>
      <c r="L76" s="61">
        <v>48</v>
      </c>
      <c r="M76" s="61">
        <v>52.5</v>
      </c>
      <c r="N76" s="61">
        <v>73</v>
      </c>
      <c r="O76" s="61">
        <v>21</v>
      </c>
      <c r="P76" s="61">
        <v>4</v>
      </c>
      <c r="Q76" s="61">
        <v>25</v>
      </c>
      <c r="R76" s="61">
        <v>3</v>
      </c>
      <c r="S76" s="61">
        <v>1</v>
      </c>
      <c r="T76" s="61" t="s">
        <v>3</v>
      </c>
      <c r="U76" s="61">
        <v>4</v>
      </c>
      <c r="V76" s="61"/>
      <c r="W76" s="61"/>
      <c r="X76" s="61">
        <v>7</v>
      </c>
      <c r="Y76" s="110">
        <f t="shared" si="2"/>
        <v>99</v>
      </c>
      <c r="Z76" s="114">
        <f t="shared" si="3"/>
        <v>4</v>
      </c>
    </row>
    <row r="77" spans="1:26" x14ac:dyDescent="0.25">
      <c r="A77" s="59" t="s">
        <v>12</v>
      </c>
      <c r="B77" s="58">
        <v>5</v>
      </c>
      <c r="C77" s="62">
        <v>134</v>
      </c>
      <c r="D77" s="62">
        <v>11</v>
      </c>
      <c r="E77" s="62">
        <v>2</v>
      </c>
      <c r="F77" s="62">
        <v>106</v>
      </c>
      <c r="G77" s="62">
        <v>28</v>
      </c>
      <c r="H77" s="62">
        <v>90.6</v>
      </c>
      <c r="I77" s="62">
        <v>91.2</v>
      </c>
      <c r="J77" s="62">
        <v>14</v>
      </c>
      <c r="K77" s="62">
        <v>98</v>
      </c>
      <c r="L77" s="62">
        <v>35</v>
      </c>
      <c r="M77" s="62">
        <v>76.2</v>
      </c>
      <c r="N77" s="62">
        <v>99</v>
      </c>
      <c r="O77" s="62">
        <v>13</v>
      </c>
      <c r="P77" s="62">
        <v>26</v>
      </c>
      <c r="Q77" s="62">
        <v>39</v>
      </c>
      <c r="R77" s="62">
        <v>4</v>
      </c>
      <c r="S77" s="62">
        <v>1</v>
      </c>
      <c r="T77" s="62">
        <v>1</v>
      </c>
      <c r="U77" s="62">
        <v>5</v>
      </c>
      <c r="V77" s="62"/>
      <c r="W77" s="62"/>
      <c r="X77" s="62">
        <v>7</v>
      </c>
      <c r="Y77" s="110">
        <f t="shared" si="2"/>
        <v>145</v>
      </c>
      <c r="Z77" s="114">
        <f t="shared" si="3"/>
        <v>6</v>
      </c>
    </row>
    <row r="78" spans="1:26" ht="22.5" x14ac:dyDescent="0.25">
      <c r="A78" s="111" t="s">
        <v>230</v>
      </c>
      <c r="B78" s="58">
        <v>5</v>
      </c>
      <c r="C78" s="61">
        <v>100</v>
      </c>
      <c r="D78" s="61">
        <v>22</v>
      </c>
      <c r="E78" s="61">
        <v>2</v>
      </c>
      <c r="F78" s="61">
        <v>88</v>
      </c>
      <c r="G78" s="61">
        <v>12</v>
      </c>
      <c r="H78" s="61">
        <v>80</v>
      </c>
      <c r="I78" s="61">
        <v>80.599999999999994</v>
      </c>
      <c r="J78" s="61">
        <v>3</v>
      </c>
      <c r="K78" s="61">
        <v>32</v>
      </c>
      <c r="L78" s="61">
        <v>89</v>
      </c>
      <c r="M78" s="61">
        <v>28.2</v>
      </c>
      <c r="N78" s="61">
        <v>65</v>
      </c>
      <c r="O78" s="61">
        <v>14</v>
      </c>
      <c r="P78" s="61">
        <v>20</v>
      </c>
      <c r="Q78" s="61">
        <v>34</v>
      </c>
      <c r="R78" s="61">
        <v>3</v>
      </c>
      <c r="S78" s="61" t="s">
        <v>3</v>
      </c>
      <c r="T78" s="61" t="s">
        <v>3</v>
      </c>
      <c r="U78" s="61">
        <v>3</v>
      </c>
      <c r="V78" s="61"/>
      <c r="W78" s="61"/>
      <c r="X78" s="61">
        <v>4</v>
      </c>
      <c r="Y78" s="110">
        <f t="shared" si="2"/>
        <v>122</v>
      </c>
      <c r="Z78" s="114">
        <f t="shared" si="3"/>
        <v>3</v>
      </c>
    </row>
    <row r="79" spans="1:26" x14ac:dyDescent="0.25">
      <c r="A79" s="59" t="s">
        <v>13</v>
      </c>
      <c r="B79" s="58">
        <v>5</v>
      </c>
      <c r="C79" s="62">
        <v>56</v>
      </c>
      <c r="D79" s="62">
        <v>6</v>
      </c>
      <c r="E79" s="62">
        <v>1</v>
      </c>
      <c r="F79" s="62">
        <v>48</v>
      </c>
      <c r="G79" s="62">
        <v>8</v>
      </c>
      <c r="H79" s="62">
        <v>88.9</v>
      </c>
      <c r="I79" s="62">
        <v>88.9</v>
      </c>
      <c r="J79" s="62">
        <v>2</v>
      </c>
      <c r="K79" s="62">
        <v>46</v>
      </c>
      <c r="L79" s="62">
        <v>15</v>
      </c>
      <c r="M79" s="62">
        <v>76.2</v>
      </c>
      <c r="N79" s="62">
        <v>40</v>
      </c>
      <c r="O79" s="62">
        <v>15</v>
      </c>
      <c r="P79" s="62">
        <v>36</v>
      </c>
      <c r="Q79" s="62">
        <v>51</v>
      </c>
      <c r="R79" s="62">
        <v>5</v>
      </c>
      <c r="S79" s="62">
        <v>1</v>
      </c>
      <c r="T79" s="62">
        <v>2</v>
      </c>
      <c r="U79" s="62">
        <v>6</v>
      </c>
      <c r="V79" s="62"/>
      <c r="W79" s="62"/>
      <c r="X79" s="62">
        <v>8</v>
      </c>
      <c r="Y79" s="110">
        <f t="shared" si="2"/>
        <v>62</v>
      </c>
      <c r="Z79" s="114">
        <f t="shared" si="3"/>
        <v>8</v>
      </c>
    </row>
    <row r="80" spans="1:26" x14ac:dyDescent="0.25">
      <c r="A80" s="57" t="s">
        <v>14</v>
      </c>
      <c r="B80" s="58">
        <v>5</v>
      </c>
      <c r="C80" s="61">
        <v>95</v>
      </c>
      <c r="D80" s="61">
        <v>13</v>
      </c>
      <c r="E80" s="61">
        <v>1</v>
      </c>
      <c r="F80" s="61">
        <v>83</v>
      </c>
      <c r="G80" s="61">
        <v>12</v>
      </c>
      <c r="H80" s="61">
        <v>86.5</v>
      </c>
      <c r="I80" s="61">
        <v>87.2</v>
      </c>
      <c r="J80" s="61">
        <v>5</v>
      </c>
      <c r="K80" s="61">
        <v>59</v>
      </c>
      <c r="L80" s="61">
        <v>45</v>
      </c>
      <c r="M80" s="61">
        <v>58.7</v>
      </c>
      <c r="N80" s="61">
        <v>79</v>
      </c>
      <c r="O80" s="61">
        <v>34</v>
      </c>
      <c r="P80" s="61">
        <v>41</v>
      </c>
      <c r="Q80" s="61">
        <v>75</v>
      </c>
      <c r="R80" s="61">
        <v>6</v>
      </c>
      <c r="S80" s="61" t="s">
        <v>3</v>
      </c>
      <c r="T80" s="61">
        <v>1</v>
      </c>
      <c r="U80" s="61">
        <v>6</v>
      </c>
      <c r="V80" s="61"/>
      <c r="W80" s="61"/>
      <c r="X80" s="61">
        <v>4</v>
      </c>
      <c r="Y80" s="110">
        <f t="shared" si="2"/>
        <v>108</v>
      </c>
      <c r="Z80" s="114">
        <f t="shared" si="3"/>
        <v>7</v>
      </c>
    </row>
    <row r="81" spans="1:26" x14ac:dyDescent="0.25">
      <c r="A81" s="59" t="s">
        <v>15</v>
      </c>
      <c r="B81" s="58">
        <v>5</v>
      </c>
      <c r="C81" s="62">
        <v>76</v>
      </c>
      <c r="D81" s="62">
        <v>10</v>
      </c>
      <c r="E81" s="62">
        <v>2</v>
      </c>
      <c r="F81" s="62">
        <v>63</v>
      </c>
      <c r="G81" s="62">
        <v>13</v>
      </c>
      <c r="H81" s="62">
        <v>86.3</v>
      </c>
      <c r="I81" s="62">
        <v>86.4</v>
      </c>
      <c r="J81" s="62">
        <v>3</v>
      </c>
      <c r="K81" s="62">
        <v>46</v>
      </c>
      <c r="L81" s="62">
        <v>39</v>
      </c>
      <c r="M81" s="62">
        <v>55.7</v>
      </c>
      <c r="N81" s="62">
        <v>50</v>
      </c>
      <c r="O81" s="62">
        <v>5</v>
      </c>
      <c r="P81" s="62">
        <v>16</v>
      </c>
      <c r="Q81" s="62">
        <v>21</v>
      </c>
      <c r="R81" s="62">
        <v>4</v>
      </c>
      <c r="S81" s="62">
        <v>3</v>
      </c>
      <c r="T81" s="62">
        <v>2</v>
      </c>
      <c r="U81" s="62">
        <v>7</v>
      </c>
      <c r="V81" s="62"/>
      <c r="W81" s="62"/>
      <c r="X81" s="62">
        <v>10</v>
      </c>
      <c r="Y81" s="110">
        <f t="shared" si="2"/>
        <v>86</v>
      </c>
      <c r="Z81" s="114">
        <f t="shared" si="3"/>
        <v>9</v>
      </c>
    </row>
    <row r="82" spans="1:26" x14ac:dyDescent="0.25">
      <c r="A82" s="57" t="s">
        <v>19</v>
      </c>
      <c r="B82" s="58">
        <v>5</v>
      </c>
      <c r="C82" s="61">
        <v>48</v>
      </c>
      <c r="D82" s="61">
        <v>8</v>
      </c>
      <c r="E82" s="61" t="s">
        <v>3</v>
      </c>
      <c r="F82" s="61">
        <v>37</v>
      </c>
      <c r="G82" s="61">
        <v>11</v>
      </c>
      <c r="H82" s="61">
        <v>82.2</v>
      </c>
      <c r="I82" s="61">
        <v>85.7</v>
      </c>
      <c r="J82" s="61">
        <v>5</v>
      </c>
      <c r="K82" s="61">
        <v>29</v>
      </c>
      <c r="L82" s="61">
        <v>22</v>
      </c>
      <c r="M82" s="61">
        <v>60.7</v>
      </c>
      <c r="N82" s="61">
        <v>31</v>
      </c>
      <c r="O82" s="61">
        <v>23</v>
      </c>
      <c r="P82" s="61">
        <v>2</v>
      </c>
      <c r="Q82" s="61">
        <v>25</v>
      </c>
      <c r="R82" s="61">
        <v>8</v>
      </c>
      <c r="S82" s="61">
        <v>3</v>
      </c>
      <c r="T82" s="61">
        <v>3</v>
      </c>
      <c r="U82" s="61">
        <v>11</v>
      </c>
      <c r="V82" s="61"/>
      <c r="W82" s="61"/>
      <c r="X82" s="61">
        <v>5</v>
      </c>
      <c r="Y82" s="110">
        <f t="shared" si="2"/>
        <v>56</v>
      </c>
      <c r="Z82" s="114">
        <f t="shared" si="3"/>
        <v>14</v>
      </c>
    </row>
    <row r="83" spans="1:26" x14ac:dyDescent="0.25">
      <c r="A83" s="59" t="s">
        <v>16</v>
      </c>
      <c r="B83" s="58">
        <v>5</v>
      </c>
      <c r="C83" s="62">
        <v>84</v>
      </c>
      <c r="D83" s="62">
        <v>14</v>
      </c>
      <c r="E83" s="62">
        <v>2</v>
      </c>
      <c r="F83" s="62">
        <v>73</v>
      </c>
      <c r="G83" s="62">
        <v>11</v>
      </c>
      <c r="H83" s="62">
        <v>83.9</v>
      </c>
      <c r="I83" s="62">
        <v>84</v>
      </c>
      <c r="J83" s="62">
        <v>14</v>
      </c>
      <c r="K83" s="62">
        <v>50</v>
      </c>
      <c r="L83" s="62">
        <v>36</v>
      </c>
      <c r="M83" s="62">
        <v>64</v>
      </c>
      <c r="N83" s="62">
        <v>68</v>
      </c>
      <c r="O83" s="62">
        <v>3</v>
      </c>
      <c r="P83" s="62">
        <v>32</v>
      </c>
      <c r="Q83" s="62">
        <v>35</v>
      </c>
      <c r="R83" s="62">
        <v>11</v>
      </c>
      <c r="S83" s="62">
        <v>1</v>
      </c>
      <c r="T83" s="62">
        <v>2</v>
      </c>
      <c r="U83" s="62">
        <v>12</v>
      </c>
      <c r="V83" s="62"/>
      <c r="W83" s="62"/>
      <c r="X83" s="62">
        <v>14</v>
      </c>
      <c r="Y83" s="110">
        <f t="shared" si="2"/>
        <v>98</v>
      </c>
      <c r="Z83" s="114">
        <f t="shared" si="3"/>
        <v>14</v>
      </c>
    </row>
    <row r="84" spans="1:26" x14ac:dyDescent="0.25">
      <c r="A84" s="57" t="s">
        <v>4</v>
      </c>
      <c r="B84" s="58">
        <v>6</v>
      </c>
      <c r="C84" s="61">
        <v>80</v>
      </c>
      <c r="D84" s="61">
        <v>16</v>
      </c>
      <c r="E84" s="61" t="s">
        <v>3</v>
      </c>
      <c r="F84" s="61">
        <v>68</v>
      </c>
      <c r="G84" s="61">
        <v>12</v>
      </c>
      <c r="H84" s="61">
        <v>81</v>
      </c>
      <c r="I84" s="61">
        <v>83.3</v>
      </c>
      <c r="J84" s="61">
        <v>11</v>
      </c>
      <c r="K84" s="61">
        <v>47</v>
      </c>
      <c r="L84" s="61">
        <v>38</v>
      </c>
      <c r="M84" s="61">
        <v>60.4</v>
      </c>
      <c r="N84" s="61">
        <v>55</v>
      </c>
      <c r="O84" s="61">
        <v>4</v>
      </c>
      <c r="P84" s="61">
        <v>30</v>
      </c>
      <c r="Q84" s="61">
        <v>34</v>
      </c>
      <c r="R84" s="61">
        <v>8</v>
      </c>
      <c r="S84" s="61" t="s">
        <v>3</v>
      </c>
      <c r="T84" s="61" t="s">
        <v>3</v>
      </c>
      <c r="U84" s="61">
        <v>8</v>
      </c>
      <c r="V84" s="61"/>
      <c r="W84" s="61"/>
      <c r="X84" s="61">
        <v>6</v>
      </c>
      <c r="Y84" s="110">
        <f t="shared" si="2"/>
        <v>96</v>
      </c>
      <c r="Z84" s="114">
        <f t="shared" si="3"/>
        <v>8</v>
      </c>
    </row>
    <row r="85" spans="1:26" x14ac:dyDescent="0.25">
      <c r="A85" s="59" t="s">
        <v>8</v>
      </c>
      <c r="B85" s="58">
        <v>6</v>
      </c>
      <c r="C85" s="62">
        <v>94</v>
      </c>
      <c r="D85" s="62">
        <v>19</v>
      </c>
      <c r="E85" s="62">
        <v>1</v>
      </c>
      <c r="F85" s="62">
        <v>75</v>
      </c>
      <c r="G85" s="62">
        <v>19</v>
      </c>
      <c r="H85" s="62">
        <v>79.8</v>
      </c>
      <c r="I85" s="62">
        <v>82.5</v>
      </c>
      <c r="J85" s="62">
        <v>10</v>
      </c>
      <c r="K85" s="62">
        <v>57</v>
      </c>
      <c r="L85" s="62">
        <v>47</v>
      </c>
      <c r="M85" s="62">
        <v>58.8</v>
      </c>
      <c r="N85" s="62">
        <v>52</v>
      </c>
      <c r="O85" s="62">
        <v>2</v>
      </c>
      <c r="P85" s="62">
        <v>12</v>
      </c>
      <c r="Q85" s="62">
        <v>14</v>
      </c>
      <c r="R85" s="62">
        <v>6</v>
      </c>
      <c r="S85" s="62" t="s">
        <v>3</v>
      </c>
      <c r="T85" s="62">
        <v>1</v>
      </c>
      <c r="U85" s="62">
        <v>6</v>
      </c>
      <c r="V85" s="62"/>
      <c r="W85" s="62"/>
      <c r="X85" s="62">
        <v>4</v>
      </c>
      <c r="Y85" s="110">
        <f t="shared" si="2"/>
        <v>113</v>
      </c>
      <c r="Z85" s="114">
        <f t="shared" si="3"/>
        <v>7</v>
      </c>
    </row>
    <row r="86" spans="1:26" x14ac:dyDescent="0.25">
      <c r="A86" s="57" t="s">
        <v>9</v>
      </c>
      <c r="B86" s="58">
        <v>6</v>
      </c>
      <c r="C86" s="61">
        <v>170</v>
      </c>
      <c r="D86" s="61">
        <v>22</v>
      </c>
      <c r="E86" s="61">
        <v>5</v>
      </c>
      <c r="F86" s="61">
        <v>126</v>
      </c>
      <c r="G86" s="61">
        <v>44</v>
      </c>
      <c r="H86" s="61">
        <v>85.1</v>
      </c>
      <c r="I86" s="61">
        <v>86.3</v>
      </c>
      <c r="J86" s="61">
        <v>11</v>
      </c>
      <c r="K86" s="61">
        <v>121</v>
      </c>
      <c r="L86" s="61">
        <v>65</v>
      </c>
      <c r="M86" s="61">
        <v>67</v>
      </c>
      <c r="N86" s="61">
        <v>103</v>
      </c>
      <c r="O86" s="61">
        <v>4</v>
      </c>
      <c r="P86" s="61">
        <v>75</v>
      </c>
      <c r="Q86" s="61">
        <v>79</v>
      </c>
      <c r="R86" s="61">
        <v>8</v>
      </c>
      <c r="S86" s="61">
        <v>2</v>
      </c>
      <c r="T86" s="61">
        <v>3</v>
      </c>
      <c r="U86" s="61">
        <v>10</v>
      </c>
      <c r="V86" s="61"/>
      <c r="W86" s="61"/>
      <c r="X86" s="61">
        <v>11</v>
      </c>
      <c r="Y86" s="110">
        <f t="shared" si="2"/>
        <v>192</v>
      </c>
      <c r="Z86" s="114">
        <f t="shared" si="3"/>
        <v>13</v>
      </c>
    </row>
    <row r="87" spans="1:26" x14ac:dyDescent="0.25">
      <c r="A87" s="59" t="s">
        <v>10</v>
      </c>
      <c r="B87" s="58">
        <v>6</v>
      </c>
      <c r="C87" s="62">
        <v>128</v>
      </c>
      <c r="D87" s="62">
        <v>25</v>
      </c>
      <c r="E87" s="62">
        <v>2</v>
      </c>
      <c r="F87" s="62">
        <v>107</v>
      </c>
      <c r="G87" s="62">
        <v>21</v>
      </c>
      <c r="H87" s="62">
        <v>81.099999999999994</v>
      </c>
      <c r="I87" s="62">
        <v>82.6</v>
      </c>
      <c r="J87" s="62">
        <v>14</v>
      </c>
      <c r="K87" s="62">
        <v>67</v>
      </c>
      <c r="L87" s="62">
        <v>74</v>
      </c>
      <c r="M87" s="62">
        <v>52.3</v>
      </c>
      <c r="N87" s="62">
        <v>91</v>
      </c>
      <c r="O87" s="62">
        <v>50</v>
      </c>
      <c r="P87" s="62">
        <v>5</v>
      </c>
      <c r="Q87" s="62">
        <v>55</v>
      </c>
      <c r="R87" s="62">
        <v>4</v>
      </c>
      <c r="S87" s="62">
        <v>1</v>
      </c>
      <c r="T87" s="62">
        <v>1</v>
      </c>
      <c r="U87" s="62">
        <v>5</v>
      </c>
      <c r="V87" s="62"/>
      <c r="W87" s="62"/>
      <c r="X87" s="62">
        <v>8</v>
      </c>
      <c r="Y87" s="110">
        <f t="shared" si="2"/>
        <v>153</v>
      </c>
      <c r="Z87" s="114">
        <f t="shared" si="3"/>
        <v>6</v>
      </c>
    </row>
    <row r="88" spans="1:26" x14ac:dyDescent="0.25">
      <c r="A88" s="57" t="s">
        <v>12</v>
      </c>
      <c r="B88" s="58">
        <v>6</v>
      </c>
      <c r="C88" s="61">
        <v>152</v>
      </c>
      <c r="D88" s="61">
        <v>15</v>
      </c>
      <c r="E88" s="61">
        <v>1</v>
      </c>
      <c r="F88" s="61">
        <v>127</v>
      </c>
      <c r="G88" s="61">
        <v>25</v>
      </c>
      <c r="H88" s="61">
        <v>89.4</v>
      </c>
      <c r="I88" s="61">
        <v>90.5</v>
      </c>
      <c r="J88" s="61">
        <v>23</v>
      </c>
      <c r="K88" s="61">
        <v>88</v>
      </c>
      <c r="L88" s="61">
        <v>57</v>
      </c>
      <c r="M88" s="61">
        <v>66.099999999999994</v>
      </c>
      <c r="N88" s="61">
        <v>111</v>
      </c>
      <c r="O88" s="61">
        <v>52</v>
      </c>
      <c r="P88" s="61">
        <v>3</v>
      </c>
      <c r="Q88" s="61">
        <v>55</v>
      </c>
      <c r="R88" s="61">
        <v>5</v>
      </c>
      <c r="S88" s="61">
        <v>3</v>
      </c>
      <c r="T88" s="61">
        <v>1</v>
      </c>
      <c r="U88" s="61">
        <v>8</v>
      </c>
      <c r="V88" s="61"/>
      <c r="W88" s="61"/>
      <c r="X88" s="61">
        <v>4</v>
      </c>
      <c r="Y88" s="110">
        <f t="shared" si="2"/>
        <v>167</v>
      </c>
      <c r="Z88" s="114">
        <f t="shared" si="3"/>
        <v>9</v>
      </c>
    </row>
    <row r="89" spans="1:26" ht="22.5" x14ac:dyDescent="0.25">
      <c r="A89" s="111" t="s">
        <v>230</v>
      </c>
      <c r="B89" s="58">
        <v>6</v>
      </c>
      <c r="C89" s="62">
        <v>112</v>
      </c>
      <c r="D89" s="62">
        <v>32</v>
      </c>
      <c r="E89" s="62">
        <v>4</v>
      </c>
      <c r="F89" s="62">
        <v>103</v>
      </c>
      <c r="G89" s="62">
        <v>9</v>
      </c>
      <c r="H89" s="62">
        <v>76.3</v>
      </c>
      <c r="I89" s="62">
        <v>75.7</v>
      </c>
      <c r="J89" s="62">
        <v>17</v>
      </c>
      <c r="K89" s="62">
        <v>46</v>
      </c>
      <c r="L89" s="62">
        <v>85</v>
      </c>
      <c r="M89" s="62">
        <v>42.6</v>
      </c>
      <c r="N89" s="62">
        <v>72</v>
      </c>
      <c r="O89" s="62">
        <v>51</v>
      </c>
      <c r="P89" s="62">
        <v>3</v>
      </c>
      <c r="Q89" s="62">
        <v>54</v>
      </c>
      <c r="R89" s="62">
        <v>12</v>
      </c>
      <c r="S89" s="62">
        <v>1</v>
      </c>
      <c r="T89" s="62" t="s">
        <v>3</v>
      </c>
      <c r="U89" s="62">
        <v>13</v>
      </c>
      <c r="V89" s="62"/>
      <c r="W89" s="62"/>
      <c r="X89" s="62">
        <v>4</v>
      </c>
      <c r="Y89" s="110">
        <f t="shared" si="2"/>
        <v>144</v>
      </c>
      <c r="Z89" s="114">
        <f t="shared" si="3"/>
        <v>13</v>
      </c>
    </row>
    <row r="90" spans="1:26" x14ac:dyDescent="0.25">
      <c r="A90" s="57" t="s">
        <v>13</v>
      </c>
      <c r="B90" s="58">
        <v>6</v>
      </c>
      <c r="C90" s="61">
        <v>127</v>
      </c>
      <c r="D90" s="61">
        <v>29</v>
      </c>
      <c r="E90" s="61">
        <v>3</v>
      </c>
      <c r="F90" s="61">
        <v>104</v>
      </c>
      <c r="G90" s="61">
        <v>23</v>
      </c>
      <c r="H90" s="61">
        <v>78.2</v>
      </c>
      <c r="I90" s="61">
        <v>79.900000000000006</v>
      </c>
      <c r="J90" s="61">
        <v>5</v>
      </c>
      <c r="K90" s="61">
        <v>91</v>
      </c>
      <c r="L90" s="61">
        <v>63</v>
      </c>
      <c r="M90" s="61">
        <v>60.4</v>
      </c>
      <c r="N90" s="61">
        <v>90</v>
      </c>
      <c r="O90" s="61">
        <v>2</v>
      </c>
      <c r="P90" s="61">
        <v>28</v>
      </c>
      <c r="Q90" s="61">
        <v>30</v>
      </c>
      <c r="R90" s="61">
        <v>6</v>
      </c>
      <c r="S90" s="61" t="s">
        <v>3</v>
      </c>
      <c r="T90" s="61">
        <v>1</v>
      </c>
      <c r="U90" s="61">
        <v>6</v>
      </c>
      <c r="V90" s="61"/>
      <c r="W90" s="61"/>
      <c r="X90" s="61">
        <v>10</v>
      </c>
      <c r="Y90" s="110">
        <f t="shared" si="2"/>
        <v>156</v>
      </c>
      <c r="Z90" s="114">
        <f t="shared" si="3"/>
        <v>7</v>
      </c>
    </row>
    <row r="91" spans="1:26" x14ac:dyDescent="0.25">
      <c r="A91" s="59" t="s">
        <v>14</v>
      </c>
      <c r="B91" s="58">
        <v>6</v>
      </c>
      <c r="C91" s="62">
        <v>79</v>
      </c>
      <c r="D91" s="62">
        <v>16</v>
      </c>
      <c r="E91" s="62">
        <v>1</v>
      </c>
      <c r="F91" s="62">
        <v>68</v>
      </c>
      <c r="G91" s="62">
        <v>11</v>
      </c>
      <c r="H91" s="62">
        <v>81</v>
      </c>
      <c r="I91" s="62">
        <v>82.3</v>
      </c>
      <c r="J91" s="62">
        <v>7</v>
      </c>
      <c r="K91" s="62">
        <v>56</v>
      </c>
      <c r="L91" s="62">
        <v>33</v>
      </c>
      <c r="M91" s="62">
        <v>65.599999999999994</v>
      </c>
      <c r="N91" s="62">
        <v>59</v>
      </c>
      <c r="O91" s="62">
        <v>9</v>
      </c>
      <c r="P91" s="62">
        <v>20</v>
      </c>
      <c r="Q91" s="62">
        <v>29</v>
      </c>
      <c r="R91" s="62">
        <v>10</v>
      </c>
      <c r="S91" s="62">
        <v>1</v>
      </c>
      <c r="T91" s="62">
        <v>1</v>
      </c>
      <c r="U91" s="62">
        <v>11</v>
      </c>
      <c r="V91" s="62"/>
      <c r="W91" s="62"/>
      <c r="X91" s="62">
        <v>8</v>
      </c>
      <c r="Y91" s="110">
        <f t="shared" si="2"/>
        <v>95</v>
      </c>
      <c r="Z91" s="114">
        <f t="shared" si="3"/>
        <v>12</v>
      </c>
    </row>
    <row r="92" spans="1:26" x14ac:dyDescent="0.25">
      <c r="A92" s="57" t="s">
        <v>15</v>
      </c>
      <c r="B92" s="58">
        <v>6</v>
      </c>
      <c r="C92" s="61">
        <v>143</v>
      </c>
      <c r="D92" s="61">
        <v>21</v>
      </c>
      <c r="E92" s="61">
        <v>4</v>
      </c>
      <c r="F92" s="61">
        <v>106</v>
      </c>
      <c r="G92" s="61">
        <v>37</v>
      </c>
      <c r="H92" s="61">
        <v>83.5</v>
      </c>
      <c r="I92" s="61">
        <v>85.1</v>
      </c>
      <c r="J92" s="61">
        <v>5</v>
      </c>
      <c r="K92" s="61">
        <v>75</v>
      </c>
      <c r="L92" s="61">
        <v>88</v>
      </c>
      <c r="M92" s="61">
        <v>47.6</v>
      </c>
      <c r="N92" s="61">
        <v>98</v>
      </c>
      <c r="O92" s="61">
        <v>18</v>
      </c>
      <c r="P92" s="61">
        <v>51</v>
      </c>
      <c r="Q92" s="61">
        <v>69</v>
      </c>
      <c r="R92" s="61">
        <v>8</v>
      </c>
      <c r="S92" s="61" t="s">
        <v>3</v>
      </c>
      <c r="T92" s="61">
        <v>4</v>
      </c>
      <c r="U92" s="61">
        <v>8</v>
      </c>
      <c r="V92" s="61"/>
      <c r="W92" s="61"/>
      <c r="X92" s="61">
        <v>9</v>
      </c>
      <c r="Y92" s="110">
        <f t="shared" si="2"/>
        <v>164</v>
      </c>
      <c r="Z92" s="114">
        <f t="shared" si="3"/>
        <v>12</v>
      </c>
    </row>
    <row r="93" spans="1:26" x14ac:dyDescent="0.25">
      <c r="A93" s="59" t="s">
        <v>19</v>
      </c>
      <c r="B93" s="58">
        <v>6</v>
      </c>
      <c r="C93" s="62">
        <v>84</v>
      </c>
      <c r="D93" s="62">
        <v>11</v>
      </c>
      <c r="E93" s="62">
        <v>3</v>
      </c>
      <c r="F93" s="62">
        <v>61</v>
      </c>
      <c r="G93" s="62">
        <v>23</v>
      </c>
      <c r="H93" s="62">
        <v>84.7</v>
      </c>
      <c r="I93" s="62">
        <v>85.7</v>
      </c>
      <c r="J93" s="62">
        <v>8</v>
      </c>
      <c r="K93" s="62">
        <v>31</v>
      </c>
      <c r="L93" s="62">
        <v>59</v>
      </c>
      <c r="M93" s="62">
        <v>39.799999999999997</v>
      </c>
      <c r="N93" s="62">
        <v>57</v>
      </c>
      <c r="O93" s="62">
        <v>15</v>
      </c>
      <c r="P93" s="62">
        <v>35</v>
      </c>
      <c r="Q93" s="62">
        <v>50</v>
      </c>
      <c r="R93" s="62">
        <v>11</v>
      </c>
      <c r="S93" s="62">
        <v>1</v>
      </c>
      <c r="T93" s="62" t="s">
        <v>3</v>
      </c>
      <c r="U93" s="62">
        <v>12</v>
      </c>
      <c r="V93" s="62"/>
      <c r="W93" s="62"/>
      <c r="X93" s="62">
        <v>6</v>
      </c>
      <c r="Y93" s="110">
        <f t="shared" si="2"/>
        <v>95</v>
      </c>
      <c r="Z93" s="114">
        <f t="shared" si="3"/>
        <v>12</v>
      </c>
    </row>
    <row r="94" spans="1:26" x14ac:dyDescent="0.25">
      <c r="A94" s="57" t="s">
        <v>16</v>
      </c>
      <c r="B94" s="58">
        <v>6</v>
      </c>
      <c r="C94" s="61">
        <v>81</v>
      </c>
      <c r="D94" s="61">
        <v>22</v>
      </c>
      <c r="E94" s="61">
        <v>1</v>
      </c>
      <c r="F94" s="61">
        <v>63</v>
      </c>
      <c r="G94" s="61">
        <v>18</v>
      </c>
      <c r="H94" s="61">
        <v>74.099999999999994</v>
      </c>
      <c r="I94" s="61">
        <v>77.900000000000006</v>
      </c>
      <c r="J94" s="61">
        <v>5</v>
      </c>
      <c r="K94" s="61">
        <v>60</v>
      </c>
      <c r="L94" s="61">
        <v>39</v>
      </c>
      <c r="M94" s="61">
        <v>62.5</v>
      </c>
      <c r="N94" s="61">
        <v>59</v>
      </c>
      <c r="O94" s="61">
        <v>8</v>
      </c>
      <c r="P94" s="61">
        <v>33</v>
      </c>
      <c r="Q94" s="61">
        <v>41</v>
      </c>
      <c r="R94" s="61">
        <v>8</v>
      </c>
      <c r="S94" s="61" t="s">
        <v>3</v>
      </c>
      <c r="T94" s="61" t="s">
        <v>3</v>
      </c>
      <c r="U94" s="61">
        <v>8</v>
      </c>
      <c r="V94" s="61"/>
      <c r="W94" s="61"/>
      <c r="X94" s="61">
        <v>7</v>
      </c>
      <c r="Y94" s="110">
        <f t="shared" si="2"/>
        <v>103</v>
      </c>
      <c r="Z94" s="114">
        <f t="shared" si="3"/>
        <v>8</v>
      </c>
    </row>
    <row r="95" spans="1:26" x14ac:dyDescent="0.25">
      <c r="A95" s="59" t="s">
        <v>17</v>
      </c>
      <c r="B95" s="58">
        <v>6</v>
      </c>
      <c r="C95" s="62">
        <v>95</v>
      </c>
      <c r="D95" s="62">
        <v>19</v>
      </c>
      <c r="E95" s="62">
        <v>3</v>
      </c>
      <c r="F95" s="62">
        <v>76</v>
      </c>
      <c r="G95" s="62">
        <v>19</v>
      </c>
      <c r="H95" s="62">
        <v>80</v>
      </c>
      <c r="I95" s="62">
        <v>81.2</v>
      </c>
      <c r="J95" s="62">
        <v>9</v>
      </c>
      <c r="K95" s="62">
        <v>64</v>
      </c>
      <c r="L95" s="62">
        <v>44</v>
      </c>
      <c r="M95" s="62">
        <v>62.4</v>
      </c>
      <c r="N95" s="62">
        <v>68</v>
      </c>
      <c r="O95" s="62">
        <v>32</v>
      </c>
      <c r="P95" s="62">
        <v>4</v>
      </c>
      <c r="Q95" s="62">
        <v>36</v>
      </c>
      <c r="R95" s="62">
        <v>7</v>
      </c>
      <c r="S95" s="62">
        <v>1</v>
      </c>
      <c r="T95" s="62">
        <v>1</v>
      </c>
      <c r="U95" s="62">
        <v>8</v>
      </c>
      <c r="V95" s="62"/>
      <c r="W95" s="62"/>
      <c r="X95" s="62">
        <v>10</v>
      </c>
      <c r="Y95" s="110">
        <f t="shared" si="2"/>
        <v>114</v>
      </c>
      <c r="Z95" s="114">
        <f t="shared" si="3"/>
        <v>9</v>
      </c>
    </row>
    <row r="96" spans="1:26" x14ac:dyDescent="0.25">
      <c r="A96" s="57" t="s">
        <v>2</v>
      </c>
      <c r="B96" s="58">
        <v>6</v>
      </c>
      <c r="C96" s="61">
        <v>142</v>
      </c>
      <c r="D96" s="61">
        <v>24</v>
      </c>
      <c r="E96" s="61">
        <v>1</v>
      </c>
      <c r="F96" s="61">
        <v>114</v>
      </c>
      <c r="G96" s="61">
        <v>28</v>
      </c>
      <c r="H96" s="61">
        <v>82.6</v>
      </c>
      <c r="I96" s="61">
        <v>85</v>
      </c>
      <c r="J96" s="61">
        <v>12</v>
      </c>
      <c r="K96" s="61">
        <v>92</v>
      </c>
      <c r="L96" s="61">
        <v>63</v>
      </c>
      <c r="M96" s="61">
        <v>62.3</v>
      </c>
      <c r="N96" s="61">
        <v>93</v>
      </c>
      <c r="O96" s="61">
        <v>6</v>
      </c>
      <c r="P96" s="61">
        <v>18</v>
      </c>
      <c r="Q96" s="61">
        <v>24</v>
      </c>
      <c r="R96" s="61">
        <v>5</v>
      </c>
      <c r="S96" s="61">
        <v>2</v>
      </c>
      <c r="T96" s="61" t="s">
        <v>3</v>
      </c>
      <c r="U96" s="61">
        <v>7</v>
      </c>
      <c r="V96" s="61"/>
      <c r="W96" s="61"/>
      <c r="X96" s="61">
        <v>7</v>
      </c>
      <c r="Y96" s="110">
        <f t="shared" si="2"/>
        <v>166</v>
      </c>
      <c r="Z96" s="114">
        <f t="shared" si="3"/>
        <v>7</v>
      </c>
    </row>
    <row r="97" spans="1:26" x14ac:dyDescent="0.25">
      <c r="A97" s="59" t="s">
        <v>7</v>
      </c>
      <c r="B97" s="60">
        <v>6</v>
      </c>
      <c r="C97" s="62">
        <v>133</v>
      </c>
      <c r="D97" s="62">
        <v>21</v>
      </c>
      <c r="E97" s="62">
        <v>3</v>
      </c>
      <c r="F97" s="62">
        <v>116</v>
      </c>
      <c r="G97" s="62">
        <v>17</v>
      </c>
      <c r="H97" s="62">
        <v>84.7</v>
      </c>
      <c r="I97" s="62">
        <v>84.7</v>
      </c>
      <c r="J97" s="62">
        <v>10</v>
      </c>
      <c r="K97" s="62">
        <v>84</v>
      </c>
      <c r="L97" s="62">
        <v>63</v>
      </c>
      <c r="M97" s="62">
        <v>59.9</v>
      </c>
      <c r="N97" s="62">
        <v>96</v>
      </c>
      <c r="O97" s="62">
        <v>3</v>
      </c>
      <c r="P97" s="62">
        <v>30</v>
      </c>
      <c r="Q97" s="62">
        <v>33</v>
      </c>
      <c r="R97" s="62">
        <v>11</v>
      </c>
      <c r="S97" s="62" t="s">
        <v>3</v>
      </c>
      <c r="T97" s="62" t="s">
        <v>3</v>
      </c>
      <c r="U97" s="62">
        <v>11</v>
      </c>
      <c r="V97" s="62"/>
      <c r="W97" s="62"/>
      <c r="X97" s="62">
        <v>5</v>
      </c>
      <c r="Y97" s="110">
        <f t="shared" si="2"/>
        <v>154</v>
      </c>
      <c r="Z97" s="114">
        <f t="shared" si="3"/>
        <v>11</v>
      </c>
    </row>
    <row r="98" spans="1:26" x14ac:dyDescent="0.25">
      <c r="A98" s="57" t="s">
        <v>4</v>
      </c>
      <c r="B98" s="58">
        <v>7</v>
      </c>
      <c r="C98" s="61">
        <v>100</v>
      </c>
      <c r="D98" s="61">
        <v>31</v>
      </c>
      <c r="E98" s="61">
        <v>4</v>
      </c>
      <c r="F98" s="61">
        <v>82</v>
      </c>
      <c r="G98" s="61">
        <v>18</v>
      </c>
      <c r="H98" s="61">
        <v>72.599999999999994</v>
      </c>
      <c r="I98" s="61">
        <v>74.099999999999994</v>
      </c>
      <c r="J98" s="61">
        <v>8</v>
      </c>
      <c r="K98" s="61">
        <v>47</v>
      </c>
      <c r="L98" s="61">
        <v>80</v>
      </c>
      <c r="M98" s="61">
        <v>40.700000000000003</v>
      </c>
      <c r="N98" s="61">
        <v>61</v>
      </c>
      <c r="O98" s="61">
        <v>6</v>
      </c>
      <c r="P98" s="61">
        <v>20</v>
      </c>
      <c r="Q98" s="61">
        <v>26</v>
      </c>
      <c r="R98" s="61">
        <v>5</v>
      </c>
      <c r="S98" s="61" t="s">
        <v>3</v>
      </c>
      <c r="T98" s="61" t="s">
        <v>3</v>
      </c>
      <c r="U98" s="61">
        <v>5</v>
      </c>
      <c r="V98" s="61"/>
      <c r="W98" s="61"/>
      <c r="X98" s="61">
        <v>8</v>
      </c>
      <c r="Y98" s="110">
        <f t="shared" si="2"/>
        <v>131</v>
      </c>
      <c r="Z98" s="114">
        <f t="shared" si="3"/>
        <v>5</v>
      </c>
    </row>
    <row r="99" spans="1:26" x14ac:dyDescent="0.25">
      <c r="A99" s="59" t="s">
        <v>18</v>
      </c>
      <c r="B99" s="58">
        <v>7</v>
      </c>
      <c r="C99" s="62">
        <v>150</v>
      </c>
      <c r="D99" s="62">
        <v>30</v>
      </c>
      <c r="E99" s="62">
        <v>1</v>
      </c>
      <c r="F99" s="62">
        <v>116</v>
      </c>
      <c r="G99" s="62">
        <v>34</v>
      </c>
      <c r="H99" s="62">
        <v>79.5</v>
      </c>
      <c r="I99" s="62">
        <v>82.9</v>
      </c>
      <c r="J99" s="62">
        <v>9</v>
      </c>
      <c r="K99" s="62">
        <v>105</v>
      </c>
      <c r="L99" s="62">
        <v>67</v>
      </c>
      <c r="M99" s="62">
        <v>63</v>
      </c>
      <c r="N99" s="62">
        <v>103</v>
      </c>
      <c r="O99" s="62">
        <v>15</v>
      </c>
      <c r="P99" s="62">
        <v>28</v>
      </c>
      <c r="Q99" s="62">
        <v>43</v>
      </c>
      <c r="R99" s="62">
        <v>8</v>
      </c>
      <c r="S99" s="62">
        <v>1</v>
      </c>
      <c r="T99" s="62" t="s">
        <v>3</v>
      </c>
      <c r="U99" s="62">
        <v>9</v>
      </c>
      <c r="V99" s="62"/>
      <c r="W99" s="62"/>
      <c r="X99" s="62">
        <v>9</v>
      </c>
      <c r="Y99" s="110">
        <f t="shared" si="2"/>
        <v>180</v>
      </c>
      <c r="Z99" s="114">
        <f t="shared" si="3"/>
        <v>9</v>
      </c>
    </row>
    <row r="100" spans="1:26" x14ac:dyDescent="0.25">
      <c r="A100" s="57" t="s">
        <v>5</v>
      </c>
      <c r="B100" s="58">
        <v>7</v>
      </c>
      <c r="C100" s="61">
        <v>117</v>
      </c>
      <c r="D100" s="61">
        <v>19</v>
      </c>
      <c r="E100" s="61">
        <v>2</v>
      </c>
      <c r="F100" s="61">
        <v>83</v>
      </c>
      <c r="G100" s="61">
        <v>34</v>
      </c>
      <c r="H100" s="61">
        <v>81.400000000000006</v>
      </c>
      <c r="I100" s="61">
        <v>84.8</v>
      </c>
      <c r="J100" s="61">
        <v>12</v>
      </c>
      <c r="K100" s="61">
        <v>75</v>
      </c>
      <c r="L100" s="61">
        <v>51</v>
      </c>
      <c r="M100" s="61">
        <v>63</v>
      </c>
      <c r="N100" s="61">
        <v>70</v>
      </c>
      <c r="O100" s="61">
        <v>14</v>
      </c>
      <c r="P100" s="61">
        <v>44</v>
      </c>
      <c r="Q100" s="61">
        <v>58</v>
      </c>
      <c r="R100" s="61">
        <v>9</v>
      </c>
      <c r="S100" s="61">
        <v>1</v>
      </c>
      <c r="T100" s="61">
        <v>2</v>
      </c>
      <c r="U100" s="61">
        <v>10</v>
      </c>
      <c r="V100" s="61"/>
      <c r="W100" s="61"/>
      <c r="X100" s="61">
        <v>12</v>
      </c>
      <c r="Y100" s="110">
        <f t="shared" si="2"/>
        <v>136</v>
      </c>
      <c r="Z100" s="114">
        <f t="shared" si="3"/>
        <v>12</v>
      </c>
    </row>
    <row r="101" spans="1:26" x14ac:dyDescent="0.25">
      <c r="A101" s="59" t="s">
        <v>6</v>
      </c>
      <c r="B101" s="58">
        <v>7</v>
      </c>
      <c r="C101" s="62">
        <v>112</v>
      </c>
      <c r="D101" s="62">
        <v>20</v>
      </c>
      <c r="E101" s="62">
        <v>2</v>
      </c>
      <c r="F101" s="62">
        <v>91</v>
      </c>
      <c r="G101" s="62">
        <v>21</v>
      </c>
      <c r="H101" s="62">
        <v>82</v>
      </c>
      <c r="I101" s="62">
        <v>83.6</v>
      </c>
      <c r="J101" s="62">
        <v>13</v>
      </c>
      <c r="K101" s="62">
        <v>57</v>
      </c>
      <c r="L101" s="62">
        <v>64</v>
      </c>
      <c r="M101" s="62">
        <v>52.2</v>
      </c>
      <c r="N101" s="62">
        <v>74</v>
      </c>
      <c r="O101" s="62">
        <v>38</v>
      </c>
      <c r="P101" s="62">
        <v>18</v>
      </c>
      <c r="Q101" s="62">
        <v>56</v>
      </c>
      <c r="R101" s="62">
        <v>7</v>
      </c>
      <c r="S101" s="62">
        <v>2</v>
      </c>
      <c r="T101" s="62" t="s">
        <v>3</v>
      </c>
      <c r="U101" s="62">
        <v>9</v>
      </c>
      <c r="V101" s="62"/>
      <c r="W101" s="62"/>
      <c r="X101" s="62">
        <v>7</v>
      </c>
      <c r="Y101" s="110">
        <f t="shared" si="2"/>
        <v>132</v>
      </c>
      <c r="Z101" s="114">
        <f t="shared" si="3"/>
        <v>9</v>
      </c>
    </row>
    <row r="102" spans="1:26" x14ac:dyDescent="0.25">
      <c r="A102" s="57" t="s">
        <v>8</v>
      </c>
      <c r="B102" s="58">
        <v>7</v>
      </c>
      <c r="C102" s="61">
        <v>151</v>
      </c>
      <c r="D102" s="61">
        <v>20</v>
      </c>
      <c r="E102" s="61">
        <v>3</v>
      </c>
      <c r="F102" s="61">
        <v>99</v>
      </c>
      <c r="G102" s="61">
        <v>52</v>
      </c>
      <c r="H102" s="61">
        <v>83.2</v>
      </c>
      <c r="I102" s="61">
        <v>86.8</v>
      </c>
      <c r="J102" s="61">
        <v>15</v>
      </c>
      <c r="K102" s="61">
        <v>94</v>
      </c>
      <c r="L102" s="61">
        <v>65</v>
      </c>
      <c r="M102" s="61">
        <v>62.6</v>
      </c>
      <c r="N102" s="61">
        <v>80</v>
      </c>
      <c r="O102" s="61">
        <v>9</v>
      </c>
      <c r="P102" s="61">
        <v>32</v>
      </c>
      <c r="Q102" s="61">
        <v>41</v>
      </c>
      <c r="R102" s="61">
        <v>11</v>
      </c>
      <c r="S102" s="61">
        <v>1</v>
      </c>
      <c r="T102" s="61">
        <v>1</v>
      </c>
      <c r="U102" s="61">
        <v>12</v>
      </c>
      <c r="V102" s="61"/>
      <c r="W102" s="61"/>
      <c r="X102" s="61">
        <v>4</v>
      </c>
      <c r="Y102" s="110">
        <f t="shared" si="2"/>
        <v>171</v>
      </c>
      <c r="Z102" s="114">
        <f t="shared" si="3"/>
        <v>13</v>
      </c>
    </row>
    <row r="103" spans="1:26" x14ac:dyDescent="0.25">
      <c r="A103" s="59" t="s">
        <v>9</v>
      </c>
      <c r="B103" s="58">
        <v>7</v>
      </c>
      <c r="C103" s="62">
        <v>125</v>
      </c>
      <c r="D103" s="62">
        <v>18</v>
      </c>
      <c r="E103" s="62" t="s">
        <v>3</v>
      </c>
      <c r="F103" s="62">
        <v>95</v>
      </c>
      <c r="G103" s="62">
        <v>30</v>
      </c>
      <c r="H103" s="62">
        <v>84.1</v>
      </c>
      <c r="I103" s="62">
        <v>87.4</v>
      </c>
      <c r="J103" s="62">
        <v>7</v>
      </c>
      <c r="K103" s="62">
        <v>85</v>
      </c>
      <c r="L103" s="62">
        <v>51</v>
      </c>
      <c r="M103" s="62">
        <v>64.3</v>
      </c>
      <c r="N103" s="62">
        <v>73</v>
      </c>
      <c r="O103" s="62">
        <v>14</v>
      </c>
      <c r="P103" s="62">
        <v>45</v>
      </c>
      <c r="Q103" s="62">
        <v>59</v>
      </c>
      <c r="R103" s="62">
        <v>9</v>
      </c>
      <c r="S103" s="62" t="s">
        <v>3</v>
      </c>
      <c r="T103" s="62" t="s">
        <v>3</v>
      </c>
      <c r="U103" s="62">
        <v>9</v>
      </c>
      <c r="V103" s="62"/>
      <c r="W103" s="62"/>
      <c r="X103" s="62">
        <v>4</v>
      </c>
      <c r="Y103" s="110">
        <f t="shared" si="2"/>
        <v>143</v>
      </c>
      <c r="Z103" s="114">
        <f t="shared" si="3"/>
        <v>9</v>
      </c>
    </row>
    <row r="104" spans="1:26" x14ac:dyDescent="0.25">
      <c r="A104" s="57" t="s">
        <v>10</v>
      </c>
      <c r="B104" s="58">
        <v>7</v>
      </c>
      <c r="C104" s="61">
        <v>127</v>
      </c>
      <c r="D104" s="61">
        <v>27</v>
      </c>
      <c r="E104" s="61">
        <v>1</v>
      </c>
      <c r="F104" s="61">
        <v>101</v>
      </c>
      <c r="G104" s="61">
        <v>26</v>
      </c>
      <c r="H104" s="61">
        <v>78.900000000000006</v>
      </c>
      <c r="I104" s="61">
        <v>81.900000000000006</v>
      </c>
      <c r="J104" s="61">
        <v>4</v>
      </c>
      <c r="K104" s="61">
        <v>97</v>
      </c>
      <c r="L104" s="61">
        <v>54</v>
      </c>
      <c r="M104" s="61">
        <v>65.2</v>
      </c>
      <c r="N104" s="61">
        <v>92</v>
      </c>
      <c r="O104" s="61">
        <v>17</v>
      </c>
      <c r="P104" s="61">
        <v>51</v>
      </c>
      <c r="Q104" s="61">
        <v>68</v>
      </c>
      <c r="R104" s="61">
        <v>2</v>
      </c>
      <c r="S104" s="61">
        <v>1</v>
      </c>
      <c r="T104" s="61" t="s">
        <v>3</v>
      </c>
      <c r="U104" s="61">
        <v>3</v>
      </c>
      <c r="V104" s="61"/>
      <c r="W104" s="61"/>
      <c r="X104" s="61">
        <v>7</v>
      </c>
      <c r="Y104" s="110">
        <f t="shared" si="2"/>
        <v>154</v>
      </c>
      <c r="Z104" s="114">
        <f t="shared" si="3"/>
        <v>3</v>
      </c>
    </row>
    <row r="105" spans="1:26" x14ac:dyDescent="0.25">
      <c r="A105" s="59" t="s">
        <v>11</v>
      </c>
      <c r="B105" s="58">
        <v>7</v>
      </c>
      <c r="C105" s="62">
        <v>93</v>
      </c>
      <c r="D105" s="62">
        <v>18</v>
      </c>
      <c r="E105" s="62" t="s">
        <v>3</v>
      </c>
      <c r="F105" s="62">
        <v>71</v>
      </c>
      <c r="G105" s="62">
        <v>22</v>
      </c>
      <c r="H105" s="62">
        <v>79.8</v>
      </c>
      <c r="I105" s="62">
        <v>83.8</v>
      </c>
      <c r="J105" s="62">
        <v>3</v>
      </c>
      <c r="K105" s="62">
        <v>67</v>
      </c>
      <c r="L105" s="62">
        <v>41</v>
      </c>
      <c r="M105" s="62">
        <v>63.1</v>
      </c>
      <c r="N105" s="62">
        <v>76</v>
      </c>
      <c r="O105" s="62">
        <v>18</v>
      </c>
      <c r="P105" s="62">
        <v>37</v>
      </c>
      <c r="Q105" s="62">
        <v>55</v>
      </c>
      <c r="R105" s="62">
        <v>7</v>
      </c>
      <c r="S105" s="62" t="s">
        <v>3</v>
      </c>
      <c r="T105" s="62">
        <v>1</v>
      </c>
      <c r="U105" s="62">
        <v>7</v>
      </c>
      <c r="V105" s="62"/>
      <c r="W105" s="62"/>
      <c r="X105" s="62">
        <v>6</v>
      </c>
      <c r="Y105" s="110">
        <f t="shared" si="2"/>
        <v>111</v>
      </c>
      <c r="Z105" s="114">
        <f t="shared" si="3"/>
        <v>8</v>
      </c>
    </row>
    <row r="106" spans="1:26" x14ac:dyDescent="0.25">
      <c r="A106" s="57" t="s">
        <v>12</v>
      </c>
      <c r="B106" s="58">
        <v>7</v>
      </c>
      <c r="C106" s="61">
        <v>116</v>
      </c>
      <c r="D106" s="61">
        <v>29</v>
      </c>
      <c r="E106" s="61" t="s">
        <v>3</v>
      </c>
      <c r="F106" s="61">
        <v>91</v>
      </c>
      <c r="G106" s="61">
        <v>25</v>
      </c>
      <c r="H106" s="61">
        <v>75.8</v>
      </c>
      <c r="I106" s="61">
        <v>80</v>
      </c>
      <c r="J106" s="61">
        <v>8</v>
      </c>
      <c r="K106" s="61">
        <v>70</v>
      </c>
      <c r="L106" s="61">
        <v>67</v>
      </c>
      <c r="M106" s="61">
        <v>53.8</v>
      </c>
      <c r="N106" s="61">
        <v>72</v>
      </c>
      <c r="O106" s="61">
        <v>18</v>
      </c>
      <c r="P106" s="61">
        <v>16</v>
      </c>
      <c r="Q106" s="61">
        <v>34</v>
      </c>
      <c r="R106" s="61">
        <v>5</v>
      </c>
      <c r="S106" s="61">
        <v>2</v>
      </c>
      <c r="T106" s="61" t="s">
        <v>3</v>
      </c>
      <c r="U106" s="61">
        <v>7</v>
      </c>
      <c r="V106" s="61"/>
      <c r="W106" s="61"/>
      <c r="X106" s="61">
        <v>4</v>
      </c>
      <c r="Y106" s="110">
        <f t="shared" si="2"/>
        <v>145</v>
      </c>
      <c r="Z106" s="114">
        <f t="shared" si="3"/>
        <v>7</v>
      </c>
    </row>
    <row r="107" spans="1:26" ht="22.5" x14ac:dyDescent="0.25">
      <c r="A107" s="111" t="s">
        <v>230</v>
      </c>
      <c r="B107" s="58">
        <v>7</v>
      </c>
      <c r="C107" s="62">
        <v>122</v>
      </c>
      <c r="D107" s="62">
        <v>23</v>
      </c>
      <c r="E107" s="62">
        <v>1</v>
      </c>
      <c r="F107" s="62">
        <v>99</v>
      </c>
      <c r="G107" s="62">
        <v>23</v>
      </c>
      <c r="H107" s="62">
        <v>81.099999999999994</v>
      </c>
      <c r="I107" s="62">
        <v>83.6</v>
      </c>
      <c r="J107" s="62">
        <v>5</v>
      </c>
      <c r="K107" s="62">
        <v>74</v>
      </c>
      <c r="L107" s="62">
        <v>67</v>
      </c>
      <c r="M107" s="62">
        <v>54.1</v>
      </c>
      <c r="N107" s="62">
        <v>81</v>
      </c>
      <c r="O107" s="62">
        <v>39</v>
      </c>
      <c r="P107" s="62">
        <v>12</v>
      </c>
      <c r="Q107" s="62">
        <v>51</v>
      </c>
      <c r="R107" s="62">
        <v>9</v>
      </c>
      <c r="S107" s="62" t="s">
        <v>3</v>
      </c>
      <c r="T107" s="62" t="s">
        <v>3</v>
      </c>
      <c r="U107" s="62">
        <v>9</v>
      </c>
      <c r="V107" s="62"/>
      <c r="W107" s="62"/>
      <c r="X107" s="62">
        <v>7</v>
      </c>
      <c r="Y107" s="110">
        <f t="shared" si="2"/>
        <v>145</v>
      </c>
      <c r="Z107" s="114">
        <f t="shared" si="3"/>
        <v>9</v>
      </c>
    </row>
    <row r="108" spans="1:26" x14ac:dyDescent="0.25">
      <c r="A108" s="57" t="s">
        <v>13</v>
      </c>
      <c r="B108" s="58">
        <v>7</v>
      </c>
      <c r="C108" s="61">
        <v>94</v>
      </c>
      <c r="D108" s="61">
        <v>6</v>
      </c>
      <c r="E108" s="61">
        <v>2</v>
      </c>
      <c r="F108" s="61">
        <v>78</v>
      </c>
      <c r="G108" s="61">
        <v>16</v>
      </c>
      <c r="H108" s="61">
        <v>92.9</v>
      </c>
      <c r="I108" s="61">
        <v>92.2</v>
      </c>
      <c r="J108" s="61">
        <v>9</v>
      </c>
      <c r="K108" s="61">
        <v>66</v>
      </c>
      <c r="L108" s="61">
        <v>27</v>
      </c>
      <c r="M108" s="61">
        <v>73.5</v>
      </c>
      <c r="N108" s="61">
        <v>69</v>
      </c>
      <c r="O108" s="61">
        <v>33</v>
      </c>
      <c r="P108" s="61">
        <v>17</v>
      </c>
      <c r="Q108" s="61">
        <v>50</v>
      </c>
      <c r="R108" s="61">
        <v>4</v>
      </c>
      <c r="S108" s="61">
        <v>1</v>
      </c>
      <c r="T108" s="61">
        <v>2</v>
      </c>
      <c r="U108" s="61">
        <v>5</v>
      </c>
      <c r="V108" s="61"/>
      <c r="W108" s="61"/>
      <c r="X108" s="61">
        <v>5</v>
      </c>
      <c r="Y108" s="110">
        <f t="shared" si="2"/>
        <v>100</v>
      </c>
      <c r="Z108" s="114">
        <f t="shared" si="3"/>
        <v>7</v>
      </c>
    </row>
    <row r="109" spans="1:26" x14ac:dyDescent="0.25">
      <c r="A109" s="59" t="s">
        <v>14</v>
      </c>
      <c r="B109" s="58">
        <v>7</v>
      </c>
      <c r="C109" s="62">
        <v>126</v>
      </c>
      <c r="D109" s="62">
        <v>36</v>
      </c>
      <c r="E109" s="62">
        <v>2</v>
      </c>
      <c r="F109" s="62">
        <v>107</v>
      </c>
      <c r="G109" s="62">
        <v>19</v>
      </c>
      <c r="H109" s="62">
        <v>74.8</v>
      </c>
      <c r="I109" s="62">
        <v>76.8</v>
      </c>
      <c r="J109" s="62">
        <v>11</v>
      </c>
      <c r="K109" s="62">
        <v>80</v>
      </c>
      <c r="L109" s="62">
        <v>73</v>
      </c>
      <c r="M109" s="62">
        <v>55.5</v>
      </c>
      <c r="N109" s="62">
        <v>95</v>
      </c>
      <c r="O109" s="62">
        <v>63</v>
      </c>
      <c r="P109" s="62">
        <v>25</v>
      </c>
      <c r="Q109" s="62">
        <v>88</v>
      </c>
      <c r="R109" s="62">
        <v>9</v>
      </c>
      <c r="S109" s="62">
        <v>2</v>
      </c>
      <c r="T109" s="62" t="s">
        <v>3</v>
      </c>
      <c r="U109" s="62">
        <v>11</v>
      </c>
      <c r="V109" s="62"/>
      <c r="W109" s="62"/>
      <c r="X109" s="62">
        <v>7</v>
      </c>
      <c r="Y109" s="110">
        <f t="shared" si="2"/>
        <v>162</v>
      </c>
      <c r="Z109" s="114">
        <f t="shared" si="3"/>
        <v>11</v>
      </c>
    </row>
    <row r="110" spans="1:26" x14ac:dyDescent="0.25">
      <c r="A110" s="57" t="s">
        <v>19</v>
      </c>
      <c r="B110" s="58">
        <v>7</v>
      </c>
      <c r="C110" s="61">
        <v>132</v>
      </c>
      <c r="D110" s="61">
        <v>13</v>
      </c>
      <c r="E110" s="61">
        <v>2</v>
      </c>
      <c r="F110" s="61">
        <v>106</v>
      </c>
      <c r="G110" s="61">
        <v>26</v>
      </c>
      <c r="H110" s="61">
        <v>89.1</v>
      </c>
      <c r="I110" s="61">
        <v>89.8</v>
      </c>
      <c r="J110" s="61">
        <v>10</v>
      </c>
      <c r="K110" s="61">
        <v>99</v>
      </c>
      <c r="L110" s="61">
        <v>38</v>
      </c>
      <c r="M110" s="61">
        <v>74.099999999999994</v>
      </c>
      <c r="N110" s="61">
        <v>101</v>
      </c>
      <c r="O110" s="61">
        <v>31</v>
      </c>
      <c r="P110" s="61">
        <v>60</v>
      </c>
      <c r="Q110" s="61">
        <v>91</v>
      </c>
      <c r="R110" s="61">
        <v>10</v>
      </c>
      <c r="S110" s="61" t="s">
        <v>3</v>
      </c>
      <c r="T110" s="61">
        <v>1</v>
      </c>
      <c r="U110" s="61">
        <v>10</v>
      </c>
      <c r="V110" s="61"/>
      <c r="W110" s="61"/>
      <c r="X110" s="61">
        <v>10</v>
      </c>
      <c r="Y110" s="110">
        <f t="shared" si="2"/>
        <v>145</v>
      </c>
      <c r="Z110" s="114">
        <f t="shared" si="3"/>
        <v>11</v>
      </c>
    </row>
    <row r="111" spans="1:26" x14ac:dyDescent="0.25">
      <c r="A111" s="59" t="s">
        <v>17</v>
      </c>
      <c r="B111" s="58">
        <v>7</v>
      </c>
      <c r="C111" s="62">
        <v>130</v>
      </c>
      <c r="D111" s="62">
        <v>17</v>
      </c>
      <c r="E111" s="62" t="s">
        <v>3</v>
      </c>
      <c r="F111" s="62">
        <v>102</v>
      </c>
      <c r="G111" s="62">
        <v>28</v>
      </c>
      <c r="H111" s="62">
        <v>85.7</v>
      </c>
      <c r="I111" s="62">
        <v>88.4</v>
      </c>
      <c r="J111" s="62">
        <v>9</v>
      </c>
      <c r="K111" s="62">
        <v>82</v>
      </c>
      <c r="L111" s="62">
        <v>56</v>
      </c>
      <c r="M111" s="62">
        <v>61.9</v>
      </c>
      <c r="N111" s="62">
        <v>82</v>
      </c>
      <c r="O111" s="62">
        <v>30</v>
      </c>
      <c r="P111" s="62">
        <v>35</v>
      </c>
      <c r="Q111" s="62">
        <v>65</v>
      </c>
      <c r="R111" s="62">
        <v>7</v>
      </c>
      <c r="S111" s="62" t="s">
        <v>3</v>
      </c>
      <c r="T111" s="62">
        <v>1</v>
      </c>
      <c r="U111" s="62">
        <v>7</v>
      </c>
      <c r="V111" s="62"/>
      <c r="W111" s="62"/>
      <c r="X111" s="62">
        <v>1</v>
      </c>
      <c r="Y111" s="110">
        <f t="shared" si="2"/>
        <v>147</v>
      </c>
      <c r="Z111" s="114">
        <f t="shared" si="3"/>
        <v>8</v>
      </c>
    </row>
    <row r="112" spans="1:26" x14ac:dyDescent="0.25">
      <c r="A112" s="153" t="s">
        <v>2</v>
      </c>
      <c r="B112" s="154">
        <v>8</v>
      </c>
      <c r="C112" s="154">
        <v>71</v>
      </c>
      <c r="D112" s="154">
        <v>18</v>
      </c>
      <c r="E112" s="154" t="s">
        <v>3</v>
      </c>
      <c r="F112" s="154">
        <v>56</v>
      </c>
      <c r="G112" s="154">
        <v>15</v>
      </c>
      <c r="H112" s="154">
        <v>75.7</v>
      </c>
      <c r="I112" s="154">
        <v>79.8</v>
      </c>
      <c r="J112" s="154">
        <v>12</v>
      </c>
      <c r="K112" s="154">
        <v>40</v>
      </c>
      <c r="L112" s="154">
        <v>37</v>
      </c>
      <c r="M112" s="154">
        <v>58.4</v>
      </c>
      <c r="N112" s="154">
        <v>48</v>
      </c>
      <c r="O112" s="154">
        <v>21</v>
      </c>
      <c r="P112" s="154">
        <v>16</v>
      </c>
      <c r="Q112" s="154">
        <v>37</v>
      </c>
      <c r="R112" s="154">
        <v>2</v>
      </c>
      <c r="S112" s="154" t="s">
        <v>3</v>
      </c>
      <c r="T112" s="154">
        <v>3</v>
      </c>
      <c r="U112" s="154">
        <v>2</v>
      </c>
      <c r="X112" s="154">
        <v>6</v>
      </c>
      <c r="Y112" s="152">
        <f t="shared" ref="Y112:Y175" si="4">C112+D112</f>
        <v>89</v>
      </c>
      <c r="Z112" s="152">
        <f t="shared" ref="Z112:Z175" si="5">SUM(R112,S112,T112)</f>
        <v>5</v>
      </c>
    </row>
    <row r="113" spans="1:26" x14ac:dyDescent="0.25">
      <c r="A113" s="155" t="s">
        <v>4</v>
      </c>
      <c r="B113" s="154">
        <v>8</v>
      </c>
      <c r="C113" s="156">
        <v>97</v>
      </c>
      <c r="D113" s="156">
        <v>26</v>
      </c>
      <c r="E113" s="156" t="s">
        <v>3</v>
      </c>
      <c r="F113" s="156">
        <v>82</v>
      </c>
      <c r="G113" s="156">
        <v>15</v>
      </c>
      <c r="H113" s="156">
        <v>75.900000000000006</v>
      </c>
      <c r="I113" s="156">
        <v>78.900000000000006</v>
      </c>
      <c r="J113" s="156">
        <v>5</v>
      </c>
      <c r="K113" s="156">
        <v>66</v>
      </c>
      <c r="L113" s="156">
        <v>52</v>
      </c>
      <c r="M113" s="156">
        <v>57.7</v>
      </c>
      <c r="N113" s="156">
        <v>66</v>
      </c>
      <c r="O113" s="156">
        <v>3</v>
      </c>
      <c r="P113" s="156">
        <v>21</v>
      </c>
      <c r="Q113" s="156">
        <v>24</v>
      </c>
      <c r="R113" s="156">
        <v>8</v>
      </c>
      <c r="S113" s="156" t="s">
        <v>3</v>
      </c>
      <c r="T113" s="156" t="s">
        <v>3</v>
      </c>
      <c r="U113" s="156">
        <v>8</v>
      </c>
      <c r="X113" s="156">
        <v>7</v>
      </c>
      <c r="Y113" s="152">
        <f t="shared" si="4"/>
        <v>123</v>
      </c>
      <c r="Z113" s="152">
        <f t="shared" si="5"/>
        <v>8</v>
      </c>
    </row>
    <row r="114" spans="1:26" x14ac:dyDescent="0.25">
      <c r="A114" s="153" t="s">
        <v>18</v>
      </c>
      <c r="B114" s="154">
        <v>8</v>
      </c>
      <c r="C114" s="154">
        <v>138</v>
      </c>
      <c r="D114" s="154">
        <v>25</v>
      </c>
      <c r="E114" s="154">
        <v>1</v>
      </c>
      <c r="F114" s="154">
        <v>99</v>
      </c>
      <c r="G114" s="154">
        <v>39</v>
      </c>
      <c r="H114" s="154">
        <v>79.8</v>
      </c>
      <c r="I114" s="154">
        <v>84.1</v>
      </c>
      <c r="J114" s="154">
        <v>19</v>
      </c>
      <c r="K114" s="154">
        <v>85</v>
      </c>
      <c r="L114" s="154">
        <v>60</v>
      </c>
      <c r="M114" s="154">
        <v>63.4</v>
      </c>
      <c r="N114" s="154">
        <v>93</v>
      </c>
      <c r="O114" s="154">
        <v>15</v>
      </c>
      <c r="P114" s="154">
        <v>32</v>
      </c>
      <c r="Q114" s="154">
        <v>47</v>
      </c>
      <c r="R114" s="154">
        <v>6</v>
      </c>
      <c r="S114" s="154">
        <v>1</v>
      </c>
      <c r="T114" s="154">
        <v>1</v>
      </c>
      <c r="U114" s="154">
        <v>7</v>
      </c>
      <c r="X114" s="154">
        <v>8</v>
      </c>
      <c r="Y114" s="152">
        <f t="shared" si="4"/>
        <v>163</v>
      </c>
      <c r="Z114" s="152">
        <f t="shared" si="5"/>
        <v>8</v>
      </c>
    </row>
    <row r="115" spans="1:26" x14ac:dyDescent="0.25">
      <c r="A115" s="155" t="s">
        <v>5</v>
      </c>
      <c r="B115" s="154">
        <v>8</v>
      </c>
      <c r="C115" s="156">
        <v>210</v>
      </c>
      <c r="D115" s="156">
        <v>39</v>
      </c>
      <c r="E115" s="156">
        <v>5</v>
      </c>
      <c r="F115" s="156">
        <v>156</v>
      </c>
      <c r="G115" s="156">
        <v>54</v>
      </c>
      <c r="H115" s="156">
        <v>80</v>
      </c>
      <c r="I115" s="156">
        <v>82.7</v>
      </c>
      <c r="J115" s="156">
        <v>10</v>
      </c>
      <c r="K115" s="156">
        <v>132</v>
      </c>
      <c r="L115" s="156">
        <v>112</v>
      </c>
      <c r="M115" s="156">
        <v>55.9</v>
      </c>
      <c r="N115" s="156">
        <v>129</v>
      </c>
      <c r="O115" s="156">
        <v>6</v>
      </c>
      <c r="P115" s="156">
        <v>125</v>
      </c>
      <c r="Q115" s="156">
        <v>131</v>
      </c>
      <c r="R115" s="156">
        <v>5</v>
      </c>
      <c r="S115" s="156">
        <v>1</v>
      </c>
      <c r="T115" s="156" t="s">
        <v>3</v>
      </c>
      <c r="U115" s="156">
        <v>6</v>
      </c>
      <c r="X115" s="156">
        <v>10</v>
      </c>
      <c r="Y115" s="152">
        <f t="shared" si="4"/>
        <v>249</v>
      </c>
      <c r="Z115" s="152">
        <f t="shared" si="5"/>
        <v>6</v>
      </c>
    </row>
    <row r="116" spans="1:26" x14ac:dyDescent="0.25">
      <c r="A116" s="153" t="s">
        <v>6</v>
      </c>
      <c r="B116" s="154">
        <v>8</v>
      </c>
      <c r="C116" s="154">
        <v>147</v>
      </c>
      <c r="D116" s="154">
        <v>29</v>
      </c>
      <c r="E116" s="154">
        <v>2</v>
      </c>
      <c r="F116" s="154">
        <v>123</v>
      </c>
      <c r="G116" s="154">
        <v>24</v>
      </c>
      <c r="H116" s="154">
        <v>80.900000000000006</v>
      </c>
      <c r="I116" s="154">
        <v>82.6</v>
      </c>
      <c r="J116" s="154">
        <v>13</v>
      </c>
      <c r="K116" s="154">
        <v>86</v>
      </c>
      <c r="L116" s="154">
        <v>79</v>
      </c>
      <c r="M116" s="154">
        <v>55.6</v>
      </c>
      <c r="N116" s="154">
        <v>98</v>
      </c>
      <c r="O116" s="154">
        <v>26</v>
      </c>
      <c r="P116" s="154">
        <v>17</v>
      </c>
      <c r="Q116" s="154">
        <v>43</v>
      </c>
      <c r="R116" s="154">
        <v>7</v>
      </c>
      <c r="S116" s="154">
        <v>1</v>
      </c>
      <c r="T116" s="154" t="s">
        <v>3</v>
      </c>
      <c r="U116" s="154">
        <v>8</v>
      </c>
      <c r="X116" s="154">
        <v>6</v>
      </c>
      <c r="Y116" s="152">
        <f t="shared" si="4"/>
        <v>176</v>
      </c>
      <c r="Z116" s="152">
        <f t="shared" si="5"/>
        <v>8</v>
      </c>
    </row>
    <row r="117" spans="1:26" x14ac:dyDescent="0.25">
      <c r="A117" s="155" t="s">
        <v>7</v>
      </c>
      <c r="B117" s="154">
        <v>8</v>
      </c>
      <c r="C117" s="156">
        <v>153</v>
      </c>
      <c r="D117" s="156">
        <v>28</v>
      </c>
      <c r="E117" s="156">
        <v>3</v>
      </c>
      <c r="F117" s="156">
        <v>120</v>
      </c>
      <c r="G117" s="156">
        <v>33</v>
      </c>
      <c r="H117" s="156">
        <v>81.099999999999994</v>
      </c>
      <c r="I117" s="156">
        <v>83.2</v>
      </c>
      <c r="J117" s="156">
        <v>20</v>
      </c>
      <c r="K117" s="156">
        <v>75</v>
      </c>
      <c r="L117" s="156">
        <v>89</v>
      </c>
      <c r="M117" s="156">
        <v>51.6</v>
      </c>
      <c r="N117" s="156">
        <v>98</v>
      </c>
      <c r="O117" s="156">
        <v>27</v>
      </c>
      <c r="P117" s="156">
        <v>25</v>
      </c>
      <c r="Q117" s="156">
        <v>52</v>
      </c>
      <c r="R117" s="156">
        <v>11</v>
      </c>
      <c r="S117" s="156" t="s">
        <v>3</v>
      </c>
      <c r="T117" s="156" t="s">
        <v>3</v>
      </c>
      <c r="U117" s="156">
        <v>11</v>
      </c>
      <c r="X117" s="156">
        <v>5</v>
      </c>
      <c r="Y117" s="152">
        <f t="shared" si="4"/>
        <v>181</v>
      </c>
      <c r="Z117" s="152">
        <f t="shared" si="5"/>
        <v>11</v>
      </c>
    </row>
    <row r="118" spans="1:26" x14ac:dyDescent="0.25">
      <c r="A118" s="153" t="s">
        <v>8</v>
      </c>
      <c r="B118" s="154">
        <v>8</v>
      </c>
      <c r="C118" s="154">
        <v>86</v>
      </c>
      <c r="D118" s="154">
        <v>16</v>
      </c>
      <c r="E118" s="154">
        <v>6</v>
      </c>
      <c r="F118" s="154">
        <v>71</v>
      </c>
      <c r="G118" s="154">
        <v>15</v>
      </c>
      <c r="H118" s="154">
        <v>81.599999999999994</v>
      </c>
      <c r="I118" s="154">
        <v>79.599999999999994</v>
      </c>
      <c r="J118" s="154">
        <v>12</v>
      </c>
      <c r="K118" s="154">
        <v>55</v>
      </c>
      <c r="L118" s="154">
        <v>41</v>
      </c>
      <c r="M118" s="154">
        <v>62</v>
      </c>
      <c r="N118" s="154">
        <v>64</v>
      </c>
      <c r="O118" s="154">
        <v>8</v>
      </c>
      <c r="P118" s="154">
        <v>22</v>
      </c>
      <c r="Q118" s="154">
        <v>30</v>
      </c>
      <c r="R118" s="154">
        <v>9</v>
      </c>
      <c r="S118" s="154" t="s">
        <v>3</v>
      </c>
      <c r="T118" s="154">
        <v>1</v>
      </c>
      <c r="U118" s="154">
        <v>9</v>
      </c>
      <c r="X118" s="154">
        <v>8</v>
      </c>
      <c r="Y118" s="152">
        <f t="shared" si="4"/>
        <v>102</v>
      </c>
      <c r="Z118" s="152">
        <f t="shared" si="5"/>
        <v>10</v>
      </c>
    </row>
    <row r="119" spans="1:26" x14ac:dyDescent="0.25">
      <c r="A119" s="155" t="s">
        <v>10</v>
      </c>
      <c r="B119" s="154">
        <v>8</v>
      </c>
      <c r="C119" s="156">
        <v>103</v>
      </c>
      <c r="D119" s="156">
        <v>29</v>
      </c>
      <c r="E119" s="156">
        <v>2</v>
      </c>
      <c r="F119" s="156">
        <v>79</v>
      </c>
      <c r="G119" s="156">
        <v>24</v>
      </c>
      <c r="H119" s="156">
        <v>73.099999999999994</v>
      </c>
      <c r="I119" s="156">
        <v>76.900000000000006</v>
      </c>
      <c r="J119" s="156">
        <v>9</v>
      </c>
      <c r="K119" s="156">
        <v>51</v>
      </c>
      <c r="L119" s="156">
        <v>74</v>
      </c>
      <c r="M119" s="156">
        <v>44.8</v>
      </c>
      <c r="N119" s="156">
        <v>64</v>
      </c>
      <c r="O119" s="156">
        <v>25</v>
      </c>
      <c r="P119" s="156">
        <v>18</v>
      </c>
      <c r="Q119" s="156">
        <v>43</v>
      </c>
      <c r="R119" s="156">
        <v>5</v>
      </c>
      <c r="S119" s="156">
        <v>4</v>
      </c>
      <c r="T119" s="156">
        <v>1</v>
      </c>
      <c r="U119" s="156">
        <v>9</v>
      </c>
      <c r="X119" s="156">
        <v>11</v>
      </c>
      <c r="Y119" s="152">
        <f t="shared" si="4"/>
        <v>132</v>
      </c>
      <c r="Z119" s="152">
        <f t="shared" si="5"/>
        <v>10</v>
      </c>
    </row>
    <row r="120" spans="1:26" x14ac:dyDescent="0.25">
      <c r="A120" s="153" t="s">
        <v>11</v>
      </c>
      <c r="B120" s="154">
        <v>8</v>
      </c>
      <c r="C120" s="154">
        <v>114</v>
      </c>
      <c r="D120" s="154">
        <v>15</v>
      </c>
      <c r="E120" s="154">
        <v>1</v>
      </c>
      <c r="F120" s="154">
        <v>101</v>
      </c>
      <c r="G120" s="154">
        <v>13</v>
      </c>
      <c r="H120" s="154">
        <v>87.1</v>
      </c>
      <c r="I120" s="154">
        <v>87.7</v>
      </c>
      <c r="J120" s="154">
        <v>15</v>
      </c>
      <c r="K120" s="154">
        <v>66</v>
      </c>
      <c r="L120" s="154">
        <v>49</v>
      </c>
      <c r="M120" s="154">
        <v>62.3</v>
      </c>
      <c r="N120" s="154">
        <v>89</v>
      </c>
      <c r="O120" s="154">
        <v>31</v>
      </c>
      <c r="P120" s="154">
        <v>14</v>
      </c>
      <c r="Q120" s="154">
        <v>45</v>
      </c>
      <c r="R120" s="154">
        <v>5</v>
      </c>
      <c r="S120" s="154">
        <v>4</v>
      </c>
      <c r="T120" s="154">
        <v>1</v>
      </c>
      <c r="U120" s="154">
        <v>9</v>
      </c>
      <c r="X120" s="154">
        <v>6</v>
      </c>
      <c r="Y120" s="152">
        <f t="shared" si="4"/>
        <v>129</v>
      </c>
      <c r="Z120" s="152">
        <f t="shared" si="5"/>
        <v>10</v>
      </c>
    </row>
    <row r="121" spans="1:26" x14ac:dyDescent="0.25">
      <c r="A121" s="155" t="s">
        <v>13</v>
      </c>
      <c r="B121" s="154">
        <v>8</v>
      </c>
      <c r="C121" s="156">
        <v>156</v>
      </c>
      <c r="D121" s="156">
        <v>19</v>
      </c>
      <c r="E121" s="156">
        <v>2</v>
      </c>
      <c r="F121" s="156">
        <v>106</v>
      </c>
      <c r="G121" s="156">
        <v>50</v>
      </c>
      <c r="H121" s="156">
        <v>84.8</v>
      </c>
      <c r="I121" s="156">
        <v>88.1</v>
      </c>
      <c r="J121" s="156">
        <v>13</v>
      </c>
      <c r="K121" s="156">
        <v>95</v>
      </c>
      <c r="L121" s="156">
        <v>69</v>
      </c>
      <c r="M121" s="156">
        <v>61</v>
      </c>
      <c r="N121" s="156">
        <v>97</v>
      </c>
      <c r="O121" s="156">
        <v>23</v>
      </c>
      <c r="P121" s="156">
        <v>15</v>
      </c>
      <c r="Q121" s="156">
        <v>38</v>
      </c>
      <c r="R121" s="156">
        <v>12</v>
      </c>
      <c r="S121" s="156">
        <v>1</v>
      </c>
      <c r="T121" s="156">
        <v>1</v>
      </c>
      <c r="U121" s="156">
        <v>13</v>
      </c>
      <c r="X121" s="156">
        <v>6</v>
      </c>
      <c r="Y121" s="152">
        <f t="shared" si="4"/>
        <v>175</v>
      </c>
      <c r="Z121" s="152">
        <f t="shared" si="5"/>
        <v>14</v>
      </c>
    </row>
    <row r="122" spans="1:26" x14ac:dyDescent="0.25">
      <c r="A122" s="153" t="s">
        <v>15</v>
      </c>
      <c r="B122" s="154">
        <v>8</v>
      </c>
      <c r="C122" s="154">
        <v>117</v>
      </c>
      <c r="D122" s="154">
        <v>20</v>
      </c>
      <c r="E122" s="154">
        <v>2</v>
      </c>
      <c r="F122" s="154">
        <v>98</v>
      </c>
      <c r="G122" s="154">
        <v>19</v>
      </c>
      <c r="H122" s="154">
        <v>83.1</v>
      </c>
      <c r="I122" s="154">
        <v>84.2</v>
      </c>
      <c r="J122" s="154">
        <v>7</v>
      </c>
      <c r="K122" s="154">
        <v>80</v>
      </c>
      <c r="L122" s="154">
        <v>52</v>
      </c>
      <c r="M122" s="154">
        <v>62.6</v>
      </c>
      <c r="N122" s="154">
        <v>74</v>
      </c>
      <c r="O122" s="154">
        <v>5</v>
      </c>
      <c r="P122" s="154">
        <v>17</v>
      </c>
      <c r="Q122" s="154">
        <v>22</v>
      </c>
      <c r="R122" s="154">
        <v>7</v>
      </c>
      <c r="S122" s="154">
        <v>2</v>
      </c>
      <c r="T122" s="154" t="s">
        <v>3</v>
      </c>
      <c r="U122" s="154">
        <v>9</v>
      </c>
      <c r="X122" s="154">
        <v>5</v>
      </c>
      <c r="Y122" s="152">
        <f t="shared" si="4"/>
        <v>137</v>
      </c>
      <c r="Z122" s="152">
        <f t="shared" si="5"/>
        <v>9</v>
      </c>
    </row>
    <row r="123" spans="1:26" x14ac:dyDescent="0.25">
      <c r="A123" s="155" t="s">
        <v>19</v>
      </c>
      <c r="B123" s="154">
        <v>8</v>
      </c>
      <c r="C123" s="156">
        <v>100</v>
      </c>
      <c r="D123" s="156">
        <v>11</v>
      </c>
      <c r="E123" s="156">
        <v>1</v>
      </c>
      <c r="F123" s="156">
        <v>82</v>
      </c>
      <c r="G123" s="156">
        <v>18</v>
      </c>
      <c r="H123" s="156">
        <v>88.2</v>
      </c>
      <c r="I123" s="156">
        <v>89.3</v>
      </c>
      <c r="J123" s="156">
        <v>18</v>
      </c>
      <c r="K123" s="156">
        <v>58</v>
      </c>
      <c r="L123" s="156">
        <v>36</v>
      </c>
      <c r="M123" s="156">
        <v>67.900000000000006</v>
      </c>
      <c r="N123" s="156">
        <v>65</v>
      </c>
      <c r="O123" s="156">
        <v>18</v>
      </c>
      <c r="P123" s="156">
        <v>6</v>
      </c>
      <c r="Q123" s="156">
        <v>24</v>
      </c>
      <c r="R123" s="156">
        <v>6</v>
      </c>
      <c r="S123" s="156">
        <v>1</v>
      </c>
      <c r="T123" s="156" t="s">
        <v>3</v>
      </c>
      <c r="U123" s="156">
        <v>7</v>
      </c>
      <c r="X123" s="156">
        <v>2</v>
      </c>
      <c r="Y123" s="152">
        <f t="shared" si="4"/>
        <v>111</v>
      </c>
      <c r="Z123" s="152">
        <f t="shared" si="5"/>
        <v>7</v>
      </c>
    </row>
    <row r="124" spans="1:26" x14ac:dyDescent="0.25">
      <c r="A124" s="153" t="s">
        <v>16</v>
      </c>
      <c r="B124" s="154">
        <v>8</v>
      </c>
      <c r="C124" s="154">
        <v>129</v>
      </c>
      <c r="D124" s="154">
        <v>24</v>
      </c>
      <c r="E124" s="154">
        <v>4</v>
      </c>
      <c r="F124" s="154">
        <v>109</v>
      </c>
      <c r="G124" s="154">
        <v>20</v>
      </c>
      <c r="H124" s="154">
        <v>82</v>
      </c>
      <c r="I124" s="154">
        <v>82.2</v>
      </c>
      <c r="J124" s="154">
        <v>11</v>
      </c>
      <c r="K124" s="154">
        <v>76</v>
      </c>
      <c r="L124" s="154">
        <v>70</v>
      </c>
      <c r="M124" s="154">
        <v>55.4</v>
      </c>
      <c r="N124" s="154">
        <v>89</v>
      </c>
      <c r="O124" s="154">
        <v>49</v>
      </c>
      <c r="P124" s="154">
        <v>21</v>
      </c>
      <c r="Q124" s="154">
        <v>70</v>
      </c>
      <c r="R124" s="154">
        <v>6</v>
      </c>
      <c r="S124" s="154">
        <v>2</v>
      </c>
      <c r="T124" s="154" t="s">
        <v>3</v>
      </c>
      <c r="U124" s="154">
        <v>8</v>
      </c>
      <c r="X124" s="154">
        <v>12</v>
      </c>
      <c r="Y124" s="152">
        <f t="shared" si="4"/>
        <v>153</v>
      </c>
      <c r="Z124" s="152">
        <f t="shared" si="5"/>
        <v>8</v>
      </c>
    </row>
    <row r="125" spans="1:26" x14ac:dyDescent="0.25">
      <c r="A125" s="155" t="s">
        <v>17</v>
      </c>
      <c r="B125" s="154">
        <v>8</v>
      </c>
      <c r="C125" s="156">
        <v>79</v>
      </c>
      <c r="D125" s="156">
        <v>10</v>
      </c>
      <c r="E125" s="156" t="s">
        <v>3</v>
      </c>
      <c r="F125" s="156">
        <v>57</v>
      </c>
      <c r="G125" s="156">
        <v>22</v>
      </c>
      <c r="H125" s="156">
        <v>85.1</v>
      </c>
      <c r="I125" s="156">
        <v>88.8</v>
      </c>
      <c r="J125" s="156">
        <v>3</v>
      </c>
      <c r="K125" s="156">
        <v>49</v>
      </c>
      <c r="L125" s="156">
        <v>37</v>
      </c>
      <c r="M125" s="156">
        <v>58.4</v>
      </c>
      <c r="N125" s="156">
        <v>47</v>
      </c>
      <c r="O125" s="156">
        <v>3</v>
      </c>
      <c r="P125" s="156">
        <v>28</v>
      </c>
      <c r="Q125" s="156">
        <v>31</v>
      </c>
      <c r="R125" s="156">
        <v>5</v>
      </c>
      <c r="S125" s="156">
        <v>3</v>
      </c>
      <c r="T125" s="156" t="s">
        <v>3</v>
      </c>
      <c r="U125" s="156">
        <v>8</v>
      </c>
      <c r="X125" s="156">
        <v>4</v>
      </c>
      <c r="Y125" s="152">
        <f t="shared" si="4"/>
        <v>89</v>
      </c>
      <c r="Z125" s="152">
        <f t="shared" si="5"/>
        <v>8</v>
      </c>
    </row>
    <row r="126" spans="1:26" x14ac:dyDescent="0.25">
      <c r="A126" s="153" t="s">
        <v>2</v>
      </c>
      <c r="B126" s="154">
        <v>9</v>
      </c>
      <c r="C126" s="154">
        <v>102</v>
      </c>
      <c r="D126" s="154">
        <v>20</v>
      </c>
      <c r="E126" s="154">
        <v>1</v>
      </c>
      <c r="F126" s="154">
        <v>84</v>
      </c>
      <c r="G126" s="154">
        <v>18</v>
      </c>
      <c r="H126" s="154">
        <v>80.8</v>
      </c>
      <c r="I126" s="154">
        <v>82.9</v>
      </c>
      <c r="J126" s="154">
        <v>9</v>
      </c>
      <c r="K126" s="154">
        <v>58</v>
      </c>
      <c r="L126" s="154">
        <v>56</v>
      </c>
      <c r="M126" s="154">
        <v>54.5</v>
      </c>
      <c r="N126" s="154">
        <v>73</v>
      </c>
      <c r="O126" s="154" t="s">
        <v>3</v>
      </c>
      <c r="P126" s="154" t="s">
        <v>3</v>
      </c>
      <c r="Q126" s="154" t="s">
        <v>3</v>
      </c>
      <c r="R126" s="154">
        <v>5</v>
      </c>
      <c r="S126" s="154">
        <v>1</v>
      </c>
      <c r="T126" s="154" t="s">
        <v>3</v>
      </c>
      <c r="U126" s="154">
        <v>6</v>
      </c>
      <c r="X126" s="154">
        <v>7</v>
      </c>
      <c r="Y126" s="152">
        <f t="shared" si="4"/>
        <v>122</v>
      </c>
      <c r="Z126" s="152">
        <f t="shared" si="5"/>
        <v>6</v>
      </c>
    </row>
    <row r="127" spans="1:26" x14ac:dyDescent="0.25">
      <c r="A127" s="155" t="s">
        <v>4</v>
      </c>
      <c r="B127" s="154">
        <v>9</v>
      </c>
      <c r="C127" s="156">
        <v>101</v>
      </c>
      <c r="D127" s="156">
        <v>28</v>
      </c>
      <c r="E127" s="156" t="s">
        <v>3</v>
      </c>
      <c r="F127" s="156">
        <v>78</v>
      </c>
      <c r="G127" s="156">
        <v>23</v>
      </c>
      <c r="H127" s="156">
        <v>73.599999999999994</v>
      </c>
      <c r="I127" s="156">
        <v>78.3</v>
      </c>
      <c r="J127" s="156">
        <v>11</v>
      </c>
      <c r="K127" s="156">
        <v>59</v>
      </c>
      <c r="L127" s="156">
        <v>59</v>
      </c>
      <c r="M127" s="156">
        <v>54.3</v>
      </c>
      <c r="N127" s="156">
        <v>72</v>
      </c>
      <c r="O127" s="156">
        <v>28</v>
      </c>
      <c r="P127" s="156">
        <v>9</v>
      </c>
      <c r="Q127" s="156">
        <v>37</v>
      </c>
      <c r="R127" s="156">
        <v>6</v>
      </c>
      <c r="S127" s="156">
        <v>1</v>
      </c>
      <c r="T127" s="156">
        <v>1</v>
      </c>
      <c r="U127" s="156">
        <v>7</v>
      </c>
      <c r="X127" s="156">
        <v>4</v>
      </c>
      <c r="Y127" s="152">
        <f t="shared" si="4"/>
        <v>129</v>
      </c>
      <c r="Z127" s="152">
        <f t="shared" si="5"/>
        <v>8</v>
      </c>
    </row>
    <row r="128" spans="1:26" x14ac:dyDescent="0.25">
      <c r="A128" s="153" t="s">
        <v>18</v>
      </c>
      <c r="B128" s="154">
        <v>9</v>
      </c>
      <c r="C128" s="154">
        <v>127</v>
      </c>
      <c r="D128" s="154">
        <v>22</v>
      </c>
      <c r="E128" s="154">
        <v>3</v>
      </c>
      <c r="F128" s="154">
        <v>105</v>
      </c>
      <c r="G128" s="154">
        <v>22</v>
      </c>
      <c r="H128" s="154">
        <v>82.7</v>
      </c>
      <c r="I128" s="154">
        <v>83.6</v>
      </c>
      <c r="J128" s="154">
        <v>8</v>
      </c>
      <c r="K128" s="154">
        <v>81</v>
      </c>
      <c r="L128" s="154">
        <v>63</v>
      </c>
      <c r="M128" s="154">
        <v>58.6</v>
      </c>
      <c r="N128" s="154">
        <v>86</v>
      </c>
      <c r="O128" s="154">
        <v>7</v>
      </c>
      <c r="P128" s="154">
        <v>54</v>
      </c>
      <c r="Q128" s="154">
        <v>61</v>
      </c>
      <c r="R128" s="154">
        <v>10</v>
      </c>
      <c r="S128" s="154">
        <v>1</v>
      </c>
      <c r="T128" s="154" t="s">
        <v>3</v>
      </c>
      <c r="U128" s="154">
        <v>11</v>
      </c>
      <c r="X128" s="154">
        <v>4</v>
      </c>
      <c r="Y128" s="152">
        <f t="shared" si="4"/>
        <v>149</v>
      </c>
      <c r="Z128" s="152">
        <f t="shared" si="5"/>
        <v>11</v>
      </c>
    </row>
    <row r="129" spans="1:26" x14ac:dyDescent="0.25">
      <c r="A129" s="155" t="s">
        <v>5</v>
      </c>
      <c r="B129" s="154">
        <v>9</v>
      </c>
      <c r="C129" s="156">
        <v>137</v>
      </c>
      <c r="D129" s="156">
        <v>16</v>
      </c>
      <c r="E129" s="156">
        <v>2</v>
      </c>
      <c r="F129" s="156">
        <v>104</v>
      </c>
      <c r="G129" s="156">
        <v>33</v>
      </c>
      <c r="H129" s="156">
        <v>86.7</v>
      </c>
      <c r="I129" s="156">
        <v>88.4</v>
      </c>
      <c r="J129" s="156">
        <v>18</v>
      </c>
      <c r="K129" s="156">
        <v>74</v>
      </c>
      <c r="L129" s="156">
        <v>63</v>
      </c>
      <c r="M129" s="156">
        <v>59.4</v>
      </c>
      <c r="N129" s="156">
        <v>81</v>
      </c>
      <c r="O129" s="156">
        <v>30</v>
      </c>
      <c r="P129" s="156">
        <v>3</v>
      </c>
      <c r="Q129" s="156">
        <v>33</v>
      </c>
      <c r="R129" s="156">
        <v>6</v>
      </c>
      <c r="S129" s="156" t="s">
        <v>3</v>
      </c>
      <c r="T129" s="156" t="s">
        <v>3</v>
      </c>
      <c r="U129" s="156">
        <v>6</v>
      </c>
      <c r="X129" s="156">
        <v>9</v>
      </c>
      <c r="Y129" s="152">
        <f t="shared" si="4"/>
        <v>153</v>
      </c>
      <c r="Z129" s="152">
        <f t="shared" si="5"/>
        <v>6</v>
      </c>
    </row>
    <row r="130" spans="1:26" x14ac:dyDescent="0.25">
      <c r="A130" s="153" t="s">
        <v>6</v>
      </c>
      <c r="B130" s="154">
        <v>9</v>
      </c>
      <c r="C130" s="154">
        <v>140</v>
      </c>
      <c r="D130" s="154">
        <v>28</v>
      </c>
      <c r="E130" s="154">
        <v>5</v>
      </c>
      <c r="F130" s="154">
        <v>108</v>
      </c>
      <c r="G130" s="154">
        <v>32</v>
      </c>
      <c r="H130" s="154">
        <v>79.400000000000006</v>
      </c>
      <c r="I130" s="154">
        <v>80.900000000000006</v>
      </c>
      <c r="J130" s="154">
        <v>11</v>
      </c>
      <c r="K130" s="154">
        <v>93</v>
      </c>
      <c r="L130" s="154">
        <v>69</v>
      </c>
      <c r="M130" s="154">
        <v>60.1</v>
      </c>
      <c r="N130" s="154">
        <v>84</v>
      </c>
      <c r="O130" s="154">
        <v>2</v>
      </c>
      <c r="P130" s="154">
        <v>55</v>
      </c>
      <c r="Q130" s="154">
        <v>57</v>
      </c>
      <c r="R130" s="154">
        <v>7</v>
      </c>
      <c r="S130" s="154">
        <v>1</v>
      </c>
      <c r="T130" s="154">
        <v>1</v>
      </c>
      <c r="U130" s="154">
        <v>8</v>
      </c>
      <c r="X130" s="154">
        <v>7</v>
      </c>
      <c r="Y130" s="152">
        <f t="shared" si="4"/>
        <v>168</v>
      </c>
      <c r="Z130" s="152">
        <f t="shared" si="5"/>
        <v>9</v>
      </c>
    </row>
    <row r="131" spans="1:26" x14ac:dyDescent="0.25">
      <c r="A131" s="155" t="s">
        <v>7</v>
      </c>
      <c r="B131" s="154">
        <v>9</v>
      </c>
      <c r="C131" s="156">
        <v>101</v>
      </c>
      <c r="D131" s="156">
        <v>9</v>
      </c>
      <c r="E131" s="156">
        <v>1</v>
      </c>
      <c r="F131" s="156">
        <v>74</v>
      </c>
      <c r="G131" s="156">
        <v>27</v>
      </c>
      <c r="H131" s="156">
        <v>89.2</v>
      </c>
      <c r="I131" s="156">
        <v>91</v>
      </c>
      <c r="J131" s="156">
        <v>5</v>
      </c>
      <c r="K131" s="156">
        <v>63</v>
      </c>
      <c r="L131" s="156">
        <v>43</v>
      </c>
      <c r="M131" s="156">
        <v>61.3</v>
      </c>
      <c r="N131" s="156">
        <v>71</v>
      </c>
      <c r="O131" s="156">
        <v>28</v>
      </c>
      <c r="P131" s="156">
        <v>26</v>
      </c>
      <c r="Q131" s="156">
        <v>54</v>
      </c>
      <c r="R131" s="156">
        <v>4</v>
      </c>
      <c r="S131" s="156" t="s">
        <v>3</v>
      </c>
      <c r="T131" s="156">
        <v>2</v>
      </c>
      <c r="U131" s="156">
        <v>4</v>
      </c>
      <c r="X131" s="156">
        <v>6</v>
      </c>
      <c r="Y131" s="152">
        <f t="shared" si="4"/>
        <v>110</v>
      </c>
      <c r="Z131" s="152">
        <f t="shared" si="5"/>
        <v>6</v>
      </c>
    </row>
    <row r="132" spans="1:26" x14ac:dyDescent="0.25">
      <c r="A132" s="153" t="s">
        <v>8</v>
      </c>
      <c r="B132" s="154">
        <v>9</v>
      </c>
      <c r="C132" s="154">
        <v>87</v>
      </c>
      <c r="D132" s="154">
        <v>16</v>
      </c>
      <c r="E132" s="154">
        <v>2</v>
      </c>
      <c r="F132" s="154">
        <v>61</v>
      </c>
      <c r="G132" s="154">
        <v>26</v>
      </c>
      <c r="H132" s="154">
        <v>79.2</v>
      </c>
      <c r="I132" s="154">
        <v>82.9</v>
      </c>
      <c r="J132" s="154">
        <v>13</v>
      </c>
      <c r="K132" s="154">
        <v>48</v>
      </c>
      <c r="L132" s="154">
        <v>44</v>
      </c>
      <c r="M132" s="154">
        <v>58.1</v>
      </c>
      <c r="N132" s="154">
        <v>39</v>
      </c>
      <c r="O132" s="154">
        <v>5</v>
      </c>
      <c r="P132" s="154">
        <v>27</v>
      </c>
      <c r="Q132" s="154">
        <v>32</v>
      </c>
      <c r="R132" s="154">
        <v>8</v>
      </c>
      <c r="S132" s="154" t="s">
        <v>3</v>
      </c>
      <c r="T132" s="154">
        <v>2</v>
      </c>
      <c r="U132" s="154">
        <v>8</v>
      </c>
      <c r="X132" s="154">
        <v>7</v>
      </c>
      <c r="Y132" s="152">
        <f t="shared" si="4"/>
        <v>103</v>
      </c>
      <c r="Z132" s="152">
        <f t="shared" si="5"/>
        <v>10</v>
      </c>
    </row>
    <row r="133" spans="1:26" x14ac:dyDescent="0.25">
      <c r="A133" s="155" t="s">
        <v>9</v>
      </c>
      <c r="B133" s="154">
        <v>9</v>
      </c>
      <c r="C133" s="156">
        <v>134</v>
      </c>
      <c r="D133" s="156">
        <v>27</v>
      </c>
      <c r="E133" s="156">
        <v>4</v>
      </c>
      <c r="F133" s="156">
        <v>110</v>
      </c>
      <c r="G133" s="156">
        <v>24</v>
      </c>
      <c r="H133" s="156">
        <v>80.3</v>
      </c>
      <c r="I133" s="156">
        <v>81.2</v>
      </c>
      <c r="J133" s="156">
        <v>8</v>
      </c>
      <c r="K133" s="156">
        <v>95</v>
      </c>
      <c r="L133" s="156">
        <v>62</v>
      </c>
      <c r="M133" s="156">
        <v>62.4</v>
      </c>
      <c r="N133" s="156">
        <v>96</v>
      </c>
      <c r="O133" s="156">
        <v>15</v>
      </c>
      <c r="P133" s="156">
        <v>81</v>
      </c>
      <c r="Q133" s="156">
        <v>96</v>
      </c>
      <c r="R133" s="156">
        <v>8</v>
      </c>
      <c r="S133" s="156" t="s">
        <v>3</v>
      </c>
      <c r="T133" s="156">
        <v>1</v>
      </c>
      <c r="U133" s="156">
        <v>8</v>
      </c>
      <c r="X133" s="156">
        <v>10</v>
      </c>
      <c r="Y133" s="152">
        <f t="shared" si="4"/>
        <v>161</v>
      </c>
      <c r="Z133" s="152">
        <f t="shared" si="5"/>
        <v>9</v>
      </c>
    </row>
    <row r="134" spans="1:26" x14ac:dyDescent="0.25">
      <c r="A134" s="153" t="s">
        <v>10</v>
      </c>
      <c r="B134" s="154">
        <v>9</v>
      </c>
      <c r="C134" s="154">
        <v>122</v>
      </c>
      <c r="D134" s="154">
        <v>25</v>
      </c>
      <c r="E134" s="154">
        <v>1</v>
      </c>
      <c r="F134" s="154">
        <v>100</v>
      </c>
      <c r="G134" s="154">
        <v>22</v>
      </c>
      <c r="H134" s="154">
        <v>80</v>
      </c>
      <c r="I134" s="154">
        <v>82.4</v>
      </c>
      <c r="J134" s="154">
        <v>9</v>
      </c>
      <c r="K134" s="154">
        <v>72</v>
      </c>
      <c r="L134" s="154">
        <v>67</v>
      </c>
      <c r="M134" s="154">
        <v>54.7</v>
      </c>
      <c r="N134" s="154">
        <v>89</v>
      </c>
      <c r="O134" s="154">
        <v>28</v>
      </c>
      <c r="P134" s="154">
        <v>22</v>
      </c>
      <c r="Q134" s="154">
        <v>50</v>
      </c>
      <c r="R134" s="154">
        <v>4</v>
      </c>
      <c r="S134" s="154">
        <v>1</v>
      </c>
      <c r="T134" s="154" t="s">
        <v>3</v>
      </c>
      <c r="U134" s="154">
        <v>5</v>
      </c>
      <c r="X134" s="154">
        <v>6</v>
      </c>
      <c r="Y134" s="152">
        <f t="shared" si="4"/>
        <v>147</v>
      </c>
      <c r="Z134" s="152">
        <f t="shared" si="5"/>
        <v>5</v>
      </c>
    </row>
    <row r="135" spans="1:26" x14ac:dyDescent="0.25">
      <c r="A135" s="155" t="s">
        <v>11</v>
      </c>
      <c r="B135" s="154">
        <v>9</v>
      </c>
      <c r="C135" s="156">
        <v>82</v>
      </c>
      <c r="D135" s="156">
        <v>20</v>
      </c>
      <c r="E135" s="156" t="s">
        <v>3</v>
      </c>
      <c r="F135" s="156">
        <v>69</v>
      </c>
      <c r="G135" s="156">
        <v>13</v>
      </c>
      <c r="H135" s="156">
        <v>77.5</v>
      </c>
      <c r="I135" s="156">
        <v>80.400000000000006</v>
      </c>
      <c r="J135" s="156">
        <v>6</v>
      </c>
      <c r="K135" s="156">
        <v>55</v>
      </c>
      <c r="L135" s="156">
        <v>41</v>
      </c>
      <c r="M135" s="156">
        <v>59.8</v>
      </c>
      <c r="N135" s="156">
        <v>61</v>
      </c>
      <c r="O135" s="156">
        <v>4</v>
      </c>
      <c r="P135" s="156">
        <v>28</v>
      </c>
      <c r="Q135" s="156">
        <v>32</v>
      </c>
      <c r="R135" s="156">
        <v>3</v>
      </c>
      <c r="S135" s="156">
        <v>1</v>
      </c>
      <c r="T135" s="156">
        <v>2</v>
      </c>
      <c r="U135" s="156">
        <v>4</v>
      </c>
      <c r="X135" s="156">
        <v>3</v>
      </c>
      <c r="Y135" s="152">
        <f t="shared" si="4"/>
        <v>102</v>
      </c>
      <c r="Z135" s="152">
        <f t="shared" si="5"/>
        <v>6</v>
      </c>
    </row>
    <row r="136" spans="1:26" x14ac:dyDescent="0.25">
      <c r="A136" s="153" t="s">
        <v>12</v>
      </c>
      <c r="B136" s="154">
        <v>9</v>
      </c>
      <c r="C136" s="154">
        <v>86</v>
      </c>
      <c r="D136" s="154">
        <v>8</v>
      </c>
      <c r="E136" s="154">
        <v>2</v>
      </c>
      <c r="F136" s="154">
        <v>72</v>
      </c>
      <c r="G136" s="154">
        <v>14</v>
      </c>
      <c r="H136" s="154">
        <v>90</v>
      </c>
      <c r="I136" s="154">
        <v>89.6</v>
      </c>
      <c r="J136" s="154">
        <v>7</v>
      </c>
      <c r="K136" s="154">
        <v>54</v>
      </c>
      <c r="L136" s="154">
        <v>35</v>
      </c>
      <c r="M136" s="154">
        <v>63.5</v>
      </c>
      <c r="N136" s="154">
        <v>65</v>
      </c>
      <c r="O136" s="154">
        <v>23</v>
      </c>
      <c r="P136" s="154" t="s">
        <v>3</v>
      </c>
      <c r="Q136" s="154">
        <v>23</v>
      </c>
      <c r="R136" s="154">
        <v>4</v>
      </c>
      <c r="S136" s="154">
        <v>2</v>
      </c>
      <c r="T136" s="154">
        <v>1</v>
      </c>
      <c r="U136" s="154">
        <v>6</v>
      </c>
      <c r="X136" s="154">
        <v>9</v>
      </c>
      <c r="Y136" s="152">
        <f t="shared" si="4"/>
        <v>94</v>
      </c>
      <c r="Z136" s="152">
        <f t="shared" si="5"/>
        <v>7</v>
      </c>
    </row>
    <row r="137" spans="1:26" x14ac:dyDescent="0.25">
      <c r="A137" s="155" t="s">
        <v>648</v>
      </c>
      <c r="B137" s="154">
        <v>9</v>
      </c>
      <c r="C137" s="156">
        <v>91</v>
      </c>
      <c r="D137" s="156">
        <v>21</v>
      </c>
      <c r="E137" s="156">
        <v>2</v>
      </c>
      <c r="F137" s="156">
        <v>82</v>
      </c>
      <c r="G137" s="156">
        <v>9</v>
      </c>
      <c r="H137" s="156">
        <v>79.599999999999994</v>
      </c>
      <c r="I137" s="156">
        <v>79.8</v>
      </c>
      <c r="J137" s="156">
        <v>5</v>
      </c>
      <c r="K137" s="156">
        <v>54</v>
      </c>
      <c r="L137" s="156">
        <v>55</v>
      </c>
      <c r="M137" s="156">
        <v>51.8</v>
      </c>
      <c r="N137" s="156">
        <v>68</v>
      </c>
      <c r="O137" s="156" t="s">
        <v>3</v>
      </c>
      <c r="P137" s="156" t="s">
        <v>3</v>
      </c>
      <c r="Q137" s="156" t="s">
        <v>3</v>
      </c>
      <c r="R137" s="156">
        <v>5</v>
      </c>
      <c r="S137" s="156">
        <v>1</v>
      </c>
      <c r="T137" s="156" t="s">
        <v>3</v>
      </c>
      <c r="U137" s="156">
        <v>6</v>
      </c>
      <c r="X137" s="156">
        <v>7</v>
      </c>
      <c r="Y137" s="152">
        <f t="shared" si="4"/>
        <v>112</v>
      </c>
      <c r="Z137" s="152">
        <f t="shared" si="5"/>
        <v>6</v>
      </c>
    </row>
    <row r="138" spans="1:26" x14ac:dyDescent="0.25">
      <c r="A138" s="153" t="s">
        <v>13</v>
      </c>
      <c r="B138" s="154">
        <v>9</v>
      </c>
      <c r="C138" s="154">
        <v>135</v>
      </c>
      <c r="D138" s="154">
        <v>16</v>
      </c>
      <c r="E138" s="154">
        <v>2</v>
      </c>
      <c r="F138" s="154">
        <v>113</v>
      </c>
      <c r="G138" s="154">
        <v>22</v>
      </c>
      <c r="H138" s="154">
        <v>87.6</v>
      </c>
      <c r="I138" s="154">
        <v>88.2</v>
      </c>
      <c r="J138" s="154">
        <v>14</v>
      </c>
      <c r="K138" s="154">
        <v>84</v>
      </c>
      <c r="L138" s="154">
        <v>55</v>
      </c>
      <c r="M138" s="154">
        <v>64.099999999999994</v>
      </c>
      <c r="N138" s="154">
        <v>104</v>
      </c>
      <c r="O138" s="154">
        <v>43</v>
      </c>
      <c r="P138" s="154">
        <v>20</v>
      </c>
      <c r="Q138" s="154">
        <v>63</v>
      </c>
      <c r="R138" s="154">
        <v>10</v>
      </c>
      <c r="S138" s="154">
        <v>1</v>
      </c>
      <c r="T138" s="154" t="s">
        <v>3</v>
      </c>
      <c r="U138" s="154">
        <v>11</v>
      </c>
      <c r="X138" s="154">
        <v>8</v>
      </c>
      <c r="Y138" s="152">
        <f t="shared" si="4"/>
        <v>151</v>
      </c>
      <c r="Z138" s="152">
        <f t="shared" si="5"/>
        <v>11</v>
      </c>
    </row>
    <row r="139" spans="1:26" x14ac:dyDescent="0.25">
      <c r="A139" s="155" t="s">
        <v>14</v>
      </c>
      <c r="B139" s="154">
        <v>9</v>
      </c>
      <c r="C139" s="156">
        <v>153</v>
      </c>
      <c r="D139" s="156">
        <v>24</v>
      </c>
      <c r="E139" s="156">
        <v>2</v>
      </c>
      <c r="F139" s="156">
        <v>126</v>
      </c>
      <c r="G139" s="156">
        <v>27</v>
      </c>
      <c r="H139" s="156">
        <v>84</v>
      </c>
      <c r="I139" s="156">
        <v>85.5</v>
      </c>
      <c r="J139" s="156">
        <v>12</v>
      </c>
      <c r="K139" s="156">
        <v>116</v>
      </c>
      <c r="L139" s="156">
        <v>51</v>
      </c>
      <c r="M139" s="156">
        <v>71.5</v>
      </c>
      <c r="N139" s="156">
        <v>102</v>
      </c>
      <c r="O139" s="156">
        <v>13</v>
      </c>
      <c r="P139" s="156">
        <v>52</v>
      </c>
      <c r="Q139" s="156">
        <v>65</v>
      </c>
      <c r="R139" s="156">
        <v>9</v>
      </c>
      <c r="S139" s="156" t="s">
        <v>3</v>
      </c>
      <c r="T139" s="156" t="s">
        <v>3</v>
      </c>
      <c r="U139" s="156">
        <v>9</v>
      </c>
      <c r="X139" s="156">
        <v>8</v>
      </c>
      <c r="Y139" s="152">
        <f t="shared" si="4"/>
        <v>177</v>
      </c>
      <c r="Z139" s="152">
        <f t="shared" si="5"/>
        <v>9</v>
      </c>
    </row>
    <row r="140" spans="1:26" x14ac:dyDescent="0.25">
      <c r="A140" s="153" t="s">
        <v>15</v>
      </c>
      <c r="B140" s="154">
        <v>9</v>
      </c>
      <c r="C140" s="154">
        <v>138</v>
      </c>
      <c r="D140" s="154">
        <v>16</v>
      </c>
      <c r="E140" s="154">
        <v>3</v>
      </c>
      <c r="F140" s="154">
        <v>102</v>
      </c>
      <c r="G140" s="154">
        <v>36</v>
      </c>
      <c r="H140" s="154">
        <v>86.4</v>
      </c>
      <c r="I140" s="154">
        <v>87.9</v>
      </c>
      <c r="J140" s="154">
        <v>4</v>
      </c>
      <c r="K140" s="154">
        <v>91</v>
      </c>
      <c r="L140" s="154">
        <v>62</v>
      </c>
      <c r="M140" s="154">
        <v>60.5</v>
      </c>
      <c r="N140" s="154">
        <v>96</v>
      </c>
      <c r="O140" s="154">
        <v>28</v>
      </c>
      <c r="P140" s="154">
        <v>27</v>
      </c>
      <c r="Q140" s="154">
        <v>55</v>
      </c>
      <c r="R140" s="154">
        <v>6</v>
      </c>
      <c r="S140" s="154" t="s">
        <v>3</v>
      </c>
      <c r="T140" s="154">
        <v>1</v>
      </c>
      <c r="U140" s="154">
        <v>6</v>
      </c>
      <c r="X140" s="154">
        <v>11</v>
      </c>
      <c r="Y140" s="152">
        <f t="shared" si="4"/>
        <v>154</v>
      </c>
      <c r="Z140" s="152">
        <f t="shared" si="5"/>
        <v>7</v>
      </c>
    </row>
    <row r="141" spans="1:26" x14ac:dyDescent="0.25">
      <c r="A141" s="155" t="s">
        <v>16</v>
      </c>
      <c r="B141" s="154">
        <v>9</v>
      </c>
      <c r="C141" s="156">
        <v>86</v>
      </c>
      <c r="D141" s="156">
        <v>25</v>
      </c>
      <c r="E141" s="156" t="s">
        <v>3</v>
      </c>
      <c r="F141" s="156">
        <v>72</v>
      </c>
      <c r="G141" s="156">
        <v>14</v>
      </c>
      <c r="H141" s="156">
        <v>74.2</v>
      </c>
      <c r="I141" s="156">
        <v>77.5</v>
      </c>
      <c r="J141" s="156">
        <v>9</v>
      </c>
      <c r="K141" s="156">
        <v>46</v>
      </c>
      <c r="L141" s="156">
        <v>56</v>
      </c>
      <c r="M141" s="156">
        <v>49.5</v>
      </c>
      <c r="N141" s="156">
        <v>62</v>
      </c>
      <c r="O141" s="156">
        <v>19</v>
      </c>
      <c r="P141" s="156">
        <v>11</v>
      </c>
      <c r="Q141" s="156">
        <v>30</v>
      </c>
      <c r="R141" s="156">
        <v>7</v>
      </c>
      <c r="S141" s="156">
        <v>1</v>
      </c>
      <c r="T141" s="156" t="s">
        <v>3</v>
      </c>
      <c r="U141" s="156">
        <v>8</v>
      </c>
      <c r="X141" s="156">
        <v>5</v>
      </c>
      <c r="Y141" s="152">
        <f t="shared" si="4"/>
        <v>111</v>
      </c>
      <c r="Z141" s="152">
        <f t="shared" si="5"/>
        <v>8</v>
      </c>
    </row>
    <row r="142" spans="1:26" x14ac:dyDescent="0.25">
      <c r="A142" s="153" t="s">
        <v>2</v>
      </c>
      <c r="B142" s="154">
        <v>10</v>
      </c>
      <c r="C142" s="154">
        <v>140</v>
      </c>
      <c r="D142" s="154">
        <v>31</v>
      </c>
      <c r="E142" s="154">
        <v>6</v>
      </c>
      <c r="F142" s="154">
        <v>106</v>
      </c>
      <c r="G142" s="154">
        <v>34</v>
      </c>
      <c r="H142" s="154">
        <v>77.400000000000006</v>
      </c>
      <c r="I142" s="154">
        <v>79.099999999999994</v>
      </c>
      <c r="J142" s="154">
        <v>4</v>
      </c>
      <c r="K142" s="154">
        <v>99</v>
      </c>
      <c r="L142" s="154">
        <v>74</v>
      </c>
      <c r="M142" s="154">
        <v>58.2</v>
      </c>
      <c r="N142" s="154">
        <v>94</v>
      </c>
      <c r="O142" s="154">
        <v>10</v>
      </c>
      <c r="P142" s="154">
        <v>46</v>
      </c>
      <c r="Q142" s="154">
        <v>56</v>
      </c>
      <c r="R142" s="154">
        <v>2</v>
      </c>
      <c r="S142" s="154" t="s">
        <v>3</v>
      </c>
      <c r="T142" s="154">
        <v>2</v>
      </c>
      <c r="U142" s="154">
        <v>2</v>
      </c>
      <c r="X142" s="154">
        <v>9</v>
      </c>
      <c r="Y142" s="152">
        <f t="shared" si="4"/>
        <v>171</v>
      </c>
      <c r="Z142" s="152">
        <f t="shared" si="5"/>
        <v>4</v>
      </c>
    </row>
    <row r="143" spans="1:26" x14ac:dyDescent="0.25">
      <c r="A143" s="155" t="s">
        <v>18</v>
      </c>
      <c r="B143" s="154">
        <v>10</v>
      </c>
      <c r="C143" s="156">
        <v>110</v>
      </c>
      <c r="D143" s="156">
        <v>17</v>
      </c>
      <c r="E143" s="156">
        <v>2</v>
      </c>
      <c r="F143" s="156">
        <v>84</v>
      </c>
      <c r="G143" s="156">
        <v>26</v>
      </c>
      <c r="H143" s="156">
        <v>83.2</v>
      </c>
      <c r="I143" s="156">
        <v>85.3</v>
      </c>
      <c r="J143" s="156">
        <v>5</v>
      </c>
      <c r="K143" s="156">
        <v>77</v>
      </c>
      <c r="L143" s="156">
        <v>47</v>
      </c>
      <c r="M143" s="156">
        <v>63.6</v>
      </c>
      <c r="N143" s="156">
        <v>61</v>
      </c>
      <c r="O143" s="156">
        <v>6</v>
      </c>
      <c r="P143" s="156">
        <v>53</v>
      </c>
      <c r="Q143" s="156">
        <v>59</v>
      </c>
      <c r="R143" s="156">
        <v>5</v>
      </c>
      <c r="S143" s="156">
        <v>2</v>
      </c>
      <c r="T143" s="156" t="s">
        <v>3</v>
      </c>
      <c r="U143" s="156">
        <v>7</v>
      </c>
      <c r="X143" s="156">
        <v>3</v>
      </c>
      <c r="Y143" s="152">
        <f t="shared" si="4"/>
        <v>127</v>
      </c>
      <c r="Z143" s="152">
        <f t="shared" si="5"/>
        <v>7</v>
      </c>
    </row>
    <row r="144" spans="1:26" x14ac:dyDescent="0.25">
      <c r="A144" s="153" t="s">
        <v>5</v>
      </c>
      <c r="B144" s="154">
        <v>10</v>
      </c>
      <c r="C144" s="154">
        <v>130</v>
      </c>
      <c r="D144" s="154">
        <v>20</v>
      </c>
      <c r="E144" s="154">
        <v>2</v>
      </c>
      <c r="F144" s="154">
        <v>100</v>
      </c>
      <c r="G144" s="154">
        <v>30</v>
      </c>
      <c r="H144" s="154">
        <v>83.3</v>
      </c>
      <c r="I144" s="154">
        <v>85.5</v>
      </c>
      <c r="J144" s="154">
        <v>14</v>
      </c>
      <c r="K144" s="154">
        <v>94</v>
      </c>
      <c r="L144" s="154">
        <v>44</v>
      </c>
      <c r="M144" s="154">
        <v>71.099999999999994</v>
      </c>
      <c r="N144" s="154">
        <v>91</v>
      </c>
      <c r="O144" s="154">
        <v>17</v>
      </c>
      <c r="P144" s="154">
        <v>29</v>
      </c>
      <c r="Q144" s="154">
        <v>46</v>
      </c>
      <c r="R144" s="154">
        <v>6</v>
      </c>
      <c r="S144" s="154">
        <v>3</v>
      </c>
      <c r="T144" s="154" t="s">
        <v>3</v>
      </c>
      <c r="U144" s="154">
        <v>9</v>
      </c>
      <c r="X144" s="154">
        <v>12</v>
      </c>
      <c r="Y144" s="152">
        <f t="shared" si="4"/>
        <v>150</v>
      </c>
      <c r="Z144" s="152">
        <f t="shared" si="5"/>
        <v>9</v>
      </c>
    </row>
    <row r="145" spans="1:26" x14ac:dyDescent="0.25">
      <c r="A145" s="155" t="s">
        <v>6</v>
      </c>
      <c r="B145" s="154">
        <v>10</v>
      </c>
      <c r="C145" s="156">
        <v>83</v>
      </c>
      <c r="D145" s="156">
        <v>7</v>
      </c>
      <c r="E145" s="156">
        <v>1</v>
      </c>
      <c r="F145" s="156">
        <v>62</v>
      </c>
      <c r="G145" s="156">
        <v>21</v>
      </c>
      <c r="H145" s="156">
        <v>89.9</v>
      </c>
      <c r="I145" s="156">
        <v>91.2</v>
      </c>
      <c r="J145" s="156">
        <v>8</v>
      </c>
      <c r="K145" s="156">
        <v>50</v>
      </c>
      <c r="L145" s="156">
        <v>33</v>
      </c>
      <c r="M145" s="156">
        <v>63.7</v>
      </c>
      <c r="N145" s="156">
        <v>61</v>
      </c>
      <c r="O145" s="156">
        <v>26</v>
      </c>
      <c r="P145" s="156">
        <v>30</v>
      </c>
      <c r="Q145" s="156">
        <v>56</v>
      </c>
      <c r="R145" s="156">
        <v>8</v>
      </c>
      <c r="S145" s="156" t="s">
        <v>3</v>
      </c>
      <c r="T145" s="156">
        <v>4</v>
      </c>
      <c r="U145" s="156">
        <v>8</v>
      </c>
      <c r="X145" s="156">
        <v>9</v>
      </c>
      <c r="Y145" s="152">
        <f t="shared" si="4"/>
        <v>90</v>
      </c>
      <c r="Z145" s="152">
        <f t="shared" si="5"/>
        <v>12</v>
      </c>
    </row>
    <row r="146" spans="1:26" x14ac:dyDescent="0.25">
      <c r="A146" s="153" t="s">
        <v>7</v>
      </c>
      <c r="B146" s="154">
        <v>10</v>
      </c>
      <c r="C146" s="154">
        <v>104</v>
      </c>
      <c r="D146" s="154">
        <v>27</v>
      </c>
      <c r="E146" s="154">
        <v>1</v>
      </c>
      <c r="F146" s="154">
        <v>79</v>
      </c>
      <c r="G146" s="154">
        <v>25</v>
      </c>
      <c r="H146" s="154">
        <v>74.5</v>
      </c>
      <c r="I146" s="154">
        <v>78.8</v>
      </c>
      <c r="J146" s="154">
        <v>4</v>
      </c>
      <c r="K146" s="154">
        <v>76</v>
      </c>
      <c r="L146" s="154">
        <v>52</v>
      </c>
      <c r="M146" s="154">
        <v>60.6</v>
      </c>
      <c r="N146" s="154">
        <v>70</v>
      </c>
      <c r="O146" s="154">
        <v>3</v>
      </c>
      <c r="P146" s="154">
        <v>35</v>
      </c>
      <c r="Q146" s="154">
        <v>38</v>
      </c>
      <c r="R146" s="154">
        <v>2</v>
      </c>
      <c r="S146" s="154" t="s">
        <v>3</v>
      </c>
      <c r="T146" s="154">
        <v>1</v>
      </c>
      <c r="U146" s="154">
        <v>2</v>
      </c>
      <c r="X146" s="154">
        <v>4</v>
      </c>
      <c r="Y146" s="152">
        <f t="shared" si="4"/>
        <v>131</v>
      </c>
      <c r="Z146" s="152">
        <f t="shared" si="5"/>
        <v>3</v>
      </c>
    </row>
    <row r="147" spans="1:26" x14ac:dyDescent="0.25">
      <c r="A147" s="155" t="s">
        <v>8</v>
      </c>
      <c r="B147" s="154">
        <v>10</v>
      </c>
      <c r="C147" s="156">
        <v>80</v>
      </c>
      <c r="D147" s="156">
        <v>19</v>
      </c>
      <c r="E147" s="156" t="s">
        <v>3</v>
      </c>
      <c r="F147" s="156">
        <v>59</v>
      </c>
      <c r="G147" s="156">
        <v>21</v>
      </c>
      <c r="H147" s="156">
        <v>75.599999999999994</v>
      </c>
      <c r="I147" s="156">
        <v>80.8</v>
      </c>
      <c r="J147" s="156">
        <v>9</v>
      </c>
      <c r="K147" s="156">
        <v>53</v>
      </c>
      <c r="L147" s="156">
        <v>37</v>
      </c>
      <c r="M147" s="156">
        <v>62.6</v>
      </c>
      <c r="N147" s="156">
        <v>48</v>
      </c>
      <c r="O147" s="156">
        <v>12</v>
      </c>
      <c r="P147" s="156">
        <v>23</v>
      </c>
      <c r="Q147" s="156">
        <v>35</v>
      </c>
      <c r="R147" s="156">
        <v>4</v>
      </c>
      <c r="S147" s="156" t="s">
        <v>3</v>
      </c>
      <c r="T147" s="156" t="s">
        <v>3</v>
      </c>
      <c r="U147" s="156">
        <v>4</v>
      </c>
      <c r="X147" s="156">
        <v>1</v>
      </c>
      <c r="Y147" s="152">
        <f t="shared" si="4"/>
        <v>99</v>
      </c>
      <c r="Z147" s="152">
        <f t="shared" si="5"/>
        <v>4</v>
      </c>
    </row>
    <row r="148" spans="1:26" x14ac:dyDescent="0.25">
      <c r="A148" s="153" t="s">
        <v>9</v>
      </c>
      <c r="B148" s="154">
        <v>10</v>
      </c>
      <c r="C148" s="154">
        <v>156</v>
      </c>
      <c r="D148" s="154">
        <v>40</v>
      </c>
      <c r="E148" s="154">
        <v>4</v>
      </c>
      <c r="F148" s="154">
        <v>122</v>
      </c>
      <c r="G148" s="154">
        <v>34</v>
      </c>
      <c r="H148" s="154">
        <v>75.3</v>
      </c>
      <c r="I148" s="154">
        <v>78</v>
      </c>
      <c r="J148" s="154">
        <v>3</v>
      </c>
      <c r="K148" s="154">
        <v>98</v>
      </c>
      <c r="L148" s="154">
        <v>99</v>
      </c>
      <c r="M148" s="154">
        <v>50.5</v>
      </c>
      <c r="N148" s="154">
        <v>90</v>
      </c>
      <c r="O148" s="154">
        <v>8</v>
      </c>
      <c r="P148" s="154">
        <v>58</v>
      </c>
      <c r="Q148" s="154">
        <v>66</v>
      </c>
      <c r="R148" s="154">
        <v>7</v>
      </c>
      <c r="S148" s="154" t="s">
        <v>3</v>
      </c>
      <c r="T148" s="154" t="s">
        <v>3</v>
      </c>
      <c r="U148" s="154">
        <v>7</v>
      </c>
      <c r="X148" s="154">
        <v>7</v>
      </c>
      <c r="Y148" s="152">
        <f t="shared" si="4"/>
        <v>196</v>
      </c>
      <c r="Z148" s="152">
        <f t="shared" si="5"/>
        <v>7</v>
      </c>
    </row>
    <row r="149" spans="1:26" x14ac:dyDescent="0.25">
      <c r="A149" s="155" t="s">
        <v>10</v>
      </c>
      <c r="B149" s="154">
        <v>10</v>
      </c>
      <c r="C149" s="156">
        <v>121</v>
      </c>
      <c r="D149" s="156">
        <v>21</v>
      </c>
      <c r="E149" s="156">
        <v>2</v>
      </c>
      <c r="F149" s="156">
        <v>93</v>
      </c>
      <c r="G149" s="156">
        <v>28</v>
      </c>
      <c r="H149" s="156">
        <v>81.599999999999994</v>
      </c>
      <c r="I149" s="156">
        <v>84</v>
      </c>
      <c r="J149" s="156">
        <v>9</v>
      </c>
      <c r="K149" s="156">
        <v>79</v>
      </c>
      <c r="L149" s="156">
        <v>56</v>
      </c>
      <c r="M149" s="156">
        <v>61.1</v>
      </c>
      <c r="N149" s="156">
        <v>72</v>
      </c>
      <c r="O149" s="156">
        <v>3</v>
      </c>
      <c r="P149" s="156">
        <v>39</v>
      </c>
      <c r="Q149" s="156">
        <v>42</v>
      </c>
      <c r="R149" s="156">
        <v>5</v>
      </c>
      <c r="S149" s="156" t="s">
        <v>3</v>
      </c>
      <c r="T149" s="156" t="s">
        <v>3</v>
      </c>
      <c r="U149" s="156">
        <v>5</v>
      </c>
      <c r="X149" s="156">
        <v>5</v>
      </c>
      <c r="Y149" s="152">
        <f t="shared" si="4"/>
        <v>142</v>
      </c>
      <c r="Z149" s="152">
        <f t="shared" si="5"/>
        <v>5</v>
      </c>
    </row>
    <row r="150" spans="1:26" x14ac:dyDescent="0.25">
      <c r="A150" s="153" t="s">
        <v>11</v>
      </c>
      <c r="B150" s="154">
        <v>10</v>
      </c>
      <c r="C150" s="154">
        <v>142</v>
      </c>
      <c r="D150" s="154">
        <v>33</v>
      </c>
      <c r="E150" s="154">
        <v>2</v>
      </c>
      <c r="F150" s="154">
        <v>118</v>
      </c>
      <c r="G150" s="154">
        <v>24</v>
      </c>
      <c r="H150" s="154">
        <v>78.099999999999994</v>
      </c>
      <c r="I150" s="154">
        <v>80.2</v>
      </c>
      <c r="J150" s="154">
        <v>12</v>
      </c>
      <c r="K150" s="154">
        <v>110</v>
      </c>
      <c r="L150" s="154">
        <v>55</v>
      </c>
      <c r="M150" s="154">
        <v>68.900000000000006</v>
      </c>
      <c r="N150" s="154">
        <v>116</v>
      </c>
      <c r="O150" s="154">
        <v>47</v>
      </c>
      <c r="P150" s="154">
        <v>53</v>
      </c>
      <c r="Q150" s="154">
        <v>100</v>
      </c>
      <c r="R150" s="154">
        <v>14</v>
      </c>
      <c r="S150" s="154" t="s">
        <v>3</v>
      </c>
      <c r="T150" s="154" t="s">
        <v>3</v>
      </c>
      <c r="U150" s="154">
        <v>14</v>
      </c>
      <c r="X150" s="154">
        <v>5</v>
      </c>
      <c r="Y150" s="152">
        <f t="shared" si="4"/>
        <v>175</v>
      </c>
      <c r="Z150" s="152">
        <f t="shared" si="5"/>
        <v>14</v>
      </c>
    </row>
    <row r="151" spans="1:26" x14ac:dyDescent="0.25">
      <c r="A151" s="155" t="s">
        <v>12</v>
      </c>
      <c r="B151" s="154">
        <v>10</v>
      </c>
      <c r="C151" s="156">
        <v>196</v>
      </c>
      <c r="D151" s="156">
        <v>13</v>
      </c>
      <c r="E151" s="156">
        <v>7</v>
      </c>
      <c r="F151" s="156">
        <v>146</v>
      </c>
      <c r="G151" s="156">
        <v>50</v>
      </c>
      <c r="H151" s="156">
        <v>91.8</v>
      </c>
      <c r="I151" s="156">
        <v>90.7</v>
      </c>
      <c r="J151" s="156">
        <v>15</v>
      </c>
      <c r="K151" s="156">
        <v>147</v>
      </c>
      <c r="L151" s="156">
        <v>54</v>
      </c>
      <c r="M151" s="156">
        <v>75</v>
      </c>
      <c r="N151" s="156">
        <v>148</v>
      </c>
      <c r="O151" s="156">
        <v>45</v>
      </c>
      <c r="P151" s="156">
        <v>10</v>
      </c>
      <c r="Q151" s="156">
        <v>55</v>
      </c>
      <c r="R151" s="156">
        <v>2</v>
      </c>
      <c r="S151" s="156" t="s">
        <v>3</v>
      </c>
      <c r="T151" s="156" t="s">
        <v>3</v>
      </c>
      <c r="U151" s="156">
        <v>2</v>
      </c>
      <c r="X151" s="156">
        <v>11</v>
      </c>
      <c r="Y151" s="152">
        <f t="shared" si="4"/>
        <v>209</v>
      </c>
      <c r="Z151" s="152">
        <f t="shared" si="5"/>
        <v>2</v>
      </c>
    </row>
    <row r="152" spans="1:26" x14ac:dyDescent="0.25">
      <c r="A152" s="153" t="s">
        <v>648</v>
      </c>
      <c r="B152" s="154">
        <v>10</v>
      </c>
      <c r="C152" s="154">
        <v>93</v>
      </c>
      <c r="D152" s="154">
        <v>18</v>
      </c>
      <c r="E152" s="154" t="s">
        <v>3</v>
      </c>
      <c r="F152" s="154">
        <v>79</v>
      </c>
      <c r="G152" s="154">
        <v>14</v>
      </c>
      <c r="H152" s="154">
        <v>81.400000000000006</v>
      </c>
      <c r="I152" s="154">
        <v>83.8</v>
      </c>
      <c r="J152" s="154">
        <v>5</v>
      </c>
      <c r="K152" s="154">
        <v>64</v>
      </c>
      <c r="L152" s="154">
        <v>42</v>
      </c>
      <c r="M152" s="154">
        <v>62.2</v>
      </c>
      <c r="N152" s="154">
        <v>75</v>
      </c>
      <c r="O152" s="154">
        <v>13</v>
      </c>
      <c r="P152" s="154">
        <v>13</v>
      </c>
      <c r="Q152" s="154">
        <v>26</v>
      </c>
      <c r="R152" s="154">
        <v>5</v>
      </c>
      <c r="S152" s="154" t="s">
        <v>3</v>
      </c>
      <c r="T152" s="154">
        <v>1</v>
      </c>
      <c r="U152" s="154">
        <v>5</v>
      </c>
      <c r="X152" s="154">
        <v>6</v>
      </c>
      <c r="Y152" s="152">
        <f t="shared" si="4"/>
        <v>111</v>
      </c>
      <c r="Z152" s="152">
        <f t="shared" si="5"/>
        <v>6</v>
      </c>
    </row>
    <row r="153" spans="1:26" x14ac:dyDescent="0.25">
      <c r="A153" s="155" t="s">
        <v>14</v>
      </c>
      <c r="B153" s="154">
        <v>10</v>
      </c>
      <c r="C153" s="156">
        <v>72</v>
      </c>
      <c r="D153" s="156">
        <v>10</v>
      </c>
      <c r="E153" s="156">
        <v>1</v>
      </c>
      <c r="F153" s="156">
        <v>60</v>
      </c>
      <c r="G153" s="156">
        <v>12</v>
      </c>
      <c r="H153" s="156">
        <v>85.7</v>
      </c>
      <c r="I153" s="156">
        <v>86.7</v>
      </c>
      <c r="J153" s="156">
        <v>7</v>
      </c>
      <c r="K153" s="156">
        <v>43</v>
      </c>
      <c r="L153" s="156">
        <v>33</v>
      </c>
      <c r="M153" s="156">
        <v>60.2</v>
      </c>
      <c r="N153" s="156">
        <v>54</v>
      </c>
      <c r="O153" s="156">
        <v>14</v>
      </c>
      <c r="P153" s="156">
        <v>12</v>
      </c>
      <c r="Q153" s="156">
        <v>26</v>
      </c>
      <c r="R153" s="156">
        <v>5</v>
      </c>
      <c r="S153" s="156">
        <v>1</v>
      </c>
      <c r="T153" s="156">
        <v>1</v>
      </c>
      <c r="U153" s="156">
        <v>6</v>
      </c>
      <c r="X153" s="156">
        <v>8</v>
      </c>
      <c r="Y153" s="152">
        <f t="shared" si="4"/>
        <v>82</v>
      </c>
      <c r="Z153" s="152">
        <f t="shared" si="5"/>
        <v>7</v>
      </c>
    </row>
    <row r="154" spans="1:26" x14ac:dyDescent="0.25">
      <c r="A154" s="153" t="s">
        <v>15</v>
      </c>
      <c r="B154" s="154">
        <v>10</v>
      </c>
      <c r="C154" s="154">
        <v>90</v>
      </c>
      <c r="D154" s="154">
        <v>16</v>
      </c>
      <c r="E154" s="154">
        <v>2</v>
      </c>
      <c r="F154" s="154">
        <v>65</v>
      </c>
      <c r="G154" s="154">
        <v>25</v>
      </c>
      <c r="H154" s="154">
        <v>80.2</v>
      </c>
      <c r="I154" s="154">
        <v>83.3</v>
      </c>
      <c r="J154" s="154">
        <v>8</v>
      </c>
      <c r="K154" s="154">
        <v>58</v>
      </c>
      <c r="L154" s="154">
        <v>42</v>
      </c>
      <c r="M154" s="154">
        <v>61.1</v>
      </c>
      <c r="N154" s="154">
        <v>55</v>
      </c>
      <c r="O154" s="154">
        <v>19</v>
      </c>
      <c r="P154" s="154">
        <v>27</v>
      </c>
      <c r="Q154" s="154">
        <v>46</v>
      </c>
      <c r="R154" s="154">
        <v>6</v>
      </c>
      <c r="S154" s="154">
        <v>1</v>
      </c>
      <c r="T154" s="154" t="s">
        <v>3</v>
      </c>
      <c r="U154" s="154">
        <v>7</v>
      </c>
      <c r="X154" s="154">
        <v>6</v>
      </c>
      <c r="Y154" s="152">
        <f t="shared" si="4"/>
        <v>106</v>
      </c>
      <c r="Z154" s="152">
        <f t="shared" si="5"/>
        <v>7</v>
      </c>
    </row>
    <row r="155" spans="1:26" x14ac:dyDescent="0.25">
      <c r="A155" s="155" t="s">
        <v>19</v>
      </c>
      <c r="B155" s="154">
        <v>10</v>
      </c>
      <c r="C155" s="156">
        <v>133</v>
      </c>
      <c r="D155" s="156">
        <v>9</v>
      </c>
      <c r="E155" s="156">
        <v>2</v>
      </c>
      <c r="F155" s="156">
        <v>99</v>
      </c>
      <c r="G155" s="156">
        <v>34</v>
      </c>
      <c r="H155" s="156">
        <v>91.7</v>
      </c>
      <c r="I155" s="156">
        <v>92.4</v>
      </c>
      <c r="J155" s="156">
        <v>11</v>
      </c>
      <c r="K155" s="156">
        <v>107</v>
      </c>
      <c r="L155" s="156">
        <v>26</v>
      </c>
      <c r="M155" s="156">
        <v>81.900000000000006</v>
      </c>
      <c r="N155" s="156">
        <v>97</v>
      </c>
      <c r="O155" s="156">
        <v>27</v>
      </c>
      <c r="P155" s="156">
        <v>20</v>
      </c>
      <c r="Q155" s="156">
        <v>47</v>
      </c>
      <c r="R155" s="156">
        <v>14</v>
      </c>
      <c r="S155" s="156">
        <v>2</v>
      </c>
      <c r="T155" s="156">
        <v>2</v>
      </c>
      <c r="U155" s="156">
        <v>16</v>
      </c>
      <c r="X155" s="156">
        <v>7</v>
      </c>
      <c r="Y155" s="152">
        <f t="shared" si="4"/>
        <v>142</v>
      </c>
      <c r="Z155" s="152">
        <f t="shared" si="5"/>
        <v>18</v>
      </c>
    </row>
    <row r="156" spans="1:26" x14ac:dyDescent="0.25">
      <c r="A156" s="153" t="s">
        <v>16</v>
      </c>
      <c r="B156" s="154">
        <v>10</v>
      </c>
      <c r="C156" s="154">
        <v>59</v>
      </c>
      <c r="D156" s="154">
        <v>12</v>
      </c>
      <c r="E156" s="154">
        <v>1</v>
      </c>
      <c r="F156" s="154">
        <v>49</v>
      </c>
      <c r="G156" s="154">
        <v>10</v>
      </c>
      <c r="H156" s="154">
        <v>80.3</v>
      </c>
      <c r="I156" s="154">
        <v>81.900000000000006</v>
      </c>
      <c r="J156" s="154">
        <v>5</v>
      </c>
      <c r="K156" s="154">
        <v>35</v>
      </c>
      <c r="L156" s="154">
        <v>32</v>
      </c>
      <c r="M156" s="154">
        <v>55.6</v>
      </c>
      <c r="N156" s="154">
        <v>39</v>
      </c>
      <c r="O156" s="154">
        <v>18</v>
      </c>
      <c r="P156" s="154">
        <v>13</v>
      </c>
      <c r="Q156" s="154">
        <v>31</v>
      </c>
      <c r="R156" s="154">
        <v>2</v>
      </c>
      <c r="S156" s="154">
        <v>1</v>
      </c>
      <c r="T156" s="154" t="s">
        <v>3</v>
      </c>
      <c r="U156" s="154">
        <v>3</v>
      </c>
      <c r="X156" s="154">
        <v>4</v>
      </c>
      <c r="Y156" s="152">
        <f t="shared" si="4"/>
        <v>71</v>
      </c>
      <c r="Z156" s="152">
        <f t="shared" si="5"/>
        <v>3</v>
      </c>
    </row>
    <row r="157" spans="1:26" x14ac:dyDescent="0.25">
      <c r="A157" s="155" t="s">
        <v>17</v>
      </c>
      <c r="B157" s="154">
        <v>10</v>
      </c>
      <c r="C157" s="156">
        <v>131</v>
      </c>
      <c r="D157" s="156">
        <v>16</v>
      </c>
      <c r="E157" s="156">
        <v>5</v>
      </c>
      <c r="F157" s="156">
        <v>100</v>
      </c>
      <c r="G157" s="156">
        <v>31</v>
      </c>
      <c r="H157" s="156">
        <v>86.2</v>
      </c>
      <c r="I157" s="156">
        <v>86.2</v>
      </c>
      <c r="J157" s="156">
        <v>6</v>
      </c>
      <c r="K157" s="156">
        <v>104</v>
      </c>
      <c r="L157" s="156">
        <v>42</v>
      </c>
      <c r="M157" s="156">
        <v>72.400000000000006</v>
      </c>
      <c r="N157" s="156">
        <v>105</v>
      </c>
      <c r="O157" s="156">
        <v>11</v>
      </c>
      <c r="P157" s="156">
        <v>57</v>
      </c>
      <c r="Q157" s="156">
        <v>68</v>
      </c>
      <c r="R157" s="156">
        <v>5</v>
      </c>
      <c r="S157" s="156" t="s">
        <v>3</v>
      </c>
      <c r="T157" s="156">
        <v>1</v>
      </c>
      <c r="U157" s="156">
        <v>5</v>
      </c>
      <c r="X157" s="156">
        <v>9</v>
      </c>
      <c r="Y157" s="152">
        <f t="shared" si="4"/>
        <v>147</v>
      </c>
      <c r="Z157" s="152">
        <f t="shared" si="5"/>
        <v>6</v>
      </c>
    </row>
    <row r="158" spans="1:26" x14ac:dyDescent="0.25">
      <c r="A158" s="153" t="s">
        <v>2</v>
      </c>
      <c r="B158" s="154">
        <v>11</v>
      </c>
      <c r="C158" s="154">
        <v>86</v>
      </c>
      <c r="D158" s="154">
        <v>8</v>
      </c>
      <c r="E158" s="154" t="s">
        <v>3</v>
      </c>
      <c r="F158" s="154">
        <v>65</v>
      </c>
      <c r="G158" s="154">
        <v>21</v>
      </c>
      <c r="H158" s="154">
        <v>89</v>
      </c>
      <c r="I158" s="154">
        <v>91.5</v>
      </c>
      <c r="J158" s="154">
        <v>12</v>
      </c>
      <c r="K158" s="154">
        <v>59</v>
      </c>
      <c r="L158" s="154">
        <v>23</v>
      </c>
      <c r="M158" s="154">
        <v>75.5</v>
      </c>
      <c r="N158" s="154">
        <v>53</v>
      </c>
      <c r="O158" s="154">
        <v>12</v>
      </c>
      <c r="P158" s="154">
        <v>7</v>
      </c>
      <c r="Q158" s="154">
        <v>19</v>
      </c>
      <c r="R158" s="154">
        <v>9</v>
      </c>
      <c r="S158" s="154">
        <v>1</v>
      </c>
      <c r="T158" s="154">
        <v>2</v>
      </c>
      <c r="U158" s="154">
        <v>10</v>
      </c>
      <c r="X158" s="154">
        <v>6</v>
      </c>
      <c r="Y158" s="152">
        <f t="shared" si="4"/>
        <v>94</v>
      </c>
      <c r="Z158" s="152">
        <f t="shared" si="5"/>
        <v>12</v>
      </c>
    </row>
    <row r="159" spans="1:26" x14ac:dyDescent="0.25">
      <c r="A159" s="155" t="s">
        <v>4</v>
      </c>
      <c r="B159" s="154">
        <v>11</v>
      </c>
      <c r="C159" s="156">
        <v>111</v>
      </c>
      <c r="D159" s="156">
        <v>14</v>
      </c>
      <c r="E159" s="156">
        <v>2</v>
      </c>
      <c r="F159" s="156">
        <v>87</v>
      </c>
      <c r="G159" s="156">
        <v>24</v>
      </c>
      <c r="H159" s="156">
        <v>86.1</v>
      </c>
      <c r="I159" s="156">
        <v>87.4</v>
      </c>
      <c r="J159" s="156">
        <v>2</v>
      </c>
      <c r="K159" s="156">
        <v>65</v>
      </c>
      <c r="L159" s="156">
        <v>60</v>
      </c>
      <c r="M159" s="156">
        <v>52.8</v>
      </c>
      <c r="N159" s="156">
        <v>77</v>
      </c>
      <c r="O159" s="156">
        <v>3</v>
      </c>
      <c r="P159" s="156">
        <v>28</v>
      </c>
      <c r="Q159" s="156">
        <v>31</v>
      </c>
      <c r="R159" s="156">
        <v>1</v>
      </c>
      <c r="S159" s="156">
        <v>1</v>
      </c>
      <c r="T159" s="156" t="s">
        <v>3</v>
      </c>
      <c r="U159" s="156">
        <v>2</v>
      </c>
      <c r="X159" s="156">
        <v>6</v>
      </c>
      <c r="Y159" s="152">
        <f t="shared" si="4"/>
        <v>125</v>
      </c>
      <c r="Z159" s="152">
        <f t="shared" si="5"/>
        <v>2</v>
      </c>
    </row>
    <row r="160" spans="1:26" x14ac:dyDescent="0.25">
      <c r="A160" s="153" t="s">
        <v>5</v>
      </c>
      <c r="B160" s="154">
        <v>11</v>
      </c>
      <c r="C160" s="154">
        <v>154</v>
      </c>
      <c r="D160" s="154">
        <v>27</v>
      </c>
      <c r="E160" s="154" t="s">
        <v>3</v>
      </c>
      <c r="F160" s="154">
        <v>132</v>
      </c>
      <c r="G160" s="154">
        <v>22</v>
      </c>
      <c r="H160" s="154">
        <v>83</v>
      </c>
      <c r="I160" s="154">
        <v>85.1</v>
      </c>
      <c r="J160" s="154">
        <v>9</v>
      </c>
      <c r="K160" s="154">
        <v>86</v>
      </c>
      <c r="L160" s="154">
        <v>86</v>
      </c>
      <c r="M160" s="154">
        <v>52.5</v>
      </c>
      <c r="N160" s="154">
        <v>107</v>
      </c>
      <c r="O160" s="154">
        <v>25</v>
      </c>
      <c r="P160" s="154">
        <v>45</v>
      </c>
      <c r="Q160" s="154">
        <v>70</v>
      </c>
      <c r="R160" s="154">
        <v>11</v>
      </c>
      <c r="S160" s="154">
        <v>3</v>
      </c>
      <c r="T160" s="154" t="s">
        <v>3</v>
      </c>
      <c r="U160" s="154">
        <v>14</v>
      </c>
      <c r="X160" s="154">
        <v>3</v>
      </c>
      <c r="Y160" s="152">
        <f t="shared" si="4"/>
        <v>181</v>
      </c>
      <c r="Z160" s="152">
        <f t="shared" si="5"/>
        <v>14</v>
      </c>
    </row>
    <row r="161" spans="1:26" x14ac:dyDescent="0.25">
      <c r="A161" s="155" t="s">
        <v>6</v>
      </c>
      <c r="B161" s="154">
        <v>11</v>
      </c>
      <c r="C161" s="156">
        <v>60</v>
      </c>
      <c r="D161" s="156">
        <v>18</v>
      </c>
      <c r="E161" s="156">
        <v>2</v>
      </c>
      <c r="F161" s="156">
        <v>54</v>
      </c>
      <c r="G161" s="156">
        <v>6</v>
      </c>
      <c r="H161" s="156">
        <v>75</v>
      </c>
      <c r="I161" s="156">
        <v>75</v>
      </c>
      <c r="J161" s="156">
        <v>3</v>
      </c>
      <c r="K161" s="156">
        <v>29</v>
      </c>
      <c r="L161" s="156">
        <v>48</v>
      </c>
      <c r="M161" s="156">
        <v>40</v>
      </c>
      <c r="N161" s="156">
        <v>40</v>
      </c>
      <c r="O161" s="156">
        <v>16</v>
      </c>
      <c r="P161" s="156">
        <v>11</v>
      </c>
      <c r="Q161" s="156">
        <v>27</v>
      </c>
      <c r="R161" s="156">
        <v>6</v>
      </c>
      <c r="S161" s="156">
        <v>2</v>
      </c>
      <c r="T161" s="156" t="s">
        <v>3</v>
      </c>
      <c r="U161" s="156">
        <v>8</v>
      </c>
      <c r="X161" s="156">
        <v>2</v>
      </c>
      <c r="Y161" s="152">
        <f t="shared" si="4"/>
        <v>78</v>
      </c>
      <c r="Z161" s="152">
        <f t="shared" si="5"/>
        <v>8</v>
      </c>
    </row>
    <row r="162" spans="1:26" x14ac:dyDescent="0.25">
      <c r="A162" s="153" t="s">
        <v>11</v>
      </c>
      <c r="B162" s="154">
        <v>11</v>
      </c>
      <c r="C162" s="154">
        <v>114</v>
      </c>
      <c r="D162" s="154">
        <v>22</v>
      </c>
      <c r="E162" s="154">
        <v>2</v>
      </c>
      <c r="F162" s="154">
        <v>99</v>
      </c>
      <c r="G162" s="154">
        <v>15</v>
      </c>
      <c r="H162" s="154">
        <v>81.8</v>
      </c>
      <c r="I162" s="154">
        <v>82.6</v>
      </c>
      <c r="J162" s="154">
        <v>10</v>
      </c>
      <c r="K162" s="154">
        <v>57</v>
      </c>
      <c r="L162" s="154">
        <v>71</v>
      </c>
      <c r="M162" s="154">
        <v>48.6</v>
      </c>
      <c r="N162" s="154">
        <v>86</v>
      </c>
      <c r="O162" s="154">
        <v>18</v>
      </c>
      <c r="P162" s="154">
        <v>45</v>
      </c>
      <c r="Q162" s="154">
        <v>63</v>
      </c>
      <c r="R162" s="154">
        <v>7</v>
      </c>
      <c r="S162" s="154" t="s">
        <v>3</v>
      </c>
      <c r="T162" s="154" t="s">
        <v>3</v>
      </c>
      <c r="U162" s="154">
        <v>7</v>
      </c>
      <c r="X162" s="154">
        <v>8</v>
      </c>
      <c r="Y162" s="152">
        <f t="shared" si="4"/>
        <v>136</v>
      </c>
      <c r="Z162" s="152">
        <f t="shared" si="5"/>
        <v>7</v>
      </c>
    </row>
    <row r="163" spans="1:26" x14ac:dyDescent="0.25">
      <c r="A163" s="155" t="s">
        <v>12</v>
      </c>
      <c r="B163" s="154">
        <v>11</v>
      </c>
      <c r="C163" s="156">
        <v>126</v>
      </c>
      <c r="D163" s="156">
        <v>28</v>
      </c>
      <c r="E163" s="156">
        <v>1</v>
      </c>
      <c r="F163" s="156">
        <v>101</v>
      </c>
      <c r="G163" s="156">
        <v>25</v>
      </c>
      <c r="H163" s="156">
        <v>78.3</v>
      </c>
      <c r="I163" s="156">
        <v>81.3</v>
      </c>
      <c r="J163" s="156">
        <v>13</v>
      </c>
      <c r="K163" s="156">
        <v>71</v>
      </c>
      <c r="L163" s="156">
        <v>71</v>
      </c>
      <c r="M163" s="156">
        <v>54.2</v>
      </c>
      <c r="N163" s="156">
        <v>83</v>
      </c>
      <c r="O163" s="156">
        <v>41</v>
      </c>
      <c r="P163" s="156">
        <v>5</v>
      </c>
      <c r="Q163" s="156">
        <v>46</v>
      </c>
      <c r="R163" s="156">
        <v>8</v>
      </c>
      <c r="S163" s="156" t="s">
        <v>3</v>
      </c>
      <c r="T163" s="156">
        <v>1</v>
      </c>
      <c r="U163" s="156">
        <v>8</v>
      </c>
      <c r="X163" s="156">
        <v>6</v>
      </c>
      <c r="Y163" s="152">
        <f t="shared" si="4"/>
        <v>154</v>
      </c>
      <c r="Z163" s="152">
        <f t="shared" si="5"/>
        <v>9</v>
      </c>
    </row>
    <row r="164" spans="1:26" x14ac:dyDescent="0.25">
      <c r="A164" s="153" t="s">
        <v>648</v>
      </c>
      <c r="B164" s="154">
        <v>11</v>
      </c>
      <c r="C164" s="154">
        <v>154</v>
      </c>
      <c r="D164" s="154">
        <v>18</v>
      </c>
      <c r="E164" s="154">
        <v>1</v>
      </c>
      <c r="F164" s="154">
        <v>125</v>
      </c>
      <c r="G164" s="154">
        <v>29</v>
      </c>
      <c r="H164" s="154">
        <v>87.4</v>
      </c>
      <c r="I164" s="154">
        <v>89</v>
      </c>
      <c r="J164" s="154">
        <v>11</v>
      </c>
      <c r="K164" s="154">
        <v>87</v>
      </c>
      <c r="L164" s="154">
        <v>75</v>
      </c>
      <c r="M164" s="154">
        <v>56.6</v>
      </c>
      <c r="N164" s="154">
        <v>104</v>
      </c>
      <c r="O164" s="154">
        <v>10</v>
      </c>
      <c r="P164" s="154">
        <v>52</v>
      </c>
      <c r="Q164" s="154">
        <v>62</v>
      </c>
      <c r="R164" s="154">
        <v>4</v>
      </c>
      <c r="S164" s="154">
        <v>2</v>
      </c>
      <c r="T164" s="154" t="s">
        <v>3</v>
      </c>
      <c r="U164" s="154">
        <v>6</v>
      </c>
      <c r="X164" s="154">
        <v>4</v>
      </c>
      <c r="Y164" s="152">
        <f t="shared" si="4"/>
        <v>172</v>
      </c>
      <c r="Z164" s="152">
        <f t="shared" si="5"/>
        <v>6</v>
      </c>
    </row>
    <row r="165" spans="1:26" x14ac:dyDescent="0.25">
      <c r="A165" s="155" t="s">
        <v>13</v>
      </c>
      <c r="B165" s="154">
        <v>11</v>
      </c>
      <c r="C165" s="156">
        <v>142</v>
      </c>
      <c r="D165" s="156">
        <v>13</v>
      </c>
      <c r="E165" s="156">
        <v>5</v>
      </c>
      <c r="F165" s="156">
        <v>122</v>
      </c>
      <c r="G165" s="156">
        <v>20</v>
      </c>
      <c r="H165" s="156">
        <v>90.4</v>
      </c>
      <c r="I165" s="156">
        <v>88.8</v>
      </c>
      <c r="J165" s="156">
        <v>14</v>
      </c>
      <c r="K165" s="156">
        <v>96</v>
      </c>
      <c r="L165" s="156">
        <v>50</v>
      </c>
      <c r="M165" s="156">
        <v>68.8</v>
      </c>
      <c r="N165" s="156">
        <v>118</v>
      </c>
      <c r="O165" s="156">
        <v>38</v>
      </c>
      <c r="P165" s="156">
        <v>34</v>
      </c>
      <c r="Q165" s="156">
        <v>72</v>
      </c>
      <c r="R165" s="156">
        <v>7</v>
      </c>
      <c r="S165" s="156" t="s">
        <v>3</v>
      </c>
      <c r="T165" s="156">
        <v>2</v>
      </c>
      <c r="U165" s="156">
        <v>7</v>
      </c>
      <c r="X165" s="156">
        <v>12</v>
      </c>
      <c r="Y165" s="152">
        <f t="shared" si="4"/>
        <v>155</v>
      </c>
      <c r="Z165" s="152">
        <f t="shared" si="5"/>
        <v>9</v>
      </c>
    </row>
    <row r="166" spans="1:26" x14ac:dyDescent="0.25">
      <c r="A166" s="153" t="s">
        <v>14</v>
      </c>
      <c r="B166" s="154">
        <v>11</v>
      </c>
      <c r="C166" s="154">
        <v>85</v>
      </c>
      <c r="D166" s="154">
        <v>10</v>
      </c>
      <c r="E166" s="154">
        <v>1</v>
      </c>
      <c r="F166" s="154">
        <v>69</v>
      </c>
      <c r="G166" s="154">
        <v>16</v>
      </c>
      <c r="H166" s="154">
        <v>87.3</v>
      </c>
      <c r="I166" s="154">
        <v>88.5</v>
      </c>
      <c r="J166" s="154">
        <v>6</v>
      </c>
      <c r="K166" s="154">
        <v>50</v>
      </c>
      <c r="L166" s="154">
        <v>40</v>
      </c>
      <c r="M166" s="154">
        <v>58.3</v>
      </c>
      <c r="N166" s="154">
        <v>62</v>
      </c>
      <c r="O166" s="154">
        <v>29</v>
      </c>
      <c r="P166" s="154">
        <v>3</v>
      </c>
      <c r="Q166" s="154">
        <v>32</v>
      </c>
      <c r="R166" s="154">
        <v>2</v>
      </c>
      <c r="S166" s="154">
        <v>3</v>
      </c>
      <c r="T166" s="154" t="s">
        <v>3</v>
      </c>
      <c r="U166" s="154">
        <v>5</v>
      </c>
      <c r="X166" s="154">
        <v>5</v>
      </c>
      <c r="Y166" s="152">
        <f t="shared" si="4"/>
        <v>95</v>
      </c>
      <c r="Z166" s="152">
        <f t="shared" si="5"/>
        <v>5</v>
      </c>
    </row>
    <row r="167" spans="1:26" x14ac:dyDescent="0.25">
      <c r="A167" s="155" t="s">
        <v>15</v>
      </c>
      <c r="B167" s="154">
        <v>11</v>
      </c>
      <c r="C167" s="156">
        <v>101</v>
      </c>
      <c r="D167" s="156">
        <v>14</v>
      </c>
      <c r="E167" s="156">
        <v>1</v>
      </c>
      <c r="F167" s="156">
        <v>82</v>
      </c>
      <c r="G167" s="156">
        <v>19</v>
      </c>
      <c r="H167" s="156">
        <v>85.4</v>
      </c>
      <c r="I167" s="156">
        <v>87.1</v>
      </c>
      <c r="J167" s="156">
        <v>5</v>
      </c>
      <c r="K167" s="156">
        <v>71</v>
      </c>
      <c r="L167" s="156">
        <v>40</v>
      </c>
      <c r="M167" s="156">
        <v>65.5</v>
      </c>
      <c r="N167" s="156">
        <v>67</v>
      </c>
      <c r="O167" s="156">
        <v>9</v>
      </c>
      <c r="P167" s="156">
        <v>18</v>
      </c>
      <c r="Q167" s="156">
        <v>27</v>
      </c>
      <c r="R167" s="156">
        <v>1</v>
      </c>
      <c r="S167" s="156" t="s">
        <v>3</v>
      </c>
      <c r="T167" s="156" t="s">
        <v>3</v>
      </c>
      <c r="U167" s="156">
        <v>1</v>
      </c>
      <c r="X167" s="156">
        <v>11</v>
      </c>
      <c r="Y167" s="152">
        <f t="shared" si="4"/>
        <v>115</v>
      </c>
      <c r="Z167" s="152">
        <f t="shared" si="5"/>
        <v>1</v>
      </c>
    </row>
    <row r="168" spans="1:26" x14ac:dyDescent="0.25">
      <c r="A168" s="153" t="s">
        <v>19</v>
      </c>
      <c r="B168" s="154">
        <v>11</v>
      </c>
      <c r="C168" s="154">
        <v>154</v>
      </c>
      <c r="D168" s="154">
        <v>9</v>
      </c>
      <c r="E168" s="154">
        <v>4</v>
      </c>
      <c r="F168" s="154">
        <v>112</v>
      </c>
      <c r="G168" s="154">
        <v>42</v>
      </c>
      <c r="H168" s="154">
        <v>92.6</v>
      </c>
      <c r="I168" s="154">
        <v>92.2</v>
      </c>
      <c r="J168" s="154">
        <v>12</v>
      </c>
      <c r="K168" s="154">
        <v>118</v>
      </c>
      <c r="L168" s="154">
        <v>37</v>
      </c>
      <c r="M168" s="154">
        <v>77.8</v>
      </c>
      <c r="N168" s="154">
        <v>115</v>
      </c>
      <c r="O168" s="154">
        <v>23</v>
      </c>
      <c r="P168" s="154">
        <v>26</v>
      </c>
      <c r="Q168" s="154">
        <v>49</v>
      </c>
      <c r="R168" s="154">
        <v>2</v>
      </c>
      <c r="S168" s="154">
        <v>3</v>
      </c>
      <c r="T168" s="154">
        <v>1</v>
      </c>
      <c r="U168" s="154">
        <v>5</v>
      </c>
      <c r="X168" s="154">
        <v>13</v>
      </c>
      <c r="Y168" s="152">
        <f t="shared" si="4"/>
        <v>163</v>
      </c>
      <c r="Z168" s="152">
        <f t="shared" si="5"/>
        <v>6</v>
      </c>
    </row>
    <row r="169" spans="1:26" x14ac:dyDescent="0.25">
      <c r="A169" s="155" t="s">
        <v>16</v>
      </c>
      <c r="B169" s="154">
        <v>11</v>
      </c>
      <c r="C169" s="156">
        <v>88</v>
      </c>
      <c r="D169" s="156">
        <v>9</v>
      </c>
      <c r="E169" s="156" t="s">
        <v>3</v>
      </c>
      <c r="F169" s="156">
        <v>64</v>
      </c>
      <c r="G169" s="156">
        <v>24</v>
      </c>
      <c r="H169" s="156">
        <v>87.7</v>
      </c>
      <c r="I169" s="156">
        <v>90.7</v>
      </c>
      <c r="J169" s="156">
        <v>8</v>
      </c>
      <c r="K169" s="156">
        <v>65</v>
      </c>
      <c r="L169" s="156">
        <v>24</v>
      </c>
      <c r="M169" s="156">
        <v>75.3</v>
      </c>
      <c r="N169" s="156">
        <v>53</v>
      </c>
      <c r="O169" s="156">
        <v>23</v>
      </c>
      <c r="P169" s="156">
        <v>13</v>
      </c>
      <c r="Q169" s="156">
        <v>36</v>
      </c>
      <c r="R169" s="156">
        <v>7</v>
      </c>
      <c r="S169" s="156" t="s">
        <v>3</v>
      </c>
      <c r="T169" s="156">
        <v>2</v>
      </c>
      <c r="U169" s="156">
        <v>7</v>
      </c>
      <c r="X169" s="156">
        <v>7</v>
      </c>
      <c r="Y169" s="152">
        <f t="shared" si="4"/>
        <v>97</v>
      </c>
      <c r="Z169" s="152">
        <f t="shared" si="5"/>
        <v>9</v>
      </c>
    </row>
    <row r="170" spans="1:26" x14ac:dyDescent="0.25">
      <c r="A170" s="153" t="s">
        <v>2</v>
      </c>
      <c r="B170" s="154">
        <v>12</v>
      </c>
      <c r="C170" s="154">
        <v>113</v>
      </c>
      <c r="D170" s="154">
        <v>14</v>
      </c>
      <c r="E170" s="154">
        <v>1</v>
      </c>
      <c r="F170" s="154">
        <v>90</v>
      </c>
      <c r="G170" s="154">
        <v>23</v>
      </c>
      <c r="H170" s="154">
        <v>86.5</v>
      </c>
      <c r="I170" s="154">
        <v>88.3</v>
      </c>
      <c r="J170" s="154">
        <v>7</v>
      </c>
      <c r="K170" s="154">
        <v>81</v>
      </c>
      <c r="L170" s="154">
        <v>40</v>
      </c>
      <c r="M170" s="154">
        <v>68.8</v>
      </c>
      <c r="N170" s="154">
        <v>80</v>
      </c>
      <c r="O170" s="154" t="s">
        <v>3</v>
      </c>
      <c r="P170" s="154" t="s">
        <v>3</v>
      </c>
      <c r="Q170" s="154" t="s">
        <v>3</v>
      </c>
      <c r="R170" s="154">
        <v>6</v>
      </c>
      <c r="S170" s="154">
        <v>1</v>
      </c>
      <c r="T170" s="154">
        <v>1</v>
      </c>
      <c r="U170" s="154">
        <v>7</v>
      </c>
      <c r="X170" s="154">
        <v>4</v>
      </c>
      <c r="Y170" s="152">
        <f t="shared" si="4"/>
        <v>127</v>
      </c>
      <c r="Z170" s="152">
        <f t="shared" si="5"/>
        <v>8</v>
      </c>
    </row>
    <row r="171" spans="1:26" x14ac:dyDescent="0.25">
      <c r="A171" s="155" t="s">
        <v>4</v>
      </c>
      <c r="B171" s="154">
        <v>12</v>
      </c>
      <c r="C171" s="156">
        <v>126</v>
      </c>
      <c r="D171" s="156">
        <v>22</v>
      </c>
      <c r="E171" s="156">
        <v>1</v>
      </c>
      <c r="F171" s="156">
        <v>108</v>
      </c>
      <c r="G171" s="156">
        <v>18</v>
      </c>
      <c r="H171" s="156">
        <v>83.1</v>
      </c>
      <c r="I171" s="156">
        <v>84.6</v>
      </c>
      <c r="J171" s="156">
        <v>8</v>
      </c>
      <c r="K171" s="156">
        <v>75</v>
      </c>
      <c r="L171" s="156">
        <v>66</v>
      </c>
      <c r="M171" s="156">
        <v>55.7</v>
      </c>
      <c r="N171" s="156">
        <v>100</v>
      </c>
      <c r="O171" s="156">
        <v>35</v>
      </c>
      <c r="P171" s="156">
        <v>1</v>
      </c>
      <c r="Q171" s="156">
        <v>36</v>
      </c>
      <c r="R171" s="156">
        <v>8</v>
      </c>
      <c r="S171" s="156" t="s">
        <v>3</v>
      </c>
      <c r="T171" s="156" t="s">
        <v>3</v>
      </c>
      <c r="U171" s="156">
        <v>8</v>
      </c>
      <c r="X171" s="156">
        <v>6</v>
      </c>
      <c r="Y171" s="152">
        <f t="shared" si="4"/>
        <v>148</v>
      </c>
      <c r="Z171" s="152">
        <f t="shared" si="5"/>
        <v>8</v>
      </c>
    </row>
    <row r="172" spans="1:26" x14ac:dyDescent="0.25">
      <c r="A172" s="153" t="s">
        <v>18</v>
      </c>
      <c r="B172" s="154">
        <v>12</v>
      </c>
      <c r="C172" s="154">
        <v>99</v>
      </c>
      <c r="D172" s="154">
        <v>8</v>
      </c>
      <c r="E172" s="154">
        <v>1</v>
      </c>
      <c r="F172" s="154">
        <v>83</v>
      </c>
      <c r="G172" s="154">
        <v>16</v>
      </c>
      <c r="H172" s="154">
        <v>91.2</v>
      </c>
      <c r="I172" s="154">
        <v>91.7</v>
      </c>
      <c r="J172" s="154">
        <v>9</v>
      </c>
      <c r="K172" s="154">
        <v>67</v>
      </c>
      <c r="L172" s="154">
        <v>32</v>
      </c>
      <c r="M172" s="154">
        <v>70.400000000000006</v>
      </c>
      <c r="N172" s="154">
        <v>77</v>
      </c>
      <c r="O172" s="154">
        <v>42</v>
      </c>
      <c r="P172" s="154" t="s">
        <v>3</v>
      </c>
      <c r="Q172" s="154">
        <v>42</v>
      </c>
      <c r="R172" s="154">
        <v>4</v>
      </c>
      <c r="S172" s="154">
        <v>2</v>
      </c>
      <c r="T172" s="154">
        <v>1</v>
      </c>
      <c r="U172" s="154">
        <v>6</v>
      </c>
      <c r="X172" s="154">
        <v>8</v>
      </c>
      <c r="Y172" s="152">
        <f t="shared" si="4"/>
        <v>107</v>
      </c>
      <c r="Z172" s="152">
        <f t="shared" si="5"/>
        <v>7</v>
      </c>
    </row>
    <row r="173" spans="1:26" x14ac:dyDescent="0.25">
      <c r="A173" s="155" t="s">
        <v>5</v>
      </c>
      <c r="B173" s="154">
        <v>12</v>
      </c>
      <c r="C173" s="156">
        <v>154</v>
      </c>
      <c r="D173" s="156">
        <v>21</v>
      </c>
      <c r="E173" s="156" t="s">
        <v>3</v>
      </c>
      <c r="F173" s="156">
        <v>115</v>
      </c>
      <c r="G173" s="156">
        <v>39</v>
      </c>
      <c r="H173" s="156">
        <v>84.6</v>
      </c>
      <c r="I173" s="156">
        <v>88</v>
      </c>
      <c r="J173" s="156">
        <v>7</v>
      </c>
      <c r="K173" s="156">
        <v>91</v>
      </c>
      <c r="L173" s="156">
        <v>77</v>
      </c>
      <c r="M173" s="156">
        <v>56</v>
      </c>
      <c r="N173" s="156">
        <v>105</v>
      </c>
      <c r="O173" s="156">
        <v>27</v>
      </c>
      <c r="P173" s="156">
        <v>32</v>
      </c>
      <c r="Q173" s="156">
        <v>59</v>
      </c>
      <c r="R173" s="156">
        <v>6</v>
      </c>
      <c r="S173" s="156">
        <v>1</v>
      </c>
      <c r="T173" s="156">
        <v>1</v>
      </c>
      <c r="U173" s="156">
        <v>7</v>
      </c>
      <c r="X173" s="156">
        <v>9</v>
      </c>
      <c r="Y173" s="152">
        <f t="shared" si="4"/>
        <v>175</v>
      </c>
      <c r="Z173" s="152">
        <f t="shared" si="5"/>
        <v>8</v>
      </c>
    </row>
    <row r="174" spans="1:26" x14ac:dyDescent="0.25">
      <c r="A174" s="153" t="s">
        <v>6</v>
      </c>
      <c r="B174" s="154">
        <v>12</v>
      </c>
      <c r="C174" s="154">
        <v>88</v>
      </c>
      <c r="D174" s="154">
        <v>20</v>
      </c>
      <c r="E174" s="154">
        <v>2</v>
      </c>
      <c r="F174" s="154">
        <v>75</v>
      </c>
      <c r="G174" s="154">
        <v>13</v>
      </c>
      <c r="H174" s="154">
        <v>78.900000000000006</v>
      </c>
      <c r="I174" s="154">
        <v>80</v>
      </c>
      <c r="J174" s="154">
        <v>7</v>
      </c>
      <c r="K174" s="154">
        <v>50</v>
      </c>
      <c r="L174" s="154">
        <v>53</v>
      </c>
      <c r="M174" s="154">
        <v>51.8</v>
      </c>
      <c r="N174" s="154">
        <v>66</v>
      </c>
      <c r="O174" s="154" t="s">
        <v>3</v>
      </c>
      <c r="P174" s="154" t="s">
        <v>3</v>
      </c>
      <c r="Q174" s="154" t="s">
        <v>3</v>
      </c>
      <c r="R174" s="154">
        <v>8</v>
      </c>
      <c r="S174" s="154">
        <v>1</v>
      </c>
      <c r="T174" s="154" t="s">
        <v>3</v>
      </c>
      <c r="U174" s="154">
        <v>9</v>
      </c>
      <c r="X174" s="154">
        <v>5</v>
      </c>
      <c r="Y174" s="152">
        <f t="shared" si="4"/>
        <v>108</v>
      </c>
      <c r="Z174" s="152">
        <f t="shared" si="5"/>
        <v>9</v>
      </c>
    </row>
    <row r="175" spans="1:26" x14ac:dyDescent="0.25">
      <c r="A175" s="155" t="s">
        <v>7</v>
      </c>
      <c r="B175" s="154">
        <v>12</v>
      </c>
      <c r="C175" s="156">
        <v>146</v>
      </c>
      <c r="D175" s="156">
        <v>15</v>
      </c>
      <c r="E175" s="156">
        <v>1</v>
      </c>
      <c r="F175" s="156">
        <v>120</v>
      </c>
      <c r="G175" s="156">
        <v>26</v>
      </c>
      <c r="H175" s="156">
        <v>88.9</v>
      </c>
      <c r="I175" s="156">
        <v>90.1</v>
      </c>
      <c r="J175" s="156">
        <v>6</v>
      </c>
      <c r="K175" s="156">
        <v>107</v>
      </c>
      <c r="L175" s="156">
        <v>49</v>
      </c>
      <c r="M175" s="156">
        <v>69.8</v>
      </c>
      <c r="N175" s="156">
        <v>108</v>
      </c>
      <c r="O175" s="156">
        <v>34</v>
      </c>
      <c r="P175" s="156">
        <v>23</v>
      </c>
      <c r="Q175" s="156">
        <v>57</v>
      </c>
      <c r="R175" s="156">
        <v>7</v>
      </c>
      <c r="S175" s="156" t="s">
        <v>3</v>
      </c>
      <c r="T175" s="156" t="s">
        <v>3</v>
      </c>
      <c r="U175" s="156">
        <v>7</v>
      </c>
      <c r="X175" s="156">
        <v>6</v>
      </c>
      <c r="Y175" s="152">
        <f t="shared" si="4"/>
        <v>161</v>
      </c>
      <c r="Z175" s="152">
        <f t="shared" si="5"/>
        <v>7</v>
      </c>
    </row>
    <row r="176" spans="1:26" x14ac:dyDescent="0.25">
      <c r="A176" s="153" t="s">
        <v>8</v>
      </c>
      <c r="B176" s="154">
        <v>12</v>
      </c>
      <c r="C176" s="154">
        <v>114</v>
      </c>
      <c r="D176" s="154">
        <v>8</v>
      </c>
      <c r="E176" s="154">
        <v>2</v>
      </c>
      <c r="F176" s="154">
        <v>90</v>
      </c>
      <c r="G176" s="154">
        <v>24</v>
      </c>
      <c r="H176" s="154">
        <v>91.8</v>
      </c>
      <c r="I176" s="154">
        <v>91.9</v>
      </c>
      <c r="J176" s="154">
        <v>20</v>
      </c>
      <c r="K176" s="154">
        <v>72</v>
      </c>
      <c r="L176" s="154">
        <v>32</v>
      </c>
      <c r="M176" s="154">
        <v>74.2</v>
      </c>
      <c r="N176" s="154">
        <v>82</v>
      </c>
      <c r="O176" s="154">
        <v>9</v>
      </c>
      <c r="P176" s="154">
        <v>18</v>
      </c>
      <c r="Q176" s="154">
        <v>27</v>
      </c>
      <c r="R176" s="154">
        <v>8</v>
      </c>
      <c r="S176" s="154">
        <v>3</v>
      </c>
      <c r="T176" s="154">
        <v>1</v>
      </c>
      <c r="U176" s="154">
        <v>11</v>
      </c>
      <c r="X176" s="154">
        <v>6</v>
      </c>
      <c r="Y176" s="152">
        <f t="shared" ref="Y176:Y187" si="6">C176+D176</f>
        <v>122</v>
      </c>
      <c r="Z176" s="152">
        <f t="shared" ref="Z176:Z187" si="7">SUM(R176,S176,T176)</f>
        <v>12</v>
      </c>
    </row>
    <row r="177" spans="1:26" x14ac:dyDescent="0.25">
      <c r="A177" s="155" t="s">
        <v>10</v>
      </c>
      <c r="B177" s="154">
        <v>12</v>
      </c>
      <c r="C177" s="156">
        <v>79</v>
      </c>
      <c r="D177" s="156">
        <v>4</v>
      </c>
      <c r="E177" s="156">
        <v>1</v>
      </c>
      <c r="F177" s="156">
        <v>62</v>
      </c>
      <c r="G177" s="156">
        <v>17</v>
      </c>
      <c r="H177" s="156">
        <v>93.9</v>
      </c>
      <c r="I177" s="156">
        <v>94</v>
      </c>
      <c r="J177" s="156">
        <v>3</v>
      </c>
      <c r="K177" s="156">
        <v>51</v>
      </c>
      <c r="L177" s="156">
        <v>30</v>
      </c>
      <c r="M177" s="156">
        <v>64.3</v>
      </c>
      <c r="N177" s="156">
        <v>56</v>
      </c>
      <c r="O177" s="156">
        <v>16</v>
      </c>
      <c r="P177" s="156">
        <v>13</v>
      </c>
      <c r="Q177" s="156">
        <v>29</v>
      </c>
      <c r="R177" s="156">
        <v>4</v>
      </c>
      <c r="S177" s="156">
        <v>1</v>
      </c>
      <c r="T177" s="156">
        <v>1</v>
      </c>
      <c r="U177" s="156">
        <v>5</v>
      </c>
      <c r="X177" s="156">
        <v>10</v>
      </c>
      <c r="Y177" s="152">
        <f t="shared" si="6"/>
        <v>83</v>
      </c>
      <c r="Z177" s="152">
        <f t="shared" si="7"/>
        <v>6</v>
      </c>
    </row>
    <row r="178" spans="1:26" x14ac:dyDescent="0.25">
      <c r="A178" s="153" t="s">
        <v>11</v>
      </c>
      <c r="B178" s="154">
        <v>12</v>
      </c>
      <c r="C178" s="154">
        <v>140</v>
      </c>
      <c r="D178" s="154">
        <v>18</v>
      </c>
      <c r="E178" s="154">
        <v>3</v>
      </c>
      <c r="F178" s="154">
        <v>117</v>
      </c>
      <c r="G178" s="154">
        <v>23</v>
      </c>
      <c r="H178" s="154">
        <v>86.7</v>
      </c>
      <c r="I178" s="154">
        <v>87</v>
      </c>
      <c r="J178" s="154">
        <v>13</v>
      </c>
      <c r="K178" s="154">
        <v>96</v>
      </c>
      <c r="L178" s="154">
        <v>52</v>
      </c>
      <c r="M178" s="154">
        <v>67.7</v>
      </c>
      <c r="N178" s="154">
        <v>103</v>
      </c>
      <c r="O178" s="154" t="s">
        <v>3</v>
      </c>
      <c r="P178" s="154" t="s">
        <v>3</v>
      </c>
      <c r="Q178" s="154" t="s">
        <v>3</v>
      </c>
      <c r="R178" s="154">
        <v>5</v>
      </c>
      <c r="S178" s="154">
        <v>1</v>
      </c>
      <c r="T178" s="154" t="s">
        <v>3</v>
      </c>
      <c r="U178" s="154">
        <v>6</v>
      </c>
      <c r="X178" s="154">
        <v>12</v>
      </c>
      <c r="Y178" s="152">
        <f t="shared" si="6"/>
        <v>158</v>
      </c>
      <c r="Z178" s="152">
        <f t="shared" si="7"/>
        <v>6</v>
      </c>
    </row>
    <row r="179" spans="1:26" x14ac:dyDescent="0.25">
      <c r="A179" s="155" t="s">
        <v>12</v>
      </c>
      <c r="B179" s="154">
        <v>12</v>
      </c>
      <c r="C179" s="156">
        <v>150</v>
      </c>
      <c r="D179" s="156">
        <v>25</v>
      </c>
      <c r="E179" s="156">
        <v>1</v>
      </c>
      <c r="F179" s="156">
        <v>120</v>
      </c>
      <c r="G179" s="156">
        <v>30</v>
      </c>
      <c r="H179" s="156">
        <v>82.8</v>
      </c>
      <c r="I179" s="156">
        <v>85.2</v>
      </c>
      <c r="J179" s="156">
        <v>20</v>
      </c>
      <c r="K179" s="156">
        <v>91</v>
      </c>
      <c r="L179" s="156">
        <v>65</v>
      </c>
      <c r="M179" s="156">
        <v>63.1</v>
      </c>
      <c r="N179" s="156">
        <v>96</v>
      </c>
      <c r="O179" s="156">
        <v>26</v>
      </c>
      <c r="P179" s="156">
        <v>9</v>
      </c>
      <c r="Q179" s="156">
        <v>35</v>
      </c>
      <c r="R179" s="156">
        <v>5</v>
      </c>
      <c r="S179" s="156" t="s">
        <v>3</v>
      </c>
      <c r="T179" s="156">
        <v>1</v>
      </c>
      <c r="U179" s="156">
        <v>5</v>
      </c>
      <c r="X179" s="156">
        <v>10</v>
      </c>
      <c r="Y179" s="152">
        <f t="shared" si="6"/>
        <v>175</v>
      </c>
      <c r="Z179" s="152">
        <f t="shared" si="7"/>
        <v>6</v>
      </c>
    </row>
    <row r="180" spans="1:26" x14ac:dyDescent="0.25">
      <c r="A180" s="153" t="s">
        <v>13</v>
      </c>
      <c r="B180" s="154">
        <v>12</v>
      </c>
      <c r="C180" s="154">
        <v>90</v>
      </c>
      <c r="D180" s="154">
        <v>15</v>
      </c>
      <c r="E180" s="154">
        <v>2</v>
      </c>
      <c r="F180" s="154">
        <v>67</v>
      </c>
      <c r="G180" s="154">
        <v>23</v>
      </c>
      <c r="H180" s="154">
        <v>81.7</v>
      </c>
      <c r="I180" s="154">
        <v>84.1</v>
      </c>
      <c r="J180" s="154">
        <v>11</v>
      </c>
      <c r="K180" s="154">
        <v>47</v>
      </c>
      <c r="L180" s="154">
        <v>49</v>
      </c>
      <c r="M180" s="154">
        <v>54.2</v>
      </c>
      <c r="N180" s="154">
        <v>48</v>
      </c>
      <c r="O180" s="154">
        <v>11</v>
      </c>
      <c r="P180" s="154">
        <v>4</v>
      </c>
      <c r="Q180" s="154">
        <v>15</v>
      </c>
      <c r="R180" s="154">
        <v>5</v>
      </c>
      <c r="S180" s="154" t="s">
        <v>3</v>
      </c>
      <c r="T180" s="154" t="s">
        <v>3</v>
      </c>
      <c r="U180" s="154">
        <v>5</v>
      </c>
      <c r="X180" s="154">
        <v>6</v>
      </c>
      <c r="Y180" s="152">
        <f t="shared" si="6"/>
        <v>105</v>
      </c>
      <c r="Z180" s="152">
        <f t="shared" si="7"/>
        <v>5</v>
      </c>
    </row>
    <row r="181" spans="1:26" x14ac:dyDescent="0.25">
      <c r="A181" s="155" t="s">
        <v>19</v>
      </c>
      <c r="B181" s="154">
        <v>12</v>
      </c>
      <c r="C181" s="156">
        <v>157</v>
      </c>
      <c r="D181" s="156">
        <v>15</v>
      </c>
      <c r="E181" s="156">
        <v>5</v>
      </c>
      <c r="F181" s="156">
        <v>111</v>
      </c>
      <c r="G181" s="156">
        <v>46</v>
      </c>
      <c r="H181" s="156">
        <v>88.1</v>
      </c>
      <c r="I181" s="156">
        <v>88.7</v>
      </c>
      <c r="J181" s="156">
        <v>4</v>
      </c>
      <c r="K181" s="156">
        <v>119</v>
      </c>
      <c r="L181" s="156">
        <v>54</v>
      </c>
      <c r="M181" s="156">
        <v>69.5</v>
      </c>
      <c r="N181" s="156">
        <v>103</v>
      </c>
      <c r="O181" s="156" t="s">
        <v>3</v>
      </c>
      <c r="P181" s="156" t="s">
        <v>3</v>
      </c>
      <c r="Q181" s="156" t="s">
        <v>3</v>
      </c>
      <c r="R181" s="156">
        <v>7</v>
      </c>
      <c r="S181" s="156">
        <v>1</v>
      </c>
      <c r="T181" s="156" t="s">
        <v>3</v>
      </c>
      <c r="U181" s="156">
        <v>8</v>
      </c>
      <c r="X181" s="156">
        <v>8</v>
      </c>
      <c r="Y181" s="152">
        <f t="shared" si="6"/>
        <v>172</v>
      </c>
      <c r="Z181" s="152">
        <f t="shared" si="7"/>
        <v>8</v>
      </c>
    </row>
    <row r="182" spans="1:26" x14ac:dyDescent="0.25">
      <c r="A182" s="153" t="s">
        <v>16</v>
      </c>
      <c r="B182" s="154">
        <v>12</v>
      </c>
      <c r="C182" s="154">
        <v>128</v>
      </c>
      <c r="D182" s="154">
        <v>18</v>
      </c>
      <c r="E182" s="154" t="s">
        <v>3</v>
      </c>
      <c r="F182" s="154">
        <v>106</v>
      </c>
      <c r="G182" s="154">
        <v>22</v>
      </c>
      <c r="H182" s="154">
        <v>85.5</v>
      </c>
      <c r="I182" s="154">
        <v>87.7</v>
      </c>
      <c r="J182" s="154">
        <v>8</v>
      </c>
      <c r="K182" s="154">
        <v>97</v>
      </c>
      <c r="L182" s="154">
        <v>41</v>
      </c>
      <c r="M182" s="154">
        <v>71.900000000000006</v>
      </c>
      <c r="N182" s="154">
        <v>92</v>
      </c>
      <c r="O182" s="154">
        <v>15</v>
      </c>
      <c r="P182" s="154">
        <v>30</v>
      </c>
      <c r="Q182" s="154">
        <v>45</v>
      </c>
      <c r="R182" s="154">
        <v>5</v>
      </c>
      <c r="S182" s="154" t="s">
        <v>3</v>
      </c>
      <c r="T182" s="154">
        <v>2</v>
      </c>
      <c r="U182" s="154">
        <v>5</v>
      </c>
      <c r="X182" s="154">
        <v>6</v>
      </c>
      <c r="Y182" s="152">
        <f t="shared" si="6"/>
        <v>146</v>
      </c>
      <c r="Z182" s="152">
        <f t="shared" si="7"/>
        <v>7</v>
      </c>
    </row>
    <row r="183" spans="1:26" x14ac:dyDescent="0.25">
      <c r="A183" s="155" t="s">
        <v>17</v>
      </c>
      <c r="B183" s="154">
        <v>12</v>
      </c>
      <c r="C183" s="156">
        <v>81</v>
      </c>
      <c r="D183" s="156">
        <v>20</v>
      </c>
      <c r="E183" s="156">
        <v>1</v>
      </c>
      <c r="F183" s="156">
        <v>69</v>
      </c>
      <c r="G183" s="156">
        <v>12</v>
      </c>
      <c r="H183" s="156">
        <v>77.5</v>
      </c>
      <c r="I183" s="156">
        <v>79.400000000000006</v>
      </c>
      <c r="J183" s="156">
        <v>8</v>
      </c>
      <c r="K183" s="156">
        <v>52</v>
      </c>
      <c r="L183" s="156">
        <v>42</v>
      </c>
      <c r="M183" s="156">
        <v>58.8</v>
      </c>
      <c r="N183" s="156">
        <v>72</v>
      </c>
      <c r="O183" s="156">
        <v>9</v>
      </c>
      <c r="P183" s="156">
        <v>19</v>
      </c>
      <c r="Q183" s="156">
        <v>28</v>
      </c>
      <c r="R183" s="156">
        <v>3</v>
      </c>
      <c r="S183" s="156">
        <v>2</v>
      </c>
      <c r="T183" s="156" t="s">
        <v>3</v>
      </c>
      <c r="U183" s="156">
        <v>5</v>
      </c>
      <c r="X183" s="156">
        <v>8</v>
      </c>
      <c r="Y183" s="152">
        <f t="shared" si="6"/>
        <v>101</v>
      </c>
      <c r="Z183" s="152">
        <f t="shared" si="7"/>
        <v>5</v>
      </c>
    </row>
    <row r="184" spans="1:26" x14ac:dyDescent="0.25">
      <c r="A184" s="153" t="s">
        <v>9</v>
      </c>
      <c r="B184" s="154">
        <v>11</v>
      </c>
      <c r="C184" s="154">
        <v>162</v>
      </c>
      <c r="D184" s="154">
        <v>37</v>
      </c>
      <c r="E184" s="154">
        <v>4</v>
      </c>
      <c r="F184" s="154">
        <v>109</v>
      </c>
      <c r="G184" s="154">
        <v>53</v>
      </c>
      <c r="H184" s="154">
        <v>74.7</v>
      </c>
      <c r="I184" s="154">
        <v>79.8</v>
      </c>
      <c r="J184" s="154">
        <v>13</v>
      </c>
      <c r="K184" s="154">
        <v>99</v>
      </c>
      <c r="L184" s="154">
        <v>91</v>
      </c>
      <c r="M184" s="154">
        <v>55.2</v>
      </c>
      <c r="N184" s="154">
        <v>93</v>
      </c>
      <c r="O184" s="154">
        <v>7</v>
      </c>
      <c r="P184" s="154">
        <v>91</v>
      </c>
      <c r="Q184" s="154">
        <v>98</v>
      </c>
      <c r="R184" s="154">
        <v>7</v>
      </c>
      <c r="S184" s="154">
        <v>1</v>
      </c>
      <c r="T184" s="154" t="s">
        <v>3</v>
      </c>
      <c r="U184" s="154">
        <v>8</v>
      </c>
      <c r="X184" s="154">
        <v>9</v>
      </c>
      <c r="Y184" s="152">
        <f t="shared" si="6"/>
        <v>199</v>
      </c>
      <c r="Z184" s="152">
        <f t="shared" si="7"/>
        <v>8</v>
      </c>
    </row>
    <row r="185" spans="1:26" x14ac:dyDescent="0.25">
      <c r="A185" s="155" t="s">
        <v>17</v>
      </c>
      <c r="B185" s="156">
        <v>11</v>
      </c>
      <c r="C185" s="156">
        <v>139</v>
      </c>
      <c r="D185" s="156">
        <v>16</v>
      </c>
      <c r="E185" s="156">
        <v>1</v>
      </c>
      <c r="F185" s="156">
        <v>94</v>
      </c>
      <c r="G185" s="156">
        <v>45</v>
      </c>
      <c r="H185" s="156">
        <v>85.5</v>
      </c>
      <c r="I185" s="156">
        <v>89.1</v>
      </c>
      <c r="J185" s="156">
        <v>7</v>
      </c>
      <c r="K185" s="156">
        <v>90</v>
      </c>
      <c r="L185" s="156">
        <v>59</v>
      </c>
      <c r="M185" s="156">
        <v>62.2</v>
      </c>
      <c r="N185" s="156">
        <v>80</v>
      </c>
      <c r="O185" s="156">
        <v>5</v>
      </c>
      <c r="P185" s="156">
        <v>60</v>
      </c>
      <c r="Q185" s="156">
        <v>65</v>
      </c>
      <c r="R185" s="156">
        <v>4</v>
      </c>
      <c r="S185" s="156" t="s">
        <v>3</v>
      </c>
      <c r="T185" s="156">
        <v>1</v>
      </c>
      <c r="U185" s="156">
        <v>4</v>
      </c>
      <c r="X185" s="156">
        <v>6</v>
      </c>
      <c r="Y185" s="152">
        <f t="shared" si="6"/>
        <v>155</v>
      </c>
      <c r="Z185" s="152">
        <f t="shared" si="7"/>
        <v>5</v>
      </c>
    </row>
    <row r="186" spans="1:26" x14ac:dyDescent="0.25">
      <c r="A186" s="153" t="s">
        <v>9</v>
      </c>
      <c r="B186" s="154">
        <v>12</v>
      </c>
      <c r="C186" s="154">
        <v>107</v>
      </c>
      <c r="D186" s="154">
        <v>23</v>
      </c>
      <c r="E186" s="154">
        <v>1</v>
      </c>
      <c r="F186" s="154">
        <v>84</v>
      </c>
      <c r="G186" s="154">
        <v>23</v>
      </c>
      <c r="H186" s="154">
        <v>78.5</v>
      </c>
      <c r="I186" s="154">
        <v>81.7</v>
      </c>
      <c r="J186" s="154">
        <v>8</v>
      </c>
      <c r="K186" s="154">
        <v>78</v>
      </c>
      <c r="L186" s="154">
        <v>45</v>
      </c>
      <c r="M186" s="154">
        <v>65.599999999999994</v>
      </c>
      <c r="N186" s="154">
        <v>78</v>
      </c>
      <c r="O186" s="154">
        <v>20</v>
      </c>
      <c r="P186" s="154">
        <v>33</v>
      </c>
      <c r="Q186" s="154">
        <v>53</v>
      </c>
      <c r="R186" s="154">
        <v>14</v>
      </c>
      <c r="S186" s="154" t="s">
        <v>3</v>
      </c>
      <c r="T186" s="154" t="s">
        <v>3</v>
      </c>
      <c r="U186" s="154">
        <v>14</v>
      </c>
      <c r="X186" s="154">
        <v>6</v>
      </c>
      <c r="Y186" s="152">
        <f t="shared" si="6"/>
        <v>130</v>
      </c>
      <c r="Z186" s="152">
        <f t="shared" si="7"/>
        <v>14</v>
      </c>
    </row>
    <row r="187" spans="1:26" x14ac:dyDescent="0.25">
      <c r="A187" s="155" t="s">
        <v>15</v>
      </c>
      <c r="B187" s="156">
        <v>12</v>
      </c>
      <c r="C187" s="156">
        <v>106</v>
      </c>
      <c r="D187" s="156">
        <v>16</v>
      </c>
      <c r="E187" s="156">
        <v>5</v>
      </c>
      <c r="F187" s="156">
        <v>84</v>
      </c>
      <c r="G187" s="156">
        <v>22</v>
      </c>
      <c r="H187" s="156">
        <v>84</v>
      </c>
      <c r="I187" s="156">
        <v>83.5</v>
      </c>
      <c r="J187" s="156">
        <v>10</v>
      </c>
      <c r="K187" s="156">
        <v>85</v>
      </c>
      <c r="L187" s="156">
        <v>32</v>
      </c>
      <c r="M187" s="156">
        <v>74.8</v>
      </c>
      <c r="N187" s="156">
        <v>74</v>
      </c>
      <c r="O187" s="156">
        <v>20</v>
      </c>
      <c r="P187" s="156">
        <v>37</v>
      </c>
      <c r="Q187" s="156">
        <v>57</v>
      </c>
      <c r="R187" s="156">
        <v>10</v>
      </c>
      <c r="S187" s="156">
        <v>2</v>
      </c>
      <c r="T187" s="156" t="s">
        <v>3</v>
      </c>
      <c r="U187" s="156">
        <v>12</v>
      </c>
      <c r="X187" s="156">
        <v>10</v>
      </c>
      <c r="Y187" s="152">
        <f t="shared" si="6"/>
        <v>122</v>
      </c>
      <c r="Z187" s="152">
        <f t="shared" si="7"/>
        <v>12</v>
      </c>
    </row>
    <row r="188" spans="1:26" x14ac:dyDescent="0.25">
      <c r="A188" s="153" t="s">
        <v>2</v>
      </c>
      <c r="B188" s="154">
        <v>13</v>
      </c>
      <c r="C188" s="154">
        <v>101</v>
      </c>
      <c r="D188" s="154">
        <v>16</v>
      </c>
      <c r="E188" s="154" t="s">
        <v>3</v>
      </c>
      <c r="F188" s="154">
        <v>85</v>
      </c>
      <c r="G188" s="154">
        <v>16</v>
      </c>
      <c r="H188" s="154">
        <v>84.2</v>
      </c>
      <c r="I188" s="154">
        <v>86.3</v>
      </c>
      <c r="J188" s="154">
        <v>10</v>
      </c>
      <c r="K188" s="154">
        <v>56</v>
      </c>
      <c r="L188" s="154">
        <v>51</v>
      </c>
      <c r="M188" s="154">
        <v>56.4</v>
      </c>
      <c r="N188" s="154">
        <v>67</v>
      </c>
      <c r="O188" s="154">
        <v>20</v>
      </c>
      <c r="P188" s="154">
        <v>7</v>
      </c>
      <c r="Q188" s="154">
        <v>27</v>
      </c>
      <c r="R188" s="154">
        <v>4</v>
      </c>
      <c r="S188" s="154" t="s">
        <v>3</v>
      </c>
      <c r="T188" s="154" t="s">
        <v>3</v>
      </c>
      <c r="U188" s="154">
        <v>4</v>
      </c>
      <c r="X188" s="154">
        <v>9</v>
      </c>
      <c r="Y188" s="152">
        <f t="shared" ref="Y188:Y201" si="8">C188+D188</f>
        <v>117</v>
      </c>
      <c r="Z188" s="152">
        <f t="shared" ref="Z188:Z201" si="9">SUM(R188,S188,T188)</f>
        <v>4</v>
      </c>
    </row>
    <row r="189" spans="1:26" x14ac:dyDescent="0.25">
      <c r="A189" s="155" t="s">
        <v>4</v>
      </c>
      <c r="B189" s="154">
        <v>13</v>
      </c>
      <c r="C189" s="156">
        <v>94</v>
      </c>
      <c r="D189" s="156">
        <v>23</v>
      </c>
      <c r="E189" s="156">
        <v>1</v>
      </c>
      <c r="F189" s="156">
        <v>73</v>
      </c>
      <c r="G189" s="156">
        <v>21</v>
      </c>
      <c r="H189" s="156">
        <v>76</v>
      </c>
      <c r="I189" s="156">
        <v>79.7</v>
      </c>
      <c r="J189" s="156">
        <v>5</v>
      </c>
      <c r="K189" s="156">
        <v>43</v>
      </c>
      <c r="L189" s="156">
        <v>70</v>
      </c>
      <c r="M189" s="156">
        <v>40.700000000000003</v>
      </c>
      <c r="N189" s="156">
        <v>63</v>
      </c>
      <c r="O189" s="156">
        <v>23</v>
      </c>
      <c r="P189" s="156">
        <v>7</v>
      </c>
      <c r="Q189" s="156">
        <v>30</v>
      </c>
      <c r="R189" s="156">
        <v>5</v>
      </c>
      <c r="S189" s="156" t="s">
        <v>3</v>
      </c>
      <c r="T189" s="156">
        <v>1</v>
      </c>
      <c r="U189" s="156">
        <v>5</v>
      </c>
      <c r="X189" s="156">
        <v>10</v>
      </c>
      <c r="Y189" s="152">
        <f t="shared" si="8"/>
        <v>117</v>
      </c>
      <c r="Z189" s="152">
        <f t="shared" si="9"/>
        <v>6</v>
      </c>
    </row>
    <row r="190" spans="1:26" x14ac:dyDescent="0.25">
      <c r="A190" s="153" t="s">
        <v>18</v>
      </c>
      <c r="B190" s="154">
        <v>13</v>
      </c>
      <c r="C190" s="154">
        <v>69</v>
      </c>
      <c r="D190" s="154">
        <v>14</v>
      </c>
      <c r="E190" s="154">
        <v>1</v>
      </c>
      <c r="F190" s="154">
        <v>49</v>
      </c>
      <c r="G190" s="154">
        <v>20</v>
      </c>
      <c r="H190" s="154">
        <v>77.8</v>
      </c>
      <c r="I190" s="154">
        <v>82.1</v>
      </c>
      <c r="J190" s="154">
        <v>3</v>
      </c>
      <c r="K190" s="154">
        <v>44</v>
      </c>
      <c r="L190" s="154">
        <v>37</v>
      </c>
      <c r="M190" s="154">
        <v>56</v>
      </c>
      <c r="N190" s="154">
        <v>52</v>
      </c>
      <c r="O190" s="154">
        <v>10</v>
      </c>
      <c r="P190" s="154">
        <v>12</v>
      </c>
      <c r="Q190" s="154">
        <v>22</v>
      </c>
      <c r="R190" s="154">
        <v>5</v>
      </c>
      <c r="S190" s="154">
        <v>1</v>
      </c>
      <c r="T190" s="154" t="s">
        <v>3</v>
      </c>
      <c r="U190" s="154">
        <v>6</v>
      </c>
      <c r="X190" s="154">
        <v>8</v>
      </c>
      <c r="Y190" s="152">
        <f t="shared" si="8"/>
        <v>83</v>
      </c>
      <c r="Z190" s="152">
        <f t="shared" si="9"/>
        <v>6</v>
      </c>
    </row>
    <row r="191" spans="1:26" x14ac:dyDescent="0.25">
      <c r="A191" s="155" t="s">
        <v>5</v>
      </c>
      <c r="B191" s="154">
        <v>13</v>
      </c>
      <c r="C191" s="156">
        <v>113</v>
      </c>
      <c r="D191" s="156">
        <v>6</v>
      </c>
      <c r="E191" s="156" t="s">
        <v>3</v>
      </c>
      <c r="F191" s="156">
        <v>82</v>
      </c>
      <c r="G191" s="156">
        <v>31</v>
      </c>
      <c r="H191" s="156">
        <v>93.2</v>
      </c>
      <c r="I191" s="156">
        <v>95</v>
      </c>
      <c r="J191" s="156">
        <v>12</v>
      </c>
      <c r="K191" s="156">
        <v>87</v>
      </c>
      <c r="L191" s="156">
        <v>20</v>
      </c>
      <c r="M191" s="156">
        <v>83.2</v>
      </c>
      <c r="N191" s="156">
        <v>67</v>
      </c>
      <c r="O191" s="156">
        <v>18</v>
      </c>
      <c r="P191" s="156">
        <v>22</v>
      </c>
      <c r="Q191" s="156">
        <v>40</v>
      </c>
      <c r="R191" s="156">
        <v>6</v>
      </c>
      <c r="S191" s="156" t="s">
        <v>3</v>
      </c>
      <c r="T191" s="156">
        <v>1</v>
      </c>
      <c r="U191" s="156">
        <v>6</v>
      </c>
      <c r="X191" s="156">
        <v>3</v>
      </c>
      <c r="Y191" s="152">
        <f t="shared" si="8"/>
        <v>119</v>
      </c>
      <c r="Z191" s="152">
        <f t="shared" si="9"/>
        <v>7</v>
      </c>
    </row>
    <row r="192" spans="1:26" x14ac:dyDescent="0.25">
      <c r="A192" s="153" t="s">
        <v>6</v>
      </c>
      <c r="B192" s="154">
        <v>13</v>
      </c>
      <c r="C192" s="154">
        <v>81</v>
      </c>
      <c r="D192" s="154">
        <v>23</v>
      </c>
      <c r="E192" s="154">
        <v>2</v>
      </c>
      <c r="F192" s="154">
        <v>77</v>
      </c>
      <c r="G192" s="154">
        <v>4</v>
      </c>
      <c r="H192" s="154">
        <v>77</v>
      </c>
      <c r="I192" s="154">
        <v>76.400000000000006</v>
      </c>
      <c r="J192" s="154">
        <v>6</v>
      </c>
      <c r="K192" s="154">
        <v>39</v>
      </c>
      <c r="L192" s="154">
        <v>61</v>
      </c>
      <c r="M192" s="154">
        <v>42.5</v>
      </c>
      <c r="N192" s="154">
        <v>63</v>
      </c>
      <c r="O192" s="154">
        <v>42</v>
      </c>
      <c r="P192" s="154">
        <v>2</v>
      </c>
      <c r="Q192" s="154">
        <v>44</v>
      </c>
      <c r="R192" s="154">
        <v>4</v>
      </c>
      <c r="S192" s="154" t="s">
        <v>3</v>
      </c>
      <c r="T192" s="154" t="s">
        <v>3</v>
      </c>
      <c r="U192" s="154">
        <v>4</v>
      </c>
      <c r="X192" s="154">
        <v>6</v>
      </c>
      <c r="Y192" s="152">
        <f t="shared" si="8"/>
        <v>104</v>
      </c>
      <c r="Z192" s="152">
        <f t="shared" si="9"/>
        <v>4</v>
      </c>
    </row>
    <row r="193" spans="1:26" x14ac:dyDescent="0.25">
      <c r="A193" s="155" t="s">
        <v>7</v>
      </c>
      <c r="B193" s="154">
        <v>13</v>
      </c>
      <c r="C193" s="156">
        <v>126</v>
      </c>
      <c r="D193" s="156">
        <v>25</v>
      </c>
      <c r="E193" s="156">
        <v>2</v>
      </c>
      <c r="F193" s="156">
        <v>100</v>
      </c>
      <c r="G193" s="156">
        <v>26</v>
      </c>
      <c r="H193" s="156">
        <v>80</v>
      </c>
      <c r="I193" s="156">
        <v>82.4</v>
      </c>
      <c r="J193" s="156">
        <v>6</v>
      </c>
      <c r="K193" s="156">
        <v>66</v>
      </c>
      <c r="L193" s="156">
        <v>81</v>
      </c>
      <c r="M193" s="156">
        <v>47.1</v>
      </c>
      <c r="N193" s="156">
        <v>71</v>
      </c>
      <c r="O193" s="156">
        <v>3</v>
      </c>
      <c r="P193" s="156">
        <v>63</v>
      </c>
      <c r="Q193" s="156">
        <v>66</v>
      </c>
      <c r="R193" s="156">
        <v>7</v>
      </c>
      <c r="S193" s="156" t="s">
        <v>3</v>
      </c>
      <c r="T193" s="156" t="s">
        <v>3</v>
      </c>
      <c r="U193" s="156">
        <v>7</v>
      </c>
      <c r="X193" s="156">
        <v>2</v>
      </c>
      <c r="Y193" s="152">
        <f t="shared" si="8"/>
        <v>151</v>
      </c>
      <c r="Z193" s="152">
        <f t="shared" si="9"/>
        <v>7</v>
      </c>
    </row>
    <row r="194" spans="1:26" x14ac:dyDescent="0.25">
      <c r="A194" s="153" t="s">
        <v>8</v>
      </c>
      <c r="B194" s="154">
        <v>13</v>
      </c>
      <c r="C194" s="154">
        <v>94</v>
      </c>
      <c r="D194" s="154">
        <v>15</v>
      </c>
      <c r="E194" s="154">
        <v>1</v>
      </c>
      <c r="F194" s="154">
        <v>69</v>
      </c>
      <c r="G194" s="154">
        <v>25</v>
      </c>
      <c r="H194" s="154">
        <v>82.1</v>
      </c>
      <c r="I194" s="154">
        <v>85.5</v>
      </c>
      <c r="J194" s="154">
        <v>3</v>
      </c>
      <c r="K194" s="154">
        <v>50</v>
      </c>
      <c r="L194" s="154">
        <v>57</v>
      </c>
      <c r="M194" s="154">
        <v>48.2</v>
      </c>
      <c r="N194" s="154">
        <v>52</v>
      </c>
      <c r="O194" s="154">
        <v>15</v>
      </c>
      <c r="P194" s="154">
        <v>19</v>
      </c>
      <c r="Q194" s="154">
        <v>34</v>
      </c>
      <c r="R194" s="154">
        <v>4</v>
      </c>
      <c r="S194" s="154">
        <v>1</v>
      </c>
      <c r="T194" s="154">
        <v>2</v>
      </c>
      <c r="U194" s="154">
        <v>5</v>
      </c>
      <c r="X194" s="154">
        <v>9</v>
      </c>
      <c r="Y194" s="152">
        <f t="shared" si="8"/>
        <v>109</v>
      </c>
      <c r="Z194" s="152">
        <f t="shared" si="9"/>
        <v>7</v>
      </c>
    </row>
    <row r="195" spans="1:26" x14ac:dyDescent="0.25">
      <c r="A195" s="155" t="s">
        <v>9</v>
      </c>
      <c r="B195" s="154">
        <v>13</v>
      </c>
      <c r="C195" s="156">
        <v>117</v>
      </c>
      <c r="D195" s="156">
        <v>17</v>
      </c>
      <c r="E195" s="156">
        <v>2</v>
      </c>
      <c r="F195" s="156">
        <v>87</v>
      </c>
      <c r="G195" s="156">
        <v>30</v>
      </c>
      <c r="H195" s="156">
        <v>83.7</v>
      </c>
      <c r="I195" s="156">
        <v>86</v>
      </c>
      <c r="J195" s="156">
        <v>9</v>
      </c>
      <c r="K195" s="156">
        <v>79</v>
      </c>
      <c r="L195" s="156">
        <v>48</v>
      </c>
      <c r="M195" s="156">
        <v>64.7</v>
      </c>
      <c r="N195" s="156">
        <v>70</v>
      </c>
      <c r="O195" s="156">
        <v>34</v>
      </c>
      <c r="P195" s="156">
        <v>21</v>
      </c>
      <c r="Q195" s="156">
        <v>55</v>
      </c>
      <c r="R195" s="156">
        <v>7</v>
      </c>
      <c r="S195" s="156">
        <v>2</v>
      </c>
      <c r="T195" s="156">
        <v>1</v>
      </c>
      <c r="U195" s="156">
        <v>9</v>
      </c>
      <c r="X195" s="156">
        <v>11</v>
      </c>
      <c r="Y195" s="152">
        <f t="shared" si="8"/>
        <v>134</v>
      </c>
      <c r="Z195" s="152">
        <f t="shared" si="9"/>
        <v>10</v>
      </c>
    </row>
    <row r="196" spans="1:26" x14ac:dyDescent="0.25">
      <c r="A196" s="153" t="s">
        <v>10</v>
      </c>
      <c r="B196" s="154">
        <v>13</v>
      </c>
      <c r="C196" s="154">
        <v>119</v>
      </c>
      <c r="D196" s="154">
        <v>34</v>
      </c>
      <c r="E196" s="154" t="s">
        <v>3</v>
      </c>
      <c r="F196" s="154">
        <v>94</v>
      </c>
      <c r="G196" s="154">
        <v>25</v>
      </c>
      <c r="H196" s="154">
        <v>73.400000000000006</v>
      </c>
      <c r="I196" s="154">
        <v>77.8</v>
      </c>
      <c r="J196" s="154">
        <v>10</v>
      </c>
      <c r="K196" s="154">
        <v>70</v>
      </c>
      <c r="L196" s="154">
        <v>73</v>
      </c>
      <c r="M196" s="154">
        <v>52.3</v>
      </c>
      <c r="N196" s="154">
        <v>70</v>
      </c>
      <c r="O196" s="154">
        <v>9</v>
      </c>
      <c r="P196" s="154">
        <v>17</v>
      </c>
      <c r="Q196" s="154">
        <v>26</v>
      </c>
      <c r="R196" s="154">
        <v>5</v>
      </c>
      <c r="S196" s="154" t="s">
        <v>3</v>
      </c>
      <c r="T196" s="154" t="s">
        <v>3</v>
      </c>
      <c r="U196" s="154">
        <v>5</v>
      </c>
      <c r="X196" s="154">
        <v>5</v>
      </c>
      <c r="Y196" s="152">
        <f t="shared" si="8"/>
        <v>153</v>
      </c>
      <c r="Z196" s="152">
        <f t="shared" si="9"/>
        <v>5</v>
      </c>
    </row>
    <row r="197" spans="1:26" x14ac:dyDescent="0.25">
      <c r="A197" s="155" t="s">
        <v>648</v>
      </c>
      <c r="B197" s="154">
        <v>13</v>
      </c>
      <c r="C197" s="156">
        <v>111</v>
      </c>
      <c r="D197" s="156">
        <v>17</v>
      </c>
      <c r="E197" s="156">
        <v>1</v>
      </c>
      <c r="F197" s="156">
        <v>87</v>
      </c>
      <c r="G197" s="156">
        <v>24</v>
      </c>
      <c r="H197" s="156">
        <v>83.7</v>
      </c>
      <c r="I197" s="156">
        <v>86</v>
      </c>
      <c r="J197" s="156">
        <v>1</v>
      </c>
      <c r="K197" s="156">
        <v>87</v>
      </c>
      <c r="L197" s="156">
        <v>41</v>
      </c>
      <c r="M197" s="156">
        <v>68.2</v>
      </c>
      <c r="N197" s="156">
        <v>81</v>
      </c>
      <c r="O197" s="156" t="s">
        <v>3</v>
      </c>
      <c r="P197" s="156" t="s">
        <v>3</v>
      </c>
      <c r="Q197" s="156" t="s">
        <v>3</v>
      </c>
      <c r="R197" s="156">
        <v>1</v>
      </c>
      <c r="S197" s="156" t="s">
        <v>3</v>
      </c>
      <c r="T197" s="156" t="s">
        <v>3</v>
      </c>
      <c r="U197" s="156">
        <v>1</v>
      </c>
      <c r="X197" s="156">
        <v>2</v>
      </c>
      <c r="Y197" s="152">
        <f t="shared" si="8"/>
        <v>128</v>
      </c>
      <c r="Z197" s="152">
        <f t="shared" si="9"/>
        <v>1</v>
      </c>
    </row>
    <row r="198" spans="1:26" x14ac:dyDescent="0.25">
      <c r="A198" s="153" t="s">
        <v>13</v>
      </c>
      <c r="B198" s="154">
        <v>13</v>
      </c>
      <c r="C198" s="154">
        <v>140</v>
      </c>
      <c r="D198" s="154">
        <v>21</v>
      </c>
      <c r="E198" s="154" t="s">
        <v>3</v>
      </c>
      <c r="F198" s="154">
        <v>116</v>
      </c>
      <c r="G198" s="154">
        <v>24</v>
      </c>
      <c r="H198" s="154">
        <v>84.7</v>
      </c>
      <c r="I198" s="154">
        <v>87</v>
      </c>
      <c r="J198" s="154">
        <v>17</v>
      </c>
      <c r="K198" s="154">
        <v>86</v>
      </c>
      <c r="L198" s="154">
        <v>58</v>
      </c>
      <c r="M198" s="154">
        <v>64</v>
      </c>
      <c r="N198" s="154">
        <v>95</v>
      </c>
      <c r="O198" s="154">
        <v>37</v>
      </c>
      <c r="P198" s="154">
        <v>8</v>
      </c>
      <c r="Q198" s="154">
        <v>45</v>
      </c>
      <c r="R198" s="154">
        <v>8</v>
      </c>
      <c r="S198" s="154">
        <v>3</v>
      </c>
      <c r="T198" s="154" t="s">
        <v>3</v>
      </c>
      <c r="U198" s="154">
        <v>11</v>
      </c>
      <c r="X198" s="154">
        <v>4</v>
      </c>
      <c r="Y198" s="152">
        <f t="shared" si="8"/>
        <v>161</v>
      </c>
      <c r="Z198" s="152">
        <f t="shared" si="9"/>
        <v>11</v>
      </c>
    </row>
    <row r="199" spans="1:26" x14ac:dyDescent="0.25">
      <c r="A199" s="155" t="s">
        <v>14</v>
      </c>
      <c r="B199" s="154">
        <v>13</v>
      </c>
      <c r="C199" s="156">
        <v>126</v>
      </c>
      <c r="D199" s="156">
        <v>11</v>
      </c>
      <c r="E199" s="156">
        <v>1</v>
      </c>
      <c r="F199" s="156">
        <v>93</v>
      </c>
      <c r="G199" s="156">
        <v>33</v>
      </c>
      <c r="H199" s="156">
        <v>89.4</v>
      </c>
      <c r="I199" s="156">
        <v>91.3</v>
      </c>
      <c r="J199" s="156">
        <v>5</v>
      </c>
      <c r="K199" s="156">
        <v>101</v>
      </c>
      <c r="L199" s="156">
        <v>32</v>
      </c>
      <c r="M199" s="156">
        <v>76.8</v>
      </c>
      <c r="N199" s="156">
        <v>85</v>
      </c>
      <c r="O199" s="156">
        <v>2</v>
      </c>
      <c r="P199" s="156">
        <v>55</v>
      </c>
      <c r="Q199" s="156">
        <v>57</v>
      </c>
      <c r="R199" s="156">
        <v>4</v>
      </c>
      <c r="S199" s="156" t="s">
        <v>3</v>
      </c>
      <c r="T199" s="156">
        <v>1</v>
      </c>
      <c r="U199" s="156">
        <v>4</v>
      </c>
      <c r="X199" s="156">
        <v>9</v>
      </c>
      <c r="Y199" s="152">
        <f t="shared" si="8"/>
        <v>137</v>
      </c>
      <c r="Z199" s="152">
        <f t="shared" si="9"/>
        <v>5</v>
      </c>
    </row>
    <row r="200" spans="1:26" x14ac:dyDescent="0.25">
      <c r="A200" s="153" t="s">
        <v>19</v>
      </c>
      <c r="B200" s="154">
        <v>13</v>
      </c>
      <c r="C200" s="154">
        <v>166</v>
      </c>
      <c r="D200" s="154">
        <v>16</v>
      </c>
      <c r="E200" s="154">
        <v>4</v>
      </c>
      <c r="F200" s="154">
        <v>114</v>
      </c>
      <c r="G200" s="154">
        <v>52</v>
      </c>
      <c r="H200" s="154">
        <v>87.7</v>
      </c>
      <c r="I200" s="154">
        <v>89.2</v>
      </c>
      <c r="J200" s="154">
        <v>24</v>
      </c>
      <c r="K200" s="154">
        <v>109</v>
      </c>
      <c r="L200" s="154">
        <v>53</v>
      </c>
      <c r="M200" s="154">
        <v>71.5</v>
      </c>
      <c r="N200" s="154">
        <v>100</v>
      </c>
      <c r="O200" s="154">
        <v>12</v>
      </c>
      <c r="P200" s="154">
        <v>39</v>
      </c>
      <c r="Q200" s="154">
        <v>51</v>
      </c>
      <c r="R200" s="154">
        <v>9</v>
      </c>
      <c r="S200" s="154">
        <v>3</v>
      </c>
      <c r="T200" s="154">
        <v>1</v>
      </c>
      <c r="U200" s="154">
        <v>12</v>
      </c>
      <c r="X200" s="154">
        <v>11</v>
      </c>
      <c r="Y200" s="152">
        <f t="shared" si="8"/>
        <v>182</v>
      </c>
      <c r="Z200" s="152">
        <f t="shared" si="9"/>
        <v>13</v>
      </c>
    </row>
    <row r="201" spans="1:26" x14ac:dyDescent="0.25">
      <c r="A201" s="155" t="s">
        <v>17</v>
      </c>
      <c r="B201" s="154">
        <v>13</v>
      </c>
      <c r="C201" s="156">
        <v>180</v>
      </c>
      <c r="D201" s="156">
        <v>15</v>
      </c>
      <c r="E201" s="156">
        <v>4</v>
      </c>
      <c r="F201" s="156">
        <v>139</v>
      </c>
      <c r="G201" s="156">
        <v>41</v>
      </c>
      <c r="H201" s="156">
        <v>90.3</v>
      </c>
      <c r="I201" s="156">
        <v>90.5</v>
      </c>
      <c r="J201" s="156">
        <v>11</v>
      </c>
      <c r="K201" s="156">
        <v>149</v>
      </c>
      <c r="L201" s="156">
        <v>39</v>
      </c>
      <c r="M201" s="156">
        <v>80.400000000000006</v>
      </c>
      <c r="N201" s="156">
        <v>140</v>
      </c>
      <c r="O201" s="156" t="s">
        <v>3</v>
      </c>
      <c r="P201" s="156" t="s">
        <v>3</v>
      </c>
      <c r="Q201" s="156" t="s">
        <v>3</v>
      </c>
      <c r="R201" s="156">
        <v>6</v>
      </c>
      <c r="S201" s="156">
        <v>1</v>
      </c>
      <c r="T201" s="156" t="s">
        <v>3</v>
      </c>
      <c r="U201" s="156">
        <v>7</v>
      </c>
      <c r="X201" s="156">
        <v>15</v>
      </c>
      <c r="Y201" s="152">
        <f t="shared" si="8"/>
        <v>195</v>
      </c>
      <c r="Z201" s="152">
        <f t="shared" si="9"/>
        <v>7</v>
      </c>
    </row>
    <row r="202" spans="1:26" x14ac:dyDescent="0.25">
      <c r="A202" s="153" t="s">
        <v>2</v>
      </c>
      <c r="B202" s="154">
        <v>14</v>
      </c>
      <c r="C202" s="157">
        <v>108</v>
      </c>
      <c r="D202" s="157">
        <v>22</v>
      </c>
      <c r="E202" s="157">
        <v>1</v>
      </c>
      <c r="F202" s="157">
        <v>83</v>
      </c>
      <c r="G202" s="157">
        <v>25</v>
      </c>
      <c r="H202" s="157">
        <v>79</v>
      </c>
      <c r="I202" s="157">
        <v>82.4</v>
      </c>
      <c r="J202" s="157">
        <v>10</v>
      </c>
      <c r="K202" s="157">
        <v>67</v>
      </c>
      <c r="L202" s="157">
        <v>54</v>
      </c>
      <c r="M202" s="157">
        <v>58.8</v>
      </c>
      <c r="N202" s="157">
        <v>58</v>
      </c>
      <c r="O202" s="157">
        <v>4</v>
      </c>
      <c r="P202" s="157">
        <v>14</v>
      </c>
      <c r="Q202" s="157">
        <v>18</v>
      </c>
      <c r="R202" s="157">
        <v>4</v>
      </c>
      <c r="S202" s="157" t="s">
        <v>3</v>
      </c>
      <c r="T202" s="157" t="s">
        <v>3</v>
      </c>
      <c r="U202" s="157">
        <v>4</v>
      </c>
      <c r="V202" s="157"/>
      <c r="W202" s="157"/>
      <c r="X202" s="157">
        <v>3</v>
      </c>
      <c r="Y202" s="152">
        <f t="shared" ref="Y202:Y265" si="10">C202+D202</f>
        <v>130</v>
      </c>
      <c r="Z202" s="152">
        <f t="shared" ref="Z202:Z265" si="11">SUM(R202,S202,T202)</f>
        <v>4</v>
      </c>
    </row>
    <row r="203" spans="1:26" x14ac:dyDescent="0.25">
      <c r="A203" s="155" t="s">
        <v>4</v>
      </c>
      <c r="B203" s="154">
        <v>14</v>
      </c>
      <c r="C203" s="158">
        <v>120</v>
      </c>
      <c r="D203" s="158">
        <v>29</v>
      </c>
      <c r="E203" s="158">
        <v>2</v>
      </c>
      <c r="F203" s="158">
        <v>99</v>
      </c>
      <c r="G203" s="158">
        <v>21</v>
      </c>
      <c r="H203" s="158">
        <v>77.3</v>
      </c>
      <c r="I203" s="158">
        <v>79.5</v>
      </c>
      <c r="J203" s="158">
        <v>5</v>
      </c>
      <c r="K203" s="158">
        <v>78</v>
      </c>
      <c r="L203" s="158">
        <v>68</v>
      </c>
      <c r="M203" s="158">
        <v>55</v>
      </c>
      <c r="N203" s="158">
        <v>90</v>
      </c>
      <c r="O203" s="158">
        <v>25</v>
      </c>
      <c r="P203" s="158">
        <v>11</v>
      </c>
      <c r="Q203" s="158">
        <v>36</v>
      </c>
      <c r="R203" s="158">
        <v>6</v>
      </c>
      <c r="S203" s="158" t="s">
        <v>3</v>
      </c>
      <c r="T203" s="158">
        <v>1</v>
      </c>
      <c r="U203" s="158">
        <v>6</v>
      </c>
      <c r="V203" s="158"/>
      <c r="W203" s="158"/>
      <c r="X203" s="158">
        <v>3</v>
      </c>
      <c r="Y203" s="152">
        <f t="shared" si="10"/>
        <v>149</v>
      </c>
      <c r="Z203" s="152">
        <f t="shared" si="11"/>
        <v>7</v>
      </c>
    </row>
    <row r="204" spans="1:26" x14ac:dyDescent="0.25">
      <c r="A204" s="153" t="s">
        <v>18</v>
      </c>
      <c r="B204" s="154">
        <v>14</v>
      </c>
      <c r="C204" s="157">
        <v>110</v>
      </c>
      <c r="D204" s="157">
        <v>14</v>
      </c>
      <c r="E204" s="157">
        <v>5</v>
      </c>
      <c r="F204" s="157">
        <v>90</v>
      </c>
      <c r="G204" s="157">
        <v>20</v>
      </c>
      <c r="H204" s="157">
        <v>86.5</v>
      </c>
      <c r="I204" s="157">
        <v>85.3</v>
      </c>
      <c r="J204" s="157">
        <v>9</v>
      </c>
      <c r="K204" s="157">
        <v>78</v>
      </c>
      <c r="L204" s="157">
        <v>42</v>
      </c>
      <c r="M204" s="157">
        <v>67.400000000000006</v>
      </c>
      <c r="N204" s="157">
        <v>84</v>
      </c>
      <c r="O204" s="157">
        <v>18</v>
      </c>
      <c r="P204" s="157">
        <v>15</v>
      </c>
      <c r="Q204" s="157">
        <v>33</v>
      </c>
      <c r="R204" s="157">
        <v>8</v>
      </c>
      <c r="S204" s="157">
        <v>3</v>
      </c>
      <c r="T204" s="157">
        <v>1</v>
      </c>
      <c r="U204" s="157">
        <v>11</v>
      </c>
      <c r="V204" s="157"/>
      <c r="W204" s="157"/>
      <c r="X204" s="157">
        <v>9</v>
      </c>
      <c r="Y204" s="152">
        <f t="shared" si="10"/>
        <v>124</v>
      </c>
      <c r="Z204" s="152">
        <f t="shared" si="11"/>
        <v>12</v>
      </c>
    </row>
    <row r="205" spans="1:26" x14ac:dyDescent="0.25">
      <c r="A205" s="155" t="s">
        <v>7</v>
      </c>
      <c r="B205" s="154">
        <v>14</v>
      </c>
      <c r="C205" s="158">
        <v>90</v>
      </c>
      <c r="D205" s="158">
        <v>8</v>
      </c>
      <c r="E205" s="158">
        <v>1</v>
      </c>
      <c r="F205" s="158">
        <v>74</v>
      </c>
      <c r="G205" s="158">
        <v>16</v>
      </c>
      <c r="H205" s="158">
        <v>90.2</v>
      </c>
      <c r="I205" s="158">
        <v>90.9</v>
      </c>
      <c r="J205" s="158">
        <v>7</v>
      </c>
      <c r="K205" s="158">
        <v>61</v>
      </c>
      <c r="L205" s="158">
        <v>31</v>
      </c>
      <c r="M205" s="158">
        <v>68.7</v>
      </c>
      <c r="N205" s="158">
        <v>72</v>
      </c>
      <c r="O205" s="158">
        <v>28</v>
      </c>
      <c r="P205" s="158">
        <v>4</v>
      </c>
      <c r="Q205" s="158">
        <v>32</v>
      </c>
      <c r="R205" s="158">
        <v>6</v>
      </c>
      <c r="S205" s="158">
        <v>1</v>
      </c>
      <c r="T205" s="158" t="s">
        <v>3</v>
      </c>
      <c r="U205" s="158">
        <v>7</v>
      </c>
      <c r="V205" s="158"/>
      <c r="W205" s="158"/>
      <c r="X205" s="158">
        <v>6</v>
      </c>
      <c r="Y205" s="152">
        <f t="shared" si="10"/>
        <v>98</v>
      </c>
      <c r="Z205" s="152">
        <f t="shared" si="11"/>
        <v>7</v>
      </c>
    </row>
    <row r="206" spans="1:26" x14ac:dyDescent="0.25">
      <c r="A206" s="153" t="s">
        <v>8</v>
      </c>
      <c r="B206" s="154">
        <v>14</v>
      </c>
      <c r="C206" s="157">
        <v>72</v>
      </c>
      <c r="D206" s="157">
        <v>4</v>
      </c>
      <c r="E206" s="157">
        <v>2</v>
      </c>
      <c r="F206" s="157">
        <v>51</v>
      </c>
      <c r="G206" s="157">
        <v>21</v>
      </c>
      <c r="H206" s="157">
        <v>92.7</v>
      </c>
      <c r="I206" s="157">
        <v>92.3</v>
      </c>
      <c r="J206" s="157">
        <v>8</v>
      </c>
      <c r="K206" s="157">
        <v>48</v>
      </c>
      <c r="L206" s="157">
        <v>22</v>
      </c>
      <c r="M206" s="157">
        <v>71.8</v>
      </c>
      <c r="N206" s="157">
        <v>48</v>
      </c>
      <c r="O206" s="157">
        <v>9</v>
      </c>
      <c r="P206" s="157">
        <v>9</v>
      </c>
      <c r="Q206" s="157">
        <v>18</v>
      </c>
      <c r="R206" s="157">
        <v>9</v>
      </c>
      <c r="S206" s="157">
        <v>2</v>
      </c>
      <c r="T206" s="157">
        <v>1</v>
      </c>
      <c r="U206" s="157">
        <v>11</v>
      </c>
      <c r="V206" s="157"/>
      <c r="W206" s="157"/>
      <c r="X206" s="157">
        <v>5</v>
      </c>
      <c r="Y206" s="152">
        <f t="shared" si="10"/>
        <v>76</v>
      </c>
      <c r="Z206" s="152">
        <f t="shared" si="11"/>
        <v>12</v>
      </c>
    </row>
    <row r="207" spans="1:26" x14ac:dyDescent="0.25">
      <c r="A207" s="155" t="s">
        <v>9</v>
      </c>
      <c r="B207" s="154">
        <v>14</v>
      </c>
      <c r="C207" s="158">
        <v>104</v>
      </c>
      <c r="D207" s="158">
        <v>9</v>
      </c>
      <c r="E207" s="158">
        <v>2</v>
      </c>
      <c r="F207" s="158">
        <v>77</v>
      </c>
      <c r="G207" s="158">
        <v>27</v>
      </c>
      <c r="H207" s="158">
        <v>89.5</v>
      </c>
      <c r="I207" s="158">
        <v>90.4</v>
      </c>
      <c r="J207" s="158">
        <v>2</v>
      </c>
      <c r="K207" s="158">
        <v>71</v>
      </c>
      <c r="L207" s="158">
        <v>42</v>
      </c>
      <c r="M207" s="158">
        <v>63.5</v>
      </c>
      <c r="N207" s="158">
        <v>73</v>
      </c>
      <c r="O207" s="158">
        <v>11</v>
      </c>
      <c r="P207" s="158">
        <v>12</v>
      </c>
      <c r="Q207" s="158">
        <v>23</v>
      </c>
      <c r="R207" s="158">
        <v>3</v>
      </c>
      <c r="S207" s="158" t="s">
        <v>3</v>
      </c>
      <c r="T207" s="158">
        <v>1</v>
      </c>
      <c r="U207" s="158">
        <v>3</v>
      </c>
      <c r="V207" s="158"/>
      <c r="W207" s="158"/>
      <c r="X207" s="158">
        <v>13</v>
      </c>
      <c r="Y207" s="152">
        <f t="shared" si="10"/>
        <v>113</v>
      </c>
      <c r="Z207" s="152">
        <f t="shared" si="11"/>
        <v>4</v>
      </c>
    </row>
    <row r="208" spans="1:26" x14ac:dyDescent="0.25">
      <c r="A208" s="153" t="s">
        <v>10</v>
      </c>
      <c r="B208" s="154">
        <v>14</v>
      </c>
      <c r="C208" s="157">
        <v>76</v>
      </c>
      <c r="D208" s="157">
        <v>13</v>
      </c>
      <c r="E208" s="157">
        <v>1</v>
      </c>
      <c r="F208" s="157">
        <v>66</v>
      </c>
      <c r="G208" s="157">
        <v>10</v>
      </c>
      <c r="H208" s="157">
        <v>83.5</v>
      </c>
      <c r="I208" s="157">
        <v>84.4</v>
      </c>
      <c r="J208" s="157">
        <v>3</v>
      </c>
      <c r="K208" s="157">
        <v>41</v>
      </c>
      <c r="L208" s="157">
        <v>46</v>
      </c>
      <c r="M208" s="157">
        <v>48.9</v>
      </c>
      <c r="N208" s="157">
        <v>64</v>
      </c>
      <c r="O208" s="157">
        <v>16</v>
      </c>
      <c r="P208" s="157">
        <v>12</v>
      </c>
      <c r="Q208" s="157">
        <v>28</v>
      </c>
      <c r="R208" s="157">
        <v>4</v>
      </c>
      <c r="S208" s="157" t="s">
        <v>3</v>
      </c>
      <c r="T208" s="157" t="s">
        <v>3</v>
      </c>
      <c r="U208" s="157">
        <v>4</v>
      </c>
      <c r="V208" s="157"/>
      <c r="W208" s="157"/>
      <c r="X208" s="157">
        <v>9</v>
      </c>
      <c r="Y208" s="152">
        <f t="shared" si="10"/>
        <v>89</v>
      </c>
      <c r="Z208" s="152">
        <f t="shared" si="11"/>
        <v>4</v>
      </c>
    </row>
    <row r="209" spans="1:26" x14ac:dyDescent="0.25">
      <c r="A209" s="155" t="s">
        <v>11</v>
      </c>
      <c r="B209" s="154">
        <v>14</v>
      </c>
      <c r="C209" s="158">
        <v>126</v>
      </c>
      <c r="D209" s="158">
        <v>12</v>
      </c>
      <c r="E209" s="158">
        <v>1</v>
      </c>
      <c r="F209" s="158">
        <v>105</v>
      </c>
      <c r="G209" s="158">
        <v>21</v>
      </c>
      <c r="H209" s="158">
        <v>89.7</v>
      </c>
      <c r="I209" s="158">
        <v>90.6</v>
      </c>
      <c r="J209" s="158">
        <v>16</v>
      </c>
      <c r="K209" s="158">
        <v>65</v>
      </c>
      <c r="L209" s="158">
        <v>58</v>
      </c>
      <c r="M209" s="158">
        <v>58.3</v>
      </c>
      <c r="N209" s="158">
        <v>75</v>
      </c>
      <c r="O209" s="158">
        <v>19</v>
      </c>
      <c r="P209" s="158">
        <v>12</v>
      </c>
      <c r="Q209" s="158">
        <v>31</v>
      </c>
      <c r="R209" s="158">
        <v>8</v>
      </c>
      <c r="S209" s="158" t="s">
        <v>3</v>
      </c>
      <c r="T209" s="158" t="s">
        <v>3</v>
      </c>
      <c r="U209" s="158">
        <v>8</v>
      </c>
      <c r="V209" s="158"/>
      <c r="W209" s="158"/>
      <c r="X209" s="158">
        <v>6</v>
      </c>
      <c r="Y209" s="152">
        <f t="shared" si="10"/>
        <v>138</v>
      </c>
      <c r="Z209" s="152">
        <f t="shared" si="11"/>
        <v>8</v>
      </c>
    </row>
    <row r="210" spans="1:26" x14ac:dyDescent="0.25">
      <c r="A210" s="153" t="s">
        <v>12</v>
      </c>
      <c r="B210" s="154">
        <v>14</v>
      </c>
      <c r="C210" s="157">
        <v>136</v>
      </c>
      <c r="D210" s="157">
        <v>28</v>
      </c>
      <c r="E210" s="157">
        <v>2</v>
      </c>
      <c r="F210" s="157">
        <v>113</v>
      </c>
      <c r="G210" s="157">
        <v>23</v>
      </c>
      <c r="H210" s="157">
        <v>80.099999999999994</v>
      </c>
      <c r="I210" s="157">
        <v>81.900000000000006</v>
      </c>
      <c r="J210" s="157">
        <v>20</v>
      </c>
      <c r="K210" s="157">
        <v>75</v>
      </c>
      <c r="L210" s="157">
        <v>71</v>
      </c>
      <c r="M210" s="157">
        <v>57.2</v>
      </c>
      <c r="N210" s="157">
        <v>94</v>
      </c>
      <c r="O210" s="157">
        <v>31</v>
      </c>
      <c r="P210" s="157">
        <v>13</v>
      </c>
      <c r="Q210" s="157">
        <v>44</v>
      </c>
      <c r="R210" s="157">
        <v>5</v>
      </c>
      <c r="S210" s="157">
        <v>4</v>
      </c>
      <c r="T210" s="157" t="s">
        <v>3</v>
      </c>
      <c r="U210" s="157">
        <v>9</v>
      </c>
      <c r="V210" s="157"/>
      <c r="W210" s="157"/>
      <c r="X210" s="157">
        <v>5</v>
      </c>
      <c r="Y210" s="152">
        <f t="shared" si="10"/>
        <v>164</v>
      </c>
      <c r="Z210" s="152">
        <f t="shared" si="11"/>
        <v>9</v>
      </c>
    </row>
    <row r="211" spans="1:26" x14ac:dyDescent="0.25">
      <c r="A211" s="155" t="s">
        <v>648</v>
      </c>
      <c r="B211" s="154">
        <v>14</v>
      </c>
      <c r="C211" s="158">
        <v>145</v>
      </c>
      <c r="D211" s="158">
        <v>33</v>
      </c>
      <c r="E211" s="158">
        <v>1</v>
      </c>
      <c r="F211" s="158">
        <v>127</v>
      </c>
      <c r="G211" s="158">
        <v>18</v>
      </c>
      <c r="H211" s="158">
        <v>79.400000000000006</v>
      </c>
      <c r="I211" s="158">
        <v>81</v>
      </c>
      <c r="J211" s="158">
        <v>8</v>
      </c>
      <c r="K211" s="158">
        <v>83</v>
      </c>
      <c r="L211" s="158">
        <v>88</v>
      </c>
      <c r="M211" s="158">
        <v>50.8</v>
      </c>
      <c r="N211" s="158">
        <v>113</v>
      </c>
      <c r="O211" s="158">
        <v>43</v>
      </c>
      <c r="P211" s="158">
        <v>6</v>
      </c>
      <c r="Q211" s="158">
        <v>49</v>
      </c>
      <c r="R211" s="158">
        <v>2</v>
      </c>
      <c r="S211" s="158">
        <v>1</v>
      </c>
      <c r="T211" s="158" t="s">
        <v>3</v>
      </c>
      <c r="U211" s="158">
        <v>3</v>
      </c>
      <c r="V211" s="158"/>
      <c r="W211" s="158"/>
      <c r="X211" s="158">
        <v>5</v>
      </c>
      <c r="Y211" s="152">
        <f t="shared" si="10"/>
        <v>178</v>
      </c>
      <c r="Z211" s="152">
        <f t="shared" si="11"/>
        <v>3</v>
      </c>
    </row>
    <row r="212" spans="1:26" x14ac:dyDescent="0.25">
      <c r="A212" s="153" t="s">
        <v>13</v>
      </c>
      <c r="B212" s="154">
        <v>14</v>
      </c>
      <c r="C212" s="157">
        <v>103</v>
      </c>
      <c r="D212" s="157">
        <v>17</v>
      </c>
      <c r="E212" s="157">
        <v>3</v>
      </c>
      <c r="F212" s="157">
        <v>83</v>
      </c>
      <c r="G212" s="157">
        <v>20</v>
      </c>
      <c r="H212" s="157">
        <v>83</v>
      </c>
      <c r="I212" s="157">
        <v>83.7</v>
      </c>
      <c r="J212" s="157">
        <v>9</v>
      </c>
      <c r="K212" s="157">
        <v>58</v>
      </c>
      <c r="L212" s="157">
        <v>56</v>
      </c>
      <c r="M212" s="157">
        <v>54.5</v>
      </c>
      <c r="N212" s="157">
        <v>74</v>
      </c>
      <c r="O212" s="157">
        <v>29</v>
      </c>
      <c r="P212" s="157">
        <v>4</v>
      </c>
      <c r="Q212" s="157">
        <v>33</v>
      </c>
      <c r="R212" s="157">
        <v>8</v>
      </c>
      <c r="S212" s="157" t="s">
        <v>3</v>
      </c>
      <c r="T212" s="157" t="s">
        <v>3</v>
      </c>
      <c r="U212" s="157">
        <v>8</v>
      </c>
      <c r="V212" s="157"/>
      <c r="W212" s="157"/>
      <c r="X212" s="157">
        <v>4</v>
      </c>
      <c r="Y212" s="152">
        <f t="shared" si="10"/>
        <v>120</v>
      </c>
      <c r="Z212" s="152">
        <f t="shared" si="11"/>
        <v>8</v>
      </c>
    </row>
    <row r="213" spans="1:26" x14ac:dyDescent="0.25">
      <c r="A213" s="155" t="s">
        <v>14</v>
      </c>
      <c r="B213" s="154">
        <v>14</v>
      </c>
      <c r="C213" s="158">
        <v>123</v>
      </c>
      <c r="D213" s="158">
        <v>26</v>
      </c>
      <c r="E213" s="158">
        <v>3</v>
      </c>
      <c r="F213" s="158">
        <v>104</v>
      </c>
      <c r="G213" s="158">
        <v>19</v>
      </c>
      <c r="H213" s="158">
        <v>80</v>
      </c>
      <c r="I213" s="158">
        <v>80.900000000000006</v>
      </c>
      <c r="J213" s="158">
        <v>6</v>
      </c>
      <c r="K213" s="158">
        <v>85</v>
      </c>
      <c r="L213" s="158">
        <v>61</v>
      </c>
      <c r="M213" s="158">
        <v>59.9</v>
      </c>
      <c r="N213" s="158">
        <v>82</v>
      </c>
      <c r="O213" s="158">
        <v>15</v>
      </c>
      <c r="P213" s="158">
        <v>17</v>
      </c>
      <c r="Q213" s="158">
        <v>32</v>
      </c>
      <c r="R213" s="158">
        <v>4</v>
      </c>
      <c r="S213" s="158" t="s">
        <v>3</v>
      </c>
      <c r="T213" s="158" t="s">
        <v>3</v>
      </c>
      <c r="U213" s="158">
        <v>4</v>
      </c>
      <c r="V213" s="158"/>
      <c r="W213" s="158"/>
      <c r="X213" s="158">
        <v>7</v>
      </c>
      <c r="Y213" s="152">
        <f t="shared" si="10"/>
        <v>149</v>
      </c>
      <c r="Z213" s="152">
        <f t="shared" si="11"/>
        <v>4</v>
      </c>
    </row>
    <row r="214" spans="1:26" x14ac:dyDescent="0.25">
      <c r="A214" s="153" t="s">
        <v>15</v>
      </c>
      <c r="B214" s="154">
        <v>14</v>
      </c>
      <c r="C214" s="157">
        <v>99</v>
      </c>
      <c r="D214" s="157">
        <v>19</v>
      </c>
      <c r="E214" s="157">
        <v>2</v>
      </c>
      <c r="F214" s="157">
        <v>68</v>
      </c>
      <c r="G214" s="157">
        <v>31</v>
      </c>
      <c r="H214" s="157">
        <v>78.2</v>
      </c>
      <c r="I214" s="157">
        <v>82.5</v>
      </c>
      <c r="J214" s="157">
        <v>7</v>
      </c>
      <c r="K214" s="157">
        <v>67</v>
      </c>
      <c r="L214" s="157">
        <v>46</v>
      </c>
      <c r="M214" s="157">
        <v>61.7</v>
      </c>
      <c r="N214" s="157">
        <v>62</v>
      </c>
      <c r="O214" s="157">
        <v>23</v>
      </c>
      <c r="P214" s="157">
        <v>8</v>
      </c>
      <c r="Q214" s="157">
        <v>31</v>
      </c>
      <c r="R214" s="157">
        <v>3</v>
      </c>
      <c r="S214" s="157">
        <v>1</v>
      </c>
      <c r="T214" s="157">
        <v>1</v>
      </c>
      <c r="U214" s="157">
        <v>4</v>
      </c>
      <c r="V214" s="157"/>
      <c r="W214" s="157"/>
      <c r="X214" s="157">
        <v>7</v>
      </c>
      <c r="Y214" s="152">
        <f t="shared" si="10"/>
        <v>118</v>
      </c>
      <c r="Z214" s="152">
        <f t="shared" si="11"/>
        <v>5</v>
      </c>
    </row>
    <row r="215" spans="1:26" x14ac:dyDescent="0.25">
      <c r="A215" s="155" t="s">
        <v>19</v>
      </c>
      <c r="B215" s="154">
        <v>14</v>
      </c>
      <c r="C215" s="158">
        <v>119</v>
      </c>
      <c r="D215" s="158">
        <v>24</v>
      </c>
      <c r="E215" s="158">
        <v>5</v>
      </c>
      <c r="F215" s="158">
        <v>92</v>
      </c>
      <c r="G215" s="158">
        <v>27</v>
      </c>
      <c r="H215" s="158">
        <v>79.3</v>
      </c>
      <c r="I215" s="158">
        <v>80.400000000000006</v>
      </c>
      <c r="J215" s="158">
        <v>5</v>
      </c>
      <c r="K215" s="158">
        <v>76</v>
      </c>
      <c r="L215" s="158">
        <v>67</v>
      </c>
      <c r="M215" s="158">
        <v>54.7</v>
      </c>
      <c r="N215" s="158">
        <v>80</v>
      </c>
      <c r="O215" s="158">
        <v>16</v>
      </c>
      <c r="P215" s="158">
        <v>12</v>
      </c>
      <c r="Q215" s="158">
        <v>28</v>
      </c>
      <c r="R215" s="158">
        <v>4</v>
      </c>
      <c r="S215" s="158">
        <v>2</v>
      </c>
      <c r="T215" s="158" t="s">
        <v>3</v>
      </c>
      <c r="U215" s="158">
        <v>6</v>
      </c>
      <c r="V215" s="158"/>
      <c r="W215" s="158"/>
      <c r="X215" s="158">
        <v>10</v>
      </c>
      <c r="Y215" s="152">
        <f t="shared" si="10"/>
        <v>143</v>
      </c>
      <c r="Z215" s="152">
        <f t="shared" si="11"/>
        <v>6</v>
      </c>
    </row>
    <row r="216" spans="1:26" x14ac:dyDescent="0.25">
      <c r="A216" s="153" t="s">
        <v>16</v>
      </c>
      <c r="B216" s="154">
        <v>14</v>
      </c>
      <c r="C216" s="157">
        <v>135</v>
      </c>
      <c r="D216" s="157">
        <v>11</v>
      </c>
      <c r="E216" s="157">
        <v>4</v>
      </c>
      <c r="F216" s="157">
        <v>109</v>
      </c>
      <c r="G216" s="157">
        <v>26</v>
      </c>
      <c r="H216" s="157">
        <v>90.8</v>
      </c>
      <c r="I216" s="157">
        <v>90</v>
      </c>
      <c r="J216" s="157">
        <v>8</v>
      </c>
      <c r="K216" s="157">
        <v>107</v>
      </c>
      <c r="L216" s="157">
        <v>35</v>
      </c>
      <c r="M216" s="157">
        <v>76.7</v>
      </c>
      <c r="N216" s="157">
        <v>106</v>
      </c>
      <c r="O216" s="157">
        <v>31</v>
      </c>
      <c r="P216" s="157">
        <v>23</v>
      </c>
      <c r="Q216" s="157">
        <v>54</v>
      </c>
      <c r="R216" s="157">
        <v>7</v>
      </c>
      <c r="S216" s="157">
        <v>3</v>
      </c>
      <c r="T216" s="157" t="s">
        <v>3</v>
      </c>
      <c r="U216" s="157">
        <v>10</v>
      </c>
      <c r="V216" s="157"/>
      <c r="W216" s="157"/>
      <c r="X216" s="157">
        <v>5</v>
      </c>
      <c r="Y216" s="152">
        <f t="shared" si="10"/>
        <v>146</v>
      </c>
      <c r="Z216" s="152">
        <f t="shared" si="11"/>
        <v>10</v>
      </c>
    </row>
    <row r="217" spans="1:26" x14ac:dyDescent="0.25">
      <c r="A217" s="155" t="s">
        <v>17</v>
      </c>
      <c r="B217" s="154">
        <v>14</v>
      </c>
      <c r="C217" s="158">
        <v>123</v>
      </c>
      <c r="D217" s="158">
        <v>16</v>
      </c>
      <c r="E217" s="158">
        <v>2</v>
      </c>
      <c r="F217" s="158">
        <v>102</v>
      </c>
      <c r="G217" s="158">
        <v>21</v>
      </c>
      <c r="H217" s="158">
        <v>86.4</v>
      </c>
      <c r="I217" s="158">
        <v>87.2</v>
      </c>
      <c r="J217" s="158">
        <v>23</v>
      </c>
      <c r="K217" s="158">
        <v>56</v>
      </c>
      <c r="L217" s="158">
        <v>62</v>
      </c>
      <c r="M217" s="158">
        <v>56</v>
      </c>
      <c r="N217" s="158">
        <v>79</v>
      </c>
      <c r="O217" s="158">
        <v>41</v>
      </c>
      <c r="P217" s="158">
        <v>5</v>
      </c>
      <c r="Q217" s="158">
        <v>46</v>
      </c>
      <c r="R217" s="158">
        <v>6</v>
      </c>
      <c r="S217" s="158">
        <v>2</v>
      </c>
      <c r="T217" s="158">
        <v>1</v>
      </c>
      <c r="U217" s="158">
        <v>8</v>
      </c>
      <c r="V217" s="158"/>
      <c r="W217" s="158"/>
      <c r="X217" s="158">
        <v>7</v>
      </c>
      <c r="Y217" s="152">
        <f t="shared" si="10"/>
        <v>139</v>
      </c>
      <c r="Z217" s="152">
        <f t="shared" si="11"/>
        <v>9</v>
      </c>
    </row>
    <row r="218" spans="1:26" x14ac:dyDescent="0.25">
      <c r="A218" s="153" t="s">
        <v>17</v>
      </c>
      <c r="B218" s="154">
        <v>15</v>
      </c>
      <c r="C218" s="157">
        <v>98</v>
      </c>
      <c r="D218" s="157">
        <v>25</v>
      </c>
      <c r="E218" s="157">
        <v>1</v>
      </c>
      <c r="F218" s="157">
        <v>72</v>
      </c>
      <c r="G218" s="157">
        <v>26</v>
      </c>
      <c r="H218" s="157">
        <v>74.2</v>
      </c>
      <c r="I218" s="157">
        <v>79</v>
      </c>
      <c r="J218" s="157">
        <v>4</v>
      </c>
      <c r="K218" s="157">
        <v>61</v>
      </c>
      <c r="L218" s="157">
        <v>59</v>
      </c>
      <c r="M218" s="157">
        <v>52.4</v>
      </c>
      <c r="N218" s="157">
        <v>59</v>
      </c>
      <c r="O218" s="157">
        <v>8</v>
      </c>
      <c r="P218" s="157">
        <v>9</v>
      </c>
      <c r="Q218" s="157">
        <v>17</v>
      </c>
      <c r="R218" s="157">
        <v>2</v>
      </c>
      <c r="S218" s="157">
        <v>1</v>
      </c>
      <c r="T218" s="157" t="s">
        <v>3</v>
      </c>
      <c r="U218" s="157">
        <v>3</v>
      </c>
      <c r="V218" s="157"/>
      <c r="W218" s="157"/>
      <c r="X218" s="157">
        <v>4</v>
      </c>
      <c r="Y218" s="152">
        <f t="shared" si="10"/>
        <v>123</v>
      </c>
      <c r="Z218" s="152">
        <f t="shared" si="11"/>
        <v>3</v>
      </c>
    </row>
    <row r="219" spans="1:26" x14ac:dyDescent="0.25">
      <c r="A219" s="155" t="s">
        <v>16</v>
      </c>
      <c r="B219" s="154">
        <v>15</v>
      </c>
      <c r="C219" s="158">
        <v>106</v>
      </c>
      <c r="D219" s="158">
        <v>15</v>
      </c>
      <c r="E219" s="158" t="s">
        <v>3</v>
      </c>
      <c r="F219" s="158">
        <v>86</v>
      </c>
      <c r="G219" s="158">
        <v>20</v>
      </c>
      <c r="H219" s="158">
        <v>85.1</v>
      </c>
      <c r="I219" s="158">
        <v>87.6</v>
      </c>
      <c r="J219" s="158">
        <v>5</v>
      </c>
      <c r="K219" s="158">
        <v>73</v>
      </c>
      <c r="L219" s="158">
        <v>43</v>
      </c>
      <c r="M219" s="158">
        <v>64.5</v>
      </c>
      <c r="N219" s="158">
        <v>73</v>
      </c>
      <c r="O219" s="158">
        <v>17</v>
      </c>
      <c r="P219" s="158">
        <v>26</v>
      </c>
      <c r="Q219" s="158">
        <v>43</v>
      </c>
      <c r="R219" s="158">
        <v>5</v>
      </c>
      <c r="S219" s="158" t="s">
        <v>3</v>
      </c>
      <c r="T219" s="158">
        <v>1</v>
      </c>
      <c r="U219" s="158">
        <v>5</v>
      </c>
      <c r="V219" s="158"/>
      <c r="W219" s="158"/>
      <c r="X219" s="158">
        <v>8</v>
      </c>
      <c r="Y219" s="152">
        <f t="shared" si="10"/>
        <v>121</v>
      </c>
      <c r="Z219" s="152">
        <f t="shared" si="11"/>
        <v>6</v>
      </c>
    </row>
    <row r="220" spans="1:26" x14ac:dyDescent="0.25">
      <c r="A220" s="153" t="s">
        <v>19</v>
      </c>
      <c r="B220" s="154">
        <v>15</v>
      </c>
      <c r="C220" s="157">
        <v>79</v>
      </c>
      <c r="D220" s="157">
        <v>15</v>
      </c>
      <c r="E220" s="157">
        <v>6</v>
      </c>
      <c r="F220" s="157">
        <v>65</v>
      </c>
      <c r="G220" s="157">
        <v>14</v>
      </c>
      <c r="H220" s="157">
        <v>81.3</v>
      </c>
      <c r="I220" s="157">
        <v>79</v>
      </c>
      <c r="J220" s="157">
        <v>11</v>
      </c>
      <c r="K220" s="157">
        <v>49</v>
      </c>
      <c r="L220" s="157">
        <v>40</v>
      </c>
      <c r="M220" s="157">
        <v>60</v>
      </c>
      <c r="N220" s="157">
        <v>58</v>
      </c>
      <c r="O220" s="157">
        <v>6</v>
      </c>
      <c r="P220" s="157">
        <v>11</v>
      </c>
      <c r="Q220" s="157">
        <v>17</v>
      </c>
      <c r="R220" s="157">
        <v>3</v>
      </c>
      <c r="S220" s="157">
        <v>1</v>
      </c>
      <c r="T220" s="157">
        <v>1</v>
      </c>
      <c r="U220" s="157">
        <v>4</v>
      </c>
      <c r="V220" s="157"/>
      <c r="W220" s="157"/>
      <c r="X220" s="157">
        <v>10</v>
      </c>
      <c r="Y220" s="152">
        <f t="shared" si="10"/>
        <v>94</v>
      </c>
      <c r="Z220" s="152">
        <f t="shared" si="11"/>
        <v>5</v>
      </c>
    </row>
    <row r="221" spans="1:26" x14ac:dyDescent="0.25">
      <c r="A221" s="155" t="s">
        <v>15</v>
      </c>
      <c r="B221" s="154">
        <v>15</v>
      </c>
      <c r="C221" s="158">
        <v>126</v>
      </c>
      <c r="D221" s="158">
        <v>31</v>
      </c>
      <c r="E221" s="158">
        <v>3</v>
      </c>
      <c r="F221" s="158">
        <v>86</v>
      </c>
      <c r="G221" s="158">
        <v>40</v>
      </c>
      <c r="H221" s="158">
        <v>73.5</v>
      </c>
      <c r="I221" s="158">
        <v>78.8</v>
      </c>
      <c r="J221" s="158">
        <v>3</v>
      </c>
      <c r="K221" s="158">
        <v>105</v>
      </c>
      <c r="L221" s="158">
        <v>52</v>
      </c>
      <c r="M221" s="158">
        <v>67.5</v>
      </c>
      <c r="N221" s="158">
        <v>80</v>
      </c>
      <c r="O221" s="158">
        <v>32</v>
      </c>
      <c r="P221" s="158">
        <v>42</v>
      </c>
      <c r="Q221" s="158">
        <v>74</v>
      </c>
      <c r="R221" s="158">
        <v>4</v>
      </c>
      <c r="S221" s="158">
        <v>1</v>
      </c>
      <c r="T221" s="158">
        <v>1</v>
      </c>
      <c r="U221" s="158">
        <v>5</v>
      </c>
      <c r="V221" s="158"/>
      <c r="W221" s="158"/>
      <c r="X221" s="158">
        <v>6</v>
      </c>
      <c r="Y221" s="152">
        <f t="shared" si="10"/>
        <v>157</v>
      </c>
      <c r="Z221" s="152">
        <f t="shared" si="11"/>
        <v>6</v>
      </c>
    </row>
    <row r="222" spans="1:26" x14ac:dyDescent="0.25">
      <c r="A222" s="153" t="s">
        <v>14</v>
      </c>
      <c r="B222" s="154">
        <v>15</v>
      </c>
      <c r="C222" s="157">
        <v>99</v>
      </c>
      <c r="D222" s="157">
        <v>11</v>
      </c>
      <c r="E222" s="157">
        <v>1</v>
      </c>
      <c r="F222" s="157">
        <v>83</v>
      </c>
      <c r="G222" s="157">
        <v>16</v>
      </c>
      <c r="H222" s="157">
        <v>88.3</v>
      </c>
      <c r="I222" s="157">
        <v>89.2</v>
      </c>
      <c r="J222" s="157">
        <v>11</v>
      </c>
      <c r="K222" s="157">
        <v>53</v>
      </c>
      <c r="L222" s="157">
        <v>47</v>
      </c>
      <c r="M222" s="157">
        <v>57.7</v>
      </c>
      <c r="N222" s="157">
        <v>69</v>
      </c>
      <c r="O222" s="157">
        <v>7</v>
      </c>
      <c r="P222" s="157">
        <v>24</v>
      </c>
      <c r="Q222" s="157">
        <v>31</v>
      </c>
      <c r="R222" s="157">
        <v>9</v>
      </c>
      <c r="S222" s="157" t="s">
        <v>3</v>
      </c>
      <c r="T222" s="157" t="s">
        <v>3</v>
      </c>
      <c r="U222" s="157">
        <v>9</v>
      </c>
      <c r="V222" s="157"/>
      <c r="W222" s="157"/>
      <c r="X222" s="157">
        <v>9</v>
      </c>
      <c r="Y222" s="152">
        <f t="shared" si="10"/>
        <v>110</v>
      </c>
      <c r="Z222" s="152">
        <f t="shared" si="11"/>
        <v>9</v>
      </c>
    </row>
    <row r="223" spans="1:26" x14ac:dyDescent="0.25">
      <c r="A223" s="155" t="s">
        <v>13</v>
      </c>
      <c r="B223" s="154">
        <v>15</v>
      </c>
      <c r="C223" s="158">
        <v>97</v>
      </c>
      <c r="D223" s="158">
        <v>15</v>
      </c>
      <c r="E223" s="158" t="s">
        <v>3</v>
      </c>
      <c r="F223" s="158">
        <v>74</v>
      </c>
      <c r="G223" s="158">
        <v>23</v>
      </c>
      <c r="H223" s="158">
        <v>83.1</v>
      </c>
      <c r="I223" s="158">
        <v>86.6</v>
      </c>
      <c r="J223" s="158">
        <v>8</v>
      </c>
      <c r="K223" s="158">
        <v>64</v>
      </c>
      <c r="L223" s="158">
        <v>40</v>
      </c>
      <c r="M223" s="158">
        <v>64.3</v>
      </c>
      <c r="N223" s="158">
        <v>58</v>
      </c>
      <c r="O223" s="158">
        <v>2</v>
      </c>
      <c r="P223" s="158">
        <v>20</v>
      </c>
      <c r="Q223" s="158">
        <v>22</v>
      </c>
      <c r="R223" s="158">
        <v>5</v>
      </c>
      <c r="S223" s="158">
        <v>1</v>
      </c>
      <c r="T223" s="158" t="s">
        <v>3</v>
      </c>
      <c r="U223" s="158">
        <v>6</v>
      </c>
      <c r="V223" s="158"/>
      <c r="W223" s="158"/>
      <c r="X223" s="158">
        <v>5</v>
      </c>
      <c r="Y223" s="152">
        <f t="shared" si="10"/>
        <v>112</v>
      </c>
      <c r="Z223" s="152">
        <f t="shared" si="11"/>
        <v>6</v>
      </c>
    </row>
    <row r="224" spans="1:26" x14ac:dyDescent="0.25">
      <c r="A224" s="153" t="s">
        <v>648</v>
      </c>
      <c r="B224" s="154">
        <v>15</v>
      </c>
      <c r="C224" s="157">
        <v>145</v>
      </c>
      <c r="D224" s="157">
        <v>37</v>
      </c>
      <c r="E224" s="157">
        <v>3</v>
      </c>
      <c r="F224" s="157">
        <v>119</v>
      </c>
      <c r="G224" s="157">
        <v>26</v>
      </c>
      <c r="H224" s="157">
        <v>76.3</v>
      </c>
      <c r="I224" s="157">
        <v>78.400000000000006</v>
      </c>
      <c r="J224" s="157">
        <v>9</v>
      </c>
      <c r="K224" s="157">
        <v>105</v>
      </c>
      <c r="L224" s="157">
        <v>71</v>
      </c>
      <c r="M224" s="157">
        <v>61.6</v>
      </c>
      <c r="N224" s="157">
        <v>94</v>
      </c>
      <c r="O224" s="157">
        <v>39</v>
      </c>
      <c r="P224" s="157">
        <v>46</v>
      </c>
      <c r="Q224" s="157">
        <v>85</v>
      </c>
      <c r="R224" s="157">
        <v>8</v>
      </c>
      <c r="S224" s="157" t="s">
        <v>3</v>
      </c>
      <c r="T224" s="157" t="s">
        <v>3</v>
      </c>
      <c r="U224" s="157">
        <v>8</v>
      </c>
      <c r="V224" s="157"/>
      <c r="W224" s="157"/>
      <c r="X224" s="157">
        <v>5</v>
      </c>
      <c r="Y224" s="152">
        <f t="shared" si="10"/>
        <v>182</v>
      </c>
      <c r="Z224" s="152">
        <f t="shared" si="11"/>
        <v>8</v>
      </c>
    </row>
    <row r="225" spans="1:26" x14ac:dyDescent="0.25">
      <c r="A225" s="155" t="s">
        <v>12</v>
      </c>
      <c r="B225" s="154">
        <v>15</v>
      </c>
      <c r="C225" s="158">
        <v>139</v>
      </c>
      <c r="D225" s="158">
        <v>15</v>
      </c>
      <c r="E225" s="158">
        <v>2</v>
      </c>
      <c r="F225" s="158">
        <v>116</v>
      </c>
      <c r="G225" s="158">
        <v>23</v>
      </c>
      <c r="H225" s="158">
        <v>88.5</v>
      </c>
      <c r="I225" s="158">
        <v>89.1</v>
      </c>
      <c r="J225" s="158">
        <v>15</v>
      </c>
      <c r="K225" s="158">
        <v>86</v>
      </c>
      <c r="L225" s="158">
        <v>55</v>
      </c>
      <c r="M225" s="158">
        <v>64.7</v>
      </c>
      <c r="N225" s="158">
        <v>97</v>
      </c>
      <c r="O225" s="158">
        <v>16</v>
      </c>
      <c r="P225" s="158">
        <v>18</v>
      </c>
      <c r="Q225" s="158">
        <v>34</v>
      </c>
      <c r="R225" s="158">
        <v>3</v>
      </c>
      <c r="S225" s="158" t="s">
        <v>3</v>
      </c>
      <c r="T225" s="158" t="s">
        <v>3</v>
      </c>
      <c r="U225" s="158">
        <v>3</v>
      </c>
      <c r="V225" s="158"/>
      <c r="W225" s="158"/>
      <c r="X225" s="158">
        <v>4</v>
      </c>
      <c r="Y225" s="152">
        <f t="shared" si="10"/>
        <v>154</v>
      </c>
      <c r="Z225" s="152">
        <f t="shared" si="11"/>
        <v>3</v>
      </c>
    </row>
    <row r="226" spans="1:26" x14ac:dyDescent="0.25">
      <c r="A226" s="153" t="s">
        <v>11</v>
      </c>
      <c r="B226" s="154">
        <v>15</v>
      </c>
      <c r="C226" s="157">
        <v>205</v>
      </c>
      <c r="D226" s="157">
        <v>36</v>
      </c>
      <c r="E226" s="157">
        <v>3</v>
      </c>
      <c r="F226" s="157">
        <v>158</v>
      </c>
      <c r="G226" s="157">
        <v>47</v>
      </c>
      <c r="H226" s="157">
        <v>81.400000000000006</v>
      </c>
      <c r="I226" s="157">
        <v>84</v>
      </c>
      <c r="J226" s="157">
        <v>15</v>
      </c>
      <c r="K226" s="157">
        <v>115</v>
      </c>
      <c r="L226" s="157">
        <v>114</v>
      </c>
      <c r="M226" s="157">
        <v>53.3</v>
      </c>
      <c r="N226" s="157">
        <v>129</v>
      </c>
      <c r="O226" s="157">
        <v>19</v>
      </c>
      <c r="P226" s="157">
        <v>32</v>
      </c>
      <c r="Q226" s="157">
        <v>51</v>
      </c>
      <c r="R226" s="157">
        <v>6</v>
      </c>
      <c r="S226" s="157">
        <v>2</v>
      </c>
      <c r="T226" s="157" t="s">
        <v>3</v>
      </c>
      <c r="U226" s="157">
        <v>8</v>
      </c>
      <c r="V226" s="157"/>
      <c r="W226" s="157"/>
      <c r="X226" s="157">
        <v>7</v>
      </c>
      <c r="Y226" s="152">
        <f t="shared" si="10"/>
        <v>241</v>
      </c>
      <c r="Z226" s="152">
        <f t="shared" si="11"/>
        <v>8</v>
      </c>
    </row>
    <row r="227" spans="1:26" x14ac:dyDescent="0.25">
      <c r="A227" s="155" t="s">
        <v>10</v>
      </c>
      <c r="B227" s="154">
        <v>15</v>
      </c>
      <c r="C227" s="158">
        <v>108</v>
      </c>
      <c r="D227" s="158">
        <v>12</v>
      </c>
      <c r="E227" s="158">
        <v>1</v>
      </c>
      <c r="F227" s="158">
        <v>88</v>
      </c>
      <c r="G227" s="158">
        <v>20</v>
      </c>
      <c r="H227" s="158">
        <v>88</v>
      </c>
      <c r="I227" s="158">
        <v>89.3</v>
      </c>
      <c r="J227" s="158">
        <v>14</v>
      </c>
      <c r="K227" s="158">
        <v>70</v>
      </c>
      <c r="L227" s="158">
        <v>37</v>
      </c>
      <c r="M227" s="158">
        <v>69.400000000000006</v>
      </c>
      <c r="N227" s="158">
        <v>80</v>
      </c>
      <c r="O227" s="158">
        <v>2</v>
      </c>
      <c r="P227" s="158">
        <v>13</v>
      </c>
      <c r="Q227" s="158">
        <v>15</v>
      </c>
      <c r="R227" s="158">
        <v>9</v>
      </c>
      <c r="S227" s="158">
        <v>2</v>
      </c>
      <c r="T227" s="158" t="s">
        <v>3</v>
      </c>
      <c r="U227" s="158">
        <v>11</v>
      </c>
      <c r="V227" s="158"/>
      <c r="W227" s="158"/>
      <c r="X227" s="158">
        <v>10</v>
      </c>
      <c r="Y227" s="152">
        <f t="shared" si="10"/>
        <v>120</v>
      </c>
      <c r="Z227" s="152">
        <f t="shared" si="11"/>
        <v>11</v>
      </c>
    </row>
    <row r="228" spans="1:26" x14ac:dyDescent="0.25">
      <c r="A228" s="153" t="s">
        <v>9</v>
      </c>
      <c r="B228" s="154">
        <v>15</v>
      </c>
      <c r="C228" s="157">
        <v>109</v>
      </c>
      <c r="D228" s="157">
        <v>27</v>
      </c>
      <c r="E228" s="157">
        <v>2</v>
      </c>
      <c r="F228" s="157">
        <v>96</v>
      </c>
      <c r="G228" s="157">
        <v>13</v>
      </c>
      <c r="H228" s="157">
        <v>78</v>
      </c>
      <c r="I228" s="157">
        <v>79</v>
      </c>
      <c r="J228" s="157">
        <v>11</v>
      </c>
      <c r="K228" s="157">
        <v>62</v>
      </c>
      <c r="L228" s="157">
        <v>65</v>
      </c>
      <c r="M228" s="157">
        <v>52.9</v>
      </c>
      <c r="N228" s="157">
        <v>71</v>
      </c>
      <c r="O228" s="157">
        <v>15</v>
      </c>
      <c r="P228" s="157">
        <v>4</v>
      </c>
      <c r="Q228" s="157">
        <v>19</v>
      </c>
      <c r="R228" s="157">
        <v>9</v>
      </c>
      <c r="S228" s="157">
        <v>1</v>
      </c>
      <c r="T228" s="157" t="s">
        <v>3</v>
      </c>
      <c r="U228" s="157">
        <v>10</v>
      </c>
      <c r="V228" s="157"/>
      <c r="W228" s="157"/>
      <c r="X228" s="157">
        <v>6</v>
      </c>
      <c r="Y228" s="152">
        <f t="shared" si="10"/>
        <v>136</v>
      </c>
      <c r="Z228" s="152">
        <f t="shared" si="11"/>
        <v>10</v>
      </c>
    </row>
    <row r="229" spans="1:26" x14ac:dyDescent="0.25">
      <c r="A229" s="155" t="s">
        <v>8</v>
      </c>
      <c r="B229" s="154">
        <v>15</v>
      </c>
      <c r="C229" s="158">
        <v>110</v>
      </c>
      <c r="D229" s="158">
        <v>17</v>
      </c>
      <c r="E229" s="158">
        <v>1</v>
      </c>
      <c r="F229" s="158">
        <v>89</v>
      </c>
      <c r="G229" s="158">
        <v>21</v>
      </c>
      <c r="H229" s="158">
        <v>84</v>
      </c>
      <c r="I229" s="158">
        <v>85.9</v>
      </c>
      <c r="J229" s="158">
        <v>13</v>
      </c>
      <c r="K229" s="158">
        <v>54</v>
      </c>
      <c r="L229" s="158">
        <v>61</v>
      </c>
      <c r="M229" s="158">
        <v>52.3</v>
      </c>
      <c r="N229" s="158">
        <v>73</v>
      </c>
      <c r="O229" s="158">
        <v>31</v>
      </c>
      <c r="P229" s="158">
        <v>7</v>
      </c>
      <c r="Q229" s="158">
        <v>38</v>
      </c>
      <c r="R229" s="158">
        <v>8</v>
      </c>
      <c r="S229" s="158">
        <v>1</v>
      </c>
      <c r="T229" s="158" t="s">
        <v>3</v>
      </c>
      <c r="U229" s="158">
        <v>9</v>
      </c>
      <c r="V229" s="158"/>
      <c r="W229" s="158"/>
      <c r="X229" s="158">
        <v>8</v>
      </c>
      <c r="Y229" s="152">
        <f t="shared" si="10"/>
        <v>127</v>
      </c>
      <c r="Z229" s="152">
        <f t="shared" si="11"/>
        <v>9</v>
      </c>
    </row>
    <row r="230" spans="1:26" x14ac:dyDescent="0.25">
      <c r="A230" s="153" t="s">
        <v>7</v>
      </c>
      <c r="B230" s="154">
        <v>15</v>
      </c>
      <c r="C230" s="157">
        <v>111</v>
      </c>
      <c r="D230" s="157">
        <v>13</v>
      </c>
      <c r="E230" s="157">
        <v>3</v>
      </c>
      <c r="F230" s="157">
        <v>84</v>
      </c>
      <c r="G230" s="157">
        <v>27</v>
      </c>
      <c r="H230" s="157">
        <v>86.6</v>
      </c>
      <c r="I230" s="157">
        <v>87.4</v>
      </c>
      <c r="J230" s="157">
        <v>4</v>
      </c>
      <c r="K230" s="157">
        <v>87</v>
      </c>
      <c r="L230" s="157">
        <v>36</v>
      </c>
      <c r="M230" s="157">
        <v>71.7</v>
      </c>
      <c r="N230" s="157">
        <v>72</v>
      </c>
      <c r="O230" s="157">
        <v>16</v>
      </c>
      <c r="P230" s="157">
        <v>22</v>
      </c>
      <c r="Q230" s="157">
        <v>38</v>
      </c>
      <c r="R230" s="157">
        <v>4</v>
      </c>
      <c r="S230" s="157" t="s">
        <v>3</v>
      </c>
      <c r="T230" s="157" t="s">
        <v>3</v>
      </c>
      <c r="U230" s="157">
        <v>4</v>
      </c>
      <c r="V230" s="157"/>
      <c r="W230" s="157"/>
      <c r="X230" s="157">
        <v>9</v>
      </c>
      <c r="Y230" s="152">
        <f t="shared" si="10"/>
        <v>124</v>
      </c>
      <c r="Z230" s="152">
        <f t="shared" si="11"/>
        <v>4</v>
      </c>
    </row>
    <row r="231" spans="1:26" x14ac:dyDescent="0.25">
      <c r="A231" s="155" t="s">
        <v>6</v>
      </c>
      <c r="B231" s="154">
        <v>15</v>
      </c>
      <c r="C231" s="158">
        <v>149</v>
      </c>
      <c r="D231" s="158">
        <v>29</v>
      </c>
      <c r="E231" s="158">
        <v>1</v>
      </c>
      <c r="F231" s="158">
        <v>120</v>
      </c>
      <c r="G231" s="158">
        <v>29</v>
      </c>
      <c r="H231" s="158">
        <v>80.5</v>
      </c>
      <c r="I231" s="158">
        <v>83.2</v>
      </c>
      <c r="J231" s="158">
        <v>7</v>
      </c>
      <c r="K231" s="158">
        <v>103</v>
      </c>
      <c r="L231" s="158">
        <v>69</v>
      </c>
      <c r="M231" s="158">
        <v>61.5</v>
      </c>
      <c r="N231" s="158">
        <v>111</v>
      </c>
      <c r="O231" s="158">
        <v>24</v>
      </c>
      <c r="P231" s="158">
        <v>30</v>
      </c>
      <c r="Q231" s="158">
        <v>54</v>
      </c>
      <c r="R231" s="158">
        <v>10</v>
      </c>
      <c r="S231" s="158" t="s">
        <v>3</v>
      </c>
      <c r="T231" s="158" t="s">
        <v>3</v>
      </c>
      <c r="U231" s="158">
        <v>10</v>
      </c>
      <c r="V231" s="158"/>
      <c r="W231" s="158"/>
      <c r="X231" s="158">
        <v>5</v>
      </c>
      <c r="Y231" s="152">
        <f t="shared" si="10"/>
        <v>178</v>
      </c>
      <c r="Z231" s="152">
        <f t="shared" si="11"/>
        <v>10</v>
      </c>
    </row>
    <row r="232" spans="1:26" x14ac:dyDescent="0.25">
      <c r="A232" s="153" t="s">
        <v>5</v>
      </c>
      <c r="B232" s="154">
        <v>15</v>
      </c>
      <c r="C232" s="157">
        <v>113</v>
      </c>
      <c r="D232" s="157">
        <v>22</v>
      </c>
      <c r="E232" s="157">
        <v>3</v>
      </c>
      <c r="F232" s="157">
        <v>90</v>
      </c>
      <c r="G232" s="157">
        <v>23</v>
      </c>
      <c r="H232" s="157">
        <v>80.400000000000006</v>
      </c>
      <c r="I232" s="157">
        <v>81.900000000000006</v>
      </c>
      <c r="J232" s="157">
        <v>12</v>
      </c>
      <c r="K232" s="157">
        <v>57</v>
      </c>
      <c r="L232" s="157">
        <v>69</v>
      </c>
      <c r="M232" s="157">
        <v>50</v>
      </c>
      <c r="N232" s="157">
        <v>74</v>
      </c>
      <c r="O232" s="157">
        <v>24</v>
      </c>
      <c r="P232" s="157">
        <v>8</v>
      </c>
      <c r="Q232" s="157">
        <v>32</v>
      </c>
      <c r="R232" s="157">
        <v>6</v>
      </c>
      <c r="S232" s="157" t="s">
        <v>3</v>
      </c>
      <c r="T232" s="157" t="s">
        <v>3</v>
      </c>
      <c r="U232" s="157">
        <v>6</v>
      </c>
      <c r="V232" s="157"/>
      <c r="W232" s="157"/>
      <c r="X232" s="157">
        <v>6</v>
      </c>
      <c r="Y232" s="152">
        <f t="shared" si="10"/>
        <v>135</v>
      </c>
      <c r="Z232" s="152">
        <f t="shared" si="11"/>
        <v>6</v>
      </c>
    </row>
    <row r="233" spans="1:26" x14ac:dyDescent="0.25">
      <c r="A233" s="155" t="s">
        <v>18</v>
      </c>
      <c r="B233" s="154">
        <v>15</v>
      </c>
      <c r="C233" s="158">
        <v>162</v>
      </c>
      <c r="D233" s="158">
        <v>18</v>
      </c>
      <c r="E233" s="158">
        <v>2</v>
      </c>
      <c r="F233" s="158">
        <v>112</v>
      </c>
      <c r="G233" s="158">
        <v>50</v>
      </c>
      <c r="H233" s="158">
        <v>86.2</v>
      </c>
      <c r="I233" s="158">
        <v>89</v>
      </c>
      <c r="J233" s="158">
        <v>9</v>
      </c>
      <c r="K233" s="158">
        <v>129</v>
      </c>
      <c r="L233" s="158">
        <v>44</v>
      </c>
      <c r="M233" s="158">
        <v>75.8</v>
      </c>
      <c r="N233" s="158">
        <v>94</v>
      </c>
      <c r="O233" s="158">
        <v>20</v>
      </c>
      <c r="P233" s="158">
        <v>33</v>
      </c>
      <c r="Q233" s="158">
        <v>53</v>
      </c>
      <c r="R233" s="158">
        <v>3</v>
      </c>
      <c r="S233" s="158">
        <v>4</v>
      </c>
      <c r="T233" s="158">
        <v>3</v>
      </c>
      <c r="U233" s="158">
        <v>7</v>
      </c>
      <c r="V233" s="158"/>
      <c r="W233" s="158"/>
      <c r="X233" s="158">
        <v>3</v>
      </c>
      <c r="Y233" s="152">
        <f t="shared" si="10"/>
        <v>180</v>
      </c>
      <c r="Z233" s="152">
        <f t="shared" si="11"/>
        <v>10</v>
      </c>
    </row>
    <row r="234" spans="1:26" x14ac:dyDescent="0.25">
      <c r="A234" s="153" t="s">
        <v>4</v>
      </c>
      <c r="B234" s="154">
        <v>15</v>
      </c>
      <c r="C234" s="157">
        <v>132</v>
      </c>
      <c r="D234" s="157">
        <v>40</v>
      </c>
      <c r="E234" s="157">
        <v>1</v>
      </c>
      <c r="F234" s="157">
        <v>106</v>
      </c>
      <c r="G234" s="157">
        <v>26</v>
      </c>
      <c r="H234" s="157">
        <v>72.599999999999994</v>
      </c>
      <c r="I234" s="157">
        <v>76.3</v>
      </c>
      <c r="J234" s="157">
        <v>10</v>
      </c>
      <c r="K234" s="157">
        <v>69</v>
      </c>
      <c r="L234" s="157">
        <v>94</v>
      </c>
      <c r="M234" s="157">
        <v>45.7</v>
      </c>
      <c r="N234" s="157">
        <v>78</v>
      </c>
      <c r="O234" s="157">
        <v>15</v>
      </c>
      <c r="P234" s="157">
        <v>20</v>
      </c>
      <c r="Q234" s="157">
        <v>35</v>
      </c>
      <c r="R234" s="157">
        <v>10</v>
      </c>
      <c r="S234" s="157" t="s">
        <v>3</v>
      </c>
      <c r="T234" s="157" t="s">
        <v>3</v>
      </c>
      <c r="U234" s="157">
        <v>10</v>
      </c>
      <c r="V234" s="157"/>
      <c r="W234" s="157"/>
      <c r="X234" s="157">
        <v>5</v>
      </c>
      <c r="Y234" s="152">
        <f t="shared" si="10"/>
        <v>172</v>
      </c>
      <c r="Z234" s="152">
        <f t="shared" si="11"/>
        <v>10</v>
      </c>
    </row>
    <row r="235" spans="1:26" x14ac:dyDescent="0.25">
      <c r="A235" s="155" t="s">
        <v>2</v>
      </c>
      <c r="B235" s="154">
        <v>15</v>
      </c>
      <c r="C235" s="158">
        <v>130</v>
      </c>
      <c r="D235" s="158">
        <v>17</v>
      </c>
      <c r="E235" s="158">
        <v>2</v>
      </c>
      <c r="F235" s="158">
        <v>100</v>
      </c>
      <c r="G235" s="158">
        <v>30</v>
      </c>
      <c r="H235" s="158">
        <v>85.5</v>
      </c>
      <c r="I235" s="158">
        <v>87.2</v>
      </c>
      <c r="J235" s="158">
        <v>11</v>
      </c>
      <c r="K235" s="158">
        <v>86</v>
      </c>
      <c r="L235" s="158">
        <v>52</v>
      </c>
      <c r="M235" s="158">
        <v>65.099999999999994</v>
      </c>
      <c r="N235" s="158">
        <v>86</v>
      </c>
      <c r="O235" s="158">
        <v>19</v>
      </c>
      <c r="P235" s="158">
        <v>36</v>
      </c>
      <c r="Q235" s="158">
        <v>55</v>
      </c>
      <c r="R235" s="158">
        <v>5</v>
      </c>
      <c r="S235" s="158">
        <v>1</v>
      </c>
      <c r="T235" s="158" t="s">
        <v>3</v>
      </c>
      <c r="U235" s="158">
        <v>6</v>
      </c>
      <c r="V235" s="158"/>
      <c r="W235" s="158"/>
      <c r="X235" s="158">
        <v>6</v>
      </c>
      <c r="Y235" s="152">
        <f t="shared" si="10"/>
        <v>147</v>
      </c>
      <c r="Z235" s="152">
        <f t="shared" si="11"/>
        <v>6</v>
      </c>
    </row>
    <row r="236" spans="1:26" x14ac:dyDescent="0.25">
      <c r="A236" s="153" t="s">
        <v>17</v>
      </c>
      <c r="B236" s="154">
        <v>16</v>
      </c>
      <c r="C236" s="157">
        <v>77</v>
      </c>
      <c r="D236" s="157">
        <v>10</v>
      </c>
      <c r="E236" s="157">
        <v>1</v>
      </c>
      <c r="F236" s="157">
        <v>63</v>
      </c>
      <c r="G236" s="157">
        <v>14</v>
      </c>
      <c r="H236" s="157">
        <v>86.3</v>
      </c>
      <c r="I236" s="157">
        <v>87.5</v>
      </c>
      <c r="J236" s="157">
        <v>8</v>
      </c>
      <c r="K236" s="157">
        <v>53</v>
      </c>
      <c r="L236" s="157">
        <v>27</v>
      </c>
      <c r="M236" s="157">
        <v>69.3</v>
      </c>
      <c r="N236" s="157">
        <v>67</v>
      </c>
      <c r="O236" s="157">
        <v>14</v>
      </c>
      <c r="P236" s="157">
        <v>10</v>
      </c>
      <c r="Q236" s="157">
        <v>24</v>
      </c>
      <c r="R236" s="157">
        <v>6</v>
      </c>
      <c r="S236" s="157" t="s">
        <v>3</v>
      </c>
      <c r="T236" s="157" t="s">
        <v>3</v>
      </c>
      <c r="U236" s="157">
        <v>6</v>
      </c>
      <c r="V236" s="157"/>
      <c r="W236" s="157"/>
      <c r="X236" s="157">
        <v>9</v>
      </c>
      <c r="Y236" s="152">
        <f t="shared" si="10"/>
        <v>87</v>
      </c>
      <c r="Z236" s="152">
        <f t="shared" si="11"/>
        <v>6</v>
      </c>
    </row>
    <row r="237" spans="1:26" x14ac:dyDescent="0.25">
      <c r="A237" s="155" t="s">
        <v>16</v>
      </c>
      <c r="B237" s="154">
        <v>16</v>
      </c>
      <c r="C237" s="158">
        <v>145</v>
      </c>
      <c r="D237" s="158">
        <v>26</v>
      </c>
      <c r="E237" s="158">
        <v>1</v>
      </c>
      <c r="F237" s="158">
        <v>112</v>
      </c>
      <c r="G237" s="158">
        <v>33</v>
      </c>
      <c r="H237" s="158">
        <v>81.2</v>
      </c>
      <c r="I237" s="158">
        <v>84.3</v>
      </c>
      <c r="J237" s="158">
        <v>8</v>
      </c>
      <c r="K237" s="158">
        <v>73</v>
      </c>
      <c r="L237" s="158">
        <v>91</v>
      </c>
      <c r="M237" s="158">
        <v>47.1</v>
      </c>
      <c r="N237" s="158">
        <v>88</v>
      </c>
      <c r="O237" s="158">
        <v>24</v>
      </c>
      <c r="P237" s="158">
        <v>17</v>
      </c>
      <c r="Q237" s="158">
        <v>41</v>
      </c>
      <c r="R237" s="158">
        <v>6</v>
      </c>
      <c r="S237" s="158">
        <v>1</v>
      </c>
      <c r="T237" s="158" t="s">
        <v>3</v>
      </c>
      <c r="U237" s="158">
        <v>7</v>
      </c>
      <c r="V237" s="158"/>
      <c r="W237" s="158"/>
      <c r="X237" s="158">
        <v>3</v>
      </c>
      <c r="Y237" s="152">
        <f t="shared" si="10"/>
        <v>171</v>
      </c>
      <c r="Z237" s="152">
        <f t="shared" si="11"/>
        <v>7</v>
      </c>
    </row>
    <row r="238" spans="1:26" x14ac:dyDescent="0.25">
      <c r="A238" s="153" t="s">
        <v>19</v>
      </c>
      <c r="B238" s="154">
        <v>16</v>
      </c>
      <c r="C238" s="157">
        <v>125</v>
      </c>
      <c r="D238" s="157">
        <v>16</v>
      </c>
      <c r="E238" s="157">
        <v>5</v>
      </c>
      <c r="F238" s="157">
        <v>104</v>
      </c>
      <c r="G238" s="157">
        <v>21</v>
      </c>
      <c r="H238" s="157">
        <v>86.7</v>
      </c>
      <c r="I238" s="157">
        <v>85.6</v>
      </c>
      <c r="J238" s="157">
        <v>12</v>
      </c>
      <c r="K238" s="157">
        <v>94</v>
      </c>
      <c r="L238" s="157">
        <v>40</v>
      </c>
      <c r="M238" s="157">
        <v>72.599999999999994</v>
      </c>
      <c r="N238" s="157">
        <v>90</v>
      </c>
      <c r="O238" s="157">
        <v>28</v>
      </c>
      <c r="P238" s="157">
        <v>38</v>
      </c>
      <c r="Q238" s="157">
        <v>66</v>
      </c>
      <c r="R238" s="157">
        <v>10</v>
      </c>
      <c r="S238" s="157">
        <v>1</v>
      </c>
      <c r="T238" s="157" t="s">
        <v>3</v>
      </c>
      <c r="U238" s="157">
        <v>11</v>
      </c>
      <c r="V238" s="157"/>
      <c r="W238" s="157"/>
      <c r="X238" s="157">
        <v>8</v>
      </c>
      <c r="Y238" s="152">
        <f t="shared" si="10"/>
        <v>141</v>
      </c>
      <c r="Z238" s="152">
        <f t="shared" si="11"/>
        <v>11</v>
      </c>
    </row>
    <row r="239" spans="1:26" x14ac:dyDescent="0.25">
      <c r="A239" s="155" t="s">
        <v>15</v>
      </c>
      <c r="B239" s="154">
        <v>16</v>
      </c>
      <c r="C239" s="158">
        <v>83</v>
      </c>
      <c r="D239" s="158">
        <v>8</v>
      </c>
      <c r="E239" s="158">
        <v>1</v>
      </c>
      <c r="F239" s="158">
        <v>69</v>
      </c>
      <c r="G239" s="158">
        <v>14</v>
      </c>
      <c r="H239" s="158">
        <v>89.6</v>
      </c>
      <c r="I239" s="158">
        <v>90.2</v>
      </c>
      <c r="J239" s="158">
        <v>11</v>
      </c>
      <c r="K239" s="158">
        <v>48</v>
      </c>
      <c r="L239" s="158">
        <v>33</v>
      </c>
      <c r="M239" s="158">
        <v>64.099999999999994</v>
      </c>
      <c r="N239" s="158">
        <v>54</v>
      </c>
      <c r="O239" s="158">
        <v>19</v>
      </c>
      <c r="P239" s="158">
        <v>6</v>
      </c>
      <c r="Q239" s="158">
        <v>25</v>
      </c>
      <c r="R239" s="158">
        <v>8</v>
      </c>
      <c r="S239" s="158" t="s">
        <v>3</v>
      </c>
      <c r="T239" s="158">
        <v>1</v>
      </c>
      <c r="U239" s="158">
        <v>8</v>
      </c>
      <c r="V239" s="158"/>
      <c r="W239" s="158"/>
      <c r="X239" s="158">
        <v>7</v>
      </c>
      <c r="Y239" s="152">
        <f t="shared" si="10"/>
        <v>91</v>
      </c>
      <c r="Z239" s="152">
        <f t="shared" si="11"/>
        <v>9</v>
      </c>
    </row>
    <row r="240" spans="1:26" x14ac:dyDescent="0.25">
      <c r="A240" s="153" t="s">
        <v>14</v>
      </c>
      <c r="B240" s="154">
        <v>16</v>
      </c>
      <c r="C240" s="157">
        <v>126</v>
      </c>
      <c r="D240" s="157">
        <v>14</v>
      </c>
      <c r="E240" s="157">
        <v>2</v>
      </c>
      <c r="F240" s="157">
        <v>95</v>
      </c>
      <c r="G240" s="157">
        <v>31</v>
      </c>
      <c r="H240" s="157">
        <v>87.2</v>
      </c>
      <c r="I240" s="157">
        <v>88.7</v>
      </c>
      <c r="J240" s="157">
        <v>10</v>
      </c>
      <c r="K240" s="157">
        <v>88</v>
      </c>
      <c r="L240" s="157">
        <v>44</v>
      </c>
      <c r="M240" s="157">
        <v>69</v>
      </c>
      <c r="N240" s="157">
        <v>81</v>
      </c>
      <c r="O240" s="157">
        <v>14</v>
      </c>
      <c r="P240" s="157">
        <v>33</v>
      </c>
      <c r="Q240" s="157">
        <v>47</v>
      </c>
      <c r="R240" s="157">
        <v>6</v>
      </c>
      <c r="S240" s="157">
        <v>2</v>
      </c>
      <c r="T240" s="157">
        <v>2</v>
      </c>
      <c r="U240" s="157">
        <v>8</v>
      </c>
      <c r="V240" s="157"/>
      <c r="W240" s="157"/>
      <c r="X240" s="157">
        <v>8</v>
      </c>
      <c r="Y240" s="152">
        <f t="shared" si="10"/>
        <v>140</v>
      </c>
      <c r="Z240" s="152">
        <f t="shared" si="11"/>
        <v>10</v>
      </c>
    </row>
    <row r="241" spans="1:26" x14ac:dyDescent="0.25">
      <c r="A241" s="155" t="s">
        <v>13</v>
      </c>
      <c r="B241" s="154">
        <v>16</v>
      </c>
      <c r="C241" s="158">
        <v>140</v>
      </c>
      <c r="D241" s="158">
        <v>10</v>
      </c>
      <c r="E241" s="158">
        <v>1</v>
      </c>
      <c r="F241" s="158">
        <v>109</v>
      </c>
      <c r="G241" s="158">
        <v>31</v>
      </c>
      <c r="H241" s="158">
        <v>91.6</v>
      </c>
      <c r="I241" s="158">
        <v>92.7</v>
      </c>
      <c r="J241" s="158">
        <v>6</v>
      </c>
      <c r="K241" s="158">
        <v>97</v>
      </c>
      <c r="L241" s="158">
        <v>48</v>
      </c>
      <c r="M241" s="158">
        <v>68.2</v>
      </c>
      <c r="N241" s="158">
        <v>94</v>
      </c>
      <c r="O241" s="158">
        <v>18</v>
      </c>
      <c r="P241" s="158">
        <v>6</v>
      </c>
      <c r="Q241" s="158">
        <v>24</v>
      </c>
      <c r="R241" s="158">
        <v>10</v>
      </c>
      <c r="S241" s="158">
        <v>1</v>
      </c>
      <c r="T241" s="158" t="s">
        <v>3</v>
      </c>
      <c r="U241" s="158">
        <v>11</v>
      </c>
      <c r="V241" s="158"/>
      <c r="W241" s="158"/>
      <c r="X241" s="158">
        <v>9</v>
      </c>
      <c r="Y241" s="152">
        <f t="shared" si="10"/>
        <v>150</v>
      </c>
      <c r="Z241" s="152">
        <f t="shared" si="11"/>
        <v>11</v>
      </c>
    </row>
    <row r="242" spans="1:26" x14ac:dyDescent="0.25">
      <c r="A242" s="153" t="s">
        <v>648</v>
      </c>
      <c r="B242" s="154">
        <v>16</v>
      </c>
      <c r="C242" s="157">
        <v>86</v>
      </c>
      <c r="D242" s="157">
        <v>15</v>
      </c>
      <c r="E242" s="157">
        <v>2</v>
      </c>
      <c r="F242" s="157">
        <v>70</v>
      </c>
      <c r="G242" s="157">
        <v>16</v>
      </c>
      <c r="H242" s="157">
        <v>82.4</v>
      </c>
      <c r="I242" s="157">
        <v>83.5</v>
      </c>
      <c r="J242" s="157">
        <v>5</v>
      </c>
      <c r="K242" s="157">
        <v>70</v>
      </c>
      <c r="L242" s="157">
        <v>28</v>
      </c>
      <c r="M242" s="157">
        <v>72.8</v>
      </c>
      <c r="N242" s="157">
        <v>74</v>
      </c>
      <c r="O242" s="157">
        <v>24</v>
      </c>
      <c r="P242" s="157">
        <v>32</v>
      </c>
      <c r="Q242" s="157">
        <v>56</v>
      </c>
      <c r="R242" s="157">
        <v>7</v>
      </c>
      <c r="S242" s="157" t="s">
        <v>3</v>
      </c>
      <c r="T242" s="157">
        <v>1</v>
      </c>
      <c r="U242" s="157">
        <v>7</v>
      </c>
      <c r="V242" s="157"/>
      <c r="W242" s="157"/>
      <c r="X242" s="157">
        <v>10</v>
      </c>
      <c r="Y242" s="152">
        <f t="shared" si="10"/>
        <v>101</v>
      </c>
      <c r="Z242" s="152">
        <f t="shared" si="11"/>
        <v>8</v>
      </c>
    </row>
    <row r="243" spans="1:26" x14ac:dyDescent="0.25">
      <c r="A243" s="155" t="s">
        <v>12</v>
      </c>
      <c r="B243" s="154">
        <v>16</v>
      </c>
      <c r="C243" s="158">
        <v>105</v>
      </c>
      <c r="D243" s="158">
        <v>24</v>
      </c>
      <c r="E243" s="158">
        <v>4</v>
      </c>
      <c r="F243" s="158">
        <v>96</v>
      </c>
      <c r="G243" s="158">
        <v>9</v>
      </c>
      <c r="H243" s="158">
        <v>80</v>
      </c>
      <c r="I243" s="158">
        <v>78.900000000000006</v>
      </c>
      <c r="J243" s="158">
        <v>10</v>
      </c>
      <c r="K243" s="158">
        <v>58</v>
      </c>
      <c r="L243" s="158">
        <v>65</v>
      </c>
      <c r="M243" s="158">
        <v>51.1</v>
      </c>
      <c r="N243" s="158">
        <v>87</v>
      </c>
      <c r="O243" s="158">
        <v>23</v>
      </c>
      <c r="P243" s="158">
        <v>16</v>
      </c>
      <c r="Q243" s="158">
        <v>39</v>
      </c>
      <c r="R243" s="158">
        <v>7</v>
      </c>
      <c r="S243" s="158">
        <v>4</v>
      </c>
      <c r="T243" s="158" t="s">
        <v>3</v>
      </c>
      <c r="U243" s="158">
        <v>11</v>
      </c>
      <c r="V243" s="158"/>
      <c r="W243" s="158"/>
      <c r="X243" s="158">
        <v>11</v>
      </c>
      <c r="Y243" s="152">
        <f t="shared" si="10"/>
        <v>129</v>
      </c>
      <c r="Z243" s="152">
        <f t="shared" si="11"/>
        <v>11</v>
      </c>
    </row>
    <row r="244" spans="1:26" x14ac:dyDescent="0.25">
      <c r="A244" s="153" t="s">
        <v>11</v>
      </c>
      <c r="B244" s="154">
        <v>16</v>
      </c>
      <c r="C244" s="157">
        <v>124</v>
      </c>
      <c r="D244" s="157">
        <v>25</v>
      </c>
      <c r="E244" s="157">
        <v>2</v>
      </c>
      <c r="F244" s="157">
        <v>105</v>
      </c>
      <c r="G244" s="157">
        <v>19</v>
      </c>
      <c r="H244" s="157">
        <v>80.8</v>
      </c>
      <c r="I244" s="157">
        <v>82.1</v>
      </c>
      <c r="J244" s="157">
        <v>5</v>
      </c>
      <c r="K244" s="157">
        <v>96</v>
      </c>
      <c r="L244" s="157">
        <v>50</v>
      </c>
      <c r="M244" s="157">
        <v>66.900000000000006</v>
      </c>
      <c r="N244" s="157">
        <v>96</v>
      </c>
      <c r="O244" s="157">
        <v>31</v>
      </c>
      <c r="P244" s="157">
        <v>44</v>
      </c>
      <c r="Q244" s="157">
        <v>75</v>
      </c>
      <c r="R244" s="157">
        <v>5</v>
      </c>
      <c r="S244" s="157">
        <v>3</v>
      </c>
      <c r="T244" s="157">
        <v>1</v>
      </c>
      <c r="U244" s="157">
        <v>8</v>
      </c>
      <c r="V244" s="157"/>
      <c r="W244" s="157"/>
      <c r="X244" s="157">
        <v>8</v>
      </c>
      <c r="Y244" s="152">
        <f t="shared" si="10"/>
        <v>149</v>
      </c>
      <c r="Z244" s="152">
        <f t="shared" si="11"/>
        <v>9</v>
      </c>
    </row>
    <row r="245" spans="1:26" x14ac:dyDescent="0.25">
      <c r="A245" s="155" t="s">
        <v>10</v>
      </c>
      <c r="B245" s="154">
        <v>16</v>
      </c>
      <c r="C245" s="158">
        <v>101</v>
      </c>
      <c r="D245" s="158">
        <v>27</v>
      </c>
      <c r="E245" s="158">
        <v>1</v>
      </c>
      <c r="F245" s="158">
        <v>90</v>
      </c>
      <c r="G245" s="158">
        <v>11</v>
      </c>
      <c r="H245" s="158">
        <v>76.900000000000006</v>
      </c>
      <c r="I245" s="158">
        <v>78.3</v>
      </c>
      <c r="J245" s="158">
        <v>8</v>
      </c>
      <c r="K245" s="158">
        <v>41</v>
      </c>
      <c r="L245" s="158">
        <v>80</v>
      </c>
      <c r="M245" s="158">
        <v>38</v>
      </c>
      <c r="N245" s="158">
        <v>59</v>
      </c>
      <c r="O245" s="158">
        <v>16</v>
      </c>
      <c r="P245" s="158">
        <v>7</v>
      </c>
      <c r="Q245" s="158">
        <v>23</v>
      </c>
      <c r="R245" s="158">
        <v>8</v>
      </c>
      <c r="S245" s="158">
        <v>1</v>
      </c>
      <c r="T245" s="158" t="s">
        <v>3</v>
      </c>
      <c r="U245" s="158">
        <v>9</v>
      </c>
      <c r="V245" s="158"/>
      <c r="W245" s="158"/>
      <c r="X245" s="158">
        <v>5</v>
      </c>
      <c r="Y245" s="152">
        <f t="shared" si="10"/>
        <v>128</v>
      </c>
      <c r="Z245" s="152">
        <f t="shared" si="11"/>
        <v>9</v>
      </c>
    </row>
    <row r="246" spans="1:26" x14ac:dyDescent="0.25">
      <c r="A246" s="153" t="s">
        <v>9</v>
      </c>
      <c r="B246" s="154">
        <v>16</v>
      </c>
      <c r="C246" s="157">
        <v>146</v>
      </c>
      <c r="D246" s="157">
        <v>43</v>
      </c>
      <c r="E246" s="157">
        <v>7</v>
      </c>
      <c r="F246" s="157">
        <v>110</v>
      </c>
      <c r="G246" s="157">
        <v>36</v>
      </c>
      <c r="H246" s="157">
        <v>71.900000000000006</v>
      </c>
      <c r="I246" s="157">
        <v>74.5</v>
      </c>
      <c r="J246" s="157">
        <v>6</v>
      </c>
      <c r="K246" s="157">
        <v>90</v>
      </c>
      <c r="L246" s="157">
        <v>100</v>
      </c>
      <c r="M246" s="157">
        <v>49</v>
      </c>
      <c r="N246" s="157">
        <v>94</v>
      </c>
      <c r="O246" s="157">
        <v>28</v>
      </c>
      <c r="P246" s="157">
        <v>50</v>
      </c>
      <c r="Q246" s="157">
        <v>78</v>
      </c>
      <c r="R246" s="157">
        <v>5</v>
      </c>
      <c r="S246" s="157">
        <v>1</v>
      </c>
      <c r="T246" s="157" t="s">
        <v>3</v>
      </c>
      <c r="U246" s="157">
        <v>6</v>
      </c>
      <c r="V246" s="157"/>
      <c r="W246" s="157"/>
      <c r="X246" s="157">
        <v>11</v>
      </c>
      <c r="Y246" s="152">
        <f t="shared" si="10"/>
        <v>189</v>
      </c>
      <c r="Z246" s="152">
        <f t="shared" si="11"/>
        <v>6</v>
      </c>
    </row>
    <row r="247" spans="1:26" x14ac:dyDescent="0.25">
      <c r="A247" s="155" t="s">
        <v>8</v>
      </c>
      <c r="B247" s="154">
        <v>16</v>
      </c>
      <c r="C247" s="158">
        <v>92</v>
      </c>
      <c r="D247" s="158">
        <v>12</v>
      </c>
      <c r="E247" s="158" t="s">
        <v>3</v>
      </c>
      <c r="F247" s="158">
        <v>74</v>
      </c>
      <c r="G247" s="158">
        <v>18</v>
      </c>
      <c r="H247" s="158">
        <v>86</v>
      </c>
      <c r="I247" s="158">
        <v>88.5</v>
      </c>
      <c r="J247" s="158">
        <v>13</v>
      </c>
      <c r="K247" s="158">
        <v>64</v>
      </c>
      <c r="L247" s="158">
        <v>27</v>
      </c>
      <c r="M247" s="158">
        <v>74</v>
      </c>
      <c r="N247" s="158">
        <v>58</v>
      </c>
      <c r="O247" s="158">
        <v>28</v>
      </c>
      <c r="P247" s="158">
        <v>27</v>
      </c>
      <c r="Q247" s="158">
        <v>55</v>
      </c>
      <c r="R247" s="158">
        <v>12</v>
      </c>
      <c r="S247" s="158">
        <v>1</v>
      </c>
      <c r="T247" s="158">
        <v>1</v>
      </c>
      <c r="U247" s="158">
        <v>13</v>
      </c>
      <c r="V247" s="158"/>
      <c r="W247" s="158"/>
      <c r="X247" s="158">
        <v>5</v>
      </c>
      <c r="Y247" s="152">
        <f t="shared" si="10"/>
        <v>104</v>
      </c>
      <c r="Z247" s="152">
        <f t="shared" si="11"/>
        <v>14</v>
      </c>
    </row>
    <row r="248" spans="1:26" x14ac:dyDescent="0.25">
      <c r="A248" s="153" t="s">
        <v>7</v>
      </c>
      <c r="B248" s="154">
        <v>16</v>
      </c>
      <c r="C248" s="157">
        <v>112</v>
      </c>
      <c r="D248" s="157">
        <v>32</v>
      </c>
      <c r="E248" s="157">
        <v>1</v>
      </c>
      <c r="F248" s="157">
        <v>90</v>
      </c>
      <c r="G248" s="157">
        <v>22</v>
      </c>
      <c r="H248" s="157">
        <v>73.8</v>
      </c>
      <c r="I248" s="157">
        <v>77.2</v>
      </c>
      <c r="J248" s="157">
        <v>5</v>
      </c>
      <c r="K248" s="157">
        <v>55</v>
      </c>
      <c r="L248" s="157">
        <v>85</v>
      </c>
      <c r="M248" s="157">
        <v>41.4</v>
      </c>
      <c r="N248" s="157">
        <v>67</v>
      </c>
      <c r="O248" s="157">
        <v>14</v>
      </c>
      <c r="P248" s="157">
        <v>4</v>
      </c>
      <c r="Q248" s="157">
        <v>18</v>
      </c>
      <c r="R248" s="157">
        <v>5</v>
      </c>
      <c r="S248" s="157" t="s">
        <v>3</v>
      </c>
      <c r="T248" s="157" t="s">
        <v>3</v>
      </c>
      <c r="U248" s="157">
        <v>5</v>
      </c>
      <c r="V248" s="157"/>
      <c r="W248" s="157"/>
      <c r="X248" s="157">
        <v>3</v>
      </c>
      <c r="Y248" s="152">
        <f t="shared" si="10"/>
        <v>144</v>
      </c>
      <c r="Z248" s="152">
        <f t="shared" si="11"/>
        <v>5</v>
      </c>
    </row>
    <row r="249" spans="1:26" x14ac:dyDescent="0.25">
      <c r="A249" s="155" t="s">
        <v>6</v>
      </c>
      <c r="B249" s="154">
        <v>16</v>
      </c>
      <c r="C249" s="158">
        <v>86</v>
      </c>
      <c r="D249" s="158">
        <v>28</v>
      </c>
      <c r="E249" s="158">
        <v>3</v>
      </c>
      <c r="F249" s="158">
        <v>72</v>
      </c>
      <c r="G249" s="158">
        <v>14</v>
      </c>
      <c r="H249" s="158">
        <v>72</v>
      </c>
      <c r="I249" s="158">
        <v>73.5</v>
      </c>
      <c r="J249" s="158">
        <v>8</v>
      </c>
      <c r="K249" s="158">
        <v>34</v>
      </c>
      <c r="L249" s="158">
        <v>75</v>
      </c>
      <c r="M249" s="158">
        <v>35.9</v>
      </c>
      <c r="N249" s="158">
        <v>47</v>
      </c>
      <c r="O249" s="158">
        <v>8</v>
      </c>
      <c r="P249" s="158">
        <v>24</v>
      </c>
      <c r="Q249" s="158">
        <v>32</v>
      </c>
      <c r="R249" s="158">
        <v>6</v>
      </c>
      <c r="S249" s="158">
        <v>1</v>
      </c>
      <c r="T249" s="158" t="s">
        <v>3</v>
      </c>
      <c r="U249" s="158">
        <v>7</v>
      </c>
      <c r="V249" s="158"/>
      <c r="W249" s="158"/>
      <c r="X249" s="158">
        <v>4</v>
      </c>
      <c r="Y249" s="152">
        <f t="shared" si="10"/>
        <v>114</v>
      </c>
      <c r="Z249" s="152">
        <f t="shared" si="11"/>
        <v>7</v>
      </c>
    </row>
    <row r="250" spans="1:26" x14ac:dyDescent="0.25">
      <c r="A250" s="153" t="s">
        <v>5</v>
      </c>
      <c r="B250" s="154">
        <v>16</v>
      </c>
      <c r="C250" s="157">
        <v>87</v>
      </c>
      <c r="D250" s="157">
        <v>10</v>
      </c>
      <c r="E250" s="157">
        <v>3</v>
      </c>
      <c r="F250" s="157">
        <v>76</v>
      </c>
      <c r="G250" s="157">
        <v>11</v>
      </c>
      <c r="H250" s="157">
        <v>88.4</v>
      </c>
      <c r="I250" s="157">
        <v>87</v>
      </c>
      <c r="J250" s="157">
        <v>9</v>
      </c>
      <c r="K250" s="157">
        <v>53</v>
      </c>
      <c r="L250" s="157">
        <v>38</v>
      </c>
      <c r="M250" s="157">
        <v>62</v>
      </c>
      <c r="N250" s="157">
        <v>66</v>
      </c>
      <c r="O250" s="157">
        <v>22</v>
      </c>
      <c r="P250" s="157">
        <v>11</v>
      </c>
      <c r="Q250" s="157">
        <v>33</v>
      </c>
      <c r="R250" s="157">
        <v>9</v>
      </c>
      <c r="S250" s="157">
        <v>2</v>
      </c>
      <c r="T250" s="157" t="s">
        <v>3</v>
      </c>
      <c r="U250" s="157">
        <v>11</v>
      </c>
      <c r="V250" s="157"/>
      <c r="W250" s="157"/>
      <c r="X250" s="157">
        <v>9</v>
      </c>
      <c r="Y250" s="152">
        <f t="shared" si="10"/>
        <v>97</v>
      </c>
      <c r="Z250" s="152">
        <f t="shared" si="11"/>
        <v>11</v>
      </c>
    </row>
    <row r="251" spans="1:26" x14ac:dyDescent="0.25">
      <c r="A251" s="155" t="s">
        <v>18</v>
      </c>
      <c r="B251" s="154">
        <v>16</v>
      </c>
      <c r="C251" s="158">
        <v>135</v>
      </c>
      <c r="D251" s="158">
        <v>13</v>
      </c>
      <c r="E251" s="158">
        <v>1</v>
      </c>
      <c r="F251" s="158">
        <v>105</v>
      </c>
      <c r="G251" s="158">
        <v>30</v>
      </c>
      <c r="H251" s="158">
        <v>89</v>
      </c>
      <c r="I251" s="158">
        <v>90.6</v>
      </c>
      <c r="J251" s="158">
        <v>13</v>
      </c>
      <c r="K251" s="158">
        <v>104</v>
      </c>
      <c r="L251" s="158">
        <v>32</v>
      </c>
      <c r="M251" s="158">
        <v>78.5</v>
      </c>
      <c r="N251" s="158">
        <v>101</v>
      </c>
      <c r="O251" s="158">
        <v>37</v>
      </c>
      <c r="P251" s="158">
        <v>31</v>
      </c>
      <c r="Q251" s="158">
        <v>68</v>
      </c>
      <c r="R251" s="158">
        <v>9</v>
      </c>
      <c r="S251" s="158">
        <v>6</v>
      </c>
      <c r="T251" s="158" t="s">
        <v>3</v>
      </c>
      <c r="U251" s="158">
        <v>15</v>
      </c>
      <c r="V251" s="158"/>
      <c r="W251" s="158"/>
      <c r="X251" s="158">
        <v>6</v>
      </c>
      <c r="Y251" s="152">
        <f t="shared" si="10"/>
        <v>148</v>
      </c>
      <c r="Z251" s="152">
        <f t="shared" si="11"/>
        <v>15</v>
      </c>
    </row>
    <row r="252" spans="1:26" x14ac:dyDescent="0.25">
      <c r="A252" s="153" t="s">
        <v>4</v>
      </c>
      <c r="B252" s="154">
        <v>16</v>
      </c>
      <c r="C252" s="157">
        <v>108</v>
      </c>
      <c r="D252" s="157">
        <v>34</v>
      </c>
      <c r="E252" s="157">
        <v>2</v>
      </c>
      <c r="F252" s="157">
        <v>88</v>
      </c>
      <c r="G252" s="157">
        <v>20</v>
      </c>
      <c r="H252" s="157">
        <v>72.099999999999994</v>
      </c>
      <c r="I252" s="157">
        <v>75</v>
      </c>
      <c r="J252" s="157">
        <v>3</v>
      </c>
      <c r="K252" s="157">
        <v>68</v>
      </c>
      <c r="L252" s="157">
        <v>73</v>
      </c>
      <c r="M252" s="157">
        <v>49.3</v>
      </c>
      <c r="N252" s="157">
        <v>74</v>
      </c>
      <c r="O252" s="157">
        <v>25</v>
      </c>
      <c r="P252" s="157">
        <v>33</v>
      </c>
      <c r="Q252" s="157">
        <v>58</v>
      </c>
      <c r="R252" s="157">
        <v>7</v>
      </c>
      <c r="S252" s="157" t="s">
        <v>3</v>
      </c>
      <c r="T252" s="157">
        <v>1</v>
      </c>
      <c r="U252" s="157">
        <v>7</v>
      </c>
      <c r="V252" s="157"/>
      <c r="W252" s="157"/>
      <c r="X252" s="157">
        <v>5</v>
      </c>
      <c r="Y252" s="152">
        <f t="shared" si="10"/>
        <v>142</v>
      </c>
      <c r="Z252" s="152">
        <f t="shared" si="11"/>
        <v>8</v>
      </c>
    </row>
    <row r="253" spans="1:26" x14ac:dyDescent="0.25">
      <c r="A253" s="155" t="s">
        <v>2</v>
      </c>
      <c r="B253" s="154">
        <v>16</v>
      </c>
      <c r="C253" s="158">
        <v>104</v>
      </c>
      <c r="D253" s="158">
        <v>22</v>
      </c>
      <c r="E253" s="158">
        <v>4</v>
      </c>
      <c r="F253" s="158">
        <v>82</v>
      </c>
      <c r="G253" s="158">
        <v>22</v>
      </c>
      <c r="H253" s="158">
        <v>78.8</v>
      </c>
      <c r="I253" s="158">
        <v>80</v>
      </c>
      <c r="J253" s="158">
        <v>12</v>
      </c>
      <c r="K253" s="158">
        <v>69</v>
      </c>
      <c r="L253" s="158">
        <v>49</v>
      </c>
      <c r="M253" s="158">
        <v>62.3</v>
      </c>
      <c r="N253" s="158">
        <v>62</v>
      </c>
      <c r="O253" s="158">
        <v>23</v>
      </c>
      <c r="P253" s="158">
        <v>41</v>
      </c>
      <c r="Q253" s="158">
        <v>64</v>
      </c>
      <c r="R253" s="158">
        <v>8</v>
      </c>
      <c r="S253" s="158" t="s">
        <v>3</v>
      </c>
      <c r="T253" s="158" t="s">
        <v>3</v>
      </c>
      <c r="U253" s="158">
        <v>8</v>
      </c>
      <c r="V253" s="158"/>
      <c r="W253" s="158"/>
      <c r="X253" s="158">
        <v>6</v>
      </c>
      <c r="Y253" s="152">
        <f t="shared" si="10"/>
        <v>126</v>
      </c>
      <c r="Z253" s="152">
        <f t="shared" si="11"/>
        <v>8</v>
      </c>
    </row>
    <row r="254" spans="1:26" x14ac:dyDescent="0.25">
      <c r="A254" s="153" t="s">
        <v>17</v>
      </c>
      <c r="B254" s="154">
        <v>17</v>
      </c>
      <c r="C254" s="157">
        <v>125</v>
      </c>
      <c r="D254" s="157">
        <v>11</v>
      </c>
      <c r="E254" s="157">
        <v>1</v>
      </c>
      <c r="F254" s="157">
        <v>104</v>
      </c>
      <c r="G254" s="157">
        <v>21</v>
      </c>
      <c r="H254" s="157">
        <v>90.4</v>
      </c>
      <c r="I254" s="157">
        <v>91.2</v>
      </c>
      <c r="J254" s="157">
        <v>8</v>
      </c>
      <c r="K254" s="157">
        <v>64</v>
      </c>
      <c r="L254" s="157">
        <v>65</v>
      </c>
      <c r="M254" s="157">
        <v>52.6</v>
      </c>
      <c r="N254" s="157">
        <v>87</v>
      </c>
      <c r="O254" s="157">
        <v>37</v>
      </c>
      <c r="P254" s="157">
        <v>19</v>
      </c>
      <c r="Q254" s="157">
        <v>56</v>
      </c>
      <c r="R254" s="157">
        <v>8</v>
      </c>
      <c r="S254" s="157">
        <v>1</v>
      </c>
      <c r="T254" s="157" t="s">
        <v>3</v>
      </c>
      <c r="U254" s="157">
        <v>9</v>
      </c>
      <c r="V254" s="157"/>
      <c r="W254" s="157"/>
      <c r="X254" s="157">
        <v>11</v>
      </c>
      <c r="Y254" s="152">
        <f t="shared" si="10"/>
        <v>136</v>
      </c>
      <c r="Z254" s="152">
        <f t="shared" si="11"/>
        <v>9</v>
      </c>
    </row>
    <row r="255" spans="1:26" x14ac:dyDescent="0.25">
      <c r="A255" s="155" t="s">
        <v>16</v>
      </c>
      <c r="B255" s="154">
        <v>17</v>
      </c>
      <c r="C255" s="158">
        <v>147</v>
      </c>
      <c r="D255" s="158">
        <v>26</v>
      </c>
      <c r="E255" s="158" t="s">
        <v>3</v>
      </c>
      <c r="F255" s="158">
        <v>121</v>
      </c>
      <c r="G255" s="158">
        <v>26</v>
      </c>
      <c r="H255" s="158">
        <v>82.3</v>
      </c>
      <c r="I255" s="158">
        <v>85</v>
      </c>
      <c r="J255" s="158">
        <v>9</v>
      </c>
      <c r="K255" s="158">
        <v>111</v>
      </c>
      <c r="L255" s="158">
        <v>53</v>
      </c>
      <c r="M255" s="158">
        <v>69.400000000000006</v>
      </c>
      <c r="N255" s="158">
        <v>115</v>
      </c>
      <c r="O255" s="158">
        <v>22</v>
      </c>
      <c r="P255" s="158">
        <v>19</v>
      </c>
      <c r="Q255" s="158">
        <v>41</v>
      </c>
      <c r="R255" s="158">
        <v>9</v>
      </c>
      <c r="S255" s="158" t="s">
        <v>3</v>
      </c>
      <c r="T255" s="158">
        <v>1</v>
      </c>
      <c r="U255" s="158">
        <v>9</v>
      </c>
      <c r="V255" s="158"/>
      <c r="W255" s="158"/>
      <c r="X255" s="158">
        <v>2</v>
      </c>
      <c r="Y255" s="152">
        <f t="shared" si="10"/>
        <v>173</v>
      </c>
      <c r="Z255" s="152">
        <f t="shared" si="11"/>
        <v>10</v>
      </c>
    </row>
    <row r="256" spans="1:26" x14ac:dyDescent="0.25">
      <c r="A256" s="153" t="s">
        <v>19</v>
      </c>
      <c r="B256" s="154">
        <v>17</v>
      </c>
      <c r="C256" s="157">
        <v>106</v>
      </c>
      <c r="D256" s="157">
        <v>24</v>
      </c>
      <c r="E256" s="157">
        <v>1</v>
      </c>
      <c r="F256" s="157">
        <v>76</v>
      </c>
      <c r="G256" s="157">
        <v>30</v>
      </c>
      <c r="H256" s="157">
        <v>76</v>
      </c>
      <c r="I256" s="157">
        <v>80.900000000000006</v>
      </c>
      <c r="J256" s="157">
        <v>8</v>
      </c>
      <c r="K256" s="157">
        <v>64</v>
      </c>
      <c r="L256" s="157">
        <v>59</v>
      </c>
      <c r="M256" s="157">
        <v>55</v>
      </c>
      <c r="N256" s="157">
        <v>65</v>
      </c>
      <c r="O256" s="157">
        <v>12</v>
      </c>
      <c r="P256" s="157">
        <v>24</v>
      </c>
      <c r="Q256" s="157">
        <v>36</v>
      </c>
      <c r="R256" s="157">
        <v>8</v>
      </c>
      <c r="S256" s="157" t="s">
        <v>3</v>
      </c>
      <c r="T256" s="157" t="s">
        <v>3</v>
      </c>
      <c r="U256" s="157">
        <v>8</v>
      </c>
      <c r="V256" s="157"/>
      <c r="W256" s="157"/>
      <c r="X256" s="157">
        <v>7</v>
      </c>
      <c r="Y256" s="152">
        <f t="shared" si="10"/>
        <v>130</v>
      </c>
      <c r="Z256" s="152">
        <f t="shared" si="11"/>
        <v>8</v>
      </c>
    </row>
    <row r="257" spans="1:26" x14ac:dyDescent="0.25">
      <c r="A257" s="155" t="s">
        <v>15</v>
      </c>
      <c r="B257" s="154">
        <v>17</v>
      </c>
      <c r="C257" s="158">
        <v>85</v>
      </c>
      <c r="D257" s="158">
        <v>32</v>
      </c>
      <c r="E257" s="158">
        <v>1</v>
      </c>
      <c r="F257" s="158">
        <v>65</v>
      </c>
      <c r="G257" s="158">
        <v>20</v>
      </c>
      <c r="H257" s="158">
        <v>67</v>
      </c>
      <c r="I257" s="158">
        <v>72</v>
      </c>
      <c r="J257" s="158">
        <v>8</v>
      </c>
      <c r="K257" s="158">
        <v>59</v>
      </c>
      <c r="L257" s="158">
        <v>51</v>
      </c>
      <c r="M257" s="158">
        <v>56.8</v>
      </c>
      <c r="N257" s="158">
        <v>56</v>
      </c>
      <c r="O257" s="158">
        <v>5</v>
      </c>
      <c r="P257" s="158">
        <v>20</v>
      </c>
      <c r="Q257" s="158">
        <v>25</v>
      </c>
      <c r="R257" s="158">
        <v>3</v>
      </c>
      <c r="S257" s="158">
        <v>1</v>
      </c>
      <c r="T257" s="158">
        <v>2</v>
      </c>
      <c r="U257" s="158">
        <v>4</v>
      </c>
      <c r="V257" s="158"/>
      <c r="W257" s="158"/>
      <c r="X257" s="158">
        <v>10</v>
      </c>
      <c r="Y257" s="152">
        <f t="shared" si="10"/>
        <v>117</v>
      </c>
      <c r="Z257" s="152">
        <f t="shared" si="11"/>
        <v>6</v>
      </c>
    </row>
    <row r="258" spans="1:26" x14ac:dyDescent="0.25">
      <c r="A258" s="153" t="s">
        <v>14</v>
      </c>
      <c r="B258" s="154">
        <v>17</v>
      </c>
      <c r="C258" s="157">
        <v>163</v>
      </c>
      <c r="D258" s="157">
        <v>28</v>
      </c>
      <c r="E258" s="157">
        <v>3</v>
      </c>
      <c r="F258" s="157">
        <v>117</v>
      </c>
      <c r="G258" s="157">
        <v>46</v>
      </c>
      <c r="H258" s="157">
        <v>80.7</v>
      </c>
      <c r="I258" s="157">
        <v>84</v>
      </c>
      <c r="J258" s="157">
        <v>6</v>
      </c>
      <c r="K258" s="157">
        <v>127</v>
      </c>
      <c r="L258" s="157">
        <v>61</v>
      </c>
      <c r="M258" s="157">
        <v>68.599999999999994</v>
      </c>
      <c r="N258" s="157">
        <v>89</v>
      </c>
      <c r="O258" s="157">
        <v>52</v>
      </c>
      <c r="P258" s="157">
        <v>44</v>
      </c>
      <c r="Q258" s="157">
        <v>96</v>
      </c>
      <c r="R258" s="157">
        <v>5</v>
      </c>
      <c r="S258" s="157">
        <v>2</v>
      </c>
      <c r="T258" s="157">
        <v>1</v>
      </c>
      <c r="U258" s="157">
        <v>7</v>
      </c>
      <c r="V258" s="157"/>
      <c r="W258" s="157"/>
      <c r="X258" s="157">
        <v>8</v>
      </c>
      <c r="Y258" s="152">
        <f t="shared" si="10"/>
        <v>191</v>
      </c>
      <c r="Z258" s="152">
        <f t="shared" si="11"/>
        <v>8</v>
      </c>
    </row>
    <row r="259" spans="1:26" x14ac:dyDescent="0.25">
      <c r="A259" s="155" t="s">
        <v>13</v>
      </c>
      <c r="B259" s="154">
        <v>17</v>
      </c>
      <c r="C259" s="158">
        <v>162</v>
      </c>
      <c r="D259" s="158">
        <v>16</v>
      </c>
      <c r="E259" s="158">
        <v>1</v>
      </c>
      <c r="F259" s="158">
        <v>137</v>
      </c>
      <c r="G259" s="158">
        <v>25</v>
      </c>
      <c r="H259" s="158">
        <v>89.5</v>
      </c>
      <c r="I259" s="158">
        <v>90.5</v>
      </c>
      <c r="J259" s="158">
        <v>11</v>
      </c>
      <c r="K259" s="158">
        <v>110</v>
      </c>
      <c r="L259" s="158">
        <v>58</v>
      </c>
      <c r="M259" s="158">
        <v>67.599999999999994</v>
      </c>
      <c r="N259" s="158">
        <v>126</v>
      </c>
      <c r="O259" s="158">
        <v>53</v>
      </c>
      <c r="P259" s="158">
        <v>24</v>
      </c>
      <c r="Q259" s="158">
        <v>77</v>
      </c>
      <c r="R259" s="158">
        <v>4</v>
      </c>
      <c r="S259" s="158">
        <v>2</v>
      </c>
      <c r="T259" s="158">
        <v>2</v>
      </c>
      <c r="U259" s="158">
        <v>6</v>
      </c>
      <c r="V259" s="158"/>
      <c r="W259" s="158"/>
      <c r="X259" s="158">
        <v>5</v>
      </c>
      <c r="Y259" s="152">
        <f t="shared" si="10"/>
        <v>178</v>
      </c>
      <c r="Z259" s="152">
        <f t="shared" si="11"/>
        <v>8</v>
      </c>
    </row>
    <row r="260" spans="1:26" x14ac:dyDescent="0.25">
      <c r="A260" s="153" t="s">
        <v>648</v>
      </c>
      <c r="B260" s="154">
        <v>17</v>
      </c>
      <c r="C260" s="157">
        <v>139</v>
      </c>
      <c r="D260" s="157">
        <v>17</v>
      </c>
      <c r="E260" s="157">
        <v>1</v>
      </c>
      <c r="F260" s="157">
        <v>117</v>
      </c>
      <c r="G260" s="157">
        <v>22</v>
      </c>
      <c r="H260" s="157">
        <v>87.3</v>
      </c>
      <c r="I260" s="157">
        <v>88.5</v>
      </c>
      <c r="J260" s="157">
        <v>14</v>
      </c>
      <c r="K260" s="157">
        <v>95</v>
      </c>
      <c r="L260" s="157">
        <v>48</v>
      </c>
      <c r="M260" s="157">
        <v>69.400000000000006</v>
      </c>
      <c r="N260" s="157">
        <v>106</v>
      </c>
      <c r="O260" s="157">
        <v>14</v>
      </c>
      <c r="P260" s="157">
        <v>32</v>
      </c>
      <c r="Q260" s="157">
        <v>46</v>
      </c>
      <c r="R260" s="157">
        <v>6</v>
      </c>
      <c r="S260" s="157" t="s">
        <v>3</v>
      </c>
      <c r="T260" s="157">
        <v>1</v>
      </c>
      <c r="U260" s="157">
        <v>6</v>
      </c>
      <c r="V260" s="157"/>
      <c r="W260" s="157"/>
      <c r="X260" s="157">
        <v>9</v>
      </c>
      <c r="Y260" s="152">
        <f t="shared" si="10"/>
        <v>156</v>
      </c>
      <c r="Z260" s="152">
        <f t="shared" si="11"/>
        <v>7</v>
      </c>
    </row>
    <row r="261" spans="1:26" x14ac:dyDescent="0.25">
      <c r="A261" s="155" t="s">
        <v>12</v>
      </c>
      <c r="B261" s="154">
        <v>17</v>
      </c>
      <c r="C261" s="158">
        <v>156</v>
      </c>
      <c r="D261" s="158">
        <v>19</v>
      </c>
      <c r="E261" s="158">
        <v>1</v>
      </c>
      <c r="F261" s="158">
        <v>108</v>
      </c>
      <c r="G261" s="158">
        <v>48</v>
      </c>
      <c r="H261" s="158">
        <v>85</v>
      </c>
      <c r="I261" s="158">
        <v>88.6</v>
      </c>
      <c r="J261" s="158">
        <v>9</v>
      </c>
      <c r="K261" s="158">
        <v>121</v>
      </c>
      <c r="L261" s="158">
        <v>46</v>
      </c>
      <c r="M261" s="158">
        <v>73.900000000000006</v>
      </c>
      <c r="N261" s="158">
        <v>88</v>
      </c>
      <c r="O261" s="158">
        <v>45</v>
      </c>
      <c r="P261" s="158">
        <v>54</v>
      </c>
      <c r="Q261" s="158">
        <v>99</v>
      </c>
      <c r="R261" s="158">
        <v>9</v>
      </c>
      <c r="S261" s="158" t="s">
        <v>3</v>
      </c>
      <c r="T261" s="158" t="s">
        <v>3</v>
      </c>
      <c r="U261" s="158">
        <v>9</v>
      </c>
      <c r="V261" s="158"/>
      <c r="W261" s="158"/>
      <c r="X261" s="158">
        <v>3</v>
      </c>
      <c r="Y261" s="152">
        <f t="shared" si="10"/>
        <v>175</v>
      </c>
      <c r="Z261" s="152">
        <f t="shared" si="11"/>
        <v>9</v>
      </c>
    </row>
    <row r="262" spans="1:26" x14ac:dyDescent="0.25">
      <c r="A262" s="153" t="s">
        <v>11</v>
      </c>
      <c r="B262" s="154">
        <v>17</v>
      </c>
      <c r="C262" s="157">
        <v>104</v>
      </c>
      <c r="D262" s="157">
        <v>11</v>
      </c>
      <c r="E262" s="157">
        <v>1</v>
      </c>
      <c r="F262" s="157">
        <v>93</v>
      </c>
      <c r="G262" s="157">
        <v>11</v>
      </c>
      <c r="H262" s="157">
        <v>89.4</v>
      </c>
      <c r="I262" s="157">
        <v>89.7</v>
      </c>
      <c r="J262" s="157">
        <v>11</v>
      </c>
      <c r="K262" s="157">
        <v>56</v>
      </c>
      <c r="L262" s="157">
        <v>49</v>
      </c>
      <c r="M262" s="157">
        <v>57.8</v>
      </c>
      <c r="N262" s="157">
        <v>73</v>
      </c>
      <c r="O262" s="157">
        <v>21</v>
      </c>
      <c r="P262" s="157">
        <v>16</v>
      </c>
      <c r="Q262" s="157">
        <v>37</v>
      </c>
      <c r="R262" s="157">
        <v>8</v>
      </c>
      <c r="S262" s="157" t="s">
        <v>3</v>
      </c>
      <c r="T262" s="157">
        <v>1</v>
      </c>
      <c r="U262" s="157">
        <v>8</v>
      </c>
      <c r="V262" s="157"/>
      <c r="W262" s="157"/>
      <c r="X262" s="157">
        <v>5</v>
      </c>
      <c r="Y262" s="152">
        <f t="shared" si="10"/>
        <v>115</v>
      </c>
      <c r="Z262" s="152">
        <f t="shared" si="11"/>
        <v>9</v>
      </c>
    </row>
    <row r="263" spans="1:26" x14ac:dyDescent="0.25">
      <c r="A263" s="155" t="s">
        <v>10</v>
      </c>
      <c r="B263" s="154">
        <v>17</v>
      </c>
      <c r="C263" s="158">
        <v>106</v>
      </c>
      <c r="D263" s="158">
        <v>20</v>
      </c>
      <c r="E263" s="158">
        <v>1</v>
      </c>
      <c r="F263" s="158">
        <v>90</v>
      </c>
      <c r="G263" s="158">
        <v>16</v>
      </c>
      <c r="H263" s="158">
        <v>81.8</v>
      </c>
      <c r="I263" s="158">
        <v>83.5</v>
      </c>
      <c r="J263" s="158">
        <v>7</v>
      </c>
      <c r="K263" s="158">
        <v>73</v>
      </c>
      <c r="L263" s="158">
        <v>47</v>
      </c>
      <c r="M263" s="158">
        <v>63</v>
      </c>
      <c r="N263" s="158">
        <v>79</v>
      </c>
      <c r="O263" s="158">
        <v>6</v>
      </c>
      <c r="P263" s="158">
        <v>21</v>
      </c>
      <c r="Q263" s="158">
        <v>27</v>
      </c>
      <c r="R263" s="158">
        <v>4</v>
      </c>
      <c r="S263" s="158" t="s">
        <v>3</v>
      </c>
      <c r="T263" s="158">
        <v>1</v>
      </c>
      <c r="U263" s="158">
        <v>4</v>
      </c>
      <c r="V263" s="158"/>
      <c r="W263" s="158"/>
      <c r="X263" s="158">
        <v>8</v>
      </c>
      <c r="Y263" s="152">
        <f t="shared" si="10"/>
        <v>126</v>
      </c>
      <c r="Z263" s="152">
        <f t="shared" si="11"/>
        <v>5</v>
      </c>
    </row>
    <row r="264" spans="1:26" x14ac:dyDescent="0.25">
      <c r="A264" s="153" t="s">
        <v>9</v>
      </c>
      <c r="B264" s="154">
        <v>17</v>
      </c>
      <c r="C264" s="157">
        <v>130</v>
      </c>
      <c r="D264" s="157">
        <v>28</v>
      </c>
      <c r="E264" s="157">
        <v>2</v>
      </c>
      <c r="F264" s="157">
        <v>107</v>
      </c>
      <c r="G264" s="157">
        <v>23</v>
      </c>
      <c r="H264" s="157">
        <v>79.3</v>
      </c>
      <c r="I264" s="157">
        <v>81.3</v>
      </c>
      <c r="J264" s="157">
        <v>6</v>
      </c>
      <c r="K264" s="157">
        <v>85</v>
      </c>
      <c r="L264" s="157">
        <v>69</v>
      </c>
      <c r="M264" s="157">
        <v>56.9</v>
      </c>
      <c r="N264" s="157">
        <v>85</v>
      </c>
      <c r="O264" s="157">
        <v>5</v>
      </c>
      <c r="P264" s="157">
        <v>24</v>
      </c>
      <c r="Q264" s="157">
        <v>29</v>
      </c>
      <c r="R264" s="157">
        <v>5</v>
      </c>
      <c r="S264" s="157">
        <v>1</v>
      </c>
      <c r="T264" s="157">
        <v>3</v>
      </c>
      <c r="U264" s="157">
        <v>6</v>
      </c>
      <c r="V264" s="157"/>
      <c r="W264" s="157"/>
      <c r="X264" s="157">
        <v>10</v>
      </c>
      <c r="Y264" s="152">
        <f t="shared" si="10"/>
        <v>158</v>
      </c>
      <c r="Z264" s="152">
        <f t="shared" si="11"/>
        <v>9</v>
      </c>
    </row>
    <row r="265" spans="1:26" x14ac:dyDescent="0.25">
      <c r="A265" s="155" t="s">
        <v>8</v>
      </c>
      <c r="B265" s="154">
        <v>17</v>
      </c>
      <c r="C265" s="158">
        <v>110</v>
      </c>
      <c r="D265" s="158">
        <v>29</v>
      </c>
      <c r="E265" s="158">
        <v>3</v>
      </c>
      <c r="F265" s="158">
        <v>81</v>
      </c>
      <c r="G265" s="158">
        <v>29</v>
      </c>
      <c r="H265" s="158">
        <v>73.599999999999994</v>
      </c>
      <c r="I265" s="158">
        <v>77.5</v>
      </c>
      <c r="J265" s="158">
        <v>4</v>
      </c>
      <c r="K265" s="158">
        <v>84</v>
      </c>
      <c r="L265" s="158">
        <v>54</v>
      </c>
      <c r="M265" s="158">
        <v>62</v>
      </c>
      <c r="N265" s="158">
        <v>70</v>
      </c>
      <c r="O265" s="158">
        <v>10</v>
      </c>
      <c r="P265" s="158">
        <v>22</v>
      </c>
      <c r="Q265" s="158">
        <v>32</v>
      </c>
      <c r="R265" s="158">
        <v>5</v>
      </c>
      <c r="S265" s="158">
        <v>2</v>
      </c>
      <c r="T265" s="158" t="s">
        <v>3</v>
      </c>
      <c r="U265" s="158">
        <v>7</v>
      </c>
      <c r="V265" s="158"/>
      <c r="W265" s="158"/>
      <c r="X265" s="158">
        <v>15</v>
      </c>
      <c r="Y265" s="152">
        <f t="shared" si="10"/>
        <v>139</v>
      </c>
      <c r="Z265" s="152">
        <f t="shared" si="11"/>
        <v>7</v>
      </c>
    </row>
    <row r="266" spans="1:26" x14ac:dyDescent="0.25">
      <c r="A266" s="153" t="s">
        <v>7</v>
      </c>
      <c r="B266" s="154">
        <v>17</v>
      </c>
      <c r="C266" s="157">
        <v>179</v>
      </c>
      <c r="D266" s="157">
        <v>28</v>
      </c>
      <c r="E266" s="157">
        <v>4</v>
      </c>
      <c r="F266" s="157">
        <v>145</v>
      </c>
      <c r="G266" s="157">
        <v>34</v>
      </c>
      <c r="H266" s="157">
        <v>83.8</v>
      </c>
      <c r="I266" s="157">
        <v>84.8</v>
      </c>
      <c r="J266" s="157">
        <v>13</v>
      </c>
      <c r="K266" s="157">
        <v>118</v>
      </c>
      <c r="L266" s="157">
        <v>80</v>
      </c>
      <c r="M266" s="157">
        <v>62.1</v>
      </c>
      <c r="N266" s="157">
        <v>122</v>
      </c>
      <c r="O266" s="157">
        <v>7</v>
      </c>
      <c r="P266" s="157">
        <v>27</v>
      </c>
      <c r="Q266" s="157">
        <v>34</v>
      </c>
      <c r="R266" s="157">
        <v>11</v>
      </c>
      <c r="S266" s="157">
        <v>3</v>
      </c>
      <c r="T266" s="157">
        <v>1</v>
      </c>
      <c r="U266" s="157">
        <v>14</v>
      </c>
      <c r="V266" s="157"/>
      <c r="W266" s="157"/>
      <c r="X266" s="157">
        <v>10</v>
      </c>
      <c r="Y266" s="152">
        <f t="shared" ref="Y266:Y271" si="12">C266+D266</f>
        <v>207</v>
      </c>
      <c r="Z266" s="152">
        <f t="shared" ref="Z266:Z271" si="13">SUM(R266,S266,T266)</f>
        <v>15</v>
      </c>
    </row>
    <row r="267" spans="1:26" x14ac:dyDescent="0.25">
      <c r="A267" s="155" t="s">
        <v>6</v>
      </c>
      <c r="B267" s="154">
        <v>17</v>
      </c>
      <c r="C267" s="158">
        <v>99</v>
      </c>
      <c r="D267" s="158">
        <v>20</v>
      </c>
      <c r="E267" s="158" t="s">
        <v>3</v>
      </c>
      <c r="F267" s="158">
        <v>87</v>
      </c>
      <c r="G267" s="158">
        <v>12</v>
      </c>
      <c r="H267" s="158">
        <v>81.3</v>
      </c>
      <c r="I267" s="158">
        <v>83.2</v>
      </c>
      <c r="J267" s="158">
        <v>7</v>
      </c>
      <c r="K267" s="158">
        <v>69</v>
      </c>
      <c r="L267" s="158">
        <v>43</v>
      </c>
      <c r="M267" s="158">
        <v>63.9</v>
      </c>
      <c r="N267" s="158">
        <v>78</v>
      </c>
      <c r="O267" s="158">
        <v>3</v>
      </c>
      <c r="P267" s="158">
        <v>20</v>
      </c>
      <c r="Q267" s="158">
        <v>23</v>
      </c>
      <c r="R267" s="158">
        <v>8</v>
      </c>
      <c r="S267" s="158" t="s">
        <v>3</v>
      </c>
      <c r="T267" s="158">
        <v>2</v>
      </c>
      <c r="U267" s="158">
        <v>8</v>
      </c>
      <c r="V267" s="158"/>
      <c r="W267" s="158"/>
      <c r="X267" s="158">
        <v>6</v>
      </c>
      <c r="Y267" s="152">
        <f t="shared" si="12"/>
        <v>119</v>
      </c>
      <c r="Z267" s="152">
        <f t="shared" si="13"/>
        <v>10</v>
      </c>
    </row>
    <row r="268" spans="1:26" x14ac:dyDescent="0.25">
      <c r="A268" s="153" t="s">
        <v>5</v>
      </c>
      <c r="B268" s="154">
        <v>17</v>
      </c>
      <c r="C268" s="157">
        <v>188</v>
      </c>
      <c r="D268" s="157">
        <v>25</v>
      </c>
      <c r="E268" s="157">
        <v>5</v>
      </c>
      <c r="F268" s="157">
        <v>124</v>
      </c>
      <c r="G268" s="157">
        <v>64</v>
      </c>
      <c r="H268" s="157">
        <v>83.2</v>
      </c>
      <c r="I268" s="157">
        <v>86.2</v>
      </c>
      <c r="J268" s="157">
        <v>11</v>
      </c>
      <c r="K268" s="157">
        <v>155</v>
      </c>
      <c r="L268" s="157">
        <v>52</v>
      </c>
      <c r="M268" s="157">
        <v>76.099999999999994</v>
      </c>
      <c r="N268" s="157">
        <v>118</v>
      </c>
      <c r="O268" s="157">
        <v>49</v>
      </c>
      <c r="P268" s="157">
        <v>86</v>
      </c>
      <c r="Q268" s="157">
        <v>135</v>
      </c>
      <c r="R268" s="157">
        <v>8</v>
      </c>
      <c r="S268" s="157" t="s">
        <v>3</v>
      </c>
      <c r="T268" s="157" t="s">
        <v>3</v>
      </c>
      <c r="U268" s="157">
        <v>8</v>
      </c>
      <c r="V268" s="157"/>
      <c r="W268" s="157"/>
      <c r="X268" s="157">
        <v>9</v>
      </c>
      <c r="Y268" s="152">
        <f t="shared" si="12"/>
        <v>213</v>
      </c>
      <c r="Z268" s="152">
        <f t="shared" si="13"/>
        <v>8</v>
      </c>
    </row>
    <row r="269" spans="1:26" x14ac:dyDescent="0.25">
      <c r="A269" s="155" t="s">
        <v>18</v>
      </c>
      <c r="B269" s="154">
        <v>17</v>
      </c>
      <c r="C269" s="158">
        <v>119</v>
      </c>
      <c r="D269" s="158">
        <v>11</v>
      </c>
      <c r="E269" s="158">
        <v>1</v>
      </c>
      <c r="F269" s="158">
        <v>85</v>
      </c>
      <c r="G269" s="158">
        <v>34</v>
      </c>
      <c r="H269" s="158">
        <v>88.5</v>
      </c>
      <c r="I269" s="158">
        <v>90.8</v>
      </c>
      <c r="J269" s="158">
        <v>12</v>
      </c>
      <c r="K269" s="158">
        <v>93</v>
      </c>
      <c r="L269" s="158">
        <v>26</v>
      </c>
      <c r="M269" s="158">
        <v>80.2</v>
      </c>
      <c r="N269" s="158">
        <v>81</v>
      </c>
      <c r="O269" s="158">
        <v>11</v>
      </c>
      <c r="P269" s="158">
        <v>13</v>
      </c>
      <c r="Q269" s="158">
        <v>24</v>
      </c>
      <c r="R269" s="158">
        <v>3</v>
      </c>
      <c r="S269" s="158">
        <v>4</v>
      </c>
      <c r="T269" s="158" t="s">
        <v>3</v>
      </c>
      <c r="U269" s="158">
        <v>7</v>
      </c>
      <c r="V269" s="158"/>
      <c r="W269" s="158"/>
      <c r="X269" s="158">
        <v>8</v>
      </c>
      <c r="Y269" s="152">
        <f t="shared" si="12"/>
        <v>130</v>
      </c>
      <c r="Z269" s="152">
        <f t="shared" si="13"/>
        <v>7</v>
      </c>
    </row>
    <row r="270" spans="1:26" x14ac:dyDescent="0.25">
      <c r="A270" s="153" t="s">
        <v>4</v>
      </c>
      <c r="B270" s="154">
        <v>17</v>
      </c>
      <c r="C270" s="157">
        <v>128</v>
      </c>
      <c r="D270" s="157">
        <v>22</v>
      </c>
      <c r="E270" s="157" t="s">
        <v>3</v>
      </c>
      <c r="F270" s="157">
        <v>90</v>
      </c>
      <c r="G270" s="157">
        <v>38</v>
      </c>
      <c r="H270" s="157">
        <v>80.400000000000006</v>
      </c>
      <c r="I270" s="157">
        <v>85.3</v>
      </c>
      <c r="J270" s="157">
        <v>5</v>
      </c>
      <c r="K270" s="157">
        <v>86</v>
      </c>
      <c r="L270" s="157">
        <v>59</v>
      </c>
      <c r="M270" s="157">
        <v>60.7</v>
      </c>
      <c r="N270" s="157">
        <v>78</v>
      </c>
      <c r="O270" s="157">
        <v>29</v>
      </c>
      <c r="P270" s="157">
        <v>30</v>
      </c>
      <c r="Q270" s="157">
        <v>59</v>
      </c>
      <c r="R270" s="157">
        <v>9</v>
      </c>
      <c r="S270" s="157" t="s">
        <v>3</v>
      </c>
      <c r="T270" s="157" t="s">
        <v>3</v>
      </c>
      <c r="U270" s="157">
        <v>9</v>
      </c>
      <c r="V270" s="157"/>
      <c r="W270" s="157"/>
      <c r="X270" s="157">
        <v>1</v>
      </c>
      <c r="Y270" s="152">
        <f t="shared" si="12"/>
        <v>150</v>
      </c>
      <c r="Z270" s="152">
        <f t="shared" si="13"/>
        <v>9</v>
      </c>
    </row>
    <row r="271" spans="1:26" x14ac:dyDescent="0.25">
      <c r="A271" s="155" t="s">
        <v>2</v>
      </c>
      <c r="B271" s="154">
        <v>17</v>
      </c>
      <c r="C271" s="158">
        <v>96</v>
      </c>
      <c r="D271" s="158">
        <v>21</v>
      </c>
      <c r="E271" s="158">
        <v>1</v>
      </c>
      <c r="F271" s="158">
        <v>76</v>
      </c>
      <c r="G271" s="158">
        <v>20</v>
      </c>
      <c r="H271" s="158">
        <v>78.400000000000006</v>
      </c>
      <c r="I271" s="158">
        <v>81.400000000000006</v>
      </c>
      <c r="J271" s="158">
        <v>11</v>
      </c>
      <c r="K271" s="158">
        <v>44</v>
      </c>
      <c r="L271" s="158">
        <v>63</v>
      </c>
      <c r="M271" s="158">
        <v>46.6</v>
      </c>
      <c r="N271" s="158">
        <v>62</v>
      </c>
      <c r="O271" s="158">
        <v>19</v>
      </c>
      <c r="P271" s="158">
        <v>21</v>
      </c>
      <c r="Q271" s="158">
        <v>40</v>
      </c>
      <c r="R271" s="158">
        <v>5</v>
      </c>
      <c r="S271" s="158" t="s">
        <v>3</v>
      </c>
      <c r="T271" s="158" t="s">
        <v>3</v>
      </c>
      <c r="U271" s="158">
        <v>5</v>
      </c>
      <c r="V271" s="158"/>
      <c r="W271" s="158"/>
      <c r="X271" s="158">
        <v>6</v>
      </c>
      <c r="Y271" s="152">
        <f t="shared" si="12"/>
        <v>117</v>
      </c>
      <c r="Z271" s="152">
        <f t="shared" si="13"/>
        <v>5</v>
      </c>
    </row>
    <row r="272" spans="1:26" x14ac:dyDescent="0.25">
      <c r="A272" s="190" t="s">
        <v>16</v>
      </c>
      <c r="B272" s="191">
        <v>18</v>
      </c>
      <c r="C272" s="193">
        <v>115</v>
      </c>
      <c r="D272" s="193">
        <v>17</v>
      </c>
      <c r="E272" s="193">
        <v>2</v>
      </c>
      <c r="F272" s="193">
        <v>90</v>
      </c>
      <c r="G272" s="193">
        <v>25</v>
      </c>
      <c r="H272" s="193">
        <v>84.1</v>
      </c>
      <c r="I272" s="193">
        <v>85.8</v>
      </c>
      <c r="J272" s="193">
        <v>8</v>
      </c>
      <c r="K272" s="193">
        <v>65</v>
      </c>
      <c r="L272" s="193">
        <v>61</v>
      </c>
      <c r="M272" s="193">
        <v>54.5</v>
      </c>
      <c r="N272" s="193">
        <v>79</v>
      </c>
      <c r="O272" s="193">
        <v>35</v>
      </c>
      <c r="P272" s="193">
        <v>27</v>
      </c>
      <c r="Q272" s="193">
        <v>62</v>
      </c>
      <c r="R272" s="193">
        <v>7</v>
      </c>
      <c r="S272" s="193"/>
      <c r="T272" s="193"/>
      <c r="U272" s="193">
        <v>7</v>
      </c>
      <c r="X272" s="193">
        <v>9</v>
      </c>
      <c r="Y272" s="189">
        <f t="shared" ref="Y272:Y279" si="14">C272+D272</f>
        <v>132</v>
      </c>
      <c r="Z272" s="189">
        <f t="shared" ref="Z272:Z279" si="15">SUM(R272,S272,T272)</f>
        <v>7</v>
      </c>
    </row>
    <row r="273" spans="1:26" x14ac:dyDescent="0.25">
      <c r="A273" s="192" t="s">
        <v>14</v>
      </c>
      <c r="B273" s="191">
        <v>18</v>
      </c>
      <c r="C273" s="194">
        <v>172</v>
      </c>
      <c r="D273" s="194">
        <v>25</v>
      </c>
      <c r="E273" s="194">
        <v>2</v>
      </c>
      <c r="F273" s="194">
        <v>126</v>
      </c>
      <c r="G273" s="194">
        <v>46</v>
      </c>
      <c r="H273" s="194">
        <v>83.4</v>
      </c>
      <c r="I273" s="194">
        <v>86.4</v>
      </c>
      <c r="J273" s="194">
        <v>12</v>
      </c>
      <c r="K273" s="194">
        <v>126</v>
      </c>
      <c r="L273" s="194">
        <v>61</v>
      </c>
      <c r="M273" s="194">
        <v>69.3</v>
      </c>
      <c r="N273" s="194">
        <v>101</v>
      </c>
      <c r="O273" s="194">
        <v>16</v>
      </c>
      <c r="P273" s="194">
        <v>32</v>
      </c>
      <c r="Q273" s="194">
        <v>48</v>
      </c>
      <c r="R273" s="194">
        <v>3</v>
      </c>
      <c r="S273" s="194"/>
      <c r="T273" s="194">
        <v>1</v>
      </c>
      <c r="U273" s="194">
        <v>3</v>
      </c>
      <c r="X273" s="194">
        <v>7</v>
      </c>
      <c r="Y273" s="189">
        <f t="shared" si="14"/>
        <v>197</v>
      </c>
      <c r="Z273" s="189">
        <f t="shared" si="15"/>
        <v>4</v>
      </c>
    </row>
    <row r="274" spans="1:26" x14ac:dyDescent="0.25">
      <c r="A274" s="190" t="s">
        <v>13</v>
      </c>
      <c r="B274" s="191">
        <v>18</v>
      </c>
      <c r="C274" s="193">
        <v>89</v>
      </c>
      <c r="D274" s="193">
        <v>23</v>
      </c>
      <c r="E274" s="193">
        <v>3</v>
      </c>
      <c r="F274" s="193">
        <v>74</v>
      </c>
      <c r="G274" s="193">
        <v>15</v>
      </c>
      <c r="H274" s="193">
        <v>76.3</v>
      </c>
      <c r="I274" s="193">
        <v>77.400000000000006</v>
      </c>
      <c r="J274" s="193">
        <v>6</v>
      </c>
      <c r="K274" s="193">
        <v>62</v>
      </c>
      <c r="L274" s="193">
        <v>47</v>
      </c>
      <c r="M274" s="193">
        <v>59.1</v>
      </c>
      <c r="N274" s="193">
        <v>71</v>
      </c>
      <c r="O274" s="193">
        <v>28</v>
      </c>
      <c r="P274" s="193">
        <v>33</v>
      </c>
      <c r="Q274" s="193">
        <v>61</v>
      </c>
      <c r="R274" s="193">
        <v>6</v>
      </c>
      <c r="S274" s="193">
        <v>2</v>
      </c>
      <c r="T274" s="193"/>
      <c r="U274" s="193">
        <v>8</v>
      </c>
      <c r="X274" s="193">
        <v>8</v>
      </c>
      <c r="Y274" s="189">
        <f t="shared" si="14"/>
        <v>112</v>
      </c>
      <c r="Z274" s="189">
        <f t="shared" si="15"/>
        <v>8</v>
      </c>
    </row>
    <row r="275" spans="1:26" x14ac:dyDescent="0.25">
      <c r="A275" s="192" t="s">
        <v>12</v>
      </c>
      <c r="B275" s="191">
        <v>18</v>
      </c>
      <c r="C275" s="194">
        <v>85</v>
      </c>
      <c r="D275" s="194">
        <v>19</v>
      </c>
      <c r="E275" s="194">
        <v>1</v>
      </c>
      <c r="F275" s="194">
        <v>74</v>
      </c>
      <c r="G275" s="194">
        <v>11</v>
      </c>
      <c r="H275" s="194">
        <v>79.599999999999994</v>
      </c>
      <c r="I275" s="194">
        <v>81</v>
      </c>
      <c r="J275" s="194">
        <v>7</v>
      </c>
      <c r="K275" s="194">
        <v>55</v>
      </c>
      <c r="L275" s="194">
        <v>43</v>
      </c>
      <c r="M275" s="194">
        <v>59</v>
      </c>
      <c r="N275" s="194">
        <v>80</v>
      </c>
      <c r="O275" s="194">
        <v>16</v>
      </c>
      <c r="P275" s="194">
        <v>22</v>
      </c>
      <c r="Q275" s="194">
        <v>38</v>
      </c>
      <c r="R275" s="194">
        <v>3</v>
      </c>
      <c r="S275" s="194">
        <v>4</v>
      </c>
      <c r="T275" s="194"/>
      <c r="U275" s="194">
        <v>7</v>
      </c>
      <c r="X275" s="194">
        <v>10</v>
      </c>
      <c r="Y275" s="189">
        <f t="shared" si="14"/>
        <v>104</v>
      </c>
      <c r="Z275" s="189">
        <f t="shared" si="15"/>
        <v>7</v>
      </c>
    </row>
    <row r="276" spans="1:26" x14ac:dyDescent="0.25">
      <c r="A276" s="190" t="s">
        <v>11</v>
      </c>
      <c r="B276" s="191">
        <v>18</v>
      </c>
      <c r="C276" s="193">
        <v>111</v>
      </c>
      <c r="D276" s="193">
        <v>7</v>
      </c>
      <c r="E276" s="193">
        <v>1</v>
      </c>
      <c r="F276" s="193">
        <v>80</v>
      </c>
      <c r="G276" s="193">
        <v>31</v>
      </c>
      <c r="H276" s="193">
        <v>92</v>
      </c>
      <c r="I276" s="193">
        <v>93.3</v>
      </c>
      <c r="J276" s="193">
        <v>12</v>
      </c>
      <c r="K276" s="193">
        <v>76</v>
      </c>
      <c r="L276" s="193">
        <v>31</v>
      </c>
      <c r="M276" s="193">
        <v>73.900000000000006</v>
      </c>
      <c r="N276" s="193">
        <v>77</v>
      </c>
      <c r="O276" s="193">
        <v>20</v>
      </c>
      <c r="P276" s="193">
        <v>6</v>
      </c>
      <c r="Q276" s="193">
        <v>26</v>
      </c>
      <c r="R276" s="193">
        <v>4</v>
      </c>
      <c r="S276" s="193"/>
      <c r="T276" s="193">
        <v>1</v>
      </c>
      <c r="U276" s="193">
        <v>4</v>
      </c>
      <c r="X276" s="193">
        <v>7</v>
      </c>
      <c r="Y276" s="189">
        <f t="shared" si="14"/>
        <v>118</v>
      </c>
      <c r="Z276" s="189">
        <f t="shared" si="15"/>
        <v>5</v>
      </c>
    </row>
    <row r="277" spans="1:26" x14ac:dyDescent="0.25">
      <c r="A277" s="192" t="s">
        <v>8</v>
      </c>
      <c r="B277" s="191">
        <v>18</v>
      </c>
      <c r="C277" s="194">
        <v>134</v>
      </c>
      <c r="D277" s="194">
        <v>21</v>
      </c>
      <c r="E277" s="194">
        <v>3</v>
      </c>
      <c r="F277" s="194">
        <v>106</v>
      </c>
      <c r="G277" s="194">
        <v>28</v>
      </c>
      <c r="H277" s="194">
        <v>83.5</v>
      </c>
      <c r="I277" s="194">
        <v>84.8</v>
      </c>
      <c r="J277" s="194">
        <v>8</v>
      </c>
      <c r="K277" s="194">
        <v>84</v>
      </c>
      <c r="L277" s="194">
        <v>66</v>
      </c>
      <c r="M277" s="194">
        <v>58.2</v>
      </c>
      <c r="N277" s="194">
        <v>81</v>
      </c>
      <c r="O277" s="194">
        <v>29</v>
      </c>
      <c r="P277" s="194">
        <v>42</v>
      </c>
      <c r="Q277" s="194">
        <v>71</v>
      </c>
      <c r="R277" s="194">
        <v>7</v>
      </c>
      <c r="S277" s="194"/>
      <c r="T277" s="194"/>
      <c r="U277" s="194">
        <v>7</v>
      </c>
      <c r="X277" s="194">
        <v>6</v>
      </c>
      <c r="Y277" s="189">
        <f t="shared" si="14"/>
        <v>155</v>
      </c>
      <c r="Z277" s="189">
        <f t="shared" si="15"/>
        <v>7</v>
      </c>
    </row>
    <row r="278" spans="1:26" x14ac:dyDescent="0.25">
      <c r="A278" s="190" t="s">
        <v>5</v>
      </c>
      <c r="B278" s="191">
        <v>18</v>
      </c>
      <c r="C278" s="193">
        <v>110</v>
      </c>
      <c r="D278" s="193">
        <v>26</v>
      </c>
      <c r="E278" s="193">
        <v>1</v>
      </c>
      <c r="F278" s="193">
        <v>81</v>
      </c>
      <c r="G278" s="193">
        <v>29</v>
      </c>
      <c r="H278" s="193">
        <v>75.7</v>
      </c>
      <c r="I278" s="193">
        <v>80.3</v>
      </c>
      <c r="J278" s="193">
        <v>10</v>
      </c>
      <c r="K278" s="193">
        <v>69</v>
      </c>
      <c r="L278" s="193">
        <v>58</v>
      </c>
      <c r="M278" s="193">
        <v>57.7</v>
      </c>
      <c r="N278" s="193">
        <v>64</v>
      </c>
      <c r="O278" s="193">
        <v>22</v>
      </c>
      <c r="P278" s="193">
        <v>7</v>
      </c>
      <c r="Q278" s="193">
        <v>29</v>
      </c>
      <c r="R278" s="193">
        <v>6</v>
      </c>
      <c r="S278" s="193">
        <v>3</v>
      </c>
      <c r="T278" s="193"/>
      <c r="U278" s="193">
        <v>9</v>
      </c>
      <c r="X278" s="193">
        <v>5</v>
      </c>
      <c r="Y278" s="189">
        <f t="shared" si="14"/>
        <v>136</v>
      </c>
      <c r="Z278" s="189">
        <f t="shared" si="15"/>
        <v>9</v>
      </c>
    </row>
    <row r="279" spans="1:26" x14ac:dyDescent="0.25">
      <c r="A279" s="192" t="s">
        <v>18</v>
      </c>
      <c r="B279" s="191">
        <v>18</v>
      </c>
      <c r="C279" s="194">
        <v>103</v>
      </c>
      <c r="D279" s="194">
        <v>17</v>
      </c>
      <c r="E279" s="194">
        <v>1</v>
      </c>
      <c r="F279" s="194">
        <v>72</v>
      </c>
      <c r="G279" s="194">
        <v>31</v>
      </c>
      <c r="H279" s="194">
        <v>80.900000000000006</v>
      </c>
      <c r="I279" s="194">
        <v>85.1</v>
      </c>
      <c r="J279" s="194">
        <v>8</v>
      </c>
      <c r="K279" s="194">
        <v>74</v>
      </c>
      <c r="L279" s="194">
        <v>39</v>
      </c>
      <c r="M279" s="194">
        <v>67.8</v>
      </c>
      <c r="N279" s="194">
        <v>61</v>
      </c>
      <c r="O279" s="194">
        <v>13</v>
      </c>
      <c r="P279" s="194">
        <v>22</v>
      </c>
      <c r="Q279" s="194">
        <v>35</v>
      </c>
      <c r="R279" s="194">
        <v>5</v>
      </c>
      <c r="S279" s="194">
        <v>1</v>
      </c>
      <c r="T279" s="194"/>
      <c r="U279" s="194">
        <v>6</v>
      </c>
      <c r="X279" s="194">
        <v>4</v>
      </c>
      <c r="Y279" s="189">
        <f t="shared" si="14"/>
        <v>120</v>
      </c>
      <c r="Z279" s="189">
        <f t="shared" si="15"/>
        <v>6</v>
      </c>
    </row>
  </sheetData>
  <autoFilter ref="A1:X18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D22" sqref="D22"/>
    </sheetView>
  </sheetViews>
  <sheetFormatPr defaultRowHeight="15" x14ac:dyDescent="0.25"/>
  <cols>
    <col min="1" max="1" width="14" bestFit="1" customWidth="1"/>
    <col min="2" max="2" width="23.42578125" bestFit="1" customWidth="1"/>
  </cols>
  <sheetData>
    <row r="1" spans="1:2" x14ac:dyDescent="0.25">
      <c r="A1" s="116" t="s">
        <v>578</v>
      </c>
      <c r="B1" t="s">
        <v>1153</v>
      </c>
    </row>
    <row r="2" spans="1:2" x14ac:dyDescent="0.25">
      <c r="A2" s="115" t="s">
        <v>17</v>
      </c>
      <c r="B2" s="112">
        <v>47.660000000000004</v>
      </c>
    </row>
    <row r="3" spans="1:2" x14ac:dyDescent="0.25">
      <c r="A3" s="115" t="s">
        <v>16</v>
      </c>
      <c r="B3" s="112">
        <v>47.660000000000004</v>
      </c>
    </row>
    <row r="4" spans="1:2" x14ac:dyDescent="0.25">
      <c r="A4" s="115" t="s">
        <v>19</v>
      </c>
      <c r="B4" s="112">
        <v>44.399999999999991</v>
      </c>
    </row>
    <row r="5" spans="1:2" x14ac:dyDescent="0.25">
      <c r="A5" s="115" t="s">
        <v>15</v>
      </c>
      <c r="B5" s="112">
        <v>57.546666666666653</v>
      </c>
    </row>
    <row r="6" spans="1:2" x14ac:dyDescent="0.25">
      <c r="A6" s="115" t="s">
        <v>14</v>
      </c>
      <c r="B6" s="112">
        <v>58.666666666666664</v>
      </c>
    </row>
    <row r="7" spans="1:2" x14ac:dyDescent="0.25">
      <c r="A7" s="115" t="s">
        <v>13</v>
      </c>
      <c r="B7" s="112">
        <v>52.346666666666671</v>
      </c>
    </row>
    <row r="8" spans="1:2" x14ac:dyDescent="0.25">
      <c r="A8" s="115" t="s">
        <v>648</v>
      </c>
      <c r="B8" s="112">
        <v>51.909090909090907</v>
      </c>
    </row>
    <row r="9" spans="1:2" x14ac:dyDescent="0.25">
      <c r="A9" s="115" t="s">
        <v>12</v>
      </c>
      <c r="B9" s="112">
        <v>51.08</v>
      </c>
    </row>
    <row r="10" spans="1:2" x14ac:dyDescent="0.25">
      <c r="A10" s="115" t="s">
        <v>11</v>
      </c>
      <c r="B10" s="112">
        <v>57.406666666666666</v>
      </c>
    </row>
    <row r="11" spans="1:2" x14ac:dyDescent="0.25">
      <c r="A11" s="115" t="s">
        <v>10</v>
      </c>
      <c r="B11" s="112">
        <v>51.519999999999996</v>
      </c>
    </row>
    <row r="12" spans="1:2" x14ac:dyDescent="0.25">
      <c r="A12" s="115" t="s">
        <v>9</v>
      </c>
      <c r="B12" s="112">
        <v>52.78</v>
      </c>
    </row>
    <row r="13" spans="1:2" x14ac:dyDescent="0.25">
      <c r="A13" s="115" t="s">
        <v>8</v>
      </c>
      <c r="B13" s="112">
        <v>58.340000000000011</v>
      </c>
    </row>
    <row r="14" spans="1:2" x14ac:dyDescent="0.25">
      <c r="A14" s="115" t="s">
        <v>7</v>
      </c>
      <c r="B14" s="112">
        <v>52.720000000000006</v>
      </c>
    </row>
    <row r="15" spans="1:2" x14ac:dyDescent="0.25">
      <c r="A15" s="115" t="s">
        <v>6</v>
      </c>
      <c r="B15" s="112">
        <v>47.226666666666674</v>
      </c>
    </row>
    <row r="16" spans="1:2" x14ac:dyDescent="0.25">
      <c r="A16" s="115" t="s">
        <v>5</v>
      </c>
      <c r="B16" s="112">
        <v>43.86</v>
      </c>
    </row>
    <row r="17" spans="1:2" x14ac:dyDescent="0.25">
      <c r="A17" s="115" t="s">
        <v>18</v>
      </c>
      <c r="B17" s="112">
        <v>47.91333333333332</v>
      </c>
    </row>
    <row r="18" spans="1:2" x14ac:dyDescent="0.25">
      <c r="A18" s="115" t="s">
        <v>4</v>
      </c>
      <c r="B18" s="112">
        <v>53.426666666666662</v>
      </c>
    </row>
    <row r="19" spans="1:2" x14ac:dyDescent="0.25">
      <c r="A19" s="115" t="s">
        <v>2</v>
      </c>
      <c r="B19" s="112">
        <v>52.559999999999995</v>
      </c>
    </row>
    <row r="20" spans="1:2" x14ac:dyDescent="0.25">
      <c r="A20" s="115" t="s">
        <v>230</v>
      </c>
      <c r="B20" s="112">
        <v>43.424999999999997</v>
      </c>
    </row>
    <row r="21" spans="1:2" x14ac:dyDescent="0.25">
      <c r="A21" s="115" t="s">
        <v>579</v>
      </c>
      <c r="B21" s="117">
        <v>51.486666666666657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9"/>
  <sheetViews>
    <sheetView workbookViewId="0">
      <pane xSplit="1" ySplit="1" topLeftCell="B265" activePane="bottomRight" state="frozen"/>
      <selection pane="topRight" activeCell="B1" sqref="B1"/>
      <selection pane="bottomLeft" activeCell="A2" sqref="A2"/>
      <selection pane="bottomRight" activeCell="A280" sqref="A280"/>
    </sheetView>
  </sheetViews>
  <sheetFormatPr defaultRowHeight="15" x14ac:dyDescent="0.25"/>
  <sheetData>
    <row r="1" spans="1:14" x14ac:dyDescent="0.25">
      <c r="A1" s="1" t="s">
        <v>0</v>
      </c>
      <c r="B1" s="1" t="s">
        <v>1</v>
      </c>
      <c r="C1" s="1" t="s">
        <v>502</v>
      </c>
      <c r="D1" s="1" t="s">
        <v>503</v>
      </c>
      <c r="E1" s="1" t="s">
        <v>504</v>
      </c>
      <c r="F1" s="1" t="s">
        <v>505</v>
      </c>
      <c r="G1" s="1" t="s">
        <v>506</v>
      </c>
      <c r="H1" s="1" t="s">
        <v>507</v>
      </c>
      <c r="I1" s="1" t="s">
        <v>508</v>
      </c>
      <c r="J1" s="1" t="s">
        <v>509</v>
      </c>
      <c r="K1" s="1" t="s">
        <v>510</v>
      </c>
      <c r="L1" s="1" t="s">
        <v>511</v>
      </c>
      <c r="M1" s="1" t="s">
        <v>512</v>
      </c>
      <c r="N1" s="1" t="s">
        <v>513</v>
      </c>
    </row>
    <row r="2" spans="1:14" x14ac:dyDescent="0.25">
      <c r="A2" s="2" t="s">
        <v>2</v>
      </c>
      <c r="B2" s="3">
        <v>1</v>
      </c>
      <c r="C2" s="4">
        <v>2</v>
      </c>
      <c r="D2" s="4">
        <v>17</v>
      </c>
      <c r="E2" s="4">
        <v>38</v>
      </c>
      <c r="F2" s="4">
        <v>57</v>
      </c>
      <c r="G2" s="4">
        <v>66.7</v>
      </c>
      <c r="H2" s="4">
        <v>9</v>
      </c>
      <c r="I2" s="4">
        <v>14</v>
      </c>
      <c r="J2" s="4">
        <v>40</v>
      </c>
      <c r="K2" s="4">
        <v>41</v>
      </c>
      <c r="L2" s="4">
        <v>95</v>
      </c>
      <c r="M2" s="4">
        <v>43.2</v>
      </c>
      <c r="N2" s="4">
        <v>10</v>
      </c>
    </row>
    <row r="3" spans="1:14" x14ac:dyDescent="0.25">
      <c r="A3" s="5" t="s">
        <v>4</v>
      </c>
      <c r="B3" s="6">
        <v>1</v>
      </c>
      <c r="C3" s="7">
        <v>14</v>
      </c>
      <c r="D3" s="7">
        <v>29</v>
      </c>
      <c r="E3" s="7">
        <v>37</v>
      </c>
      <c r="F3" s="7">
        <v>80</v>
      </c>
      <c r="G3" s="7">
        <v>46.3</v>
      </c>
      <c r="H3" s="7">
        <v>4</v>
      </c>
      <c r="I3" s="7">
        <v>6</v>
      </c>
      <c r="J3" s="7">
        <v>15</v>
      </c>
      <c r="K3" s="7">
        <v>55</v>
      </c>
      <c r="L3" s="7">
        <v>76</v>
      </c>
      <c r="M3" s="7">
        <v>72.400000000000006</v>
      </c>
      <c r="N3" s="7">
        <v>14</v>
      </c>
    </row>
    <row r="4" spans="1:14" x14ac:dyDescent="0.25">
      <c r="A4" s="2" t="s">
        <v>5</v>
      </c>
      <c r="B4" s="3">
        <v>1</v>
      </c>
      <c r="C4" s="4">
        <v>3</v>
      </c>
      <c r="D4" s="4">
        <v>21</v>
      </c>
      <c r="E4" s="4">
        <v>39</v>
      </c>
      <c r="F4" s="4">
        <v>63</v>
      </c>
      <c r="G4" s="4">
        <v>61.9</v>
      </c>
      <c r="H4" s="4">
        <v>10</v>
      </c>
      <c r="I4" s="4">
        <v>3</v>
      </c>
      <c r="J4" s="4">
        <v>16</v>
      </c>
      <c r="K4" s="4">
        <v>26</v>
      </c>
      <c r="L4" s="4">
        <v>45</v>
      </c>
      <c r="M4" s="4">
        <v>57.8</v>
      </c>
      <c r="N4" s="4">
        <v>10</v>
      </c>
    </row>
    <row r="5" spans="1:14" x14ac:dyDescent="0.25">
      <c r="A5" s="5" t="s">
        <v>6</v>
      </c>
      <c r="B5" s="6">
        <v>1</v>
      </c>
      <c r="C5" s="7">
        <v>14</v>
      </c>
      <c r="D5" s="7">
        <v>40</v>
      </c>
      <c r="E5" s="7">
        <v>41</v>
      </c>
      <c r="F5" s="7">
        <v>95</v>
      </c>
      <c r="G5" s="7">
        <v>43.2</v>
      </c>
      <c r="H5" s="7">
        <v>10</v>
      </c>
      <c r="I5" s="7">
        <v>2</v>
      </c>
      <c r="J5" s="7">
        <v>17</v>
      </c>
      <c r="K5" s="7">
        <v>38</v>
      </c>
      <c r="L5" s="7">
        <v>57</v>
      </c>
      <c r="M5" s="7">
        <v>66.7</v>
      </c>
      <c r="N5" s="7">
        <v>9</v>
      </c>
    </row>
    <row r="6" spans="1:14" x14ac:dyDescent="0.25">
      <c r="A6" s="2" t="s">
        <v>7</v>
      </c>
      <c r="B6" s="3">
        <v>1</v>
      </c>
      <c r="C6" s="4">
        <v>15</v>
      </c>
      <c r="D6" s="4">
        <v>30</v>
      </c>
      <c r="E6" s="4">
        <v>34</v>
      </c>
      <c r="F6" s="4">
        <v>79</v>
      </c>
      <c r="G6" s="4">
        <v>43</v>
      </c>
      <c r="H6" s="4">
        <v>7</v>
      </c>
      <c r="I6" s="4">
        <v>16</v>
      </c>
      <c r="J6" s="4">
        <v>33</v>
      </c>
      <c r="K6" s="4">
        <v>23</v>
      </c>
      <c r="L6" s="4">
        <v>72</v>
      </c>
      <c r="M6" s="4">
        <v>31.9</v>
      </c>
      <c r="N6" s="4">
        <v>12</v>
      </c>
    </row>
    <row r="7" spans="1:14" x14ac:dyDescent="0.25">
      <c r="A7" s="5" t="s">
        <v>8</v>
      </c>
      <c r="B7" s="6">
        <v>1</v>
      </c>
      <c r="C7" s="7">
        <v>6</v>
      </c>
      <c r="D7" s="7">
        <v>15</v>
      </c>
      <c r="E7" s="7">
        <v>55</v>
      </c>
      <c r="F7" s="7">
        <v>76</v>
      </c>
      <c r="G7" s="7">
        <v>72.400000000000006</v>
      </c>
      <c r="H7" s="7">
        <v>14</v>
      </c>
      <c r="I7" s="7">
        <v>14</v>
      </c>
      <c r="J7" s="7">
        <v>29</v>
      </c>
      <c r="K7" s="7">
        <v>37</v>
      </c>
      <c r="L7" s="7">
        <v>80</v>
      </c>
      <c r="M7" s="7">
        <v>46.3</v>
      </c>
      <c r="N7" s="7">
        <v>4</v>
      </c>
    </row>
    <row r="8" spans="1:14" x14ac:dyDescent="0.25">
      <c r="A8" s="2" t="s">
        <v>9</v>
      </c>
      <c r="B8" s="3">
        <v>1</v>
      </c>
      <c r="C8" s="4">
        <v>3</v>
      </c>
      <c r="D8" s="4">
        <v>16</v>
      </c>
      <c r="E8" s="4">
        <v>26</v>
      </c>
      <c r="F8" s="4">
        <v>45</v>
      </c>
      <c r="G8" s="4">
        <v>57.8</v>
      </c>
      <c r="H8" s="4">
        <v>10</v>
      </c>
      <c r="I8" s="4">
        <v>3</v>
      </c>
      <c r="J8" s="4">
        <v>21</v>
      </c>
      <c r="K8" s="4">
        <v>39</v>
      </c>
      <c r="L8" s="4">
        <v>63</v>
      </c>
      <c r="M8" s="4">
        <v>61.9</v>
      </c>
      <c r="N8" s="4">
        <v>10</v>
      </c>
    </row>
    <row r="9" spans="1:14" x14ac:dyDescent="0.25">
      <c r="A9" s="5" t="s">
        <v>10</v>
      </c>
      <c r="B9" s="6">
        <v>1</v>
      </c>
      <c r="C9" s="7">
        <v>13</v>
      </c>
      <c r="D9" s="7">
        <v>27</v>
      </c>
      <c r="E9" s="7">
        <v>35</v>
      </c>
      <c r="F9" s="7">
        <v>75</v>
      </c>
      <c r="G9" s="7">
        <v>46.7</v>
      </c>
      <c r="H9" s="7">
        <v>6</v>
      </c>
      <c r="I9" s="7">
        <v>7</v>
      </c>
      <c r="J9" s="7">
        <v>17</v>
      </c>
      <c r="K9" s="7">
        <v>35</v>
      </c>
      <c r="L9" s="7">
        <v>59</v>
      </c>
      <c r="M9" s="7">
        <v>59.3</v>
      </c>
      <c r="N9" s="7">
        <v>13</v>
      </c>
    </row>
    <row r="10" spans="1:14" x14ac:dyDescent="0.25">
      <c r="A10" s="2" t="s">
        <v>11</v>
      </c>
      <c r="B10" s="3">
        <v>1</v>
      </c>
      <c r="C10" s="4">
        <v>7</v>
      </c>
      <c r="D10" s="4">
        <v>10</v>
      </c>
      <c r="E10" s="4">
        <v>47</v>
      </c>
      <c r="F10" s="4">
        <v>64</v>
      </c>
      <c r="G10" s="4">
        <v>73.400000000000006</v>
      </c>
      <c r="H10" s="4">
        <v>16</v>
      </c>
      <c r="I10" s="4">
        <v>7</v>
      </c>
      <c r="J10" s="4">
        <v>17</v>
      </c>
      <c r="K10" s="4">
        <v>37</v>
      </c>
      <c r="L10" s="4">
        <v>61</v>
      </c>
      <c r="M10" s="4">
        <v>60.7</v>
      </c>
      <c r="N10" s="4">
        <v>2</v>
      </c>
    </row>
    <row r="11" spans="1:14" x14ac:dyDescent="0.25">
      <c r="A11" s="5" t="s">
        <v>12</v>
      </c>
      <c r="B11" s="6">
        <v>1</v>
      </c>
      <c r="C11" s="7">
        <v>4</v>
      </c>
      <c r="D11" s="7">
        <v>19</v>
      </c>
      <c r="E11" s="7">
        <v>25</v>
      </c>
      <c r="F11" s="7">
        <v>48</v>
      </c>
      <c r="G11" s="7">
        <v>52.1</v>
      </c>
      <c r="H11" s="7">
        <v>6</v>
      </c>
      <c r="I11" s="7">
        <v>14</v>
      </c>
      <c r="J11" s="7">
        <v>38</v>
      </c>
      <c r="K11" s="7">
        <v>46</v>
      </c>
      <c r="L11" s="7">
        <v>98</v>
      </c>
      <c r="M11" s="7">
        <v>46.9</v>
      </c>
      <c r="N11" s="7">
        <v>9</v>
      </c>
    </row>
    <row r="12" spans="1:14" ht="22.5" x14ac:dyDescent="0.25">
      <c r="A12" s="2" t="s">
        <v>230</v>
      </c>
      <c r="B12" s="3">
        <v>1</v>
      </c>
      <c r="C12" s="4">
        <v>16</v>
      </c>
      <c r="D12" s="4">
        <v>33</v>
      </c>
      <c r="E12" s="4">
        <v>23</v>
      </c>
      <c r="F12" s="4">
        <v>72</v>
      </c>
      <c r="G12" s="4">
        <v>31.9</v>
      </c>
      <c r="H12" s="4">
        <v>12</v>
      </c>
      <c r="I12" s="4">
        <v>15</v>
      </c>
      <c r="J12" s="4">
        <v>30</v>
      </c>
      <c r="K12" s="4">
        <v>34</v>
      </c>
      <c r="L12" s="4">
        <v>79</v>
      </c>
      <c r="M12" s="4">
        <v>43</v>
      </c>
      <c r="N12" s="4">
        <v>7</v>
      </c>
    </row>
    <row r="13" spans="1:14" x14ac:dyDescent="0.25">
      <c r="A13" s="5" t="s">
        <v>13</v>
      </c>
      <c r="B13" s="6">
        <v>1</v>
      </c>
      <c r="C13" s="7">
        <v>3</v>
      </c>
      <c r="D13" s="7">
        <v>16</v>
      </c>
      <c r="E13" s="7">
        <v>20</v>
      </c>
      <c r="F13" s="7">
        <v>39</v>
      </c>
      <c r="G13" s="7">
        <v>51.3</v>
      </c>
      <c r="H13" s="7">
        <v>2</v>
      </c>
      <c r="I13" s="7">
        <v>6</v>
      </c>
      <c r="J13" s="7">
        <v>23</v>
      </c>
      <c r="K13" s="7">
        <v>44</v>
      </c>
      <c r="L13" s="7">
        <v>73</v>
      </c>
      <c r="M13" s="7">
        <v>60.3</v>
      </c>
      <c r="N13" s="7">
        <v>4</v>
      </c>
    </row>
    <row r="14" spans="1:14" x14ac:dyDescent="0.25">
      <c r="A14" s="2" t="s">
        <v>14</v>
      </c>
      <c r="B14" s="3">
        <v>1</v>
      </c>
      <c r="C14" s="4">
        <v>6</v>
      </c>
      <c r="D14" s="4">
        <v>23</v>
      </c>
      <c r="E14" s="4">
        <v>44</v>
      </c>
      <c r="F14" s="4">
        <v>73</v>
      </c>
      <c r="G14" s="4">
        <v>60.3</v>
      </c>
      <c r="H14" s="4">
        <v>4</v>
      </c>
      <c r="I14" s="4">
        <v>3</v>
      </c>
      <c r="J14" s="4">
        <v>16</v>
      </c>
      <c r="K14" s="4">
        <v>20</v>
      </c>
      <c r="L14" s="4">
        <v>39</v>
      </c>
      <c r="M14" s="4">
        <v>51.3</v>
      </c>
      <c r="N14" s="4">
        <v>2</v>
      </c>
    </row>
    <row r="15" spans="1:14" x14ac:dyDescent="0.25">
      <c r="A15" s="5" t="s">
        <v>15</v>
      </c>
      <c r="B15" s="6">
        <v>1</v>
      </c>
      <c r="C15" s="7">
        <v>7</v>
      </c>
      <c r="D15" s="7">
        <v>17</v>
      </c>
      <c r="E15" s="7">
        <v>35</v>
      </c>
      <c r="F15" s="7">
        <v>59</v>
      </c>
      <c r="G15" s="7">
        <v>59.3</v>
      </c>
      <c r="H15" s="7">
        <v>13</v>
      </c>
      <c r="I15" s="7">
        <v>13</v>
      </c>
      <c r="J15" s="7">
        <v>27</v>
      </c>
      <c r="K15" s="7">
        <v>35</v>
      </c>
      <c r="L15" s="7">
        <v>75</v>
      </c>
      <c r="M15" s="7">
        <v>46.7</v>
      </c>
      <c r="N15" s="7">
        <v>6</v>
      </c>
    </row>
    <row r="16" spans="1:14" x14ac:dyDescent="0.25">
      <c r="A16" s="2" t="s">
        <v>16</v>
      </c>
      <c r="B16" s="3">
        <v>1</v>
      </c>
      <c r="C16" s="4">
        <v>7</v>
      </c>
      <c r="D16" s="4">
        <v>17</v>
      </c>
      <c r="E16" s="4">
        <v>37</v>
      </c>
      <c r="F16" s="4">
        <v>61</v>
      </c>
      <c r="G16" s="4">
        <v>60.7</v>
      </c>
      <c r="H16" s="4">
        <v>2</v>
      </c>
      <c r="I16" s="4">
        <v>7</v>
      </c>
      <c r="J16" s="4">
        <v>10</v>
      </c>
      <c r="K16" s="4">
        <v>47</v>
      </c>
      <c r="L16" s="4">
        <v>64</v>
      </c>
      <c r="M16" s="4">
        <v>73.400000000000006</v>
      </c>
      <c r="N16" s="4">
        <v>16</v>
      </c>
    </row>
    <row r="17" spans="1:14" x14ac:dyDescent="0.25">
      <c r="A17" s="5" t="s">
        <v>17</v>
      </c>
      <c r="B17" s="6">
        <v>1</v>
      </c>
      <c r="C17" s="7">
        <v>14</v>
      </c>
      <c r="D17" s="7">
        <v>38</v>
      </c>
      <c r="E17" s="7">
        <v>46</v>
      </c>
      <c r="F17" s="7">
        <v>98</v>
      </c>
      <c r="G17" s="7">
        <v>46.9</v>
      </c>
      <c r="H17" s="7">
        <v>9</v>
      </c>
      <c r="I17" s="7">
        <v>4</v>
      </c>
      <c r="J17" s="7">
        <v>19</v>
      </c>
      <c r="K17" s="7">
        <v>25</v>
      </c>
      <c r="L17" s="7">
        <v>48</v>
      </c>
      <c r="M17" s="7">
        <v>52.1</v>
      </c>
      <c r="N17" s="7">
        <v>6</v>
      </c>
    </row>
    <row r="18" spans="1:14" x14ac:dyDescent="0.25">
      <c r="A18" s="2" t="s">
        <v>18</v>
      </c>
      <c r="B18" s="3">
        <v>1</v>
      </c>
      <c r="C18" s="4">
        <v>19</v>
      </c>
      <c r="D18" s="4">
        <v>31</v>
      </c>
      <c r="E18" s="4">
        <v>30</v>
      </c>
      <c r="F18" s="4">
        <v>80</v>
      </c>
      <c r="G18" s="4">
        <v>37.5</v>
      </c>
      <c r="H18" s="4">
        <v>7</v>
      </c>
      <c r="I18" s="4">
        <v>19</v>
      </c>
      <c r="J18" s="4">
        <v>29</v>
      </c>
      <c r="K18" s="4">
        <v>26</v>
      </c>
      <c r="L18" s="4">
        <v>74</v>
      </c>
      <c r="M18" s="4">
        <v>35.1</v>
      </c>
      <c r="N18" s="4">
        <v>11</v>
      </c>
    </row>
    <row r="19" spans="1:14" x14ac:dyDescent="0.25">
      <c r="A19" s="5" t="s">
        <v>19</v>
      </c>
      <c r="B19" s="6">
        <v>1</v>
      </c>
      <c r="C19" s="7">
        <v>19</v>
      </c>
      <c r="D19" s="7">
        <v>29</v>
      </c>
      <c r="E19" s="7">
        <v>26</v>
      </c>
      <c r="F19" s="7">
        <v>74</v>
      </c>
      <c r="G19" s="7">
        <v>35.1</v>
      </c>
      <c r="H19" s="7">
        <v>11</v>
      </c>
      <c r="I19" s="7">
        <v>19</v>
      </c>
      <c r="J19" s="7">
        <v>31</v>
      </c>
      <c r="K19" s="7">
        <v>30</v>
      </c>
      <c r="L19" s="7">
        <v>80</v>
      </c>
      <c r="M19" s="7">
        <v>37.5</v>
      </c>
      <c r="N19" s="7">
        <v>7</v>
      </c>
    </row>
    <row r="20" spans="1:14" ht="22.5" x14ac:dyDescent="0.25">
      <c r="A20" s="2" t="s">
        <v>230</v>
      </c>
      <c r="B20" s="3">
        <v>2</v>
      </c>
      <c r="C20" s="4">
        <v>10</v>
      </c>
      <c r="D20" s="4">
        <v>37</v>
      </c>
      <c r="E20" s="4">
        <v>32</v>
      </c>
      <c r="F20" s="4">
        <v>79</v>
      </c>
      <c r="G20" s="4">
        <v>40.5</v>
      </c>
      <c r="H20" s="4">
        <v>6</v>
      </c>
      <c r="I20" s="4">
        <v>15</v>
      </c>
      <c r="J20" s="4">
        <v>26</v>
      </c>
      <c r="K20" s="4">
        <v>22</v>
      </c>
      <c r="L20" s="4">
        <v>63</v>
      </c>
      <c r="M20" s="4">
        <v>34.9</v>
      </c>
      <c r="N20" s="4">
        <v>12</v>
      </c>
    </row>
    <row r="21" spans="1:14" x14ac:dyDescent="0.25">
      <c r="A21" s="5" t="s">
        <v>2</v>
      </c>
      <c r="B21" s="3">
        <v>2</v>
      </c>
      <c r="C21" s="7">
        <v>4</v>
      </c>
      <c r="D21" s="7">
        <v>17</v>
      </c>
      <c r="E21" s="7">
        <v>25</v>
      </c>
      <c r="F21" s="7">
        <v>46</v>
      </c>
      <c r="G21" s="7">
        <v>54.3</v>
      </c>
      <c r="H21" s="7">
        <v>11</v>
      </c>
      <c r="I21" s="7">
        <v>11</v>
      </c>
      <c r="J21" s="7">
        <v>28</v>
      </c>
      <c r="K21" s="7">
        <v>55</v>
      </c>
      <c r="L21" s="7">
        <v>94</v>
      </c>
      <c r="M21" s="7">
        <v>58.5</v>
      </c>
      <c r="N21" s="7">
        <v>4</v>
      </c>
    </row>
    <row r="22" spans="1:14" x14ac:dyDescent="0.25">
      <c r="A22" s="2" t="s">
        <v>18</v>
      </c>
      <c r="B22" s="3">
        <v>2</v>
      </c>
      <c r="C22" s="4">
        <v>16</v>
      </c>
      <c r="D22" s="4">
        <v>33</v>
      </c>
      <c r="E22" s="4">
        <v>42</v>
      </c>
      <c r="F22" s="4">
        <v>91</v>
      </c>
      <c r="G22" s="4">
        <v>46.2</v>
      </c>
      <c r="H22" s="4">
        <v>9</v>
      </c>
      <c r="I22" s="4">
        <v>1</v>
      </c>
      <c r="J22" s="4">
        <v>16</v>
      </c>
      <c r="K22" s="4">
        <v>29</v>
      </c>
      <c r="L22" s="4">
        <v>46</v>
      </c>
      <c r="M22" s="4">
        <v>63</v>
      </c>
      <c r="N22" s="4">
        <v>7</v>
      </c>
    </row>
    <row r="23" spans="1:14" x14ac:dyDescent="0.25">
      <c r="A23" s="5" t="s">
        <v>5</v>
      </c>
      <c r="B23" s="3">
        <v>2</v>
      </c>
      <c r="C23" s="7">
        <v>16</v>
      </c>
      <c r="D23" s="7">
        <v>18</v>
      </c>
      <c r="E23" s="7">
        <v>16</v>
      </c>
      <c r="F23" s="7">
        <v>50</v>
      </c>
      <c r="G23" s="7">
        <v>32</v>
      </c>
      <c r="H23" s="7">
        <v>6</v>
      </c>
      <c r="I23" s="7">
        <v>7</v>
      </c>
      <c r="J23" s="7">
        <v>21</v>
      </c>
      <c r="K23" s="7">
        <v>23</v>
      </c>
      <c r="L23" s="7">
        <v>51</v>
      </c>
      <c r="M23" s="7">
        <v>45.1</v>
      </c>
      <c r="N23" s="7">
        <v>9</v>
      </c>
    </row>
    <row r="24" spans="1:14" x14ac:dyDescent="0.25">
      <c r="A24" s="2" t="s">
        <v>6</v>
      </c>
      <c r="B24" s="3">
        <v>2</v>
      </c>
      <c r="C24" s="4">
        <v>15</v>
      </c>
      <c r="D24" s="4">
        <v>26</v>
      </c>
      <c r="E24" s="4">
        <v>22</v>
      </c>
      <c r="F24" s="4">
        <v>63</v>
      </c>
      <c r="G24" s="4">
        <v>34.9</v>
      </c>
      <c r="H24" s="4">
        <v>12</v>
      </c>
      <c r="I24" s="4">
        <v>10</v>
      </c>
      <c r="J24" s="4">
        <v>37</v>
      </c>
      <c r="K24" s="4">
        <v>32</v>
      </c>
      <c r="L24" s="4">
        <v>79</v>
      </c>
      <c r="M24" s="4">
        <v>40.5</v>
      </c>
      <c r="N24" s="4">
        <v>6</v>
      </c>
    </row>
    <row r="25" spans="1:14" x14ac:dyDescent="0.25">
      <c r="A25" s="5" t="s">
        <v>7</v>
      </c>
      <c r="B25" s="3">
        <v>2</v>
      </c>
      <c r="C25" s="7">
        <v>11</v>
      </c>
      <c r="D25" s="7">
        <v>24</v>
      </c>
      <c r="E25" s="7">
        <v>32</v>
      </c>
      <c r="F25" s="7">
        <v>67</v>
      </c>
      <c r="G25" s="7">
        <v>47.8</v>
      </c>
      <c r="H25" s="7">
        <v>10</v>
      </c>
      <c r="I25" s="7">
        <v>11</v>
      </c>
      <c r="J25" s="7">
        <v>31</v>
      </c>
      <c r="K25" s="7">
        <v>45</v>
      </c>
      <c r="L25" s="7">
        <v>87</v>
      </c>
      <c r="M25" s="7">
        <v>51.7</v>
      </c>
      <c r="N25" s="7">
        <v>9</v>
      </c>
    </row>
    <row r="26" spans="1:14" x14ac:dyDescent="0.25">
      <c r="A26" s="2" t="s">
        <v>8</v>
      </c>
      <c r="B26" s="3">
        <v>2</v>
      </c>
      <c r="C26" s="4">
        <v>1</v>
      </c>
      <c r="D26" s="4">
        <v>11</v>
      </c>
      <c r="E26" s="4">
        <v>43</v>
      </c>
      <c r="F26" s="4">
        <v>55</v>
      </c>
      <c r="G26" s="4">
        <v>78.2</v>
      </c>
      <c r="H26" s="4">
        <v>4</v>
      </c>
      <c r="I26" s="4">
        <v>3</v>
      </c>
      <c r="J26" s="4">
        <v>7</v>
      </c>
      <c r="K26" s="4">
        <v>23</v>
      </c>
      <c r="L26" s="4">
        <v>33</v>
      </c>
      <c r="M26" s="4">
        <v>69.7</v>
      </c>
      <c r="N26" s="4">
        <v>7</v>
      </c>
    </row>
    <row r="27" spans="1:14" x14ac:dyDescent="0.25">
      <c r="A27" s="5" t="s">
        <v>10</v>
      </c>
      <c r="B27" s="3">
        <v>2</v>
      </c>
      <c r="C27" s="7">
        <v>7</v>
      </c>
      <c r="D27" s="7">
        <v>21</v>
      </c>
      <c r="E27" s="7">
        <v>23</v>
      </c>
      <c r="F27" s="7">
        <v>51</v>
      </c>
      <c r="G27" s="7">
        <v>45.1</v>
      </c>
      <c r="H27" s="7">
        <v>9</v>
      </c>
      <c r="I27" s="7">
        <v>16</v>
      </c>
      <c r="J27" s="7">
        <v>18</v>
      </c>
      <c r="K27" s="7">
        <v>16</v>
      </c>
      <c r="L27" s="7">
        <v>50</v>
      </c>
      <c r="M27" s="7">
        <v>32</v>
      </c>
      <c r="N27" s="7">
        <v>6</v>
      </c>
    </row>
    <row r="28" spans="1:14" x14ac:dyDescent="0.25">
      <c r="A28" s="2" t="s">
        <v>11</v>
      </c>
      <c r="B28" s="3">
        <v>2</v>
      </c>
      <c r="C28" s="4">
        <v>8</v>
      </c>
      <c r="D28" s="4">
        <v>43</v>
      </c>
      <c r="E28" s="4">
        <v>30</v>
      </c>
      <c r="F28" s="4">
        <v>81</v>
      </c>
      <c r="G28" s="4">
        <v>37</v>
      </c>
      <c r="H28" s="4">
        <v>2</v>
      </c>
      <c r="I28" s="4">
        <v>9</v>
      </c>
      <c r="J28" s="4">
        <v>21</v>
      </c>
      <c r="K28" s="4">
        <v>15</v>
      </c>
      <c r="L28" s="4">
        <v>45</v>
      </c>
      <c r="M28" s="4">
        <v>33.299999999999997</v>
      </c>
      <c r="N28" s="4">
        <v>9</v>
      </c>
    </row>
    <row r="29" spans="1:14" x14ac:dyDescent="0.25">
      <c r="A29" s="5" t="s">
        <v>12</v>
      </c>
      <c r="B29" s="3">
        <v>2</v>
      </c>
      <c r="C29" s="7">
        <v>9</v>
      </c>
      <c r="D29" s="7">
        <v>21</v>
      </c>
      <c r="E29" s="7">
        <v>15</v>
      </c>
      <c r="F29" s="7">
        <v>45</v>
      </c>
      <c r="G29" s="7">
        <v>33.299999999999997</v>
      </c>
      <c r="H29" s="7">
        <v>9</v>
      </c>
      <c r="I29" s="7">
        <v>8</v>
      </c>
      <c r="J29" s="7">
        <v>43</v>
      </c>
      <c r="K29" s="7">
        <v>30</v>
      </c>
      <c r="L29" s="7">
        <v>81</v>
      </c>
      <c r="M29" s="7">
        <v>37</v>
      </c>
      <c r="N29" s="7">
        <v>2</v>
      </c>
    </row>
    <row r="30" spans="1:14" x14ac:dyDescent="0.25">
      <c r="A30" s="2" t="s">
        <v>13</v>
      </c>
      <c r="B30" s="3">
        <v>2</v>
      </c>
      <c r="C30" s="4">
        <v>9</v>
      </c>
      <c r="D30" s="4">
        <v>22</v>
      </c>
      <c r="E30" s="4">
        <v>52</v>
      </c>
      <c r="F30" s="4">
        <v>83</v>
      </c>
      <c r="G30" s="4">
        <v>62.7</v>
      </c>
      <c r="H30" s="4">
        <v>9</v>
      </c>
      <c r="I30" s="4">
        <v>9</v>
      </c>
      <c r="J30" s="4">
        <v>12</v>
      </c>
      <c r="K30" s="4">
        <v>18</v>
      </c>
      <c r="L30" s="4">
        <v>39</v>
      </c>
      <c r="M30" s="4">
        <v>46.2</v>
      </c>
      <c r="N30" s="4">
        <v>5</v>
      </c>
    </row>
    <row r="31" spans="1:14" x14ac:dyDescent="0.25">
      <c r="A31" s="5" t="s">
        <v>14</v>
      </c>
      <c r="B31" s="3">
        <v>2</v>
      </c>
      <c r="C31" s="7">
        <v>3</v>
      </c>
      <c r="D31" s="7">
        <v>7</v>
      </c>
      <c r="E31" s="7">
        <v>23</v>
      </c>
      <c r="F31" s="7">
        <v>33</v>
      </c>
      <c r="G31" s="7">
        <v>69.7</v>
      </c>
      <c r="H31" s="7">
        <v>7</v>
      </c>
      <c r="I31" s="7">
        <v>1</v>
      </c>
      <c r="J31" s="7">
        <v>11</v>
      </c>
      <c r="K31" s="7">
        <v>43</v>
      </c>
      <c r="L31" s="7">
        <v>55</v>
      </c>
      <c r="M31" s="7">
        <v>78.2</v>
      </c>
      <c r="N31" s="7">
        <v>4</v>
      </c>
    </row>
    <row r="32" spans="1:14" x14ac:dyDescent="0.25">
      <c r="A32" s="2" t="s">
        <v>15</v>
      </c>
      <c r="B32" s="3">
        <v>2</v>
      </c>
      <c r="C32" s="4">
        <v>1</v>
      </c>
      <c r="D32" s="4">
        <v>16</v>
      </c>
      <c r="E32" s="4">
        <v>29</v>
      </c>
      <c r="F32" s="4">
        <v>46</v>
      </c>
      <c r="G32" s="4">
        <v>63</v>
      </c>
      <c r="H32" s="4">
        <v>7</v>
      </c>
      <c r="I32" s="4">
        <v>16</v>
      </c>
      <c r="J32" s="4">
        <v>33</v>
      </c>
      <c r="K32" s="4">
        <v>42</v>
      </c>
      <c r="L32" s="4">
        <v>91</v>
      </c>
      <c r="M32" s="4">
        <v>46.2</v>
      </c>
      <c r="N32" s="4">
        <v>9</v>
      </c>
    </row>
    <row r="33" spans="1:14" x14ac:dyDescent="0.25">
      <c r="A33" s="5" t="s">
        <v>19</v>
      </c>
      <c r="B33" s="3">
        <v>2</v>
      </c>
      <c r="C33" s="7">
        <v>11</v>
      </c>
      <c r="D33" s="7">
        <v>31</v>
      </c>
      <c r="E33" s="7">
        <v>45</v>
      </c>
      <c r="F33" s="7">
        <v>87</v>
      </c>
      <c r="G33" s="7">
        <v>51.7</v>
      </c>
      <c r="H33" s="7">
        <v>9</v>
      </c>
      <c r="I33" s="7">
        <v>11</v>
      </c>
      <c r="J33" s="7">
        <v>24</v>
      </c>
      <c r="K33" s="7">
        <v>32</v>
      </c>
      <c r="L33" s="7">
        <v>67</v>
      </c>
      <c r="M33" s="7">
        <v>47.8</v>
      </c>
      <c r="N33" s="7">
        <v>10</v>
      </c>
    </row>
    <row r="34" spans="1:14" x14ac:dyDescent="0.25">
      <c r="A34" s="2" t="s">
        <v>16</v>
      </c>
      <c r="B34" s="3">
        <v>2</v>
      </c>
      <c r="C34" s="4">
        <v>11</v>
      </c>
      <c r="D34" s="4">
        <v>28</v>
      </c>
      <c r="E34" s="4">
        <v>55</v>
      </c>
      <c r="F34" s="4">
        <v>94</v>
      </c>
      <c r="G34" s="4">
        <v>58.5</v>
      </c>
      <c r="H34" s="4">
        <v>4</v>
      </c>
      <c r="I34" s="4">
        <v>4</v>
      </c>
      <c r="J34" s="4">
        <v>17</v>
      </c>
      <c r="K34" s="4">
        <v>25</v>
      </c>
      <c r="L34" s="4">
        <v>46</v>
      </c>
      <c r="M34" s="4">
        <v>54.3</v>
      </c>
      <c r="N34" s="4">
        <v>11</v>
      </c>
    </row>
    <row r="35" spans="1:14" x14ac:dyDescent="0.25">
      <c r="A35" s="5" t="s">
        <v>17</v>
      </c>
      <c r="B35" s="3">
        <v>2</v>
      </c>
      <c r="C35" s="7">
        <v>9</v>
      </c>
      <c r="D35" s="7">
        <v>12</v>
      </c>
      <c r="E35" s="7">
        <v>18</v>
      </c>
      <c r="F35" s="7">
        <v>39</v>
      </c>
      <c r="G35" s="7">
        <v>46.2</v>
      </c>
      <c r="H35" s="7">
        <v>5</v>
      </c>
      <c r="I35" s="7">
        <v>9</v>
      </c>
      <c r="J35" s="7">
        <v>22</v>
      </c>
      <c r="K35" s="7">
        <v>52</v>
      </c>
      <c r="L35" s="7">
        <v>83</v>
      </c>
      <c r="M35" s="7">
        <v>62.7</v>
      </c>
      <c r="N35" s="7">
        <v>9</v>
      </c>
    </row>
    <row r="36" spans="1:14" ht="22.5" x14ac:dyDescent="0.25">
      <c r="A36" s="2" t="s">
        <v>230</v>
      </c>
      <c r="B36" s="3">
        <v>3</v>
      </c>
      <c r="C36" s="4">
        <v>8</v>
      </c>
      <c r="D36" s="4">
        <v>22</v>
      </c>
      <c r="E36" s="4">
        <v>44</v>
      </c>
      <c r="F36" s="4">
        <v>74</v>
      </c>
      <c r="G36" s="4">
        <v>59.5</v>
      </c>
      <c r="H36" s="4">
        <v>9</v>
      </c>
      <c r="I36" s="4">
        <v>11</v>
      </c>
      <c r="J36" s="4">
        <v>34</v>
      </c>
      <c r="K36" s="4">
        <v>40</v>
      </c>
      <c r="L36" s="4">
        <v>85</v>
      </c>
      <c r="M36" s="4">
        <v>47.1</v>
      </c>
      <c r="N36" s="4">
        <v>9</v>
      </c>
    </row>
    <row r="37" spans="1:14" x14ac:dyDescent="0.25">
      <c r="A37" s="5" t="s">
        <v>4</v>
      </c>
      <c r="B37" s="3">
        <v>3</v>
      </c>
      <c r="C37" s="7">
        <v>2</v>
      </c>
      <c r="D37" s="7">
        <v>13</v>
      </c>
      <c r="E37" s="7">
        <v>38</v>
      </c>
      <c r="F37" s="7">
        <v>53</v>
      </c>
      <c r="G37" s="7">
        <v>71.7</v>
      </c>
      <c r="H37" s="7">
        <v>5</v>
      </c>
      <c r="I37" s="7">
        <v>9</v>
      </c>
      <c r="J37" s="7">
        <v>15</v>
      </c>
      <c r="K37" s="7">
        <v>49</v>
      </c>
      <c r="L37" s="7">
        <v>73</v>
      </c>
      <c r="M37" s="7">
        <v>67.099999999999994</v>
      </c>
      <c r="N37" s="7">
        <v>5</v>
      </c>
    </row>
    <row r="38" spans="1:14" x14ac:dyDescent="0.25">
      <c r="A38" s="2" t="s">
        <v>18</v>
      </c>
      <c r="B38" s="3">
        <v>3</v>
      </c>
      <c r="C38" s="4">
        <v>11</v>
      </c>
      <c r="D38" s="4">
        <v>34</v>
      </c>
      <c r="E38" s="4">
        <v>47</v>
      </c>
      <c r="F38" s="4">
        <v>92</v>
      </c>
      <c r="G38" s="4">
        <v>51.1</v>
      </c>
      <c r="H38" s="4">
        <v>6</v>
      </c>
      <c r="I38" s="4">
        <v>11</v>
      </c>
      <c r="J38" s="4">
        <v>28</v>
      </c>
      <c r="K38" s="4">
        <v>18</v>
      </c>
      <c r="L38" s="4">
        <v>57</v>
      </c>
      <c r="M38" s="4">
        <v>31.6</v>
      </c>
      <c r="N38" s="4">
        <v>4</v>
      </c>
    </row>
    <row r="39" spans="1:14" x14ac:dyDescent="0.25">
      <c r="A39" s="5" t="s">
        <v>5</v>
      </c>
      <c r="B39" s="3">
        <v>3</v>
      </c>
      <c r="C39" s="7">
        <v>11</v>
      </c>
      <c r="D39" s="7">
        <v>28</v>
      </c>
      <c r="E39" s="7">
        <v>18</v>
      </c>
      <c r="F39" s="7">
        <v>57</v>
      </c>
      <c r="G39" s="7">
        <v>31.6</v>
      </c>
      <c r="H39" s="7">
        <v>4</v>
      </c>
      <c r="I39" s="7">
        <v>11</v>
      </c>
      <c r="J39" s="7">
        <v>34</v>
      </c>
      <c r="K39" s="7">
        <v>47</v>
      </c>
      <c r="L39" s="7">
        <v>92</v>
      </c>
      <c r="M39" s="7">
        <v>51.1</v>
      </c>
      <c r="N39" s="7">
        <v>6</v>
      </c>
    </row>
    <row r="40" spans="1:14" x14ac:dyDescent="0.25">
      <c r="A40" s="2" t="s">
        <v>6</v>
      </c>
      <c r="B40" s="3">
        <v>3</v>
      </c>
      <c r="C40" s="4">
        <v>6</v>
      </c>
      <c r="D40" s="4">
        <v>26</v>
      </c>
      <c r="E40" s="4">
        <v>40</v>
      </c>
      <c r="F40" s="4">
        <v>72</v>
      </c>
      <c r="G40" s="4">
        <v>55.6</v>
      </c>
      <c r="H40" s="4">
        <v>7</v>
      </c>
      <c r="I40" s="4">
        <v>6</v>
      </c>
      <c r="J40" s="4">
        <v>29</v>
      </c>
      <c r="K40" s="4">
        <v>49</v>
      </c>
      <c r="L40" s="4">
        <v>84</v>
      </c>
      <c r="M40" s="4">
        <v>58.3</v>
      </c>
      <c r="N40" s="4">
        <v>10</v>
      </c>
    </row>
    <row r="41" spans="1:14" x14ac:dyDescent="0.25">
      <c r="A41" s="5" t="s">
        <v>7</v>
      </c>
      <c r="B41" s="3">
        <v>3</v>
      </c>
      <c r="C41" s="7">
        <v>6</v>
      </c>
      <c r="D41" s="7">
        <v>29</v>
      </c>
      <c r="E41" s="7">
        <v>49</v>
      </c>
      <c r="F41" s="7">
        <v>84</v>
      </c>
      <c r="G41" s="7">
        <v>58.3</v>
      </c>
      <c r="H41" s="7">
        <v>10</v>
      </c>
      <c r="I41" s="7">
        <v>6</v>
      </c>
      <c r="J41" s="7">
        <v>26</v>
      </c>
      <c r="K41" s="7">
        <v>40</v>
      </c>
      <c r="L41" s="7">
        <v>72</v>
      </c>
      <c r="M41" s="7">
        <v>55.6</v>
      </c>
      <c r="N41" s="7">
        <v>7</v>
      </c>
    </row>
    <row r="42" spans="1:14" x14ac:dyDescent="0.25">
      <c r="A42" s="2" t="s">
        <v>8</v>
      </c>
      <c r="B42" s="3">
        <v>3</v>
      </c>
      <c r="C42" s="4">
        <v>10</v>
      </c>
      <c r="D42" s="4">
        <v>34</v>
      </c>
      <c r="E42" s="4">
        <v>68</v>
      </c>
      <c r="F42" s="4">
        <v>112</v>
      </c>
      <c r="G42" s="4">
        <v>60.7</v>
      </c>
      <c r="H42" s="4">
        <v>5</v>
      </c>
      <c r="I42" s="4">
        <v>1</v>
      </c>
      <c r="J42" s="4">
        <v>8</v>
      </c>
      <c r="K42" s="4">
        <v>29</v>
      </c>
      <c r="L42" s="4">
        <v>38</v>
      </c>
      <c r="M42" s="4">
        <v>76.3</v>
      </c>
      <c r="N42" s="4">
        <v>3</v>
      </c>
    </row>
    <row r="43" spans="1:14" x14ac:dyDescent="0.25">
      <c r="A43" s="5" t="s">
        <v>9</v>
      </c>
      <c r="B43" s="3">
        <v>3</v>
      </c>
      <c r="C43" s="7">
        <v>11</v>
      </c>
      <c r="D43" s="7">
        <v>13</v>
      </c>
      <c r="E43" s="7">
        <v>23</v>
      </c>
      <c r="F43" s="7">
        <v>47</v>
      </c>
      <c r="G43" s="7">
        <v>48.9</v>
      </c>
      <c r="H43" s="7">
        <v>11</v>
      </c>
      <c r="I43" s="7">
        <v>5</v>
      </c>
      <c r="J43" s="7">
        <v>21</v>
      </c>
      <c r="K43" s="7">
        <v>38</v>
      </c>
      <c r="L43" s="7">
        <v>64</v>
      </c>
      <c r="M43" s="7">
        <v>59.4</v>
      </c>
      <c r="N43" s="7">
        <v>7</v>
      </c>
    </row>
    <row r="44" spans="1:14" x14ac:dyDescent="0.25">
      <c r="A44" s="2" t="s">
        <v>11</v>
      </c>
      <c r="B44" s="3">
        <v>3</v>
      </c>
      <c r="C44" s="4">
        <v>10</v>
      </c>
      <c r="D44" s="4">
        <v>27</v>
      </c>
      <c r="E44" s="4">
        <v>33</v>
      </c>
      <c r="F44" s="4">
        <v>70</v>
      </c>
      <c r="G44" s="4">
        <v>47.1</v>
      </c>
      <c r="H44" s="4">
        <v>8</v>
      </c>
      <c r="I44" s="4">
        <v>15</v>
      </c>
      <c r="J44" s="4">
        <v>45</v>
      </c>
      <c r="K44" s="4">
        <v>50</v>
      </c>
      <c r="L44" s="4">
        <v>110</v>
      </c>
      <c r="M44" s="4">
        <v>45.5</v>
      </c>
      <c r="N44" s="4">
        <v>11</v>
      </c>
    </row>
    <row r="45" spans="1:14" x14ac:dyDescent="0.25">
      <c r="A45" s="5" t="s">
        <v>12</v>
      </c>
      <c r="B45" s="3">
        <v>3</v>
      </c>
      <c r="C45" s="7">
        <v>1</v>
      </c>
      <c r="D45" s="7">
        <v>8</v>
      </c>
      <c r="E45" s="7">
        <v>29</v>
      </c>
      <c r="F45" s="7">
        <v>38</v>
      </c>
      <c r="G45" s="7">
        <v>76.3</v>
      </c>
      <c r="H45" s="7">
        <v>3</v>
      </c>
      <c r="I45" s="7">
        <v>10</v>
      </c>
      <c r="J45" s="7">
        <v>34</v>
      </c>
      <c r="K45" s="7">
        <v>68</v>
      </c>
      <c r="L45" s="7">
        <v>112</v>
      </c>
      <c r="M45" s="7">
        <v>60.7</v>
      </c>
      <c r="N45" s="7">
        <v>5</v>
      </c>
    </row>
    <row r="46" spans="1:14" x14ac:dyDescent="0.25">
      <c r="A46" s="2" t="s">
        <v>14</v>
      </c>
      <c r="B46" s="3">
        <v>3</v>
      </c>
      <c r="C46" s="4">
        <v>5</v>
      </c>
      <c r="D46" s="4">
        <v>21</v>
      </c>
      <c r="E46" s="4">
        <v>38</v>
      </c>
      <c r="F46" s="4">
        <v>64</v>
      </c>
      <c r="G46" s="4">
        <v>59.4</v>
      </c>
      <c r="H46" s="4">
        <v>7</v>
      </c>
      <c r="I46" s="4">
        <v>11</v>
      </c>
      <c r="J46" s="4">
        <v>13</v>
      </c>
      <c r="K46" s="4">
        <v>23</v>
      </c>
      <c r="L46" s="4">
        <v>47</v>
      </c>
      <c r="M46" s="4">
        <v>48.9</v>
      </c>
      <c r="N46" s="4">
        <v>11</v>
      </c>
    </row>
    <row r="47" spans="1:14" x14ac:dyDescent="0.25">
      <c r="A47" s="5" t="s">
        <v>15</v>
      </c>
      <c r="B47" s="3">
        <v>3</v>
      </c>
      <c r="C47" s="7">
        <v>9</v>
      </c>
      <c r="D47" s="7">
        <v>15</v>
      </c>
      <c r="E47" s="7">
        <v>49</v>
      </c>
      <c r="F47" s="7">
        <v>73</v>
      </c>
      <c r="G47" s="7">
        <v>67.099999999999994</v>
      </c>
      <c r="H47" s="7">
        <v>5</v>
      </c>
      <c r="I47" s="7">
        <v>2</v>
      </c>
      <c r="J47" s="7">
        <v>13</v>
      </c>
      <c r="K47" s="7">
        <v>38</v>
      </c>
      <c r="L47" s="7">
        <v>53</v>
      </c>
      <c r="M47" s="7">
        <v>71.7</v>
      </c>
      <c r="N47" s="7">
        <v>5</v>
      </c>
    </row>
    <row r="48" spans="1:14" x14ac:dyDescent="0.25">
      <c r="A48" s="2" t="s">
        <v>16</v>
      </c>
      <c r="B48" s="3">
        <v>3</v>
      </c>
      <c r="C48" s="4">
        <v>11</v>
      </c>
      <c r="D48" s="4">
        <v>34</v>
      </c>
      <c r="E48" s="4">
        <v>40</v>
      </c>
      <c r="F48" s="4">
        <v>85</v>
      </c>
      <c r="G48" s="4">
        <v>47.1</v>
      </c>
      <c r="H48" s="4">
        <v>9</v>
      </c>
      <c r="I48" s="4">
        <v>8</v>
      </c>
      <c r="J48" s="4">
        <v>22</v>
      </c>
      <c r="K48" s="4">
        <v>44</v>
      </c>
      <c r="L48" s="4">
        <v>74</v>
      </c>
      <c r="M48" s="4">
        <v>59.5</v>
      </c>
      <c r="N48" s="4">
        <v>9</v>
      </c>
    </row>
    <row r="49" spans="1:14" x14ac:dyDescent="0.25">
      <c r="A49" s="5" t="s">
        <v>17</v>
      </c>
      <c r="B49" s="3">
        <v>3</v>
      </c>
      <c r="C49" s="7">
        <v>15</v>
      </c>
      <c r="D49" s="7">
        <v>45</v>
      </c>
      <c r="E49" s="7">
        <v>50</v>
      </c>
      <c r="F49" s="7">
        <v>110</v>
      </c>
      <c r="G49" s="7">
        <v>45.5</v>
      </c>
      <c r="H49" s="7">
        <v>11</v>
      </c>
      <c r="I49" s="7">
        <v>10</v>
      </c>
      <c r="J49" s="7">
        <v>27</v>
      </c>
      <c r="K49" s="7">
        <v>33</v>
      </c>
      <c r="L49" s="7">
        <v>70</v>
      </c>
      <c r="M49" s="7">
        <v>47.1</v>
      </c>
      <c r="N49" s="7">
        <v>8</v>
      </c>
    </row>
    <row r="50" spans="1:14" ht="22.5" x14ac:dyDescent="0.25">
      <c r="A50" s="2" t="s">
        <v>230</v>
      </c>
      <c r="B50" s="3">
        <v>4</v>
      </c>
      <c r="C50" s="4">
        <v>8</v>
      </c>
      <c r="D50" s="4">
        <v>31</v>
      </c>
      <c r="E50" s="4">
        <v>28</v>
      </c>
      <c r="F50" s="4">
        <v>67</v>
      </c>
      <c r="G50" s="4">
        <v>41.8</v>
      </c>
      <c r="H50" s="4">
        <v>10</v>
      </c>
      <c r="I50" s="4">
        <v>7</v>
      </c>
      <c r="J50" s="4">
        <v>24</v>
      </c>
      <c r="K50" s="4">
        <v>63</v>
      </c>
      <c r="L50" s="4">
        <v>94</v>
      </c>
      <c r="M50" s="4">
        <v>67</v>
      </c>
      <c r="N50" s="4">
        <v>6</v>
      </c>
    </row>
    <row r="51" spans="1:14" x14ac:dyDescent="0.25">
      <c r="A51" s="5" t="s">
        <v>2</v>
      </c>
      <c r="B51" s="3">
        <v>4</v>
      </c>
      <c r="C51" s="7">
        <v>7</v>
      </c>
      <c r="D51" s="7">
        <v>36</v>
      </c>
      <c r="E51" s="7">
        <v>58</v>
      </c>
      <c r="F51" s="7">
        <v>101</v>
      </c>
      <c r="G51" s="7">
        <v>57.4</v>
      </c>
      <c r="H51" s="7">
        <v>6</v>
      </c>
      <c r="I51" s="7">
        <v>8</v>
      </c>
      <c r="J51" s="7">
        <v>18</v>
      </c>
      <c r="K51" s="7">
        <v>16</v>
      </c>
      <c r="L51" s="7">
        <v>42</v>
      </c>
      <c r="M51" s="7">
        <v>38.1</v>
      </c>
      <c r="N51" s="7">
        <v>3</v>
      </c>
    </row>
    <row r="52" spans="1:14" x14ac:dyDescent="0.25">
      <c r="A52" s="2" t="s">
        <v>4</v>
      </c>
      <c r="B52" s="3">
        <v>4</v>
      </c>
      <c r="C52" s="4">
        <v>7</v>
      </c>
      <c r="D52" s="4">
        <v>24</v>
      </c>
      <c r="E52" s="4">
        <v>50</v>
      </c>
      <c r="F52" s="4">
        <v>81</v>
      </c>
      <c r="G52" s="4">
        <v>61.7</v>
      </c>
      <c r="H52" s="4">
        <v>7</v>
      </c>
      <c r="I52" s="4">
        <v>3</v>
      </c>
      <c r="J52" s="4">
        <v>26</v>
      </c>
      <c r="K52" s="4">
        <v>33</v>
      </c>
      <c r="L52" s="4">
        <v>62</v>
      </c>
      <c r="M52" s="4">
        <v>53.2</v>
      </c>
      <c r="N52" s="4">
        <v>7</v>
      </c>
    </row>
    <row r="53" spans="1:14" x14ac:dyDescent="0.25">
      <c r="A53" s="5" t="s">
        <v>18</v>
      </c>
      <c r="B53" s="3">
        <v>4</v>
      </c>
      <c r="C53" s="7">
        <v>4</v>
      </c>
      <c r="D53" s="7">
        <v>25</v>
      </c>
      <c r="E53" s="7">
        <v>25</v>
      </c>
      <c r="F53" s="7">
        <v>54</v>
      </c>
      <c r="G53" s="7">
        <v>46.3</v>
      </c>
      <c r="H53" s="7">
        <v>1</v>
      </c>
      <c r="I53" s="7">
        <v>13</v>
      </c>
      <c r="J53" s="7">
        <v>15</v>
      </c>
      <c r="K53" s="7">
        <v>24</v>
      </c>
      <c r="L53" s="7">
        <v>52</v>
      </c>
      <c r="M53" s="7">
        <v>46.2</v>
      </c>
      <c r="N53" s="7">
        <v>5</v>
      </c>
    </row>
    <row r="54" spans="1:14" x14ac:dyDescent="0.25">
      <c r="A54" s="2" t="s">
        <v>5</v>
      </c>
      <c r="B54" s="3">
        <v>4</v>
      </c>
      <c r="C54" s="4">
        <v>13</v>
      </c>
      <c r="D54" s="4">
        <v>15</v>
      </c>
      <c r="E54" s="4">
        <v>13</v>
      </c>
      <c r="F54" s="4">
        <v>41</v>
      </c>
      <c r="G54" s="4">
        <v>31.7</v>
      </c>
      <c r="H54" s="4">
        <v>8</v>
      </c>
      <c r="I54" s="4">
        <v>17</v>
      </c>
      <c r="J54" s="4">
        <v>35</v>
      </c>
      <c r="K54" s="4">
        <v>16</v>
      </c>
      <c r="L54" s="4">
        <v>68</v>
      </c>
      <c r="M54" s="4">
        <v>23.5</v>
      </c>
      <c r="N54" s="4">
        <v>8</v>
      </c>
    </row>
    <row r="55" spans="1:14" x14ac:dyDescent="0.25">
      <c r="A55" s="5" t="s">
        <v>6</v>
      </c>
      <c r="B55" s="3">
        <v>4</v>
      </c>
      <c r="C55" s="7">
        <v>17</v>
      </c>
      <c r="D55" s="7">
        <v>24</v>
      </c>
      <c r="E55" s="7">
        <v>14</v>
      </c>
      <c r="F55" s="7">
        <v>55</v>
      </c>
      <c r="G55" s="7">
        <v>25.5</v>
      </c>
      <c r="H55" s="7">
        <v>10</v>
      </c>
      <c r="I55" s="7">
        <v>21</v>
      </c>
      <c r="J55" s="7">
        <v>28</v>
      </c>
      <c r="K55" s="7">
        <v>41</v>
      </c>
      <c r="L55" s="7">
        <v>90</v>
      </c>
      <c r="M55" s="7">
        <v>45.6</v>
      </c>
      <c r="N55" s="7">
        <v>5</v>
      </c>
    </row>
    <row r="56" spans="1:14" x14ac:dyDescent="0.25">
      <c r="A56" s="2" t="s">
        <v>7</v>
      </c>
      <c r="B56" s="3">
        <v>4</v>
      </c>
      <c r="C56" s="4">
        <v>3</v>
      </c>
      <c r="D56" s="4">
        <v>26</v>
      </c>
      <c r="E56" s="4">
        <v>33</v>
      </c>
      <c r="F56" s="4">
        <v>62</v>
      </c>
      <c r="G56" s="4">
        <v>53.2</v>
      </c>
      <c r="H56" s="4">
        <v>7</v>
      </c>
      <c r="I56" s="4">
        <v>7</v>
      </c>
      <c r="J56" s="4">
        <v>24</v>
      </c>
      <c r="K56" s="4">
        <v>50</v>
      </c>
      <c r="L56" s="4">
        <v>81</v>
      </c>
      <c r="M56" s="4">
        <v>61.7</v>
      </c>
      <c r="N56" s="4">
        <v>7</v>
      </c>
    </row>
    <row r="57" spans="1:14" x14ac:dyDescent="0.25">
      <c r="A57" s="5" t="s">
        <v>8</v>
      </c>
      <c r="B57" s="3">
        <v>4</v>
      </c>
      <c r="C57" s="7">
        <v>10</v>
      </c>
      <c r="D57" s="7">
        <v>26</v>
      </c>
      <c r="E57" s="7">
        <v>41</v>
      </c>
      <c r="F57" s="7">
        <v>77</v>
      </c>
      <c r="G57" s="7">
        <v>53.2</v>
      </c>
      <c r="H57" s="7">
        <v>7</v>
      </c>
      <c r="I57" s="7">
        <v>6</v>
      </c>
      <c r="J57" s="7">
        <v>10</v>
      </c>
      <c r="K57" s="7">
        <v>38</v>
      </c>
      <c r="L57" s="7">
        <v>54</v>
      </c>
      <c r="M57" s="7">
        <v>70.400000000000006</v>
      </c>
      <c r="N57" s="7">
        <v>7</v>
      </c>
    </row>
    <row r="58" spans="1:14" x14ac:dyDescent="0.25">
      <c r="A58" s="2" t="s">
        <v>9</v>
      </c>
      <c r="B58" s="3">
        <v>4</v>
      </c>
      <c r="C58" s="4">
        <v>17</v>
      </c>
      <c r="D58" s="4">
        <v>27</v>
      </c>
      <c r="E58" s="4">
        <v>27</v>
      </c>
      <c r="F58" s="4">
        <v>71</v>
      </c>
      <c r="G58" s="4">
        <v>38</v>
      </c>
      <c r="H58" s="4">
        <v>6</v>
      </c>
      <c r="I58" s="4">
        <v>2</v>
      </c>
      <c r="J58" s="4">
        <v>18</v>
      </c>
      <c r="K58" s="4">
        <v>22</v>
      </c>
      <c r="L58" s="4">
        <v>42</v>
      </c>
      <c r="M58" s="4">
        <v>52.4</v>
      </c>
      <c r="N58" s="4">
        <v>3</v>
      </c>
    </row>
    <row r="59" spans="1:14" x14ac:dyDescent="0.25">
      <c r="A59" s="5" t="s">
        <v>10</v>
      </c>
      <c r="B59" s="3">
        <v>4</v>
      </c>
      <c r="C59" s="7">
        <v>3</v>
      </c>
      <c r="D59" s="7">
        <v>14</v>
      </c>
      <c r="E59" s="7">
        <v>52</v>
      </c>
      <c r="F59" s="7">
        <v>69</v>
      </c>
      <c r="G59" s="7">
        <v>75.400000000000006</v>
      </c>
      <c r="H59" s="7">
        <v>7</v>
      </c>
      <c r="I59" s="7">
        <v>1</v>
      </c>
      <c r="J59" s="7">
        <v>12</v>
      </c>
      <c r="K59" s="7">
        <v>49</v>
      </c>
      <c r="L59" s="7">
        <v>62</v>
      </c>
      <c r="M59" s="7">
        <v>79</v>
      </c>
      <c r="N59" s="7">
        <v>9</v>
      </c>
    </row>
    <row r="60" spans="1:14" x14ac:dyDescent="0.25">
      <c r="A60" s="2" t="s">
        <v>11</v>
      </c>
      <c r="B60" s="3">
        <v>4</v>
      </c>
      <c r="C60" s="4">
        <v>7</v>
      </c>
      <c r="D60" s="4">
        <v>24</v>
      </c>
      <c r="E60" s="4">
        <v>63</v>
      </c>
      <c r="F60" s="4">
        <v>94</v>
      </c>
      <c r="G60" s="4">
        <v>67</v>
      </c>
      <c r="H60" s="4">
        <v>6</v>
      </c>
      <c r="I60" s="4">
        <v>8</v>
      </c>
      <c r="J60" s="4">
        <v>31</v>
      </c>
      <c r="K60" s="4">
        <v>28</v>
      </c>
      <c r="L60" s="4">
        <v>67</v>
      </c>
      <c r="M60" s="4">
        <v>41.8</v>
      </c>
      <c r="N60" s="4">
        <v>10</v>
      </c>
    </row>
    <row r="61" spans="1:14" x14ac:dyDescent="0.25">
      <c r="A61" s="5" t="s">
        <v>12</v>
      </c>
      <c r="B61" s="3">
        <v>4</v>
      </c>
      <c r="C61" s="7">
        <v>8</v>
      </c>
      <c r="D61" s="7">
        <v>18</v>
      </c>
      <c r="E61" s="7">
        <v>16</v>
      </c>
      <c r="F61" s="7">
        <v>42</v>
      </c>
      <c r="G61" s="7">
        <v>38.1</v>
      </c>
      <c r="H61" s="7">
        <v>3</v>
      </c>
      <c r="I61" s="7">
        <v>7</v>
      </c>
      <c r="J61" s="7">
        <v>36</v>
      </c>
      <c r="K61" s="7">
        <v>58</v>
      </c>
      <c r="L61" s="7">
        <v>101</v>
      </c>
      <c r="M61" s="7">
        <v>57.4</v>
      </c>
      <c r="N61" s="7">
        <v>6</v>
      </c>
    </row>
    <row r="62" spans="1:14" x14ac:dyDescent="0.25">
      <c r="A62" s="2" t="s">
        <v>13</v>
      </c>
      <c r="B62" s="3">
        <v>4</v>
      </c>
      <c r="C62" s="4">
        <v>2</v>
      </c>
      <c r="D62" s="4">
        <v>18</v>
      </c>
      <c r="E62" s="4">
        <v>22</v>
      </c>
      <c r="F62" s="4">
        <v>42</v>
      </c>
      <c r="G62" s="4">
        <v>52.4</v>
      </c>
      <c r="H62" s="4">
        <v>3</v>
      </c>
      <c r="I62" s="4">
        <v>17</v>
      </c>
      <c r="J62" s="4">
        <v>27</v>
      </c>
      <c r="K62" s="4">
        <v>27</v>
      </c>
      <c r="L62" s="4">
        <v>71</v>
      </c>
      <c r="M62" s="4">
        <v>38</v>
      </c>
      <c r="N62" s="4">
        <v>6</v>
      </c>
    </row>
    <row r="63" spans="1:14" x14ac:dyDescent="0.25">
      <c r="A63" s="5" t="s">
        <v>14</v>
      </c>
      <c r="B63" s="3">
        <v>4</v>
      </c>
      <c r="C63" s="7">
        <v>1</v>
      </c>
      <c r="D63" s="7">
        <v>12</v>
      </c>
      <c r="E63" s="7">
        <v>49</v>
      </c>
      <c r="F63" s="7">
        <v>62</v>
      </c>
      <c r="G63" s="7">
        <v>79</v>
      </c>
      <c r="H63" s="7">
        <v>9</v>
      </c>
      <c r="I63" s="7">
        <v>3</v>
      </c>
      <c r="J63" s="7">
        <v>14</v>
      </c>
      <c r="K63" s="7">
        <v>52</v>
      </c>
      <c r="L63" s="7">
        <v>69</v>
      </c>
      <c r="M63" s="7">
        <v>75.400000000000006</v>
      </c>
      <c r="N63" s="7">
        <v>7</v>
      </c>
    </row>
    <row r="64" spans="1:14" x14ac:dyDescent="0.25">
      <c r="A64" s="2" t="s">
        <v>15</v>
      </c>
      <c r="B64" s="3">
        <v>4</v>
      </c>
      <c r="C64" s="4">
        <v>6</v>
      </c>
      <c r="D64" s="4">
        <v>10</v>
      </c>
      <c r="E64" s="4">
        <v>38</v>
      </c>
      <c r="F64" s="4">
        <v>54</v>
      </c>
      <c r="G64" s="4">
        <v>70.400000000000006</v>
      </c>
      <c r="H64" s="4">
        <v>7</v>
      </c>
      <c r="I64" s="4">
        <v>10</v>
      </c>
      <c r="J64" s="4">
        <v>26</v>
      </c>
      <c r="K64" s="4">
        <v>41</v>
      </c>
      <c r="L64" s="4">
        <v>77</v>
      </c>
      <c r="M64" s="4">
        <v>53.2</v>
      </c>
      <c r="N64" s="4">
        <v>7</v>
      </c>
    </row>
    <row r="65" spans="1:14" x14ac:dyDescent="0.25">
      <c r="A65" s="5" t="s">
        <v>19</v>
      </c>
      <c r="B65" s="3">
        <v>4</v>
      </c>
      <c r="C65" s="7">
        <v>17</v>
      </c>
      <c r="D65" s="7">
        <v>35</v>
      </c>
      <c r="E65" s="7">
        <v>16</v>
      </c>
      <c r="F65" s="7">
        <v>68</v>
      </c>
      <c r="G65" s="7">
        <v>23.5</v>
      </c>
      <c r="H65" s="7">
        <v>8</v>
      </c>
      <c r="I65" s="7">
        <v>13</v>
      </c>
      <c r="J65" s="7">
        <v>15</v>
      </c>
      <c r="K65" s="7">
        <v>13</v>
      </c>
      <c r="L65" s="7">
        <v>41</v>
      </c>
      <c r="M65" s="7">
        <v>31.7</v>
      </c>
      <c r="N65" s="7">
        <v>8</v>
      </c>
    </row>
    <row r="66" spans="1:14" x14ac:dyDescent="0.25">
      <c r="A66" s="2" t="s">
        <v>16</v>
      </c>
      <c r="B66" s="3">
        <v>4</v>
      </c>
      <c r="C66" s="4">
        <v>13</v>
      </c>
      <c r="D66" s="4">
        <v>15</v>
      </c>
      <c r="E66" s="4">
        <v>24</v>
      </c>
      <c r="F66" s="4">
        <v>52</v>
      </c>
      <c r="G66" s="4">
        <v>46.2</v>
      </c>
      <c r="H66" s="4">
        <v>5</v>
      </c>
      <c r="I66" s="4">
        <v>4</v>
      </c>
      <c r="J66" s="4">
        <v>25</v>
      </c>
      <c r="K66" s="4">
        <v>25</v>
      </c>
      <c r="L66" s="4">
        <v>54</v>
      </c>
      <c r="M66" s="4">
        <v>46.3</v>
      </c>
      <c r="N66" s="4">
        <v>1</v>
      </c>
    </row>
    <row r="67" spans="1:14" x14ac:dyDescent="0.25">
      <c r="A67" s="5" t="s">
        <v>17</v>
      </c>
      <c r="B67" s="3">
        <v>4</v>
      </c>
      <c r="C67" s="7">
        <v>21</v>
      </c>
      <c r="D67" s="7">
        <v>28</v>
      </c>
      <c r="E67" s="7">
        <v>41</v>
      </c>
      <c r="F67" s="7">
        <v>90</v>
      </c>
      <c r="G67" s="7">
        <v>45.6</v>
      </c>
      <c r="H67" s="7">
        <v>5</v>
      </c>
      <c r="I67" s="7">
        <v>17</v>
      </c>
      <c r="J67" s="7">
        <v>24</v>
      </c>
      <c r="K67" s="7">
        <v>14</v>
      </c>
      <c r="L67" s="7">
        <v>55</v>
      </c>
      <c r="M67" s="7">
        <v>25.5</v>
      </c>
      <c r="N67" s="7">
        <v>10</v>
      </c>
    </row>
    <row r="68" spans="1:14" x14ac:dyDescent="0.25">
      <c r="A68" s="63" t="s">
        <v>2</v>
      </c>
      <c r="B68" s="64">
        <v>5</v>
      </c>
      <c r="C68" s="67">
        <v>11</v>
      </c>
      <c r="D68" s="67">
        <v>12</v>
      </c>
      <c r="E68" s="67">
        <v>18</v>
      </c>
      <c r="F68" s="67">
        <v>41</v>
      </c>
      <c r="G68" s="67">
        <v>43.9</v>
      </c>
      <c r="H68" s="67">
        <v>3</v>
      </c>
      <c r="I68" s="67">
        <v>18</v>
      </c>
      <c r="J68" s="67">
        <v>20</v>
      </c>
      <c r="K68" s="67">
        <v>34</v>
      </c>
      <c r="L68" s="67">
        <v>72</v>
      </c>
      <c r="M68" s="67">
        <v>47.2</v>
      </c>
      <c r="N68" s="67">
        <v>12</v>
      </c>
    </row>
    <row r="69" spans="1:14" x14ac:dyDescent="0.25">
      <c r="A69" s="65" t="s">
        <v>4</v>
      </c>
      <c r="B69" s="64">
        <v>5</v>
      </c>
      <c r="C69" s="68">
        <v>8</v>
      </c>
      <c r="D69" s="68">
        <v>6</v>
      </c>
      <c r="E69" s="68">
        <v>9</v>
      </c>
      <c r="F69" s="68">
        <v>23</v>
      </c>
      <c r="G69" s="68">
        <v>39.1</v>
      </c>
      <c r="H69" s="68">
        <v>6</v>
      </c>
      <c r="I69" s="68">
        <v>14</v>
      </c>
      <c r="J69" s="68">
        <v>23</v>
      </c>
      <c r="K69" s="68">
        <v>27</v>
      </c>
      <c r="L69" s="68">
        <v>64</v>
      </c>
      <c r="M69" s="68">
        <v>42.2</v>
      </c>
      <c r="N69" s="68">
        <v>9</v>
      </c>
    </row>
    <row r="70" spans="1:14" x14ac:dyDescent="0.25">
      <c r="A70" s="63" t="s">
        <v>18</v>
      </c>
      <c r="B70" s="64">
        <v>5</v>
      </c>
      <c r="C70" s="67">
        <v>12</v>
      </c>
      <c r="D70" s="67">
        <v>18</v>
      </c>
      <c r="E70" s="67">
        <v>12</v>
      </c>
      <c r="F70" s="67">
        <v>42</v>
      </c>
      <c r="G70" s="67">
        <v>28.6</v>
      </c>
      <c r="H70" s="67">
        <v>7</v>
      </c>
      <c r="I70" s="67">
        <v>6</v>
      </c>
      <c r="J70" s="67">
        <v>41</v>
      </c>
      <c r="K70" s="67">
        <v>59</v>
      </c>
      <c r="L70" s="67">
        <v>106</v>
      </c>
      <c r="M70" s="67">
        <v>55.7</v>
      </c>
      <c r="N70" s="67">
        <v>6</v>
      </c>
    </row>
    <row r="71" spans="1:14" x14ac:dyDescent="0.25">
      <c r="A71" s="65" t="s">
        <v>5</v>
      </c>
      <c r="B71" s="64">
        <v>5</v>
      </c>
      <c r="C71" s="68">
        <v>11</v>
      </c>
      <c r="D71" s="68">
        <v>14</v>
      </c>
      <c r="E71" s="68">
        <v>8</v>
      </c>
      <c r="F71" s="68">
        <v>33</v>
      </c>
      <c r="G71" s="68">
        <v>24.2</v>
      </c>
      <c r="H71" s="68">
        <v>5</v>
      </c>
      <c r="I71" s="68">
        <v>6</v>
      </c>
      <c r="J71" s="68">
        <v>27</v>
      </c>
      <c r="K71" s="68">
        <v>35</v>
      </c>
      <c r="L71" s="68">
        <v>68</v>
      </c>
      <c r="M71" s="68">
        <v>51.5</v>
      </c>
      <c r="N71" s="68">
        <v>2</v>
      </c>
    </row>
    <row r="72" spans="1:14" x14ac:dyDescent="0.25">
      <c r="A72" s="63" t="s">
        <v>6</v>
      </c>
      <c r="B72" s="64">
        <v>5</v>
      </c>
      <c r="C72" s="67">
        <v>18</v>
      </c>
      <c r="D72" s="67">
        <v>20</v>
      </c>
      <c r="E72" s="67">
        <v>34</v>
      </c>
      <c r="F72" s="67">
        <v>72</v>
      </c>
      <c r="G72" s="67">
        <v>47.2</v>
      </c>
      <c r="H72" s="67">
        <v>12</v>
      </c>
      <c r="I72" s="67">
        <v>11</v>
      </c>
      <c r="J72" s="67">
        <v>12</v>
      </c>
      <c r="K72" s="67">
        <v>18</v>
      </c>
      <c r="L72" s="67">
        <v>41</v>
      </c>
      <c r="M72" s="67">
        <v>43.9</v>
      </c>
      <c r="N72" s="67">
        <v>3</v>
      </c>
    </row>
    <row r="73" spans="1:14" x14ac:dyDescent="0.25">
      <c r="A73" s="65" t="s">
        <v>7</v>
      </c>
      <c r="B73" s="64">
        <v>5</v>
      </c>
      <c r="C73" s="68">
        <v>14</v>
      </c>
      <c r="D73" s="68">
        <v>41</v>
      </c>
      <c r="E73" s="68">
        <v>37</v>
      </c>
      <c r="F73" s="68">
        <v>92</v>
      </c>
      <c r="G73" s="68">
        <v>40.200000000000003</v>
      </c>
      <c r="H73" s="68">
        <v>7</v>
      </c>
      <c r="I73" s="68">
        <v>11</v>
      </c>
      <c r="J73" s="68">
        <v>18</v>
      </c>
      <c r="K73" s="68">
        <v>34</v>
      </c>
      <c r="L73" s="68">
        <v>63</v>
      </c>
      <c r="M73" s="68">
        <v>54</v>
      </c>
      <c r="N73" s="68">
        <v>4</v>
      </c>
    </row>
    <row r="74" spans="1:14" x14ac:dyDescent="0.25">
      <c r="A74" s="63" t="s">
        <v>9</v>
      </c>
      <c r="B74" s="64">
        <v>5</v>
      </c>
      <c r="C74" s="67">
        <v>9</v>
      </c>
      <c r="D74" s="67">
        <v>18</v>
      </c>
      <c r="E74" s="67">
        <v>33</v>
      </c>
      <c r="F74" s="67">
        <v>60</v>
      </c>
      <c r="G74" s="67">
        <v>55</v>
      </c>
      <c r="H74" s="67">
        <v>6</v>
      </c>
      <c r="I74" s="67">
        <v>4</v>
      </c>
      <c r="J74" s="67">
        <v>25</v>
      </c>
      <c r="K74" s="67">
        <v>36</v>
      </c>
      <c r="L74" s="67">
        <v>65</v>
      </c>
      <c r="M74" s="67">
        <v>55.4</v>
      </c>
      <c r="N74" s="67">
        <v>9</v>
      </c>
    </row>
    <row r="75" spans="1:14" x14ac:dyDescent="0.25">
      <c r="A75" s="65" t="s">
        <v>10</v>
      </c>
      <c r="B75" s="64">
        <v>5</v>
      </c>
      <c r="C75" s="68">
        <v>6</v>
      </c>
      <c r="D75" s="68">
        <v>41</v>
      </c>
      <c r="E75" s="68">
        <v>59</v>
      </c>
      <c r="F75" s="68">
        <v>106</v>
      </c>
      <c r="G75" s="68">
        <v>55.7</v>
      </c>
      <c r="H75" s="68">
        <v>6</v>
      </c>
      <c r="I75" s="68">
        <v>12</v>
      </c>
      <c r="J75" s="68">
        <v>18</v>
      </c>
      <c r="K75" s="68">
        <v>12</v>
      </c>
      <c r="L75" s="68">
        <v>42</v>
      </c>
      <c r="M75" s="68">
        <v>28.6</v>
      </c>
      <c r="N75" s="68">
        <v>7</v>
      </c>
    </row>
    <row r="76" spans="1:14" x14ac:dyDescent="0.25">
      <c r="A76" s="63" t="s">
        <v>11</v>
      </c>
      <c r="B76" s="64">
        <v>5</v>
      </c>
      <c r="C76" s="67">
        <v>4</v>
      </c>
      <c r="D76" s="67">
        <v>25</v>
      </c>
      <c r="E76" s="67">
        <v>36</v>
      </c>
      <c r="F76" s="67">
        <v>65</v>
      </c>
      <c r="G76" s="67">
        <v>55.4</v>
      </c>
      <c r="H76" s="67">
        <v>9</v>
      </c>
      <c r="I76" s="67">
        <v>9</v>
      </c>
      <c r="J76" s="67">
        <v>18</v>
      </c>
      <c r="K76" s="67">
        <v>33</v>
      </c>
      <c r="L76" s="67">
        <v>60</v>
      </c>
      <c r="M76" s="67">
        <v>55</v>
      </c>
      <c r="N76" s="67">
        <v>6</v>
      </c>
    </row>
    <row r="77" spans="1:14" x14ac:dyDescent="0.25">
      <c r="A77" s="65" t="s">
        <v>12</v>
      </c>
      <c r="B77" s="64">
        <v>5</v>
      </c>
      <c r="C77" s="68">
        <v>11</v>
      </c>
      <c r="D77" s="68">
        <v>18</v>
      </c>
      <c r="E77" s="68">
        <v>34</v>
      </c>
      <c r="F77" s="68">
        <v>63</v>
      </c>
      <c r="G77" s="68">
        <v>54</v>
      </c>
      <c r="H77" s="68">
        <v>4</v>
      </c>
      <c r="I77" s="68">
        <v>14</v>
      </c>
      <c r="J77" s="68">
        <v>41</v>
      </c>
      <c r="K77" s="68">
        <v>37</v>
      </c>
      <c r="L77" s="68">
        <v>92</v>
      </c>
      <c r="M77" s="68">
        <v>40.200000000000003</v>
      </c>
      <c r="N77" s="68">
        <v>7</v>
      </c>
    </row>
    <row r="78" spans="1:14" x14ac:dyDescent="0.25">
      <c r="A78" s="63" t="s">
        <v>648</v>
      </c>
      <c r="B78" s="64">
        <v>5</v>
      </c>
      <c r="C78" s="67">
        <v>17</v>
      </c>
      <c r="D78" s="67">
        <v>33</v>
      </c>
      <c r="E78" s="67">
        <v>17</v>
      </c>
      <c r="F78" s="67">
        <v>67</v>
      </c>
      <c r="G78" s="67">
        <v>25.4</v>
      </c>
      <c r="H78" s="67">
        <v>7</v>
      </c>
      <c r="I78" s="67">
        <v>1</v>
      </c>
      <c r="J78" s="67">
        <v>24</v>
      </c>
      <c r="K78" s="67">
        <v>36</v>
      </c>
      <c r="L78" s="67">
        <v>61</v>
      </c>
      <c r="M78" s="67">
        <v>59</v>
      </c>
      <c r="N78" s="67">
        <v>3</v>
      </c>
    </row>
    <row r="79" spans="1:14" x14ac:dyDescent="0.25">
      <c r="A79" s="65" t="s">
        <v>13</v>
      </c>
      <c r="B79" s="64">
        <v>5</v>
      </c>
      <c r="C79" s="68">
        <v>6</v>
      </c>
      <c r="D79" s="68">
        <v>27</v>
      </c>
      <c r="E79" s="68">
        <v>35</v>
      </c>
      <c r="F79" s="68">
        <v>68</v>
      </c>
      <c r="G79" s="68">
        <v>51.5</v>
      </c>
      <c r="H79" s="68">
        <v>2</v>
      </c>
      <c r="I79" s="68">
        <v>11</v>
      </c>
      <c r="J79" s="68">
        <v>14</v>
      </c>
      <c r="K79" s="68">
        <v>8</v>
      </c>
      <c r="L79" s="68">
        <v>33</v>
      </c>
      <c r="M79" s="68">
        <v>24.2</v>
      </c>
      <c r="N79" s="68">
        <v>5</v>
      </c>
    </row>
    <row r="80" spans="1:14" x14ac:dyDescent="0.25">
      <c r="A80" s="63" t="s">
        <v>14</v>
      </c>
      <c r="B80" s="64">
        <v>5</v>
      </c>
      <c r="C80" s="67">
        <v>1</v>
      </c>
      <c r="D80" s="67">
        <v>24</v>
      </c>
      <c r="E80" s="67">
        <v>36</v>
      </c>
      <c r="F80" s="67">
        <v>61</v>
      </c>
      <c r="G80" s="67">
        <v>59</v>
      </c>
      <c r="H80" s="67">
        <v>3</v>
      </c>
      <c r="I80" s="67">
        <v>17</v>
      </c>
      <c r="J80" s="67">
        <v>33</v>
      </c>
      <c r="K80" s="67">
        <v>17</v>
      </c>
      <c r="L80" s="67">
        <v>67</v>
      </c>
      <c r="M80" s="67">
        <v>25.4</v>
      </c>
      <c r="N80" s="67">
        <v>7</v>
      </c>
    </row>
    <row r="81" spans="1:14" x14ac:dyDescent="0.25">
      <c r="A81" s="65" t="s">
        <v>15</v>
      </c>
      <c r="B81" s="64">
        <v>5</v>
      </c>
      <c r="C81" s="68">
        <v>6</v>
      </c>
      <c r="D81" s="68">
        <v>16</v>
      </c>
      <c r="E81" s="68">
        <v>24</v>
      </c>
      <c r="F81" s="68">
        <v>46</v>
      </c>
      <c r="G81" s="68">
        <v>52.2</v>
      </c>
      <c r="H81" s="68">
        <v>8</v>
      </c>
      <c r="I81" s="68">
        <v>7</v>
      </c>
      <c r="J81" s="68">
        <v>16</v>
      </c>
      <c r="K81" s="68">
        <v>17</v>
      </c>
      <c r="L81" s="68">
        <v>40</v>
      </c>
      <c r="M81" s="68">
        <v>42.5</v>
      </c>
      <c r="N81" s="68">
        <v>5</v>
      </c>
    </row>
    <row r="82" spans="1:14" x14ac:dyDescent="0.25">
      <c r="A82" s="63" t="s">
        <v>19</v>
      </c>
      <c r="B82" s="64">
        <v>5</v>
      </c>
      <c r="C82" s="67">
        <v>14</v>
      </c>
      <c r="D82" s="67">
        <v>23</v>
      </c>
      <c r="E82" s="67">
        <v>27</v>
      </c>
      <c r="F82" s="67">
        <v>64</v>
      </c>
      <c r="G82" s="67">
        <v>42.2</v>
      </c>
      <c r="H82" s="67">
        <v>9</v>
      </c>
      <c r="I82" s="67">
        <v>8</v>
      </c>
      <c r="J82" s="67">
        <v>6</v>
      </c>
      <c r="K82" s="67">
        <v>9</v>
      </c>
      <c r="L82" s="67">
        <v>23</v>
      </c>
      <c r="M82" s="67">
        <v>39.1</v>
      </c>
      <c r="N82" s="67">
        <v>6</v>
      </c>
    </row>
    <row r="83" spans="1:14" x14ac:dyDescent="0.25">
      <c r="A83" s="65" t="s">
        <v>16</v>
      </c>
      <c r="B83" s="64">
        <v>5</v>
      </c>
      <c r="C83" s="68">
        <v>7</v>
      </c>
      <c r="D83" s="68">
        <v>16</v>
      </c>
      <c r="E83" s="68">
        <v>17</v>
      </c>
      <c r="F83" s="68">
        <v>40</v>
      </c>
      <c r="G83" s="68">
        <v>42.5</v>
      </c>
      <c r="H83" s="68">
        <v>5</v>
      </c>
      <c r="I83" s="68">
        <v>6</v>
      </c>
      <c r="J83" s="68">
        <v>16</v>
      </c>
      <c r="K83" s="68">
        <v>24</v>
      </c>
      <c r="L83" s="68">
        <v>46</v>
      </c>
      <c r="M83" s="68">
        <v>52.2</v>
      </c>
      <c r="N83" s="68">
        <v>8</v>
      </c>
    </row>
    <row r="84" spans="1:14" x14ac:dyDescent="0.25">
      <c r="A84" s="63" t="s">
        <v>4</v>
      </c>
      <c r="B84" s="64">
        <v>6</v>
      </c>
      <c r="C84" s="67">
        <v>19</v>
      </c>
      <c r="D84" s="67">
        <v>35</v>
      </c>
      <c r="E84" s="67">
        <v>38</v>
      </c>
      <c r="F84" s="67">
        <v>92</v>
      </c>
      <c r="G84" s="67">
        <v>41.3</v>
      </c>
      <c r="H84" s="67">
        <v>11</v>
      </c>
      <c r="I84" s="67">
        <v>10</v>
      </c>
      <c r="J84" s="67">
        <v>17</v>
      </c>
      <c r="K84" s="67">
        <v>20</v>
      </c>
      <c r="L84" s="67">
        <v>47</v>
      </c>
      <c r="M84" s="67">
        <v>42.6</v>
      </c>
      <c r="N84" s="67">
        <v>4</v>
      </c>
    </row>
    <row r="85" spans="1:14" x14ac:dyDescent="0.25">
      <c r="A85" s="65" t="s">
        <v>8</v>
      </c>
      <c r="B85" s="64">
        <v>6</v>
      </c>
      <c r="C85" s="68">
        <v>7</v>
      </c>
      <c r="D85" s="68">
        <v>33</v>
      </c>
      <c r="E85" s="68">
        <v>35</v>
      </c>
      <c r="F85" s="68">
        <v>75</v>
      </c>
      <c r="G85" s="68">
        <v>46.7</v>
      </c>
      <c r="H85" s="68">
        <v>9</v>
      </c>
      <c r="I85" s="68">
        <v>4</v>
      </c>
      <c r="J85" s="68">
        <v>9</v>
      </c>
      <c r="K85" s="68">
        <v>30</v>
      </c>
      <c r="L85" s="68">
        <v>43</v>
      </c>
      <c r="M85" s="68">
        <v>69.8</v>
      </c>
      <c r="N85" s="68">
        <v>4</v>
      </c>
    </row>
    <row r="86" spans="1:14" x14ac:dyDescent="0.25">
      <c r="A86" s="63" t="s">
        <v>9</v>
      </c>
      <c r="B86" s="64">
        <v>6</v>
      </c>
      <c r="C86" s="67">
        <v>10</v>
      </c>
      <c r="D86" s="67">
        <v>17</v>
      </c>
      <c r="E86" s="67">
        <v>20</v>
      </c>
      <c r="F86" s="67">
        <v>47</v>
      </c>
      <c r="G86" s="67">
        <v>42.6</v>
      </c>
      <c r="H86" s="67">
        <v>4</v>
      </c>
      <c r="I86" s="67">
        <v>19</v>
      </c>
      <c r="J86" s="67">
        <v>35</v>
      </c>
      <c r="K86" s="67">
        <v>38</v>
      </c>
      <c r="L86" s="67">
        <v>92</v>
      </c>
      <c r="M86" s="67">
        <v>41.3</v>
      </c>
      <c r="N86" s="67">
        <v>11</v>
      </c>
    </row>
    <row r="87" spans="1:14" x14ac:dyDescent="0.25">
      <c r="A87" s="65" t="s">
        <v>10</v>
      </c>
      <c r="B87" s="64">
        <v>6</v>
      </c>
      <c r="C87" s="68">
        <v>6</v>
      </c>
      <c r="D87" s="68">
        <v>26</v>
      </c>
      <c r="E87" s="68">
        <v>24</v>
      </c>
      <c r="F87" s="68">
        <v>56</v>
      </c>
      <c r="G87" s="68">
        <v>42.9</v>
      </c>
      <c r="H87" s="68">
        <v>8</v>
      </c>
      <c r="I87" s="68">
        <v>11</v>
      </c>
      <c r="J87" s="68">
        <v>40</v>
      </c>
      <c r="K87" s="68">
        <v>33</v>
      </c>
      <c r="L87" s="68">
        <v>84</v>
      </c>
      <c r="M87" s="68">
        <v>39.299999999999997</v>
      </c>
      <c r="N87" s="68">
        <v>6</v>
      </c>
    </row>
    <row r="88" spans="1:14" x14ac:dyDescent="0.25">
      <c r="A88" s="63" t="s">
        <v>12</v>
      </c>
      <c r="B88" s="64">
        <v>6</v>
      </c>
      <c r="C88" s="67">
        <v>5</v>
      </c>
      <c r="D88" s="67">
        <v>25</v>
      </c>
      <c r="E88" s="67">
        <v>31</v>
      </c>
      <c r="F88" s="67">
        <v>61</v>
      </c>
      <c r="G88" s="67">
        <v>50.8</v>
      </c>
      <c r="H88" s="67">
        <v>7</v>
      </c>
      <c r="I88" s="67">
        <v>13</v>
      </c>
      <c r="J88" s="67">
        <v>46</v>
      </c>
      <c r="K88" s="67">
        <v>46</v>
      </c>
      <c r="L88" s="67">
        <v>105</v>
      </c>
      <c r="M88" s="67">
        <v>43.8</v>
      </c>
      <c r="N88" s="67">
        <v>2</v>
      </c>
    </row>
    <row r="89" spans="1:14" x14ac:dyDescent="0.25">
      <c r="A89" s="65" t="s">
        <v>648</v>
      </c>
      <c r="B89" s="64">
        <v>6</v>
      </c>
      <c r="C89" s="68">
        <v>13</v>
      </c>
      <c r="D89" s="68">
        <v>46</v>
      </c>
      <c r="E89" s="68">
        <v>46</v>
      </c>
      <c r="F89" s="68">
        <v>105</v>
      </c>
      <c r="G89" s="68">
        <v>43.8</v>
      </c>
      <c r="H89" s="68">
        <v>2</v>
      </c>
      <c r="I89" s="68">
        <v>5</v>
      </c>
      <c r="J89" s="68">
        <v>25</v>
      </c>
      <c r="K89" s="68">
        <v>31</v>
      </c>
      <c r="L89" s="68">
        <v>61</v>
      </c>
      <c r="M89" s="68">
        <v>50.8</v>
      </c>
      <c r="N89" s="68">
        <v>7</v>
      </c>
    </row>
    <row r="90" spans="1:14" x14ac:dyDescent="0.25">
      <c r="A90" s="63" t="s">
        <v>13</v>
      </c>
      <c r="B90" s="64">
        <v>6</v>
      </c>
      <c r="C90" s="67">
        <v>4</v>
      </c>
      <c r="D90" s="67">
        <v>9</v>
      </c>
      <c r="E90" s="67">
        <v>30</v>
      </c>
      <c r="F90" s="67">
        <v>43</v>
      </c>
      <c r="G90" s="67">
        <v>69.8</v>
      </c>
      <c r="H90" s="67">
        <v>4</v>
      </c>
      <c r="I90" s="67">
        <v>7</v>
      </c>
      <c r="J90" s="67">
        <v>33</v>
      </c>
      <c r="K90" s="67">
        <v>35</v>
      </c>
      <c r="L90" s="67">
        <v>75</v>
      </c>
      <c r="M90" s="67">
        <v>46.7</v>
      </c>
      <c r="N90" s="67">
        <v>9</v>
      </c>
    </row>
    <row r="91" spans="1:14" x14ac:dyDescent="0.25">
      <c r="A91" s="65" t="s">
        <v>14</v>
      </c>
      <c r="B91" s="64">
        <v>6</v>
      </c>
      <c r="C91" s="68">
        <v>6</v>
      </c>
      <c r="D91" s="68">
        <v>22</v>
      </c>
      <c r="E91" s="68">
        <v>17</v>
      </c>
      <c r="F91" s="68">
        <v>45</v>
      </c>
      <c r="G91" s="68">
        <v>37.799999999999997</v>
      </c>
      <c r="H91" s="68">
        <v>11</v>
      </c>
      <c r="I91" s="68">
        <v>8</v>
      </c>
      <c r="J91" s="68">
        <v>26</v>
      </c>
      <c r="K91" s="68">
        <v>14</v>
      </c>
      <c r="L91" s="68">
        <v>48</v>
      </c>
      <c r="M91" s="68">
        <v>29.2</v>
      </c>
      <c r="N91" s="68">
        <v>10</v>
      </c>
    </row>
    <row r="92" spans="1:14" x14ac:dyDescent="0.25">
      <c r="A92" s="63" t="s">
        <v>15</v>
      </c>
      <c r="B92" s="64">
        <v>6</v>
      </c>
      <c r="C92" s="67">
        <v>8</v>
      </c>
      <c r="D92" s="67">
        <v>13</v>
      </c>
      <c r="E92" s="67">
        <v>22</v>
      </c>
      <c r="F92" s="67">
        <v>43</v>
      </c>
      <c r="G92" s="67">
        <v>51.2</v>
      </c>
      <c r="H92" s="67">
        <v>7</v>
      </c>
      <c r="I92" s="67">
        <v>28</v>
      </c>
      <c r="J92" s="67">
        <v>27</v>
      </c>
      <c r="K92" s="67">
        <v>23</v>
      </c>
      <c r="L92" s="67">
        <v>78</v>
      </c>
      <c r="M92" s="67">
        <v>29.5</v>
      </c>
      <c r="N92" s="67">
        <v>13</v>
      </c>
    </row>
    <row r="93" spans="1:14" x14ac:dyDescent="0.25">
      <c r="A93" s="65" t="s">
        <v>19</v>
      </c>
      <c r="B93" s="64">
        <v>6</v>
      </c>
      <c r="C93" s="68">
        <v>28</v>
      </c>
      <c r="D93" s="68">
        <v>27</v>
      </c>
      <c r="E93" s="68">
        <v>23</v>
      </c>
      <c r="F93" s="68">
        <v>78</v>
      </c>
      <c r="G93" s="68">
        <v>29.5</v>
      </c>
      <c r="H93" s="68">
        <v>13</v>
      </c>
      <c r="I93" s="68">
        <v>8</v>
      </c>
      <c r="J93" s="68">
        <v>13</v>
      </c>
      <c r="K93" s="68">
        <v>22</v>
      </c>
      <c r="L93" s="68">
        <v>43</v>
      </c>
      <c r="M93" s="68">
        <v>51.2</v>
      </c>
      <c r="N93" s="68">
        <v>7</v>
      </c>
    </row>
    <row r="94" spans="1:14" x14ac:dyDescent="0.25">
      <c r="A94" s="63" t="s">
        <v>16</v>
      </c>
      <c r="B94" s="64">
        <v>6</v>
      </c>
      <c r="C94" s="67">
        <v>8</v>
      </c>
      <c r="D94" s="67">
        <v>26</v>
      </c>
      <c r="E94" s="67">
        <v>14</v>
      </c>
      <c r="F94" s="67">
        <v>48</v>
      </c>
      <c r="G94" s="67">
        <v>29.2</v>
      </c>
      <c r="H94" s="67">
        <v>10</v>
      </c>
      <c r="I94" s="67">
        <v>6</v>
      </c>
      <c r="J94" s="67">
        <v>22</v>
      </c>
      <c r="K94" s="67">
        <v>17</v>
      </c>
      <c r="L94" s="67">
        <v>45</v>
      </c>
      <c r="M94" s="67">
        <v>37.799999999999997</v>
      </c>
      <c r="N94" s="67">
        <v>11</v>
      </c>
    </row>
    <row r="95" spans="1:14" x14ac:dyDescent="0.25">
      <c r="A95" s="65" t="s">
        <v>17</v>
      </c>
      <c r="B95" s="64">
        <v>6</v>
      </c>
      <c r="C95" s="68">
        <v>11</v>
      </c>
      <c r="D95" s="68">
        <v>40</v>
      </c>
      <c r="E95" s="68">
        <v>33</v>
      </c>
      <c r="F95" s="68">
        <v>84</v>
      </c>
      <c r="G95" s="68">
        <v>39.299999999999997</v>
      </c>
      <c r="H95" s="68">
        <v>6</v>
      </c>
      <c r="I95" s="68">
        <v>6</v>
      </c>
      <c r="J95" s="68">
        <v>26</v>
      </c>
      <c r="K95" s="68">
        <v>24</v>
      </c>
      <c r="L95" s="68">
        <v>56</v>
      </c>
      <c r="M95" s="68">
        <v>42.9</v>
      </c>
      <c r="N95" s="68">
        <v>8</v>
      </c>
    </row>
    <row r="96" spans="1:14" x14ac:dyDescent="0.25">
      <c r="A96" s="63" t="s">
        <v>2</v>
      </c>
      <c r="B96" s="64">
        <v>6</v>
      </c>
      <c r="C96" s="67">
        <v>10</v>
      </c>
      <c r="D96" s="67">
        <v>33</v>
      </c>
      <c r="E96" s="67">
        <v>41</v>
      </c>
      <c r="F96" s="67">
        <v>84</v>
      </c>
      <c r="G96" s="67">
        <v>48.8</v>
      </c>
      <c r="H96" s="67">
        <v>9</v>
      </c>
      <c r="I96" s="67">
        <v>10</v>
      </c>
      <c r="J96" s="67">
        <v>33</v>
      </c>
      <c r="K96" s="67">
        <v>44</v>
      </c>
      <c r="L96" s="67">
        <v>87</v>
      </c>
      <c r="M96" s="67">
        <v>50.6</v>
      </c>
      <c r="N96" s="67">
        <v>6</v>
      </c>
    </row>
    <row r="97" spans="1:14" x14ac:dyDescent="0.25">
      <c r="A97" s="65" t="s">
        <v>7</v>
      </c>
      <c r="B97" s="66">
        <v>6</v>
      </c>
      <c r="C97" s="68">
        <v>10</v>
      </c>
      <c r="D97" s="68">
        <v>33</v>
      </c>
      <c r="E97" s="68">
        <v>44</v>
      </c>
      <c r="F97" s="68">
        <v>87</v>
      </c>
      <c r="G97" s="68">
        <v>50.6</v>
      </c>
      <c r="H97" s="68">
        <v>6</v>
      </c>
      <c r="I97" s="68">
        <v>10</v>
      </c>
      <c r="J97" s="68">
        <v>33</v>
      </c>
      <c r="K97" s="68">
        <v>41</v>
      </c>
      <c r="L97" s="68">
        <v>84</v>
      </c>
      <c r="M97" s="68">
        <v>48.8</v>
      </c>
      <c r="N97" s="68">
        <v>9</v>
      </c>
    </row>
    <row r="98" spans="1:14" x14ac:dyDescent="0.25">
      <c r="A98" s="63" t="s">
        <v>4</v>
      </c>
      <c r="B98" s="64">
        <v>7</v>
      </c>
      <c r="C98" s="67">
        <v>10</v>
      </c>
      <c r="D98" s="67">
        <v>32</v>
      </c>
      <c r="E98" s="67">
        <v>51</v>
      </c>
      <c r="F98" s="67">
        <v>93</v>
      </c>
      <c r="G98" s="67">
        <v>54.8</v>
      </c>
      <c r="H98" s="67">
        <v>8</v>
      </c>
      <c r="I98" s="67">
        <v>4</v>
      </c>
      <c r="J98" s="67">
        <v>24</v>
      </c>
      <c r="K98" s="67">
        <v>23</v>
      </c>
      <c r="L98" s="67">
        <v>51</v>
      </c>
      <c r="M98" s="67">
        <v>45.1</v>
      </c>
      <c r="N98" s="67">
        <v>6</v>
      </c>
    </row>
    <row r="99" spans="1:14" x14ac:dyDescent="0.25">
      <c r="A99" s="65" t="s">
        <v>18</v>
      </c>
      <c r="B99" s="64">
        <v>7</v>
      </c>
      <c r="C99" s="68">
        <v>4</v>
      </c>
      <c r="D99" s="68">
        <v>24</v>
      </c>
      <c r="E99" s="68">
        <v>23</v>
      </c>
      <c r="F99" s="68">
        <v>51</v>
      </c>
      <c r="G99" s="68">
        <v>45.1</v>
      </c>
      <c r="H99" s="68">
        <v>6</v>
      </c>
      <c r="I99" s="68">
        <v>10</v>
      </c>
      <c r="J99" s="68">
        <v>32</v>
      </c>
      <c r="K99" s="68">
        <v>51</v>
      </c>
      <c r="L99" s="68">
        <v>93</v>
      </c>
      <c r="M99" s="68">
        <v>54.8</v>
      </c>
      <c r="N99" s="68">
        <v>8</v>
      </c>
    </row>
    <row r="100" spans="1:14" x14ac:dyDescent="0.25">
      <c r="A100" s="63" t="s">
        <v>5</v>
      </c>
      <c r="B100" s="64">
        <v>7</v>
      </c>
      <c r="C100" s="67">
        <v>16</v>
      </c>
      <c r="D100" s="67">
        <v>35</v>
      </c>
      <c r="E100" s="67">
        <v>19</v>
      </c>
      <c r="F100" s="67">
        <v>70</v>
      </c>
      <c r="G100" s="67">
        <v>27.1</v>
      </c>
      <c r="H100" s="67">
        <v>5</v>
      </c>
      <c r="I100" s="67">
        <v>11</v>
      </c>
      <c r="J100" s="67">
        <v>20</v>
      </c>
      <c r="K100" s="67">
        <v>27</v>
      </c>
      <c r="L100" s="67">
        <v>58</v>
      </c>
      <c r="M100" s="67">
        <v>46.6</v>
      </c>
      <c r="N100" s="67">
        <v>9</v>
      </c>
    </row>
    <row r="101" spans="1:14" x14ac:dyDescent="0.25">
      <c r="A101" s="65" t="s">
        <v>6</v>
      </c>
      <c r="B101" s="64">
        <v>7</v>
      </c>
      <c r="C101" s="68">
        <v>19</v>
      </c>
      <c r="D101" s="68">
        <v>25</v>
      </c>
      <c r="E101" s="68">
        <v>22</v>
      </c>
      <c r="F101" s="68">
        <v>66</v>
      </c>
      <c r="G101" s="68">
        <v>33.299999999999997</v>
      </c>
      <c r="H101" s="68">
        <v>3</v>
      </c>
      <c r="I101" s="68">
        <v>7</v>
      </c>
      <c r="J101" s="68">
        <v>23</v>
      </c>
      <c r="K101" s="68">
        <v>32</v>
      </c>
      <c r="L101" s="68">
        <v>62</v>
      </c>
      <c r="M101" s="68">
        <v>51.6</v>
      </c>
      <c r="N101" s="68">
        <v>11</v>
      </c>
    </row>
    <row r="102" spans="1:14" x14ac:dyDescent="0.25">
      <c r="A102" s="63" t="s">
        <v>8</v>
      </c>
      <c r="B102" s="64">
        <v>7</v>
      </c>
      <c r="C102" s="67">
        <v>11</v>
      </c>
      <c r="D102" s="67">
        <v>20</v>
      </c>
      <c r="E102" s="67">
        <v>27</v>
      </c>
      <c r="F102" s="67">
        <v>58</v>
      </c>
      <c r="G102" s="67">
        <v>46.6</v>
      </c>
      <c r="H102" s="67">
        <v>9</v>
      </c>
      <c r="I102" s="67">
        <v>16</v>
      </c>
      <c r="J102" s="67">
        <v>35</v>
      </c>
      <c r="K102" s="67">
        <v>19</v>
      </c>
      <c r="L102" s="67">
        <v>70</v>
      </c>
      <c r="M102" s="67">
        <v>27.1</v>
      </c>
      <c r="N102" s="67">
        <v>5</v>
      </c>
    </row>
    <row r="103" spans="1:14" x14ac:dyDescent="0.25">
      <c r="A103" s="65" t="s">
        <v>9</v>
      </c>
      <c r="B103" s="64">
        <v>7</v>
      </c>
      <c r="C103" s="68">
        <v>9</v>
      </c>
      <c r="D103" s="68">
        <v>34</v>
      </c>
      <c r="E103" s="68">
        <v>36</v>
      </c>
      <c r="F103" s="68">
        <v>79</v>
      </c>
      <c r="G103" s="68">
        <v>45.6</v>
      </c>
      <c r="H103" s="68">
        <v>13</v>
      </c>
      <c r="I103" s="68">
        <v>14</v>
      </c>
      <c r="J103" s="68">
        <v>22</v>
      </c>
      <c r="K103" s="68">
        <v>28</v>
      </c>
      <c r="L103" s="68">
        <v>64</v>
      </c>
      <c r="M103" s="68">
        <v>43.8</v>
      </c>
      <c r="N103" s="68">
        <v>7</v>
      </c>
    </row>
    <row r="104" spans="1:14" x14ac:dyDescent="0.25">
      <c r="A104" s="63" t="s">
        <v>10</v>
      </c>
      <c r="B104" s="64">
        <v>7</v>
      </c>
      <c r="C104" s="67">
        <v>5</v>
      </c>
      <c r="D104" s="67">
        <v>16</v>
      </c>
      <c r="E104" s="67">
        <v>36</v>
      </c>
      <c r="F104" s="67">
        <v>57</v>
      </c>
      <c r="G104" s="67">
        <v>63.2</v>
      </c>
      <c r="H104" s="67">
        <v>8</v>
      </c>
      <c r="I104" s="67">
        <v>4</v>
      </c>
      <c r="J104" s="67">
        <v>19</v>
      </c>
      <c r="K104" s="67">
        <v>61</v>
      </c>
      <c r="L104" s="67">
        <v>84</v>
      </c>
      <c r="M104" s="67">
        <v>72.599999999999994</v>
      </c>
      <c r="N104" s="67">
        <v>5</v>
      </c>
    </row>
    <row r="105" spans="1:14" x14ac:dyDescent="0.25">
      <c r="A105" s="65" t="s">
        <v>11</v>
      </c>
      <c r="B105" s="64">
        <v>7</v>
      </c>
      <c r="C105" s="68">
        <v>4</v>
      </c>
      <c r="D105" s="68">
        <v>19</v>
      </c>
      <c r="E105" s="68">
        <v>61</v>
      </c>
      <c r="F105" s="68">
        <v>84</v>
      </c>
      <c r="G105" s="68">
        <v>72.599999999999994</v>
      </c>
      <c r="H105" s="68">
        <v>5</v>
      </c>
      <c r="I105" s="68">
        <v>5</v>
      </c>
      <c r="J105" s="68">
        <v>16</v>
      </c>
      <c r="K105" s="68">
        <v>36</v>
      </c>
      <c r="L105" s="68">
        <v>57</v>
      </c>
      <c r="M105" s="68">
        <v>63.2</v>
      </c>
      <c r="N105" s="68">
        <v>8</v>
      </c>
    </row>
    <row r="106" spans="1:14" x14ac:dyDescent="0.25">
      <c r="A106" s="63" t="s">
        <v>12</v>
      </c>
      <c r="B106" s="64">
        <v>7</v>
      </c>
      <c r="C106" s="67">
        <v>7</v>
      </c>
      <c r="D106" s="67">
        <v>23</v>
      </c>
      <c r="E106" s="67">
        <v>32</v>
      </c>
      <c r="F106" s="67">
        <v>62</v>
      </c>
      <c r="G106" s="67">
        <v>51.6</v>
      </c>
      <c r="H106" s="67">
        <v>11</v>
      </c>
      <c r="I106" s="67">
        <v>19</v>
      </c>
      <c r="J106" s="67">
        <v>25</v>
      </c>
      <c r="K106" s="67">
        <v>22</v>
      </c>
      <c r="L106" s="67">
        <v>66</v>
      </c>
      <c r="M106" s="67">
        <v>33.299999999999997</v>
      </c>
      <c r="N106" s="67">
        <v>3</v>
      </c>
    </row>
    <row r="107" spans="1:14" x14ac:dyDescent="0.25">
      <c r="A107" s="65" t="s">
        <v>648</v>
      </c>
      <c r="B107" s="64">
        <v>7</v>
      </c>
      <c r="C107" s="68">
        <v>8</v>
      </c>
      <c r="D107" s="68">
        <v>16</v>
      </c>
      <c r="E107" s="68">
        <v>40</v>
      </c>
      <c r="F107" s="68">
        <v>64</v>
      </c>
      <c r="G107" s="68">
        <v>62.5</v>
      </c>
      <c r="H107" s="68">
        <v>3</v>
      </c>
      <c r="I107" s="68">
        <v>8</v>
      </c>
      <c r="J107" s="68">
        <v>24</v>
      </c>
      <c r="K107" s="68">
        <v>37</v>
      </c>
      <c r="L107" s="68">
        <v>69</v>
      </c>
      <c r="M107" s="68">
        <v>53.6</v>
      </c>
      <c r="N107" s="68">
        <v>9</v>
      </c>
    </row>
    <row r="108" spans="1:14" x14ac:dyDescent="0.25">
      <c r="A108" s="63" t="s">
        <v>13</v>
      </c>
      <c r="B108" s="64">
        <v>7</v>
      </c>
      <c r="C108" s="67">
        <v>8</v>
      </c>
      <c r="D108" s="67">
        <v>24</v>
      </c>
      <c r="E108" s="67">
        <v>37</v>
      </c>
      <c r="F108" s="67">
        <v>69</v>
      </c>
      <c r="G108" s="67">
        <v>53.6</v>
      </c>
      <c r="H108" s="67">
        <v>9</v>
      </c>
      <c r="I108" s="67">
        <v>8</v>
      </c>
      <c r="J108" s="67">
        <v>16</v>
      </c>
      <c r="K108" s="67">
        <v>40</v>
      </c>
      <c r="L108" s="67">
        <v>64</v>
      </c>
      <c r="M108" s="67">
        <v>62.5</v>
      </c>
      <c r="N108" s="67">
        <v>3</v>
      </c>
    </row>
    <row r="109" spans="1:14" x14ac:dyDescent="0.25">
      <c r="A109" s="65" t="s">
        <v>14</v>
      </c>
      <c r="B109" s="64">
        <v>7</v>
      </c>
      <c r="C109" s="68">
        <v>3</v>
      </c>
      <c r="D109" s="68">
        <v>27</v>
      </c>
      <c r="E109" s="68">
        <v>47</v>
      </c>
      <c r="F109" s="68">
        <v>77</v>
      </c>
      <c r="G109" s="68">
        <v>61</v>
      </c>
      <c r="H109" s="68">
        <v>4</v>
      </c>
      <c r="I109" s="68">
        <v>8</v>
      </c>
      <c r="J109" s="68">
        <v>35</v>
      </c>
      <c r="K109" s="68">
        <v>40</v>
      </c>
      <c r="L109" s="68">
        <v>83</v>
      </c>
      <c r="M109" s="68">
        <v>48.2</v>
      </c>
      <c r="N109" s="68">
        <v>10</v>
      </c>
    </row>
    <row r="110" spans="1:14" x14ac:dyDescent="0.25">
      <c r="A110" s="63" t="s">
        <v>19</v>
      </c>
      <c r="B110" s="64">
        <v>7</v>
      </c>
      <c r="C110" s="67">
        <v>14</v>
      </c>
      <c r="D110" s="67">
        <v>22</v>
      </c>
      <c r="E110" s="67">
        <v>28</v>
      </c>
      <c r="F110" s="67">
        <v>64</v>
      </c>
      <c r="G110" s="67">
        <v>43.8</v>
      </c>
      <c r="H110" s="67">
        <v>7</v>
      </c>
      <c r="I110" s="67">
        <v>9</v>
      </c>
      <c r="J110" s="67">
        <v>34</v>
      </c>
      <c r="K110" s="67">
        <v>36</v>
      </c>
      <c r="L110" s="67">
        <v>79</v>
      </c>
      <c r="M110" s="67">
        <v>45.6</v>
      </c>
      <c r="N110" s="67">
        <v>13</v>
      </c>
    </row>
    <row r="111" spans="1:14" x14ac:dyDescent="0.25">
      <c r="A111" s="65" t="s">
        <v>17</v>
      </c>
      <c r="B111" s="64">
        <v>7</v>
      </c>
      <c r="C111" s="68">
        <v>8</v>
      </c>
      <c r="D111" s="68">
        <v>35</v>
      </c>
      <c r="E111" s="68">
        <v>40</v>
      </c>
      <c r="F111" s="68">
        <v>83</v>
      </c>
      <c r="G111" s="68">
        <v>48.2</v>
      </c>
      <c r="H111" s="68">
        <v>10</v>
      </c>
      <c r="I111" s="68">
        <v>3</v>
      </c>
      <c r="J111" s="68">
        <v>27</v>
      </c>
      <c r="K111" s="68">
        <v>47</v>
      </c>
      <c r="L111" s="68">
        <v>77</v>
      </c>
      <c r="M111" s="68">
        <v>61</v>
      </c>
      <c r="N111" s="68">
        <v>4</v>
      </c>
    </row>
    <row r="112" spans="1:14" x14ac:dyDescent="0.25">
      <c r="A112" s="153" t="s">
        <v>2</v>
      </c>
      <c r="B112" s="154">
        <v>8</v>
      </c>
      <c r="C112" s="157">
        <v>9</v>
      </c>
      <c r="D112" s="157">
        <v>29</v>
      </c>
      <c r="E112" s="157">
        <v>35</v>
      </c>
      <c r="F112" s="157">
        <v>73</v>
      </c>
      <c r="G112" s="157">
        <v>47.9</v>
      </c>
      <c r="H112" s="157">
        <v>11</v>
      </c>
      <c r="I112" s="157">
        <v>8</v>
      </c>
      <c r="J112" s="157">
        <v>22</v>
      </c>
      <c r="K112" s="157">
        <v>8</v>
      </c>
      <c r="L112" s="157">
        <v>38</v>
      </c>
      <c r="M112" s="157">
        <v>21.1</v>
      </c>
      <c r="N112" s="157">
        <v>5</v>
      </c>
    </row>
    <row r="113" spans="1:14" x14ac:dyDescent="0.25">
      <c r="A113" s="155" t="s">
        <v>4</v>
      </c>
      <c r="B113" s="154">
        <v>8</v>
      </c>
      <c r="C113" s="158">
        <v>7</v>
      </c>
      <c r="D113" s="158">
        <v>29</v>
      </c>
      <c r="E113" s="158">
        <v>30</v>
      </c>
      <c r="F113" s="158">
        <v>66</v>
      </c>
      <c r="G113" s="158">
        <v>45.5</v>
      </c>
      <c r="H113" s="158">
        <v>7</v>
      </c>
      <c r="I113" s="158">
        <v>5</v>
      </c>
      <c r="J113" s="158">
        <v>22</v>
      </c>
      <c r="K113" s="158">
        <v>28</v>
      </c>
      <c r="L113" s="158">
        <v>55</v>
      </c>
      <c r="M113" s="158">
        <v>50.9</v>
      </c>
      <c r="N113" s="158">
        <v>4</v>
      </c>
    </row>
    <row r="114" spans="1:14" x14ac:dyDescent="0.25">
      <c r="A114" s="153" t="s">
        <v>18</v>
      </c>
      <c r="B114" s="154">
        <v>8</v>
      </c>
      <c r="C114" s="157">
        <v>3</v>
      </c>
      <c r="D114" s="157">
        <v>17</v>
      </c>
      <c r="E114" s="157">
        <v>30</v>
      </c>
      <c r="F114" s="157">
        <v>50</v>
      </c>
      <c r="G114" s="157">
        <v>60</v>
      </c>
      <c r="H114" s="157">
        <v>10</v>
      </c>
      <c r="I114" s="157">
        <v>6</v>
      </c>
      <c r="J114" s="157">
        <v>31</v>
      </c>
      <c r="K114" s="157">
        <v>47</v>
      </c>
      <c r="L114" s="157">
        <v>84</v>
      </c>
      <c r="M114" s="157">
        <v>56</v>
      </c>
      <c r="N114" s="157">
        <v>4</v>
      </c>
    </row>
    <row r="115" spans="1:14" x14ac:dyDescent="0.25">
      <c r="A115" s="155" t="s">
        <v>5</v>
      </c>
      <c r="B115" s="154">
        <v>8</v>
      </c>
      <c r="C115" s="158">
        <v>8</v>
      </c>
      <c r="D115" s="158">
        <v>14</v>
      </c>
      <c r="E115" s="158">
        <v>14</v>
      </c>
      <c r="F115" s="158">
        <v>36</v>
      </c>
      <c r="G115" s="158">
        <v>38.9</v>
      </c>
      <c r="H115" s="158">
        <v>3</v>
      </c>
      <c r="I115" s="158">
        <v>19</v>
      </c>
      <c r="J115" s="158">
        <v>49</v>
      </c>
      <c r="K115" s="158">
        <v>50</v>
      </c>
      <c r="L115" s="158">
        <v>118</v>
      </c>
      <c r="M115" s="158">
        <v>42.4</v>
      </c>
      <c r="N115" s="158">
        <v>11</v>
      </c>
    </row>
    <row r="116" spans="1:14" x14ac:dyDescent="0.25">
      <c r="A116" s="153" t="s">
        <v>6</v>
      </c>
      <c r="B116" s="154">
        <v>8</v>
      </c>
      <c r="C116" s="157">
        <v>10</v>
      </c>
      <c r="D116" s="157">
        <v>24</v>
      </c>
      <c r="E116" s="157">
        <v>26</v>
      </c>
      <c r="F116" s="157">
        <v>60</v>
      </c>
      <c r="G116" s="157">
        <v>43.3</v>
      </c>
      <c r="H116" s="157">
        <v>3</v>
      </c>
      <c r="I116" s="157">
        <v>16</v>
      </c>
      <c r="J116" s="157">
        <v>33</v>
      </c>
      <c r="K116" s="157">
        <v>34</v>
      </c>
      <c r="L116" s="157">
        <v>83</v>
      </c>
      <c r="M116" s="157">
        <v>41</v>
      </c>
      <c r="N116" s="157">
        <v>6</v>
      </c>
    </row>
    <row r="117" spans="1:14" x14ac:dyDescent="0.25">
      <c r="A117" s="155" t="s">
        <v>7</v>
      </c>
      <c r="B117" s="154">
        <v>8</v>
      </c>
      <c r="C117" s="158">
        <v>20</v>
      </c>
      <c r="D117" s="158">
        <v>25</v>
      </c>
      <c r="E117" s="158">
        <v>37</v>
      </c>
      <c r="F117" s="158">
        <v>82</v>
      </c>
      <c r="G117" s="158">
        <v>45.1</v>
      </c>
      <c r="H117" s="158">
        <v>5</v>
      </c>
      <c r="I117" s="158">
        <v>6</v>
      </c>
      <c r="J117" s="158">
        <v>28</v>
      </c>
      <c r="K117" s="158">
        <v>49</v>
      </c>
      <c r="L117" s="158">
        <v>83</v>
      </c>
      <c r="M117" s="158">
        <v>59</v>
      </c>
      <c r="N117" s="158">
        <v>14</v>
      </c>
    </row>
    <row r="118" spans="1:14" x14ac:dyDescent="0.25">
      <c r="A118" s="153" t="s">
        <v>8</v>
      </c>
      <c r="B118" s="154">
        <v>8</v>
      </c>
      <c r="C118" s="157">
        <v>6</v>
      </c>
      <c r="D118" s="157">
        <v>31</v>
      </c>
      <c r="E118" s="157">
        <v>47</v>
      </c>
      <c r="F118" s="157">
        <v>84</v>
      </c>
      <c r="G118" s="157">
        <v>56</v>
      </c>
      <c r="H118" s="157">
        <v>4</v>
      </c>
      <c r="I118" s="157">
        <v>3</v>
      </c>
      <c r="J118" s="157">
        <v>17</v>
      </c>
      <c r="K118" s="157">
        <v>30</v>
      </c>
      <c r="L118" s="157">
        <v>50</v>
      </c>
      <c r="M118" s="157">
        <v>60</v>
      </c>
      <c r="N118" s="157">
        <v>10</v>
      </c>
    </row>
    <row r="119" spans="1:14" x14ac:dyDescent="0.25">
      <c r="A119" s="155" t="s">
        <v>10</v>
      </c>
      <c r="B119" s="154">
        <v>8</v>
      </c>
      <c r="C119" s="158">
        <v>9</v>
      </c>
      <c r="D119" s="158">
        <v>38</v>
      </c>
      <c r="E119" s="158">
        <v>39</v>
      </c>
      <c r="F119" s="158">
        <v>86</v>
      </c>
      <c r="G119" s="158">
        <v>45.3</v>
      </c>
      <c r="H119" s="158">
        <v>5</v>
      </c>
      <c r="I119" s="158">
        <v>8</v>
      </c>
      <c r="J119" s="158">
        <v>26</v>
      </c>
      <c r="K119" s="158">
        <v>17</v>
      </c>
      <c r="L119" s="158">
        <v>51</v>
      </c>
      <c r="M119" s="158">
        <v>33.299999999999997</v>
      </c>
      <c r="N119" s="158">
        <v>10</v>
      </c>
    </row>
    <row r="120" spans="1:14" x14ac:dyDescent="0.25">
      <c r="A120" s="153" t="s">
        <v>11</v>
      </c>
      <c r="B120" s="154">
        <v>8</v>
      </c>
      <c r="C120" s="157">
        <v>6</v>
      </c>
      <c r="D120" s="157">
        <v>28</v>
      </c>
      <c r="E120" s="157">
        <v>49</v>
      </c>
      <c r="F120" s="157">
        <v>83</v>
      </c>
      <c r="G120" s="157">
        <v>59</v>
      </c>
      <c r="H120" s="157">
        <v>14</v>
      </c>
      <c r="I120" s="157">
        <v>20</v>
      </c>
      <c r="J120" s="157">
        <v>25</v>
      </c>
      <c r="K120" s="157">
        <v>37</v>
      </c>
      <c r="L120" s="157">
        <v>82</v>
      </c>
      <c r="M120" s="157">
        <v>45.1</v>
      </c>
      <c r="N120" s="157">
        <v>5</v>
      </c>
    </row>
    <row r="121" spans="1:14" x14ac:dyDescent="0.25">
      <c r="A121" s="155" t="s">
        <v>13</v>
      </c>
      <c r="B121" s="154">
        <v>8</v>
      </c>
      <c r="C121" s="158">
        <v>8</v>
      </c>
      <c r="D121" s="158">
        <v>26</v>
      </c>
      <c r="E121" s="158">
        <v>17</v>
      </c>
      <c r="F121" s="158">
        <v>51</v>
      </c>
      <c r="G121" s="158">
        <v>33.299999999999997</v>
      </c>
      <c r="H121" s="158">
        <v>10</v>
      </c>
      <c r="I121" s="158">
        <v>9</v>
      </c>
      <c r="J121" s="158">
        <v>38</v>
      </c>
      <c r="K121" s="158">
        <v>39</v>
      </c>
      <c r="L121" s="158">
        <v>86</v>
      </c>
      <c r="M121" s="158">
        <v>45.3</v>
      </c>
      <c r="N121" s="158">
        <v>5</v>
      </c>
    </row>
    <row r="122" spans="1:14" x14ac:dyDescent="0.25">
      <c r="A122" s="153" t="s">
        <v>15</v>
      </c>
      <c r="B122" s="154">
        <v>8</v>
      </c>
      <c r="C122" s="157">
        <v>5</v>
      </c>
      <c r="D122" s="157">
        <v>22</v>
      </c>
      <c r="E122" s="157">
        <v>28</v>
      </c>
      <c r="F122" s="157">
        <v>55</v>
      </c>
      <c r="G122" s="157">
        <v>50.9</v>
      </c>
      <c r="H122" s="157">
        <v>4</v>
      </c>
      <c r="I122" s="157">
        <v>7</v>
      </c>
      <c r="J122" s="157">
        <v>29</v>
      </c>
      <c r="K122" s="157">
        <v>30</v>
      </c>
      <c r="L122" s="157">
        <v>66</v>
      </c>
      <c r="M122" s="157">
        <v>45.5</v>
      </c>
      <c r="N122" s="157">
        <v>7</v>
      </c>
    </row>
    <row r="123" spans="1:14" x14ac:dyDescent="0.25">
      <c r="A123" s="155" t="s">
        <v>19</v>
      </c>
      <c r="B123" s="154">
        <v>8</v>
      </c>
      <c r="C123" s="158">
        <v>16</v>
      </c>
      <c r="D123" s="158">
        <v>33</v>
      </c>
      <c r="E123" s="158">
        <v>34</v>
      </c>
      <c r="F123" s="158">
        <v>83</v>
      </c>
      <c r="G123" s="158">
        <v>41</v>
      </c>
      <c r="H123" s="158">
        <v>6</v>
      </c>
      <c r="I123" s="158">
        <v>10</v>
      </c>
      <c r="J123" s="158">
        <v>24</v>
      </c>
      <c r="K123" s="158">
        <v>26</v>
      </c>
      <c r="L123" s="158">
        <v>60</v>
      </c>
      <c r="M123" s="158">
        <v>43.3</v>
      </c>
      <c r="N123" s="158">
        <v>3</v>
      </c>
    </row>
    <row r="124" spans="1:14" x14ac:dyDescent="0.25">
      <c r="A124" s="153" t="s">
        <v>16</v>
      </c>
      <c r="B124" s="154">
        <v>8</v>
      </c>
      <c r="C124" s="157">
        <v>8</v>
      </c>
      <c r="D124" s="157">
        <v>22</v>
      </c>
      <c r="E124" s="157">
        <v>8</v>
      </c>
      <c r="F124" s="157">
        <v>38</v>
      </c>
      <c r="G124" s="157">
        <v>21.1</v>
      </c>
      <c r="H124" s="157">
        <v>5</v>
      </c>
      <c r="I124" s="157">
        <v>9</v>
      </c>
      <c r="J124" s="157">
        <v>29</v>
      </c>
      <c r="K124" s="157">
        <v>35</v>
      </c>
      <c r="L124" s="157">
        <v>73</v>
      </c>
      <c r="M124" s="157">
        <v>47.9</v>
      </c>
      <c r="N124" s="157">
        <v>11</v>
      </c>
    </row>
    <row r="125" spans="1:14" x14ac:dyDescent="0.25">
      <c r="A125" s="155" t="s">
        <v>17</v>
      </c>
      <c r="B125" s="154">
        <v>8</v>
      </c>
      <c r="C125" s="158">
        <v>19</v>
      </c>
      <c r="D125" s="158">
        <v>49</v>
      </c>
      <c r="E125" s="158">
        <v>50</v>
      </c>
      <c r="F125" s="158">
        <v>118</v>
      </c>
      <c r="G125" s="158">
        <v>42.4</v>
      </c>
      <c r="H125" s="158">
        <v>11</v>
      </c>
      <c r="I125" s="158">
        <v>8</v>
      </c>
      <c r="J125" s="158">
        <v>14</v>
      </c>
      <c r="K125" s="158">
        <v>14</v>
      </c>
      <c r="L125" s="158">
        <v>36</v>
      </c>
      <c r="M125" s="158">
        <v>38.9</v>
      </c>
      <c r="N125" s="158">
        <v>3</v>
      </c>
    </row>
    <row r="126" spans="1:14" x14ac:dyDescent="0.25">
      <c r="A126" s="153" t="s">
        <v>2</v>
      </c>
      <c r="B126" s="154">
        <v>9</v>
      </c>
      <c r="C126" s="157">
        <v>8</v>
      </c>
      <c r="D126" s="157">
        <v>18</v>
      </c>
      <c r="E126" s="157">
        <v>36</v>
      </c>
      <c r="F126" s="157">
        <v>62</v>
      </c>
      <c r="G126" s="157">
        <v>58.1</v>
      </c>
      <c r="H126" s="157">
        <v>5</v>
      </c>
      <c r="I126" s="157">
        <v>6</v>
      </c>
      <c r="J126" s="157">
        <v>13</v>
      </c>
      <c r="K126" s="157">
        <v>41</v>
      </c>
      <c r="L126" s="157">
        <v>60</v>
      </c>
      <c r="M126" s="157">
        <v>68.3</v>
      </c>
      <c r="N126" s="157">
        <v>8</v>
      </c>
    </row>
    <row r="127" spans="1:14" x14ac:dyDescent="0.25">
      <c r="A127" s="155" t="s">
        <v>4</v>
      </c>
      <c r="B127" s="154">
        <v>9</v>
      </c>
      <c r="C127" s="158">
        <v>10</v>
      </c>
      <c r="D127" s="158">
        <v>28</v>
      </c>
      <c r="E127" s="158">
        <v>44</v>
      </c>
      <c r="F127" s="158">
        <v>82</v>
      </c>
      <c r="G127" s="158">
        <v>53.7</v>
      </c>
      <c r="H127" s="158">
        <v>7</v>
      </c>
      <c r="I127" s="158">
        <v>4</v>
      </c>
      <c r="J127" s="158">
        <v>22</v>
      </c>
      <c r="K127" s="158">
        <v>37</v>
      </c>
      <c r="L127" s="158">
        <v>63</v>
      </c>
      <c r="M127" s="158">
        <v>58.7</v>
      </c>
      <c r="N127" s="158">
        <v>4</v>
      </c>
    </row>
    <row r="128" spans="1:14" x14ac:dyDescent="0.25">
      <c r="A128" s="153" t="s">
        <v>18</v>
      </c>
      <c r="B128" s="154">
        <v>9</v>
      </c>
      <c r="C128" s="157">
        <v>14</v>
      </c>
      <c r="D128" s="157">
        <v>29</v>
      </c>
      <c r="E128" s="157">
        <v>33</v>
      </c>
      <c r="F128" s="157">
        <v>76</v>
      </c>
      <c r="G128" s="157">
        <v>43.4</v>
      </c>
      <c r="H128" s="157">
        <v>4</v>
      </c>
      <c r="I128" s="157">
        <v>7</v>
      </c>
      <c r="J128" s="157">
        <v>23</v>
      </c>
      <c r="K128" s="157">
        <v>42</v>
      </c>
      <c r="L128" s="157">
        <v>72</v>
      </c>
      <c r="M128" s="157">
        <v>58.3</v>
      </c>
      <c r="N128" s="157">
        <v>8</v>
      </c>
    </row>
    <row r="129" spans="1:14" x14ac:dyDescent="0.25">
      <c r="A129" s="155" t="s">
        <v>5</v>
      </c>
      <c r="B129" s="154">
        <v>9</v>
      </c>
      <c r="C129" s="158">
        <v>11</v>
      </c>
      <c r="D129" s="158">
        <v>13</v>
      </c>
      <c r="E129" s="158">
        <v>30</v>
      </c>
      <c r="F129" s="158">
        <v>54</v>
      </c>
      <c r="G129" s="158">
        <v>55.6</v>
      </c>
      <c r="H129" s="158">
        <v>4</v>
      </c>
      <c r="I129" s="158">
        <v>13</v>
      </c>
      <c r="J129" s="158">
        <v>25</v>
      </c>
      <c r="K129" s="158">
        <v>34</v>
      </c>
      <c r="L129" s="158">
        <v>72</v>
      </c>
      <c r="M129" s="158">
        <v>47.2</v>
      </c>
      <c r="N129" s="158">
        <v>4</v>
      </c>
    </row>
    <row r="130" spans="1:14" x14ac:dyDescent="0.25">
      <c r="A130" s="153" t="s">
        <v>6</v>
      </c>
      <c r="B130" s="154">
        <v>9</v>
      </c>
      <c r="C130" s="157">
        <v>7</v>
      </c>
      <c r="D130" s="157">
        <v>23</v>
      </c>
      <c r="E130" s="157">
        <v>42</v>
      </c>
      <c r="F130" s="157">
        <v>72</v>
      </c>
      <c r="G130" s="157">
        <v>58.3</v>
      </c>
      <c r="H130" s="157">
        <v>8</v>
      </c>
      <c r="I130" s="157">
        <v>14</v>
      </c>
      <c r="J130" s="157">
        <v>29</v>
      </c>
      <c r="K130" s="157">
        <v>33</v>
      </c>
      <c r="L130" s="157">
        <v>76</v>
      </c>
      <c r="M130" s="157">
        <v>43.4</v>
      </c>
      <c r="N130" s="157">
        <v>4</v>
      </c>
    </row>
    <row r="131" spans="1:14" x14ac:dyDescent="0.25">
      <c r="A131" s="155" t="s">
        <v>7</v>
      </c>
      <c r="B131" s="154">
        <v>9</v>
      </c>
      <c r="C131" s="158">
        <v>12</v>
      </c>
      <c r="D131" s="158">
        <v>22</v>
      </c>
      <c r="E131" s="158">
        <v>50</v>
      </c>
      <c r="F131" s="158">
        <v>84</v>
      </c>
      <c r="G131" s="158">
        <v>59.5</v>
      </c>
      <c r="H131" s="158">
        <v>10</v>
      </c>
      <c r="I131" s="158">
        <v>6</v>
      </c>
      <c r="J131" s="158">
        <v>18</v>
      </c>
      <c r="K131" s="158">
        <v>31</v>
      </c>
      <c r="L131" s="158">
        <v>55</v>
      </c>
      <c r="M131" s="158">
        <v>56.4</v>
      </c>
      <c r="N131" s="158">
        <v>9</v>
      </c>
    </row>
    <row r="132" spans="1:14" x14ac:dyDescent="0.25">
      <c r="A132" s="153" t="s">
        <v>8</v>
      </c>
      <c r="B132" s="154">
        <v>9</v>
      </c>
      <c r="C132" s="157">
        <v>10</v>
      </c>
      <c r="D132" s="157">
        <v>24</v>
      </c>
      <c r="E132" s="157">
        <v>45</v>
      </c>
      <c r="F132" s="157">
        <v>79</v>
      </c>
      <c r="G132" s="157">
        <v>57</v>
      </c>
      <c r="H132" s="157">
        <v>11</v>
      </c>
      <c r="I132" s="157">
        <v>4</v>
      </c>
      <c r="J132" s="157">
        <v>14</v>
      </c>
      <c r="K132" s="157">
        <v>16</v>
      </c>
      <c r="L132" s="157">
        <v>34</v>
      </c>
      <c r="M132" s="157">
        <v>47.1</v>
      </c>
      <c r="N132" s="157">
        <v>4</v>
      </c>
    </row>
    <row r="133" spans="1:14" x14ac:dyDescent="0.25">
      <c r="A133" s="155" t="s">
        <v>9</v>
      </c>
      <c r="B133" s="154">
        <v>9</v>
      </c>
      <c r="C133" s="158">
        <v>4</v>
      </c>
      <c r="D133" s="158">
        <v>14</v>
      </c>
      <c r="E133" s="158">
        <v>16</v>
      </c>
      <c r="F133" s="158">
        <v>34</v>
      </c>
      <c r="G133" s="158">
        <v>47.1</v>
      </c>
      <c r="H133" s="158">
        <v>4</v>
      </c>
      <c r="I133" s="158">
        <v>10</v>
      </c>
      <c r="J133" s="158">
        <v>24</v>
      </c>
      <c r="K133" s="158">
        <v>45</v>
      </c>
      <c r="L133" s="158">
        <v>79</v>
      </c>
      <c r="M133" s="158">
        <v>57</v>
      </c>
      <c r="N133" s="158">
        <v>11</v>
      </c>
    </row>
    <row r="134" spans="1:14" x14ac:dyDescent="0.25">
      <c r="A134" s="153" t="s">
        <v>10</v>
      </c>
      <c r="B134" s="154">
        <v>9</v>
      </c>
      <c r="C134" s="157">
        <v>4</v>
      </c>
      <c r="D134" s="157">
        <v>22</v>
      </c>
      <c r="E134" s="157">
        <v>37</v>
      </c>
      <c r="F134" s="157">
        <v>63</v>
      </c>
      <c r="G134" s="157">
        <v>58.7</v>
      </c>
      <c r="H134" s="157">
        <v>4</v>
      </c>
      <c r="I134" s="157">
        <v>10</v>
      </c>
      <c r="J134" s="157">
        <v>28</v>
      </c>
      <c r="K134" s="157">
        <v>44</v>
      </c>
      <c r="L134" s="157">
        <v>82</v>
      </c>
      <c r="M134" s="157">
        <v>53.7</v>
      </c>
      <c r="N134" s="157">
        <v>7</v>
      </c>
    </row>
    <row r="135" spans="1:14" x14ac:dyDescent="0.25">
      <c r="A135" s="155" t="s">
        <v>11</v>
      </c>
      <c r="B135" s="154">
        <v>9</v>
      </c>
      <c r="C135" s="158">
        <v>10</v>
      </c>
      <c r="D135" s="158">
        <v>39</v>
      </c>
      <c r="E135" s="158">
        <v>47</v>
      </c>
      <c r="F135" s="158">
        <v>96</v>
      </c>
      <c r="G135" s="158">
        <v>49</v>
      </c>
      <c r="H135" s="158">
        <v>5</v>
      </c>
      <c r="I135" s="158">
        <v>3</v>
      </c>
      <c r="J135" s="158">
        <v>17</v>
      </c>
      <c r="K135" s="158">
        <v>33</v>
      </c>
      <c r="L135" s="158">
        <v>53</v>
      </c>
      <c r="M135" s="158">
        <v>62.3</v>
      </c>
      <c r="N135" s="158">
        <v>3</v>
      </c>
    </row>
    <row r="136" spans="1:14" x14ac:dyDescent="0.25">
      <c r="A136" s="153" t="s">
        <v>12</v>
      </c>
      <c r="B136" s="154">
        <v>9</v>
      </c>
      <c r="C136" s="157">
        <v>13</v>
      </c>
      <c r="D136" s="157">
        <v>25</v>
      </c>
      <c r="E136" s="157">
        <v>34</v>
      </c>
      <c r="F136" s="157">
        <v>72</v>
      </c>
      <c r="G136" s="157">
        <v>47.2</v>
      </c>
      <c r="H136" s="157">
        <v>4</v>
      </c>
      <c r="I136" s="157">
        <v>11</v>
      </c>
      <c r="J136" s="157">
        <v>13</v>
      </c>
      <c r="K136" s="157">
        <v>30</v>
      </c>
      <c r="L136" s="157">
        <v>54</v>
      </c>
      <c r="M136" s="157">
        <v>55.6</v>
      </c>
      <c r="N136" s="157">
        <v>4</v>
      </c>
    </row>
    <row r="137" spans="1:14" x14ac:dyDescent="0.25">
      <c r="A137" s="155" t="s">
        <v>648</v>
      </c>
      <c r="B137" s="154">
        <v>9</v>
      </c>
      <c r="C137" s="158">
        <v>6</v>
      </c>
      <c r="D137" s="158">
        <v>13</v>
      </c>
      <c r="E137" s="158">
        <v>41</v>
      </c>
      <c r="F137" s="158">
        <v>60</v>
      </c>
      <c r="G137" s="158">
        <v>68.3</v>
      </c>
      <c r="H137" s="158">
        <v>8</v>
      </c>
      <c r="I137" s="158">
        <v>8</v>
      </c>
      <c r="J137" s="158">
        <v>18</v>
      </c>
      <c r="K137" s="158">
        <v>36</v>
      </c>
      <c r="L137" s="158">
        <v>62</v>
      </c>
      <c r="M137" s="158">
        <v>58.1</v>
      </c>
      <c r="N137" s="158">
        <v>5</v>
      </c>
    </row>
    <row r="138" spans="1:14" x14ac:dyDescent="0.25">
      <c r="A138" s="153" t="s">
        <v>13</v>
      </c>
      <c r="B138" s="154">
        <v>9</v>
      </c>
      <c r="C138" s="157">
        <v>6</v>
      </c>
      <c r="D138" s="157">
        <v>18</v>
      </c>
      <c r="E138" s="157">
        <v>25</v>
      </c>
      <c r="F138" s="157">
        <v>49</v>
      </c>
      <c r="G138" s="157">
        <v>51</v>
      </c>
      <c r="H138" s="157">
        <v>4</v>
      </c>
      <c r="I138" s="157">
        <v>11</v>
      </c>
      <c r="J138" s="157">
        <v>33</v>
      </c>
      <c r="K138" s="157">
        <v>44</v>
      </c>
      <c r="L138" s="157">
        <v>88</v>
      </c>
      <c r="M138" s="157">
        <v>50</v>
      </c>
      <c r="N138" s="157">
        <v>10</v>
      </c>
    </row>
    <row r="139" spans="1:14" x14ac:dyDescent="0.25">
      <c r="A139" s="155" t="s">
        <v>14</v>
      </c>
      <c r="B139" s="154">
        <v>9</v>
      </c>
      <c r="C139" s="158">
        <v>3</v>
      </c>
      <c r="D139" s="158">
        <v>17</v>
      </c>
      <c r="E139" s="158">
        <v>33</v>
      </c>
      <c r="F139" s="158">
        <v>53</v>
      </c>
      <c r="G139" s="158">
        <v>62.3</v>
      </c>
      <c r="H139" s="158">
        <v>3</v>
      </c>
      <c r="I139" s="158">
        <v>10</v>
      </c>
      <c r="J139" s="158">
        <v>39</v>
      </c>
      <c r="K139" s="158">
        <v>47</v>
      </c>
      <c r="L139" s="158">
        <v>96</v>
      </c>
      <c r="M139" s="158">
        <v>49</v>
      </c>
      <c r="N139" s="158">
        <v>5</v>
      </c>
    </row>
    <row r="140" spans="1:14" x14ac:dyDescent="0.25">
      <c r="A140" s="153" t="s">
        <v>15</v>
      </c>
      <c r="B140" s="154">
        <v>9</v>
      </c>
      <c r="C140" s="157">
        <v>6</v>
      </c>
      <c r="D140" s="157">
        <v>18</v>
      </c>
      <c r="E140" s="157">
        <v>31</v>
      </c>
      <c r="F140" s="157">
        <v>55</v>
      </c>
      <c r="G140" s="157">
        <v>56.4</v>
      </c>
      <c r="H140" s="157">
        <v>9</v>
      </c>
      <c r="I140" s="157">
        <v>12</v>
      </c>
      <c r="J140" s="157">
        <v>22</v>
      </c>
      <c r="K140" s="157">
        <v>50</v>
      </c>
      <c r="L140" s="157">
        <v>84</v>
      </c>
      <c r="M140" s="157">
        <v>59.5</v>
      </c>
      <c r="N140" s="157">
        <v>10</v>
      </c>
    </row>
    <row r="141" spans="1:14" x14ac:dyDescent="0.25">
      <c r="A141" s="155" t="s">
        <v>16</v>
      </c>
      <c r="B141" s="154">
        <v>9</v>
      </c>
      <c r="C141" s="158">
        <v>11</v>
      </c>
      <c r="D141" s="158">
        <v>33</v>
      </c>
      <c r="E141" s="158">
        <v>44</v>
      </c>
      <c r="F141" s="158">
        <v>88</v>
      </c>
      <c r="G141" s="158">
        <v>50</v>
      </c>
      <c r="H141" s="158">
        <v>10</v>
      </c>
      <c r="I141" s="158">
        <v>6</v>
      </c>
      <c r="J141" s="158">
        <v>18</v>
      </c>
      <c r="K141" s="158">
        <v>25</v>
      </c>
      <c r="L141" s="158">
        <v>49</v>
      </c>
      <c r="M141" s="158">
        <v>51</v>
      </c>
      <c r="N141" s="158">
        <v>4</v>
      </c>
    </row>
    <row r="142" spans="1:14" x14ac:dyDescent="0.25">
      <c r="A142" s="153" t="s">
        <v>2</v>
      </c>
      <c r="B142" s="154">
        <v>10</v>
      </c>
      <c r="C142" s="157">
        <v>10</v>
      </c>
      <c r="D142" s="157">
        <v>23</v>
      </c>
      <c r="E142" s="157">
        <v>24</v>
      </c>
      <c r="F142" s="157">
        <v>57</v>
      </c>
      <c r="G142" s="157">
        <v>42.1</v>
      </c>
      <c r="H142" s="157">
        <v>4</v>
      </c>
      <c r="I142" s="157">
        <v>7</v>
      </c>
      <c r="J142" s="157">
        <v>35</v>
      </c>
      <c r="K142" s="157">
        <v>41</v>
      </c>
      <c r="L142" s="157">
        <v>83</v>
      </c>
      <c r="M142" s="157">
        <v>49.4</v>
      </c>
      <c r="N142" s="157">
        <v>9</v>
      </c>
    </row>
    <row r="143" spans="1:14" x14ac:dyDescent="0.25">
      <c r="A143" s="155" t="s">
        <v>18</v>
      </c>
      <c r="B143" s="154">
        <v>10</v>
      </c>
      <c r="C143" s="158">
        <v>7</v>
      </c>
      <c r="D143" s="158">
        <v>35</v>
      </c>
      <c r="E143" s="158">
        <v>41</v>
      </c>
      <c r="F143" s="158">
        <v>83</v>
      </c>
      <c r="G143" s="158">
        <v>49.4</v>
      </c>
      <c r="H143" s="158">
        <v>9</v>
      </c>
      <c r="I143" s="158">
        <v>10</v>
      </c>
      <c r="J143" s="158">
        <v>23</v>
      </c>
      <c r="K143" s="158">
        <v>24</v>
      </c>
      <c r="L143" s="158">
        <v>57</v>
      </c>
      <c r="M143" s="158">
        <v>42.1</v>
      </c>
      <c r="N143" s="158">
        <v>4</v>
      </c>
    </row>
    <row r="144" spans="1:14" x14ac:dyDescent="0.25">
      <c r="A144" s="153" t="s">
        <v>5</v>
      </c>
      <c r="B144" s="154">
        <v>10</v>
      </c>
      <c r="C144" s="157">
        <v>5</v>
      </c>
      <c r="D144" s="157">
        <v>16</v>
      </c>
      <c r="E144" s="157">
        <v>24</v>
      </c>
      <c r="F144" s="157">
        <v>45</v>
      </c>
      <c r="G144" s="157">
        <v>53.3</v>
      </c>
      <c r="H144" s="157">
        <v>3</v>
      </c>
      <c r="I144" s="157">
        <v>7</v>
      </c>
      <c r="J144" s="157">
        <v>25</v>
      </c>
      <c r="K144" s="157">
        <v>47</v>
      </c>
      <c r="L144" s="157">
        <v>79</v>
      </c>
      <c r="M144" s="157">
        <v>59.5</v>
      </c>
      <c r="N144" s="157">
        <v>7</v>
      </c>
    </row>
    <row r="145" spans="1:14" x14ac:dyDescent="0.25">
      <c r="A145" s="155" t="s">
        <v>6</v>
      </c>
      <c r="B145" s="154">
        <v>10</v>
      </c>
      <c r="C145" s="158">
        <v>7</v>
      </c>
      <c r="D145" s="158">
        <v>17</v>
      </c>
      <c r="E145" s="158">
        <v>24</v>
      </c>
      <c r="F145" s="158">
        <v>48</v>
      </c>
      <c r="G145" s="158">
        <v>50</v>
      </c>
      <c r="H145" s="158">
        <v>4</v>
      </c>
      <c r="I145" s="158">
        <v>7</v>
      </c>
      <c r="J145" s="158">
        <v>15</v>
      </c>
      <c r="K145" s="158">
        <v>21</v>
      </c>
      <c r="L145" s="158">
        <v>43</v>
      </c>
      <c r="M145" s="158">
        <v>48.8</v>
      </c>
      <c r="N145" s="158">
        <v>7</v>
      </c>
    </row>
    <row r="146" spans="1:14" x14ac:dyDescent="0.25">
      <c r="A146" s="153" t="s">
        <v>7</v>
      </c>
      <c r="B146" s="154">
        <v>10</v>
      </c>
      <c r="C146" s="157">
        <v>7</v>
      </c>
      <c r="D146" s="157">
        <v>27</v>
      </c>
      <c r="E146" s="157">
        <v>57</v>
      </c>
      <c r="F146" s="157">
        <v>91</v>
      </c>
      <c r="G146" s="157">
        <v>62.6</v>
      </c>
      <c r="H146" s="157">
        <v>8</v>
      </c>
      <c r="I146" s="157">
        <v>6</v>
      </c>
      <c r="J146" s="157">
        <v>14</v>
      </c>
      <c r="K146" s="157">
        <v>41</v>
      </c>
      <c r="L146" s="157">
        <v>61</v>
      </c>
      <c r="M146" s="157">
        <v>67.2</v>
      </c>
      <c r="N146" s="157">
        <v>4</v>
      </c>
    </row>
    <row r="147" spans="1:14" x14ac:dyDescent="0.25">
      <c r="A147" s="155" t="s">
        <v>8</v>
      </c>
      <c r="B147" s="154">
        <v>10</v>
      </c>
      <c r="C147" s="158">
        <v>8</v>
      </c>
      <c r="D147" s="158">
        <v>34</v>
      </c>
      <c r="E147" s="158">
        <v>49</v>
      </c>
      <c r="F147" s="158">
        <v>91</v>
      </c>
      <c r="G147" s="158">
        <v>53.8</v>
      </c>
      <c r="H147" s="158">
        <v>12</v>
      </c>
      <c r="I147" s="158">
        <v>6</v>
      </c>
      <c r="J147" s="158">
        <v>8</v>
      </c>
      <c r="K147" s="158">
        <v>25</v>
      </c>
      <c r="L147" s="158">
        <v>39</v>
      </c>
      <c r="M147" s="158">
        <v>64.099999999999994</v>
      </c>
      <c r="N147" s="158">
        <v>5</v>
      </c>
    </row>
    <row r="148" spans="1:14" x14ac:dyDescent="0.25">
      <c r="A148" s="153" t="s">
        <v>9</v>
      </c>
      <c r="B148" s="154">
        <v>10</v>
      </c>
      <c r="C148" s="157">
        <v>9</v>
      </c>
      <c r="D148" s="157">
        <v>22</v>
      </c>
      <c r="E148" s="157">
        <v>33</v>
      </c>
      <c r="F148" s="157">
        <v>64</v>
      </c>
      <c r="G148" s="157">
        <v>51.6</v>
      </c>
      <c r="H148" s="157">
        <v>5</v>
      </c>
      <c r="I148" s="157">
        <v>6</v>
      </c>
      <c r="J148" s="157">
        <v>39</v>
      </c>
      <c r="K148" s="157">
        <v>28</v>
      </c>
      <c r="L148" s="157">
        <v>73</v>
      </c>
      <c r="M148" s="157">
        <v>38.4</v>
      </c>
      <c r="N148" s="157">
        <v>13</v>
      </c>
    </row>
    <row r="149" spans="1:14" x14ac:dyDescent="0.25">
      <c r="A149" s="155" t="s">
        <v>10</v>
      </c>
      <c r="B149" s="154">
        <v>10</v>
      </c>
      <c r="C149" s="158">
        <v>6</v>
      </c>
      <c r="D149" s="158">
        <v>39</v>
      </c>
      <c r="E149" s="158">
        <v>28</v>
      </c>
      <c r="F149" s="158">
        <v>73</v>
      </c>
      <c r="G149" s="158">
        <v>38.4</v>
      </c>
      <c r="H149" s="158">
        <v>13</v>
      </c>
      <c r="I149" s="158">
        <v>9</v>
      </c>
      <c r="J149" s="158">
        <v>22</v>
      </c>
      <c r="K149" s="158">
        <v>33</v>
      </c>
      <c r="L149" s="158">
        <v>64</v>
      </c>
      <c r="M149" s="158">
        <v>51.6</v>
      </c>
      <c r="N149" s="158">
        <v>5</v>
      </c>
    </row>
    <row r="150" spans="1:14" x14ac:dyDescent="0.25">
      <c r="A150" s="153" t="s">
        <v>11</v>
      </c>
      <c r="B150" s="154">
        <v>10</v>
      </c>
      <c r="C150" s="157">
        <v>6</v>
      </c>
      <c r="D150" s="157">
        <v>8</v>
      </c>
      <c r="E150" s="157">
        <v>25</v>
      </c>
      <c r="F150" s="157">
        <v>39</v>
      </c>
      <c r="G150" s="157">
        <v>64.099999999999994</v>
      </c>
      <c r="H150" s="157">
        <v>5</v>
      </c>
      <c r="I150" s="157">
        <v>8</v>
      </c>
      <c r="J150" s="157">
        <v>34</v>
      </c>
      <c r="K150" s="157">
        <v>49</v>
      </c>
      <c r="L150" s="157">
        <v>91</v>
      </c>
      <c r="M150" s="157">
        <v>53.8</v>
      </c>
      <c r="N150" s="157">
        <v>12</v>
      </c>
    </row>
    <row r="151" spans="1:14" x14ac:dyDescent="0.25">
      <c r="A151" s="155" t="s">
        <v>12</v>
      </c>
      <c r="B151" s="154">
        <v>10</v>
      </c>
      <c r="C151" s="158">
        <v>6</v>
      </c>
      <c r="D151" s="158">
        <v>15</v>
      </c>
      <c r="E151" s="158">
        <v>13</v>
      </c>
      <c r="F151" s="158">
        <v>34</v>
      </c>
      <c r="G151" s="158">
        <v>38.200000000000003</v>
      </c>
      <c r="H151" s="158">
        <v>4</v>
      </c>
      <c r="I151" s="158">
        <v>26</v>
      </c>
      <c r="J151" s="158">
        <v>54</v>
      </c>
      <c r="K151" s="158">
        <v>53</v>
      </c>
      <c r="L151" s="158">
        <v>133</v>
      </c>
      <c r="M151" s="158">
        <v>39.799999999999997</v>
      </c>
      <c r="N151" s="158">
        <v>6</v>
      </c>
    </row>
    <row r="152" spans="1:14" x14ac:dyDescent="0.25">
      <c r="A152" s="153" t="s">
        <v>648</v>
      </c>
      <c r="B152" s="154">
        <v>10</v>
      </c>
      <c r="C152" s="157">
        <v>9</v>
      </c>
      <c r="D152" s="157">
        <v>30</v>
      </c>
      <c r="E152" s="157">
        <v>35</v>
      </c>
      <c r="F152" s="157">
        <v>74</v>
      </c>
      <c r="G152" s="157">
        <v>47.3</v>
      </c>
      <c r="H152" s="157">
        <v>17</v>
      </c>
      <c r="I152" s="157">
        <v>5</v>
      </c>
      <c r="J152" s="157">
        <v>24</v>
      </c>
      <c r="K152" s="157">
        <v>29</v>
      </c>
      <c r="L152" s="157">
        <v>58</v>
      </c>
      <c r="M152" s="157">
        <v>50</v>
      </c>
      <c r="N152" s="157">
        <v>3</v>
      </c>
    </row>
    <row r="153" spans="1:14" x14ac:dyDescent="0.25">
      <c r="A153" s="155" t="s">
        <v>14</v>
      </c>
      <c r="B153" s="154">
        <v>10</v>
      </c>
      <c r="C153" s="158">
        <v>7</v>
      </c>
      <c r="D153" s="158">
        <v>25</v>
      </c>
      <c r="E153" s="158">
        <v>47</v>
      </c>
      <c r="F153" s="158">
        <v>79</v>
      </c>
      <c r="G153" s="158">
        <v>59.5</v>
      </c>
      <c r="H153" s="158">
        <v>7</v>
      </c>
      <c r="I153" s="158">
        <v>5</v>
      </c>
      <c r="J153" s="158">
        <v>16</v>
      </c>
      <c r="K153" s="158">
        <v>24</v>
      </c>
      <c r="L153" s="158">
        <v>45</v>
      </c>
      <c r="M153" s="158">
        <v>53.3</v>
      </c>
      <c r="N153" s="158">
        <v>3</v>
      </c>
    </row>
    <row r="154" spans="1:14" x14ac:dyDescent="0.25">
      <c r="A154" s="153" t="s">
        <v>15</v>
      </c>
      <c r="B154" s="154">
        <v>10</v>
      </c>
      <c r="C154" s="157">
        <v>7</v>
      </c>
      <c r="D154" s="157">
        <v>15</v>
      </c>
      <c r="E154" s="157">
        <v>21</v>
      </c>
      <c r="F154" s="157">
        <v>43</v>
      </c>
      <c r="G154" s="157">
        <v>48.8</v>
      </c>
      <c r="H154" s="157">
        <v>7</v>
      </c>
      <c r="I154" s="157">
        <v>7</v>
      </c>
      <c r="J154" s="157">
        <v>17</v>
      </c>
      <c r="K154" s="157">
        <v>24</v>
      </c>
      <c r="L154" s="157">
        <v>48</v>
      </c>
      <c r="M154" s="157">
        <v>50</v>
      </c>
      <c r="N154" s="157">
        <v>4</v>
      </c>
    </row>
    <row r="155" spans="1:14" x14ac:dyDescent="0.25">
      <c r="A155" s="155" t="s">
        <v>19</v>
      </c>
      <c r="B155" s="154">
        <v>10</v>
      </c>
      <c r="C155" s="158">
        <v>5</v>
      </c>
      <c r="D155" s="158">
        <v>24</v>
      </c>
      <c r="E155" s="158">
        <v>29</v>
      </c>
      <c r="F155" s="158">
        <v>58</v>
      </c>
      <c r="G155" s="158">
        <v>50</v>
      </c>
      <c r="H155" s="158">
        <v>3</v>
      </c>
      <c r="I155" s="158">
        <v>9</v>
      </c>
      <c r="J155" s="158">
        <v>30</v>
      </c>
      <c r="K155" s="158">
        <v>35</v>
      </c>
      <c r="L155" s="158">
        <v>74</v>
      </c>
      <c r="M155" s="158">
        <v>47.3</v>
      </c>
      <c r="N155" s="158">
        <v>17</v>
      </c>
    </row>
    <row r="156" spans="1:14" x14ac:dyDescent="0.25">
      <c r="A156" s="153" t="s">
        <v>16</v>
      </c>
      <c r="B156" s="154">
        <v>10</v>
      </c>
      <c r="C156" s="157">
        <v>26</v>
      </c>
      <c r="D156" s="157">
        <v>54</v>
      </c>
      <c r="E156" s="157">
        <v>53</v>
      </c>
      <c r="F156" s="157">
        <v>133</v>
      </c>
      <c r="G156" s="157">
        <v>39.799999999999997</v>
      </c>
      <c r="H156" s="157">
        <v>6</v>
      </c>
      <c r="I156" s="157">
        <v>6</v>
      </c>
      <c r="J156" s="157">
        <v>15</v>
      </c>
      <c r="K156" s="157">
        <v>13</v>
      </c>
      <c r="L156" s="157">
        <v>34</v>
      </c>
      <c r="M156" s="157">
        <v>38.200000000000003</v>
      </c>
      <c r="N156" s="157">
        <v>4</v>
      </c>
    </row>
    <row r="157" spans="1:14" x14ac:dyDescent="0.25">
      <c r="A157" s="155" t="s">
        <v>17</v>
      </c>
      <c r="B157" s="154">
        <v>10</v>
      </c>
      <c r="C157" s="158">
        <v>6</v>
      </c>
      <c r="D157" s="158">
        <v>14</v>
      </c>
      <c r="E157" s="158">
        <v>41</v>
      </c>
      <c r="F157" s="158">
        <v>61</v>
      </c>
      <c r="G157" s="158">
        <v>67.2</v>
      </c>
      <c r="H157" s="158">
        <v>4</v>
      </c>
      <c r="I157" s="158">
        <v>7</v>
      </c>
      <c r="J157" s="158">
        <v>27</v>
      </c>
      <c r="K157" s="158">
        <v>57</v>
      </c>
      <c r="L157" s="158">
        <v>91</v>
      </c>
      <c r="M157" s="158">
        <v>62.6</v>
      </c>
      <c r="N157" s="158">
        <v>8</v>
      </c>
    </row>
    <row r="158" spans="1:14" x14ac:dyDescent="0.25">
      <c r="A158" s="153" t="s">
        <v>2</v>
      </c>
      <c r="B158" s="154">
        <v>11</v>
      </c>
      <c r="C158" s="157">
        <v>8</v>
      </c>
      <c r="D158" s="157">
        <v>24</v>
      </c>
      <c r="E158" s="157">
        <v>29</v>
      </c>
      <c r="F158" s="157">
        <v>61</v>
      </c>
      <c r="G158" s="157">
        <v>47.5</v>
      </c>
      <c r="H158" s="157">
        <v>5</v>
      </c>
      <c r="I158" s="157">
        <v>5</v>
      </c>
      <c r="J158" s="157">
        <v>11</v>
      </c>
      <c r="K158" s="157">
        <v>27</v>
      </c>
      <c r="L158" s="157">
        <v>43</v>
      </c>
      <c r="M158" s="157">
        <v>62.8</v>
      </c>
      <c r="N158" s="157">
        <v>4</v>
      </c>
    </row>
    <row r="159" spans="1:14" x14ac:dyDescent="0.25">
      <c r="A159" s="155" t="s">
        <v>4</v>
      </c>
      <c r="B159" s="154">
        <v>11</v>
      </c>
      <c r="C159" s="158">
        <v>12</v>
      </c>
      <c r="D159" s="158">
        <v>21</v>
      </c>
      <c r="E159" s="158">
        <v>63</v>
      </c>
      <c r="F159" s="158">
        <v>96</v>
      </c>
      <c r="G159" s="158">
        <v>65.599999999999994</v>
      </c>
      <c r="H159" s="158">
        <v>7</v>
      </c>
      <c r="I159" s="158">
        <v>12</v>
      </c>
      <c r="J159" s="158">
        <v>18</v>
      </c>
      <c r="K159" s="158">
        <v>36</v>
      </c>
      <c r="L159" s="158">
        <v>66</v>
      </c>
      <c r="M159" s="158">
        <v>54.5</v>
      </c>
      <c r="N159" s="158">
        <v>6</v>
      </c>
    </row>
    <row r="160" spans="1:14" x14ac:dyDescent="0.25">
      <c r="A160" s="153" t="s">
        <v>5</v>
      </c>
      <c r="B160" s="154">
        <v>11</v>
      </c>
      <c r="C160" s="157">
        <v>11</v>
      </c>
      <c r="D160" s="157">
        <v>23</v>
      </c>
      <c r="E160" s="157">
        <v>42</v>
      </c>
      <c r="F160" s="157">
        <v>76</v>
      </c>
      <c r="G160" s="157">
        <v>55.3</v>
      </c>
      <c r="H160" s="157">
        <v>5</v>
      </c>
      <c r="I160" s="157">
        <v>4</v>
      </c>
      <c r="J160" s="157">
        <v>19</v>
      </c>
      <c r="K160" s="157">
        <v>70</v>
      </c>
      <c r="L160" s="157">
        <v>93</v>
      </c>
      <c r="M160" s="157">
        <v>75.3</v>
      </c>
      <c r="N160" s="157">
        <v>9</v>
      </c>
    </row>
    <row r="161" spans="1:14" x14ac:dyDescent="0.25">
      <c r="A161" s="155" t="s">
        <v>6</v>
      </c>
      <c r="B161" s="154">
        <v>11</v>
      </c>
      <c r="C161" s="158">
        <v>9</v>
      </c>
      <c r="D161" s="158">
        <v>36</v>
      </c>
      <c r="E161" s="158">
        <v>57</v>
      </c>
      <c r="F161" s="158">
        <v>102</v>
      </c>
      <c r="G161" s="158">
        <v>55.9</v>
      </c>
      <c r="H161" s="158">
        <v>8</v>
      </c>
      <c r="I161" s="158">
        <v>1</v>
      </c>
      <c r="J161" s="158">
        <v>12</v>
      </c>
      <c r="K161" s="158">
        <v>17</v>
      </c>
      <c r="L161" s="158">
        <v>30</v>
      </c>
      <c r="M161" s="158">
        <v>56.7</v>
      </c>
      <c r="N161" s="158">
        <v>4</v>
      </c>
    </row>
    <row r="162" spans="1:14" x14ac:dyDescent="0.25">
      <c r="A162" s="153" t="s">
        <v>11</v>
      </c>
      <c r="B162" s="154">
        <v>11</v>
      </c>
      <c r="C162" s="157">
        <v>4</v>
      </c>
      <c r="D162" s="157">
        <v>19</v>
      </c>
      <c r="E162" s="157">
        <v>70</v>
      </c>
      <c r="F162" s="157">
        <v>93</v>
      </c>
      <c r="G162" s="157">
        <v>75.3</v>
      </c>
      <c r="H162" s="157">
        <v>9</v>
      </c>
      <c r="I162" s="157">
        <v>11</v>
      </c>
      <c r="J162" s="157">
        <v>23</v>
      </c>
      <c r="K162" s="157">
        <v>42</v>
      </c>
      <c r="L162" s="157">
        <v>76</v>
      </c>
      <c r="M162" s="157">
        <v>55.3</v>
      </c>
      <c r="N162" s="157">
        <v>5</v>
      </c>
    </row>
    <row r="163" spans="1:14" x14ac:dyDescent="0.25">
      <c r="A163" s="155" t="s">
        <v>12</v>
      </c>
      <c r="B163" s="154">
        <v>11</v>
      </c>
      <c r="C163" s="158">
        <v>8</v>
      </c>
      <c r="D163" s="158">
        <v>22</v>
      </c>
      <c r="E163" s="158">
        <v>26</v>
      </c>
      <c r="F163" s="158">
        <v>56</v>
      </c>
      <c r="G163" s="158">
        <v>46.4</v>
      </c>
      <c r="H163" s="158">
        <v>5</v>
      </c>
      <c r="I163" s="158">
        <v>8</v>
      </c>
      <c r="J163" s="158">
        <v>27</v>
      </c>
      <c r="K163" s="158">
        <v>40</v>
      </c>
      <c r="L163" s="158">
        <v>75</v>
      </c>
      <c r="M163" s="158">
        <v>53.3</v>
      </c>
      <c r="N163" s="158">
        <v>6</v>
      </c>
    </row>
    <row r="164" spans="1:14" x14ac:dyDescent="0.25">
      <c r="A164" s="153" t="s">
        <v>648</v>
      </c>
      <c r="B164" s="154">
        <v>11</v>
      </c>
      <c r="C164" s="157">
        <v>12</v>
      </c>
      <c r="D164" s="157">
        <v>18</v>
      </c>
      <c r="E164" s="157">
        <v>36</v>
      </c>
      <c r="F164" s="157">
        <v>66</v>
      </c>
      <c r="G164" s="157">
        <v>54.5</v>
      </c>
      <c r="H164" s="157">
        <v>6</v>
      </c>
      <c r="I164" s="157">
        <v>12</v>
      </c>
      <c r="J164" s="157">
        <v>21</v>
      </c>
      <c r="K164" s="157">
        <v>63</v>
      </c>
      <c r="L164" s="157">
        <v>96</v>
      </c>
      <c r="M164" s="157">
        <v>65.599999999999994</v>
      </c>
      <c r="N164" s="157">
        <v>7</v>
      </c>
    </row>
    <row r="165" spans="1:14" x14ac:dyDescent="0.25">
      <c r="A165" s="155" t="s">
        <v>13</v>
      </c>
      <c r="B165" s="154">
        <v>11</v>
      </c>
      <c r="C165" s="158">
        <v>1</v>
      </c>
      <c r="D165" s="158">
        <v>12</v>
      </c>
      <c r="E165" s="158">
        <v>17</v>
      </c>
      <c r="F165" s="158">
        <v>30</v>
      </c>
      <c r="G165" s="158">
        <v>56.7</v>
      </c>
      <c r="H165" s="158">
        <v>4</v>
      </c>
      <c r="I165" s="158">
        <v>9</v>
      </c>
      <c r="J165" s="158">
        <v>36</v>
      </c>
      <c r="K165" s="158">
        <v>57</v>
      </c>
      <c r="L165" s="158">
        <v>102</v>
      </c>
      <c r="M165" s="158">
        <v>55.9</v>
      </c>
      <c r="N165" s="158">
        <v>8</v>
      </c>
    </row>
    <row r="166" spans="1:14" x14ac:dyDescent="0.25">
      <c r="A166" s="153" t="s">
        <v>14</v>
      </c>
      <c r="B166" s="154">
        <v>11</v>
      </c>
      <c r="C166" s="157">
        <v>8</v>
      </c>
      <c r="D166" s="157">
        <v>27</v>
      </c>
      <c r="E166" s="157">
        <v>40</v>
      </c>
      <c r="F166" s="157">
        <v>75</v>
      </c>
      <c r="G166" s="157">
        <v>53.3</v>
      </c>
      <c r="H166" s="157">
        <v>6</v>
      </c>
      <c r="I166" s="157">
        <v>8</v>
      </c>
      <c r="J166" s="157">
        <v>22</v>
      </c>
      <c r="K166" s="157">
        <v>26</v>
      </c>
      <c r="L166" s="157">
        <v>56</v>
      </c>
      <c r="M166" s="157">
        <v>46.4</v>
      </c>
      <c r="N166" s="157">
        <v>5</v>
      </c>
    </row>
    <row r="167" spans="1:14" x14ac:dyDescent="0.25">
      <c r="A167" s="155" t="s">
        <v>15</v>
      </c>
      <c r="B167" s="154">
        <v>11</v>
      </c>
      <c r="C167" s="158">
        <v>5</v>
      </c>
      <c r="D167" s="158">
        <v>11</v>
      </c>
      <c r="E167" s="158">
        <v>27</v>
      </c>
      <c r="F167" s="158">
        <v>43</v>
      </c>
      <c r="G167" s="158">
        <v>62.8</v>
      </c>
      <c r="H167" s="158">
        <v>4</v>
      </c>
      <c r="I167" s="158">
        <v>8</v>
      </c>
      <c r="J167" s="158">
        <v>24</v>
      </c>
      <c r="K167" s="158">
        <v>29</v>
      </c>
      <c r="L167" s="158">
        <v>61</v>
      </c>
      <c r="M167" s="158">
        <v>47.5</v>
      </c>
      <c r="N167" s="158">
        <v>5</v>
      </c>
    </row>
    <row r="168" spans="1:14" x14ac:dyDescent="0.25">
      <c r="A168" s="153" t="s">
        <v>19</v>
      </c>
      <c r="B168" s="154">
        <v>11</v>
      </c>
      <c r="C168" s="157">
        <v>9</v>
      </c>
      <c r="D168" s="157">
        <v>22</v>
      </c>
      <c r="E168" s="157">
        <v>13</v>
      </c>
      <c r="F168" s="157">
        <v>44</v>
      </c>
      <c r="G168" s="157">
        <v>29.5</v>
      </c>
      <c r="H168" s="157">
        <v>5</v>
      </c>
      <c r="I168" s="157">
        <v>15</v>
      </c>
      <c r="J168" s="157">
        <v>36</v>
      </c>
      <c r="K168" s="157">
        <v>55</v>
      </c>
      <c r="L168" s="157">
        <v>106</v>
      </c>
      <c r="M168" s="157">
        <v>51.9</v>
      </c>
      <c r="N168" s="157">
        <v>5</v>
      </c>
    </row>
    <row r="169" spans="1:14" x14ac:dyDescent="0.25">
      <c r="A169" s="155" t="s">
        <v>16</v>
      </c>
      <c r="B169" s="154">
        <v>11</v>
      </c>
      <c r="C169" s="158">
        <v>15</v>
      </c>
      <c r="D169" s="158">
        <v>36</v>
      </c>
      <c r="E169" s="158">
        <v>55</v>
      </c>
      <c r="F169" s="158">
        <v>106</v>
      </c>
      <c r="G169" s="158">
        <v>51.9</v>
      </c>
      <c r="H169" s="158">
        <v>5</v>
      </c>
      <c r="I169" s="158">
        <v>9</v>
      </c>
      <c r="J169" s="158">
        <v>22</v>
      </c>
      <c r="K169" s="158">
        <v>13</v>
      </c>
      <c r="L169" s="158">
        <v>44</v>
      </c>
      <c r="M169" s="158">
        <v>29.5</v>
      </c>
      <c r="N169" s="158">
        <v>5</v>
      </c>
    </row>
    <row r="170" spans="1:14" x14ac:dyDescent="0.25">
      <c r="A170" s="153" t="s">
        <v>9</v>
      </c>
      <c r="B170" s="154">
        <v>11</v>
      </c>
      <c r="C170" s="157">
        <v>13</v>
      </c>
      <c r="D170" s="157">
        <v>24</v>
      </c>
      <c r="E170" s="157">
        <v>29</v>
      </c>
      <c r="F170" s="157">
        <v>66</v>
      </c>
      <c r="G170" s="157">
        <v>43.9</v>
      </c>
      <c r="H170" s="157">
        <v>8</v>
      </c>
      <c r="I170" s="157">
        <v>9</v>
      </c>
      <c r="J170" s="157">
        <v>36</v>
      </c>
      <c r="K170" s="157">
        <v>37</v>
      </c>
      <c r="L170" s="157">
        <v>82</v>
      </c>
      <c r="M170" s="157">
        <v>45.1</v>
      </c>
      <c r="N170" s="157">
        <v>7</v>
      </c>
    </row>
    <row r="171" spans="1:14" x14ac:dyDescent="0.25">
      <c r="A171" s="155" t="s">
        <v>17</v>
      </c>
      <c r="B171" s="156">
        <v>11</v>
      </c>
      <c r="C171" s="158">
        <v>9</v>
      </c>
      <c r="D171" s="158">
        <v>36</v>
      </c>
      <c r="E171" s="158">
        <v>37</v>
      </c>
      <c r="F171" s="158">
        <v>82</v>
      </c>
      <c r="G171" s="158">
        <v>45.1</v>
      </c>
      <c r="H171" s="158">
        <v>7</v>
      </c>
      <c r="I171" s="158">
        <v>13</v>
      </c>
      <c r="J171" s="158">
        <v>24</v>
      </c>
      <c r="K171" s="158">
        <v>29</v>
      </c>
      <c r="L171" s="158">
        <v>66</v>
      </c>
      <c r="M171" s="158">
        <v>43.9</v>
      </c>
      <c r="N171" s="158">
        <v>8</v>
      </c>
    </row>
    <row r="172" spans="1:14" x14ac:dyDescent="0.25">
      <c r="A172" s="153" t="s">
        <v>2</v>
      </c>
      <c r="B172" s="154">
        <v>12</v>
      </c>
      <c r="C172" s="157">
        <v>7</v>
      </c>
      <c r="D172" s="157">
        <v>22</v>
      </c>
      <c r="E172" s="157">
        <v>62</v>
      </c>
      <c r="F172" s="157">
        <v>91</v>
      </c>
      <c r="G172" s="157">
        <v>68.099999999999994</v>
      </c>
      <c r="H172" s="157">
        <v>9</v>
      </c>
      <c r="I172" s="157">
        <v>15</v>
      </c>
      <c r="J172" s="157">
        <v>16</v>
      </c>
      <c r="K172" s="157">
        <v>37</v>
      </c>
      <c r="L172" s="157">
        <v>68</v>
      </c>
      <c r="M172" s="157">
        <v>54.4</v>
      </c>
      <c r="N172" s="157">
        <v>5</v>
      </c>
    </row>
    <row r="173" spans="1:14" x14ac:dyDescent="0.25">
      <c r="A173" s="155" t="s">
        <v>4</v>
      </c>
      <c r="B173" s="154">
        <v>12</v>
      </c>
      <c r="C173" s="158">
        <v>11</v>
      </c>
      <c r="D173" s="158">
        <v>22</v>
      </c>
      <c r="E173" s="158">
        <v>37</v>
      </c>
      <c r="F173" s="158">
        <v>70</v>
      </c>
      <c r="G173" s="158">
        <v>52.9</v>
      </c>
      <c r="H173" s="158">
        <v>6</v>
      </c>
      <c r="I173" s="158">
        <v>10</v>
      </c>
      <c r="J173" s="158">
        <v>22</v>
      </c>
      <c r="K173" s="158">
        <v>53</v>
      </c>
      <c r="L173" s="158">
        <v>85</v>
      </c>
      <c r="M173" s="158">
        <v>62.4</v>
      </c>
      <c r="N173" s="158">
        <v>7</v>
      </c>
    </row>
    <row r="174" spans="1:14" x14ac:dyDescent="0.25">
      <c r="A174" s="153" t="s">
        <v>18</v>
      </c>
      <c r="B174" s="154">
        <v>12</v>
      </c>
      <c r="C174" s="157">
        <v>10</v>
      </c>
      <c r="D174" s="157">
        <v>22</v>
      </c>
      <c r="E174" s="157">
        <v>53</v>
      </c>
      <c r="F174" s="157">
        <v>85</v>
      </c>
      <c r="G174" s="157">
        <v>62.4</v>
      </c>
      <c r="H174" s="157">
        <v>7</v>
      </c>
      <c r="I174" s="157">
        <v>11</v>
      </c>
      <c r="J174" s="157">
        <v>22</v>
      </c>
      <c r="K174" s="157">
        <v>37</v>
      </c>
      <c r="L174" s="157">
        <v>70</v>
      </c>
      <c r="M174" s="157">
        <v>52.9</v>
      </c>
      <c r="N174" s="157">
        <v>6</v>
      </c>
    </row>
    <row r="175" spans="1:14" x14ac:dyDescent="0.25">
      <c r="A175" s="155" t="s">
        <v>5</v>
      </c>
      <c r="B175" s="154">
        <v>12</v>
      </c>
      <c r="C175" s="158">
        <v>10</v>
      </c>
      <c r="D175" s="158">
        <v>14</v>
      </c>
      <c r="E175" s="158">
        <v>23</v>
      </c>
      <c r="F175" s="158">
        <v>47</v>
      </c>
      <c r="G175" s="158">
        <v>48.9</v>
      </c>
      <c r="H175" s="158">
        <v>7</v>
      </c>
      <c r="I175" s="158">
        <v>21</v>
      </c>
      <c r="J175" s="158">
        <v>32</v>
      </c>
      <c r="K175" s="158">
        <v>42</v>
      </c>
      <c r="L175" s="158">
        <v>95</v>
      </c>
      <c r="M175" s="158">
        <v>44.2</v>
      </c>
      <c r="N175" s="158">
        <v>5</v>
      </c>
    </row>
    <row r="176" spans="1:14" x14ac:dyDescent="0.25">
      <c r="A176" s="153" t="s">
        <v>6</v>
      </c>
      <c r="B176" s="154">
        <v>12</v>
      </c>
      <c r="C176" s="157">
        <v>9</v>
      </c>
      <c r="D176" s="157">
        <v>26</v>
      </c>
      <c r="E176" s="157">
        <v>57</v>
      </c>
      <c r="F176" s="157">
        <v>92</v>
      </c>
      <c r="G176" s="157">
        <v>62</v>
      </c>
      <c r="H176" s="157">
        <v>5</v>
      </c>
      <c r="I176" s="157">
        <v>6</v>
      </c>
      <c r="J176" s="157">
        <v>14</v>
      </c>
      <c r="K176" s="157">
        <v>34</v>
      </c>
      <c r="L176" s="157">
        <v>54</v>
      </c>
      <c r="M176" s="157">
        <v>63</v>
      </c>
      <c r="N176" s="157">
        <v>8</v>
      </c>
    </row>
    <row r="177" spans="1:14" x14ac:dyDescent="0.25">
      <c r="A177" s="155" t="s">
        <v>7</v>
      </c>
      <c r="B177" s="154">
        <v>12</v>
      </c>
      <c r="C177" s="158">
        <v>10</v>
      </c>
      <c r="D177" s="158">
        <v>37</v>
      </c>
      <c r="E177" s="158">
        <v>39</v>
      </c>
      <c r="F177" s="158">
        <v>86</v>
      </c>
      <c r="G177" s="158">
        <v>45.3</v>
      </c>
      <c r="H177" s="158">
        <v>6</v>
      </c>
      <c r="I177" s="158">
        <v>7</v>
      </c>
      <c r="J177" s="158">
        <v>43</v>
      </c>
      <c r="K177" s="158">
        <v>47</v>
      </c>
      <c r="L177" s="158">
        <v>97</v>
      </c>
      <c r="M177" s="158">
        <v>48.5</v>
      </c>
      <c r="N177" s="158">
        <v>6</v>
      </c>
    </row>
    <row r="178" spans="1:14" x14ac:dyDescent="0.25">
      <c r="A178" s="153" t="s">
        <v>8</v>
      </c>
      <c r="B178" s="154">
        <v>12</v>
      </c>
      <c r="C178" s="157">
        <v>6</v>
      </c>
      <c r="D178" s="157">
        <v>21</v>
      </c>
      <c r="E178" s="157">
        <v>30</v>
      </c>
      <c r="F178" s="157">
        <v>57</v>
      </c>
      <c r="G178" s="157">
        <v>52.6</v>
      </c>
      <c r="H178" s="157">
        <v>7</v>
      </c>
      <c r="I178" s="157">
        <v>14</v>
      </c>
      <c r="J178" s="157">
        <v>28</v>
      </c>
      <c r="K178" s="157">
        <v>27</v>
      </c>
      <c r="L178" s="157">
        <v>69</v>
      </c>
      <c r="M178" s="157">
        <v>39.1</v>
      </c>
      <c r="N178" s="157">
        <v>9</v>
      </c>
    </row>
    <row r="179" spans="1:14" x14ac:dyDescent="0.25">
      <c r="A179" s="155" t="s">
        <v>10</v>
      </c>
      <c r="B179" s="154">
        <v>12</v>
      </c>
      <c r="C179" s="158">
        <v>21</v>
      </c>
      <c r="D179" s="158">
        <v>32</v>
      </c>
      <c r="E179" s="158">
        <v>42</v>
      </c>
      <c r="F179" s="158">
        <v>95</v>
      </c>
      <c r="G179" s="158">
        <v>44.2</v>
      </c>
      <c r="H179" s="158">
        <v>5</v>
      </c>
      <c r="I179" s="158">
        <v>10</v>
      </c>
      <c r="J179" s="158">
        <v>14</v>
      </c>
      <c r="K179" s="158">
        <v>23</v>
      </c>
      <c r="L179" s="158">
        <v>47</v>
      </c>
      <c r="M179" s="158">
        <v>48.9</v>
      </c>
      <c r="N179" s="158">
        <v>7</v>
      </c>
    </row>
    <row r="180" spans="1:14" x14ac:dyDescent="0.25">
      <c r="A180" s="153" t="s">
        <v>11</v>
      </c>
      <c r="B180" s="154">
        <v>12</v>
      </c>
      <c r="C180" s="157">
        <v>6</v>
      </c>
      <c r="D180" s="157">
        <v>14</v>
      </c>
      <c r="E180" s="157">
        <v>34</v>
      </c>
      <c r="F180" s="157">
        <v>54</v>
      </c>
      <c r="G180" s="157">
        <v>63</v>
      </c>
      <c r="H180" s="157">
        <v>8</v>
      </c>
      <c r="I180" s="157">
        <v>9</v>
      </c>
      <c r="J180" s="157">
        <v>26</v>
      </c>
      <c r="K180" s="157">
        <v>57</v>
      </c>
      <c r="L180" s="157">
        <v>92</v>
      </c>
      <c r="M180" s="157">
        <v>62</v>
      </c>
      <c r="N180" s="157">
        <v>5</v>
      </c>
    </row>
    <row r="181" spans="1:14" x14ac:dyDescent="0.25">
      <c r="A181" s="155" t="s">
        <v>12</v>
      </c>
      <c r="B181" s="154">
        <v>12</v>
      </c>
      <c r="C181" s="158">
        <v>6</v>
      </c>
      <c r="D181" s="158">
        <v>13</v>
      </c>
      <c r="E181" s="158">
        <v>20</v>
      </c>
      <c r="F181" s="158">
        <v>39</v>
      </c>
      <c r="G181" s="158">
        <v>51.3</v>
      </c>
      <c r="H181" s="158">
        <v>1</v>
      </c>
      <c r="I181" s="158">
        <v>8</v>
      </c>
      <c r="J181" s="158">
        <v>38</v>
      </c>
      <c r="K181" s="158">
        <v>42</v>
      </c>
      <c r="L181" s="158">
        <v>88</v>
      </c>
      <c r="M181" s="158">
        <v>47.7</v>
      </c>
      <c r="N181" s="158">
        <v>6</v>
      </c>
    </row>
    <row r="182" spans="1:14" x14ac:dyDescent="0.25">
      <c r="A182" s="153" t="s">
        <v>13</v>
      </c>
      <c r="B182" s="154">
        <v>12</v>
      </c>
      <c r="C182" s="157">
        <v>8</v>
      </c>
      <c r="D182" s="157">
        <v>38</v>
      </c>
      <c r="E182" s="157">
        <v>42</v>
      </c>
      <c r="F182" s="157">
        <v>88</v>
      </c>
      <c r="G182" s="157">
        <v>47.7</v>
      </c>
      <c r="H182" s="157">
        <v>6</v>
      </c>
      <c r="I182" s="157">
        <v>6</v>
      </c>
      <c r="J182" s="157">
        <v>13</v>
      </c>
      <c r="K182" s="157">
        <v>20</v>
      </c>
      <c r="L182" s="157">
        <v>39</v>
      </c>
      <c r="M182" s="157">
        <v>51.3</v>
      </c>
      <c r="N182" s="157">
        <v>1</v>
      </c>
    </row>
    <row r="183" spans="1:14" x14ac:dyDescent="0.25">
      <c r="A183" s="155" t="s">
        <v>19</v>
      </c>
      <c r="B183" s="154">
        <v>12</v>
      </c>
      <c r="C183" s="158">
        <v>15</v>
      </c>
      <c r="D183" s="158">
        <v>16</v>
      </c>
      <c r="E183" s="158">
        <v>37</v>
      </c>
      <c r="F183" s="158">
        <v>68</v>
      </c>
      <c r="G183" s="158">
        <v>54.4</v>
      </c>
      <c r="H183" s="158">
        <v>5</v>
      </c>
      <c r="I183" s="158">
        <v>7</v>
      </c>
      <c r="J183" s="158">
        <v>22</v>
      </c>
      <c r="K183" s="158">
        <v>62</v>
      </c>
      <c r="L183" s="158">
        <v>91</v>
      </c>
      <c r="M183" s="158">
        <v>68.099999999999994</v>
      </c>
      <c r="N183" s="158">
        <v>9</v>
      </c>
    </row>
    <row r="184" spans="1:14" x14ac:dyDescent="0.25">
      <c r="A184" s="153" t="s">
        <v>16</v>
      </c>
      <c r="B184" s="154">
        <v>12</v>
      </c>
      <c r="C184" s="157">
        <v>7</v>
      </c>
      <c r="D184" s="157">
        <v>43</v>
      </c>
      <c r="E184" s="157">
        <v>47</v>
      </c>
      <c r="F184" s="157">
        <v>97</v>
      </c>
      <c r="G184" s="157">
        <v>48.5</v>
      </c>
      <c r="H184" s="157">
        <v>6</v>
      </c>
      <c r="I184" s="157">
        <v>10</v>
      </c>
      <c r="J184" s="157">
        <v>37</v>
      </c>
      <c r="K184" s="157">
        <v>39</v>
      </c>
      <c r="L184" s="157">
        <v>86</v>
      </c>
      <c r="M184" s="157">
        <v>45.3</v>
      </c>
      <c r="N184" s="157">
        <v>6</v>
      </c>
    </row>
    <row r="185" spans="1:14" x14ac:dyDescent="0.25">
      <c r="A185" s="155" t="s">
        <v>17</v>
      </c>
      <c r="B185" s="154">
        <v>12</v>
      </c>
      <c r="C185" s="158">
        <v>14</v>
      </c>
      <c r="D185" s="158">
        <v>28</v>
      </c>
      <c r="E185" s="158">
        <v>27</v>
      </c>
      <c r="F185" s="158">
        <v>69</v>
      </c>
      <c r="G185" s="158">
        <v>39.1</v>
      </c>
      <c r="H185" s="158">
        <v>9</v>
      </c>
      <c r="I185" s="158">
        <v>6</v>
      </c>
      <c r="J185" s="158">
        <v>21</v>
      </c>
      <c r="K185" s="158">
        <v>30</v>
      </c>
      <c r="L185" s="158">
        <v>57</v>
      </c>
      <c r="M185" s="158">
        <v>52.6</v>
      </c>
      <c r="N185" s="158">
        <v>7</v>
      </c>
    </row>
    <row r="186" spans="1:14" x14ac:dyDescent="0.25">
      <c r="A186" s="153" t="s">
        <v>9</v>
      </c>
      <c r="B186" s="154">
        <v>12</v>
      </c>
      <c r="C186" s="157">
        <v>4</v>
      </c>
      <c r="D186" s="157">
        <v>20</v>
      </c>
      <c r="E186" s="157">
        <v>37</v>
      </c>
      <c r="F186" s="157">
        <v>61</v>
      </c>
      <c r="G186" s="157">
        <v>60.7</v>
      </c>
      <c r="H186" s="157">
        <v>10</v>
      </c>
      <c r="I186" s="157">
        <v>5</v>
      </c>
      <c r="J186" s="157">
        <v>18</v>
      </c>
      <c r="K186" s="157">
        <v>35</v>
      </c>
      <c r="L186" s="157">
        <v>58</v>
      </c>
      <c r="M186" s="157">
        <v>60.3</v>
      </c>
      <c r="N186" s="157">
        <v>11</v>
      </c>
    </row>
    <row r="187" spans="1:14" x14ac:dyDescent="0.25">
      <c r="A187" s="155" t="s">
        <v>15</v>
      </c>
      <c r="B187" s="156">
        <v>12</v>
      </c>
      <c r="C187" s="158">
        <v>5</v>
      </c>
      <c r="D187" s="158">
        <v>18</v>
      </c>
      <c r="E187" s="158">
        <v>35</v>
      </c>
      <c r="F187" s="158">
        <v>58</v>
      </c>
      <c r="G187" s="158">
        <v>60.3</v>
      </c>
      <c r="H187" s="158">
        <v>11</v>
      </c>
      <c r="I187" s="158">
        <v>4</v>
      </c>
      <c r="J187" s="158">
        <v>20</v>
      </c>
      <c r="K187" s="158">
        <v>37</v>
      </c>
      <c r="L187" s="158">
        <v>61</v>
      </c>
      <c r="M187" s="158">
        <v>60.7</v>
      </c>
      <c r="N187" s="158">
        <v>10</v>
      </c>
    </row>
    <row r="188" spans="1:14" x14ac:dyDescent="0.25">
      <c r="A188" s="153" t="s">
        <v>2</v>
      </c>
      <c r="B188" s="154">
        <v>13</v>
      </c>
      <c r="C188" s="157">
        <v>21</v>
      </c>
      <c r="D188" s="157">
        <v>25</v>
      </c>
      <c r="E188" s="157">
        <v>44</v>
      </c>
      <c r="F188" s="157">
        <v>90</v>
      </c>
      <c r="G188" s="157">
        <v>48.9</v>
      </c>
      <c r="H188" s="157">
        <v>4</v>
      </c>
      <c r="I188" s="157">
        <v>9</v>
      </c>
      <c r="J188" s="157">
        <v>24</v>
      </c>
      <c r="K188" s="157">
        <v>24</v>
      </c>
      <c r="L188" s="157">
        <v>57</v>
      </c>
      <c r="M188" s="157">
        <v>42.1</v>
      </c>
      <c r="N188" s="157">
        <v>5</v>
      </c>
    </row>
    <row r="189" spans="1:14" x14ac:dyDescent="0.25">
      <c r="A189" s="155" t="s">
        <v>4</v>
      </c>
      <c r="B189" s="154">
        <v>13</v>
      </c>
      <c r="C189" s="158">
        <v>11</v>
      </c>
      <c r="D189" s="158">
        <v>22</v>
      </c>
      <c r="E189" s="158">
        <v>24</v>
      </c>
      <c r="F189" s="158">
        <v>57</v>
      </c>
      <c r="G189" s="158">
        <v>42.1</v>
      </c>
      <c r="H189" s="158">
        <v>4</v>
      </c>
      <c r="I189" s="158">
        <v>4</v>
      </c>
      <c r="J189" s="158">
        <v>16</v>
      </c>
      <c r="K189" s="158">
        <v>27</v>
      </c>
      <c r="L189" s="158">
        <v>47</v>
      </c>
      <c r="M189" s="158">
        <v>57.4</v>
      </c>
      <c r="N189" s="158">
        <v>7</v>
      </c>
    </row>
    <row r="190" spans="1:14" x14ac:dyDescent="0.25">
      <c r="A190" s="153" t="s">
        <v>18</v>
      </c>
      <c r="B190" s="154">
        <v>13</v>
      </c>
      <c r="C190" s="157">
        <v>12</v>
      </c>
      <c r="D190" s="157">
        <v>29</v>
      </c>
      <c r="E190" s="157">
        <v>44</v>
      </c>
      <c r="F190" s="157">
        <v>85</v>
      </c>
      <c r="G190" s="157">
        <v>51.8</v>
      </c>
      <c r="H190" s="157">
        <v>9</v>
      </c>
      <c r="I190" s="157">
        <v>13</v>
      </c>
      <c r="J190" s="157">
        <v>11</v>
      </c>
      <c r="K190" s="157">
        <v>16</v>
      </c>
      <c r="L190" s="157">
        <v>40</v>
      </c>
      <c r="M190" s="157">
        <v>40</v>
      </c>
      <c r="N190" s="157">
        <v>4</v>
      </c>
    </row>
    <row r="191" spans="1:14" x14ac:dyDescent="0.25">
      <c r="A191" s="155" t="s">
        <v>5</v>
      </c>
      <c r="B191" s="154">
        <v>13</v>
      </c>
      <c r="C191" s="158">
        <v>9</v>
      </c>
      <c r="D191" s="158">
        <v>20</v>
      </c>
      <c r="E191" s="158">
        <v>32</v>
      </c>
      <c r="F191" s="158">
        <v>61</v>
      </c>
      <c r="G191" s="158">
        <v>52.5</v>
      </c>
      <c r="H191" s="158">
        <v>6</v>
      </c>
      <c r="I191" s="158">
        <v>3</v>
      </c>
      <c r="J191" s="158">
        <v>13</v>
      </c>
      <c r="K191" s="158">
        <v>48</v>
      </c>
      <c r="L191" s="158">
        <v>64</v>
      </c>
      <c r="M191" s="158">
        <v>75</v>
      </c>
      <c r="N191" s="158">
        <v>2</v>
      </c>
    </row>
    <row r="192" spans="1:14" x14ac:dyDescent="0.25">
      <c r="A192" s="153" t="s">
        <v>6</v>
      </c>
      <c r="B192" s="154">
        <v>13</v>
      </c>
      <c r="C192" s="157">
        <v>4</v>
      </c>
      <c r="D192" s="157">
        <v>16</v>
      </c>
      <c r="E192" s="157">
        <v>27</v>
      </c>
      <c r="F192" s="157">
        <v>47</v>
      </c>
      <c r="G192" s="157">
        <v>57.4</v>
      </c>
      <c r="H192" s="157">
        <v>7</v>
      </c>
      <c r="I192" s="157">
        <v>11</v>
      </c>
      <c r="J192" s="157">
        <v>22</v>
      </c>
      <c r="K192" s="157">
        <v>24</v>
      </c>
      <c r="L192" s="157">
        <v>57</v>
      </c>
      <c r="M192" s="157">
        <v>42.1</v>
      </c>
      <c r="N192" s="157">
        <v>4</v>
      </c>
    </row>
    <row r="193" spans="1:14" x14ac:dyDescent="0.25">
      <c r="A193" s="155" t="s">
        <v>7</v>
      </c>
      <c r="B193" s="154">
        <v>13</v>
      </c>
      <c r="C193" s="158">
        <v>9</v>
      </c>
      <c r="D193" s="158">
        <v>34</v>
      </c>
      <c r="E193" s="158">
        <v>34</v>
      </c>
      <c r="F193" s="158">
        <v>77</v>
      </c>
      <c r="G193" s="158">
        <v>44.2</v>
      </c>
      <c r="H193" s="158">
        <v>5</v>
      </c>
      <c r="I193" s="158">
        <v>6</v>
      </c>
      <c r="J193" s="158">
        <v>21</v>
      </c>
      <c r="K193" s="158">
        <v>34</v>
      </c>
      <c r="L193" s="158">
        <v>61</v>
      </c>
      <c r="M193" s="158">
        <v>55.7</v>
      </c>
      <c r="N193" s="158">
        <v>5</v>
      </c>
    </row>
    <row r="194" spans="1:14" x14ac:dyDescent="0.25">
      <c r="A194" s="153" t="s">
        <v>8</v>
      </c>
      <c r="B194" s="154">
        <v>13</v>
      </c>
      <c r="C194" s="157">
        <v>12</v>
      </c>
      <c r="D194" s="157">
        <v>18</v>
      </c>
      <c r="E194" s="157">
        <v>33</v>
      </c>
      <c r="F194" s="157">
        <v>63</v>
      </c>
      <c r="G194" s="157">
        <v>52.4</v>
      </c>
      <c r="H194" s="157">
        <v>6</v>
      </c>
      <c r="I194" s="157">
        <v>6</v>
      </c>
      <c r="J194" s="157">
        <v>14</v>
      </c>
      <c r="K194" s="157">
        <v>22</v>
      </c>
      <c r="L194" s="157">
        <v>42</v>
      </c>
      <c r="M194" s="157">
        <v>52.4</v>
      </c>
      <c r="N194" s="157">
        <v>8</v>
      </c>
    </row>
    <row r="195" spans="1:14" x14ac:dyDescent="0.25">
      <c r="A195" s="155" t="s">
        <v>9</v>
      </c>
      <c r="B195" s="154">
        <v>13</v>
      </c>
      <c r="C195" s="158">
        <v>3</v>
      </c>
      <c r="D195" s="158">
        <v>13</v>
      </c>
      <c r="E195" s="158">
        <v>48</v>
      </c>
      <c r="F195" s="158">
        <v>64</v>
      </c>
      <c r="G195" s="158">
        <v>75</v>
      </c>
      <c r="H195" s="158">
        <v>2</v>
      </c>
      <c r="I195" s="158">
        <v>9</v>
      </c>
      <c r="J195" s="158">
        <v>20</v>
      </c>
      <c r="K195" s="158">
        <v>32</v>
      </c>
      <c r="L195" s="158">
        <v>61</v>
      </c>
      <c r="M195" s="158">
        <v>52.5</v>
      </c>
      <c r="N195" s="158">
        <v>6</v>
      </c>
    </row>
    <row r="196" spans="1:14" x14ac:dyDescent="0.25">
      <c r="A196" s="153" t="s">
        <v>10</v>
      </c>
      <c r="B196" s="154">
        <v>13</v>
      </c>
      <c r="C196" s="157">
        <v>6</v>
      </c>
      <c r="D196" s="157">
        <v>14</v>
      </c>
      <c r="E196" s="157">
        <v>22</v>
      </c>
      <c r="F196" s="157">
        <v>42</v>
      </c>
      <c r="G196" s="157">
        <v>52.4</v>
      </c>
      <c r="H196" s="157">
        <v>8</v>
      </c>
      <c r="I196" s="157">
        <v>12</v>
      </c>
      <c r="J196" s="157">
        <v>18</v>
      </c>
      <c r="K196" s="157">
        <v>33</v>
      </c>
      <c r="L196" s="157">
        <v>63</v>
      </c>
      <c r="M196" s="157">
        <v>52.4</v>
      </c>
      <c r="N196" s="157">
        <v>6</v>
      </c>
    </row>
    <row r="197" spans="1:14" x14ac:dyDescent="0.25">
      <c r="A197" s="155" t="s">
        <v>648</v>
      </c>
      <c r="B197" s="154">
        <v>13</v>
      </c>
      <c r="C197" s="158">
        <v>8</v>
      </c>
      <c r="D197" s="158">
        <v>29</v>
      </c>
      <c r="E197" s="158">
        <v>84</v>
      </c>
      <c r="F197" s="158">
        <v>121</v>
      </c>
      <c r="G197" s="158">
        <v>69.400000000000006</v>
      </c>
      <c r="H197" s="158">
        <v>9</v>
      </c>
      <c r="I197" s="158">
        <v>11</v>
      </c>
      <c r="J197" s="158">
        <v>23</v>
      </c>
      <c r="K197" s="158">
        <v>41</v>
      </c>
      <c r="L197" s="158">
        <v>75</v>
      </c>
      <c r="M197" s="158">
        <v>54.7</v>
      </c>
      <c r="N197" s="158">
        <v>2</v>
      </c>
    </row>
    <row r="198" spans="1:14" x14ac:dyDescent="0.25">
      <c r="A198" s="153" t="s">
        <v>13</v>
      </c>
      <c r="B198" s="154">
        <v>13</v>
      </c>
      <c r="C198" s="157">
        <v>9</v>
      </c>
      <c r="D198" s="157">
        <v>24</v>
      </c>
      <c r="E198" s="157">
        <v>24</v>
      </c>
      <c r="F198" s="157">
        <v>57</v>
      </c>
      <c r="G198" s="157">
        <v>42.1</v>
      </c>
      <c r="H198" s="157">
        <v>5</v>
      </c>
      <c r="I198" s="157">
        <v>21</v>
      </c>
      <c r="J198" s="157">
        <v>25</v>
      </c>
      <c r="K198" s="157">
        <v>44</v>
      </c>
      <c r="L198" s="157">
        <v>90</v>
      </c>
      <c r="M198" s="157">
        <v>48.9</v>
      </c>
      <c r="N198" s="157">
        <v>4</v>
      </c>
    </row>
    <row r="199" spans="1:14" x14ac:dyDescent="0.25">
      <c r="A199" s="155" t="s">
        <v>14</v>
      </c>
      <c r="B199" s="154">
        <v>13</v>
      </c>
      <c r="C199" s="158">
        <v>6</v>
      </c>
      <c r="D199" s="158">
        <v>21</v>
      </c>
      <c r="E199" s="158">
        <v>34</v>
      </c>
      <c r="F199" s="158">
        <v>61</v>
      </c>
      <c r="G199" s="158">
        <v>55.7</v>
      </c>
      <c r="H199" s="158">
        <v>5</v>
      </c>
      <c r="I199" s="158">
        <v>9</v>
      </c>
      <c r="J199" s="158">
        <v>34</v>
      </c>
      <c r="K199" s="158">
        <v>34</v>
      </c>
      <c r="L199" s="158">
        <v>77</v>
      </c>
      <c r="M199" s="158">
        <v>44.2</v>
      </c>
      <c r="N199" s="158">
        <v>5</v>
      </c>
    </row>
    <row r="200" spans="1:14" x14ac:dyDescent="0.25">
      <c r="A200" s="153" t="s">
        <v>19</v>
      </c>
      <c r="B200" s="154">
        <v>13</v>
      </c>
      <c r="C200" s="157">
        <v>13</v>
      </c>
      <c r="D200" s="157">
        <v>11</v>
      </c>
      <c r="E200" s="157">
        <v>16</v>
      </c>
      <c r="F200" s="157">
        <v>40</v>
      </c>
      <c r="G200" s="157">
        <v>40</v>
      </c>
      <c r="H200" s="157">
        <v>4</v>
      </c>
      <c r="I200" s="157">
        <v>12</v>
      </c>
      <c r="J200" s="157">
        <v>29</v>
      </c>
      <c r="K200" s="157">
        <v>44</v>
      </c>
      <c r="L200" s="157">
        <v>85</v>
      </c>
      <c r="M200" s="157">
        <v>51.8</v>
      </c>
      <c r="N200" s="157">
        <v>9</v>
      </c>
    </row>
    <row r="201" spans="1:14" x14ac:dyDescent="0.25">
      <c r="A201" s="155" t="s">
        <v>17</v>
      </c>
      <c r="B201" s="154">
        <v>13</v>
      </c>
      <c r="C201" s="158">
        <v>11</v>
      </c>
      <c r="D201" s="158">
        <v>23</v>
      </c>
      <c r="E201" s="158">
        <v>41</v>
      </c>
      <c r="F201" s="158">
        <v>75</v>
      </c>
      <c r="G201" s="158">
        <v>54.7</v>
      </c>
      <c r="H201" s="158">
        <v>2</v>
      </c>
      <c r="I201" s="158">
        <v>8</v>
      </c>
      <c r="J201" s="158">
        <v>29</v>
      </c>
      <c r="K201" s="158">
        <v>84</v>
      </c>
      <c r="L201" s="158">
        <v>121</v>
      </c>
      <c r="M201" s="158">
        <v>69.400000000000006</v>
      </c>
      <c r="N201" s="158">
        <v>9</v>
      </c>
    </row>
    <row r="202" spans="1:14" x14ac:dyDescent="0.25">
      <c r="A202" s="153" t="s">
        <v>2</v>
      </c>
      <c r="B202" s="154">
        <v>14</v>
      </c>
      <c r="C202" s="157">
        <v>8</v>
      </c>
      <c r="D202" s="157">
        <v>22</v>
      </c>
      <c r="E202" s="157">
        <v>45</v>
      </c>
      <c r="F202" s="157">
        <v>75</v>
      </c>
      <c r="G202" s="157">
        <v>60</v>
      </c>
      <c r="H202" s="157">
        <v>7</v>
      </c>
      <c r="I202" s="157">
        <v>5</v>
      </c>
      <c r="J202" s="157">
        <v>17</v>
      </c>
      <c r="K202" s="157">
        <v>32</v>
      </c>
      <c r="L202" s="157">
        <v>54</v>
      </c>
      <c r="M202" s="157">
        <v>59.3</v>
      </c>
      <c r="N202" s="157">
        <v>1</v>
      </c>
    </row>
    <row r="203" spans="1:14" x14ac:dyDescent="0.25">
      <c r="A203" s="155" t="s">
        <v>4</v>
      </c>
      <c r="B203" s="154">
        <v>14</v>
      </c>
      <c r="C203" s="158">
        <v>14</v>
      </c>
      <c r="D203" s="158">
        <v>31</v>
      </c>
      <c r="E203" s="158">
        <v>51</v>
      </c>
      <c r="F203" s="158">
        <v>96</v>
      </c>
      <c r="G203" s="158">
        <v>53.1</v>
      </c>
      <c r="H203" s="158">
        <v>6</v>
      </c>
      <c r="I203" s="158">
        <v>10</v>
      </c>
      <c r="J203" s="158">
        <v>23</v>
      </c>
      <c r="K203" s="158">
        <v>46</v>
      </c>
      <c r="L203" s="158">
        <v>79</v>
      </c>
      <c r="M203" s="158">
        <v>58.2</v>
      </c>
      <c r="N203" s="158">
        <v>7</v>
      </c>
    </row>
    <row r="204" spans="1:14" x14ac:dyDescent="0.25">
      <c r="A204" s="153" t="s">
        <v>18</v>
      </c>
      <c r="B204" s="154">
        <v>14</v>
      </c>
      <c r="C204" s="157">
        <v>14</v>
      </c>
      <c r="D204" s="157">
        <v>19</v>
      </c>
      <c r="E204" s="157">
        <v>18</v>
      </c>
      <c r="F204" s="157">
        <v>51</v>
      </c>
      <c r="G204" s="157">
        <v>35.299999999999997</v>
      </c>
      <c r="H204" s="157">
        <v>4</v>
      </c>
      <c r="I204" s="157">
        <v>10</v>
      </c>
      <c r="J204" s="157">
        <v>24</v>
      </c>
      <c r="K204" s="157">
        <v>32</v>
      </c>
      <c r="L204" s="157">
        <v>66</v>
      </c>
      <c r="M204" s="157">
        <v>48.5</v>
      </c>
      <c r="N204" s="157">
        <v>8</v>
      </c>
    </row>
    <row r="205" spans="1:14" x14ac:dyDescent="0.25">
      <c r="A205" s="155" t="s">
        <v>7</v>
      </c>
      <c r="B205" s="154">
        <v>14</v>
      </c>
      <c r="C205" s="158">
        <v>6</v>
      </c>
      <c r="D205" s="158">
        <v>34</v>
      </c>
      <c r="E205" s="158">
        <v>68</v>
      </c>
      <c r="F205" s="158">
        <v>108</v>
      </c>
      <c r="G205" s="158">
        <v>63</v>
      </c>
      <c r="H205" s="158">
        <v>5</v>
      </c>
      <c r="I205" s="158">
        <v>5</v>
      </c>
      <c r="J205" s="158">
        <v>26</v>
      </c>
      <c r="K205" s="158">
        <v>28</v>
      </c>
      <c r="L205" s="158">
        <v>59</v>
      </c>
      <c r="M205" s="158">
        <v>47.5</v>
      </c>
      <c r="N205" s="158">
        <v>5</v>
      </c>
    </row>
    <row r="206" spans="1:14" x14ac:dyDescent="0.25">
      <c r="A206" s="153" t="s">
        <v>8</v>
      </c>
      <c r="B206" s="154">
        <v>14</v>
      </c>
      <c r="C206" s="157">
        <v>9</v>
      </c>
      <c r="D206" s="157">
        <v>23</v>
      </c>
      <c r="E206" s="157">
        <v>35</v>
      </c>
      <c r="F206" s="157">
        <v>67</v>
      </c>
      <c r="G206" s="157">
        <v>52.2</v>
      </c>
      <c r="H206" s="157">
        <v>9</v>
      </c>
      <c r="I206" s="157">
        <v>6</v>
      </c>
      <c r="J206" s="157">
        <v>9</v>
      </c>
      <c r="K206" s="157">
        <v>19</v>
      </c>
      <c r="L206" s="157">
        <v>34</v>
      </c>
      <c r="M206" s="157">
        <v>55.9</v>
      </c>
      <c r="N206" s="157">
        <v>6</v>
      </c>
    </row>
    <row r="207" spans="1:14" x14ac:dyDescent="0.25">
      <c r="A207" s="155" t="s">
        <v>9</v>
      </c>
      <c r="B207" s="154">
        <v>14</v>
      </c>
      <c r="C207" s="158">
        <v>6</v>
      </c>
      <c r="D207" s="158">
        <v>4</v>
      </c>
      <c r="E207" s="158">
        <v>39</v>
      </c>
      <c r="F207" s="158">
        <v>49</v>
      </c>
      <c r="G207" s="158">
        <v>79.599999999999994</v>
      </c>
      <c r="H207" s="158">
        <v>6</v>
      </c>
      <c r="I207" s="158">
        <v>15</v>
      </c>
      <c r="J207" s="158">
        <v>21</v>
      </c>
      <c r="K207" s="158">
        <v>27</v>
      </c>
      <c r="L207" s="158">
        <v>63</v>
      </c>
      <c r="M207" s="158">
        <v>42.9</v>
      </c>
      <c r="N207" s="158">
        <v>8</v>
      </c>
    </row>
    <row r="208" spans="1:14" x14ac:dyDescent="0.25">
      <c r="A208" s="153" t="s">
        <v>10</v>
      </c>
      <c r="B208" s="154">
        <v>14</v>
      </c>
      <c r="C208" s="157">
        <v>15</v>
      </c>
      <c r="D208" s="157">
        <v>21</v>
      </c>
      <c r="E208" s="157">
        <v>27</v>
      </c>
      <c r="F208" s="157">
        <v>63</v>
      </c>
      <c r="G208" s="157">
        <v>42.9</v>
      </c>
      <c r="H208" s="157">
        <v>8</v>
      </c>
      <c r="I208" s="157">
        <v>6</v>
      </c>
      <c r="J208" s="157">
        <v>4</v>
      </c>
      <c r="K208" s="157">
        <v>39</v>
      </c>
      <c r="L208" s="157">
        <v>49</v>
      </c>
      <c r="M208" s="157">
        <v>79.599999999999994</v>
      </c>
      <c r="N208" s="157">
        <v>6</v>
      </c>
    </row>
    <row r="209" spans="1:14" x14ac:dyDescent="0.25">
      <c r="A209" s="155" t="s">
        <v>11</v>
      </c>
      <c r="B209" s="154">
        <v>14</v>
      </c>
      <c r="C209" s="158">
        <v>7</v>
      </c>
      <c r="D209" s="158">
        <v>38</v>
      </c>
      <c r="E209" s="158">
        <v>41</v>
      </c>
      <c r="F209" s="158">
        <v>86</v>
      </c>
      <c r="G209" s="158">
        <v>47.7</v>
      </c>
      <c r="H209" s="158">
        <v>7</v>
      </c>
      <c r="I209" s="158">
        <v>10</v>
      </c>
      <c r="J209" s="158">
        <v>25</v>
      </c>
      <c r="K209" s="158">
        <v>34</v>
      </c>
      <c r="L209" s="158">
        <v>69</v>
      </c>
      <c r="M209" s="158">
        <v>49.3</v>
      </c>
      <c r="N209" s="158">
        <v>4</v>
      </c>
    </row>
    <row r="210" spans="1:14" x14ac:dyDescent="0.25">
      <c r="A210" s="153" t="s">
        <v>12</v>
      </c>
      <c r="B210" s="154">
        <v>14</v>
      </c>
      <c r="C210" s="157">
        <v>10</v>
      </c>
      <c r="D210" s="157">
        <v>25</v>
      </c>
      <c r="E210" s="157">
        <v>34</v>
      </c>
      <c r="F210" s="157">
        <v>69</v>
      </c>
      <c r="G210" s="157">
        <v>49.3</v>
      </c>
      <c r="H210" s="157">
        <v>4</v>
      </c>
      <c r="I210" s="157">
        <v>7</v>
      </c>
      <c r="J210" s="157">
        <v>38</v>
      </c>
      <c r="K210" s="157">
        <v>41</v>
      </c>
      <c r="L210" s="157">
        <v>86</v>
      </c>
      <c r="M210" s="157">
        <v>47.7</v>
      </c>
      <c r="N210" s="157">
        <v>7</v>
      </c>
    </row>
    <row r="211" spans="1:14" x14ac:dyDescent="0.25">
      <c r="A211" s="155" t="s">
        <v>648</v>
      </c>
      <c r="B211" s="154">
        <v>14</v>
      </c>
      <c r="C211" s="158">
        <v>5</v>
      </c>
      <c r="D211" s="158">
        <v>26</v>
      </c>
      <c r="E211" s="158">
        <v>28</v>
      </c>
      <c r="F211" s="158">
        <v>59</v>
      </c>
      <c r="G211" s="158">
        <v>47.5</v>
      </c>
      <c r="H211" s="158">
        <v>5</v>
      </c>
      <c r="I211" s="158">
        <v>6</v>
      </c>
      <c r="J211" s="158">
        <v>34</v>
      </c>
      <c r="K211" s="158">
        <v>68</v>
      </c>
      <c r="L211" s="158">
        <v>108</v>
      </c>
      <c r="M211" s="158">
        <v>63</v>
      </c>
      <c r="N211" s="158">
        <v>5</v>
      </c>
    </row>
    <row r="212" spans="1:14" x14ac:dyDescent="0.25">
      <c r="A212" s="153" t="s">
        <v>13</v>
      </c>
      <c r="B212" s="154">
        <v>14</v>
      </c>
      <c r="C212" s="157">
        <v>9</v>
      </c>
      <c r="D212" s="157">
        <v>33</v>
      </c>
      <c r="E212" s="157">
        <v>24</v>
      </c>
      <c r="F212" s="157">
        <v>66</v>
      </c>
      <c r="G212" s="157">
        <v>36.4</v>
      </c>
      <c r="H212" s="157">
        <v>7</v>
      </c>
      <c r="I212" s="157">
        <v>12</v>
      </c>
      <c r="J212" s="157">
        <v>23</v>
      </c>
      <c r="K212" s="157">
        <v>30</v>
      </c>
      <c r="L212" s="157">
        <v>65</v>
      </c>
      <c r="M212" s="157">
        <v>46.2</v>
      </c>
      <c r="N212" s="157">
        <v>8</v>
      </c>
    </row>
    <row r="213" spans="1:14" x14ac:dyDescent="0.25">
      <c r="A213" s="155" t="s">
        <v>14</v>
      </c>
      <c r="B213" s="154">
        <v>14</v>
      </c>
      <c r="C213" s="158">
        <v>5</v>
      </c>
      <c r="D213" s="158">
        <v>17</v>
      </c>
      <c r="E213" s="158">
        <v>32</v>
      </c>
      <c r="F213" s="158">
        <v>54</v>
      </c>
      <c r="G213" s="158">
        <v>59.3</v>
      </c>
      <c r="H213" s="158">
        <v>1</v>
      </c>
      <c r="I213" s="158">
        <v>8</v>
      </c>
      <c r="J213" s="158">
        <v>22</v>
      </c>
      <c r="K213" s="158">
        <v>45</v>
      </c>
      <c r="L213" s="158">
        <v>75</v>
      </c>
      <c r="M213" s="158">
        <v>60</v>
      </c>
      <c r="N213" s="158">
        <v>7</v>
      </c>
    </row>
    <row r="214" spans="1:14" x14ac:dyDescent="0.25">
      <c r="A214" s="153" t="s">
        <v>15</v>
      </c>
      <c r="B214" s="154">
        <v>14</v>
      </c>
      <c r="C214" s="157">
        <v>10</v>
      </c>
      <c r="D214" s="157">
        <v>24</v>
      </c>
      <c r="E214" s="157">
        <v>32</v>
      </c>
      <c r="F214" s="157">
        <v>66</v>
      </c>
      <c r="G214" s="157">
        <v>48.5</v>
      </c>
      <c r="H214" s="157">
        <v>8</v>
      </c>
      <c r="I214" s="157">
        <v>14</v>
      </c>
      <c r="J214" s="157">
        <v>19</v>
      </c>
      <c r="K214" s="157">
        <v>18</v>
      </c>
      <c r="L214" s="157">
        <v>51</v>
      </c>
      <c r="M214" s="157">
        <v>35.299999999999997</v>
      </c>
      <c r="N214" s="157">
        <v>4</v>
      </c>
    </row>
    <row r="215" spans="1:14" x14ac:dyDescent="0.25">
      <c r="A215" s="155" t="s">
        <v>19</v>
      </c>
      <c r="B215" s="154">
        <v>14</v>
      </c>
      <c r="C215" s="158">
        <v>6</v>
      </c>
      <c r="D215" s="158">
        <v>9</v>
      </c>
      <c r="E215" s="158">
        <v>19</v>
      </c>
      <c r="F215" s="158">
        <v>34</v>
      </c>
      <c r="G215" s="158">
        <v>55.9</v>
      </c>
      <c r="H215" s="158">
        <v>6</v>
      </c>
      <c r="I215" s="158">
        <v>9</v>
      </c>
      <c r="J215" s="158">
        <v>23</v>
      </c>
      <c r="K215" s="158">
        <v>35</v>
      </c>
      <c r="L215" s="158">
        <v>67</v>
      </c>
      <c r="M215" s="158">
        <v>52.2</v>
      </c>
      <c r="N215" s="158">
        <v>9</v>
      </c>
    </row>
    <row r="216" spans="1:14" x14ac:dyDescent="0.25">
      <c r="A216" s="153" t="s">
        <v>16</v>
      </c>
      <c r="B216" s="154">
        <v>14</v>
      </c>
      <c r="C216" s="157">
        <v>10</v>
      </c>
      <c r="D216" s="157">
        <v>23</v>
      </c>
      <c r="E216" s="157">
        <v>46</v>
      </c>
      <c r="F216" s="157">
        <v>79</v>
      </c>
      <c r="G216" s="157">
        <v>58.2</v>
      </c>
      <c r="H216" s="157">
        <v>7</v>
      </c>
      <c r="I216" s="157">
        <v>14</v>
      </c>
      <c r="J216" s="157">
        <v>31</v>
      </c>
      <c r="K216" s="157">
        <v>51</v>
      </c>
      <c r="L216" s="157">
        <v>96</v>
      </c>
      <c r="M216" s="157">
        <v>53.1</v>
      </c>
      <c r="N216" s="157">
        <v>6</v>
      </c>
    </row>
    <row r="217" spans="1:14" x14ac:dyDescent="0.25">
      <c r="A217" s="155" t="s">
        <v>17</v>
      </c>
      <c r="B217" s="154">
        <v>14</v>
      </c>
      <c r="C217" s="158">
        <v>12</v>
      </c>
      <c r="D217" s="158">
        <v>23</v>
      </c>
      <c r="E217" s="158">
        <v>30</v>
      </c>
      <c r="F217" s="158">
        <v>65</v>
      </c>
      <c r="G217" s="158">
        <v>46.2</v>
      </c>
      <c r="H217" s="158">
        <v>8</v>
      </c>
      <c r="I217" s="158">
        <v>9</v>
      </c>
      <c r="J217" s="158">
        <v>33</v>
      </c>
      <c r="K217" s="158">
        <v>24</v>
      </c>
      <c r="L217" s="158">
        <v>66</v>
      </c>
      <c r="M217" s="158">
        <v>36.4</v>
      </c>
      <c r="N217" s="158">
        <v>7</v>
      </c>
    </row>
    <row r="218" spans="1:14" x14ac:dyDescent="0.25">
      <c r="A218" s="153" t="s">
        <v>17</v>
      </c>
      <c r="B218" s="154">
        <v>15</v>
      </c>
      <c r="C218" s="157">
        <v>11</v>
      </c>
      <c r="D218" s="157">
        <v>51</v>
      </c>
      <c r="E218" s="157">
        <v>53</v>
      </c>
      <c r="F218" s="157">
        <v>115</v>
      </c>
      <c r="G218" s="157">
        <v>46.1</v>
      </c>
      <c r="H218" s="157">
        <v>10</v>
      </c>
      <c r="I218" s="157">
        <v>11</v>
      </c>
      <c r="J218" s="157">
        <v>20</v>
      </c>
      <c r="K218" s="157">
        <v>24</v>
      </c>
      <c r="L218" s="157">
        <v>55</v>
      </c>
      <c r="M218" s="157">
        <v>43.6</v>
      </c>
      <c r="N218" s="157">
        <v>3</v>
      </c>
    </row>
    <row r="219" spans="1:14" x14ac:dyDescent="0.25">
      <c r="A219" s="155" t="s">
        <v>16</v>
      </c>
      <c r="B219" s="154">
        <v>15</v>
      </c>
      <c r="C219" s="158">
        <v>10</v>
      </c>
      <c r="D219" s="158">
        <v>29</v>
      </c>
      <c r="E219" s="158">
        <v>54</v>
      </c>
      <c r="F219" s="158">
        <v>93</v>
      </c>
      <c r="G219" s="158">
        <v>58.1</v>
      </c>
      <c r="H219" s="158">
        <v>10</v>
      </c>
      <c r="I219" s="158">
        <v>6</v>
      </c>
      <c r="J219" s="158">
        <v>29</v>
      </c>
      <c r="K219" s="158">
        <v>27</v>
      </c>
      <c r="L219" s="158">
        <v>62</v>
      </c>
      <c r="M219" s="158">
        <v>43.5</v>
      </c>
      <c r="N219" s="158">
        <v>7</v>
      </c>
    </row>
    <row r="220" spans="1:14" x14ac:dyDescent="0.25">
      <c r="A220" s="153" t="s">
        <v>19</v>
      </c>
      <c r="B220" s="154">
        <v>15</v>
      </c>
      <c r="C220" s="157">
        <v>9</v>
      </c>
      <c r="D220" s="157">
        <v>31</v>
      </c>
      <c r="E220" s="157">
        <v>27</v>
      </c>
      <c r="F220" s="157">
        <v>67</v>
      </c>
      <c r="G220" s="157">
        <v>40.299999999999997</v>
      </c>
      <c r="H220" s="157">
        <v>5</v>
      </c>
      <c r="I220" s="157">
        <v>11</v>
      </c>
      <c r="J220" s="157">
        <v>21</v>
      </c>
      <c r="K220" s="157">
        <v>14</v>
      </c>
      <c r="L220" s="157">
        <v>46</v>
      </c>
      <c r="M220" s="157">
        <v>30.4</v>
      </c>
      <c r="N220" s="157">
        <v>6</v>
      </c>
    </row>
    <row r="221" spans="1:14" x14ac:dyDescent="0.25">
      <c r="A221" s="155" t="s">
        <v>15</v>
      </c>
      <c r="B221" s="154">
        <v>15</v>
      </c>
      <c r="C221" s="158">
        <v>6</v>
      </c>
      <c r="D221" s="158">
        <v>33</v>
      </c>
      <c r="E221" s="158">
        <v>40</v>
      </c>
      <c r="F221" s="158">
        <v>79</v>
      </c>
      <c r="G221" s="158">
        <v>50.6</v>
      </c>
      <c r="H221" s="158">
        <v>7</v>
      </c>
      <c r="I221" s="158">
        <v>11</v>
      </c>
      <c r="J221" s="158">
        <v>33</v>
      </c>
      <c r="K221" s="158">
        <v>30</v>
      </c>
      <c r="L221" s="158">
        <v>74</v>
      </c>
      <c r="M221" s="158">
        <v>40.5</v>
      </c>
      <c r="N221" s="158">
        <v>4</v>
      </c>
    </row>
    <row r="222" spans="1:14" x14ac:dyDescent="0.25">
      <c r="A222" s="153" t="s">
        <v>14</v>
      </c>
      <c r="B222" s="154">
        <v>15</v>
      </c>
      <c r="C222" s="157">
        <v>7</v>
      </c>
      <c r="D222" s="157">
        <v>21</v>
      </c>
      <c r="E222" s="157">
        <v>24</v>
      </c>
      <c r="F222" s="157">
        <v>52</v>
      </c>
      <c r="G222" s="157">
        <v>46.2</v>
      </c>
      <c r="H222" s="157">
        <v>5</v>
      </c>
      <c r="I222" s="157">
        <v>4</v>
      </c>
      <c r="J222" s="157">
        <v>23</v>
      </c>
      <c r="K222" s="157">
        <v>29</v>
      </c>
      <c r="L222" s="157">
        <v>56</v>
      </c>
      <c r="M222" s="157">
        <v>51.8</v>
      </c>
      <c r="N222" s="157">
        <v>7</v>
      </c>
    </row>
    <row r="223" spans="1:14" x14ac:dyDescent="0.25">
      <c r="A223" s="155" t="s">
        <v>13</v>
      </c>
      <c r="B223" s="154">
        <v>15</v>
      </c>
      <c r="C223" s="158">
        <v>4</v>
      </c>
      <c r="D223" s="158">
        <v>23</v>
      </c>
      <c r="E223" s="158">
        <v>29</v>
      </c>
      <c r="F223" s="158">
        <v>56</v>
      </c>
      <c r="G223" s="158">
        <v>51.8</v>
      </c>
      <c r="H223" s="158">
        <v>7</v>
      </c>
      <c r="I223" s="158">
        <v>7</v>
      </c>
      <c r="J223" s="158">
        <v>21</v>
      </c>
      <c r="K223" s="158">
        <v>24</v>
      </c>
      <c r="L223" s="158">
        <v>52</v>
      </c>
      <c r="M223" s="158">
        <v>46.2</v>
      </c>
      <c r="N223" s="158">
        <v>5</v>
      </c>
    </row>
    <row r="224" spans="1:14" x14ac:dyDescent="0.25">
      <c r="A224" s="153" t="s">
        <v>648</v>
      </c>
      <c r="B224" s="154">
        <v>15</v>
      </c>
      <c r="C224" s="157">
        <v>11</v>
      </c>
      <c r="D224" s="157">
        <v>33</v>
      </c>
      <c r="E224" s="157">
        <v>30</v>
      </c>
      <c r="F224" s="157">
        <v>74</v>
      </c>
      <c r="G224" s="157">
        <v>40.5</v>
      </c>
      <c r="H224" s="157">
        <v>4</v>
      </c>
      <c r="I224" s="157">
        <v>6</v>
      </c>
      <c r="J224" s="157">
        <v>33</v>
      </c>
      <c r="K224" s="157">
        <v>40</v>
      </c>
      <c r="L224" s="157">
        <v>79</v>
      </c>
      <c r="M224" s="157">
        <v>50.6</v>
      </c>
      <c r="N224" s="157">
        <v>7</v>
      </c>
    </row>
    <row r="225" spans="1:14" x14ac:dyDescent="0.25">
      <c r="A225" s="155" t="s">
        <v>12</v>
      </c>
      <c r="B225" s="154">
        <v>15</v>
      </c>
      <c r="C225" s="158">
        <v>1</v>
      </c>
      <c r="D225" s="158">
        <v>20</v>
      </c>
      <c r="E225" s="158">
        <v>42</v>
      </c>
      <c r="F225" s="158">
        <v>63</v>
      </c>
      <c r="G225" s="158">
        <v>66.7</v>
      </c>
      <c r="H225" s="158">
        <v>5</v>
      </c>
      <c r="I225" s="158">
        <v>6</v>
      </c>
      <c r="J225" s="158">
        <v>29</v>
      </c>
      <c r="K225" s="158">
        <v>52</v>
      </c>
      <c r="L225" s="158">
        <v>87</v>
      </c>
      <c r="M225" s="158">
        <v>59.8</v>
      </c>
      <c r="N225" s="158">
        <v>8</v>
      </c>
    </row>
    <row r="226" spans="1:14" x14ac:dyDescent="0.25">
      <c r="A226" s="153" t="s">
        <v>11</v>
      </c>
      <c r="B226" s="154">
        <v>15</v>
      </c>
      <c r="C226" s="157">
        <v>11</v>
      </c>
      <c r="D226" s="157">
        <v>20</v>
      </c>
      <c r="E226" s="157">
        <v>24</v>
      </c>
      <c r="F226" s="157">
        <v>55</v>
      </c>
      <c r="G226" s="157">
        <v>43.6</v>
      </c>
      <c r="H226" s="157">
        <v>3</v>
      </c>
      <c r="I226" s="157">
        <v>11</v>
      </c>
      <c r="J226" s="157">
        <v>51</v>
      </c>
      <c r="K226" s="157">
        <v>53</v>
      </c>
      <c r="L226" s="157">
        <v>115</v>
      </c>
      <c r="M226" s="157">
        <v>46.1</v>
      </c>
      <c r="N226" s="157">
        <v>10</v>
      </c>
    </row>
    <row r="227" spans="1:14" x14ac:dyDescent="0.25">
      <c r="A227" s="155" t="s">
        <v>10</v>
      </c>
      <c r="B227" s="154">
        <v>15</v>
      </c>
      <c r="C227" s="158">
        <v>11</v>
      </c>
      <c r="D227" s="158">
        <v>21</v>
      </c>
      <c r="E227" s="158">
        <v>14</v>
      </c>
      <c r="F227" s="158">
        <v>46</v>
      </c>
      <c r="G227" s="158">
        <v>30.4</v>
      </c>
      <c r="H227" s="158">
        <v>6</v>
      </c>
      <c r="I227" s="158">
        <v>9</v>
      </c>
      <c r="J227" s="158">
        <v>31</v>
      </c>
      <c r="K227" s="158">
        <v>27</v>
      </c>
      <c r="L227" s="158">
        <v>67</v>
      </c>
      <c r="M227" s="158">
        <v>40.299999999999997</v>
      </c>
      <c r="N227" s="158">
        <v>5</v>
      </c>
    </row>
    <row r="228" spans="1:14" x14ac:dyDescent="0.25">
      <c r="A228" s="153" t="s">
        <v>9</v>
      </c>
      <c r="B228" s="154">
        <v>15</v>
      </c>
      <c r="C228" s="157">
        <v>6</v>
      </c>
      <c r="D228" s="157">
        <v>29</v>
      </c>
      <c r="E228" s="157">
        <v>52</v>
      </c>
      <c r="F228" s="157">
        <v>87</v>
      </c>
      <c r="G228" s="157">
        <v>59.8</v>
      </c>
      <c r="H228" s="157">
        <v>8</v>
      </c>
      <c r="I228" s="157">
        <v>1</v>
      </c>
      <c r="J228" s="157">
        <v>20</v>
      </c>
      <c r="K228" s="157">
        <v>42</v>
      </c>
      <c r="L228" s="157">
        <v>63</v>
      </c>
      <c r="M228" s="157">
        <v>66.7</v>
      </c>
      <c r="N228" s="157">
        <v>5</v>
      </c>
    </row>
    <row r="229" spans="1:14" x14ac:dyDescent="0.25">
      <c r="A229" s="155" t="s">
        <v>8</v>
      </c>
      <c r="B229" s="154">
        <v>15</v>
      </c>
      <c r="C229" s="158">
        <v>7</v>
      </c>
      <c r="D229" s="158">
        <v>15</v>
      </c>
      <c r="E229" s="158">
        <v>43</v>
      </c>
      <c r="F229" s="158">
        <v>65</v>
      </c>
      <c r="G229" s="158">
        <v>66.2</v>
      </c>
      <c r="H229" s="158">
        <v>6</v>
      </c>
      <c r="I229" s="158">
        <v>9</v>
      </c>
      <c r="J229" s="158">
        <v>27</v>
      </c>
      <c r="K229" s="158">
        <v>23</v>
      </c>
      <c r="L229" s="158">
        <v>59</v>
      </c>
      <c r="M229" s="158">
        <v>39</v>
      </c>
      <c r="N229" s="158">
        <v>8</v>
      </c>
    </row>
    <row r="230" spans="1:14" x14ac:dyDescent="0.25">
      <c r="A230" s="153" t="s">
        <v>7</v>
      </c>
      <c r="B230" s="154">
        <v>15</v>
      </c>
      <c r="C230" s="157">
        <v>8</v>
      </c>
      <c r="D230" s="157">
        <v>33</v>
      </c>
      <c r="E230" s="157">
        <v>48</v>
      </c>
      <c r="F230" s="157">
        <v>89</v>
      </c>
      <c r="G230" s="157">
        <v>53.9</v>
      </c>
      <c r="H230" s="157">
        <v>3</v>
      </c>
      <c r="I230" s="157">
        <v>3</v>
      </c>
      <c r="J230" s="157">
        <v>22</v>
      </c>
      <c r="K230" s="157">
        <v>38</v>
      </c>
      <c r="L230" s="157">
        <v>63</v>
      </c>
      <c r="M230" s="157">
        <v>60.3</v>
      </c>
      <c r="N230" s="157">
        <v>6</v>
      </c>
    </row>
    <row r="231" spans="1:14" x14ac:dyDescent="0.25">
      <c r="A231" s="155" t="s">
        <v>6</v>
      </c>
      <c r="B231" s="154">
        <v>15</v>
      </c>
      <c r="C231" s="158">
        <v>6</v>
      </c>
      <c r="D231" s="158">
        <v>29</v>
      </c>
      <c r="E231" s="158">
        <v>27</v>
      </c>
      <c r="F231" s="158">
        <v>62</v>
      </c>
      <c r="G231" s="158">
        <v>43.5</v>
      </c>
      <c r="H231" s="158">
        <v>7</v>
      </c>
      <c r="I231" s="158">
        <v>10</v>
      </c>
      <c r="J231" s="158">
        <v>29</v>
      </c>
      <c r="K231" s="158">
        <v>54</v>
      </c>
      <c r="L231" s="158">
        <v>93</v>
      </c>
      <c r="M231" s="158">
        <v>58.1</v>
      </c>
      <c r="N231" s="158">
        <v>10</v>
      </c>
    </row>
    <row r="232" spans="1:14" x14ac:dyDescent="0.25">
      <c r="A232" s="153" t="s">
        <v>5</v>
      </c>
      <c r="B232" s="154">
        <v>15</v>
      </c>
      <c r="C232" s="157">
        <v>9</v>
      </c>
      <c r="D232" s="157">
        <v>27</v>
      </c>
      <c r="E232" s="157">
        <v>23</v>
      </c>
      <c r="F232" s="157">
        <v>59</v>
      </c>
      <c r="G232" s="157">
        <v>39</v>
      </c>
      <c r="H232" s="157">
        <v>8</v>
      </c>
      <c r="I232" s="157">
        <v>7</v>
      </c>
      <c r="J232" s="157">
        <v>15</v>
      </c>
      <c r="K232" s="157">
        <v>43</v>
      </c>
      <c r="L232" s="157">
        <v>65</v>
      </c>
      <c r="M232" s="157">
        <v>66.2</v>
      </c>
      <c r="N232" s="157">
        <v>6</v>
      </c>
    </row>
    <row r="233" spans="1:14" x14ac:dyDescent="0.25">
      <c r="A233" s="155" t="s">
        <v>18</v>
      </c>
      <c r="B233" s="154">
        <v>15</v>
      </c>
      <c r="C233" s="158">
        <v>3</v>
      </c>
      <c r="D233" s="158">
        <v>22</v>
      </c>
      <c r="E233" s="158">
        <v>38</v>
      </c>
      <c r="F233" s="158">
        <v>63</v>
      </c>
      <c r="G233" s="158">
        <v>60.3</v>
      </c>
      <c r="H233" s="158">
        <v>6</v>
      </c>
      <c r="I233" s="158">
        <v>8</v>
      </c>
      <c r="J233" s="158">
        <v>33</v>
      </c>
      <c r="K233" s="158">
        <v>48</v>
      </c>
      <c r="L233" s="158">
        <v>89</v>
      </c>
      <c r="M233" s="158">
        <v>53.9</v>
      </c>
      <c r="N233" s="158">
        <v>3</v>
      </c>
    </row>
    <row r="234" spans="1:14" x14ac:dyDescent="0.25">
      <c r="A234" s="153" t="s">
        <v>4</v>
      </c>
      <c r="B234" s="154">
        <v>15</v>
      </c>
      <c r="C234" s="157">
        <v>12</v>
      </c>
      <c r="D234" s="157">
        <v>31</v>
      </c>
      <c r="E234" s="157">
        <v>38</v>
      </c>
      <c r="F234" s="157">
        <v>81</v>
      </c>
      <c r="G234" s="157">
        <v>46.9</v>
      </c>
      <c r="H234" s="157">
        <v>5</v>
      </c>
      <c r="I234" s="157">
        <v>6</v>
      </c>
      <c r="J234" s="157">
        <v>30</v>
      </c>
      <c r="K234" s="157">
        <v>31</v>
      </c>
      <c r="L234" s="157">
        <v>67</v>
      </c>
      <c r="M234" s="157">
        <v>46.3</v>
      </c>
      <c r="N234" s="157">
        <v>6</v>
      </c>
    </row>
    <row r="235" spans="1:14" x14ac:dyDescent="0.25">
      <c r="A235" s="155" t="s">
        <v>2</v>
      </c>
      <c r="B235" s="154">
        <v>15</v>
      </c>
      <c r="C235" s="158">
        <v>6</v>
      </c>
      <c r="D235" s="158">
        <v>30</v>
      </c>
      <c r="E235" s="158">
        <v>31</v>
      </c>
      <c r="F235" s="158">
        <v>67</v>
      </c>
      <c r="G235" s="158">
        <v>46.3</v>
      </c>
      <c r="H235" s="158">
        <v>6</v>
      </c>
      <c r="I235" s="158">
        <v>12</v>
      </c>
      <c r="J235" s="158">
        <v>31</v>
      </c>
      <c r="K235" s="158">
        <v>38</v>
      </c>
      <c r="L235" s="158">
        <v>81</v>
      </c>
      <c r="M235" s="158">
        <v>46.9</v>
      </c>
      <c r="N235" s="158">
        <v>5</v>
      </c>
    </row>
    <row r="236" spans="1:14" x14ac:dyDescent="0.25">
      <c r="A236" s="153" t="s">
        <v>17</v>
      </c>
      <c r="B236" s="154">
        <v>16</v>
      </c>
      <c r="C236" s="157">
        <v>11</v>
      </c>
      <c r="D236" s="157">
        <v>21</v>
      </c>
      <c r="E236" s="157">
        <v>47</v>
      </c>
      <c r="F236" s="157">
        <v>79</v>
      </c>
      <c r="G236" s="157">
        <v>59.5</v>
      </c>
      <c r="H236" s="157">
        <v>4</v>
      </c>
      <c r="I236" s="157">
        <v>8</v>
      </c>
      <c r="J236" s="157">
        <v>18</v>
      </c>
      <c r="K236" s="157">
        <v>26</v>
      </c>
      <c r="L236" s="157">
        <v>52</v>
      </c>
      <c r="M236" s="157">
        <v>50</v>
      </c>
      <c r="N236" s="157">
        <v>7</v>
      </c>
    </row>
    <row r="237" spans="1:14" x14ac:dyDescent="0.25">
      <c r="A237" s="155" t="s">
        <v>16</v>
      </c>
      <c r="B237" s="154">
        <v>16</v>
      </c>
      <c r="C237" s="158">
        <v>8</v>
      </c>
      <c r="D237" s="158">
        <v>18</v>
      </c>
      <c r="E237" s="158">
        <v>26</v>
      </c>
      <c r="F237" s="158">
        <v>52</v>
      </c>
      <c r="G237" s="158">
        <v>50</v>
      </c>
      <c r="H237" s="158">
        <v>7</v>
      </c>
      <c r="I237" s="158">
        <v>11</v>
      </c>
      <c r="J237" s="158">
        <v>21</v>
      </c>
      <c r="K237" s="158">
        <v>47</v>
      </c>
      <c r="L237" s="158">
        <v>79</v>
      </c>
      <c r="M237" s="158">
        <v>59.5</v>
      </c>
      <c r="N237" s="158">
        <v>4</v>
      </c>
    </row>
    <row r="238" spans="1:14" x14ac:dyDescent="0.25">
      <c r="A238" s="153" t="s">
        <v>19</v>
      </c>
      <c r="B238" s="154">
        <v>16</v>
      </c>
      <c r="C238" s="157">
        <v>9</v>
      </c>
      <c r="D238" s="157">
        <v>15</v>
      </c>
      <c r="E238" s="157">
        <v>35</v>
      </c>
      <c r="F238" s="157">
        <v>59</v>
      </c>
      <c r="G238" s="157">
        <v>59.3</v>
      </c>
      <c r="H238" s="157">
        <v>10</v>
      </c>
      <c r="I238" s="157">
        <v>9</v>
      </c>
      <c r="J238" s="157">
        <v>17</v>
      </c>
      <c r="K238" s="157">
        <v>52</v>
      </c>
      <c r="L238" s="157">
        <v>78</v>
      </c>
      <c r="M238" s="157">
        <v>66.7</v>
      </c>
      <c r="N238" s="157">
        <v>8</v>
      </c>
    </row>
    <row r="239" spans="1:14" x14ac:dyDescent="0.25">
      <c r="A239" s="155" t="s">
        <v>15</v>
      </c>
      <c r="B239" s="154">
        <v>16</v>
      </c>
      <c r="C239" s="158">
        <v>4</v>
      </c>
      <c r="D239" s="158">
        <v>18</v>
      </c>
      <c r="E239" s="158">
        <v>33</v>
      </c>
      <c r="F239" s="158">
        <v>55</v>
      </c>
      <c r="G239" s="158">
        <v>60</v>
      </c>
      <c r="H239" s="158">
        <v>6</v>
      </c>
      <c r="I239" s="158">
        <v>12</v>
      </c>
      <c r="J239" s="158">
        <v>11</v>
      </c>
      <c r="K239" s="158">
        <v>23</v>
      </c>
      <c r="L239" s="158">
        <v>46</v>
      </c>
      <c r="M239" s="158">
        <v>50</v>
      </c>
      <c r="N239" s="158">
        <v>3</v>
      </c>
    </row>
    <row r="240" spans="1:14" x14ac:dyDescent="0.25">
      <c r="A240" s="153" t="s">
        <v>14</v>
      </c>
      <c r="B240" s="154">
        <v>16</v>
      </c>
      <c r="C240" s="157" t="s">
        <v>3</v>
      </c>
      <c r="D240" s="157">
        <v>16</v>
      </c>
      <c r="E240" s="157">
        <v>23</v>
      </c>
      <c r="F240" s="157">
        <v>39</v>
      </c>
      <c r="G240" s="157">
        <v>59</v>
      </c>
      <c r="H240" s="157">
        <v>3</v>
      </c>
      <c r="I240" s="157">
        <v>13</v>
      </c>
      <c r="J240" s="157">
        <v>22</v>
      </c>
      <c r="K240" s="157">
        <v>36</v>
      </c>
      <c r="L240" s="157">
        <v>71</v>
      </c>
      <c r="M240" s="157">
        <v>50.7</v>
      </c>
      <c r="N240" s="157">
        <v>6</v>
      </c>
    </row>
    <row r="241" spans="1:14" x14ac:dyDescent="0.25">
      <c r="A241" s="155" t="s">
        <v>13</v>
      </c>
      <c r="B241" s="154">
        <v>16</v>
      </c>
      <c r="C241" s="158">
        <v>3</v>
      </c>
      <c r="D241" s="158">
        <v>17</v>
      </c>
      <c r="E241" s="158">
        <v>40</v>
      </c>
      <c r="F241" s="158">
        <v>60</v>
      </c>
      <c r="G241" s="158">
        <v>66.7</v>
      </c>
      <c r="H241" s="158">
        <v>3</v>
      </c>
      <c r="I241" s="158">
        <v>6</v>
      </c>
      <c r="J241" s="158">
        <v>17</v>
      </c>
      <c r="K241" s="158">
        <v>61</v>
      </c>
      <c r="L241" s="158">
        <v>84</v>
      </c>
      <c r="M241" s="158">
        <v>72.599999999999994</v>
      </c>
      <c r="N241" s="158">
        <v>9</v>
      </c>
    </row>
    <row r="242" spans="1:14" x14ac:dyDescent="0.25">
      <c r="A242" s="153" t="s">
        <v>648</v>
      </c>
      <c r="B242" s="154">
        <v>16</v>
      </c>
      <c r="C242" s="157">
        <v>15</v>
      </c>
      <c r="D242" s="157">
        <v>26</v>
      </c>
      <c r="E242" s="157">
        <v>50</v>
      </c>
      <c r="F242" s="157">
        <v>91</v>
      </c>
      <c r="G242" s="157">
        <v>54.9</v>
      </c>
      <c r="H242" s="157">
        <v>7</v>
      </c>
      <c r="I242" s="157">
        <v>17</v>
      </c>
      <c r="J242" s="157">
        <v>11</v>
      </c>
      <c r="K242" s="157">
        <v>28</v>
      </c>
      <c r="L242" s="157">
        <v>56</v>
      </c>
      <c r="M242" s="157">
        <v>50</v>
      </c>
      <c r="N242" s="157">
        <v>9</v>
      </c>
    </row>
    <row r="243" spans="1:14" x14ac:dyDescent="0.25">
      <c r="A243" s="155" t="s">
        <v>12</v>
      </c>
      <c r="B243" s="154">
        <v>16</v>
      </c>
      <c r="C243" s="158">
        <v>7</v>
      </c>
      <c r="D243" s="158">
        <v>10</v>
      </c>
      <c r="E243" s="158">
        <v>36</v>
      </c>
      <c r="F243" s="158">
        <v>53</v>
      </c>
      <c r="G243" s="158">
        <v>67.900000000000006</v>
      </c>
      <c r="H243" s="158">
        <v>3</v>
      </c>
      <c r="I243" s="158">
        <v>8</v>
      </c>
      <c r="J243" s="158">
        <v>16</v>
      </c>
      <c r="K243" s="158">
        <v>53</v>
      </c>
      <c r="L243" s="158">
        <v>77</v>
      </c>
      <c r="M243" s="158">
        <v>68.8</v>
      </c>
      <c r="N243" s="158">
        <v>6</v>
      </c>
    </row>
    <row r="244" spans="1:14" x14ac:dyDescent="0.25">
      <c r="A244" s="153" t="s">
        <v>11</v>
      </c>
      <c r="B244" s="154">
        <v>16</v>
      </c>
      <c r="C244" s="157">
        <v>4</v>
      </c>
      <c r="D244" s="157">
        <v>24</v>
      </c>
      <c r="E244" s="157">
        <v>29</v>
      </c>
      <c r="F244" s="157">
        <v>57</v>
      </c>
      <c r="G244" s="157">
        <v>50.9</v>
      </c>
      <c r="H244" s="157">
        <v>2</v>
      </c>
      <c r="I244" s="157">
        <v>12</v>
      </c>
      <c r="J244" s="157">
        <v>28</v>
      </c>
      <c r="K244" s="157">
        <v>47</v>
      </c>
      <c r="L244" s="157">
        <v>87</v>
      </c>
      <c r="M244" s="157">
        <v>54</v>
      </c>
      <c r="N244" s="157">
        <v>4</v>
      </c>
    </row>
    <row r="245" spans="1:14" x14ac:dyDescent="0.25">
      <c r="A245" s="155" t="s">
        <v>10</v>
      </c>
      <c r="B245" s="154">
        <v>16</v>
      </c>
      <c r="C245" s="158">
        <v>8</v>
      </c>
      <c r="D245" s="158">
        <v>16</v>
      </c>
      <c r="E245" s="158">
        <v>53</v>
      </c>
      <c r="F245" s="158">
        <v>77</v>
      </c>
      <c r="G245" s="158">
        <v>68.8</v>
      </c>
      <c r="H245" s="158">
        <v>6</v>
      </c>
      <c r="I245" s="158">
        <v>7</v>
      </c>
      <c r="J245" s="158">
        <v>10</v>
      </c>
      <c r="K245" s="158">
        <v>36</v>
      </c>
      <c r="L245" s="158">
        <v>53</v>
      </c>
      <c r="M245" s="158">
        <v>67.900000000000006</v>
      </c>
      <c r="N245" s="158">
        <v>3</v>
      </c>
    </row>
    <row r="246" spans="1:14" x14ac:dyDescent="0.25">
      <c r="A246" s="153" t="s">
        <v>9</v>
      </c>
      <c r="B246" s="154">
        <v>16</v>
      </c>
      <c r="C246" s="157">
        <v>3</v>
      </c>
      <c r="D246" s="157">
        <v>28</v>
      </c>
      <c r="E246" s="157">
        <v>17</v>
      </c>
      <c r="F246" s="157">
        <v>48</v>
      </c>
      <c r="G246" s="157">
        <v>35.4</v>
      </c>
      <c r="H246" s="157">
        <v>6</v>
      </c>
      <c r="I246" s="157">
        <v>6</v>
      </c>
      <c r="J246" s="157">
        <v>28</v>
      </c>
      <c r="K246" s="157">
        <v>48</v>
      </c>
      <c r="L246" s="157">
        <v>82</v>
      </c>
      <c r="M246" s="157">
        <v>58.5</v>
      </c>
      <c r="N246" s="157">
        <v>10</v>
      </c>
    </row>
    <row r="247" spans="1:14" x14ac:dyDescent="0.25">
      <c r="A247" s="155" t="s">
        <v>8</v>
      </c>
      <c r="B247" s="154">
        <v>16</v>
      </c>
      <c r="C247" s="158">
        <v>6</v>
      </c>
      <c r="D247" s="158">
        <v>28</v>
      </c>
      <c r="E247" s="158">
        <v>48</v>
      </c>
      <c r="F247" s="158">
        <v>82</v>
      </c>
      <c r="G247" s="158">
        <v>58.5</v>
      </c>
      <c r="H247" s="158">
        <v>10</v>
      </c>
      <c r="I247" s="158">
        <v>3</v>
      </c>
      <c r="J247" s="158">
        <v>28</v>
      </c>
      <c r="K247" s="158">
        <v>17</v>
      </c>
      <c r="L247" s="158">
        <v>48</v>
      </c>
      <c r="M247" s="158">
        <v>35.4</v>
      </c>
      <c r="N247" s="158">
        <v>6</v>
      </c>
    </row>
    <row r="248" spans="1:14" x14ac:dyDescent="0.25">
      <c r="A248" s="153" t="s">
        <v>7</v>
      </c>
      <c r="B248" s="154">
        <v>16</v>
      </c>
      <c r="C248" s="157">
        <v>6</v>
      </c>
      <c r="D248" s="157">
        <v>17</v>
      </c>
      <c r="E248" s="157">
        <v>61</v>
      </c>
      <c r="F248" s="157">
        <v>84</v>
      </c>
      <c r="G248" s="157">
        <v>72.599999999999994</v>
      </c>
      <c r="H248" s="157">
        <v>9</v>
      </c>
      <c r="I248" s="157">
        <v>3</v>
      </c>
      <c r="J248" s="157">
        <v>17</v>
      </c>
      <c r="K248" s="157">
        <v>40</v>
      </c>
      <c r="L248" s="157">
        <v>60</v>
      </c>
      <c r="M248" s="157">
        <v>66.7</v>
      </c>
      <c r="N248" s="157">
        <v>3</v>
      </c>
    </row>
    <row r="249" spans="1:14" x14ac:dyDescent="0.25">
      <c r="A249" s="155" t="s">
        <v>6</v>
      </c>
      <c r="B249" s="154">
        <v>16</v>
      </c>
      <c r="C249" s="158">
        <v>13</v>
      </c>
      <c r="D249" s="158">
        <v>22</v>
      </c>
      <c r="E249" s="158">
        <v>36</v>
      </c>
      <c r="F249" s="158">
        <v>71</v>
      </c>
      <c r="G249" s="158">
        <v>50.7</v>
      </c>
      <c r="H249" s="158">
        <v>6</v>
      </c>
      <c r="I249" s="158" t="s">
        <v>3</v>
      </c>
      <c r="J249" s="158">
        <v>16</v>
      </c>
      <c r="K249" s="158">
        <v>23</v>
      </c>
      <c r="L249" s="158">
        <v>39</v>
      </c>
      <c r="M249" s="158">
        <v>59</v>
      </c>
      <c r="N249" s="158">
        <v>3</v>
      </c>
    </row>
    <row r="250" spans="1:14" x14ac:dyDescent="0.25">
      <c r="A250" s="153" t="s">
        <v>5</v>
      </c>
      <c r="B250" s="154">
        <v>16</v>
      </c>
      <c r="C250" s="157">
        <v>12</v>
      </c>
      <c r="D250" s="157">
        <v>11</v>
      </c>
      <c r="E250" s="157">
        <v>23</v>
      </c>
      <c r="F250" s="157">
        <v>46</v>
      </c>
      <c r="G250" s="157">
        <v>50</v>
      </c>
      <c r="H250" s="157">
        <v>3</v>
      </c>
      <c r="I250" s="157">
        <v>4</v>
      </c>
      <c r="J250" s="157">
        <v>18</v>
      </c>
      <c r="K250" s="157">
        <v>33</v>
      </c>
      <c r="L250" s="157">
        <v>55</v>
      </c>
      <c r="M250" s="157">
        <v>60</v>
      </c>
      <c r="N250" s="157">
        <v>6</v>
      </c>
    </row>
    <row r="251" spans="1:14" x14ac:dyDescent="0.25">
      <c r="A251" s="155" t="s">
        <v>18</v>
      </c>
      <c r="B251" s="154">
        <v>16</v>
      </c>
      <c r="C251" s="158">
        <v>17</v>
      </c>
      <c r="D251" s="158">
        <v>11</v>
      </c>
      <c r="E251" s="158">
        <v>28</v>
      </c>
      <c r="F251" s="158">
        <v>56</v>
      </c>
      <c r="G251" s="158">
        <v>50</v>
      </c>
      <c r="H251" s="158">
        <v>9</v>
      </c>
      <c r="I251" s="158">
        <v>15</v>
      </c>
      <c r="J251" s="158">
        <v>26</v>
      </c>
      <c r="K251" s="158">
        <v>50</v>
      </c>
      <c r="L251" s="158">
        <v>91</v>
      </c>
      <c r="M251" s="158">
        <v>54.9</v>
      </c>
      <c r="N251" s="158">
        <v>7</v>
      </c>
    </row>
    <row r="252" spans="1:14" x14ac:dyDescent="0.25">
      <c r="A252" s="153" t="s">
        <v>4</v>
      </c>
      <c r="B252" s="154">
        <v>16</v>
      </c>
      <c r="C252" s="157">
        <v>9</v>
      </c>
      <c r="D252" s="157">
        <v>17</v>
      </c>
      <c r="E252" s="157">
        <v>52</v>
      </c>
      <c r="F252" s="157">
        <v>78</v>
      </c>
      <c r="G252" s="157">
        <v>66.7</v>
      </c>
      <c r="H252" s="157">
        <v>8</v>
      </c>
      <c r="I252" s="157">
        <v>9</v>
      </c>
      <c r="J252" s="157">
        <v>15</v>
      </c>
      <c r="K252" s="157">
        <v>35</v>
      </c>
      <c r="L252" s="157">
        <v>59</v>
      </c>
      <c r="M252" s="157">
        <v>59.3</v>
      </c>
      <c r="N252" s="157">
        <v>10</v>
      </c>
    </row>
    <row r="253" spans="1:14" x14ac:dyDescent="0.25">
      <c r="A253" s="155" t="s">
        <v>2</v>
      </c>
      <c r="B253" s="154">
        <v>16</v>
      </c>
      <c r="C253" s="158">
        <v>12</v>
      </c>
      <c r="D253" s="158">
        <v>28</v>
      </c>
      <c r="E253" s="158">
        <v>47</v>
      </c>
      <c r="F253" s="158">
        <v>87</v>
      </c>
      <c r="G253" s="158">
        <v>54</v>
      </c>
      <c r="H253" s="158">
        <v>4</v>
      </c>
      <c r="I253" s="158">
        <v>4</v>
      </c>
      <c r="J253" s="158">
        <v>24</v>
      </c>
      <c r="K253" s="158">
        <v>29</v>
      </c>
      <c r="L253" s="158">
        <v>57</v>
      </c>
      <c r="M253" s="158">
        <v>50.9</v>
      </c>
      <c r="N253" s="158">
        <v>2</v>
      </c>
    </row>
    <row r="254" spans="1:14" x14ac:dyDescent="0.25">
      <c r="A254" s="153" t="s">
        <v>17</v>
      </c>
      <c r="B254" s="154">
        <v>17</v>
      </c>
      <c r="C254" s="157">
        <v>8</v>
      </c>
      <c r="D254" s="157">
        <v>24</v>
      </c>
      <c r="E254" s="157">
        <v>24</v>
      </c>
      <c r="F254" s="157">
        <v>56</v>
      </c>
      <c r="G254" s="157">
        <v>42.9</v>
      </c>
      <c r="H254" s="157">
        <v>3</v>
      </c>
      <c r="I254" s="157">
        <v>16</v>
      </c>
      <c r="J254" s="157">
        <v>24</v>
      </c>
      <c r="K254" s="157">
        <v>32</v>
      </c>
      <c r="L254" s="157">
        <v>72</v>
      </c>
      <c r="M254" s="157">
        <v>44.4</v>
      </c>
      <c r="N254" s="157">
        <v>10</v>
      </c>
    </row>
    <row r="255" spans="1:14" x14ac:dyDescent="0.25">
      <c r="A255" s="155" t="s">
        <v>16</v>
      </c>
      <c r="B255" s="154">
        <v>17</v>
      </c>
      <c r="C255" s="158">
        <v>7</v>
      </c>
      <c r="D255" s="158">
        <v>39</v>
      </c>
      <c r="E255" s="158">
        <v>52</v>
      </c>
      <c r="F255" s="158">
        <v>98</v>
      </c>
      <c r="G255" s="158">
        <v>53.1</v>
      </c>
      <c r="H255" s="158">
        <v>4</v>
      </c>
      <c r="I255" s="158">
        <v>13</v>
      </c>
      <c r="J255" s="158">
        <v>34</v>
      </c>
      <c r="K255" s="158">
        <v>62</v>
      </c>
      <c r="L255" s="158">
        <v>109</v>
      </c>
      <c r="M255" s="158">
        <v>56.9</v>
      </c>
      <c r="N255" s="158">
        <v>4</v>
      </c>
    </row>
    <row r="256" spans="1:14" x14ac:dyDescent="0.25">
      <c r="A256" s="153" t="s">
        <v>19</v>
      </c>
      <c r="B256" s="154">
        <v>17</v>
      </c>
      <c r="C256" s="157">
        <v>4</v>
      </c>
      <c r="D256" s="157">
        <v>9</v>
      </c>
      <c r="E256" s="157">
        <v>30</v>
      </c>
      <c r="F256" s="157">
        <v>43</v>
      </c>
      <c r="G256" s="157">
        <v>69.8</v>
      </c>
      <c r="H256" s="157">
        <v>7</v>
      </c>
      <c r="I256" s="157">
        <v>3</v>
      </c>
      <c r="J256" s="157">
        <v>15</v>
      </c>
      <c r="K256" s="157">
        <v>29</v>
      </c>
      <c r="L256" s="157">
        <v>47</v>
      </c>
      <c r="M256" s="157">
        <v>61.7</v>
      </c>
      <c r="N256" s="157">
        <v>11</v>
      </c>
    </row>
    <row r="257" spans="1:14" x14ac:dyDescent="0.25">
      <c r="A257" s="155" t="s">
        <v>15</v>
      </c>
      <c r="B257" s="154">
        <v>17</v>
      </c>
      <c r="C257" s="158">
        <v>3</v>
      </c>
      <c r="D257" s="158">
        <v>15</v>
      </c>
      <c r="E257" s="158">
        <v>29</v>
      </c>
      <c r="F257" s="158">
        <v>47</v>
      </c>
      <c r="G257" s="158">
        <v>61.7</v>
      </c>
      <c r="H257" s="158">
        <v>11</v>
      </c>
      <c r="I257" s="158">
        <v>4</v>
      </c>
      <c r="J257" s="158">
        <v>9</v>
      </c>
      <c r="K257" s="158">
        <v>30</v>
      </c>
      <c r="L257" s="158">
        <v>43</v>
      </c>
      <c r="M257" s="158">
        <v>69.8</v>
      </c>
      <c r="N257" s="158">
        <v>7</v>
      </c>
    </row>
    <row r="258" spans="1:14" x14ac:dyDescent="0.25">
      <c r="A258" s="153" t="s">
        <v>14</v>
      </c>
      <c r="B258" s="154">
        <v>17</v>
      </c>
      <c r="C258" s="157">
        <v>11</v>
      </c>
      <c r="D258" s="157">
        <v>23</v>
      </c>
      <c r="E258" s="157">
        <v>48</v>
      </c>
      <c r="F258" s="157">
        <v>82</v>
      </c>
      <c r="G258" s="157">
        <v>58.5</v>
      </c>
      <c r="H258" s="157">
        <v>4</v>
      </c>
      <c r="I258" s="157">
        <v>10</v>
      </c>
      <c r="J258" s="157">
        <v>35</v>
      </c>
      <c r="K258" s="157">
        <v>34</v>
      </c>
      <c r="L258" s="157">
        <v>79</v>
      </c>
      <c r="M258" s="157">
        <v>43</v>
      </c>
      <c r="N258" s="157">
        <v>7</v>
      </c>
    </row>
    <row r="259" spans="1:14" x14ac:dyDescent="0.25">
      <c r="A259" s="155" t="s">
        <v>13</v>
      </c>
      <c r="B259" s="154">
        <v>17</v>
      </c>
      <c r="C259" s="158">
        <v>8</v>
      </c>
      <c r="D259" s="158">
        <v>20</v>
      </c>
      <c r="E259" s="158">
        <v>39</v>
      </c>
      <c r="F259" s="158">
        <v>67</v>
      </c>
      <c r="G259" s="158">
        <v>58.2</v>
      </c>
      <c r="H259" s="158">
        <v>3</v>
      </c>
      <c r="I259" s="158">
        <v>16</v>
      </c>
      <c r="J259" s="158">
        <v>35</v>
      </c>
      <c r="K259" s="158">
        <v>65</v>
      </c>
      <c r="L259" s="158">
        <v>116</v>
      </c>
      <c r="M259" s="158">
        <v>56</v>
      </c>
      <c r="N259" s="158">
        <v>5</v>
      </c>
    </row>
    <row r="260" spans="1:14" x14ac:dyDescent="0.25">
      <c r="A260" s="153" t="s">
        <v>648</v>
      </c>
      <c r="B260" s="154">
        <v>17</v>
      </c>
      <c r="C260" s="157">
        <v>13</v>
      </c>
      <c r="D260" s="157">
        <v>34</v>
      </c>
      <c r="E260" s="157">
        <v>62</v>
      </c>
      <c r="F260" s="157">
        <v>109</v>
      </c>
      <c r="G260" s="157">
        <v>56.9</v>
      </c>
      <c r="H260" s="157">
        <v>4</v>
      </c>
      <c r="I260" s="157">
        <v>7</v>
      </c>
      <c r="J260" s="157">
        <v>39</v>
      </c>
      <c r="K260" s="157">
        <v>52</v>
      </c>
      <c r="L260" s="157">
        <v>98</v>
      </c>
      <c r="M260" s="157">
        <v>53.1</v>
      </c>
      <c r="N260" s="157">
        <v>4</v>
      </c>
    </row>
    <row r="261" spans="1:14" x14ac:dyDescent="0.25">
      <c r="A261" s="155" t="s">
        <v>12</v>
      </c>
      <c r="B261" s="154">
        <v>17</v>
      </c>
      <c r="C261" s="158">
        <v>10</v>
      </c>
      <c r="D261" s="158">
        <v>35</v>
      </c>
      <c r="E261" s="158">
        <v>34</v>
      </c>
      <c r="F261" s="158">
        <v>79</v>
      </c>
      <c r="G261" s="158">
        <v>43</v>
      </c>
      <c r="H261" s="158">
        <v>7</v>
      </c>
      <c r="I261" s="158">
        <v>11</v>
      </c>
      <c r="J261" s="158">
        <v>23</v>
      </c>
      <c r="K261" s="158">
        <v>48</v>
      </c>
      <c r="L261" s="158">
        <v>82</v>
      </c>
      <c r="M261" s="158">
        <v>58.5</v>
      </c>
      <c r="N261" s="158">
        <v>4</v>
      </c>
    </row>
    <row r="262" spans="1:14" x14ac:dyDescent="0.25">
      <c r="A262" s="153" t="s">
        <v>11</v>
      </c>
      <c r="B262" s="154">
        <v>17</v>
      </c>
      <c r="C262" s="157">
        <v>16</v>
      </c>
      <c r="D262" s="157">
        <v>35</v>
      </c>
      <c r="E262" s="157">
        <v>65</v>
      </c>
      <c r="F262" s="157">
        <v>116</v>
      </c>
      <c r="G262" s="157">
        <v>56</v>
      </c>
      <c r="H262" s="157">
        <v>5</v>
      </c>
      <c r="I262" s="157">
        <v>8</v>
      </c>
      <c r="J262" s="157">
        <v>20</v>
      </c>
      <c r="K262" s="157">
        <v>39</v>
      </c>
      <c r="L262" s="157">
        <v>67</v>
      </c>
      <c r="M262" s="157">
        <v>58.2</v>
      </c>
      <c r="N262" s="157">
        <v>3</v>
      </c>
    </row>
    <row r="263" spans="1:14" x14ac:dyDescent="0.25">
      <c r="A263" s="155" t="s">
        <v>10</v>
      </c>
      <c r="B263" s="154">
        <v>17</v>
      </c>
      <c r="C263" s="158">
        <v>3</v>
      </c>
      <c r="D263" s="158">
        <v>19</v>
      </c>
      <c r="E263" s="158">
        <v>37</v>
      </c>
      <c r="F263" s="158">
        <v>59</v>
      </c>
      <c r="G263" s="158">
        <v>62.7</v>
      </c>
      <c r="H263" s="158">
        <v>6</v>
      </c>
      <c r="I263" s="158">
        <v>6</v>
      </c>
      <c r="J263" s="158">
        <v>16</v>
      </c>
      <c r="K263" s="158">
        <v>48</v>
      </c>
      <c r="L263" s="158">
        <v>70</v>
      </c>
      <c r="M263" s="158">
        <v>68.599999999999994</v>
      </c>
      <c r="N263" s="158">
        <v>5</v>
      </c>
    </row>
    <row r="264" spans="1:14" x14ac:dyDescent="0.25">
      <c r="A264" s="153" t="s">
        <v>9</v>
      </c>
      <c r="B264" s="154">
        <v>17</v>
      </c>
      <c r="C264" s="157">
        <v>10</v>
      </c>
      <c r="D264" s="157">
        <v>26</v>
      </c>
      <c r="E264" s="157">
        <v>37</v>
      </c>
      <c r="F264" s="157">
        <v>73</v>
      </c>
      <c r="G264" s="157">
        <v>50.7</v>
      </c>
      <c r="H264" s="157">
        <v>5</v>
      </c>
      <c r="I264" s="157">
        <v>9</v>
      </c>
      <c r="J264" s="157">
        <v>28</v>
      </c>
      <c r="K264" s="157">
        <v>39</v>
      </c>
      <c r="L264" s="157">
        <v>76</v>
      </c>
      <c r="M264" s="157">
        <v>51.3</v>
      </c>
      <c r="N264" s="157">
        <v>6</v>
      </c>
    </row>
    <row r="265" spans="1:14" x14ac:dyDescent="0.25">
      <c r="A265" s="155" t="s">
        <v>8</v>
      </c>
      <c r="B265" s="154">
        <v>17</v>
      </c>
      <c r="C265" s="158">
        <v>6</v>
      </c>
      <c r="D265" s="158">
        <v>16</v>
      </c>
      <c r="E265" s="158">
        <v>48</v>
      </c>
      <c r="F265" s="158">
        <v>70</v>
      </c>
      <c r="G265" s="158">
        <v>68.599999999999994</v>
      </c>
      <c r="H265" s="158">
        <v>5</v>
      </c>
      <c r="I265" s="158">
        <v>3</v>
      </c>
      <c r="J265" s="158">
        <v>19</v>
      </c>
      <c r="K265" s="158">
        <v>37</v>
      </c>
      <c r="L265" s="158">
        <v>59</v>
      </c>
      <c r="M265" s="158">
        <v>62.7</v>
      </c>
      <c r="N265" s="158">
        <v>6</v>
      </c>
    </row>
    <row r="266" spans="1:14" x14ac:dyDescent="0.25">
      <c r="A266" s="153" t="s">
        <v>7</v>
      </c>
      <c r="B266" s="154">
        <v>17</v>
      </c>
      <c r="C266" s="157">
        <v>7</v>
      </c>
      <c r="D266" s="157">
        <v>26</v>
      </c>
      <c r="E266" s="157">
        <v>35</v>
      </c>
      <c r="F266" s="157">
        <v>68</v>
      </c>
      <c r="G266" s="157">
        <v>51.5</v>
      </c>
      <c r="H266" s="157">
        <v>7</v>
      </c>
      <c r="I266" s="157">
        <v>12</v>
      </c>
      <c r="J266" s="157">
        <v>43</v>
      </c>
      <c r="K266" s="157">
        <v>50</v>
      </c>
      <c r="L266" s="157">
        <v>105</v>
      </c>
      <c r="M266" s="157">
        <v>47.6</v>
      </c>
      <c r="N266" s="157">
        <v>12</v>
      </c>
    </row>
    <row r="267" spans="1:14" x14ac:dyDescent="0.25">
      <c r="A267" s="155" t="s">
        <v>6</v>
      </c>
      <c r="B267" s="154">
        <v>17</v>
      </c>
      <c r="C267" s="158">
        <v>12</v>
      </c>
      <c r="D267" s="158">
        <v>43</v>
      </c>
      <c r="E267" s="158">
        <v>50</v>
      </c>
      <c r="F267" s="158">
        <v>105</v>
      </c>
      <c r="G267" s="158">
        <v>47.6</v>
      </c>
      <c r="H267" s="158">
        <v>12</v>
      </c>
      <c r="I267" s="158">
        <v>7</v>
      </c>
      <c r="J267" s="158">
        <v>26</v>
      </c>
      <c r="K267" s="158">
        <v>35</v>
      </c>
      <c r="L267" s="158">
        <v>68</v>
      </c>
      <c r="M267" s="158">
        <v>51.5</v>
      </c>
      <c r="N267" s="158">
        <v>7</v>
      </c>
    </row>
    <row r="268" spans="1:14" x14ac:dyDescent="0.25">
      <c r="A268" s="153" t="s">
        <v>5</v>
      </c>
      <c r="B268" s="154">
        <v>17</v>
      </c>
      <c r="C268" s="157">
        <v>9</v>
      </c>
      <c r="D268" s="157">
        <v>21</v>
      </c>
      <c r="E268" s="157">
        <v>38</v>
      </c>
      <c r="F268" s="157">
        <v>68</v>
      </c>
      <c r="G268" s="157">
        <v>55.9</v>
      </c>
      <c r="H268" s="157">
        <v>6</v>
      </c>
      <c r="I268" s="157">
        <v>6</v>
      </c>
      <c r="J268" s="157">
        <v>36</v>
      </c>
      <c r="K268" s="157">
        <v>63</v>
      </c>
      <c r="L268" s="157">
        <v>105</v>
      </c>
      <c r="M268" s="157">
        <v>60</v>
      </c>
      <c r="N268" s="157">
        <v>13</v>
      </c>
    </row>
    <row r="269" spans="1:14" x14ac:dyDescent="0.25">
      <c r="A269" s="155" t="s">
        <v>18</v>
      </c>
      <c r="B269" s="154">
        <v>17</v>
      </c>
      <c r="C269" s="158">
        <v>9</v>
      </c>
      <c r="D269" s="158">
        <v>28</v>
      </c>
      <c r="E269" s="158">
        <v>39</v>
      </c>
      <c r="F269" s="158">
        <v>76</v>
      </c>
      <c r="G269" s="158">
        <v>51.3</v>
      </c>
      <c r="H269" s="158">
        <v>6</v>
      </c>
      <c r="I269" s="158">
        <v>10</v>
      </c>
      <c r="J269" s="158">
        <v>26</v>
      </c>
      <c r="K269" s="158">
        <v>37</v>
      </c>
      <c r="L269" s="158">
        <v>73</v>
      </c>
      <c r="M269" s="158">
        <v>50.7</v>
      </c>
      <c r="N269" s="158">
        <v>5</v>
      </c>
    </row>
    <row r="270" spans="1:14" x14ac:dyDescent="0.25">
      <c r="A270" s="153" t="s">
        <v>4</v>
      </c>
      <c r="B270" s="154">
        <v>17</v>
      </c>
      <c r="C270" s="157">
        <v>6</v>
      </c>
      <c r="D270" s="157">
        <v>36</v>
      </c>
      <c r="E270" s="157">
        <v>63</v>
      </c>
      <c r="F270" s="157">
        <v>105</v>
      </c>
      <c r="G270" s="157">
        <v>60</v>
      </c>
      <c r="H270" s="157">
        <v>13</v>
      </c>
      <c r="I270" s="157">
        <v>9</v>
      </c>
      <c r="J270" s="157">
        <v>21</v>
      </c>
      <c r="K270" s="157">
        <v>38</v>
      </c>
      <c r="L270" s="157">
        <v>68</v>
      </c>
      <c r="M270" s="157">
        <v>55.9</v>
      </c>
      <c r="N270" s="157">
        <v>6</v>
      </c>
    </row>
    <row r="271" spans="1:14" x14ac:dyDescent="0.25">
      <c r="A271" s="155" t="s">
        <v>2</v>
      </c>
      <c r="B271" s="154">
        <v>17</v>
      </c>
      <c r="C271" s="158">
        <v>16</v>
      </c>
      <c r="D271" s="158">
        <v>24</v>
      </c>
      <c r="E271" s="158">
        <v>32</v>
      </c>
      <c r="F271" s="158">
        <v>72</v>
      </c>
      <c r="G271" s="158">
        <v>44.4</v>
      </c>
      <c r="H271" s="158">
        <v>10</v>
      </c>
      <c r="I271" s="158">
        <v>8</v>
      </c>
      <c r="J271" s="158">
        <v>24</v>
      </c>
      <c r="K271" s="158">
        <v>24</v>
      </c>
      <c r="L271" s="158">
        <v>56</v>
      </c>
      <c r="M271" s="158">
        <v>42.9</v>
      </c>
      <c r="N271" s="158">
        <v>3</v>
      </c>
    </row>
    <row r="272" spans="1:14" x14ac:dyDescent="0.25">
      <c r="A272" s="195" t="s">
        <v>16</v>
      </c>
      <c r="B272" s="196">
        <v>18</v>
      </c>
      <c r="C272" s="198">
        <v>11</v>
      </c>
      <c r="D272" s="198">
        <v>24</v>
      </c>
      <c r="E272" s="198">
        <v>33</v>
      </c>
      <c r="F272" s="198">
        <v>68</v>
      </c>
      <c r="G272" s="198">
        <v>48.5</v>
      </c>
      <c r="H272" s="198">
        <v>4</v>
      </c>
      <c r="I272" s="198">
        <v>17</v>
      </c>
      <c r="J272" s="198">
        <v>23</v>
      </c>
      <c r="K272" s="198">
        <v>28</v>
      </c>
      <c r="L272" s="198">
        <v>68</v>
      </c>
      <c r="M272" s="198">
        <v>41.2</v>
      </c>
      <c r="N272" s="198">
        <v>10</v>
      </c>
    </row>
    <row r="273" spans="1:14" x14ac:dyDescent="0.25">
      <c r="A273" s="197" t="s">
        <v>14</v>
      </c>
      <c r="B273" s="196">
        <v>18</v>
      </c>
      <c r="C273" s="199">
        <v>3</v>
      </c>
      <c r="D273" s="199">
        <v>14</v>
      </c>
      <c r="E273" s="199">
        <v>39</v>
      </c>
      <c r="F273" s="199">
        <v>56</v>
      </c>
      <c r="G273" s="199">
        <v>69.599999999999994</v>
      </c>
      <c r="H273" s="199">
        <v>4</v>
      </c>
      <c r="I273" s="199">
        <v>9</v>
      </c>
      <c r="J273" s="199">
        <v>29</v>
      </c>
      <c r="K273" s="199">
        <v>57</v>
      </c>
      <c r="L273" s="199">
        <v>95</v>
      </c>
      <c r="M273" s="199">
        <v>60</v>
      </c>
      <c r="N273" s="199">
        <v>4</v>
      </c>
    </row>
    <row r="274" spans="1:14" x14ac:dyDescent="0.25">
      <c r="A274" s="195" t="s">
        <v>13</v>
      </c>
      <c r="B274" s="196">
        <v>18</v>
      </c>
      <c r="C274" s="198">
        <v>6</v>
      </c>
      <c r="D274" s="198">
        <v>25</v>
      </c>
      <c r="E274" s="198">
        <v>43</v>
      </c>
      <c r="F274" s="198">
        <v>74</v>
      </c>
      <c r="G274" s="198">
        <v>58.1</v>
      </c>
      <c r="H274" s="198">
        <v>7</v>
      </c>
      <c r="I274" s="198">
        <v>10</v>
      </c>
      <c r="J274" s="198">
        <v>14</v>
      </c>
      <c r="K274" s="198">
        <v>32</v>
      </c>
      <c r="L274" s="198">
        <v>56</v>
      </c>
      <c r="M274" s="198">
        <v>57.1</v>
      </c>
      <c r="N274" s="198">
        <v>8</v>
      </c>
    </row>
    <row r="275" spans="1:14" x14ac:dyDescent="0.25">
      <c r="A275" s="197" t="s">
        <v>12</v>
      </c>
      <c r="B275" s="196">
        <v>18</v>
      </c>
      <c r="C275" s="199">
        <v>17</v>
      </c>
      <c r="D275" s="199">
        <v>23</v>
      </c>
      <c r="E275" s="199">
        <v>28</v>
      </c>
      <c r="F275" s="199">
        <v>68</v>
      </c>
      <c r="G275" s="199">
        <v>41.2</v>
      </c>
      <c r="H275" s="199">
        <v>10</v>
      </c>
      <c r="I275" s="199">
        <v>11</v>
      </c>
      <c r="J275" s="199">
        <v>24</v>
      </c>
      <c r="K275" s="199">
        <v>33</v>
      </c>
      <c r="L275" s="199">
        <v>68</v>
      </c>
      <c r="M275" s="199">
        <v>48.5</v>
      </c>
      <c r="N275" s="199">
        <v>4</v>
      </c>
    </row>
    <row r="276" spans="1:14" x14ac:dyDescent="0.25">
      <c r="A276" s="195" t="s">
        <v>11</v>
      </c>
      <c r="B276" s="196">
        <v>18</v>
      </c>
      <c r="C276" s="198">
        <v>12</v>
      </c>
      <c r="D276" s="198">
        <v>24</v>
      </c>
      <c r="E276" s="198">
        <v>19</v>
      </c>
      <c r="F276" s="198">
        <v>55</v>
      </c>
      <c r="G276" s="198">
        <v>34.5</v>
      </c>
      <c r="H276" s="198">
        <v>7</v>
      </c>
      <c r="I276" s="198">
        <v>14</v>
      </c>
      <c r="J276" s="198">
        <v>22</v>
      </c>
      <c r="K276" s="198">
        <v>29</v>
      </c>
      <c r="L276" s="198">
        <v>65</v>
      </c>
      <c r="M276" s="198">
        <v>44.6</v>
      </c>
      <c r="N276" s="198">
        <v>4</v>
      </c>
    </row>
    <row r="277" spans="1:14" x14ac:dyDescent="0.25">
      <c r="A277" s="197" t="s">
        <v>8</v>
      </c>
      <c r="B277" s="196">
        <v>18</v>
      </c>
      <c r="C277" s="199">
        <v>10</v>
      </c>
      <c r="D277" s="199">
        <v>14</v>
      </c>
      <c r="E277" s="199">
        <v>32</v>
      </c>
      <c r="F277" s="199">
        <v>56</v>
      </c>
      <c r="G277" s="199">
        <v>57.1</v>
      </c>
      <c r="H277" s="199">
        <v>8</v>
      </c>
      <c r="I277" s="199">
        <v>6</v>
      </c>
      <c r="J277" s="199">
        <v>25</v>
      </c>
      <c r="K277" s="199">
        <v>43</v>
      </c>
      <c r="L277" s="199">
        <v>74</v>
      </c>
      <c r="M277" s="199">
        <v>58.1</v>
      </c>
      <c r="N277" s="199">
        <v>7</v>
      </c>
    </row>
    <row r="278" spans="1:14" x14ac:dyDescent="0.25">
      <c r="A278" s="195" t="s">
        <v>5</v>
      </c>
      <c r="B278" s="196">
        <v>18</v>
      </c>
      <c r="C278" s="198">
        <v>14</v>
      </c>
      <c r="D278" s="198">
        <v>22</v>
      </c>
      <c r="E278" s="198">
        <v>29</v>
      </c>
      <c r="F278" s="198">
        <v>65</v>
      </c>
      <c r="G278" s="198">
        <v>44.6</v>
      </c>
      <c r="H278" s="198">
        <v>4</v>
      </c>
      <c r="I278" s="198">
        <v>12</v>
      </c>
      <c r="J278" s="198">
        <v>24</v>
      </c>
      <c r="K278" s="198">
        <v>19</v>
      </c>
      <c r="L278" s="198">
        <v>55</v>
      </c>
      <c r="M278" s="198">
        <v>34.5</v>
      </c>
      <c r="N278" s="198">
        <v>7</v>
      </c>
    </row>
    <row r="279" spans="1:14" x14ac:dyDescent="0.25">
      <c r="A279" s="197" t="s">
        <v>18</v>
      </c>
      <c r="B279" s="196">
        <v>18</v>
      </c>
      <c r="C279" s="199">
        <v>9</v>
      </c>
      <c r="D279" s="199">
        <v>29</v>
      </c>
      <c r="E279" s="199">
        <v>57</v>
      </c>
      <c r="F279" s="199">
        <v>95</v>
      </c>
      <c r="G279" s="199">
        <v>60</v>
      </c>
      <c r="H279" s="199">
        <v>4</v>
      </c>
      <c r="I279" s="199">
        <v>3</v>
      </c>
      <c r="J279" s="199">
        <v>14</v>
      </c>
      <c r="K279" s="199">
        <v>39</v>
      </c>
      <c r="L279" s="199">
        <v>56</v>
      </c>
      <c r="M279" s="199">
        <v>69.599999999999994</v>
      </c>
      <c r="N279" s="199">
        <v>4</v>
      </c>
    </row>
  </sheetData>
  <autoFilter ref="A1:N11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4"/>
  <sheetViews>
    <sheetView workbookViewId="0">
      <pane xSplit="1" ySplit="1" topLeftCell="B242" activePane="bottomRight" state="frozen"/>
      <selection pane="topRight" activeCell="B1" sqref="B1"/>
      <selection pane="bottomLeft" activeCell="A2" sqref="A2"/>
      <selection pane="bottomRight" activeCell="A265" sqref="A265"/>
    </sheetView>
  </sheetViews>
  <sheetFormatPr defaultRowHeight="15" x14ac:dyDescent="0.25"/>
  <sheetData>
    <row r="1" spans="1:10" x14ac:dyDescent="0.25">
      <c r="A1" s="1" t="s">
        <v>0</v>
      </c>
      <c r="B1" s="1" t="s">
        <v>1</v>
      </c>
      <c r="C1" s="1" t="s">
        <v>514</v>
      </c>
      <c r="D1" s="1" t="s">
        <v>515</v>
      </c>
      <c r="E1" s="1" t="s">
        <v>516</v>
      </c>
      <c r="F1" s="1" t="s">
        <v>517</v>
      </c>
      <c r="G1" s="1" t="s">
        <v>518</v>
      </c>
      <c r="H1" s="1" t="s">
        <v>519</v>
      </c>
      <c r="I1" s="1" t="s">
        <v>520</v>
      </c>
      <c r="J1" s="1" t="s">
        <v>493</v>
      </c>
    </row>
    <row r="2" spans="1:10" x14ac:dyDescent="0.25">
      <c r="A2" s="2" t="s">
        <v>2</v>
      </c>
      <c r="B2" s="3">
        <v>1</v>
      </c>
      <c r="C2" s="4">
        <v>2</v>
      </c>
      <c r="D2" s="4" t="s">
        <v>3</v>
      </c>
      <c r="E2" s="4">
        <v>2</v>
      </c>
      <c r="F2" s="4" t="s">
        <v>3</v>
      </c>
      <c r="G2" s="4" t="s">
        <v>3</v>
      </c>
      <c r="H2" s="4" t="s">
        <v>3</v>
      </c>
      <c r="I2" s="4" t="s">
        <v>3</v>
      </c>
      <c r="J2" s="4">
        <v>2</v>
      </c>
    </row>
    <row r="3" spans="1:10" x14ac:dyDescent="0.25">
      <c r="A3" s="5" t="s">
        <v>4</v>
      </c>
      <c r="B3" s="6">
        <v>1</v>
      </c>
      <c r="C3" s="7">
        <v>1</v>
      </c>
      <c r="D3" s="7" t="s">
        <v>3</v>
      </c>
      <c r="E3" s="7">
        <v>1</v>
      </c>
      <c r="F3" s="7">
        <v>3</v>
      </c>
      <c r="G3" s="7" t="s">
        <v>3</v>
      </c>
      <c r="H3" s="7" t="s">
        <v>3</v>
      </c>
      <c r="I3" s="7">
        <v>3</v>
      </c>
      <c r="J3" s="7">
        <v>4</v>
      </c>
    </row>
    <row r="4" spans="1:10" x14ac:dyDescent="0.25">
      <c r="A4" s="2" t="s">
        <v>5</v>
      </c>
      <c r="B4" s="3">
        <v>1</v>
      </c>
      <c r="C4" s="4">
        <v>5</v>
      </c>
      <c r="D4" s="4">
        <v>1</v>
      </c>
      <c r="E4" s="4">
        <v>6</v>
      </c>
      <c r="F4" s="4">
        <v>2</v>
      </c>
      <c r="G4" s="4" t="s">
        <v>3</v>
      </c>
      <c r="H4" s="4">
        <v>1</v>
      </c>
      <c r="I4" s="4">
        <v>2</v>
      </c>
      <c r="J4" s="4">
        <v>9</v>
      </c>
    </row>
    <row r="5" spans="1:10" x14ac:dyDescent="0.25">
      <c r="A5" s="5" t="s">
        <v>6</v>
      </c>
      <c r="B5" s="6">
        <v>1</v>
      </c>
      <c r="C5" s="7">
        <v>4</v>
      </c>
      <c r="D5" s="7">
        <v>1</v>
      </c>
      <c r="E5" s="7">
        <v>5</v>
      </c>
      <c r="F5" s="7">
        <v>1</v>
      </c>
      <c r="G5" s="7" t="s">
        <v>3</v>
      </c>
      <c r="H5" s="7">
        <v>1</v>
      </c>
      <c r="I5" s="7">
        <v>1</v>
      </c>
      <c r="J5" s="7">
        <v>6</v>
      </c>
    </row>
    <row r="6" spans="1:10" x14ac:dyDescent="0.25">
      <c r="A6" s="2" t="s">
        <v>7</v>
      </c>
      <c r="B6" s="3">
        <v>1</v>
      </c>
      <c r="C6" s="4">
        <v>2</v>
      </c>
      <c r="D6" s="4" t="s">
        <v>3</v>
      </c>
      <c r="E6" s="4">
        <v>2</v>
      </c>
      <c r="F6" s="4" t="s">
        <v>3</v>
      </c>
      <c r="G6" s="4" t="s">
        <v>3</v>
      </c>
      <c r="H6" s="4" t="s">
        <v>3</v>
      </c>
      <c r="I6" s="4" t="s">
        <v>3</v>
      </c>
      <c r="J6" s="4">
        <v>2</v>
      </c>
    </row>
    <row r="7" spans="1:10" x14ac:dyDescent="0.25">
      <c r="A7" s="5" t="s">
        <v>8</v>
      </c>
      <c r="B7" s="6">
        <v>1</v>
      </c>
      <c r="C7" s="7">
        <v>4</v>
      </c>
      <c r="D7" s="7" t="s">
        <v>3</v>
      </c>
      <c r="E7" s="7">
        <v>4</v>
      </c>
      <c r="F7" s="7">
        <v>1</v>
      </c>
      <c r="G7" s="7" t="s">
        <v>3</v>
      </c>
      <c r="H7" s="7" t="s">
        <v>3</v>
      </c>
      <c r="I7" s="7">
        <v>1</v>
      </c>
      <c r="J7" s="7">
        <v>5</v>
      </c>
    </row>
    <row r="8" spans="1:10" x14ac:dyDescent="0.25">
      <c r="A8" s="2" t="s">
        <v>9</v>
      </c>
      <c r="B8" s="3">
        <v>1</v>
      </c>
      <c r="C8" s="4">
        <v>4</v>
      </c>
      <c r="D8" s="4">
        <v>1</v>
      </c>
      <c r="E8" s="4">
        <v>5</v>
      </c>
      <c r="F8" s="4" t="s">
        <v>3</v>
      </c>
      <c r="G8" s="4" t="s">
        <v>3</v>
      </c>
      <c r="H8" s="4">
        <v>1</v>
      </c>
      <c r="I8" s="4" t="s">
        <v>3</v>
      </c>
      <c r="J8" s="4">
        <v>5</v>
      </c>
    </row>
    <row r="9" spans="1:10" x14ac:dyDescent="0.25">
      <c r="A9" s="5" t="s">
        <v>10</v>
      </c>
      <c r="B9" s="6">
        <v>1</v>
      </c>
      <c r="C9" s="7">
        <v>6</v>
      </c>
      <c r="D9" s="7">
        <v>1</v>
      </c>
      <c r="E9" s="7">
        <v>7</v>
      </c>
      <c r="F9" s="7">
        <v>1</v>
      </c>
      <c r="G9" s="7" t="s">
        <v>3</v>
      </c>
      <c r="H9" s="7">
        <v>1</v>
      </c>
      <c r="I9" s="7">
        <v>1</v>
      </c>
      <c r="J9" s="7">
        <v>8</v>
      </c>
    </row>
    <row r="10" spans="1:10" x14ac:dyDescent="0.25">
      <c r="A10" s="2" t="s">
        <v>11</v>
      </c>
      <c r="B10" s="3">
        <v>1</v>
      </c>
      <c r="C10" s="4">
        <v>2</v>
      </c>
      <c r="D10" s="4" t="s">
        <v>3</v>
      </c>
      <c r="E10" s="4">
        <v>2</v>
      </c>
      <c r="F10" s="4">
        <v>1</v>
      </c>
      <c r="G10" s="4" t="s">
        <v>3</v>
      </c>
      <c r="H10" s="4" t="s">
        <v>3</v>
      </c>
      <c r="I10" s="4">
        <v>1</v>
      </c>
      <c r="J10" s="4">
        <v>3</v>
      </c>
    </row>
    <row r="11" spans="1:10" x14ac:dyDescent="0.25">
      <c r="A11" s="5" t="s">
        <v>12</v>
      </c>
      <c r="B11" s="6">
        <v>1</v>
      </c>
      <c r="C11" s="7">
        <v>4</v>
      </c>
      <c r="D11" s="7">
        <v>1</v>
      </c>
      <c r="E11" s="7">
        <v>5</v>
      </c>
      <c r="F11" s="7">
        <v>1</v>
      </c>
      <c r="G11" s="7" t="s">
        <v>3</v>
      </c>
      <c r="H11" s="7">
        <v>1</v>
      </c>
      <c r="I11" s="7">
        <v>1</v>
      </c>
      <c r="J11" s="7">
        <v>6</v>
      </c>
    </row>
    <row r="12" spans="1:10" ht="22.5" x14ac:dyDescent="0.25">
      <c r="A12" s="2" t="s">
        <v>230</v>
      </c>
      <c r="B12" s="3">
        <v>1</v>
      </c>
      <c r="C12" s="4">
        <v>2</v>
      </c>
      <c r="D12" s="4" t="s">
        <v>3</v>
      </c>
      <c r="E12" s="4">
        <v>2</v>
      </c>
      <c r="F12" s="4" t="s">
        <v>3</v>
      </c>
      <c r="G12" s="4" t="s">
        <v>3</v>
      </c>
      <c r="H12" s="4" t="s">
        <v>3</v>
      </c>
      <c r="I12" s="4" t="s">
        <v>3</v>
      </c>
      <c r="J12" s="4">
        <v>2</v>
      </c>
    </row>
    <row r="13" spans="1:10" x14ac:dyDescent="0.25">
      <c r="A13" s="5" t="s">
        <v>13</v>
      </c>
      <c r="B13" s="6">
        <v>1</v>
      </c>
      <c r="C13" s="7">
        <v>1</v>
      </c>
      <c r="D13" s="7">
        <v>1</v>
      </c>
      <c r="E13" s="7">
        <v>2</v>
      </c>
      <c r="F13" s="7" t="s">
        <v>3</v>
      </c>
      <c r="G13" s="7" t="s">
        <v>3</v>
      </c>
      <c r="H13" s="7">
        <v>1</v>
      </c>
      <c r="I13" s="7" t="s">
        <v>3</v>
      </c>
      <c r="J13" s="7">
        <v>2</v>
      </c>
    </row>
    <row r="14" spans="1:10" x14ac:dyDescent="0.25">
      <c r="A14" s="2" t="s">
        <v>14</v>
      </c>
      <c r="B14" s="3">
        <v>1</v>
      </c>
      <c r="C14" s="4">
        <v>1</v>
      </c>
      <c r="D14" s="4" t="s">
        <v>3</v>
      </c>
      <c r="E14" s="4">
        <v>1</v>
      </c>
      <c r="F14" s="4">
        <v>2</v>
      </c>
      <c r="G14" s="4" t="s">
        <v>3</v>
      </c>
      <c r="H14" s="4" t="s">
        <v>3</v>
      </c>
      <c r="I14" s="4">
        <v>2</v>
      </c>
      <c r="J14" s="4">
        <v>3</v>
      </c>
    </row>
    <row r="15" spans="1:10" x14ac:dyDescent="0.25">
      <c r="A15" s="5" t="s">
        <v>15</v>
      </c>
      <c r="B15" s="6">
        <v>1</v>
      </c>
      <c r="C15" s="7">
        <v>5</v>
      </c>
      <c r="D15" s="7" t="s">
        <v>3</v>
      </c>
      <c r="E15" s="7">
        <v>5</v>
      </c>
      <c r="F15" s="7" t="s">
        <v>3</v>
      </c>
      <c r="G15" s="7" t="s">
        <v>3</v>
      </c>
      <c r="H15" s="7" t="s">
        <v>3</v>
      </c>
      <c r="I15" s="7" t="s">
        <v>3</v>
      </c>
      <c r="J15" s="7">
        <v>5</v>
      </c>
    </row>
    <row r="16" spans="1:10" x14ac:dyDescent="0.25">
      <c r="A16" s="2" t="s">
        <v>16</v>
      </c>
      <c r="B16" s="3">
        <v>1</v>
      </c>
      <c r="C16" s="4">
        <v>6</v>
      </c>
      <c r="D16" s="4" t="s">
        <v>3</v>
      </c>
      <c r="E16" s="4">
        <v>6</v>
      </c>
      <c r="F16" s="4">
        <v>1</v>
      </c>
      <c r="G16" s="4" t="s">
        <v>3</v>
      </c>
      <c r="H16" s="4" t="s">
        <v>3</v>
      </c>
      <c r="I16" s="4">
        <v>1</v>
      </c>
      <c r="J16" s="4">
        <v>7</v>
      </c>
    </row>
    <row r="17" spans="1:10" x14ac:dyDescent="0.25">
      <c r="A17" s="5" t="s">
        <v>17</v>
      </c>
      <c r="B17" s="6">
        <v>1</v>
      </c>
      <c r="C17" s="7">
        <v>4</v>
      </c>
      <c r="D17" s="7" t="s">
        <v>3</v>
      </c>
      <c r="E17" s="7">
        <v>4</v>
      </c>
      <c r="F17" s="7" t="s">
        <v>3</v>
      </c>
      <c r="G17" s="7" t="s">
        <v>3</v>
      </c>
      <c r="H17" s="7" t="s">
        <v>3</v>
      </c>
      <c r="I17" s="7" t="s">
        <v>3</v>
      </c>
      <c r="J17" s="7">
        <v>4</v>
      </c>
    </row>
    <row r="18" spans="1:10" x14ac:dyDescent="0.25">
      <c r="A18" s="2" t="s">
        <v>18</v>
      </c>
      <c r="B18" s="3">
        <v>1</v>
      </c>
      <c r="C18" s="4">
        <v>7</v>
      </c>
      <c r="D18" s="4" t="s">
        <v>3</v>
      </c>
      <c r="E18" s="4">
        <v>7</v>
      </c>
      <c r="F18" s="4" t="s">
        <v>3</v>
      </c>
      <c r="G18" s="4" t="s">
        <v>3</v>
      </c>
      <c r="H18" s="4" t="s">
        <v>3</v>
      </c>
      <c r="I18" s="4" t="s">
        <v>3</v>
      </c>
      <c r="J18" s="4">
        <v>7</v>
      </c>
    </row>
    <row r="19" spans="1:10" x14ac:dyDescent="0.25">
      <c r="A19" s="5" t="s">
        <v>19</v>
      </c>
      <c r="B19" s="6">
        <v>1</v>
      </c>
      <c r="C19" s="7">
        <v>2</v>
      </c>
      <c r="D19" s="7" t="s">
        <v>3</v>
      </c>
      <c r="E19" s="7">
        <v>2</v>
      </c>
      <c r="F19" s="7" t="s">
        <v>3</v>
      </c>
      <c r="G19" s="7" t="s">
        <v>3</v>
      </c>
      <c r="H19" s="7" t="s">
        <v>3</v>
      </c>
      <c r="I19" s="7" t="s">
        <v>3</v>
      </c>
      <c r="J19" s="7">
        <v>2</v>
      </c>
    </row>
    <row r="20" spans="1:10" ht="22.5" x14ac:dyDescent="0.25">
      <c r="A20" s="2" t="s">
        <v>230</v>
      </c>
      <c r="B20" s="3">
        <v>2</v>
      </c>
      <c r="C20" s="4">
        <v>2</v>
      </c>
      <c r="D20" s="4" t="s">
        <v>3</v>
      </c>
      <c r="E20" s="4">
        <v>2</v>
      </c>
      <c r="F20" s="4" t="s">
        <v>3</v>
      </c>
      <c r="G20" s="4" t="s">
        <v>3</v>
      </c>
      <c r="H20" s="4" t="s">
        <v>3</v>
      </c>
      <c r="I20" s="4" t="s">
        <v>3</v>
      </c>
      <c r="J20" s="4">
        <v>2</v>
      </c>
    </row>
    <row r="21" spans="1:10" x14ac:dyDescent="0.25">
      <c r="A21" s="5" t="s">
        <v>18</v>
      </c>
      <c r="B21" s="3">
        <v>2</v>
      </c>
      <c r="C21" s="7">
        <v>4</v>
      </c>
      <c r="D21" s="7">
        <v>1</v>
      </c>
      <c r="E21" s="7">
        <v>5</v>
      </c>
      <c r="F21" s="7" t="s">
        <v>3</v>
      </c>
      <c r="G21" s="7" t="s">
        <v>3</v>
      </c>
      <c r="H21" s="7">
        <v>1</v>
      </c>
      <c r="I21" s="7" t="s">
        <v>3</v>
      </c>
      <c r="J21" s="7">
        <v>5</v>
      </c>
    </row>
    <row r="22" spans="1:10" x14ac:dyDescent="0.25">
      <c r="A22" s="2" t="s">
        <v>5</v>
      </c>
      <c r="B22" s="3">
        <v>2</v>
      </c>
      <c r="C22" s="4">
        <v>8</v>
      </c>
      <c r="D22" s="4">
        <v>2</v>
      </c>
      <c r="E22" s="4">
        <v>10</v>
      </c>
      <c r="F22" s="4" t="s">
        <v>3</v>
      </c>
      <c r="G22" s="4" t="s">
        <v>3</v>
      </c>
      <c r="H22" s="4">
        <v>2</v>
      </c>
      <c r="I22" s="4" t="s">
        <v>3</v>
      </c>
      <c r="J22" s="4">
        <v>11</v>
      </c>
    </row>
    <row r="23" spans="1:10" x14ac:dyDescent="0.25">
      <c r="A23" s="5" t="s">
        <v>6</v>
      </c>
      <c r="B23" s="3">
        <v>2</v>
      </c>
      <c r="C23" s="7" t="s">
        <v>3</v>
      </c>
      <c r="D23" s="7" t="s">
        <v>3</v>
      </c>
      <c r="E23" s="7" t="s">
        <v>3</v>
      </c>
      <c r="F23" s="7">
        <v>1</v>
      </c>
      <c r="G23" s="7" t="s">
        <v>3</v>
      </c>
      <c r="H23" s="7" t="s">
        <v>3</v>
      </c>
      <c r="I23" s="7">
        <v>1</v>
      </c>
      <c r="J23" s="7">
        <v>1</v>
      </c>
    </row>
    <row r="24" spans="1:10" x14ac:dyDescent="0.25">
      <c r="A24" s="2" t="s">
        <v>7</v>
      </c>
      <c r="B24" s="3">
        <v>2</v>
      </c>
      <c r="C24" s="4">
        <v>1</v>
      </c>
      <c r="D24" s="4" t="s">
        <v>3</v>
      </c>
      <c r="E24" s="4">
        <v>1</v>
      </c>
      <c r="F24" s="4" t="s">
        <v>3</v>
      </c>
      <c r="G24" s="4" t="s">
        <v>3</v>
      </c>
      <c r="H24" s="4" t="s">
        <v>3</v>
      </c>
      <c r="I24" s="4" t="s">
        <v>3</v>
      </c>
      <c r="J24" s="4">
        <v>1</v>
      </c>
    </row>
    <row r="25" spans="1:10" x14ac:dyDescent="0.25">
      <c r="A25" s="5" t="s">
        <v>8</v>
      </c>
      <c r="B25" s="3">
        <v>2</v>
      </c>
      <c r="C25" s="7">
        <v>2</v>
      </c>
      <c r="D25" s="7" t="s">
        <v>3</v>
      </c>
      <c r="E25" s="7">
        <v>2</v>
      </c>
      <c r="F25" s="7" t="s">
        <v>3</v>
      </c>
      <c r="G25" s="7" t="s">
        <v>3</v>
      </c>
      <c r="H25" s="7" t="s">
        <v>3</v>
      </c>
      <c r="I25" s="7" t="s">
        <v>3</v>
      </c>
      <c r="J25" s="7">
        <v>2</v>
      </c>
    </row>
    <row r="26" spans="1:10" x14ac:dyDescent="0.25">
      <c r="A26" s="2" t="s">
        <v>10</v>
      </c>
      <c r="B26" s="3">
        <v>2</v>
      </c>
      <c r="C26" s="4">
        <v>2</v>
      </c>
      <c r="D26" s="4" t="s">
        <v>3</v>
      </c>
      <c r="E26" s="4">
        <v>2</v>
      </c>
      <c r="F26" s="4">
        <v>1</v>
      </c>
      <c r="G26" s="4" t="s">
        <v>3</v>
      </c>
      <c r="H26" s="4" t="s">
        <v>3</v>
      </c>
      <c r="I26" s="4">
        <v>1</v>
      </c>
      <c r="J26" s="4">
        <v>3</v>
      </c>
    </row>
    <row r="27" spans="1:10" x14ac:dyDescent="0.25">
      <c r="A27" s="5" t="s">
        <v>11</v>
      </c>
      <c r="B27" s="3">
        <v>2</v>
      </c>
      <c r="C27" s="7">
        <v>2</v>
      </c>
      <c r="D27" s="7" t="s">
        <v>3</v>
      </c>
      <c r="E27" s="7">
        <v>2</v>
      </c>
      <c r="F27" s="7" t="s">
        <v>3</v>
      </c>
      <c r="G27" s="7" t="s">
        <v>3</v>
      </c>
      <c r="H27" s="7" t="s">
        <v>3</v>
      </c>
      <c r="I27" s="7" t="s">
        <v>3</v>
      </c>
      <c r="J27" s="7">
        <v>2</v>
      </c>
    </row>
    <row r="28" spans="1:10" x14ac:dyDescent="0.25">
      <c r="A28" s="2" t="s">
        <v>12</v>
      </c>
      <c r="B28" s="3">
        <v>2</v>
      </c>
      <c r="C28" s="4">
        <v>2</v>
      </c>
      <c r="D28" s="4" t="s">
        <v>3</v>
      </c>
      <c r="E28" s="4">
        <v>2</v>
      </c>
      <c r="F28" s="4">
        <v>1</v>
      </c>
      <c r="G28" s="4" t="s">
        <v>3</v>
      </c>
      <c r="H28" s="4" t="s">
        <v>3</v>
      </c>
      <c r="I28" s="4">
        <v>1</v>
      </c>
      <c r="J28" s="4">
        <v>3</v>
      </c>
    </row>
    <row r="29" spans="1:10" x14ac:dyDescent="0.25">
      <c r="A29" s="5" t="s">
        <v>13</v>
      </c>
      <c r="B29" s="3">
        <v>2</v>
      </c>
      <c r="C29" s="7">
        <v>4</v>
      </c>
      <c r="D29" s="7">
        <v>1</v>
      </c>
      <c r="E29" s="7">
        <v>5</v>
      </c>
      <c r="F29" s="7">
        <v>2</v>
      </c>
      <c r="G29" s="7" t="s">
        <v>3</v>
      </c>
      <c r="H29" s="7">
        <v>1</v>
      </c>
      <c r="I29" s="7">
        <v>2</v>
      </c>
      <c r="J29" s="7">
        <v>7</v>
      </c>
    </row>
    <row r="30" spans="1:10" x14ac:dyDescent="0.25">
      <c r="A30" s="2" t="s">
        <v>14</v>
      </c>
      <c r="B30" s="3">
        <v>2</v>
      </c>
      <c r="C30" s="4">
        <v>2</v>
      </c>
      <c r="D30" s="4">
        <v>1</v>
      </c>
      <c r="E30" s="4">
        <v>3</v>
      </c>
      <c r="F30" s="4">
        <v>3</v>
      </c>
      <c r="G30" s="4" t="s">
        <v>3</v>
      </c>
      <c r="H30" s="4">
        <v>1</v>
      </c>
      <c r="I30" s="4">
        <v>3</v>
      </c>
      <c r="J30" s="4">
        <v>6</v>
      </c>
    </row>
    <row r="31" spans="1:10" x14ac:dyDescent="0.25">
      <c r="A31" s="5" t="s">
        <v>15</v>
      </c>
      <c r="B31" s="3">
        <v>2</v>
      </c>
      <c r="C31" s="7">
        <v>6</v>
      </c>
      <c r="D31" s="7">
        <v>1</v>
      </c>
      <c r="E31" s="7">
        <v>7</v>
      </c>
      <c r="F31" s="7">
        <v>1</v>
      </c>
      <c r="G31" s="7" t="s">
        <v>3</v>
      </c>
      <c r="H31" s="7">
        <v>1</v>
      </c>
      <c r="I31" s="7">
        <v>1</v>
      </c>
      <c r="J31" s="7">
        <v>8</v>
      </c>
    </row>
    <row r="32" spans="1:10" x14ac:dyDescent="0.25">
      <c r="A32" s="2" t="s">
        <v>19</v>
      </c>
      <c r="B32" s="3">
        <v>2</v>
      </c>
      <c r="C32" s="4">
        <v>4</v>
      </c>
      <c r="D32" s="4" t="s">
        <v>3</v>
      </c>
      <c r="E32" s="4">
        <v>4</v>
      </c>
      <c r="F32" s="4" t="s">
        <v>3</v>
      </c>
      <c r="G32" s="4" t="s">
        <v>3</v>
      </c>
      <c r="H32" s="4" t="s">
        <v>3</v>
      </c>
      <c r="I32" s="4" t="s">
        <v>3</v>
      </c>
      <c r="J32" s="4">
        <v>4</v>
      </c>
    </row>
    <row r="33" spans="1:10" x14ac:dyDescent="0.25">
      <c r="A33" s="5" t="s">
        <v>16</v>
      </c>
      <c r="B33" s="3">
        <v>2</v>
      </c>
      <c r="C33" s="7">
        <v>5</v>
      </c>
      <c r="D33" s="7">
        <v>2</v>
      </c>
      <c r="E33" s="7">
        <v>7</v>
      </c>
      <c r="F33" s="7">
        <v>1</v>
      </c>
      <c r="G33" s="7" t="s">
        <v>3</v>
      </c>
      <c r="H33" s="7">
        <v>2</v>
      </c>
      <c r="I33" s="7">
        <v>1</v>
      </c>
      <c r="J33" s="7">
        <v>8</v>
      </c>
    </row>
    <row r="34" spans="1:10" x14ac:dyDescent="0.25">
      <c r="A34" s="2" t="s">
        <v>17</v>
      </c>
      <c r="B34" s="3">
        <v>2</v>
      </c>
      <c r="C34" s="4">
        <v>1</v>
      </c>
      <c r="D34" s="4" t="s">
        <v>3</v>
      </c>
      <c r="E34" s="4">
        <v>1</v>
      </c>
      <c r="F34" s="4" t="s">
        <v>3</v>
      </c>
      <c r="G34" s="4" t="s">
        <v>3</v>
      </c>
      <c r="H34" s="4" t="s">
        <v>3</v>
      </c>
      <c r="I34" s="4" t="s">
        <v>3</v>
      </c>
      <c r="J34" s="4">
        <v>1</v>
      </c>
    </row>
    <row r="35" spans="1:10" ht="22.5" x14ac:dyDescent="0.25">
      <c r="A35" s="2" t="s">
        <v>230</v>
      </c>
      <c r="B35" s="3">
        <v>3</v>
      </c>
      <c r="C35" s="4">
        <v>4</v>
      </c>
      <c r="D35" s="4" t="s">
        <v>3</v>
      </c>
      <c r="E35" s="4">
        <v>4</v>
      </c>
      <c r="F35" s="4">
        <v>1</v>
      </c>
      <c r="G35" s="4" t="s">
        <v>3</v>
      </c>
      <c r="H35" s="4" t="s">
        <v>3</v>
      </c>
      <c r="I35" s="4">
        <v>1</v>
      </c>
      <c r="J35" s="4">
        <v>5</v>
      </c>
    </row>
    <row r="36" spans="1:10" x14ac:dyDescent="0.25">
      <c r="A36" s="5" t="s">
        <v>4</v>
      </c>
      <c r="B36" s="3">
        <v>3</v>
      </c>
      <c r="C36" s="7">
        <v>1</v>
      </c>
      <c r="D36" s="7" t="s">
        <v>3</v>
      </c>
      <c r="E36" s="7">
        <v>1</v>
      </c>
      <c r="F36" s="7">
        <v>1</v>
      </c>
      <c r="G36" s="7" t="s">
        <v>3</v>
      </c>
      <c r="H36" s="7" t="s">
        <v>3</v>
      </c>
      <c r="I36" s="7">
        <v>1</v>
      </c>
      <c r="J36" s="7">
        <v>2</v>
      </c>
    </row>
    <row r="37" spans="1:10" x14ac:dyDescent="0.25">
      <c r="A37" s="2" t="s">
        <v>18</v>
      </c>
      <c r="B37" s="3">
        <v>3</v>
      </c>
      <c r="C37" s="4">
        <v>5</v>
      </c>
      <c r="D37" s="4" t="s">
        <v>3</v>
      </c>
      <c r="E37" s="4">
        <v>5</v>
      </c>
      <c r="F37" s="4">
        <v>1</v>
      </c>
      <c r="G37" s="4" t="s">
        <v>3</v>
      </c>
      <c r="H37" s="4" t="s">
        <v>3</v>
      </c>
      <c r="I37" s="4">
        <v>1</v>
      </c>
      <c r="J37" s="4">
        <v>6</v>
      </c>
    </row>
    <row r="38" spans="1:10" x14ac:dyDescent="0.25">
      <c r="A38" s="5" t="s">
        <v>5</v>
      </c>
      <c r="B38" s="3">
        <v>3</v>
      </c>
      <c r="C38" s="7">
        <v>2</v>
      </c>
      <c r="D38" s="7" t="s">
        <v>3</v>
      </c>
      <c r="E38" s="7">
        <v>2</v>
      </c>
      <c r="F38" s="7" t="s">
        <v>3</v>
      </c>
      <c r="G38" s="7" t="s">
        <v>3</v>
      </c>
      <c r="H38" s="7" t="s">
        <v>3</v>
      </c>
      <c r="I38" s="7" t="s">
        <v>3</v>
      </c>
      <c r="J38" s="7">
        <v>2</v>
      </c>
    </row>
    <row r="39" spans="1:10" x14ac:dyDescent="0.25">
      <c r="A39" s="2" t="s">
        <v>6</v>
      </c>
      <c r="B39" s="3">
        <v>3</v>
      </c>
      <c r="C39" s="4">
        <v>1</v>
      </c>
      <c r="D39" s="4" t="s">
        <v>3</v>
      </c>
      <c r="E39" s="4">
        <v>1</v>
      </c>
      <c r="F39" s="4" t="s">
        <v>3</v>
      </c>
      <c r="G39" s="4" t="s">
        <v>3</v>
      </c>
      <c r="H39" s="4" t="s">
        <v>3</v>
      </c>
      <c r="I39" s="4" t="s">
        <v>3</v>
      </c>
      <c r="J39" s="4">
        <v>1</v>
      </c>
    </row>
    <row r="40" spans="1:10" x14ac:dyDescent="0.25">
      <c r="A40" s="5" t="s">
        <v>7</v>
      </c>
      <c r="B40" s="3">
        <v>3</v>
      </c>
      <c r="C40" s="7">
        <v>1</v>
      </c>
      <c r="D40" s="7" t="s">
        <v>3</v>
      </c>
      <c r="E40" s="7">
        <v>1</v>
      </c>
      <c r="F40" s="7">
        <v>1</v>
      </c>
      <c r="G40" s="7" t="s">
        <v>3</v>
      </c>
      <c r="H40" s="7" t="s">
        <v>3</v>
      </c>
      <c r="I40" s="7">
        <v>1</v>
      </c>
      <c r="J40" s="7">
        <v>2</v>
      </c>
    </row>
    <row r="41" spans="1:10" x14ac:dyDescent="0.25">
      <c r="A41" s="2" t="s">
        <v>8</v>
      </c>
      <c r="B41" s="3">
        <v>3</v>
      </c>
      <c r="C41" s="4">
        <v>4</v>
      </c>
      <c r="D41" s="4" t="s">
        <v>3</v>
      </c>
      <c r="E41" s="4">
        <v>4</v>
      </c>
      <c r="F41" s="4" t="s">
        <v>3</v>
      </c>
      <c r="G41" s="4" t="s">
        <v>3</v>
      </c>
      <c r="H41" s="4" t="s">
        <v>3</v>
      </c>
      <c r="I41" s="4" t="s">
        <v>3</v>
      </c>
      <c r="J41" s="4">
        <v>4</v>
      </c>
    </row>
    <row r="42" spans="1:10" x14ac:dyDescent="0.25">
      <c r="A42" s="5" t="s">
        <v>9</v>
      </c>
      <c r="B42" s="3">
        <v>3</v>
      </c>
      <c r="C42" s="7">
        <v>4</v>
      </c>
      <c r="D42" s="7">
        <v>2</v>
      </c>
      <c r="E42" s="7">
        <v>6</v>
      </c>
      <c r="F42" s="7">
        <v>1</v>
      </c>
      <c r="G42" s="7" t="s">
        <v>3</v>
      </c>
      <c r="H42" s="7" t="s">
        <v>3</v>
      </c>
      <c r="I42" s="7">
        <v>1</v>
      </c>
      <c r="J42" s="7">
        <v>7</v>
      </c>
    </row>
    <row r="43" spans="1:10" x14ac:dyDescent="0.25">
      <c r="A43" s="2" t="s">
        <v>11</v>
      </c>
      <c r="B43" s="3">
        <v>3</v>
      </c>
      <c r="C43" s="4">
        <v>1</v>
      </c>
      <c r="D43" s="4" t="s">
        <v>3</v>
      </c>
      <c r="E43" s="4">
        <v>1</v>
      </c>
      <c r="F43" s="4" t="s">
        <v>3</v>
      </c>
      <c r="G43" s="4" t="s">
        <v>3</v>
      </c>
      <c r="H43" s="4" t="s">
        <v>3</v>
      </c>
      <c r="I43" s="4" t="s">
        <v>3</v>
      </c>
      <c r="J43" s="4">
        <v>1</v>
      </c>
    </row>
    <row r="44" spans="1:10" x14ac:dyDescent="0.25">
      <c r="A44" s="5" t="s">
        <v>12</v>
      </c>
      <c r="B44" s="3">
        <v>3</v>
      </c>
      <c r="C44" s="7">
        <v>3</v>
      </c>
      <c r="D44" s="7" t="s">
        <v>3</v>
      </c>
      <c r="E44" s="7">
        <v>3</v>
      </c>
      <c r="F44" s="7">
        <v>1</v>
      </c>
      <c r="G44" s="7" t="s">
        <v>3</v>
      </c>
      <c r="H44" s="7" t="s">
        <v>3</v>
      </c>
      <c r="I44" s="7">
        <v>1</v>
      </c>
      <c r="J44" s="7">
        <v>4</v>
      </c>
    </row>
    <row r="45" spans="1:10" x14ac:dyDescent="0.25">
      <c r="A45" s="2" t="s">
        <v>14</v>
      </c>
      <c r="B45" s="3">
        <v>3</v>
      </c>
      <c r="C45" s="4">
        <v>3</v>
      </c>
      <c r="D45" s="4" t="s">
        <v>3</v>
      </c>
      <c r="E45" s="4">
        <v>3</v>
      </c>
      <c r="F45" s="4" t="s">
        <v>3</v>
      </c>
      <c r="G45" s="4" t="s">
        <v>3</v>
      </c>
      <c r="H45" s="4" t="s">
        <v>3</v>
      </c>
      <c r="I45" s="4" t="s">
        <v>3</v>
      </c>
      <c r="J45" s="4">
        <v>3</v>
      </c>
    </row>
    <row r="46" spans="1:10" x14ac:dyDescent="0.25">
      <c r="A46" s="5" t="s">
        <v>15</v>
      </c>
      <c r="B46" s="3">
        <v>3</v>
      </c>
      <c r="C46" s="7">
        <v>3</v>
      </c>
      <c r="D46" s="7">
        <v>1</v>
      </c>
      <c r="E46" s="7">
        <v>4</v>
      </c>
      <c r="F46" s="7" t="s">
        <v>3</v>
      </c>
      <c r="G46" s="7" t="s">
        <v>3</v>
      </c>
      <c r="H46" s="7">
        <v>1</v>
      </c>
      <c r="I46" s="7">
        <v>1</v>
      </c>
      <c r="J46" s="7">
        <v>5</v>
      </c>
    </row>
    <row r="47" spans="1:10" x14ac:dyDescent="0.25">
      <c r="A47" s="2" t="s">
        <v>16</v>
      </c>
      <c r="B47" s="3">
        <v>3</v>
      </c>
      <c r="C47" s="4">
        <v>7</v>
      </c>
      <c r="D47" s="4">
        <v>2</v>
      </c>
      <c r="E47" s="4">
        <v>9</v>
      </c>
      <c r="F47" s="4">
        <v>2</v>
      </c>
      <c r="G47" s="4" t="s">
        <v>3</v>
      </c>
      <c r="H47" s="4" t="s">
        <v>3</v>
      </c>
      <c r="I47" s="4">
        <v>2</v>
      </c>
      <c r="J47" s="4">
        <v>11</v>
      </c>
    </row>
    <row r="48" spans="1:10" x14ac:dyDescent="0.25">
      <c r="A48" s="5" t="s">
        <v>17</v>
      </c>
      <c r="B48" s="3">
        <v>3</v>
      </c>
      <c r="C48" s="7">
        <v>4</v>
      </c>
      <c r="D48" s="7">
        <v>2</v>
      </c>
      <c r="E48" s="7">
        <v>6</v>
      </c>
      <c r="F48" s="7">
        <v>1</v>
      </c>
      <c r="G48" s="7" t="s">
        <v>3</v>
      </c>
      <c r="H48" s="7" t="s">
        <v>3</v>
      </c>
      <c r="I48" s="7">
        <v>1</v>
      </c>
      <c r="J48" s="7">
        <v>7</v>
      </c>
    </row>
    <row r="49" spans="1:10" ht="22.5" x14ac:dyDescent="0.25">
      <c r="A49" s="2" t="s">
        <v>230</v>
      </c>
      <c r="B49" s="3">
        <v>4</v>
      </c>
      <c r="C49" s="4">
        <v>4</v>
      </c>
      <c r="D49" s="4">
        <v>1</v>
      </c>
      <c r="E49" s="4">
        <v>5</v>
      </c>
      <c r="F49" s="4">
        <v>1</v>
      </c>
      <c r="G49" s="4" t="s">
        <v>3</v>
      </c>
      <c r="H49" s="4" t="s">
        <v>3</v>
      </c>
      <c r="I49" s="4">
        <v>1</v>
      </c>
      <c r="J49" s="4">
        <v>6</v>
      </c>
    </row>
    <row r="50" spans="1:10" x14ac:dyDescent="0.25">
      <c r="A50" s="5" t="s">
        <v>2</v>
      </c>
      <c r="B50" s="3">
        <v>4</v>
      </c>
      <c r="C50" s="7">
        <v>2</v>
      </c>
      <c r="D50" s="7" t="s">
        <v>3</v>
      </c>
      <c r="E50" s="7">
        <v>2</v>
      </c>
      <c r="F50" s="7">
        <v>2</v>
      </c>
      <c r="G50" s="7" t="s">
        <v>3</v>
      </c>
      <c r="H50" s="7" t="s">
        <v>3</v>
      </c>
      <c r="I50" s="7">
        <v>2</v>
      </c>
      <c r="J50" s="7">
        <v>4</v>
      </c>
    </row>
    <row r="51" spans="1:10" x14ac:dyDescent="0.25">
      <c r="A51" s="2" t="s">
        <v>4</v>
      </c>
      <c r="B51" s="3">
        <v>4</v>
      </c>
      <c r="C51" s="4">
        <v>1</v>
      </c>
      <c r="D51" s="4" t="s">
        <v>3</v>
      </c>
      <c r="E51" s="4">
        <v>1</v>
      </c>
      <c r="F51" s="4" t="s">
        <v>3</v>
      </c>
      <c r="G51" s="4" t="s">
        <v>3</v>
      </c>
      <c r="H51" s="4" t="s">
        <v>3</v>
      </c>
      <c r="I51" s="4" t="s">
        <v>3</v>
      </c>
      <c r="J51" s="4">
        <v>1</v>
      </c>
    </row>
    <row r="52" spans="1:10" x14ac:dyDescent="0.25">
      <c r="A52" s="5" t="s">
        <v>18</v>
      </c>
      <c r="B52" s="3">
        <v>4</v>
      </c>
      <c r="C52" s="7">
        <v>6</v>
      </c>
      <c r="D52" s="7" t="s">
        <v>3</v>
      </c>
      <c r="E52" s="7">
        <v>6</v>
      </c>
      <c r="F52" s="7">
        <v>2</v>
      </c>
      <c r="G52" s="7" t="s">
        <v>3</v>
      </c>
      <c r="H52" s="7" t="s">
        <v>3</v>
      </c>
      <c r="I52" s="7">
        <v>2</v>
      </c>
      <c r="J52" s="7">
        <v>8</v>
      </c>
    </row>
    <row r="53" spans="1:10" x14ac:dyDescent="0.25">
      <c r="A53" s="2" t="s">
        <v>5</v>
      </c>
      <c r="B53" s="3">
        <v>4</v>
      </c>
      <c r="C53" s="4">
        <v>2</v>
      </c>
      <c r="D53" s="4">
        <v>1</v>
      </c>
      <c r="E53" s="4">
        <v>3</v>
      </c>
      <c r="F53" s="4" t="s">
        <v>3</v>
      </c>
      <c r="G53" s="4" t="s">
        <v>3</v>
      </c>
      <c r="H53" s="4" t="s">
        <v>3</v>
      </c>
      <c r="I53" s="4" t="s">
        <v>3</v>
      </c>
      <c r="J53" s="4">
        <v>3</v>
      </c>
    </row>
    <row r="54" spans="1:10" x14ac:dyDescent="0.25">
      <c r="A54" s="5" t="s">
        <v>6</v>
      </c>
      <c r="B54" s="3">
        <v>4</v>
      </c>
      <c r="C54" s="7">
        <v>5</v>
      </c>
      <c r="D54" s="7" t="s">
        <v>3</v>
      </c>
      <c r="E54" s="7">
        <v>5</v>
      </c>
      <c r="F54" s="7">
        <v>2</v>
      </c>
      <c r="G54" s="7" t="s">
        <v>3</v>
      </c>
      <c r="H54" s="7" t="s">
        <v>3</v>
      </c>
      <c r="I54" s="7">
        <v>2</v>
      </c>
      <c r="J54" s="7">
        <v>7</v>
      </c>
    </row>
    <row r="55" spans="1:10" x14ac:dyDescent="0.25">
      <c r="A55" s="2" t="s">
        <v>8</v>
      </c>
      <c r="B55" s="3">
        <v>4</v>
      </c>
      <c r="C55" s="4">
        <v>3</v>
      </c>
      <c r="D55" s="4" t="s">
        <v>3</v>
      </c>
      <c r="E55" s="4">
        <v>3</v>
      </c>
      <c r="F55" s="4">
        <v>1</v>
      </c>
      <c r="G55" s="4" t="s">
        <v>3</v>
      </c>
      <c r="H55" s="4" t="s">
        <v>3</v>
      </c>
      <c r="I55" s="4">
        <v>1</v>
      </c>
      <c r="J55" s="4">
        <v>4</v>
      </c>
    </row>
    <row r="56" spans="1:10" x14ac:dyDescent="0.25">
      <c r="A56" s="5" t="s">
        <v>9</v>
      </c>
      <c r="B56" s="3">
        <v>4</v>
      </c>
      <c r="C56" s="7">
        <v>5</v>
      </c>
      <c r="D56" s="7">
        <v>1</v>
      </c>
      <c r="E56" s="7">
        <v>6</v>
      </c>
      <c r="F56" s="7">
        <v>2</v>
      </c>
      <c r="G56" s="7" t="s">
        <v>3</v>
      </c>
      <c r="H56" s="7" t="s">
        <v>3</v>
      </c>
      <c r="I56" s="7">
        <v>2</v>
      </c>
      <c r="J56" s="7">
        <v>8</v>
      </c>
    </row>
    <row r="57" spans="1:10" x14ac:dyDescent="0.25">
      <c r="A57" s="2" t="s">
        <v>10</v>
      </c>
      <c r="B57" s="3">
        <v>4</v>
      </c>
      <c r="C57" s="4">
        <v>3</v>
      </c>
      <c r="D57" s="4" t="s">
        <v>3</v>
      </c>
      <c r="E57" s="4">
        <v>3</v>
      </c>
      <c r="F57" s="4" t="s">
        <v>3</v>
      </c>
      <c r="G57" s="4" t="s">
        <v>3</v>
      </c>
      <c r="H57" s="4">
        <v>1</v>
      </c>
      <c r="I57" s="4">
        <v>1</v>
      </c>
      <c r="J57" s="4">
        <v>4</v>
      </c>
    </row>
    <row r="58" spans="1:10" x14ac:dyDescent="0.25">
      <c r="A58" s="5" t="s">
        <v>11</v>
      </c>
      <c r="B58" s="3">
        <v>4</v>
      </c>
      <c r="C58" s="7">
        <v>1</v>
      </c>
      <c r="D58" s="7" t="s">
        <v>3</v>
      </c>
      <c r="E58" s="7">
        <v>1</v>
      </c>
      <c r="F58" s="7" t="s">
        <v>3</v>
      </c>
      <c r="G58" s="7" t="s">
        <v>3</v>
      </c>
      <c r="H58" s="7" t="s">
        <v>3</v>
      </c>
      <c r="I58" s="7" t="s">
        <v>3</v>
      </c>
      <c r="J58" s="7">
        <v>1</v>
      </c>
    </row>
    <row r="59" spans="1:10" x14ac:dyDescent="0.25">
      <c r="A59" s="2" t="s">
        <v>12</v>
      </c>
      <c r="B59" s="3">
        <v>4</v>
      </c>
      <c r="C59" s="4" t="s">
        <v>3</v>
      </c>
      <c r="D59" s="4" t="s">
        <v>3</v>
      </c>
      <c r="E59" s="4" t="s">
        <v>3</v>
      </c>
      <c r="F59" s="4">
        <v>2</v>
      </c>
      <c r="G59" s="4" t="s">
        <v>3</v>
      </c>
      <c r="H59" s="4" t="s">
        <v>3</v>
      </c>
      <c r="I59" s="4">
        <v>2</v>
      </c>
      <c r="J59" s="4">
        <v>2</v>
      </c>
    </row>
    <row r="60" spans="1:10" x14ac:dyDescent="0.25">
      <c r="A60" s="5" t="s">
        <v>13</v>
      </c>
      <c r="B60" s="3">
        <v>4</v>
      </c>
      <c r="C60" s="7" t="s">
        <v>3</v>
      </c>
      <c r="D60" s="7">
        <v>1</v>
      </c>
      <c r="E60" s="7">
        <v>1</v>
      </c>
      <c r="F60" s="7" t="s">
        <v>3</v>
      </c>
      <c r="G60" s="7" t="s">
        <v>3</v>
      </c>
      <c r="H60" s="7">
        <v>1</v>
      </c>
      <c r="I60" s="7">
        <v>1</v>
      </c>
      <c r="J60" s="7">
        <v>2</v>
      </c>
    </row>
    <row r="61" spans="1:10" x14ac:dyDescent="0.25">
      <c r="A61" s="2" t="s">
        <v>15</v>
      </c>
      <c r="B61" s="3">
        <v>4</v>
      </c>
      <c r="C61" s="4">
        <v>10</v>
      </c>
      <c r="D61" s="4">
        <v>2</v>
      </c>
      <c r="E61" s="4">
        <v>12</v>
      </c>
      <c r="F61" s="4" t="s">
        <v>3</v>
      </c>
      <c r="G61" s="4" t="s">
        <v>3</v>
      </c>
      <c r="H61" s="4" t="s">
        <v>3</v>
      </c>
      <c r="I61" s="4" t="s">
        <v>3</v>
      </c>
      <c r="J61" s="4">
        <v>12</v>
      </c>
    </row>
    <row r="62" spans="1:10" x14ac:dyDescent="0.25">
      <c r="A62" s="5" t="s">
        <v>19</v>
      </c>
      <c r="B62" s="3">
        <v>4</v>
      </c>
      <c r="C62" s="7">
        <v>6</v>
      </c>
      <c r="D62" s="7" t="s">
        <v>3</v>
      </c>
      <c r="E62" s="7">
        <v>6</v>
      </c>
      <c r="F62" s="7">
        <v>1</v>
      </c>
      <c r="G62" s="7" t="s">
        <v>3</v>
      </c>
      <c r="H62" s="7" t="s">
        <v>3</v>
      </c>
      <c r="I62" s="7">
        <v>1</v>
      </c>
      <c r="J62" s="7">
        <v>7</v>
      </c>
    </row>
    <row r="63" spans="1:10" x14ac:dyDescent="0.25">
      <c r="A63" s="2" t="s">
        <v>17</v>
      </c>
      <c r="B63" s="3">
        <v>4</v>
      </c>
      <c r="C63" s="4">
        <v>1</v>
      </c>
      <c r="D63" s="4" t="s">
        <v>3</v>
      </c>
      <c r="E63" s="4">
        <v>1</v>
      </c>
      <c r="F63" s="4" t="s">
        <v>3</v>
      </c>
      <c r="G63" s="4" t="s">
        <v>3</v>
      </c>
      <c r="H63" s="4" t="s">
        <v>3</v>
      </c>
      <c r="I63" s="4" t="s">
        <v>3</v>
      </c>
      <c r="J63" s="4">
        <v>1</v>
      </c>
    </row>
    <row r="64" spans="1:10" x14ac:dyDescent="0.25">
      <c r="A64" s="70" t="s">
        <v>2</v>
      </c>
      <c r="B64" s="71">
        <v>5</v>
      </c>
      <c r="C64" s="73">
        <v>2</v>
      </c>
      <c r="D64" s="73">
        <v>1</v>
      </c>
      <c r="E64" s="73">
        <v>3</v>
      </c>
      <c r="F64" s="73" t="s">
        <v>3</v>
      </c>
      <c r="G64" s="73" t="s">
        <v>3</v>
      </c>
      <c r="H64" s="73" t="s">
        <v>3</v>
      </c>
      <c r="I64" s="73" t="s">
        <v>3</v>
      </c>
      <c r="J64" s="73">
        <v>3</v>
      </c>
    </row>
    <row r="65" spans="1:10" x14ac:dyDescent="0.25">
      <c r="A65" s="72" t="s">
        <v>4</v>
      </c>
      <c r="B65" s="71">
        <v>5</v>
      </c>
      <c r="C65" s="74">
        <v>2</v>
      </c>
      <c r="D65" s="74" t="s">
        <v>3</v>
      </c>
      <c r="E65" s="74">
        <v>2</v>
      </c>
      <c r="F65" s="74" t="s">
        <v>3</v>
      </c>
      <c r="G65" s="74" t="s">
        <v>3</v>
      </c>
      <c r="H65" s="74" t="s">
        <v>3</v>
      </c>
      <c r="I65" s="74" t="s">
        <v>3</v>
      </c>
      <c r="J65" s="74">
        <v>2</v>
      </c>
    </row>
    <row r="66" spans="1:10" x14ac:dyDescent="0.25">
      <c r="A66" s="70" t="s">
        <v>18</v>
      </c>
      <c r="B66" s="71">
        <v>5</v>
      </c>
      <c r="C66" s="73">
        <v>4</v>
      </c>
      <c r="D66" s="73">
        <v>1</v>
      </c>
      <c r="E66" s="73">
        <v>5</v>
      </c>
      <c r="F66" s="73" t="s">
        <v>3</v>
      </c>
      <c r="G66" s="73" t="s">
        <v>3</v>
      </c>
      <c r="H66" s="73" t="s">
        <v>3</v>
      </c>
      <c r="I66" s="73" t="s">
        <v>3</v>
      </c>
      <c r="J66" s="73">
        <v>5</v>
      </c>
    </row>
    <row r="67" spans="1:10" x14ac:dyDescent="0.25">
      <c r="A67" s="72" t="s">
        <v>5</v>
      </c>
      <c r="B67" s="71">
        <v>5</v>
      </c>
      <c r="C67" s="74" t="s">
        <v>3</v>
      </c>
      <c r="D67" s="74">
        <v>1</v>
      </c>
      <c r="E67" s="74">
        <v>1</v>
      </c>
      <c r="F67" s="74">
        <v>1</v>
      </c>
      <c r="G67" s="74" t="s">
        <v>3</v>
      </c>
      <c r="H67" s="74" t="s">
        <v>3</v>
      </c>
      <c r="I67" s="74">
        <v>1</v>
      </c>
      <c r="J67" s="74">
        <v>2</v>
      </c>
    </row>
    <row r="68" spans="1:10" x14ac:dyDescent="0.25">
      <c r="A68" s="70" t="s">
        <v>6</v>
      </c>
      <c r="B68" s="71">
        <v>5</v>
      </c>
      <c r="C68" s="73">
        <v>4</v>
      </c>
      <c r="D68" s="73">
        <v>1</v>
      </c>
      <c r="E68" s="73">
        <v>5</v>
      </c>
      <c r="F68" s="73">
        <v>1</v>
      </c>
      <c r="G68" s="73" t="s">
        <v>3</v>
      </c>
      <c r="H68" s="73" t="s">
        <v>3</v>
      </c>
      <c r="I68" s="73">
        <v>1</v>
      </c>
      <c r="J68" s="73">
        <v>6</v>
      </c>
    </row>
    <row r="69" spans="1:10" x14ac:dyDescent="0.25">
      <c r="A69" s="72" t="s">
        <v>9</v>
      </c>
      <c r="B69" s="71">
        <v>5</v>
      </c>
      <c r="C69" s="74">
        <v>4</v>
      </c>
      <c r="D69" s="74">
        <v>1</v>
      </c>
      <c r="E69" s="74">
        <v>5</v>
      </c>
      <c r="F69" s="74">
        <v>2</v>
      </c>
      <c r="G69" s="74" t="s">
        <v>3</v>
      </c>
      <c r="H69" s="74" t="s">
        <v>3</v>
      </c>
      <c r="I69" s="74">
        <v>2</v>
      </c>
      <c r="J69" s="74">
        <v>7</v>
      </c>
    </row>
    <row r="70" spans="1:10" x14ac:dyDescent="0.25">
      <c r="A70" s="70" t="s">
        <v>10</v>
      </c>
      <c r="B70" s="71">
        <v>5</v>
      </c>
      <c r="C70" s="73">
        <v>2</v>
      </c>
      <c r="D70" s="73" t="s">
        <v>3</v>
      </c>
      <c r="E70" s="73">
        <v>2</v>
      </c>
      <c r="F70" s="73">
        <v>1</v>
      </c>
      <c r="G70" s="73" t="s">
        <v>3</v>
      </c>
      <c r="H70" s="73" t="s">
        <v>3</v>
      </c>
      <c r="I70" s="73">
        <v>1</v>
      </c>
      <c r="J70" s="73">
        <v>3</v>
      </c>
    </row>
    <row r="71" spans="1:10" x14ac:dyDescent="0.25">
      <c r="A71" s="72" t="s">
        <v>11</v>
      </c>
      <c r="B71" s="71">
        <v>5</v>
      </c>
      <c r="C71" s="74">
        <v>3</v>
      </c>
      <c r="D71" s="74" t="s">
        <v>3</v>
      </c>
      <c r="E71" s="74">
        <v>3</v>
      </c>
      <c r="F71" s="74">
        <v>1</v>
      </c>
      <c r="G71" s="74" t="s">
        <v>3</v>
      </c>
      <c r="H71" s="74" t="s">
        <v>3</v>
      </c>
      <c r="I71" s="74">
        <v>1</v>
      </c>
      <c r="J71" s="74">
        <v>4</v>
      </c>
    </row>
    <row r="72" spans="1:10" x14ac:dyDescent="0.25">
      <c r="A72" s="70" t="s">
        <v>12</v>
      </c>
      <c r="B72" s="71">
        <v>5</v>
      </c>
      <c r="C72" s="73" t="s">
        <v>3</v>
      </c>
      <c r="D72" s="73" t="s">
        <v>3</v>
      </c>
      <c r="E72" s="73" t="s">
        <v>3</v>
      </c>
      <c r="F72" s="73">
        <v>1</v>
      </c>
      <c r="G72" s="73" t="s">
        <v>3</v>
      </c>
      <c r="H72" s="73" t="s">
        <v>3</v>
      </c>
      <c r="I72" s="73">
        <v>1</v>
      </c>
      <c r="J72" s="73">
        <v>1</v>
      </c>
    </row>
    <row r="73" spans="1:10" x14ac:dyDescent="0.25">
      <c r="A73" s="72" t="s">
        <v>648</v>
      </c>
      <c r="B73" s="71">
        <v>5</v>
      </c>
      <c r="C73" s="74">
        <v>3</v>
      </c>
      <c r="D73" s="74">
        <v>1</v>
      </c>
      <c r="E73" s="74">
        <v>4</v>
      </c>
      <c r="F73" s="74">
        <v>1</v>
      </c>
      <c r="G73" s="74" t="s">
        <v>3</v>
      </c>
      <c r="H73" s="74" t="s">
        <v>3</v>
      </c>
      <c r="I73" s="74">
        <v>1</v>
      </c>
      <c r="J73" s="74">
        <v>5</v>
      </c>
    </row>
    <row r="74" spans="1:10" x14ac:dyDescent="0.25">
      <c r="A74" s="70" t="s">
        <v>13</v>
      </c>
      <c r="B74" s="71">
        <v>5</v>
      </c>
      <c r="C74" s="73">
        <v>2</v>
      </c>
      <c r="D74" s="73" t="s">
        <v>3</v>
      </c>
      <c r="E74" s="73">
        <v>2</v>
      </c>
      <c r="F74" s="73">
        <v>1</v>
      </c>
      <c r="G74" s="73" t="s">
        <v>3</v>
      </c>
      <c r="H74" s="73" t="s">
        <v>3</v>
      </c>
      <c r="I74" s="73">
        <v>1</v>
      </c>
      <c r="J74" s="73">
        <v>3</v>
      </c>
    </row>
    <row r="75" spans="1:10" x14ac:dyDescent="0.25">
      <c r="A75" s="72" t="s">
        <v>14</v>
      </c>
      <c r="B75" s="71">
        <v>5</v>
      </c>
      <c r="C75" s="74" t="s">
        <v>3</v>
      </c>
      <c r="D75" s="74" t="s">
        <v>3</v>
      </c>
      <c r="E75" s="74" t="s">
        <v>3</v>
      </c>
      <c r="F75" s="74" t="s">
        <v>3</v>
      </c>
      <c r="G75" s="74" t="s">
        <v>3</v>
      </c>
      <c r="H75" s="74">
        <v>1</v>
      </c>
      <c r="I75" s="74">
        <v>1</v>
      </c>
      <c r="J75" s="74">
        <v>1</v>
      </c>
    </row>
    <row r="76" spans="1:10" x14ac:dyDescent="0.25">
      <c r="A76" s="70" t="s">
        <v>15</v>
      </c>
      <c r="B76" s="71">
        <v>5</v>
      </c>
      <c r="C76" s="73">
        <v>6</v>
      </c>
      <c r="D76" s="73">
        <v>4</v>
      </c>
      <c r="E76" s="73">
        <v>10</v>
      </c>
      <c r="F76" s="73">
        <v>4</v>
      </c>
      <c r="G76" s="73" t="s">
        <v>3</v>
      </c>
      <c r="H76" s="73" t="s">
        <v>3</v>
      </c>
      <c r="I76" s="73">
        <v>4</v>
      </c>
      <c r="J76" s="73">
        <v>14</v>
      </c>
    </row>
    <row r="77" spans="1:10" x14ac:dyDescent="0.25">
      <c r="A77" s="72" t="s">
        <v>19</v>
      </c>
      <c r="B77" s="71">
        <v>5</v>
      </c>
      <c r="C77" s="74">
        <v>5</v>
      </c>
      <c r="D77" s="74" t="s">
        <v>3</v>
      </c>
      <c r="E77" s="74">
        <v>5</v>
      </c>
      <c r="F77" s="74">
        <v>3</v>
      </c>
      <c r="G77" s="74" t="s">
        <v>3</v>
      </c>
      <c r="H77" s="74" t="s">
        <v>3</v>
      </c>
      <c r="I77" s="74">
        <v>3</v>
      </c>
      <c r="J77" s="74">
        <v>8</v>
      </c>
    </row>
    <row r="78" spans="1:10" x14ac:dyDescent="0.25">
      <c r="A78" s="70" t="s">
        <v>16</v>
      </c>
      <c r="B78" s="71">
        <v>5</v>
      </c>
      <c r="C78" s="73">
        <v>4</v>
      </c>
      <c r="D78" s="73">
        <v>1</v>
      </c>
      <c r="E78" s="73">
        <v>5</v>
      </c>
      <c r="F78" s="73" t="s">
        <v>3</v>
      </c>
      <c r="G78" s="73" t="s">
        <v>3</v>
      </c>
      <c r="H78" s="73" t="s">
        <v>3</v>
      </c>
      <c r="I78" s="73" t="s">
        <v>3</v>
      </c>
      <c r="J78" s="73">
        <v>5</v>
      </c>
    </row>
    <row r="79" spans="1:10" x14ac:dyDescent="0.25">
      <c r="A79" s="70" t="s">
        <v>8</v>
      </c>
      <c r="B79" s="71">
        <v>6</v>
      </c>
      <c r="C79" s="73">
        <v>5</v>
      </c>
      <c r="D79" s="73">
        <v>1</v>
      </c>
      <c r="E79" s="73">
        <v>6</v>
      </c>
      <c r="F79" s="73" t="s">
        <v>3</v>
      </c>
      <c r="G79" s="73" t="s">
        <v>3</v>
      </c>
      <c r="H79" s="73" t="s">
        <v>3</v>
      </c>
      <c r="I79" s="73" t="s">
        <v>3</v>
      </c>
      <c r="J79" s="73">
        <v>6</v>
      </c>
    </row>
    <row r="80" spans="1:10" x14ac:dyDescent="0.25">
      <c r="A80" s="72" t="s">
        <v>9</v>
      </c>
      <c r="B80" s="71">
        <v>6</v>
      </c>
      <c r="C80" s="74">
        <v>2</v>
      </c>
      <c r="D80" s="74" t="s">
        <v>3</v>
      </c>
      <c r="E80" s="74">
        <v>2</v>
      </c>
      <c r="F80" s="74">
        <v>2</v>
      </c>
      <c r="G80" s="74" t="s">
        <v>3</v>
      </c>
      <c r="H80" s="74" t="s">
        <v>3</v>
      </c>
      <c r="I80" s="74">
        <v>2</v>
      </c>
      <c r="J80" s="74">
        <v>4</v>
      </c>
    </row>
    <row r="81" spans="1:10" x14ac:dyDescent="0.25">
      <c r="A81" s="70" t="s">
        <v>10</v>
      </c>
      <c r="B81" s="71">
        <v>6</v>
      </c>
      <c r="C81" s="73">
        <v>2</v>
      </c>
      <c r="D81" s="73">
        <v>1</v>
      </c>
      <c r="E81" s="73">
        <v>3</v>
      </c>
      <c r="F81" s="73">
        <v>1</v>
      </c>
      <c r="G81" s="73" t="s">
        <v>3</v>
      </c>
      <c r="H81" s="73" t="s">
        <v>3</v>
      </c>
      <c r="I81" s="73">
        <v>1</v>
      </c>
      <c r="J81" s="73">
        <v>4</v>
      </c>
    </row>
    <row r="82" spans="1:10" x14ac:dyDescent="0.25">
      <c r="A82" s="72" t="s">
        <v>12</v>
      </c>
      <c r="B82" s="71">
        <v>6</v>
      </c>
      <c r="C82" s="74">
        <v>3</v>
      </c>
      <c r="D82" s="74" t="s">
        <v>3</v>
      </c>
      <c r="E82" s="74">
        <v>3</v>
      </c>
      <c r="F82" s="74">
        <v>1</v>
      </c>
      <c r="G82" s="74" t="s">
        <v>3</v>
      </c>
      <c r="H82" s="74" t="s">
        <v>3</v>
      </c>
      <c r="I82" s="74">
        <v>1</v>
      </c>
      <c r="J82" s="74">
        <v>4</v>
      </c>
    </row>
    <row r="83" spans="1:10" x14ac:dyDescent="0.25">
      <c r="A83" s="70" t="s">
        <v>648</v>
      </c>
      <c r="B83" s="71">
        <v>6</v>
      </c>
      <c r="C83" s="73">
        <v>2</v>
      </c>
      <c r="D83" s="73">
        <v>1</v>
      </c>
      <c r="E83" s="73">
        <v>3</v>
      </c>
      <c r="F83" s="73">
        <v>1</v>
      </c>
      <c r="G83" s="73" t="s">
        <v>3</v>
      </c>
      <c r="H83" s="73" t="s">
        <v>3</v>
      </c>
      <c r="I83" s="73">
        <v>1</v>
      </c>
      <c r="J83" s="73">
        <v>4</v>
      </c>
    </row>
    <row r="84" spans="1:10" x14ac:dyDescent="0.25">
      <c r="A84" s="72" t="s">
        <v>13</v>
      </c>
      <c r="B84" s="71">
        <v>6</v>
      </c>
      <c r="C84" s="74">
        <v>2</v>
      </c>
      <c r="D84" s="74">
        <v>1</v>
      </c>
      <c r="E84" s="74">
        <v>3</v>
      </c>
      <c r="F84" s="74">
        <v>2</v>
      </c>
      <c r="G84" s="74" t="s">
        <v>3</v>
      </c>
      <c r="H84" s="74" t="s">
        <v>3</v>
      </c>
      <c r="I84" s="74">
        <v>2</v>
      </c>
      <c r="J84" s="74">
        <v>5</v>
      </c>
    </row>
    <row r="85" spans="1:10" x14ac:dyDescent="0.25">
      <c r="A85" s="70" t="s">
        <v>14</v>
      </c>
      <c r="B85" s="71">
        <v>6</v>
      </c>
      <c r="C85" s="73">
        <v>1</v>
      </c>
      <c r="D85" s="73">
        <v>1</v>
      </c>
      <c r="E85" s="73">
        <v>2</v>
      </c>
      <c r="F85" s="73">
        <v>1</v>
      </c>
      <c r="G85" s="73" t="s">
        <v>3</v>
      </c>
      <c r="H85" s="73" t="s">
        <v>3</v>
      </c>
      <c r="I85" s="73">
        <v>1</v>
      </c>
      <c r="J85" s="73">
        <v>3</v>
      </c>
    </row>
    <row r="86" spans="1:10" x14ac:dyDescent="0.25">
      <c r="A86" s="72" t="s">
        <v>15</v>
      </c>
      <c r="B86" s="71">
        <v>6</v>
      </c>
      <c r="C86" s="74">
        <v>6</v>
      </c>
      <c r="D86" s="74" t="s">
        <v>3</v>
      </c>
      <c r="E86" s="74">
        <v>6</v>
      </c>
      <c r="F86" s="74" t="s">
        <v>3</v>
      </c>
      <c r="G86" s="74" t="s">
        <v>3</v>
      </c>
      <c r="H86" s="74">
        <v>1</v>
      </c>
      <c r="I86" s="74">
        <v>1</v>
      </c>
      <c r="J86" s="74">
        <v>7</v>
      </c>
    </row>
    <row r="87" spans="1:10" x14ac:dyDescent="0.25">
      <c r="A87" s="70" t="s">
        <v>19</v>
      </c>
      <c r="B87" s="71">
        <v>6</v>
      </c>
      <c r="C87" s="73">
        <v>5</v>
      </c>
      <c r="D87" s="73">
        <v>1</v>
      </c>
      <c r="E87" s="73">
        <v>6</v>
      </c>
      <c r="F87" s="73">
        <v>1</v>
      </c>
      <c r="G87" s="73" t="s">
        <v>3</v>
      </c>
      <c r="H87" s="73" t="s">
        <v>3</v>
      </c>
      <c r="I87" s="73">
        <v>1</v>
      </c>
      <c r="J87" s="73">
        <v>7</v>
      </c>
    </row>
    <row r="88" spans="1:10" x14ac:dyDescent="0.25">
      <c r="A88" s="72" t="s">
        <v>16</v>
      </c>
      <c r="B88" s="71">
        <v>6</v>
      </c>
      <c r="C88" s="74">
        <v>1</v>
      </c>
      <c r="D88" s="74" t="s">
        <v>3</v>
      </c>
      <c r="E88" s="74">
        <v>1</v>
      </c>
      <c r="F88" s="74" t="s">
        <v>3</v>
      </c>
      <c r="G88" s="74" t="s">
        <v>3</v>
      </c>
      <c r="H88" s="74" t="s">
        <v>3</v>
      </c>
      <c r="I88" s="74" t="s">
        <v>3</v>
      </c>
      <c r="J88" s="74">
        <v>1</v>
      </c>
    </row>
    <row r="89" spans="1:10" x14ac:dyDescent="0.25">
      <c r="A89" s="70" t="s">
        <v>17</v>
      </c>
      <c r="B89" s="71">
        <v>6</v>
      </c>
      <c r="C89" s="73">
        <v>1</v>
      </c>
      <c r="D89" s="73" t="s">
        <v>3</v>
      </c>
      <c r="E89" s="73">
        <v>1</v>
      </c>
      <c r="F89" s="73" t="s">
        <v>3</v>
      </c>
      <c r="G89" s="73" t="s">
        <v>3</v>
      </c>
      <c r="H89" s="73" t="s">
        <v>3</v>
      </c>
      <c r="I89" s="73" t="s">
        <v>3</v>
      </c>
      <c r="J89" s="73">
        <v>1</v>
      </c>
    </row>
    <row r="90" spans="1:10" x14ac:dyDescent="0.25">
      <c r="A90" s="70" t="s">
        <v>2</v>
      </c>
      <c r="B90" s="71">
        <v>6</v>
      </c>
      <c r="C90" s="73">
        <v>3</v>
      </c>
      <c r="D90" s="73" t="s">
        <v>3</v>
      </c>
      <c r="E90" s="73">
        <v>3</v>
      </c>
      <c r="F90" s="73" t="s">
        <v>3</v>
      </c>
      <c r="G90" s="73" t="s">
        <v>3</v>
      </c>
      <c r="H90" s="73" t="s">
        <v>3</v>
      </c>
      <c r="I90" s="73" t="s">
        <v>3</v>
      </c>
      <c r="J90" s="73">
        <v>3</v>
      </c>
    </row>
    <row r="91" spans="1:10" s="69" customFormat="1" x14ac:dyDescent="0.25">
      <c r="A91" s="70" t="s">
        <v>7</v>
      </c>
      <c r="B91" s="71">
        <v>6</v>
      </c>
      <c r="C91" s="73"/>
      <c r="D91" s="73"/>
      <c r="E91" s="73"/>
      <c r="F91" s="73"/>
      <c r="G91" s="73"/>
      <c r="H91" s="73"/>
      <c r="I91" s="73"/>
      <c r="J91" s="73"/>
    </row>
    <row r="92" spans="1:10" x14ac:dyDescent="0.25">
      <c r="A92" s="70" t="s">
        <v>4</v>
      </c>
      <c r="B92" s="71">
        <v>7</v>
      </c>
      <c r="C92" s="73">
        <v>2</v>
      </c>
      <c r="D92" s="73" t="s">
        <v>3</v>
      </c>
      <c r="E92" s="73">
        <v>2</v>
      </c>
      <c r="F92" s="73" t="s">
        <v>3</v>
      </c>
      <c r="G92" s="73" t="s">
        <v>3</v>
      </c>
      <c r="H92" s="73" t="s">
        <v>3</v>
      </c>
      <c r="I92" s="73" t="s">
        <v>3</v>
      </c>
      <c r="J92" s="73">
        <v>2</v>
      </c>
    </row>
    <row r="93" spans="1:10" x14ac:dyDescent="0.25">
      <c r="A93" s="72" t="s">
        <v>18</v>
      </c>
      <c r="B93" s="71">
        <v>7</v>
      </c>
      <c r="C93" s="74">
        <v>3</v>
      </c>
      <c r="D93" s="74">
        <v>1</v>
      </c>
      <c r="E93" s="74">
        <v>4</v>
      </c>
      <c r="F93" s="74" t="s">
        <v>3</v>
      </c>
      <c r="G93" s="74" t="s">
        <v>3</v>
      </c>
      <c r="H93" s="74" t="s">
        <v>3</v>
      </c>
      <c r="I93" s="74" t="s">
        <v>3</v>
      </c>
      <c r="J93" s="74">
        <v>4</v>
      </c>
    </row>
    <row r="94" spans="1:10" x14ac:dyDescent="0.25">
      <c r="A94" s="70" t="s">
        <v>5</v>
      </c>
      <c r="B94" s="71">
        <v>7</v>
      </c>
      <c r="C94" s="73">
        <v>2</v>
      </c>
      <c r="D94" s="73" t="s">
        <v>3</v>
      </c>
      <c r="E94" s="73">
        <v>2</v>
      </c>
      <c r="F94" s="73">
        <v>3</v>
      </c>
      <c r="G94" s="73" t="s">
        <v>3</v>
      </c>
      <c r="H94" s="73" t="s">
        <v>3</v>
      </c>
      <c r="I94" s="73">
        <v>3</v>
      </c>
      <c r="J94" s="73">
        <v>5</v>
      </c>
    </row>
    <row r="95" spans="1:10" x14ac:dyDescent="0.25">
      <c r="A95" s="72" t="s">
        <v>6</v>
      </c>
      <c r="B95" s="71">
        <v>7</v>
      </c>
      <c r="C95" s="74">
        <v>3</v>
      </c>
      <c r="D95" s="74" t="s">
        <v>3</v>
      </c>
      <c r="E95" s="74">
        <v>3</v>
      </c>
      <c r="F95" s="74" t="s">
        <v>3</v>
      </c>
      <c r="G95" s="74" t="s">
        <v>3</v>
      </c>
      <c r="H95" s="74" t="s">
        <v>3</v>
      </c>
      <c r="I95" s="74" t="s">
        <v>3</v>
      </c>
      <c r="J95" s="74">
        <v>3</v>
      </c>
    </row>
    <row r="96" spans="1:10" x14ac:dyDescent="0.25">
      <c r="A96" s="70" t="s">
        <v>8</v>
      </c>
      <c r="B96" s="71">
        <v>7</v>
      </c>
      <c r="C96" s="73">
        <v>2</v>
      </c>
      <c r="D96" s="73" t="s">
        <v>3</v>
      </c>
      <c r="E96" s="73">
        <v>2</v>
      </c>
      <c r="F96" s="73">
        <v>1</v>
      </c>
      <c r="G96" s="73" t="s">
        <v>3</v>
      </c>
      <c r="H96" s="73" t="s">
        <v>3</v>
      </c>
      <c r="I96" s="73">
        <v>1</v>
      </c>
      <c r="J96" s="73">
        <v>3</v>
      </c>
    </row>
    <row r="97" spans="1:10" x14ac:dyDescent="0.25">
      <c r="A97" s="72" t="s">
        <v>9</v>
      </c>
      <c r="B97" s="71">
        <v>7</v>
      </c>
      <c r="C97" s="74">
        <v>7</v>
      </c>
      <c r="D97" s="74" t="s">
        <v>3</v>
      </c>
      <c r="E97" s="74">
        <v>7</v>
      </c>
      <c r="F97" s="74">
        <v>1</v>
      </c>
      <c r="G97" s="74" t="s">
        <v>3</v>
      </c>
      <c r="H97" s="74">
        <v>1</v>
      </c>
      <c r="I97" s="74">
        <v>2</v>
      </c>
      <c r="J97" s="74">
        <v>9</v>
      </c>
    </row>
    <row r="98" spans="1:10" x14ac:dyDescent="0.25">
      <c r="A98" s="70" t="s">
        <v>10</v>
      </c>
      <c r="B98" s="71">
        <v>7</v>
      </c>
      <c r="C98" s="73">
        <v>9</v>
      </c>
      <c r="D98" s="73">
        <v>1</v>
      </c>
      <c r="E98" s="73">
        <v>10</v>
      </c>
      <c r="F98" s="73">
        <v>1</v>
      </c>
      <c r="G98" s="73" t="s">
        <v>3</v>
      </c>
      <c r="H98" s="73" t="s">
        <v>3</v>
      </c>
      <c r="I98" s="73">
        <v>1</v>
      </c>
      <c r="J98" s="73">
        <v>11</v>
      </c>
    </row>
    <row r="99" spans="1:10" x14ac:dyDescent="0.25">
      <c r="A99" s="72" t="s">
        <v>11</v>
      </c>
      <c r="B99" s="71">
        <v>7</v>
      </c>
      <c r="C99" s="74">
        <v>1</v>
      </c>
      <c r="D99" s="74">
        <v>2</v>
      </c>
      <c r="E99" s="74">
        <v>3</v>
      </c>
      <c r="F99" s="74" t="s">
        <v>3</v>
      </c>
      <c r="G99" s="74" t="s">
        <v>3</v>
      </c>
      <c r="H99" s="74" t="s">
        <v>3</v>
      </c>
      <c r="I99" s="74" t="s">
        <v>3</v>
      </c>
      <c r="J99" s="74">
        <v>3</v>
      </c>
    </row>
    <row r="100" spans="1:10" x14ac:dyDescent="0.25">
      <c r="A100" s="70" t="s">
        <v>12</v>
      </c>
      <c r="B100" s="71">
        <v>7</v>
      </c>
      <c r="C100" s="73">
        <v>1</v>
      </c>
      <c r="D100" s="73" t="s">
        <v>3</v>
      </c>
      <c r="E100" s="73">
        <v>1</v>
      </c>
      <c r="F100" s="73" t="s">
        <v>3</v>
      </c>
      <c r="G100" s="73" t="s">
        <v>3</v>
      </c>
      <c r="H100" s="73" t="s">
        <v>3</v>
      </c>
      <c r="I100" s="73" t="s">
        <v>3</v>
      </c>
      <c r="J100" s="73">
        <v>1</v>
      </c>
    </row>
    <row r="101" spans="1:10" x14ac:dyDescent="0.25">
      <c r="A101" s="72" t="s">
        <v>648</v>
      </c>
      <c r="B101" s="71">
        <v>7</v>
      </c>
      <c r="C101" s="74">
        <v>1</v>
      </c>
      <c r="D101" s="74" t="s">
        <v>3</v>
      </c>
      <c r="E101" s="74">
        <v>1</v>
      </c>
      <c r="F101" s="74">
        <v>1</v>
      </c>
      <c r="G101" s="74" t="s">
        <v>3</v>
      </c>
      <c r="H101" s="74" t="s">
        <v>3</v>
      </c>
      <c r="I101" s="74">
        <v>1</v>
      </c>
      <c r="J101" s="74">
        <v>2</v>
      </c>
    </row>
    <row r="102" spans="1:10" x14ac:dyDescent="0.25">
      <c r="A102" s="70" t="s">
        <v>13</v>
      </c>
      <c r="B102" s="71">
        <v>7</v>
      </c>
      <c r="C102" s="73">
        <v>3</v>
      </c>
      <c r="D102" s="73" t="s">
        <v>3</v>
      </c>
      <c r="E102" s="73">
        <v>3</v>
      </c>
      <c r="F102" s="73" t="s">
        <v>3</v>
      </c>
      <c r="G102" s="73" t="s">
        <v>3</v>
      </c>
      <c r="H102" s="73" t="s">
        <v>3</v>
      </c>
      <c r="I102" s="73" t="s">
        <v>3</v>
      </c>
      <c r="J102" s="73">
        <v>3</v>
      </c>
    </row>
    <row r="103" spans="1:10" x14ac:dyDescent="0.25">
      <c r="A103" s="72" t="s">
        <v>14</v>
      </c>
      <c r="B103" s="71">
        <v>7</v>
      </c>
      <c r="C103" s="74" t="s">
        <v>3</v>
      </c>
      <c r="D103" s="74" t="s">
        <v>3</v>
      </c>
      <c r="E103" s="74" t="s">
        <v>3</v>
      </c>
      <c r="F103" s="74">
        <v>1</v>
      </c>
      <c r="G103" s="74" t="s">
        <v>3</v>
      </c>
      <c r="H103" s="74" t="s">
        <v>3</v>
      </c>
      <c r="I103" s="74">
        <v>1</v>
      </c>
      <c r="J103" s="74">
        <v>1</v>
      </c>
    </row>
    <row r="104" spans="1:10" x14ac:dyDescent="0.25">
      <c r="A104" s="70" t="s">
        <v>19</v>
      </c>
      <c r="B104" s="71">
        <v>7</v>
      </c>
      <c r="C104" s="73">
        <v>2</v>
      </c>
      <c r="D104" s="73" t="s">
        <v>3</v>
      </c>
      <c r="E104" s="73">
        <v>2</v>
      </c>
      <c r="F104" s="73" t="s">
        <v>3</v>
      </c>
      <c r="G104" s="73" t="s">
        <v>3</v>
      </c>
      <c r="H104" s="73" t="s">
        <v>3</v>
      </c>
      <c r="I104" s="73" t="s">
        <v>3</v>
      </c>
      <c r="J104" s="73">
        <v>2</v>
      </c>
    </row>
    <row r="105" spans="1:10" x14ac:dyDescent="0.25">
      <c r="A105" s="72" t="s">
        <v>17</v>
      </c>
      <c r="B105" s="71">
        <v>7</v>
      </c>
      <c r="C105" s="74">
        <v>2</v>
      </c>
      <c r="D105" s="74" t="s">
        <v>3</v>
      </c>
      <c r="E105" s="74">
        <v>2</v>
      </c>
      <c r="F105" s="74" t="s">
        <v>3</v>
      </c>
      <c r="G105" s="74" t="s">
        <v>3</v>
      </c>
      <c r="H105" s="74" t="s">
        <v>3</v>
      </c>
      <c r="I105" s="74" t="s">
        <v>3</v>
      </c>
      <c r="J105" s="74">
        <v>2</v>
      </c>
    </row>
    <row r="106" spans="1:10" x14ac:dyDescent="0.25">
      <c r="A106" s="153" t="s">
        <v>2</v>
      </c>
      <c r="B106" s="154">
        <v>8</v>
      </c>
      <c r="C106" s="157">
        <v>5</v>
      </c>
      <c r="D106" s="157" t="s">
        <v>3</v>
      </c>
      <c r="E106" s="157">
        <v>5</v>
      </c>
      <c r="F106" s="157" t="s">
        <v>3</v>
      </c>
      <c r="G106" s="157" t="s">
        <v>3</v>
      </c>
      <c r="H106" s="157" t="s">
        <v>3</v>
      </c>
      <c r="I106" s="157" t="s">
        <v>3</v>
      </c>
      <c r="J106" s="157">
        <v>5</v>
      </c>
    </row>
    <row r="107" spans="1:10" x14ac:dyDescent="0.25">
      <c r="A107" s="155" t="s">
        <v>4</v>
      </c>
      <c r="B107" s="154">
        <v>8</v>
      </c>
      <c r="C107" s="158" t="s">
        <v>3</v>
      </c>
      <c r="D107" s="158" t="s">
        <v>3</v>
      </c>
      <c r="E107" s="158" t="s">
        <v>3</v>
      </c>
      <c r="F107" s="158">
        <v>1</v>
      </c>
      <c r="G107" s="158" t="s">
        <v>3</v>
      </c>
      <c r="H107" s="158" t="s">
        <v>3</v>
      </c>
      <c r="I107" s="158">
        <v>1</v>
      </c>
      <c r="J107" s="158">
        <v>1</v>
      </c>
    </row>
    <row r="108" spans="1:10" x14ac:dyDescent="0.25">
      <c r="A108" s="153" t="s">
        <v>18</v>
      </c>
      <c r="B108" s="154">
        <v>8</v>
      </c>
      <c r="C108" s="157">
        <v>3</v>
      </c>
      <c r="D108" s="157" t="s">
        <v>3</v>
      </c>
      <c r="E108" s="157">
        <v>3</v>
      </c>
      <c r="F108" s="157">
        <v>1</v>
      </c>
      <c r="G108" s="157" t="s">
        <v>3</v>
      </c>
      <c r="H108" s="157" t="s">
        <v>3</v>
      </c>
      <c r="I108" s="157">
        <v>1</v>
      </c>
      <c r="J108" s="157">
        <v>4</v>
      </c>
    </row>
    <row r="109" spans="1:10" x14ac:dyDescent="0.25">
      <c r="A109" s="155" t="s">
        <v>5</v>
      </c>
      <c r="B109" s="154">
        <v>8</v>
      </c>
      <c r="C109" s="158">
        <v>6</v>
      </c>
      <c r="D109" s="158">
        <v>1</v>
      </c>
      <c r="E109" s="158">
        <v>7</v>
      </c>
      <c r="F109" s="158">
        <v>1</v>
      </c>
      <c r="G109" s="158" t="s">
        <v>3</v>
      </c>
      <c r="H109" s="158" t="s">
        <v>3</v>
      </c>
      <c r="I109" s="158">
        <v>1</v>
      </c>
      <c r="J109" s="158">
        <v>8</v>
      </c>
    </row>
    <row r="110" spans="1:10" x14ac:dyDescent="0.25">
      <c r="A110" s="153" t="s">
        <v>6</v>
      </c>
      <c r="B110" s="154">
        <v>8</v>
      </c>
      <c r="C110" s="157">
        <v>2</v>
      </c>
      <c r="D110" s="157" t="s">
        <v>3</v>
      </c>
      <c r="E110" s="157">
        <v>2</v>
      </c>
      <c r="F110" s="157" t="s">
        <v>3</v>
      </c>
      <c r="G110" s="157" t="s">
        <v>3</v>
      </c>
      <c r="H110" s="157" t="s">
        <v>3</v>
      </c>
      <c r="I110" s="157" t="s">
        <v>3</v>
      </c>
      <c r="J110" s="157">
        <v>2</v>
      </c>
    </row>
    <row r="111" spans="1:10" x14ac:dyDescent="0.25">
      <c r="A111" s="155" t="s">
        <v>7</v>
      </c>
      <c r="B111" s="154">
        <v>8</v>
      </c>
      <c r="C111" s="158">
        <v>2</v>
      </c>
      <c r="D111" s="158" t="s">
        <v>3</v>
      </c>
      <c r="E111" s="158">
        <v>2</v>
      </c>
      <c r="F111" s="158" t="s">
        <v>3</v>
      </c>
      <c r="G111" s="158" t="s">
        <v>3</v>
      </c>
      <c r="H111" s="158" t="s">
        <v>3</v>
      </c>
      <c r="I111" s="158" t="s">
        <v>3</v>
      </c>
      <c r="J111" s="158">
        <v>2</v>
      </c>
    </row>
    <row r="112" spans="1:10" x14ac:dyDescent="0.25">
      <c r="A112" s="153" t="s">
        <v>8</v>
      </c>
      <c r="B112" s="154">
        <v>8</v>
      </c>
      <c r="C112" s="157">
        <v>4</v>
      </c>
      <c r="D112" s="157">
        <v>1</v>
      </c>
      <c r="E112" s="157">
        <v>5</v>
      </c>
      <c r="F112" s="157" t="s">
        <v>3</v>
      </c>
      <c r="G112" s="157" t="s">
        <v>3</v>
      </c>
      <c r="H112" s="157" t="s">
        <v>3</v>
      </c>
      <c r="I112" s="157" t="s">
        <v>3</v>
      </c>
      <c r="J112" s="157">
        <v>5</v>
      </c>
    </row>
    <row r="113" spans="1:10" x14ac:dyDescent="0.25">
      <c r="A113" s="155" t="s">
        <v>10</v>
      </c>
      <c r="B113" s="154">
        <v>8</v>
      </c>
      <c r="C113" s="158">
        <v>5</v>
      </c>
      <c r="D113" s="158" t="s">
        <v>3</v>
      </c>
      <c r="E113" s="158">
        <v>5</v>
      </c>
      <c r="F113" s="158">
        <v>1</v>
      </c>
      <c r="G113" s="158" t="s">
        <v>3</v>
      </c>
      <c r="H113" s="158" t="s">
        <v>3</v>
      </c>
      <c r="I113" s="158">
        <v>1</v>
      </c>
      <c r="J113" s="158">
        <v>6</v>
      </c>
    </row>
    <row r="114" spans="1:10" x14ac:dyDescent="0.25">
      <c r="A114" s="153" t="s">
        <v>11</v>
      </c>
      <c r="B114" s="154">
        <v>8</v>
      </c>
      <c r="C114" s="157" t="s">
        <v>3</v>
      </c>
      <c r="D114" s="157" t="s">
        <v>3</v>
      </c>
      <c r="E114" s="157" t="s">
        <v>3</v>
      </c>
      <c r="F114" s="157" t="s">
        <v>3</v>
      </c>
      <c r="G114" s="157" t="s">
        <v>3</v>
      </c>
      <c r="H114" s="157">
        <v>1</v>
      </c>
      <c r="I114" s="157">
        <v>1</v>
      </c>
      <c r="J114" s="157">
        <v>1</v>
      </c>
    </row>
    <row r="115" spans="1:10" x14ac:dyDescent="0.25">
      <c r="A115" s="155" t="s">
        <v>13</v>
      </c>
      <c r="B115" s="154">
        <v>8</v>
      </c>
      <c r="C115" s="158">
        <v>2</v>
      </c>
      <c r="D115" s="158">
        <v>1</v>
      </c>
      <c r="E115" s="158">
        <v>3</v>
      </c>
      <c r="F115" s="158" t="s">
        <v>3</v>
      </c>
      <c r="G115" s="158" t="s">
        <v>3</v>
      </c>
      <c r="H115" s="158" t="s">
        <v>3</v>
      </c>
      <c r="I115" s="158" t="s">
        <v>3</v>
      </c>
      <c r="J115" s="158">
        <v>3</v>
      </c>
    </row>
    <row r="116" spans="1:10" x14ac:dyDescent="0.25">
      <c r="A116" s="153" t="s">
        <v>15</v>
      </c>
      <c r="B116" s="154">
        <v>8</v>
      </c>
      <c r="C116" s="157">
        <v>7</v>
      </c>
      <c r="D116" s="157" t="s">
        <v>3</v>
      </c>
      <c r="E116" s="157">
        <v>7</v>
      </c>
      <c r="F116" s="157" t="s">
        <v>3</v>
      </c>
      <c r="G116" s="157" t="s">
        <v>3</v>
      </c>
      <c r="H116" s="157" t="s">
        <v>3</v>
      </c>
      <c r="I116" s="157" t="s">
        <v>3</v>
      </c>
      <c r="J116" s="157">
        <v>7</v>
      </c>
    </row>
    <row r="117" spans="1:10" x14ac:dyDescent="0.25">
      <c r="A117" s="155" t="s">
        <v>19</v>
      </c>
      <c r="B117" s="154">
        <v>8</v>
      </c>
      <c r="C117" s="158">
        <v>9</v>
      </c>
      <c r="D117" s="158" t="s">
        <v>3</v>
      </c>
      <c r="E117" s="158">
        <v>9</v>
      </c>
      <c r="F117" s="158" t="s">
        <v>3</v>
      </c>
      <c r="G117" s="158" t="s">
        <v>3</v>
      </c>
      <c r="H117" s="158" t="s">
        <v>3</v>
      </c>
      <c r="I117" s="158" t="s">
        <v>3</v>
      </c>
      <c r="J117" s="158">
        <v>9</v>
      </c>
    </row>
    <row r="118" spans="1:10" x14ac:dyDescent="0.25">
      <c r="A118" s="153" t="s">
        <v>16</v>
      </c>
      <c r="B118" s="154">
        <v>8</v>
      </c>
      <c r="C118" s="157">
        <v>4</v>
      </c>
      <c r="D118" s="157" t="s">
        <v>3</v>
      </c>
      <c r="E118" s="157">
        <v>4</v>
      </c>
      <c r="F118" s="157">
        <v>1</v>
      </c>
      <c r="G118" s="157" t="s">
        <v>3</v>
      </c>
      <c r="H118" s="157" t="s">
        <v>3</v>
      </c>
      <c r="I118" s="157">
        <v>1</v>
      </c>
      <c r="J118" s="157">
        <v>5</v>
      </c>
    </row>
    <row r="119" spans="1:10" x14ac:dyDescent="0.25">
      <c r="A119" s="153" t="s">
        <v>2</v>
      </c>
      <c r="B119" s="154">
        <v>9</v>
      </c>
      <c r="C119" s="157">
        <v>1</v>
      </c>
      <c r="D119" s="157" t="s">
        <v>3</v>
      </c>
      <c r="E119" s="157">
        <v>1</v>
      </c>
      <c r="F119" s="157" t="s">
        <v>3</v>
      </c>
      <c r="G119" s="157" t="s">
        <v>3</v>
      </c>
      <c r="H119" s="157" t="s">
        <v>3</v>
      </c>
      <c r="I119" s="157" t="s">
        <v>3</v>
      </c>
      <c r="J119" s="157">
        <v>1</v>
      </c>
    </row>
    <row r="120" spans="1:10" x14ac:dyDescent="0.25">
      <c r="A120" s="155" t="s">
        <v>18</v>
      </c>
      <c r="B120" s="154">
        <v>9</v>
      </c>
      <c r="C120" s="158">
        <v>3</v>
      </c>
      <c r="D120" s="158" t="s">
        <v>3</v>
      </c>
      <c r="E120" s="158">
        <v>3</v>
      </c>
      <c r="F120" s="158">
        <v>1</v>
      </c>
      <c r="G120" s="158" t="s">
        <v>3</v>
      </c>
      <c r="H120" s="158" t="s">
        <v>3</v>
      </c>
      <c r="I120" s="158">
        <v>1</v>
      </c>
      <c r="J120" s="158">
        <v>4</v>
      </c>
    </row>
    <row r="121" spans="1:10" x14ac:dyDescent="0.25">
      <c r="A121" s="153" t="s">
        <v>5</v>
      </c>
      <c r="B121" s="154">
        <v>9</v>
      </c>
      <c r="C121" s="157">
        <v>5</v>
      </c>
      <c r="D121" s="157">
        <v>1</v>
      </c>
      <c r="E121" s="157">
        <v>6</v>
      </c>
      <c r="F121" s="157" t="s">
        <v>3</v>
      </c>
      <c r="G121" s="157" t="s">
        <v>3</v>
      </c>
      <c r="H121" s="157">
        <v>1</v>
      </c>
      <c r="I121" s="157">
        <v>1</v>
      </c>
      <c r="J121" s="157">
        <v>7</v>
      </c>
    </row>
    <row r="122" spans="1:10" x14ac:dyDescent="0.25">
      <c r="A122" s="155" t="s">
        <v>6</v>
      </c>
      <c r="B122" s="154">
        <v>9</v>
      </c>
      <c r="C122" s="158">
        <v>4</v>
      </c>
      <c r="D122" s="158" t="s">
        <v>3</v>
      </c>
      <c r="E122" s="158">
        <v>4</v>
      </c>
      <c r="F122" s="158">
        <v>2</v>
      </c>
      <c r="G122" s="158" t="s">
        <v>3</v>
      </c>
      <c r="H122" s="158" t="s">
        <v>3</v>
      </c>
      <c r="I122" s="158">
        <v>2</v>
      </c>
      <c r="J122" s="158">
        <v>6</v>
      </c>
    </row>
    <row r="123" spans="1:10" x14ac:dyDescent="0.25">
      <c r="A123" s="153" t="s">
        <v>7</v>
      </c>
      <c r="B123" s="154">
        <v>9</v>
      </c>
      <c r="C123" s="157">
        <v>1</v>
      </c>
      <c r="D123" s="157" t="s">
        <v>3</v>
      </c>
      <c r="E123" s="157">
        <v>1</v>
      </c>
      <c r="F123" s="157">
        <v>1</v>
      </c>
      <c r="G123" s="157" t="s">
        <v>3</v>
      </c>
      <c r="H123" s="157" t="s">
        <v>3</v>
      </c>
      <c r="I123" s="157">
        <v>1</v>
      </c>
      <c r="J123" s="157">
        <v>2</v>
      </c>
    </row>
    <row r="124" spans="1:10" x14ac:dyDescent="0.25">
      <c r="A124" s="155" t="s">
        <v>8</v>
      </c>
      <c r="B124" s="154">
        <v>9</v>
      </c>
      <c r="C124" s="158">
        <v>3</v>
      </c>
      <c r="D124" s="158">
        <v>1</v>
      </c>
      <c r="E124" s="158">
        <v>4</v>
      </c>
      <c r="F124" s="158">
        <v>1</v>
      </c>
      <c r="G124" s="158">
        <v>1</v>
      </c>
      <c r="H124" s="158" t="s">
        <v>3</v>
      </c>
      <c r="I124" s="158">
        <v>2</v>
      </c>
      <c r="J124" s="158">
        <v>6</v>
      </c>
    </row>
    <row r="125" spans="1:10" x14ac:dyDescent="0.25">
      <c r="A125" s="153" t="s">
        <v>9</v>
      </c>
      <c r="B125" s="154">
        <v>9</v>
      </c>
      <c r="C125" s="157">
        <v>1</v>
      </c>
      <c r="D125" s="157" t="s">
        <v>3</v>
      </c>
      <c r="E125" s="157">
        <v>1</v>
      </c>
      <c r="F125" s="157" t="s">
        <v>3</v>
      </c>
      <c r="G125" s="157" t="s">
        <v>3</v>
      </c>
      <c r="H125" s="157" t="s">
        <v>3</v>
      </c>
      <c r="I125" s="157" t="s">
        <v>3</v>
      </c>
      <c r="J125" s="157">
        <v>1</v>
      </c>
    </row>
    <row r="126" spans="1:10" x14ac:dyDescent="0.25">
      <c r="A126" s="155" t="s">
        <v>10</v>
      </c>
      <c r="B126" s="154">
        <v>9</v>
      </c>
      <c r="C126" s="158">
        <v>4</v>
      </c>
      <c r="D126" s="158" t="s">
        <v>3</v>
      </c>
      <c r="E126" s="158">
        <v>4</v>
      </c>
      <c r="F126" s="158">
        <v>1</v>
      </c>
      <c r="G126" s="158" t="s">
        <v>3</v>
      </c>
      <c r="H126" s="158" t="s">
        <v>3</v>
      </c>
      <c r="I126" s="158">
        <v>1</v>
      </c>
      <c r="J126" s="158">
        <v>5</v>
      </c>
    </row>
    <row r="127" spans="1:10" x14ac:dyDescent="0.25">
      <c r="A127" s="153" t="s">
        <v>11</v>
      </c>
      <c r="B127" s="154">
        <v>9</v>
      </c>
      <c r="C127" s="157" t="s">
        <v>3</v>
      </c>
      <c r="D127" s="157" t="s">
        <v>3</v>
      </c>
      <c r="E127" s="157" t="s">
        <v>3</v>
      </c>
      <c r="F127" s="157">
        <v>1</v>
      </c>
      <c r="G127" s="157" t="s">
        <v>3</v>
      </c>
      <c r="H127" s="157" t="s">
        <v>3</v>
      </c>
      <c r="I127" s="157">
        <v>1</v>
      </c>
      <c r="J127" s="157">
        <v>1</v>
      </c>
    </row>
    <row r="128" spans="1:10" x14ac:dyDescent="0.25">
      <c r="A128" s="155" t="s">
        <v>12</v>
      </c>
      <c r="B128" s="154">
        <v>9</v>
      </c>
      <c r="C128" s="158">
        <v>4</v>
      </c>
      <c r="D128" s="158" t="s">
        <v>3</v>
      </c>
      <c r="E128" s="158">
        <v>4</v>
      </c>
      <c r="F128" s="158">
        <v>1</v>
      </c>
      <c r="G128" s="158" t="s">
        <v>3</v>
      </c>
      <c r="H128" s="158" t="s">
        <v>3</v>
      </c>
      <c r="I128" s="158">
        <v>1</v>
      </c>
      <c r="J128" s="158">
        <v>5</v>
      </c>
    </row>
    <row r="129" spans="1:10" x14ac:dyDescent="0.25">
      <c r="A129" s="153" t="s">
        <v>648</v>
      </c>
      <c r="B129" s="154">
        <v>9</v>
      </c>
      <c r="C129" s="157">
        <v>3</v>
      </c>
      <c r="D129" s="157" t="s">
        <v>3</v>
      </c>
      <c r="E129" s="157">
        <v>3</v>
      </c>
      <c r="F129" s="157">
        <v>2</v>
      </c>
      <c r="G129" s="157" t="s">
        <v>3</v>
      </c>
      <c r="H129" s="157" t="s">
        <v>3</v>
      </c>
      <c r="I129" s="157">
        <v>2</v>
      </c>
      <c r="J129" s="157">
        <v>5</v>
      </c>
    </row>
    <row r="130" spans="1:10" x14ac:dyDescent="0.25">
      <c r="A130" s="155" t="s">
        <v>13</v>
      </c>
      <c r="B130" s="154">
        <v>9</v>
      </c>
      <c r="C130" s="158">
        <v>7</v>
      </c>
      <c r="D130" s="158">
        <v>1</v>
      </c>
      <c r="E130" s="158">
        <v>8</v>
      </c>
      <c r="F130" s="158">
        <v>1</v>
      </c>
      <c r="G130" s="158" t="s">
        <v>3</v>
      </c>
      <c r="H130" s="158" t="s">
        <v>3</v>
      </c>
      <c r="I130" s="158">
        <v>1</v>
      </c>
      <c r="J130" s="158">
        <v>9</v>
      </c>
    </row>
    <row r="131" spans="1:10" x14ac:dyDescent="0.25">
      <c r="A131" s="153" t="s">
        <v>14</v>
      </c>
      <c r="B131" s="154">
        <v>9</v>
      </c>
      <c r="C131" s="157">
        <v>3</v>
      </c>
      <c r="D131" s="157">
        <v>1</v>
      </c>
      <c r="E131" s="157">
        <v>4</v>
      </c>
      <c r="F131" s="157">
        <v>1</v>
      </c>
      <c r="G131" s="157" t="s">
        <v>3</v>
      </c>
      <c r="H131" s="157" t="s">
        <v>3</v>
      </c>
      <c r="I131" s="157">
        <v>1</v>
      </c>
      <c r="J131" s="157">
        <v>5</v>
      </c>
    </row>
    <row r="132" spans="1:10" x14ac:dyDescent="0.25">
      <c r="A132" s="155" t="s">
        <v>15</v>
      </c>
      <c r="B132" s="154">
        <v>9</v>
      </c>
      <c r="C132" s="158">
        <v>6</v>
      </c>
      <c r="D132" s="158" t="s">
        <v>3</v>
      </c>
      <c r="E132" s="158">
        <v>6</v>
      </c>
      <c r="F132" s="158">
        <v>1</v>
      </c>
      <c r="G132" s="158" t="s">
        <v>3</v>
      </c>
      <c r="H132" s="158" t="s">
        <v>3</v>
      </c>
      <c r="I132" s="158">
        <v>1</v>
      </c>
      <c r="J132" s="158">
        <v>7</v>
      </c>
    </row>
    <row r="133" spans="1:10" x14ac:dyDescent="0.25">
      <c r="A133" s="153" t="s">
        <v>16</v>
      </c>
      <c r="B133" s="154">
        <v>9</v>
      </c>
      <c r="C133" s="157">
        <v>4</v>
      </c>
      <c r="D133" s="157">
        <v>1</v>
      </c>
      <c r="E133" s="157">
        <v>5</v>
      </c>
      <c r="F133" s="157">
        <v>1</v>
      </c>
      <c r="G133" s="157" t="s">
        <v>3</v>
      </c>
      <c r="H133" s="157" t="s">
        <v>3</v>
      </c>
      <c r="I133" s="157">
        <v>1</v>
      </c>
      <c r="J133" s="157">
        <v>6</v>
      </c>
    </row>
    <row r="134" spans="1:10" x14ac:dyDescent="0.25">
      <c r="A134" s="153" t="s">
        <v>18</v>
      </c>
      <c r="B134" s="154">
        <v>10</v>
      </c>
      <c r="C134" s="157">
        <v>2</v>
      </c>
      <c r="D134" s="157" t="s">
        <v>3</v>
      </c>
      <c r="E134" s="157">
        <v>2</v>
      </c>
      <c r="F134" s="157" t="s">
        <v>3</v>
      </c>
      <c r="G134" s="157" t="s">
        <v>3</v>
      </c>
      <c r="H134" s="157" t="s">
        <v>3</v>
      </c>
      <c r="I134" s="157" t="s">
        <v>3</v>
      </c>
      <c r="J134" s="157">
        <v>2</v>
      </c>
    </row>
    <row r="135" spans="1:10" x14ac:dyDescent="0.25">
      <c r="A135" s="155" t="s">
        <v>5</v>
      </c>
      <c r="B135" s="154">
        <v>10</v>
      </c>
      <c r="C135" s="158">
        <v>4</v>
      </c>
      <c r="D135" s="158">
        <v>1</v>
      </c>
      <c r="E135" s="158">
        <v>5</v>
      </c>
      <c r="F135" s="158">
        <v>1</v>
      </c>
      <c r="G135" s="158" t="s">
        <v>3</v>
      </c>
      <c r="H135" s="158" t="s">
        <v>3</v>
      </c>
      <c r="I135" s="158">
        <v>1</v>
      </c>
      <c r="J135" s="158">
        <v>6</v>
      </c>
    </row>
    <row r="136" spans="1:10" x14ac:dyDescent="0.25">
      <c r="A136" s="153" t="s">
        <v>6</v>
      </c>
      <c r="B136" s="154">
        <v>10</v>
      </c>
      <c r="C136" s="157">
        <v>1</v>
      </c>
      <c r="D136" s="157">
        <v>1</v>
      </c>
      <c r="E136" s="157">
        <v>2</v>
      </c>
      <c r="F136" s="157">
        <v>1</v>
      </c>
      <c r="G136" s="157" t="s">
        <v>3</v>
      </c>
      <c r="H136" s="157" t="s">
        <v>3</v>
      </c>
      <c r="I136" s="157">
        <v>1</v>
      </c>
      <c r="J136" s="157">
        <v>3</v>
      </c>
    </row>
    <row r="137" spans="1:10" x14ac:dyDescent="0.25">
      <c r="A137" s="155" t="s">
        <v>7</v>
      </c>
      <c r="B137" s="154">
        <v>10</v>
      </c>
      <c r="C137" s="158">
        <v>4</v>
      </c>
      <c r="D137" s="158" t="s">
        <v>3</v>
      </c>
      <c r="E137" s="158">
        <v>4</v>
      </c>
      <c r="F137" s="158">
        <v>1</v>
      </c>
      <c r="G137" s="158" t="s">
        <v>3</v>
      </c>
      <c r="H137" s="158">
        <v>1</v>
      </c>
      <c r="I137" s="158">
        <v>2</v>
      </c>
      <c r="J137" s="158">
        <v>6</v>
      </c>
    </row>
    <row r="138" spans="1:10" x14ac:dyDescent="0.25">
      <c r="A138" s="153" t="s">
        <v>8</v>
      </c>
      <c r="B138" s="154">
        <v>10</v>
      </c>
      <c r="C138" s="157">
        <v>8</v>
      </c>
      <c r="D138" s="157">
        <v>2</v>
      </c>
      <c r="E138" s="157">
        <v>10</v>
      </c>
      <c r="F138" s="157">
        <v>3</v>
      </c>
      <c r="G138" s="157" t="s">
        <v>3</v>
      </c>
      <c r="H138" s="157" t="s">
        <v>3</v>
      </c>
      <c r="I138" s="157">
        <v>3</v>
      </c>
      <c r="J138" s="157">
        <v>13</v>
      </c>
    </row>
    <row r="139" spans="1:10" x14ac:dyDescent="0.25">
      <c r="A139" s="155" t="s">
        <v>9</v>
      </c>
      <c r="B139" s="154">
        <v>10</v>
      </c>
      <c r="C139" s="158">
        <v>3</v>
      </c>
      <c r="D139" s="158" t="s">
        <v>3</v>
      </c>
      <c r="E139" s="158">
        <v>3</v>
      </c>
      <c r="F139" s="158" t="s">
        <v>3</v>
      </c>
      <c r="G139" s="158" t="s">
        <v>3</v>
      </c>
      <c r="H139" s="158" t="s">
        <v>3</v>
      </c>
      <c r="I139" s="158" t="s">
        <v>3</v>
      </c>
      <c r="J139" s="158">
        <v>3</v>
      </c>
    </row>
    <row r="140" spans="1:10" x14ac:dyDescent="0.25">
      <c r="A140" s="153" t="s">
        <v>10</v>
      </c>
      <c r="B140" s="154">
        <v>10</v>
      </c>
      <c r="C140" s="157">
        <v>3</v>
      </c>
      <c r="D140" s="157">
        <v>1</v>
      </c>
      <c r="E140" s="157">
        <v>4</v>
      </c>
      <c r="F140" s="157" t="s">
        <v>3</v>
      </c>
      <c r="G140" s="157" t="s">
        <v>3</v>
      </c>
      <c r="H140" s="157" t="s">
        <v>3</v>
      </c>
      <c r="I140" s="157" t="s">
        <v>3</v>
      </c>
      <c r="J140" s="157">
        <v>4</v>
      </c>
    </row>
    <row r="141" spans="1:10" x14ac:dyDescent="0.25">
      <c r="A141" s="155" t="s">
        <v>11</v>
      </c>
      <c r="B141" s="154">
        <v>10</v>
      </c>
      <c r="C141" s="158">
        <v>4</v>
      </c>
      <c r="D141" s="158" t="s">
        <v>3</v>
      </c>
      <c r="E141" s="158">
        <v>4</v>
      </c>
      <c r="F141" s="158" t="s">
        <v>3</v>
      </c>
      <c r="G141" s="158" t="s">
        <v>3</v>
      </c>
      <c r="H141" s="158" t="s">
        <v>3</v>
      </c>
      <c r="I141" s="158" t="s">
        <v>3</v>
      </c>
      <c r="J141" s="158">
        <v>4</v>
      </c>
    </row>
    <row r="142" spans="1:10" x14ac:dyDescent="0.25">
      <c r="A142" s="153" t="s">
        <v>12</v>
      </c>
      <c r="B142" s="154">
        <v>10</v>
      </c>
      <c r="C142" s="157" t="s">
        <v>3</v>
      </c>
      <c r="D142" s="157" t="s">
        <v>3</v>
      </c>
      <c r="E142" s="157" t="s">
        <v>3</v>
      </c>
      <c r="F142" s="157">
        <v>1</v>
      </c>
      <c r="G142" s="157" t="s">
        <v>3</v>
      </c>
      <c r="H142" s="157" t="s">
        <v>3</v>
      </c>
      <c r="I142" s="157">
        <v>1</v>
      </c>
      <c r="J142" s="157">
        <v>1</v>
      </c>
    </row>
    <row r="143" spans="1:10" x14ac:dyDescent="0.25">
      <c r="A143" s="155" t="s">
        <v>648</v>
      </c>
      <c r="B143" s="154">
        <v>10</v>
      </c>
      <c r="C143" s="158">
        <v>6</v>
      </c>
      <c r="D143" s="158" t="s">
        <v>3</v>
      </c>
      <c r="E143" s="158">
        <v>6</v>
      </c>
      <c r="F143" s="158" t="s">
        <v>3</v>
      </c>
      <c r="G143" s="158" t="s">
        <v>3</v>
      </c>
      <c r="H143" s="158" t="s">
        <v>3</v>
      </c>
      <c r="I143" s="158" t="s">
        <v>3</v>
      </c>
      <c r="J143" s="158">
        <v>6</v>
      </c>
    </row>
    <row r="144" spans="1:10" x14ac:dyDescent="0.25">
      <c r="A144" s="153" t="s">
        <v>14</v>
      </c>
      <c r="B144" s="154">
        <v>10</v>
      </c>
      <c r="C144" s="157">
        <v>2</v>
      </c>
      <c r="D144" s="157">
        <v>2</v>
      </c>
      <c r="E144" s="157">
        <v>4</v>
      </c>
      <c r="F144" s="157">
        <v>1</v>
      </c>
      <c r="G144" s="157" t="s">
        <v>3</v>
      </c>
      <c r="H144" s="157" t="s">
        <v>3</v>
      </c>
      <c r="I144" s="157">
        <v>1</v>
      </c>
      <c r="J144" s="157">
        <v>5</v>
      </c>
    </row>
    <row r="145" spans="1:10" x14ac:dyDescent="0.25">
      <c r="A145" s="155" t="s">
        <v>15</v>
      </c>
      <c r="B145" s="154">
        <v>10</v>
      </c>
      <c r="C145" s="158">
        <v>7</v>
      </c>
      <c r="D145" s="158">
        <v>2</v>
      </c>
      <c r="E145" s="158">
        <v>9</v>
      </c>
      <c r="F145" s="158">
        <v>2</v>
      </c>
      <c r="G145" s="158" t="s">
        <v>3</v>
      </c>
      <c r="H145" s="158" t="s">
        <v>3</v>
      </c>
      <c r="I145" s="158">
        <v>2</v>
      </c>
      <c r="J145" s="158">
        <v>11</v>
      </c>
    </row>
    <row r="146" spans="1:10" x14ac:dyDescent="0.25">
      <c r="A146" s="153" t="s">
        <v>19</v>
      </c>
      <c r="B146" s="154">
        <v>10</v>
      </c>
      <c r="C146" s="157">
        <v>11</v>
      </c>
      <c r="D146" s="157">
        <v>3</v>
      </c>
      <c r="E146" s="157">
        <v>14</v>
      </c>
      <c r="F146" s="157" t="s">
        <v>3</v>
      </c>
      <c r="G146" s="157" t="s">
        <v>3</v>
      </c>
      <c r="H146" s="157" t="s">
        <v>3</v>
      </c>
      <c r="I146" s="157" t="s">
        <v>3</v>
      </c>
      <c r="J146" s="157">
        <v>14</v>
      </c>
    </row>
    <row r="147" spans="1:10" x14ac:dyDescent="0.25">
      <c r="A147" s="155" t="s">
        <v>16</v>
      </c>
      <c r="B147" s="154">
        <v>10</v>
      </c>
      <c r="C147" s="158">
        <v>5</v>
      </c>
      <c r="D147" s="158" t="s">
        <v>3</v>
      </c>
      <c r="E147" s="158">
        <v>5</v>
      </c>
      <c r="F147" s="158">
        <v>1</v>
      </c>
      <c r="G147" s="158" t="s">
        <v>3</v>
      </c>
      <c r="H147" s="158">
        <v>3</v>
      </c>
      <c r="I147" s="158">
        <v>4</v>
      </c>
      <c r="J147" s="158">
        <v>9</v>
      </c>
    </row>
    <row r="148" spans="1:10" x14ac:dyDescent="0.25">
      <c r="A148" s="153" t="s">
        <v>17</v>
      </c>
      <c r="B148" s="154">
        <v>10</v>
      </c>
      <c r="C148" s="157">
        <v>5</v>
      </c>
      <c r="D148" s="157" t="s">
        <v>3</v>
      </c>
      <c r="E148" s="157">
        <v>5</v>
      </c>
      <c r="F148" s="157" t="s">
        <v>3</v>
      </c>
      <c r="G148" s="157" t="s">
        <v>3</v>
      </c>
      <c r="H148" s="157" t="s">
        <v>3</v>
      </c>
      <c r="I148" s="157" t="s">
        <v>3</v>
      </c>
      <c r="J148" s="157">
        <v>5</v>
      </c>
    </row>
    <row r="149" spans="1:10" x14ac:dyDescent="0.25">
      <c r="A149" s="153" t="s">
        <v>2</v>
      </c>
      <c r="B149" s="154">
        <v>11</v>
      </c>
      <c r="C149" s="157">
        <v>1</v>
      </c>
      <c r="D149" s="157" t="s">
        <v>3</v>
      </c>
      <c r="E149" s="157">
        <v>1</v>
      </c>
      <c r="F149" s="157" t="s">
        <v>3</v>
      </c>
      <c r="G149" s="157" t="s">
        <v>3</v>
      </c>
      <c r="H149" s="157" t="s">
        <v>3</v>
      </c>
      <c r="I149" s="157" t="s">
        <v>3</v>
      </c>
      <c r="J149" s="157">
        <v>1</v>
      </c>
    </row>
    <row r="150" spans="1:10" x14ac:dyDescent="0.25">
      <c r="A150" s="155" t="s">
        <v>4</v>
      </c>
      <c r="B150" s="154">
        <v>11</v>
      </c>
      <c r="C150" s="158">
        <v>1</v>
      </c>
      <c r="D150" s="158" t="s">
        <v>3</v>
      </c>
      <c r="E150" s="158">
        <v>1</v>
      </c>
      <c r="F150" s="158" t="s">
        <v>3</v>
      </c>
      <c r="G150" s="158" t="s">
        <v>3</v>
      </c>
      <c r="H150" s="158" t="s">
        <v>3</v>
      </c>
      <c r="I150" s="158" t="s">
        <v>3</v>
      </c>
      <c r="J150" s="158">
        <v>1</v>
      </c>
    </row>
    <row r="151" spans="1:10" x14ac:dyDescent="0.25">
      <c r="A151" s="153" t="s">
        <v>5</v>
      </c>
      <c r="B151" s="154">
        <v>11</v>
      </c>
      <c r="C151" s="157">
        <v>3</v>
      </c>
      <c r="D151" s="157" t="s">
        <v>3</v>
      </c>
      <c r="E151" s="157">
        <v>3</v>
      </c>
      <c r="F151" s="157">
        <v>2</v>
      </c>
      <c r="G151" s="157" t="s">
        <v>3</v>
      </c>
      <c r="H151" s="157" t="s">
        <v>3</v>
      </c>
      <c r="I151" s="157">
        <v>2</v>
      </c>
      <c r="J151" s="157">
        <v>5</v>
      </c>
    </row>
    <row r="152" spans="1:10" x14ac:dyDescent="0.25">
      <c r="A152" s="155" t="s">
        <v>6</v>
      </c>
      <c r="B152" s="154">
        <v>11</v>
      </c>
      <c r="C152" s="158">
        <v>5</v>
      </c>
      <c r="D152" s="158">
        <v>1</v>
      </c>
      <c r="E152" s="158">
        <v>6</v>
      </c>
      <c r="F152" s="158">
        <v>1</v>
      </c>
      <c r="G152" s="158" t="s">
        <v>3</v>
      </c>
      <c r="H152" s="158">
        <v>1</v>
      </c>
      <c r="I152" s="158">
        <v>2</v>
      </c>
      <c r="J152" s="158">
        <v>8</v>
      </c>
    </row>
    <row r="153" spans="1:10" x14ac:dyDescent="0.25">
      <c r="A153" s="153" t="s">
        <v>11</v>
      </c>
      <c r="B153" s="154">
        <v>11</v>
      </c>
      <c r="C153" s="157">
        <v>3</v>
      </c>
      <c r="D153" s="157" t="s">
        <v>3</v>
      </c>
      <c r="E153" s="157">
        <v>3</v>
      </c>
      <c r="F153" s="157">
        <v>2</v>
      </c>
      <c r="G153" s="157" t="s">
        <v>3</v>
      </c>
      <c r="H153" s="157" t="s">
        <v>3</v>
      </c>
      <c r="I153" s="157">
        <v>2</v>
      </c>
      <c r="J153" s="157">
        <v>5</v>
      </c>
    </row>
    <row r="154" spans="1:10" x14ac:dyDescent="0.25">
      <c r="A154" s="155" t="s">
        <v>12</v>
      </c>
      <c r="B154" s="154">
        <v>11</v>
      </c>
      <c r="C154" s="158">
        <v>1</v>
      </c>
      <c r="D154" s="158" t="s">
        <v>3</v>
      </c>
      <c r="E154" s="158">
        <v>1</v>
      </c>
      <c r="F154" s="158" t="s">
        <v>3</v>
      </c>
      <c r="G154" s="158" t="s">
        <v>3</v>
      </c>
      <c r="H154" s="158" t="s">
        <v>3</v>
      </c>
      <c r="I154" s="158" t="s">
        <v>3</v>
      </c>
      <c r="J154" s="158">
        <v>1</v>
      </c>
    </row>
    <row r="155" spans="1:10" x14ac:dyDescent="0.25">
      <c r="A155" s="153" t="s">
        <v>648</v>
      </c>
      <c r="B155" s="154">
        <v>11</v>
      </c>
      <c r="C155" s="157">
        <v>2</v>
      </c>
      <c r="D155" s="157">
        <v>1</v>
      </c>
      <c r="E155" s="157">
        <v>3</v>
      </c>
      <c r="F155" s="157" t="s">
        <v>3</v>
      </c>
      <c r="G155" s="157" t="s">
        <v>3</v>
      </c>
      <c r="H155" s="157">
        <v>2</v>
      </c>
      <c r="I155" s="157">
        <v>2</v>
      </c>
      <c r="J155" s="157">
        <v>5</v>
      </c>
    </row>
    <row r="156" spans="1:10" x14ac:dyDescent="0.25">
      <c r="A156" s="155" t="s">
        <v>13</v>
      </c>
      <c r="B156" s="154">
        <v>11</v>
      </c>
      <c r="C156" s="158">
        <v>5</v>
      </c>
      <c r="D156" s="158" t="s">
        <v>3</v>
      </c>
      <c r="E156" s="158">
        <v>5</v>
      </c>
      <c r="F156" s="158">
        <v>1</v>
      </c>
      <c r="G156" s="158" t="s">
        <v>3</v>
      </c>
      <c r="H156" s="158" t="s">
        <v>3</v>
      </c>
      <c r="I156" s="158">
        <v>1</v>
      </c>
      <c r="J156" s="158">
        <v>6</v>
      </c>
    </row>
    <row r="157" spans="1:10" x14ac:dyDescent="0.25">
      <c r="A157" s="153" t="s">
        <v>14</v>
      </c>
      <c r="B157" s="154">
        <v>11</v>
      </c>
      <c r="C157" s="157">
        <v>1</v>
      </c>
      <c r="D157" s="157" t="s">
        <v>3</v>
      </c>
      <c r="E157" s="157">
        <v>1</v>
      </c>
      <c r="F157" s="157" t="s">
        <v>3</v>
      </c>
      <c r="G157" s="157" t="s">
        <v>3</v>
      </c>
      <c r="H157" s="157">
        <v>1</v>
      </c>
      <c r="I157" s="157">
        <v>1</v>
      </c>
      <c r="J157" s="157">
        <v>2</v>
      </c>
    </row>
    <row r="158" spans="1:10" x14ac:dyDescent="0.25">
      <c r="A158" s="155" t="s">
        <v>15</v>
      </c>
      <c r="B158" s="154">
        <v>11</v>
      </c>
      <c r="C158" s="158">
        <v>3</v>
      </c>
      <c r="D158" s="158">
        <v>1</v>
      </c>
      <c r="E158" s="158">
        <v>4</v>
      </c>
      <c r="F158" s="158">
        <v>2</v>
      </c>
      <c r="G158" s="158" t="s">
        <v>3</v>
      </c>
      <c r="H158" s="158" t="s">
        <v>3</v>
      </c>
      <c r="I158" s="158">
        <v>2</v>
      </c>
      <c r="J158" s="158">
        <v>6</v>
      </c>
    </row>
    <row r="159" spans="1:10" x14ac:dyDescent="0.25">
      <c r="A159" s="153" t="s">
        <v>19</v>
      </c>
      <c r="B159" s="154">
        <v>11</v>
      </c>
      <c r="C159" s="157">
        <v>3</v>
      </c>
      <c r="D159" s="157" t="s">
        <v>3</v>
      </c>
      <c r="E159" s="157">
        <v>3</v>
      </c>
      <c r="F159" s="157">
        <v>1</v>
      </c>
      <c r="G159" s="157" t="s">
        <v>3</v>
      </c>
      <c r="H159" s="157" t="s">
        <v>3</v>
      </c>
      <c r="I159" s="157">
        <v>1</v>
      </c>
      <c r="J159" s="157">
        <v>4</v>
      </c>
    </row>
    <row r="160" spans="1:10" x14ac:dyDescent="0.25">
      <c r="A160" s="155" t="s">
        <v>16</v>
      </c>
      <c r="B160" s="154">
        <v>11</v>
      </c>
      <c r="C160" s="158">
        <v>4</v>
      </c>
      <c r="D160" s="158" t="s">
        <v>3</v>
      </c>
      <c r="E160" s="158">
        <v>4</v>
      </c>
      <c r="F160" s="158" t="s">
        <v>3</v>
      </c>
      <c r="G160" s="158" t="s">
        <v>3</v>
      </c>
      <c r="H160" s="158" t="s">
        <v>3</v>
      </c>
      <c r="I160" s="158" t="s">
        <v>3</v>
      </c>
      <c r="J160" s="158">
        <v>4</v>
      </c>
    </row>
    <row r="161" spans="1:10" x14ac:dyDescent="0.25">
      <c r="A161" s="153" t="s">
        <v>9</v>
      </c>
      <c r="B161" s="154">
        <v>11</v>
      </c>
      <c r="C161" s="157">
        <v>4</v>
      </c>
      <c r="D161" s="157">
        <v>1</v>
      </c>
      <c r="E161" s="157">
        <v>5</v>
      </c>
      <c r="F161" s="157">
        <v>1</v>
      </c>
      <c r="G161" s="157" t="s">
        <v>3</v>
      </c>
      <c r="H161" s="157" t="s">
        <v>3</v>
      </c>
      <c r="I161" s="157">
        <v>1</v>
      </c>
      <c r="J161" s="157">
        <v>6</v>
      </c>
    </row>
    <row r="162" spans="1:10" x14ac:dyDescent="0.25">
      <c r="A162" s="155" t="s">
        <v>17</v>
      </c>
      <c r="B162" s="156">
        <v>11</v>
      </c>
      <c r="C162" s="158">
        <v>3</v>
      </c>
      <c r="D162" s="158">
        <v>1</v>
      </c>
      <c r="E162" s="158">
        <v>4</v>
      </c>
      <c r="F162" s="158" t="s">
        <v>3</v>
      </c>
      <c r="G162" s="158" t="s">
        <v>3</v>
      </c>
      <c r="H162" s="158" t="s">
        <v>3</v>
      </c>
      <c r="I162" s="158" t="s">
        <v>3</v>
      </c>
      <c r="J162" s="158">
        <v>4</v>
      </c>
    </row>
    <row r="163" spans="1:10" x14ac:dyDescent="0.25">
      <c r="A163" s="153" t="s">
        <v>2</v>
      </c>
      <c r="B163" s="154">
        <v>12</v>
      </c>
      <c r="C163" s="157">
        <v>1</v>
      </c>
      <c r="D163" s="157">
        <v>1</v>
      </c>
      <c r="E163" s="157">
        <v>2</v>
      </c>
      <c r="F163" s="157">
        <v>1</v>
      </c>
      <c r="G163" s="157" t="s">
        <v>3</v>
      </c>
      <c r="H163" s="157" t="s">
        <v>3</v>
      </c>
      <c r="I163" s="157">
        <v>1</v>
      </c>
      <c r="J163" s="157">
        <v>3</v>
      </c>
    </row>
    <row r="164" spans="1:10" x14ac:dyDescent="0.25">
      <c r="A164" s="155" t="s">
        <v>4</v>
      </c>
      <c r="B164" s="154">
        <v>12</v>
      </c>
      <c r="C164" s="158" t="s">
        <v>3</v>
      </c>
      <c r="D164" s="158">
        <v>1</v>
      </c>
      <c r="E164" s="158">
        <v>1</v>
      </c>
      <c r="F164" s="158" t="s">
        <v>3</v>
      </c>
      <c r="G164" s="158" t="s">
        <v>3</v>
      </c>
      <c r="H164" s="158" t="s">
        <v>3</v>
      </c>
      <c r="I164" s="158" t="s">
        <v>3</v>
      </c>
      <c r="J164" s="158">
        <v>1</v>
      </c>
    </row>
    <row r="165" spans="1:10" x14ac:dyDescent="0.25">
      <c r="A165" s="153" t="s">
        <v>18</v>
      </c>
      <c r="B165" s="154">
        <v>12</v>
      </c>
      <c r="C165" s="157">
        <v>6</v>
      </c>
      <c r="D165" s="157">
        <v>1</v>
      </c>
      <c r="E165" s="157">
        <v>7</v>
      </c>
      <c r="F165" s="157">
        <v>1</v>
      </c>
      <c r="G165" s="157" t="s">
        <v>3</v>
      </c>
      <c r="H165" s="157" t="s">
        <v>3</v>
      </c>
      <c r="I165" s="157">
        <v>1</v>
      </c>
      <c r="J165" s="157">
        <v>8</v>
      </c>
    </row>
    <row r="166" spans="1:10" x14ac:dyDescent="0.25">
      <c r="A166" s="155" t="s">
        <v>5</v>
      </c>
      <c r="B166" s="154">
        <v>12</v>
      </c>
      <c r="C166" s="158">
        <v>2</v>
      </c>
      <c r="D166" s="158" t="s">
        <v>3</v>
      </c>
      <c r="E166" s="158">
        <v>2</v>
      </c>
      <c r="F166" s="158" t="s">
        <v>3</v>
      </c>
      <c r="G166" s="158" t="s">
        <v>3</v>
      </c>
      <c r="H166" s="158" t="s">
        <v>3</v>
      </c>
      <c r="I166" s="158" t="s">
        <v>3</v>
      </c>
      <c r="J166" s="158">
        <v>2</v>
      </c>
    </row>
    <row r="167" spans="1:10" x14ac:dyDescent="0.25">
      <c r="A167" s="153" t="s">
        <v>6</v>
      </c>
      <c r="B167" s="154">
        <v>12</v>
      </c>
      <c r="C167" s="157">
        <v>2</v>
      </c>
      <c r="D167" s="157">
        <v>3</v>
      </c>
      <c r="E167" s="157">
        <v>5</v>
      </c>
      <c r="F167" s="157">
        <v>1</v>
      </c>
      <c r="G167" s="157" t="s">
        <v>3</v>
      </c>
      <c r="H167" s="157" t="s">
        <v>3</v>
      </c>
      <c r="I167" s="157">
        <v>1</v>
      </c>
      <c r="J167" s="157">
        <v>6</v>
      </c>
    </row>
    <row r="168" spans="1:10" x14ac:dyDescent="0.25">
      <c r="A168" s="155" t="s">
        <v>8</v>
      </c>
      <c r="B168" s="154">
        <v>12</v>
      </c>
      <c r="C168" s="158">
        <v>7</v>
      </c>
      <c r="D168" s="158">
        <v>1</v>
      </c>
      <c r="E168" s="158">
        <v>8</v>
      </c>
      <c r="F168" s="158" t="s">
        <v>3</v>
      </c>
      <c r="G168" s="158" t="s">
        <v>3</v>
      </c>
      <c r="H168" s="158" t="s">
        <v>3</v>
      </c>
      <c r="I168" s="158" t="s">
        <v>3</v>
      </c>
      <c r="J168" s="158">
        <v>8</v>
      </c>
    </row>
    <row r="169" spans="1:10" x14ac:dyDescent="0.25">
      <c r="A169" s="153" t="s">
        <v>10</v>
      </c>
      <c r="B169" s="154">
        <v>12</v>
      </c>
      <c r="C169" s="157">
        <v>2</v>
      </c>
      <c r="D169" s="157" t="s">
        <v>3</v>
      </c>
      <c r="E169" s="157">
        <v>2</v>
      </c>
      <c r="F169" s="157">
        <v>3</v>
      </c>
      <c r="G169" s="157" t="s">
        <v>3</v>
      </c>
      <c r="H169" s="157" t="s">
        <v>3</v>
      </c>
      <c r="I169" s="157">
        <v>3</v>
      </c>
      <c r="J169" s="157">
        <v>5</v>
      </c>
    </row>
    <row r="170" spans="1:10" x14ac:dyDescent="0.25">
      <c r="A170" s="155" t="s">
        <v>11</v>
      </c>
      <c r="B170" s="154">
        <v>12</v>
      </c>
      <c r="C170" s="158">
        <v>3</v>
      </c>
      <c r="D170" s="158">
        <v>1</v>
      </c>
      <c r="E170" s="158">
        <v>4</v>
      </c>
      <c r="F170" s="158" t="s">
        <v>3</v>
      </c>
      <c r="G170" s="158" t="s">
        <v>3</v>
      </c>
      <c r="H170" s="158" t="s">
        <v>3</v>
      </c>
      <c r="I170" s="158" t="s">
        <v>3</v>
      </c>
      <c r="J170" s="158">
        <v>4</v>
      </c>
    </row>
    <row r="171" spans="1:10" x14ac:dyDescent="0.25">
      <c r="A171" s="153" t="s">
        <v>12</v>
      </c>
      <c r="B171" s="154">
        <v>12</v>
      </c>
      <c r="C171" s="157">
        <v>5</v>
      </c>
      <c r="D171" s="157">
        <v>1</v>
      </c>
      <c r="E171" s="157">
        <v>6</v>
      </c>
      <c r="F171" s="157">
        <v>2</v>
      </c>
      <c r="G171" s="157" t="s">
        <v>3</v>
      </c>
      <c r="H171" s="157" t="s">
        <v>3</v>
      </c>
      <c r="I171" s="157">
        <v>2</v>
      </c>
      <c r="J171" s="157">
        <v>8</v>
      </c>
    </row>
    <row r="172" spans="1:10" x14ac:dyDescent="0.25">
      <c r="A172" s="155" t="s">
        <v>13</v>
      </c>
      <c r="B172" s="154">
        <v>12</v>
      </c>
      <c r="C172" s="158">
        <v>1</v>
      </c>
      <c r="D172" s="158" t="s">
        <v>3</v>
      </c>
      <c r="E172" s="158">
        <v>1</v>
      </c>
      <c r="F172" s="158">
        <v>1</v>
      </c>
      <c r="G172" s="158" t="s">
        <v>3</v>
      </c>
      <c r="H172" s="158" t="s">
        <v>3</v>
      </c>
      <c r="I172" s="158">
        <v>1</v>
      </c>
      <c r="J172" s="158">
        <v>2</v>
      </c>
    </row>
    <row r="173" spans="1:10" x14ac:dyDescent="0.25">
      <c r="A173" s="153" t="s">
        <v>19</v>
      </c>
      <c r="B173" s="154">
        <v>12</v>
      </c>
      <c r="C173" s="157">
        <v>6</v>
      </c>
      <c r="D173" s="157" t="s">
        <v>3</v>
      </c>
      <c r="E173" s="157">
        <v>6</v>
      </c>
      <c r="F173" s="157">
        <v>1</v>
      </c>
      <c r="G173" s="157" t="s">
        <v>3</v>
      </c>
      <c r="H173" s="157" t="s">
        <v>3</v>
      </c>
      <c r="I173" s="157">
        <v>1</v>
      </c>
      <c r="J173" s="157">
        <v>7</v>
      </c>
    </row>
    <row r="174" spans="1:10" x14ac:dyDescent="0.25">
      <c r="A174" s="155" t="s">
        <v>16</v>
      </c>
      <c r="B174" s="154">
        <v>12</v>
      </c>
      <c r="C174" s="158">
        <v>4</v>
      </c>
      <c r="D174" s="158" t="s">
        <v>3</v>
      </c>
      <c r="E174" s="158">
        <v>4</v>
      </c>
      <c r="F174" s="158">
        <v>1</v>
      </c>
      <c r="G174" s="158" t="s">
        <v>3</v>
      </c>
      <c r="H174" s="158" t="s">
        <v>3</v>
      </c>
      <c r="I174" s="158">
        <v>1</v>
      </c>
      <c r="J174" s="158">
        <v>5</v>
      </c>
    </row>
    <row r="175" spans="1:10" x14ac:dyDescent="0.25">
      <c r="A175" s="153" t="s">
        <v>17</v>
      </c>
      <c r="B175" s="154">
        <v>12</v>
      </c>
      <c r="C175" s="157">
        <v>3</v>
      </c>
      <c r="D175" s="157" t="s">
        <v>3</v>
      </c>
      <c r="E175" s="157">
        <v>3</v>
      </c>
      <c r="F175" s="157">
        <v>1</v>
      </c>
      <c r="G175" s="157" t="s">
        <v>3</v>
      </c>
      <c r="H175" s="157" t="s">
        <v>3</v>
      </c>
      <c r="I175" s="157">
        <v>1</v>
      </c>
      <c r="J175" s="157">
        <v>4</v>
      </c>
    </row>
    <row r="176" spans="1:10" x14ac:dyDescent="0.25">
      <c r="A176" s="153" t="s">
        <v>9</v>
      </c>
      <c r="B176" s="154">
        <v>12</v>
      </c>
      <c r="C176" s="157">
        <v>2</v>
      </c>
      <c r="D176" s="157">
        <v>1</v>
      </c>
      <c r="E176" s="157">
        <v>3</v>
      </c>
      <c r="F176" s="157" t="s">
        <v>3</v>
      </c>
      <c r="G176" s="157" t="s">
        <v>3</v>
      </c>
      <c r="H176" s="157" t="s">
        <v>3</v>
      </c>
      <c r="I176" s="157" t="s">
        <v>3</v>
      </c>
      <c r="J176" s="157">
        <v>3</v>
      </c>
    </row>
    <row r="177" spans="1:10" x14ac:dyDescent="0.25">
      <c r="A177" s="155" t="s">
        <v>15</v>
      </c>
      <c r="B177" s="156">
        <v>12</v>
      </c>
      <c r="C177" s="158">
        <v>8</v>
      </c>
      <c r="D177" s="158" t="s">
        <v>3</v>
      </c>
      <c r="E177" s="158">
        <v>8</v>
      </c>
      <c r="F177" s="158">
        <v>1</v>
      </c>
      <c r="G177" s="158" t="s">
        <v>3</v>
      </c>
      <c r="H177" s="158" t="s">
        <v>3</v>
      </c>
      <c r="I177" s="158">
        <v>1</v>
      </c>
      <c r="J177" s="158">
        <v>9</v>
      </c>
    </row>
    <row r="178" spans="1:10" x14ac:dyDescent="0.25">
      <c r="A178" s="153" t="s">
        <v>2</v>
      </c>
      <c r="B178" s="154">
        <v>13</v>
      </c>
      <c r="C178" s="157" t="s">
        <v>3</v>
      </c>
      <c r="D178" s="157">
        <v>1</v>
      </c>
      <c r="E178" s="157">
        <v>1</v>
      </c>
      <c r="F178" s="157" t="s">
        <v>3</v>
      </c>
      <c r="G178" s="157" t="s">
        <v>3</v>
      </c>
      <c r="H178" s="157" t="s">
        <v>3</v>
      </c>
      <c r="I178" s="157" t="s">
        <v>3</v>
      </c>
      <c r="J178" s="157">
        <v>1</v>
      </c>
    </row>
    <row r="179" spans="1:10" x14ac:dyDescent="0.25">
      <c r="A179" s="155" t="s">
        <v>4</v>
      </c>
      <c r="B179" s="154">
        <v>13</v>
      </c>
      <c r="C179" s="158">
        <v>2</v>
      </c>
      <c r="D179" s="158" t="s">
        <v>3</v>
      </c>
      <c r="E179" s="158">
        <v>2</v>
      </c>
      <c r="F179" s="158" t="s">
        <v>3</v>
      </c>
      <c r="G179" s="158" t="s">
        <v>3</v>
      </c>
      <c r="H179" s="158" t="s">
        <v>3</v>
      </c>
      <c r="I179" s="158" t="s">
        <v>3</v>
      </c>
      <c r="J179" s="158">
        <v>2</v>
      </c>
    </row>
    <row r="180" spans="1:10" x14ac:dyDescent="0.25">
      <c r="A180" s="153" t="s">
        <v>18</v>
      </c>
      <c r="B180" s="154">
        <v>13</v>
      </c>
      <c r="C180" s="157">
        <v>4</v>
      </c>
      <c r="D180" s="157">
        <v>1</v>
      </c>
      <c r="E180" s="157">
        <v>5</v>
      </c>
      <c r="F180" s="157">
        <v>1</v>
      </c>
      <c r="G180" s="157" t="s">
        <v>3</v>
      </c>
      <c r="H180" s="157" t="s">
        <v>3</v>
      </c>
      <c r="I180" s="157">
        <v>1</v>
      </c>
      <c r="J180" s="157">
        <v>6</v>
      </c>
    </row>
    <row r="181" spans="1:10" x14ac:dyDescent="0.25">
      <c r="A181" s="155" t="s">
        <v>5</v>
      </c>
      <c r="B181" s="154">
        <v>13</v>
      </c>
      <c r="C181" s="158">
        <v>1</v>
      </c>
      <c r="D181" s="158">
        <v>1</v>
      </c>
      <c r="E181" s="158">
        <v>2</v>
      </c>
      <c r="F181" s="158" t="s">
        <v>3</v>
      </c>
      <c r="G181" s="158" t="s">
        <v>3</v>
      </c>
      <c r="H181" s="158">
        <v>1</v>
      </c>
      <c r="I181" s="158">
        <v>1</v>
      </c>
      <c r="J181" s="158">
        <v>3</v>
      </c>
    </row>
    <row r="182" spans="1:10" x14ac:dyDescent="0.25">
      <c r="A182" s="153" t="s">
        <v>6</v>
      </c>
      <c r="B182" s="154">
        <v>13</v>
      </c>
      <c r="C182" s="157">
        <v>7</v>
      </c>
      <c r="D182" s="157">
        <v>2</v>
      </c>
      <c r="E182" s="157">
        <v>9</v>
      </c>
      <c r="F182" s="157" t="s">
        <v>3</v>
      </c>
      <c r="G182" s="157" t="s">
        <v>3</v>
      </c>
      <c r="H182" s="157" t="s">
        <v>3</v>
      </c>
      <c r="I182" s="157" t="s">
        <v>3</v>
      </c>
      <c r="J182" s="157">
        <v>9</v>
      </c>
    </row>
    <row r="183" spans="1:10" x14ac:dyDescent="0.25">
      <c r="A183" s="155" t="s">
        <v>7</v>
      </c>
      <c r="B183" s="154">
        <v>13</v>
      </c>
      <c r="C183" s="158">
        <v>2</v>
      </c>
      <c r="D183" s="158">
        <v>1</v>
      </c>
      <c r="E183" s="158">
        <v>3</v>
      </c>
      <c r="F183" s="158" t="s">
        <v>3</v>
      </c>
      <c r="G183" s="158" t="s">
        <v>3</v>
      </c>
      <c r="H183" s="158" t="s">
        <v>3</v>
      </c>
      <c r="I183" s="158" t="s">
        <v>3</v>
      </c>
      <c r="J183" s="158">
        <v>3</v>
      </c>
    </row>
    <row r="184" spans="1:10" x14ac:dyDescent="0.25">
      <c r="A184" s="153" t="s">
        <v>8</v>
      </c>
      <c r="B184" s="154">
        <v>13</v>
      </c>
      <c r="C184" s="157" t="s">
        <v>3</v>
      </c>
      <c r="D184" s="157" t="s">
        <v>3</v>
      </c>
      <c r="E184" s="157" t="s">
        <v>3</v>
      </c>
      <c r="F184" s="157">
        <v>1</v>
      </c>
      <c r="G184" s="157" t="s">
        <v>3</v>
      </c>
      <c r="H184" s="157" t="s">
        <v>3</v>
      </c>
      <c r="I184" s="157">
        <v>1</v>
      </c>
      <c r="J184" s="157">
        <v>1</v>
      </c>
    </row>
    <row r="185" spans="1:10" x14ac:dyDescent="0.25">
      <c r="A185" s="155" t="s">
        <v>9</v>
      </c>
      <c r="B185" s="154">
        <v>13</v>
      </c>
      <c r="C185" s="158">
        <v>1</v>
      </c>
      <c r="D185" s="158" t="s">
        <v>3</v>
      </c>
      <c r="E185" s="158">
        <v>1</v>
      </c>
      <c r="F185" s="158" t="s">
        <v>3</v>
      </c>
      <c r="G185" s="158" t="s">
        <v>3</v>
      </c>
      <c r="H185" s="158" t="s">
        <v>3</v>
      </c>
      <c r="I185" s="158" t="s">
        <v>3</v>
      </c>
      <c r="J185" s="158">
        <v>1</v>
      </c>
    </row>
    <row r="186" spans="1:10" x14ac:dyDescent="0.25">
      <c r="A186" s="153" t="s">
        <v>10</v>
      </c>
      <c r="B186" s="154">
        <v>13</v>
      </c>
      <c r="C186" s="157">
        <v>2</v>
      </c>
      <c r="D186" s="157" t="s">
        <v>3</v>
      </c>
      <c r="E186" s="157">
        <v>2</v>
      </c>
      <c r="F186" s="157" t="s">
        <v>3</v>
      </c>
      <c r="G186" s="157" t="s">
        <v>3</v>
      </c>
      <c r="H186" s="157" t="s">
        <v>3</v>
      </c>
      <c r="I186" s="157" t="s">
        <v>3</v>
      </c>
      <c r="J186" s="157">
        <v>2</v>
      </c>
    </row>
    <row r="187" spans="1:10" x14ac:dyDescent="0.25">
      <c r="A187" s="155" t="s">
        <v>648</v>
      </c>
      <c r="B187" s="154">
        <v>13</v>
      </c>
      <c r="C187" s="158">
        <v>5</v>
      </c>
      <c r="D187" s="158">
        <v>2</v>
      </c>
      <c r="E187" s="158">
        <v>7</v>
      </c>
      <c r="F187" s="158">
        <v>3</v>
      </c>
      <c r="G187" s="158" t="s">
        <v>3</v>
      </c>
      <c r="H187" s="158" t="s">
        <v>3</v>
      </c>
      <c r="I187" s="158">
        <v>3</v>
      </c>
      <c r="J187" s="158">
        <v>10</v>
      </c>
    </row>
    <row r="188" spans="1:10" x14ac:dyDescent="0.25">
      <c r="A188" s="153" t="s">
        <v>13</v>
      </c>
      <c r="B188" s="154">
        <v>13</v>
      </c>
      <c r="C188" s="157">
        <v>4</v>
      </c>
      <c r="D188" s="157">
        <v>1</v>
      </c>
      <c r="E188" s="157">
        <v>5</v>
      </c>
      <c r="F188" s="157" t="s">
        <v>3</v>
      </c>
      <c r="G188" s="157" t="s">
        <v>3</v>
      </c>
      <c r="H188" s="157" t="s">
        <v>3</v>
      </c>
      <c r="I188" s="157" t="s">
        <v>3</v>
      </c>
      <c r="J188" s="157">
        <v>5</v>
      </c>
    </row>
    <row r="189" spans="1:10" x14ac:dyDescent="0.25">
      <c r="A189" s="155" t="s">
        <v>14</v>
      </c>
      <c r="B189" s="154">
        <v>13</v>
      </c>
      <c r="C189" s="158">
        <v>3</v>
      </c>
      <c r="D189" s="158" t="s">
        <v>3</v>
      </c>
      <c r="E189" s="158">
        <v>3</v>
      </c>
      <c r="F189" s="158">
        <v>2</v>
      </c>
      <c r="G189" s="158" t="s">
        <v>3</v>
      </c>
      <c r="H189" s="158" t="s">
        <v>3</v>
      </c>
      <c r="I189" s="158">
        <v>2</v>
      </c>
      <c r="J189" s="158">
        <v>5</v>
      </c>
    </row>
    <row r="190" spans="1:10" x14ac:dyDescent="0.25">
      <c r="A190" s="153" t="s">
        <v>19</v>
      </c>
      <c r="B190" s="154">
        <v>13</v>
      </c>
      <c r="C190" s="157">
        <v>5</v>
      </c>
      <c r="D190" s="157">
        <v>2</v>
      </c>
      <c r="E190" s="157">
        <v>7</v>
      </c>
      <c r="F190" s="157">
        <v>1</v>
      </c>
      <c r="G190" s="157" t="s">
        <v>3</v>
      </c>
      <c r="H190" s="157" t="s">
        <v>3</v>
      </c>
      <c r="I190" s="157">
        <v>1</v>
      </c>
      <c r="J190" s="157">
        <v>8</v>
      </c>
    </row>
    <row r="191" spans="1:10" x14ac:dyDescent="0.25">
      <c r="A191" s="155" t="s">
        <v>17</v>
      </c>
      <c r="B191" s="154">
        <v>13</v>
      </c>
      <c r="C191" s="158">
        <v>2</v>
      </c>
      <c r="D191" s="158">
        <v>1</v>
      </c>
      <c r="E191" s="158">
        <v>3</v>
      </c>
      <c r="F191" s="158">
        <v>1</v>
      </c>
      <c r="G191" s="158" t="s">
        <v>3</v>
      </c>
      <c r="H191" s="158" t="s">
        <v>3</v>
      </c>
      <c r="I191" s="158">
        <v>1</v>
      </c>
      <c r="J191" s="158">
        <v>4</v>
      </c>
    </row>
    <row r="192" spans="1:10" x14ac:dyDescent="0.25">
      <c r="A192" s="153" t="s">
        <v>4</v>
      </c>
      <c r="B192" s="154">
        <v>14</v>
      </c>
      <c r="C192" s="157">
        <v>1</v>
      </c>
      <c r="D192" s="157" t="s">
        <v>3</v>
      </c>
      <c r="E192" s="157">
        <v>1</v>
      </c>
      <c r="F192" s="157">
        <v>2</v>
      </c>
      <c r="G192" s="157" t="s">
        <v>3</v>
      </c>
      <c r="H192" s="157">
        <v>1</v>
      </c>
      <c r="I192" s="157">
        <v>3</v>
      </c>
      <c r="J192" s="157">
        <v>4</v>
      </c>
    </row>
    <row r="193" spans="1:10" x14ac:dyDescent="0.25">
      <c r="A193" s="155" t="s">
        <v>18</v>
      </c>
      <c r="B193" s="154">
        <v>14</v>
      </c>
      <c r="C193" s="158">
        <v>3</v>
      </c>
      <c r="D193" s="158">
        <v>2</v>
      </c>
      <c r="E193" s="158">
        <v>5</v>
      </c>
      <c r="F193" s="158">
        <v>2</v>
      </c>
      <c r="G193" s="158" t="s">
        <v>3</v>
      </c>
      <c r="H193" s="158" t="s">
        <v>3</v>
      </c>
      <c r="I193" s="158">
        <v>2</v>
      </c>
      <c r="J193" s="158">
        <v>7</v>
      </c>
    </row>
    <row r="194" spans="1:10" x14ac:dyDescent="0.25">
      <c r="A194" s="153" t="s">
        <v>8</v>
      </c>
      <c r="B194" s="154">
        <v>14</v>
      </c>
      <c r="C194" s="157">
        <v>1</v>
      </c>
      <c r="D194" s="157" t="s">
        <v>3</v>
      </c>
      <c r="E194" s="157">
        <v>1</v>
      </c>
      <c r="F194" s="157">
        <v>3</v>
      </c>
      <c r="G194" s="157" t="s">
        <v>3</v>
      </c>
      <c r="H194" s="157" t="s">
        <v>3</v>
      </c>
      <c r="I194" s="157">
        <v>3</v>
      </c>
      <c r="J194" s="157">
        <v>4</v>
      </c>
    </row>
    <row r="195" spans="1:10" x14ac:dyDescent="0.25">
      <c r="A195" s="155" t="s">
        <v>9</v>
      </c>
      <c r="B195" s="154">
        <v>14</v>
      </c>
      <c r="C195" s="158">
        <v>4</v>
      </c>
      <c r="D195" s="158">
        <v>3</v>
      </c>
      <c r="E195" s="158">
        <v>7</v>
      </c>
      <c r="F195" s="158">
        <v>2</v>
      </c>
      <c r="G195" s="158" t="s">
        <v>3</v>
      </c>
      <c r="H195" s="158" t="s">
        <v>3</v>
      </c>
      <c r="I195" s="158">
        <v>2</v>
      </c>
      <c r="J195" s="158">
        <v>9</v>
      </c>
    </row>
    <row r="196" spans="1:10" x14ac:dyDescent="0.25">
      <c r="A196" s="153" t="s">
        <v>10</v>
      </c>
      <c r="B196" s="154">
        <v>14</v>
      </c>
      <c r="C196" s="157">
        <v>2</v>
      </c>
      <c r="D196" s="157" t="s">
        <v>3</v>
      </c>
      <c r="E196" s="157">
        <v>2</v>
      </c>
      <c r="F196" s="157" t="s">
        <v>3</v>
      </c>
      <c r="G196" s="157" t="s">
        <v>3</v>
      </c>
      <c r="H196" s="157" t="s">
        <v>3</v>
      </c>
      <c r="I196" s="157" t="s">
        <v>3</v>
      </c>
      <c r="J196" s="157">
        <v>2</v>
      </c>
    </row>
    <row r="197" spans="1:10" x14ac:dyDescent="0.25">
      <c r="A197" s="155" t="s">
        <v>11</v>
      </c>
      <c r="B197" s="154">
        <v>14</v>
      </c>
      <c r="C197" s="158">
        <v>1</v>
      </c>
      <c r="D197" s="158" t="s">
        <v>3</v>
      </c>
      <c r="E197" s="158">
        <v>1</v>
      </c>
      <c r="F197" s="158" t="s">
        <v>3</v>
      </c>
      <c r="G197" s="158" t="s">
        <v>3</v>
      </c>
      <c r="H197" s="158" t="s">
        <v>3</v>
      </c>
      <c r="I197" s="158" t="s">
        <v>3</v>
      </c>
      <c r="J197" s="158">
        <v>1</v>
      </c>
    </row>
    <row r="198" spans="1:10" x14ac:dyDescent="0.25">
      <c r="A198" s="153" t="s">
        <v>12</v>
      </c>
      <c r="B198" s="154">
        <v>14</v>
      </c>
      <c r="C198" s="157">
        <v>1</v>
      </c>
      <c r="D198" s="157" t="s">
        <v>3</v>
      </c>
      <c r="E198" s="157">
        <v>1</v>
      </c>
      <c r="F198" s="157">
        <v>1</v>
      </c>
      <c r="G198" s="157" t="s">
        <v>3</v>
      </c>
      <c r="H198" s="157" t="s">
        <v>3</v>
      </c>
      <c r="I198" s="157">
        <v>1</v>
      </c>
      <c r="J198" s="157">
        <v>2</v>
      </c>
    </row>
    <row r="199" spans="1:10" x14ac:dyDescent="0.25">
      <c r="A199" s="155" t="s">
        <v>648</v>
      </c>
      <c r="B199" s="154">
        <v>14</v>
      </c>
      <c r="C199" s="158">
        <v>4</v>
      </c>
      <c r="D199" s="158">
        <v>3</v>
      </c>
      <c r="E199" s="158">
        <v>7</v>
      </c>
      <c r="F199" s="158">
        <v>1</v>
      </c>
      <c r="G199" s="158" t="s">
        <v>3</v>
      </c>
      <c r="H199" s="158" t="s">
        <v>3</v>
      </c>
      <c r="I199" s="158">
        <v>1</v>
      </c>
      <c r="J199" s="158">
        <v>8</v>
      </c>
    </row>
    <row r="200" spans="1:10" x14ac:dyDescent="0.25">
      <c r="A200" s="153" t="s">
        <v>13</v>
      </c>
      <c r="B200" s="154">
        <v>14</v>
      </c>
      <c r="C200" s="157">
        <v>3</v>
      </c>
      <c r="D200" s="157">
        <v>1</v>
      </c>
      <c r="E200" s="157">
        <v>4</v>
      </c>
      <c r="F200" s="157">
        <v>2</v>
      </c>
      <c r="G200" s="157" t="s">
        <v>3</v>
      </c>
      <c r="H200" s="157" t="s">
        <v>3</v>
      </c>
      <c r="I200" s="157">
        <v>2</v>
      </c>
      <c r="J200" s="157">
        <v>6</v>
      </c>
    </row>
    <row r="201" spans="1:10" x14ac:dyDescent="0.25">
      <c r="A201" s="155" t="s">
        <v>14</v>
      </c>
      <c r="B201" s="154">
        <v>14</v>
      </c>
      <c r="C201" s="158">
        <v>2</v>
      </c>
      <c r="D201" s="158">
        <v>1</v>
      </c>
      <c r="E201" s="158">
        <v>3</v>
      </c>
      <c r="F201" s="158" t="s">
        <v>3</v>
      </c>
      <c r="G201" s="158" t="s">
        <v>3</v>
      </c>
      <c r="H201" s="158" t="s">
        <v>3</v>
      </c>
      <c r="I201" s="158" t="s">
        <v>3</v>
      </c>
      <c r="J201" s="158">
        <v>3</v>
      </c>
    </row>
    <row r="202" spans="1:10" x14ac:dyDescent="0.25">
      <c r="A202" s="153" t="s">
        <v>15</v>
      </c>
      <c r="B202" s="154">
        <v>14</v>
      </c>
      <c r="C202" s="157">
        <v>7</v>
      </c>
      <c r="D202" s="157">
        <v>1</v>
      </c>
      <c r="E202" s="157">
        <v>8</v>
      </c>
      <c r="F202" s="157">
        <v>2</v>
      </c>
      <c r="G202" s="157" t="s">
        <v>3</v>
      </c>
      <c r="H202" s="157" t="s">
        <v>3</v>
      </c>
      <c r="I202" s="157">
        <v>2</v>
      </c>
      <c r="J202" s="157">
        <v>10</v>
      </c>
    </row>
    <row r="203" spans="1:10" x14ac:dyDescent="0.25">
      <c r="A203" s="155" t="s">
        <v>19</v>
      </c>
      <c r="B203" s="154">
        <v>14</v>
      </c>
      <c r="C203" s="158">
        <v>4</v>
      </c>
      <c r="D203" s="158" t="s">
        <v>3</v>
      </c>
      <c r="E203" s="158">
        <v>4</v>
      </c>
      <c r="F203" s="158">
        <v>4</v>
      </c>
      <c r="G203" s="158" t="s">
        <v>3</v>
      </c>
      <c r="H203" s="158" t="s">
        <v>3</v>
      </c>
      <c r="I203" s="158">
        <v>4</v>
      </c>
      <c r="J203" s="158">
        <v>8</v>
      </c>
    </row>
    <row r="204" spans="1:10" x14ac:dyDescent="0.25">
      <c r="A204" s="153" t="s">
        <v>16</v>
      </c>
      <c r="B204" s="154">
        <v>14</v>
      </c>
      <c r="C204" s="157">
        <v>4</v>
      </c>
      <c r="D204" s="157" t="s">
        <v>3</v>
      </c>
      <c r="E204" s="157">
        <v>4</v>
      </c>
      <c r="F204" s="157" t="s">
        <v>3</v>
      </c>
      <c r="G204" s="157" t="s">
        <v>3</v>
      </c>
      <c r="H204" s="157" t="s">
        <v>3</v>
      </c>
      <c r="I204" s="157" t="s">
        <v>3</v>
      </c>
      <c r="J204" s="157">
        <v>4</v>
      </c>
    </row>
    <row r="205" spans="1:10" x14ac:dyDescent="0.25">
      <c r="A205" s="155" t="s">
        <v>17</v>
      </c>
      <c r="B205" s="154">
        <v>14</v>
      </c>
      <c r="C205" s="158" t="s">
        <v>3</v>
      </c>
      <c r="D205" s="158" t="s">
        <v>3</v>
      </c>
      <c r="E205" s="158" t="s">
        <v>3</v>
      </c>
      <c r="F205" s="158">
        <v>1</v>
      </c>
      <c r="G205" s="158" t="s">
        <v>3</v>
      </c>
      <c r="H205" s="158" t="s">
        <v>3</v>
      </c>
      <c r="I205" s="158">
        <v>1</v>
      </c>
      <c r="J205" s="158">
        <v>1</v>
      </c>
    </row>
    <row r="206" spans="1:10" x14ac:dyDescent="0.25">
      <c r="A206" s="153" t="s">
        <v>17</v>
      </c>
      <c r="B206" s="154">
        <v>15</v>
      </c>
      <c r="C206" s="157">
        <v>2</v>
      </c>
      <c r="D206" s="157" t="s">
        <v>3</v>
      </c>
      <c r="E206" s="157">
        <v>2</v>
      </c>
      <c r="F206" s="157">
        <v>2</v>
      </c>
      <c r="G206" s="157" t="s">
        <v>3</v>
      </c>
      <c r="H206" s="157" t="s">
        <v>3</v>
      </c>
      <c r="I206" s="157">
        <v>2</v>
      </c>
      <c r="J206" s="157">
        <v>4</v>
      </c>
    </row>
    <row r="207" spans="1:10" x14ac:dyDescent="0.25">
      <c r="A207" s="155" t="s">
        <v>16</v>
      </c>
      <c r="B207" s="154">
        <v>15</v>
      </c>
      <c r="C207" s="158">
        <v>7</v>
      </c>
      <c r="D207" s="158">
        <v>1</v>
      </c>
      <c r="E207" s="158">
        <v>8</v>
      </c>
      <c r="F207" s="158" t="s">
        <v>3</v>
      </c>
      <c r="G207" s="158" t="s">
        <v>3</v>
      </c>
      <c r="H207" s="158" t="s">
        <v>3</v>
      </c>
      <c r="I207" s="158" t="s">
        <v>3</v>
      </c>
      <c r="J207" s="158">
        <v>8</v>
      </c>
    </row>
    <row r="208" spans="1:10" x14ac:dyDescent="0.25">
      <c r="A208" s="153" t="s">
        <v>19</v>
      </c>
      <c r="B208" s="154">
        <v>15</v>
      </c>
      <c r="C208" s="157">
        <v>4</v>
      </c>
      <c r="D208" s="157">
        <v>2</v>
      </c>
      <c r="E208" s="157">
        <v>6</v>
      </c>
      <c r="F208" s="157">
        <v>2</v>
      </c>
      <c r="G208" s="157" t="s">
        <v>3</v>
      </c>
      <c r="H208" s="157" t="s">
        <v>3</v>
      </c>
      <c r="I208" s="157">
        <v>2</v>
      </c>
      <c r="J208" s="157">
        <v>8</v>
      </c>
    </row>
    <row r="209" spans="1:10" x14ac:dyDescent="0.25">
      <c r="A209" s="155" t="s">
        <v>15</v>
      </c>
      <c r="B209" s="154">
        <v>15</v>
      </c>
      <c r="C209" s="158">
        <v>7</v>
      </c>
      <c r="D209" s="158" t="s">
        <v>3</v>
      </c>
      <c r="E209" s="158">
        <v>7</v>
      </c>
      <c r="F209" s="158">
        <v>1</v>
      </c>
      <c r="G209" s="158" t="s">
        <v>3</v>
      </c>
      <c r="H209" s="158" t="s">
        <v>3</v>
      </c>
      <c r="I209" s="158">
        <v>1</v>
      </c>
      <c r="J209" s="158">
        <v>8</v>
      </c>
    </row>
    <row r="210" spans="1:10" x14ac:dyDescent="0.25">
      <c r="A210" s="153" t="s">
        <v>14</v>
      </c>
      <c r="B210" s="154">
        <v>15</v>
      </c>
      <c r="C210" s="157">
        <v>1</v>
      </c>
      <c r="D210" s="157" t="s">
        <v>3</v>
      </c>
      <c r="E210" s="157">
        <v>1</v>
      </c>
      <c r="F210" s="157" t="s">
        <v>3</v>
      </c>
      <c r="G210" s="157" t="s">
        <v>3</v>
      </c>
      <c r="H210" s="157" t="s">
        <v>3</v>
      </c>
      <c r="I210" s="157" t="s">
        <v>3</v>
      </c>
      <c r="J210" s="157">
        <v>1</v>
      </c>
    </row>
    <row r="211" spans="1:10" x14ac:dyDescent="0.25">
      <c r="A211" s="155" t="s">
        <v>13</v>
      </c>
      <c r="B211" s="154">
        <v>15</v>
      </c>
      <c r="C211" s="158">
        <v>4</v>
      </c>
      <c r="D211" s="158" t="s">
        <v>3</v>
      </c>
      <c r="E211" s="158">
        <v>4</v>
      </c>
      <c r="F211" s="158">
        <v>2</v>
      </c>
      <c r="G211" s="158" t="s">
        <v>3</v>
      </c>
      <c r="H211" s="158" t="s">
        <v>3</v>
      </c>
      <c r="I211" s="158">
        <v>2</v>
      </c>
      <c r="J211" s="158">
        <v>6</v>
      </c>
    </row>
    <row r="212" spans="1:10" x14ac:dyDescent="0.25">
      <c r="A212" s="153" t="s">
        <v>648</v>
      </c>
      <c r="B212" s="154">
        <v>15</v>
      </c>
      <c r="C212" s="157">
        <v>2</v>
      </c>
      <c r="D212" s="157" t="s">
        <v>3</v>
      </c>
      <c r="E212" s="157">
        <v>2</v>
      </c>
      <c r="F212" s="157" t="s">
        <v>3</v>
      </c>
      <c r="G212" s="157" t="s">
        <v>3</v>
      </c>
      <c r="H212" s="157" t="s">
        <v>3</v>
      </c>
      <c r="I212" s="157" t="s">
        <v>3</v>
      </c>
      <c r="J212" s="157">
        <v>2</v>
      </c>
    </row>
    <row r="213" spans="1:10" x14ac:dyDescent="0.25">
      <c r="A213" s="155" t="s">
        <v>12</v>
      </c>
      <c r="B213" s="154">
        <v>15</v>
      </c>
      <c r="C213" s="158">
        <v>3</v>
      </c>
      <c r="D213" s="158" t="s">
        <v>3</v>
      </c>
      <c r="E213" s="158">
        <v>3</v>
      </c>
      <c r="F213" s="158" t="s">
        <v>3</v>
      </c>
      <c r="G213" s="158" t="s">
        <v>3</v>
      </c>
      <c r="H213" s="158" t="s">
        <v>3</v>
      </c>
      <c r="I213" s="158" t="s">
        <v>3</v>
      </c>
      <c r="J213" s="158">
        <v>3</v>
      </c>
    </row>
    <row r="214" spans="1:10" x14ac:dyDescent="0.25">
      <c r="A214" s="153" t="s">
        <v>11</v>
      </c>
      <c r="B214" s="154">
        <v>15</v>
      </c>
      <c r="C214" s="157">
        <v>1</v>
      </c>
      <c r="D214" s="157" t="s">
        <v>3</v>
      </c>
      <c r="E214" s="157">
        <v>1</v>
      </c>
      <c r="F214" s="157" t="s">
        <v>3</v>
      </c>
      <c r="G214" s="157" t="s">
        <v>3</v>
      </c>
      <c r="H214" s="157" t="s">
        <v>3</v>
      </c>
      <c r="I214" s="157" t="s">
        <v>3</v>
      </c>
      <c r="J214" s="157">
        <v>1</v>
      </c>
    </row>
    <row r="215" spans="1:10" x14ac:dyDescent="0.25">
      <c r="A215" s="155" t="s">
        <v>10</v>
      </c>
      <c r="B215" s="154">
        <v>15</v>
      </c>
      <c r="C215" s="158">
        <v>3</v>
      </c>
      <c r="D215" s="158">
        <v>2</v>
      </c>
      <c r="E215" s="158">
        <v>5</v>
      </c>
      <c r="F215" s="158" t="s">
        <v>3</v>
      </c>
      <c r="G215" s="158" t="s">
        <v>3</v>
      </c>
      <c r="H215" s="158">
        <v>1</v>
      </c>
      <c r="I215" s="158">
        <v>1</v>
      </c>
      <c r="J215" s="158">
        <v>6</v>
      </c>
    </row>
    <row r="216" spans="1:10" x14ac:dyDescent="0.25">
      <c r="A216" s="153" t="s">
        <v>9</v>
      </c>
      <c r="B216" s="154">
        <v>15</v>
      </c>
      <c r="C216" s="157">
        <v>2</v>
      </c>
      <c r="D216" s="157" t="s">
        <v>3</v>
      </c>
      <c r="E216" s="157">
        <v>2</v>
      </c>
      <c r="F216" s="157" t="s">
        <v>3</v>
      </c>
      <c r="G216" s="157" t="s">
        <v>3</v>
      </c>
      <c r="H216" s="157" t="s">
        <v>3</v>
      </c>
      <c r="I216" s="157" t="s">
        <v>3</v>
      </c>
      <c r="J216" s="157">
        <v>2</v>
      </c>
    </row>
    <row r="217" spans="1:10" x14ac:dyDescent="0.25">
      <c r="A217" s="155" t="s">
        <v>8</v>
      </c>
      <c r="B217" s="154">
        <v>15</v>
      </c>
      <c r="C217" s="158">
        <v>1</v>
      </c>
      <c r="D217" s="158">
        <v>2</v>
      </c>
      <c r="E217" s="158">
        <v>3</v>
      </c>
      <c r="F217" s="158" t="s">
        <v>3</v>
      </c>
      <c r="G217" s="158" t="s">
        <v>3</v>
      </c>
      <c r="H217" s="158" t="s">
        <v>3</v>
      </c>
      <c r="I217" s="158" t="s">
        <v>3</v>
      </c>
      <c r="J217" s="158">
        <v>3</v>
      </c>
    </row>
    <row r="218" spans="1:10" x14ac:dyDescent="0.25">
      <c r="A218" s="153" t="s">
        <v>7</v>
      </c>
      <c r="B218" s="154">
        <v>15</v>
      </c>
      <c r="C218" s="157">
        <v>2</v>
      </c>
      <c r="D218" s="157" t="s">
        <v>3</v>
      </c>
      <c r="E218" s="157">
        <v>2</v>
      </c>
      <c r="F218" s="157" t="s">
        <v>3</v>
      </c>
      <c r="G218" s="157" t="s">
        <v>3</v>
      </c>
      <c r="H218" s="157" t="s">
        <v>3</v>
      </c>
      <c r="I218" s="157" t="s">
        <v>3</v>
      </c>
      <c r="J218" s="157">
        <v>2</v>
      </c>
    </row>
    <row r="219" spans="1:10" x14ac:dyDescent="0.25">
      <c r="A219" s="155" t="s">
        <v>6</v>
      </c>
      <c r="B219" s="154">
        <v>15</v>
      </c>
      <c r="C219" s="158">
        <v>2</v>
      </c>
      <c r="D219" s="158">
        <v>1</v>
      </c>
      <c r="E219" s="158">
        <v>3</v>
      </c>
      <c r="F219" s="158">
        <v>1</v>
      </c>
      <c r="G219" s="158" t="s">
        <v>3</v>
      </c>
      <c r="H219" s="158" t="s">
        <v>3</v>
      </c>
      <c r="I219" s="158">
        <v>1</v>
      </c>
      <c r="J219" s="158">
        <v>4</v>
      </c>
    </row>
    <row r="220" spans="1:10" x14ac:dyDescent="0.25">
      <c r="A220" s="153" t="s">
        <v>5</v>
      </c>
      <c r="B220" s="154">
        <v>15</v>
      </c>
      <c r="C220" s="157">
        <v>3</v>
      </c>
      <c r="D220" s="157" t="s">
        <v>3</v>
      </c>
      <c r="E220" s="157">
        <v>3</v>
      </c>
      <c r="F220" s="157">
        <v>2</v>
      </c>
      <c r="G220" s="157" t="s">
        <v>3</v>
      </c>
      <c r="H220" s="157">
        <v>1</v>
      </c>
      <c r="I220" s="157">
        <v>3</v>
      </c>
      <c r="J220" s="157">
        <v>6</v>
      </c>
    </row>
    <row r="221" spans="1:10" x14ac:dyDescent="0.25">
      <c r="A221" s="155" t="s">
        <v>18</v>
      </c>
      <c r="B221" s="154">
        <v>15</v>
      </c>
      <c r="C221" s="158">
        <v>2</v>
      </c>
      <c r="D221" s="158">
        <v>1</v>
      </c>
      <c r="E221" s="158">
        <v>3</v>
      </c>
      <c r="F221" s="158" t="s">
        <v>3</v>
      </c>
      <c r="G221" s="158" t="s">
        <v>3</v>
      </c>
      <c r="H221" s="158" t="s">
        <v>3</v>
      </c>
      <c r="I221" s="158" t="s">
        <v>3</v>
      </c>
      <c r="J221" s="158">
        <v>3</v>
      </c>
    </row>
    <row r="222" spans="1:10" x14ac:dyDescent="0.25">
      <c r="A222" s="153" t="s">
        <v>2</v>
      </c>
      <c r="B222" s="154">
        <v>15</v>
      </c>
      <c r="C222" s="157">
        <v>5</v>
      </c>
      <c r="D222" s="157" t="s">
        <v>3</v>
      </c>
      <c r="E222" s="157">
        <v>5</v>
      </c>
      <c r="F222" s="157" t="s">
        <v>3</v>
      </c>
      <c r="G222" s="157" t="s">
        <v>3</v>
      </c>
      <c r="H222" s="157" t="s">
        <v>3</v>
      </c>
      <c r="I222" s="157" t="s">
        <v>3</v>
      </c>
      <c r="J222" s="157">
        <v>5</v>
      </c>
    </row>
    <row r="223" spans="1:10" x14ac:dyDescent="0.25">
      <c r="A223" s="153" t="s">
        <v>17</v>
      </c>
      <c r="B223" s="154">
        <v>16</v>
      </c>
      <c r="C223" s="157">
        <v>2</v>
      </c>
      <c r="D223" s="157">
        <v>1</v>
      </c>
      <c r="E223" s="157">
        <v>3</v>
      </c>
      <c r="F223" s="157">
        <v>2</v>
      </c>
      <c r="G223" s="157" t="s">
        <v>3</v>
      </c>
      <c r="H223" s="157" t="s">
        <v>3</v>
      </c>
      <c r="I223" s="157">
        <v>2</v>
      </c>
      <c r="J223" s="157">
        <v>5</v>
      </c>
    </row>
    <row r="224" spans="1:10" x14ac:dyDescent="0.25">
      <c r="A224" s="155" t="s">
        <v>16</v>
      </c>
      <c r="B224" s="154">
        <v>16</v>
      </c>
      <c r="C224" s="158">
        <v>7</v>
      </c>
      <c r="D224" s="158" t="s">
        <v>3</v>
      </c>
      <c r="E224" s="158">
        <v>7</v>
      </c>
      <c r="F224" s="158">
        <v>1</v>
      </c>
      <c r="G224" s="158" t="s">
        <v>3</v>
      </c>
      <c r="H224" s="158" t="s">
        <v>3</v>
      </c>
      <c r="I224" s="158">
        <v>1</v>
      </c>
      <c r="J224" s="158">
        <v>8</v>
      </c>
    </row>
    <row r="225" spans="1:10" x14ac:dyDescent="0.25">
      <c r="A225" s="153" t="s">
        <v>19</v>
      </c>
      <c r="B225" s="154">
        <v>16</v>
      </c>
      <c r="C225" s="157">
        <v>2</v>
      </c>
      <c r="D225" s="157">
        <v>1</v>
      </c>
      <c r="E225" s="157">
        <v>3</v>
      </c>
      <c r="F225" s="157">
        <v>1</v>
      </c>
      <c r="G225" s="157" t="s">
        <v>3</v>
      </c>
      <c r="H225" s="157">
        <v>1</v>
      </c>
      <c r="I225" s="157">
        <v>2</v>
      </c>
      <c r="J225" s="157">
        <v>5</v>
      </c>
    </row>
    <row r="226" spans="1:10" x14ac:dyDescent="0.25">
      <c r="A226" s="155" t="s">
        <v>15</v>
      </c>
      <c r="B226" s="154">
        <v>16</v>
      </c>
      <c r="C226" s="158">
        <v>2</v>
      </c>
      <c r="D226" s="158" t="s">
        <v>3</v>
      </c>
      <c r="E226" s="158">
        <v>2</v>
      </c>
      <c r="F226" s="158">
        <v>3</v>
      </c>
      <c r="G226" s="158" t="s">
        <v>3</v>
      </c>
      <c r="H226" s="158" t="s">
        <v>3</v>
      </c>
      <c r="I226" s="158">
        <v>3</v>
      </c>
      <c r="J226" s="158">
        <v>5</v>
      </c>
    </row>
    <row r="227" spans="1:10" x14ac:dyDescent="0.25">
      <c r="A227" s="153" t="s">
        <v>14</v>
      </c>
      <c r="B227" s="154">
        <v>16</v>
      </c>
      <c r="C227" s="157">
        <v>3</v>
      </c>
      <c r="D227" s="157" t="s">
        <v>3</v>
      </c>
      <c r="E227" s="157">
        <v>3</v>
      </c>
      <c r="F227" s="157">
        <v>1</v>
      </c>
      <c r="G227" s="157" t="s">
        <v>3</v>
      </c>
      <c r="H227" s="157">
        <v>1</v>
      </c>
      <c r="I227" s="157">
        <v>2</v>
      </c>
      <c r="J227" s="157">
        <v>5</v>
      </c>
    </row>
    <row r="228" spans="1:10" x14ac:dyDescent="0.25">
      <c r="A228" s="155" t="s">
        <v>13</v>
      </c>
      <c r="B228" s="154">
        <v>16</v>
      </c>
      <c r="C228" s="158">
        <v>4</v>
      </c>
      <c r="D228" s="158" t="s">
        <v>3</v>
      </c>
      <c r="E228" s="158">
        <v>4</v>
      </c>
      <c r="F228" s="158" t="s">
        <v>3</v>
      </c>
      <c r="G228" s="158" t="s">
        <v>3</v>
      </c>
      <c r="H228" s="158" t="s">
        <v>3</v>
      </c>
      <c r="I228" s="158" t="s">
        <v>3</v>
      </c>
      <c r="J228" s="158">
        <v>4</v>
      </c>
    </row>
    <row r="229" spans="1:10" x14ac:dyDescent="0.25">
      <c r="A229" s="153" t="s">
        <v>648</v>
      </c>
      <c r="B229" s="154">
        <v>16</v>
      </c>
      <c r="C229" s="157" t="s">
        <v>3</v>
      </c>
      <c r="D229" s="157">
        <v>2</v>
      </c>
      <c r="E229" s="157">
        <v>2</v>
      </c>
      <c r="F229" s="157">
        <v>1</v>
      </c>
      <c r="G229" s="157" t="s">
        <v>3</v>
      </c>
      <c r="H229" s="157" t="s">
        <v>3</v>
      </c>
      <c r="I229" s="157">
        <v>1</v>
      </c>
      <c r="J229" s="157">
        <v>3</v>
      </c>
    </row>
    <row r="230" spans="1:10" x14ac:dyDescent="0.25">
      <c r="A230" s="155" t="s">
        <v>12</v>
      </c>
      <c r="B230" s="154">
        <v>16</v>
      </c>
      <c r="C230" s="158">
        <v>3</v>
      </c>
      <c r="D230" s="158" t="s">
        <v>3</v>
      </c>
      <c r="E230" s="158">
        <v>3</v>
      </c>
      <c r="F230" s="158" t="s">
        <v>3</v>
      </c>
      <c r="G230" s="158" t="s">
        <v>3</v>
      </c>
      <c r="H230" s="158" t="s">
        <v>3</v>
      </c>
      <c r="I230" s="158" t="s">
        <v>3</v>
      </c>
      <c r="J230" s="158">
        <v>3</v>
      </c>
    </row>
    <row r="231" spans="1:10" x14ac:dyDescent="0.25">
      <c r="A231" s="153" t="s">
        <v>11</v>
      </c>
      <c r="B231" s="154">
        <v>16</v>
      </c>
      <c r="C231" s="157">
        <v>3</v>
      </c>
      <c r="D231" s="157" t="s">
        <v>3</v>
      </c>
      <c r="E231" s="157">
        <v>3</v>
      </c>
      <c r="F231" s="157" t="s">
        <v>3</v>
      </c>
      <c r="G231" s="157" t="s">
        <v>3</v>
      </c>
      <c r="H231" s="157" t="s">
        <v>3</v>
      </c>
      <c r="I231" s="157" t="s">
        <v>3</v>
      </c>
      <c r="J231" s="157">
        <v>3</v>
      </c>
    </row>
    <row r="232" spans="1:10" x14ac:dyDescent="0.25">
      <c r="A232" s="155" t="s">
        <v>10</v>
      </c>
      <c r="B232" s="154">
        <v>16</v>
      </c>
      <c r="C232" s="158">
        <v>3</v>
      </c>
      <c r="D232" s="158" t="s">
        <v>3</v>
      </c>
      <c r="E232" s="158">
        <v>3</v>
      </c>
      <c r="F232" s="158">
        <v>1</v>
      </c>
      <c r="G232" s="158" t="s">
        <v>3</v>
      </c>
      <c r="H232" s="158" t="s">
        <v>3</v>
      </c>
      <c r="I232" s="158">
        <v>1</v>
      </c>
      <c r="J232" s="158">
        <v>4</v>
      </c>
    </row>
    <row r="233" spans="1:10" x14ac:dyDescent="0.25">
      <c r="A233" s="153" t="s">
        <v>9</v>
      </c>
      <c r="B233" s="154">
        <v>16</v>
      </c>
      <c r="C233" s="157">
        <v>1</v>
      </c>
      <c r="D233" s="157" t="s">
        <v>3</v>
      </c>
      <c r="E233" s="157">
        <v>1</v>
      </c>
      <c r="F233" s="157">
        <v>3</v>
      </c>
      <c r="G233" s="157" t="s">
        <v>3</v>
      </c>
      <c r="H233" s="157" t="s">
        <v>3</v>
      </c>
      <c r="I233" s="157">
        <v>3</v>
      </c>
      <c r="J233" s="157">
        <v>4</v>
      </c>
    </row>
    <row r="234" spans="1:10" x14ac:dyDescent="0.25">
      <c r="A234" s="155" t="s">
        <v>8</v>
      </c>
      <c r="B234" s="154">
        <v>16</v>
      </c>
      <c r="C234" s="158">
        <v>1</v>
      </c>
      <c r="D234" s="158" t="s">
        <v>3</v>
      </c>
      <c r="E234" s="158">
        <v>1</v>
      </c>
      <c r="F234" s="158" t="s">
        <v>3</v>
      </c>
      <c r="G234" s="158" t="s">
        <v>3</v>
      </c>
      <c r="H234" s="158">
        <v>1</v>
      </c>
      <c r="I234" s="158">
        <v>1</v>
      </c>
      <c r="J234" s="158">
        <v>2</v>
      </c>
    </row>
    <row r="235" spans="1:10" x14ac:dyDescent="0.25">
      <c r="A235" s="153" t="s">
        <v>7</v>
      </c>
      <c r="B235" s="154">
        <v>16</v>
      </c>
      <c r="C235" s="157" t="s">
        <v>3</v>
      </c>
      <c r="D235" s="157">
        <v>1</v>
      </c>
      <c r="E235" s="157">
        <v>1</v>
      </c>
      <c r="F235" s="157" t="s">
        <v>3</v>
      </c>
      <c r="G235" s="157" t="s">
        <v>3</v>
      </c>
      <c r="H235" s="157" t="s">
        <v>3</v>
      </c>
      <c r="I235" s="157" t="s">
        <v>3</v>
      </c>
      <c r="J235" s="157">
        <v>1</v>
      </c>
    </row>
    <row r="236" spans="1:10" x14ac:dyDescent="0.25">
      <c r="A236" s="155" t="s">
        <v>6</v>
      </c>
      <c r="B236" s="154">
        <v>16</v>
      </c>
      <c r="C236" s="158">
        <v>4</v>
      </c>
      <c r="D236" s="158" t="s">
        <v>3</v>
      </c>
      <c r="E236" s="158">
        <v>4</v>
      </c>
      <c r="F236" s="158" t="s">
        <v>3</v>
      </c>
      <c r="G236" s="158" t="s">
        <v>3</v>
      </c>
      <c r="H236" s="158" t="s">
        <v>3</v>
      </c>
      <c r="I236" s="158" t="s">
        <v>3</v>
      </c>
      <c r="J236" s="158">
        <v>4</v>
      </c>
    </row>
    <row r="237" spans="1:10" x14ac:dyDescent="0.25">
      <c r="A237" s="153" t="s">
        <v>5</v>
      </c>
      <c r="B237" s="154">
        <v>16</v>
      </c>
      <c r="C237" s="157">
        <v>2</v>
      </c>
      <c r="D237" s="157">
        <v>1</v>
      </c>
      <c r="E237" s="157">
        <v>3</v>
      </c>
      <c r="F237" s="157">
        <v>1</v>
      </c>
      <c r="G237" s="157" t="s">
        <v>3</v>
      </c>
      <c r="H237" s="157">
        <v>1</v>
      </c>
      <c r="I237" s="157">
        <v>2</v>
      </c>
      <c r="J237" s="157">
        <v>5</v>
      </c>
    </row>
    <row r="238" spans="1:10" x14ac:dyDescent="0.25">
      <c r="A238" s="155" t="s">
        <v>18</v>
      </c>
      <c r="B238" s="154">
        <v>16</v>
      </c>
      <c r="C238" s="158">
        <v>5</v>
      </c>
      <c r="D238" s="158">
        <v>1</v>
      </c>
      <c r="E238" s="158">
        <v>6</v>
      </c>
      <c r="F238" s="158">
        <v>2</v>
      </c>
      <c r="G238" s="158" t="s">
        <v>3</v>
      </c>
      <c r="H238" s="158">
        <v>1</v>
      </c>
      <c r="I238" s="158">
        <v>3</v>
      </c>
      <c r="J238" s="158">
        <v>9</v>
      </c>
    </row>
    <row r="239" spans="1:10" x14ac:dyDescent="0.25">
      <c r="A239" s="153" t="s">
        <v>4</v>
      </c>
      <c r="B239" s="154">
        <v>16</v>
      </c>
      <c r="C239" s="157" t="s">
        <v>3</v>
      </c>
      <c r="D239" s="157">
        <v>1</v>
      </c>
      <c r="E239" s="157">
        <v>1</v>
      </c>
      <c r="F239" s="157">
        <v>3</v>
      </c>
      <c r="G239" s="157" t="s">
        <v>3</v>
      </c>
      <c r="H239" s="157" t="s">
        <v>3</v>
      </c>
      <c r="I239" s="157">
        <v>3</v>
      </c>
      <c r="J239" s="157">
        <v>4</v>
      </c>
    </row>
    <row r="240" spans="1:10" x14ac:dyDescent="0.25">
      <c r="A240" s="155" t="s">
        <v>2</v>
      </c>
      <c r="B240" s="154">
        <v>16</v>
      </c>
      <c r="C240" s="158">
        <v>2</v>
      </c>
      <c r="D240" s="158">
        <v>2</v>
      </c>
      <c r="E240" s="158">
        <v>4</v>
      </c>
      <c r="F240" s="158">
        <v>1</v>
      </c>
      <c r="G240" s="158" t="s">
        <v>3</v>
      </c>
      <c r="H240" s="158" t="s">
        <v>3</v>
      </c>
      <c r="I240" s="158">
        <v>1</v>
      </c>
      <c r="J240" s="158">
        <v>5</v>
      </c>
    </row>
    <row r="241" spans="1:10" x14ac:dyDescent="0.25">
      <c r="A241" s="153" t="s">
        <v>17</v>
      </c>
      <c r="B241" s="154">
        <v>17</v>
      </c>
      <c r="C241" s="157">
        <v>2</v>
      </c>
      <c r="D241" s="157" t="s">
        <v>3</v>
      </c>
      <c r="E241" s="157">
        <v>2</v>
      </c>
      <c r="F241" s="157">
        <v>1</v>
      </c>
      <c r="G241" s="157" t="s">
        <v>3</v>
      </c>
      <c r="H241" s="157" t="s">
        <v>3</v>
      </c>
      <c r="I241" s="157">
        <v>1</v>
      </c>
      <c r="J241" s="157">
        <v>3</v>
      </c>
    </row>
    <row r="242" spans="1:10" x14ac:dyDescent="0.25">
      <c r="A242" s="155" t="s">
        <v>16</v>
      </c>
      <c r="B242" s="154">
        <v>17</v>
      </c>
      <c r="C242" s="158">
        <v>3</v>
      </c>
      <c r="D242" s="158">
        <v>1</v>
      </c>
      <c r="E242" s="158">
        <v>4</v>
      </c>
      <c r="F242" s="158" t="s">
        <v>3</v>
      </c>
      <c r="G242" s="158" t="s">
        <v>3</v>
      </c>
      <c r="H242" s="158" t="s">
        <v>3</v>
      </c>
      <c r="I242" s="158" t="s">
        <v>3</v>
      </c>
      <c r="J242" s="158">
        <v>4</v>
      </c>
    </row>
    <row r="243" spans="1:10" x14ac:dyDescent="0.25">
      <c r="A243" s="153" t="s">
        <v>19</v>
      </c>
      <c r="B243" s="154">
        <v>17</v>
      </c>
      <c r="C243" s="157">
        <v>3</v>
      </c>
      <c r="D243" s="157" t="s">
        <v>3</v>
      </c>
      <c r="E243" s="157">
        <v>3</v>
      </c>
      <c r="F243" s="157">
        <v>3</v>
      </c>
      <c r="G243" s="157" t="s">
        <v>3</v>
      </c>
      <c r="H243" s="157" t="s">
        <v>3</v>
      </c>
      <c r="I243" s="157">
        <v>3</v>
      </c>
      <c r="J243" s="157">
        <v>6</v>
      </c>
    </row>
    <row r="244" spans="1:10" x14ac:dyDescent="0.25">
      <c r="A244" s="155" t="s">
        <v>15</v>
      </c>
      <c r="B244" s="154">
        <v>17</v>
      </c>
      <c r="C244" s="158">
        <v>5</v>
      </c>
      <c r="D244" s="158">
        <v>1</v>
      </c>
      <c r="E244" s="158">
        <v>6</v>
      </c>
      <c r="F244" s="158">
        <v>1</v>
      </c>
      <c r="G244" s="158" t="s">
        <v>3</v>
      </c>
      <c r="H244" s="158" t="s">
        <v>3</v>
      </c>
      <c r="I244" s="158">
        <v>1</v>
      </c>
      <c r="J244" s="158">
        <v>7</v>
      </c>
    </row>
    <row r="245" spans="1:10" x14ac:dyDescent="0.25">
      <c r="A245" s="153" t="s">
        <v>14</v>
      </c>
      <c r="B245" s="154">
        <v>17</v>
      </c>
      <c r="C245" s="157">
        <v>1</v>
      </c>
      <c r="D245" s="157" t="s">
        <v>3</v>
      </c>
      <c r="E245" s="157">
        <v>1</v>
      </c>
      <c r="F245" s="157">
        <v>1</v>
      </c>
      <c r="G245" s="157" t="s">
        <v>3</v>
      </c>
      <c r="H245" s="157" t="s">
        <v>3</v>
      </c>
      <c r="I245" s="157">
        <v>1</v>
      </c>
      <c r="J245" s="157">
        <v>2</v>
      </c>
    </row>
    <row r="246" spans="1:10" x14ac:dyDescent="0.25">
      <c r="A246" s="155" t="s">
        <v>13</v>
      </c>
      <c r="B246" s="154">
        <v>17</v>
      </c>
      <c r="C246" s="158">
        <v>1</v>
      </c>
      <c r="D246" s="158">
        <v>1</v>
      </c>
      <c r="E246" s="158">
        <v>2</v>
      </c>
      <c r="F246" s="158">
        <v>1</v>
      </c>
      <c r="G246" s="158" t="s">
        <v>3</v>
      </c>
      <c r="H246" s="158" t="s">
        <v>3</v>
      </c>
      <c r="I246" s="158">
        <v>1</v>
      </c>
      <c r="J246" s="158">
        <v>3</v>
      </c>
    </row>
    <row r="247" spans="1:10" x14ac:dyDescent="0.25">
      <c r="A247" s="153" t="s">
        <v>648</v>
      </c>
      <c r="B247" s="154">
        <v>17</v>
      </c>
      <c r="C247" s="157">
        <v>1</v>
      </c>
      <c r="D247" s="157" t="s">
        <v>3</v>
      </c>
      <c r="E247" s="157">
        <v>1</v>
      </c>
      <c r="F247" s="157">
        <v>1</v>
      </c>
      <c r="G247" s="157" t="s">
        <v>3</v>
      </c>
      <c r="H247" s="157" t="s">
        <v>3</v>
      </c>
      <c r="I247" s="157">
        <v>1</v>
      </c>
      <c r="J247" s="157">
        <v>2</v>
      </c>
    </row>
    <row r="248" spans="1:10" x14ac:dyDescent="0.25">
      <c r="A248" s="155" t="s">
        <v>12</v>
      </c>
      <c r="B248" s="154">
        <v>17</v>
      </c>
      <c r="C248" s="158">
        <v>2</v>
      </c>
      <c r="D248" s="158">
        <v>1</v>
      </c>
      <c r="E248" s="158">
        <v>3</v>
      </c>
      <c r="F248" s="158" t="s">
        <v>3</v>
      </c>
      <c r="G248" s="158" t="s">
        <v>3</v>
      </c>
      <c r="H248" s="158" t="s">
        <v>3</v>
      </c>
      <c r="I248" s="158" t="s">
        <v>3</v>
      </c>
      <c r="J248" s="158">
        <v>3</v>
      </c>
    </row>
    <row r="249" spans="1:10" x14ac:dyDescent="0.25">
      <c r="A249" s="153" t="s">
        <v>11</v>
      </c>
      <c r="B249" s="154">
        <v>17</v>
      </c>
      <c r="C249" s="157">
        <v>4</v>
      </c>
      <c r="D249" s="157">
        <v>1</v>
      </c>
      <c r="E249" s="157">
        <v>5</v>
      </c>
      <c r="F249" s="157" t="s">
        <v>3</v>
      </c>
      <c r="G249" s="157" t="s">
        <v>3</v>
      </c>
      <c r="H249" s="157" t="s">
        <v>3</v>
      </c>
      <c r="I249" s="157" t="s">
        <v>3</v>
      </c>
      <c r="J249" s="157">
        <v>5</v>
      </c>
    </row>
    <row r="250" spans="1:10" x14ac:dyDescent="0.25">
      <c r="A250" s="155" t="s">
        <v>10</v>
      </c>
      <c r="B250" s="154">
        <v>17</v>
      </c>
      <c r="C250" s="158">
        <v>4</v>
      </c>
      <c r="D250" s="158">
        <v>1</v>
      </c>
      <c r="E250" s="158">
        <v>5</v>
      </c>
      <c r="F250" s="158" t="s">
        <v>3</v>
      </c>
      <c r="G250" s="158" t="s">
        <v>3</v>
      </c>
      <c r="H250" s="158" t="s">
        <v>3</v>
      </c>
      <c r="I250" s="158" t="s">
        <v>3</v>
      </c>
      <c r="J250" s="158">
        <v>5</v>
      </c>
    </row>
    <row r="251" spans="1:10" x14ac:dyDescent="0.25">
      <c r="A251" s="153" t="s">
        <v>9</v>
      </c>
      <c r="B251" s="154">
        <v>17</v>
      </c>
      <c r="C251" s="157">
        <v>2</v>
      </c>
      <c r="D251" s="157">
        <v>1</v>
      </c>
      <c r="E251" s="157">
        <v>3</v>
      </c>
      <c r="F251" s="157" t="s">
        <v>3</v>
      </c>
      <c r="G251" s="157" t="s">
        <v>3</v>
      </c>
      <c r="H251" s="157" t="s">
        <v>3</v>
      </c>
      <c r="I251" s="157" t="s">
        <v>3</v>
      </c>
      <c r="J251" s="157">
        <v>3</v>
      </c>
    </row>
    <row r="252" spans="1:10" x14ac:dyDescent="0.25">
      <c r="A252" s="155" t="s">
        <v>8</v>
      </c>
      <c r="B252" s="154">
        <v>17</v>
      </c>
      <c r="C252" s="158">
        <v>2</v>
      </c>
      <c r="D252" s="158">
        <v>2</v>
      </c>
      <c r="E252" s="158">
        <v>4</v>
      </c>
      <c r="F252" s="158" t="s">
        <v>3</v>
      </c>
      <c r="G252" s="158" t="s">
        <v>3</v>
      </c>
      <c r="H252" s="158" t="s">
        <v>3</v>
      </c>
      <c r="I252" s="158" t="s">
        <v>3</v>
      </c>
      <c r="J252" s="158">
        <v>4</v>
      </c>
    </row>
    <row r="253" spans="1:10" x14ac:dyDescent="0.25">
      <c r="A253" s="153" t="s">
        <v>7</v>
      </c>
      <c r="B253" s="154">
        <v>17</v>
      </c>
      <c r="C253" s="157">
        <v>3</v>
      </c>
      <c r="D253" s="157" t="s">
        <v>3</v>
      </c>
      <c r="E253" s="157">
        <v>3</v>
      </c>
      <c r="F253" s="157" t="s">
        <v>3</v>
      </c>
      <c r="G253" s="157" t="s">
        <v>3</v>
      </c>
      <c r="H253" s="157" t="s">
        <v>3</v>
      </c>
      <c r="I253" s="157" t="s">
        <v>3</v>
      </c>
      <c r="J253" s="157">
        <v>3</v>
      </c>
    </row>
    <row r="254" spans="1:10" x14ac:dyDescent="0.25">
      <c r="A254" s="155" t="s">
        <v>6</v>
      </c>
      <c r="B254" s="154">
        <v>17</v>
      </c>
      <c r="C254" s="158">
        <v>3</v>
      </c>
      <c r="D254" s="158">
        <v>2</v>
      </c>
      <c r="E254" s="158">
        <v>5</v>
      </c>
      <c r="F254" s="158" t="s">
        <v>3</v>
      </c>
      <c r="G254" s="158" t="s">
        <v>3</v>
      </c>
      <c r="H254" s="158" t="s">
        <v>3</v>
      </c>
      <c r="I254" s="158" t="s">
        <v>3</v>
      </c>
      <c r="J254" s="158">
        <v>5</v>
      </c>
    </row>
    <row r="255" spans="1:10" x14ac:dyDescent="0.25">
      <c r="A255" s="153" t="s">
        <v>5</v>
      </c>
      <c r="B255" s="154">
        <v>17</v>
      </c>
      <c r="C255" s="157">
        <v>2</v>
      </c>
      <c r="D255" s="157">
        <v>1</v>
      </c>
      <c r="E255" s="157">
        <v>3</v>
      </c>
      <c r="F255" s="157">
        <v>1</v>
      </c>
      <c r="G255" s="157" t="s">
        <v>3</v>
      </c>
      <c r="H255" s="157" t="s">
        <v>3</v>
      </c>
      <c r="I255" s="157">
        <v>1</v>
      </c>
      <c r="J255" s="157">
        <v>4</v>
      </c>
    </row>
    <row r="256" spans="1:10" x14ac:dyDescent="0.25">
      <c r="A256" s="155" t="s">
        <v>18</v>
      </c>
      <c r="B256" s="154">
        <v>17</v>
      </c>
      <c r="C256" s="158">
        <v>2</v>
      </c>
      <c r="D256" s="158">
        <v>1</v>
      </c>
      <c r="E256" s="158">
        <v>3</v>
      </c>
      <c r="F256" s="158" t="s">
        <v>3</v>
      </c>
      <c r="G256" s="158" t="s">
        <v>3</v>
      </c>
      <c r="H256" s="158" t="s">
        <v>3</v>
      </c>
      <c r="I256" s="158" t="s">
        <v>3</v>
      </c>
      <c r="J256" s="158">
        <v>3</v>
      </c>
    </row>
    <row r="257" spans="1:10" x14ac:dyDescent="0.25">
      <c r="A257" s="153" t="s">
        <v>2</v>
      </c>
      <c r="B257" s="154">
        <v>17</v>
      </c>
      <c r="C257" s="157">
        <v>2</v>
      </c>
      <c r="D257" s="157">
        <v>1</v>
      </c>
      <c r="E257" s="157">
        <v>3</v>
      </c>
      <c r="F257" s="157">
        <v>2</v>
      </c>
      <c r="G257" s="157" t="s">
        <v>3</v>
      </c>
      <c r="H257" s="157" t="s">
        <v>3</v>
      </c>
      <c r="I257" s="157">
        <v>2</v>
      </c>
      <c r="J257" s="157">
        <v>5</v>
      </c>
    </row>
    <row r="258" spans="1:10" x14ac:dyDescent="0.25">
      <c r="A258" s="200" t="s">
        <v>16</v>
      </c>
      <c r="B258" s="201">
        <v>18</v>
      </c>
      <c r="C258" s="203">
        <v>5</v>
      </c>
      <c r="D258" s="203">
        <v>2</v>
      </c>
      <c r="E258" s="203">
        <v>7</v>
      </c>
      <c r="F258" s="203">
        <v>1</v>
      </c>
      <c r="G258" s="203"/>
      <c r="H258" s="203"/>
      <c r="I258" s="203">
        <v>1</v>
      </c>
      <c r="J258" s="203">
        <v>8</v>
      </c>
    </row>
    <row r="259" spans="1:10" x14ac:dyDescent="0.25">
      <c r="A259" s="202" t="s">
        <v>14</v>
      </c>
      <c r="B259" s="201">
        <v>18</v>
      </c>
      <c r="C259" s="204">
        <v>1</v>
      </c>
      <c r="D259" s="204"/>
      <c r="E259" s="204">
        <v>1</v>
      </c>
      <c r="F259" s="204"/>
      <c r="G259" s="204"/>
      <c r="H259" s="204"/>
      <c r="I259" s="204"/>
      <c r="J259" s="204">
        <v>1</v>
      </c>
    </row>
    <row r="260" spans="1:10" x14ac:dyDescent="0.25">
      <c r="A260" s="200" t="s">
        <v>12</v>
      </c>
      <c r="B260" s="201">
        <v>18</v>
      </c>
      <c r="C260" s="203">
        <v>1</v>
      </c>
      <c r="D260" s="203"/>
      <c r="E260" s="203">
        <v>1</v>
      </c>
      <c r="F260" s="203"/>
      <c r="G260" s="203"/>
      <c r="H260" s="203"/>
      <c r="I260" s="203"/>
      <c r="J260" s="203">
        <v>1</v>
      </c>
    </row>
    <row r="261" spans="1:10" x14ac:dyDescent="0.25">
      <c r="A261" s="202" t="s">
        <v>11</v>
      </c>
      <c r="B261" s="201">
        <v>18</v>
      </c>
      <c r="C261" s="204">
        <v>2</v>
      </c>
      <c r="D261" s="204"/>
      <c r="E261" s="204">
        <v>2</v>
      </c>
      <c r="F261" s="204"/>
      <c r="G261" s="204"/>
      <c r="H261" s="204"/>
      <c r="I261" s="204"/>
      <c r="J261" s="204">
        <v>2</v>
      </c>
    </row>
    <row r="262" spans="1:10" x14ac:dyDescent="0.25">
      <c r="A262" s="200" t="s">
        <v>8</v>
      </c>
      <c r="B262" s="201">
        <v>18</v>
      </c>
      <c r="C262" s="203">
        <v>5</v>
      </c>
      <c r="D262" s="203">
        <v>1</v>
      </c>
      <c r="E262" s="203">
        <v>6</v>
      </c>
      <c r="F262" s="203">
        <v>1</v>
      </c>
      <c r="G262" s="203"/>
      <c r="H262" s="203"/>
      <c r="I262" s="203">
        <v>1</v>
      </c>
      <c r="J262" s="203">
        <v>7</v>
      </c>
    </row>
    <row r="263" spans="1:10" x14ac:dyDescent="0.25">
      <c r="A263" s="202" t="s">
        <v>5</v>
      </c>
      <c r="B263" s="201">
        <v>18</v>
      </c>
      <c r="C263" s="204">
        <v>6</v>
      </c>
      <c r="D263" s="204">
        <v>1</v>
      </c>
      <c r="E263" s="204">
        <v>7</v>
      </c>
      <c r="F263" s="204">
        <v>1</v>
      </c>
      <c r="G263" s="204"/>
      <c r="H263" s="204"/>
      <c r="I263" s="204">
        <v>1</v>
      </c>
      <c r="J263" s="204">
        <v>8</v>
      </c>
    </row>
    <row r="264" spans="1:10" x14ac:dyDescent="0.25">
      <c r="A264" s="200" t="s">
        <v>18</v>
      </c>
      <c r="B264" s="201">
        <v>18</v>
      </c>
      <c r="C264" s="203">
        <v>1</v>
      </c>
      <c r="D264" s="203"/>
      <c r="E264" s="203">
        <v>1</v>
      </c>
      <c r="F264" s="203">
        <v>1</v>
      </c>
      <c r="G264" s="203"/>
      <c r="H264" s="203"/>
      <c r="I264" s="203">
        <v>1</v>
      </c>
      <c r="J264" s="203">
        <v>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4"/>
  <sheetViews>
    <sheetView workbookViewId="0">
      <pane xSplit="1" ySplit="1" topLeftCell="B244" activePane="bottomRight" state="frozen"/>
      <selection pane="topRight" activeCell="B1" sqref="B1"/>
      <selection pane="bottomLeft" activeCell="A2" sqref="A2"/>
      <selection pane="bottomRight" activeCell="A267" sqref="A267"/>
    </sheetView>
  </sheetViews>
  <sheetFormatPr defaultRowHeight="15" x14ac:dyDescent="0.25"/>
  <cols>
    <col min="1" max="16384" width="9.140625" style="152"/>
  </cols>
  <sheetData>
    <row r="1" spans="1:10" x14ac:dyDescent="0.25">
      <c r="A1" s="1" t="s">
        <v>0</v>
      </c>
      <c r="B1" s="1" t="s">
        <v>1</v>
      </c>
      <c r="C1" s="1" t="s">
        <v>521</v>
      </c>
      <c r="D1" s="1" t="s">
        <v>522</v>
      </c>
      <c r="E1" s="1" t="s">
        <v>523</v>
      </c>
      <c r="F1" s="1" t="s">
        <v>524</v>
      </c>
      <c r="G1" s="1" t="s">
        <v>525</v>
      </c>
      <c r="H1" s="1" t="s">
        <v>526</v>
      </c>
      <c r="I1" s="1" t="s">
        <v>527</v>
      </c>
      <c r="J1" s="1" t="s">
        <v>500</v>
      </c>
    </row>
    <row r="2" spans="1:10" x14ac:dyDescent="0.25">
      <c r="A2" s="153" t="s">
        <v>2</v>
      </c>
      <c r="B2" s="154">
        <v>1</v>
      </c>
      <c r="C2" s="157">
        <v>4</v>
      </c>
      <c r="D2" s="157">
        <v>1</v>
      </c>
      <c r="E2" s="157">
        <v>5</v>
      </c>
      <c r="F2" s="157">
        <v>1</v>
      </c>
      <c r="G2" s="157" t="s">
        <v>3</v>
      </c>
      <c r="H2" s="157">
        <v>1</v>
      </c>
      <c r="I2" s="157">
        <v>1</v>
      </c>
      <c r="J2" s="157">
        <v>6</v>
      </c>
    </row>
    <row r="3" spans="1:10" x14ac:dyDescent="0.25">
      <c r="A3" s="155" t="s">
        <v>4</v>
      </c>
      <c r="B3" s="156">
        <v>1</v>
      </c>
      <c r="C3" s="158">
        <v>4</v>
      </c>
      <c r="D3" s="158" t="s">
        <v>3</v>
      </c>
      <c r="E3" s="158">
        <v>4</v>
      </c>
      <c r="F3" s="158">
        <v>1</v>
      </c>
      <c r="G3" s="158" t="s">
        <v>3</v>
      </c>
      <c r="H3" s="158" t="s">
        <v>3</v>
      </c>
      <c r="I3" s="158">
        <v>1</v>
      </c>
      <c r="J3" s="158">
        <v>5</v>
      </c>
    </row>
    <row r="4" spans="1:10" x14ac:dyDescent="0.25">
      <c r="A4" s="153" t="s">
        <v>5</v>
      </c>
      <c r="B4" s="154">
        <v>1</v>
      </c>
      <c r="C4" s="157">
        <v>4</v>
      </c>
      <c r="D4" s="157">
        <v>1</v>
      </c>
      <c r="E4" s="157">
        <v>5</v>
      </c>
      <c r="F4" s="157" t="s">
        <v>3</v>
      </c>
      <c r="G4" s="157" t="s">
        <v>3</v>
      </c>
      <c r="H4" s="157">
        <v>1</v>
      </c>
      <c r="I4" s="157" t="s">
        <v>3</v>
      </c>
      <c r="J4" s="157">
        <v>5</v>
      </c>
    </row>
    <row r="5" spans="1:10" x14ac:dyDescent="0.25">
      <c r="A5" s="155" t="s">
        <v>6</v>
      </c>
      <c r="B5" s="156">
        <v>1</v>
      </c>
      <c r="C5" s="158">
        <v>2</v>
      </c>
      <c r="D5" s="158" t="s">
        <v>3</v>
      </c>
      <c r="E5" s="158">
        <v>2</v>
      </c>
      <c r="F5" s="158" t="s">
        <v>3</v>
      </c>
      <c r="G5" s="158" t="s">
        <v>3</v>
      </c>
      <c r="H5" s="158" t="s">
        <v>3</v>
      </c>
      <c r="I5" s="158" t="s">
        <v>3</v>
      </c>
      <c r="J5" s="158">
        <v>2</v>
      </c>
    </row>
    <row r="6" spans="1:10" x14ac:dyDescent="0.25">
      <c r="A6" s="153" t="s">
        <v>7</v>
      </c>
      <c r="B6" s="154">
        <v>1</v>
      </c>
      <c r="C6" s="157">
        <v>2</v>
      </c>
      <c r="D6" s="157" t="s">
        <v>3</v>
      </c>
      <c r="E6" s="157">
        <v>2</v>
      </c>
      <c r="F6" s="157" t="s">
        <v>3</v>
      </c>
      <c r="G6" s="157" t="s">
        <v>3</v>
      </c>
      <c r="H6" s="157" t="s">
        <v>3</v>
      </c>
      <c r="I6" s="157" t="s">
        <v>3</v>
      </c>
      <c r="J6" s="157">
        <v>2</v>
      </c>
    </row>
    <row r="7" spans="1:10" x14ac:dyDescent="0.25">
      <c r="A7" s="155" t="s">
        <v>8</v>
      </c>
      <c r="B7" s="156">
        <v>1</v>
      </c>
      <c r="C7" s="158">
        <v>1</v>
      </c>
      <c r="D7" s="158" t="s">
        <v>3</v>
      </c>
      <c r="E7" s="158">
        <v>1</v>
      </c>
      <c r="F7" s="158">
        <v>3</v>
      </c>
      <c r="G7" s="158" t="s">
        <v>3</v>
      </c>
      <c r="H7" s="158" t="s">
        <v>3</v>
      </c>
      <c r="I7" s="158">
        <v>3</v>
      </c>
      <c r="J7" s="158">
        <v>4</v>
      </c>
    </row>
    <row r="8" spans="1:10" x14ac:dyDescent="0.25">
      <c r="A8" s="153" t="s">
        <v>9</v>
      </c>
      <c r="B8" s="154">
        <v>1</v>
      </c>
      <c r="C8" s="157">
        <v>5</v>
      </c>
      <c r="D8" s="157">
        <v>1</v>
      </c>
      <c r="E8" s="157">
        <v>6</v>
      </c>
      <c r="F8" s="157">
        <v>2</v>
      </c>
      <c r="G8" s="157" t="s">
        <v>3</v>
      </c>
      <c r="H8" s="157">
        <v>1</v>
      </c>
      <c r="I8" s="157">
        <v>2</v>
      </c>
      <c r="J8" s="157">
        <v>9</v>
      </c>
    </row>
    <row r="9" spans="1:10" x14ac:dyDescent="0.25">
      <c r="A9" s="155" t="s">
        <v>10</v>
      </c>
      <c r="B9" s="156">
        <v>1</v>
      </c>
      <c r="C9" s="158">
        <v>5</v>
      </c>
      <c r="D9" s="158" t="s">
        <v>3</v>
      </c>
      <c r="E9" s="158">
        <v>5</v>
      </c>
      <c r="F9" s="158" t="s">
        <v>3</v>
      </c>
      <c r="G9" s="158" t="s">
        <v>3</v>
      </c>
      <c r="H9" s="158" t="s">
        <v>3</v>
      </c>
      <c r="I9" s="158" t="s">
        <v>3</v>
      </c>
      <c r="J9" s="158">
        <v>5</v>
      </c>
    </row>
    <row r="10" spans="1:10" x14ac:dyDescent="0.25">
      <c r="A10" s="153" t="s">
        <v>11</v>
      </c>
      <c r="B10" s="154">
        <v>1</v>
      </c>
      <c r="C10" s="157">
        <v>6</v>
      </c>
      <c r="D10" s="157" t="s">
        <v>3</v>
      </c>
      <c r="E10" s="157">
        <v>6</v>
      </c>
      <c r="F10" s="157">
        <v>1</v>
      </c>
      <c r="G10" s="157" t="s">
        <v>3</v>
      </c>
      <c r="H10" s="157" t="s">
        <v>3</v>
      </c>
      <c r="I10" s="157">
        <v>1</v>
      </c>
      <c r="J10" s="157">
        <v>7</v>
      </c>
    </row>
    <row r="11" spans="1:10" x14ac:dyDescent="0.25">
      <c r="A11" s="155" t="s">
        <v>12</v>
      </c>
      <c r="B11" s="156">
        <v>1</v>
      </c>
      <c r="C11" s="158">
        <v>4</v>
      </c>
      <c r="D11" s="158" t="s">
        <v>3</v>
      </c>
      <c r="E11" s="158">
        <v>4</v>
      </c>
      <c r="F11" s="158" t="s">
        <v>3</v>
      </c>
      <c r="G11" s="158" t="s">
        <v>3</v>
      </c>
      <c r="H11" s="158" t="s">
        <v>3</v>
      </c>
      <c r="I11" s="158" t="s">
        <v>3</v>
      </c>
      <c r="J11" s="158">
        <v>4</v>
      </c>
    </row>
    <row r="12" spans="1:10" ht="22.5" x14ac:dyDescent="0.25">
      <c r="A12" s="153" t="s">
        <v>230</v>
      </c>
      <c r="B12" s="154">
        <v>1</v>
      </c>
      <c r="C12" s="157">
        <v>2</v>
      </c>
      <c r="D12" s="157" t="s">
        <v>3</v>
      </c>
      <c r="E12" s="157">
        <v>2</v>
      </c>
      <c r="F12" s="157" t="s">
        <v>3</v>
      </c>
      <c r="G12" s="157" t="s">
        <v>3</v>
      </c>
      <c r="H12" s="157" t="s">
        <v>3</v>
      </c>
      <c r="I12" s="157" t="s">
        <v>3</v>
      </c>
      <c r="J12" s="157">
        <v>2</v>
      </c>
    </row>
    <row r="13" spans="1:10" x14ac:dyDescent="0.25">
      <c r="A13" s="155" t="s">
        <v>13</v>
      </c>
      <c r="B13" s="156">
        <v>1</v>
      </c>
      <c r="C13" s="158">
        <v>1</v>
      </c>
      <c r="D13" s="158" t="s">
        <v>3</v>
      </c>
      <c r="E13" s="158">
        <v>1</v>
      </c>
      <c r="F13" s="158">
        <v>2</v>
      </c>
      <c r="G13" s="158" t="s">
        <v>3</v>
      </c>
      <c r="H13" s="158" t="s">
        <v>3</v>
      </c>
      <c r="I13" s="158">
        <v>2</v>
      </c>
      <c r="J13" s="158">
        <v>3</v>
      </c>
    </row>
    <row r="14" spans="1:10" x14ac:dyDescent="0.25">
      <c r="A14" s="153" t="s">
        <v>14</v>
      </c>
      <c r="B14" s="154">
        <v>1</v>
      </c>
      <c r="C14" s="157">
        <v>1</v>
      </c>
      <c r="D14" s="157">
        <v>1</v>
      </c>
      <c r="E14" s="157">
        <v>2</v>
      </c>
      <c r="F14" s="157" t="s">
        <v>3</v>
      </c>
      <c r="G14" s="157" t="s">
        <v>3</v>
      </c>
      <c r="H14" s="157">
        <v>1</v>
      </c>
      <c r="I14" s="157" t="s">
        <v>3</v>
      </c>
      <c r="J14" s="157">
        <v>2</v>
      </c>
    </row>
    <row r="15" spans="1:10" x14ac:dyDescent="0.25">
      <c r="A15" s="155" t="s">
        <v>15</v>
      </c>
      <c r="B15" s="156">
        <v>1</v>
      </c>
      <c r="C15" s="158">
        <v>6</v>
      </c>
      <c r="D15" s="158">
        <v>1</v>
      </c>
      <c r="E15" s="158">
        <v>7</v>
      </c>
      <c r="F15" s="158">
        <v>1</v>
      </c>
      <c r="G15" s="158" t="s">
        <v>3</v>
      </c>
      <c r="H15" s="158">
        <v>1</v>
      </c>
      <c r="I15" s="158">
        <v>1</v>
      </c>
      <c r="J15" s="158">
        <v>8</v>
      </c>
    </row>
    <row r="16" spans="1:10" x14ac:dyDescent="0.25">
      <c r="A16" s="153" t="s">
        <v>16</v>
      </c>
      <c r="B16" s="154">
        <v>1</v>
      </c>
      <c r="C16" s="157">
        <v>2</v>
      </c>
      <c r="D16" s="157" t="s">
        <v>3</v>
      </c>
      <c r="E16" s="157">
        <v>2</v>
      </c>
      <c r="F16" s="157">
        <v>1</v>
      </c>
      <c r="G16" s="157" t="s">
        <v>3</v>
      </c>
      <c r="H16" s="157" t="s">
        <v>3</v>
      </c>
      <c r="I16" s="157">
        <v>1</v>
      </c>
      <c r="J16" s="157">
        <v>3</v>
      </c>
    </row>
    <row r="17" spans="1:10" x14ac:dyDescent="0.25">
      <c r="A17" s="155" t="s">
        <v>17</v>
      </c>
      <c r="B17" s="156">
        <v>1</v>
      </c>
      <c r="C17" s="158">
        <v>4</v>
      </c>
      <c r="D17" s="158">
        <v>1</v>
      </c>
      <c r="E17" s="158">
        <v>5</v>
      </c>
      <c r="F17" s="158">
        <v>1</v>
      </c>
      <c r="G17" s="158" t="s">
        <v>3</v>
      </c>
      <c r="H17" s="158">
        <v>1</v>
      </c>
      <c r="I17" s="158">
        <v>1</v>
      </c>
      <c r="J17" s="158">
        <v>6</v>
      </c>
    </row>
    <row r="18" spans="1:10" x14ac:dyDescent="0.25">
      <c r="A18" s="153" t="s">
        <v>18</v>
      </c>
      <c r="B18" s="154">
        <v>1</v>
      </c>
      <c r="C18" s="157">
        <v>2</v>
      </c>
      <c r="D18" s="157" t="s">
        <v>3</v>
      </c>
      <c r="E18" s="157">
        <v>2</v>
      </c>
      <c r="F18" s="157" t="s">
        <v>3</v>
      </c>
      <c r="G18" s="157" t="s">
        <v>3</v>
      </c>
      <c r="H18" s="157" t="s">
        <v>3</v>
      </c>
      <c r="I18" s="157" t="s">
        <v>3</v>
      </c>
      <c r="J18" s="157">
        <v>2</v>
      </c>
    </row>
    <row r="19" spans="1:10" x14ac:dyDescent="0.25">
      <c r="A19" s="155" t="s">
        <v>19</v>
      </c>
      <c r="B19" s="156">
        <v>1</v>
      </c>
      <c r="C19" s="158">
        <v>7</v>
      </c>
      <c r="D19" s="158" t="s">
        <v>3</v>
      </c>
      <c r="E19" s="158">
        <v>7</v>
      </c>
      <c r="F19" s="158" t="s">
        <v>3</v>
      </c>
      <c r="G19" s="158" t="s">
        <v>3</v>
      </c>
      <c r="H19" s="158" t="s">
        <v>3</v>
      </c>
      <c r="I19" s="158" t="s">
        <v>3</v>
      </c>
      <c r="J19" s="158">
        <v>7</v>
      </c>
    </row>
    <row r="20" spans="1:10" ht="22.5" x14ac:dyDescent="0.25">
      <c r="A20" s="153" t="s">
        <v>230</v>
      </c>
      <c r="B20" s="154">
        <v>2</v>
      </c>
      <c r="C20" s="157" t="s">
        <v>3</v>
      </c>
      <c r="D20" s="157" t="s">
        <v>3</v>
      </c>
      <c r="E20" s="157" t="s">
        <v>3</v>
      </c>
      <c r="F20" s="157">
        <v>1</v>
      </c>
      <c r="G20" s="157" t="s">
        <v>3</v>
      </c>
      <c r="H20" s="157" t="s">
        <v>3</v>
      </c>
      <c r="I20" s="157">
        <v>1</v>
      </c>
      <c r="J20" s="157">
        <v>1</v>
      </c>
    </row>
    <row r="21" spans="1:10" x14ac:dyDescent="0.25">
      <c r="A21" s="155" t="s">
        <v>18</v>
      </c>
      <c r="B21" s="154">
        <v>2</v>
      </c>
      <c r="C21" s="158">
        <v>5</v>
      </c>
      <c r="D21" s="158">
        <v>2</v>
      </c>
      <c r="E21" s="158">
        <v>7</v>
      </c>
      <c r="F21" s="158">
        <v>1</v>
      </c>
      <c r="G21" s="158" t="s">
        <v>3</v>
      </c>
      <c r="H21" s="158">
        <v>2</v>
      </c>
      <c r="I21" s="158">
        <v>1</v>
      </c>
      <c r="J21" s="158">
        <v>8</v>
      </c>
    </row>
    <row r="22" spans="1:10" x14ac:dyDescent="0.25">
      <c r="A22" s="153" t="s">
        <v>5</v>
      </c>
      <c r="B22" s="154">
        <v>2</v>
      </c>
      <c r="C22" s="157">
        <v>6</v>
      </c>
      <c r="D22" s="157">
        <v>1</v>
      </c>
      <c r="E22" s="157">
        <v>7</v>
      </c>
      <c r="F22" s="157">
        <v>1</v>
      </c>
      <c r="G22" s="157" t="s">
        <v>3</v>
      </c>
      <c r="H22" s="157">
        <v>1</v>
      </c>
      <c r="I22" s="157">
        <v>1</v>
      </c>
      <c r="J22" s="157">
        <v>8</v>
      </c>
    </row>
    <row r="23" spans="1:10" x14ac:dyDescent="0.25">
      <c r="A23" s="155" t="s">
        <v>6</v>
      </c>
      <c r="B23" s="154">
        <v>2</v>
      </c>
      <c r="C23" s="158">
        <v>2</v>
      </c>
      <c r="D23" s="158" t="s">
        <v>3</v>
      </c>
      <c r="E23" s="158">
        <v>2</v>
      </c>
      <c r="F23" s="158">
        <v>1</v>
      </c>
      <c r="G23" s="158" t="s">
        <v>3</v>
      </c>
      <c r="H23" s="158" t="s">
        <v>3</v>
      </c>
      <c r="I23" s="158">
        <v>1</v>
      </c>
      <c r="J23" s="158">
        <v>3</v>
      </c>
    </row>
    <row r="24" spans="1:10" x14ac:dyDescent="0.25">
      <c r="A24" s="153" t="s">
        <v>7</v>
      </c>
      <c r="B24" s="154">
        <v>2</v>
      </c>
      <c r="C24" s="157">
        <v>2</v>
      </c>
      <c r="D24" s="157" t="s">
        <v>3</v>
      </c>
      <c r="E24" s="157">
        <v>2</v>
      </c>
      <c r="F24" s="157" t="s">
        <v>3</v>
      </c>
      <c r="G24" s="157" t="s">
        <v>3</v>
      </c>
      <c r="H24" s="157" t="s">
        <v>3</v>
      </c>
      <c r="I24" s="157" t="s">
        <v>3</v>
      </c>
      <c r="J24" s="157">
        <v>2</v>
      </c>
    </row>
    <row r="25" spans="1:10" x14ac:dyDescent="0.25">
      <c r="A25" s="155" t="s">
        <v>8</v>
      </c>
      <c r="B25" s="154">
        <v>2</v>
      </c>
      <c r="C25" s="158">
        <v>4</v>
      </c>
      <c r="D25" s="158" t="s">
        <v>3</v>
      </c>
      <c r="E25" s="158">
        <v>4</v>
      </c>
      <c r="F25" s="158" t="s">
        <v>3</v>
      </c>
      <c r="G25" s="158" t="s">
        <v>3</v>
      </c>
      <c r="H25" s="158" t="s">
        <v>3</v>
      </c>
      <c r="I25" s="158" t="s">
        <v>3</v>
      </c>
      <c r="J25" s="158">
        <v>4</v>
      </c>
    </row>
    <row r="26" spans="1:10" x14ac:dyDescent="0.25">
      <c r="A26" s="153" t="s">
        <v>10</v>
      </c>
      <c r="B26" s="154">
        <v>2</v>
      </c>
      <c r="C26" s="157">
        <v>2</v>
      </c>
      <c r="D26" s="157">
        <v>1</v>
      </c>
      <c r="E26" s="157">
        <v>3</v>
      </c>
      <c r="F26" s="157">
        <v>3</v>
      </c>
      <c r="G26" s="157" t="s">
        <v>3</v>
      </c>
      <c r="H26" s="157">
        <v>1</v>
      </c>
      <c r="I26" s="157">
        <v>3</v>
      </c>
      <c r="J26" s="157">
        <v>6</v>
      </c>
    </row>
    <row r="27" spans="1:10" x14ac:dyDescent="0.25">
      <c r="A27" s="155" t="s">
        <v>11</v>
      </c>
      <c r="B27" s="154">
        <v>2</v>
      </c>
      <c r="C27" s="158">
        <v>8</v>
      </c>
      <c r="D27" s="158">
        <v>2</v>
      </c>
      <c r="E27" s="158">
        <v>10</v>
      </c>
      <c r="F27" s="158" t="s">
        <v>3</v>
      </c>
      <c r="G27" s="158" t="s">
        <v>3</v>
      </c>
      <c r="H27" s="158">
        <v>2</v>
      </c>
      <c r="I27" s="158" t="s">
        <v>3</v>
      </c>
      <c r="J27" s="158">
        <v>11</v>
      </c>
    </row>
    <row r="28" spans="1:10" x14ac:dyDescent="0.25">
      <c r="A28" s="153" t="s">
        <v>12</v>
      </c>
      <c r="B28" s="154">
        <v>2</v>
      </c>
      <c r="C28" s="157">
        <v>2</v>
      </c>
      <c r="D28" s="157" t="s">
        <v>3</v>
      </c>
      <c r="E28" s="157">
        <v>2</v>
      </c>
      <c r="F28" s="157">
        <v>1</v>
      </c>
      <c r="G28" s="157" t="s">
        <v>3</v>
      </c>
      <c r="H28" s="157" t="s">
        <v>3</v>
      </c>
      <c r="I28" s="157">
        <v>1</v>
      </c>
      <c r="J28" s="157">
        <v>3</v>
      </c>
    </row>
    <row r="29" spans="1:10" x14ac:dyDescent="0.25">
      <c r="A29" s="155" t="s">
        <v>13</v>
      </c>
      <c r="B29" s="154">
        <v>2</v>
      </c>
      <c r="C29" s="158">
        <v>2</v>
      </c>
      <c r="D29" s="158" t="s">
        <v>3</v>
      </c>
      <c r="E29" s="158">
        <v>2</v>
      </c>
      <c r="F29" s="158" t="s">
        <v>3</v>
      </c>
      <c r="G29" s="158" t="s">
        <v>3</v>
      </c>
      <c r="H29" s="158" t="s">
        <v>3</v>
      </c>
      <c r="I29" s="158" t="s">
        <v>3</v>
      </c>
      <c r="J29" s="158">
        <v>2</v>
      </c>
    </row>
    <row r="30" spans="1:10" x14ac:dyDescent="0.25">
      <c r="A30" s="153" t="s">
        <v>14</v>
      </c>
      <c r="B30" s="154">
        <v>2</v>
      </c>
      <c r="C30" s="157">
        <v>1</v>
      </c>
      <c r="D30" s="157" t="s">
        <v>3</v>
      </c>
      <c r="E30" s="157">
        <v>1</v>
      </c>
      <c r="F30" s="157" t="s">
        <v>3</v>
      </c>
      <c r="G30" s="157" t="s">
        <v>3</v>
      </c>
      <c r="H30" s="157" t="s">
        <v>3</v>
      </c>
      <c r="I30" s="157" t="s">
        <v>3</v>
      </c>
      <c r="J30" s="157">
        <v>1</v>
      </c>
    </row>
    <row r="31" spans="1:10" x14ac:dyDescent="0.25">
      <c r="A31" s="155" t="s">
        <v>15</v>
      </c>
      <c r="B31" s="154">
        <v>2</v>
      </c>
      <c r="C31" s="158">
        <v>2</v>
      </c>
      <c r="D31" s="158" t="s">
        <v>3</v>
      </c>
      <c r="E31" s="158">
        <v>2</v>
      </c>
      <c r="F31" s="158" t="s">
        <v>3</v>
      </c>
      <c r="G31" s="158" t="s">
        <v>3</v>
      </c>
      <c r="H31" s="158" t="s">
        <v>3</v>
      </c>
      <c r="I31" s="158" t="s">
        <v>3</v>
      </c>
      <c r="J31" s="158">
        <v>2</v>
      </c>
    </row>
    <row r="32" spans="1:10" x14ac:dyDescent="0.25">
      <c r="A32" s="153" t="s">
        <v>19</v>
      </c>
      <c r="B32" s="154">
        <v>2</v>
      </c>
      <c r="C32" s="157">
        <v>4</v>
      </c>
      <c r="D32" s="157">
        <v>1</v>
      </c>
      <c r="E32" s="157">
        <v>5</v>
      </c>
      <c r="F32" s="157" t="s">
        <v>3</v>
      </c>
      <c r="G32" s="157" t="s">
        <v>3</v>
      </c>
      <c r="H32" s="157">
        <v>1</v>
      </c>
      <c r="I32" s="157" t="s">
        <v>3</v>
      </c>
      <c r="J32" s="157">
        <v>5</v>
      </c>
    </row>
    <row r="33" spans="1:10" x14ac:dyDescent="0.25">
      <c r="A33" s="155" t="s">
        <v>16</v>
      </c>
      <c r="B33" s="154">
        <v>2</v>
      </c>
      <c r="C33" s="158">
        <v>1</v>
      </c>
      <c r="D33" s="158" t="s">
        <v>3</v>
      </c>
      <c r="E33" s="158">
        <v>1</v>
      </c>
      <c r="F33" s="158" t="s">
        <v>3</v>
      </c>
      <c r="G33" s="158" t="s">
        <v>3</v>
      </c>
      <c r="H33" s="158" t="s">
        <v>3</v>
      </c>
      <c r="I33" s="158" t="s">
        <v>3</v>
      </c>
      <c r="J33" s="158">
        <v>1</v>
      </c>
    </row>
    <row r="34" spans="1:10" x14ac:dyDescent="0.25">
      <c r="A34" s="153" t="s">
        <v>17</v>
      </c>
      <c r="B34" s="154">
        <v>2</v>
      </c>
      <c r="C34" s="157">
        <v>4</v>
      </c>
      <c r="D34" s="157">
        <v>1</v>
      </c>
      <c r="E34" s="157">
        <v>5</v>
      </c>
      <c r="F34" s="157">
        <v>2</v>
      </c>
      <c r="G34" s="157" t="s">
        <v>3</v>
      </c>
      <c r="H34" s="157">
        <v>1</v>
      </c>
      <c r="I34" s="157">
        <v>2</v>
      </c>
      <c r="J34" s="157">
        <v>7</v>
      </c>
    </row>
    <row r="35" spans="1:10" ht="22.5" x14ac:dyDescent="0.25">
      <c r="A35" s="153" t="s">
        <v>230</v>
      </c>
      <c r="B35" s="154">
        <v>3</v>
      </c>
      <c r="C35" s="157">
        <v>7</v>
      </c>
      <c r="D35" s="157">
        <v>2</v>
      </c>
      <c r="E35" s="157">
        <v>9</v>
      </c>
      <c r="F35" s="157">
        <v>2</v>
      </c>
      <c r="G35" s="157" t="s">
        <v>3</v>
      </c>
      <c r="H35" s="157" t="s">
        <v>3</v>
      </c>
      <c r="I35" s="157">
        <v>2</v>
      </c>
      <c r="J35" s="157">
        <v>11</v>
      </c>
    </row>
    <row r="36" spans="1:10" x14ac:dyDescent="0.25">
      <c r="A36" s="155" t="s">
        <v>4</v>
      </c>
      <c r="B36" s="154">
        <v>3</v>
      </c>
      <c r="C36" s="158">
        <v>3</v>
      </c>
      <c r="D36" s="158">
        <v>1</v>
      </c>
      <c r="E36" s="158">
        <v>4</v>
      </c>
      <c r="F36" s="158" t="s">
        <v>3</v>
      </c>
      <c r="G36" s="158" t="s">
        <v>3</v>
      </c>
      <c r="H36" s="158">
        <v>1</v>
      </c>
      <c r="I36" s="158">
        <v>1</v>
      </c>
      <c r="J36" s="158">
        <v>5</v>
      </c>
    </row>
    <row r="37" spans="1:10" x14ac:dyDescent="0.25">
      <c r="A37" s="153" t="s">
        <v>18</v>
      </c>
      <c r="B37" s="154">
        <v>3</v>
      </c>
      <c r="C37" s="157">
        <v>2</v>
      </c>
      <c r="D37" s="157" t="s">
        <v>3</v>
      </c>
      <c r="E37" s="157">
        <v>2</v>
      </c>
      <c r="F37" s="157" t="s">
        <v>3</v>
      </c>
      <c r="G37" s="157" t="s">
        <v>3</v>
      </c>
      <c r="H37" s="157" t="s">
        <v>3</v>
      </c>
      <c r="I37" s="157" t="s">
        <v>3</v>
      </c>
      <c r="J37" s="157">
        <v>2</v>
      </c>
    </row>
    <row r="38" spans="1:10" x14ac:dyDescent="0.25">
      <c r="A38" s="155" t="s">
        <v>5</v>
      </c>
      <c r="B38" s="154">
        <v>3</v>
      </c>
      <c r="C38" s="158">
        <v>5</v>
      </c>
      <c r="D38" s="158" t="s">
        <v>3</v>
      </c>
      <c r="E38" s="158">
        <v>5</v>
      </c>
      <c r="F38" s="158">
        <v>1</v>
      </c>
      <c r="G38" s="158" t="s">
        <v>3</v>
      </c>
      <c r="H38" s="158" t="s">
        <v>3</v>
      </c>
      <c r="I38" s="158">
        <v>1</v>
      </c>
      <c r="J38" s="158">
        <v>6</v>
      </c>
    </row>
    <row r="39" spans="1:10" x14ac:dyDescent="0.25">
      <c r="A39" s="153" t="s">
        <v>6</v>
      </c>
      <c r="B39" s="154">
        <v>3</v>
      </c>
      <c r="C39" s="157">
        <v>1</v>
      </c>
      <c r="D39" s="157" t="s">
        <v>3</v>
      </c>
      <c r="E39" s="157">
        <v>1</v>
      </c>
      <c r="F39" s="157">
        <v>1</v>
      </c>
      <c r="G39" s="157" t="s">
        <v>3</v>
      </c>
      <c r="H39" s="157" t="s">
        <v>3</v>
      </c>
      <c r="I39" s="157">
        <v>1</v>
      </c>
      <c r="J39" s="157">
        <v>2</v>
      </c>
    </row>
    <row r="40" spans="1:10" x14ac:dyDescent="0.25">
      <c r="A40" s="155" t="s">
        <v>7</v>
      </c>
      <c r="B40" s="154">
        <v>3</v>
      </c>
      <c r="C40" s="158">
        <v>1</v>
      </c>
      <c r="D40" s="158" t="s">
        <v>3</v>
      </c>
      <c r="E40" s="158">
        <v>1</v>
      </c>
      <c r="F40" s="158" t="s">
        <v>3</v>
      </c>
      <c r="G40" s="158" t="s">
        <v>3</v>
      </c>
      <c r="H40" s="158" t="s">
        <v>3</v>
      </c>
      <c r="I40" s="158" t="s">
        <v>3</v>
      </c>
      <c r="J40" s="158">
        <v>1</v>
      </c>
    </row>
    <row r="41" spans="1:10" x14ac:dyDescent="0.25">
      <c r="A41" s="153" t="s">
        <v>8</v>
      </c>
      <c r="B41" s="154">
        <v>3</v>
      </c>
      <c r="C41" s="157">
        <v>3</v>
      </c>
      <c r="D41" s="157" t="s">
        <v>3</v>
      </c>
      <c r="E41" s="157">
        <v>3</v>
      </c>
      <c r="F41" s="157">
        <v>1</v>
      </c>
      <c r="G41" s="157" t="s">
        <v>3</v>
      </c>
      <c r="H41" s="157" t="s">
        <v>3</v>
      </c>
      <c r="I41" s="157">
        <v>1</v>
      </c>
      <c r="J41" s="157">
        <v>4</v>
      </c>
    </row>
    <row r="42" spans="1:10" x14ac:dyDescent="0.25">
      <c r="A42" s="155" t="s">
        <v>9</v>
      </c>
      <c r="B42" s="154">
        <v>3</v>
      </c>
      <c r="C42" s="158">
        <v>3</v>
      </c>
      <c r="D42" s="158" t="s">
        <v>3</v>
      </c>
      <c r="E42" s="158">
        <v>3</v>
      </c>
      <c r="F42" s="158" t="s">
        <v>3</v>
      </c>
      <c r="G42" s="158" t="s">
        <v>3</v>
      </c>
      <c r="H42" s="158" t="s">
        <v>3</v>
      </c>
      <c r="I42" s="158" t="s">
        <v>3</v>
      </c>
      <c r="J42" s="158">
        <v>3</v>
      </c>
    </row>
    <row r="43" spans="1:10" x14ac:dyDescent="0.25">
      <c r="A43" s="153" t="s">
        <v>11</v>
      </c>
      <c r="B43" s="154">
        <v>3</v>
      </c>
      <c r="C43" s="157">
        <v>4</v>
      </c>
      <c r="D43" s="157">
        <v>2</v>
      </c>
      <c r="E43" s="157">
        <v>6</v>
      </c>
      <c r="F43" s="157">
        <v>1</v>
      </c>
      <c r="G43" s="157" t="s">
        <v>3</v>
      </c>
      <c r="H43" s="157" t="s">
        <v>3</v>
      </c>
      <c r="I43" s="157">
        <v>1</v>
      </c>
      <c r="J43" s="157">
        <v>7</v>
      </c>
    </row>
    <row r="44" spans="1:10" x14ac:dyDescent="0.25">
      <c r="A44" s="155" t="s">
        <v>12</v>
      </c>
      <c r="B44" s="154">
        <v>3</v>
      </c>
      <c r="C44" s="158">
        <v>4</v>
      </c>
      <c r="D44" s="158" t="s">
        <v>3</v>
      </c>
      <c r="E44" s="158">
        <v>4</v>
      </c>
      <c r="F44" s="158" t="s">
        <v>3</v>
      </c>
      <c r="G44" s="158" t="s">
        <v>3</v>
      </c>
      <c r="H44" s="158" t="s">
        <v>3</v>
      </c>
      <c r="I44" s="158" t="s">
        <v>3</v>
      </c>
      <c r="J44" s="158">
        <v>4</v>
      </c>
    </row>
    <row r="45" spans="1:10" x14ac:dyDescent="0.25">
      <c r="A45" s="153" t="s">
        <v>14</v>
      </c>
      <c r="B45" s="154">
        <v>3</v>
      </c>
      <c r="C45" s="157">
        <v>4</v>
      </c>
      <c r="D45" s="157">
        <v>2</v>
      </c>
      <c r="E45" s="157">
        <v>6</v>
      </c>
      <c r="F45" s="157">
        <v>1</v>
      </c>
      <c r="G45" s="157" t="s">
        <v>3</v>
      </c>
      <c r="H45" s="157" t="s">
        <v>3</v>
      </c>
      <c r="I45" s="157">
        <v>1</v>
      </c>
      <c r="J45" s="157">
        <v>7</v>
      </c>
    </row>
    <row r="46" spans="1:10" x14ac:dyDescent="0.25">
      <c r="A46" s="155" t="s">
        <v>15</v>
      </c>
      <c r="B46" s="154">
        <v>3</v>
      </c>
      <c r="C46" s="158">
        <v>1</v>
      </c>
      <c r="D46" s="158" t="s">
        <v>3</v>
      </c>
      <c r="E46" s="158">
        <v>1</v>
      </c>
      <c r="F46" s="158">
        <v>1</v>
      </c>
      <c r="G46" s="158" t="s">
        <v>3</v>
      </c>
      <c r="H46" s="158" t="s">
        <v>3</v>
      </c>
      <c r="I46" s="158">
        <v>1</v>
      </c>
      <c r="J46" s="158">
        <v>2</v>
      </c>
    </row>
    <row r="47" spans="1:10" x14ac:dyDescent="0.25">
      <c r="A47" s="153" t="s">
        <v>16</v>
      </c>
      <c r="B47" s="154">
        <v>3</v>
      </c>
      <c r="C47" s="157">
        <v>4</v>
      </c>
      <c r="D47" s="157" t="s">
        <v>3</v>
      </c>
      <c r="E47" s="157">
        <v>4</v>
      </c>
      <c r="F47" s="157">
        <v>1</v>
      </c>
      <c r="G47" s="157" t="s">
        <v>3</v>
      </c>
      <c r="H47" s="157" t="s">
        <v>3</v>
      </c>
      <c r="I47" s="157">
        <v>1</v>
      </c>
      <c r="J47" s="157">
        <v>5</v>
      </c>
    </row>
    <row r="48" spans="1:10" x14ac:dyDescent="0.25">
      <c r="A48" s="155" t="s">
        <v>17</v>
      </c>
      <c r="B48" s="154">
        <v>3</v>
      </c>
      <c r="C48" s="158">
        <v>1</v>
      </c>
      <c r="D48" s="158" t="s">
        <v>3</v>
      </c>
      <c r="E48" s="158">
        <v>1</v>
      </c>
      <c r="F48" s="158" t="s">
        <v>3</v>
      </c>
      <c r="G48" s="158" t="s">
        <v>3</v>
      </c>
      <c r="H48" s="158" t="s">
        <v>3</v>
      </c>
      <c r="I48" s="158" t="s">
        <v>3</v>
      </c>
      <c r="J48" s="158">
        <v>1</v>
      </c>
    </row>
    <row r="49" spans="1:10" ht="22.5" x14ac:dyDescent="0.25">
      <c r="A49" s="153" t="s">
        <v>230</v>
      </c>
      <c r="B49" s="154">
        <v>4</v>
      </c>
      <c r="C49" s="157">
        <v>1</v>
      </c>
      <c r="D49" s="157" t="s">
        <v>3</v>
      </c>
      <c r="E49" s="157">
        <v>1</v>
      </c>
      <c r="F49" s="157" t="s">
        <v>3</v>
      </c>
      <c r="G49" s="157" t="s">
        <v>3</v>
      </c>
      <c r="H49" s="157" t="s">
        <v>3</v>
      </c>
      <c r="I49" s="157" t="s">
        <v>3</v>
      </c>
      <c r="J49" s="157">
        <v>1</v>
      </c>
    </row>
    <row r="50" spans="1:10" x14ac:dyDescent="0.25">
      <c r="A50" s="155" t="s">
        <v>2</v>
      </c>
      <c r="B50" s="154">
        <v>4</v>
      </c>
      <c r="C50" s="158" t="s">
        <v>3</v>
      </c>
      <c r="D50" s="158" t="s">
        <v>3</v>
      </c>
      <c r="E50" s="158" t="s">
        <v>3</v>
      </c>
      <c r="F50" s="158">
        <v>2</v>
      </c>
      <c r="G50" s="158" t="s">
        <v>3</v>
      </c>
      <c r="H50" s="158" t="s">
        <v>3</v>
      </c>
      <c r="I50" s="158">
        <v>2</v>
      </c>
      <c r="J50" s="158">
        <v>2</v>
      </c>
    </row>
    <row r="51" spans="1:10" x14ac:dyDescent="0.25">
      <c r="A51" s="153" t="s">
        <v>4</v>
      </c>
      <c r="B51" s="154">
        <v>4</v>
      </c>
      <c r="C51" s="157">
        <v>6</v>
      </c>
      <c r="D51" s="157" t="s">
        <v>3</v>
      </c>
      <c r="E51" s="157">
        <v>6</v>
      </c>
      <c r="F51" s="157">
        <v>1</v>
      </c>
      <c r="G51" s="157" t="s">
        <v>3</v>
      </c>
      <c r="H51" s="157" t="s">
        <v>3</v>
      </c>
      <c r="I51" s="157">
        <v>1</v>
      </c>
      <c r="J51" s="157">
        <v>7</v>
      </c>
    </row>
    <row r="52" spans="1:10" x14ac:dyDescent="0.25">
      <c r="A52" s="155" t="s">
        <v>18</v>
      </c>
      <c r="B52" s="154">
        <v>4</v>
      </c>
      <c r="C52" s="158">
        <v>1</v>
      </c>
      <c r="D52" s="158" t="s">
        <v>3</v>
      </c>
      <c r="E52" s="158">
        <v>1</v>
      </c>
      <c r="F52" s="158" t="s">
        <v>3</v>
      </c>
      <c r="G52" s="158" t="s">
        <v>3</v>
      </c>
      <c r="H52" s="158" t="s">
        <v>3</v>
      </c>
      <c r="I52" s="158" t="s">
        <v>3</v>
      </c>
      <c r="J52" s="158">
        <v>1</v>
      </c>
    </row>
    <row r="53" spans="1:10" x14ac:dyDescent="0.25">
      <c r="A53" s="153" t="s">
        <v>5</v>
      </c>
      <c r="B53" s="154">
        <v>4</v>
      </c>
      <c r="C53" s="157">
        <v>1</v>
      </c>
      <c r="D53" s="157" t="s">
        <v>3</v>
      </c>
      <c r="E53" s="157">
        <v>1</v>
      </c>
      <c r="F53" s="157" t="s">
        <v>3</v>
      </c>
      <c r="G53" s="157" t="s">
        <v>3</v>
      </c>
      <c r="H53" s="157" t="s">
        <v>3</v>
      </c>
      <c r="I53" s="157" t="s">
        <v>3</v>
      </c>
      <c r="J53" s="157">
        <v>1</v>
      </c>
    </row>
    <row r="54" spans="1:10" x14ac:dyDescent="0.25">
      <c r="A54" s="155" t="s">
        <v>6</v>
      </c>
      <c r="B54" s="154">
        <v>4</v>
      </c>
      <c r="C54" s="158">
        <v>10</v>
      </c>
      <c r="D54" s="158">
        <v>2</v>
      </c>
      <c r="E54" s="158">
        <v>12</v>
      </c>
      <c r="F54" s="158" t="s">
        <v>3</v>
      </c>
      <c r="G54" s="158" t="s">
        <v>3</v>
      </c>
      <c r="H54" s="158" t="s">
        <v>3</v>
      </c>
      <c r="I54" s="158" t="s">
        <v>3</v>
      </c>
      <c r="J54" s="158">
        <v>12</v>
      </c>
    </row>
    <row r="55" spans="1:10" x14ac:dyDescent="0.25">
      <c r="A55" s="153" t="s">
        <v>8</v>
      </c>
      <c r="B55" s="154">
        <v>4</v>
      </c>
      <c r="C55" s="157" t="s">
        <v>3</v>
      </c>
      <c r="D55" s="157">
        <v>1</v>
      </c>
      <c r="E55" s="157">
        <v>1</v>
      </c>
      <c r="F55" s="157" t="s">
        <v>3</v>
      </c>
      <c r="G55" s="157" t="s">
        <v>3</v>
      </c>
      <c r="H55" s="157">
        <v>1</v>
      </c>
      <c r="I55" s="157">
        <v>1</v>
      </c>
      <c r="J55" s="157">
        <v>2</v>
      </c>
    </row>
    <row r="56" spans="1:10" x14ac:dyDescent="0.25">
      <c r="A56" s="155" t="s">
        <v>9</v>
      </c>
      <c r="B56" s="154">
        <v>4</v>
      </c>
      <c r="C56" s="158">
        <v>4</v>
      </c>
      <c r="D56" s="158">
        <v>1</v>
      </c>
      <c r="E56" s="158">
        <v>5</v>
      </c>
      <c r="F56" s="158">
        <v>1</v>
      </c>
      <c r="G56" s="158" t="s">
        <v>3</v>
      </c>
      <c r="H56" s="158" t="s">
        <v>3</v>
      </c>
      <c r="I56" s="158">
        <v>1</v>
      </c>
      <c r="J56" s="158">
        <v>6</v>
      </c>
    </row>
    <row r="57" spans="1:10" x14ac:dyDescent="0.25">
      <c r="A57" s="153" t="s">
        <v>10</v>
      </c>
      <c r="B57" s="154">
        <v>4</v>
      </c>
      <c r="C57" s="157">
        <v>2</v>
      </c>
      <c r="D57" s="157" t="s">
        <v>3</v>
      </c>
      <c r="E57" s="157">
        <v>2</v>
      </c>
      <c r="F57" s="157">
        <v>2</v>
      </c>
      <c r="G57" s="157" t="s">
        <v>3</v>
      </c>
      <c r="H57" s="157" t="s">
        <v>3</v>
      </c>
      <c r="I57" s="157">
        <v>2</v>
      </c>
      <c r="J57" s="157">
        <v>4</v>
      </c>
    </row>
    <row r="58" spans="1:10" x14ac:dyDescent="0.25">
      <c r="A58" s="155" t="s">
        <v>11</v>
      </c>
      <c r="B58" s="154">
        <v>4</v>
      </c>
      <c r="C58" s="158">
        <v>5</v>
      </c>
      <c r="D58" s="158">
        <v>1</v>
      </c>
      <c r="E58" s="158">
        <v>6</v>
      </c>
      <c r="F58" s="158">
        <v>2</v>
      </c>
      <c r="G58" s="158" t="s">
        <v>3</v>
      </c>
      <c r="H58" s="158" t="s">
        <v>3</v>
      </c>
      <c r="I58" s="158">
        <v>2</v>
      </c>
      <c r="J58" s="158">
        <v>8</v>
      </c>
    </row>
    <row r="59" spans="1:10" x14ac:dyDescent="0.25">
      <c r="A59" s="153" t="s">
        <v>12</v>
      </c>
      <c r="B59" s="154">
        <v>4</v>
      </c>
      <c r="C59" s="157">
        <v>3</v>
      </c>
      <c r="D59" s="157" t="s">
        <v>3</v>
      </c>
      <c r="E59" s="157">
        <v>3</v>
      </c>
      <c r="F59" s="157" t="s">
        <v>3</v>
      </c>
      <c r="G59" s="157" t="s">
        <v>3</v>
      </c>
      <c r="H59" s="157">
        <v>1</v>
      </c>
      <c r="I59" s="157">
        <v>1</v>
      </c>
      <c r="J59" s="157">
        <v>4</v>
      </c>
    </row>
    <row r="60" spans="1:10" x14ac:dyDescent="0.25">
      <c r="A60" s="155" t="s">
        <v>13</v>
      </c>
      <c r="B60" s="154">
        <v>4</v>
      </c>
      <c r="C60" s="158">
        <v>3</v>
      </c>
      <c r="D60" s="158" t="s">
        <v>3</v>
      </c>
      <c r="E60" s="158">
        <v>3</v>
      </c>
      <c r="F60" s="158">
        <v>1</v>
      </c>
      <c r="G60" s="158" t="s">
        <v>3</v>
      </c>
      <c r="H60" s="158" t="s">
        <v>3</v>
      </c>
      <c r="I60" s="158">
        <v>1</v>
      </c>
      <c r="J60" s="158">
        <v>4</v>
      </c>
    </row>
    <row r="61" spans="1:10" x14ac:dyDescent="0.25">
      <c r="A61" s="153" t="s">
        <v>15</v>
      </c>
      <c r="B61" s="154">
        <v>4</v>
      </c>
      <c r="C61" s="157">
        <v>2</v>
      </c>
      <c r="D61" s="157">
        <v>1</v>
      </c>
      <c r="E61" s="157">
        <v>3</v>
      </c>
      <c r="F61" s="157" t="s">
        <v>3</v>
      </c>
      <c r="G61" s="157" t="s">
        <v>3</v>
      </c>
      <c r="H61" s="157" t="s">
        <v>3</v>
      </c>
      <c r="I61" s="157" t="s">
        <v>3</v>
      </c>
      <c r="J61" s="157">
        <v>3</v>
      </c>
    </row>
    <row r="62" spans="1:10" x14ac:dyDescent="0.25">
      <c r="A62" s="155" t="s">
        <v>19</v>
      </c>
      <c r="B62" s="154">
        <v>4</v>
      </c>
      <c r="C62" s="158">
        <v>6</v>
      </c>
      <c r="D62" s="158" t="s">
        <v>3</v>
      </c>
      <c r="E62" s="158">
        <v>6</v>
      </c>
      <c r="F62" s="158">
        <v>2</v>
      </c>
      <c r="G62" s="158" t="s">
        <v>3</v>
      </c>
      <c r="H62" s="158" t="s">
        <v>3</v>
      </c>
      <c r="I62" s="158">
        <v>2</v>
      </c>
      <c r="J62" s="158">
        <v>8</v>
      </c>
    </row>
    <row r="63" spans="1:10" x14ac:dyDescent="0.25">
      <c r="A63" s="153" t="s">
        <v>17</v>
      </c>
      <c r="B63" s="154">
        <v>4</v>
      </c>
      <c r="C63" s="157">
        <v>5</v>
      </c>
      <c r="D63" s="157" t="s">
        <v>3</v>
      </c>
      <c r="E63" s="157">
        <v>5</v>
      </c>
      <c r="F63" s="157">
        <v>2</v>
      </c>
      <c r="G63" s="157" t="s">
        <v>3</v>
      </c>
      <c r="H63" s="157" t="s">
        <v>3</v>
      </c>
      <c r="I63" s="157">
        <v>2</v>
      </c>
      <c r="J63" s="157">
        <v>7</v>
      </c>
    </row>
    <row r="64" spans="1:10" x14ac:dyDescent="0.25">
      <c r="A64" s="153" t="s">
        <v>2</v>
      </c>
      <c r="B64" s="154">
        <v>5</v>
      </c>
      <c r="C64" s="157">
        <v>4</v>
      </c>
      <c r="D64" s="157">
        <v>1</v>
      </c>
      <c r="E64" s="157">
        <v>5</v>
      </c>
      <c r="F64" s="157">
        <v>1</v>
      </c>
      <c r="G64" s="157" t="s">
        <v>3</v>
      </c>
      <c r="H64" s="157" t="s">
        <v>3</v>
      </c>
      <c r="I64" s="157">
        <v>1</v>
      </c>
      <c r="J64" s="157">
        <v>6</v>
      </c>
    </row>
    <row r="65" spans="1:10" x14ac:dyDescent="0.25">
      <c r="A65" s="155" t="s">
        <v>4</v>
      </c>
      <c r="B65" s="154">
        <v>5</v>
      </c>
      <c r="C65" s="158">
        <v>5</v>
      </c>
      <c r="D65" s="158" t="s">
        <v>3</v>
      </c>
      <c r="E65" s="158">
        <v>5</v>
      </c>
      <c r="F65" s="158">
        <v>3</v>
      </c>
      <c r="G65" s="158" t="s">
        <v>3</v>
      </c>
      <c r="H65" s="158" t="s">
        <v>3</v>
      </c>
      <c r="I65" s="158">
        <v>3</v>
      </c>
      <c r="J65" s="158">
        <v>8</v>
      </c>
    </row>
    <row r="66" spans="1:10" x14ac:dyDescent="0.25">
      <c r="A66" s="153" t="s">
        <v>18</v>
      </c>
      <c r="B66" s="154">
        <v>5</v>
      </c>
      <c r="C66" s="157">
        <v>2</v>
      </c>
      <c r="D66" s="157" t="s">
        <v>3</v>
      </c>
      <c r="E66" s="157">
        <v>2</v>
      </c>
      <c r="F66" s="157">
        <v>1</v>
      </c>
      <c r="G66" s="157" t="s">
        <v>3</v>
      </c>
      <c r="H66" s="157" t="s">
        <v>3</v>
      </c>
      <c r="I66" s="157">
        <v>1</v>
      </c>
      <c r="J66" s="157">
        <v>3</v>
      </c>
    </row>
    <row r="67" spans="1:10" x14ac:dyDescent="0.25">
      <c r="A67" s="155" t="s">
        <v>5</v>
      </c>
      <c r="B67" s="154">
        <v>5</v>
      </c>
      <c r="C67" s="158">
        <v>2</v>
      </c>
      <c r="D67" s="158" t="s">
        <v>3</v>
      </c>
      <c r="E67" s="158">
        <v>2</v>
      </c>
      <c r="F67" s="158">
        <v>1</v>
      </c>
      <c r="G67" s="158" t="s">
        <v>3</v>
      </c>
      <c r="H67" s="158" t="s">
        <v>3</v>
      </c>
      <c r="I67" s="158">
        <v>1</v>
      </c>
      <c r="J67" s="158">
        <v>3</v>
      </c>
    </row>
    <row r="68" spans="1:10" x14ac:dyDescent="0.25">
      <c r="A68" s="153" t="s">
        <v>6</v>
      </c>
      <c r="B68" s="154">
        <v>5</v>
      </c>
      <c r="C68" s="157">
        <v>2</v>
      </c>
      <c r="D68" s="157">
        <v>1</v>
      </c>
      <c r="E68" s="157">
        <v>3</v>
      </c>
      <c r="F68" s="157" t="s">
        <v>3</v>
      </c>
      <c r="G68" s="157" t="s">
        <v>3</v>
      </c>
      <c r="H68" s="157" t="s">
        <v>3</v>
      </c>
      <c r="I68" s="157" t="s">
        <v>3</v>
      </c>
      <c r="J68" s="157">
        <v>3</v>
      </c>
    </row>
    <row r="69" spans="1:10" x14ac:dyDescent="0.25">
      <c r="A69" s="155" t="s">
        <v>9</v>
      </c>
      <c r="B69" s="154">
        <v>5</v>
      </c>
      <c r="C69" s="158" t="s">
        <v>3</v>
      </c>
      <c r="D69" s="158" t="s">
        <v>3</v>
      </c>
      <c r="E69" s="158" t="s">
        <v>3</v>
      </c>
      <c r="F69" s="158">
        <v>1</v>
      </c>
      <c r="G69" s="158" t="s">
        <v>3</v>
      </c>
      <c r="H69" s="158" t="s">
        <v>3</v>
      </c>
      <c r="I69" s="158">
        <v>1</v>
      </c>
      <c r="J69" s="158">
        <v>1</v>
      </c>
    </row>
    <row r="70" spans="1:10" x14ac:dyDescent="0.25">
      <c r="A70" s="153" t="s">
        <v>10</v>
      </c>
      <c r="B70" s="154">
        <v>5</v>
      </c>
      <c r="C70" s="157">
        <v>3</v>
      </c>
      <c r="D70" s="157" t="s">
        <v>3</v>
      </c>
      <c r="E70" s="157">
        <v>3</v>
      </c>
      <c r="F70" s="157">
        <v>1</v>
      </c>
      <c r="G70" s="157" t="s">
        <v>3</v>
      </c>
      <c r="H70" s="157" t="s">
        <v>3</v>
      </c>
      <c r="I70" s="157">
        <v>1</v>
      </c>
      <c r="J70" s="157">
        <v>4</v>
      </c>
    </row>
    <row r="71" spans="1:10" x14ac:dyDescent="0.25">
      <c r="A71" s="155" t="s">
        <v>11</v>
      </c>
      <c r="B71" s="154">
        <v>5</v>
      </c>
      <c r="C71" s="158">
        <v>4</v>
      </c>
      <c r="D71" s="158">
        <v>1</v>
      </c>
      <c r="E71" s="158">
        <v>5</v>
      </c>
      <c r="F71" s="158" t="s">
        <v>3</v>
      </c>
      <c r="G71" s="158" t="s">
        <v>3</v>
      </c>
      <c r="H71" s="158" t="s">
        <v>3</v>
      </c>
      <c r="I71" s="158" t="s">
        <v>3</v>
      </c>
      <c r="J71" s="158">
        <v>5</v>
      </c>
    </row>
    <row r="72" spans="1:10" x14ac:dyDescent="0.25">
      <c r="A72" s="153" t="s">
        <v>12</v>
      </c>
      <c r="B72" s="154">
        <v>5</v>
      </c>
      <c r="C72" s="157">
        <v>4</v>
      </c>
      <c r="D72" s="157">
        <v>1</v>
      </c>
      <c r="E72" s="157">
        <v>5</v>
      </c>
      <c r="F72" s="157">
        <v>2</v>
      </c>
      <c r="G72" s="157" t="s">
        <v>3</v>
      </c>
      <c r="H72" s="157" t="s">
        <v>3</v>
      </c>
      <c r="I72" s="157">
        <v>2</v>
      </c>
      <c r="J72" s="157">
        <v>7</v>
      </c>
    </row>
    <row r="73" spans="1:10" x14ac:dyDescent="0.25">
      <c r="A73" s="155" t="s">
        <v>648</v>
      </c>
      <c r="B73" s="154">
        <v>5</v>
      </c>
      <c r="C73" s="158" t="s">
        <v>3</v>
      </c>
      <c r="D73" s="158" t="s">
        <v>3</v>
      </c>
      <c r="E73" s="158" t="s">
        <v>3</v>
      </c>
      <c r="F73" s="158" t="s">
        <v>3</v>
      </c>
      <c r="G73" s="158" t="s">
        <v>3</v>
      </c>
      <c r="H73" s="158">
        <v>1</v>
      </c>
      <c r="I73" s="158">
        <v>1</v>
      </c>
      <c r="J73" s="158">
        <v>1</v>
      </c>
    </row>
    <row r="74" spans="1:10" x14ac:dyDescent="0.25">
      <c r="A74" s="153" t="s">
        <v>13</v>
      </c>
      <c r="B74" s="154">
        <v>5</v>
      </c>
      <c r="C74" s="157" t="s">
        <v>3</v>
      </c>
      <c r="D74" s="157">
        <v>1</v>
      </c>
      <c r="E74" s="157">
        <v>1</v>
      </c>
      <c r="F74" s="157">
        <v>1</v>
      </c>
      <c r="G74" s="157" t="s">
        <v>3</v>
      </c>
      <c r="H74" s="157" t="s">
        <v>3</v>
      </c>
      <c r="I74" s="157">
        <v>1</v>
      </c>
      <c r="J74" s="157">
        <v>2</v>
      </c>
    </row>
    <row r="75" spans="1:10" x14ac:dyDescent="0.25">
      <c r="A75" s="155" t="s">
        <v>14</v>
      </c>
      <c r="B75" s="154">
        <v>5</v>
      </c>
      <c r="C75" s="158">
        <v>3</v>
      </c>
      <c r="D75" s="158">
        <v>1</v>
      </c>
      <c r="E75" s="158">
        <v>4</v>
      </c>
      <c r="F75" s="158">
        <v>1</v>
      </c>
      <c r="G75" s="158" t="s">
        <v>3</v>
      </c>
      <c r="H75" s="158" t="s">
        <v>3</v>
      </c>
      <c r="I75" s="158">
        <v>1</v>
      </c>
      <c r="J75" s="158">
        <v>5</v>
      </c>
    </row>
    <row r="76" spans="1:10" x14ac:dyDescent="0.25">
      <c r="A76" s="153" t="s">
        <v>15</v>
      </c>
      <c r="B76" s="154">
        <v>5</v>
      </c>
      <c r="C76" s="157">
        <v>4</v>
      </c>
      <c r="D76" s="157">
        <v>1</v>
      </c>
      <c r="E76" s="157">
        <v>5</v>
      </c>
      <c r="F76" s="157" t="s">
        <v>3</v>
      </c>
      <c r="G76" s="157" t="s">
        <v>3</v>
      </c>
      <c r="H76" s="157" t="s">
        <v>3</v>
      </c>
      <c r="I76" s="157" t="s">
        <v>3</v>
      </c>
      <c r="J76" s="157">
        <v>5</v>
      </c>
    </row>
    <row r="77" spans="1:10" x14ac:dyDescent="0.25">
      <c r="A77" s="155" t="s">
        <v>19</v>
      </c>
      <c r="B77" s="154">
        <v>5</v>
      </c>
      <c r="C77" s="158">
        <v>2</v>
      </c>
      <c r="D77" s="158" t="s">
        <v>3</v>
      </c>
      <c r="E77" s="158">
        <v>2</v>
      </c>
      <c r="F77" s="158" t="s">
        <v>3</v>
      </c>
      <c r="G77" s="158" t="s">
        <v>3</v>
      </c>
      <c r="H77" s="158" t="s">
        <v>3</v>
      </c>
      <c r="I77" s="158" t="s">
        <v>3</v>
      </c>
      <c r="J77" s="158">
        <v>2</v>
      </c>
    </row>
    <row r="78" spans="1:10" x14ac:dyDescent="0.25">
      <c r="A78" s="153" t="s">
        <v>16</v>
      </c>
      <c r="B78" s="154">
        <v>5</v>
      </c>
      <c r="C78" s="157">
        <v>6</v>
      </c>
      <c r="D78" s="157">
        <v>4</v>
      </c>
      <c r="E78" s="157">
        <v>10</v>
      </c>
      <c r="F78" s="157">
        <v>4</v>
      </c>
      <c r="G78" s="157" t="s">
        <v>3</v>
      </c>
      <c r="H78" s="157" t="s">
        <v>3</v>
      </c>
      <c r="I78" s="157">
        <v>4</v>
      </c>
      <c r="J78" s="157">
        <v>14</v>
      </c>
    </row>
    <row r="79" spans="1:10" x14ac:dyDescent="0.25">
      <c r="A79" s="153" t="s">
        <v>8</v>
      </c>
      <c r="B79" s="154">
        <v>6</v>
      </c>
      <c r="C79" s="157">
        <v>2</v>
      </c>
      <c r="D79" s="157" t="s">
        <v>3</v>
      </c>
      <c r="E79" s="157">
        <v>2</v>
      </c>
      <c r="F79" s="157">
        <v>2</v>
      </c>
      <c r="G79" s="157" t="s">
        <v>3</v>
      </c>
      <c r="H79" s="157" t="s">
        <v>3</v>
      </c>
      <c r="I79" s="157">
        <v>2</v>
      </c>
      <c r="J79" s="157">
        <v>4</v>
      </c>
    </row>
    <row r="80" spans="1:10" x14ac:dyDescent="0.25">
      <c r="A80" s="155" t="s">
        <v>9</v>
      </c>
      <c r="B80" s="154">
        <v>6</v>
      </c>
      <c r="C80" s="158">
        <v>2</v>
      </c>
      <c r="D80" s="158">
        <v>1</v>
      </c>
      <c r="E80" s="158">
        <v>3</v>
      </c>
      <c r="F80" s="158">
        <v>2</v>
      </c>
      <c r="G80" s="158" t="s">
        <v>3</v>
      </c>
      <c r="H80" s="158" t="s">
        <v>3</v>
      </c>
      <c r="I80" s="158">
        <v>2</v>
      </c>
      <c r="J80" s="158">
        <v>5</v>
      </c>
    </row>
    <row r="81" spans="1:10" x14ac:dyDescent="0.25">
      <c r="A81" s="153" t="s">
        <v>10</v>
      </c>
      <c r="B81" s="154">
        <v>6</v>
      </c>
      <c r="C81" s="157">
        <v>1</v>
      </c>
      <c r="D81" s="157" t="s">
        <v>3</v>
      </c>
      <c r="E81" s="157">
        <v>1</v>
      </c>
      <c r="F81" s="157" t="s">
        <v>3</v>
      </c>
      <c r="G81" s="157" t="s">
        <v>3</v>
      </c>
      <c r="H81" s="157" t="s">
        <v>3</v>
      </c>
      <c r="I81" s="157" t="s">
        <v>3</v>
      </c>
      <c r="J81" s="157">
        <v>1</v>
      </c>
    </row>
    <row r="82" spans="1:10" x14ac:dyDescent="0.25">
      <c r="A82" s="155" t="s">
        <v>12</v>
      </c>
      <c r="B82" s="154">
        <v>6</v>
      </c>
      <c r="C82" s="158">
        <v>2</v>
      </c>
      <c r="D82" s="158">
        <v>1</v>
      </c>
      <c r="E82" s="158">
        <v>3</v>
      </c>
      <c r="F82" s="158">
        <v>1</v>
      </c>
      <c r="G82" s="158" t="s">
        <v>3</v>
      </c>
      <c r="H82" s="158" t="s">
        <v>3</v>
      </c>
      <c r="I82" s="158">
        <v>1</v>
      </c>
      <c r="J82" s="158">
        <v>4</v>
      </c>
    </row>
    <row r="83" spans="1:10" x14ac:dyDescent="0.25">
      <c r="A83" s="153" t="s">
        <v>648</v>
      </c>
      <c r="B83" s="154">
        <v>6</v>
      </c>
      <c r="C83" s="157">
        <v>3</v>
      </c>
      <c r="D83" s="157" t="s">
        <v>3</v>
      </c>
      <c r="E83" s="157">
        <v>3</v>
      </c>
      <c r="F83" s="157">
        <v>1</v>
      </c>
      <c r="G83" s="157" t="s">
        <v>3</v>
      </c>
      <c r="H83" s="157" t="s">
        <v>3</v>
      </c>
      <c r="I83" s="157">
        <v>1</v>
      </c>
      <c r="J83" s="157">
        <v>4</v>
      </c>
    </row>
    <row r="84" spans="1:10" x14ac:dyDescent="0.25">
      <c r="A84" s="155" t="s">
        <v>13</v>
      </c>
      <c r="B84" s="154">
        <v>6</v>
      </c>
      <c r="C84" s="158">
        <v>5</v>
      </c>
      <c r="D84" s="158">
        <v>1</v>
      </c>
      <c r="E84" s="158">
        <v>6</v>
      </c>
      <c r="F84" s="158" t="s">
        <v>3</v>
      </c>
      <c r="G84" s="158" t="s">
        <v>3</v>
      </c>
      <c r="H84" s="158" t="s">
        <v>3</v>
      </c>
      <c r="I84" s="158" t="s">
        <v>3</v>
      </c>
      <c r="J84" s="158">
        <v>6</v>
      </c>
    </row>
    <row r="85" spans="1:10" x14ac:dyDescent="0.25">
      <c r="A85" s="153" t="s">
        <v>14</v>
      </c>
      <c r="B85" s="154">
        <v>6</v>
      </c>
      <c r="C85" s="157">
        <v>1</v>
      </c>
      <c r="D85" s="157" t="s">
        <v>3</v>
      </c>
      <c r="E85" s="157">
        <v>1</v>
      </c>
      <c r="F85" s="157" t="s">
        <v>3</v>
      </c>
      <c r="G85" s="157" t="s">
        <v>3</v>
      </c>
      <c r="H85" s="157" t="s">
        <v>3</v>
      </c>
      <c r="I85" s="157" t="s">
        <v>3</v>
      </c>
      <c r="J85" s="157">
        <v>1</v>
      </c>
    </row>
    <row r="86" spans="1:10" x14ac:dyDescent="0.25">
      <c r="A86" s="155" t="s">
        <v>15</v>
      </c>
      <c r="B86" s="154">
        <v>6</v>
      </c>
      <c r="C86" s="158">
        <v>5</v>
      </c>
      <c r="D86" s="158">
        <v>1</v>
      </c>
      <c r="E86" s="158">
        <v>6</v>
      </c>
      <c r="F86" s="158">
        <v>1</v>
      </c>
      <c r="G86" s="158" t="s">
        <v>3</v>
      </c>
      <c r="H86" s="158" t="s">
        <v>3</v>
      </c>
      <c r="I86" s="158">
        <v>1</v>
      </c>
      <c r="J86" s="158">
        <v>7</v>
      </c>
    </row>
    <row r="87" spans="1:10" x14ac:dyDescent="0.25">
      <c r="A87" s="153" t="s">
        <v>19</v>
      </c>
      <c r="B87" s="154">
        <v>6</v>
      </c>
      <c r="C87" s="157">
        <v>6</v>
      </c>
      <c r="D87" s="157" t="s">
        <v>3</v>
      </c>
      <c r="E87" s="157">
        <v>6</v>
      </c>
      <c r="F87" s="157" t="s">
        <v>3</v>
      </c>
      <c r="G87" s="157" t="s">
        <v>3</v>
      </c>
      <c r="H87" s="157">
        <v>1</v>
      </c>
      <c r="I87" s="157">
        <v>1</v>
      </c>
      <c r="J87" s="157">
        <v>7</v>
      </c>
    </row>
    <row r="88" spans="1:10" x14ac:dyDescent="0.25">
      <c r="A88" s="155" t="s">
        <v>16</v>
      </c>
      <c r="B88" s="154">
        <v>6</v>
      </c>
      <c r="C88" s="158">
        <v>1</v>
      </c>
      <c r="D88" s="158">
        <v>1</v>
      </c>
      <c r="E88" s="158">
        <v>2</v>
      </c>
      <c r="F88" s="158">
        <v>1</v>
      </c>
      <c r="G88" s="158" t="s">
        <v>3</v>
      </c>
      <c r="H88" s="158" t="s">
        <v>3</v>
      </c>
      <c r="I88" s="158">
        <v>1</v>
      </c>
      <c r="J88" s="158">
        <v>3</v>
      </c>
    </row>
    <row r="89" spans="1:10" x14ac:dyDescent="0.25">
      <c r="A89" s="153" t="s">
        <v>17</v>
      </c>
      <c r="B89" s="154">
        <v>6</v>
      </c>
      <c r="C89" s="157">
        <v>2</v>
      </c>
      <c r="D89" s="157">
        <v>1</v>
      </c>
      <c r="E89" s="157">
        <v>3</v>
      </c>
      <c r="F89" s="157">
        <v>1</v>
      </c>
      <c r="G89" s="157" t="s">
        <v>3</v>
      </c>
      <c r="H89" s="157" t="s">
        <v>3</v>
      </c>
      <c r="I89" s="157">
        <v>1</v>
      </c>
      <c r="J89" s="157">
        <v>4</v>
      </c>
    </row>
    <row r="90" spans="1:10" x14ac:dyDescent="0.25">
      <c r="A90" s="153" t="s">
        <v>2</v>
      </c>
      <c r="B90" s="154">
        <v>6</v>
      </c>
      <c r="C90" s="157"/>
      <c r="D90" s="157"/>
      <c r="E90" s="157"/>
      <c r="F90" s="157"/>
      <c r="G90" s="157"/>
      <c r="H90" s="157"/>
      <c r="I90" s="157"/>
      <c r="J90" s="157"/>
    </row>
    <row r="91" spans="1:10" x14ac:dyDescent="0.25">
      <c r="A91" s="153" t="s">
        <v>7</v>
      </c>
      <c r="B91" s="154">
        <v>6</v>
      </c>
      <c r="C91" s="157">
        <v>3</v>
      </c>
      <c r="D91" s="157" t="s">
        <v>3</v>
      </c>
      <c r="E91" s="157">
        <v>3</v>
      </c>
      <c r="F91" s="157" t="s">
        <v>3</v>
      </c>
      <c r="G91" s="157" t="s">
        <v>3</v>
      </c>
      <c r="H91" s="157" t="s">
        <v>3</v>
      </c>
      <c r="I91" s="157" t="s">
        <v>3</v>
      </c>
      <c r="J91" s="157">
        <v>3</v>
      </c>
    </row>
    <row r="92" spans="1:10" x14ac:dyDescent="0.25">
      <c r="A92" s="153" t="s">
        <v>4</v>
      </c>
      <c r="B92" s="154">
        <v>7</v>
      </c>
      <c r="C92" s="157">
        <v>3</v>
      </c>
      <c r="D92" s="157">
        <v>1</v>
      </c>
      <c r="E92" s="157">
        <v>4</v>
      </c>
      <c r="F92" s="157" t="s">
        <v>3</v>
      </c>
      <c r="G92" s="157" t="s">
        <v>3</v>
      </c>
      <c r="H92" s="157" t="s">
        <v>3</v>
      </c>
      <c r="I92" s="157" t="s">
        <v>3</v>
      </c>
      <c r="J92" s="157">
        <v>4</v>
      </c>
    </row>
    <row r="93" spans="1:10" x14ac:dyDescent="0.25">
      <c r="A93" s="155" t="s">
        <v>18</v>
      </c>
      <c r="B93" s="154">
        <v>7</v>
      </c>
      <c r="C93" s="158">
        <v>2</v>
      </c>
      <c r="D93" s="158" t="s">
        <v>3</v>
      </c>
      <c r="E93" s="158">
        <v>2</v>
      </c>
      <c r="F93" s="158" t="s">
        <v>3</v>
      </c>
      <c r="G93" s="158" t="s">
        <v>3</v>
      </c>
      <c r="H93" s="158" t="s">
        <v>3</v>
      </c>
      <c r="I93" s="158" t="s">
        <v>3</v>
      </c>
      <c r="J93" s="158">
        <v>2</v>
      </c>
    </row>
    <row r="94" spans="1:10" x14ac:dyDescent="0.25">
      <c r="A94" s="153" t="s">
        <v>5</v>
      </c>
      <c r="B94" s="154">
        <v>7</v>
      </c>
      <c r="C94" s="157">
        <v>2</v>
      </c>
      <c r="D94" s="157" t="s">
        <v>3</v>
      </c>
      <c r="E94" s="157">
        <v>2</v>
      </c>
      <c r="F94" s="157">
        <v>1</v>
      </c>
      <c r="G94" s="157" t="s">
        <v>3</v>
      </c>
      <c r="H94" s="157" t="s">
        <v>3</v>
      </c>
      <c r="I94" s="157">
        <v>1</v>
      </c>
      <c r="J94" s="157">
        <v>3</v>
      </c>
    </row>
    <row r="95" spans="1:10" x14ac:dyDescent="0.25">
      <c r="A95" s="155" t="s">
        <v>6</v>
      </c>
      <c r="B95" s="154">
        <v>7</v>
      </c>
      <c r="C95" s="158">
        <v>1</v>
      </c>
      <c r="D95" s="158" t="s">
        <v>3</v>
      </c>
      <c r="E95" s="158">
        <v>1</v>
      </c>
      <c r="F95" s="158" t="s">
        <v>3</v>
      </c>
      <c r="G95" s="158" t="s">
        <v>3</v>
      </c>
      <c r="H95" s="158" t="s">
        <v>3</v>
      </c>
      <c r="I95" s="158" t="s">
        <v>3</v>
      </c>
      <c r="J95" s="158">
        <v>1</v>
      </c>
    </row>
    <row r="96" spans="1:10" x14ac:dyDescent="0.25">
      <c r="A96" s="153" t="s">
        <v>8</v>
      </c>
      <c r="B96" s="154">
        <v>7</v>
      </c>
      <c r="C96" s="157">
        <v>2</v>
      </c>
      <c r="D96" s="157" t="s">
        <v>3</v>
      </c>
      <c r="E96" s="157">
        <v>2</v>
      </c>
      <c r="F96" s="157">
        <v>3</v>
      </c>
      <c r="G96" s="157" t="s">
        <v>3</v>
      </c>
      <c r="H96" s="157" t="s">
        <v>3</v>
      </c>
      <c r="I96" s="157">
        <v>3</v>
      </c>
      <c r="J96" s="157">
        <v>5</v>
      </c>
    </row>
    <row r="97" spans="1:10" x14ac:dyDescent="0.25">
      <c r="A97" s="155" t="s">
        <v>9</v>
      </c>
      <c r="B97" s="154">
        <v>7</v>
      </c>
      <c r="C97" s="158">
        <v>2</v>
      </c>
      <c r="D97" s="158" t="s">
        <v>3</v>
      </c>
      <c r="E97" s="158">
        <v>2</v>
      </c>
      <c r="F97" s="158" t="s">
        <v>3</v>
      </c>
      <c r="G97" s="158" t="s">
        <v>3</v>
      </c>
      <c r="H97" s="158" t="s">
        <v>3</v>
      </c>
      <c r="I97" s="158" t="s">
        <v>3</v>
      </c>
      <c r="J97" s="158">
        <v>2</v>
      </c>
    </row>
    <row r="98" spans="1:10" x14ac:dyDescent="0.25">
      <c r="A98" s="153" t="s">
        <v>10</v>
      </c>
      <c r="B98" s="154">
        <v>7</v>
      </c>
      <c r="C98" s="157">
        <v>1</v>
      </c>
      <c r="D98" s="157">
        <v>2</v>
      </c>
      <c r="E98" s="157">
        <v>3</v>
      </c>
      <c r="F98" s="157" t="s">
        <v>3</v>
      </c>
      <c r="G98" s="157" t="s">
        <v>3</v>
      </c>
      <c r="H98" s="157" t="s">
        <v>3</v>
      </c>
      <c r="I98" s="157" t="s">
        <v>3</v>
      </c>
      <c r="J98" s="157">
        <v>3</v>
      </c>
    </row>
    <row r="99" spans="1:10" x14ac:dyDescent="0.25">
      <c r="A99" s="155" t="s">
        <v>11</v>
      </c>
      <c r="B99" s="154">
        <v>7</v>
      </c>
      <c r="C99" s="158">
        <v>9</v>
      </c>
      <c r="D99" s="158">
        <v>1</v>
      </c>
      <c r="E99" s="158">
        <v>10</v>
      </c>
      <c r="F99" s="158">
        <v>1</v>
      </c>
      <c r="G99" s="158" t="s">
        <v>3</v>
      </c>
      <c r="H99" s="158" t="s">
        <v>3</v>
      </c>
      <c r="I99" s="158">
        <v>1</v>
      </c>
      <c r="J99" s="158">
        <v>11</v>
      </c>
    </row>
    <row r="100" spans="1:10" x14ac:dyDescent="0.25">
      <c r="A100" s="153" t="s">
        <v>12</v>
      </c>
      <c r="B100" s="154">
        <v>7</v>
      </c>
      <c r="C100" s="157">
        <v>3</v>
      </c>
      <c r="D100" s="157" t="s">
        <v>3</v>
      </c>
      <c r="E100" s="157">
        <v>3</v>
      </c>
      <c r="F100" s="157" t="s">
        <v>3</v>
      </c>
      <c r="G100" s="157" t="s">
        <v>3</v>
      </c>
      <c r="H100" s="157" t="s">
        <v>3</v>
      </c>
      <c r="I100" s="157" t="s">
        <v>3</v>
      </c>
      <c r="J100" s="157">
        <v>3</v>
      </c>
    </row>
    <row r="101" spans="1:10" x14ac:dyDescent="0.25">
      <c r="A101" s="155" t="s">
        <v>648</v>
      </c>
      <c r="B101" s="154">
        <v>7</v>
      </c>
      <c r="C101" s="158">
        <v>3</v>
      </c>
      <c r="D101" s="158" t="s">
        <v>3</v>
      </c>
      <c r="E101" s="158">
        <v>3</v>
      </c>
      <c r="F101" s="158" t="s">
        <v>3</v>
      </c>
      <c r="G101" s="158" t="s">
        <v>3</v>
      </c>
      <c r="H101" s="158" t="s">
        <v>3</v>
      </c>
      <c r="I101" s="158" t="s">
        <v>3</v>
      </c>
      <c r="J101" s="158">
        <v>3</v>
      </c>
    </row>
    <row r="102" spans="1:10" x14ac:dyDescent="0.25">
      <c r="A102" s="153" t="s">
        <v>13</v>
      </c>
      <c r="B102" s="154">
        <v>7</v>
      </c>
      <c r="C102" s="157">
        <v>1</v>
      </c>
      <c r="D102" s="157" t="s">
        <v>3</v>
      </c>
      <c r="E102" s="157">
        <v>1</v>
      </c>
      <c r="F102" s="157">
        <v>1</v>
      </c>
      <c r="G102" s="157" t="s">
        <v>3</v>
      </c>
      <c r="H102" s="157" t="s">
        <v>3</v>
      </c>
      <c r="I102" s="157">
        <v>1</v>
      </c>
      <c r="J102" s="157">
        <v>2</v>
      </c>
    </row>
    <row r="103" spans="1:10" x14ac:dyDescent="0.25">
      <c r="A103" s="155" t="s">
        <v>14</v>
      </c>
      <c r="B103" s="154">
        <v>7</v>
      </c>
      <c r="C103" s="158">
        <v>2</v>
      </c>
      <c r="D103" s="158" t="s">
        <v>3</v>
      </c>
      <c r="E103" s="158">
        <v>2</v>
      </c>
      <c r="F103" s="158" t="s">
        <v>3</v>
      </c>
      <c r="G103" s="158" t="s">
        <v>3</v>
      </c>
      <c r="H103" s="158" t="s">
        <v>3</v>
      </c>
      <c r="I103" s="158" t="s">
        <v>3</v>
      </c>
      <c r="J103" s="158">
        <v>2</v>
      </c>
    </row>
    <row r="104" spans="1:10" x14ac:dyDescent="0.25">
      <c r="A104" s="153" t="s">
        <v>19</v>
      </c>
      <c r="B104" s="154">
        <v>7</v>
      </c>
      <c r="C104" s="157">
        <v>7</v>
      </c>
      <c r="D104" s="157" t="s">
        <v>3</v>
      </c>
      <c r="E104" s="157">
        <v>7</v>
      </c>
      <c r="F104" s="157">
        <v>1</v>
      </c>
      <c r="G104" s="157" t="s">
        <v>3</v>
      </c>
      <c r="H104" s="157">
        <v>1</v>
      </c>
      <c r="I104" s="157">
        <v>2</v>
      </c>
      <c r="J104" s="157">
        <v>9</v>
      </c>
    </row>
    <row r="105" spans="1:10" x14ac:dyDescent="0.25">
      <c r="A105" s="155" t="s">
        <v>17</v>
      </c>
      <c r="B105" s="154">
        <v>7</v>
      </c>
      <c r="C105" s="158" t="s">
        <v>3</v>
      </c>
      <c r="D105" s="158" t="s">
        <v>3</v>
      </c>
      <c r="E105" s="158" t="s">
        <v>3</v>
      </c>
      <c r="F105" s="158">
        <v>1</v>
      </c>
      <c r="G105" s="158" t="s">
        <v>3</v>
      </c>
      <c r="H105" s="158" t="s">
        <v>3</v>
      </c>
      <c r="I105" s="158">
        <v>1</v>
      </c>
      <c r="J105" s="158">
        <v>1</v>
      </c>
    </row>
    <row r="106" spans="1:10" x14ac:dyDescent="0.25">
      <c r="A106" s="153" t="s">
        <v>2</v>
      </c>
      <c r="B106" s="154">
        <v>8</v>
      </c>
      <c r="C106" s="157">
        <v>4</v>
      </c>
      <c r="D106" s="157" t="s">
        <v>3</v>
      </c>
      <c r="E106" s="157">
        <v>4</v>
      </c>
      <c r="F106" s="157">
        <v>1</v>
      </c>
      <c r="G106" s="157" t="s">
        <v>3</v>
      </c>
      <c r="H106" s="157" t="s">
        <v>3</v>
      </c>
      <c r="I106" s="157">
        <v>1</v>
      </c>
      <c r="J106" s="157">
        <v>5</v>
      </c>
    </row>
    <row r="107" spans="1:10" x14ac:dyDescent="0.25">
      <c r="A107" s="155" t="s">
        <v>4</v>
      </c>
      <c r="B107" s="154">
        <v>8</v>
      </c>
      <c r="C107" s="158">
        <v>7</v>
      </c>
      <c r="D107" s="158" t="s">
        <v>3</v>
      </c>
      <c r="E107" s="158">
        <v>7</v>
      </c>
      <c r="F107" s="158" t="s">
        <v>3</v>
      </c>
      <c r="G107" s="158" t="s">
        <v>3</v>
      </c>
      <c r="H107" s="158" t="s">
        <v>3</v>
      </c>
      <c r="I107" s="158" t="s">
        <v>3</v>
      </c>
      <c r="J107" s="158">
        <v>7</v>
      </c>
    </row>
    <row r="108" spans="1:10" x14ac:dyDescent="0.25">
      <c r="A108" s="153" t="s">
        <v>18</v>
      </c>
      <c r="B108" s="154">
        <v>8</v>
      </c>
      <c r="C108" s="157">
        <v>4</v>
      </c>
      <c r="D108" s="157">
        <v>1</v>
      </c>
      <c r="E108" s="157">
        <v>5</v>
      </c>
      <c r="F108" s="157" t="s">
        <v>3</v>
      </c>
      <c r="G108" s="157" t="s">
        <v>3</v>
      </c>
      <c r="H108" s="157" t="s">
        <v>3</v>
      </c>
      <c r="I108" s="157" t="s">
        <v>3</v>
      </c>
      <c r="J108" s="157">
        <v>5</v>
      </c>
    </row>
    <row r="109" spans="1:10" x14ac:dyDescent="0.25">
      <c r="A109" s="155" t="s">
        <v>6</v>
      </c>
      <c r="B109" s="154">
        <v>8</v>
      </c>
      <c r="C109" s="158">
        <v>9</v>
      </c>
      <c r="D109" s="158" t="s">
        <v>3</v>
      </c>
      <c r="E109" s="158">
        <v>9</v>
      </c>
      <c r="F109" s="158" t="s">
        <v>3</v>
      </c>
      <c r="G109" s="158" t="s">
        <v>3</v>
      </c>
      <c r="H109" s="158" t="s">
        <v>3</v>
      </c>
      <c r="I109" s="158" t="s">
        <v>3</v>
      </c>
      <c r="J109" s="158">
        <v>9</v>
      </c>
    </row>
    <row r="110" spans="1:10" x14ac:dyDescent="0.25">
      <c r="A110" s="153" t="s">
        <v>7</v>
      </c>
      <c r="B110" s="154">
        <v>8</v>
      </c>
      <c r="C110" s="157" t="s">
        <v>3</v>
      </c>
      <c r="D110" s="157" t="s">
        <v>3</v>
      </c>
      <c r="E110" s="157" t="s">
        <v>3</v>
      </c>
      <c r="F110" s="157" t="s">
        <v>3</v>
      </c>
      <c r="G110" s="157" t="s">
        <v>3</v>
      </c>
      <c r="H110" s="157">
        <v>1</v>
      </c>
      <c r="I110" s="157">
        <v>1</v>
      </c>
      <c r="J110" s="157">
        <v>1</v>
      </c>
    </row>
    <row r="111" spans="1:10" x14ac:dyDescent="0.25">
      <c r="A111" s="155" t="s">
        <v>8</v>
      </c>
      <c r="B111" s="154">
        <v>8</v>
      </c>
      <c r="C111" s="158">
        <v>3</v>
      </c>
      <c r="D111" s="158" t="s">
        <v>3</v>
      </c>
      <c r="E111" s="158">
        <v>3</v>
      </c>
      <c r="F111" s="158">
        <v>1</v>
      </c>
      <c r="G111" s="158" t="s">
        <v>3</v>
      </c>
      <c r="H111" s="158" t="s">
        <v>3</v>
      </c>
      <c r="I111" s="158">
        <v>1</v>
      </c>
      <c r="J111" s="158">
        <v>4</v>
      </c>
    </row>
    <row r="112" spans="1:10" x14ac:dyDescent="0.25">
      <c r="A112" s="153" t="s">
        <v>10</v>
      </c>
      <c r="B112" s="154">
        <v>8</v>
      </c>
      <c r="C112" s="157">
        <v>2</v>
      </c>
      <c r="D112" s="157">
        <v>1</v>
      </c>
      <c r="E112" s="157">
        <v>3</v>
      </c>
      <c r="F112" s="157" t="s">
        <v>3</v>
      </c>
      <c r="G112" s="157" t="s">
        <v>3</v>
      </c>
      <c r="H112" s="157" t="s">
        <v>3</v>
      </c>
      <c r="I112" s="157" t="s">
        <v>3</v>
      </c>
      <c r="J112" s="157">
        <v>3</v>
      </c>
    </row>
    <row r="113" spans="1:10" x14ac:dyDescent="0.25">
      <c r="A113" s="155" t="s">
        <v>11</v>
      </c>
      <c r="B113" s="154">
        <v>8</v>
      </c>
      <c r="C113" s="158">
        <v>2</v>
      </c>
      <c r="D113" s="158" t="s">
        <v>3</v>
      </c>
      <c r="E113" s="158">
        <v>2</v>
      </c>
      <c r="F113" s="158" t="s">
        <v>3</v>
      </c>
      <c r="G113" s="158" t="s">
        <v>3</v>
      </c>
      <c r="H113" s="158" t="s">
        <v>3</v>
      </c>
      <c r="I113" s="158" t="s">
        <v>3</v>
      </c>
      <c r="J113" s="158">
        <v>2</v>
      </c>
    </row>
    <row r="114" spans="1:10" x14ac:dyDescent="0.25">
      <c r="A114" s="153" t="s">
        <v>13</v>
      </c>
      <c r="B114" s="154">
        <v>8</v>
      </c>
      <c r="C114" s="157">
        <v>5</v>
      </c>
      <c r="D114" s="157" t="s">
        <v>3</v>
      </c>
      <c r="E114" s="157">
        <v>5</v>
      </c>
      <c r="F114" s="157">
        <v>1</v>
      </c>
      <c r="G114" s="157" t="s">
        <v>3</v>
      </c>
      <c r="H114" s="157" t="s">
        <v>3</v>
      </c>
      <c r="I114" s="157">
        <v>1</v>
      </c>
      <c r="J114" s="157">
        <v>6</v>
      </c>
    </row>
    <row r="115" spans="1:10" x14ac:dyDescent="0.25">
      <c r="A115" s="155" t="s">
        <v>15</v>
      </c>
      <c r="B115" s="154">
        <v>8</v>
      </c>
      <c r="C115" s="158" t="s">
        <v>3</v>
      </c>
      <c r="D115" s="158" t="s">
        <v>3</v>
      </c>
      <c r="E115" s="158" t="s">
        <v>3</v>
      </c>
      <c r="F115" s="158">
        <v>1</v>
      </c>
      <c r="G115" s="158" t="s">
        <v>3</v>
      </c>
      <c r="H115" s="158" t="s">
        <v>3</v>
      </c>
      <c r="I115" s="158">
        <v>1</v>
      </c>
      <c r="J115" s="158">
        <v>1</v>
      </c>
    </row>
    <row r="116" spans="1:10" x14ac:dyDescent="0.25">
      <c r="A116" s="153" t="s">
        <v>19</v>
      </c>
      <c r="B116" s="154">
        <v>8</v>
      </c>
      <c r="C116" s="157">
        <v>2</v>
      </c>
      <c r="D116" s="157" t="s">
        <v>3</v>
      </c>
      <c r="E116" s="157">
        <v>2</v>
      </c>
      <c r="F116" s="157" t="s">
        <v>3</v>
      </c>
      <c r="G116" s="157" t="s">
        <v>3</v>
      </c>
      <c r="H116" s="157" t="s">
        <v>3</v>
      </c>
      <c r="I116" s="157" t="s">
        <v>3</v>
      </c>
      <c r="J116" s="157">
        <v>2</v>
      </c>
    </row>
    <row r="117" spans="1:10" x14ac:dyDescent="0.25">
      <c r="A117" s="155" t="s">
        <v>16</v>
      </c>
      <c r="B117" s="154">
        <v>8</v>
      </c>
      <c r="C117" s="158">
        <v>5</v>
      </c>
      <c r="D117" s="158" t="s">
        <v>3</v>
      </c>
      <c r="E117" s="158">
        <v>5</v>
      </c>
      <c r="F117" s="158" t="s">
        <v>3</v>
      </c>
      <c r="G117" s="158" t="s">
        <v>3</v>
      </c>
      <c r="H117" s="158" t="s">
        <v>3</v>
      </c>
      <c r="I117" s="158" t="s">
        <v>3</v>
      </c>
      <c r="J117" s="158">
        <v>5</v>
      </c>
    </row>
    <row r="118" spans="1:10" x14ac:dyDescent="0.25">
      <c r="A118" s="153" t="s">
        <v>17</v>
      </c>
      <c r="B118" s="154">
        <v>8</v>
      </c>
      <c r="C118" s="157">
        <v>6</v>
      </c>
      <c r="D118" s="157">
        <v>1</v>
      </c>
      <c r="E118" s="157">
        <v>7</v>
      </c>
      <c r="F118" s="157">
        <v>1</v>
      </c>
      <c r="G118" s="157" t="s">
        <v>3</v>
      </c>
      <c r="H118" s="157" t="s">
        <v>3</v>
      </c>
      <c r="I118" s="157">
        <v>1</v>
      </c>
      <c r="J118" s="157">
        <v>8</v>
      </c>
    </row>
    <row r="119" spans="1:10" x14ac:dyDescent="0.25">
      <c r="A119" s="153" t="s">
        <v>2</v>
      </c>
      <c r="B119" s="154">
        <v>9</v>
      </c>
      <c r="C119" s="157">
        <v>3</v>
      </c>
      <c r="D119" s="157" t="s">
        <v>3</v>
      </c>
      <c r="E119" s="157">
        <v>3</v>
      </c>
      <c r="F119" s="157">
        <v>2</v>
      </c>
      <c r="G119" s="157" t="s">
        <v>3</v>
      </c>
      <c r="H119" s="157" t="s">
        <v>3</v>
      </c>
      <c r="I119" s="157">
        <v>2</v>
      </c>
      <c r="J119" s="157">
        <v>5</v>
      </c>
    </row>
    <row r="120" spans="1:10" x14ac:dyDescent="0.25">
      <c r="A120" s="155" t="s">
        <v>4</v>
      </c>
      <c r="B120" s="154">
        <v>9</v>
      </c>
      <c r="C120" s="158">
        <v>4</v>
      </c>
      <c r="D120" s="158" t="s">
        <v>3</v>
      </c>
      <c r="E120" s="158">
        <v>4</v>
      </c>
      <c r="F120" s="158">
        <v>1</v>
      </c>
      <c r="G120" s="158" t="s">
        <v>3</v>
      </c>
      <c r="H120" s="158" t="s">
        <v>3</v>
      </c>
      <c r="I120" s="158">
        <v>1</v>
      </c>
      <c r="J120" s="158">
        <v>5</v>
      </c>
    </row>
    <row r="121" spans="1:10" x14ac:dyDescent="0.25">
      <c r="A121" s="153" t="s">
        <v>18</v>
      </c>
      <c r="B121" s="154">
        <v>9</v>
      </c>
      <c r="C121" s="157">
        <v>4</v>
      </c>
      <c r="D121" s="157" t="s">
        <v>3</v>
      </c>
      <c r="E121" s="157">
        <v>4</v>
      </c>
      <c r="F121" s="157">
        <v>2</v>
      </c>
      <c r="G121" s="157" t="s">
        <v>3</v>
      </c>
      <c r="H121" s="157" t="s">
        <v>3</v>
      </c>
      <c r="I121" s="157">
        <v>2</v>
      </c>
      <c r="J121" s="157">
        <v>6</v>
      </c>
    </row>
    <row r="122" spans="1:10" x14ac:dyDescent="0.25">
      <c r="A122" s="155" t="s">
        <v>5</v>
      </c>
      <c r="B122" s="154">
        <v>9</v>
      </c>
      <c r="C122" s="158">
        <v>4</v>
      </c>
      <c r="D122" s="158" t="s">
        <v>3</v>
      </c>
      <c r="E122" s="158">
        <v>4</v>
      </c>
      <c r="F122" s="158">
        <v>1</v>
      </c>
      <c r="G122" s="158" t="s">
        <v>3</v>
      </c>
      <c r="H122" s="158" t="s">
        <v>3</v>
      </c>
      <c r="I122" s="158">
        <v>1</v>
      </c>
      <c r="J122" s="158">
        <v>5</v>
      </c>
    </row>
    <row r="123" spans="1:10" x14ac:dyDescent="0.25">
      <c r="A123" s="153" t="s">
        <v>6</v>
      </c>
      <c r="B123" s="154">
        <v>9</v>
      </c>
      <c r="C123" s="157">
        <v>3</v>
      </c>
      <c r="D123" s="157" t="s">
        <v>3</v>
      </c>
      <c r="E123" s="157">
        <v>3</v>
      </c>
      <c r="F123" s="157">
        <v>1</v>
      </c>
      <c r="G123" s="157" t="s">
        <v>3</v>
      </c>
      <c r="H123" s="157" t="s">
        <v>3</v>
      </c>
      <c r="I123" s="157">
        <v>1</v>
      </c>
      <c r="J123" s="157">
        <v>4</v>
      </c>
    </row>
    <row r="124" spans="1:10" x14ac:dyDescent="0.25">
      <c r="A124" s="155" t="s">
        <v>7</v>
      </c>
      <c r="B124" s="154">
        <v>9</v>
      </c>
      <c r="C124" s="158">
        <v>6</v>
      </c>
      <c r="D124" s="158" t="s">
        <v>3</v>
      </c>
      <c r="E124" s="158">
        <v>6</v>
      </c>
      <c r="F124" s="158">
        <v>1</v>
      </c>
      <c r="G124" s="158" t="s">
        <v>3</v>
      </c>
      <c r="H124" s="158" t="s">
        <v>3</v>
      </c>
      <c r="I124" s="158">
        <v>1</v>
      </c>
      <c r="J124" s="158">
        <v>7</v>
      </c>
    </row>
    <row r="125" spans="1:10" x14ac:dyDescent="0.25">
      <c r="A125" s="153" t="s">
        <v>8</v>
      </c>
      <c r="B125" s="154">
        <v>9</v>
      </c>
      <c r="C125" s="157">
        <v>1</v>
      </c>
      <c r="D125" s="157" t="s">
        <v>3</v>
      </c>
      <c r="E125" s="157">
        <v>1</v>
      </c>
      <c r="F125" s="157" t="s">
        <v>3</v>
      </c>
      <c r="G125" s="157" t="s">
        <v>3</v>
      </c>
      <c r="H125" s="157" t="s">
        <v>3</v>
      </c>
      <c r="I125" s="157" t="s">
        <v>3</v>
      </c>
      <c r="J125" s="157">
        <v>1</v>
      </c>
    </row>
    <row r="126" spans="1:10" x14ac:dyDescent="0.25">
      <c r="A126" s="155" t="s">
        <v>9</v>
      </c>
      <c r="B126" s="154">
        <v>9</v>
      </c>
      <c r="C126" s="158">
        <v>3</v>
      </c>
      <c r="D126" s="158">
        <v>1</v>
      </c>
      <c r="E126" s="158">
        <v>4</v>
      </c>
      <c r="F126" s="158">
        <v>1</v>
      </c>
      <c r="G126" s="158">
        <v>1</v>
      </c>
      <c r="H126" s="158" t="s">
        <v>3</v>
      </c>
      <c r="I126" s="158">
        <v>2</v>
      </c>
      <c r="J126" s="158">
        <v>6</v>
      </c>
    </row>
    <row r="127" spans="1:10" x14ac:dyDescent="0.25">
      <c r="A127" s="153" t="s">
        <v>11</v>
      </c>
      <c r="B127" s="154">
        <v>9</v>
      </c>
      <c r="C127" s="157">
        <v>3</v>
      </c>
      <c r="D127" s="157">
        <v>1</v>
      </c>
      <c r="E127" s="157">
        <v>4</v>
      </c>
      <c r="F127" s="157">
        <v>1</v>
      </c>
      <c r="G127" s="157" t="s">
        <v>3</v>
      </c>
      <c r="H127" s="157" t="s">
        <v>3</v>
      </c>
      <c r="I127" s="157">
        <v>1</v>
      </c>
      <c r="J127" s="157">
        <v>5</v>
      </c>
    </row>
    <row r="128" spans="1:10" x14ac:dyDescent="0.25">
      <c r="A128" s="155" t="s">
        <v>12</v>
      </c>
      <c r="B128" s="154">
        <v>9</v>
      </c>
      <c r="C128" s="158">
        <v>5</v>
      </c>
      <c r="D128" s="158">
        <v>1</v>
      </c>
      <c r="E128" s="158">
        <v>6</v>
      </c>
      <c r="F128" s="158" t="s">
        <v>3</v>
      </c>
      <c r="G128" s="158" t="s">
        <v>3</v>
      </c>
      <c r="H128" s="158">
        <v>1</v>
      </c>
      <c r="I128" s="158">
        <v>1</v>
      </c>
      <c r="J128" s="158">
        <v>7</v>
      </c>
    </row>
    <row r="129" spans="1:10" x14ac:dyDescent="0.25">
      <c r="A129" s="153" t="s">
        <v>648</v>
      </c>
      <c r="B129" s="154">
        <v>9</v>
      </c>
      <c r="C129" s="157">
        <v>1</v>
      </c>
      <c r="D129" s="157" t="s">
        <v>3</v>
      </c>
      <c r="E129" s="157">
        <v>1</v>
      </c>
      <c r="F129" s="157" t="s">
        <v>3</v>
      </c>
      <c r="G129" s="157" t="s">
        <v>3</v>
      </c>
      <c r="H129" s="157" t="s">
        <v>3</v>
      </c>
      <c r="I129" s="157" t="s">
        <v>3</v>
      </c>
      <c r="J129" s="157">
        <v>1</v>
      </c>
    </row>
    <row r="130" spans="1:10" x14ac:dyDescent="0.25">
      <c r="A130" s="155" t="s">
        <v>13</v>
      </c>
      <c r="B130" s="154">
        <v>9</v>
      </c>
      <c r="C130" s="158">
        <v>4</v>
      </c>
      <c r="D130" s="158">
        <v>1</v>
      </c>
      <c r="E130" s="158">
        <v>5</v>
      </c>
      <c r="F130" s="158">
        <v>1</v>
      </c>
      <c r="G130" s="158" t="s">
        <v>3</v>
      </c>
      <c r="H130" s="158" t="s">
        <v>3</v>
      </c>
      <c r="I130" s="158">
        <v>1</v>
      </c>
      <c r="J130" s="158">
        <v>6</v>
      </c>
    </row>
    <row r="131" spans="1:10" x14ac:dyDescent="0.25">
      <c r="A131" s="153" t="s">
        <v>14</v>
      </c>
      <c r="B131" s="154">
        <v>9</v>
      </c>
      <c r="C131" s="157" t="s">
        <v>3</v>
      </c>
      <c r="D131" s="157" t="s">
        <v>3</v>
      </c>
      <c r="E131" s="157" t="s">
        <v>3</v>
      </c>
      <c r="F131" s="157">
        <v>1</v>
      </c>
      <c r="G131" s="157" t="s">
        <v>3</v>
      </c>
      <c r="H131" s="157" t="s">
        <v>3</v>
      </c>
      <c r="I131" s="157">
        <v>1</v>
      </c>
      <c r="J131" s="157">
        <v>1</v>
      </c>
    </row>
    <row r="132" spans="1:10" x14ac:dyDescent="0.25">
      <c r="A132" s="155" t="s">
        <v>15</v>
      </c>
      <c r="B132" s="154">
        <v>9</v>
      </c>
      <c r="C132" s="158">
        <v>1</v>
      </c>
      <c r="D132" s="158" t="s">
        <v>3</v>
      </c>
      <c r="E132" s="158">
        <v>1</v>
      </c>
      <c r="F132" s="158">
        <v>1</v>
      </c>
      <c r="G132" s="158" t="s">
        <v>3</v>
      </c>
      <c r="H132" s="158" t="s">
        <v>3</v>
      </c>
      <c r="I132" s="158">
        <v>1</v>
      </c>
      <c r="J132" s="158">
        <v>2</v>
      </c>
    </row>
    <row r="133" spans="1:10" x14ac:dyDescent="0.25">
      <c r="A133" s="153" t="s">
        <v>16</v>
      </c>
      <c r="B133" s="154">
        <v>9</v>
      </c>
      <c r="C133" s="157">
        <v>7</v>
      </c>
      <c r="D133" s="157">
        <v>1</v>
      </c>
      <c r="E133" s="157">
        <v>8</v>
      </c>
      <c r="F133" s="157">
        <v>1</v>
      </c>
      <c r="G133" s="157" t="s">
        <v>3</v>
      </c>
      <c r="H133" s="157" t="s">
        <v>3</v>
      </c>
      <c r="I133" s="157">
        <v>1</v>
      </c>
      <c r="J133" s="157">
        <v>9</v>
      </c>
    </row>
    <row r="134" spans="1:10" x14ac:dyDescent="0.25">
      <c r="A134" s="153" t="s">
        <v>2</v>
      </c>
      <c r="B134" s="154">
        <v>10</v>
      </c>
      <c r="C134" s="157">
        <v>2</v>
      </c>
      <c r="D134" s="157" t="s">
        <v>3</v>
      </c>
      <c r="E134" s="157">
        <v>2</v>
      </c>
      <c r="F134" s="157" t="s">
        <v>3</v>
      </c>
      <c r="G134" s="157" t="s">
        <v>3</v>
      </c>
      <c r="H134" s="157" t="s">
        <v>3</v>
      </c>
      <c r="I134" s="157" t="s">
        <v>3</v>
      </c>
      <c r="J134" s="157">
        <v>2</v>
      </c>
    </row>
    <row r="135" spans="1:10" x14ac:dyDescent="0.25">
      <c r="A135" s="155" t="s">
        <v>5</v>
      </c>
      <c r="B135" s="154">
        <v>10</v>
      </c>
      <c r="C135" s="158">
        <v>2</v>
      </c>
      <c r="D135" s="158">
        <v>2</v>
      </c>
      <c r="E135" s="158">
        <v>4</v>
      </c>
      <c r="F135" s="158">
        <v>1</v>
      </c>
      <c r="G135" s="158" t="s">
        <v>3</v>
      </c>
      <c r="H135" s="158" t="s">
        <v>3</v>
      </c>
      <c r="I135" s="158">
        <v>1</v>
      </c>
      <c r="J135" s="158">
        <v>5</v>
      </c>
    </row>
    <row r="136" spans="1:10" x14ac:dyDescent="0.25">
      <c r="A136" s="153" t="s">
        <v>6</v>
      </c>
      <c r="B136" s="154">
        <v>10</v>
      </c>
      <c r="C136" s="157">
        <v>7</v>
      </c>
      <c r="D136" s="157">
        <v>2</v>
      </c>
      <c r="E136" s="157">
        <v>9</v>
      </c>
      <c r="F136" s="157">
        <v>2</v>
      </c>
      <c r="G136" s="157" t="s">
        <v>3</v>
      </c>
      <c r="H136" s="157" t="s">
        <v>3</v>
      </c>
      <c r="I136" s="157">
        <v>2</v>
      </c>
      <c r="J136" s="157">
        <v>11</v>
      </c>
    </row>
    <row r="137" spans="1:10" x14ac:dyDescent="0.25">
      <c r="A137" s="155" t="s">
        <v>7</v>
      </c>
      <c r="B137" s="154">
        <v>10</v>
      </c>
      <c r="C137" s="158">
        <v>5</v>
      </c>
      <c r="D137" s="158" t="s">
        <v>3</v>
      </c>
      <c r="E137" s="158">
        <v>5</v>
      </c>
      <c r="F137" s="158" t="s">
        <v>3</v>
      </c>
      <c r="G137" s="158" t="s">
        <v>3</v>
      </c>
      <c r="H137" s="158" t="s">
        <v>3</v>
      </c>
      <c r="I137" s="158" t="s">
        <v>3</v>
      </c>
      <c r="J137" s="158">
        <v>5</v>
      </c>
    </row>
    <row r="138" spans="1:10" x14ac:dyDescent="0.25">
      <c r="A138" s="153" t="s">
        <v>8</v>
      </c>
      <c r="B138" s="154">
        <v>10</v>
      </c>
      <c r="C138" s="157">
        <v>4</v>
      </c>
      <c r="D138" s="157" t="s">
        <v>3</v>
      </c>
      <c r="E138" s="157">
        <v>4</v>
      </c>
      <c r="F138" s="157" t="s">
        <v>3</v>
      </c>
      <c r="G138" s="157" t="s">
        <v>3</v>
      </c>
      <c r="H138" s="157" t="s">
        <v>3</v>
      </c>
      <c r="I138" s="157" t="s">
        <v>3</v>
      </c>
      <c r="J138" s="157">
        <v>4</v>
      </c>
    </row>
    <row r="139" spans="1:10" x14ac:dyDescent="0.25">
      <c r="A139" s="155" t="s">
        <v>9</v>
      </c>
      <c r="B139" s="154">
        <v>10</v>
      </c>
      <c r="C139" s="158">
        <v>3</v>
      </c>
      <c r="D139" s="158">
        <v>1</v>
      </c>
      <c r="E139" s="158">
        <v>4</v>
      </c>
      <c r="F139" s="158" t="s">
        <v>3</v>
      </c>
      <c r="G139" s="158" t="s">
        <v>3</v>
      </c>
      <c r="H139" s="158" t="s">
        <v>3</v>
      </c>
      <c r="I139" s="158" t="s">
        <v>3</v>
      </c>
      <c r="J139" s="158">
        <v>4</v>
      </c>
    </row>
    <row r="140" spans="1:10" x14ac:dyDescent="0.25">
      <c r="A140" s="153" t="s">
        <v>10</v>
      </c>
      <c r="B140" s="154">
        <v>10</v>
      </c>
      <c r="C140" s="157">
        <v>3</v>
      </c>
      <c r="D140" s="157" t="s">
        <v>3</v>
      </c>
      <c r="E140" s="157">
        <v>3</v>
      </c>
      <c r="F140" s="157" t="s">
        <v>3</v>
      </c>
      <c r="G140" s="157" t="s">
        <v>3</v>
      </c>
      <c r="H140" s="157" t="s">
        <v>3</v>
      </c>
      <c r="I140" s="157" t="s">
        <v>3</v>
      </c>
      <c r="J140" s="157">
        <v>3</v>
      </c>
    </row>
    <row r="141" spans="1:10" x14ac:dyDescent="0.25">
      <c r="A141" s="155" t="s">
        <v>11</v>
      </c>
      <c r="B141" s="154">
        <v>10</v>
      </c>
      <c r="C141" s="158">
        <v>8</v>
      </c>
      <c r="D141" s="158">
        <v>2</v>
      </c>
      <c r="E141" s="158">
        <v>10</v>
      </c>
      <c r="F141" s="158">
        <v>3</v>
      </c>
      <c r="G141" s="158" t="s">
        <v>3</v>
      </c>
      <c r="H141" s="158" t="s">
        <v>3</v>
      </c>
      <c r="I141" s="158">
        <v>3</v>
      </c>
      <c r="J141" s="158">
        <v>13</v>
      </c>
    </row>
    <row r="142" spans="1:10" x14ac:dyDescent="0.25">
      <c r="A142" s="153" t="s">
        <v>12</v>
      </c>
      <c r="B142" s="154">
        <v>10</v>
      </c>
      <c r="C142" s="157">
        <v>5</v>
      </c>
      <c r="D142" s="157" t="s">
        <v>3</v>
      </c>
      <c r="E142" s="157">
        <v>5</v>
      </c>
      <c r="F142" s="157">
        <v>1</v>
      </c>
      <c r="G142" s="157" t="s">
        <v>3</v>
      </c>
      <c r="H142" s="157">
        <v>3</v>
      </c>
      <c r="I142" s="157">
        <v>4</v>
      </c>
      <c r="J142" s="157">
        <v>9</v>
      </c>
    </row>
    <row r="143" spans="1:10" x14ac:dyDescent="0.25">
      <c r="A143" s="155" t="s">
        <v>648</v>
      </c>
      <c r="B143" s="154">
        <v>10</v>
      </c>
      <c r="C143" s="158">
        <v>11</v>
      </c>
      <c r="D143" s="158">
        <v>3</v>
      </c>
      <c r="E143" s="158">
        <v>14</v>
      </c>
      <c r="F143" s="158" t="s">
        <v>3</v>
      </c>
      <c r="G143" s="158" t="s">
        <v>3</v>
      </c>
      <c r="H143" s="158" t="s">
        <v>3</v>
      </c>
      <c r="I143" s="158" t="s">
        <v>3</v>
      </c>
      <c r="J143" s="158">
        <v>14</v>
      </c>
    </row>
    <row r="144" spans="1:10" x14ac:dyDescent="0.25">
      <c r="A144" s="153" t="s">
        <v>14</v>
      </c>
      <c r="B144" s="154">
        <v>10</v>
      </c>
      <c r="C144" s="157">
        <v>4</v>
      </c>
      <c r="D144" s="157">
        <v>1</v>
      </c>
      <c r="E144" s="157">
        <v>5</v>
      </c>
      <c r="F144" s="157">
        <v>1</v>
      </c>
      <c r="G144" s="157" t="s">
        <v>3</v>
      </c>
      <c r="H144" s="157" t="s">
        <v>3</v>
      </c>
      <c r="I144" s="157">
        <v>1</v>
      </c>
      <c r="J144" s="157">
        <v>6</v>
      </c>
    </row>
    <row r="145" spans="1:10" x14ac:dyDescent="0.25">
      <c r="A145" s="155" t="s">
        <v>15</v>
      </c>
      <c r="B145" s="154">
        <v>10</v>
      </c>
      <c r="C145" s="158">
        <v>1</v>
      </c>
      <c r="D145" s="158">
        <v>1</v>
      </c>
      <c r="E145" s="158">
        <v>2</v>
      </c>
      <c r="F145" s="158">
        <v>1</v>
      </c>
      <c r="G145" s="158" t="s">
        <v>3</v>
      </c>
      <c r="H145" s="158" t="s">
        <v>3</v>
      </c>
      <c r="I145" s="158">
        <v>1</v>
      </c>
      <c r="J145" s="158">
        <v>3</v>
      </c>
    </row>
    <row r="146" spans="1:10" x14ac:dyDescent="0.25">
      <c r="A146" s="153" t="s">
        <v>19</v>
      </c>
      <c r="B146" s="154">
        <v>10</v>
      </c>
      <c r="C146" s="157">
        <v>6</v>
      </c>
      <c r="D146" s="157" t="s">
        <v>3</v>
      </c>
      <c r="E146" s="157">
        <v>6</v>
      </c>
      <c r="F146" s="157" t="s">
        <v>3</v>
      </c>
      <c r="G146" s="157" t="s">
        <v>3</v>
      </c>
      <c r="H146" s="157" t="s">
        <v>3</v>
      </c>
      <c r="I146" s="157" t="s">
        <v>3</v>
      </c>
      <c r="J146" s="157">
        <v>6</v>
      </c>
    </row>
    <row r="147" spans="1:10" x14ac:dyDescent="0.25">
      <c r="A147" s="155" t="s">
        <v>16</v>
      </c>
      <c r="B147" s="154">
        <v>10</v>
      </c>
      <c r="C147" s="158" t="s">
        <v>3</v>
      </c>
      <c r="D147" s="158" t="s">
        <v>3</v>
      </c>
      <c r="E147" s="158" t="s">
        <v>3</v>
      </c>
      <c r="F147" s="158">
        <v>1</v>
      </c>
      <c r="G147" s="158" t="s">
        <v>3</v>
      </c>
      <c r="H147" s="158" t="s">
        <v>3</v>
      </c>
      <c r="I147" s="158">
        <v>1</v>
      </c>
      <c r="J147" s="158">
        <v>1</v>
      </c>
    </row>
    <row r="148" spans="1:10" x14ac:dyDescent="0.25">
      <c r="A148" s="153" t="s">
        <v>17</v>
      </c>
      <c r="B148" s="154">
        <v>10</v>
      </c>
      <c r="C148" s="157">
        <v>4</v>
      </c>
      <c r="D148" s="157" t="s">
        <v>3</v>
      </c>
      <c r="E148" s="157">
        <v>4</v>
      </c>
      <c r="F148" s="157">
        <v>1</v>
      </c>
      <c r="G148" s="157" t="s">
        <v>3</v>
      </c>
      <c r="H148" s="157">
        <v>1</v>
      </c>
      <c r="I148" s="157">
        <v>2</v>
      </c>
      <c r="J148" s="157">
        <v>6</v>
      </c>
    </row>
    <row r="149" spans="1:10" x14ac:dyDescent="0.25">
      <c r="A149" s="153" t="s">
        <v>2</v>
      </c>
      <c r="B149" s="154">
        <v>11</v>
      </c>
      <c r="C149" s="157">
        <v>3</v>
      </c>
      <c r="D149" s="157">
        <v>1</v>
      </c>
      <c r="E149" s="157">
        <v>4</v>
      </c>
      <c r="F149" s="157">
        <v>2</v>
      </c>
      <c r="G149" s="157" t="s">
        <v>3</v>
      </c>
      <c r="H149" s="157" t="s">
        <v>3</v>
      </c>
      <c r="I149" s="157">
        <v>2</v>
      </c>
      <c r="J149" s="157">
        <v>6</v>
      </c>
    </row>
    <row r="150" spans="1:10" x14ac:dyDescent="0.25">
      <c r="A150" s="155" t="s">
        <v>4</v>
      </c>
      <c r="B150" s="154">
        <v>11</v>
      </c>
      <c r="C150" s="158">
        <v>2</v>
      </c>
      <c r="D150" s="158">
        <v>1</v>
      </c>
      <c r="E150" s="158">
        <v>3</v>
      </c>
      <c r="F150" s="158" t="s">
        <v>3</v>
      </c>
      <c r="G150" s="158" t="s">
        <v>3</v>
      </c>
      <c r="H150" s="158">
        <v>2</v>
      </c>
      <c r="I150" s="158">
        <v>2</v>
      </c>
      <c r="J150" s="158">
        <v>5</v>
      </c>
    </row>
    <row r="151" spans="1:10" x14ac:dyDescent="0.25">
      <c r="A151" s="153" t="s">
        <v>5</v>
      </c>
      <c r="B151" s="154">
        <v>11</v>
      </c>
      <c r="C151" s="157">
        <v>3</v>
      </c>
      <c r="D151" s="157" t="s">
        <v>3</v>
      </c>
      <c r="E151" s="157">
        <v>3</v>
      </c>
      <c r="F151" s="157">
        <v>2</v>
      </c>
      <c r="G151" s="157" t="s">
        <v>3</v>
      </c>
      <c r="H151" s="157" t="s">
        <v>3</v>
      </c>
      <c r="I151" s="157">
        <v>2</v>
      </c>
      <c r="J151" s="157">
        <v>5</v>
      </c>
    </row>
    <row r="152" spans="1:10" x14ac:dyDescent="0.25">
      <c r="A152" s="155" t="s">
        <v>6</v>
      </c>
      <c r="B152" s="154">
        <v>11</v>
      </c>
      <c r="C152" s="158">
        <v>5</v>
      </c>
      <c r="D152" s="158" t="s">
        <v>3</v>
      </c>
      <c r="E152" s="158">
        <v>5</v>
      </c>
      <c r="F152" s="158">
        <v>1</v>
      </c>
      <c r="G152" s="158" t="s">
        <v>3</v>
      </c>
      <c r="H152" s="158" t="s">
        <v>3</v>
      </c>
      <c r="I152" s="158">
        <v>1</v>
      </c>
      <c r="J152" s="158">
        <v>6</v>
      </c>
    </row>
    <row r="153" spans="1:10" x14ac:dyDescent="0.25">
      <c r="A153" s="153" t="s">
        <v>11</v>
      </c>
      <c r="B153" s="154">
        <v>11</v>
      </c>
      <c r="C153" s="157">
        <v>3</v>
      </c>
      <c r="D153" s="157" t="s">
        <v>3</v>
      </c>
      <c r="E153" s="157">
        <v>3</v>
      </c>
      <c r="F153" s="157">
        <v>2</v>
      </c>
      <c r="G153" s="157" t="s">
        <v>3</v>
      </c>
      <c r="H153" s="157" t="s">
        <v>3</v>
      </c>
      <c r="I153" s="157">
        <v>2</v>
      </c>
      <c r="J153" s="157">
        <v>5</v>
      </c>
    </row>
    <row r="154" spans="1:10" x14ac:dyDescent="0.25">
      <c r="A154" s="155" t="s">
        <v>12</v>
      </c>
      <c r="B154" s="154">
        <v>11</v>
      </c>
      <c r="C154" s="158">
        <v>1</v>
      </c>
      <c r="D154" s="158" t="s">
        <v>3</v>
      </c>
      <c r="E154" s="158">
        <v>1</v>
      </c>
      <c r="F154" s="158" t="s">
        <v>3</v>
      </c>
      <c r="G154" s="158" t="s">
        <v>3</v>
      </c>
      <c r="H154" s="158">
        <v>1</v>
      </c>
      <c r="I154" s="158">
        <v>1</v>
      </c>
      <c r="J154" s="158">
        <v>2</v>
      </c>
    </row>
    <row r="155" spans="1:10" x14ac:dyDescent="0.25">
      <c r="A155" s="153" t="s">
        <v>648</v>
      </c>
      <c r="B155" s="154">
        <v>11</v>
      </c>
      <c r="C155" s="157">
        <v>1</v>
      </c>
      <c r="D155" s="157" t="s">
        <v>3</v>
      </c>
      <c r="E155" s="157">
        <v>1</v>
      </c>
      <c r="F155" s="157" t="s">
        <v>3</v>
      </c>
      <c r="G155" s="157" t="s">
        <v>3</v>
      </c>
      <c r="H155" s="157" t="s">
        <v>3</v>
      </c>
      <c r="I155" s="157" t="s">
        <v>3</v>
      </c>
      <c r="J155" s="157">
        <v>1</v>
      </c>
    </row>
    <row r="156" spans="1:10" x14ac:dyDescent="0.25">
      <c r="A156" s="155" t="s">
        <v>13</v>
      </c>
      <c r="B156" s="154">
        <v>11</v>
      </c>
      <c r="C156" s="158">
        <v>5</v>
      </c>
      <c r="D156" s="158">
        <v>1</v>
      </c>
      <c r="E156" s="158">
        <v>6</v>
      </c>
      <c r="F156" s="158">
        <v>1</v>
      </c>
      <c r="G156" s="158" t="s">
        <v>3</v>
      </c>
      <c r="H156" s="158">
        <v>1</v>
      </c>
      <c r="I156" s="158">
        <v>2</v>
      </c>
      <c r="J156" s="158">
        <v>8</v>
      </c>
    </row>
    <row r="157" spans="1:10" x14ac:dyDescent="0.25">
      <c r="A157" s="153" t="s">
        <v>14</v>
      </c>
      <c r="B157" s="154">
        <v>11</v>
      </c>
      <c r="C157" s="157">
        <v>1</v>
      </c>
      <c r="D157" s="157" t="s">
        <v>3</v>
      </c>
      <c r="E157" s="157">
        <v>1</v>
      </c>
      <c r="F157" s="157" t="s">
        <v>3</v>
      </c>
      <c r="G157" s="157" t="s">
        <v>3</v>
      </c>
      <c r="H157" s="157" t="s">
        <v>3</v>
      </c>
      <c r="I157" s="157" t="s">
        <v>3</v>
      </c>
      <c r="J157" s="157">
        <v>1</v>
      </c>
    </row>
    <row r="158" spans="1:10" x14ac:dyDescent="0.25">
      <c r="A158" s="155" t="s">
        <v>15</v>
      </c>
      <c r="B158" s="154">
        <v>11</v>
      </c>
      <c r="C158" s="158">
        <v>1</v>
      </c>
      <c r="D158" s="158" t="s">
        <v>3</v>
      </c>
      <c r="E158" s="158">
        <v>1</v>
      </c>
      <c r="F158" s="158" t="s">
        <v>3</v>
      </c>
      <c r="G158" s="158" t="s">
        <v>3</v>
      </c>
      <c r="H158" s="158" t="s">
        <v>3</v>
      </c>
      <c r="I158" s="158" t="s">
        <v>3</v>
      </c>
      <c r="J158" s="158">
        <v>1</v>
      </c>
    </row>
    <row r="159" spans="1:10" x14ac:dyDescent="0.25">
      <c r="A159" s="153" t="s">
        <v>19</v>
      </c>
      <c r="B159" s="154">
        <v>11</v>
      </c>
      <c r="C159" s="157">
        <v>4</v>
      </c>
      <c r="D159" s="157" t="s">
        <v>3</v>
      </c>
      <c r="E159" s="157">
        <v>4</v>
      </c>
      <c r="F159" s="157" t="s">
        <v>3</v>
      </c>
      <c r="G159" s="157" t="s">
        <v>3</v>
      </c>
      <c r="H159" s="157" t="s">
        <v>3</v>
      </c>
      <c r="I159" s="157" t="s">
        <v>3</v>
      </c>
      <c r="J159" s="157">
        <v>4</v>
      </c>
    </row>
    <row r="160" spans="1:10" x14ac:dyDescent="0.25">
      <c r="A160" s="155" t="s">
        <v>16</v>
      </c>
      <c r="B160" s="154">
        <v>11</v>
      </c>
      <c r="C160" s="158">
        <v>3</v>
      </c>
      <c r="D160" s="158" t="s">
        <v>3</v>
      </c>
      <c r="E160" s="158">
        <v>3</v>
      </c>
      <c r="F160" s="158">
        <v>1</v>
      </c>
      <c r="G160" s="158" t="s">
        <v>3</v>
      </c>
      <c r="H160" s="158" t="s">
        <v>3</v>
      </c>
      <c r="I160" s="158">
        <v>1</v>
      </c>
      <c r="J160" s="158">
        <v>4</v>
      </c>
    </row>
    <row r="161" spans="1:10" x14ac:dyDescent="0.25">
      <c r="A161" s="153" t="s">
        <v>9</v>
      </c>
      <c r="B161" s="154">
        <v>11</v>
      </c>
      <c r="C161" s="157">
        <v>3</v>
      </c>
      <c r="D161" s="157">
        <v>1</v>
      </c>
      <c r="E161" s="157">
        <v>4</v>
      </c>
      <c r="F161" s="157" t="s">
        <v>3</v>
      </c>
      <c r="G161" s="157" t="s">
        <v>3</v>
      </c>
      <c r="H161" s="157" t="s">
        <v>3</v>
      </c>
      <c r="I161" s="157" t="s">
        <v>3</v>
      </c>
      <c r="J161" s="157">
        <v>4</v>
      </c>
    </row>
    <row r="162" spans="1:10" x14ac:dyDescent="0.25">
      <c r="A162" s="155" t="s">
        <v>17</v>
      </c>
      <c r="B162" s="156">
        <v>11</v>
      </c>
      <c r="C162" s="158">
        <v>4</v>
      </c>
      <c r="D162" s="158">
        <v>1</v>
      </c>
      <c r="E162" s="158">
        <v>5</v>
      </c>
      <c r="F162" s="158">
        <v>1</v>
      </c>
      <c r="G162" s="158" t="s">
        <v>3</v>
      </c>
      <c r="H162" s="158" t="s">
        <v>3</v>
      </c>
      <c r="I162" s="158">
        <v>1</v>
      </c>
      <c r="J162" s="158">
        <v>6</v>
      </c>
    </row>
    <row r="163" spans="1:10" x14ac:dyDescent="0.25">
      <c r="A163" s="153" t="s">
        <v>2</v>
      </c>
      <c r="B163" s="154">
        <v>12</v>
      </c>
      <c r="C163" s="157">
        <v>6</v>
      </c>
      <c r="D163" s="157" t="s">
        <v>3</v>
      </c>
      <c r="E163" s="157">
        <v>6</v>
      </c>
      <c r="F163" s="157">
        <v>1</v>
      </c>
      <c r="G163" s="157" t="s">
        <v>3</v>
      </c>
      <c r="H163" s="157" t="s">
        <v>3</v>
      </c>
      <c r="I163" s="157">
        <v>1</v>
      </c>
      <c r="J163" s="157">
        <v>7</v>
      </c>
    </row>
    <row r="164" spans="1:10" x14ac:dyDescent="0.25">
      <c r="A164" s="155" t="s">
        <v>4</v>
      </c>
      <c r="B164" s="154">
        <v>12</v>
      </c>
      <c r="C164" s="158">
        <v>6</v>
      </c>
      <c r="D164" s="158">
        <v>1</v>
      </c>
      <c r="E164" s="158">
        <v>7</v>
      </c>
      <c r="F164" s="158">
        <v>1</v>
      </c>
      <c r="G164" s="158" t="s">
        <v>3</v>
      </c>
      <c r="H164" s="158" t="s">
        <v>3</v>
      </c>
      <c r="I164" s="158">
        <v>1</v>
      </c>
      <c r="J164" s="158">
        <v>8</v>
      </c>
    </row>
    <row r="165" spans="1:10" x14ac:dyDescent="0.25">
      <c r="A165" s="153" t="s">
        <v>18</v>
      </c>
      <c r="B165" s="154">
        <v>12</v>
      </c>
      <c r="C165" s="157" t="s">
        <v>3</v>
      </c>
      <c r="D165" s="157">
        <v>1</v>
      </c>
      <c r="E165" s="157">
        <v>1</v>
      </c>
      <c r="F165" s="157" t="s">
        <v>3</v>
      </c>
      <c r="G165" s="157" t="s">
        <v>3</v>
      </c>
      <c r="H165" s="157" t="s">
        <v>3</v>
      </c>
      <c r="I165" s="157" t="s">
        <v>3</v>
      </c>
      <c r="J165" s="157">
        <v>1</v>
      </c>
    </row>
    <row r="166" spans="1:10" x14ac:dyDescent="0.25">
      <c r="A166" s="155" t="s">
        <v>5</v>
      </c>
      <c r="B166" s="154">
        <v>12</v>
      </c>
      <c r="C166" s="158">
        <v>2</v>
      </c>
      <c r="D166" s="158" t="s">
        <v>3</v>
      </c>
      <c r="E166" s="158">
        <v>2</v>
      </c>
      <c r="F166" s="158">
        <v>3</v>
      </c>
      <c r="G166" s="158" t="s">
        <v>3</v>
      </c>
      <c r="H166" s="158" t="s">
        <v>3</v>
      </c>
      <c r="I166" s="158">
        <v>3</v>
      </c>
      <c r="J166" s="158">
        <v>5</v>
      </c>
    </row>
    <row r="167" spans="1:10" x14ac:dyDescent="0.25">
      <c r="A167" s="153" t="s">
        <v>6</v>
      </c>
      <c r="B167" s="154">
        <v>12</v>
      </c>
      <c r="C167" s="157">
        <v>3</v>
      </c>
      <c r="D167" s="157">
        <v>1</v>
      </c>
      <c r="E167" s="157">
        <v>4</v>
      </c>
      <c r="F167" s="157" t="s">
        <v>3</v>
      </c>
      <c r="G167" s="157" t="s">
        <v>3</v>
      </c>
      <c r="H167" s="157" t="s">
        <v>3</v>
      </c>
      <c r="I167" s="157" t="s">
        <v>3</v>
      </c>
      <c r="J167" s="157">
        <v>4</v>
      </c>
    </row>
    <row r="168" spans="1:10" x14ac:dyDescent="0.25">
      <c r="A168" s="155" t="s">
        <v>7</v>
      </c>
      <c r="B168" s="154">
        <v>12</v>
      </c>
      <c r="C168" s="158">
        <v>4</v>
      </c>
      <c r="D168" s="158" t="s">
        <v>3</v>
      </c>
      <c r="E168" s="158">
        <v>4</v>
      </c>
      <c r="F168" s="158">
        <v>1</v>
      </c>
      <c r="G168" s="158" t="s">
        <v>3</v>
      </c>
      <c r="H168" s="158" t="s">
        <v>3</v>
      </c>
      <c r="I168" s="158">
        <v>1</v>
      </c>
      <c r="J168" s="158">
        <v>5</v>
      </c>
    </row>
    <row r="169" spans="1:10" x14ac:dyDescent="0.25">
      <c r="A169" s="153" t="s">
        <v>8</v>
      </c>
      <c r="B169" s="154">
        <v>12</v>
      </c>
      <c r="C169" s="157">
        <v>3</v>
      </c>
      <c r="D169" s="157" t="s">
        <v>3</v>
      </c>
      <c r="E169" s="157">
        <v>3</v>
      </c>
      <c r="F169" s="157">
        <v>1</v>
      </c>
      <c r="G169" s="157" t="s">
        <v>3</v>
      </c>
      <c r="H169" s="157" t="s">
        <v>3</v>
      </c>
      <c r="I169" s="157">
        <v>1</v>
      </c>
      <c r="J169" s="157">
        <v>4</v>
      </c>
    </row>
    <row r="170" spans="1:10" x14ac:dyDescent="0.25">
      <c r="A170" s="155" t="s">
        <v>10</v>
      </c>
      <c r="B170" s="154">
        <v>12</v>
      </c>
      <c r="C170" s="158">
        <v>2</v>
      </c>
      <c r="D170" s="158" t="s">
        <v>3</v>
      </c>
      <c r="E170" s="158">
        <v>2</v>
      </c>
      <c r="F170" s="158" t="s">
        <v>3</v>
      </c>
      <c r="G170" s="158" t="s">
        <v>3</v>
      </c>
      <c r="H170" s="158" t="s">
        <v>3</v>
      </c>
      <c r="I170" s="158" t="s">
        <v>3</v>
      </c>
      <c r="J170" s="158">
        <v>2</v>
      </c>
    </row>
    <row r="171" spans="1:10" x14ac:dyDescent="0.25">
      <c r="A171" s="153" t="s">
        <v>11</v>
      </c>
      <c r="B171" s="154">
        <v>12</v>
      </c>
      <c r="C171" s="157">
        <v>2</v>
      </c>
      <c r="D171" s="157">
        <v>3</v>
      </c>
      <c r="E171" s="157">
        <v>5</v>
      </c>
      <c r="F171" s="157">
        <v>1</v>
      </c>
      <c r="G171" s="157" t="s">
        <v>3</v>
      </c>
      <c r="H171" s="157" t="s">
        <v>3</v>
      </c>
      <c r="I171" s="157">
        <v>1</v>
      </c>
      <c r="J171" s="157">
        <v>6</v>
      </c>
    </row>
    <row r="172" spans="1:10" x14ac:dyDescent="0.25">
      <c r="A172" s="155" t="s">
        <v>12</v>
      </c>
      <c r="B172" s="154">
        <v>12</v>
      </c>
      <c r="C172" s="158">
        <v>1</v>
      </c>
      <c r="D172" s="158" t="s">
        <v>3</v>
      </c>
      <c r="E172" s="158">
        <v>1</v>
      </c>
      <c r="F172" s="158">
        <v>1</v>
      </c>
      <c r="G172" s="158" t="s">
        <v>3</v>
      </c>
      <c r="H172" s="158" t="s">
        <v>3</v>
      </c>
      <c r="I172" s="158">
        <v>1</v>
      </c>
      <c r="J172" s="158">
        <v>2</v>
      </c>
    </row>
    <row r="173" spans="1:10" x14ac:dyDescent="0.25">
      <c r="A173" s="153" t="s">
        <v>13</v>
      </c>
      <c r="B173" s="154">
        <v>12</v>
      </c>
      <c r="C173" s="157">
        <v>5</v>
      </c>
      <c r="D173" s="157">
        <v>1</v>
      </c>
      <c r="E173" s="157">
        <v>6</v>
      </c>
      <c r="F173" s="157">
        <v>2</v>
      </c>
      <c r="G173" s="157" t="s">
        <v>3</v>
      </c>
      <c r="H173" s="157" t="s">
        <v>3</v>
      </c>
      <c r="I173" s="157">
        <v>2</v>
      </c>
      <c r="J173" s="157">
        <v>8</v>
      </c>
    </row>
    <row r="174" spans="1:10" x14ac:dyDescent="0.25">
      <c r="A174" s="155" t="s">
        <v>19</v>
      </c>
      <c r="B174" s="154">
        <v>12</v>
      </c>
      <c r="C174" s="158">
        <v>1</v>
      </c>
      <c r="D174" s="158">
        <v>1</v>
      </c>
      <c r="E174" s="158">
        <v>2</v>
      </c>
      <c r="F174" s="158">
        <v>1</v>
      </c>
      <c r="G174" s="158" t="s">
        <v>3</v>
      </c>
      <c r="H174" s="158" t="s">
        <v>3</v>
      </c>
      <c r="I174" s="158">
        <v>1</v>
      </c>
      <c r="J174" s="158">
        <v>3</v>
      </c>
    </row>
    <row r="175" spans="1:10" x14ac:dyDescent="0.25">
      <c r="A175" s="153" t="s">
        <v>17</v>
      </c>
      <c r="B175" s="154">
        <v>12</v>
      </c>
      <c r="C175" s="157">
        <v>7</v>
      </c>
      <c r="D175" s="157">
        <v>1</v>
      </c>
      <c r="E175" s="157">
        <v>8</v>
      </c>
      <c r="F175" s="157" t="s">
        <v>3</v>
      </c>
      <c r="G175" s="157" t="s">
        <v>3</v>
      </c>
      <c r="H175" s="157" t="s">
        <v>3</v>
      </c>
      <c r="I175" s="157" t="s">
        <v>3</v>
      </c>
      <c r="J175" s="157">
        <v>8</v>
      </c>
    </row>
    <row r="176" spans="1:10" x14ac:dyDescent="0.25">
      <c r="A176" s="153" t="s">
        <v>9</v>
      </c>
      <c r="B176" s="154">
        <v>12</v>
      </c>
      <c r="C176" s="157">
        <v>8</v>
      </c>
      <c r="D176" s="157" t="s">
        <v>3</v>
      </c>
      <c r="E176" s="157">
        <v>8</v>
      </c>
      <c r="F176" s="157">
        <v>1</v>
      </c>
      <c r="G176" s="157" t="s">
        <v>3</v>
      </c>
      <c r="H176" s="157" t="s">
        <v>3</v>
      </c>
      <c r="I176" s="157">
        <v>1</v>
      </c>
      <c r="J176" s="157">
        <v>9</v>
      </c>
    </row>
    <row r="177" spans="1:10" x14ac:dyDescent="0.25">
      <c r="A177" s="155" t="s">
        <v>15</v>
      </c>
      <c r="B177" s="156">
        <v>12</v>
      </c>
      <c r="C177" s="158">
        <v>2</v>
      </c>
      <c r="D177" s="158">
        <v>1</v>
      </c>
      <c r="E177" s="158">
        <v>3</v>
      </c>
      <c r="F177" s="158" t="s">
        <v>3</v>
      </c>
      <c r="G177" s="158" t="s">
        <v>3</v>
      </c>
      <c r="H177" s="158" t="s">
        <v>3</v>
      </c>
      <c r="I177" s="158" t="s">
        <v>3</v>
      </c>
      <c r="J177" s="158">
        <v>3</v>
      </c>
    </row>
    <row r="178" spans="1:10" x14ac:dyDescent="0.25">
      <c r="A178" s="153" t="s">
        <v>2</v>
      </c>
      <c r="B178" s="154">
        <v>13</v>
      </c>
      <c r="C178" s="157">
        <v>4</v>
      </c>
      <c r="D178" s="157">
        <v>1</v>
      </c>
      <c r="E178" s="157">
        <v>5</v>
      </c>
      <c r="F178" s="157" t="s">
        <v>3</v>
      </c>
      <c r="G178" s="157" t="s">
        <v>3</v>
      </c>
      <c r="H178" s="157" t="s">
        <v>3</v>
      </c>
      <c r="I178" s="157" t="s">
        <v>3</v>
      </c>
      <c r="J178" s="157">
        <v>5</v>
      </c>
    </row>
    <row r="179" spans="1:10" x14ac:dyDescent="0.25">
      <c r="A179" s="155" t="s">
        <v>4</v>
      </c>
      <c r="B179" s="154">
        <v>13</v>
      </c>
      <c r="C179" s="158">
        <v>7</v>
      </c>
      <c r="D179" s="158">
        <v>2</v>
      </c>
      <c r="E179" s="158">
        <v>9</v>
      </c>
      <c r="F179" s="158" t="s">
        <v>3</v>
      </c>
      <c r="G179" s="158" t="s">
        <v>3</v>
      </c>
      <c r="H179" s="158" t="s">
        <v>3</v>
      </c>
      <c r="I179" s="158" t="s">
        <v>3</v>
      </c>
      <c r="J179" s="158">
        <v>9</v>
      </c>
    </row>
    <row r="180" spans="1:10" x14ac:dyDescent="0.25">
      <c r="A180" s="153" t="s">
        <v>18</v>
      </c>
      <c r="B180" s="154">
        <v>13</v>
      </c>
      <c r="C180" s="157">
        <v>5</v>
      </c>
      <c r="D180" s="157">
        <v>2</v>
      </c>
      <c r="E180" s="157">
        <v>7</v>
      </c>
      <c r="F180" s="157">
        <v>1</v>
      </c>
      <c r="G180" s="157" t="s">
        <v>3</v>
      </c>
      <c r="H180" s="157" t="s">
        <v>3</v>
      </c>
      <c r="I180" s="157">
        <v>1</v>
      </c>
      <c r="J180" s="157">
        <v>8</v>
      </c>
    </row>
    <row r="181" spans="1:10" x14ac:dyDescent="0.25">
      <c r="A181" s="155" t="s">
        <v>5</v>
      </c>
      <c r="B181" s="154">
        <v>13</v>
      </c>
      <c r="C181" s="158">
        <v>1</v>
      </c>
      <c r="D181" s="158" t="s">
        <v>3</v>
      </c>
      <c r="E181" s="158">
        <v>1</v>
      </c>
      <c r="F181" s="158" t="s">
        <v>3</v>
      </c>
      <c r="G181" s="158" t="s">
        <v>3</v>
      </c>
      <c r="H181" s="158" t="s">
        <v>3</v>
      </c>
      <c r="I181" s="158" t="s">
        <v>3</v>
      </c>
      <c r="J181" s="158">
        <v>1</v>
      </c>
    </row>
    <row r="182" spans="1:10" x14ac:dyDescent="0.25">
      <c r="A182" s="153" t="s">
        <v>6</v>
      </c>
      <c r="B182" s="154">
        <v>13</v>
      </c>
      <c r="C182" s="157">
        <v>2</v>
      </c>
      <c r="D182" s="157" t="s">
        <v>3</v>
      </c>
      <c r="E182" s="157">
        <v>2</v>
      </c>
      <c r="F182" s="157" t="s">
        <v>3</v>
      </c>
      <c r="G182" s="157" t="s">
        <v>3</v>
      </c>
      <c r="H182" s="157" t="s">
        <v>3</v>
      </c>
      <c r="I182" s="157" t="s">
        <v>3</v>
      </c>
      <c r="J182" s="157">
        <v>2</v>
      </c>
    </row>
    <row r="183" spans="1:10" x14ac:dyDescent="0.25">
      <c r="A183" s="155" t="s">
        <v>7</v>
      </c>
      <c r="B183" s="154">
        <v>13</v>
      </c>
      <c r="C183" s="158">
        <v>3</v>
      </c>
      <c r="D183" s="158" t="s">
        <v>3</v>
      </c>
      <c r="E183" s="158">
        <v>3</v>
      </c>
      <c r="F183" s="158">
        <v>2</v>
      </c>
      <c r="G183" s="158" t="s">
        <v>3</v>
      </c>
      <c r="H183" s="158" t="s">
        <v>3</v>
      </c>
      <c r="I183" s="158">
        <v>2</v>
      </c>
      <c r="J183" s="158">
        <v>5</v>
      </c>
    </row>
    <row r="184" spans="1:10" x14ac:dyDescent="0.25">
      <c r="A184" s="153" t="s">
        <v>8</v>
      </c>
      <c r="B184" s="154">
        <v>13</v>
      </c>
      <c r="C184" s="157">
        <v>2</v>
      </c>
      <c r="D184" s="157" t="s">
        <v>3</v>
      </c>
      <c r="E184" s="157">
        <v>2</v>
      </c>
      <c r="F184" s="157" t="s">
        <v>3</v>
      </c>
      <c r="G184" s="157" t="s">
        <v>3</v>
      </c>
      <c r="H184" s="157" t="s">
        <v>3</v>
      </c>
      <c r="I184" s="157" t="s">
        <v>3</v>
      </c>
      <c r="J184" s="157">
        <v>2</v>
      </c>
    </row>
    <row r="185" spans="1:10" x14ac:dyDescent="0.25">
      <c r="A185" s="155" t="s">
        <v>9</v>
      </c>
      <c r="B185" s="154">
        <v>13</v>
      </c>
      <c r="C185" s="158">
        <v>1</v>
      </c>
      <c r="D185" s="158">
        <v>1</v>
      </c>
      <c r="E185" s="158">
        <v>2</v>
      </c>
      <c r="F185" s="158" t="s">
        <v>3</v>
      </c>
      <c r="G185" s="158" t="s">
        <v>3</v>
      </c>
      <c r="H185" s="158">
        <v>1</v>
      </c>
      <c r="I185" s="158">
        <v>1</v>
      </c>
      <c r="J185" s="158">
        <v>3</v>
      </c>
    </row>
    <row r="186" spans="1:10" x14ac:dyDescent="0.25">
      <c r="A186" s="153" t="s">
        <v>10</v>
      </c>
      <c r="B186" s="154">
        <v>13</v>
      </c>
      <c r="C186" s="157" t="s">
        <v>3</v>
      </c>
      <c r="D186" s="157" t="s">
        <v>3</v>
      </c>
      <c r="E186" s="157" t="s">
        <v>3</v>
      </c>
      <c r="F186" s="157">
        <v>1</v>
      </c>
      <c r="G186" s="157" t="s">
        <v>3</v>
      </c>
      <c r="H186" s="157" t="s">
        <v>3</v>
      </c>
      <c r="I186" s="157">
        <v>1</v>
      </c>
      <c r="J186" s="157">
        <v>1</v>
      </c>
    </row>
    <row r="187" spans="1:10" x14ac:dyDescent="0.25">
      <c r="A187" s="155" t="s">
        <v>648</v>
      </c>
      <c r="B187" s="154">
        <v>13</v>
      </c>
      <c r="C187" s="158">
        <v>2</v>
      </c>
      <c r="D187" s="158">
        <v>1</v>
      </c>
      <c r="E187" s="158">
        <v>3</v>
      </c>
      <c r="F187" s="158">
        <v>1</v>
      </c>
      <c r="G187" s="158" t="s">
        <v>3</v>
      </c>
      <c r="H187" s="158" t="s">
        <v>3</v>
      </c>
      <c r="I187" s="158">
        <v>1</v>
      </c>
      <c r="J187" s="158">
        <v>4</v>
      </c>
    </row>
    <row r="188" spans="1:10" x14ac:dyDescent="0.25">
      <c r="A188" s="153" t="s">
        <v>13</v>
      </c>
      <c r="B188" s="154">
        <v>13</v>
      </c>
      <c r="C188" s="157" t="s">
        <v>3</v>
      </c>
      <c r="D188" s="157">
        <v>1</v>
      </c>
      <c r="E188" s="157">
        <v>1</v>
      </c>
      <c r="F188" s="157" t="s">
        <v>3</v>
      </c>
      <c r="G188" s="157" t="s">
        <v>3</v>
      </c>
      <c r="H188" s="157" t="s">
        <v>3</v>
      </c>
      <c r="I188" s="157" t="s">
        <v>3</v>
      </c>
      <c r="J188" s="157">
        <v>1</v>
      </c>
    </row>
    <row r="189" spans="1:10" x14ac:dyDescent="0.25">
      <c r="A189" s="155" t="s">
        <v>14</v>
      </c>
      <c r="B189" s="154">
        <v>13</v>
      </c>
      <c r="C189" s="158">
        <v>2</v>
      </c>
      <c r="D189" s="158">
        <v>1</v>
      </c>
      <c r="E189" s="158">
        <v>3</v>
      </c>
      <c r="F189" s="158" t="s">
        <v>3</v>
      </c>
      <c r="G189" s="158" t="s">
        <v>3</v>
      </c>
      <c r="H189" s="158" t="s">
        <v>3</v>
      </c>
      <c r="I189" s="158" t="s">
        <v>3</v>
      </c>
      <c r="J189" s="158">
        <v>3</v>
      </c>
    </row>
    <row r="190" spans="1:10" x14ac:dyDescent="0.25">
      <c r="A190" s="153" t="s">
        <v>19</v>
      </c>
      <c r="B190" s="154">
        <v>13</v>
      </c>
      <c r="C190" s="157">
        <v>4</v>
      </c>
      <c r="D190" s="157">
        <v>1</v>
      </c>
      <c r="E190" s="157">
        <v>5</v>
      </c>
      <c r="F190" s="157">
        <v>1</v>
      </c>
      <c r="G190" s="157" t="s">
        <v>3</v>
      </c>
      <c r="H190" s="157" t="s">
        <v>3</v>
      </c>
      <c r="I190" s="157">
        <v>1</v>
      </c>
      <c r="J190" s="157">
        <v>6</v>
      </c>
    </row>
    <row r="191" spans="1:10" x14ac:dyDescent="0.25">
      <c r="A191" s="155" t="s">
        <v>17</v>
      </c>
      <c r="B191" s="154">
        <v>13</v>
      </c>
      <c r="C191" s="158">
        <v>5</v>
      </c>
      <c r="D191" s="158">
        <v>2</v>
      </c>
      <c r="E191" s="158">
        <v>7</v>
      </c>
      <c r="F191" s="158">
        <v>3</v>
      </c>
      <c r="G191" s="158" t="s">
        <v>3</v>
      </c>
      <c r="H191" s="158" t="s">
        <v>3</v>
      </c>
      <c r="I191" s="158">
        <v>3</v>
      </c>
      <c r="J191" s="158">
        <v>10</v>
      </c>
    </row>
    <row r="192" spans="1:10" x14ac:dyDescent="0.25">
      <c r="A192" s="153" t="s">
        <v>2</v>
      </c>
      <c r="B192" s="154">
        <v>14</v>
      </c>
      <c r="C192" s="157">
        <v>2</v>
      </c>
      <c r="D192" s="157">
        <v>1</v>
      </c>
      <c r="E192" s="157">
        <v>3</v>
      </c>
      <c r="F192" s="157" t="s">
        <v>3</v>
      </c>
      <c r="G192" s="157"/>
      <c r="H192" s="157" t="s">
        <v>3</v>
      </c>
      <c r="I192" s="157" t="s">
        <v>3</v>
      </c>
      <c r="J192" s="157">
        <v>3</v>
      </c>
    </row>
    <row r="193" spans="1:10" x14ac:dyDescent="0.25">
      <c r="A193" s="155" t="s">
        <v>4</v>
      </c>
      <c r="B193" s="154">
        <v>14</v>
      </c>
      <c r="C193" s="158">
        <v>4</v>
      </c>
      <c r="D193" s="158" t="s">
        <v>3</v>
      </c>
      <c r="E193" s="158">
        <v>4</v>
      </c>
      <c r="F193" s="158" t="s">
        <v>3</v>
      </c>
      <c r="G193" s="158"/>
      <c r="H193" s="158" t="s">
        <v>3</v>
      </c>
      <c r="I193" s="158" t="s">
        <v>3</v>
      </c>
      <c r="J193" s="158">
        <v>4</v>
      </c>
    </row>
    <row r="194" spans="1:10" x14ac:dyDescent="0.25">
      <c r="A194" s="153" t="s">
        <v>18</v>
      </c>
      <c r="B194" s="154">
        <v>14</v>
      </c>
      <c r="C194" s="157">
        <v>7</v>
      </c>
      <c r="D194" s="157">
        <v>1</v>
      </c>
      <c r="E194" s="157">
        <v>8</v>
      </c>
      <c r="F194" s="157">
        <v>2</v>
      </c>
      <c r="G194" s="157"/>
      <c r="H194" s="157" t="s">
        <v>3</v>
      </c>
      <c r="I194" s="157">
        <v>2</v>
      </c>
      <c r="J194" s="157">
        <v>10</v>
      </c>
    </row>
    <row r="195" spans="1:10" x14ac:dyDescent="0.25">
      <c r="A195" s="155" t="s">
        <v>7</v>
      </c>
      <c r="B195" s="154">
        <v>14</v>
      </c>
      <c r="C195" s="158">
        <v>4</v>
      </c>
      <c r="D195" s="158">
        <v>3</v>
      </c>
      <c r="E195" s="158">
        <v>7</v>
      </c>
      <c r="F195" s="158">
        <v>1</v>
      </c>
      <c r="G195" s="158"/>
      <c r="H195" s="158" t="s">
        <v>3</v>
      </c>
      <c r="I195" s="158">
        <v>1</v>
      </c>
      <c r="J195" s="158">
        <v>8</v>
      </c>
    </row>
    <row r="196" spans="1:10" x14ac:dyDescent="0.25">
      <c r="A196" s="153" t="s">
        <v>8</v>
      </c>
      <c r="B196" s="154">
        <v>14</v>
      </c>
      <c r="C196" s="157">
        <v>4</v>
      </c>
      <c r="D196" s="157" t="s">
        <v>3</v>
      </c>
      <c r="E196" s="157">
        <v>4</v>
      </c>
      <c r="F196" s="157">
        <v>4</v>
      </c>
      <c r="G196" s="157"/>
      <c r="H196" s="157" t="s">
        <v>3</v>
      </c>
      <c r="I196" s="157">
        <v>4</v>
      </c>
      <c r="J196" s="157">
        <v>8</v>
      </c>
    </row>
    <row r="197" spans="1:10" x14ac:dyDescent="0.25">
      <c r="A197" s="155" t="s">
        <v>9</v>
      </c>
      <c r="B197" s="154">
        <v>14</v>
      </c>
      <c r="C197" s="158">
        <v>2</v>
      </c>
      <c r="D197" s="158" t="s">
        <v>3</v>
      </c>
      <c r="E197" s="158">
        <v>2</v>
      </c>
      <c r="F197" s="158" t="s">
        <v>3</v>
      </c>
      <c r="G197" s="158"/>
      <c r="H197" s="158" t="s">
        <v>3</v>
      </c>
      <c r="I197" s="158" t="s">
        <v>3</v>
      </c>
      <c r="J197" s="158">
        <v>2</v>
      </c>
    </row>
    <row r="198" spans="1:10" x14ac:dyDescent="0.25">
      <c r="A198" s="153" t="s">
        <v>10</v>
      </c>
      <c r="B198" s="154">
        <v>14</v>
      </c>
      <c r="C198" s="157">
        <v>4</v>
      </c>
      <c r="D198" s="157">
        <v>3</v>
      </c>
      <c r="E198" s="157">
        <v>7</v>
      </c>
      <c r="F198" s="157">
        <v>2</v>
      </c>
      <c r="G198" s="157"/>
      <c r="H198" s="157" t="s">
        <v>3</v>
      </c>
      <c r="I198" s="157">
        <v>2</v>
      </c>
      <c r="J198" s="157">
        <v>9</v>
      </c>
    </row>
    <row r="199" spans="1:10" x14ac:dyDescent="0.25">
      <c r="A199" s="155" t="s">
        <v>11</v>
      </c>
      <c r="B199" s="154">
        <v>14</v>
      </c>
      <c r="C199" s="158">
        <v>1</v>
      </c>
      <c r="D199" s="158" t="s">
        <v>3</v>
      </c>
      <c r="E199" s="158">
        <v>1</v>
      </c>
      <c r="F199" s="158">
        <v>1</v>
      </c>
      <c r="G199" s="158"/>
      <c r="H199" s="158" t="s">
        <v>3</v>
      </c>
      <c r="I199" s="158">
        <v>1</v>
      </c>
      <c r="J199" s="158">
        <v>2</v>
      </c>
    </row>
    <row r="200" spans="1:10" x14ac:dyDescent="0.25">
      <c r="A200" s="153" t="s">
        <v>12</v>
      </c>
      <c r="B200" s="154">
        <v>14</v>
      </c>
      <c r="C200" s="157">
        <v>1</v>
      </c>
      <c r="D200" s="157" t="s">
        <v>3</v>
      </c>
      <c r="E200" s="157">
        <v>1</v>
      </c>
      <c r="F200" s="157" t="s">
        <v>3</v>
      </c>
      <c r="G200" s="157"/>
      <c r="H200" s="157" t="s">
        <v>3</v>
      </c>
      <c r="I200" s="157" t="s">
        <v>3</v>
      </c>
      <c r="J200" s="157">
        <v>1</v>
      </c>
    </row>
    <row r="201" spans="1:10" x14ac:dyDescent="0.25">
      <c r="A201" s="155" t="s">
        <v>13</v>
      </c>
      <c r="B201" s="154">
        <v>14</v>
      </c>
      <c r="C201" s="158" t="s">
        <v>3</v>
      </c>
      <c r="D201" s="158" t="s">
        <v>3</v>
      </c>
      <c r="E201" s="158" t="s">
        <v>3</v>
      </c>
      <c r="F201" s="158">
        <v>1</v>
      </c>
      <c r="G201" s="158"/>
      <c r="H201" s="158" t="s">
        <v>3</v>
      </c>
      <c r="I201" s="158">
        <v>1</v>
      </c>
      <c r="J201" s="158">
        <v>1</v>
      </c>
    </row>
    <row r="202" spans="1:10" x14ac:dyDescent="0.25">
      <c r="A202" s="153" t="s">
        <v>15</v>
      </c>
      <c r="B202" s="154">
        <v>14</v>
      </c>
      <c r="C202" s="157">
        <v>3</v>
      </c>
      <c r="D202" s="157">
        <v>2</v>
      </c>
      <c r="E202" s="157">
        <v>5</v>
      </c>
      <c r="F202" s="157">
        <v>2</v>
      </c>
      <c r="G202" s="157"/>
      <c r="H202" s="157" t="s">
        <v>3</v>
      </c>
      <c r="I202" s="157">
        <v>2</v>
      </c>
      <c r="J202" s="157">
        <v>7</v>
      </c>
    </row>
    <row r="203" spans="1:10" x14ac:dyDescent="0.25">
      <c r="A203" s="155" t="s">
        <v>19</v>
      </c>
      <c r="B203" s="154">
        <v>14</v>
      </c>
      <c r="C203" s="158">
        <v>1</v>
      </c>
      <c r="D203" s="158" t="s">
        <v>3</v>
      </c>
      <c r="E203" s="158">
        <v>1</v>
      </c>
      <c r="F203" s="158">
        <v>3</v>
      </c>
      <c r="G203" s="158"/>
      <c r="H203" s="158" t="s">
        <v>3</v>
      </c>
      <c r="I203" s="158">
        <v>3</v>
      </c>
      <c r="J203" s="158">
        <v>4</v>
      </c>
    </row>
    <row r="204" spans="1:10" x14ac:dyDescent="0.25">
      <c r="A204" s="153" t="s">
        <v>16</v>
      </c>
      <c r="B204" s="154">
        <v>14</v>
      </c>
      <c r="C204" s="157">
        <v>1</v>
      </c>
      <c r="D204" s="157" t="s">
        <v>3</v>
      </c>
      <c r="E204" s="157">
        <v>1</v>
      </c>
      <c r="F204" s="157">
        <v>2</v>
      </c>
      <c r="G204" s="157"/>
      <c r="H204" s="157">
        <v>1</v>
      </c>
      <c r="I204" s="157">
        <v>3</v>
      </c>
      <c r="J204" s="157">
        <v>4</v>
      </c>
    </row>
    <row r="205" spans="1:10" x14ac:dyDescent="0.25">
      <c r="A205" s="155" t="s">
        <v>17</v>
      </c>
      <c r="B205" s="154">
        <v>14</v>
      </c>
      <c r="C205" s="158">
        <v>3</v>
      </c>
      <c r="D205" s="158">
        <v>1</v>
      </c>
      <c r="E205" s="158">
        <v>4</v>
      </c>
      <c r="F205" s="158">
        <v>2</v>
      </c>
      <c r="G205" s="158"/>
      <c r="H205" s="158" t="s">
        <v>3</v>
      </c>
      <c r="I205" s="158">
        <v>2</v>
      </c>
      <c r="J205" s="158">
        <v>6</v>
      </c>
    </row>
    <row r="206" spans="1:10" x14ac:dyDescent="0.25">
      <c r="A206" s="153" t="s">
        <v>17</v>
      </c>
      <c r="B206" s="154">
        <v>15</v>
      </c>
      <c r="C206" s="157">
        <v>1</v>
      </c>
      <c r="D206" s="157" t="s">
        <v>3</v>
      </c>
      <c r="E206" s="157">
        <v>1</v>
      </c>
      <c r="F206" s="157" t="s">
        <v>3</v>
      </c>
      <c r="G206" s="157"/>
      <c r="H206" s="157" t="s">
        <v>3</v>
      </c>
      <c r="I206" s="157" t="s">
        <v>3</v>
      </c>
      <c r="J206" s="157">
        <v>1</v>
      </c>
    </row>
    <row r="207" spans="1:10" x14ac:dyDescent="0.25">
      <c r="A207" s="155" t="s">
        <v>16</v>
      </c>
      <c r="B207" s="154">
        <v>15</v>
      </c>
      <c r="C207" s="158">
        <v>2</v>
      </c>
      <c r="D207" s="158">
        <v>1</v>
      </c>
      <c r="E207" s="158">
        <v>3</v>
      </c>
      <c r="F207" s="158">
        <v>1</v>
      </c>
      <c r="G207" s="158"/>
      <c r="H207" s="158" t="s">
        <v>3</v>
      </c>
      <c r="I207" s="158">
        <v>1</v>
      </c>
      <c r="J207" s="158">
        <v>4</v>
      </c>
    </row>
    <row r="208" spans="1:10" x14ac:dyDescent="0.25">
      <c r="A208" s="153" t="s">
        <v>19</v>
      </c>
      <c r="B208" s="154">
        <v>15</v>
      </c>
      <c r="C208" s="157">
        <v>3</v>
      </c>
      <c r="D208" s="157">
        <v>2</v>
      </c>
      <c r="E208" s="157">
        <v>5</v>
      </c>
      <c r="F208" s="157" t="s">
        <v>3</v>
      </c>
      <c r="G208" s="157"/>
      <c r="H208" s="157">
        <v>1</v>
      </c>
      <c r="I208" s="157">
        <v>1</v>
      </c>
      <c r="J208" s="157">
        <v>6</v>
      </c>
    </row>
    <row r="209" spans="1:10" x14ac:dyDescent="0.25">
      <c r="A209" s="155" t="s">
        <v>15</v>
      </c>
      <c r="B209" s="154">
        <v>15</v>
      </c>
      <c r="C209" s="158">
        <v>2</v>
      </c>
      <c r="D209" s="158" t="s">
        <v>3</v>
      </c>
      <c r="E209" s="158">
        <v>2</v>
      </c>
      <c r="F209" s="158" t="s">
        <v>3</v>
      </c>
      <c r="G209" s="158"/>
      <c r="H209" s="158" t="s">
        <v>3</v>
      </c>
      <c r="I209" s="158" t="s">
        <v>3</v>
      </c>
      <c r="J209" s="158">
        <v>2</v>
      </c>
    </row>
    <row r="210" spans="1:10" x14ac:dyDescent="0.25">
      <c r="A210" s="153" t="s">
        <v>14</v>
      </c>
      <c r="B210" s="154">
        <v>15</v>
      </c>
      <c r="C210" s="157">
        <v>4</v>
      </c>
      <c r="D210" s="157" t="s">
        <v>3</v>
      </c>
      <c r="E210" s="157">
        <v>4</v>
      </c>
      <c r="F210" s="157">
        <v>2</v>
      </c>
      <c r="G210" s="157"/>
      <c r="H210" s="157" t="s">
        <v>3</v>
      </c>
      <c r="I210" s="157">
        <v>2</v>
      </c>
      <c r="J210" s="157">
        <v>6</v>
      </c>
    </row>
    <row r="211" spans="1:10" x14ac:dyDescent="0.25">
      <c r="A211" s="155" t="s">
        <v>13</v>
      </c>
      <c r="B211" s="154">
        <v>15</v>
      </c>
      <c r="C211" s="158">
        <v>1</v>
      </c>
      <c r="D211" s="158" t="s">
        <v>3</v>
      </c>
      <c r="E211" s="158">
        <v>1</v>
      </c>
      <c r="F211" s="158" t="s">
        <v>3</v>
      </c>
      <c r="G211" s="158"/>
      <c r="H211" s="158" t="s">
        <v>3</v>
      </c>
      <c r="I211" s="158" t="s">
        <v>3</v>
      </c>
      <c r="J211" s="158">
        <v>1</v>
      </c>
    </row>
    <row r="212" spans="1:10" x14ac:dyDescent="0.25">
      <c r="A212" s="153" t="s">
        <v>648</v>
      </c>
      <c r="B212" s="154">
        <v>15</v>
      </c>
      <c r="C212" s="157">
        <v>7</v>
      </c>
      <c r="D212" s="157" t="s">
        <v>3</v>
      </c>
      <c r="E212" s="157">
        <v>7</v>
      </c>
      <c r="F212" s="157">
        <v>1</v>
      </c>
      <c r="G212" s="157"/>
      <c r="H212" s="157" t="s">
        <v>3</v>
      </c>
      <c r="I212" s="157">
        <v>1</v>
      </c>
      <c r="J212" s="157">
        <v>8</v>
      </c>
    </row>
    <row r="213" spans="1:10" x14ac:dyDescent="0.25">
      <c r="A213" s="155" t="s">
        <v>12</v>
      </c>
      <c r="B213" s="154">
        <v>15</v>
      </c>
      <c r="C213" s="158">
        <v>2</v>
      </c>
      <c r="D213" s="158" t="s">
        <v>3</v>
      </c>
      <c r="E213" s="158">
        <v>2</v>
      </c>
      <c r="F213" s="158" t="s">
        <v>3</v>
      </c>
      <c r="G213" s="158"/>
      <c r="H213" s="158" t="s">
        <v>3</v>
      </c>
      <c r="I213" s="158" t="s">
        <v>3</v>
      </c>
      <c r="J213" s="158">
        <v>2</v>
      </c>
    </row>
    <row r="214" spans="1:10" x14ac:dyDescent="0.25">
      <c r="A214" s="153" t="s">
        <v>11</v>
      </c>
      <c r="B214" s="154">
        <v>15</v>
      </c>
      <c r="C214" s="157">
        <v>2</v>
      </c>
      <c r="D214" s="157" t="s">
        <v>3</v>
      </c>
      <c r="E214" s="157">
        <v>2</v>
      </c>
      <c r="F214" s="157">
        <v>2</v>
      </c>
      <c r="G214" s="157"/>
      <c r="H214" s="157" t="s">
        <v>3</v>
      </c>
      <c r="I214" s="157">
        <v>2</v>
      </c>
      <c r="J214" s="157">
        <v>4</v>
      </c>
    </row>
    <row r="215" spans="1:10" x14ac:dyDescent="0.25">
      <c r="A215" s="155" t="s">
        <v>10</v>
      </c>
      <c r="B215" s="154">
        <v>15</v>
      </c>
      <c r="C215" s="158">
        <v>4</v>
      </c>
      <c r="D215" s="158">
        <v>2</v>
      </c>
      <c r="E215" s="158">
        <v>6</v>
      </c>
      <c r="F215" s="158">
        <v>2</v>
      </c>
      <c r="G215" s="158"/>
      <c r="H215" s="158" t="s">
        <v>3</v>
      </c>
      <c r="I215" s="158">
        <v>2</v>
      </c>
      <c r="J215" s="158">
        <v>8</v>
      </c>
    </row>
    <row r="216" spans="1:10" x14ac:dyDescent="0.25">
      <c r="A216" s="153" t="s">
        <v>9</v>
      </c>
      <c r="B216" s="154">
        <v>15</v>
      </c>
      <c r="C216" s="157">
        <v>3</v>
      </c>
      <c r="D216" s="157" t="s">
        <v>3</v>
      </c>
      <c r="E216" s="157">
        <v>3</v>
      </c>
      <c r="F216" s="157" t="s">
        <v>3</v>
      </c>
      <c r="G216" s="157"/>
      <c r="H216" s="157" t="s">
        <v>3</v>
      </c>
      <c r="I216" s="157" t="s">
        <v>3</v>
      </c>
      <c r="J216" s="157">
        <v>3</v>
      </c>
    </row>
    <row r="217" spans="1:10" x14ac:dyDescent="0.25">
      <c r="A217" s="155" t="s">
        <v>8</v>
      </c>
      <c r="B217" s="154">
        <v>15</v>
      </c>
      <c r="C217" s="158">
        <v>3</v>
      </c>
      <c r="D217" s="158" t="s">
        <v>3</v>
      </c>
      <c r="E217" s="158">
        <v>3</v>
      </c>
      <c r="F217" s="158">
        <v>2</v>
      </c>
      <c r="G217" s="158"/>
      <c r="H217" s="158">
        <v>1</v>
      </c>
      <c r="I217" s="158">
        <v>3</v>
      </c>
      <c r="J217" s="158">
        <v>6</v>
      </c>
    </row>
    <row r="218" spans="1:10" x14ac:dyDescent="0.25">
      <c r="A218" s="153" t="s">
        <v>7</v>
      </c>
      <c r="B218" s="154">
        <v>15</v>
      </c>
      <c r="C218" s="157">
        <v>2</v>
      </c>
      <c r="D218" s="157">
        <v>1</v>
      </c>
      <c r="E218" s="157">
        <v>3</v>
      </c>
      <c r="F218" s="157" t="s">
        <v>3</v>
      </c>
      <c r="G218" s="157"/>
      <c r="H218" s="157" t="s">
        <v>3</v>
      </c>
      <c r="I218" s="157" t="s">
        <v>3</v>
      </c>
      <c r="J218" s="157">
        <v>3</v>
      </c>
    </row>
    <row r="219" spans="1:10" x14ac:dyDescent="0.25">
      <c r="A219" s="155" t="s">
        <v>6</v>
      </c>
      <c r="B219" s="154">
        <v>15</v>
      </c>
      <c r="C219" s="158">
        <v>7</v>
      </c>
      <c r="D219" s="158">
        <v>1</v>
      </c>
      <c r="E219" s="158">
        <v>8</v>
      </c>
      <c r="F219" s="158" t="s">
        <v>3</v>
      </c>
      <c r="G219" s="158"/>
      <c r="H219" s="158" t="s">
        <v>3</v>
      </c>
      <c r="I219" s="158" t="s">
        <v>3</v>
      </c>
      <c r="J219" s="158">
        <v>8</v>
      </c>
    </row>
    <row r="220" spans="1:10" x14ac:dyDescent="0.25">
      <c r="A220" s="153" t="s">
        <v>5</v>
      </c>
      <c r="B220" s="154">
        <v>15</v>
      </c>
      <c r="C220" s="157">
        <v>1</v>
      </c>
      <c r="D220" s="157">
        <v>2</v>
      </c>
      <c r="E220" s="157">
        <v>3</v>
      </c>
      <c r="F220" s="157" t="s">
        <v>3</v>
      </c>
      <c r="G220" s="157"/>
      <c r="H220" s="157" t="s">
        <v>3</v>
      </c>
      <c r="I220" s="157" t="s">
        <v>3</v>
      </c>
      <c r="J220" s="157">
        <v>3</v>
      </c>
    </row>
    <row r="221" spans="1:10" x14ac:dyDescent="0.25">
      <c r="A221" s="155" t="s">
        <v>18</v>
      </c>
      <c r="B221" s="154">
        <v>15</v>
      </c>
      <c r="C221" s="158">
        <v>2</v>
      </c>
      <c r="D221" s="158" t="s">
        <v>3</v>
      </c>
      <c r="E221" s="158">
        <v>2</v>
      </c>
      <c r="F221" s="158" t="s">
        <v>3</v>
      </c>
      <c r="G221" s="158"/>
      <c r="H221" s="158" t="s">
        <v>3</v>
      </c>
      <c r="I221" s="158" t="s">
        <v>3</v>
      </c>
      <c r="J221" s="158">
        <v>2</v>
      </c>
    </row>
    <row r="222" spans="1:10" x14ac:dyDescent="0.25">
      <c r="A222" s="153" t="s">
        <v>4</v>
      </c>
      <c r="B222" s="154">
        <v>15</v>
      </c>
      <c r="C222" s="157">
        <v>5</v>
      </c>
      <c r="D222" s="157" t="s">
        <v>3</v>
      </c>
      <c r="E222" s="157">
        <v>5</v>
      </c>
      <c r="F222" s="157" t="s">
        <v>3</v>
      </c>
      <c r="G222" s="157"/>
      <c r="H222" s="157" t="s">
        <v>3</v>
      </c>
      <c r="I222" s="157" t="s">
        <v>3</v>
      </c>
      <c r="J222" s="157">
        <v>5</v>
      </c>
    </row>
    <row r="223" spans="1:10" x14ac:dyDescent="0.25">
      <c r="A223" s="153" t="s">
        <v>17</v>
      </c>
      <c r="B223" s="154">
        <v>16</v>
      </c>
      <c r="C223" s="157">
        <v>7</v>
      </c>
      <c r="D223" s="157" t="s">
        <v>3</v>
      </c>
      <c r="E223" s="157">
        <v>7</v>
      </c>
      <c r="F223" s="157">
        <v>1</v>
      </c>
      <c r="G223" s="157"/>
      <c r="H223" s="157" t="s">
        <v>3</v>
      </c>
      <c r="I223" s="157">
        <v>1</v>
      </c>
      <c r="J223" s="157">
        <v>8</v>
      </c>
    </row>
    <row r="224" spans="1:10" x14ac:dyDescent="0.25">
      <c r="A224" s="155" t="s">
        <v>16</v>
      </c>
      <c r="B224" s="154">
        <v>16</v>
      </c>
      <c r="C224" s="158">
        <v>2</v>
      </c>
      <c r="D224" s="158">
        <v>1</v>
      </c>
      <c r="E224" s="158">
        <v>3</v>
      </c>
      <c r="F224" s="158">
        <v>2</v>
      </c>
      <c r="G224" s="158"/>
      <c r="H224" s="158" t="s">
        <v>3</v>
      </c>
      <c r="I224" s="158">
        <v>2</v>
      </c>
      <c r="J224" s="158">
        <v>5</v>
      </c>
    </row>
    <row r="225" spans="1:10" x14ac:dyDescent="0.25">
      <c r="A225" s="153" t="s">
        <v>19</v>
      </c>
      <c r="B225" s="154">
        <v>16</v>
      </c>
      <c r="C225" s="157" t="s">
        <v>3</v>
      </c>
      <c r="D225" s="157">
        <v>1</v>
      </c>
      <c r="E225" s="157">
        <v>1</v>
      </c>
      <c r="F225" s="157">
        <v>3</v>
      </c>
      <c r="G225" s="157"/>
      <c r="H225" s="157" t="s">
        <v>3</v>
      </c>
      <c r="I225" s="157">
        <v>3</v>
      </c>
      <c r="J225" s="157">
        <v>4</v>
      </c>
    </row>
    <row r="226" spans="1:10" x14ac:dyDescent="0.25">
      <c r="A226" s="155" t="s">
        <v>15</v>
      </c>
      <c r="B226" s="154">
        <v>16</v>
      </c>
      <c r="C226" s="158">
        <v>2</v>
      </c>
      <c r="D226" s="158">
        <v>1</v>
      </c>
      <c r="E226" s="158">
        <v>3</v>
      </c>
      <c r="F226" s="158">
        <v>1</v>
      </c>
      <c r="G226" s="158"/>
      <c r="H226" s="158">
        <v>1</v>
      </c>
      <c r="I226" s="158">
        <v>2</v>
      </c>
      <c r="J226" s="158">
        <v>5</v>
      </c>
    </row>
    <row r="227" spans="1:10" x14ac:dyDescent="0.25">
      <c r="A227" s="153" t="s">
        <v>14</v>
      </c>
      <c r="B227" s="154">
        <v>16</v>
      </c>
      <c r="C227" s="157">
        <v>4</v>
      </c>
      <c r="D227" s="157" t="s">
        <v>3</v>
      </c>
      <c r="E227" s="157">
        <v>4</v>
      </c>
      <c r="F227" s="157" t="s">
        <v>3</v>
      </c>
      <c r="G227" s="157"/>
      <c r="H227" s="157" t="s">
        <v>3</v>
      </c>
      <c r="I227" s="157" t="s">
        <v>3</v>
      </c>
      <c r="J227" s="157">
        <v>4</v>
      </c>
    </row>
    <row r="228" spans="1:10" x14ac:dyDescent="0.25">
      <c r="A228" s="155" t="s">
        <v>13</v>
      </c>
      <c r="B228" s="154">
        <v>16</v>
      </c>
      <c r="C228" s="158" t="s">
        <v>3</v>
      </c>
      <c r="D228" s="158">
        <v>1</v>
      </c>
      <c r="E228" s="158">
        <v>1</v>
      </c>
      <c r="F228" s="158" t="s">
        <v>3</v>
      </c>
      <c r="G228" s="158"/>
      <c r="H228" s="158" t="s">
        <v>3</v>
      </c>
      <c r="I228" s="158" t="s">
        <v>3</v>
      </c>
      <c r="J228" s="158">
        <v>1</v>
      </c>
    </row>
    <row r="229" spans="1:10" x14ac:dyDescent="0.25">
      <c r="A229" s="153" t="s">
        <v>648</v>
      </c>
      <c r="B229" s="154">
        <v>16</v>
      </c>
      <c r="C229" s="157">
        <v>5</v>
      </c>
      <c r="D229" s="157">
        <v>1</v>
      </c>
      <c r="E229" s="157">
        <v>6</v>
      </c>
      <c r="F229" s="157">
        <v>2</v>
      </c>
      <c r="G229" s="157"/>
      <c r="H229" s="157">
        <v>1</v>
      </c>
      <c r="I229" s="157">
        <v>3</v>
      </c>
      <c r="J229" s="157">
        <v>9</v>
      </c>
    </row>
    <row r="230" spans="1:10" x14ac:dyDescent="0.25">
      <c r="A230" s="155" t="s">
        <v>12</v>
      </c>
      <c r="B230" s="154">
        <v>16</v>
      </c>
      <c r="C230" s="158">
        <v>3</v>
      </c>
      <c r="D230" s="158" t="s">
        <v>3</v>
      </c>
      <c r="E230" s="158">
        <v>3</v>
      </c>
      <c r="F230" s="158">
        <v>1</v>
      </c>
      <c r="G230" s="158"/>
      <c r="H230" s="158" t="s">
        <v>3</v>
      </c>
      <c r="I230" s="158">
        <v>1</v>
      </c>
      <c r="J230" s="158">
        <v>4</v>
      </c>
    </row>
    <row r="231" spans="1:10" x14ac:dyDescent="0.25">
      <c r="A231" s="153" t="s">
        <v>11</v>
      </c>
      <c r="B231" s="154">
        <v>16</v>
      </c>
      <c r="C231" s="157">
        <v>2</v>
      </c>
      <c r="D231" s="157">
        <v>2</v>
      </c>
      <c r="E231" s="157">
        <v>4</v>
      </c>
      <c r="F231" s="157">
        <v>1</v>
      </c>
      <c r="G231" s="157"/>
      <c r="H231" s="157" t="s">
        <v>3</v>
      </c>
      <c r="I231" s="157">
        <v>1</v>
      </c>
      <c r="J231" s="157">
        <v>5</v>
      </c>
    </row>
    <row r="232" spans="1:10" x14ac:dyDescent="0.25">
      <c r="A232" s="155" t="s">
        <v>10</v>
      </c>
      <c r="B232" s="154">
        <v>16</v>
      </c>
      <c r="C232" s="158">
        <v>3</v>
      </c>
      <c r="D232" s="158" t="s">
        <v>3</v>
      </c>
      <c r="E232" s="158">
        <v>3</v>
      </c>
      <c r="F232" s="158" t="s">
        <v>3</v>
      </c>
      <c r="G232" s="158"/>
      <c r="H232" s="158" t="s">
        <v>3</v>
      </c>
      <c r="I232" s="158" t="s">
        <v>3</v>
      </c>
      <c r="J232" s="158">
        <v>3</v>
      </c>
    </row>
    <row r="233" spans="1:10" x14ac:dyDescent="0.25">
      <c r="A233" s="153" t="s">
        <v>9</v>
      </c>
      <c r="B233" s="154">
        <v>16</v>
      </c>
      <c r="C233" s="157">
        <v>1</v>
      </c>
      <c r="D233" s="157" t="s">
        <v>3</v>
      </c>
      <c r="E233" s="157">
        <v>1</v>
      </c>
      <c r="F233" s="157" t="s">
        <v>3</v>
      </c>
      <c r="G233" s="157"/>
      <c r="H233" s="157">
        <v>1</v>
      </c>
      <c r="I233" s="157">
        <v>1</v>
      </c>
      <c r="J233" s="157">
        <v>2</v>
      </c>
    </row>
    <row r="234" spans="1:10" x14ac:dyDescent="0.25">
      <c r="A234" s="155" t="s">
        <v>8</v>
      </c>
      <c r="B234" s="154">
        <v>16</v>
      </c>
      <c r="C234" s="158">
        <v>1</v>
      </c>
      <c r="D234" s="158" t="s">
        <v>3</v>
      </c>
      <c r="E234" s="158">
        <v>1</v>
      </c>
      <c r="F234" s="158">
        <v>3</v>
      </c>
      <c r="G234" s="158"/>
      <c r="H234" s="158" t="s">
        <v>3</v>
      </c>
      <c r="I234" s="158">
        <v>3</v>
      </c>
      <c r="J234" s="158">
        <v>4</v>
      </c>
    </row>
    <row r="235" spans="1:10" x14ac:dyDescent="0.25">
      <c r="A235" s="153" t="s">
        <v>7</v>
      </c>
      <c r="B235" s="154">
        <v>16</v>
      </c>
      <c r="C235" s="157">
        <v>4</v>
      </c>
      <c r="D235" s="157" t="s">
        <v>3</v>
      </c>
      <c r="E235" s="157">
        <v>4</v>
      </c>
      <c r="F235" s="157" t="s">
        <v>3</v>
      </c>
      <c r="G235" s="157"/>
      <c r="H235" s="157" t="s">
        <v>3</v>
      </c>
      <c r="I235" s="157" t="s">
        <v>3</v>
      </c>
      <c r="J235" s="157">
        <v>4</v>
      </c>
    </row>
    <row r="236" spans="1:10" x14ac:dyDescent="0.25">
      <c r="A236" s="155" t="s">
        <v>6</v>
      </c>
      <c r="B236" s="154">
        <v>16</v>
      </c>
      <c r="C236" s="158">
        <v>3</v>
      </c>
      <c r="D236" s="158" t="s">
        <v>3</v>
      </c>
      <c r="E236" s="158">
        <v>3</v>
      </c>
      <c r="F236" s="158">
        <v>1</v>
      </c>
      <c r="G236" s="158"/>
      <c r="H236" s="158">
        <v>1</v>
      </c>
      <c r="I236" s="158">
        <v>2</v>
      </c>
      <c r="J236" s="158">
        <v>5</v>
      </c>
    </row>
    <row r="237" spans="1:10" x14ac:dyDescent="0.25">
      <c r="A237" s="153" t="s">
        <v>5</v>
      </c>
      <c r="B237" s="154">
        <v>16</v>
      </c>
      <c r="C237" s="157">
        <v>2</v>
      </c>
      <c r="D237" s="157" t="s">
        <v>3</v>
      </c>
      <c r="E237" s="157">
        <v>2</v>
      </c>
      <c r="F237" s="157">
        <v>3</v>
      </c>
      <c r="G237" s="157"/>
      <c r="H237" s="157" t="s">
        <v>3</v>
      </c>
      <c r="I237" s="157">
        <v>3</v>
      </c>
      <c r="J237" s="157">
        <v>5</v>
      </c>
    </row>
    <row r="238" spans="1:10" x14ac:dyDescent="0.25">
      <c r="A238" s="155" t="s">
        <v>18</v>
      </c>
      <c r="B238" s="154">
        <v>16</v>
      </c>
      <c r="C238" s="158" t="s">
        <v>3</v>
      </c>
      <c r="D238" s="158">
        <v>2</v>
      </c>
      <c r="E238" s="158">
        <v>2</v>
      </c>
      <c r="F238" s="158">
        <v>1</v>
      </c>
      <c r="G238" s="158"/>
      <c r="H238" s="158" t="s">
        <v>3</v>
      </c>
      <c r="I238" s="158">
        <v>1</v>
      </c>
      <c r="J238" s="158">
        <v>3</v>
      </c>
    </row>
    <row r="239" spans="1:10" x14ac:dyDescent="0.25">
      <c r="A239" s="153" t="s">
        <v>4</v>
      </c>
      <c r="B239" s="154">
        <v>16</v>
      </c>
      <c r="C239" s="157">
        <v>2</v>
      </c>
      <c r="D239" s="157">
        <v>1</v>
      </c>
      <c r="E239" s="157">
        <v>3</v>
      </c>
      <c r="F239" s="157">
        <v>1</v>
      </c>
      <c r="G239" s="157"/>
      <c r="H239" s="157">
        <v>1</v>
      </c>
      <c r="I239" s="157">
        <v>2</v>
      </c>
      <c r="J239" s="157">
        <v>5</v>
      </c>
    </row>
    <row r="240" spans="1:10" x14ac:dyDescent="0.25">
      <c r="A240" s="155" t="s">
        <v>2</v>
      </c>
      <c r="B240" s="154">
        <v>16</v>
      </c>
      <c r="C240" s="158">
        <v>3</v>
      </c>
      <c r="D240" s="158" t="s">
        <v>3</v>
      </c>
      <c r="E240" s="158">
        <v>3</v>
      </c>
      <c r="F240" s="158" t="s">
        <v>3</v>
      </c>
      <c r="G240" s="158"/>
      <c r="H240" s="158" t="s">
        <v>3</v>
      </c>
      <c r="I240" s="158" t="s">
        <v>3</v>
      </c>
      <c r="J240" s="158">
        <v>3</v>
      </c>
    </row>
    <row r="241" spans="1:10" x14ac:dyDescent="0.25">
      <c r="A241" s="153" t="s">
        <v>17</v>
      </c>
      <c r="B241" s="154">
        <v>17</v>
      </c>
      <c r="C241" s="157">
        <v>2</v>
      </c>
      <c r="D241" s="157">
        <v>1</v>
      </c>
      <c r="E241" s="157">
        <v>3</v>
      </c>
      <c r="F241" s="157">
        <v>2</v>
      </c>
      <c r="G241" s="157"/>
      <c r="H241" s="157" t="s">
        <v>3</v>
      </c>
      <c r="I241" s="157">
        <v>2</v>
      </c>
      <c r="J241" s="157">
        <v>5</v>
      </c>
    </row>
    <row r="242" spans="1:10" x14ac:dyDescent="0.25">
      <c r="A242" s="155" t="s">
        <v>16</v>
      </c>
      <c r="B242" s="154">
        <v>17</v>
      </c>
      <c r="C242" s="158">
        <v>1</v>
      </c>
      <c r="D242" s="158" t="s">
        <v>3</v>
      </c>
      <c r="E242" s="158">
        <v>1</v>
      </c>
      <c r="F242" s="158">
        <v>1</v>
      </c>
      <c r="G242" s="158"/>
      <c r="H242" s="158" t="s">
        <v>3</v>
      </c>
      <c r="I242" s="158">
        <v>1</v>
      </c>
      <c r="J242" s="158">
        <v>2</v>
      </c>
    </row>
    <row r="243" spans="1:10" x14ac:dyDescent="0.25">
      <c r="A243" s="153" t="s">
        <v>19</v>
      </c>
      <c r="B243" s="154">
        <v>17</v>
      </c>
      <c r="C243" s="157">
        <v>5</v>
      </c>
      <c r="D243" s="157">
        <v>1</v>
      </c>
      <c r="E243" s="157">
        <v>6</v>
      </c>
      <c r="F243" s="157">
        <v>1</v>
      </c>
      <c r="G243" s="157"/>
      <c r="H243" s="157" t="s">
        <v>3</v>
      </c>
      <c r="I243" s="157">
        <v>1</v>
      </c>
      <c r="J243" s="157">
        <v>7</v>
      </c>
    </row>
    <row r="244" spans="1:10" x14ac:dyDescent="0.25">
      <c r="A244" s="155" t="s">
        <v>15</v>
      </c>
      <c r="B244" s="154">
        <v>17</v>
      </c>
      <c r="C244" s="158">
        <v>3</v>
      </c>
      <c r="D244" s="158" t="s">
        <v>3</v>
      </c>
      <c r="E244" s="158">
        <v>3</v>
      </c>
      <c r="F244" s="158">
        <v>3</v>
      </c>
      <c r="G244" s="158"/>
      <c r="H244" s="158" t="s">
        <v>3</v>
      </c>
      <c r="I244" s="158">
        <v>3</v>
      </c>
      <c r="J244" s="158">
        <v>6</v>
      </c>
    </row>
    <row r="245" spans="1:10" x14ac:dyDescent="0.25">
      <c r="A245" s="153" t="s">
        <v>14</v>
      </c>
      <c r="B245" s="154">
        <v>17</v>
      </c>
      <c r="C245" s="157">
        <v>2</v>
      </c>
      <c r="D245" s="157">
        <v>1</v>
      </c>
      <c r="E245" s="157">
        <v>3</v>
      </c>
      <c r="F245" s="157" t="s">
        <v>3</v>
      </c>
      <c r="G245" s="157"/>
      <c r="H245" s="157" t="s">
        <v>3</v>
      </c>
      <c r="I245" s="157" t="s">
        <v>3</v>
      </c>
      <c r="J245" s="157">
        <v>3</v>
      </c>
    </row>
    <row r="246" spans="1:10" x14ac:dyDescent="0.25">
      <c r="A246" s="155" t="s">
        <v>13</v>
      </c>
      <c r="B246" s="154">
        <v>17</v>
      </c>
      <c r="C246" s="158">
        <v>4</v>
      </c>
      <c r="D246" s="158">
        <v>1</v>
      </c>
      <c r="E246" s="158">
        <v>5</v>
      </c>
      <c r="F246" s="158" t="s">
        <v>3</v>
      </c>
      <c r="G246" s="158"/>
      <c r="H246" s="158" t="s">
        <v>3</v>
      </c>
      <c r="I246" s="158" t="s">
        <v>3</v>
      </c>
      <c r="J246" s="158">
        <v>5</v>
      </c>
    </row>
    <row r="247" spans="1:10" x14ac:dyDescent="0.25">
      <c r="A247" s="153" t="s">
        <v>648</v>
      </c>
      <c r="B247" s="154">
        <v>17</v>
      </c>
      <c r="C247" s="157">
        <v>3</v>
      </c>
      <c r="D247" s="157">
        <v>1</v>
      </c>
      <c r="E247" s="157">
        <v>4</v>
      </c>
      <c r="F247" s="157" t="s">
        <v>3</v>
      </c>
      <c r="G247" s="157"/>
      <c r="H247" s="157" t="s">
        <v>3</v>
      </c>
      <c r="I247" s="157" t="s">
        <v>3</v>
      </c>
      <c r="J247" s="157">
        <v>4</v>
      </c>
    </row>
    <row r="248" spans="1:10" x14ac:dyDescent="0.25">
      <c r="A248" s="155" t="s">
        <v>12</v>
      </c>
      <c r="B248" s="154">
        <v>17</v>
      </c>
      <c r="C248" s="158">
        <v>1</v>
      </c>
      <c r="D248" s="158" t="s">
        <v>3</v>
      </c>
      <c r="E248" s="158">
        <v>1</v>
      </c>
      <c r="F248" s="158">
        <v>1</v>
      </c>
      <c r="G248" s="158"/>
      <c r="H248" s="158" t="s">
        <v>3</v>
      </c>
      <c r="I248" s="158">
        <v>1</v>
      </c>
      <c r="J248" s="158">
        <v>2</v>
      </c>
    </row>
    <row r="249" spans="1:10" x14ac:dyDescent="0.25">
      <c r="A249" s="153" t="s">
        <v>11</v>
      </c>
      <c r="B249" s="154">
        <v>17</v>
      </c>
      <c r="C249" s="157">
        <v>1</v>
      </c>
      <c r="D249" s="157">
        <v>1</v>
      </c>
      <c r="E249" s="157">
        <v>2</v>
      </c>
      <c r="F249" s="157">
        <v>1</v>
      </c>
      <c r="G249" s="157"/>
      <c r="H249" s="157" t="s">
        <v>3</v>
      </c>
      <c r="I249" s="157">
        <v>1</v>
      </c>
      <c r="J249" s="157">
        <v>3</v>
      </c>
    </row>
    <row r="250" spans="1:10" x14ac:dyDescent="0.25">
      <c r="A250" s="155" t="s">
        <v>10</v>
      </c>
      <c r="B250" s="154">
        <v>17</v>
      </c>
      <c r="C250" s="158">
        <v>2</v>
      </c>
      <c r="D250" s="158">
        <v>2</v>
      </c>
      <c r="E250" s="158">
        <v>4</v>
      </c>
      <c r="F250" s="158" t="s">
        <v>3</v>
      </c>
      <c r="G250" s="158"/>
      <c r="H250" s="158" t="s">
        <v>3</v>
      </c>
      <c r="I250" s="158" t="s">
        <v>3</v>
      </c>
      <c r="J250" s="158">
        <v>4</v>
      </c>
    </row>
    <row r="251" spans="1:10" x14ac:dyDescent="0.25">
      <c r="A251" s="153" t="s">
        <v>9</v>
      </c>
      <c r="B251" s="154">
        <v>17</v>
      </c>
      <c r="C251" s="157">
        <v>2</v>
      </c>
      <c r="D251" s="157">
        <v>1</v>
      </c>
      <c r="E251" s="157">
        <v>3</v>
      </c>
      <c r="F251" s="157" t="s">
        <v>3</v>
      </c>
      <c r="G251" s="157"/>
      <c r="H251" s="157" t="s">
        <v>3</v>
      </c>
      <c r="I251" s="157" t="s">
        <v>3</v>
      </c>
      <c r="J251" s="157">
        <v>3</v>
      </c>
    </row>
    <row r="252" spans="1:10" x14ac:dyDescent="0.25">
      <c r="A252" s="155" t="s">
        <v>8</v>
      </c>
      <c r="B252" s="154">
        <v>17</v>
      </c>
      <c r="C252" s="158">
        <v>4</v>
      </c>
      <c r="D252" s="158">
        <v>1</v>
      </c>
      <c r="E252" s="158">
        <v>5</v>
      </c>
      <c r="F252" s="158" t="s">
        <v>3</v>
      </c>
      <c r="G252" s="158"/>
      <c r="H252" s="158" t="s">
        <v>3</v>
      </c>
      <c r="I252" s="158" t="s">
        <v>3</v>
      </c>
      <c r="J252" s="158">
        <v>5</v>
      </c>
    </row>
    <row r="253" spans="1:10" x14ac:dyDescent="0.25">
      <c r="A253" s="153" t="s">
        <v>7</v>
      </c>
      <c r="B253" s="154">
        <v>17</v>
      </c>
      <c r="C253" s="157">
        <v>3</v>
      </c>
      <c r="D253" s="157">
        <v>2</v>
      </c>
      <c r="E253" s="157">
        <v>5</v>
      </c>
      <c r="F253" s="157" t="s">
        <v>3</v>
      </c>
      <c r="G253" s="157"/>
      <c r="H253" s="157" t="s">
        <v>3</v>
      </c>
      <c r="I253" s="157" t="s">
        <v>3</v>
      </c>
      <c r="J253" s="157">
        <v>5</v>
      </c>
    </row>
    <row r="254" spans="1:10" x14ac:dyDescent="0.25">
      <c r="A254" s="155" t="s">
        <v>6</v>
      </c>
      <c r="B254" s="154">
        <v>17</v>
      </c>
      <c r="C254" s="158">
        <v>3</v>
      </c>
      <c r="D254" s="158" t="s">
        <v>3</v>
      </c>
      <c r="E254" s="158">
        <v>3</v>
      </c>
      <c r="F254" s="158" t="s">
        <v>3</v>
      </c>
      <c r="G254" s="158"/>
      <c r="H254" s="158" t="s">
        <v>3</v>
      </c>
      <c r="I254" s="158" t="s">
        <v>3</v>
      </c>
      <c r="J254" s="158">
        <v>3</v>
      </c>
    </row>
    <row r="255" spans="1:10" x14ac:dyDescent="0.25">
      <c r="A255" s="153" t="s">
        <v>18</v>
      </c>
      <c r="B255" s="154">
        <v>17</v>
      </c>
      <c r="C255" s="157">
        <v>2</v>
      </c>
      <c r="D255" s="157">
        <v>1</v>
      </c>
      <c r="E255" s="157">
        <v>3</v>
      </c>
      <c r="F255" s="157" t="s">
        <v>3</v>
      </c>
      <c r="G255" s="157"/>
      <c r="H255" s="157" t="s">
        <v>3</v>
      </c>
      <c r="I255" s="157" t="s">
        <v>3</v>
      </c>
      <c r="J255" s="157">
        <v>3</v>
      </c>
    </row>
    <row r="256" spans="1:10" x14ac:dyDescent="0.25">
      <c r="A256" s="155" t="s">
        <v>4</v>
      </c>
      <c r="B256" s="154">
        <v>17</v>
      </c>
      <c r="C256" s="158">
        <v>2</v>
      </c>
      <c r="D256" s="158">
        <v>1</v>
      </c>
      <c r="E256" s="158">
        <v>3</v>
      </c>
      <c r="F256" s="158">
        <v>1</v>
      </c>
      <c r="G256" s="158"/>
      <c r="H256" s="158" t="s">
        <v>3</v>
      </c>
      <c r="I256" s="158">
        <v>1</v>
      </c>
      <c r="J256" s="158">
        <v>4</v>
      </c>
    </row>
    <row r="257" spans="1:10" x14ac:dyDescent="0.25">
      <c r="A257" s="153" t="s">
        <v>2</v>
      </c>
      <c r="B257" s="154">
        <v>17</v>
      </c>
      <c r="C257" s="157">
        <v>2</v>
      </c>
      <c r="D257" s="157" t="s">
        <v>3</v>
      </c>
      <c r="E257" s="157">
        <v>2</v>
      </c>
      <c r="F257" s="157">
        <v>1</v>
      </c>
      <c r="G257" s="157"/>
      <c r="H257" s="157" t="s">
        <v>3</v>
      </c>
      <c r="I257" s="157">
        <v>1</v>
      </c>
      <c r="J257" s="157">
        <v>3</v>
      </c>
    </row>
    <row r="258" spans="1:10" x14ac:dyDescent="0.25">
      <c r="A258" s="205" t="s">
        <v>16</v>
      </c>
      <c r="B258" s="206">
        <v>18</v>
      </c>
      <c r="C258" s="208">
        <v>1</v>
      </c>
      <c r="D258" s="208"/>
      <c r="E258" s="208">
        <v>1</v>
      </c>
      <c r="F258" s="208"/>
      <c r="G258" s="208"/>
      <c r="H258" s="208"/>
      <c r="I258" s="208"/>
      <c r="J258" s="208">
        <v>1</v>
      </c>
    </row>
    <row r="259" spans="1:10" x14ac:dyDescent="0.25">
      <c r="A259" s="207" t="s">
        <v>14</v>
      </c>
      <c r="B259" s="206">
        <v>18</v>
      </c>
      <c r="C259" s="209">
        <v>1</v>
      </c>
      <c r="D259" s="209"/>
      <c r="E259" s="209">
        <v>1</v>
      </c>
      <c r="F259" s="209">
        <v>1</v>
      </c>
      <c r="G259" s="209"/>
      <c r="H259" s="209"/>
      <c r="I259" s="209">
        <v>1</v>
      </c>
      <c r="J259" s="209">
        <v>2</v>
      </c>
    </row>
    <row r="260" spans="1:10" x14ac:dyDescent="0.25">
      <c r="A260" s="205" t="s">
        <v>13</v>
      </c>
      <c r="B260" s="206">
        <v>18</v>
      </c>
      <c r="C260" s="208">
        <v>5</v>
      </c>
      <c r="D260" s="208">
        <v>1</v>
      </c>
      <c r="E260" s="208">
        <v>6</v>
      </c>
      <c r="F260" s="208">
        <v>1</v>
      </c>
      <c r="G260" s="208"/>
      <c r="H260" s="208"/>
      <c r="I260" s="208">
        <v>1</v>
      </c>
      <c r="J260" s="208">
        <v>7</v>
      </c>
    </row>
    <row r="261" spans="1:10" x14ac:dyDescent="0.25">
      <c r="A261" s="207" t="s">
        <v>12</v>
      </c>
      <c r="B261" s="206">
        <v>18</v>
      </c>
      <c r="C261" s="209">
        <v>5</v>
      </c>
      <c r="D261" s="209">
        <v>2</v>
      </c>
      <c r="E261" s="209">
        <v>7</v>
      </c>
      <c r="F261" s="209">
        <v>1</v>
      </c>
      <c r="G261" s="209"/>
      <c r="H261" s="209"/>
      <c r="I261" s="209">
        <v>1</v>
      </c>
      <c r="J261" s="209">
        <v>8</v>
      </c>
    </row>
    <row r="262" spans="1:10" x14ac:dyDescent="0.25">
      <c r="A262" s="205" t="s">
        <v>11</v>
      </c>
      <c r="B262" s="206">
        <v>18</v>
      </c>
      <c r="C262" s="208">
        <v>6</v>
      </c>
      <c r="D262" s="208">
        <v>1</v>
      </c>
      <c r="E262" s="208">
        <v>7</v>
      </c>
      <c r="F262" s="208">
        <v>1</v>
      </c>
      <c r="G262" s="208"/>
      <c r="H262" s="208"/>
      <c r="I262" s="208">
        <v>1</v>
      </c>
      <c r="J262" s="208">
        <v>8</v>
      </c>
    </row>
    <row r="263" spans="1:10" x14ac:dyDescent="0.25">
      <c r="A263" s="207" t="s">
        <v>5</v>
      </c>
      <c r="B263" s="206">
        <v>18</v>
      </c>
      <c r="C263" s="209">
        <v>2</v>
      </c>
      <c r="D263" s="209"/>
      <c r="E263" s="209">
        <v>2</v>
      </c>
      <c r="F263" s="209"/>
      <c r="G263" s="209"/>
      <c r="H263" s="209"/>
      <c r="I263" s="209"/>
      <c r="J263" s="209">
        <v>2</v>
      </c>
    </row>
    <row r="264" spans="1:10" x14ac:dyDescent="0.25">
      <c r="A264" s="205" t="s">
        <v>18</v>
      </c>
      <c r="B264" s="206">
        <v>18</v>
      </c>
      <c r="C264" s="208">
        <v>1</v>
      </c>
      <c r="D264" s="208"/>
      <c r="E264" s="208">
        <v>1</v>
      </c>
      <c r="F264" s="208"/>
      <c r="G264" s="208"/>
      <c r="H264" s="208"/>
      <c r="I264" s="208"/>
      <c r="J264" s="208">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9"/>
  <sheetViews>
    <sheetView workbookViewId="0">
      <pane xSplit="1" ySplit="1" topLeftCell="B258" activePane="bottomRight" state="frozen"/>
      <selection pane="topRight" activeCell="B1" sqref="B1"/>
      <selection pane="bottomLeft" activeCell="A2" sqref="A2"/>
      <selection pane="bottomRight" activeCell="A281" sqref="A281"/>
    </sheetView>
  </sheetViews>
  <sheetFormatPr defaultRowHeight="15" x14ac:dyDescent="0.25"/>
  <sheetData>
    <row r="1" spans="1:17" x14ac:dyDescent="0.25">
      <c r="A1" s="1" t="s">
        <v>0</v>
      </c>
      <c r="B1" s="1" t="s">
        <v>1</v>
      </c>
      <c r="C1" s="1" t="s">
        <v>1019</v>
      </c>
      <c r="D1" s="1" t="s">
        <v>1020</v>
      </c>
      <c r="E1" s="1" t="s">
        <v>1021</v>
      </c>
      <c r="F1" s="1" t="s">
        <v>1022</v>
      </c>
      <c r="G1" s="1" t="s">
        <v>1023</v>
      </c>
      <c r="H1" s="1" t="s">
        <v>1024</v>
      </c>
      <c r="I1" s="1" t="s">
        <v>1025</v>
      </c>
      <c r="J1" s="1" t="s">
        <v>1026</v>
      </c>
      <c r="K1" s="1" t="s">
        <v>1027</v>
      </c>
      <c r="L1" s="1" t="s">
        <v>1028</v>
      </c>
      <c r="M1" s="1" t="s">
        <v>1029</v>
      </c>
      <c r="N1" s="1" t="s">
        <v>1030</v>
      </c>
      <c r="O1" s="1" t="s">
        <v>1031</v>
      </c>
      <c r="P1" s="1" t="s">
        <v>1032</v>
      </c>
      <c r="Q1" s="1" t="s">
        <v>1033</v>
      </c>
    </row>
    <row r="2" spans="1:17" x14ac:dyDescent="0.25">
      <c r="A2" s="2" t="s">
        <v>2</v>
      </c>
      <c r="B2" s="3">
        <v>1</v>
      </c>
      <c r="C2" s="4">
        <v>10</v>
      </c>
      <c r="D2" s="4">
        <v>76.900000000000006</v>
      </c>
      <c r="E2" s="4">
        <v>3</v>
      </c>
      <c r="F2" s="4">
        <v>23.1</v>
      </c>
      <c r="G2" s="4">
        <v>13</v>
      </c>
      <c r="H2" s="4">
        <v>1</v>
      </c>
      <c r="I2" s="4">
        <v>5.6</v>
      </c>
      <c r="J2" s="4">
        <v>17</v>
      </c>
      <c r="K2" s="4">
        <v>94.4</v>
      </c>
      <c r="L2" s="4">
        <v>18</v>
      </c>
      <c r="M2" s="4">
        <v>11</v>
      </c>
      <c r="N2" s="4">
        <v>35.5</v>
      </c>
      <c r="O2" s="4">
        <v>20</v>
      </c>
      <c r="P2" s="4">
        <v>64.5</v>
      </c>
      <c r="Q2" s="4">
        <v>31</v>
      </c>
    </row>
    <row r="3" spans="1:17" x14ac:dyDescent="0.25">
      <c r="A3" s="5" t="s">
        <v>4</v>
      </c>
      <c r="B3" s="6">
        <v>1</v>
      </c>
      <c r="C3" s="7">
        <v>4</v>
      </c>
      <c r="D3" s="7">
        <v>57.1</v>
      </c>
      <c r="E3" s="7">
        <v>3</v>
      </c>
      <c r="F3" s="7">
        <v>42.9</v>
      </c>
      <c r="G3" s="7">
        <v>7</v>
      </c>
      <c r="H3" s="7" t="s">
        <v>3</v>
      </c>
      <c r="I3" s="7" t="s">
        <v>3</v>
      </c>
      <c r="J3" s="7">
        <v>12</v>
      </c>
      <c r="K3" s="7">
        <v>100</v>
      </c>
      <c r="L3" s="7">
        <v>12</v>
      </c>
      <c r="M3" s="7">
        <v>4</v>
      </c>
      <c r="N3" s="7">
        <v>21.1</v>
      </c>
      <c r="O3" s="7">
        <v>15</v>
      </c>
      <c r="P3" s="7">
        <v>78.900000000000006</v>
      </c>
      <c r="Q3" s="7">
        <v>19</v>
      </c>
    </row>
    <row r="4" spans="1:17" x14ac:dyDescent="0.25">
      <c r="A4" s="2" t="s">
        <v>5</v>
      </c>
      <c r="B4" s="3">
        <v>1</v>
      </c>
      <c r="C4" s="4">
        <v>11</v>
      </c>
      <c r="D4" s="4">
        <v>73.3</v>
      </c>
      <c r="E4" s="4">
        <v>4</v>
      </c>
      <c r="F4" s="4">
        <v>26.7</v>
      </c>
      <c r="G4" s="4">
        <v>15</v>
      </c>
      <c r="H4" s="4">
        <v>3</v>
      </c>
      <c r="I4" s="4">
        <v>21.4</v>
      </c>
      <c r="J4" s="4">
        <v>11</v>
      </c>
      <c r="K4" s="4">
        <v>78.599999999999994</v>
      </c>
      <c r="L4" s="4">
        <v>14</v>
      </c>
      <c r="M4" s="4">
        <v>14</v>
      </c>
      <c r="N4" s="4">
        <v>48.3</v>
      </c>
      <c r="O4" s="4">
        <v>15</v>
      </c>
      <c r="P4" s="4">
        <v>51.7</v>
      </c>
      <c r="Q4" s="4">
        <v>29</v>
      </c>
    </row>
    <row r="5" spans="1:17" x14ac:dyDescent="0.25">
      <c r="A5" s="5" t="s">
        <v>6</v>
      </c>
      <c r="B5" s="6">
        <v>1</v>
      </c>
      <c r="C5" s="7">
        <v>17</v>
      </c>
      <c r="D5" s="7">
        <v>94.4</v>
      </c>
      <c r="E5" s="7">
        <v>1</v>
      </c>
      <c r="F5" s="7">
        <v>5.6</v>
      </c>
      <c r="G5" s="7">
        <v>18</v>
      </c>
      <c r="H5" s="7">
        <v>3</v>
      </c>
      <c r="I5" s="7">
        <v>23.1</v>
      </c>
      <c r="J5" s="7">
        <v>10</v>
      </c>
      <c r="K5" s="7">
        <v>76.900000000000006</v>
      </c>
      <c r="L5" s="7">
        <v>13</v>
      </c>
      <c r="M5" s="7">
        <v>20</v>
      </c>
      <c r="N5" s="7">
        <v>64.5</v>
      </c>
      <c r="O5" s="7">
        <v>11</v>
      </c>
      <c r="P5" s="7">
        <v>35.5</v>
      </c>
      <c r="Q5" s="7">
        <v>31</v>
      </c>
    </row>
    <row r="6" spans="1:17" x14ac:dyDescent="0.25">
      <c r="A6" s="2" t="s">
        <v>7</v>
      </c>
      <c r="B6" s="3">
        <v>1</v>
      </c>
      <c r="C6" s="4">
        <v>8</v>
      </c>
      <c r="D6" s="4">
        <v>80</v>
      </c>
      <c r="E6" s="4">
        <v>2</v>
      </c>
      <c r="F6" s="4">
        <v>20</v>
      </c>
      <c r="G6" s="4">
        <v>10</v>
      </c>
      <c r="H6" s="4">
        <v>1</v>
      </c>
      <c r="I6" s="4">
        <v>5.3</v>
      </c>
      <c r="J6" s="4">
        <v>18</v>
      </c>
      <c r="K6" s="4">
        <v>94.7</v>
      </c>
      <c r="L6" s="4">
        <v>19</v>
      </c>
      <c r="M6" s="4">
        <v>9</v>
      </c>
      <c r="N6" s="4">
        <v>31</v>
      </c>
      <c r="O6" s="4">
        <v>20</v>
      </c>
      <c r="P6" s="4">
        <v>69</v>
      </c>
      <c r="Q6" s="4">
        <v>29</v>
      </c>
    </row>
    <row r="7" spans="1:17" x14ac:dyDescent="0.25">
      <c r="A7" s="5" t="s">
        <v>8</v>
      </c>
      <c r="B7" s="6">
        <v>1</v>
      </c>
      <c r="C7" s="7">
        <v>12</v>
      </c>
      <c r="D7" s="7">
        <v>100</v>
      </c>
      <c r="E7" s="7" t="s">
        <v>3</v>
      </c>
      <c r="F7" s="7" t="s">
        <v>3</v>
      </c>
      <c r="G7" s="7">
        <v>12</v>
      </c>
      <c r="H7" s="7">
        <v>3</v>
      </c>
      <c r="I7" s="7">
        <v>42.9</v>
      </c>
      <c r="J7" s="7">
        <v>4</v>
      </c>
      <c r="K7" s="7">
        <v>57.1</v>
      </c>
      <c r="L7" s="7">
        <v>7</v>
      </c>
      <c r="M7" s="7">
        <v>15</v>
      </c>
      <c r="N7" s="7">
        <v>78.900000000000006</v>
      </c>
      <c r="O7" s="7">
        <v>4</v>
      </c>
      <c r="P7" s="7">
        <v>21.1</v>
      </c>
      <c r="Q7" s="7">
        <v>19</v>
      </c>
    </row>
    <row r="8" spans="1:17" x14ac:dyDescent="0.25">
      <c r="A8" s="2" t="s">
        <v>9</v>
      </c>
      <c r="B8" s="3">
        <v>1</v>
      </c>
      <c r="C8" s="4">
        <v>11</v>
      </c>
      <c r="D8" s="4">
        <v>78.599999999999994</v>
      </c>
      <c r="E8" s="4">
        <v>3</v>
      </c>
      <c r="F8" s="4">
        <v>21.4</v>
      </c>
      <c r="G8" s="4">
        <v>14</v>
      </c>
      <c r="H8" s="4">
        <v>4</v>
      </c>
      <c r="I8" s="4">
        <v>26.7</v>
      </c>
      <c r="J8" s="4">
        <v>11</v>
      </c>
      <c r="K8" s="4">
        <v>73.3</v>
      </c>
      <c r="L8" s="4">
        <v>15</v>
      </c>
      <c r="M8" s="4">
        <v>15</v>
      </c>
      <c r="N8" s="4">
        <v>51.7</v>
      </c>
      <c r="O8" s="4">
        <v>14</v>
      </c>
      <c r="P8" s="4">
        <v>48.3</v>
      </c>
      <c r="Q8" s="4">
        <v>29</v>
      </c>
    </row>
    <row r="9" spans="1:17" x14ac:dyDescent="0.25">
      <c r="A9" s="5" t="s">
        <v>10</v>
      </c>
      <c r="B9" s="6">
        <v>1</v>
      </c>
      <c r="C9" s="7">
        <v>12</v>
      </c>
      <c r="D9" s="7">
        <v>85.7</v>
      </c>
      <c r="E9" s="7">
        <v>2</v>
      </c>
      <c r="F9" s="7">
        <v>14.3</v>
      </c>
      <c r="G9" s="7">
        <v>14</v>
      </c>
      <c r="H9" s="7">
        <v>1</v>
      </c>
      <c r="I9" s="7">
        <v>10</v>
      </c>
      <c r="J9" s="7">
        <v>9</v>
      </c>
      <c r="K9" s="7">
        <v>90</v>
      </c>
      <c r="L9" s="7">
        <v>10</v>
      </c>
      <c r="M9" s="7">
        <v>13</v>
      </c>
      <c r="N9" s="7">
        <v>54.2</v>
      </c>
      <c r="O9" s="7">
        <v>11</v>
      </c>
      <c r="P9" s="7">
        <v>45.8</v>
      </c>
      <c r="Q9" s="7">
        <v>24</v>
      </c>
    </row>
    <row r="10" spans="1:17" x14ac:dyDescent="0.25">
      <c r="A10" s="2" t="s">
        <v>11</v>
      </c>
      <c r="B10" s="3">
        <v>1</v>
      </c>
      <c r="C10" s="4">
        <v>12</v>
      </c>
      <c r="D10" s="4">
        <v>92.3</v>
      </c>
      <c r="E10" s="4">
        <v>1</v>
      </c>
      <c r="F10" s="4">
        <v>7.7</v>
      </c>
      <c r="G10" s="4">
        <v>13</v>
      </c>
      <c r="H10" s="4" t="s">
        <v>3</v>
      </c>
      <c r="I10" s="4" t="s">
        <v>3</v>
      </c>
      <c r="J10" s="4">
        <v>11</v>
      </c>
      <c r="K10" s="4">
        <v>100</v>
      </c>
      <c r="L10" s="4">
        <v>11</v>
      </c>
      <c r="M10" s="4">
        <v>12</v>
      </c>
      <c r="N10" s="4">
        <v>50</v>
      </c>
      <c r="O10" s="4">
        <v>12</v>
      </c>
      <c r="P10" s="4">
        <v>50</v>
      </c>
      <c r="Q10" s="4">
        <v>24</v>
      </c>
    </row>
    <row r="11" spans="1:17" x14ac:dyDescent="0.25">
      <c r="A11" s="5" t="s">
        <v>12</v>
      </c>
      <c r="B11" s="6">
        <v>1</v>
      </c>
      <c r="C11" s="7">
        <v>8</v>
      </c>
      <c r="D11" s="7">
        <v>72.7</v>
      </c>
      <c r="E11" s="7">
        <v>3</v>
      </c>
      <c r="F11" s="7">
        <v>27.3</v>
      </c>
      <c r="G11" s="7">
        <v>11</v>
      </c>
      <c r="H11" s="7" t="s">
        <v>3</v>
      </c>
      <c r="I11" s="7" t="s">
        <v>3</v>
      </c>
      <c r="J11" s="7">
        <v>14</v>
      </c>
      <c r="K11" s="7">
        <v>100</v>
      </c>
      <c r="L11" s="7">
        <v>14</v>
      </c>
      <c r="M11" s="7">
        <v>8</v>
      </c>
      <c r="N11" s="7">
        <v>32</v>
      </c>
      <c r="O11" s="7">
        <v>17</v>
      </c>
      <c r="P11" s="7">
        <v>68</v>
      </c>
      <c r="Q11" s="7">
        <v>25</v>
      </c>
    </row>
    <row r="12" spans="1:17" ht="22.5" x14ac:dyDescent="0.25">
      <c r="A12" s="2" t="s">
        <v>230</v>
      </c>
      <c r="B12" s="3">
        <v>1</v>
      </c>
      <c r="C12" s="4">
        <v>18</v>
      </c>
      <c r="D12" s="4">
        <v>94.7</v>
      </c>
      <c r="E12" s="4">
        <v>1</v>
      </c>
      <c r="F12" s="4">
        <v>5.3</v>
      </c>
      <c r="G12" s="4">
        <v>19</v>
      </c>
      <c r="H12" s="4">
        <v>2</v>
      </c>
      <c r="I12" s="4">
        <v>20</v>
      </c>
      <c r="J12" s="4">
        <v>8</v>
      </c>
      <c r="K12" s="4">
        <v>80</v>
      </c>
      <c r="L12" s="4">
        <v>10</v>
      </c>
      <c r="M12" s="4">
        <v>20</v>
      </c>
      <c r="N12" s="4">
        <v>69</v>
      </c>
      <c r="O12" s="4">
        <v>9</v>
      </c>
      <c r="P12" s="4">
        <v>31</v>
      </c>
      <c r="Q12" s="4">
        <v>29</v>
      </c>
    </row>
    <row r="13" spans="1:17" x14ac:dyDescent="0.25">
      <c r="A13" s="5" t="s">
        <v>13</v>
      </c>
      <c r="B13" s="6">
        <v>1</v>
      </c>
      <c r="C13" s="7">
        <v>11</v>
      </c>
      <c r="D13" s="7">
        <v>91.7</v>
      </c>
      <c r="E13" s="7">
        <v>1</v>
      </c>
      <c r="F13" s="7">
        <v>8.3000000000000007</v>
      </c>
      <c r="G13" s="7">
        <v>12</v>
      </c>
      <c r="H13" s="7">
        <v>1</v>
      </c>
      <c r="I13" s="7">
        <v>9.1</v>
      </c>
      <c r="J13" s="7">
        <v>10</v>
      </c>
      <c r="K13" s="7">
        <v>90.9</v>
      </c>
      <c r="L13" s="7">
        <v>11</v>
      </c>
      <c r="M13" s="7">
        <v>12</v>
      </c>
      <c r="N13" s="7">
        <v>52.2</v>
      </c>
      <c r="O13" s="7">
        <v>11</v>
      </c>
      <c r="P13" s="7">
        <v>47.8</v>
      </c>
      <c r="Q13" s="7">
        <v>23</v>
      </c>
    </row>
    <row r="14" spans="1:17" x14ac:dyDescent="0.25">
      <c r="A14" s="2" t="s">
        <v>14</v>
      </c>
      <c r="B14" s="3">
        <v>1</v>
      </c>
      <c r="C14" s="4">
        <v>10</v>
      </c>
      <c r="D14" s="4">
        <v>90.9</v>
      </c>
      <c r="E14" s="4">
        <v>1</v>
      </c>
      <c r="F14" s="4">
        <v>9.1</v>
      </c>
      <c r="G14" s="4">
        <v>11</v>
      </c>
      <c r="H14" s="4">
        <v>1</v>
      </c>
      <c r="I14" s="4">
        <v>8.3000000000000007</v>
      </c>
      <c r="J14" s="4">
        <v>11</v>
      </c>
      <c r="K14" s="4">
        <v>91.7</v>
      </c>
      <c r="L14" s="4">
        <v>12</v>
      </c>
      <c r="M14" s="4">
        <v>11</v>
      </c>
      <c r="N14" s="4">
        <v>47.8</v>
      </c>
      <c r="O14" s="4">
        <v>12</v>
      </c>
      <c r="P14" s="4">
        <v>52.2</v>
      </c>
      <c r="Q14" s="4">
        <v>23</v>
      </c>
    </row>
    <row r="15" spans="1:17" x14ac:dyDescent="0.25">
      <c r="A15" s="5" t="s">
        <v>15</v>
      </c>
      <c r="B15" s="6">
        <v>1</v>
      </c>
      <c r="C15" s="7">
        <v>9</v>
      </c>
      <c r="D15" s="7">
        <v>90</v>
      </c>
      <c r="E15" s="7">
        <v>1</v>
      </c>
      <c r="F15" s="7">
        <v>10</v>
      </c>
      <c r="G15" s="7">
        <v>10</v>
      </c>
      <c r="H15" s="7">
        <v>2</v>
      </c>
      <c r="I15" s="7">
        <v>14.3</v>
      </c>
      <c r="J15" s="7">
        <v>12</v>
      </c>
      <c r="K15" s="7">
        <v>85.7</v>
      </c>
      <c r="L15" s="7">
        <v>14</v>
      </c>
      <c r="M15" s="7">
        <v>11</v>
      </c>
      <c r="N15" s="7">
        <v>45.8</v>
      </c>
      <c r="O15" s="7">
        <v>13</v>
      </c>
      <c r="P15" s="7">
        <v>54.2</v>
      </c>
      <c r="Q15" s="7">
        <v>24</v>
      </c>
    </row>
    <row r="16" spans="1:17" x14ac:dyDescent="0.25">
      <c r="A16" s="2" t="s">
        <v>16</v>
      </c>
      <c r="B16" s="3">
        <v>1</v>
      </c>
      <c r="C16" s="4">
        <v>11</v>
      </c>
      <c r="D16" s="4">
        <v>100</v>
      </c>
      <c r="E16" s="4" t="s">
        <v>3</v>
      </c>
      <c r="F16" s="4" t="s">
        <v>3</v>
      </c>
      <c r="G16" s="4">
        <v>11</v>
      </c>
      <c r="H16" s="4">
        <v>1</v>
      </c>
      <c r="I16" s="4">
        <v>7.7</v>
      </c>
      <c r="J16" s="4">
        <v>12</v>
      </c>
      <c r="K16" s="4">
        <v>92.3</v>
      </c>
      <c r="L16" s="4">
        <v>13</v>
      </c>
      <c r="M16" s="4">
        <v>12</v>
      </c>
      <c r="N16" s="4">
        <v>50</v>
      </c>
      <c r="O16" s="4">
        <v>12</v>
      </c>
      <c r="P16" s="4">
        <v>50</v>
      </c>
      <c r="Q16" s="4">
        <v>24</v>
      </c>
    </row>
    <row r="17" spans="1:17" x14ac:dyDescent="0.25">
      <c r="A17" s="5" t="s">
        <v>17</v>
      </c>
      <c r="B17" s="6">
        <v>1</v>
      </c>
      <c r="C17" s="7">
        <v>14</v>
      </c>
      <c r="D17" s="7">
        <v>100</v>
      </c>
      <c r="E17" s="7" t="s">
        <v>3</v>
      </c>
      <c r="F17" s="7" t="s">
        <v>3</v>
      </c>
      <c r="G17" s="7">
        <v>14</v>
      </c>
      <c r="H17" s="7">
        <v>3</v>
      </c>
      <c r="I17" s="7">
        <v>27.3</v>
      </c>
      <c r="J17" s="7">
        <v>8</v>
      </c>
      <c r="K17" s="7">
        <v>72.7</v>
      </c>
      <c r="L17" s="7">
        <v>11</v>
      </c>
      <c r="M17" s="7">
        <v>17</v>
      </c>
      <c r="N17" s="7">
        <v>68</v>
      </c>
      <c r="O17" s="7">
        <v>8</v>
      </c>
      <c r="P17" s="7">
        <v>32</v>
      </c>
      <c r="Q17" s="7">
        <v>25</v>
      </c>
    </row>
    <row r="18" spans="1:17" x14ac:dyDescent="0.25">
      <c r="A18" s="2" t="s">
        <v>18</v>
      </c>
      <c r="B18" s="3">
        <v>1</v>
      </c>
      <c r="C18" s="4">
        <v>18</v>
      </c>
      <c r="D18" s="4">
        <v>94.7</v>
      </c>
      <c r="E18" s="4">
        <v>1</v>
      </c>
      <c r="F18" s="4">
        <v>5.3</v>
      </c>
      <c r="G18" s="4">
        <v>19</v>
      </c>
      <c r="H18" s="4">
        <v>3</v>
      </c>
      <c r="I18" s="4">
        <v>25</v>
      </c>
      <c r="J18" s="4">
        <v>9</v>
      </c>
      <c r="K18" s="4">
        <v>75</v>
      </c>
      <c r="L18" s="4">
        <v>12</v>
      </c>
      <c r="M18" s="4">
        <v>21</v>
      </c>
      <c r="N18" s="4">
        <v>67.7</v>
      </c>
      <c r="O18" s="4">
        <v>10</v>
      </c>
      <c r="P18" s="4">
        <v>32.299999999999997</v>
      </c>
      <c r="Q18" s="4">
        <v>31</v>
      </c>
    </row>
    <row r="19" spans="1:17" x14ac:dyDescent="0.25">
      <c r="A19" s="5" t="s">
        <v>19</v>
      </c>
      <c r="B19" s="6">
        <v>1</v>
      </c>
      <c r="C19" s="7">
        <v>9</v>
      </c>
      <c r="D19" s="7">
        <v>75</v>
      </c>
      <c r="E19" s="7">
        <v>3</v>
      </c>
      <c r="F19" s="7">
        <v>25</v>
      </c>
      <c r="G19" s="7">
        <v>12</v>
      </c>
      <c r="H19" s="7">
        <v>1</v>
      </c>
      <c r="I19" s="7">
        <v>5.3</v>
      </c>
      <c r="J19" s="7">
        <v>18</v>
      </c>
      <c r="K19" s="7">
        <v>94.7</v>
      </c>
      <c r="L19" s="7">
        <v>19</v>
      </c>
      <c r="M19" s="7">
        <v>10</v>
      </c>
      <c r="N19" s="7">
        <v>32.299999999999997</v>
      </c>
      <c r="O19" s="7">
        <v>21</v>
      </c>
      <c r="P19" s="7">
        <v>67.7</v>
      </c>
      <c r="Q19" s="7">
        <v>31</v>
      </c>
    </row>
    <row r="20" spans="1:17" ht="22.5" x14ac:dyDescent="0.25">
      <c r="A20" s="2" t="s">
        <v>230</v>
      </c>
      <c r="B20" s="3">
        <v>2</v>
      </c>
      <c r="C20" s="4">
        <v>12</v>
      </c>
      <c r="D20" s="4">
        <v>75</v>
      </c>
      <c r="E20" s="4">
        <v>4</v>
      </c>
      <c r="F20" s="4">
        <v>25</v>
      </c>
      <c r="G20" s="4">
        <v>16</v>
      </c>
      <c r="H20" s="4" t="s">
        <v>3</v>
      </c>
      <c r="I20" s="4" t="s">
        <v>3</v>
      </c>
      <c r="J20" s="4">
        <v>16</v>
      </c>
      <c r="K20" s="4">
        <v>100</v>
      </c>
      <c r="L20" s="4">
        <v>16</v>
      </c>
      <c r="M20" s="4">
        <v>12</v>
      </c>
      <c r="N20" s="4">
        <v>37.5</v>
      </c>
      <c r="O20" s="4">
        <v>20</v>
      </c>
      <c r="P20" s="4">
        <v>62.5</v>
      </c>
      <c r="Q20" s="4">
        <v>32</v>
      </c>
    </row>
    <row r="21" spans="1:17" x14ac:dyDescent="0.25">
      <c r="A21" s="5" t="s">
        <v>2</v>
      </c>
      <c r="B21" s="3">
        <v>2</v>
      </c>
      <c r="C21" s="7">
        <v>13</v>
      </c>
      <c r="D21" s="7">
        <v>92.9</v>
      </c>
      <c r="E21" s="7">
        <v>1</v>
      </c>
      <c r="F21" s="7">
        <v>7.1</v>
      </c>
      <c r="G21" s="7">
        <v>14</v>
      </c>
      <c r="H21" s="7">
        <v>3</v>
      </c>
      <c r="I21" s="7">
        <v>15</v>
      </c>
      <c r="J21" s="7">
        <v>17</v>
      </c>
      <c r="K21" s="7">
        <v>85</v>
      </c>
      <c r="L21" s="7">
        <v>20</v>
      </c>
      <c r="M21" s="7">
        <v>16</v>
      </c>
      <c r="N21" s="7">
        <v>47.1</v>
      </c>
      <c r="O21" s="7">
        <v>18</v>
      </c>
      <c r="P21" s="7">
        <v>52.9</v>
      </c>
      <c r="Q21" s="7">
        <v>34</v>
      </c>
    </row>
    <row r="22" spans="1:17" x14ac:dyDescent="0.25">
      <c r="A22" s="2" t="s">
        <v>18</v>
      </c>
      <c r="B22" s="3">
        <v>2</v>
      </c>
      <c r="C22" s="4">
        <v>13</v>
      </c>
      <c r="D22" s="4">
        <v>81.3</v>
      </c>
      <c r="E22" s="4">
        <v>3</v>
      </c>
      <c r="F22" s="4">
        <v>18.8</v>
      </c>
      <c r="G22" s="4">
        <v>16</v>
      </c>
      <c r="H22" s="4">
        <v>8</v>
      </c>
      <c r="I22" s="4">
        <v>34.799999999999997</v>
      </c>
      <c r="J22" s="4">
        <v>15</v>
      </c>
      <c r="K22" s="4">
        <v>65.2</v>
      </c>
      <c r="L22" s="4">
        <v>23</v>
      </c>
      <c r="M22" s="4">
        <v>21</v>
      </c>
      <c r="N22" s="4">
        <v>53.8</v>
      </c>
      <c r="O22" s="4">
        <v>18</v>
      </c>
      <c r="P22" s="4">
        <v>46.2</v>
      </c>
      <c r="Q22" s="4">
        <v>39</v>
      </c>
    </row>
    <row r="23" spans="1:17" x14ac:dyDescent="0.25">
      <c r="A23" s="5" t="s">
        <v>5</v>
      </c>
      <c r="B23" s="3">
        <v>2</v>
      </c>
      <c r="C23" s="7">
        <v>15</v>
      </c>
      <c r="D23" s="7">
        <v>83.3</v>
      </c>
      <c r="E23" s="7">
        <v>3</v>
      </c>
      <c r="F23" s="7">
        <v>16.7</v>
      </c>
      <c r="G23" s="7">
        <v>18</v>
      </c>
      <c r="H23" s="7">
        <v>3</v>
      </c>
      <c r="I23" s="7">
        <v>16.7</v>
      </c>
      <c r="J23" s="7">
        <v>15</v>
      </c>
      <c r="K23" s="7">
        <v>83.3</v>
      </c>
      <c r="L23" s="7">
        <v>18</v>
      </c>
      <c r="M23" s="7">
        <v>18</v>
      </c>
      <c r="N23" s="7">
        <v>50</v>
      </c>
      <c r="O23" s="7">
        <v>18</v>
      </c>
      <c r="P23" s="7">
        <v>50</v>
      </c>
      <c r="Q23" s="7">
        <v>36</v>
      </c>
    </row>
    <row r="24" spans="1:17" x14ac:dyDescent="0.25">
      <c r="A24" s="2" t="s">
        <v>6</v>
      </c>
      <c r="B24" s="3">
        <v>2</v>
      </c>
      <c r="C24" s="4">
        <v>16</v>
      </c>
      <c r="D24" s="4">
        <v>100</v>
      </c>
      <c r="E24" s="4" t="s">
        <v>3</v>
      </c>
      <c r="F24" s="4" t="s">
        <v>3</v>
      </c>
      <c r="G24" s="4">
        <v>16</v>
      </c>
      <c r="H24" s="4">
        <v>4</v>
      </c>
      <c r="I24" s="4">
        <v>25</v>
      </c>
      <c r="J24" s="4">
        <v>12</v>
      </c>
      <c r="K24" s="4">
        <v>75</v>
      </c>
      <c r="L24" s="4">
        <v>16</v>
      </c>
      <c r="M24" s="4">
        <v>20</v>
      </c>
      <c r="N24" s="4">
        <v>62.5</v>
      </c>
      <c r="O24" s="4">
        <v>12</v>
      </c>
      <c r="P24" s="4">
        <v>37.5</v>
      </c>
      <c r="Q24" s="4">
        <v>32</v>
      </c>
    </row>
    <row r="25" spans="1:17" x14ac:dyDescent="0.25">
      <c r="A25" s="5" t="s">
        <v>7</v>
      </c>
      <c r="B25" s="3">
        <v>2</v>
      </c>
      <c r="C25" s="7">
        <v>11</v>
      </c>
      <c r="D25" s="7">
        <v>84.6</v>
      </c>
      <c r="E25" s="7">
        <v>2</v>
      </c>
      <c r="F25" s="7">
        <v>15.4</v>
      </c>
      <c r="G25" s="7">
        <v>13</v>
      </c>
      <c r="H25" s="7">
        <v>1</v>
      </c>
      <c r="I25" s="7">
        <v>8.3000000000000007</v>
      </c>
      <c r="J25" s="7">
        <v>11</v>
      </c>
      <c r="K25" s="7">
        <v>91.7</v>
      </c>
      <c r="L25" s="7">
        <v>12</v>
      </c>
      <c r="M25" s="7">
        <v>12</v>
      </c>
      <c r="N25" s="7">
        <v>48</v>
      </c>
      <c r="O25" s="7">
        <v>13</v>
      </c>
      <c r="P25" s="7">
        <v>52</v>
      </c>
      <c r="Q25" s="7">
        <v>25</v>
      </c>
    </row>
    <row r="26" spans="1:17" x14ac:dyDescent="0.25">
      <c r="A26" s="2" t="s">
        <v>8</v>
      </c>
      <c r="B26" s="3">
        <v>2</v>
      </c>
      <c r="C26" s="4">
        <v>5</v>
      </c>
      <c r="D26" s="4">
        <v>71.400000000000006</v>
      </c>
      <c r="E26" s="4">
        <v>2</v>
      </c>
      <c r="F26" s="4">
        <v>28.6</v>
      </c>
      <c r="G26" s="4">
        <v>7</v>
      </c>
      <c r="H26" s="4">
        <v>2</v>
      </c>
      <c r="I26" s="4">
        <v>18.2</v>
      </c>
      <c r="J26" s="4">
        <v>9</v>
      </c>
      <c r="K26" s="4">
        <v>81.8</v>
      </c>
      <c r="L26" s="4">
        <v>11</v>
      </c>
      <c r="M26" s="4">
        <v>7</v>
      </c>
      <c r="N26" s="4">
        <v>38.9</v>
      </c>
      <c r="O26" s="4">
        <v>11</v>
      </c>
      <c r="P26" s="4">
        <v>61.1</v>
      </c>
      <c r="Q26" s="4">
        <v>18</v>
      </c>
    </row>
    <row r="27" spans="1:17" x14ac:dyDescent="0.25">
      <c r="A27" s="5" t="s">
        <v>10</v>
      </c>
      <c r="B27" s="3">
        <v>2</v>
      </c>
      <c r="C27" s="7">
        <v>15</v>
      </c>
      <c r="D27" s="7">
        <v>83.3</v>
      </c>
      <c r="E27" s="7">
        <v>3</v>
      </c>
      <c r="F27" s="7">
        <v>16.7</v>
      </c>
      <c r="G27" s="7">
        <v>18</v>
      </c>
      <c r="H27" s="7">
        <v>3</v>
      </c>
      <c r="I27" s="7">
        <v>16.7</v>
      </c>
      <c r="J27" s="7">
        <v>15</v>
      </c>
      <c r="K27" s="7">
        <v>83.3</v>
      </c>
      <c r="L27" s="7">
        <v>18</v>
      </c>
      <c r="M27" s="7">
        <v>18</v>
      </c>
      <c r="N27" s="7">
        <v>50</v>
      </c>
      <c r="O27" s="7">
        <v>18</v>
      </c>
      <c r="P27" s="7">
        <v>50</v>
      </c>
      <c r="Q27" s="7">
        <v>36</v>
      </c>
    </row>
    <row r="28" spans="1:17" x14ac:dyDescent="0.25">
      <c r="A28" s="2" t="s">
        <v>11</v>
      </c>
      <c r="B28" s="3">
        <v>2</v>
      </c>
      <c r="C28" s="4">
        <v>4</v>
      </c>
      <c r="D28" s="4">
        <v>100</v>
      </c>
      <c r="E28" s="4" t="s">
        <v>3</v>
      </c>
      <c r="F28" s="4" t="s">
        <v>3</v>
      </c>
      <c r="G28" s="4">
        <v>4</v>
      </c>
      <c r="H28" s="4">
        <v>2</v>
      </c>
      <c r="I28" s="4">
        <v>10.5</v>
      </c>
      <c r="J28" s="4">
        <v>17</v>
      </c>
      <c r="K28" s="4">
        <v>89.5</v>
      </c>
      <c r="L28" s="4">
        <v>19</v>
      </c>
      <c r="M28" s="4">
        <v>6</v>
      </c>
      <c r="N28" s="4">
        <v>26.1</v>
      </c>
      <c r="O28" s="4">
        <v>17</v>
      </c>
      <c r="P28" s="4">
        <v>73.900000000000006</v>
      </c>
      <c r="Q28" s="4">
        <v>23</v>
      </c>
    </row>
    <row r="29" spans="1:17" x14ac:dyDescent="0.25">
      <c r="A29" s="5" t="s">
        <v>12</v>
      </c>
      <c r="B29" s="3">
        <v>2</v>
      </c>
      <c r="C29" s="7">
        <v>17</v>
      </c>
      <c r="D29" s="7">
        <v>89.5</v>
      </c>
      <c r="E29" s="7">
        <v>2</v>
      </c>
      <c r="F29" s="7">
        <v>10.5</v>
      </c>
      <c r="G29" s="7">
        <v>19</v>
      </c>
      <c r="H29" s="7" t="s">
        <v>3</v>
      </c>
      <c r="I29" s="7" t="s">
        <v>3</v>
      </c>
      <c r="J29" s="7">
        <v>4</v>
      </c>
      <c r="K29" s="7">
        <v>100</v>
      </c>
      <c r="L29" s="7">
        <v>4</v>
      </c>
      <c r="M29" s="7">
        <v>17</v>
      </c>
      <c r="N29" s="7">
        <v>73.900000000000006</v>
      </c>
      <c r="O29" s="7">
        <v>6</v>
      </c>
      <c r="P29" s="7">
        <v>26.1</v>
      </c>
      <c r="Q29" s="7">
        <v>23</v>
      </c>
    </row>
    <row r="30" spans="1:17" x14ac:dyDescent="0.25">
      <c r="A30" s="2" t="s">
        <v>13</v>
      </c>
      <c r="B30" s="3">
        <v>2</v>
      </c>
      <c r="C30" s="4">
        <v>10</v>
      </c>
      <c r="D30" s="4">
        <v>100</v>
      </c>
      <c r="E30" s="4" t="s">
        <v>3</v>
      </c>
      <c r="F30" s="4" t="s">
        <v>3</v>
      </c>
      <c r="G30" s="4">
        <v>10</v>
      </c>
      <c r="H30" s="4">
        <v>5</v>
      </c>
      <c r="I30" s="4">
        <v>35.700000000000003</v>
      </c>
      <c r="J30" s="4">
        <v>9</v>
      </c>
      <c r="K30" s="4">
        <v>64.3</v>
      </c>
      <c r="L30" s="4">
        <v>14</v>
      </c>
      <c r="M30" s="4">
        <v>15</v>
      </c>
      <c r="N30" s="4">
        <v>62.5</v>
      </c>
      <c r="O30" s="4">
        <v>9</v>
      </c>
      <c r="P30" s="4">
        <v>37.5</v>
      </c>
      <c r="Q30" s="4">
        <v>24</v>
      </c>
    </row>
    <row r="31" spans="1:17" x14ac:dyDescent="0.25">
      <c r="A31" s="5" t="s">
        <v>14</v>
      </c>
      <c r="B31" s="3">
        <v>2</v>
      </c>
      <c r="C31" s="7">
        <v>9</v>
      </c>
      <c r="D31" s="7">
        <v>81.8</v>
      </c>
      <c r="E31" s="7">
        <v>2</v>
      </c>
      <c r="F31" s="7">
        <v>18.2</v>
      </c>
      <c r="G31" s="7">
        <v>11</v>
      </c>
      <c r="H31" s="7">
        <v>2</v>
      </c>
      <c r="I31" s="7">
        <v>28.6</v>
      </c>
      <c r="J31" s="7">
        <v>5</v>
      </c>
      <c r="K31" s="7">
        <v>71.400000000000006</v>
      </c>
      <c r="L31" s="7">
        <v>7</v>
      </c>
      <c r="M31" s="7">
        <v>11</v>
      </c>
      <c r="N31" s="7">
        <v>61.1</v>
      </c>
      <c r="O31" s="7">
        <v>7</v>
      </c>
      <c r="P31" s="7">
        <v>38.9</v>
      </c>
      <c r="Q31" s="7">
        <v>18</v>
      </c>
    </row>
    <row r="32" spans="1:17" x14ac:dyDescent="0.25">
      <c r="A32" s="2" t="s">
        <v>15</v>
      </c>
      <c r="B32" s="3">
        <v>2</v>
      </c>
      <c r="C32" s="4">
        <v>15</v>
      </c>
      <c r="D32" s="4">
        <v>65.2</v>
      </c>
      <c r="E32" s="4">
        <v>8</v>
      </c>
      <c r="F32" s="4">
        <v>34.799999999999997</v>
      </c>
      <c r="G32" s="4">
        <v>23</v>
      </c>
      <c r="H32" s="4">
        <v>3</v>
      </c>
      <c r="I32" s="4">
        <v>18.8</v>
      </c>
      <c r="J32" s="4">
        <v>13</v>
      </c>
      <c r="K32" s="4">
        <v>81.3</v>
      </c>
      <c r="L32" s="4">
        <v>16</v>
      </c>
      <c r="M32" s="4">
        <v>18</v>
      </c>
      <c r="N32" s="4">
        <v>46.2</v>
      </c>
      <c r="O32" s="4">
        <v>21</v>
      </c>
      <c r="P32" s="4">
        <v>53.8</v>
      </c>
      <c r="Q32" s="4">
        <v>39</v>
      </c>
    </row>
    <row r="33" spans="1:17" x14ac:dyDescent="0.25">
      <c r="A33" s="5" t="s">
        <v>19</v>
      </c>
      <c r="B33" s="3">
        <v>2</v>
      </c>
      <c r="C33" s="7">
        <v>11</v>
      </c>
      <c r="D33" s="7">
        <v>91.7</v>
      </c>
      <c r="E33" s="7">
        <v>1</v>
      </c>
      <c r="F33" s="7">
        <v>8.3000000000000007</v>
      </c>
      <c r="G33" s="7">
        <v>12</v>
      </c>
      <c r="H33" s="7">
        <v>2</v>
      </c>
      <c r="I33" s="7">
        <v>15.4</v>
      </c>
      <c r="J33" s="7">
        <v>11</v>
      </c>
      <c r="K33" s="7">
        <v>84.6</v>
      </c>
      <c r="L33" s="7">
        <v>13</v>
      </c>
      <c r="M33" s="7">
        <v>13</v>
      </c>
      <c r="N33" s="7">
        <v>52</v>
      </c>
      <c r="O33" s="7">
        <v>12</v>
      </c>
      <c r="P33" s="7">
        <v>48</v>
      </c>
      <c r="Q33" s="7">
        <v>25</v>
      </c>
    </row>
    <row r="34" spans="1:17" x14ac:dyDescent="0.25">
      <c r="A34" s="2" t="s">
        <v>16</v>
      </c>
      <c r="B34" s="3">
        <v>2</v>
      </c>
      <c r="C34" s="4">
        <v>17</v>
      </c>
      <c r="D34" s="4">
        <v>85</v>
      </c>
      <c r="E34" s="4">
        <v>3</v>
      </c>
      <c r="F34" s="4">
        <v>15</v>
      </c>
      <c r="G34" s="4">
        <v>20</v>
      </c>
      <c r="H34" s="4">
        <v>1</v>
      </c>
      <c r="I34" s="4">
        <v>7.1</v>
      </c>
      <c r="J34" s="4">
        <v>13</v>
      </c>
      <c r="K34" s="4">
        <v>92.9</v>
      </c>
      <c r="L34" s="4">
        <v>14</v>
      </c>
      <c r="M34" s="4">
        <v>18</v>
      </c>
      <c r="N34" s="4">
        <v>52.9</v>
      </c>
      <c r="O34" s="4">
        <v>16</v>
      </c>
      <c r="P34" s="4">
        <v>47.1</v>
      </c>
      <c r="Q34" s="4">
        <v>34</v>
      </c>
    </row>
    <row r="35" spans="1:17" x14ac:dyDescent="0.25">
      <c r="A35" s="5" t="s">
        <v>17</v>
      </c>
      <c r="B35" s="3">
        <v>2</v>
      </c>
      <c r="C35" s="7">
        <v>9</v>
      </c>
      <c r="D35" s="7">
        <v>64.3</v>
      </c>
      <c r="E35" s="7">
        <v>5</v>
      </c>
      <c r="F35" s="7">
        <v>35.700000000000003</v>
      </c>
      <c r="G35" s="7">
        <v>14</v>
      </c>
      <c r="H35" s="7" t="s">
        <v>3</v>
      </c>
      <c r="I35" s="7" t="s">
        <v>3</v>
      </c>
      <c r="J35" s="7">
        <v>10</v>
      </c>
      <c r="K35" s="7">
        <v>100</v>
      </c>
      <c r="L35" s="7">
        <v>10</v>
      </c>
      <c r="M35" s="7">
        <v>9</v>
      </c>
      <c r="N35" s="7">
        <v>37.5</v>
      </c>
      <c r="O35" s="7">
        <v>15</v>
      </c>
      <c r="P35" s="7">
        <v>62.5</v>
      </c>
      <c r="Q35" s="7">
        <v>24</v>
      </c>
    </row>
    <row r="36" spans="1:17" ht="22.5" x14ac:dyDescent="0.25">
      <c r="A36" s="2" t="s">
        <v>230</v>
      </c>
      <c r="B36" s="3">
        <v>3</v>
      </c>
      <c r="C36" s="4">
        <v>10</v>
      </c>
      <c r="D36" s="4">
        <v>76.900000000000006</v>
      </c>
      <c r="E36" s="4">
        <v>3</v>
      </c>
      <c r="F36" s="4">
        <v>23.1</v>
      </c>
      <c r="G36" s="4">
        <v>13</v>
      </c>
      <c r="H36" s="4">
        <v>1</v>
      </c>
      <c r="I36" s="4">
        <v>5</v>
      </c>
      <c r="J36" s="4">
        <v>19</v>
      </c>
      <c r="K36" s="4">
        <v>95</v>
      </c>
      <c r="L36" s="4">
        <v>20</v>
      </c>
      <c r="M36" s="4">
        <v>11</v>
      </c>
      <c r="N36" s="4">
        <v>33.299999999999997</v>
      </c>
      <c r="O36" s="4">
        <v>22</v>
      </c>
      <c r="P36" s="4">
        <v>66.7</v>
      </c>
      <c r="Q36" s="4">
        <v>33</v>
      </c>
    </row>
    <row r="37" spans="1:17" x14ac:dyDescent="0.25">
      <c r="A37" s="5" t="s">
        <v>4</v>
      </c>
      <c r="B37" s="3">
        <v>3</v>
      </c>
      <c r="C37" s="7">
        <v>7</v>
      </c>
      <c r="D37" s="7">
        <v>87.5</v>
      </c>
      <c r="E37" s="7">
        <v>1</v>
      </c>
      <c r="F37" s="7">
        <v>12.5</v>
      </c>
      <c r="G37" s="7">
        <v>8</v>
      </c>
      <c r="H37" s="7" t="s">
        <v>3</v>
      </c>
      <c r="I37" s="7" t="s">
        <v>3</v>
      </c>
      <c r="J37" s="7">
        <v>9</v>
      </c>
      <c r="K37" s="7">
        <v>100</v>
      </c>
      <c r="L37" s="7">
        <v>9</v>
      </c>
      <c r="M37" s="7">
        <v>7</v>
      </c>
      <c r="N37" s="7">
        <v>41.2</v>
      </c>
      <c r="O37" s="7">
        <v>10</v>
      </c>
      <c r="P37" s="7">
        <v>58.8</v>
      </c>
      <c r="Q37" s="7">
        <v>17</v>
      </c>
    </row>
    <row r="38" spans="1:17" x14ac:dyDescent="0.25">
      <c r="A38" s="2" t="s">
        <v>18</v>
      </c>
      <c r="B38" s="3">
        <v>3</v>
      </c>
      <c r="C38" s="4">
        <v>13</v>
      </c>
      <c r="D38" s="4">
        <v>92.9</v>
      </c>
      <c r="E38" s="4">
        <v>1</v>
      </c>
      <c r="F38" s="4">
        <v>7.1</v>
      </c>
      <c r="G38" s="4">
        <v>14</v>
      </c>
      <c r="H38" s="4">
        <v>1</v>
      </c>
      <c r="I38" s="4">
        <v>10</v>
      </c>
      <c r="J38" s="4">
        <v>9</v>
      </c>
      <c r="K38" s="4">
        <v>90</v>
      </c>
      <c r="L38" s="4">
        <v>10</v>
      </c>
      <c r="M38" s="4">
        <v>14</v>
      </c>
      <c r="N38" s="4">
        <v>58.3</v>
      </c>
      <c r="O38" s="4">
        <v>10</v>
      </c>
      <c r="P38" s="4">
        <v>41.7</v>
      </c>
      <c r="Q38" s="4">
        <v>24</v>
      </c>
    </row>
    <row r="39" spans="1:17" x14ac:dyDescent="0.25">
      <c r="A39" s="5" t="s">
        <v>5</v>
      </c>
      <c r="B39" s="3">
        <v>3</v>
      </c>
      <c r="C39" s="7">
        <v>9</v>
      </c>
      <c r="D39" s="7">
        <v>90</v>
      </c>
      <c r="E39" s="7">
        <v>1</v>
      </c>
      <c r="F39" s="7">
        <v>10</v>
      </c>
      <c r="G39" s="7">
        <v>10</v>
      </c>
      <c r="H39" s="7">
        <v>1</v>
      </c>
      <c r="I39" s="7">
        <v>7.1</v>
      </c>
      <c r="J39" s="7">
        <v>13</v>
      </c>
      <c r="K39" s="7">
        <v>92.9</v>
      </c>
      <c r="L39" s="7">
        <v>14</v>
      </c>
      <c r="M39" s="7">
        <v>10</v>
      </c>
      <c r="N39" s="7">
        <v>41.7</v>
      </c>
      <c r="O39" s="7">
        <v>14</v>
      </c>
      <c r="P39" s="7">
        <v>58.3</v>
      </c>
      <c r="Q39" s="7">
        <v>24</v>
      </c>
    </row>
    <row r="40" spans="1:17" x14ac:dyDescent="0.25">
      <c r="A40" s="2" t="s">
        <v>6</v>
      </c>
      <c r="B40" s="3">
        <v>3</v>
      </c>
      <c r="C40" s="4">
        <v>8</v>
      </c>
      <c r="D40" s="4">
        <v>88.9</v>
      </c>
      <c r="E40" s="4">
        <v>1</v>
      </c>
      <c r="F40" s="4">
        <v>11.1</v>
      </c>
      <c r="G40" s="4">
        <v>9</v>
      </c>
      <c r="H40" s="4">
        <v>1</v>
      </c>
      <c r="I40" s="4">
        <v>10</v>
      </c>
      <c r="J40" s="4">
        <v>9</v>
      </c>
      <c r="K40" s="4">
        <v>90</v>
      </c>
      <c r="L40" s="4">
        <v>10</v>
      </c>
      <c r="M40" s="4">
        <v>9</v>
      </c>
      <c r="N40" s="4">
        <v>47.4</v>
      </c>
      <c r="O40" s="4">
        <v>10</v>
      </c>
      <c r="P40" s="4">
        <v>52.6</v>
      </c>
      <c r="Q40" s="4">
        <v>19</v>
      </c>
    </row>
    <row r="41" spans="1:17" x14ac:dyDescent="0.25">
      <c r="A41" s="5" t="s">
        <v>7</v>
      </c>
      <c r="B41" s="3">
        <v>3</v>
      </c>
      <c r="C41" s="7">
        <v>9</v>
      </c>
      <c r="D41" s="7">
        <v>90</v>
      </c>
      <c r="E41" s="7">
        <v>1</v>
      </c>
      <c r="F41" s="7">
        <v>10</v>
      </c>
      <c r="G41" s="7">
        <v>10</v>
      </c>
      <c r="H41" s="7">
        <v>1</v>
      </c>
      <c r="I41" s="7">
        <v>11.1</v>
      </c>
      <c r="J41" s="7">
        <v>8</v>
      </c>
      <c r="K41" s="7">
        <v>88.9</v>
      </c>
      <c r="L41" s="7">
        <v>9</v>
      </c>
      <c r="M41" s="7">
        <v>10</v>
      </c>
      <c r="N41" s="7">
        <v>52.6</v>
      </c>
      <c r="O41" s="7">
        <v>9</v>
      </c>
      <c r="P41" s="7">
        <v>47.4</v>
      </c>
      <c r="Q41" s="7">
        <v>19</v>
      </c>
    </row>
    <row r="42" spans="1:17" x14ac:dyDescent="0.25">
      <c r="A42" s="2" t="s">
        <v>8</v>
      </c>
      <c r="B42" s="3">
        <v>3</v>
      </c>
      <c r="C42" s="4">
        <v>9</v>
      </c>
      <c r="D42" s="4">
        <v>81.8</v>
      </c>
      <c r="E42" s="4">
        <v>2</v>
      </c>
      <c r="F42" s="4">
        <v>18.2</v>
      </c>
      <c r="G42" s="4">
        <v>11</v>
      </c>
      <c r="H42" s="4">
        <v>1</v>
      </c>
      <c r="I42" s="4">
        <v>8.3000000000000007</v>
      </c>
      <c r="J42" s="4">
        <v>11</v>
      </c>
      <c r="K42" s="4">
        <v>91.7</v>
      </c>
      <c r="L42" s="4">
        <v>12</v>
      </c>
      <c r="M42" s="4">
        <v>10</v>
      </c>
      <c r="N42" s="4">
        <v>43.5</v>
      </c>
      <c r="O42" s="4">
        <v>13</v>
      </c>
      <c r="P42" s="4">
        <v>56.5</v>
      </c>
      <c r="Q42" s="4">
        <v>23</v>
      </c>
    </row>
    <row r="43" spans="1:17" x14ac:dyDescent="0.25">
      <c r="A43" s="5" t="s">
        <v>9</v>
      </c>
      <c r="B43" s="3">
        <v>3</v>
      </c>
      <c r="C43" s="7">
        <v>13</v>
      </c>
      <c r="D43" s="7">
        <v>86.7</v>
      </c>
      <c r="E43" s="7">
        <v>2</v>
      </c>
      <c r="F43" s="7">
        <v>13.3</v>
      </c>
      <c r="G43" s="7">
        <v>15</v>
      </c>
      <c r="H43" s="7" t="s">
        <v>3</v>
      </c>
      <c r="I43" s="7" t="s">
        <v>3</v>
      </c>
      <c r="J43" s="7">
        <v>11</v>
      </c>
      <c r="K43" s="7">
        <v>100</v>
      </c>
      <c r="L43" s="7">
        <v>11</v>
      </c>
      <c r="M43" s="7">
        <v>13</v>
      </c>
      <c r="N43" s="7">
        <v>50</v>
      </c>
      <c r="O43" s="7">
        <v>13</v>
      </c>
      <c r="P43" s="7">
        <v>50</v>
      </c>
      <c r="Q43" s="7">
        <v>26</v>
      </c>
    </row>
    <row r="44" spans="1:17" x14ac:dyDescent="0.25">
      <c r="A44" s="2" t="s">
        <v>11</v>
      </c>
      <c r="B44" s="3">
        <v>3</v>
      </c>
      <c r="C44" s="4">
        <v>11</v>
      </c>
      <c r="D44" s="4">
        <v>84.6</v>
      </c>
      <c r="E44" s="4">
        <v>2</v>
      </c>
      <c r="F44" s="4">
        <v>15.4</v>
      </c>
      <c r="G44" s="4">
        <v>13</v>
      </c>
      <c r="H44" s="4" t="s">
        <v>3</v>
      </c>
      <c r="I44" s="4" t="s">
        <v>3</v>
      </c>
      <c r="J44" s="4">
        <v>14</v>
      </c>
      <c r="K44" s="4">
        <v>100</v>
      </c>
      <c r="L44" s="4">
        <v>14</v>
      </c>
      <c r="M44" s="4">
        <v>11</v>
      </c>
      <c r="N44" s="4">
        <v>40.700000000000003</v>
      </c>
      <c r="O44" s="4">
        <v>16</v>
      </c>
      <c r="P44" s="4">
        <v>59.3</v>
      </c>
      <c r="Q44" s="4">
        <v>27</v>
      </c>
    </row>
    <row r="45" spans="1:17" x14ac:dyDescent="0.25">
      <c r="A45" s="5" t="s">
        <v>12</v>
      </c>
      <c r="B45" s="3">
        <v>3</v>
      </c>
      <c r="C45" s="7">
        <v>11</v>
      </c>
      <c r="D45" s="7">
        <v>91.7</v>
      </c>
      <c r="E45" s="7">
        <v>1</v>
      </c>
      <c r="F45" s="7">
        <v>8.3000000000000007</v>
      </c>
      <c r="G45" s="7">
        <v>12</v>
      </c>
      <c r="H45" s="7">
        <v>2</v>
      </c>
      <c r="I45" s="7">
        <v>18.2</v>
      </c>
      <c r="J45" s="7">
        <v>9</v>
      </c>
      <c r="K45" s="7">
        <v>81.8</v>
      </c>
      <c r="L45" s="7">
        <v>11</v>
      </c>
      <c r="M45" s="7">
        <v>13</v>
      </c>
      <c r="N45" s="7">
        <v>56.5</v>
      </c>
      <c r="O45" s="7">
        <v>10</v>
      </c>
      <c r="P45" s="7">
        <v>43.5</v>
      </c>
      <c r="Q45" s="7">
        <v>23</v>
      </c>
    </row>
    <row r="46" spans="1:17" x14ac:dyDescent="0.25">
      <c r="A46" s="2" t="s">
        <v>14</v>
      </c>
      <c r="B46" s="3">
        <v>3</v>
      </c>
      <c r="C46" s="4">
        <v>11</v>
      </c>
      <c r="D46" s="4">
        <v>100</v>
      </c>
      <c r="E46" s="4" t="s">
        <v>3</v>
      </c>
      <c r="F46" s="4" t="s">
        <v>3</v>
      </c>
      <c r="G46" s="4">
        <v>11</v>
      </c>
      <c r="H46" s="4">
        <v>2</v>
      </c>
      <c r="I46" s="4">
        <v>13.3</v>
      </c>
      <c r="J46" s="4">
        <v>13</v>
      </c>
      <c r="K46" s="4">
        <v>86.7</v>
      </c>
      <c r="L46" s="4">
        <v>15</v>
      </c>
      <c r="M46" s="4">
        <v>13</v>
      </c>
      <c r="N46" s="4">
        <v>50</v>
      </c>
      <c r="O46" s="4">
        <v>13</v>
      </c>
      <c r="P46" s="4">
        <v>50</v>
      </c>
      <c r="Q46" s="4">
        <v>26</v>
      </c>
    </row>
    <row r="47" spans="1:17" x14ac:dyDescent="0.25">
      <c r="A47" s="5" t="s">
        <v>15</v>
      </c>
      <c r="B47" s="3">
        <v>3</v>
      </c>
      <c r="C47" s="7">
        <v>9</v>
      </c>
      <c r="D47" s="7">
        <v>100</v>
      </c>
      <c r="E47" s="7" t="s">
        <v>3</v>
      </c>
      <c r="F47" s="7" t="s">
        <v>3</v>
      </c>
      <c r="G47" s="7">
        <v>9</v>
      </c>
      <c r="H47" s="7">
        <v>1</v>
      </c>
      <c r="I47" s="7">
        <v>12.5</v>
      </c>
      <c r="J47" s="7">
        <v>7</v>
      </c>
      <c r="K47" s="7">
        <v>87.5</v>
      </c>
      <c r="L47" s="7">
        <v>8</v>
      </c>
      <c r="M47" s="7">
        <v>10</v>
      </c>
      <c r="N47" s="7">
        <v>58.8</v>
      </c>
      <c r="O47" s="7">
        <v>7</v>
      </c>
      <c r="P47" s="7">
        <v>41.2</v>
      </c>
      <c r="Q47" s="7">
        <v>17</v>
      </c>
    </row>
    <row r="48" spans="1:17" x14ac:dyDescent="0.25">
      <c r="A48" s="2" t="s">
        <v>16</v>
      </c>
      <c r="B48" s="3">
        <v>3</v>
      </c>
      <c r="C48" s="4">
        <v>19</v>
      </c>
      <c r="D48" s="4">
        <v>95</v>
      </c>
      <c r="E48" s="4">
        <v>1</v>
      </c>
      <c r="F48" s="4">
        <v>5</v>
      </c>
      <c r="G48" s="4">
        <v>20</v>
      </c>
      <c r="H48" s="4">
        <v>3</v>
      </c>
      <c r="I48" s="4">
        <v>23.1</v>
      </c>
      <c r="J48" s="4">
        <v>10</v>
      </c>
      <c r="K48" s="4">
        <v>76.900000000000006</v>
      </c>
      <c r="L48" s="4">
        <v>13</v>
      </c>
      <c r="M48" s="4">
        <v>22</v>
      </c>
      <c r="N48" s="4">
        <v>66.7</v>
      </c>
      <c r="O48" s="4">
        <v>11</v>
      </c>
      <c r="P48" s="4">
        <v>33.299999999999997</v>
      </c>
      <c r="Q48" s="4">
        <v>33</v>
      </c>
    </row>
    <row r="49" spans="1:17" x14ac:dyDescent="0.25">
      <c r="A49" s="5" t="s">
        <v>17</v>
      </c>
      <c r="B49" s="3">
        <v>3</v>
      </c>
      <c r="C49" s="7">
        <v>14</v>
      </c>
      <c r="D49" s="7">
        <v>100</v>
      </c>
      <c r="E49" s="7" t="s">
        <v>3</v>
      </c>
      <c r="F49" s="7" t="s">
        <v>3</v>
      </c>
      <c r="G49" s="7">
        <v>14</v>
      </c>
      <c r="H49" s="7">
        <v>2</v>
      </c>
      <c r="I49" s="7">
        <v>15.4</v>
      </c>
      <c r="J49" s="7">
        <v>11</v>
      </c>
      <c r="K49" s="7">
        <v>84.6</v>
      </c>
      <c r="L49" s="7">
        <v>13</v>
      </c>
      <c r="M49" s="7">
        <v>16</v>
      </c>
      <c r="N49" s="7">
        <v>59.3</v>
      </c>
      <c r="O49" s="7">
        <v>11</v>
      </c>
      <c r="P49" s="7">
        <v>40.700000000000003</v>
      </c>
      <c r="Q49" s="7">
        <v>27</v>
      </c>
    </row>
    <row r="50" spans="1:17" ht="22.5" x14ac:dyDescent="0.25">
      <c r="A50" s="2" t="s">
        <v>230</v>
      </c>
      <c r="B50" s="3">
        <v>4</v>
      </c>
      <c r="C50" s="4">
        <v>15</v>
      </c>
      <c r="D50" s="4">
        <v>100</v>
      </c>
      <c r="E50" s="4" t="s">
        <v>3</v>
      </c>
      <c r="F50" s="4" t="s">
        <v>3</v>
      </c>
      <c r="G50" s="4">
        <v>15</v>
      </c>
      <c r="H50" s="4">
        <v>1</v>
      </c>
      <c r="I50" s="4">
        <v>10</v>
      </c>
      <c r="J50" s="4">
        <v>9</v>
      </c>
      <c r="K50" s="4">
        <v>90</v>
      </c>
      <c r="L50" s="4">
        <v>10</v>
      </c>
      <c r="M50" s="4">
        <v>16</v>
      </c>
      <c r="N50" s="4">
        <v>64</v>
      </c>
      <c r="O50" s="4">
        <v>9</v>
      </c>
      <c r="P50" s="4">
        <v>36</v>
      </c>
      <c r="Q50" s="4">
        <v>25</v>
      </c>
    </row>
    <row r="51" spans="1:17" x14ac:dyDescent="0.25">
      <c r="A51" s="5" t="s">
        <v>2</v>
      </c>
      <c r="B51" s="3">
        <v>4</v>
      </c>
      <c r="C51" s="7">
        <v>12</v>
      </c>
      <c r="D51" s="7">
        <v>80</v>
      </c>
      <c r="E51" s="7">
        <v>3</v>
      </c>
      <c r="F51" s="7">
        <v>20</v>
      </c>
      <c r="G51" s="7">
        <v>15</v>
      </c>
      <c r="H51" s="7">
        <v>2</v>
      </c>
      <c r="I51" s="7">
        <v>15.4</v>
      </c>
      <c r="J51" s="7">
        <v>11</v>
      </c>
      <c r="K51" s="7">
        <v>84.6</v>
      </c>
      <c r="L51" s="7">
        <v>13</v>
      </c>
      <c r="M51" s="7">
        <v>14</v>
      </c>
      <c r="N51" s="7">
        <v>50</v>
      </c>
      <c r="O51" s="7">
        <v>14</v>
      </c>
      <c r="P51" s="7">
        <v>50</v>
      </c>
      <c r="Q51" s="7">
        <v>28</v>
      </c>
    </row>
    <row r="52" spans="1:17" x14ac:dyDescent="0.25">
      <c r="A52" s="2" t="s">
        <v>4</v>
      </c>
      <c r="B52" s="3">
        <v>4</v>
      </c>
      <c r="C52" s="4">
        <v>11</v>
      </c>
      <c r="D52" s="4">
        <v>78.599999999999994</v>
      </c>
      <c r="E52" s="4">
        <v>3</v>
      </c>
      <c r="F52" s="4">
        <v>21.4</v>
      </c>
      <c r="G52" s="4">
        <v>14</v>
      </c>
      <c r="H52" s="4">
        <v>1</v>
      </c>
      <c r="I52" s="4">
        <v>10</v>
      </c>
      <c r="J52" s="4">
        <v>9</v>
      </c>
      <c r="K52" s="4">
        <v>90</v>
      </c>
      <c r="L52" s="4">
        <v>10</v>
      </c>
      <c r="M52" s="4">
        <v>12</v>
      </c>
      <c r="N52" s="4">
        <v>50</v>
      </c>
      <c r="O52" s="4">
        <v>12</v>
      </c>
      <c r="P52" s="4">
        <v>50</v>
      </c>
      <c r="Q52" s="4">
        <v>24</v>
      </c>
    </row>
    <row r="53" spans="1:17" x14ac:dyDescent="0.25">
      <c r="A53" s="5" t="s">
        <v>18</v>
      </c>
      <c r="B53" s="3">
        <v>4</v>
      </c>
      <c r="C53" s="7">
        <v>14</v>
      </c>
      <c r="D53" s="7">
        <v>87.5</v>
      </c>
      <c r="E53" s="7">
        <v>2</v>
      </c>
      <c r="F53" s="7">
        <v>12.5</v>
      </c>
      <c r="G53" s="7">
        <v>16</v>
      </c>
      <c r="H53" s="7">
        <v>4</v>
      </c>
      <c r="I53" s="7">
        <v>44.4</v>
      </c>
      <c r="J53" s="7">
        <v>5</v>
      </c>
      <c r="K53" s="7">
        <v>55.6</v>
      </c>
      <c r="L53" s="7">
        <v>9</v>
      </c>
      <c r="M53" s="7">
        <v>18</v>
      </c>
      <c r="N53" s="7">
        <v>72</v>
      </c>
      <c r="O53" s="7">
        <v>7</v>
      </c>
      <c r="P53" s="7">
        <v>28</v>
      </c>
      <c r="Q53" s="7">
        <v>25</v>
      </c>
    </row>
    <row r="54" spans="1:17" x14ac:dyDescent="0.25">
      <c r="A54" s="2" t="s">
        <v>5</v>
      </c>
      <c r="B54" s="3">
        <v>4</v>
      </c>
      <c r="C54" s="4">
        <v>11</v>
      </c>
      <c r="D54" s="4">
        <v>84.6</v>
      </c>
      <c r="E54" s="4">
        <v>2</v>
      </c>
      <c r="F54" s="4">
        <v>15.4</v>
      </c>
      <c r="G54" s="4">
        <v>13</v>
      </c>
      <c r="H54" s="4">
        <v>1</v>
      </c>
      <c r="I54" s="4">
        <v>5.9</v>
      </c>
      <c r="J54" s="4">
        <v>16</v>
      </c>
      <c r="K54" s="4">
        <v>94.1</v>
      </c>
      <c r="L54" s="4">
        <v>17</v>
      </c>
      <c r="M54" s="4">
        <v>12</v>
      </c>
      <c r="N54" s="4">
        <v>40</v>
      </c>
      <c r="O54" s="4">
        <v>18</v>
      </c>
      <c r="P54" s="4">
        <v>60</v>
      </c>
      <c r="Q54" s="4">
        <v>30</v>
      </c>
    </row>
    <row r="55" spans="1:17" x14ac:dyDescent="0.25">
      <c r="A55" s="5" t="s">
        <v>6</v>
      </c>
      <c r="B55" s="3">
        <v>4</v>
      </c>
      <c r="C55" s="7">
        <v>14</v>
      </c>
      <c r="D55" s="7">
        <v>73.7</v>
      </c>
      <c r="E55" s="7">
        <v>5</v>
      </c>
      <c r="F55" s="7">
        <v>26.3</v>
      </c>
      <c r="G55" s="7">
        <v>19</v>
      </c>
      <c r="H55" s="7" t="s">
        <v>3</v>
      </c>
      <c r="I55" s="7" t="s">
        <v>3</v>
      </c>
      <c r="J55" s="7">
        <v>6</v>
      </c>
      <c r="K55" s="7">
        <v>100</v>
      </c>
      <c r="L55" s="7">
        <v>6</v>
      </c>
      <c r="M55" s="7">
        <v>14</v>
      </c>
      <c r="N55" s="7">
        <v>56</v>
      </c>
      <c r="O55" s="7">
        <v>11</v>
      </c>
      <c r="P55" s="7">
        <v>44</v>
      </c>
      <c r="Q55" s="7">
        <v>25</v>
      </c>
    </row>
    <row r="56" spans="1:17" x14ac:dyDescent="0.25">
      <c r="A56" s="2" t="s">
        <v>7</v>
      </c>
      <c r="B56" s="3">
        <v>4</v>
      </c>
      <c r="C56" s="4">
        <v>9</v>
      </c>
      <c r="D56" s="4">
        <v>90</v>
      </c>
      <c r="E56" s="4">
        <v>1</v>
      </c>
      <c r="F56" s="4">
        <v>10</v>
      </c>
      <c r="G56" s="4">
        <v>10</v>
      </c>
      <c r="H56" s="4">
        <v>3</v>
      </c>
      <c r="I56" s="4">
        <v>21.4</v>
      </c>
      <c r="J56" s="4">
        <v>11</v>
      </c>
      <c r="K56" s="4">
        <v>78.599999999999994</v>
      </c>
      <c r="L56" s="4">
        <v>14</v>
      </c>
      <c r="M56" s="4">
        <v>12</v>
      </c>
      <c r="N56" s="4">
        <v>50</v>
      </c>
      <c r="O56" s="4">
        <v>12</v>
      </c>
      <c r="P56" s="4">
        <v>50</v>
      </c>
      <c r="Q56" s="4">
        <v>24</v>
      </c>
    </row>
    <row r="57" spans="1:17" x14ac:dyDescent="0.25">
      <c r="A57" s="5" t="s">
        <v>8</v>
      </c>
      <c r="B57" s="3">
        <v>4</v>
      </c>
      <c r="C57" s="7">
        <v>10</v>
      </c>
      <c r="D57" s="7">
        <v>100</v>
      </c>
      <c r="E57" s="7" t="s">
        <v>3</v>
      </c>
      <c r="F57" s="7" t="s">
        <v>3</v>
      </c>
      <c r="G57" s="7">
        <v>10</v>
      </c>
      <c r="H57" s="7">
        <v>2</v>
      </c>
      <c r="I57" s="7">
        <v>10</v>
      </c>
      <c r="J57" s="7">
        <v>18</v>
      </c>
      <c r="K57" s="7">
        <v>90</v>
      </c>
      <c r="L57" s="7">
        <v>20</v>
      </c>
      <c r="M57" s="7">
        <v>12</v>
      </c>
      <c r="N57" s="7">
        <v>40</v>
      </c>
      <c r="O57" s="7">
        <v>18</v>
      </c>
      <c r="P57" s="7">
        <v>60</v>
      </c>
      <c r="Q57" s="7">
        <v>30</v>
      </c>
    </row>
    <row r="58" spans="1:17" x14ac:dyDescent="0.25">
      <c r="A58" s="2" t="s">
        <v>9</v>
      </c>
      <c r="B58" s="3">
        <v>4</v>
      </c>
      <c r="C58" s="4">
        <v>16</v>
      </c>
      <c r="D58" s="4">
        <v>88.9</v>
      </c>
      <c r="E58" s="4">
        <v>2</v>
      </c>
      <c r="F58" s="4">
        <v>11.1</v>
      </c>
      <c r="G58" s="4">
        <v>18</v>
      </c>
      <c r="H58" s="4">
        <v>1</v>
      </c>
      <c r="I58" s="4">
        <v>16.7</v>
      </c>
      <c r="J58" s="4">
        <v>5</v>
      </c>
      <c r="K58" s="4">
        <v>83.3</v>
      </c>
      <c r="L58" s="4">
        <v>6</v>
      </c>
      <c r="M58" s="4">
        <v>17</v>
      </c>
      <c r="N58" s="4">
        <v>70.8</v>
      </c>
      <c r="O58" s="4">
        <v>7</v>
      </c>
      <c r="P58" s="4">
        <v>29.2</v>
      </c>
      <c r="Q58" s="4">
        <v>24</v>
      </c>
    </row>
    <row r="59" spans="1:17" x14ac:dyDescent="0.25">
      <c r="A59" s="5" t="s">
        <v>10</v>
      </c>
      <c r="B59" s="3">
        <v>4</v>
      </c>
      <c r="C59" s="7">
        <v>7</v>
      </c>
      <c r="D59" s="7">
        <v>77.8</v>
      </c>
      <c r="E59" s="7">
        <v>2</v>
      </c>
      <c r="F59" s="7">
        <v>22.2</v>
      </c>
      <c r="G59" s="7">
        <v>9</v>
      </c>
      <c r="H59" s="7" t="s">
        <v>3</v>
      </c>
      <c r="I59" s="7" t="s">
        <v>3</v>
      </c>
      <c r="J59" s="7">
        <v>3</v>
      </c>
      <c r="K59" s="7">
        <v>100</v>
      </c>
      <c r="L59" s="7">
        <v>3</v>
      </c>
      <c r="M59" s="7">
        <v>7</v>
      </c>
      <c r="N59" s="7">
        <v>58.3</v>
      </c>
      <c r="O59" s="7">
        <v>5</v>
      </c>
      <c r="P59" s="7">
        <v>41.7</v>
      </c>
      <c r="Q59" s="7">
        <v>12</v>
      </c>
    </row>
    <row r="60" spans="1:17" x14ac:dyDescent="0.25">
      <c r="A60" s="2" t="s">
        <v>11</v>
      </c>
      <c r="B60" s="3">
        <v>4</v>
      </c>
      <c r="C60" s="4">
        <v>9</v>
      </c>
      <c r="D60" s="4">
        <v>90</v>
      </c>
      <c r="E60" s="4">
        <v>1</v>
      </c>
      <c r="F60" s="4">
        <v>10</v>
      </c>
      <c r="G60" s="4">
        <v>10</v>
      </c>
      <c r="H60" s="4" t="s">
        <v>3</v>
      </c>
      <c r="I60" s="4" t="s">
        <v>3</v>
      </c>
      <c r="J60" s="4">
        <v>15</v>
      </c>
      <c r="K60" s="4">
        <v>100</v>
      </c>
      <c r="L60" s="4">
        <v>15</v>
      </c>
      <c r="M60" s="4">
        <v>9</v>
      </c>
      <c r="N60" s="4">
        <v>36</v>
      </c>
      <c r="O60" s="4">
        <v>16</v>
      </c>
      <c r="P60" s="4">
        <v>64</v>
      </c>
      <c r="Q60" s="4">
        <v>25</v>
      </c>
    </row>
    <row r="61" spans="1:17" x14ac:dyDescent="0.25">
      <c r="A61" s="5" t="s">
        <v>12</v>
      </c>
      <c r="B61" s="3">
        <v>4</v>
      </c>
      <c r="C61" s="7">
        <v>11</v>
      </c>
      <c r="D61" s="7">
        <v>84.6</v>
      </c>
      <c r="E61" s="7">
        <v>2</v>
      </c>
      <c r="F61" s="7">
        <v>15.4</v>
      </c>
      <c r="G61" s="7">
        <v>13</v>
      </c>
      <c r="H61" s="7">
        <v>3</v>
      </c>
      <c r="I61" s="7">
        <v>20</v>
      </c>
      <c r="J61" s="7">
        <v>12</v>
      </c>
      <c r="K61" s="7">
        <v>80</v>
      </c>
      <c r="L61" s="7">
        <v>15</v>
      </c>
      <c r="M61" s="7">
        <v>14</v>
      </c>
      <c r="N61" s="7">
        <v>50</v>
      </c>
      <c r="O61" s="7">
        <v>14</v>
      </c>
      <c r="P61" s="7">
        <v>50</v>
      </c>
      <c r="Q61" s="7">
        <v>28</v>
      </c>
    </row>
    <row r="62" spans="1:17" x14ac:dyDescent="0.25">
      <c r="A62" s="2" t="s">
        <v>13</v>
      </c>
      <c r="B62" s="3">
        <v>4</v>
      </c>
      <c r="C62" s="4">
        <v>5</v>
      </c>
      <c r="D62" s="4">
        <v>83.3</v>
      </c>
      <c r="E62" s="4">
        <v>1</v>
      </c>
      <c r="F62" s="4">
        <v>16.7</v>
      </c>
      <c r="G62" s="4">
        <v>6</v>
      </c>
      <c r="H62" s="4">
        <v>2</v>
      </c>
      <c r="I62" s="4">
        <v>11.1</v>
      </c>
      <c r="J62" s="4">
        <v>16</v>
      </c>
      <c r="K62" s="4">
        <v>88.9</v>
      </c>
      <c r="L62" s="4">
        <v>18</v>
      </c>
      <c r="M62" s="4">
        <v>7</v>
      </c>
      <c r="N62" s="4">
        <v>29.2</v>
      </c>
      <c r="O62" s="4">
        <v>17</v>
      </c>
      <c r="P62" s="4">
        <v>70.8</v>
      </c>
      <c r="Q62" s="4">
        <v>24</v>
      </c>
    </row>
    <row r="63" spans="1:17" x14ac:dyDescent="0.25">
      <c r="A63" s="5" t="s">
        <v>14</v>
      </c>
      <c r="B63" s="3">
        <v>4</v>
      </c>
      <c r="C63" s="7">
        <v>3</v>
      </c>
      <c r="D63" s="7">
        <v>100</v>
      </c>
      <c r="E63" s="7" t="s">
        <v>3</v>
      </c>
      <c r="F63" s="7" t="s">
        <v>3</v>
      </c>
      <c r="G63" s="7">
        <v>3</v>
      </c>
      <c r="H63" s="7">
        <v>2</v>
      </c>
      <c r="I63" s="7">
        <v>22.2</v>
      </c>
      <c r="J63" s="7">
        <v>7</v>
      </c>
      <c r="K63" s="7">
        <v>77.8</v>
      </c>
      <c r="L63" s="7">
        <v>9</v>
      </c>
      <c r="M63" s="7">
        <v>5</v>
      </c>
      <c r="N63" s="7">
        <v>41.7</v>
      </c>
      <c r="O63" s="7">
        <v>7</v>
      </c>
      <c r="P63" s="7">
        <v>58.3</v>
      </c>
      <c r="Q63" s="7">
        <v>12</v>
      </c>
    </row>
    <row r="64" spans="1:17" x14ac:dyDescent="0.25">
      <c r="A64" s="2" t="s">
        <v>15</v>
      </c>
      <c r="B64" s="3">
        <v>4</v>
      </c>
      <c r="C64" s="4">
        <v>18</v>
      </c>
      <c r="D64" s="4">
        <v>90</v>
      </c>
      <c r="E64" s="4">
        <v>2</v>
      </c>
      <c r="F64" s="4">
        <v>10</v>
      </c>
      <c r="G64" s="4">
        <v>20</v>
      </c>
      <c r="H64" s="4" t="s">
        <v>3</v>
      </c>
      <c r="I64" s="4" t="s">
        <v>3</v>
      </c>
      <c r="J64" s="4">
        <v>10</v>
      </c>
      <c r="K64" s="4">
        <v>100</v>
      </c>
      <c r="L64" s="4">
        <v>10</v>
      </c>
      <c r="M64" s="4">
        <v>18</v>
      </c>
      <c r="N64" s="4">
        <v>60</v>
      </c>
      <c r="O64" s="4">
        <v>12</v>
      </c>
      <c r="P64" s="4">
        <v>40</v>
      </c>
      <c r="Q64" s="4">
        <v>30</v>
      </c>
    </row>
    <row r="65" spans="1:17" x14ac:dyDescent="0.25">
      <c r="A65" s="5" t="s">
        <v>19</v>
      </c>
      <c r="B65" s="3">
        <v>4</v>
      </c>
      <c r="C65" s="7">
        <v>16</v>
      </c>
      <c r="D65" s="7">
        <v>94.1</v>
      </c>
      <c r="E65" s="7">
        <v>1</v>
      </c>
      <c r="F65" s="7">
        <v>5.9</v>
      </c>
      <c r="G65" s="7">
        <v>17</v>
      </c>
      <c r="H65" s="7">
        <v>2</v>
      </c>
      <c r="I65" s="7">
        <v>15.4</v>
      </c>
      <c r="J65" s="7">
        <v>11</v>
      </c>
      <c r="K65" s="7">
        <v>84.6</v>
      </c>
      <c r="L65" s="7">
        <v>13</v>
      </c>
      <c r="M65" s="7">
        <v>18</v>
      </c>
      <c r="N65" s="7">
        <v>60</v>
      </c>
      <c r="O65" s="7">
        <v>12</v>
      </c>
      <c r="P65" s="7">
        <v>40</v>
      </c>
      <c r="Q65" s="7">
        <v>30</v>
      </c>
    </row>
    <row r="66" spans="1:17" x14ac:dyDescent="0.25">
      <c r="A66" s="2" t="s">
        <v>16</v>
      </c>
      <c r="B66" s="3">
        <v>4</v>
      </c>
      <c r="C66" s="4">
        <v>5</v>
      </c>
      <c r="D66" s="4">
        <v>55.6</v>
      </c>
      <c r="E66" s="4">
        <v>4</v>
      </c>
      <c r="F66" s="4">
        <v>44.4</v>
      </c>
      <c r="G66" s="4">
        <v>9</v>
      </c>
      <c r="H66" s="4">
        <v>2</v>
      </c>
      <c r="I66" s="4">
        <v>12.5</v>
      </c>
      <c r="J66" s="4">
        <v>14</v>
      </c>
      <c r="K66" s="4">
        <v>87.5</v>
      </c>
      <c r="L66" s="4">
        <v>16</v>
      </c>
      <c r="M66" s="4">
        <v>7</v>
      </c>
      <c r="N66" s="4">
        <v>28</v>
      </c>
      <c r="O66" s="4">
        <v>18</v>
      </c>
      <c r="P66" s="4">
        <v>72</v>
      </c>
      <c r="Q66" s="4">
        <v>25</v>
      </c>
    </row>
    <row r="67" spans="1:17" x14ac:dyDescent="0.25">
      <c r="A67" s="5" t="s">
        <v>17</v>
      </c>
      <c r="B67" s="3">
        <v>4</v>
      </c>
      <c r="C67" s="7">
        <v>6</v>
      </c>
      <c r="D67" s="7">
        <v>100</v>
      </c>
      <c r="E67" s="7" t="s">
        <v>3</v>
      </c>
      <c r="F67" s="7" t="s">
        <v>3</v>
      </c>
      <c r="G67" s="7">
        <v>6</v>
      </c>
      <c r="H67" s="7">
        <v>5</v>
      </c>
      <c r="I67" s="7">
        <v>26.3</v>
      </c>
      <c r="J67" s="7">
        <v>14</v>
      </c>
      <c r="K67" s="7">
        <v>73.7</v>
      </c>
      <c r="L67" s="7">
        <v>19</v>
      </c>
      <c r="M67" s="7">
        <v>11</v>
      </c>
      <c r="N67" s="7">
        <v>44</v>
      </c>
      <c r="O67" s="7">
        <v>14</v>
      </c>
      <c r="P67" s="7">
        <v>56</v>
      </c>
      <c r="Q67" s="7">
        <v>25</v>
      </c>
    </row>
    <row r="68" spans="1:17" x14ac:dyDescent="0.25">
      <c r="A68" s="75" t="s">
        <v>2</v>
      </c>
      <c r="B68" s="76">
        <v>5</v>
      </c>
      <c r="C68" s="79">
        <v>10</v>
      </c>
      <c r="D68" s="79">
        <v>71.400000000000006</v>
      </c>
      <c r="E68" s="79">
        <v>4</v>
      </c>
      <c r="F68" s="79">
        <v>28.6</v>
      </c>
      <c r="G68" s="79">
        <v>14</v>
      </c>
      <c r="H68" s="79" t="s">
        <v>3</v>
      </c>
      <c r="I68" s="79" t="s">
        <v>3</v>
      </c>
      <c r="J68" s="79">
        <v>16</v>
      </c>
      <c r="K68" s="79">
        <v>100</v>
      </c>
      <c r="L68" s="79">
        <v>16</v>
      </c>
      <c r="M68" s="79">
        <v>10</v>
      </c>
      <c r="N68" s="79">
        <v>33.299999999999997</v>
      </c>
      <c r="O68" s="79">
        <v>20</v>
      </c>
      <c r="P68" s="79">
        <v>66.7</v>
      </c>
      <c r="Q68" s="79">
        <v>30</v>
      </c>
    </row>
    <row r="69" spans="1:17" x14ac:dyDescent="0.25">
      <c r="A69" s="77" t="s">
        <v>4</v>
      </c>
      <c r="B69" s="76">
        <v>5</v>
      </c>
      <c r="C69" s="80">
        <v>7</v>
      </c>
      <c r="D69" s="80">
        <v>63.6</v>
      </c>
      <c r="E69" s="80">
        <v>4</v>
      </c>
      <c r="F69" s="80">
        <v>36.4</v>
      </c>
      <c r="G69" s="80">
        <v>11</v>
      </c>
      <c r="H69" s="80" t="s">
        <v>3</v>
      </c>
      <c r="I69" s="80" t="s">
        <v>3</v>
      </c>
      <c r="J69" s="80">
        <v>14</v>
      </c>
      <c r="K69" s="80">
        <v>100</v>
      </c>
      <c r="L69" s="80">
        <v>14</v>
      </c>
      <c r="M69" s="80">
        <v>7</v>
      </c>
      <c r="N69" s="80">
        <v>28</v>
      </c>
      <c r="O69" s="80">
        <v>18</v>
      </c>
      <c r="P69" s="80">
        <v>72</v>
      </c>
      <c r="Q69" s="80">
        <v>25</v>
      </c>
    </row>
    <row r="70" spans="1:17" x14ac:dyDescent="0.25">
      <c r="A70" s="75" t="s">
        <v>18</v>
      </c>
      <c r="B70" s="76">
        <v>5</v>
      </c>
      <c r="C70" s="79">
        <v>8</v>
      </c>
      <c r="D70" s="79">
        <v>80</v>
      </c>
      <c r="E70" s="79">
        <v>2</v>
      </c>
      <c r="F70" s="79">
        <v>20</v>
      </c>
      <c r="G70" s="79">
        <v>10</v>
      </c>
      <c r="H70" s="79">
        <v>4</v>
      </c>
      <c r="I70" s="79">
        <v>23.5</v>
      </c>
      <c r="J70" s="79">
        <v>13</v>
      </c>
      <c r="K70" s="79">
        <v>76.5</v>
      </c>
      <c r="L70" s="79">
        <v>17</v>
      </c>
      <c r="M70" s="79">
        <v>12</v>
      </c>
      <c r="N70" s="79">
        <v>44.4</v>
      </c>
      <c r="O70" s="79">
        <v>15</v>
      </c>
      <c r="P70" s="79">
        <v>55.6</v>
      </c>
      <c r="Q70" s="79">
        <v>27</v>
      </c>
    </row>
    <row r="71" spans="1:17" x14ac:dyDescent="0.25">
      <c r="A71" s="77" t="s">
        <v>5</v>
      </c>
      <c r="B71" s="76">
        <v>5</v>
      </c>
      <c r="C71" s="80">
        <v>19</v>
      </c>
      <c r="D71" s="80">
        <v>79.2</v>
      </c>
      <c r="E71" s="80">
        <v>5</v>
      </c>
      <c r="F71" s="80">
        <v>20.8</v>
      </c>
      <c r="G71" s="80">
        <v>24</v>
      </c>
      <c r="H71" s="80">
        <v>2</v>
      </c>
      <c r="I71" s="80">
        <v>13.3</v>
      </c>
      <c r="J71" s="80">
        <v>13</v>
      </c>
      <c r="K71" s="80">
        <v>86.7</v>
      </c>
      <c r="L71" s="80">
        <v>15</v>
      </c>
      <c r="M71" s="80">
        <v>21</v>
      </c>
      <c r="N71" s="80">
        <v>53.8</v>
      </c>
      <c r="O71" s="80">
        <v>18</v>
      </c>
      <c r="P71" s="80">
        <v>46.2</v>
      </c>
      <c r="Q71" s="80">
        <v>39</v>
      </c>
    </row>
    <row r="72" spans="1:17" x14ac:dyDescent="0.25">
      <c r="A72" s="75" t="s">
        <v>6</v>
      </c>
      <c r="B72" s="76">
        <v>5</v>
      </c>
      <c r="C72" s="79">
        <v>16</v>
      </c>
      <c r="D72" s="79">
        <v>100</v>
      </c>
      <c r="E72" s="79" t="s">
        <v>3</v>
      </c>
      <c r="F72" s="79" t="s">
        <v>3</v>
      </c>
      <c r="G72" s="79">
        <v>16</v>
      </c>
      <c r="H72" s="79">
        <v>4</v>
      </c>
      <c r="I72" s="79">
        <v>28.6</v>
      </c>
      <c r="J72" s="79">
        <v>10</v>
      </c>
      <c r="K72" s="79">
        <v>71.400000000000006</v>
      </c>
      <c r="L72" s="79">
        <v>14</v>
      </c>
      <c r="M72" s="79">
        <v>20</v>
      </c>
      <c r="N72" s="79">
        <v>66.7</v>
      </c>
      <c r="O72" s="79">
        <v>10</v>
      </c>
      <c r="P72" s="79">
        <v>33.299999999999997</v>
      </c>
      <c r="Q72" s="79">
        <v>30</v>
      </c>
    </row>
    <row r="73" spans="1:17" x14ac:dyDescent="0.25">
      <c r="A73" s="77" t="s">
        <v>7</v>
      </c>
      <c r="B73" s="76">
        <v>5</v>
      </c>
      <c r="C73" s="80">
        <v>10</v>
      </c>
      <c r="D73" s="80">
        <v>71.400000000000006</v>
      </c>
      <c r="E73" s="80">
        <v>4</v>
      </c>
      <c r="F73" s="80">
        <v>28.6</v>
      </c>
      <c r="G73" s="80">
        <v>14</v>
      </c>
      <c r="H73" s="80" t="s">
        <v>3</v>
      </c>
      <c r="I73" s="80" t="s">
        <v>3</v>
      </c>
      <c r="J73" s="80">
        <v>14</v>
      </c>
      <c r="K73" s="80">
        <v>100</v>
      </c>
      <c r="L73" s="80">
        <v>14</v>
      </c>
      <c r="M73" s="80">
        <v>10</v>
      </c>
      <c r="N73" s="80">
        <v>35.700000000000003</v>
      </c>
      <c r="O73" s="80">
        <v>18</v>
      </c>
      <c r="P73" s="80">
        <v>64.3</v>
      </c>
      <c r="Q73" s="80">
        <v>28</v>
      </c>
    </row>
    <row r="74" spans="1:17" x14ac:dyDescent="0.25">
      <c r="A74" s="75" t="s">
        <v>9</v>
      </c>
      <c r="B74" s="76">
        <v>5</v>
      </c>
      <c r="C74" s="79">
        <v>10</v>
      </c>
      <c r="D74" s="79">
        <v>71.400000000000006</v>
      </c>
      <c r="E74" s="79">
        <v>4</v>
      </c>
      <c r="F74" s="79">
        <v>28.6</v>
      </c>
      <c r="G74" s="79">
        <v>14</v>
      </c>
      <c r="H74" s="79">
        <v>1</v>
      </c>
      <c r="I74" s="79">
        <v>11.1</v>
      </c>
      <c r="J74" s="79">
        <v>8</v>
      </c>
      <c r="K74" s="79">
        <v>88.9</v>
      </c>
      <c r="L74" s="79">
        <v>9</v>
      </c>
      <c r="M74" s="79">
        <v>11</v>
      </c>
      <c r="N74" s="79">
        <v>47.8</v>
      </c>
      <c r="O74" s="79">
        <v>12</v>
      </c>
      <c r="P74" s="79">
        <v>52.2</v>
      </c>
      <c r="Q74" s="79">
        <v>23</v>
      </c>
    </row>
    <row r="75" spans="1:17" x14ac:dyDescent="0.25">
      <c r="A75" s="77" t="s">
        <v>10</v>
      </c>
      <c r="B75" s="76">
        <v>5</v>
      </c>
      <c r="C75" s="80">
        <v>13</v>
      </c>
      <c r="D75" s="80">
        <v>76.5</v>
      </c>
      <c r="E75" s="80">
        <v>4</v>
      </c>
      <c r="F75" s="80">
        <v>23.5</v>
      </c>
      <c r="G75" s="80">
        <v>17</v>
      </c>
      <c r="H75" s="80">
        <v>2</v>
      </c>
      <c r="I75" s="80">
        <v>20</v>
      </c>
      <c r="J75" s="80">
        <v>8</v>
      </c>
      <c r="K75" s="80">
        <v>80</v>
      </c>
      <c r="L75" s="80">
        <v>10</v>
      </c>
      <c r="M75" s="80">
        <v>15</v>
      </c>
      <c r="N75" s="80">
        <v>55.6</v>
      </c>
      <c r="O75" s="80">
        <v>12</v>
      </c>
      <c r="P75" s="80">
        <v>44.4</v>
      </c>
      <c r="Q75" s="80">
        <v>27</v>
      </c>
    </row>
    <row r="76" spans="1:17" x14ac:dyDescent="0.25">
      <c r="A76" s="75" t="s">
        <v>11</v>
      </c>
      <c r="B76" s="76">
        <v>5</v>
      </c>
      <c r="C76" s="79">
        <v>8</v>
      </c>
      <c r="D76" s="79">
        <v>88.9</v>
      </c>
      <c r="E76" s="79">
        <v>1</v>
      </c>
      <c r="F76" s="79">
        <v>11.1</v>
      </c>
      <c r="G76" s="79">
        <v>9</v>
      </c>
      <c r="H76" s="79">
        <v>4</v>
      </c>
      <c r="I76" s="79">
        <v>28.6</v>
      </c>
      <c r="J76" s="79">
        <v>10</v>
      </c>
      <c r="K76" s="79">
        <v>71.400000000000006</v>
      </c>
      <c r="L76" s="79">
        <v>14</v>
      </c>
      <c r="M76" s="79">
        <v>12</v>
      </c>
      <c r="N76" s="79">
        <v>52.2</v>
      </c>
      <c r="O76" s="79">
        <v>11</v>
      </c>
      <c r="P76" s="79">
        <v>47.8</v>
      </c>
      <c r="Q76" s="79">
        <v>23</v>
      </c>
    </row>
    <row r="77" spans="1:17" x14ac:dyDescent="0.25">
      <c r="A77" s="77" t="s">
        <v>12</v>
      </c>
      <c r="B77" s="76">
        <v>5</v>
      </c>
      <c r="C77" s="80">
        <v>14</v>
      </c>
      <c r="D77" s="80">
        <v>100</v>
      </c>
      <c r="E77" s="80" t="s">
        <v>3</v>
      </c>
      <c r="F77" s="80" t="s">
        <v>3</v>
      </c>
      <c r="G77" s="80">
        <v>14</v>
      </c>
      <c r="H77" s="80">
        <v>4</v>
      </c>
      <c r="I77" s="80">
        <v>28.6</v>
      </c>
      <c r="J77" s="80">
        <v>10</v>
      </c>
      <c r="K77" s="80">
        <v>71.400000000000006</v>
      </c>
      <c r="L77" s="80">
        <v>14</v>
      </c>
      <c r="M77" s="80">
        <v>18</v>
      </c>
      <c r="N77" s="80">
        <v>64.3</v>
      </c>
      <c r="O77" s="80">
        <v>10</v>
      </c>
      <c r="P77" s="80">
        <v>35.700000000000003</v>
      </c>
      <c r="Q77" s="80">
        <v>28</v>
      </c>
    </row>
    <row r="78" spans="1:17" x14ac:dyDescent="0.25">
      <c r="A78" s="75" t="s">
        <v>648</v>
      </c>
      <c r="B78" s="76">
        <v>5</v>
      </c>
      <c r="C78" s="79">
        <v>12</v>
      </c>
      <c r="D78" s="79">
        <v>100</v>
      </c>
      <c r="E78" s="79" t="s">
        <v>3</v>
      </c>
      <c r="F78" s="79" t="s">
        <v>3</v>
      </c>
      <c r="G78" s="79">
        <v>12</v>
      </c>
      <c r="H78" s="79" t="s">
        <v>3</v>
      </c>
      <c r="I78" s="79" t="s">
        <v>3</v>
      </c>
      <c r="J78" s="79">
        <v>11</v>
      </c>
      <c r="K78" s="79">
        <v>100</v>
      </c>
      <c r="L78" s="79">
        <v>11</v>
      </c>
      <c r="M78" s="79">
        <v>12</v>
      </c>
      <c r="N78" s="79">
        <v>52.2</v>
      </c>
      <c r="O78" s="79">
        <v>11</v>
      </c>
      <c r="P78" s="79">
        <v>47.8</v>
      </c>
      <c r="Q78" s="79">
        <v>23</v>
      </c>
    </row>
    <row r="79" spans="1:17" x14ac:dyDescent="0.25">
      <c r="A79" s="77" t="s">
        <v>13</v>
      </c>
      <c r="B79" s="76">
        <v>5</v>
      </c>
      <c r="C79" s="80">
        <v>13</v>
      </c>
      <c r="D79" s="80">
        <v>86.7</v>
      </c>
      <c r="E79" s="80">
        <v>2</v>
      </c>
      <c r="F79" s="80">
        <v>13.3</v>
      </c>
      <c r="G79" s="80">
        <v>15</v>
      </c>
      <c r="H79" s="80">
        <v>5</v>
      </c>
      <c r="I79" s="80">
        <v>20.8</v>
      </c>
      <c r="J79" s="80">
        <v>19</v>
      </c>
      <c r="K79" s="80">
        <v>79.2</v>
      </c>
      <c r="L79" s="80">
        <v>24</v>
      </c>
      <c r="M79" s="80">
        <v>18</v>
      </c>
      <c r="N79" s="80">
        <v>46.2</v>
      </c>
      <c r="O79" s="80">
        <v>21</v>
      </c>
      <c r="P79" s="80">
        <v>53.8</v>
      </c>
      <c r="Q79" s="80">
        <v>39</v>
      </c>
    </row>
    <row r="80" spans="1:17" x14ac:dyDescent="0.25">
      <c r="A80" s="75" t="s">
        <v>14</v>
      </c>
      <c r="B80" s="76">
        <v>5</v>
      </c>
      <c r="C80" s="79">
        <v>11</v>
      </c>
      <c r="D80" s="79">
        <v>100</v>
      </c>
      <c r="E80" s="79" t="s">
        <v>3</v>
      </c>
      <c r="F80" s="79" t="s">
        <v>3</v>
      </c>
      <c r="G80" s="79">
        <v>11</v>
      </c>
      <c r="H80" s="79" t="s">
        <v>3</v>
      </c>
      <c r="I80" s="79" t="s">
        <v>3</v>
      </c>
      <c r="J80" s="79">
        <v>12</v>
      </c>
      <c r="K80" s="79">
        <v>100</v>
      </c>
      <c r="L80" s="79">
        <v>12</v>
      </c>
      <c r="M80" s="79">
        <v>11</v>
      </c>
      <c r="N80" s="79">
        <v>47.8</v>
      </c>
      <c r="O80" s="79">
        <v>12</v>
      </c>
      <c r="P80" s="79">
        <v>52.2</v>
      </c>
      <c r="Q80" s="79">
        <v>23</v>
      </c>
    </row>
    <row r="81" spans="1:17" x14ac:dyDescent="0.25">
      <c r="A81" s="77" t="s">
        <v>15</v>
      </c>
      <c r="B81" s="76">
        <v>5</v>
      </c>
      <c r="C81" s="80">
        <v>21</v>
      </c>
      <c r="D81" s="80">
        <v>95.5</v>
      </c>
      <c r="E81" s="80">
        <v>1</v>
      </c>
      <c r="F81" s="80">
        <v>4.5</v>
      </c>
      <c r="G81" s="80">
        <v>22</v>
      </c>
      <c r="H81" s="80">
        <v>3</v>
      </c>
      <c r="I81" s="80">
        <v>23.1</v>
      </c>
      <c r="J81" s="80">
        <v>10</v>
      </c>
      <c r="K81" s="80">
        <v>76.900000000000006</v>
      </c>
      <c r="L81" s="80">
        <v>13</v>
      </c>
      <c r="M81" s="80">
        <v>24</v>
      </c>
      <c r="N81" s="80">
        <v>68.599999999999994</v>
      </c>
      <c r="O81" s="80">
        <v>11</v>
      </c>
      <c r="P81" s="80">
        <v>31.4</v>
      </c>
      <c r="Q81" s="80">
        <v>35</v>
      </c>
    </row>
    <row r="82" spans="1:17" x14ac:dyDescent="0.25">
      <c r="A82" s="75" t="s">
        <v>19</v>
      </c>
      <c r="B82" s="76">
        <v>5</v>
      </c>
      <c r="C82" s="79">
        <v>14</v>
      </c>
      <c r="D82" s="79">
        <v>100</v>
      </c>
      <c r="E82" s="79" t="s">
        <v>3</v>
      </c>
      <c r="F82" s="79" t="s">
        <v>3</v>
      </c>
      <c r="G82" s="79">
        <v>14</v>
      </c>
      <c r="H82" s="79">
        <v>4</v>
      </c>
      <c r="I82" s="79">
        <v>36.4</v>
      </c>
      <c r="J82" s="79">
        <v>7</v>
      </c>
      <c r="K82" s="79">
        <v>63.6</v>
      </c>
      <c r="L82" s="79">
        <v>11</v>
      </c>
      <c r="M82" s="79">
        <v>18</v>
      </c>
      <c r="N82" s="79">
        <v>72</v>
      </c>
      <c r="O82" s="79">
        <v>7</v>
      </c>
      <c r="P82" s="79">
        <v>28</v>
      </c>
      <c r="Q82" s="79">
        <v>25</v>
      </c>
    </row>
    <row r="83" spans="1:17" x14ac:dyDescent="0.25">
      <c r="A83" s="77" t="s">
        <v>16</v>
      </c>
      <c r="B83" s="76">
        <v>5</v>
      </c>
      <c r="C83" s="80">
        <v>10</v>
      </c>
      <c r="D83" s="80">
        <v>76.900000000000006</v>
      </c>
      <c r="E83" s="80">
        <v>3</v>
      </c>
      <c r="F83" s="80">
        <v>23.1</v>
      </c>
      <c r="G83" s="80">
        <v>13</v>
      </c>
      <c r="H83" s="80">
        <v>1</v>
      </c>
      <c r="I83" s="80">
        <v>4.5</v>
      </c>
      <c r="J83" s="80">
        <v>21</v>
      </c>
      <c r="K83" s="80">
        <v>95.5</v>
      </c>
      <c r="L83" s="80">
        <v>22</v>
      </c>
      <c r="M83" s="80">
        <v>11</v>
      </c>
      <c r="N83" s="80">
        <v>31.4</v>
      </c>
      <c r="O83" s="80">
        <v>24</v>
      </c>
      <c r="P83" s="80">
        <v>68.599999999999994</v>
      </c>
      <c r="Q83" s="80">
        <v>35</v>
      </c>
    </row>
    <row r="84" spans="1:17" x14ac:dyDescent="0.25">
      <c r="A84" s="75" t="s">
        <v>4</v>
      </c>
      <c r="B84" s="76">
        <v>6</v>
      </c>
      <c r="C84" s="79">
        <v>8</v>
      </c>
      <c r="D84" s="79">
        <v>80</v>
      </c>
      <c r="E84" s="79">
        <v>2</v>
      </c>
      <c r="F84" s="79">
        <v>20</v>
      </c>
      <c r="G84" s="79">
        <v>10</v>
      </c>
      <c r="H84" s="79" t="s">
        <v>3</v>
      </c>
      <c r="I84" s="79" t="s">
        <v>3</v>
      </c>
      <c r="J84" s="79">
        <v>13</v>
      </c>
      <c r="K84" s="79">
        <v>100</v>
      </c>
      <c r="L84" s="79">
        <v>13</v>
      </c>
      <c r="M84" s="79">
        <v>8</v>
      </c>
      <c r="N84" s="79">
        <v>34.799999999999997</v>
      </c>
      <c r="O84" s="79">
        <v>15</v>
      </c>
      <c r="P84" s="79">
        <v>65.2</v>
      </c>
      <c r="Q84" s="79">
        <v>23</v>
      </c>
    </row>
    <row r="85" spans="1:17" x14ac:dyDescent="0.25">
      <c r="A85" s="77" t="s">
        <v>8</v>
      </c>
      <c r="B85" s="76">
        <v>6</v>
      </c>
      <c r="C85" s="80">
        <v>12</v>
      </c>
      <c r="D85" s="80">
        <v>92.3</v>
      </c>
      <c r="E85" s="80">
        <v>1</v>
      </c>
      <c r="F85" s="80">
        <v>7.7</v>
      </c>
      <c r="G85" s="80">
        <v>13</v>
      </c>
      <c r="H85" s="80" t="s">
        <v>3</v>
      </c>
      <c r="I85" s="80" t="s">
        <v>3</v>
      </c>
      <c r="J85" s="80">
        <v>11</v>
      </c>
      <c r="K85" s="80">
        <v>100</v>
      </c>
      <c r="L85" s="80">
        <v>11</v>
      </c>
      <c r="M85" s="80">
        <v>12</v>
      </c>
      <c r="N85" s="80">
        <v>50</v>
      </c>
      <c r="O85" s="80">
        <v>12</v>
      </c>
      <c r="P85" s="80">
        <v>50</v>
      </c>
      <c r="Q85" s="80">
        <v>24</v>
      </c>
    </row>
    <row r="86" spans="1:17" x14ac:dyDescent="0.25">
      <c r="A86" s="75" t="s">
        <v>9</v>
      </c>
      <c r="B86" s="76">
        <v>6</v>
      </c>
      <c r="C86" s="79">
        <v>13</v>
      </c>
      <c r="D86" s="79">
        <v>100</v>
      </c>
      <c r="E86" s="79" t="s">
        <v>3</v>
      </c>
      <c r="F86" s="79" t="s">
        <v>3</v>
      </c>
      <c r="G86" s="79">
        <v>13</v>
      </c>
      <c r="H86" s="79">
        <v>2</v>
      </c>
      <c r="I86" s="79">
        <v>20</v>
      </c>
      <c r="J86" s="79">
        <v>8</v>
      </c>
      <c r="K86" s="79">
        <v>80</v>
      </c>
      <c r="L86" s="79">
        <v>10</v>
      </c>
      <c r="M86" s="79">
        <v>15</v>
      </c>
      <c r="N86" s="79">
        <v>65.2</v>
      </c>
      <c r="O86" s="79">
        <v>8</v>
      </c>
      <c r="P86" s="79">
        <v>34.799999999999997</v>
      </c>
      <c r="Q86" s="79">
        <v>23</v>
      </c>
    </row>
    <row r="87" spans="1:17" x14ac:dyDescent="0.25">
      <c r="A87" s="77" t="s">
        <v>10</v>
      </c>
      <c r="B87" s="76">
        <v>6</v>
      </c>
      <c r="C87" s="80">
        <v>9</v>
      </c>
      <c r="D87" s="80">
        <v>81.8</v>
      </c>
      <c r="E87" s="80">
        <v>2</v>
      </c>
      <c r="F87" s="80">
        <v>18.2</v>
      </c>
      <c r="G87" s="80">
        <v>11</v>
      </c>
      <c r="H87" s="80">
        <v>1</v>
      </c>
      <c r="I87" s="80">
        <v>10</v>
      </c>
      <c r="J87" s="80">
        <v>9</v>
      </c>
      <c r="K87" s="80">
        <v>90</v>
      </c>
      <c r="L87" s="80">
        <v>10</v>
      </c>
      <c r="M87" s="80">
        <v>10</v>
      </c>
      <c r="N87" s="80">
        <v>47.6</v>
      </c>
      <c r="O87" s="80">
        <v>11</v>
      </c>
      <c r="P87" s="80">
        <v>52.4</v>
      </c>
      <c r="Q87" s="80">
        <v>21</v>
      </c>
    </row>
    <row r="88" spans="1:17" x14ac:dyDescent="0.25">
      <c r="A88" s="75" t="s">
        <v>12</v>
      </c>
      <c r="B88" s="76">
        <v>6</v>
      </c>
      <c r="C88" s="79">
        <v>9</v>
      </c>
      <c r="D88" s="79">
        <v>90</v>
      </c>
      <c r="E88" s="79">
        <v>1</v>
      </c>
      <c r="F88" s="79">
        <v>10</v>
      </c>
      <c r="G88" s="79">
        <v>10</v>
      </c>
      <c r="H88" s="79">
        <v>4</v>
      </c>
      <c r="I88" s="79">
        <v>26.7</v>
      </c>
      <c r="J88" s="79">
        <v>11</v>
      </c>
      <c r="K88" s="79">
        <v>73.3</v>
      </c>
      <c r="L88" s="79">
        <v>15</v>
      </c>
      <c r="M88" s="79">
        <v>13</v>
      </c>
      <c r="N88" s="79">
        <v>52</v>
      </c>
      <c r="O88" s="79">
        <v>12</v>
      </c>
      <c r="P88" s="79">
        <v>48</v>
      </c>
      <c r="Q88" s="79">
        <v>25</v>
      </c>
    </row>
    <row r="89" spans="1:17" x14ac:dyDescent="0.25">
      <c r="A89" s="77" t="s">
        <v>648</v>
      </c>
      <c r="B89" s="76">
        <v>6</v>
      </c>
      <c r="C89" s="80">
        <v>11</v>
      </c>
      <c r="D89" s="80">
        <v>73.3</v>
      </c>
      <c r="E89" s="80">
        <v>4</v>
      </c>
      <c r="F89" s="80">
        <v>26.7</v>
      </c>
      <c r="G89" s="80">
        <v>15</v>
      </c>
      <c r="H89" s="80">
        <v>1</v>
      </c>
      <c r="I89" s="80">
        <v>10</v>
      </c>
      <c r="J89" s="80">
        <v>9</v>
      </c>
      <c r="K89" s="80">
        <v>90</v>
      </c>
      <c r="L89" s="80">
        <v>10</v>
      </c>
      <c r="M89" s="80">
        <v>12</v>
      </c>
      <c r="N89" s="80">
        <v>48</v>
      </c>
      <c r="O89" s="80">
        <v>13</v>
      </c>
      <c r="P89" s="80">
        <v>52</v>
      </c>
      <c r="Q89" s="80">
        <v>25</v>
      </c>
    </row>
    <row r="90" spans="1:17" x14ac:dyDescent="0.25">
      <c r="A90" s="75" t="s">
        <v>13</v>
      </c>
      <c r="B90" s="76">
        <v>6</v>
      </c>
      <c r="C90" s="79">
        <v>11</v>
      </c>
      <c r="D90" s="79">
        <v>100</v>
      </c>
      <c r="E90" s="79" t="s">
        <v>3</v>
      </c>
      <c r="F90" s="79" t="s">
        <v>3</v>
      </c>
      <c r="G90" s="79">
        <v>11</v>
      </c>
      <c r="H90" s="79">
        <v>1</v>
      </c>
      <c r="I90" s="79">
        <v>7.7</v>
      </c>
      <c r="J90" s="79">
        <v>12</v>
      </c>
      <c r="K90" s="79">
        <v>92.3</v>
      </c>
      <c r="L90" s="79">
        <v>13</v>
      </c>
      <c r="M90" s="79">
        <v>12</v>
      </c>
      <c r="N90" s="79">
        <v>50</v>
      </c>
      <c r="O90" s="79">
        <v>12</v>
      </c>
      <c r="P90" s="79">
        <v>50</v>
      </c>
      <c r="Q90" s="79">
        <v>24</v>
      </c>
    </row>
    <row r="91" spans="1:17" x14ac:dyDescent="0.25">
      <c r="A91" s="77" t="s">
        <v>14</v>
      </c>
      <c r="B91" s="76">
        <v>6</v>
      </c>
      <c r="C91" s="80">
        <v>10</v>
      </c>
      <c r="D91" s="80">
        <v>100</v>
      </c>
      <c r="E91" s="80" t="s">
        <v>3</v>
      </c>
      <c r="F91" s="80" t="s">
        <v>3</v>
      </c>
      <c r="G91" s="80">
        <v>10</v>
      </c>
      <c r="H91" s="80">
        <v>1</v>
      </c>
      <c r="I91" s="80">
        <v>9.1</v>
      </c>
      <c r="J91" s="80">
        <v>10</v>
      </c>
      <c r="K91" s="80">
        <v>90.9</v>
      </c>
      <c r="L91" s="80">
        <v>11</v>
      </c>
      <c r="M91" s="80">
        <v>11</v>
      </c>
      <c r="N91" s="80">
        <v>52.4</v>
      </c>
      <c r="O91" s="80">
        <v>10</v>
      </c>
      <c r="P91" s="80">
        <v>47.6</v>
      </c>
      <c r="Q91" s="80">
        <v>21</v>
      </c>
    </row>
    <row r="92" spans="1:17" x14ac:dyDescent="0.25">
      <c r="A92" s="75" t="s">
        <v>15</v>
      </c>
      <c r="B92" s="76">
        <v>6</v>
      </c>
      <c r="C92" s="79">
        <v>13</v>
      </c>
      <c r="D92" s="79">
        <v>81.3</v>
      </c>
      <c r="E92" s="79">
        <v>3</v>
      </c>
      <c r="F92" s="79">
        <v>18.8</v>
      </c>
      <c r="G92" s="79">
        <v>16</v>
      </c>
      <c r="H92" s="79">
        <v>1</v>
      </c>
      <c r="I92" s="79">
        <v>8.3000000000000007</v>
      </c>
      <c r="J92" s="79">
        <v>11</v>
      </c>
      <c r="K92" s="79">
        <v>91.7</v>
      </c>
      <c r="L92" s="79">
        <v>12</v>
      </c>
      <c r="M92" s="79">
        <v>14</v>
      </c>
      <c r="N92" s="79">
        <v>50</v>
      </c>
      <c r="O92" s="79">
        <v>14</v>
      </c>
      <c r="P92" s="79">
        <v>50</v>
      </c>
      <c r="Q92" s="79">
        <v>28</v>
      </c>
    </row>
    <row r="93" spans="1:17" x14ac:dyDescent="0.25">
      <c r="A93" s="77" t="s">
        <v>19</v>
      </c>
      <c r="B93" s="76">
        <v>6</v>
      </c>
      <c r="C93" s="80">
        <v>11</v>
      </c>
      <c r="D93" s="80">
        <v>91.7</v>
      </c>
      <c r="E93" s="80">
        <v>1</v>
      </c>
      <c r="F93" s="80">
        <v>8.3000000000000007</v>
      </c>
      <c r="G93" s="80">
        <v>12</v>
      </c>
      <c r="H93" s="80">
        <v>3</v>
      </c>
      <c r="I93" s="80">
        <v>18.8</v>
      </c>
      <c r="J93" s="80">
        <v>13</v>
      </c>
      <c r="K93" s="80">
        <v>81.3</v>
      </c>
      <c r="L93" s="80">
        <v>16</v>
      </c>
      <c r="M93" s="80">
        <v>14</v>
      </c>
      <c r="N93" s="80">
        <v>50</v>
      </c>
      <c r="O93" s="80">
        <v>14</v>
      </c>
      <c r="P93" s="80">
        <v>50</v>
      </c>
      <c r="Q93" s="80">
        <v>28</v>
      </c>
    </row>
    <row r="94" spans="1:17" x14ac:dyDescent="0.25">
      <c r="A94" s="75" t="s">
        <v>16</v>
      </c>
      <c r="B94" s="76">
        <v>6</v>
      </c>
      <c r="C94" s="79">
        <v>10</v>
      </c>
      <c r="D94" s="79">
        <v>90.9</v>
      </c>
      <c r="E94" s="79">
        <v>1</v>
      </c>
      <c r="F94" s="79">
        <v>9.1</v>
      </c>
      <c r="G94" s="79">
        <v>11</v>
      </c>
      <c r="H94" s="79" t="s">
        <v>3</v>
      </c>
      <c r="I94" s="79" t="s">
        <v>3</v>
      </c>
      <c r="J94" s="79">
        <v>10</v>
      </c>
      <c r="K94" s="79">
        <v>100</v>
      </c>
      <c r="L94" s="79">
        <v>10</v>
      </c>
      <c r="M94" s="79">
        <v>10</v>
      </c>
      <c r="N94" s="79">
        <v>47.6</v>
      </c>
      <c r="O94" s="79">
        <v>11</v>
      </c>
      <c r="P94" s="79">
        <v>52.4</v>
      </c>
      <c r="Q94" s="79">
        <v>21</v>
      </c>
    </row>
    <row r="95" spans="1:17" x14ac:dyDescent="0.25">
      <c r="A95" s="77" t="s">
        <v>17</v>
      </c>
      <c r="B95" s="76">
        <v>6</v>
      </c>
      <c r="C95" s="80">
        <v>9</v>
      </c>
      <c r="D95" s="80">
        <v>90</v>
      </c>
      <c r="E95" s="80">
        <v>1</v>
      </c>
      <c r="F95" s="80">
        <v>10</v>
      </c>
      <c r="G95" s="80">
        <v>10</v>
      </c>
      <c r="H95" s="80">
        <v>2</v>
      </c>
      <c r="I95" s="80">
        <v>18.2</v>
      </c>
      <c r="J95" s="80">
        <v>9</v>
      </c>
      <c r="K95" s="80">
        <v>81.8</v>
      </c>
      <c r="L95" s="80">
        <v>11</v>
      </c>
      <c r="M95" s="80">
        <v>11</v>
      </c>
      <c r="N95" s="80">
        <v>52.4</v>
      </c>
      <c r="O95" s="80">
        <v>10</v>
      </c>
      <c r="P95" s="80">
        <v>47.6</v>
      </c>
      <c r="Q95" s="80">
        <v>21</v>
      </c>
    </row>
    <row r="96" spans="1:17" x14ac:dyDescent="0.25">
      <c r="A96" s="75" t="s">
        <v>2</v>
      </c>
      <c r="B96" s="76">
        <v>6</v>
      </c>
      <c r="C96" s="79">
        <v>10</v>
      </c>
      <c r="D96" s="79">
        <v>100</v>
      </c>
      <c r="E96" s="79" t="s">
        <v>3</v>
      </c>
      <c r="F96" s="79" t="s">
        <v>3</v>
      </c>
      <c r="G96" s="79">
        <v>10</v>
      </c>
      <c r="H96" s="79">
        <v>2</v>
      </c>
      <c r="I96" s="79">
        <v>15.4</v>
      </c>
      <c r="J96" s="79">
        <v>11</v>
      </c>
      <c r="K96" s="79">
        <v>84.6</v>
      </c>
      <c r="L96" s="79">
        <v>13</v>
      </c>
      <c r="M96" s="79">
        <v>12</v>
      </c>
      <c r="N96" s="79">
        <v>52.2</v>
      </c>
      <c r="O96" s="79">
        <v>11</v>
      </c>
      <c r="P96" s="79">
        <v>47.8</v>
      </c>
      <c r="Q96" s="79">
        <v>23</v>
      </c>
    </row>
    <row r="97" spans="1:17" x14ac:dyDescent="0.25">
      <c r="A97" s="77" t="s">
        <v>7</v>
      </c>
      <c r="B97" s="78">
        <v>6</v>
      </c>
      <c r="C97" s="80">
        <v>11</v>
      </c>
      <c r="D97" s="80">
        <v>84.6</v>
      </c>
      <c r="E97" s="80">
        <v>2</v>
      </c>
      <c r="F97" s="80">
        <v>15.4</v>
      </c>
      <c r="G97" s="80">
        <v>13</v>
      </c>
      <c r="H97" s="80" t="s">
        <v>3</v>
      </c>
      <c r="I97" s="80" t="s">
        <v>3</v>
      </c>
      <c r="J97" s="80">
        <v>10</v>
      </c>
      <c r="K97" s="80">
        <v>100</v>
      </c>
      <c r="L97" s="80">
        <v>10</v>
      </c>
      <c r="M97" s="80">
        <v>11</v>
      </c>
      <c r="N97" s="80">
        <v>47.8</v>
      </c>
      <c r="O97" s="80">
        <v>12</v>
      </c>
      <c r="P97" s="80">
        <v>52.2</v>
      </c>
      <c r="Q97" s="80">
        <v>23</v>
      </c>
    </row>
    <row r="98" spans="1:17" x14ac:dyDescent="0.25">
      <c r="A98" s="75" t="s">
        <v>4</v>
      </c>
      <c r="B98" s="76">
        <v>7</v>
      </c>
      <c r="C98" s="79">
        <v>11</v>
      </c>
      <c r="D98" s="79">
        <v>84.6</v>
      </c>
      <c r="E98" s="79">
        <v>2</v>
      </c>
      <c r="F98" s="79">
        <v>15.4</v>
      </c>
      <c r="G98" s="79">
        <v>13</v>
      </c>
      <c r="H98" s="79">
        <v>2</v>
      </c>
      <c r="I98" s="79">
        <v>20</v>
      </c>
      <c r="J98" s="79">
        <v>8</v>
      </c>
      <c r="K98" s="79">
        <v>80</v>
      </c>
      <c r="L98" s="79">
        <v>10</v>
      </c>
      <c r="M98" s="79">
        <v>13</v>
      </c>
      <c r="N98" s="79">
        <v>56.5</v>
      </c>
      <c r="O98" s="79">
        <v>10</v>
      </c>
      <c r="P98" s="79">
        <v>43.5</v>
      </c>
      <c r="Q98" s="79">
        <v>23</v>
      </c>
    </row>
    <row r="99" spans="1:17" x14ac:dyDescent="0.25">
      <c r="A99" s="77" t="s">
        <v>18</v>
      </c>
      <c r="B99" s="76">
        <v>7</v>
      </c>
      <c r="C99" s="80">
        <v>8</v>
      </c>
      <c r="D99" s="80">
        <v>80</v>
      </c>
      <c r="E99" s="80">
        <v>2</v>
      </c>
      <c r="F99" s="80">
        <v>20</v>
      </c>
      <c r="G99" s="80">
        <v>10</v>
      </c>
      <c r="H99" s="80">
        <v>2</v>
      </c>
      <c r="I99" s="80">
        <v>15.4</v>
      </c>
      <c r="J99" s="80">
        <v>11</v>
      </c>
      <c r="K99" s="80">
        <v>84.6</v>
      </c>
      <c r="L99" s="80">
        <v>13</v>
      </c>
      <c r="M99" s="80">
        <v>10</v>
      </c>
      <c r="N99" s="80">
        <v>43.5</v>
      </c>
      <c r="O99" s="80">
        <v>13</v>
      </c>
      <c r="P99" s="80">
        <v>56.5</v>
      </c>
      <c r="Q99" s="80">
        <v>23</v>
      </c>
    </row>
    <row r="100" spans="1:17" x14ac:dyDescent="0.25">
      <c r="A100" s="75" t="s">
        <v>5</v>
      </c>
      <c r="B100" s="76">
        <v>7</v>
      </c>
      <c r="C100" s="79">
        <v>8</v>
      </c>
      <c r="D100" s="79">
        <v>80</v>
      </c>
      <c r="E100" s="79">
        <v>2</v>
      </c>
      <c r="F100" s="79">
        <v>20</v>
      </c>
      <c r="G100" s="79">
        <v>10</v>
      </c>
      <c r="H100" s="79">
        <v>1</v>
      </c>
      <c r="I100" s="79">
        <v>8.3000000000000007</v>
      </c>
      <c r="J100" s="79">
        <v>11</v>
      </c>
      <c r="K100" s="79">
        <v>91.7</v>
      </c>
      <c r="L100" s="79">
        <v>12</v>
      </c>
      <c r="M100" s="79">
        <v>9</v>
      </c>
      <c r="N100" s="79">
        <v>40.9</v>
      </c>
      <c r="O100" s="79">
        <v>13</v>
      </c>
      <c r="P100" s="79">
        <v>59.1</v>
      </c>
      <c r="Q100" s="79">
        <v>22</v>
      </c>
    </row>
    <row r="101" spans="1:17" x14ac:dyDescent="0.25">
      <c r="A101" s="77" t="s">
        <v>6</v>
      </c>
      <c r="B101" s="76">
        <v>7</v>
      </c>
      <c r="C101" s="80">
        <v>8</v>
      </c>
      <c r="D101" s="80">
        <v>80</v>
      </c>
      <c r="E101" s="80">
        <v>2</v>
      </c>
      <c r="F101" s="80">
        <v>20</v>
      </c>
      <c r="G101" s="80">
        <v>10</v>
      </c>
      <c r="H101" s="80">
        <v>2</v>
      </c>
      <c r="I101" s="80">
        <v>13.3</v>
      </c>
      <c r="J101" s="80">
        <v>13</v>
      </c>
      <c r="K101" s="80">
        <v>86.7</v>
      </c>
      <c r="L101" s="80">
        <v>15</v>
      </c>
      <c r="M101" s="80">
        <v>10</v>
      </c>
      <c r="N101" s="80">
        <v>40</v>
      </c>
      <c r="O101" s="80">
        <v>15</v>
      </c>
      <c r="P101" s="80">
        <v>60</v>
      </c>
      <c r="Q101" s="80">
        <v>25</v>
      </c>
    </row>
    <row r="102" spans="1:17" x14ac:dyDescent="0.25">
      <c r="A102" s="75" t="s">
        <v>8</v>
      </c>
      <c r="B102" s="76">
        <v>7</v>
      </c>
      <c r="C102" s="79">
        <v>11</v>
      </c>
      <c r="D102" s="79">
        <v>91.7</v>
      </c>
      <c r="E102" s="79">
        <v>1</v>
      </c>
      <c r="F102" s="79">
        <v>8.3000000000000007</v>
      </c>
      <c r="G102" s="79">
        <v>12</v>
      </c>
      <c r="H102" s="79">
        <v>2</v>
      </c>
      <c r="I102" s="79">
        <v>20</v>
      </c>
      <c r="J102" s="79">
        <v>8</v>
      </c>
      <c r="K102" s="79">
        <v>80</v>
      </c>
      <c r="L102" s="79">
        <v>10</v>
      </c>
      <c r="M102" s="79">
        <v>13</v>
      </c>
      <c r="N102" s="79">
        <v>59.1</v>
      </c>
      <c r="O102" s="79">
        <v>9</v>
      </c>
      <c r="P102" s="79">
        <v>40.9</v>
      </c>
      <c r="Q102" s="79">
        <v>22</v>
      </c>
    </row>
    <row r="103" spans="1:17" x14ac:dyDescent="0.25">
      <c r="A103" s="77" t="s">
        <v>9</v>
      </c>
      <c r="B103" s="76">
        <v>7</v>
      </c>
      <c r="C103" s="80">
        <v>14</v>
      </c>
      <c r="D103" s="80">
        <v>100</v>
      </c>
      <c r="E103" s="80" t="s">
        <v>3</v>
      </c>
      <c r="F103" s="80" t="s">
        <v>3</v>
      </c>
      <c r="G103" s="80">
        <v>14</v>
      </c>
      <c r="H103" s="80" t="s">
        <v>3</v>
      </c>
      <c r="I103" s="80" t="s">
        <v>3</v>
      </c>
      <c r="J103" s="80">
        <v>13</v>
      </c>
      <c r="K103" s="80">
        <v>100</v>
      </c>
      <c r="L103" s="80">
        <v>13</v>
      </c>
      <c r="M103" s="80">
        <v>14</v>
      </c>
      <c r="N103" s="80">
        <v>51.9</v>
      </c>
      <c r="O103" s="80">
        <v>13</v>
      </c>
      <c r="P103" s="80">
        <v>48.1</v>
      </c>
      <c r="Q103" s="80">
        <v>27</v>
      </c>
    </row>
    <row r="104" spans="1:17" x14ac:dyDescent="0.25">
      <c r="A104" s="75" t="s">
        <v>10</v>
      </c>
      <c r="B104" s="76">
        <v>7</v>
      </c>
      <c r="C104" s="79">
        <v>15</v>
      </c>
      <c r="D104" s="79">
        <v>100</v>
      </c>
      <c r="E104" s="79" t="s">
        <v>3</v>
      </c>
      <c r="F104" s="79" t="s">
        <v>3</v>
      </c>
      <c r="G104" s="79">
        <v>15</v>
      </c>
      <c r="H104" s="79">
        <v>1</v>
      </c>
      <c r="I104" s="79">
        <v>7.7</v>
      </c>
      <c r="J104" s="79">
        <v>12</v>
      </c>
      <c r="K104" s="79">
        <v>92.3</v>
      </c>
      <c r="L104" s="79">
        <v>13</v>
      </c>
      <c r="M104" s="79">
        <v>16</v>
      </c>
      <c r="N104" s="79">
        <v>57.1</v>
      </c>
      <c r="O104" s="79">
        <v>12</v>
      </c>
      <c r="P104" s="79">
        <v>42.9</v>
      </c>
      <c r="Q104" s="79">
        <v>28</v>
      </c>
    </row>
    <row r="105" spans="1:17" x14ac:dyDescent="0.25">
      <c r="A105" s="77" t="s">
        <v>11</v>
      </c>
      <c r="B105" s="76">
        <v>7</v>
      </c>
      <c r="C105" s="80">
        <v>12</v>
      </c>
      <c r="D105" s="80">
        <v>92.3</v>
      </c>
      <c r="E105" s="80">
        <v>1</v>
      </c>
      <c r="F105" s="80">
        <v>7.7</v>
      </c>
      <c r="G105" s="80">
        <v>13</v>
      </c>
      <c r="H105" s="80" t="s">
        <v>3</v>
      </c>
      <c r="I105" s="80" t="s">
        <v>3</v>
      </c>
      <c r="J105" s="80">
        <v>15</v>
      </c>
      <c r="K105" s="80">
        <v>100</v>
      </c>
      <c r="L105" s="80">
        <v>15</v>
      </c>
      <c r="M105" s="80">
        <v>12</v>
      </c>
      <c r="N105" s="80">
        <v>42.9</v>
      </c>
      <c r="O105" s="80">
        <v>16</v>
      </c>
      <c r="P105" s="80">
        <v>57.1</v>
      </c>
      <c r="Q105" s="80">
        <v>28</v>
      </c>
    </row>
    <row r="106" spans="1:17" x14ac:dyDescent="0.25">
      <c r="A106" s="75" t="s">
        <v>12</v>
      </c>
      <c r="B106" s="76">
        <v>7</v>
      </c>
      <c r="C106" s="79">
        <v>13</v>
      </c>
      <c r="D106" s="79">
        <v>86.7</v>
      </c>
      <c r="E106" s="79">
        <v>2</v>
      </c>
      <c r="F106" s="79">
        <v>13.3</v>
      </c>
      <c r="G106" s="79">
        <v>15</v>
      </c>
      <c r="H106" s="79">
        <v>2</v>
      </c>
      <c r="I106" s="79">
        <v>20</v>
      </c>
      <c r="J106" s="79">
        <v>8</v>
      </c>
      <c r="K106" s="79">
        <v>80</v>
      </c>
      <c r="L106" s="79">
        <v>10</v>
      </c>
      <c r="M106" s="79">
        <v>15</v>
      </c>
      <c r="N106" s="79">
        <v>60</v>
      </c>
      <c r="O106" s="79">
        <v>10</v>
      </c>
      <c r="P106" s="79">
        <v>40</v>
      </c>
      <c r="Q106" s="79">
        <v>25</v>
      </c>
    </row>
    <row r="107" spans="1:17" x14ac:dyDescent="0.25">
      <c r="A107" s="77" t="s">
        <v>648</v>
      </c>
      <c r="B107" s="76">
        <v>7</v>
      </c>
      <c r="C107" s="80">
        <v>4</v>
      </c>
      <c r="D107" s="80">
        <v>44.4</v>
      </c>
      <c r="E107" s="80">
        <v>5</v>
      </c>
      <c r="F107" s="80">
        <v>55.6</v>
      </c>
      <c r="G107" s="80">
        <v>9</v>
      </c>
      <c r="H107" s="80" t="s">
        <v>3</v>
      </c>
      <c r="I107" s="80" t="s">
        <v>3</v>
      </c>
      <c r="J107" s="80">
        <v>14</v>
      </c>
      <c r="K107" s="80">
        <v>100</v>
      </c>
      <c r="L107" s="80">
        <v>14</v>
      </c>
      <c r="M107" s="80">
        <v>4</v>
      </c>
      <c r="N107" s="80">
        <v>17.399999999999999</v>
      </c>
      <c r="O107" s="80">
        <v>19</v>
      </c>
      <c r="P107" s="80">
        <v>82.6</v>
      </c>
      <c r="Q107" s="80">
        <v>23</v>
      </c>
    </row>
    <row r="108" spans="1:17" x14ac:dyDescent="0.25">
      <c r="A108" s="75" t="s">
        <v>13</v>
      </c>
      <c r="B108" s="76">
        <v>7</v>
      </c>
      <c r="C108" s="79">
        <v>14</v>
      </c>
      <c r="D108" s="79">
        <v>100</v>
      </c>
      <c r="E108" s="79" t="s">
        <v>3</v>
      </c>
      <c r="F108" s="79" t="s">
        <v>3</v>
      </c>
      <c r="G108" s="79">
        <v>14</v>
      </c>
      <c r="H108" s="79">
        <v>5</v>
      </c>
      <c r="I108" s="79">
        <v>55.6</v>
      </c>
      <c r="J108" s="79">
        <v>4</v>
      </c>
      <c r="K108" s="79">
        <v>44.4</v>
      </c>
      <c r="L108" s="79">
        <v>9</v>
      </c>
      <c r="M108" s="79">
        <v>19</v>
      </c>
      <c r="N108" s="79">
        <v>82.6</v>
      </c>
      <c r="O108" s="79">
        <v>4</v>
      </c>
      <c r="P108" s="79">
        <v>17.399999999999999</v>
      </c>
      <c r="Q108" s="79">
        <v>23</v>
      </c>
    </row>
    <row r="109" spans="1:17" x14ac:dyDescent="0.25">
      <c r="A109" s="77" t="s">
        <v>14</v>
      </c>
      <c r="B109" s="76">
        <v>7</v>
      </c>
      <c r="C109" s="80">
        <v>11</v>
      </c>
      <c r="D109" s="80">
        <v>78.599999999999994</v>
      </c>
      <c r="E109" s="80">
        <v>3</v>
      </c>
      <c r="F109" s="80">
        <v>21.4</v>
      </c>
      <c r="G109" s="80">
        <v>14</v>
      </c>
      <c r="H109" s="80">
        <v>2</v>
      </c>
      <c r="I109" s="80">
        <v>13.3</v>
      </c>
      <c r="J109" s="80">
        <v>13</v>
      </c>
      <c r="K109" s="80">
        <v>86.7</v>
      </c>
      <c r="L109" s="80">
        <v>15</v>
      </c>
      <c r="M109" s="80">
        <v>13</v>
      </c>
      <c r="N109" s="80">
        <v>44.8</v>
      </c>
      <c r="O109" s="80">
        <v>16</v>
      </c>
      <c r="P109" s="80">
        <v>55.2</v>
      </c>
      <c r="Q109" s="80">
        <v>29</v>
      </c>
    </row>
    <row r="110" spans="1:17" x14ac:dyDescent="0.25">
      <c r="A110" s="75" t="s">
        <v>19</v>
      </c>
      <c r="B110" s="76">
        <v>7</v>
      </c>
      <c r="C110" s="79">
        <v>13</v>
      </c>
      <c r="D110" s="79">
        <v>100</v>
      </c>
      <c r="E110" s="79" t="s">
        <v>3</v>
      </c>
      <c r="F110" s="79" t="s">
        <v>3</v>
      </c>
      <c r="G110" s="79">
        <v>13</v>
      </c>
      <c r="H110" s="79" t="s">
        <v>3</v>
      </c>
      <c r="I110" s="79" t="s">
        <v>3</v>
      </c>
      <c r="J110" s="79">
        <v>14</v>
      </c>
      <c r="K110" s="79">
        <v>100</v>
      </c>
      <c r="L110" s="79">
        <v>14</v>
      </c>
      <c r="M110" s="79">
        <v>13</v>
      </c>
      <c r="N110" s="79">
        <v>48.1</v>
      </c>
      <c r="O110" s="79">
        <v>14</v>
      </c>
      <c r="P110" s="79">
        <v>51.9</v>
      </c>
      <c r="Q110" s="79">
        <v>27</v>
      </c>
    </row>
    <row r="111" spans="1:17" x14ac:dyDescent="0.25">
      <c r="A111" s="77" t="s">
        <v>17</v>
      </c>
      <c r="B111" s="76">
        <v>7</v>
      </c>
      <c r="C111" s="80">
        <v>13</v>
      </c>
      <c r="D111" s="80">
        <v>86.7</v>
      </c>
      <c r="E111" s="80">
        <v>2</v>
      </c>
      <c r="F111" s="80">
        <v>13.3</v>
      </c>
      <c r="G111" s="80">
        <v>15</v>
      </c>
      <c r="H111" s="80">
        <v>3</v>
      </c>
      <c r="I111" s="80">
        <v>21.4</v>
      </c>
      <c r="J111" s="80">
        <v>11</v>
      </c>
      <c r="K111" s="80">
        <v>78.599999999999994</v>
      </c>
      <c r="L111" s="80">
        <v>14</v>
      </c>
      <c r="M111" s="80">
        <v>16</v>
      </c>
      <c r="N111" s="80">
        <v>55.2</v>
      </c>
      <c r="O111" s="80">
        <v>13</v>
      </c>
      <c r="P111" s="80">
        <v>44.8</v>
      </c>
      <c r="Q111" s="80">
        <v>29</v>
      </c>
    </row>
    <row r="112" spans="1:17" x14ac:dyDescent="0.25">
      <c r="A112" s="153" t="s">
        <v>2</v>
      </c>
      <c r="B112" s="154">
        <v>8</v>
      </c>
      <c r="C112" s="157">
        <v>16</v>
      </c>
      <c r="D112" s="157">
        <v>80</v>
      </c>
      <c r="E112" s="157">
        <v>4</v>
      </c>
      <c r="F112" s="157">
        <v>20</v>
      </c>
      <c r="G112" s="157">
        <v>20</v>
      </c>
      <c r="H112" s="157">
        <v>2</v>
      </c>
      <c r="I112" s="157">
        <v>15.4</v>
      </c>
      <c r="J112" s="157">
        <v>11</v>
      </c>
      <c r="K112" s="157">
        <v>84.6</v>
      </c>
      <c r="L112" s="157">
        <v>13</v>
      </c>
      <c r="M112" s="157">
        <v>18</v>
      </c>
      <c r="N112" s="157">
        <v>54.5</v>
      </c>
      <c r="O112" s="157">
        <v>15</v>
      </c>
      <c r="P112" s="157">
        <v>45.5</v>
      </c>
      <c r="Q112" s="157">
        <v>33</v>
      </c>
    </row>
    <row r="113" spans="1:17" x14ac:dyDescent="0.25">
      <c r="A113" s="155" t="s">
        <v>4</v>
      </c>
      <c r="B113" s="154">
        <v>8</v>
      </c>
      <c r="C113" s="158">
        <v>5</v>
      </c>
      <c r="D113" s="158">
        <v>55.6</v>
      </c>
      <c r="E113" s="158">
        <v>4</v>
      </c>
      <c r="F113" s="158">
        <v>44.4</v>
      </c>
      <c r="G113" s="158">
        <v>9</v>
      </c>
      <c r="H113" s="158" t="s">
        <v>3</v>
      </c>
      <c r="I113" s="158" t="s">
        <v>3</v>
      </c>
      <c r="J113" s="158">
        <v>8</v>
      </c>
      <c r="K113" s="158">
        <v>100</v>
      </c>
      <c r="L113" s="158">
        <v>8</v>
      </c>
      <c r="M113" s="158">
        <v>5</v>
      </c>
      <c r="N113" s="158">
        <v>29.4</v>
      </c>
      <c r="O113" s="158">
        <v>12</v>
      </c>
      <c r="P113" s="158">
        <v>70.599999999999994</v>
      </c>
      <c r="Q113" s="158">
        <v>17</v>
      </c>
    </row>
    <row r="114" spans="1:17" x14ac:dyDescent="0.25">
      <c r="A114" s="153" t="s">
        <v>18</v>
      </c>
      <c r="B114" s="154">
        <v>8</v>
      </c>
      <c r="C114" s="157">
        <v>10</v>
      </c>
      <c r="D114" s="157">
        <v>90.9</v>
      </c>
      <c r="E114" s="157">
        <v>1</v>
      </c>
      <c r="F114" s="157">
        <v>9.1</v>
      </c>
      <c r="G114" s="157">
        <v>11</v>
      </c>
      <c r="H114" s="157">
        <v>3</v>
      </c>
      <c r="I114" s="157">
        <v>18.8</v>
      </c>
      <c r="J114" s="157">
        <v>13</v>
      </c>
      <c r="K114" s="157">
        <v>81.3</v>
      </c>
      <c r="L114" s="157">
        <v>16</v>
      </c>
      <c r="M114" s="157">
        <v>13</v>
      </c>
      <c r="N114" s="157">
        <v>48.1</v>
      </c>
      <c r="O114" s="157">
        <v>14</v>
      </c>
      <c r="P114" s="157">
        <v>51.9</v>
      </c>
      <c r="Q114" s="157">
        <v>27</v>
      </c>
    </row>
    <row r="115" spans="1:17" x14ac:dyDescent="0.25">
      <c r="A115" s="155" t="s">
        <v>5</v>
      </c>
      <c r="B115" s="154">
        <v>8</v>
      </c>
      <c r="C115" s="158">
        <v>12</v>
      </c>
      <c r="D115" s="158">
        <v>75</v>
      </c>
      <c r="E115" s="158">
        <v>4</v>
      </c>
      <c r="F115" s="158">
        <v>25</v>
      </c>
      <c r="G115" s="158">
        <v>16</v>
      </c>
      <c r="H115" s="158">
        <v>2</v>
      </c>
      <c r="I115" s="158">
        <v>16.7</v>
      </c>
      <c r="J115" s="158">
        <v>10</v>
      </c>
      <c r="K115" s="158">
        <v>83.3</v>
      </c>
      <c r="L115" s="158">
        <v>12</v>
      </c>
      <c r="M115" s="158">
        <v>14</v>
      </c>
      <c r="N115" s="158">
        <v>50</v>
      </c>
      <c r="O115" s="158">
        <v>14</v>
      </c>
      <c r="P115" s="158">
        <v>50</v>
      </c>
      <c r="Q115" s="158">
        <v>28</v>
      </c>
    </row>
    <row r="116" spans="1:17" x14ac:dyDescent="0.25">
      <c r="A116" s="153" t="s">
        <v>6</v>
      </c>
      <c r="B116" s="154">
        <v>8</v>
      </c>
      <c r="C116" s="157">
        <v>14</v>
      </c>
      <c r="D116" s="157">
        <v>93.3</v>
      </c>
      <c r="E116" s="157">
        <v>1</v>
      </c>
      <c r="F116" s="157">
        <v>6.7</v>
      </c>
      <c r="G116" s="157">
        <v>15</v>
      </c>
      <c r="H116" s="157">
        <v>2</v>
      </c>
      <c r="I116" s="157">
        <v>11.1</v>
      </c>
      <c r="J116" s="157">
        <v>16</v>
      </c>
      <c r="K116" s="157">
        <v>88.9</v>
      </c>
      <c r="L116" s="157">
        <v>18</v>
      </c>
      <c r="M116" s="157">
        <v>16</v>
      </c>
      <c r="N116" s="157">
        <v>48.5</v>
      </c>
      <c r="O116" s="157">
        <v>17</v>
      </c>
      <c r="P116" s="157">
        <v>51.5</v>
      </c>
      <c r="Q116" s="157">
        <v>33</v>
      </c>
    </row>
    <row r="117" spans="1:17" x14ac:dyDescent="0.25">
      <c r="A117" s="155" t="s">
        <v>7</v>
      </c>
      <c r="B117" s="154">
        <v>8</v>
      </c>
      <c r="C117" s="158">
        <v>8</v>
      </c>
      <c r="D117" s="158">
        <v>66.7</v>
      </c>
      <c r="E117" s="158">
        <v>4</v>
      </c>
      <c r="F117" s="158">
        <v>33.299999999999997</v>
      </c>
      <c r="G117" s="158">
        <v>12</v>
      </c>
      <c r="H117" s="158" t="s">
        <v>3</v>
      </c>
      <c r="I117" s="158" t="s">
        <v>3</v>
      </c>
      <c r="J117" s="158">
        <v>7</v>
      </c>
      <c r="K117" s="158">
        <v>100</v>
      </c>
      <c r="L117" s="158">
        <v>7</v>
      </c>
      <c r="M117" s="158">
        <v>8</v>
      </c>
      <c r="N117" s="158">
        <v>42.1</v>
      </c>
      <c r="O117" s="158">
        <v>11</v>
      </c>
      <c r="P117" s="158">
        <v>57.9</v>
      </c>
      <c r="Q117" s="158">
        <v>19</v>
      </c>
    </row>
    <row r="118" spans="1:17" x14ac:dyDescent="0.25">
      <c r="A118" s="153" t="s">
        <v>8</v>
      </c>
      <c r="B118" s="154">
        <v>8</v>
      </c>
      <c r="C118" s="157">
        <v>13</v>
      </c>
      <c r="D118" s="157">
        <v>81.3</v>
      </c>
      <c r="E118" s="157">
        <v>3</v>
      </c>
      <c r="F118" s="157">
        <v>18.8</v>
      </c>
      <c r="G118" s="157">
        <v>16</v>
      </c>
      <c r="H118" s="157">
        <v>1</v>
      </c>
      <c r="I118" s="157">
        <v>9.1</v>
      </c>
      <c r="J118" s="157">
        <v>10</v>
      </c>
      <c r="K118" s="157">
        <v>90.9</v>
      </c>
      <c r="L118" s="157">
        <v>11</v>
      </c>
      <c r="M118" s="157">
        <v>14</v>
      </c>
      <c r="N118" s="157">
        <v>51.9</v>
      </c>
      <c r="O118" s="157">
        <v>13</v>
      </c>
      <c r="P118" s="157">
        <v>48.1</v>
      </c>
      <c r="Q118" s="157">
        <v>27</v>
      </c>
    </row>
    <row r="119" spans="1:17" x14ac:dyDescent="0.25">
      <c r="A119" s="155" t="s">
        <v>10</v>
      </c>
      <c r="B119" s="154">
        <v>8</v>
      </c>
      <c r="C119" s="158">
        <v>14</v>
      </c>
      <c r="D119" s="158">
        <v>87.5</v>
      </c>
      <c r="E119" s="158">
        <v>2</v>
      </c>
      <c r="F119" s="158">
        <v>12.5</v>
      </c>
      <c r="G119" s="158">
        <v>16</v>
      </c>
      <c r="H119" s="158">
        <v>4</v>
      </c>
      <c r="I119" s="158">
        <v>26.7</v>
      </c>
      <c r="J119" s="158">
        <v>11</v>
      </c>
      <c r="K119" s="158">
        <v>73.3</v>
      </c>
      <c r="L119" s="158">
        <v>15</v>
      </c>
      <c r="M119" s="158">
        <v>18</v>
      </c>
      <c r="N119" s="158">
        <v>58.1</v>
      </c>
      <c r="O119" s="158">
        <v>13</v>
      </c>
      <c r="P119" s="158">
        <v>41.9</v>
      </c>
      <c r="Q119" s="158">
        <v>31</v>
      </c>
    </row>
    <row r="120" spans="1:17" x14ac:dyDescent="0.25">
      <c r="A120" s="153" t="s">
        <v>11</v>
      </c>
      <c r="B120" s="154">
        <v>8</v>
      </c>
      <c r="C120" s="157">
        <v>7</v>
      </c>
      <c r="D120" s="157">
        <v>100</v>
      </c>
      <c r="E120" s="157" t="s">
        <v>3</v>
      </c>
      <c r="F120" s="157" t="s">
        <v>3</v>
      </c>
      <c r="G120" s="157">
        <v>7</v>
      </c>
      <c r="H120" s="157">
        <v>4</v>
      </c>
      <c r="I120" s="157">
        <v>33.299999999999997</v>
      </c>
      <c r="J120" s="157">
        <v>8</v>
      </c>
      <c r="K120" s="157">
        <v>66.7</v>
      </c>
      <c r="L120" s="157">
        <v>12</v>
      </c>
      <c r="M120" s="157">
        <v>11</v>
      </c>
      <c r="N120" s="157">
        <v>57.9</v>
      </c>
      <c r="O120" s="157">
        <v>8</v>
      </c>
      <c r="P120" s="157">
        <v>42.1</v>
      </c>
      <c r="Q120" s="157">
        <v>19</v>
      </c>
    </row>
    <row r="121" spans="1:17" x14ac:dyDescent="0.25">
      <c r="A121" s="155" t="s">
        <v>13</v>
      </c>
      <c r="B121" s="154">
        <v>8</v>
      </c>
      <c r="C121" s="158">
        <v>11</v>
      </c>
      <c r="D121" s="158">
        <v>73.3</v>
      </c>
      <c r="E121" s="158">
        <v>4</v>
      </c>
      <c r="F121" s="158">
        <v>26.7</v>
      </c>
      <c r="G121" s="158">
        <v>15</v>
      </c>
      <c r="H121" s="158">
        <v>2</v>
      </c>
      <c r="I121" s="158">
        <v>12.5</v>
      </c>
      <c r="J121" s="158">
        <v>14</v>
      </c>
      <c r="K121" s="158">
        <v>87.5</v>
      </c>
      <c r="L121" s="158">
        <v>16</v>
      </c>
      <c r="M121" s="158">
        <v>13</v>
      </c>
      <c r="N121" s="158">
        <v>41.9</v>
      </c>
      <c r="O121" s="158">
        <v>18</v>
      </c>
      <c r="P121" s="158">
        <v>58.1</v>
      </c>
      <c r="Q121" s="158">
        <v>31</v>
      </c>
    </row>
    <row r="122" spans="1:17" x14ac:dyDescent="0.25">
      <c r="A122" s="153" t="s">
        <v>15</v>
      </c>
      <c r="B122" s="154">
        <v>8</v>
      </c>
      <c r="C122" s="157">
        <v>8</v>
      </c>
      <c r="D122" s="157">
        <v>100</v>
      </c>
      <c r="E122" s="157" t="s">
        <v>3</v>
      </c>
      <c r="F122" s="157" t="s">
        <v>3</v>
      </c>
      <c r="G122" s="157">
        <v>8</v>
      </c>
      <c r="H122" s="157">
        <v>4</v>
      </c>
      <c r="I122" s="157">
        <v>44.4</v>
      </c>
      <c r="J122" s="157">
        <v>5</v>
      </c>
      <c r="K122" s="157">
        <v>55.6</v>
      </c>
      <c r="L122" s="157">
        <v>9</v>
      </c>
      <c r="M122" s="157">
        <v>12</v>
      </c>
      <c r="N122" s="157">
        <v>70.599999999999994</v>
      </c>
      <c r="O122" s="157">
        <v>5</v>
      </c>
      <c r="P122" s="157">
        <v>29.4</v>
      </c>
      <c r="Q122" s="157">
        <v>17</v>
      </c>
    </row>
    <row r="123" spans="1:17" x14ac:dyDescent="0.25">
      <c r="A123" s="155" t="s">
        <v>19</v>
      </c>
      <c r="B123" s="154">
        <v>8</v>
      </c>
      <c r="C123" s="158">
        <v>16</v>
      </c>
      <c r="D123" s="158">
        <v>88.9</v>
      </c>
      <c r="E123" s="158">
        <v>2</v>
      </c>
      <c r="F123" s="158">
        <v>11.1</v>
      </c>
      <c r="G123" s="158">
        <v>18</v>
      </c>
      <c r="H123" s="158">
        <v>1</v>
      </c>
      <c r="I123" s="158">
        <v>6.7</v>
      </c>
      <c r="J123" s="158">
        <v>14</v>
      </c>
      <c r="K123" s="158">
        <v>93.3</v>
      </c>
      <c r="L123" s="158">
        <v>15</v>
      </c>
      <c r="M123" s="158">
        <v>17</v>
      </c>
      <c r="N123" s="158">
        <v>51.5</v>
      </c>
      <c r="O123" s="158">
        <v>16</v>
      </c>
      <c r="P123" s="158">
        <v>48.5</v>
      </c>
      <c r="Q123" s="158">
        <v>33</v>
      </c>
    </row>
    <row r="124" spans="1:17" x14ac:dyDescent="0.25">
      <c r="A124" s="153" t="s">
        <v>16</v>
      </c>
      <c r="B124" s="154">
        <v>8</v>
      </c>
      <c r="C124" s="157">
        <v>11</v>
      </c>
      <c r="D124" s="157">
        <v>84.6</v>
      </c>
      <c r="E124" s="157">
        <v>2</v>
      </c>
      <c r="F124" s="157">
        <v>15.4</v>
      </c>
      <c r="G124" s="157">
        <v>13</v>
      </c>
      <c r="H124" s="157">
        <v>4</v>
      </c>
      <c r="I124" s="157">
        <v>20</v>
      </c>
      <c r="J124" s="157">
        <v>16</v>
      </c>
      <c r="K124" s="157">
        <v>80</v>
      </c>
      <c r="L124" s="157">
        <v>20</v>
      </c>
      <c r="M124" s="157">
        <v>15</v>
      </c>
      <c r="N124" s="157">
        <v>45.5</v>
      </c>
      <c r="O124" s="157">
        <v>18</v>
      </c>
      <c r="P124" s="157">
        <v>54.5</v>
      </c>
      <c r="Q124" s="157">
        <v>33</v>
      </c>
    </row>
    <row r="125" spans="1:17" x14ac:dyDescent="0.25">
      <c r="A125" s="155" t="s">
        <v>17</v>
      </c>
      <c r="B125" s="154">
        <v>8</v>
      </c>
      <c r="C125" s="158">
        <v>10</v>
      </c>
      <c r="D125" s="158">
        <v>83.3</v>
      </c>
      <c r="E125" s="158">
        <v>2</v>
      </c>
      <c r="F125" s="158">
        <v>16.7</v>
      </c>
      <c r="G125" s="158">
        <v>12</v>
      </c>
      <c r="H125" s="158">
        <v>4</v>
      </c>
      <c r="I125" s="158">
        <v>25</v>
      </c>
      <c r="J125" s="158">
        <v>12</v>
      </c>
      <c r="K125" s="158">
        <v>75</v>
      </c>
      <c r="L125" s="158">
        <v>16</v>
      </c>
      <c r="M125" s="158">
        <v>14</v>
      </c>
      <c r="N125" s="158">
        <v>50</v>
      </c>
      <c r="O125" s="158">
        <v>14</v>
      </c>
      <c r="P125" s="158">
        <v>50</v>
      </c>
      <c r="Q125" s="158">
        <v>28</v>
      </c>
    </row>
    <row r="126" spans="1:17" x14ac:dyDescent="0.25">
      <c r="A126" s="153" t="s">
        <v>2</v>
      </c>
      <c r="B126" s="154">
        <v>9</v>
      </c>
      <c r="C126" s="157">
        <v>11</v>
      </c>
      <c r="D126" s="157">
        <v>84.6</v>
      </c>
      <c r="E126" s="157">
        <v>2</v>
      </c>
      <c r="F126" s="157">
        <v>15.4</v>
      </c>
      <c r="G126" s="157">
        <v>13</v>
      </c>
      <c r="H126" s="157">
        <v>3</v>
      </c>
      <c r="I126" s="157">
        <v>30</v>
      </c>
      <c r="J126" s="157">
        <v>7</v>
      </c>
      <c r="K126" s="157">
        <v>70</v>
      </c>
      <c r="L126" s="157">
        <v>10</v>
      </c>
      <c r="M126" s="157">
        <v>14</v>
      </c>
      <c r="N126" s="157">
        <v>60.9</v>
      </c>
      <c r="O126" s="157">
        <v>9</v>
      </c>
      <c r="P126" s="157">
        <v>39.1</v>
      </c>
      <c r="Q126" s="157">
        <v>23</v>
      </c>
    </row>
    <row r="127" spans="1:17" x14ac:dyDescent="0.25">
      <c r="A127" s="155" t="s">
        <v>4</v>
      </c>
      <c r="B127" s="154">
        <v>9</v>
      </c>
      <c r="C127" s="158">
        <v>9</v>
      </c>
      <c r="D127" s="158">
        <v>81.8</v>
      </c>
      <c r="E127" s="158">
        <v>2</v>
      </c>
      <c r="F127" s="158">
        <v>18.2</v>
      </c>
      <c r="G127" s="158">
        <v>11</v>
      </c>
      <c r="H127" s="158">
        <v>2</v>
      </c>
      <c r="I127" s="158">
        <v>16.7</v>
      </c>
      <c r="J127" s="158">
        <v>10</v>
      </c>
      <c r="K127" s="158">
        <v>83.3</v>
      </c>
      <c r="L127" s="158">
        <v>12</v>
      </c>
      <c r="M127" s="158">
        <v>11</v>
      </c>
      <c r="N127" s="158">
        <v>47.8</v>
      </c>
      <c r="O127" s="158">
        <v>12</v>
      </c>
      <c r="P127" s="158">
        <v>52.2</v>
      </c>
      <c r="Q127" s="158">
        <v>23</v>
      </c>
    </row>
    <row r="128" spans="1:17" x14ac:dyDescent="0.25">
      <c r="A128" s="153" t="s">
        <v>18</v>
      </c>
      <c r="B128" s="154">
        <v>9</v>
      </c>
      <c r="C128" s="157">
        <v>6</v>
      </c>
      <c r="D128" s="157">
        <v>85.7</v>
      </c>
      <c r="E128" s="157">
        <v>1</v>
      </c>
      <c r="F128" s="157">
        <v>14.3</v>
      </c>
      <c r="G128" s="157">
        <v>7</v>
      </c>
      <c r="H128" s="157">
        <v>2</v>
      </c>
      <c r="I128" s="157">
        <v>14.3</v>
      </c>
      <c r="J128" s="157">
        <v>12</v>
      </c>
      <c r="K128" s="157">
        <v>85.7</v>
      </c>
      <c r="L128" s="157">
        <v>14</v>
      </c>
      <c r="M128" s="157">
        <v>8</v>
      </c>
      <c r="N128" s="157">
        <v>38.1</v>
      </c>
      <c r="O128" s="157">
        <v>13</v>
      </c>
      <c r="P128" s="157">
        <v>61.9</v>
      </c>
      <c r="Q128" s="157">
        <v>21</v>
      </c>
    </row>
    <row r="129" spans="1:17" x14ac:dyDescent="0.25">
      <c r="A129" s="155" t="s">
        <v>5</v>
      </c>
      <c r="B129" s="154">
        <v>9</v>
      </c>
      <c r="C129" s="158">
        <v>10</v>
      </c>
      <c r="D129" s="158">
        <v>83.3</v>
      </c>
      <c r="E129" s="158">
        <v>2</v>
      </c>
      <c r="F129" s="158">
        <v>16.7</v>
      </c>
      <c r="G129" s="158">
        <v>12</v>
      </c>
      <c r="H129" s="158">
        <v>1</v>
      </c>
      <c r="I129" s="158">
        <v>7.7</v>
      </c>
      <c r="J129" s="158">
        <v>12</v>
      </c>
      <c r="K129" s="158">
        <v>92.3</v>
      </c>
      <c r="L129" s="158">
        <v>13</v>
      </c>
      <c r="M129" s="158">
        <v>11</v>
      </c>
      <c r="N129" s="158">
        <v>44</v>
      </c>
      <c r="O129" s="158">
        <v>14</v>
      </c>
      <c r="P129" s="158">
        <v>56</v>
      </c>
      <c r="Q129" s="158">
        <v>25</v>
      </c>
    </row>
    <row r="130" spans="1:17" x14ac:dyDescent="0.25">
      <c r="A130" s="153" t="s">
        <v>6</v>
      </c>
      <c r="B130" s="154">
        <v>9</v>
      </c>
      <c r="C130" s="157">
        <v>12</v>
      </c>
      <c r="D130" s="157">
        <v>85.7</v>
      </c>
      <c r="E130" s="157">
        <v>2</v>
      </c>
      <c r="F130" s="157">
        <v>14.3</v>
      </c>
      <c r="G130" s="157">
        <v>14</v>
      </c>
      <c r="H130" s="157">
        <v>1</v>
      </c>
      <c r="I130" s="157">
        <v>14.3</v>
      </c>
      <c r="J130" s="157">
        <v>6</v>
      </c>
      <c r="K130" s="157">
        <v>85.7</v>
      </c>
      <c r="L130" s="157">
        <v>7</v>
      </c>
      <c r="M130" s="157">
        <v>13</v>
      </c>
      <c r="N130" s="157">
        <v>61.9</v>
      </c>
      <c r="O130" s="157">
        <v>8</v>
      </c>
      <c r="P130" s="157">
        <v>38.1</v>
      </c>
      <c r="Q130" s="157">
        <v>21</v>
      </c>
    </row>
    <row r="131" spans="1:17" x14ac:dyDescent="0.25">
      <c r="A131" s="155" t="s">
        <v>7</v>
      </c>
      <c r="B131" s="154">
        <v>9</v>
      </c>
      <c r="C131" s="158">
        <v>14</v>
      </c>
      <c r="D131" s="158">
        <v>100</v>
      </c>
      <c r="E131" s="158" t="s">
        <v>3</v>
      </c>
      <c r="F131" s="158" t="s">
        <v>3</v>
      </c>
      <c r="G131" s="158">
        <v>14</v>
      </c>
      <c r="H131" s="158">
        <v>3</v>
      </c>
      <c r="I131" s="158">
        <v>18.8</v>
      </c>
      <c r="J131" s="158">
        <v>13</v>
      </c>
      <c r="K131" s="158">
        <v>81.3</v>
      </c>
      <c r="L131" s="158">
        <v>16</v>
      </c>
      <c r="M131" s="158">
        <v>17</v>
      </c>
      <c r="N131" s="158">
        <v>56.7</v>
      </c>
      <c r="O131" s="158">
        <v>13</v>
      </c>
      <c r="P131" s="158">
        <v>43.3</v>
      </c>
      <c r="Q131" s="158">
        <v>30</v>
      </c>
    </row>
    <row r="132" spans="1:17" x14ac:dyDescent="0.25">
      <c r="A132" s="153" t="s">
        <v>8</v>
      </c>
      <c r="B132" s="154">
        <v>9</v>
      </c>
      <c r="C132" s="157">
        <v>13</v>
      </c>
      <c r="D132" s="157">
        <v>100</v>
      </c>
      <c r="E132" s="157" t="s">
        <v>3</v>
      </c>
      <c r="F132" s="157" t="s">
        <v>3</v>
      </c>
      <c r="G132" s="157">
        <v>13</v>
      </c>
      <c r="H132" s="157">
        <v>1</v>
      </c>
      <c r="I132" s="157">
        <v>14.3</v>
      </c>
      <c r="J132" s="157">
        <v>6</v>
      </c>
      <c r="K132" s="157">
        <v>85.7</v>
      </c>
      <c r="L132" s="157">
        <v>7</v>
      </c>
      <c r="M132" s="157">
        <v>14</v>
      </c>
      <c r="N132" s="157">
        <v>70</v>
      </c>
      <c r="O132" s="157">
        <v>6</v>
      </c>
      <c r="P132" s="157">
        <v>30</v>
      </c>
      <c r="Q132" s="157">
        <v>20</v>
      </c>
    </row>
    <row r="133" spans="1:17" x14ac:dyDescent="0.25">
      <c r="A133" s="155" t="s">
        <v>9</v>
      </c>
      <c r="B133" s="154">
        <v>9</v>
      </c>
      <c r="C133" s="158">
        <v>6</v>
      </c>
      <c r="D133" s="158">
        <v>85.7</v>
      </c>
      <c r="E133" s="158">
        <v>1</v>
      </c>
      <c r="F133" s="158">
        <v>14.3</v>
      </c>
      <c r="G133" s="158">
        <v>7</v>
      </c>
      <c r="H133" s="158" t="s">
        <v>3</v>
      </c>
      <c r="I133" s="158" t="s">
        <v>3</v>
      </c>
      <c r="J133" s="158">
        <v>13</v>
      </c>
      <c r="K133" s="158">
        <v>100</v>
      </c>
      <c r="L133" s="158">
        <v>13</v>
      </c>
      <c r="M133" s="158">
        <v>6</v>
      </c>
      <c r="N133" s="158">
        <v>30</v>
      </c>
      <c r="O133" s="158">
        <v>14</v>
      </c>
      <c r="P133" s="158">
        <v>70</v>
      </c>
      <c r="Q133" s="158">
        <v>20</v>
      </c>
    </row>
    <row r="134" spans="1:17" x14ac:dyDescent="0.25">
      <c r="A134" s="153" t="s">
        <v>10</v>
      </c>
      <c r="B134" s="154">
        <v>9</v>
      </c>
      <c r="C134" s="157">
        <v>10</v>
      </c>
      <c r="D134" s="157">
        <v>83.3</v>
      </c>
      <c r="E134" s="157">
        <v>2</v>
      </c>
      <c r="F134" s="157">
        <v>16.7</v>
      </c>
      <c r="G134" s="157">
        <v>12</v>
      </c>
      <c r="H134" s="157">
        <v>2</v>
      </c>
      <c r="I134" s="157">
        <v>18.2</v>
      </c>
      <c r="J134" s="157">
        <v>9</v>
      </c>
      <c r="K134" s="157">
        <v>81.8</v>
      </c>
      <c r="L134" s="157">
        <v>11</v>
      </c>
      <c r="M134" s="157">
        <v>12</v>
      </c>
      <c r="N134" s="157">
        <v>52.2</v>
      </c>
      <c r="O134" s="157">
        <v>11</v>
      </c>
      <c r="P134" s="157">
        <v>47.8</v>
      </c>
      <c r="Q134" s="157">
        <v>23</v>
      </c>
    </row>
    <row r="135" spans="1:17" x14ac:dyDescent="0.25">
      <c r="A135" s="155" t="s">
        <v>11</v>
      </c>
      <c r="B135" s="154">
        <v>9</v>
      </c>
      <c r="C135" s="158">
        <v>13</v>
      </c>
      <c r="D135" s="158">
        <v>100</v>
      </c>
      <c r="E135" s="158" t="s">
        <v>3</v>
      </c>
      <c r="F135" s="158" t="s">
        <v>3</v>
      </c>
      <c r="G135" s="158">
        <v>13</v>
      </c>
      <c r="H135" s="158">
        <v>4</v>
      </c>
      <c r="I135" s="158">
        <v>28.6</v>
      </c>
      <c r="J135" s="158">
        <v>10</v>
      </c>
      <c r="K135" s="158">
        <v>71.400000000000006</v>
      </c>
      <c r="L135" s="158">
        <v>14</v>
      </c>
      <c r="M135" s="158">
        <v>17</v>
      </c>
      <c r="N135" s="158">
        <v>63</v>
      </c>
      <c r="O135" s="158">
        <v>10</v>
      </c>
      <c r="P135" s="158">
        <v>37</v>
      </c>
      <c r="Q135" s="158">
        <v>27</v>
      </c>
    </row>
    <row r="136" spans="1:17" x14ac:dyDescent="0.25">
      <c r="A136" s="153" t="s">
        <v>12</v>
      </c>
      <c r="B136" s="154">
        <v>9</v>
      </c>
      <c r="C136" s="157">
        <v>12</v>
      </c>
      <c r="D136" s="157">
        <v>92.3</v>
      </c>
      <c r="E136" s="157">
        <v>1</v>
      </c>
      <c r="F136" s="157">
        <v>7.7</v>
      </c>
      <c r="G136" s="157">
        <v>13</v>
      </c>
      <c r="H136" s="157">
        <v>2</v>
      </c>
      <c r="I136" s="157">
        <v>16.7</v>
      </c>
      <c r="J136" s="157">
        <v>10</v>
      </c>
      <c r="K136" s="157">
        <v>83.3</v>
      </c>
      <c r="L136" s="157">
        <v>12</v>
      </c>
      <c r="M136" s="157">
        <v>14</v>
      </c>
      <c r="N136" s="157">
        <v>56</v>
      </c>
      <c r="O136" s="157">
        <v>11</v>
      </c>
      <c r="P136" s="157">
        <v>44</v>
      </c>
      <c r="Q136" s="157">
        <v>25</v>
      </c>
    </row>
    <row r="137" spans="1:17" x14ac:dyDescent="0.25">
      <c r="A137" s="155" t="s">
        <v>648</v>
      </c>
      <c r="B137" s="154">
        <v>9</v>
      </c>
      <c r="C137" s="158">
        <v>7</v>
      </c>
      <c r="D137" s="158">
        <v>70</v>
      </c>
      <c r="E137" s="158">
        <v>3</v>
      </c>
      <c r="F137" s="158">
        <v>30</v>
      </c>
      <c r="G137" s="158">
        <v>10</v>
      </c>
      <c r="H137" s="158">
        <v>2</v>
      </c>
      <c r="I137" s="158">
        <v>15.4</v>
      </c>
      <c r="J137" s="158">
        <v>11</v>
      </c>
      <c r="K137" s="158">
        <v>84.6</v>
      </c>
      <c r="L137" s="158">
        <v>13</v>
      </c>
      <c r="M137" s="158">
        <v>9</v>
      </c>
      <c r="N137" s="158">
        <v>39.1</v>
      </c>
      <c r="O137" s="158">
        <v>14</v>
      </c>
      <c r="P137" s="158">
        <v>60.9</v>
      </c>
      <c r="Q137" s="158">
        <v>23</v>
      </c>
    </row>
    <row r="138" spans="1:17" x14ac:dyDescent="0.25">
      <c r="A138" s="153" t="s">
        <v>13</v>
      </c>
      <c r="B138" s="154">
        <v>9</v>
      </c>
      <c r="C138" s="157">
        <v>13</v>
      </c>
      <c r="D138" s="157">
        <v>86.7</v>
      </c>
      <c r="E138" s="157">
        <v>2</v>
      </c>
      <c r="F138" s="157">
        <v>13.3</v>
      </c>
      <c r="G138" s="157">
        <v>15</v>
      </c>
      <c r="H138" s="157">
        <v>1</v>
      </c>
      <c r="I138" s="157">
        <v>7.1</v>
      </c>
      <c r="J138" s="157">
        <v>13</v>
      </c>
      <c r="K138" s="157">
        <v>92.9</v>
      </c>
      <c r="L138" s="157">
        <v>14</v>
      </c>
      <c r="M138" s="157">
        <v>14</v>
      </c>
      <c r="N138" s="157">
        <v>48.3</v>
      </c>
      <c r="O138" s="157">
        <v>15</v>
      </c>
      <c r="P138" s="157">
        <v>51.7</v>
      </c>
      <c r="Q138" s="157">
        <v>29</v>
      </c>
    </row>
    <row r="139" spans="1:17" x14ac:dyDescent="0.25">
      <c r="A139" s="155" t="s">
        <v>14</v>
      </c>
      <c r="B139" s="154">
        <v>9</v>
      </c>
      <c r="C139" s="158">
        <v>10</v>
      </c>
      <c r="D139" s="158">
        <v>71.400000000000006</v>
      </c>
      <c r="E139" s="158">
        <v>4</v>
      </c>
      <c r="F139" s="158">
        <v>28.6</v>
      </c>
      <c r="G139" s="158">
        <v>14</v>
      </c>
      <c r="H139" s="158" t="s">
        <v>3</v>
      </c>
      <c r="I139" s="158" t="s">
        <v>3</v>
      </c>
      <c r="J139" s="158">
        <v>13</v>
      </c>
      <c r="K139" s="158">
        <v>100</v>
      </c>
      <c r="L139" s="158">
        <v>13</v>
      </c>
      <c r="M139" s="158">
        <v>10</v>
      </c>
      <c r="N139" s="158">
        <v>37</v>
      </c>
      <c r="O139" s="158">
        <v>17</v>
      </c>
      <c r="P139" s="158">
        <v>63</v>
      </c>
      <c r="Q139" s="158">
        <v>27</v>
      </c>
    </row>
    <row r="140" spans="1:17" x14ac:dyDescent="0.25">
      <c r="A140" s="153" t="s">
        <v>15</v>
      </c>
      <c r="B140" s="154">
        <v>9</v>
      </c>
      <c r="C140" s="157">
        <v>13</v>
      </c>
      <c r="D140" s="157">
        <v>81.3</v>
      </c>
      <c r="E140" s="157">
        <v>3</v>
      </c>
      <c r="F140" s="157">
        <v>18.8</v>
      </c>
      <c r="G140" s="157">
        <v>16</v>
      </c>
      <c r="H140" s="157" t="s">
        <v>3</v>
      </c>
      <c r="I140" s="157" t="s">
        <v>3</v>
      </c>
      <c r="J140" s="157">
        <v>14</v>
      </c>
      <c r="K140" s="157">
        <v>100</v>
      </c>
      <c r="L140" s="157">
        <v>14</v>
      </c>
      <c r="M140" s="157">
        <v>13</v>
      </c>
      <c r="N140" s="157">
        <v>43.3</v>
      </c>
      <c r="O140" s="157">
        <v>17</v>
      </c>
      <c r="P140" s="157">
        <v>56.7</v>
      </c>
      <c r="Q140" s="157">
        <v>30</v>
      </c>
    </row>
    <row r="141" spans="1:17" x14ac:dyDescent="0.25">
      <c r="A141" s="155" t="s">
        <v>16</v>
      </c>
      <c r="B141" s="154">
        <v>9</v>
      </c>
      <c r="C141" s="158">
        <v>13</v>
      </c>
      <c r="D141" s="158">
        <v>92.9</v>
      </c>
      <c r="E141" s="158">
        <v>1</v>
      </c>
      <c r="F141" s="158">
        <v>7.1</v>
      </c>
      <c r="G141" s="158">
        <v>14</v>
      </c>
      <c r="H141" s="158">
        <v>2</v>
      </c>
      <c r="I141" s="158">
        <v>13.3</v>
      </c>
      <c r="J141" s="158">
        <v>13</v>
      </c>
      <c r="K141" s="158">
        <v>86.7</v>
      </c>
      <c r="L141" s="158">
        <v>15</v>
      </c>
      <c r="M141" s="158">
        <v>15</v>
      </c>
      <c r="N141" s="158">
        <v>51.7</v>
      </c>
      <c r="O141" s="158">
        <v>14</v>
      </c>
      <c r="P141" s="158">
        <v>48.3</v>
      </c>
      <c r="Q141" s="158">
        <v>29</v>
      </c>
    </row>
    <row r="142" spans="1:17" x14ac:dyDescent="0.25">
      <c r="A142" s="153" t="s">
        <v>2</v>
      </c>
      <c r="B142" s="154">
        <v>10</v>
      </c>
      <c r="C142" s="157">
        <v>10</v>
      </c>
      <c r="D142" s="157">
        <v>83.3</v>
      </c>
      <c r="E142" s="157">
        <v>2</v>
      </c>
      <c r="F142" s="157">
        <v>16.7</v>
      </c>
      <c r="G142" s="157">
        <v>12</v>
      </c>
      <c r="H142" s="157" t="s">
        <v>3</v>
      </c>
      <c r="I142" s="157" t="s">
        <v>3</v>
      </c>
      <c r="J142" s="157">
        <v>7</v>
      </c>
      <c r="K142" s="157">
        <v>100</v>
      </c>
      <c r="L142" s="157">
        <v>7</v>
      </c>
      <c r="M142" s="157">
        <v>10</v>
      </c>
      <c r="N142" s="157">
        <v>52.6</v>
      </c>
      <c r="O142" s="157">
        <v>9</v>
      </c>
      <c r="P142" s="157">
        <v>47.4</v>
      </c>
      <c r="Q142" s="157">
        <v>19</v>
      </c>
    </row>
    <row r="143" spans="1:17" x14ac:dyDescent="0.25">
      <c r="A143" s="155" t="s">
        <v>18</v>
      </c>
      <c r="B143" s="154">
        <v>10</v>
      </c>
      <c r="C143" s="158">
        <v>7</v>
      </c>
      <c r="D143" s="158">
        <v>100</v>
      </c>
      <c r="E143" s="158" t="s">
        <v>3</v>
      </c>
      <c r="F143" s="158" t="s">
        <v>3</v>
      </c>
      <c r="G143" s="158">
        <v>7</v>
      </c>
      <c r="H143" s="158">
        <v>2</v>
      </c>
      <c r="I143" s="158">
        <v>16.7</v>
      </c>
      <c r="J143" s="158">
        <v>10</v>
      </c>
      <c r="K143" s="158">
        <v>83.3</v>
      </c>
      <c r="L143" s="158">
        <v>12</v>
      </c>
      <c r="M143" s="158">
        <v>9</v>
      </c>
      <c r="N143" s="158">
        <v>47.4</v>
      </c>
      <c r="O143" s="158">
        <v>10</v>
      </c>
      <c r="P143" s="158">
        <v>52.6</v>
      </c>
      <c r="Q143" s="158">
        <v>19</v>
      </c>
    </row>
    <row r="144" spans="1:17" x14ac:dyDescent="0.25">
      <c r="A144" s="153" t="s">
        <v>5</v>
      </c>
      <c r="B144" s="154">
        <v>10</v>
      </c>
      <c r="C144" s="157">
        <v>9</v>
      </c>
      <c r="D144" s="157">
        <v>90</v>
      </c>
      <c r="E144" s="157">
        <v>1</v>
      </c>
      <c r="F144" s="157">
        <v>10</v>
      </c>
      <c r="G144" s="157">
        <v>10</v>
      </c>
      <c r="H144" s="157">
        <v>3</v>
      </c>
      <c r="I144" s="157">
        <v>17.600000000000001</v>
      </c>
      <c r="J144" s="157">
        <v>14</v>
      </c>
      <c r="K144" s="157">
        <v>82.4</v>
      </c>
      <c r="L144" s="157">
        <v>17</v>
      </c>
      <c r="M144" s="157">
        <v>12</v>
      </c>
      <c r="N144" s="157">
        <v>44.4</v>
      </c>
      <c r="O144" s="157">
        <v>15</v>
      </c>
      <c r="P144" s="157">
        <v>55.6</v>
      </c>
      <c r="Q144" s="157">
        <v>27</v>
      </c>
    </row>
    <row r="145" spans="1:17" x14ac:dyDescent="0.25">
      <c r="A145" s="155" t="s">
        <v>6</v>
      </c>
      <c r="B145" s="154">
        <v>10</v>
      </c>
      <c r="C145" s="158">
        <v>12</v>
      </c>
      <c r="D145" s="158">
        <v>85.7</v>
      </c>
      <c r="E145" s="158">
        <v>2</v>
      </c>
      <c r="F145" s="158">
        <v>14.3</v>
      </c>
      <c r="G145" s="158">
        <v>14</v>
      </c>
      <c r="H145" s="158">
        <v>2</v>
      </c>
      <c r="I145" s="158">
        <v>9.5</v>
      </c>
      <c r="J145" s="158">
        <v>19</v>
      </c>
      <c r="K145" s="158">
        <v>90.5</v>
      </c>
      <c r="L145" s="158">
        <v>21</v>
      </c>
      <c r="M145" s="158">
        <v>14</v>
      </c>
      <c r="N145" s="158">
        <v>40</v>
      </c>
      <c r="O145" s="158">
        <v>21</v>
      </c>
      <c r="P145" s="158">
        <v>60</v>
      </c>
      <c r="Q145" s="158">
        <v>35</v>
      </c>
    </row>
    <row r="146" spans="1:17" x14ac:dyDescent="0.25">
      <c r="A146" s="153" t="s">
        <v>7</v>
      </c>
      <c r="B146" s="154">
        <v>10</v>
      </c>
      <c r="C146" s="157">
        <v>10</v>
      </c>
      <c r="D146" s="157">
        <v>100</v>
      </c>
      <c r="E146" s="157" t="s">
        <v>3</v>
      </c>
      <c r="F146" s="157" t="s">
        <v>3</v>
      </c>
      <c r="G146" s="157">
        <v>10</v>
      </c>
      <c r="H146" s="157" t="s">
        <v>3</v>
      </c>
      <c r="I146" s="157" t="s">
        <v>3</v>
      </c>
      <c r="J146" s="157">
        <v>10</v>
      </c>
      <c r="K146" s="157">
        <v>100</v>
      </c>
      <c r="L146" s="157">
        <v>10</v>
      </c>
      <c r="M146" s="157">
        <v>10</v>
      </c>
      <c r="N146" s="157">
        <v>50</v>
      </c>
      <c r="O146" s="157">
        <v>10</v>
      </c>
      <c r="P146" s="157">
        <v>50</v>
      </c>
      <c r="Q146" s="157">
        <v>20</v>
      </c>
    </row>
    <row r="147" spans="1:17" x14ac:dyDescent="0.25">
      <c r="A147" s="155" t="s">
        <v>8</v>
      </c>
      <c r="B147" s="154">
        <v>10</v>
      </c>
      <c r="C147" s="158">
        <v>15</v>
      </c>
      <c r="D147" s="158">
        <v>93.8</v>
      </c>
      <c r="E147" s="158">
        <v>1</v>
      </c>
      <c r="F147" s="158">
        <v>6.3</v>
      </c>
      <c r="G147" s="158">
        <v>16</v>
      </c>
      <c r="H147" s="158" t="s">
        <v>3</v>
      </c>
      <c r="I147" s="158" t="s">
        <v>3</v>
      </c>
      <c r="J147" s="158">
        <v>7</v>
      </c>
      <c r="K147" s="158">
        <v>100</v>
      </c>
      <c r="L147" s="158">
        <v>7</v>
      </c>
      <c r="M147" s="158">
        <v>15</v>
      </c>
      <c r="N147" s="158">
        <v>65.2</v>
      </c>
      <c r="O147" s="158">
        <v>8</v>
      </c>
      <c r="P147" s="158">
        <v>34.799999999999997</v>
      </c>
      <c r="Q147" s="158">
        <v>23</v>
      </c>
    </row>
    <row r="148" spans="1:17" x14ac:dyDescent="0.25">
      <c r="A148" s="153" t="s">
        <v>9</v>
      </c>
      <c r="B148" s="154">
        <v>10</v>
      </c>
      <c r="C148" s="157">
        <v>15</v>
      </c>
      <c r="D148" s="157">
        <v>100</v>
      </c>
      <c r="E148" s="157" t="s">
        <v>3</v>
      </c>
      <c r="F148" s="157" t="s">
        <v>3</v>
      </c>
      <c r="G148" s="157">
        <v>15</v>
      </c>
      <c r="H148" s="157">
        <v>1</v>
      </c>
      <c r="I148" s="157">
        <v>9.1</v>
      </c>
      <c r="J148" s="157">
        <v>10</v>
      </c>
      <c r="K148" s="157">
        <v>90.9</v>
      </c>
      <c r="L148" s="157">
        <v>11</v>
      </c>
      <c r="M148" s="157">
        <v>16</v>
      </c>
      <c r="N148" s="157">
        <v>61.5</v>
      </c>
      <c r="O148" s="157">
        <v>10</v>
      </c>
      <c r="P148" s="157">
        <v>38.5</v>
      </c>
      <c r="Q148" s="157">
        <v>26</v>
      </c>
    </row>
    <row r="149" spans="1:17" x14ac:dyDescent="0.25">
      <c r="A149" s="155" t="s">
        <v>10</v>
      </c>
      <c r="B149" s="154">
        <v>10</v>
      </c>
      <c r="C149" s="158">
        <v>10</v>
      </c>
      <c r="D149" s="158">
        <v>90.9</v>
      </c>
      <c r="E149" s="158">
        <v>1</v>
      </c>
      <c r="F149" s="158">
        <v>9.1</v>
      </c>
      <c r="G149" s="158">
        <v>11</v>
      </c>
      <c r="H149" s="158" t="s">
        <v>3</v>
      </c>
      <c r="I149" s="158" t="s">
        <v>3</v>
      </c>
      <c r="J149" s="158">
        <v>15</v>
      </c>
      <c r="K149" s="158">
        <v>100</v>
      </c>
      <c r="L149" s="158">
        <v>15</v>
      </c>
      <c r="M149" s="158">
        <v>10</v>
      </c>
      <c r="N149" s="158">
        <v>38.5</v>
      </c>
      <c r="O149" s="158">
        <v>16</v>
      </c>
      <c r="P149" s="158">
        <v>61.5</v>
      </c>
      <c r="Q149" s="158">
        <v>26</v>
      </c>
    </row>
    <row r="150" spans="1:17" x14ac:dyDescent="0.25">
      <c r="A150" s="153" t="s">
        <v>11</v>
      </c>
      <c r="B150" s="154">
        <v>10</v>
      </c>
      <c r="C150" s="157">
        <v>7</v>
      </c>
      <c r="D150" s="157">
        <v>100</v>
      </c>
      <c r="E150" s="157" t="s">
        <v>3</v>
      </c>
      <c r="F150" s="157" t="s">
        <v>3</v>
      </c>
      <c r="G150" s="157">
        <v>7</v>
      </c>
      <c r="H150" s="157">
        <v>1</v>
      </c>
      <c r="I150" s="157">
        <v>6.3</v>
      </c>
      <c r="J150" s="157">
        <v>15</v>
      </c>
      <c r="K150" s="157">
        <v>93.8</v>
      </c>
      <c r="L150" s="157">
        <v>16</v>
      </c>
      <c r="M150" s="157">
        <v>8</v>
      </c>
      <c r="N150" s="157">
        <v>34.799999999999997</v>
      </c>
      <c r="O150" s="157">
        <v>15</v>
      </c>
      <c r="P150" s="157">
        <v>65.2</v>
      </c>
      <c r="Q150" s="157">
        <v>23</v>
      </c>
    </row>
    <row r="151" spans="1:17" x14ac:dyDescent="0.25">
      <c r="A151" s="155" t="s">
        <v>12</v>
      </c>
      <c r="B151" s="154">
        <v>10</v>
      </c>
      <c r="C151" s="158">
        <v>11</v>
      </c>
      <c r="D151" s="158">
        <v>84.6</v>
      </c>
      <c r="E151" s="158">
        <v>2</v>
      </c>
      <c r="F151" s="158">
        <v>15.4</v>
      </c>
      <c r="G151" s="158">
        <v>13</v>
      </c>
      <c r="H151" s="158" t="s">
        <v>3</v>
      </c>
      <c r="I151" s="158" t="s">
        <v>3</v>
      </c>
      <c r="J151" s="158">
        <v>15</v>
      </c>
      <c r="K151" s="158">
        <v>100</v>
      </c>
      <c r="L151" s="158">
        <v>15</v>
      </c>
      <c r="M151" s="158">
        <v>11</v>
      </c>
      <c r="N151" s="158">
        <v>39.299999999999997</v>
      </c>
      <c r="O151" s="158">
        <v>17</v>
      </c>
      <c r="P151" s="158">
        <v>60.7</v>
      </c>
      <c r="Q151" s="158">
        <v>28</v>
      </c>
    </row>
    <row r="152" spans="1:17" x14ac:dyDescent="0.25">
      <c r="A152" s="153" t="s">
        <v>648</v>
      </c>
      <c r="B152" s="154">
        <v>10</v>
      </c>
      <c r="C152" s="157">
        <v>14</v>
      </c>
      <c r="D152" s="157">
        <v>87.5</v>
      </c>
      <c r="E152" s="157">
        <v>2</v>
      </c>
      <c r="F152" s="157">
        <v>12.5</v>
      </c>
      <c r="G152" s="157">
        <v>16</v>
      </c>
      <c r="H152" s="157" t="s">
        <v>3</v>
      </c>
      <c r="I152" s="157" t="s">
        <v>3</v>
      </c>
      <c r="J152" s="157">
        <v>15</v>
      </c>
      <c r="K152" s="157">
        <v>100</v>
      </c>
      <c r="L152" s="157">
        <v>15</v>
      </c>
      <c r="M152" s="157">
        <v>14</v>
      </c>
      <c r="N152" s="157">
        <v>45.2</v>
      </c>
      <c r="O152" s="157">
        <v>17</v>
      </c>
      <c r="P152" s="157">
        <v>54.8</v>
      </c>
      <c r="Q152" s="157">
        <v>31</v>
      </c>
    </row>
    <row r="153" spans="1:17" x14ac:dyDescent="0.25">
      <c r="A153" s="155" t="s">
        <v>14</v>
      </c>
      <c r="B153" s="154">
        <v>10</v>
      </c>
      <c r="C153" s="158">
        <v>14</v>
      </c>
      <c r="D153" s="158">
        <v>82.4</v>
      </c>
      <c r="E153" s="158">
        <v>3</v>
      </c>
      <c r="F153" s="158">
        <v>17.600000000000001</v>
      </c>
      <c r="G153" s="158">
        <v>17</v>
      </c>
      <c r="H153" s="158">
        <v>1</v>
      </c>
      <c r="I153" s="158">
        <v>10</v>
      </c>
      <c r="J153" s="158">
        <v>9</v>
      </c>
      <c r="K153" s="158">
        <v>90</v>
      </c>
      <c r="L153" s="158">
        <v>10</v>
      </c>
      <c r="M153" s="158">
        <v>15</v>
      </c>
      <c r="N153" s="158">
        <v>55.6</v>
      </c>
      <c r="O153" s="158">
        <v>12</v>
      </c>
      <c r="P153" s="158">
        <v>44.4</v>
      </c>
      <c r="Q153" s="158">
        <v>27</v>
      </c>
    </row>
    <row r="154" spans="1:17" x14ac:dyDescent="0.25">
      <c r="A154" s="153" t="s">
        <v>15</v>
      </c>
      <c r="B154" s="154">
        <v>10</v>
      </c>
      <c r="C154" s="157">
        <v>19</v>
      </c>
      <c r="D154" s="157">
        <v>90.5</v>
      </c>
      <c r="E154" s="157">
        <v>2</v>
      </c>
      <c r="F154" s="157">
        <v>9.5</v>
      </c>
      <c r="G154" s="157">
        <v>21</v>
      </c>
      <c r="H154" s="157">
        <v>2</v>
      </c>
      <c r="I154" s="157">
        <v>14.3</v>
      </c>
      <c r="J154" s="157">
        <v>12</v>
      </c>
      <c r="K154" s="157">
        <v>85.7</v>
      </c>
      <c r="L154" s="157">
        <v>14</v>
      </c>
      <c r="M154" s="157">
        <v>21</v>
      </c>
      <c r="N154" s="157">
        <v>60</v>
      </c>
      <c r="O154" s="157">
        <v>14</v>
      </c>
      <c r="P154" s="157">
        <v>40</v>
      </c>
      <c r="Q154" s="157">
        <v>35</v>
      </c>
    </row>
    <row r="155" spans="1:17" x14ac:dyDescent="0.25">
      <c r="A155" s="155" t="s">
        <v>19</v>
      </c>
      <c r="B155" s="154">
        <v>10</v>
      </c>
      <c r="C155" s="158">
        <v>15</v>
      </c>
      <c r="D155" s="158">
        <v>100</v>
      </c>
      <c r="E155" s="158" t="s">
        <v>3</v>
      </c>
      <c r="F155" s="158" t="s">
        <v>3</v>
      </c>
      <c r="G155" s="158">
        <v>15</v>
      </c>
      <c r="H155" s="158">
        <v>2</v>
      </c>
      <c r="I155" s="158">
        <v>12.5</v>
      </c>
      <c r="J155" s="158">
        <v>14</v>
      </c>
      <c r="K155" s="158">
        <v>87.5</v>
      </c>
      <c r="L155" s="158">
        <v>16</v>
      </c>
      <c r="M155" s="158">
        <v>17</v>
      </c>
      <c r="N155" s="158">
        <v>54.8</v>
      </c>
      <c r="O155" s="158">
        <v>14</v>
      </c>
      <c r="P155" s="158">
        <v>45.2</v>
      </c>
      <c r="Q155" s="158">
        <v>31</v>
      </c>
    </row>
    <row r="156" spans="1:17" x14ac:dyDescent="0.25">
      <c r="A156" s="153" t="s">
        <v>16</v>
      </c>
      <c r="B156" s="154">
        <v>10</v>
      </c>
      <c r="C156" s="157">
        <v>15</v>
      </c>
      <c r="D156" s="157">
        <v>100</v>
      </c>
      <c r="E156" s="157" t="s">
        <v>3</v>
      </c>
      <c r="F156" s="157" t="s">
        <v>3</v>
      </c>
      <c r="G156" s="157">
        <v>15</v>
      </c>
      <c r="H156" s="157">
        <v>2</v>
      </c>
      <c r="I156" s="157">
        <v>15.4</v>
      </c>
      <c r="J156" s="157">
        <v>11</v>
      </c>
      <c r="K156" s="157">
        <v>84.6</v>
      </c>
      <c r="L156" s="157">
        <v>13</v>
      </c>
      <c r="M156" s="157">
        <v>17</v>
      </c>
      <c r="N156" s="157">
        <v>60.7</v>
      </c>
      <c r="O156" s="157">
        <v>11</v>
      </c>
      <c r="P156" s="157">
        <v>39.299999999999997</v>
      </c>
      <c r="Q156" s="157">
        <v>28</v>
      </c>
    </row>
    <row r="157" spans="1:17" x14ac:dyDescent="0.25">
      <c r="A157" s="155" t="s">
        <v>17</v>
      </c>
      <c r="B157" s="154">
        <v>10</v>
      </c>
      <c r="C157" s="158">
        <v>10</v>
      </c>
      <c r="D157" s="158">
        <v>100</v>
      </c>
      <c r="E157" s="158" t="s">
        <v>3</v>
      </c>
      <c r="F157" s="158" t="s">
        <v>3</v>
      </c>
      <c r="G157" s="158">
        <v>10</v>
      </c>
      <c r="H157" s="158" t="s">
        <v>3</v>
      </c>
      <c r="I157" s="158" t="s">
        <v>3</v>
      </c>
      <c r="J157" s="158">
        <v>10</v>
      </c>
      <c r="K157" s="158">
        <v>100</v>
      </c>
      <c r="L157" s="158">
        <v>10</v>
      </c>
      <c r="M157" s="158">
        <v>10</v>
      </c>
      <c r="N157" s="158">
        <v>50</v>
      </c>
      <c r="O157" s="158">
        <v>10</v>
      </c>
      <c r="P157" s="158">
        <v>50</v>
      </c>
      <c r="Q157" s="158">
        <v>20</v>
      </c>
    </row>
    <row r="158" spans="1:17" x14ac:dyDescent="0.25">
      <c r="A158" s="153" t="s">
        <v>2</v>
      </c>
      <c r="B158" s="154">
        <v>11</v>
      </c>
      <c r="C158" s="157">
        <v>13</v>
      </c>
      <c r="D158" s="157">
        <v>100</v>
      </c>
      <c r="E158" s="157" t="s">
        <v>3</v>
      </c>
      <c r="F158" s="157" t="s">
        <v>3</v>
      </c>
      <c r="G158" s="157">
        <v>13</v>
      </c>
      <c r="H158" s="157">
        <v>1</v>
      </c>
      <c r="I158" s="157">
        <v>6.3</v>
      </c>
      <c r="J158" s="157">
        <v>15</v>
      </c>
      <c r="K158" s="157">
        <v>93.8</v>
      </c>
      <c r="L158" s="157">
        <v>16</v>
      </c>
      <c r="M158" s="157">
        <v>14</v>
      </c>
      <c r="N158" s="157">
        <v>48.3</v>
      </c>
      <c r="O158" s="157">
        <v>15</v>
      </c>
      <c r="P158" s="157">
        <v>51.7</v>
      </c>
      <c r="Q158" s="157">
        <v>29</v>
      </c>
    </row>
    <row r="159" spans="1:17" x14ac:dyDescent="0.25">
      <c r="A159" s="155" t="s">
        <v>4</v>
      </c>
      <c r="B159" s="154">
        <v>11</v>
      </c>
      <c r="C159" s="158">
        <v>8</v>
      </c>
      <c r="D159" s="158">
        <v>66.7</v>
      </c>
      <c r="E159" s="158">
        <v>4</v>
      </c>
      <c r="F159" s="158">
        <v>33.299999999999997</v>
      </c>
      <c r="G159" s="158">
        <v>12</v>
      </c>
      <c r="H159" s="158">
        <v>1</v>
      </c>
      <c r="I159" s="158">
        <v>9.1</v>
      </c>
      <c r="J159" s="158">
        <v>10</v>
      </c>
      <c r="K159" s="158">
        <v>90.9</v>
      </c>
      <c r="L159" s="158">
        <v>11</v>
      </c>
      <c r="M159" s="158">
        <v>9</v>
      </c>
      <c r="N159" s="158">
        <v>39.1</v>
      </c>
      <c r="O159" s="158">
        <v>14</v>
      </c>
      <c r="P159" s="158">
        <v>60.9</v>
      </c>
      <c r="Q159" s="158">
        <v>23</v>
      </c>
    </row>
    <row r="160" spans="1:17" x14ac:dyDescent="0.25">
      <c r="A160" s="153" t="s">
        <v>5</v>
      </c>
      <c r="B160" s="154">
        <v>11</v>
      </c>
      <c r="C160" s="157">
        <v>10</v>
      </c>
      <c r="D160" s="157">
        <v>100</v>
      </c>
      <c r="E160" s="157" t="s">
        <v>3</v>
      </c>
      <c r="F160" s="157" t="s">
        <v>3</v>
      </c>
      <c r="G160" s="157">
        <v>10</v>
      </c>
      <c r="H160" s="157">
        <v>4</v>
      </c>
      <c r="I160" s="157">
        <v>23.5</v>
      </c>
      <c r="J160" s="157">
        <v>13</v>
      </c>
      <c r="K160" s="157">
        <v>76.5</v>
      </c>
      <c r="L160" s="157">
        <v>17</v>
      </c>
      <c r="M160" s="157">
        <v>14</v>
      </c>
      <c r="N160" s="157">
        <v>51.9</v>
      </c>
      <c r="O160" s="157">
        <v>13</v>
      </c>
      <c r="P160" s="157">
        <v>48.1</v>
      </c>
      <c r="Q160" s="157">
        <v>27</v>
      </c>
    </row>
    <row r="161" spans="1:17" x14ac:dyDescent="0.25">
      <c r="A161" s="155" t="s">
        <v>6</v>
      </c>
      <c r="B161" s="154">
        <v>11</v>
      </c>
      <c r="C161" s="158">
        <v>19</v>
      </c>
      <c r="D161" s="158">
        <v>100</v>
      </c>
      <c r="E161" s="158" t="s">
        <v>3</v>
      </c>
      <c r="F161" s="158" t="s">
        <v>3</v>
      </c>
      <c r="G161" s="158">
        <v>19</v>
      </c>
      <c r="H161" s="158">
        <v>3</v>
      </c>
      <c r="I161" s="158">
        <v>23.1</v>
      </c>
      <c r="J161" s="158">
        <v>10</v>
      </c>
      <c r="K161" s="158">
        <v>76.900000000000006</v>
      </c>
      <c r="L161" s="158">
        <v>13</v>
      </c>
      <c r="M161" s="158">
        <v>22</v>
      </c>
      <c r="N161" s="158">
        <v>68.8</v>
      </c>
      <c r="O161" s="158">
        <v>10</v>
      </c>
      <c r="P161" s="158">
        <v>31.3</v>
      </c>
      <c r="Q161" s="158">
        <v>32</v>
      </c>
    </row>
    <row r="162" spans="1:17" x14ac:dyDescent="0.25">
      <c r="A162" s="153" t="s">
        <v>11</v>
      </c>
      <c r="B162" s="154">
        <v>11</v>
      </c>
      <c r="C162" s="157">
        <v>13</v>
      </c>
      <c r="D162" s="157">
        <v>76.5</v>
      </c>
      <c r="E162" s="157">
        <v>4</v>
      </c>
      <c r="F162" s="157">
        <v>23.5</v>
      </c>
      <c r="G162" s="157">
        <v>17</v>
      </c>
      <c r="H162" s="157" t="s">
        <v>3</v>
      </c>
      <c r="I162" s="157" t="s">
        <v>3</v>
      </c>
      <c r="J162" s="157">
        <v>10</v>
      </c>
      <c r="K162" s="157">
        <v>100</v>
      </c>
      <c r="L162" s="157">
        <v>10</v>
      </c>
      <c r="M162" s="157">
        <v>13</v>
      </c>
      <c r="N162" s="157">
        <v>48.1</v>
      </c>
      <c r="O162" s="157">
        <v>14</v>
      </c>
      <c r="P162" s="157">
        <v>51.9</v>
      </c>
      <c r="Q162" s="157">
        <v>27</v>
      </c>
    </row>
    <row r="163" spans="1:17" x14ac:dyDescent="0.25">
      <c r="A163" s="155" t="s">
        <v>12</v>
      </c>
      <c r="B163" s="154">
        <v>11</v>
      </c>
      <c r="C163" s="158">
        <v>8</v>
      </c>
      <c r="D163" s="158">
        <v>66.7</v>
      </c>
      <c r="E163" s="158">
        <v>4</v>
      </c>
      <c r="F163" s="158">
        <v>33.299999999999997</v>
      </c>
      <c r="G163" s="158">
        <v>12</v>
      </c>
      <c r="H163" s="158">
        <v>1</v>
      </c>
      <c r="I163" s="158">
        <v>10</v>
      </c>
      <c r="J163" s="158">
        <v>9</v>
      </c>
      <c r="K163" s="158">
        <v>90</v>
      </c>
      <c r="L163" s="158">
        <v>10</v>
      </c>
      <c r="M163" s="158">
        <v>9</v>
      </c>
      <c r="N163" s="158">
        <v>40.9</v>
      </c>
      <c r="O163" s="158">
        <v>13</v>
      </c>
      <c r="P163" s="158">
        <v>59.1</v>
      </c>
      <c r="Q163" s="158">
        <v>22</v>
      </c>
    </row>
    <row r="164" spans="1:17" x14ac:dyDescent="0.25">
      <c r="A164" s="153" t="s">
        <v>648</v>
      </c>
      <c r="B164" s="154">
        <v>11</v>
      </c>
      <c r="C164" s="157">
        <v>10</v>
      </c>
      <c r="D164" s="157">
        <v>90.9</v>
      </c>
      <c r="E164" s="157">
        <v>1</v>
      </c>
      <c r="F164" s="157">
        <v>9.1</v>
      </c>
      <c r="G164" s="157">
        <v>11</v>
      </c>
      <c r="H164" s="157">
        <v>4</v>
      </c>
      <c r="I164" s="157">
        <v>33.299999999999997</v>
      </c>
      <c r="J164" s="157">
        <v>8</v>
      </c>
      <c r="K164" s="157">
        <v>66.7</v>
      </c>
      <c r="L164" s="157">
        <v>12</v>
      </c>
      <c r="M164" s="157">
        <v>14</v>
      </c>
      <c r="N164" s="157">
        <v>60.9</v>
      </c>
      <c r="O164" s="157">
        <v>9</v>
      </c>
      <c r="P164" s="157">
        <v>39.1</v>
      </c>
      <c r="Q164" s="157">
        <v>23</v>
      </c>
    </row>
    <row r="165" spans="1:17" x14ac:dyDescent="0.25">
      <c r="A165" s="155" t="s">
        <v>13</v>
      </c>
      <c r="B165" s="154">
        <v>11</v>
      </c>
      <c r="C165" s="158">
        <v>10</v>
      </c>
      <c r="D165" s="158">
        <v>76.900000000000006</v>
      </c>
      <c r="E165" s="158">
        <v>3</v>
      </c>
      <c r="F165" s="158">
        <v>23.1</v>
      </c>
      <c r="G165" s="158">
        <v>13</v>
      </c>
      <c r="H165" s="158" t="s">
        <v>3</v>
      </c>
      <c r="I165" s="158" t="s">
        <v>3</v>
      </c>
      <c r="J165" s="158">
        <v>19</v>
      </c>
      <c r="K165" s="158">
        <v>100</v>
      </c>
      <c r="L165" s="158">
        <v>19</v>
      </c>
      <c r="M165" s="158">
        <v>10</v>
      </c>
      <c r="N165" s="158">
        <v>31.3</v>
      </c>
      <c r="O165" s="158">
        <v>22</v>
      </c>
      <c r="P165" s="158">
        <v>68.8</v>
      </c>
      <c r="Q165" s="158">
        <v>32</v>
      </c>
    </row>
    <row r="166" spans="1:17" x14ac:dyDescent="0.25">
      <c r="A166" s="153" t="s">
        <v>14</v>
      </c>
      <c r="B166" s="154">
        <v>11</v>
      </c>
      <c r="C166" s="157">
        <v>9</v>
      </c>
      <c r="D166" s="157">
        <v>90</v>
      </c>
      <c r="E166" s="157">
        <v>1</v>
      </c>
      <c r="F166" s="157">
        <v>10</v>
      </c>
      <c r="G166" s="157">
        <v>10</v>
      </c>
      <c r="H166" s="157">
        <v>4</v>
      </c>
      <c r="I166" s="157">
        <v>33.299999999999997</v>
      </c>
      <c r="J166" s="157">
        <v>8</v>
      </c>
      <c r="K166" s="157">
        <v>66.7</v>
      </c>
      <c r="L166" s="157">
        <v>12</v>
      </c>
      <c r="M166" s="157">
        <v>13</v>
      </c>
      <c r="N166" s="157">
        <v>59.1</v>
      </c>
      <c r="O166" s="157">
        <v>9</v>
      </c>
      <c r="P166" s="157">
        <v>40.9</v>
      </c>
      <c r="Q166" s="157">
        <v>22</v>
      </c>
    </row>
    <row r="167" spans="1:17" x14ac:dyDescent="0.25">
      <c r="A167" s="155" t="s">
        <v>15</v>
      </c>
      <c r="B167" s="154">
        <v>11</v>
      </c>
      <c r="C167" s="158">
        <v>15</v>
      </c>
      <c r="D167" s="158">
        <v>93.8</v>
      </c>
      <c r="E167" s="158">
        <v>1</v>
      </c>
      <c r="F167" s="158">
        <v>6.3</v>
      </c>
      <c r="G167" s="158">
        <v>16</v>
      </c>
      <c r="H167" s="158" t="s">
        <v>3</v>
      </c>
      <c r="I167" s="158" t="s">
        <v>3</v>
      </c>
      <c r="J167" s="158">
        <v>13</v>
      </c>
      <c r="K167" s="158">
        <v>100</v>
      </c>
      <c r="L167" s="158">
        <v>13</v>
      </c>
      <c r="M167" s="158">
        <v>15</v>
      </c>
      <c r="N167" s="158">
        <v>51.7</v>
      </c>
      <c r="O167" s="158">
        <v>14</v>
      </c>
      <c r="P167" s="158">
        <v>48.3</v>
      </c>
      <c r="Q167" s="158">
        <v>29</v>
      </c>
    </row>
    <row r="168" spans="1:17" x14ac:dyDescent="0.25">
      <c r="A168" s="153" t="s">
        <v>19</v>
      </c>
      <c r="B168" s="154">
        <v>11</v>
      </c>
      <c r="C168" s="157">
        <v>11</v>
      </c>
      <c r="D168" s="157">
        <v>91.7</v>
      </c>
      <c r="E168" s="157">
        <v>1</v>
      </c>
      <c r="F168" s="157">
        <v>8.3000000000000007</v>
      </c>
      <c r="G168" s="157">
        <v>12</v>
      </c>
      <c r="H168" s="157">
        <v>4</v>
      </c>
      <c r="I168" s="157">
        <v>22.2</v>
      </c>
      <c r="J168" s="157">
        <v>14</v>
      </c>
      <c r="K168" s="157">
        <v>77.8</v>
      </c>
      <c r="L168" s="157">
        <v>18</v>
      </c>
      <c r="M168" s="157">
        <v>15</v>
      </c>
      <c r="N168" s="157">
        <v>50</v>
      </c>
      <c r="O168" s="157">
        <v>15</v>
      </c>
      <c r="P168" s="157">
        <v>50</v>
      </c>
      <c r="Q168" s="157">
        <v>30</v>
      </c>
    </row>
    <row r="169" spans="1:17" x14ac:dyDescent="0.25">
      <c r="A169" s="155" t="s">
        <v>16</v>
      </c>
      <c r="B169" s="154">
        <v>11</v>
      </c>
      <c r="C169" s="158">
        <v>14</v>
      </c>
      <c r="D169" s="158">
        <v>77.8</v>
      </c>
      <c r="E169" s="158">
        <v>4</v>
      </c>
      <c r="F169" s="158">
        <v>22.2</v>
      </c>
      <c r="G169" s="158">
        <v>18</v>
      </c>
      <c r="H169" s="158">
        <v>1</v>
      </c>
      <c r="I169" s="158">
        <v>8.3000000000000007</v>
      </c>
      <c r="J169" s="158">
        <v>11</v>
      </c>
      <c r="K169" s="158">
        <v>91.7</v>
      </c>
      <c r="L169" s="158">
        <v>12</v>
      </c>
      <c r="M169" s="158">
        <v>15</v>
      </c>
      <c r="N169" s="158">
        <v>50</v>
      </c>
      <c r="O169" s="158">
        <v>15</v>
      </c>
      <c r="P169" s="158">
        <v>50</v>
      </c>
      <c r="Q169" s="158">
        <v>30</v>
      </c>
    </row>
    <row r="170" spans="1:17" x14ac:dyDescent="0.25">
      <c r="A170" s="153" t="s">
        <v>9</v>
      </c>
      <c r="B170" s="154">
        <v>11</v>
      </c>
      <c r="C170" s="157">
        <v>14</v>
      </c>
      <c r="D170" s="157">
        <v>93.3</v>
      </c>
      <c r="E170" s="157">
        <v>1</v>
      </c>
      <c r="F170" s="157">
        <v>6.7</v>
      </c>
      <c r="G170" s="157">
        <v>15</v>
      </c>
      <c r="H170" s="157">
        <v>3</v>
      </c>
      <c r="I170" s="157">
        <v>17.600000000000001</v>
      </c>
      <c r="J170" s="157">
        <v>14</v>
      </c>
      <c r="K170" s="157">
        <v>82.4</v>
      </c>
      <c r="L170" s="157">
        <v>17</v>
      </c>
      <c r="M170" s="157">
        <v>17</v>
      </c>
      <c r="N170" s="157">
        <v>53.1</v>
      </c>
      <c r="O170" s="157">
        <v>15</v>
      </c>
      <c r="P170" s="157">
        <v>46.9</v>
      </c>
      <c r="Q170" s="157">
        <v>32</v>
      </c>
    </row>
    <row r="171" spans="1:17" x14ac:dyDescent="0.25">
      <c r="A171" s="155" t="s">
        <v>17</v>
      </c>
      <c r="B171" s="156">
        <v>11</v>
      </c>
      <c r="C171" s="158">
        <v>14</v>
      </c>
      <c r="D171" s="158">
        <v>82.4</v>
      </c>
      <c r="E171" s="158">
        <v>3</v>
      </c>
      <c r="F171" s="158">
        <v>17.600000000000001</v>
      </c>
      <c r="G171" s="158">
        <v>17</v>
      </c>
      <c r="H171" s="158">
        <v>1</v>
      </c>
      <c r="I171" s="158">
        <v>6.7</v>
      </c>
      <c r="J171" s="158">
        <v>14</v>
      </c>
      <c r="K171" s="158">
        <v>93.3</v>
      </c>
      <c r="L171" s="158">
        <v>15</v>
      </c>
      <c r="M171" s="158">
        <v>15</v>
      </c>
      <c r="N171" s="158">
        <v>46.9</v>
      </c>
      <c r="O171" s="158">
        <v>17</v>
      </c>
      <c r="P171" s="158">
        <v>53.1</v>
      </c>
      <c r="Q171" s="158">
        <v>32</v>
      </c>
    </row>
    <row r="172" spans="1:17" x14ac:dyDescent="0.25">
      <c r="A172" s="153" t="s">
        <v>2</v>
      </c>
      <c r="B172" s="154">
        <v>12</v>
      </c>
      <c r="C172" s="157">
        <v>15</v>
      </c>
      <c r="D172" s="157">
        <v>88.2</v>
      </c>
      <c r="E172" s="157">
        <v>2</v>
      </c>
      <c r="F172" s="157">
        <v>11.8</v>
      </c>
      <c r="G172" s="157">
        <v>17</v>
      </c>
      <c r="H172" s="157">
        <v>1</v>
      </c>
      <c r="I172" s="157">
        <v>14.3</v>
      </c>
      <c r="J172" s="157">
        <v>6</v>
      </c>
      <c r="K172" s="157">
        <v>85.7</v>
      </c>
      <c r="L172" s="157">
        <v>7</v>
      </c>
      <c r="M172" s="157">
        <v>16</v>
      </c>
      <c r="N172" s="157">
        <v>66.7</v>
      </c>
      <c r="O172" s="157">
        <v>8</v>
      </c>
      <c r="P172" s="157">
        <v>33.299999999999997</v>
      </c>
      <c r="Q172" s="157">
        <v>24</v>
      </c>
    </row>
    <row r="173" spans="1:17" x14ac:dyDescent="0.25">
      <c r="A173" s="155" t="s">
        <v>4</v>
      </c>
      <c r="B173" s="154">
        <v>12</v>
      </c>
      <c r="C173" s="158">
        <v>8</v>
      </c>
      <c r="D173" s="158">
        <v>80</v>
      </c>
      <c r="E173" s="158">
        <v>2</v>
      </c>
      <c r="F173" s="158">
        <v>20</v>
      </c>
      <c r="G173" s="158">
        <v>10</v>
      </c>
      <c r="H173" s="158">
        <v>1</v>
      </c>
      <c r="I173" s="158">
        <v>7.1</v>
      </c>
      <c r="J173" s="158">
        <v>13</v>
      </c>
      <c r="K173" s="158">
        <v>92.9</v>
      </c>
      <c r="L173" s="158">
        <v>14</v>
      </c>
      <c r="M173" s="158">
        <v>9</v>
      </c>
      <c r="N173" s="158">
        <v>37.5</v>
      </c>
      <c r="O173" s="158">
        <v>15</v>
      </c>
      <c r="P173" s="158">
        <v>62.5</v>
      </c>
      <c r="Q173" s="158">
        <v>24</v>
      </c>
    </row>
    <row r="174" spans="1:17" x14ac:dyDescent="0.25">
      <c r="A174" s="153" t="s">
        <v>18</v>
      </c>
      <c r="B174" s="154">
        <v>12</v>
      </c>
      <c r="C174" s="157">
        <v>13</v>
      </c>
      <c r="D174" s="157">
        <v>92.9</v>
      </c>
      <c r="E174" s="157">
        <v>1</v>
      </c>
      <c r="F174" s="157">
        <v>7.1</v>
      </c>
      <c r="G174" s="157">
        <v>14</v>
      </c>
      <c r="H174" s="157">
        <v>2</v>
      </c>
      <c r="I174" s="157">
        <v>20</v>
      </c>
      <c r="J174" s="157">
        <v>8</v>
      </c>
      <c r="K174" s="157">
        <v>80</v>
      </c>
      <c r="L174" s="157">
        <v>10</v>
      </c>
      <c r="M174" s="157">
        <v>15</v>
      </c>
      <c r="N174" s="157">
        <v>62.5</v>
      </c>
      <c r="O174" s="157">
        <v>9</v>
      </c>
      <c r="P174" s="157">
        <v>37.5</v>
      </c>
      <c r="Q174" s="157">
        <v>24</v>
      </c>
    </row>
    <row r="175" spans="1:17" x14ac:dyDescent="0.25">
      <c r="A175" s="155" t="s">
        <v>5</v>
      </c>
      <c r="B175" s="154">
        <v>12</v>
      </c>
      <c r="C175" s="158">
        <v>7</v>
      </c>
      <c r="D175" s="158">
        <v>87.5</v>
      </c>
      <c r="E175" s="158">
        <v>1</v>
      </c>
      <c r="F175" s="158">
        <v>12.5</v>
      </c>
      <c r="G175" s="158">
        <v>8</v>
      </c>
      <c r="H175" s="158">
        <v>2</v>
      </c>
      <c r="I175" s="158">
        <v>22.2</v>
      </c>
      <c r="J175" s="158">
        <v>7</v>
      </c>
      <c r="K175" s="158">
        <v>77.8</v>
      </c>
      <c r="L175" s="158">
        <v>9</v>
      </c>
      <c r="M175" s="158">
        <v>9</v>
      </c>
      <c r="N175" s="158">
        <v>52.9</v>
      </c>
      <c r="O175" s="158">
        <v>8</v>
      </c>
      <c r="P175" s="158">
        <v>47.1</v>
      </c>
      <c r="Q175" s="158">
        <v>17</v>
      </c>
    </row>
    <row r="176" spans="1:17" x14ac:dyDescent="0.25">
      <c r="A176" s="153" t="s">
        <v>6</v>
      </c>
      <c r="B176" s="154">
        <v>12</v>
      </c>
      <c r="C176" s="157">
        <v>12</v>
      </c>
      <c r="D176" s="157">
        <v>92.3</v>
      </c>
      <c r="E176" s="157">
        <v>1</v>
      </c>
      <c r="F176" s="157">
        <v>7.7</v>
      </c>
      <c r="G176" s="157">
        <v>13</v>
      </c>
      <c r="H176" s="157">
        <v>2</v>
      </c>
      <c r="I176" s="157">
        <v>12.5</v>
      </c>
      <c r="J176" s="157">
        <v>14</v>
      </c>
      <c r="K176" s="157">
        <v>87.5</v>
      </c>
      <c r="L176" s="157">
        <v>16</v>
      </c>
      <c r="M176" s="157">
        <v>14</v>
      </c>
      <c r="N176" s="157">
        <v>48.3</v>
      </c>
      <c r="O176" s="157">
        <v>15</v>
      </c>
      <c r="P176" s="157">
        <v>51.7</v>
      </c>
      <c r="Q176" s="157">
        <v>29</v>
      </c>
    </row>
    <row r="177" spans="1:17" x14ac:dyDescent="0.25">
      <c r="A177" s="155" t="s">
        <v>7</v>
      </c>
      <c r="B177" s="154">
        <v>12</v>
      </c>
      <c r="C177" s="158">
        <v>11</v>
      </c>
      <c r="D177" s="158">
        <v>100</v>
      </c>
      <c r="E177" s="158" t="s">
        <v>3</v>
      </c>
      <c r="F177" s="158" t="s">
        <v>3</v>
      </c>
      <c r="G177" s="158">
        <v>11</v>
      </c>
      <c r="H177" s="158" t="s">
        <v>3</v>
      </c>
      <c r="I177" s="158" t="s">
        <v>3</v>
      </c>
      <c r="J177" s="158">
        <v>11</v>
      </c>
      <c r="K177" s="158">
        <v>100</v>
      </c>
      <c r="L177" s="158">
        <v>11</v>
      </c>
      <c r="M177" s="158">
        <v>11</v>
      </c>
      <c r="N177" s="158">
        <v>50</v>
      </c>
      <c r="O177" s="158">
        <v>11</v>
      </c>
      <c r="P177" s="158">
        <v>50</v>
      </c>
      <c r="Q177" s="158">
        <v>22</v>
      </c>
    </row>
    <row r="178" spans="1:17" x14ac:dyDescent="0.25">
      <c r="A178" s="153" t="s">
        <v>8</v>
      </c>
      <c r="B178" s="154">
        <v>12</v>
      </c>
      <c r="C178" s="157">
        <v>15</v>
      </c>
      <c r="D178" s="157">
        <v>83.3</v>
      </c>
      <c r="E178" s="157">
        <v>3</v>
      </c>
      <c r="F178" s="157">
        <v>16.7</v>
      </c>
      <c r="G178" s="157">
        <v>18</v>
      </c>
      <c r="H178" s="157">
        <v>5</v>
      </c>
      <c r="I178" s="157">
        <v>23.8</v>
      </c>
      <c r="J178" s="157">
        <v>16</v>
      </c>
      <c r="K178" s="157">
        <v>76.2</v>
      </c>
      <c r="L178" s="157">
        <v>21</v>
      </c>
      <c r="M178" s="157">
        <v>20</v>
      </c>
      <c r="N178" s="157">
        <v>51.3</v>
      </c>
      <c r="O178" s="157">
        <v>19</v>
      </c>
      <c r="P178" s="157">
        <v>48.7</v>
      </c>
      <c r="Q178" s="157">
        <v>39</v>
      </c>
    </row>
    <row r="179" spans="1:17" x14ac:dyDescent="0.25">
      <c r="A179" s="155" t="s">
        <v>10</v>
      </c>
      <c r="B179" s="154">
        <v>12</v>
      </c>
      <c r="C179" s="158">
        <v>7</v>
      </c>
      <c r="D179" s="158">
        <v>77.8</v>
      </c>
      <c r="E179" s="158">
        <v>2</v>
      </c>
      <c r="F179" s="158">
        <v>22.2</v>
      </c>
      <c r="G179" s="158">
        <v>9</v>
      </c>
      <c r="H179" s="158">
        <v>1</v>
      </c>
      <c r="I179" s="158">
        <v>12.5</v>
      </c>
      <c r="J179" s="158">
        <v>7</v>
      </c>
      <c r="K179" s="158">
        <v>87.5</v>
      </c>
      <c r="L179" s="158">
        <v>8</v>
      </c>
      <c r="M179" s="158">
        <v>8</v>
      </c>
      <c r="N179" s="158">
        <v>47.1</v>
      </c>
      <c r="O179" s="158">
        <v>9</v>
      </c>
      <c r="P179" s="158">
        <v>52.9</v>
      </c>
      <c r="Q179" s="158">
        <v>17</v>
      </c>
    </row>
    <row r="180" spans="1:17" x14ac:dyDescent="0.25">
      <c r="A180" s="153" t="s">
        <v>11</v>
      </c>
      <c r="B180" s="154">
        <v>12</v>
      </c>
      <c r="C180" s="157">
        <v>14</v>
      </c>
      <c r="D180" s="157">
        <v>87.5</v>
      </c>
      <c r="E180" s="157">
        <v>2</v>
      </c>
      <c r="F180" s="157">
        <v>12.5</v>
      </c>
      <c r="G180" s="157">
        <v>16</v>
      </c>
      <c r="H180" s="157">
        <v>1</v>
      </c>
      <c r="I180" s="157">
        <v>7.7</v>
      </c>
      <c r="J180" s="157">
        <v>12</v>
      </c>
      <c r="K180" s="157">
        <v>92.3</v>
      </c>
      <c r="L180" s="157">
        <v>13</v>
      </c>
      <c r="M180" s="157">
        <v>15</v>
      </c>
      <c r="N180" s="157">
        <v>51.7</v>
      </c>
      <c r="O180" s="157">
        <v>14</v>
      </c>
      <c r="P180" s="157">
        <v>48.3</v>
      </c>
      <c r="Q180" s="157">
        <v>29</v>
      </c>
    </row>
    <row r="181" spans="1:17" x14ac:dyDescent="0.25">
      <c r="A181" s="155" t="s">
        <v>12</v>
      </c>
      <c r="B181" s="154">
        <v>12</v>
      </c>
      <c r="C181" s="158">
        <v>13</v>
      </c>
      <c r="D181" s="158">
        <v>92.9</v>
      </c>
      <c r="E181" s="158">
        <v>1</v>
      </c>
      <c r="F181" s="158">
        <v>7.1</v>
      </c>
      <c r="G181" s="158">
        <v>14</v>
      </c>
      <c r="H181" s="158" t="s">
        <v>3</v>
      </c>
      <c r="I181" s="158" t="s">
        <v>3</v>
      </c>
      <c r="J181" s="158">
        <v>9</v>
      </c>
      <c r="K181" s="158">
        <v>100</v>
      </c>
      <c r="L181" s="158">
        <v>9</v>
      </c>
      <c r="M181" s="158">
        <v>13</v>
      </c>
      <c r="N181" s="158">
        <v>56.5</v>
      </c>
      <c r="O181" s="158">
        <v>10</v>
      </c>
      <c r="P181" s="158">
        <v>43.5</v>
      </c>
      <c r="Q181" s="158">
        <v>23</v>
      </c>
    </row>
    <row r="182" spans="1:17" x14ac:dyDescent="0.25">
      <c r="A182" s="153" t="s">
        <v>13</v>
      </c>
      <c r="B182" s="154">
        <v>12</v>
      </c>
      <c r="C182" s="157">
        <v>9</v>
      </c>
      <c r="D182" s="157">
        <v>100</v>
      </c>
      <c r="E182" s="157" t="s">
        <v>3</v>
      </c>
      <c r="F182" s="157" t="s">
        <v>3</v>
      </c>
      <c r="G182" s="157">
        <v>9</v>
      </c>
      <c r="H182" s="157">
        <v>1</v>
      </c>
      <c r="I182" s="157">
        <v>7.1</v>
      </c>
      <c r="J182" s="157">
        <v>13</v>
      </c>
      <c r="K182" s="157">
        <v>92.9</v>
      </c>
      <c r="L182" s="157">
        <v>14</v>
      </c>
      <c r="M182" s="157">
        <v>10</v>
      </c>
      <c r="N182" s="157">
        <v>43.5</v>
      </c>
      <c r="O182" s="157">
        <v>13</v>
      </c>
      <c r="P182" s="157">
        <v>56.5</v>
      </c>
      <c r="Q182" s="157">
        <v>23</v>
      </c>
    </row>
    <row r="183" spans="1:17" x14ac:dyDescent="0.25">
      <c r="A183" s="155" t="s">
        <v>19</v>
      </c>
      <c r="B183" s="154">
        <v>12</v>
      </c>
      <c r="C183" s="158">
        <v>6</v>
      </c>
      <c r="D183" s="158">
        <v>85.7</v>
      </c>
      <c r="E183" s="158">
        <v>1</v>
      </c>
      <c r="F183" s="158">
        <v>14.3</v>
      </c>
      <c r="G183" s="158">
        <v>7</v>
      </c>
      <c r="H183" s="158">
        <v>2</v>
      </c>
      <c r="I183" s="158">
        <v>11.8</v>
      </c>
      <c r="J183" s="158">
        <v>15</v>
      </c>
      <c r="K183" s="158">
        <v>88.2</v>
      </c>
      <c r="L183" s="158">
        <v>17</v>
      </c>
      <c r="M183" s="158">
        <v>8</v>
      </c>
      <c r="N183" s="158">
        <v>33.299999999999997</v>
      </c>
      <c r="O183" s="158">
        <v>16</v>
      </c>
      <c r="P183" s="158">
        <v>66.7</v>
      </c>
      <c r="Q183" s="158">
        <v>24</v>
      </c>
    </row>
    <row r="184" spans="1:17" x14ac:dyDescent="0.25">
      <c r="A184" s="153" t="s">
        <v>16</v>
      </c>
      <c r="B184" s="154">
        <v>12</v>
      </c>
      <c r="C184" s="157">
        <v>11</v>
      </c>
      <c r="D184" s="157">
        <v>100</v>
      </c>
      <c r="E184" s="157" t="s">
        <v>3</v>
      </c>
      <c r="F184" s="157" t="s">
        <v>3</v>
      </c>
      <c r="G184" s="157">
        <v>11</v>
      </c>
      <c r="H184" s="157" t="s">
        <v>3</v>
      </c>
      <c r="I184" s="157" t="s">
        <v>3</v>
      </c>
      <c r="J184" s="157">
        <v>11</v>
      </c>
      <c r="K184" s="157">
        <v>100</v>
      </c>
      <c r="L184" s="157">
        <v>11</v>
      </c>
      <c r="M184" s="157">
        <v>11</v>
      </c>
      <c r="N184" s="157">
        <v>50</v>
      </c>
      <c r="O184" s="157">
        <v>11</v>
      </c>
      <c r="P184" s="157">
        <v>50</v>
      </c>
      <c r="Q184" s="157">
        <v>22</v>
      </c>
    </row>
    <row r="185" spans="1:17" x14ac:dyDescent="0.25">
      <c r="A185" s="155" t="s">
        <v>17</v>
      </c>
      <c r="B185" s="154">
        <v>12</v>
      </c>
      <c r="C185" s="158">
        <v>16</v>
      </c>
      <c r="D185" s="158">
        <v>76.2</v>
      </c>
      <c r="E185" s="158">
        <v>5</v>
      </c>
      <c r="F185" s="158">
        <v>23.8</v>
      </c>
      <c r="G185" s="158">
        <v>21</v>
      </c>
      <c r="H185" s="158">
        <v>3</v>
      </c>
      <c r="I185" s="158">
        <v>16.7</v>
      </c>
      <c r="J185" s="158">
        <v>15</v>
      </c>
      <c r="K185" s="158">
        <v>83.3</v>
      </c>
      <c r="L185" s="158">
        <v>18</v>
      </c>
      <c r="M185" s="158">
        <v>19</v>
      </c>
      <c r="N185" s="158">
        <v>48.7</v>
      </c>
      <c r="O185" s="158">
        <v>20</v>
      </c>
      <c r="P185" s="158">
        <v>51.3</v>
      </c>
      <c r="Q185" s="158">
        <v>39</v>
      </c>
    </row>
    <row r="186" spans="1:17" x14ac:dyDescent="0.25">
      <c r="A186" s="153" t="s">
        <v>9</v>
      </c>
      <c r="B186" s="154">
        <v>12</v>
      </c>
      <c r="C186" s="157">
        <v>12</v>
      </c>
      <c r="D186" s="157">
        <v>80</v>
      </c>
      <c r="E186" s="157">
        <v>3</v>
      </c>
      <c r="F186" s="157">
        <v>20</v>
      </c>
      <c r="G186" s="157">
        <v>15</v>
      </c>
      <c r="H186" s="157">
        <v>1</v>
      </c>
      <c r="I186" s="157">
        <v>6.3</v>
      </c>
      <c r="J186" s="157">
        <v>15</v>
      </c>
      <c r="K186" s="157">
        <v>93.8</v>
      </c>
      <c r="L186" s="157">
        <v>16</v>
      </c>
      <c r="M186" s="157">
        <v>13</v>
      </c>
      <c r="N186" s="157">
        <v>41.9</v>
      </c>
      <c r="O186" s="157">
        <v>18</v>
      </c>
      <c r="P186" s="157">
        <v>58.1</v>
      </c>
      <c r="Q186" s="157">
        <v>31</v>
      </c>
    </row>
    <row r="187" spans="1:17" x14ac:dyDescent="0.25">
      <c r="A187" s="155" t="s">
        <v>15</v>
      </c>
      <c r="B187" s="156">
        <v>12</v>
      </c>
      <c r="C187" s="158">
        <v>15</v>
      </c>
      <c r="D187" s="158">
        <v>93.8</v>
      </c>
      <c r="E187" s="158">
        <v>1</v>
      </c>
      <c r="F187" s="158">
        <v>6.3</v>
      </c>
      <c r="G187" s="158">
        <v>16</v>
      </c>
      <c r="H187" s="158">
        <v>3</v>
      </c>
      <c r="I187" s="158">
        <v>20</v>
      </c>
      <c r="J187" s="158">
        <v>12</v>
      </c>
      <c r="K187" s="158">
        <v>80</v>
      </c>
      <c r="L187" s="158">
        <v>15</v>
      </c>
      <c r="M187" s="158">
        <v>18</v>
      </c>
      <c r="N187" s="158">
        <v>58.1</v>
      </c>
      <c r="O187" s="158">
        <v>13</v>
      </c>
      <c r="P187" s="158">
        <v>41.9</v>
      </c>
      <c r="Q187" s="158">
        <v>31</v>
      </c>
    </row>
    <row r="188" spans="1:17" x14ac:dyDescent="0.25">
      <c r="A188" s="153" t="s">
        <v>2</v>
      </c>
      <c r="B188" s="154">
        <v>13</v>
      </c>
      <c r="C188" s="157">
        <v>11</v>
      </c>
      <c r="D188" s="157">
        <v>64.7</v>
      </c>
      <c r="E188" s="157">
        <v>6</v>
      </c>
      <c r="F188" s="157">
        <v>35.299999999999997</v>
      </c>
      <c r="G188" s="157">
        <v>17</v>
      </c>
      <c r="H188" s="157" t="s">
        <v>3</v>
      </c>
      <c r="I188" s="157" t="s">
        <v>3</v>
      </c>
      <c r="J188" s="157">
        <v>11</v>
      </c>
      <c r="K188" s="157">
        <v>100</v>
      </c>
      <c r="L188" s="157">
        <v>11</v>
      </c>
      <c r="M188" s="157">
        <v>11</v>
      </c>
      <c r="N188" s="157">
        <v>39.299999999999997</v>
      </c>
      <c r="O188" s="157">
        <v>17</v>
      </c>
      <c r="P188" s="157">
        <v>60.7</v>
      </c>
      <c r="Q188" s="157">
        <v>28</v>
      </c>
    </row>
    <row r="189" spans="1:17" x14ac:dyDescent="0.25">
      <c r="A189" s="155" t="s">
        <v>4</v>
      </c>
      <c r="B189" s="154">
        <v>13</v>
      </c>
      <c r="C189" s="158">
        <v>9</v>
      </c>
      <c r="D189" s="158">
        <v>90</v>
      </c>
      <c r="E189" s="158">
        <v>1</v>
      </c>
      <c r="F189" s="158">
        <v>10</v>
      </c>
      <c r="G189" s="158">
        <v>10</v>
      </c>
      <c r="H189" s="158" t="s">
        <v>3</v>
      </c>
      <c r="I189" s="158" t="s">
        <v>3</v>
      </c>
      <c r="J189" s="158">
        <v>15</v>
      </c>
      <c r="K189" s="158">
        <v>100</v>
      </c>
      <c r="L189" s="158">
        <v>15</v>
      </c>
      <c r="M189" s="158">
        <v>9</v>
      </c>
      <c r="N189" s="158">
        <v>36</v>
      </c>
      <c r="O189" s="158">
        <v>16</v>
      </c>
      <c r="P189" s="158">
        <v>64</v>
      </c>
      <c r="Q189" s="158">
        <v>25</v>
      </c>
    </row>
    <row r="190" spans="1:17" x14ac:dyDescent="0.25">
      <c r="A190" s="153" t="s">
        <v>18</v>
      </c>
      <c r="B190" s="154">
        <v>13</v>
      </c>
      <c r="C190" s="157">
        <v>9</v>
      </c>
      <c r="D190" s="157">
        <v>75</v>
      </c>
      <c r="E190" s="157">
        <v>3</v>
      </c>
      <c r="F190" s="157">
        <v>25</v>
      </c>
      <c r="G190" s="157">
        <v>12</v>
      </c>
      <c r="H190" s="157">
        <v>1</v>
      </c>
      <c r="I190" s="157">
        <v>11.1</v>
      </c>
      <c r="J190" s="157">
        <v>8</v>
      </c>
      <c r="K190" s="157">
        <v>88.9</v>
      </c>
      <c r="L190" s="157">
        <v>9</v>
      </c>
      <c r="M190" s="157">
        <v>10</v>
      </c>
      <c r="N190" s="157">
        <v>47.6</v>
      </c>
      <c r="O190" s="157">
        <v>11</v>
      </c>
      <c r="P190" s="157">
        <v>52.4</v>
      </c>
      <c r="Q190" s="157">
        <v>21</v>
      </c>
    </row>
    <row r="191" spans="1:17" x14ac:dyDescent="0.25">
      <c r="A191" s="155" t="s">
        <v>5</v>
      </c>
      <c r="B191" s="154">
        <v>13</v>
      </c>
      <c r="C191" s="158">
        <v>15</v>
      </c>
      <c r="D191" s="158">
        <v>83.3</v>
      </c>
      <c r="E191" s="158">
        <v>3</v>
      </c>
      <c r="F191" s="158">
        <v>16.7</v>
      </c>
      <c r="G191" s="158">
        <v>18</v>
      </c>
      <c r="H191" s="158">
        <v>1</v>
      </c>
      <c r="I191" s="158">
        <v>8.3000000000000007</v>
      </c>
      <c r="J191" s="158">
        <v>11</v>
      </c>
      <c r="K191" s="158">
        <v>91.7</v>
      </c>
      <c r="L191" s="158">
        <v>12</v>
      </c>
      <c r="M191" s="158">
        <v>16</v>
      </c>
      <c r="N191" s="158">
        <v>53.3</v>
      </c>
      <c r="O191" s="158">
        <v>14</v>
      </c>
      <c r="P191" s="158">
        <v>46.7</v>
      </c>
      <c r="Q191" s="158">
        <v>30</v>
      </c>
    </row>
    <row r="192" spans="1:17" x14ac:dyDescent="0.25">
      <c r="A192" s="153" t="s">
        <v>6</v>
      </c>
      <c r="B192" s="154">
        <v>13</v>
      </c>
      <c r="C192" s="157">
        <v>15</v>
      </c>
      <c r="D192" s="157">
        <v>100</v>
      </c>
      <c r="E192" s="157" t="s">
        <v>3</v>
      </c>
      <c r="F192" s="157" t="s">
        <v>3</v>
      </c>
      <c r="G192" s="157">
        <v>15</v>
      </c>
      <c r="H192" s="157">
        <v>1</v>
      </c>
      <c r="I192" s="157">
        <v>10</v>
      </c>
      <c r="J192" s="157">
        <v>9</v>
      </c>
      <c r="K192" s="157">
        <v>90</v>
      </c>
      <c r="L192" s="157">
        <v>10</v>
      </c>
      <c r="M192" s="157">
        <v>16</v>
      </c>
      <c r="N192" s="157">
        <v>64</v>
      </c>
      <c r="O192" s="157">
        <v>9</v>
      </c>
      <c r="P192" s="157">
        <v>36</v>
      </c>
      <c r="Q192" s="157">
        <v>25</v>
      </c>
    </row>
    <row r="193" spans="1:17" x14ac:dyDescent="0.25">
      <c r="A193" s="155" t="s">
        <v>7</v>
      </c>
      <c r="B193" s="154">
        <v>13</v>
      </c>
      <c r="C193" s="158">
        <v>15</v>
      </c>
      <c r="D193" s="158">
        <v>100</v>
      </c>
      <c r="E193" s="158" t="s">
        <v>3</v>
      </c>
      <c r="F193" s="158" t="s">
        <v>3</v>
      </c>
      <c r="G193" s="158">
        <v>15</v>
      </c>
      <c r="H193" s="158">
        <v>1</v>
      </c>
      <c r="I193" s="158">
        <v>8.3000000000000007</v>
      </c>
      <c r="J193" s="158">
        <v>11</v>
      </c>
      <c r="K193" s="158">
        <v>91.7</v>
      </c>
      <c r="L193" s="158">
        <v>12</v>
      </c>
      <c r="M193" s="158">
        <v>16</v>
      </c>
      <c r="N193" s="158">
        <v>59.3</v>
      </c>
      <c r="O193" s="158">
        <v>11</v>
      </c>
      <c r="P193" s="158">
        <v>40.700000000000003</v>
      </c>
      <c r="Q193" s="158">
        <v>27</v>
      </c>
    </row>
    <row r="194" spans="1:17" x14ac:dyDescent="0.25">
      <c r="A194" s="153" t="s">
        <v>8</v>
      </c>
      <c r="B194" s="154">
        <v>13</v>
      </c>
      <c r="C194" s="157">
        <v>6</v>
      </c>
      <c r="D194" s="157">
        <v>85.7</v>
      </c>
      <c r="E194" s="157">
        <v>1</v>
      </c>
      <c r="F194" s="157">
        <v>14.3</v>
      </c>
      <c r="G194" s="157">
        <v>7</v>
      </c>
      <c r="H194" s="157">
        <v>1</v>
      </c>
      <c r="I194" s="157">
        <v>9.1</v>
      </c>
      <c r="J194" s="157">
        <v>10</v>
      </c>
      <c r="K194" s="157">
        <v>90.9</v>
      </c>
      <c r="L194" s="157">
        <v>11</v>
      </c>
      <c r="M194" s="157">
        <v>7</v>
      </c>
      <c r="N194" s="157">
        <v>38.9</v>
      </c>
      <c r="O194" s="157">
        <v>11</v>
      </c>
      <c r="P194" s="157">
        <v>61.1</v>
      </c>
      <c r="Q194" s="157">
        <v>18</v>
      </c>
    </row>
    <row r="195" spans="1:17" x14ac:dyDescent="0.25">
      <c r="A195" s="155" t="s">
        <v>9</v>
      </c>
      <c r="B195" s="154">
        <v>13</v>
      </c>
      <c r="C195" s="158">
        <v>11</v>
      </c>
      <c r="D195" s="158">
        <v>91.7</v>
      </c>
      <c r="E195" s="158">
        <v>1</v>
      </c>
      <c r="F195" s="158">
        <v>8.3000000000000007</v>
      </c>
      <c r="G195" s="158">
        <v>12</v>
      </c>
      <c r="H195" s="158">
        <v>3</v>
      </c>
      <c r="I195" s="158">
        <v>16.7</v>
      </c>
      <c r="J195" s="158">
        <v>15</v>
      </c>
      <c r="K195" s="158">
        <v>83.3</v>
      </c>
      <c r="L195" s="158">
        <v>18</v>
      </c>
      <c r="M195" s="158">
        <v>14</v>
      </c>
      <c r="N195" s="158">
        <v>46.7</v>
      </c>
      <c r="O195" s="158">
        <v>16</v>
      </c>
      <c r="P195" s="158">
        <v>53.3</v>
      </c>
      <c r="Q195" s="158">
        <v>30</v>
      </c>
    </row>
    <row r="196" spans="1:17" x14ac:dyDescent="0.25">
      <c r="A196" s="153" t="s">
        <v>10</v>
      </c>
      <c r="B196" s="154">
        <v>13</v>
      </c>
      <c r="C196" s="157">
        <v>10</v>
      </c>
      <c r="D196" s="157">
        <v>90.9</v>
      </c>
      <c r="E196" s="157">
        <v>1</v>
      </c>
      <c r="F196" s="157">
        <v>9.1</v>
      </c>
      <c r="G196" s="157">
        <v>11</v>
      </c>
      <c r="H196" s="157">
        <v>1</v>
      </c>
      <c r="I196" s="157">
        <v>14.3</v>
      </c>
      <c r="J196" s="157">
        <v>6</v>
      </c>
      <c r="K196" s="157">
        <v>85.7</v>
      </c>
      <c r="L196" s="157">
        <v>7</v>
      </c>
      <c r="M196" s="157">
        <v>11</v>
      </c>
      <c r="N196" s="157">
        <v>61.1</v>
      </c>
      <c r="O196" s="157">
        <v>7</v>
      </c>
      <c r="P196" s="157">
        <v>38.9</v>
      </c>
      <c r="Q196" s="157">
        <v>18</v>
      </c>
    </row>
    <row r="197" spans="1:17" x14ac:dyDescent="0.25">
      <c r="A197" s="155" t="s">
        <v>648</v>
      </c>
      <c r="B197" s="154">
        <v>13</v>
      </c>
      <c r="C197" s="158">
        <v>16</v>
      </c>
      <c r="D197" s="158">
        <v>88.9</v>
      </c>
      <c r="E197" s="158">
        <v>2</v>
      </c>
      <c r="F197" s="158">
        <v>11.1</v>
      </c>
      <c r="G197" s="158">
        <v>18</v>
      </c>
      <c r="H197" s="158" t="s">
        <v>3</v>
      </c>
      <c r="I197" s="158" t="s">
        <v>3</v>
      </c>
      <c r="J197" s="158">
        <v>10</v>
      </c>
      <c r="K197" s="158">
        <v>100</v>
      </c>
      <c r="L197" s="158">
        <v>10</v>
      </c>
      <c r="M197" s="158">
        <v>16</v>
      </c>
      <c r="N197" s="158">
        <v>57.1</v>
      </c>
      <c r="O197" s="158">
        <v>12</v>
      </c>
      <c r="P197" s="158">
        <v>42.9</v>
      </c>
      <c r="Q197" s="158">
        <v>28</v>
      </c>
    </row>
    <row r="198" spans="1:17" x14ac:dyDescent="0.25">
      <c r="A198" s="153" t="s">
        <v>13</v>
      </c>
      <c r="B198" s="154">
        <v>13</v>
      </c>
      <c r="C198" s="157">
        <v>11</v>
      </c>
      <c r="D198" s="157">
        <v>100</v>
      </c>
      <c r="E198" s="157" t="s">
        <v>3</v>
      </c>
      <c r="F198" s="157" t="s">
        <v>3</v>
      </c>
      <c r="G198" s="157">
        <v>11</v>
      </c>
      <c r="H198" s="157">
        <v>6</v>
      </c>
      <c r="I198" s="157">
        <v>35.299999999999997</v>
      </c>
      <c r="J198" s="157">
        <v>11</v>
      </c>
      <c r="K198" s="157">
        <v>64.7</v>
      </c>
      <c r="L198" s="157">
        <v>17</v>
      </c>
      <c r="M198" s="157">
        <v>17</v>
      </c>
      <c r="N198" s="157">
        <v>60.7</v>
      </c>
      <c r="O198" s="157">
        <v>11</v>
      </c>
      <c r="P198" s="157">
        <v>39.299999999999997</v>
      </c>
      <c r="Q198" s="157">
        <v>28</v>
      </c>
    </row>
    <row r="199" spans="1:17" x14ac:dyDescent="0.25">
      <c r="A199" s="155" t="s">
        <v>14</v>
      </c>
      <c r="B199" s="154">
        <v>13</v>
      </c>
      <c r="C199" s="158">
        <v>11</v>
      </c>
      <c r="D199" s="158">
        <v>91.7</v>
      </c>
      <c r="E199" s="158">
        <v>1</v>
      </c>
      <c r="F199" s="158">
        <v>8.3000000000000007</v>
      </c>
      <c r="G199" s="158">
        <v>12</v>
      </c>
      <c r="H199" s="158" t="s">
        <v>3</v>
      </c>
      <c r="I199" s="158" t="s">
        <v>3</v>
      </c>
      <c r="J199" s="158">
        <v>15</v>
      </c>
      <c r="K199" s="158">
        <v>100</v>
      </c>
      <c r="L199" s="158">
        <v>15</v>
      </c>
      <c r="M199" s="158">
        <v>11</v>
      </c>
      <c r="N199" s="158">
        <v>40.700000000000003</v>
      </c>
      <c r="O199" s="158">
        <v>16</v>
      </c>
      <c r="P199" s="158">
        <v>59.3</v>
      </c>
      <c r="Q199" s="158">
        <v>27</v>
      </c>
    </row>
    <row r="200" spans="1:17" x14ac:dyDescent="0.25">
      <c r="A200" s="153" t="s">
        <v>19</v>
      </c>
      <c r="B200" s="154">
        <v>13</v>
      </c>
      <c r="C200" s="157">
        <v>8</v>
      </c>
      <c r="D200" s="157">
        <v>88.9</v>
      </c>
      <c r="E200" s="157">
        <v>1</v>
      </c>
      <c r="F200" s="157">
        <v>11.1</v>
      </c>
      <c r="G200" s="157">
        <v>9</v>
      </c>
      <c r="H200" s="157">
        <v>3</v>
      </c>
      <c r="I200" s="157">
        <v>25</v>
      </c>
      <c r="J200" s="157">
        <v>9</v>
      </c>
      <c r="K200" s="157">
        <v>75</v>
      </c>
      <c r="L200" s="157">
        <v>12</v>
      </c>
      <c r="M200" s="157">
        <v>11</v>
      </c>
      <c r="N200" s="157">
        <v>52.4</v>
      </c>
      <c r="O200" s="157">
        <v>10</v>
      </c>
      <c r="P200" s="157">
        <v>47.6</v>
      </c>
      <c r="Q200" s="157">
        <v>21</v>
      </c>
    </row>
    <row r="201" spans="1:17" x14ac:dyDescent="0.25">
      <c r="A201" s="155" t="s">
        <v>17</v>
      </c>
      <c r="B201" s="154">
        <v>13</v>
      </c>
      <c r="C201" s="158">
        <v>10</v>
      </c>
      <c r="D201" s="158">
        <v>100</v>
      </c>
      <c r="E201" s="158" t="s">
        <v>3</v>
      </c>
      <c r="F201" s="158" t="s">
        <v>3</v>
      </c>
      <c r="G201" s="158">
        <v>10</v>
      </c>
      <c r="H201" s="158">
        <v>2</v>
      </c>
      <c r="I201" s="158">
        <v>11.1</v>
      </c>
      <c r="J201" s="158">
        <v>16</v>
      </c>
      <c r="K201" s="158">
        <v>88.9</v>
      </c>
      <c r="L201" s="158">
        <v>18</v>
      </c>
      <c r="M201" s="158">
        <v>12</v>
      </c>
      <c r="N201" s="158">
        <v>42.9</v>
      </c>
      <c r="O201" s="158">
        <v>16</v>
      </c>
      <c r="P201" s="158">
        <v>57.1</v>
      </c>
      <c r="Q201" s="158">
        <v>28</v>
      </c>
    </row>
    <row r="202" spans="1:17" x14ac:dyDescent="0.25">
      <c r="A202" s="153" t="s">
        <v>2</v>
      </c>
      <c r="B202" s="154">
        <v>14</v>
      </c>
      <c r="C202" s="157">
        <v>6</v>
      </c>
      <c r="D202" s="157">
        <v>100</v>
      </c>
      <c r="E202" s="157" t="s">
        <v>3</v>
      </c>
      <c r="F202" s="157" t="s">
        <v>3</v>
      </c>
      <c r="G202" s="157">
        <v>6</v>
      </c>
      <c r="H202" s="157">
        <v>1</v>
      </c>
      <c r="I202" s="157">
        <v>10</v>
      </c>
      <c r="J202" s="157">
        <v>9</v>
      </c>
      <c r="K202" s="157">
        <v>90</v>
      </c>
      <c r="L202" s="157">
        <v>10</v>
      </c>
      <c r="M202" s="157">
        <v>7</v>
      </c>
      <c r="N202" s="157">
        <v>43.8</v>
      </c>
      <c r="O202" s="157">
        <v>9</v>
      </c>
      <c r="P202" s="157">
        <v>56.3</v>
      </c>
      <c r="Q202" s="157">
        <v>16</v>
      </c>
    </row>
    <row r="203" spans="1:17" x14ac:dyDescent="0.25">
      <c r="A203" s="155" t="s">
        <v>4</v>
      </c>
      <c r="B203" s="154">
        <v>14</v>
      </c>
      <c r="C203" s="158">
        <v>11</v>
      </c>
      <c r="D203" s="158">
        <v>68.8</v>
      </c>
      <c r="E203" s="158">
        <v>5</v>
      </c>
      <c r="F203" s="158">
        <v>31.3</v>
      </c>
      <c r="G203" s="158">
        <v>16</v>
      </c>
      <c r="H203" s="158" t="s">
        <v>3</v>
      </c>
      <c r="I203" s="158" t="s">
        <v>3</v>
      </c>
      <c r="J203" s="158">
        <v>10</v>
      </c>
      <c r="K203" s="158">
        <v>100</v>
      </c>
      <c r="L203" s="158">
        <v>10</v>
      </c>
      <c r="M203" s="158">
        <v>11</v>
      </c>
      <c r="N203" s="158">
        <v>42.3</v>
      </c>
      <c r="O203" s="158">
        <v>15</v>
      </c>
      <c r="P203" s="158">
        <v>57.7</v>
      </c>
      <c r="Q203" s="158">
        <v>26</v>
      </c>
    </row>
    <row r="204" spans="1:17" x14ac:dyDescent="0.25">
      <c r="A204" s="153" t="s">
        <v>18</v>
      </c>
      <c r="B204" s="154">
        <v>14</v>
      </c>
      <c r="C204" s="157">
        <v>11</v>
      </c>
      <c r="D204" s="157">
        <v>84.6</v>
      </c>
      <c r="E204" s="157">
        <v>2</v>
      </c>
      <c r="F204" s="157">
        <v>15.4</v>
      </c>
      <c r="G204" s="157">
        <v>13</v>
      </c>
      <c r="H204" s="157">
        <v>4</v>
      </c>
      <c r="I204" s="157">
        <v>21.1</v>
      </c>
      <c r="J204" s="157">
        <v>15</v>
      </c>
      <c r="K204" s="157">
        <v>78.900000000000006</v>
      </c>
      <c r="L204" s="157">
        <v>19</v>
      </c>
      <c r="M204" s="157">
        <v>15</v>
      </c>
      <c r="N204" s="157">
        <v>46.9</v>
      </c>
      <c r="O204" s="157">
        <v>17</v>
      </c>
      <c r="P204" s="157">
        <v>53.1</v>
      </c>
      <c r="Q204" s="157">
        <v>32</v>
      </c>
    </row>
    <row r="205" spans="1:17" x14ac:dyDescent="0.25">
      <c r="A205" s="155" t="s">
        <v>7</v>
      </c>
      <c r="B205" s="154">
        <v>14</v>
      </c>
      <c r="C205" s="158">
        <v>4</v>
      </c>
      <c r="D205" s="158">
        <v>66.7</v>
      </c>
      <c r="E205" s="158">
        <v>2</v>
      </c>
      <c r="F205" s="158">
        <v>33.299999999999997</v>
      </c>
      <c r="G205" s="158">
        <v>6</v>
      </c>
      <c r="H205" s="158">
        <v>4</v>
      </c>
      <c r="I205" s="158">
        <v>28.6</v>
      </c>
      <c r="J205" s="158">
        <v>10</v>
      </c>
      <c r="K205" s="158">
        <v>71.400000000000006</v>
      </c>
      <c r="L205" s="158">
        <v>14</v>
      </c>
      <c r="M205" s="158">
        <v>8</v>
      </c>
      <c r="N205" s="158">
        <v>40</v>
      </c>
      <c r="O205" s="158">
        <v>12</v>
      </c>
      <c r="P205" s="158">
        <v>60</v>
      </c>
      <c r="Q205" s="158">
        <v>20</v>
      </c>
    </row>
    <row r="206" spans="1:17" x14ac:dyDescent="0.25">
      <c r="A206" s="153" t="s">
        <v>8</v>
      </c>
      <c r="B206" s="154">
        <v>14</v>
      </c>
      <c r="C206" s="157">
        <v>10</v>
      </c>
      <c r="D206" s="157">
        <v>83.3</v>
      </c>
      <c r="E206" s="157">
        <v>2</v>
      </c>
      <c r="F206" s="157">
        <v>16.7</v>
      </c>
      <c r="G206" s="157">
        <v>12</v>
      </c>
      <c r="H206" s="157">
        <v>3</v>
      </c>
      <c r="I206" s="157">
        <v>27.3</v>
      </c>
      <c r="J206" s="157">
        <v>8</v>
      </c>
      <c r="K206" s="157">
        <v>72.7</v>
      </c>
      <c r="L206" s="157">
        <v>11</v>
      </c>
      <c r="M206" s="157">
        <v>13</v>
      </c>
      <c r="N206" s="157">
        <v>56.5</v>
      </c>
      <c r="O206" s="157">
        <v>10</v>
      </c>
      <c r="P206" s="157">
        <v>43.5</v>
      </c>
      <c r="Q206" s="157">
        <v>23</v>
      </c>
    </row>
    <row r="207" spans="1:17" x14ac:dyDescent="0.25">
      <c r="A207" s="155" t="s">
        <v>9</v>
      </c>
      <c r="B207" s="154">
        <v>14</v>
      </c>
      <c r="C207" s="158">
        <v>14</v>
      </c>
      <c r="D207" s="158">
        <v>100</v>
      </c>
      <c r="E207" s="158" t="s">
        <v>3</v>
      </c>
      <c r="F207" s="158" t="s">
        <v>3</v>
      </c>
      <c r="G207" s="158">
        <v>14</v>
      </c>
      <c r="H207" s="158" t="s">
        <v>3</v>
      </c>
      <c r="I207" s="158" t="s">
        <v>3</v>
      </c>
      <c r="J207" s="158">
        <v>13</v>
      </c>
      <c r="K207" s="158">
        <v>100</v>
      </c>
      <c r="L207" s="158">
        <v>13</v>
      </c>
      <c r="M207" s="158">
        <v>14</v>
      </c>
      <c r="N207" s="158">
        <v>51.9</v>
      </c>
      <c r="O207" s="158">
        <v>13</v>
      </c>
      <c r="P207" s="158">
        <v>48.1</v>
      </c>
      <c r="Q207" s="158">
        <v>27</v>
      </c>
    </row>
    <row r="208" spans="1:17" x14ac:dyDescent="0.25">
      <c r="A208" s="153" t="s">
        <v>10</v>
      </c>
      <c r="B208" s="154">
        <v>14</v>
      </c>
      <c r="C208" s="157">
        <v>13</v>
      </c>
      <c r="D208" s="157">
        <v>100</v>
      </c>
      <c r="E208" s="157" t="s">
        <v>3</v>
      </c>
      <c r="F208" s="157" t="s">
        <v>3</v>
      </c>
      <c r="G208" s="157">
        <v>13</v>
      </c>
      <c r="H208" s="157" t="s">
        <v>3</v>
      </c>
      <c r="I208" s="157" t="s">
        <v>3</v>
      </c>
      <c r="J208" s="157">
        <v>14</v>
      </c>
      <c r="K208" s="157">
        <v>100</v>
      </c>
      <c r="L208" s="157">
        <v>14</v>
      </c>
      <c r="M208" s="157">
        <v>13</v>
      </c>
      <c r="N208" s="157">
        <v>48.1</v>
      </c>
      <c r="O208" s="157">
        <v>14</v>
      </c>
      <c r="P208" s="157">
        <v>51.9</v>
      </c>
      <c r="Q208" s="157">
        <v>27</v>
      </c>
    </row>
    <row r="209" spans="1:17" x14ac:dyDescent="0.25">
      <c r="A209" s="155" t="s">
        <v>11</v>
      </c>
      <c r="B209" s="154">
        <v>14</v>
      </c>
      <c r="C209" s="158">
        <v>5</v>
      </c>
      <c r="D209" s="158">
        <v>55.6</v>
      </c>
      <c r="E209" s="158">
        <v>4</v>
      </c>
      <c r="F209" s="158">
        <v>44.4</v>
      </c>
      <c r="G209" s="158">
        <v>9</v>
      </c>
      <c r="H209" s="158">
        <v>1</v>
      </c>
      <c r="I209" s="158">
        <v>11.1</v>
      </c>
      <c r="J209" s="158">
        <v>8</v>
      </c>
      <c r="K209" s="158">
        <v>88.9</v>
      </c>
      <c r="L209" s="158">
        <v>9</v>
      </c>
      <c r="M209" s="158">
        <v>6</v>
      </c>
      <c r="N209" s="158">
        <v>33.299999999999997</v>
      </c>
      <c r="O209" s="158">
        <v>12</v>
      </c>
      <c r="P209" s="158">
        <v>66.7</v>
      </c>
      <c r="Q209" s="158">
        <v>18</v>
      </c>
    </row>
    <row r="210" spans="1:17" x14ac:dyDescent="0.25">
      <c r="A210" s="153" t="s">
        <v>12</v>
      </c>
      <c r="B210" s="154">
        <v>14</v>
      </c>
      <c r="C210" s="157">
        <v>8</v>
      </c>
      <c r="D210" s="157">
        <v>88.9</v>
      </c>
      <c r="E210" s="157">
        <v>1</v>
      </c>
      <c r="F210" s="157">
        <v>11.1</v>
      </c>
      <c r="G210" s="157">
        <v>9</v>
      </c>
      <c r="H210" s="157">
        <v>4</v>
      </c>
      <c r="I210" s="157">
        <v>44.4</v>
      </c>
      <c r="J210" s="157">
        <v>5</v>
      </c>
      <c r="K210" s="157">
        <v>55.6</v>
      </c>
      <c r="L210" s="157">
        <v>9</v>
      </c>
      <c r="M210" s="157">
        <v>12</v>
      </c>
      <c r="N210" s="157">
        <v>66.7</v>
      </c>
      <c r="O210" s="157">
        <v>6</v>
      </c>
      <c r="P210" s="157">
        <v>33.299999999999997</v>
      </c>
      <c r="Q210" s="157">
        <v>18</v>
      </c>
    </row>
    <row r="211" spans="1:17" x14ac:dyDescent="0.25">
      <c r="A211" s="155" t="s">
        <v>648</v>
      </c>
      <c r="B211" s="154">
        <v>14</v>
      </c>
      <c r="C211" s="158">
        <v>10</v>
      </c>
      <c r="D211" s="158">
        <v>71.400000000000006</v>
      </c>
      <c r="E211" s="158">
        <v>4</v>
      </c>
      <c r="F211" s="158">
        <v>28.6</v>
      </c>
      <c r="G211" s="158">
        <v>14</v>
      </c>
      <c r="H211" s="158">
        <v>2</v>
      </c>
      <c r="I211" s="158">
        <v>33.299999999999997</v>
      </c>
      <c r="J211" s="158">
        <v>4</v>
      </c>
      <c r="K211" s="158">
        <v>66.7</v>
      </c>
      <c r="L211" s="158">
        <v>6</v>
      </c>
      <c r="M211" s="158">
        <v>12</v>
      </c>
      <c r="N211" s="158">
        <v>60</v>
      </c>
      <c r="O211" s="158">
        <v>8</v>
      </c>
      <c r="P211" s="158">
        <v>40</v>
      </c>
      <c r="Q211" s="158">
        <v>20</v>
      </c>
    </row>
    <row r="212" spans="1:17" x14ac:dyDescent="0.25">
      <c r="A212" s="153" t="s">
        <v>13</v>
      </c>
      <c r="B212" s="154">
        <v>14</v>
      </c>
      <c r="C212" s="157">
        <v>12</v>
      </c>
      <c r="D212" s="157">
        <v>85.7</v>
      </c>
      <c r="E212" s="157">
        <v>2</v>
      </c>
      <c r="F212" s="157">
        <v>14.3</v>
      </c>
      <c r="G212" s="157">
        <v>14</v>
      </c>
      <c r="H212" s="157">
        <v>1</v>
      </c>
      <c r="I212" s="157">
        <v>6.3</v>
      </c>
      <c r="J212" s="157">
        <v>15</v>
      </c>
      <c r="K212" s="157">
        <v>93.8</v>
      </c>
      <c r="L212" s="157">
        <v>16</v>
      </c>
      <c r="M212" s="157">
        <v>13</v>
      </c>
      <c r="N212" s="157">
        <v>43.3</v>
      </c>
      <c r="O212" s="157">
        <v>17</v>
      </c>
      <c r="P212" s="157">
        <v>56.7</v>
      </c>
      <c r="Q212" s="157">
        <v>30</v>
      </c>
    </row>
    <row r="213" spans="1:17" x14ac:dyDescent="0.25">
      <c r="A213" s="155" t="s">
        <v>14</v>
      </c>
      <c r="B213" s="154">
        <v>14</v>
      </c>
      <c r="C213" s="158">
        <v>9</v>
      </c>
      <c r="D213" s="158">
        <v>90</v>
      </c>
      <c r="E213" s="158">
        <v>1</v>
      </c>
      <c r="F213" s="158">
        <v>10</v>
      </c>
      <c r="G213" s="158">
        <v>10</v>
      </c>
      <c r="H213" s="158" t="s">
        <v>3</v>
      </c>
      <c r="I213" s="158" t="s">
        <v>3</v>
      </c>
      <c r="J213" s="158">
        <v>6</v>
      </c>
      <c r="K213" s="158">
        <v>100</v>
      </c>
      <c r="L213" s="158">
        <v>6</v>
      </c>
      <c r="M213" s="158">
        <v>9</v>
      </c>
      <c r="N213" s="158">
        <v>56.3</v>
      </c>
      <c r="O213" s="158">
        <v>7</v>
      </c>
      <c r="P213" s="158">
        <v>43.8</v>
      </c>
      <c r="Q213" s="158">
        <v>16</v>
      </c>
    </row>
    <row r="214" spans="1:17" x14ac:dyDescent="0.25">
      <c r="A214" s="153" t="s">
        <v>15</v>
      </c>
      <c r="B214" s="154">
        <v>14</v>
      </c>
      <c r="C214" s="157">
        <v>15</v>
      </c>
      <c r="D214" s="157">
        <v>78.900000000000006</v>
      </c>
      <c r="E214" s="157">
        <v>4</v>
      </c>
      <c r="F214" s="157">
        <v>21.1</v>
      </c>
      <c r="G214" s="157">
        <v>19</v>
      </c>
      <c r="H214" s="157">
        <v>2</v>
      </c>
      <c r="I214" s="157">
        <v>15.4</v>
      </c>
      <c r="J214" s="157">
        <v>11</v>
      </c>
      <c r="K214" s="157">
        <v>84.6</v>
      </c>
      <c r="L214" s="157">
        <v>13</v>
      </c>
      <c r="M214" s="157">
        <v>17</v>
      </c>
      <c r="N214" s="157">
        <v>53.1</v>
      </c>
      <c r="O214" s="157">
        <v>15</v>
      </c>
      <c r="P214" s="157">
        <v>46.9</v>
      </c>
      <c r="Q214" s="157">
        <v>32</v>
      </c>
    </row>
    <row r="215" spans="1:17" x14ac:dyDescent="0.25">
      <c r="A215" s="155" t="s">
        <v>19</v>
      </c>
      <c r="B215" s="154">
        <v>14</v>
      </c>
      <c r="C215" s="158">
        <v>8</v>
      </c>
      <c r="D215" s="158">
        <v>72.7</v>
      </c>
      <c r="E215" s="158">
        <v>3</v>
      </c>
      <c r="F215" s="158">
        <v>27.3</v>
      </c>
      <c r="G215" s="158">
        <v>11</v>
      </c>
      <c r="H215" s="158">
        <v>2</v>
      </c>
      <c r="I215" s="158">
        <v>16.7</v>
      </c>
      <c r="J215" s="158">
        <v>10</v>
      </c>
      <c r="K215" s="158">
        <v>83.3</v>
      </c>
      <c r="L215" s="158">
        <v>12</v>
      </c>
      <c r="M215" s="158">
        <v>10</v>
      </c>
      <c r="N215" s="158">
        <v>43.5</v>
      </c>
      <c r="O215" s="158">
        <v>13</v>
      </c>
      <c r="P215" s="158">
        <v>56.5</v>
      </c>
      <c r="Q215" s="158">
        <v>23</v>
      </c>
    </row>
    <row r="216" spans="1:17" x14ac:dyDescent="0.25">
      <c r="A216" s="153" t="s">
        <v>16</v>
      </c>
      <c r="B216" s="154">
        <v>14</v>
      </c>
      <c r="C216" s="157">
        <v>10</v>
      </c>
      <c r="D216" s="157">
        <v>100</v>
      </c>
      <c r="E216" s="157" t="s">
        <v>3</v>
      </c>
      <c r="F216" s="157" t="s">
        <v>3</v>
      </c>
      <c r="G216" s="157">
        <v>10</v>
      </c>
      <c r="H216" s="157">
        <v>5</v>
      </c>
      <c r="I216" s="157">
        <v>31.3</v>
      </c>
      <c r="J216" s="157">
        <v>11</v>
      </c>
      <c r="K216" s="157">
        <v>68.8</v>
      </c>
      <c r="L216" s="157">
        <v>16</v>
      </c>
      <c r="M216" s="157">
        <v>15</v>
      </c>
      <c r="N216" s="157">
        <v>57.7</v>
      </c>
      <c r="O216" s="157">
        <v>11</v>
      </c>
      <c r="P216" s="157">
        <v>42.3</v>
      </c>
      <c r="Q216" s="157">
        <v>26</v>
      </c>
    </row>
    <row r="217" spans="1:17" x14ac:dyDescent="0.25">
      <c r="A217" s="155" t="s">
        <v>17</v>
      </c>
      <c r="B217" s="154">
        <v>14</v>
      </c>
      <c r="C217" s="158">
        <v>15</v>
      </c>
      <c r="D217" s="158">
        <v>93.8</v>
      </c>
      <c r="E217" s="158">
        <v>1</v>
      </c>
      <c r="F217" s="158">
        <v>6.3</v>
      </c>
      <c r="G217" s="158">
        <v>16</v>
      </c>
      <c r="H217" s="158">
        <v>2</v>
      </c>
      <c r="I217" s="158">
        <v>14.3</v>
      </c>
      <c r="J217" s="158">
        <v>12</v>
      </c>
      <c r="K217" s="158">
        <v>85.7</v>
      </c>
      <c r="L217" s="158">
        <v>14</v>
      </c>
      <c r="M217" s="158">
        <v>17</v>
      </c>
      <c r="N217" s="158">
        <v>56.7</v>
      </c>
      <c r="O217" s="158">
        <v>13</v>
      </c>
      <c r="P217" s="158">
        <v>43.3</v>
      </c>
      <c r="Q217" s="158">
        <v>30</v>
      </c>
    </row>
    <row r="218" spans="1:17" x14ac:dyDescent="0.25">
      <c r="A218" s="153" t="s">
        <v>17</v>
      </c>
      <c r="B218" s="154">
        <v>15</v>
      </c>
      <c r="C218" s="157">
        <v>11</v>
      </c>
      <c r="D218" s="157">
        <v>84.6</v>
      </c>
      <c r="E218" s="157">
        <v>2</v>
      </c>
      <c r="F218" s="157">
        <v>15.4</v>
      </c>
      <c r="G218" s="157">
        <v>13</v>
      </c>
      <c r="H218" s="157">
        <v>2</v>
      </c>
      <c r="I218" s="157">
        <v>20</v>
      </c>
      <c r="J218" s="157">
        <v>8</v>
      </c>
      <c r="K218" s="157">
        <v>80</v>
      </c>
      <c r="L218" s="157">
        <v>10</v>
      </c>
      <c r="M218" s="157">
        <v>13</v>
      </c>
      <c r="N218" s="157">
        <v>56.5</v>
      </c>
      <c r="O218" s="157">
        <v>10</v>
      </c>
      <c r="P218" s="157">
        <v>43.5</v>
      </c>
      <c r="Q218" s="157">
        <v>23</v>
      </c>
    </row>
    <row r="219" spans="1:17" x14ac:dyDescent="0.25">
      <c r="A219" s="155" t="s">
        <v>16</v>
      </c>
      <c r="B219" s="154">
        <v>15</v>
      </c>
      <c r="C219" s="158">
        <v>18</v>
      </c>
      <c r="D219" s="158">
        <v>100</v>
      </c>
      <c r="E219" s="158" t="s">
        <v>3</v>
      </c>
      <c r="F219" s="158" t="s">
        <v>3</v>
      </c>
      <c r="G219" s="158">
        <v>18</v>
      </c>
      <c r="H219" s="158" t="s">
        <v>3</v>
      </c>
      <c r="I219" s="158" t="s">
        <v>3</v>
      </c>
      <c r="J219" s="158">
        <v>10</v>
      </c>
      <c r="K219" s="158">
        <v>100</v>
      </c>
      <c r="L219" s="158">
        <v>10</v>
      </c>
      <c r="M219" s="158">
        <v>18</v>
      </c>
      <c r="N219" s="158">
        <v>64.3</v>
      </c>
      <c r="O219" s="158">
        <v>10</v>
      </c>
      <c r="P219" s="158">
        <v>35.700000000000003</v>
      </c>
      <c r="Q219" s="158">
        <v>28</v>
      </c>
    </row>
    <row r="220" spans="1:17" x14ac:dyDescent="0.25">
      <c r="A220" s="153" t="s">
        <v>19</v>
      </c>
      <c r="B220" s="154">
        <v>15</v>
      </c>
      <c r="C220" s="157">
        <v>14</v>
      </c>
      <c r="D220" s="157">
        <v>82.4</v>
      </c>
      <c r="E220" s="157">
        <v>3</v>
      </c>
      <c r="F220" s="157">
        <v>17.600000000000001</v>
      </c>
      <c r="G220" s="157">
        <v>17</v>
      </c>
      <c r="H220" s="157">
        <v>2</v>
      </c>
      <c r="I220" s="157">
        <v>13.3</v>
      </c>
      <c r="J220" s="157">
        <v>13</v>
      </c>
      <c r="K220" s="157">
        <v>86.7</v>
      </c>
      <c r="L220" s="157">
        <v>15</v>
      </c>
      <c r="M220" s="157">
        <v>16</v>
      </c>
      <c r="N220" s="157">
        <v>50</v>
      </c>
      <c r="O220" s="157">
        <v>16</v>
      </c>
      <c r="P220" s="157">
        <v>50</v>
      </c>
      <c r="Q220" s="157">
        <v>32</v>
      </c>
    </row>
    <row r="221" spans="1:17" x14ac:dyDescent="0.25">
      <c r="A221" s="155" t="s">
        <v>15</v>
      </c>
      <c r="B221" s="154">
        <v>15</v>
      </c>
      <c r="C221" s="158">
        <v>15</v>
      </c>
      <c r="D221" s="158">
        <v>100</v>
      </c>
      <c r="E221" s="158" t="s">
        <v>3</v>
      </c>
      <c r="F221" s="158" t="s">
        <v>3</v>
      </c>
      <c r="G221" s="158">
        <v>15</v>
      </c>
      <c r="H221" s="158">
        <v>1</v>
      </c>
      <c r="I221" s="158">
        <v>11.1</v>
      </c>
      <c r="J221" s="158">
        <v>8</v>
      </c>
      <c r="K221" s="158">
        <v>88.9</v>
      </c>
      <c r="L221" s="158">
        <v>9</v>
      </c>
      <c r="M221" s="158">
        <v>16</v>
      </c>
      <c r="N221" s="158">
        <v>66.7</v>
      </c>
      <c r="O221" s="158">
        <v>8</v>
      </c>
      <c r="P221" s="158">
        <v>33.299999999999997</v>
      </c>
      <c r="Q221" s="158">
        <v>24</v>
      </c>
    </row>
    <row r="222" spans="1:17" x14ac:dyDescent="0.25">
      <c r="A222" s="153" t="s">
        <v>14</v>
      </c>
      <c r="B222" s="154">
        <v>15</v>
      </c>
      <c r="C222" s="157">
        <v>7</v>
      </c>
      <c r="D222" s="157">
        <v>87.5</v>
      </c>
      <c r="E222" s="157">
        <v>1</v>
      </c>
      <c r="F222" s="157">
        <v>12.5</v>
      </c>
      <c r="G222" s="157">
        <v>8</v>
      </c>
      <c r="H222" s="157" t="s">
        <v>3</v>
      </c>
      <c r="I222" s="157" t="s">
        <v>3</v>
      </c>
      <c r="J222" s="157">
        <v>12</v>
      </c>
      <c r="K222" s="157">
        <v>100</v>
      </c>
      <c r="L222" s="157">
        <v>12</v>
      </c>
      <c r="M222" s="157">
        <v>7</v>
      </c>
      <c r="N222" s="157">
        <v>35</v>
      </c>
      <c r="O222" s="157">
        <v>13</v>
      </c>
      <c r="P222" s="157">
        <v>65</v>
      </c>
      <c r="Q222" s="157">
        <v>20</v>
      </c>
    </row>
    <row r="223" spans="1:17" x14ac:dyDescent="0.25">
      <c r="A223" s="155" t="s">
        <v>13</v>
      </c>
      <c r="B223" s="154">
        <v>15</v>
      </c>
      <c r="C223" s="158">
        <v>12</v>
      </c>
      <c r="D223" s="158">
        <v>100</v>
      </c>
      <c r="E223" s="158" t="s">
        <v>3</v>
      </c>
      <c r="F223" s="158" t="s">
        <v>3</v>
      </c>
      <c r="G223" s="158">
        <v>12</v>
      </c>
      <c r="H223" s="158">
        <v>1</v>
      </c>
      <c r="I223" s="158">
        <v>12.5</v>
      </c>
      <c r="J223" s="158">
        <v>7</v>
      </c>
      <c r="K223" s="158">
        <v>87.5</v>
      </c>
      <c r="L223" s="158">
        <v>8</v>
      </c>
      <c r="M223" s="158">
        <v>13</v>
      </c>
      <c r="N223" s="158">
        <v>65</v>
      </c>
      <c r="O223" s="158">
        <v>7</v>
      </c>
      <c r="P223" s="158">
        <v>35</v>
      </c>
      <c r="Q223" s="158">
        <v>20</v>
      </c>
    </row>
    <row r="224" spans="1:17" x14ac:dyDescent="0.25">
      <c r="A224" s="153" t="s">
        <v>648</v>
      </c>
      <c r="B224" s="154">
        <v>15</v>
      </c>
      <c r="C224" s="157">
        <v>8</v>
      </c>
      <c r="D224" s="157">
        <v>88.9</v>
      </c>
      <c r="E224" s="157">
        <v>1</v>
      </c>
      <c r="F224" s="157">
        <v>11.1</v>
      </c>
      <c r="G224" s="157">
        <v>9</v>
      </c>
      <c r="H224" s="157" t="s">
        <v>3</v>
      </c>
      <c r="I224" s="157" t="s">
        <v>3</v>
      </c>
      <c r="J224" s="157">
        <v>15</v>
      </c>
      <c r="K224" s="157">
        <v>100</v>
      </c>
      <c r="L224" s="157">
        <v>15</v>
      </c>
      <c r="M224" s="157">
        <v>8</v>
      </c>
      <c r="N224" s="157">
        <v>33.299999999999997</v>
      </c>
      <c r="O224" s="157">
        <v>16</v>
      </c>
      <c r="P224" s="157">
        <v>66.7</v>
      </c>
      <c r="Q224" s="157">
        <v>24</v>
      </c>
    </row>
    <row r="225" spans="1:17" x14ac:dyDescent="0.25">
      <c r="A225" s="155" t="s">
        <v>12</v>
      </c>
      <c r="B225" s="154">
        <v>15</v>
      </c>
      <c r="C225" s="158">
        <v>17</v>
      </c>
      <c r="D225" s="158">
        <v>94.4</v>
      </c>
      <c r="E225" s="158">
        <v>1</v>
      </c>
      <c r="F225" s="158">
        <v>5.6</v>
      </c>
      <c r="G225" s="158">
        <v>18</v>
      </c>
      <c r="H225" s="158" t="s">
        <v>3</v>
      </c>
      <c r="I225" s="158" t="s">
        <v>3</v>
      </c>
      <c r="J225" s="158">
        <v>9</v>
      </c>
      <c r="K225" s="158">
        <v>100</v>
      </c>
      <c r="L225" s="158">
        <v>9</v>
      </c>
      <c r="M225" s="158">
        <v>17</v>
      </c>
      <c r="N225" s="158">
        <v>63</v>
      </c>
      <c r="O225" s="158">
        <v>10</v>
      </c>
      <c r="P225" s="158">
        <v>37</v>
      </c>
      <c r="Q225" s="158">
        <v>27</v>
      </c>
    </row>
    <row r="226" spans="1:17" x14ac:dyDescent="0.25">
      <c r="A226" s="153" t="s">
        <v>11</v>
      </c>
      <c r="B226" s="154">
        <v>15</v>
      </c>
      <c r="C226" s="157">
        <v>8</v>
      </c>
      <c r="D226" s="157">
        <v>80</v>
      </c>
      <c r="E226" s="157">
        <v>2</v>
      </c>
      <c r="F226" s="157">
        <v>20</v>
      </c>
      <c r="G226" s="157">
        <v>10</v>
      </c>
      <c r="H226" s="157">
        <v>2</v>
      </c>
      <c r="I226" s="157">
        <v>15.4</v>
      </c>
      <c r="J226" s="157">
        <v>11</v>
      </c>
      <c r="K226" s="157">
        <v>84.6</v>
      </c>
      <c r="L226" s="157">
        <v>13</v>
      </c>
      <c r="M226" s="157">
        <v>10</v>
      </c>
      <c r="N226" s="157">
        <v>43.5</v>
      </c>
      <c r="O226" s="157">
        <v>13</v>
      </c>
      <c r="P226" s="157">
        <v>56.5</v>
      </c>
      <c r="Q226" s="157">
        <v>23</v>
      </c>
    </row>
    <row r="227" spans="1:17" x14ac:dyDescent="0.25">
      <c r="A227" s="155" t="s">
        <v>10</v>
      </c>
      <c r="B227" s="154">
        <v>15</v>
      </c>
      <c r="C227" s="158">
        <v>13</v>
      </c>
      <c r="D227" s="158">
        <v>86.7</v>
      </c>
      <c r="E227" s="158">
        <v>2</v>
      </c>
      <c r="F227" s="158">
        <v>13.3</v>
      </c>
      <c r="G227" s="158">
        <v>15</v>
      </c>
      <c r="H227" s="158">
        <v>3</v>
      </c>
      <c r="I227" s="158">
        <v>17.600000000000001</v>
      </c>
      <c r="J227" s="158">
        <v>14</v>
      </c>
      <c r="K227" s="158">
        <v>82.4</v>
      </c>
      <c r="L227" s="158">
        <v>17</v>
      </c>
      <c r="M227" s="158">
        <v>16</v>
      </c>
      <c r="N227" s="158">
        <v>50</v>
      </c>
      <c r="O227" s="158">
        <v>16</v>
      </c>
      <c r="P227" s="158">
        <v>50</v>
      </c>
      <c r="Q227" s="158">
        <v>32</v>
      </c>
    </row>
    <row r="228" spans="1:17" x14ac:dyDescent="0.25">
      <c r="A228" s="153" t="s">
        <v>9</v>
      </c>
      <c r="B228" s="154">
        <v>15</v>
      </c>
      <c r="C228" s="157">
        <v>9</v>
      </c>
      <c r="D228" s="157">
        <v>100</v>
      </c>
      <c r="E228" s="157" t="s">
        <v>3</v>
      </c>
      <c r="F228" s="157" t="s">
        <v>3</v>
      </c>
      <c r="G228" s="157">
        <v>9</v>
      </c>
      <c r="H228" s="157">
        <v>1</v>
      </c>
      <c r="I228" s="157">
        <v>5.6</v>
      </c>
      <c r="J228" s="157">
        <v>17</v>
      </c>
      <c r="K228" s="157">
        <v>94.4</v>
      </c>
      <c r="L228" s="157">
        <v>18</v>
      </c>
      <c r="M228" s="157">
        <v>10</v>
      </c>
      <c r="N228" s="157">
        <v>37</v>
      </c>
      <c r="O228" s="157">
        <v>17</v>
      </c>
      <c r="P228" s="157">
        <v>63</v>
      </c>
      <c r="Q228" s="157">
        <v>27</v>
      </c>
    </row>
    <row r="229" spans="1:17" x14ac:dyDescent="0.25">
      <c r="A229" s="155" t="s">
        <v>8</v>
      </c>
      <c r="B229" s="154">
        <v>15</v>
      </c>
      <c r="C229" s="158">
        <v>11</v>
      </c>
      <c r="D229" s="158">
        <v>91.7</v>
      </c>
      <c r="E229" s="158">
        <v>1</v>
      </c>
      <c r="F229" s="158">
        <v>8.3000000000000007</v>
      </c>
      <c r="G229" s="158">
        <v>12</v>
      </c>
      <c r="H229" s="158">
        <v>1</v>
      </c>
      <c r="I229" s="158">
        <v>6.7</v>
      </c>
      <c r="J229" s="158">
        <v>14</v>
      </c>
      <c r="K229" s="158">
        <v>93.3</v>
      </c>
      <c r="L229" s="158">
        <v>15</v>
      </c>
      <c r="M229" s="158">
        <v>12</v>
      </c>
      <c r="N229" s="158">
        <v>44.4</v>
      </c>
      <c r="O229" s="158">
        <v>15</v>
      </c>
      <c r="P229" s="158">
        <v>55.6</v>
      </c>
      <c r="Q229" s="158">
        <v>27</v>
      </c>
    </row>
    <row r="230" spans="1:17" x14ac:dyDescent="0.25">
      <c r="A230" s="153" t="s">
        <v>7</v>
      </c>
      <c r="B230" s="154">
        <v>15</v>
      </c>
      <c r="C230" s="157">
        <v>6</v>
      </c>
      <c r="D230" s="157">
        <v>54.5</v>
      </c>
      <c r="E230" s="157">
        <v>5</v>
      </c>
      <c r="F230" s="157">
        <v>45.5</v>
      </c>
      <c r="G230" s="157">
        <v>11</v>
      </c>
      <c r="H230" s="157">
        <v>1</v>
      </c>
      <c r="I230" s="157">
        <v>10</v>
      </c>
      <c r="J230" s="157">
        <v>9</v>
      </c>
      <c r="K230" s="157">
        <v>90</v>
      </c>
      <c r="L230" s="157">
        <v>10</v>
      </c>
      <c r="M230" s="157">
        <v>7</v>
      </c>
      <c r="N230" s="157">
        <v>33.299999999999997</v>
      </c>
      <c r="O230" s="157">
        <v>14</v>
      </c>
      <c r="P230" s="157">
        <v>66.7</v>
      </c>
      <c r="Q230" s="157">
        <v>21</v>
      </c>
    </row>
    <row r="231" spans="1:17" x14ac:dyDescent="0.25">
      <c r="A231" s="155" t="s">
        <v>6</v>
      </c>
      <c r="B231" s="154">
        <v>15</v>
      </c>
      <c r="C231" s="158">
        <v>10</v>
      </c>
      <c r="D231" s="158">
        <v>100</v>
      </c>
      <c r="E231" s="158" t="s">
        <v>3</v>
      </c>
      <c r="F231" s="158" t="s">
        <v>3</v>
      </c>
      <c r="G231" s="158">
        <v>10</v>
      </c>
      <c r="H231" s="158" t="s">
        <v>3</v>
      </c>
      <c r="I231" s="158" t="s">
        <v>3</v>
      </c>
      <c r="J231" s="158">
        <v>18</v>
      </c>
      <c r="K231" s="158">
        <v>100</v>
      </c>
      <c r="L231" s="158">
        <v>18</v>
      </c>
      <c r="M231" s="158">
        <v>10</v>
      </c>
      <c r="N231" s="158">
        <v>35.700000000000003</v>
      </c>
      <c r="O231" s="158">
        <v>18</v>
      </c>
      <c r="P231" s="158">
        <v>64.3</v>
      </c>
      <c r="Q231" s="158">
        <v>28</v>
      </c>
    </row>
    <row r="232" spans="1:17" x14ac:dyDescent="0.25">
      <c r="A232" s="153" t="s">
        <v>5</v>
      </c>
      <c r="B232" s="154">
        <v>15</v>
      </c>
      <c r="C232" s="157">
        <v>14</v>
      </c>
      <c r="D232" s="157">
        <v>93.3</v>
      </c>
      <c r="E232" s="157">
        <v>1</v>
      </c>
      <c r="F232" s="157">
        <v>6.7</v>
      </c>
      <c r="G232" s="157">
        <v>15</v>
      </c>
      <c r="H232" s="157">
        <v>1</v>
      </c>
      <c r="I232" s="157">
        <v>8.3000000000000007</v>
      </c>
      <c r="J232" s="157">
        <v>11</v>
      </c>
      <c r="K232" s="157">
        <v>91.7</v>
      </c>
      <c r="L232" s="157">
        <v>12</v>
      </c>
      <c r="M232" s="157">
        <v>15</v>
      </c>
      <c r="N232" s="157">
        <v>55.6</v>
      </c>
      <c r="O232" s="157">
        <v>12</v>
      </c>
      <c r="P232" s="157">
        <v>44.4</v>
      </c>
      <c r="Q232" s="157">
        <v>27</v>
      </c>
    </row>
    <row r="233" spans="1:17" x14ac:dyDescent="0.25">
      <c r="A233" s="155" t="s">
        <v>18</v>
      </c>
      <c r="B233" s="154">
        <v>15</v>
      </c>
      <c r="C233" s="158">
        <v>9</v>
      </c>
      <c r="D233" s="158">
        <v>90</v>
      </c>
      <c r="E233" s="158">
        <v>1</v>
      </c>
      <c r="F233" s="158">
        <v>10</v>
      </c>
      <c r="G233" s="158">
        <v>10</v>
      </c>
      <c r="H233" s="158">
        <v>5</v>
      </c>
      <c r="I233" s="158">
        <v>45.5</v>
      </c>
      <c r="J233" s="158">
        <v>6</v>
      </c>
      <c r="K233" s="158">
        <v>54.5</v>
      </c>
      <c r="L233" s="158">
        <v>11</v>
      </c>
      <c r="M233" s="158">
        <v>14</v>
      </c>
      <c r="N233" s="158">
        <v>66.7</v>
      </c>
      <c r="O233" s="158">
        <v>7</v>
      </c>
      <c r="P233" s="158">
        <v>33.299999999999997</v>
      </c>
      <c r="Q233" s="158">
        <v>21</v>
      </c>
    </row>
    <row r="234" spans="1:17" x14ac:dyDescent="0.25">
      <c r="A234" s="153" t="s">
        <v>4</v>
      </c>
      <c r="B234" s="154">
        <v>15</v>
      </c>
      <c r="C234" s="157">
        <v>2</v>
      </c>
      <c r="D234" s="157">
        <v>66.7</v>
      </c>
      <c r="E234" s="157">
        <v>1</v>
      </c>
      <c r="F234" s="157">
        <v>33.299999999999997</v>
      </c>
      <c r="G234" s="157">
        <v>3</v>
      </c>
      <c r="H234" s="157">
        <v>2</v>
      </c>
      <c r="I234" s="157">
        <v>15.4</v>
      </c>
      <c r="J234" s="157">
        <v>11</v>
      </c>
      <c r="K234" s="157">
        <v>84.6</v>
      </c>
      <c r="L234" s="157">
        <v>13</v>
      </c>
      <c r="M234" s="157">
        <v>4</v>
      </c>
      <c r="N234" s="157">
        <v>25</v>
      </c>
      <c r="O234" s="157">
        <v>12</v>
      </c>
      <c r="P234" s="157">
        <v>75</v>
      </c>
      <c r="Q234" s="157">
        <v>16</v>
      </c>
    </row>
    <row r="235" spans="1:17" x14ac:dyDescent="0.25">
      <c r="A235" s="155" t="s">
        <v>2</v>
      </c>
      <c r="B235" s="154">
        <v>15</v>
      </c>
      <c r="C235" s="158">
        <v>11</v>
      </c>
      <c r="D235" s="158">
        <v>84.6</v>
      </c>
      <c r="E235" s="158">
        <v>2</v>
      </c>
      <c r="F235" s="158">
        <v>15.4</v>
      </c>
      <c r="G235" s="158">
        <v>13</v>
      </c>
      <c r="H235" s="158">
        <v>1</v>
      </c>
      <c r="I235" s="158">
        <v>33.299999999999997</v>
      </c>
      <c r="J235" s="158">
        <v>2</v>
      </c>
      <c r="K235" s="158">
        <v>66.7</v>
      </c>
      <c r="L235" s="158">
        <v>3</v>
      </c>
      <c r="M235" s="158">
        <v>12</v>
      </c>
      <c r="N235" s="158">
        <v>75</v>
      </c>
      <c r="O235" s="158">
        <v>4</v>
      </c>
      <c r="P235" s="158">
        <v>25</v>
      </c>
      <c r="Q235" s="158">
        <v>16</v>
      </c>
    </row>
    <row r="236" spans="1:17" x14ac:dyDescent="0.25">
      <c r="A236" s="153" t="s">
        <v>17</v>
      </c>
      <c r="B236" s="154">
        <v>16</v>
      </c>
      <c r="C236" s="157">
        <v>13</v>
      </c>
      <c r="D236" s="157">
        <v>92.9</v>
      </c>
      <c r="E236" s="157">
        <v>1</v>
      </c>
      <c r="F236" s="157">
        <v>7.1</v>
      </c>
      <c r="G236" s="157">
        <v>14</v>
      </c>
      <c r="H236" s="157">
        <v>1</v>
      </c>
      <c r="I236" s="157">
        <v>5.9</v>
      </c>
      <c r="J236" s="157">
        <v>16</v>
      </c>
      <c r="K236" s="157">
        <v>94.1</v>
      </c>
      <c r="L236" s="157">
        <v>17</v>
      </c>
      <c r="M236" s="157">
        <v>14</v>
      </c>
      <c r="N236" s="157">
        <v>45.2</v>
      </c>
      <c r="O236" s="157">
        <v>17</v>
      </c>
      <c r="P236" s="157">
        <v>54.8</v>
      </c>
      <c r="Q236" s="157">
        <v>31</v>
      </c>
    </row>
    <row r="237" spans="1:17" x14ac:dyDescent="0.25">
      <c r="A237" s="155" t="s">
        <v>16</v>
      </c>
      <c r="B237" s="154">
        <v>16</v>
      </c>
      <c r="C237" s="158">
        <v>16</v>
      </c>
      <c r="D237" s="158">
        <v>94.1</v>
      </c>
      <c r="E237" s="158">
        <v>1</v>
      </c>
      <c r="F237" s="158">
        <v>5.9</v>
      </c>
      <c r="G237" s="158">
        <v>17</v>
      </c>
      <c r="H237" s="158">
        <v>1</v>
      </c>
      <c r="I237" s="158">
        <v>7.1</v>
      </c>
      <c r="J237" s="158">
        <v>13</v>
      </c>
      <c r="K237" s="158">
        <v>92.9</v>
      </c>
      <c r="L237" s="158">
        <v>14</v>
      </c>
      <c r="M237" s="158">
        <v>17</v>
      </c>
      <c r="N237" s="158">
        <v>54.8</v>
      </c>
      <c r="O237" s="158">
        <v>14</v>
      </c>
      <c r="P237" s="158">
        <v>45.2</v>
      </c>
      <c r="Q237" s="158">
        <v>31</v>
      </c>
    </row>
    <row r="238" spans="1:17" x14ac:dyDescent="0.25">
      <c r="A238" s="153" t="s">
        <v>19</v>
      </c>
      <c r="B238" s="154">
        <v>16</v>
      </c>
      <c r="C238" s="157">
        <v>12</v>
      </c>
      <c r="D238" s="157">
        <v>100</v>
      </c>
      <c r="E238" s="157" t="s">
        <v>3</v>
      </c>
      <c r="F238" s="157" t="s">
        <v>3</v>
      </c>
      <c r="G238" s="157">
        <v>12</v>
      </c>
      <c r="H238" s="157">
        <v>1</v>
      </c>
      <c r="I238" s="157">
        <v>9.1</v>
      </c>
      <c r="J238" s="157">
        <v>10</v>
      </c>
      <c r="K238" s="157">
        <v>90.9</v>
      </c>
      <c r="L238" s="157">
        <v>11</v>
      </c>
      <c r="M238" s="157">
        <v>13</v>
      </c>
      <c r="N238" s="157">
        <v>56.5</v>
      </c>
      <c r="O238" s="157">
        <v>10</v>
      </c>
      <c r="P238" s="157">
        <v>43.5</v>
      </c>
      <c r="Q238" s="157">
        <v>23</v>
      </c>
    </row>
    <row r="239" spans="1:17" x14ac:dyDescent="0.25">
      <c r="A239" s="155" t="s">
        <v>15</v>
      </c>
      <c r="B239" s="154">
        <v>16</v>
      </c>
      <c r="C239" s="158">
        <v>19</v>
      </c>
      <c r="D239" s="158">
        <v>90.5</v>
      </c>
      <c r="E239" s="158">
        <v>2</v>
      </c>
      <c r="F239" s="158">
        <v>9.5</v>
      </c>
      <c r="G239" s="158">
        <v>21</v>
      </c>
      <c r="H239" s="158" t="s">
        <v>3</v>
      </c>
      <c r="I239" s="158" t="s">
        <v>3</v>
      </c>
      <c r="J239" s="158">
        <v>9</v>
      </c>
      <c r="K239" s="158">
        <v>100</v>
      </c>
      <c r="L239" s="158">
        <v>9</v>
      </c>
      <c r="M239" s="158">
        <v>19</v>
      </c>
      <c r="N239" s="158">
        <v>63.3</v>
      </c>
      <c r="O239" s="158">
        <v>11</v>
      </c>
      <c r="P239" s="158">
        <v>36.700000000000003</v>
      </c>
      <c r="Q239" s="158">
        <v>30</v>
      </c>
    </row>
    <row r="240" spans="1:17" x14ac:dyDescent="0.25">
      <c r="A240" s="153" t="s">
        <v>14</v>
      </c>
      <c r="B240" s="154">
        <v>16</v>
      </c>
      <c r="C240" s="157">
        <v>10</v>
      </c>
      <c r="D240" s="157">
        <v>90.9</v>
      </c>
      <c r="E240" s="157">
        <v>1</v>
      </c>
      <c r="F240" s="157">
        <v>9.1</v>
      </c>
      <c r="G240" s="157">
        <v>11</v>
      </c>
      <c r="H240" s="157">
        <v>2</v>
      </c>
      <c r="I240" s="157">
        <v>11.1</v>
      </c>
      <c r="J240" s="157">
        <v>16</v>
      </c>
      <c r="K240" s="157">
        <v>88.9</v>
      </c>
      <c r="L240" s="157">
        <v>18</v>
      </c>
      <c r="M240" s="157">
        <v>12</v>
      </c>
      <c r="N240" s="157">
        <v>41.4</v>
      </c>
      <c r="O240" s="157">
        <v>17</v>
      </c>
      <c r="P240" s="157">
        <v>58.6</v>
      </c>
      <c r="Q240" s="157">
        <v>29</v>
      </c>
    </row>
    <row r="241" spans="1:17" x14ac:dyDescent="0.25">
      <c r="A241" s="155" t="s">
        <v>13</v>
      </c>
      <c r="B241" s="154">
        <v>16</v>
      </c>
      <c r="C241" s="158">
        <v>6</v>
      </c>
      <c r="D241" s="158">
        <v>100</v>
      </c>
      <c r="E241" s="158" t="s">
        <v>3</v>
      </c>
      <c r="F241" s="158" t="s">
        <v>3</v>
      </c>
      <c r="G241" s="158">
        <v>6</v>
      </c>
      <c r="H241" s="158">
        <v>2</v>
      </c>
      <c r="I241" s="158">
        <v>18.2</v>
      </c>
      <c r="J241" s="158">
        <v>9</v>
      </c>
      <c r="K241" s="158">
        <v>81.8</v>
      </c>
      <c r="L241" s="158">
        <v>11</v>
      </c>
      <c r="M241" s="158">
        <v>8</v>
      </c>
      <c r="N241" s="158">
        <v>47.1</v>
      </c>
      <c r="O241" s="158">
        <v>9</v>
      </c>
      <c r="P241" s="158">
        <v>52.9</v>
      </c>
      <c r="Q241" s="158">
        <v>17</v>
      </c>
    </row>
    <row r="242" spans="1:17" x14ac:dyDescent="0.25">
      <c r="A242" s="153" t="s">
        <v>648</v>
      </c>
      <c r="B242" s="154">
        <v>16</v>
      </c>
      <c r="C242" s="157">
        <v>14</v>
      </c>
      <c r="D242" s="157">
        <v>70</v>
      </c>
      <c r="E242" s="157">
        <v>6</v>
      </c>
      <c r="F242" s="157">
        <v>30</v>
      </c>
      <c r="G242" s="157">
        <v>20</v>
      </c>
      <c r="H242" s="157">
        <v>2</v>
      </c>
      <c r="I242" s="157">
        <v>10</v>
      </c>
      <c r="J242" s="157">
        <v>18</v>
      </c>
      <c r="K242" s="157">
        <v>90</v>
      </c>
      <c r="L242" s="157">
        <v>20</v>
      </c>
      <c r="M242" s="157">
        <v>16</v>
      </c>
      <c r="N242" s="157">
        <v>40</v>
      </c>
      <c r="O242" s="157">
        <v>24</v>
      </c>
      <c r="P242" s="157">
        <v>60</v>
      </c>
      <c r="Q242" s="157">
        <v>40</v>
      </c>
    </row>
    <row r="243" spans="1:17" x14ac:dyDescent="0.25">
      <c r="A243" s="155" t="s">
        <v>12</v>
      </c>
      <c r="B243" s="154">
        <v>16</v>
      </c>
      <c r="C243" s="158">
        <v>10</v>
      </c>
      <c r="D243" s="158">
        <v>76.900000000000006</v>
      </c>
      <c r="E243" s="158">
        <v>3</v>
      </c>
      <c r="F243" s="158">
        <v>23.1</v>
      </c>
      <c r="G243" s="158">
        <v>13</v>
      </c>
      <c r="H243" s="158">
        <v>5</v>
      </c>
      <c r="I243" s="158">
        <v>29.4</v>
      </c>
      <c r="J243" s="158">
        <v>12</v>
      </c>
      <c r="K243" s="158">
        <v>70.599999999999994</v>
      </c>
      <c r="L243" s="158">
        <v>17</v>
      </c>
      <c r="M243" s="158">
        <v>15</v>
      </c>
      <c r="N243" s="158">
        <v>50</v>
      </c>
      <c r="O243" s="158">
        <v>15</v>
      </c>
      <c r="P243" s="158">
        <v>50</v>
      </c>
      <c r="Q243" s="158">
        <v>30</v>
      </c>
    </row>
    <row r="244" spans="1:17" x14ac:dyDescent="0.25">
      <c r="A244" s="153" t="s">
        <v>11</v>
      </c>
      <c r="B244" s="154">
        <v>16</v>
      </c>
      <c r="C244" s="157">
        <v>11</v>
      </c>
      <c r="D244" s="157">
        <v>84.6</v>
      </c>
      <c r="E244" s="157">
        <v>2</v>
      </c>
      <c r="F244" s="157">
        <v>15.4</v>
      </c>
      <c r="G244" s="157">
        <v>13</v>
      </c>
      <c r="H244" s="157">
        <v>3</v>
      </c>
      <c r="I244" s="157">
        <v>21.4</v>
      </c>
      <c r="J244" s="157">
        <v>11</v>
      </c>
      <c r="K244" s="157">
        <v>78.599999999999994</v>
      </c>
      <c r="L244" s="157">
        <v>14</v>
      </c>
      <c r="M244" s="157">
        <v>14</v>
      </c>
      <c r="N244" s="157">
        <v>51.9</v>
      </c>
      <c r="O244" s="157">
        <v>13</v>
      </c>
      <c r="P244" s="157">
        <v>48.1</v>
      </c>
      <c r="Q244" s="157">
        <v>27</v>
      </c>
    </row>
    <row r="245" spans="1:17" x14ac:dyDescent="0.25">
      <c r="A245" s="155" t="s">
        <v>10</v>
      </c>
      <c r="B245" s="154">
        <v>16</v>
      </c>
      <c r="C245" s="158">
        <v>12</v>
      </c>
      <c r="D245" s="158">
        <v>70.599999999999994</v>
      </c>
      <c r="E245" s="158">
        <v>5</v>
      </c>
      <c r="F245" s="158">
        <v>29.4</v>
      </c>
      <c r="G245" s="158">
        <v>17</v>
      </c>
      <c r="H245" s="158">
        <v>3</v>
      </c>
      <c r="I245" s="158">
        <v>23.1</v>
      </c>
      <c r="J245" s="158">
        <v>10</v>
      </c>
      <c r="K245" s="158">
        <v>76.900000000000006</v>
      </c>
      <c r="L245" s="158">
        <v>13</v>
      </c>
      <c r="M245" s="158">
        <v>15</v>
      </c>
      <c r="N245" s="158">
        <v>50</v>
      </c>
      <c r="O245" s="158">
        <v>15</v>
      </c>
      <c r="P245" s="158">
        <v>50</v>
      </c>
      <c r="Q245" s="158">
        <v>30</v>
      </c>
    </row>
    <row r="246" spans="1:17" x14ac:dyDescent="0.25">
      <c r="A246" s="153" t="s">
        <v>9</v>
      </c>
      <c r="B246" s="154">
        <v>16</v>
      </c>
      <c r="C246" s="157">
        <v>11</v>
      </c>
      <c r="D246" s="157">
        <v>84.6</v>
      </c>
      <c r="E246" s="157">
        <v>2</v>
      </c>
      <c r="F246" s="157">
        <v>15.4</v>
      </c>
      <c r="G246" s="157">
        <v>13</v>
      </c>
      <c r="H246" s="157">
        <v>2</v>
      </c>
      <c r="I246" s="157">
        <v>13.3</v>
      </c>
      <c r="J246" s="157">
        <v>13</v>
      </c>
      <c r="K246" s="157">
        <v>86.7</v>
      </c>
      <c r="L246" s="157">
        <v>15</v>
      </c>
      <c r="M246" s="157">
        <v>13</v>
      </c>
      <c r="N246" s="157">
        <v>46.4</v>
      </c>
      <c r="O246" s="157">
        <v>15</v>
      </c>
      <c r="P246" s="157">
        <v>53.6</v>
      </c>
      <c r="Q246" s="157">
        <v>28</v>
      </c>
    </row>
    <row r="247" spans="1:17" x14ac:dyDescent="0.25">
      <c r="A247" s="155" t="s">
        <v>8</v>
      </c>
      <c r="B247" s="154">
        <v>16</v>
      </c>
      <c r="C247" s="158">
        <v>13</v>
      </c>
      <c r="D247" s="158">
        <v>86.7</v>
      </c>
      <c r="E247" s="158">
        <v>2</v>
      </c>
      <c r="F247" s="158">
        <v>13.3</v>
      </c>
      <c r="G247" s="158">
        <v>15</v>
      </c>
      <c r="H247" s="158">
        <v>2</v>
      </c>
      <c r="I247" s="158">
        <v>15.4</v>
      </c>
      <c r="J247" s="158">
        <v>11</v>
      </c>
      <c r="K247" s="158">
        <v>84.6</v>
      </c>
      <c r="L247" s="158">
        <v>13</v>
      </c>
      <c r="M247" s="158">
        <v>15</v>
      </c>
      <c r="N247" s="158">
        <v>53.6</v>
      </c>
      <c r="O247" s="158">
        <v>13</v>
      </c>
      <c r="P247" s="158">
        <v>46.4</v>
      </c>
      <c r="Q247" s="158">
        <v>28</v>
      </c>
    </row>
    <row r="248" spans="1:17" x14ac:dyDescent="0.25">
      <c r="A248" s="153" t="s">
        <v>7</v>
      </c>
      <c r="B248" s="154">
        <v>16</v>
      </c>
      <c r="C248" s="157">
        <v>9</v>
      </c>
      <c r="D248" s="157">
        <v>81.8</v>
      </c>
      <c r="E248" s="157">
        <v>2</v>
      </c>
      <c r="F248" s="157">
        <v>18.2</v>
      </c>
      <c r="G248" s="157">
        <v>11</v>
      </c>
      <c r="H248" s="157" t="s">
        <v>3</v>
      </c>
      <c r="I248" s="157" t="s">
        <v>3</v>
      </c>
      <c r="J248" s="157">
        <v>6</v>
      </c>
      <c r="K248" s="157">
        <v>100</v>
      </c>
      <c r="L248" s="157">
        <v>6</v>
      </c>
      <c r="M248" s="157">
        <v>9</v>
      </c>
      <c r="N248" s="157">
        <v>52.9</v>
      </c>
      <c r="O248" s="157">
        <v>8</v>
      </c>
      <c r="P248" s="157">
        <v>47.1</v>
      </c>
      <c r="Q248" s="157">
        <v>17</v>
      </c>
    </row>
    <row r="249" spans="1:17" x14ac:dyDescent="0.25">
      <c r="A249" s="155" t="s">
        <v>6</v>
      </c>
      <c r="B249" s="154">
        <v>16</v>
      </c>
      <c r="C249" s="158">
        <v>16</v>
      </c>
      <c r="D249" s="158">
        <v>88.9</v>
      </c>
      <c r="E249" s="158">
        <v>2</v>
      </c>
      <c r="F249" s="158">
        <v>11.1</v>
      </c>
      <c r="G249" s="158">
        <v>18</v>
      </c>
      <c r="H249" s="158">
        <v>1</v>
      </c>
      <c r="I249" s="158">
        <v>9.1</v>
      </c>
      <c r="J249" s="158">
        <v>10</v>
      </c>
      <c r="K249" s="158">
        <v>90.9</v>
      </c>
      <c r="L249" s="158">
        <v>11</v>
      </c>
      <c r="M249" s="158">
        <v>17</v>
      </c>
      <c r="N249" s="158">
        <v>58.6</v>
      </c>
      <c r="O249" s="158">
        <v>12</v>
      </c>
      <c r="P249" s="158">
        <v>41.4</v>
      </c>
      <c r="Q249" s="158">
        <v>29</v>
      </c>
    </row>
    <row r="250" spans="1:17" x14ac:dyDescent="0.25">
      <c r="A250" s="153" t="s">
        <v>5</v>
      </c>
      <c r="B250" s="154">
        <v>16</v>
      </c>
      <c r="C250" s="157">
        <v>9</v>
      </c>
      <c r="D250" s="157">
        <v>100</v>
      </c>
      <c r="E250" s="157" t="s">
        <v>3</v>
      </c>
      <c r="F250" s="157" t="s">
        <v>3</v>
      </c>
      <c r="G250" s="157">
        <v>9</v>
      </c>
      <c r="H250" s="157">
        <v>2</v>
      </c>
      <c r="I250" s="157">
        <v>9.5</v>
      </c>
      <c r="J250" s="157">
        <v>19</v>
      </c>
      <c r="K250" s="157">
        <v>90.5</v>
      </c>
      <c r="L250" s="157">
        <v>21</v>
      </c>
      <c r="M250" s="157">
        <v>11</v>
      </c>
      <c r="N250" s="157">
        <v>36.700000000000003</v>
      </c>
      <c r="O250" s="157">
        <v>19</v>
      </c>
      <c r="P250" s="157">
        <v>63.3</v>
      </c>
      <c r="Q250" s="157">
        <v>30</v>
      </c>
    </row>
    <row r="251" spans="1:17" x14ac:dyDescent="0.25">
      <c r="A251" s="155" t="s">
        <v>18</v>
      </c>
      <c r="B251" s="154">
        <v>16</v>
      </c>
      <c r="C251" s="158">
        <v>18</v>
      </c>
      <c r="D251" s="158">
        <v>90</v>
      </c>
      <c r="E251" s="158">
        <v>2</v>
      </c>
      <c r="F251" s="158">
        <v>10</v>
      </c>
      <c r="G251" s="158">
        <v>20</v>
      </c>
      <c r="H251" s="158">
        <v>6</v>
      </c>
      <c r="I251" s="158">
        <v>30</v>
      </c>
      <c r="J251" s="158">
        <v>14</v>
      </c>
      <c r="K251" s="158">
        <v>70</v>
      </c>
      <c r="L251" s="158">
        <v>20</v>
      </c>
      <c r="M251" s="158">
        <v>24</v>
      </c>
      <c r="N251" s="158">
        <v>60</v>
      </c>
      <c r="O251" s="158">
        <v>16</v>
      </c>
      <c r="P251" s="158">
        <v>40</v>
      </c>
      <c r="Q251" s="158">
        <v>40</v>
      </c>
    </row>
    <row r="252" spans="1:17" x14ac:dyDescent="0.25">
      <c r="A252" s="153" t="s">
        <v>4</v>
      </c>
      <c r="B252" s="154">
        <v>16</v>
      </c>
      <c r="C252" s="157">
        <v>10</v>
      </c>
      <c r="D252" s="157">
        <v>90.9</v>
      </c>
      <c r="E252" s="157">
        <v>1</v>
      </c>
      <c r="F252" s="157">
        <v>9.1</v>
      </c>
      <c r="G252" s="157">
        <v>11</v>
      </c>
      <c r="H252" s="157" t="s">
        <v>3</v>
      </c>
      <c r="I252" s="157" t="s">
        <v>3</v>
      </c>
      <c r="J252" s="157">
        <v>12</v>
      </c>
      <c r="K252" s="157">
        <v>100</v>
      </c>
      <c r="L252" s="157">
        <v>12</v>
      </c>
      <c r="M252" s="157">
        <v>10</v>
      </c>
      <c r="N252" s="157">
        <v>43.5</v>
      </c>
      <c r="O252" s="157">
        <v>13</v>
      </c>
      <c r="P252" s="157">
        <v>56.5</v>
      </c>
      <c r="Q252" s="157">
        <v>23</v>
      </c>
    </row>
    <row r="253" spans="1:17" x14ac:dyDescent="0.25">
      <c r="A253" s="155" t="s">
        <v>2</v>
      </c>
      <c r="B253" s="154">
        <v>16</v>
      </c>
      <c r="C253" s="158">
        <v>11</v>
      </c>
      <c r="D253" s="158">
        <v>78.599999999999994</v>
      </c>
      <c r="E253" s="158">
        <v>3</v>
      </c>
      <c r="F253" s="158">
        <v>21.4</v>
      </c>
      <c r="G253" s="158">
        <v>14</v>
      </c>
      <c r="H253" s="158">
        <v>2</v>
      </c>
      <c r="I253" s="158">
        <v>15.4</v>
      </c>
      <c r="J253" s="158">
        <v>11</v>
      </c>
      <c r="K253" s="158">
        <v>84.6</v>
      </c>
      <c r="L253" s="158">
        <v>13</v>
      </c>
      <c r="M253" s="158">
        <v>13</v>
      </c>
      <c r="N253" s="158">
        <v>48.1</v>
      </c>
      <c r="O253" s="158">
        <v>14</v>
      </c>
      <c r="P253" s="158">
        <v>51.9</v>
      </c>
      <c r="Q253" s="158">
        <v>27</v>
      </c>
    </row>
    <row r="254" spans="1:17" x14ac:dyDescent="0.25">
      <c r="A254" s="153" t="s">
        <v>17</v>
      </c>
      <c r="B254" s="154">
        <v>17</v>
      </c>
      <c r="C254" s="157">
        <v>11</v>
      </c>
      <c r="D254" s="157">
        <v>91.7</v>
      </c>
      <c r="E254" s="157">
        <v>1</v>
      </c>
      <c r="F254" s="157">
        <v>8.3000000000000007</v>
      </c>
      <c r="G254" s="157">
        <v>12</v>
      </c>
      <c r="H254" s="157">
        <v>2</v>
      </c>
      <c r="I254" s="157">
        <v>16.7</v>
      </c>
      <c r="J254" s="157">
        <v>10</v>
      </c>
      <c r="K254" s="157">
        <v>83.3</v>
      </c>
      <c r="L254" s="157">
        <v>12</v>
      </c>
      <c r="M254" s="157">
        <v>13</v>
      </c>
      <c r="N254" s="157">
        <v>54.2</v>
      </c>
      <c r="O254" s="157">
        <v>11</v>
      </c>
      <c r="P254" s="157">
        <v>45.8</v>
      </c>
      <c r="Q254" s="157">
        <v>24</v>
      </c>
    </row>
    <row r="255" spans="1:17" x14ac:dyDescent="0.25">
      <c r="A255" s="155" t="s">
        <v>16</v>
      </c>
      <c r="B255" s="154">
        <v>17</v>
      </c>
      <c r="C255" s="158">
        <v>16</v>
      </c>
      <c r="D255" s="158">
        <v>100</v>
      </c>
      <c r="E255" s="158" t="s">
        <v>3</v>
      </c>
      <c r="F255" s="158" t="s">
        <v>3</v>
      </c>
      <c r="G255" s="158">
        <v>16</v>
      </c>
      <c r="H255" s="158">
        <v>1</v>
      </c>
      <c r="I255" s="158">
        <v>14.3</v>
      </c>
      <c r="J255" s="158">
        <v>6</v>
      </c>
      <c r="K255" s="158">
        <v>85.7</v>
      </c>
      <c r="L255" s="158">
        <v>7</v>
      </c>
      <c r="M255" s="158">
        <v>17</v>
      </c>
      <c r="N255" s="158">
        <v>73.900000000000006</v>
      </c>
      <c r="O255" s="158">
        <v>6</v>
      </c>
      <c r="P255" s="158">
        <v>26.1</v>
      </c>
      <c r="Q255" s="158">
        <v>23</v>
      </c>
    </row>
    <row r="256" spans="1:17" x14ac:dyDescent="0.25">
      <c r="A256" s="153" t="s">
        <v>19</v>
      </c>
      <c r="B256" s="154">
        <v>17</v>
      </c>
      <c r="C256" s="157">
        <v>11</v>
      </c>
      <c r="D256" s="157">
        <v>91.7</v>
      </c>
      <c r="E256" s="157">
        <v>1</v>
      </c>
      <c r="F256" s="157">
        <v>8.3000000000000007</v>
      </c>
      <c r="G256" s="157">
        <v>12</v>
      </c>
      <c r="H256" s="157">
        <v>2</v>
      </c>
      <c r="I256" s="157">
        <v>15.4</v>
      </c>
      <c r="J256" s="157">
        <v>11</v>
      </c>
      <c r="K256" s="157">
        <v>84.6</v>
      </c>
      <c r="L256" s="157">
        <v>13</v>
      </c>
      <c r="M256" s="157">
        <v>13</v>
      </c>
      <c r="N256" s="157">
        <v>52</v>
      </c>
      <c r="O256" s="157">
        <v>12</v>
      </c>
      <c r="P256" s="157">
        <v>48</v>
      </c>
      <c r="Q256" s="157">
        <v>25</v>
      </c>
    </row>
    <row r="257" spans="1:17" x14ac:dyDescent="0.25">
      <c r="A257" s="155" t="s">
        <v>15</v>
      </c>
      <c r="B257" s="154">
        <v>17</v>
      </c>
      <c r="C257" s="158">
        <v>11</v>
      </c>
      <c r="D257" s="158">
        <v>84.6</v>
      </c>
      <c r="E257" s="158">
        <v>2</v>
      </c>
      <c r="F257" s="158">
        <v>15.4</v>
      </c>
      <c r="G257" s="158">
        <v>13</v>
      </c>
      <c r="H257" s="158">
        <v>1</v>
      </c>
      <c r="I257" s="158">
        <v>8.3000000000000007</v>
      </c>
      <c r="J257" s="158">
        <v>11</v>
      </c>
      <c r="K257" s="158">
        <v>91.7</v>
      </c>
      <c r="L257" s="158">
        <v>12</v>
      </c>
      <c r="M257" s="158">
        <v>12</v>
      </c>
      <c r="N257" s="158">
        <v>48</v>
      </c>
      <c r="O257" s="158">
        <v>13</v>
      </c>
      <c r="P257" s="158">
        <v>52</v>
      </c>
      <c r="Q257" s="158">
        <v>25</v>
      </c>
    </row>
    <row r="258" spans="1:17" x14ac:dyDescent="0.25">
      <c r="A258" s="153" t="s">
        <v>14</v>
      </c>
      <c r="B258" s="154">
        <v>17</v>
      </c>
      <c r="C258" s="157">
        <v>12</v>
      </c>
      <c r="D258" s="157">
        <v>100</v>
      </c>
      <c r="E258" s="157" t="s">
        <v>3</v>
      </c>
      <c r="F258" s="157" t="s">
        <v>3</v>
      </c>
      <c r="G258" s="157">
        <v>12</v>
      </c>
      <c r="H258" s="157">
        <v>2</v>
      </c>
      <c r="I258" s="157">
        <v>18.2</v>
      </c>
      <c r="J258" s="157">
        <v>9</v>
      </c>
      <c r="K258" s="157">
        <v>81.8</v>
      </c>
      <c r="L258" s="157">
        <v>11</v>
      </c>
      <c r="M258" s="157">
        <v>14</v>
      </c>
      <c r="N258" s="157">
        <v>60.9</v>
      </c>
      <c r="O258" s="157">
        <v>9</v>
      </c>
      <c r="P258" s="157">
        <v>39.1</v>
      </c>
      <c r="Q258" s="157">
        <v>23</v>
      </c>
    </row>
    <row r="259" spans="1:17" x14ac:dyDescent="0.25">
      <c r="A259" s="155" t="s">
        <v>13</v>
      </c>
      <c r="B259" s="154">
        <v>17</v>
      </c>
      <c r="C259" s="158">
        <v>12</v>
      </c>
      <c r="D259" s="158">
        <v>85.7</v>
      </c>
      <c r="E259" s="158">
        <v>2</v>
      </c>
      <c r="F259" s="158">
        <v>14.3</v>
      </c>
      <c r="G259" s="158">
        <v>14</v>
      </c>
      <c r="H259" s="158">
        <v>2</v>
      </c>
      <c r="I259" s="158">
        <v>12.5</v>
      </c>
      <c r="J259" s="158">
        <v>14</v>
      </c>
      <c r="K259" s="158">
        <v>87.5</v>
      </c>
      <c r="L259" s="158">
        <v>16</v>
      </c>
      <c r="M259" s="158">
        <v>14</v>
      </c>
      <c r="N259" s="158">
        <v>46.7</v>
      </c>
      <c r="O259" s="158">
        <v>16</v>
      </c>
      <c r="P259" s="158">
        <v>53.3</v>
      </c>
      <c r="Q259" s="158">
        <v>30</v>
      </c>
    </row>
    <row r="260" spans="1:17" x14ac:dyDescent="0.25">
      <c r="A260" s="153" t="s">
        <v>648</v>
      </c>
      <c r="B260" s="154">
        <v>17</v>
      </c>
      <c r="C260" s="157">
        <v>6</v>
      </c>
      <c r="D260" s="157">
        <v>85.7</v>
      </c>
      <c r="E260" s="157">
        <v>1</v>
      </c>
      <c r="F260" s="157">
        <v>14.3</v>
      </c>
      <c r="G260" s="157">
        <v>7</v>
      </c>
      <c r="H260" s="157" t="s">
        <v>3</v>
      </c>
      <c r="I260" s="157" t="s">
        <v>3</v>
      </c>
      <c r="J260" s="157">
        <v>16</v>
      </c>
      <c r="K260" s="157">
        <v>100</v>
      </c>
      <c r="L260" s="157">
        <v>16</v>
      </c>
      <c r="M260" s="157">
        <v>6</v>
      </c>
      <c r="N260" s="157">
        <v>26.1</v>
      </c>
      <c r="O260" s="157">
        <v>17</v>
      </c>
      <c r="P260" s="157">
        <v>73.900000000000006</v>
      </c>
      <c r="Q260" s="157">
        <v>23</v>
      </c>
    </row>
    <row r="261" spans="1:17" x14ac:dyDescent="0.25">
      <c r="A261" s="155" t="s">
        <v>12</v>
      </c>
      <c r="B261" s="154">
        <v>17</v>
      </c>
      <c r="C261" s="158">
        <v>9</v>
      </c>
      <c r="D261" s="158">
        <v>81.8</v>
      </c>
      <c r="E261" s="158">
        <v>2</v>
      </c>
      <c r="F261" s="158">
        <v>18.2</v>
      </c>
      <c r="G261" s="158">
        <v>11</v>
      </c>
      <c r="H261" s="158" t="s">
        <v>3</v>
      </c>
      <c r="I261" s="158" t="s">
        <v>3</v>
      </c>
      <c r="J261" s="158">
        <v>12</v>
      </c>
      <c r="K261" s="158">
        <v>100</v>
      </c>
      <c r="L261" s="158">
        <v>12</v>
      </c>
      <c r="M261" s="158">
        <v>9</v>
      </c>
      <c r="N261" s="158">
        <v>39.1</v>
      </c>
      <c r="O261" s="158">
        <v>14</v>
      </c>
      <c r="P261" s="158">
        <v>60.9</v>
      </c>
      <c r="Q261" s="158">
        <v>23</v>
      </c>
    </row>
    <row r="262" spans="1:17" x14ac:dyDescent="0.25">
      <c r="A262" s="153" t="s">
        <v>11</v>
      </c>
      <c r="B262" s="154">
        <v>17</v>
      </c>
      <c r="C262" s="157">
        <v>14</v>
      </c>
      <c r="D262" s="157">
        <v>87.5</v>
      </c>
      <c r="E262" s="157">
        <v>2</v>
      </c>
      <c r="F262" s="157">
        <v>12.5</v>
      </c>
      <c r="G262" s="157">
        <v>16</v>
      </c>
      <c r="H262" s="157">
        <v>2</v>
      </c>
      <c r="I262" s="157">
        <v>14.3</v>
      </c>
      <c r="J262" s="157">
        <v>12</v>
      </c>
      <c r="K262" s="157">
        <v>85.7</v>
      </c>
      <c r="L262" s="157">
        <v>14</v>
      </c>
      <c r="M262" s="157">
        <v>16</v>
      </c>
      <c r="N262" s="157">
        <v>53.3</v>
      </c>
      <c r="O262" s="157">
        <v>14</v>
      </c>
      <c r="P262" s="157">
        <v>46.7</v>
      </c>
      <c r="Q262" s="157">
        <v>30</v>
      </c>
    </row>
    <row r="263" spans="1:17" x14ac:dyDescent="0.25">
      <c r="A263" s="155" t="s">
        <v>10</v>
      </c>
      <c r="B263" s="154">
        <v>17</v>
      </c>
      <c r="C263" s="158">
        <v>12</v>
      </c>
      <c r="D263" s="158">
        <v>80</v>
      </c>
      <c r="E263" s="158">
        <v>3</v>
      </c>
      <c r="F263" s="158">
        <v>20</v>
      </c>
      <c r="G263" s="158">
        <v>15</v>
      </c>
      <c r="H263" s="158" t="s">
        <v>3</v>
      </c>
      <c r="I263" s="158" t="s">
        <v>3</v>
      </c>
      <c r="J263" s="158">
        <v>8</v>
      </c>
      <c r="K263" s="158">
        <v>100</v>
      </c>
      <c r="L263" s="158">
        <v>8</v>
      </c>
      <c r="M263" s="158">
        <v>12</v>
      </c>
      <c r="N263" s="158">
        <v>52.2</v>
      </c>
      <c r="O263" s="158">
        <v>11</v>
      </c>
      <c r="P263" s="158">
        <v>47.8</v>
      </c>
      <c r="Q263" s="158">
        <v>23</v>
      </c>
    </row>
    <row r="264" spans="1:17" x14ac:dyDescent="0.25">
      <c r="A264" s="153" t="s">
        <v>9</v>
      </c>
      <c r="B264" s="154">
        <v>17</v>
      </c>
      <c r="C264" s="157">
        <v>11</v>
      </c>
      <c r="D264" s="157">
        <v>73.3</v>
      </c>
      <c r="E264" s="157">
        <v>4</v>
      </c>
      <c r="F264" s="157">
        <v>26.7</v>
      </c>
      <c r="G264" s="157">
        <v>15</v>
      </c>
      <c r="H264" s="157">
        <v>3</v>
      </c>
      <c r="I264" s="157">
        <v>25</v>
      </c>
      <c r="J264" s="157">
        <v>9</v>
      </c>
      <c r="K264" s="157">
        <v>75</v>
      </c>
      <c r="L264" s="157">
        <v>12</v>
      </c>
      <c r="M264" s="157">
        <v>14</v>
      </c>
      <c r="N264" s="157">
        <v>51.9</v>
      </c>
      <c r="O264" s="157">
        <v>13</v>
      </c>
      <c r="P264" s="157">
        <v>48.1</v>
      </c>
      <c r="Q264" s="157">
        <v>27</v>
      </c>
    </row>
    <row r="265" spans="1:17" x14ac:dyDescent="0.25">
      <c r="A265" s="155" t="s">
        <v>8</v>
      </c>
      <c r="B265" s="154">
        <v>17</v>
      </c>
      <c r="C265" s="158">
        <v>8</v>
      </c>
      <c r="D265" s="158">
        <v>100</v>
      </c>
      <c r="E265" s="158" t="s">
        <v>3</v>
      </c>
      <c r="F265" s="158" t="s">
        <v>3</v>
      </c>
      <c r="G265" s="158">
        <v>8</v>
      </c>
      <c r="H265" s="158">
        <v>3</v>
      </c>
      <c r="I265" s="158">
        <v>20</v>
      </c>
      <c r="J265" s="158">
        <v>12</v>
      </c>
      <c r="K265" s="158">
        <v>80</v>
      </c>
      <c r="L265" s="158">
        <v>15</v>
      </c>
      <c r="M265" s="158">
        <v>11</v>
      </c>
      <c r="N265" s="158">
        <v>47.8</v>
      </c>
      <c r="O265" s="158">
        <v>12</v>
      </c>
      <c r="P265" s="158">
        <v>52.2</v>
      </c>
      <c r="Q265" s="158">
        <v>23</v>
      </c>
    </row>
    <row r="266" spans="1:17" x14ac:dyDescent="0.25">
      <c r="A266" s="153" t="s">
        <v>7</v>
      </c>
      <c r="B266" s="154">
        <v>17</v>
      </c>
      <c r="C266" s="157">
        <v>7</v>
      </c>
      <c r="D266" s="157">
        <v>100</v>
      </c>
      <c r="E266" s="157" t="s">
        <v>3</v>
      </c>
      <c r="F266" s="157" t="s">
        <v>3</v>
      </c>
      <c r="G266" s="157">
        <v>7</v>
      </c>
      <c r="H266" s="157">
        <v>4</v>
      </c>
      <c r="I266" s="157">
        <v>22.2</v>
      </c>
      <c r="J266" s="157">
        <v>14</v>
      </c>
      <c r="K266" s="157">
        <v>77.8</v>
      </c>
      <c r="L266" s="157">
        <v>18</v>
      </c>
      <c r="M266" s="157">
        <v>11</v>
      </c>
      <c r="N266" s="157">
        <v>44</v>
      </c>
      <c r="O266" s="157">
        <v>14</v>
      </c>
      <c r="P266" s="157">
        <v>56</v>
      </c>
      <c r="Q266" s="157">
        <v>25</v>
      </c>
    </row>
    <row r="267" spans="1:17" x14ac:dyDescent="0.25">
      <c r="A267" s="155" t="s">
        <v>6</v>
      </c>
      <c r="B267" s="154">
        <v>17</v>
      </c>
      <c r="C267" s="158">
        <v>14</v>
      </c>
      <c r="D267" s="158">
        <v>77.8</v>
      </c>
      <c r="E267" s="158">
        <v>4</v>
      </c>
      <c r="F267" s="158">
        <v>22.2</v>
      </c>
      <c r="G267" s="158">
        <v>18</v>
      </c>
      <c r="H267" s="158" t="s">
        <v>3</v>
      </c>
      <c r="I267" s="158" t="s">
        <v>3</v>
      </c>
      <c r="J267" s="158">
        <v>7</v>
      </c>
      <c r="K267" s="158">
        <v>100</v>
      </c>
      <c r="L267" s="158">
        <v>7</v>
      </c>
      <c r="M267" s="158">
        <v>14</v>
      </c>
      <c r="N267" s="158">
        <v>56</v>
      </c>
      <c r="O267" s="158">
        <v>11</v>
      </c>
      <c r="P267" s="158">
        <v>44</v>
      </c>
      <c r="Q267" s="158">
        <v>25</v>
      </c>
    </row>
    <row r="268" spans="1:17" x14ac:dyDescent="0.25">
      <c r="A268" s="153" t="s">
        <v>5</v>
      </c>
      <c r="B268" s="154">
        <v>17</v>
      </c>
      <c r="C268" s="157">
        <v>14</v>
      </c>
      <c r="D268" s="157">
        <v>93.3</v>
      </c>
      <c r="E268" s="157">
        <v>1</v>
      </c>
      <c r="F268" s="157">
        <v>6.7</v>
      </c>
      <c r="G268" s="157">
        <v>15</v>
      </c>
      <c r="H268" s="157">
        <v>1</v>
      </c>
      <c r="I268" s="157">
        <v>10</v>
      </c>
      <c r="J268" s="157">
        <v>9</v>
      </c>
      <c r="K268" s="157">
        <v>90</v>
      </c>
      <c r="L268" s="157">
        <v>10</v>
      </c>
      <c r="M268" s="157">
        <v>15</v>
      </c>
      <c r="N268" s="157">
        <v>60</v>
      </c>
      <c r="O268" s="157">
        <v>10</v>
      </c>
      <c r="P268" s="157">
        <v>40</v>
      </c>
      <c r="Q268" s="157">
        <v>25</v>
      </c>
    </row>
    <row r="269" spans="1:17" x14ac:dyDescent="0.25">
      <c r="A269" s="155" t="s">
        <v>18</v>
      </c>
      <c r="B269" s="154">
        <v>17</v>
      </c>
      <c r="C269" s="158">
        <v>9</v>
      </c>
      <c r="D269" s="158">
        <v>75</v>
      </c>
      <c r="E269" s="158">
        <v>3</v>
      </c>
      <c r="F269" s="158">
        <v>25</v>
      </c>
      <c r="G269" s="158">
        <v>12</v>
      </c>
      <c r="H269" s="158">
        <v>4</v>
      </c>
      <c r="I269" s="158">
        <v>26.7</v>
      </c>
      <c r="J269" s="158">
        <v>11</v>
      </c>
      <c r="K269" s="158">
        <v>73.3</v>
      </c>
      <c r="L269" s="158">
        <v>15</v>
      </c>
      <c r="M269" s="158">
        <v>13</v>
      </c>
      <c r="N269" s="158">
        <v>48.1</v>
      </c>
      <c r="O269" s="158">
        <v>14</v>
      </c>
      <c r="P269" s="158">
        <v>51.9</v>
      </c>
      <c r="Q269" s="158">
        <v>27</v>
      </c>
    </row>
    <row r="270" spans="1:17" x14ac:dyDescent="0.25">
      <c r="A270" s="153" t="s">
        <v>4</v>
      </c>
      <c r="B270" s="154">
        <v>17</v>
      </c>
      <c r="C270" s="157">
        <v>9</v>
      </c>
      <c r="D270" s="157">
        <v>90</v>
      </c>
      <c r="E270" s="157">
        <v>1</v>
      </c>
      <c r="F270" s="157">
        <v>10</v>
      </c>
      <c r="G270" s="157">
        <v>10</v>
      </c>
      <c r="H270" s="157">
        <v>1</v>
      </c>
      <c r="I270" s="157">
        <v>6.7</v>
      </c>
      <c r="J270" s="157">
        <v>14</v>
      </c>
      <c r="K270" s="157">
        <v>93.3</v>
      </c>
      <c r="L270" s="157">
        <v>15</v>
      </c>
      <c r="M270" s="157">
        <v>10</v>
      </c>
      <c r="N270" s="157">
        <v>40</v>
      </c>
      <c r="O270" s="157">
        <v>15</v>
      </c>
      <c r="P270" s="157">
        <v>60</v>
      </c>
      <c r="Q270" s="157">
        <v>25</v>
      </c>
    </row>
    <row r="271" spans="1:17" x14ac:dyDescent="0.25">
      <c r="A271" s="155" t="s">
        <v>2</v>
      </c>
      <c r="B271" s="154">
        <v>17</v>
      </c>
      <c r="C271" s="158">
        <v>10</v>
      </c>
      <c r="D271" s="158">
        <v>83.3</v>
      </c>
      <c r="E271" s="158">
        <v>2</v>
      </c>
      <c r="F271" s="158">
        <v>16.7</v>
      </c>
      <c r="G271" s="158">
        <v>12</v>
      </c>
      <c r="H271" s="158">
        <v>1</v>
      </c>
      <c r="I271" s="158">
        <v>8.3000000000000007</v>
      </c>
      <c r="J271" s="158">
        <v>11</v>
      </c>
      <c r="K271" s="158">
        <v>91.7</v>
      </c>
      <c r="L271" s="158">
        <v>12</v>
      </c>
      <c r="M271" s="158">
        <v>11</v>
      </c>
      <c r="N271" s="158">
        <v>45.8</v>
      </c>
      <c r="O271" s="158">
        <v>13</v>
      </c>
      <c r="P271" s="158">
        <v>54.2</v>
      </c>
      <c r="Q271" s="158">
        <v>24</v>
      </c>
    </row>
    <row r="272" spans="1:17" x14ac:dyDescent="0.25">
      <c r="A272" s="210" t="s">
        <v>16</v>
      </c>
      <c r="B272" s="211">
        <v>18</v>
      </c>
      <c r="C272" s="213">
        <v>12</v>
      </c>
      <c r="D272" s="213">
        <v>70.599999999999994</v>
      </c>
      <c r="E272" s="213">
        <v>5</v>
      </c>
      <c r="F272" s="213">
        <v>29.4</v>
      </c>
      <c r="G272" s="213">
        <v>17</v>
      </c>
      <c r="H272" s="213">
        <v>1</v>
      </c>
      <c r="I272" s="213">
        <v>8.3000000000000007</v>
      </c>
      <c r="J272" s="213">
        <v>11</v>
      </c>
      <c r="K272" s="213">
        <v>91.7</v>
      </c>
      <c r="L272" s="213">
        <v>12</v>
      </c>
      <c r="M272" s="213">
        <v>13</v>
      </c>
      <c r="N272" s="213">
        <v>44.8</v>
      </c>
      <c r="O272" s="213">
        <v>16</v>
      </c>
      <c r="P272" s="213">
        <v>55.2</v>
      </c>
      <c r="Q272" s="213">
        <v>29</v>
      </c>
    </row>
    <row r="273" spans="1:17" x14ac:dyDescent="0.25">
      <c r="A273" s="212" t="s">
        <v>14</v>
      </c>
      <c r="B273" s="211">
        <v>18</v>
      </c>
      <c r="C273" s="214">
        <v>12</v>
      </c>
      <c r="D273" s="214">
        <v>85.7</v>
      </c>
      <c r="E273" s="214">
        <v>2</v>
      </c>
      <c r="F273" s="214">
        <v>14.3</v>
      </c>
      <c r="G273" s="214">
        <v>14</v>
      </c>
      <c r="H273" s="214"/>
      <c r="I273" s="214"/>
      <c r="J273" s="214">
        <v>13</v>
      </c>
      <c r="K273" s="214">
        <v>100</v>
      </c>
      <c r="L273" s="214">
        <v>13</v>
      </c>
      <c r="M273" s="214">
        <v>12</v>
      </c>
      <c r="N273" s="214">
        <v>44.4</v>
      </c>
      <c r="O273" s="214">
        <v>15</v>
      </c>
      <c r="P273" s="214">
        <v>55.6</v>
      </c>
      <c r="Q273" s="214">
        <v>27</v>
      </c>
    </row>
    <row r="274" spans="1:17" x14ac:dyDescent="0.25">
      <c r="A274" s="210" t="s">
        <v>13</v>
      </c>
      <c r="B274" s="211">
        <v>18</v>
      </c>
      <c r="C274" s="213">
        <v>5</v>
      </c>
      <c r="D274" s="213">
        <v>100</v>
      </c>
      <c r="E274" s="213"/>
      <c r="F274" s="213"/>
      <c r="G274" s="213">
        <v>5</v>
      </c>
      <c r="H274" s="213">
        <v>2</v>
      </c>
      <c r="I274" s="213">
        <v>12.5</v>
      </c>
      <c r="J274" s="213">
        <v>14</v>
      </c>
      <c r="K274" s="213">
        <v>87.5</v>
      </c>
      <c r="L274" s="213">
        <v>16</v>
      </c>
      <c r="M274" s="213">
        <v>7</v>
      </c>
      <c r="N274" s="213">
        <v>33.299999999999997</v>
      </c>
      <c r="O274" s="213">
        <v>14</v>
      </c>
      <c r="P274" s="213">
        <v>66.7</v>
      </c>
      <c r="Q274" s="213">
        <v>21</v>
      </c>
    </row>
    <row r="275" spans="1:17" x14ac:dyDescent="0.25">
      <c r="A275" s="212" t="s">
        <v>12</v>
      </c>
      <c r="B275" s="211">
        <v>18</v>
      </c>
      <c r="C275" s="214">
        <v>11</v>
      </c>
      <c r="D275" s="214">
        <v>91.7</v>
      </c>
      <c r="E275" s="214">
        <v>1</v>
      </c>
      <c r="F275" s="214">
        <v>8.3000000000000007</v>
      </c>
      <c r="G275" s="214">
        <v>12</v>
      </c>
      <c r="H275" s="214">
        <v>5</v>
      </c>
      <c r="I275" s="214">
        <v>29.4</v>
      </c>
      <c r="J275" s="214">
        <v>12</v>
      </c>
      <c r="K275" s="214">
        <v>70.599999999999994</v>
      </c>
      <c r="L275" s="214">
        <v>17</v>
      </c>
      <c r="M275" s="214">
        <v>16</v>
      </c>
      <c r="N275" s="214">
        <v>55.2</v>
      </c>
      <c r="O275" s="214">
        <v>13</v>
      </c>
      <c r="P275" s="214">
        <v>44.8</v>
      </c>
      <c r="Q275" s="214">
        <v>29</v>
      </c>
    </row>
    <row r="276" spans="1:17" x14ac:dyDescent="0.25">
      <c r="A276" s="210" t="s">
        <v>11</v>
      </c>
      <c r="B276" s="211">
        <v>18</v>
      </c>
      <c r="C276" s="213">
        <v>10</v>
      </c>
      <c r="D276" s="213">
        <v>55.6</v>
      </c>
      <c r="E276" s="213">
        <v>8</v>
      </c>
      <c r="F276" s="213">
        <v>44.4</v>
      </c>
      <c r="G276" s="213">
        <v>18</v>
      </c>
      <c r="H276" s="213">
        <v>1</v>
      </c>
      <c r="I276" s="213">
        <v>5.9</v>
      </c>
      <c r="J276" s="213">
        <v>16</v>
      </c>
      <c r="K276" s="213">
        <v>94.1</v>
      </c>
      <c r="L276" s="213">
        <v>17</v>
      </c>
      <c r="M276" s="213">
        <v>11</v>
      </c>
      <c r="N276" s="213">
        <v>31.4</v>
      </c>
      <c r="O276" s="213">
        <v>24</v>
      </c>
      <c r="P276" s="213">
        <v>68.599999999999994</v>
      </c>
      <c r="Q276" s="213">
        <v>35</v>
      </c>
    </row>
    <row r="277" spans="1:17" x14ac:dyDescent="0.25">
      <c r="A277" s="212" t="s">
        <v>8</v>
      </c>
      <c r="B277" s="211">
        <v>18</v>
      </c>
      <c r="C277" s="214">
        <v>14</v>
      </c>
      <c r="D277" s="214">
        <v>87.5</v>
      </c>
      <c r="E277" s="214">
        <v>2</v>
      </c>
      <c r="F277" s="214">
        <v>12.5</v>
      </c>
      <c r="G277" s="214">
        <v>16</v>
      </c>
      <c r="H277" s="214"/>
      <c r="I277" s="214"/>
      <c r="J277" s="214">
        <v>5</v>
      </c>
      <c r="K277" s="214">
        <v>100</v>
      </c>
      <c r="L277" s="214">
        <v>5</v>
      </c>
      <c r="M277" s="214">
        <v>14</v>
      </c>
      <c r="N277" s="214">
        <v>66.7</v>
      </c>
      <c r="O277" s="214">
        <v>7</v>
      </c>
      <c r="P277" s="214">
        <v>33.299999999999997</v>
      </c>
      <c r="Q277" s="214">
        <v>21</v>
      </c>
    </row>
    <row r="278" spans="1:17" x14ac:dyDescent="0.25">
      <c r="A278" s="210" t="s">
        <v>5</v>
      </c>
      <c r="B278" s="211">
        <v>18</v>
      </c>
      <c r="C278" s="213">
        <v>16</v>
      </c>
      <c r="D278" s="213">
        <v>94.1</v>
      </c>
      <c r="E278" s="213">
        <v>1</v>
      </c>
      <c r="F278" s="213">
        <v>5.9</v>
      </c>
      <c r="G278" s="213">
        <v>17</v>
      </c>
      <c r="H278" s="213">
        <v>8</v>
      </c>
      <c r="I278" s="213">
        <v>44.4</v>
      </c>
      <c r="J278" s="213">
        <v>10</v>
      </c>
      <c r="K278" s="213">
        <v>55.6</v>
      </c>
      <c r="L278" s="213">
        <v>18</v>
      </c>
      <c r="M278" s="213">
        <v>24</v>
      </c>
      <c r="N278" s="213">
        <v>68.599999999999994</v>
      </c>
      <c r="O278" s="213">
        <v>11</v>
      </c>
      <c r="P278" s="213">
        <v>31.4</v>
      </c>
      <c r="Q278" s="213">
        <v>35</v>
      </c>
    </row>
    <row r="279" spans="1:17" x14ac:dyDescent="0.25">
      <c r="A279" s="212" t="s">
        <v>18</v>
      </c>
      <c r="B279" s="211">
        <v>18</v>
      </c>
      <c r="C279" s="214">
        <v>13</v>
      </c>
      <c r="D279" s="214">
        <v>100</v>
      </c>
      <c r="E279" s="214"/>
      <c r="F279" s="214"/>
      <c r="G279" s="214">
        <v>13</v>
      </c>
      <c r="H279" s="214">
        <v>2</v>
      </c>
      <c r="I279" s="214">
        <v>14.3</v>
      </c>
      <c r="J279" s="214">
        <v>12</v>
      </c>
      <c r="K279" s="214">
        <v>85.7</v>
      </c>
      <c r="L279" s="214">
        <v>14</v>
      </c>
      <c r="M279" s="214">
        <v>15</v>
      </c>
      <c r="N279" s="214">
        <v>55.6</v>
      </c>
      <c r="O279" s="214">
        <v>12</v>
      </c>
      <c r="P279" s="214">
        <v>44.4</v>
      </c>
      <c r="Q279" s="214">
        <v>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9"/>
  <sheetViews>
    <sheetView workbookViewId="0">
      <pane xSplit="1" ySplit="1" topLeftCell="B256" activePane="bottomRight" state="frozen"/>
      <selection pane="topRight" activeCell="B1" sqref="B1"/>
      <selection pane="bottomLeft" activeCell="A2" sqref="A2"/>
      <selection pane="bottomRight" activeCell="A272" sqref="A272"/>
    </sheetView>
  </sheetViews>
  <sheetFormatPr defaultRowHeight="15" x14ac:dyDescent="0.25"/>
  <sheetData>
    <row r="1" spans="1:23" x14ac:dyDescent="0.25">
      <c r="A1" s="1" t="s">
        <v>0</v>
      </c>
      <c r="B1" s="1" t="s">
        <v>1</v>
      </c>
      <c r="C1" s="1" t="s">
        <v>528</v>
      </c>
      <c r="D1" s="1" t="s">
        <v>529</v>
      </c>
      <c r="E1" s="1" t="s">
        <v>530</v>
      </c>
      <c r="F1" s="1" t="s">
        <v>531</v>
      </c>
      <c r="G1" s="1" t="s">
        <v>532</v>
      </c>
      <c r="H1" s="1" t="s">
        <v>533</v>
      </c>
      <c r="I1" s="1" t="s">
        <v>534</v>
      </c>
      <c r="J1" s="1" t="s">
        <v>535</v>
      </c>
      <c r="K1" s="1" t="s">
        <v>536</v>
      </c>
      <c r="L1" s="1" t="s">
        <v>537</v>
      </c>
      <c r="M1" s="1" t="s">
        <v>538</v>
      </c>
      <c r="N1" s="1" t="s">
        <v>539</v>
      </c>
      <c r="O1" s="1" t="s">
        <v>540</v>
      </c>
      <c r="P1" s="1" t="s">
        <v>541</v>
      </c>
      <c r="Q1" s="1" t="s">
        <v>542</v>
      </c>
      <c r="R1" s="1" t="s">
        <v>543</v>
      </c>
      <c r="S1" s="1" t="s">
        <v>486</v>
      </c>
      <c r="T1" s="1" t="s">
        <v>544</v>
      </c>
      <c r="U1" s="1" t="s">
        <v>545</v>
      </c>
      <c r="V1" s="1" t="s">
        <v>546</v>
      </c>
      <c r="W1" s="1" t="s">
        <v>547</v>
      </c>
    </row>
    <row r="2" spans="1:23" x14ac:dyDescent="0.25">
      <c r="A2" s="2" t="s">
        <v>2</v>
      </c>
      <c r="B2" s="3">
        <v>1</v>
      </c>
      <c r="C2" s="3" t="s">
        <v>3</v>
      </c>
      <c r="D2" s="4" t="s">
        <v>3</v>
      </c>
      <c r="E2" s="4" t="s">
        <v>3</v>
      </c>
      <c r="F2" s="4" t="s">
        <v>3</v>
      </c>
      <c r="G2" s="4" t="s">
        <v>3</v>
      </c>
      <c r="H2" s="4" t="s">
        <v>3</v>
      </c>
      <c r="I2" s="4">
        <v>6</v>
      </c>
      <c r="J2" s="4">
        <v>50</v>
      </c>
      <c r="K2" s="4" t="s">
        <v>3</v>
      </c>
      <c r="L2" s="4" t="s">
        <v>3</v>
      </c>
      <c r="M2" s="4">
        <v>7</v>
      </c>
      <c r="N2" s="4">
        <v>58.3</v>
      </c>
      <c r="O2" s="4" t="s">
        <v>3</v>
      </c>
      <c r="P2" s="4" t="s">
        <v>3</v>
      </c>
      <c r="Q2" s="4" t="s">
        <v>3</v>
      </c>
      <c r="R2" s="4" t="s">
        <v>3</v>
      </c>
      <c r="S2" s="4">
        <v>12</v>
      </c>
      <c r="T2" s="4">
        <v>10</v>
      </c>
      <c r="U2" s="4">
        <v>76.900000000000006</v>
      </c>
      <c r="V2" s="4">
        <v>3</v>
      </c>
      <c r="W2" s="4">
        <v>23.1</v>
      </c>
    </row>
    <row r="3" spans="1:23" x14ac:dyDescent="0.25">
      <c r="A3" s="5" t="s">
        <v>4</v>
      </c>
      <c r="B3" s="6">
        <v>1</v>
      </c>
      <c r="C3" s="6" t="s">
        <v>3</v>
      </c>
      <c r="D3" s="7" t="s">
        <v>3</v>
      </c>
      <c r="E3" s="7" t="s">
        <v>3</v>
      </c>
      <c r="F3" s="7" t="s">
        <v>3</v>
      </c>
      <c r="G3" s="7">
        <v>1</v>
      </c>
      <c r="H3" s="7">
        <v>14.3</v>
      </c>
      <c r="I3" s="7">
        <v>3</v>
      </c>
      <c r="J3" s="7">
        <v>42.9</v>
      </c>
      <c r="K3" s="7" t="s">
        <v>3</v>
      </c>
      <c r="L3" s="7" t="s">
        <v>3</v>
      </c>
      <c r="M3" s="7">
        <v>2</v>
      </c>
      <c r="N3" s="7">
        <v>28.6</v>
      </c>
      <c r="O3" s="7" t="s">
        <v>3</v>
      </c>
      <c r="P3" s="7" t="s">
        <v>3</v>
      </c>
      <c r="Q3" s="7">
        <v>1</v>
      </c>
      <c r="R3" s="7">
        <v>14.3</v>
      </c>
      <c r="S3" s="7">
        <v>7</v>
      </c>
      <c r="T3" s="7">
        <v>4</v>
      </c>
      <c r="U3" s="7">
        <v>57.1</v>
      </c>
      <c r="V3" s="7">
        <v>3</v>
      </c>
      <c r="W3" s="7">
        <v>42.9</v>
      </c>
    </row>
    <row r="4" spans="1:23" x14ac:dyDescent="0.25">
      <c r="A4" s="2" t="s">
        <v>5</v>
      </c>
      <c r="B4" s="3">
        <v>1</v>
      </c>
      <c r="C4" s="3" t="s">
        <v>3</v>
      </c>
      <c r="D4" s="4" t="s">
        <v>3</v>
      </c>
      <c r="E4" s="4" t="s">
        <v>3</v>
      </c>
      <c r="F4" s="4" t="s">
        <v>3</v>
      </c>
      <c r="G4" s="4" t="s">
        <v>3</v>
      </c>
      <c r="H4" s="4" t="s">
        <v>3</v>
      </c>
      <c r="I4" s="4">
        <v>7</v>
      </c>
      <c r="J4" s="4">
        <v>46.7</v>
      </c>
      <c r="K4" s="4">
        <v>7</v>
      </c>
      <c r="L4" s="4">
        <v>46.7</v>
      </c>
      <c r="M4" s="4">
        <v>1</v>
      </c>
      <c r="N4" s="4">
        <v>6.7</v>
      </c>
      <c r="O4" s="4" t="s">
        <v>3</v>
      </c>
      <c r="P4" s="4" t="s">
        <v>3</v>
      </c>
      <c r="Q4" s="4" t="s">
        <v>3</v>
      </c>
      <c r="R4" s="4" t="s">
        <v>3</v>
      </c>
      <c r="S4" s="4">
        <v>15</v>
      </c>
      <c r="T4" s="4">
        <v>11</v>
      </c>
      <c r="U4" s="4">
        <v>73.3</v>
      </c>
      <c r="V4" s="4">
        <v>4</v>
      </c>
      <c r="W4" s="4">
        <v>26.7</v>
      </c>
    </row>
    <row r="5" spans="1:23" x14ac:dyDescent="0.25">
      <c r="A5" s="5" t="s">
        <v>6</v>
      </c>
      <c r="B5" s="6">
        <v>1</v>
      </c>
      <c r="C5" s="6" t="s">
        <v>3</v>
      </c>
      <c r="D5" s="7" t="s">
        <v>3</v>
      </c>
      <c r="E5" s="7" t="s">
        <v>3</v>
      </c>
      <c r="F5" s="7" t="s">
        <v>3</v>
      </c>
      <c r="G5" s="7">
        <v>2</v>
      </c>
      <c r="H5" s="7">
        <v>11.1</v>
      </c>
      <c r="I5" s="7">
        <v>8</v>
      </c>
      <c r="J5" s="7">
        <v>44.4</v>
      </c>
      <c r="K5" s="7">
        <v>2</v>
      </c>
      <c r="L5" s="7">
        <v>11.1</v>
      </c>
      <c r="M5" s="7">
        <v>6</v>
      </c>
      <c r="N5" s="7">
        <v>33.299999999999997</v>
      </c>
      <c r="O5" s="7" t="s">
        <v>3</v>
      </c>
      <c r="P5" s="7" t="s">
        <v>3</v>
      </c>
      <c r="Q5" s="7" t="s">
        <v>3</v>
      </c>
      <c r="R5" s="7" t="s">
        <v>3</v>
      </c>
      <c r="S5" s="7">
        <v>18</v>
      </c>
      <c r="T5" s="7">
        <v>17</v>
      </c>
      <c r="U5" s="7">
        <v>94.4</v>
      </c>
      <c r="V5" s="7">
        <v>1</v>
      </c>
      <c r="W5" s="7">
        <v>5.6</v>
      </c>
    </row>
    <row r="6" spans="1:23" x14ac:dyDescent="0.25">
      <c r="A6" s="2" t="s">
        <v>7</v>
      </c>
      <c r="B6" s="3">
        <v>1</v>
      </c>
      <c r="C6" s="3" t="s">
        <v>3</v>
      </c>
      <c r="D6" s="4" t="s">
        <v>3</v>
      </c>
      <c r="E6" s="4" t="s">
        <v>3</v>
      </c>
      <c r="F6" s="4" t="s">
        <v>3</v>
      </c>
      <c r="G6" s="4">
        <v>1</v>
      </c>
      <c r="H6" s="4">
        <v>10</v>
      </c>
      <c r="I6" s="4">
        <v>4</v>
      </c>
      <c r="J6" s="4">
        <v>40</v>
      </c>
      <c r="K6" s="4">
        <v>3</v>
      </c>
      <c r="L6" s="4">
        <v>30</v>
      </c>
      <c r="M6" s="4">
        <v>2</v>
      </c>
      <c r="N6" s="4">
        <v>20</v>
      </c>
      <c r="O6" s="4" t="s">
        <v>3</v>
      </c>
      <c r="P6" s="4" t="s">
        <v>3</v>
      </c>
      <c r="Q6" s="4" t="s">
        <v>3</v>
      </c>
      <c r="R6" s="4" t="s">
        <v>3</v>
      </c>
      <c r="S6" s="4">
        <v>10</v>
      </c>
      <c r="T6" s="4">
        <v>8</v>
      </c>
      <c r="U6" s="4">
        <v>80</v>
      </c>
      <c r="V6" s="4">
        <v>2</v>
      </c>
      <c r="W6" s="4">
        <v>20</v>
      </c>
    </row>
    <row r="7" spans="1:23" x14ac:dyDescent="0.25">
      <c r="A7" s="5" t="s">
        <v>8</v>
      </c>
      <c r="B7" s="6">
        <v>1</v>
      </c>
      <c r="C7" s="6" t="s">
        <v>3</v>
      </c>
      <c r="D7" s="7" t="s">
        <v>3</v>
      </c>
      <c r="E7" s="7" t="s">
        <v>3</v>
      </c>
      <c r="F7" s="7" t="s">
        <v>3</v>
      </c>
      <c r="G7" s="7" t="s">
        <v>3</v>
      </c>
      <c r="H7" s="7" t="s">
        <v>3</v>
      </c>
      <c r="I7" s="7">
        <v>3</v>
      </c>
      <c r="J7" s="7">
        <v>25</v>
      </c>
      <c r="K7" s="7">
        <v>2</v>
      </c>
      <c r="L7" s="7">
        <v>16.7</v>
      </c>
      <c r="M7" s="7">
        <v>7</v>
      </c>
      <c r="N7" s="7">
        <v>58.3</v>
      </c>
      <c r="O7" s="7" t="s">
        <v>3</v>
      </c>
      <c r="P7" s="7" t="s">
        <v>3</v>
      </c>
      <c r="Q7" s="7" t="s">
        <v>3</v>
      </c>
      <c r="R7" s="7" t="s">
        <v>3</v>
      </c>
      <c r="S7" s="7">
        <v>12</v>
      </c>
      <c r="T7" s="7">
        <v>12</v>
      </c>
      <c r="U7" s="7">
        <v>100</v>
      </c>
      <c r="V7" s="7" t="s">
        <v>3</v>
      </c>
      <c r="W7" s="7" t="s">
        <v>3</v>
      </c>
    </row>
    <row r="8" spans="1:23" x14ac:dyDescent="0.25">
      <c r="A8" s="2" t="s">
        <v>9</v>
      </c>
      <c r="B8" s="3">
        <v>1</v>
      </c>
      <c r="C8" s="3" t="s">
        <v>3</v>
      </c>
      <c r="D8" s="4" t="s">
        <v>3</v>
      </c>
      <c r="E8" s="4" t="s">
        <v>3</v>
      </c>
      <c r="F8" s="4" t="s">
        <v>3</v>
      </c>
      <c r="G8" s="4">
        <v>4</v>
      </c>
      <c r="H8" s="4">
        <v>28.6</v>
      </c>
      <c r="I8" s="4">
        <v>6</v>
      </c>
      <c r="J8" s="4">
        <v>42.9</v>
      </c>
      <c r="K8" s="4">
        <v>4</v>
      </c>
      <c r="L8" s="4">
        <v>28.6</v>
      </c>
      <c r="M8" s="4" t="s">
        <v>3</v>
      </c>
      <c r="N8" s="4" t="s">
        <v>3</v>
      </c>
      <c r="O8" s="4" t="s">
        <v>3</v>
      </c>
      <c r="P8" s="4" t="s">
        <v>3</v>
      </c>
      <c r="Q8" s="4" t="s">
        <v>3</v>
      </c>
      <c r="R8" s="4" t="s">
        <v>3</v>
      </c>
      <c r="S8" s="4">
        <v>14</v>
      </c>
      <c r="T8" s="4">
        <v>11</v>
      </c>
      <c r="U8" s="4">
        <v>78.599999999999994</v>
      </c>
      <c r="V8" s="4">
        <v>3</v>
      </c>
      <c r="W8" s="4">
        <v>21.4</v>
      </c>
    </row>
    <row r="9" spans="1:23" x14ac:dyDescent="0.25">
      <c r="A9" s="5" t="s">
        <v>10</v>
      </c>
      <c r="B9" s="6">
        <v>1</v>
      </c>
      <c r="C9" s="6" t="s">
        <v>3</v>
      </c>
      <c r="D9" s="7" t="s">
        <v>3</v>
      </c>
      <c r="E9" s="7">
        <v>1</v>
      </c>
      <c r="F9" s="7">
        <v>7.7</v>
      </c>
      <c r="G9" s="7" t="s">
        <v>3</v>
      </c>
      <c r="H9" s="7" t="s">
        <v>3</v>
      </c>
      <c r="I9" s="7">
        <v>5</v>
      </c>
      <c r="J9" s="7">
        <v>38.5</v>
      </c>
      <c r="K9" s="7">
        <v>7</v>
      </c>
      <c r="L9" s="7">
        <v>53.8</v>
      </c>
      <c r="M9" s="7">
        <v>1</v>
      </c>
      <c r="N9" s="7">
        <v>7.7</v>
      </c>
      <c r="O9" s="7" t="s">
        <v>3</v>
      </c>
      <c r="P9" s="7" t="s">
        <v>3</v>
      </c>
      <c r="Q9" s="7" t="s">
        <v>3</v>
      </c>
      <c r="R9" s="7" t="s">
        <v>3</v>
      </c>
      <c r="S9" s="7">
        <v>13</v>
      </c>
      <c r="T9" s="7">
        <v>12</v>
      </c>
      <c r="U9" s="7">
        <v>85.7</v>
      </c>
      <c r="V9" s="7">
        <v>2</v>
      </c>
      <c r="W9" s="7">
        <v>14.3</v>
      </c>
    </row>
    <row r="10" spans="1:23" x14ac:dyDescent="0.25">
      <c r="A10" s="2" t="s">
        <v>11</v>
      </c>
      <c r="B10" s="3">
        <v>1</v>
      </c>
      <c r="C10" s="3" t="s">
        <v>3</v>
      </c>
      <c r="D10" s="4" t="s">
        <v>3</v>
      </c>
      <c r="E10" s="4" t="s">
        <v>3</v>
      </c>
      <c r="F10" s="4" t="s">
        <v>3</v>
      </c>
      <c r="G10" s="4" t="s">
        <v>3</v>
      </c>
      <c r="H10" s="4" t="s">
        <v>3</v>
      </c>
      <c r="I10" s="4">
        <v>3</v>
      </c>
      <c r="J10" s="4">
        <v>23.1</v>
      </c>
      <c r="K10" s="4" t="s">
        <v>3</v>
      </c>
      <c r="L10" s="4" t="s">
        <v>3</v>
      </c>
      <c r="M10" s="4">
        <v>10</v>
      </c>
      <c r="N10" s="4">
        <v>76.900000000000006</v>
      </c>
      <c r="O10" s="4" t="s">
        <v>3</v>
      </c>
      <c r="P10" s="4" t="s">
        <v>3</v>
      </c>
      <c r="Q10" s="4" t="s">
        <v>3</v>
      </c>
      <c r="R10" s="4" t="s">
        <v>3</v>
      </c>
      <c r="S10" s="4">
        <v>13</v>
      </c>
      <c r="T10" s="4">
        <v>12</v>
      </c>
      <c r="U10" s="4">
        <v>92.3</v>
      </c>
      <c r="V10" s="4">
        <v>1</v>
      </c>
      <c r="W10" s="4">
        <v>7.7</v>
      </c>
    </row>
    <row r="11" spans="1:23" x14ac:dyDescent="0.25">
      <c r="A11" s="5" t="s">
        <v>12</v>
      </c>
      <c r="B11" s="6">
        <v>1</v>
      </c>
      <c r="C11" s="6" t="s">
        <v>3</v>
      </c>
      <c r="D11" s="7" t="s">
        <v>3</v>
      </c>
      <c r="E11" s="7" t="s">
        <v>3</v>
      </c>
      <c r="F11" s="7" t="s">
        <v>3</v>
      </c>
      <c r="G11" s="7" t="s">
        <v>3</v>
      </c>
      <c r="H11" s="7" t="s">
        <v>3</v>
      </c>
      <c r="I11" s="7">
        <v>9</v>
      </c>
      <c r="J11" s="7">
        <v>81.8</v>
      </c>
      <c r="K11" s="7" t="s">
        <v>3</v>
      </c>
      <c r="L11" s="7" t="s">
        <v>3</v>
      </c>
      <c r="M11" s="7" t="s">
        <v>3</v>
      </c>
      <c r="N11" s="7" t="s">
        <v>3</v>
      </c>
      <c r="O11" s="7">
        <v>1</v>
      </c>
      <c r="P11" s="7">
        <v>9.1</v>
      </c>
      <c r="Q11" s="7">
        <v>1</v>
      </c>
      <c r="R11" s="7">
        <v>9.1</v>
      </c>
      <c r="S11" s="7">
        <v>11</v>
      </c>
      <c r="T11" s="7">
        <v>8</v>
      </c>
      <c r="U11" s="7">
        <v>72.7</v>
      </c>
      <c r="V11" s="7">
        <v>3</v>
      </c>
      <c r="W11" s="7">
        <v>27.3</v>
      </c>
    </row>
    <row r="12" spans="1:23" ht="22.5" x14ac:dyDescent="0.25">
      <c r="A12" s="2" t="s">
        <v>230</v>
      </c>
      <c r="B12" s="3">
        <v>1</v>
      </c>
      <c r="C12" s="3" t="s">
        <v>3</v>
      </c>
      <c r="D12" s="4" t="s">
        <v>3</v>
      </c>
      <c r="E12" s="4" t="s">
        <v>3</v>
      </c>
      <c r="F12" s="4" t="s">
        <v>3</v>
      </c>
      <c r="G12" s="4">
        <v>5</v>
      </c>
      <c r="H12" s="4">
        <v>26.3</v>
      </c>
      <c r="I12" s="4">
        <v>2</v>
      </c>
      <c r="J12" s="4">
        <v>10.5</v>
      </c>
      <c r="K12" s="4" t="s">
        <v>3</v>
      </c>
      <c r="L12" s="4" t="s">
        <v>3</v>
      </c>
      <c r="M12" s="4">
        <v>11</v>
      </c>
      <c r="N12" s="4">
        <v>57.9</v>
      </c>
      <c r="O12" s="4" t="s">
        <v>3</v>
      </c>
      <c r="P12" s="4" t="s">
        <v>3</v>
      </c>
      <c r="Q12" s="4">
        <v>1</v>
      </c>
      <c r="R12" s="4">
        <v>5.3</v>
      </c>
      <c r="S12" s="4">
        <v>19</v>
      </c>
      <c r="T12" s="4">
        <v>18</v>
      </c>
      <c r="U12" s="4">
        <v>94.7</v>
      </c>
      <c r="V12" s="4">
        <v>1</v>
      </c>
      <c r="W12" s="4">
        <v>5.3</v>
      </c>
    </row>
    <row r="13" spans="1:23" x14ac:dyDescent="0.25">
      <c r="A13" s="5" t="s">
        <v>13</v>
      </c>
      <c r="B13" s="6">
        <v>1</v>
      </c>
      <c r="C13" s="6" t="s">
        <v>3</v>
      </c>
      <c r="D13" s="7" t="s">
        <v>3</v>
      </c>
      <c r="E13" s="7" t="s">
        <v>3</v>
      </c>
      <c r="F13" s="7" t="s">
        <v>3</v>
      </c>
      <c r="G13" s="7" t="s">
        <v>3</v>
      </c>
      <c r="H13" s="7" t="s">
        <v>3</v>
      </c>
      <c r="I13" s="7">
        <v>7</v>
      </c>
      <c r="J13" s="7">
        <v>58.3</v>
      </c>
      <c r="K13" s="7" t="s">
        <v>3</v>
      </c>
      <c r="L13" s="7" t="s">
        <v>3</v>
      </c>
      <c r="M13" s="7">
        <v>5</v>
      </c>
      <c r="N13" s="7">
        <v>41.7</v>
      </c>
      <c r="O13" s="7" t="s">
        <v>3</v>
      </c>
      <c r="P13" s="7" t="s">
        <v>3</v>
      </c>
      <c r="Q13" s="7" t="s">
        <v>3</v>
      </c>
      <c r="R13" s="7" t="s">
        <v>3</v>
      </c>
      <c r="S13" s="7">
        <v>12</v>
      </c>
      <c r="T13" s="7">
        <v>11</v>
      </c>
      <c r="U13" s="7">
        <v>91.7</v>
      </c>
      <c r="V13" s="7">
        <v>1</v>
      </c>
      <c r="W13" s="7">
        <v>8.3000000000000007</v>
      </c>
    </row>
    <row r="14" spans="1:23" x14ac:dyDescent="0.25">
      <c r="A14" s="2" t="s">
        <v>14</v>
      </c>
      <c r="B14" s="3">
        <v>1</v>
      </c>
      <c r="C14" s="3" t="s">
        <v>3</v>
      </c>
      <c r="D14" s="4" t="s">
        <v>3</v>
      </c>
      <c r="E14" s="4">
        <v>1</v>
      </c>
      <c r="F14" s="4">
        <v>9.1</v>
      </c>
      <c r="G14" s="4">
        <v>3</v>
      </c>
      <c r="H14" s="4">
        <v>27.3</v>
      </c>
      <c r="I14" s="4">
        <v>1</v>
      </c>
      <c r="J14" s="4">
        <v>9.1</v>
      </c>
      <c r="K14" s="4">
        <v>2</v>
      </c>
      <c r="L14" s="4">
        <v>18.2</v>
      </c>
      <c r="M14" s="4">
        <v>2</v>
      </c>
      <c r="N14" s="4">
        <v>18.2</v>
      </c>
      <c r="O14" s="4" t="s">
        <v>3</v>
      </c>
      <c r="P14" s="4" t="s">
        <v>3</v>
      </c>
      <c r="Q14" s="4">
        <v>2</v>
      </c>
      <c r="R14" s="4">
        <v>18.2</v>
      </c>
      <c r="S14" s="4">
        <v>11</v>
      </c>
      <c r="T14" s="4">
        <v>10</v>
      </c>
      <c r="U14" s="4">
        <v>90.9</v>
      </c>
      <c r="V14" s="4">
        <v>1</v>
      </c>
      <c r="W14" s="4">
        <v>9.1</v>
      </c>
    </row>
    <row r="15" spans="1:23" x14ac:dyDescent="0.25">
      <c r="A15" s="5" t="s">
        <v>15</v>
      </c>
      <c r="B15" s="6">
        <v>1</v>
      </c>
      <c r="C15" s="6">
        <v>1</v>
      </c>
      <c r="D15" s="7">
        <v>11.1</v>
      </c>
      <c r="E15" s="7" t="s">
        <v>3</v>
      </c>
      <c r="F15" s="7" t="s">
        <v>3</v>
      </c>
      <c r="G15" s="7">
        <v>2</v>
      </c>
      <c r="H15" s="7">
        <v>22.2</v>
      </c>
      <c r="I15" s="7">
        <v>3</v>
      </c>
      <c r="J15" s="7">
        <v>33.299999999999997</v>
      </c>
      <c r="K15" s="7">
        <v>2</v>
      </c>
      <c r="L15" s="7">
        <v>22.2</v>
      </c>
      <c r="M15" s="7">
        <v>1</v>
      </c>
      <c r="N15" s="7">
        <v>11.1</v>
      </c>
      <c r="O15" s="7" t="s">
        <v>3</v>
      </c>
      <c r="P15" s="7" t="s">
        <v>3</v>
      </c>
      <c r="Q15" s="7">
        <v>1</v>
      </c>
      <c r="R15" s="7">
        <v>11.1</v>
      </c>
      <c r="S15" s="7">
        <v>9</v>
      </c>
      <c r="T15" s="7">
        <v>9</v>
      </c>
      <c r="U15" s="7">
        <v>90</v>
      </c>
      <c r="V15" s="7">
        <v>1</v>
      </c>
      <c r="W15" s="7">
        <v>10</v>
      </c>
    </row>
    <row r="16" spans="1:23" x14ac:dyDescent="0.25">
      <c r="A16" s="2" t="s">
        <v>16</v>
      </c>
      <c r="B16" s="3">
        <v>1</v>
      </c>
      <c r="C16" s="3" t="s">
        <v>3</v>
      </c>
      <c r="D16" s="4" t="s">
        <v>3</v>
      </c>
      <c r="E16" s="4" t="s">
        <v>3</v>
      </c>
      <c r="F16" s="4" t="s">
        <v>3</v>
      </c>
      <c r="G16" s="4">
        <v>1</v>
      </c>
      <c r="H16" s="4">
        <v>9.1</v>
      </c>
      <c r="I16" s="4">
        <v>3</v>
      </c>
      <c r="J16" s="4">
        <v>27.3</v>
      </c>
      <c r="K16" s="4">
        <v>6</v>
      </c>
      <c r="L16" s="4">
        <v>54.5</v>
      </c>
      <c r="M16" s="4">
        <v>1</v>
      </c>
      <c r="N16" s="4">
        <v>9.1</v>
      </c>
      <c r="O16" s="4" t="s">
        <v>3</v>
      </c>
      <c r="P16" s="4" t="s">
        <v>3</v>
      </c>
      <c r="Q16" s="4" t="s">
        <v>3</v>
      </c>
      <c r="R16" s="4" t="s">
        <v>3</v>
      </c>
      <c r="S16" s="4">
        <v>11</v>
      </c>
      <c r="T16" s="4">
        <v>11</v>
      </c>
      <c r="U16" s="4">
        <v>100</v>
      </c>
      <c r="V16" s="4" t="s">
        <v>3</v>
      </c>
      <c r="W16" s="4" t="s">
        <v>3</v>
      </c>
    </row>
    <row r="17" spans="1:23" x14ac:dyDescent="0.25">
      <c r="A17" s="5" t="s">
        <v>17</v>
      </c>
      <c r="B17" s="6">
        <v>1</v>
      </c>
      <c r="C17" s="6" t="s">
        <v>3</v>
      </c>
      <c r="D17" s="7" t="s">
        <v>3</v>
      </c>
      <c r="E17" s="7" t="s">
        <v>3</v>
      </c>
      <c r="F17" s="7" t="s">
        <v>3</v>
      </c>
      <c r="G17" s="7">
        <v>3</v>
      </c>
      <c r="H17" s="7">
        <v>21.4</v>
      </c>
      <c r="I17" s="7">
        <v>5</v>
      </c>
      <c r="J17" s="7">
        <v>35.700000000000003</v>
      </c>
      <c r="K17" s="7" t="s">
        <v>3</v>
      </c>
      <c r="L17" s="7" t="s">
        <v>3</v>
      </c>
      <c r="M17" s="7">
        <v>6</v>
      </c>
      <c r="N17" s="7">
        <v>42.9</v>
      </c>
      <c r="O17" s="7" t="s">
        <v>3</v>
      </c>
      <c r="P17" s="7" t="s">
        <v>3</v>
      </c>
      <c r="Q17" s="7" t="s">
        <v>3</v>
      </c>
      <c r="R17" s="7" t="s">
        <v>3</v>
      </c>
      <c r="S17" s="7">
        <v>14</v>
      </c>
      <c r="T17" s="7">
        <v>14</v>
      </c>
      <c r="U17" s="7">
        <v>100</v>
      </c>
      <c r="V17" s="7" t="s">
        <v>3</v>
      </c>
      <c r="W17" s="7" t="s">
        <v>3</v>
      </c>
    </row>
    <row r="18" spans="1:23" x14ac:dyDescent="0.25">
      <c r="A18" s="2" t="s">
        <v>18</v>
      </c>
      <c r="B18" s="3">
        <v>1</v>
      </c>
      <c r="C18" s="3" t="s">
        <v>3</v>
      </c>
      <c r="D18" s="4" t="s">
        <v>3</v>
      </c>
      <c r="E18" s="4" t="s">
        <v>3</v>
      </c>
      <c r="F18" s="4" t="s">
        <v>3</v>
      </c>
      <c r="G18" s="4">
        <v>2</v>
      </c>
      <c r="H18" s="4">
        <v>11.1</v>
      </c>
      <c r="I18" s="4">
        <v>7</v>
      </c>
      <c r="J18" s="4">
        <v>38.9</v>
      </c>
      <c r="K18" s="4">
        <v>1</v>
      </c>
      <c r="L18" s="4">
        <v>5.6</v>
      </c>
      <c r="M18" s="4">
        <v>7</v>
      </c>
      <c r="N18" s="4">
        <v>38.9</v>
      </c>
      <c r="O18" s="4" t="s">
        <v>3</v>
      </c>
      <c r="P18" s="4" t="s">
        <v>3</v>
      </c>
      <c r="Q18" s="4">
        <v>2</v>
      </c>
      <c r="R18" s="4">
        <v>11.1</v>
      </c>
      <c r="S18" s="4">
        <v>18</v>
      </c>
      <c r="T18" s="4">
        <v>18</v>
      </c>
      <c r="U18" s="4">
        <v>94.7</v>
      </c>
      <c r="V18" s="4">
        <v>1</v>
      </c>
      <c r="W18" s="4">
        <v>5.3</v>
      </c>
    </row>
    <row r="19" spans="1:23" x14ac:dyDescent="0.25">
      <c r="A19" s="5" t="s">
        <v>19</v>
      </c>
      <c r="B19" s="6">
        <v>1</v>
      </c>
      <c r="C19" s="6" t="s">
        <v>3</v>
      </c>
      <c r="D19" s="7" t="s">
        <v>3</v>
      </c>
      <c r="E19" s="7" t="s">
        <v>3</v>
      </c>
      <c r="F19" s="7" t="s">
        <v>3</v>
      </c>
      <c r="G19" s="7" t="s">
        <v>3</v>
      </c>
      <c r="H19" s="7" t="s">
        <v>3</v>
      </c>
      <c r="I19" s="7">
        <v>6</v>
      </c>
      <c r="J19" s="7">
        <v>50</v>
      </c>
      <c r="K19" s="7">
        <v>2</v>
      </c>
      <c r="L19" s="7">
        <v>16.7</v>
      </c>
      <c r="M19" s="7">
        <v>4</v>
      </c>
      <c r="N19" s="7">
        <v>33.299999999999997</v>
      </c>
      <c r="O19" s="7" t="s">
        <v>3</v>
      </c>
      <c r="P19" s="7" t="s">
        <v>3</v>
      </c>
      <c r="Q19" s="7" t="s">
        <v>3</v>
      </c>
      <c r="R19" s="7" t="s">
        <v>3</v>
      </c>
      <c r="S19" s="7">
        <v>12</v>
      </c>
      <c r="T19" s="7">
        <v>9</v>
      </c>
      <c r="U19" s="7">
        <v>75</v>
      </c>
      <c r="V19" s="7">
        <v>3</v>
      </c>
      <c r="W19" s="7">
        <v>25</v>
      </c>
    </row>
    <row r="20" spans="1:23" ht="22.5" x14ac:dyDescent="0.25">
      <c r="A20" s="2" t="s">
        <v>230</v>
      </c>
      <c r="B20" s="3">
        <v>2</v>
      </c>
      <c r="C20" s="3" t="s">
        <v>3</v>
      </c>
      <c r="D20" s="4" t="s">
        <v>3</v>
      </c>
      <c r="E20" s="4" t="s">
        <v>3</v>
      </c>
      <c r="F20" s="4" t="s">
        <v>3</v>
      </c>
      <c r="G20" s="4">
        <v>5</v>
      </c>
      <c r="H20" s="4">
        <v>33.299999999999997</v>
      </c>
      <c r="I20" s="4">
        <v>2</v>
      </c>
      <c r="J20" s="4">
        <v>13.3</v>
      </c>
      <c r="K20" s="4" t="s">
        <v>3</v>
      </c>
      <c r="L20" s="4" t="s">
        <v>3</v>
      </c>
      <c r="M20" s="4">
        <v>7</v>
      </c>
      <c r="N20" s="4">
        <v>46.7</v>
      </c>
      <c r="O20" s="4" t="s">
        <v>3</v>
      </c>
      <c r="P20" s="4" t="s">
        <v>3</v>
      </c>
      <c r="Q20" s="4">
        <v>2</v>
      </c>
      <c r="R20" s="4">
        <v>13.3</v>
      </c>
      <c r="S20" s="4">
        <v>15</v>
      </c>
      <c r="T20" s="4">
        <v>12</v>
      </c>
      <c r="U20" s="4">
        <v>75</v>
      </c>
      <c r="V20" s="4">
        <v>4</v>
      </c>
      <c r="W20" s="4">
        <v>25</v>
      </c>
    </row>
    <row r="21" spans="1:23" x14ac:dyDescent="0.25">
      <c r="A21" s="5" t="s">
        <v>2</v>
      </c>
      <c r="B21" s="3">
        <v>2</v>
      </c>
      <c r="C21" s="6" t="s">
        <v>3</v>
      </c>
      <c r="D21" s="7" t="s">
        <v>3</v>
      </c>
      <c r="E21" s="7">
        <v>1</v>
      </c>
      <c r="F21" s="7">
        <v>7.1</v>
      </c>
      <c r="G21" s="7" t="s">
        <v>3</v>
      </c>
      <c r="H21" s="7" t="s">
        <v>3</v>
      </c>
      <c r="I21" s="7">
        <v>4</v>
      </c>
      <c r="J21" s="7">
        <v>28.6</v>
      </c>
      <c r="K21" s="7" t="s">
        <v>3</v>
      </c>
      <c r="L21" s="7" t="s">
        <v>3</v>
      </c>
      <c r="M21" s="7">
        <v>9</v>
      </c>
      <c r="N21" s="7">
        <v>64.3</v>
      </c>
      <c r="O21" s="7" t="s">
        <v>3</v>
      </c>
      <c r="P21" s="7" t="s">
        <v>3</v>
      </c>
      <c r="Q21" s="7" t="s">
        <v>3</v>
      </c>
      <c r="R21" s="7" t="s">
        <v>3</v>
      </c>
      <c r="S21" s="7">
        <v>14</v>
      </c>
      <c r="T21" s="7">
        <v>13</v>
      </c>
      <c r="U21" s="7">
        <v>92.9</v>
      </c>
      <c r="V21" s="7">
        <v>1</v>
      </c>
      <c r="W21" s="7">
        <v>7.1</v>
      </c>
    </row>
    <row r="22" spans="1:23" x14ac:dyDescent="0.25">
      <c r="A22" s="2" t="s">
        <v>18</v>
      </c>
      <c r="B22" s="3">
        <v>2</v>
      </c>
      <c r="C22" s="3" t="s">
        <v>3</v>
      </c>
      <c r="D22" s="4" t="s">
        <v>3</v>
      </c>
      <c r="E22" s="4" t="s">
        <v>3</v>
      </c>
      <c r="F22" s="4" t="s">
        <v>3</v>
      </c>
      <c r="G22" s="4">
        <v>3</v>
      </c>
      <c r="H22" s="4">
        <v>18.8</v>
      </c>
      <c r="I22" s="4">
        <v>5</v>
      </c>
      <c r="J22" s="4">
        <v>31.3</v>
      </c>
      <c r="K22" s="4">
        <v>1</v>
      </c>
      <c r="L22" s="4">
        <v>6.3</v>
      </c>
      <c r="M22" s="4">
        <v>7</v>
      </c>
      <c r="N22" s="4">
        <v>43.8</v>
      </c>
      <c r="O22" s="4" t="s">
        <v>3</v>
      </c>
      <c r="P22" s="4" t="s">
        <v>3</v>
      </c>
      <c r="Q22" s="4" t="s">
        <v>3</v>
      </c>
      <c r="R22" s="4" t="s">
        <v>3</v>
      </c>
      <c r="S22" s="4">
        <v>16</v>
      </c>
      <c r="T22" s="4">
        <v>13</v>
      </c>
      <c r="U22" s="4">
        <v>81.3</v>
      </c>
      <c r="V22" s="4">
        <v>3</v>
      </c>
      <c r="W22" s="4">
        <v>18.8</v>
      </c>
    </row>
    <row r="23" spans="1:23" x14ac:dyDescent="0.25">
      <c r="A23" s="5" t="s">
        <v>5</v>
      </c>
      <c r="B23" s="3">
        <v>2</v>
      </c>
      <c r="C23" s="6" t="s">
        <v>3</v>
      </c>
      <c r="D23" s="7" t="s">
        <v>3</v>
      </c>
      <c r="E23" s="7" t="s">
        <v>3</v>
      </c>
      <c r="F23" s="7" t="s">
        <v>3</v>
      </c>
      <c r="G23" s="7" t="s">
        <v>3</v>
      </c>
      <c r="H23" s="7" t="s">
        <v>3</v>
      </c>
      <c r="I23" s="7">
        <v>7</v>
      </c>
      <c r="J23" s="7">
        <v>38.9</v>
      </c>
      <c r="K23" s="7">
        <v>8</v>
      </c>
      <c r="L23" s="7">
        <v>44.4</v>
      </c>
      <c r="M23" s="7">
        <v>3</v>
      </c>
      <c r="N23" s="7">
        <v>16.7</v>
      </c>
      <c r="O23" s="7" t="s">
        <v>3</v>
      </c>
      <c r="P23" s="7" t="s">
        <v>3</v>
      </c>
      <c r="Q23" s="7" t="s">
        <v>3</v>
      </c>
      <c r="R23" s="7" t="s">
        <v>3</v>
      </c>
      <c r="S23" s="7">
        <v>18</v>
      </c>
      <c r="T23" s="7">
        <v>15</v>
      </c>
      <c r="U23" s="7">
        <v>83.3</v>
      </c>
      <c r="V23" s="7">
        <v>3</v>
      </c>
      <c r="W23" s="7">
        <v>16.7</v>
      </c>
    </row>
    <row r="24" spans="1:23" x14ac:dyDescent="0.25">
      <c r="A24" s="2" t="s">
        <v>6</v>
      </c>
      <c r="B24" s="3">
        <v>2</v>
      </c>
      <c r="C24" s="3" t="s">
        <v>3</v>
      </c>
      <c r="D24" s="4" t="s">
        <v>3</v>
      </c>
      <c r="E24" s="4" t="s">
        <v>3</v>
      </c>
      <c r="F24" s="4" t="s">
        <v>3</v>
      </c>
      <c r="G24" s="4">
        <v>1</v>
      </c>
      <c r="H24" s="4">
        <v>6.3</v>
      </c>
      <c r="I24" s="4">
        <v>5</v>
      </c>
      <c r="J24" s="4">
        <v>31.3</v>
      </c>
      <c r="K24" s="4">
        <v>2</v>
      </c>
      <c r="L24" s="4">
        <v>12.5</v>
      </c>
      <c r="M24" s="4">
        <v>7</v>
      </c>
      <c r="N24" s="4">
        <v>43.8</v>
      </c>
      <c r="O24" s="4" t="s">
        <v>3</v>
      </c>
      <c r="P24" s="4" t="s">
        <v>3</v>
      </c>
      <c r="Q24" s="4">
        <v>1</v>
      </c>
      <c r="R24" s="4">
        <v>6.3</v>
      </c>
      <c r="S24" s="4">
        <v>16</v>
      </c>
      <c r="T24" s="4">
        <v>16</v>
      </c>
      <c r="U24" s="4">
        <v>100</v>
      </c>
      <c r="V24" s="4" t="s">
        <v>3</v>
      </c>
      <c r="W24" s="4" t="s">
        <v>3</v>
      </c>
    </row>
    <row r="25" spans="1:23" x14ac:dyDescent="0.25">
      <c r="A25" s="5" t="s">
        <v>7</v>
      </c>
      <c r="B25" s="3">
        <v>2</v>
      </c>
      <c r="C25" s="6">
        <v>2</v>
      </c>
      <c r="D25" s="7">
        <v>18.2</v>
      </c>
      <c r="E25" s="7" t="s">
        <v>3</v>
      </c>
      <c r="F25" s="7" t="s">
        <v>3</v>
      </c>
      <c r="G25" s="7">
        <v>2</v>
      </c>
      <c r="H25" s="7">
        <v>18.2</v>
      </c>
      <c r="I25" s="7">
        <v>3</v>
      </c>
      <c r="J25" s="7">
        <v>27.3</v>
      </c>
      <c r="K25" s="7" t="s">
        <v>3</v>
      </c>
      <c r="L25" s="7" t="s">
        <v>3</v>
      </c>
      <c r="M25" s="7">
        <v>6</v>
      </c>
      <c r="N25" s="7">
        <v>54.5</v>
      </c>
      <c r="O25" s="7" t="s">
        <v>3</v>
      </c>
      <c r="P25" s="7" t="s">
        <v>3</v>
      </c>
      <c r="Q25" s="7" t="s">
        <v>3</v>
      </c>
      <c r="R25" s="7" t="s">
        <v>3</v>
      </c>
      <c r="S25" s="7">
        <v>11</v>
      </c>
      <c r="T25" s="7">
        <v>11</v>
      </c>
      <c r="U25" s="7">
        <v>84.6</v>
      </c>
      <c r="V25" s="7">
        <v>2</v>
      </c>
      <c r="W25" s="7">
        <v>15.4</v>
      </c>
    </row>
    <row r="26" spans="1:23" x14ac:dyDescent="0.25">
      <c r="A26" s="2" t="s">
        <v>8</v>
      </c>
      <c r="B26" s="3">
        <v>2</v>
      </c>
      <c r="C26" s="3" t="s">
        <v>3</v>
      </c>
      <c r="D26" s="4" t="s">
        <v>3</v>
      </c>
      <c r="E26" s="4" t="s">
        <v>3</v>
      </c>
      <c r="F26" s="4" t="s">
        <v>3</v>
      </c>
      <c r="G26" s="4" t="s">
        <v>3</v>
      </c>
      <c r="H26" s="4" t="s">
        <v>3</v>
      </c>
      <c r="I26" s="4">
        <v>1</v>
      </c>
      <c r="J26" s="4">
        <v>14.3</v>
      </c>
      <c r="K26" s="4">
        <v>1</v>
      </c>
      <c r="L26" s="4">
        <v>14.3</v>
      </c>
      <c r="M26" s="4">
        <v>5</v>
      </c>
      <c r="N26" s="4">
        <v>71.400000000000006</v>
      </c>
      <c r="O26" s="4" t="s">
        <v>3</v>
      </c>
      <c r="P26" s="4" t="s">
        <v>3</v>
      </c>
      <c r="Q26" s="4" t="s">
        <v>3</v>
      </c>
      <c r="R26" s="4" t="s">
        <v>3</v>
      </c>
      <c r="S26" s="4">
        <v>7</v>
      </c>
      <c r="T26" s="4">
        <v>5</v>
      </c>
      <c r="U26" s="4">
        <v>71.400000000000006</v>
      </c>
      <c r="V26" s="4">
        <v>2</v>
      </c>
      <c r="W26" s="4">
        <v>28.6</v>
      </c>
    </row>
    <row r="27" spans="1:23" x14ac:dyDescent="0.25">
      <c r="A27" s="5" t="s">
        <v>10</v>
      </c>
      <c r="B27" s="3">
        <v>2</v>
      </c>
      <c r="C27" s="6" t="s">
        <v>3</v>
      </c>
      <c r="D27" s="7" t="s">
        <v>3</v>
      </c>
      <c r="E27" s="7">
        <v>1</v>
      </c>
      <c r="F27" s="7">
        <v>5.9</v>
      </c>
      <c r="G27" s="7">
        <v>5</v>
      </c>
      <c r="H27" s="7">
        <v>29.4</v>
      </c>
      <c r="I27" s="7">
        <v>4</v>
      </c>
      <c r="J27" s="7">
        <v>23.5</v>
      </c>
      <c r="K27" s="7">
        <v>4</v>
      </c>
      <c r="L27" s="7">
        <v>23.5</v>
      </c>
      <c r="M27" s="7">
        <v>2</v>
      </c>
      <c r="N27" s="7">
        <v>11.8</v>
      </c>
      <c r="O27" s="7" t="s">
        <v>3</v>
      </c>
      <c r="P27" s="7" t="s">
        <v>3</v>
      </c>
      <c r="Q27" s="7">
        <v>2</v>
      </c>
      <c r="R27" s="7">
        <v>11.8</v>
      </c>
      <c r="S27" s="7">
        <v>17</v>
      </c>
      <c r="T27" s="7">
        <v>15</v>
      </c>
      <c r="U27" s="7">
        <v>83.3</v>
      </c>
      <c r="V27" s="7">
        <v>3</v>
      </c>
      <c r="W27" s="7">
        <v>16.7</v>
      </c>
    </row>
    <row r="28" spans="1:23" x14ac:dyDescent="0.25">
      <c r="A28" s="2" t="s">
        <v>11</v>
      </c>
      <c r="B28" s="3">
        <v>2</v>
      </c>
      <c r="C28" s="3" t="s">
        <v>3</v>
      </c>
      <c r="D28" s="4" t="s">
        <v>3</v>
      </c>
      <c r="E28" s="4" t="s">
        <v>3</v>
      </c>
      <c r="F28" s="4" t="s">
        <v>3</v>
      </c>
      <c r="G28" s="4">
        <v>2</v>
      </c>
      <c r="H28" s="4">
        <v>50</v>
      </c>
      <c r="I28" s="4" t="s">
        <v>3</v>
      </c>
      <c r="J28" s="4" t="s">
        <v>3</v>
      </c>
      <c r="K28" s="4" t="s">
        <v>3</v>
      </c>
      <c r="L28" s="4" t="s">
        <v>3</v>
      </c>
      <c r="M28" s="4">
        <v>2</v>
      </c>
      <c r="N28" s="4">
        <v>50</v>
      </c>
      <c r="O28" s="4" t="s">
        <v>3</v>
      </c>
      <c r="P28" s="4" t="s">
        <v>3</v>
      </c>
      <c r="Q28" s="4" t="s">
        <v>3</v>
      </c>
      <c r="R28" s="4" t="s">
        <v>3</v>
      </c>
      <c r="S28" s="4">
        <v>4</v>
      </c>
      <c r="T28" s="4">
        <v>4</v>
      </c>
      <c r="U28" s="4">
        <v>100</v>
      </c>
      <c r="V28" s="4" t="s">
        <v>3</v>
      </c>
      <c r="W28" s="4" t="s">
        <v>3</v>
      </c>
    </row>
    <row r="29" spans="1:23" x14ac:dyDescent="0.25">
      <c r="A29" s="5" t="s">
        <v>12</v>
      </c>
      <c r="B29" s="3">
        <v>2</v>
      </c>
      <c r="C29" s="6" t="s">
        <v>3</v>
      </c>
      <c r="D29" s="7" t="s">
        <v>3</v>
      </c>
      <c r="E29" s="7" t="s">
        <v>3</v>
      </c>
      <c r="F29" s="7" t="s">
        <v>3</v>
      </c>
      <c r="G29" s="7">
        <v>1</v>
      </c>
      <c r="H29" s="7">
        <v>5.3</v>
      </c>
      <c r="I29" s="7">
        <v>8</v>
      </c>
      <c r="J29" s="7">
        <v>42.1</v>
      </c>
      <c r="K29" s="7" t="s">
        <v>3</v>
      </c>
      <c r="L29" s="7" t="s">
        <v>3</v>
      </c>
      <c r="M29" s="7">
        <v>9</v>
      </c>
      <c r="N29" s="7">
        <v>47.4</v>
      </c>
      <c r="O29" s="7" t="s">
        <v>3</v>
      </c>
      <c r="P29" s="7" t="s">
        <v>3</v>
      </c>
      <c r="Q29" s="7">
        <v>1</v>
      </c>
      <c r="R29" s="7">
        <v>5.3</v>
      </c>
      <c r="S29" s="7">
        <v>19</v>
      </c>
      <c r="T29" s="7">
        <v>17</v>
      </c>
      <c r="U29" s="7">
        <v>89.5</v>
      </c>
      <c r="V29" s="7">
        <v>2</v>
      </c>
      <c r="W29" s="7">
        <v>10.5</v>
      </c>
    </row>
    <row r="30" spans="1:23" x14ac:dyDescent="0.25">
      <c r="A30" s="2" t="s">
        <v>13</v>
      </c>
      <c r="B30" s="3">
        <v>2</v>
      </c>
      <c r="C30" s="3" t="s">
        <v>3</v>
      </c>
      <c r="D30" s="4" t="s">
        <v>3</v>
      </c>
      <c r="E30" s="4" t="s">
        <v>3</v>
      </c>
      <c r="F30" s="4" t="s">
        <v>3</v>
      </c>
      <c r="G30" s="4">
        <v>1</v>
      </c>
      <c r="H30" s="4">
        <v>10</v>
      </c>
      <c r="I30" s="4">
        <v>1</v>
      </c>
      <c r="J30" s="4">
        <v>10</v>
      </c>
      <c r="K30" s="4">
        <v>1</v>
      </c>
      <c r="L30" s="4">
        <v>10</v>
      </c>
      <c r="M30" s="4">
        <v>7</v>
      </c>
      <c r="N30" s="4">
        <v>70</v>
      </c>
      <c r="O30" s="4" t="s">
        <v>3</v>
      </c>
      <c r="P30" s="4" t="s">
        <v>3</v>
      </c>
      <c r="Q30" s="4" t="s">
        <v>3</v>
      </c>
      <c r="R30" s="4" t="s">
        <v>3</v>
      </c>
      <c r="S30" s="4">
        <v>10</v>
      </c>
      <c r="T30" s="4">
        <v>10</v>
      </c>
      <c r="U30" s="4">
        <v>100</v>
      </c>
      <c r="V30" s="4" t="s">
        <v>3</v>
      </c>
      <c r="W30" s="4" t="s">
        <v>3</v>
      </c>
    </row>
    <row r="31" spans="1:23" x14ac:dyDescent="0.25">
      <c r="A31" s="5" t="s">
        <v>14</v>
      </c>
      <c r="B31" s="3">
        <v>2</v>
      </c>
      <c r="C31" s="6" t="s">
        <v>3</v>
      </c>
      <c r="D31" s="7" t="s">
        <v>3</v>
      </c>
      <c r="E31" s="7" t="s">
        <v>3</v>
      </c>
      <c r="F31" s="7" t="s">
        <v>3</v>
      </c>
      <c r="G31" s="7">
        <v>2</v>
      </c>
      <c r="H31" s="7">
        <v>18.2</v>
      </c>
      <c r="I31" s="7">
        <v>3</v>
      </c>
      <c r="J31" s="7">
        <v>27.3</v>
      </c>
      <c r="K31" s="7">
        <v>4</v>
      </c>
      <c r="L31" s="7">
        <v>36.4</v>
      </c>
      <c r="M31" s="7">
        <v>1</v>
      </c>
      <c r="N31" s="7">
        <v>9.1</v>
      </c>
      <c r="O31" s="7" t="s">
        <v>3</v>
      </c>
      <c r="P31" s="7" t="s">
        <v>3</v>
      </c>
      <c r="Q31" s="7">
        <v>1</v>
      </c>
      <c r="R31" s="7">
        <v>9.1</v>
      </c>
      <c r="S31" s="7">
        <v>11</v>
      </c>
      <c r="T31" s="7">
        <v>9</v>
      </c>
      <c r="U31" s="7">
        <v>81.8</v>
      </c>
      <c r="V31" s="7">
        <v>2</v>
      </c>
      <c r="W31" s="7">
        <v>18.2</v>
      </c>
    </row>
    <row r="32" spans="1:23" x14ac:dyDescent="0.25">
      <c r="A32" s="2" t="s">
        <v>15</v>
      </c>
      <c r="B32" s="3">
        <v>2</v>
      </c>
      <c r="C32" s="3" t="s">
        <v>3</v>
      </c>
      <c r="D32" s="4" t="s">
        <v>3</v>
      </c>
      <c r="E32" s="4" t="s">
        <v>3</v>
      </c>
      <c r="F32" s="4" t="s">
        <v>3</v>
      </c>
      <c r="G32" s="4">
        <v>9</v>
      </c>
      <c r="H32" s="4">
        <v>39.1</v>
      </c>
      <c r="I32" s="4">
        <v>5</v>
      </c>
      <c r="J32" s="4">
        <v>21.7</v>
      </c>
      <c r="K32" s="4">
        <v>6</v>
      </c>
      <c r="L32" s="4">
        <v>26.1</v>
      </c>
      <c r="M32" s="4">
        <v>2</v>
      </c>
      <c r="N32" s="4">
        <v>8.6999999999999993</v>
      </c>
      <c r="O32" s="4" t="s">
        <v>3</v>
      </c>
      <c r="P32" s="4" t="s">
        <v>3</v>
      </c>
      <c r="Q32" s="4">
        <v>1</v>
      </c>
      <c r="R32" s="4">
        <v>4.3</v>
      </c>
      <c r="S32" s="4">
        <v>23</v>
      </c>
      <c r="T32" s="4">
        <v>15</v>
      </c>
      <c r="U32" s="4">
        <v>65.2</v>
      </c>
      <c r="V32" s="4">
        <v>8</v>
      </c>
      <c r="W32" s="4">
        <v>34.799999999999997</v>
      </c>
    </row>
    <row r="33" spans="1:23" x14ac:dyDescent="0.25">
      <c r="A33" s="5" t="s">
        <v>19</v>
      </c>
      <c r="B33" s="3">
        <v>2</v>
      </c>
      <c r="C33" s="6" t="s">
        <v>3</v>
      </c>
      <c r="D33" s="7" t="s">
        <v>3</v>
      </c>
      <c r="E33" s="7" t="s">
        <v>3</v>
      </c>
      <c r="F33" s="7" t="s">
        <v>3</v>
      </c>
      <c r="G33" s="7">
        <v>1</v>
      </c>
      <c r="H33" s="7">
        <v>8.3000000000000007</v>
      </c>
      <c r="I33" s="7">
        <v>5</v>
      </c>
      <c r="J33" s="7">
        <v>41.7</v>
      </c>
      <c r="K33" s="7">
        <v>4</v>
      </c>
      <c r="L33" s="7">
        <v>33.299999999999997</v>
      </c>
      <c r="M33" s="7">
        <v>2</v>
      </c>
      <c r="N33" s="7">
        <v>16.7</v>
      </c>
      <c r="O33" s="7" t="s">
        <v>3</v>
      </c>
      <c r="P33" s="7" t="s">
        <v>3</v>
      </c>
      <c r="Q33" s="7" t="s">
        <v>3</v>
      </c>
      <c r="R33" s="7" t="s">
        <v>3</v>
      </c>
      <c r="S33" s="7">
        <v>12</v>
      </c>
      <c r="T33" s="7">
        <v>11</v>
      </c>
      <c r="U33" s="7">
        <v>91.7</v>
      </c>
      <c r="V33" s="7">
        <v>1</v>
      </c>
      <c r="W33" s="7">
        <v>8.3000000000000007</v>
      </c>
    </row>
    <row r="34" spans="1:23" x14ac:dyDescent="0.25">
      <c r="A34" s="2" t="s">
        <v>16</v>
      </c>
      <c r="B34" s="3">
        <v>2</v>
      </c>
      <c r="C34" s="3" t="s">
        <v>3</v>
      </c>
      <c r="D34" s="4" t="s">
        <v>3</v>
      </c>
      <c r="E34" s="4" t="s">
        <v>3</v>
      </c>
      <c r="F34" s="4" t="s">
        <v>3</v>
      </c>
      <c r="G34" s="4">
        <v>2</v>
      </c>
      <c r="H34" s="4">
        <v>10</v>
      </c>
      <c r="I34" s="4">
        <v>3</v>
      </c>
      <c r="J34" s="4">
        <v>15</v>
      </c>
      <c r="K34" s="4">
        <v>8</v>
      </c>
      <c r="L34" s="4">
        <v>40</v>
      </c>
      <c r="M34" s="4">
        <v>6</v>
      </c>
      <c r="N34" s="4">
        <v>30</v>
      </c>
      <c r="O34" s="4" t="s">
        <v>3</v>
      </c>
      <c r="P34" s="4" t="s">
        <v>3</v>
      </c>
      <c r="Q34" s="4">
        <v>1</v>
      </c>
      <c r="R34" s="4">
        <v>5</v>
      </c>
      <c r="S34" s="4">
        <v>20</v>
      </c>
      <c r="T34" s="4">
        <v>17</v>
      </c>
      <c r="U34" s="4">
        <v>85</v>
      </c>
      <c r="V34" s="4">
        <v>3</v>
      </c>
      <c r="W34" s="4">
        <v>15</v>
      </c>
    </row>
    <row r="35" spans="1:23" x14ac:dyDescent="0.25">
      <c r="A35" s="5" t="s">
        <v>17</v>
      </c>
      <c r="B35" s="3">
        <v>2</v>
      </c>
      <c r="C35" s="6" t="s">
        <v>3</v>
      </c>
      <c r="D35" s="7" t="s">
        <v>3</v>
      </c>
      <c r="E35" s="7" t="s">
        <v>3</v>
      </c>
      <c r="F35" s="7" t="s">
        <v>3</v>
      </c>
      <c r="G35" s="7">
        <v>3</v>
      </c>
      <c r="H35" s="7">
        <v>21.4</v>
      </c>
      <c r="I35" s="7">
        <v>1</v>
      </c>
      <c r="J35" s="7">
        <v>7.1</v>
      </c>
      <c r="K35" s="7">
        <v>1</v>
      </c>
      <c r="L35" s="7">
        <v>7.1</v>
      </c>
      <c r="M35" s="7">
        <v>9</v>
      </c>
      <c r="N35" s="7">
        <v>64.3</v>
      </c>
      <c r="O35" s="7" t="s">
        <v>3</v>
      </c>
      <c r="P35" s="7" t="s">
        <v>3</v>
      </c>
      <c r="Q35" s="7" t="s">
        <v>3</v>
      </c>
      <c r="R35" s="7" t="s">
        <v>3</v>
      </c>
      <c r="S35" s="7">
        <v>14</v>
      </c>
      <c r="T35" s="7">
        <v>9</v>
      </c>
      <c r="U35" s="7">
        <v>64.3</v>
      </c>
      <c r="V35" s="7">
        <v>5</v>
      </c>
      <c r="W35" s="7">
        <v>35.700000000000003</v>
      </c>
    </row>
    <row r="36" spans="1:23" ht="22.5" x14ac:dyDescent="0.25">
      <c r="A36" s="2" t="s">
        <v>230</v>
      </c>
      <c r="B36" s="3">
        <v>3</v>
      </c>
      <c r="C36" s="3" t="s">
        <v>3</v>
      </c>
      <c r="D36" s="4" t="s">
        <v>3</v>
      </c>
      <c r="E36" s="4" t="s">
        <v>3</v>
      </c>
      <c r="F36" s="4" t="s">
        <v>3</v>
      </c>
      <c r="G36" s="4">
        <v>2</v>
      </c>
      <c r="H36" s="4">
        <v>15.4</v>
      </c>
      <c r="I36" s="4">
        <v>2</v>
      </c>
      <c r="J36" s="4">
        <v>15.4</v>
      </c>
      <c r="K36" s="4" t="s">
        <v>3</v>
      </c>
      <c r="L36" s="4" t="s">
        <v>3</v>
      </c>
      <c r="M36" s="4">
        <v>9</v>
      </c>
      <c r="N36" s="4">
        <v>69.2</v>
      </c>
      <c r="O36" s="4" t="s">
        <v>3</v>
      </c>
      <c r="P36" s="4" t="s">
        <v>3</v>
      </c>
      <c r="Q36" s="4" t="s">
        <v>3</v>
      </c>
      <c r="R36" s="4" t="s">
        <v>3</v>
      </c>
      <c r="S36" s="4">
        <v>13</v>
      </c>
      <c r="T36" s="4">
        <v>10</v>
      </c>
      <c r="U36" s="4">
        <v>76.900000000000006</v>
      </c>
      <c r="V36" s="4">
        <v>3</v>
      </c>
      <c r="W36" s="4">
        <v>23.1</v>
      </c>
    </row>
    <row r="37" spans="1:23" x14ac:dyDescent="0.25">
      <c r="A37" s="5" t="s">
        <v>4</v>
      </c>
      <c r="B37" s="3">
        <v>3</v>
      </c>
      <c r="C37" s="6" t="s">
        <v>3</v>
      </c>
      <c r="D37" s="7" t="s">
        <v>3</v>
      </c>
      <c r="E37" s="7" t="s">
        <v>3</v>
      </c>
      <c r="F37" s="7" t="s">
        <v>3</v>
      </c>
      <c r="G37" s="7">
        <v>2</v>
      </c>
      <c r="H37" s="7">
        <v>25</v>
      </c>
      <c r="I37" s="7">
        <v>1</v>
      </c>
      <c r="J37" s="7">
        <v>12.5</v>
      </c>
      <c r="K37" s="7" t="s">
        <v>3</v>
      </c>
      <c r="L37" s="7" t="s">
        <v>3</v>
      </c>
      <c r="M37" s="7">
        <v>4</v>
      </c>
      <c r="N37" s="7">
        <v>50</v>
      </c>
      <c r="O37" s="7" t="s">
        <v>3</v>
      </c>
      <c r="P37" s="7" t="s">
        <v>3</v>
      </c>
      <c r="Q37" s="7">
        <v>1</v>
      </c>
      <c r="R37" s="7">
        <v>12.5</v>
      </c>
      <c r="S37" s="7">
        <v>8</v>
      </c>
      <c r="T37" s="7">
        <v>7</v>
      </c>
      <c r="U37" s="7">
        <v>87.5</v>
      </c>
      <c r="V37" s="7">
        <v>1</v>
      </c>
      <c r="W37" s="7">
        <v>12.5</v>
      </c>
    </row>
    <row r="38" spans="1:23" x14ac:dyDescent="0.25">
      <c r="A38" s="2" t="s">
        <v>18</v>
      </c>
      <c r="B38" s="3">
        <v>3</v>
      </c>
      <c r="C38" s="3" t="s">
        <v>3</v>
      </c>
      <c r="D38" s="4" t="s">
        <v>3</v>
      </c>
      <c r="E38" s="4">
        <v>1</v>
      </c>
      <c r="F38" s="4">
        <v>7.1</v>
      </c>
      <c r="G38" s="4">
        <v>5</v>
      </c>
      <c r="H38" s="4">
        <v>35.700000000000003</v>
      </c>
      <c r="I38" s="4" t="s">
        <v>3</v>
      </c>
      <c r="J38" s="4" t="s">
        <v>3</v>
      </c>
      <c r="K38" s="4">
        <v>5</v>
      </c>
      <c r="L38" s="4">
        <v>35.700000000000003</v>
      </c>
      <c r="M38" s="4">
        <v>3</v>
      </c>
      <c r="N38" s="4">
        <v>21.4</v>
      </c>
      <c r="O38" s="4" t="s">
        <v>3</v>
      </c>
      <c r="P38" s="4" t="s">
        <v>3</v>
      </c>
      <c r="Q38" s="4" t="s">
        <v>3</v>
      </c>
      <c r="R38" s="4" t="s">
        <v>3</v>
      </c>
      <c r="S38" s="4">
        <v>14</v>
      </c>
      <c r="T38" s="4">
        <v>13</v>
      </c>
      <c r="U38" s="4">
        <v>92.9</v>
      </c>
      <c r="V38" s="4">
        <v>1</v>
      </c>
      <c r="W38" s="4">
        <v>7.1</v>
      </c>
    </row>
    <row r="39" spans="1:23" x14ac:dyDescent="0.25">
      <c r="A39" s="5" t="s">
        <v>5</v>
      </c>
      <c r="B39" s="3">
        <v>3</v>
      </c>
      <c r="C39" s="6" t="s">
        <v>3</v>
      </c>
      <c r="D39" s="7" t="s">
        <v>3</v>
      </c>
      <c r="E39" s="7" t="s">
        <v>3</v>
      </c>
      <c r="F39" s="7" t="s">
        <v>3</v>
      </c>
      <c r="G39" s="7">
        <v>1</v>
      </c>
      <c r="H39" s="7">
        <v>12.5</v>
      </c>
      <c r="I39" s="7">
        <v>4</v>
      </c>
      <c r="J39" s="7">
        <v>50</v>
      </c>
      <c r="K39" s="7">
        <v>4</v>
      </c>
      <c r="L39" s="7">
        <v>50</v>
      </c>
      <c r="M39" s="7" t="s">
        <v>3</v>
      </c>
      <c r="N39" s="7" t="s">
        <v>3</v>
      </c>
      <c r="O39" s="7" t="s">
        <v>3</v>
      </c>
      <c r="P39" s="7" t="s">
        <v>3</v>
      </c>
      <c r="Q39" s="7">
        <v>1</v>
      </c>
      <c r="R39" s="7">
        <v>12.5</v>
      </c>
      <c r="S39" s="7">
        <v>8</v>
      </c>
      <c r="T39" s="7">
        <v>9</v>
      </c>
      <c r="U39" s="7">
        <v>90</v>
      </c>
      <c r="V39" s="7">
        <v>1</v>
      </c>
      <c r="W39" s="7">
        <v>10</v>
      </c>
    </row>
    <row r="40" spans="1:23" x14ac:dyDescent="0.25">
      <c r="A40" s="2" t="s">
        <v>6</v>
      </c>
      <c r="B40" s="3">
        <v>3</v>
      </c>
      <c r="C40" s="3" t="s">
        <v>3</v>
      </c>
      <c r="D40" s="4" t="s">
        <v>3</v>
      </c>
      <c r="E40" s="4" t="s">
        <v>3</v>
      </c>
      <c r="F40" s="4" t="s">
        <v>3</v>
      </c>
      <c r="G40" s="4" t="s">
        <v>3</v>
      </c>
      <c r="H40" s="4" t="s">
        <v>3</v>
      </c>
      <c r="I40" s="4">
        <v>3</v>
      </c>
      <c r="J40" s="4">
        <v>33.299999999999997</v>
      </c>
      <c r="K40" s="4">
        <v>4</v>
      </c>
      <c r="L40" s="4">
        <v>44.4</v>
      </c>
      <c r="M40" s="4">
        <v>1</v>
      </c>
      <c r="N40" s="4">
        <v>11.1</v>
      </c>
      <c r="O40" s="4" t="s">
        <v>3</v>
      </c>
      <c r="P40" s="4" t="s">
        <v>3</v>
      </c>
      <c r="Q40" s="4">
        <v>1</v>
      </c>
      <c r="R40" s="4">
        <v>11.1</v>
      </c>
      <c r="S40" s="4">
        <v>9</v>
      </c>
      <c r="T40" s="4">
        <v>8</v>
      </c>
      <c r="U40" s="4">
        <v>88.9</v>
      </c>
      <c r="V40" s="4">
        <v>1</v>
      </c>
      <c r="W40" s="4">
        <v>11.1</v>
      </c>
    </row>
    <row r="41" spans="1:23" x14ac:dyDescent="0.25">
      <c r="A41" s="5" t="s">
        <v>7</v>
      </c>
      <c r="B41" s="3">
        <v>3</v>
      </c>
      <c r="C41" s="6" t="s">
        <v>3</v>
      </c>
      <c r="D41" s="7" t="s">
        <v>3</v>
      </c>
      <c r="E41" s="7" t="s">
        <v>3</v>
      </c>
      <c r="F41" s="7" t="s">
        <v>3</v>
      </c>
      <c r="G41" s="7">
        <v>2</v>
      </c>
      <c r="H41" s="7">
        <v>20</v>
      </c>
      <c r="I41" s="7">
        <v>4</v>
      </c>
      <c r="J41" s="7">
        <v>40</v>
      </c>
      <c r="K41" s="7" t="s">
        <v>3</v>
      </c>
      <c r="L41" s="7" t="s">
        <v>3</v>
      </c>
      <c r="M41" s="7">
        <v>4</v>
      </c>
      <c r="N41" s="7">
        <v>40</v>
      </c>
      <c r="O41" s="7" t="s">
        <v>3</v>
      </c>
      <c r="P41" s="7" t="s">
        <v>3</v>
      </c>
      <c r="Q41" s="7" t="s">
        <v>3</v>
      </c>
      <c r="R41" s="7" t="s">
        <v>3</v>
      </c>
      <c r="S41" s="7">
        <v>10</v>
      </c>
      <c r="T41" s="7">
        <v>9</v>
      </c>
      <c r="U41" s="7">
        <v>90</v>
      </c>
      <c r="V41" s="7">
        <v>1</v>
      </c>
      <c r="W41" s="7">
        <v>10</v>
      </c>
    </row>
    <row r="42" spans="1:23" x14ac:dyDescent="0.25">
      <c r="A42" s="2" t="s">
        <v>8</v>
      </c>
      <c r="B42" s="3">
        <v>3</v>
      </c>
      <c r="C42" s="3" t="s">
        <v>3</v>
      </c>
      <c r="D42" s="4" t="s">
        <v>3</v>
      </c>
      <c r="E42" s="4" t="s">
        <v>3</v>
      </c>
      <c r="F42" s="4" t="s">
        <v>3</v>
      </c>
      <c r="G42" s="4" t="s">
        <v>3</v>
      </c>
      <c r="H42" s="4" t="s">
        <v>3</v>
      </c>
      <c r="I42" s="4">
        <v>3</v>
      </c>
      <c r="J42" s="4">
        <v>27.3</v>
      </c>
      <c r="K42" s="4">
        <v>4</v>
      </c>
      <c r="L42" s="4">
        <v>36.4</v>
      </c>
      <c r="M42" s="4">
        <v>4</v>
      </c>
      <c r="N42" s="4">
        <v>36.4</v>
      </c>
      <c r="O42" s="4" t="s">
        <v>3</v>
      </c>
      <c r="P42" s="4" t="s">
        <v>3</v>
      </c>
      <c r="Q42" s="4" t="s">
        <v>3</v>
      </c>
      <c r="R42" s="4" t="s">
        <v>3</v>
      </c>
      <c r="S42" s="4">
        <v>11</v>
      </c>
      <c r="T42" s="4">
        <v>9</v>
      </c>
      <c r="U42" s="4">
        <v>81.8</v>
      </c>
      <c r="V42" s="4">
        <v>2</v>
      </c>
      <c r="W42" s="4">
        <v>18.2</v>
      </c>
    </row>
    <row r="43" spans="1:23" x14ac:dyDescent="0.25">
      <c r="A43" s="5" t="s">
        <v>9</v>
      </c>
      <c r="B43" s="3">
        <v>3</v>
      </c>
      <c r="C43" s="6" t="s">
        <v>3</v>
      </c>
      <c r="D43" s="7" t="s">
        <v>3</v>
      </c>
      <c r="E43" s="7" t="s">
        <v>3</v>
      </c>
      <c r="F43" s="7" t="s">
        <v>3</v>
      </c>
      <c r="G43" s="7">
        <v>4</v>
      </c>
      <c r="H43" s="7">
        <v>26.7</v>
      </c>
      <c r="I43" s="7">
        <v>8</v>
      </c>
      <c r="J43" s="7">
        <v>53.3</v>
      </c>
      <c r="K43" s="7" t="s">
        <v>3</v>
      </c>
      <c r="L43" s="7" t="s">
        <v>3</v>
      </c>
      <c r="M43" s="7">
        <v>3</v>
      </c>
      <c r="N43" s="7">
        <v>20</v>
      </c>
      <c r="O43" s="7" t="s">
        <v>3</v>
      </c>
      <c r="P43" s="7" t="s">
        <v>3</v>
      </c>
      <c r="Q43" s="7" t="s">
        <v>3</v>
      </c>
      <c r="R43" s="7" t="s">
        <v>3</v>
      </c>
      <c r="S43" s="7">
        <v>15</v>
      </c>
      <c r="T43" s="7">
        <v>13</v>
      </c>
      <c r="U43" s="7">
        <v>86.7</v>
      </c>
      <c r="V43" s="7">
        <v>2</v>
      </c>
      <c r="W43" s="7">
        <v>13.3</v>
      </c>
    </row>
    <row r="44" spans="1:23" x14ac:dyDescent="0.25">
      <c r="A44" s="2" t="s">
        <v>11</v>
      </c>
      <c r="B44" s="3">
        <v>3</v>
      </c>
      <c r="C44" s="3" t="s">
        <v>3</v>
      </c>
      <c r="D44" s="4" t="s">
        <v>3</v>
      </c>
      <c r="E44" s="4" t="s">
        <v>3</v>
      </c>
      <c r="F44" s="4" t="s">
        <v>3</v>
      </c>
      <c r="G44" s="4" t="s">
        <v>3</v>
      </c>
      <c r="H44" s="4" t="s">
        <v>3</v>
      </c>
      <c r="I44" s="4">
        <v>5</v>
      </c>
      <c r="J44" s="4">
        <v>38.5</v>
      </c>
      <c r="K44" s="4" t="s">
        <v>3</v>
      </c>
      <c r="L44" s="4" t="s">
        <v>3</v>
      </c>
      <c r="M44" s="4">
        <v>7</v>
      </c>
      <c r="N44" s="4">
        <v>53.8</v>
      </c>
      <c r="O44" s="4" t="s">
        <v>3</v>
      </c>
      <c r="P44" s="4" t="s">
        <v>3</v>
      </c>
      <c r="Q44" s="4">
        <v>1</v>
      </c>
      <c r="R44" s="4">
        <v>7.7</v>
      </c>
      <c r="S44" s="4">
        <v>13</v>
      </c>
      <c r="T44" s="4">
        <v>11</v>
      </c>
      <c r="U44" s="4">
        <v>84.6</v>
      </c>
      <c r="V44" s="4">
        <v>2</v>
      </c>
      <c r="W44" s="4">
        <v>15.4</v>
      </c>
    </row>
    <row r="45" spans="1:23" x14ac:dyDescent="0.25">
      <c r="A45" s="5" t="s">
        <v>12</v>
      </c>
      <c r="B45" s="3">
        <v>3</v>
      </c>
      <c r="C45" s="6" t="s">
        <v>3</v>
      </c>
      <c r="D45" s="7" t="s">
        <v>3</v>
      </c>
      <c r="E45" s="7">
        <v>2</v>
      </c>
      <c r="F45" s="7">
        <v>16.7</v>
      </c>
      <c r="G45" s="7" t="s">
        <v>3</v>
      </c>
      <c r="H45" s="7" t="s">
        <v>3</v>
      </c>
      <c r="I45" s="7">
        <v>4</v>
      </c>
      <c r="J45" s="7">
        <v>33.299999999999997</v>
      </c>
      <c r="K45" s="7" t="s">
        <v>3</v>
      </c>
      <c r="L45" s="7" t="s">
        <v>3</v>
      </c>
      <c r="M45" s="7">
        <v>5</v>
      </c>
      <c r="N45" s="7">
        <v>41.7</v>
      </c>
      <c r="O45" s="7" t="s">
        <v>3</v>
      </c>
      <c r="P45" s="7" t="s">
        <v>3</v>
      </c>
      <c r="Q45" s="7">
        <v>1</v>
      </c>
      <c r="R45" s="7">
        <v>8.3000000000000007</v>
      </c>
      <c r="S45" s="7">
        <v>12</v>
      </c>
      <c r="T45" s="7">
        <v>11</v>
      </c>
      <c r="U45" s="7">
        <v>91.7</v>
      </c>
      <c r="V45" s="7">
        <v>1</v>
      </c>
      <c r="W45" s="7">
        <v>8.3000000000000007</v>
      </c>
    </row>
    <row r="46" spans="1:23" x14ac:dyDescent="0.25">
      <c r="A46" s="2" t="s">
        <v>14</v>
      </c>
      <c r="B46" s="3">
        <v>3</v>
      </c>
      <c r="C46" s="3" t="s">
        <v>3</v>
      </c>
      <c r="D46" s="4" t="s">
        <v>3</v>
      </c>
      <c r="E46" s="4">
        <v>1</v>
      </c>
      <c r="F46" s="4">
        <v>10</v>
      </c>
      <c r="G46" s="4" t="s">
        <v>3</v>
      </c>
      <c r="H46" s="4" t="s">
        <v>3</v>
      </c>
      <c r="I46" s="4">
        <v>2</v>
      </c>
      <c r="J46" s="4">
        <v>20</v>
      </c>
      <c r="K46" s="4">
        <v>3</v>
      </c>
      <c r="L46" s="4">
        <v>30</v>
      </c>
      <c r="M46" s="4">
        <v>2</v>
      </c>
      <c r="N46" s="4">
        <v>20</v>
      </c>
      <c r="O46" s="4" t="s">
        <v>3</v>
      </c>
      <c r="P46" s="4" t="s">
        <v>3</v>
      </c>
      <c r="Q46" s="4">
        <v>3</v>
      </c>
      <c r="R46" s="4">
        <v>30</v>
      </c>
      <c r="S46" s="4">
        <v>10</v>
      </c>
      <c r="T46" s="4">
        <v>11</v>
      </c>
      <c r="U46" s="4">
        <v>100</v>
      </c>
      <c r="V46" s="4" t="s">
        <v>3</v>
      </c>
      <c r="W46" s="4" t="s">
        <v>3</v>
      </c>
    </row>
    <row r="47" spans="1:23" x14ac:dyDescent="0.25">
      <c r="A47" s="5" t="s">
        <v>15</v>
      </c>
      <c r="B47" s="3">
        <v>3</v>
      </c>
      <c r="C47" s="6" t="s">
        <v>3</v>
      </c>
      <c r="D47" s="7" t="s">
        <v>3</v>
      </c>
      <c r="E47" s="7" t="s">
        <v>3</v>
      </c>
      <c r="F47" s="7" t="s">
        <v>3</v>
      </c>
      <c r="G47" s="7">
        <v>2</v>
      </c>
      <c r="H47" s="7">
        <v>22.2</v>
      </c>
      <c r="I47" s="7">
        <v>3</v>
      </c>
      <c r="J47" s="7">
        <v>33.299999999999997</v>
      </c>
      <c r="K47" s="7">
        <v>3</v>
      </c>
      <c r="L47" s="7">
        <v>33.299999999999997</v>
      </c>
      <c r="M47" s="7">
        <v>1</v>
      </c>
      <c r="N47" s="7">
        <v>11.1</v>
      </c>
      <c r="O47" s="7" t="s">
        <v>3</v>
      </c>
      <c r="P47" s="7" t="s">
        <v>3</v>
      </c>
      <c r="Q47" s="7" t="s">
        <v>3</v>
      </c>
      <c r="R47" s="7" t="s">
        <v>3</v>
      </c>
      <c r="S47" s="7">
        <v>9</v>
      </c>
      <c r="T47" s="7">
        <v>9</v>
      </c>
      <c r="U47" s="7">
        <v>100</v>
      </c>
      <c r="V47" s="7" t="s">
        <v>3</v>
      </c>
      <c r="W47" s="7" t="s">
        <v>3</v>
      </c>
    </row>
    <row r="48" spans="1:23" x14ac:dyDescent="0.25">
      <c r="A48" s="2" t="s">
        <v>16</v>
      </c>
      <c r="B48" s="3">
        <v>3</v>
      </c>
      <c r="C48" s="3" t="s">
        <v>3</v>
      </c>
      <c r="D48" s="4" t="s">
        <v>3</v>
      </c>
      <c r="E48" s="4" t="s">
        <v>3</v>
      </c>
      <c r="F48" s="4" t="s">
        <v>3</v>
      </c>
      <c r="G48" s="4">
        <v>2</v>
      </c>
      <c r="H48" s="4">
        <v>10</v>
      </c>
      <c r="I48" s="4">
        <v>6</v>
      </c>
      <c r="J48" s="4">
        <v>30</v>
      </c>
      <c r="K48" s="4">
        <v>9</v>
      </c>
      <c r="L48" s="4">
        <v>45</v>
      </c>
      <c r="M48" s="4">
        <v>3</v>
      </c>
      <c r="N48" s="4">
        <v>15</v>
      </c>
      <c r="O48" s="4" t="s">
        <v>3</v>
      </c>
      <c r="P48" s="4" t="s">
        <v>3</v>
      </c>
      <c r="Q48" s="4" t="s">
        <v>3</v>
      </c>
      <c r="R48" s="4" t="s">
        <v>3</v>
      </c>
      <c r="S48" s="4">
        <v>20</v>
      </c>
      <c r="T48" s="4">
        <v>19</v>
      </c>
      <c r="U48" s="4">
        <v>95</v>
      </c>
      <c r="V48" s="4">
        <v>1</v>
      </c>
      <c r="W48" s="4">
        <v>5</v>
      </c>
    </row>
    <row r="49" spans="1:23" x14ac:dyDescent="0.25">
      <c r="A49" s="5" t="s">
        <v>17</v>
      </c>
      <c r="B49" s="3">
        <v>3</v>
      </c>
      <c r="C49" s="6" t="s">
        <v>3</v>
      </c>
      <c r="D49" s="7" t="s">
        <v>3</v>
      </c>
      <c r="E49" s="7" t="s">
        <v>3</v>
      </c>
      <c r="F49" s="7" t="s">
        <v>3</v>
      </c>
      <c r="G49" s="7" t="s">
        <v>3</v>
      </c>
      <c r="H49" s="7" t="s">
        <v>3</v>
      </c>
      <c r="I49" s="7">
        <v>2</v>
      </c>
      <c r="J49" s="7">
        <v>15.4</v>
      </c>
      <c r="K49" s="7">
        <v>1</v>
      </c>
      <c r="L49" s="7">
        <v>7.7</v>
      </c>
      <c r="M49" s="7">
        <v>10</v>
      </c>
      <c r="N49" s="7">
        <v>76.900000000000006</v>
      </c>
      <c r="O49" s="7" t="s">
        <v>3</v>
      </c>
      <c r="P49" s="7" t="s">
        <v>3</v>
      </c>
      <c r="Q49" s="7">
        <v>1</v>
      </c>
      <c r="R49" s="7">
        <v>7.7</v>
      </c>
      <c r="S49" s="7">
        <v>13</v>
      </c>
      <c r="T49" s="7">
        <v>14</v>
      </c>
      <c r="U49" s="7">
        <v>100</v>
      </c>
      <c r="V49" s="7" t="s">
        <v>3</v>
      </c>
      <c r="W49" s="7" t="s">
        <v>3</v>
      </c>
    </row>
    <row r="50" spans="1:23" ht="22.5" x14ac:dyDescent="0.25">
      <c r="A50" s="2" t="s">
        <v>230</v>
      </c>
      <c r="B50" s="3">
        <v>4</v>
      </c>
      <c r="C50" s="3" t="s">
        <v>3</v>
      </c>
      <c r="D50" s="4" t="s">
        <v>3</v>
      </c>
      <c r="E50" s="4" t="s">
        <v>3</v>
      </c>
      <c r="F50" s="4" t="s">
        <v>3</v>
      </c>
      <c r="G50" s="4">
        <v>4</v>
      </c>
      <c r="H50" s="4">
        <v>26.7</v>
      </c>
      <c r="I50" s="4">
        <v>1</v>
      </c>
      <c r="J50" s="4">
        <v>6.7</v>
      </c>
      <c r="K50" s="4" t="s">
        <v>3</v>
      </c>
      <c r="L50" s="4" t="s">
        <v>3</v>
      </c>
      <c r="M50" s="4">
        <v>9</v>
      </c>
      <c r="N50" s="4">
        <v>60</v>
      </c>
      <c r="O50" s="4" t="s">
        <v>3</v>
      </c>
      <c r="P50" s="4" t="s">
        <v>3</v>
      </c>
      <c r="Q50" s="4">
        <v>1</v>
      </c>
      <c r="R50" s="4">
        <v>6.7</v>
      </c>
      <c r="S50" s="4">
        <v>15</v>
      </c>
      <c r="T50" s="4">
        <v>15</v>
      </c>
      <c r="U50" s="4">
        <v>100</v>
      </c>
      <c r="V50" s="4" t="s">
        <v>3</v>
      </c>
      <c r="W50" s="4" t="s">
        <v>3</v>
      </c>
    </row>
    <row r="51" spans="1:23" x14ac:dyDescent="0.25">
      <c r="A51" s="5" t="s">
        <v>2</v>
      </c>
      <c r="B51" s="3">
        <v>4</v>
      </c>
      <c r="C51" s="6" t="s">
        <v>3</v>
      </c>
      <c r="D51" s="7" t="s">
        <v>3</v>
      </c>
      <c r="E51" s="7" t="s">
        <v>3</v>
      </c>
      <c r="F51" s="7" t="s">
        <v>3</v>
      </c>
      <c r="G51" s="7" t="s">
        <v>3</v>
      </c>
      <c r="H51" s="7" t="s">
        <v>3</v>
      </c>
      <c r="I51" s="7">
        <v>6</v>
      </c>
      <c r="J51" s="7">
        <v>42.9</v>
      </c>
      <c r="K51" s="7" t="s">
        <v>3</v>
      </c>
      <c r="L51" s="7" t="s">
        <v>3</v>
      </c>
      <c r="M51" s="7">
        <v>7</v>
      </c>
      <c r="N51" s="7">
        <v>50</v>
      </c>
      <c r="O51" s="7" t="s">
        <v>3</v>
      </c>
      <c r="P51" s="7" t="s">
        <v>3</v>
      </c>
      <c r="Q51" s="7">
        <v>2</v>
      </c>
      <c r="R51" s="7">
        <v>14.3</v>
      </c>
      <c r="S51" s="7">
        <v>14</v>
      </c>
      <c r="T51" s="7">
        <v>12</v>
      </c>
      <c r="U51" s="7">
        <v>80</v>
      </c>
      <c r="V51" s="7">
        <v>3</v>
      </c>
      <c r="W51" s="7">
        <v>20</v>
      </c>
    </row>
    <row r="52" spans="1:23" x14ac:dyDescent="0.25">
      <c r="A52" s="2" t="s">
        <v>4</v>
      </c>
      <c r="B52" s="3">
        <v>4</v>
      </c>
      <c r="C52" s="3" t="s">
        <v>3</v>
      </c>
      <c r="D52" s="4" t="s">
        <v>3</v>
      </c>
      <c r="E52" s="4" t="s">
        <v>3</v>
      </c>
      <c r="F52" s="4" t="s">
        <v>3</v>
      </c>
      <c r="G52" s="4">
        <v>2</v>
      </c>
      <c r="H52" s="4">
        <v>15.4</v>
      </c>
      <c r="I52" s="4">
        <v>4</v>
      </c>
      <c r="J52" s="4">
        <v>30.8</v>
      </c>
      <c r="K52" s="4" t="s">
        <v>3</v>
      </c>
      <c r="L52" s="4" t="s">
        <v>3</v>
      </c>
      <c r="M52" s="4">
        <v>8</v>
      </c>
      <c r="N52" s="4">
        <v>61.5</v>
      </c>
      <c r="O52" s="4" t="s">
        <v>3</v>
      </c>
      <c r="P52" s="4" t="s">
        <v>3</v>
      </c>
      <c r="Q52" s="4" t="s">
        <v>3</v>
      </c>
      <c r="R52" s="4" t="s">
        <v>3</v>
      </c>
      <c r="S52" s="4">
        <v>13</v>
      </c>
      <c r="T52" s="4">
        <v>11</v>
      </c>
      <c r="U52" s="4">
        <v>78.599999999999994</v>
      </c>
      <c r="V52" s="4">
        <v>3</v>
      </c>
      <c r="W52" s="4">
        <v>21.4</v>
      </c>
    </row>
    <row r="53" spans="1:23" x14ac:dyDescent="0.25">
      <c r="A53" s="5" t="s">
        <v>18</v>
      </c>
      <c r="B53" s="3">
        <v>4</v>
      </c>
      <c r="C53" s="6" t="s">
        <v>3</v>
      </c>
      <c r="D53" s="7" t="s">
        <v>3</v>
      </c>
      <c r="E53" s="7" t="s">
        <v>3</v>
      </c>
      <c r="F53" s="7" t="s">
        <v>3</v>
      </c>
      <c r="G53" s="7">
        <v>4</v>
      </c>
      <c r="H53" s="7">
        <v>26.7</v>
      </c>
      <c r="I53" s="7">
        <v>4</v>
      </c>
      <c r="J53" s="7">
        <v>26.7</v>
      </c>
      <c r="K53" s="7">
        <v>1</v>
      </c>
      <c r="L53" s="7">
        <v>6.7</v>
      </c>
      <c r="M53" s="7">
        <v>6</v>
      </c>
      <c r="N53" s="7">
        <v>40</v>
      </c>
      <c r="O53" s="7" t="s">
        <v>3</v>
      </c>
      <c r="P53" s="7" t="s">
        <v>3</v>
      </c>
      <c r="Q53" s="7">
        <v>1</v>
      </c>
      <c r="R53" s="7">
        <v>6.7</v>
      </c>
      <c r="S53" s="7">
        <v>15</v>
      </c>
      <c r="T53" s="7">
        <v>14</v>
      </c>
      <c r="U53" s="7">
        <v>87.5</v>
      </c>
      <c r="V53" s="7">
        <v>2</v>
      </c>
      <c r="W53" s="7">
        <v>12.5</v>
      </c>
    </row>
    <row r="54" spans="1:23" x14ac:dyDescent="0.25">
      <c r="A54" s="2" t="s">
        <v>5</v>
      </c>
      <c r="B54" s="3">
        <v>4</v>
      </c>
      <c r="C54" s="3" t="s">
        <v>3</v>
      </c>
      <c r="D54" s="4" t="s">
        <v>3</v>
      </c>
      <c r="E54" s="4" t="s">
        <v>3</v>
      </c>
      <c r="F54" s="4" t="s">
        <v>3</v>
      </c>
      <c r="G54" s="4">
        <v>2</v>
      </c>
      <c r="H54" s="4">
        <v>16.7</v>
      </c>
      <c r="I54" s="4">
        <v>5</v>
      </c>
      <c r="J54" s="4">
        <v>41.7</v>
      </c>
      <c r="K54" s="4">
        <v>3</v>
      </c>
      <c r="L54" s="4">
        <v>25</v>
      </c>
      <c r="M54" s="4">
        <v>3</v>
      </c>
      <c r="N54" s="4">
        <v>25</v>
      </c>
      <c r="O54" s="4" t="s">
        <v>3</v>
      </c>
      <c r="P54" s="4" t="s">
        <v>3</v>
      </c>
      <c r="Q54" s="4" t="s">
        <v>3</v>
      </c>
      <c r="R54" s="4" t="s">
        <v>3</v>
      </c>
      <c r="S54" s="4">
        <v>12</v>
      </c>
      <c r="T54" s="4">
        <v>11</v>
      </c>
      <c r="U54" s="4">
        <v>84.6</v>
      </c>
      <c r="V54" s="4">
        <v>2</v>
      </c>
      <c r="W54" s="4">
        <v>15.4</v>
      </c>
    </row>
    <row r="55" spans="1:23" x14ac:dyDescent="0.25">
      <c r="A55" s="5" t="s">
        <v>6</v>
      </c>
      <c r="B55" s="3">
        <v>4</v>
      </c>
      <c r="C55" s="6" t="s">
        <v>3</v>
      </c>
      <c r="D55" s="7" t="s">
        <v>3</v>
      </c>
      <c r="E55" s="7" t="s">
        <v>3</v>
      </c>
      <c r="F55" s="7" t="s">
        <v>3</v>
      </c>
      <c r="G55" s="7" t="s">
        <v>3</v>
      </c>
      <c r="H55" s="7" t="s">
        <v>3</v>
      </c>
      <c r="I55" s="7">
        <v>4</v>
      </c>
      <c r="J55" s="7">
        <v>21.1</v>
      </c>
      <c r="K55" s="7">
        <v>8</v>
      </c>
      <c r="L55" s="7">
        <v>42.1</v>
      </c>
      <c r="M55" s="7">
        <v>7</v>
      </c>
      <c r="N55" s="7">
        <v>36.799999999999997</v>
      </c>
      <c r="O55" s="7" t="s">
        <v>3</v>
      </c>
      <c r="P55" s="7" t="s">
        <v>3</v>
      </c>
      <c r="Q55" s="7" t="s">
        <v>3</v>
      </c>
      <c r="R55" s="7" t="s">
        <v>3</v>
      </c>
      <c r="S55" s="7">
        <v>19</v>
      </c>
      <c r="T55" s="7">
        <v>14</v>
      </c>
      <c r="U55" s="7">
        <v>73.7</v>
      </c>
      <c r="V55" s="7">
        <v>5</v>
      </c>
      <c r="W55" s="7">
        <v>26.3</v>
      </c>
    </row>
    <row r="56" spans="1:23" x14ac:dyDescent="0.25">
      <c r="A56" s="2" t="s">
        <v>7</v>
      </c>
      <c r="B56" s="3">
        <v>4</v>
      </c>
      <c r="C56" s="3" t="s">
        <v>3</v>
      </c>
      <c r="D56" s="4" t="s">
        <v>3</v>
      </c>
      <c r="E56" s="4" t="s">
        <v>3</v>
      </c>
      <c r="F56" s="4" t="s">
        <v>3</v>
      </c>
      <c r="G56" s="4">
        <v>1</v>
      </c>
      <c r="H56" s="4">
        <v>10</v>
      </c>
      <c r="I56" s="4">
        <v>6</v>
      </c>
      <c r="J56" s="4">
        <v>60</v>
      </c>
      <c r="K56" s="4" t="s">
        <v>3</v>
      </c>
      <c r="L56" s="4" t="s">
        <v>3</v>
      </c>
      <c r="M56" s="4">
        <v>3</v>
      </c>
      <c r="N56" s="4">
        <v>30</v>
      </c>
      <c r="O56" s="4" t="s">
        <v>3</v>
      </c>
      <c r="P56" s="4" t="s">
        <v>3</v>
      </c>
      <c r="Q56" s="4" t="s">
        <v>3</v>
      </c>
      <c r="R56" s="4" t="s">
        <v>3</v>
      </c>
      <c r="S56" s="4">
        <v>10</v>
      </c>
      <c r="T56" s="4">
        <v>9</v>
      </c>
      <c r="U56" s="4">
        <v>90</v>
      </c>
      <c r="V56" s="4">
        <v>1</v>
      </c>
      <c r="W56" s="4">
        <v>10</v>
      </c>
    </row>
    <row r="57" spans="1:23" x14ac:dyDescent="0.25">
      <c r="A57" s="5" t="s">
        <v>8</v>
      </c>
      <c r="B57" s="3">
        <v>4</v>
      </c>
      <c r="C57" s="6" t="s">
        <v>3</v>
      </c>
      <c r="D57" s="7" t="s">
        <v>3</v>
      </c>
      <c r="E57" s="7" t="s">
        <v>3</v>
      </c>
      <c r="F57" s="7" t="s">
        <v>3</v>
      </c>
      <c r="G57" s="7">
        <v>1</v>
      </c>
      <c r="H57" s="7">
        <v>11.1</v>
      </c>
      <c r="I57" s="7">
        <v>2</v>
      </c>
      <c r="J57" s="7">
        <v>22.2</v>
      </c>
      <c r="K57" s="7">
        <v>1</v>
      </c>
      <c r="L57" s="7">
        <v>11.1</v>
      </c>
      <c r="M57" s="7">
        <v>5</v>
      </c>
      <c r="N57" s="7">
        <v>55.6</v>
      </c>
      <c r="O57" s="7" t="s">
        <v>3</v>
      </c>
      <c r="P57" s="7" t="s">
        <v>3</v>
      </c>
      <c r="Q57" s="7">
        <v>1</v>
      </c>
      <c r="R57" s="7">
        <v>11.1</v>
      </c>
      <c r="S57" s="7">
        <v>9</v>
      </c>
      <c r="T57" s="7">
        <v>10</v>
      </c>
      <c r="U57" s="7">
        <v>100</v>
      </c>
      <c r="V57" s="7" t="s">
        <v>3</v>
      </c>
      <c r="W57" s="7" t="s">
        <v>3</v>
      </c>
    </row>
    <row r="58" spans="1:23" x14ac:dyDescent="0.25">
      <c r="A58" s="2" t="s">
        <v>9</v>
      </c>
      <c r="B58" s="3">
        <v>4</v>
      </c>
      <c r="C58" s="3" t="s">
        <v>3</v>
      </c>
      <c r="D58" s="4" t="s">
        <v>3</v>
      </c>
      <c r="E58" s="4" t="s">
        <v>3</v>
      </c>
      <c r="F58" s="4" t="s">
        <v>3</v>
      </c>
      <c r="G58" s="4" t="s">
        <v>3</v>
      </c>
      <c r="H58" s="4" t="s">
        <v>3</v>
      </c>
      <c r="I58" s="4">
        <v>11</v>
      </c>
      <c r="J58" s="4">
        <v>61.1</v>
      </c>
      <c r="K58" s="4">
        <v>5</v>
      </c>
      <c r="L58" s="4">
        <v>27.8</v>
      </c>
      <c r="M58" s="4">
        <v>2</v>
      </c>
      <c r="N58" s="4">
        <v>11.1</v>
      </c>
      <c r="O58" s="4" t="s">
        <v>3</v>
      </c>
      <c r="P58" s="4" t="s">
        <v>3</v>
      </c>
      <c r="Q58" s="4" t="s">
        <v>3</v>
      </c>
      <c r="R58" s="4" t="s">
        <v>3</v>
      </c>
      <c r="S58" s="4">
        <v>18</v>
      </c>
      <c r="T58" s="4">
        <v>16</v>
      </c>
      <c r="U58" s="4">
        <v>88.9</v>
      </c>
      <c r="V58" s="4">
        <v>2</v>
      </c>
      <c r="W58" s="4">
        <v>11.1</v>
      </c>
    </row>
    <row r="59" spans="1:23" x14ac:dyDescent="0.25">
      <c r="A59" s="5" t="s">
        <v>10</v>
      </c>
      <c r="B59" s="3">
        <v>4</v>
      </c>
      <c r="C59" s="6" t="s">
        <v>3</v>
      </c>
      <c r="D59" s="7" t="s">
        <v>3</v>
      </c>
      <c r="E59" s="7">
        <v>1</v>
      </c>
      <c r="F59" s="7">
        <v>11.1</v>
      </c>
      <c r="G59" s="7">
        <v>1</v>
      </c>
      <c r="H59" s="7">
        <v>11.1</v>
      </c>
      <c r="I59" s="7">
        <v>2</v>
      </c>
      <c r="J59" s="7">
        <v>22.2</v>
      </c>
      <c r="K59" s="7">
        <v>4</v>
      </c>
      <c r="L59" s="7">
        <v>44.4</v>
      </c>
      <c r="M59" s="7">
        <v>1</v>
      </c>
      <c r="N59" s="7">
        <v>11.1</v>
      </c>
      <c r="O59" s="7" t="s">
        <v>3</v>
      </c>
      <c r="P59" s="7" t="s">
        <v>3</v>
      </c>
      <c r="Q59" s="7" t="s">
        <v>3</v>
      </c>
      <c r="R59" s="7" t="s">
        <v>3</v>
      </c>
      <c r="S59" s="7">
        <v>9</v>
      </c>
      <c r="T59" s="7">
        <v>7</v>
      </c>
      <c r="U59" s="7">
        <v>77.8</v>
      </c>
      <c r="V59" s="7">
        <v>2</v>
      </c>
      <c r="W59" s="7">
        <v>22.2</v>
      </c>
    </row>
    <row r="60" spans="1:23" x14ac:dyDescent="0.25">
      <c r="A60" s="2" t="s">
        <v>11</v>
      </c>
      <c r="B60" s="3">
        <v>4</v>
      </c>
      <c r="C60" s="3" t="s">
        <v>3</v>
      </c>
      <c r="D60" s="4" t="s">
        <v>3</v>
      </c>
      <c r="E60" s="4" t="s">
        <v>3</v>
      </c>
      <c r="F60" s="4" t="s">
        <v>3</v>
      </c>
      <c r="G60" s="4" t="s">
        <v>3</v>
      </c>
      <c r="H60" s="4" t="s">
        <v>3</v>
      </c>
      <c r="I60" s="4">
        <v>2</v>
      </c>
      <c r="J60" s="4">
        <v>20</v>
      </c>
      <c r="K60" s="4">
        <v>2</v>
      </c>
      <c r="L60" s="4">
        <v>20</v>
      </c>
      <c r="M60" s="4">
        <v>6</v>
      </c>
      <c r="N60" s="4">
        <v>60</v>
      </c>
      <c r="O60" s="4" t="s">
        <v>3</v>
      </c>
      <c r="P60" s="4" t="s">
        <v>3</v>
      </c>
      <c r="Q60" s="4" t="s">
        <v>3</v>
      </c>
      <c r="R60" s="4" t="s">
        <v>3</v>
      </c>
      <c r="S60" s="4">
        <v>10</v>
      </c>
      <c r="T60" s="4">
        <v>9</v>
      </c>
      <c r="U60" s="4">
        <v>90</v>
      </c>
      <c r="V60" s="4">
        <v>1</v>
      </c>
      <c r="W60" s="4">
        <v>10</v>
      </c>
    </row>
    <row r="61" spans="1:23" x14ac:dyDescent="0.25">
      <c r="A61" s="5" t="s">
        <v>12</v>
      </c>
      <c r="B61" s="3">
        <v>4</v>
      </c>
      <c r="C61" s="6">
        <v>1</v>
      </c>
      <c r="D61" s="7">
        <v>7.7</v>
      </c>
      <c r="E61" s="7" t="s">
        <v>3</v>
      </c>
      <c r="F61" s="7" t="s">
        <v>3</v>
      </c>
      <c r="G61" s="7" t="s">
        <v>3</v>
      </c>
      <c r="H61" s="7" t="s">
        <v>3</v>
      </c>
      <c r="I61" s="7">
        <v>12</v>
      </c>
      <c r="J61" s="7">
        <v>92.3</v>
      </c>
      <c r="K61" s="7" t="s">
        <v>3</v>
      </c>
      <c r="L61" s="7" t="s">
        <v>3</v>
      </c>
      <c r="M61" s="7" t="s">
        <v>3</v>
      </c>
      <c r="N61" s="7" t="s">
        <v>3</v>
      </c>
      <c r="O61" s="7" t="s">
        <v>3</v>
      </c>
      <c r="P61" s="7" t="s">
        <v>3</v>
      </c>
      <c r="Q61" s="7" t="s">
        <v>3</v>
      </c>
      <c r="R61" s="7" t="s">
        <v>3</v>
      </c>
      <c r="S61" s="7">
        <v>13</v>
      </c>
      <c r="T61" s="7">
        <v>11</v>
      </c>
      <c r="U61" s="7">
        <v>84.6</v>
      </c>
      <c r="V61" s="7">
        <v>2</v>
      </c>
      <c r="W61" s="7">
        <v>15.4</v>
      </c>
    </row>
    <row r="62" spans="1:23" x14ac:dyDescent="0.25">
      <c r="A62" s="2" t="s">
        <v>13</v>
      </c>
      <c r="B62" s="3">
        <v>4</v>
      </c>
      <c r="C62" s="3" t="s">
        <v>3</v>
      </c>
      <c r="D62" s="4" t="s">
        <v>3</v>
      </c>
      <c r="E62" s="4" t="s">
        <v>3</v>
      </c>
      <c r="F62" s="4" t="s">
        <v>3</v>
      </c>
      <c r="G62" s="4" t="s">
        <v>3</v>
      </c>
      <c r="H62" s="4" t="s">
        <v>3</v>
      </c>
      <c r="I62" s="4">
        <v>1</v>
      </c>
      <c r="J62" s="4">
        <v>16.7</v>
      </c>
      <c r="K62" s="4">
        <v>3</v>
      </c>
      <c r="L62" s="4">
        <v>50</v>
      </c>
      <c r="M62" s="4">
        <v>2</v>
      </c>
      <c r="N62" s="4">
        <v>33.299999999999997</v>
      </c>
      <c r="O62" s="4" t="s">
        <v>3</v>
      </c>
      <c r="P62" s="4" t="s">
        <v>3</v>
      </c>
      <c r="Q62" s="4" t="s">
        <v>3</v>
      </c>
      <c r="R62" s="4" t="s">
        <v>3</v>
      </c>
      <c r="S62" s="4">
        <v>6</v>
      </c>
      <c r="T62" s="4">
        <v>5</v>
      </c>
      <c r="U62" s="4">
        <v>83.3</v>
      </c>
      <c r="V62" s="4">
        <v>1</v>
      </c>
      <c r="W62" s="4">
        <v>16.7</v>
      </c>
    </row>
    <row r="63" spans="1:23" x14ac:dyDescent="0.25">
      <c r="A63" s="5" t="s">
        <v>14</v>
      </c>
      <c r="B63" s="3">
        <v>4</v>
      </c>
      <c r="C63" s="6" t="s">
        <v>3</v>
      </c>
      <c r="D63" s="7" t="s">
        <v>3</v>
      </c>
      <c r="E63" s="7" t="s">
        <v>3</v>
      </c>
      <c r="F63" s="7" t="s">
        <v>3</v>
      </c>
      <c r="G63" s="7" t="s">
        <v>3</v>
      </c>
      <c r="H63" s="7" t="s">
        <v>3</v>
      </c>
      <c r="I63" s="7">
        <v>2</v>
      </c>
      <c r="J63" s="7">
        <v>66.7</v>
      </c>
      <c r="K63" s="7" t="s">
        <v>3</v>
      </c>
      <c r="L63" s="7" t="s">
        <v>3</v>
      </c>
      <c r="M63" s="7">
        <v>1</v>
      </c>
      <c r="N63" s="7">
        <v>33.299999999999997</v>
      </c>
      <c r="O63" s="7" t="s">
        <v>3</v>
      </c>
      <c r="P63" s="7" t="s">
        <v>3</v>
      </c>
      <c r="Q63" s="7" t="s">
        <v>3</v>
      </c>
      <c r="R63" s="7" t="s">
        <v>3</v>
      </c>
      <c r="S63" s="7">
        <v>3</v>
      </c>
      <c r="T63" s="7">
        <v>3</v>
      </c>
      <c r="U63" s="7">
        <v>100</v>
      </c>
      <c r="V63" s="7" t="s">
        <v>3</v>
      </c>
      <c r="W63" s="7" t="s">
        <v>3</v>
      </c>
    </row>
    <row r="64" spans="1:23" x14ac:dyDescent="0.25">
      <c r="A64" s="2" t="s">
        <v>15</v>
      </c>
      <c r="B64" s="3">
        <v>4</v>
      </c>
      <c r="C64" s="3" t="s">
        <v>3</v>
      </c>
      <c r="D64" s="4" t="s">
        <v>3</v>
      </c>
      <c r="E64" s="4" t="s">
        <v>3</v>
      </c>
      <c r="F64" s="4" t="s">
        <v>3</v>
      </c>
      <c r="G64" s="4" t="s">
        <v>3</v>
      </c>
      <c r="H64" s="4" t="s">
        <v>3</v>
      </c>
      <c r="I64" s="4">
        <v>6</v>
      </c>
      <c r="J64" s="4">
        <v>30</v>
      </c>
      <c r="K64" s="4">
        <v>7</v>
      </c>
      <c r="L64" s="4">
        <v>35</v>
      </c>
      <c r="M64" s="4">
        <v>5</v>
      </c>
      <c r="N64" s="4">
        <v>25</v>
      </c>
      <c r="O64" s="4" t="s">
        <v>3</v>
      </c>
      <c r="P64" s="4" t="s">
        <v>3</v>
      </c>
      <c r="Q64" s="4">
        <v>2</v>
      </c>
      <c r="R64" s="4">
        <v>10</v>
      </c>
      <c r="S64" s="4">
        <v>20</v>
      </c>
      <c r="T64" s="4">
        <v>18</v>
      </c>
      <c r="U64" s="4">
        <v>90</v>
      </c>
      <c r="V64" s="4">
        <v>2</v>
      </c>
      <c r="W64" s="4">
        <v>10</v>
      </c>
    </row>
    <row r="65" spans="1:23" x14ac:dyDescent="0.25">
      <c r="A65" s="5" t="s">
        <v>19</v>
      </c>
      <c r="B65" s="3">
        <v>4</v>
      </c>
      <c r="C65" s="6" t="s">
        <v>3</v>
      </c>
      <c r="D65" s="7" t="s">
        <v>3</v>
      </c>
      <c r="E65" s="7" t="s">
        <v>3</v>
      </c>
      <c r="F65" s="7" t="s">
        <v>3</v>
      </c>
      <c r="G65" s="7" t="s">
        <v>3</v>
      </c>
      <c r="H65" s="7" t="s">
        <v>3</v>
      </c>
      <c r="I65" s="7">
        <v>7</v>
      </c>
      <c r="J65" s="7">
        <v>41.2</v>
      </c>
      <c r="K65" s="7">
        <v>5</v>
      </c>
      <c r="L65" s="7">
        <v>29.4</v>
      </c>
      <c r="M65" s="7">
        <v>2</v>
      </c>
      <c r="N65" s="7">
        <v>11.8</v>
      </c>
      <c r="O65" s="7" t="s">
        <v>3</v>
      </c>
      <c r="P65" s="7" t="s">
        <v>3</v>
      </c>
      <c r="Q65" s="7">
        <v>3</v>
      </c>
      <c r="R65" s="7">
        <v>17.600000000000001</v>
      </c>
      <c r="S65" s="7">
        <v>17</v>
      </c>
      <c r="T65" s="7">
        <v>16</v>
      </c>
      <c r="U65" s="7">
        <v>94.1</v>
      </c>
      <c r="V65" s="7">
        <v>1</v>
      </c>
      <c r="W65" s="7">
        <v>5.9</v>
      </c>
    </row>
    <row r="66" spans="1:23" x14ac:dyDescent="0.25">
      <c r="A66" s="2" t="s">
        <v>16</v>
      </c>
      <c r="B66" s="3">
        <v>4</v>
      </c>
      <c r="C66" s="3" t="s">
        <v>3</v>
      </c>
      <c r="D66" s="4" t="s">
        <v>3</v>
      </c>
      <c r="E66" s="4" t="s">
        <v>3</v>
      </c>
      <c r="F66" s="4" t="s">
        <v>3</v>
      </c>
      <c r="G66" s="4">
        <v>4</v>
      </c>
      <c r="H66" s="4">
        <v>57.1</v>
      </c>
      <c r="I66" s="4">
        <v>1</v>
      </c>
      <c r="J66" s="4">
        <v>14.3</v>
      </c>
      <c r="K66" s="4" t="s">
        <v>3</v>
      </c>
      <c r="L66" s="4" t="s">
        <v>3</v>
      </c>
      <c r="M66" s="4">
        <v>4</v>
      </c>
      <c r="N66" s="4">
        <v>57.1</v>
      </c>
      <c r="O66" s="4" t="s">
        <v>3</v>
      </c>
      <c r="P66" s="4" t="s">
        <v>3</v>
      </c>
      <c r="Q66" s="4" t="s">
        <v>3</v>
      </c>
      <c r="R66" s="4" t="s">
        <v>3</v>
      </c>
      <c r="S66" s="4">
        <v>7</v>
      </c>
      <c r="T66" s="4">
        <v>5</v>
      </c>
      <c r="U66" s="4">
        <v>55.6</v>
      </c>
      <c r="V66" s="4">
        <v>4</v>
      </c>
      <c r="W66" s="4">
        <v>44.4</v>
      </c>
    </row>
    <row r="67" spans="1:23" x14ac:dyDescent="0.25">
      <c r="A67" s="5" t="s">
        <v>17</v>
      </c>
      <c r="B67" s="3">
        <v>4</v>
      </c>
      <c r="C67" s="6" t="s">
        <v>3</v>
      </c>
      <c r="D67" s="7" t="s">
        <v>3</v>
      </c>
      <c r="E67" s="7" t="s">
        <v>3</v>
      </c>
      <c r="F67" s="7" t="s">
        <v>3</v>
      </c>
      <c r="G67" s="7" t="s">
        <v>3</v>
      </c>
      <c r="H67" s="7" t="s">
        <v>3</v>
      </c>
      <c r="I67" s="7">
        <v>2</v>
      </c>
      <c r="J67" s="7">
        <v>33.299999999999997</v>
      </c>
      <c r="K67" s="7" t="s">
        <v>3</v>
      </c>
      <c r="L67" s="7" t="s">
        <v>3</v>
      </c>
      <c r="M67" s="7">
        <v>4</v>
      </c>
      <c r="N67" s="7">
        <v>66.7</v>
      </c>
      <c r="O67" s="7" t="s">
        <v>3</v>
      </c>
      <c r="P67" s="7" t="s">
        <v>3</v>
      </c>
      <c r="Q67" s="7" t="s">
        <v>3</v>
      </c>
      <c r="R67" s="7" t="s">
        <v>3</v>
      </c>
      <c r="S67" s="7">
        <v>6</v>
      </c>
      <c r="T67" s="7">
        <v>6</v>
      </c>
      <c r="U67" s="7">
        <v>100</v>
      </c>
      <c r="V67" s="7" t="s">
        <v>3</v>
      </c>
      <c r="W67" s="7" t="s">
        <v>3</v>
      </c>
    </row>
    <row r="68" spans="1:23" x14ac:dyDescent="0.25">
      <c r="A68" s="81" t="s">
        <v>2</v>
      </c>
      <c r="B68" s="82">
        <v>5</v>
      </c>
      <c r="C68" s="82" t="s">
        <v>3</v>
      </c>
      <c r="D68" s="85" t="s">
        <v>3</v>
      </c>
      <c r="E68" s="85" t="s">
        <v>3</v>
      </c>
      <c r="F68" s="85" t="s">
        <v>3</v>
      </c>
      <c r="G68" s="85" t="s">
        <v>3</v>
      </c>
      <c r="H68" s="85" t="s">
        <v>3</v>
      </c>
      <c r="I68" s="85">
        <v>2</v>
      </c>
      <c r="J68" s="85">
        <v>14.3</v>
      </c>
      <c r="K68" s="85">
        <v>1</v>
      </c>
      <c r="L68" s="85">
        <v>7.1</v>
      </c>
      <c r="M68" s="85">
        <v>8</v>
      </c>
      <c r="N68" s="85">
        <v>57.1</v>
      </c>
      <c r="O68" s="85" t="s">
        <v>3</v>
      </c>
      <c r="P68" s="85" t="s">
        <v>3</v>
      </c>
      <c r="Q68" s="85">
        <v>3</v>
      </c>
      <c r="R68" s="85">
        <v>21.4</v>
      </c>
      <c r="S68" s="85">
        <v>14</v>
      </c>
      <c r="T68" s="85">
        <v>10</v>
      </c>
      <c r="U68" s="85">
        <v>71.400000000000006</v>
      </c>
      <c r="V68" s="85">
        <v>4</v>
      </c>
      <c r="W68" s="85">
        <v>28.6</v>
      </c>
    </row>
    <row r="69" spans="1:23" x14ac:dyDescent="0.25">
      <c r="A69" s="83" t="s">
        <v>4</v>
      </c>
      <c r="B69" s="82">
        <v>5</v>
      </c>
      <c r="C69" s="84" t="s">
        <v>3</v>
      </c>
      <c r="D69" s="86" t="s">
        <v>3</v>
      </c>
      <c r="E69" s="86" t="s">
        <v>3</v>
      </c>
      <c r="F69" s="86" t="s">
        <v>3</v>
      </c>
      <c r="G69" s="86">
        <v>2</v>
      </c>
      <c r="H69" s="86">
        <v>20</v>
      </c>
      <c r="I69" s="86">
        <v>4</v>
      </c>
      <c r="J69" s="86">
        <v>40</v>
      </c>
      <c r="K69" s="86">
        <v>1</v>
      </c>
      <c r="L69" s="86">
        <v>10</v>
      </c>
      <c r="M69" s="86">
        <v>4</v>
      </c>
      <c r="N69" s="86">
        <v>40</v>
      </c>
      <c r="O69" s="86" t="s">
        <v>3</v>
      </c>
      <c r="P69" s="86" t="s">
        <v>3</v>
      </c>
      <c r="Q69" s="86" t="s">
        <v>3</v>
      </c>
      <c r="R69" s="86" t="s">
        <v>3</v>
      </c>
      <c r="S69" s="86">
        <v>10</v>
      </c>
      <c r="T69" s="86">
        <v>7</v>
      </c>
      <c r="U69" s="86">
        <v>63.6</v>
      </c>
      <c r="V69" s="86">
        <v>4</v>
      </c>
      <c r="W69" s="86">
        <v>36.4</v>
      </c>
    </row>
    <row r="70" spans="1:23" x14ac:dyDescent="0.25">
      <c r="A70" s="81" t="s">
        <v>18</v>
      </c>
      <c r="B70" s="82">
        <v>5</v>
      </c>
      <c r="C70" s="82" t="s">
        <v>3</v>
      </c>
      <c r="D70" s="85" t="s">
        <v>3</v>
      </c>
      <c r="E70" s="85" t="s">
        <v>3</v>
      </c>
      <c r="F70" s="85" t="s">
        <v>3</v>
      </c>
      <c r="G70" s="85">
        <v>3</v>
      </c>
      <c r="H70" s="85">
        <v>30</v>
      </c>
      <c r="I70" s="85">
        <v>3</v>
      </c>
      <c r="J70" s="85">
        <v>30</v>
      </c>
      <c r="K70" s="85">
        <v>3</v>
      </c>
      <c r="L70" s="85">
        <v>30</v>
      </c>
      <c r="M70" s="85">
        <v>1</v>
      </c>
      <c r="N70" s="85">
        <v>10</v>
      </c>
      <c r="O70" s="85" t="s">
        <v>3</v>
      </c>
      <c r="P70" s="85" t="s">
        <v>3</v>
      </c>
      <c r="Q70" s="85" t="s">
        <v>3</v>
      </c>
      <c r="R70" s="85" t="s">
        <v>3</v>
      </c>
      <c r="S70" s="85">
        <v>10</v>
      </c>
      <c r="T70" s="85">
        <v>8</v>
      </c>
      <c r="U70" s="85">
        <v>80</v>
      </c>
      <c r="V70" s="85">
        <v>2</v>
      </c>
      <c r="W70" s="85">
        <v>20</v>
      </c>
    </row>
    <row r="71" spans="1:23" x14ac:dyDescent="0.25">
      <c r="A71" s="83" t="s">
        <v>5</v>
      </c>
      <c r="B71" s="82">
        <v>5</v>
      </c>
      <c r="C71" s="84">
        <v>1</v>
      </c>
      <c r="D71" s="86">
        <v>4.3</v>
      </c>
      <c r="E71" s="86" t="s">
        <v>3</v>
      </c>
      <c r="F71" s="86" t="s">
        <v>3</v>
      </c>
      <c r="G71" s="86">
        <v>9</v>
      </c>
      <c r="H71" s="86">
        <v>39.1</v>
      </c>
      <c r="I71" s="86">
        <v>9</v>
      </c>
      <c r="J71" s="86">
        <v>39.1</v>
      </c>
      <c r="K71" s="86" t="s">
        <v>3</v>
      </c>
      <c r="L71" s="86" t="s">
        <v>3</v>
      </c>
      <c r="M71" s="86">
        <v>4</v>
      </c>
      <c r="N71" s="86">
        <v>17.399999999999999</v>
      </c>
      <c r="O71" s="86" t="s">
        <v>3</v>
      </c>
      <c r="P71" s="86" t="s">
        <v>3</v>
      </c>
      <c r="Q71" s="86">
        <v>1</v>
      </c>
      <c r="R71" s="86">
        <v>4.3</v>
      </c>
      <c r="S71" s="86">
        <v>23</v>
      </c>
      <c r="T71" s="86">
        <v>19</v>
      </c>
      <c r="U71" s="86">
        <v>79.2</v>
      </c>
      <c r="V71" s="86">
        <v>5</v>
      </c>
      <c r="W71" s="86">
        <v>20.8</v>
      </c>
    </row>
    <row r="72" spans="1:23" x14ac:dyDescent="0.25">
      <c r="A72" s="81" t="s">
        <v>6</v>
      </c>
      <c r="B72" s="82">
        <v>5</v>
      </c>
      <c r="C72" s="82" t="s">
        <v>3</v>
      </c>
      <c r="D72" s="85" t="s">
        <v>3</v>
      </c>
      <c r="E72" s="85" t="s">
        <v>3</v>
      </c>
      <c r="F72" s="85" t="s">
        <v>3</v>
      </c>
      <c r="G72" s="85" t="s">
        <v>3</v>
      </c>
      <c r="H72" s="85" t="s">
        <v>3</v>
      </c>
      <c r="I72" s="85">
        <v>9</v>
      </c>
      <c r="J72" s="85">
        <v>56.3</v>
      </c>
      <c r="K72" s="85">
        <v>2</v>
      </c>
      <c r="L72" s="85">
        <v>12.5</v>
      </c>
      <c r="M72" s="85">
        <v>4</v>
      </c>
      <c r="N72" s="85">
        <v>25</v>
      </c>
      <c r="O72" s="85" t="s">
        <v>3</v>
      </c>
      <c r="P72" s="85" t="s">
        <v>3</v>
      </c>
      <c r="Q72" s="85">
        <v>1</v>
      </c>
      <c r="R72" s="85">
        <v>6.3</v>
      </c>
      <c r="S72" s="85">
        <v>16</v>
      </c>
      <c r="T72" s="85">
        <v>16</v>
      </c>
      <c r="U72" s="85">
        <v>100</v>
      </c>
      <c r="V72" s="85" t="s">
        <v>3</v>
      </c>
      <c r="W72" s="85" t="s">
        <v>3</v>
      </c>
    </row>
    <row r="73" spans="1:23" x14ac:dyDescent="0.25">
      <c r="A73" s="83" t="s">
        <v>7</v>
      </c>
      <c r="B73" s="82">
        <v>5</v>
      </c>
      <c r="C73" s="84" t="s">
        <v>3</v>
      </c>
      <c r="D73" s="86" t="s">
        <v>3</v>
      </c>
      <c r="E73" s="86" t="s">
        <v>3</v>
      </c>
      <c r="F73" s="86" t="s">
        <v>3</v>
      </c>
      <c r="G73" s="86" t="s">
        <v>3</v>
      </c>
      <c r="H73" s="86" t="s">
        <v>3</v>
      </c>
      <c r="I73" s="86">
        <v>3</v>
      </c>
      <c r="J73" s="86">
        <v>23.1</v>
      </c>
      <c r="K73" s="86">
        <v>2</v>
      </c>
      <c r="L73" s="86">
        <v>15.4</v>
      </c>
      <c r="M73" s="86">
        <v>9</v>
      </c>
      <c r="N73" s="86">
        <v>69.2</v>
      </c>
      <c r="O73" s="86" t="s">
        <v>3</v>
      </c>
      <c r="P73" s="86" t="s">
        <v>3</v>
      </c>
      <c r="Q73" s="86" t="s">
        <v>3</v>
      </c>
      <c r="R73" s="86" t="s">
        <v>3</v>
      </c>
      <c r="S73" s="86">
        <v>13</v>
      </c>
      <c r="T73" s="86">
        <v>10</v>
      </c>
      <c r="U73" s="86">
        <v>71.400000000000006</v>
      </c>
      <c r="V73" s="86">
        <v>4</v>
      </c>
      <c r="W73" s="86">
        <v>28.6</v>
      </c>
    </row>
    <row r="74" spans="1:23" x14ac:dyDescent="0.25">
      <c r="A74" s="81" t="s">
        <v>9</v>
      </c>
      <c r="B74" s="82">
        <v>5</v>
      </c>
      <c r="C74" s="82" t="s">
        <v>3</v>
      </c>
      <c r="D74" s="85" t="s">
        <v>3</v>
      </c>
      <c r="E74" s="85">
        <v>1</v>
      </c>
      <c r="F74" s="85">
        <v>9.1</v>
      </c>
      <c r="G74" s="85">
        <v>1</v>
      </c>
      <c r="H74" s="85">
        <v>9.1</v>
      </c>
      <c r="I74" s="85">
        <v>6</v>
      </c>
      <c r="J74" s="85">
        <v>54.5</v>
      </c>
      <c r="K74" s="85">
        <v>2</v>
      </c>
      <c r="L74" s="85">
        <v>18.2</v>
      </c>
      <c r="M74" s="85">
        <v>4</v>
      </c>
      <c r="N74" s="85">
        <v>36.4</v>
      </c>
      <c r="O74" s="85" t="s">
        <v>3</v>
      </c>
      <c r="P74" s="85" t="s">
        <v>3</v>
      </c>
      <c r="Q74" s="85" t="s">
        <v>3</v>
      </c>
      <c r="R74" s="85" t="s">
        <v>3</v>
      </c>
      <c r="S74" s="85">
        <v>11</v>
      </c>
      <c r="T74" s="85">
        <v>10</v>
      </c>
      <c r="U74" s="85">
        <v>71.400000000000006</v>
      </c>
      <c r="V74" s="85">
        <v>4</v>
      </c>
      <c r="W74" s="85">
        <v>28.6</v>
      </c>
    </row>
    <row r="75" spans="1:23" x14ac:dyDescent="0.25">
      <c r="A75" s="83" t="s">
        <v>10</v>
      </c>
      <c r="B75" s="82">
        <v>5</v>
      </c>
      <c r="C75" s="84" t="s">
        <v>3</v>
      </c>
      <c r="D75" s="86" t="s">
        <v>3</v>
      </c>
      <c r="E75" s="86">
        <v>1</v>
      </c>
      <c r="F75" s="86">
        <v>5.9</v>
      </c>
      <c r="G75" s="86">
        <v>6</v>
      </c>
      <c r="H75" s="86">
        <v>35.299999999999997</v>
      </c>
      <c r="I75" s="86">
        <v>3</v>
      </c>
      <c r="J75" s="86">
        <v>17.600000000000001</v>
      </c>
      <c r="K75" s="86">
        <v>5</v>
      </c>
      <c r="L75" s="86">
        <v>29.4</v>
      </c>
      <c r="M75" s="86">
        <v>1</v>
      </c>
      <c r="N75" s="86">
        <v>5.9</v>
      </c>
      <c r="O75" s="86" t="s">
        <v>3</v>
      </c>
      <c r="P75" s="86" t="s">
        <v>3</v>
      </c>
      <c r="Q75" s="86">
        <v>1</v>
      </c>
      <c r="R75" s="86">
        <v>5.9</v>
      </c>
      <c r="S75" s="86">
        <v>17</v>
      </c>
      <c r="T75" s="86">
        <v>13</v>
      </c>
      <c r="U75" s="86">
        <v>76.5</v>
      </c>
      <c r="V75" s="86">
        <v>4</v>
      </c>
      <c r="W75" s="86">
        <v>23.5</v>
      </c>
    </row>
    <row r="76" spans="1:23" x14ac:dyDescent="0.25">
      <c r="A76" s="81" t="s">
        <v>11</v>
      </c>
      <c r="B76" s="82">
        <v>5</v>
      </c>
      <c r="C76" s="82" t="s">
        <v>3</v>
      </c>
      <c r="D76" s="85" t="s">
        <v>3</v>
      </c>
      <c r="E76" s="85" t="s">
        <v>3</v>
      </c>
      <c r="F76" s="85" t="s">
        <v>3</v>
      </c>
      <c r="G76" s="85">
        <v>1</v>
      </c>
      <c r="H76" s="85">
        <v>11.1</v>
      </c>
      <c r="I76" s="85">
        <v>1</v>
      </c>
      <c r="J76" s="85">
        <v>11.1</v>
      </c>
      <c r="K76" s="85" t="s">
        <v>3</v>
      </c>
      <c r="L76" s="85" t="s">
        <v>3</v>
      </c>
      <c r="M76" s="85">
        <v>7</v>
      </c>
      <c r="N76" s="85">
        <v>77.8</v>
      </c>
      <c r="O76" s="85" t="s">
        <v>3</v>
      </c>
      <c r="P76" s="85" t="s">
        <v>3</v>
      </c>
      <c r="Q76" s="85" t="s">
        <v>3</v>
      </c>
      <c r="R76" s="85" t="s">
        <v>3</v>
      </c>
      <c r="S76" s="85">
        <v>9</v>
      </c>
      <c r="T76" s="85">
        <v>8</v>
      </c>
      <c r="U76" s="85">
        <v>88.9</v>
      </c>
      <c r="V76" s="85">
        <v>1</v>
      </c>
      <c r="W76" s="85">
        <v>11.1</v>
      </c>
    </row>
    <row r="77" spans="1:23" x14ac:dyDescent="0.25">
      <c r="A77" s="83" t="s">
        <v>12</v>
      </c>
      <c r="B77" s="82">
        <v>5</v>
      </c>
      <c r="C77" s="84">
        <v>1</v>
      </c>
      <c r="D77" s="86">
        <v>9.1</v>
      </c>
      <c r="E77" s="86" t="s">
        <v>3</v>
      </c>
      <c r="F77" s="86" t="s">
        <v>3</v>
      </c>
      <c r="G77" s="86" t="s">
        <v>3</v>
      </c>
      <c r="H77" s="86" t="s">
        <v>3</v>
      </c>
      <c r="I77" s="86">
        <v>5</v>
      </c>
      <c r="J77" s="86">
        <v>45.5</v>
      </c>
      <c r="K77" s="86">
        <v>1</v>
      </c>
      <c r="L77" s="86">
        <v>9.1</v>
      </c>
      <c r="M77" s="86">
        <v>5</v>
      </c>
      <c r="N77" s="86">
        <v>45.5</v>
      </c>
      <c r="O77" s="86" t="s">
        <v>3</v>
      </c>
      <c r="P77" s="86" t="s">
        <v>3</v>
      </c>
      <c r="Q77" s="86">
        <v>2</v>
      </c>
      <c r="R77" s="86">
        <v>18.2</v>
      </c>
      <c r="S77" s="86">
        <v>11</v>
      </c>
      <c r="T77" s="86">
        <v>14</v>
      </c>
      <c r="U77" s="86">
        <v>100</v>
      </c>
      <c r="V77" s="86" t="s">
        <v>3</v>
      </c>
      <c r="W77" s="86" t="s">
        <v>3</v>
      </c>
    </row>
    <row r="78" spans="1:23" x14ac:dyDescent="0.25">
      <c r="A78" s="81" t="s">
        <v>648</v>
      </c>
      <c r="B78" s="82">
        <v>5</v>
      </c>
      <c r="C78" s="82" t="s">
        <v>3</v>
      </c>
      <c r="D78" s="85" t="s">
        <v>3</v>
      </c>
      <c r="E78" s="85" t="s">
        <v>3</v>
      </c>
      <c r="F78" s="85" t="s">
        <v>3</v>
      </c>
      <c r="G78" s="85">
        <v>3</v>
      </c>
      <c r="H78" s="85">
        <v>25</v>
      </c>
      <c r="I78" s="85">
        <v>3</v>
      </c>
      <c r="J78" s="85">
        <v>25</v>
      </c>
      <c r="K78" s="85" t="s">
        <v>3</v>
      </c>
      <c r="L78" s="85" t="s">
        <v>3</v>
      </c>
      <c r="M78" s="85">
        <v>5</v>
      </c>
      <c r="N78" s="85">
        <v>41.7</v>
      </c>
      <c r="O78" s="85" t="s">
        <v>3</v>
      </c>
      <c r="P78" s="85" t="s">
        <v>3</v>
      </c>
      <c r="Q78" s="85">
        <v>1</v>
      </c>
      <c r="R78" s="85">
        <v>8.3000000000000007</v>
      </c>
      <c r="S78" s="85">
        <v>12</v>
      </c>
      <c r="T78" s="85">
        <v>12</v>
      </c>
      <c r="U78" s="85">
        <v>100</v>
      </c>
      <c r="V78" s="85" t="s">
        <v>3</v>
      </c>
      <c r="W78" s="85" t="s">
        <v>3</v>
      </c>
    </row>
    <row r="79" spans="1:23" x14ac:dyDescent="0.25">
      <c r="A79" s="83" t="s">
        <v>13</v>
      </c>
      <c r="B79" s="82">
        <v>5</v>
      </c>
      <c r="C79" s="84" t="s">
        <v>3</v>
      </c>
      <c r="D79" s="86" t="s">
        <v>3</v>
      </c>
      <c r="E79" s="86" t="s">
        <v>3</v>
      </c>
      <c r="F79" s="86" t="s">
        <v>3</v>
      </c>
      <c r="G79" s="86" t="s">
        <v>3</v>
      </c>
      <c r="H79" s="86" t="s">
        <v>3</v>
      </c>
      <c r="I79" s="86">
        <v>5</v>
      </c>
      <c r="J79" s="86">
        <v>33.299999999999997</v>
      </c>
      <c r="K79" s="86" t="s">
        <v>3</v>
      </c>
      <c r="L79" s="86" t="s">
        <v>3</v>
      </c>
      <c r="M79" s="86">
        <v>7</v>
      </c>
      <c r="N79" s="86">
        <v>46.7</v>
      </c>
      <c r="O79" s="86" t="s">
        <v>3</v>
      </c>
      <c r="P79" s="86" t="s">
        <v>3</v>
      </c>
      <c r="Q79" s="86">
        <v>3</v>
      </c>
      <c r="R79" s="86">
        <v>20</v>
      </c>
      <c r="S79" s="86">
        <v>15</v>
      </c>
      <c r="T79" s="86">
        <v>13</v>
      </c>
      <c r="U79" s="86">
        <v>86.7</v>
      </c>
      <c r="V79" s="86">
        <v>2</v>
      </c>
      <c r="W79" s="86">
        <v>13.3</v>
      </c>
    </row>
    <row r="80" spans="1:23" x14ac:dyDescent="0.25">
      <c r="A80" s="81" t="s">
        <v>14</v>
      </c>
      <c r="B80" s="82">
        <v>5</v>
      </c>
      <c r="C80" s="82" t="s">
        <v>3</v>
      </c>
      <c r="D80" s="85" t="s">
        <v>3</v>
      </c>
      <c r="E80" s="85" t="s">
        <v>3</v>
      </c>
      <c r="F80" s="85" t="s">
        <v>3</v>
      </c>
      <c r="G80" s="85">
        <v>1</v>
      </c>
      <c r="H80" s="85">
        <v>9.1</v>
      </c>
      <c r="I80" s="85">
        <v>1</v>
      </c>
      <c r="J80" s="85">
        <v>9.1</v>
      </c>
      <c r="K80" s="85">
        <v>3</v>
      </c>
      <c r="L80" s="85">
        <v>27.3</v>
      </c>
      <c r="M80" s="85">
        <v>3</v>
      </c>
      <c r="N80" s="85">
        <v>27.3</v>
      </c>
      <c r="O80" s="85" t="s">
        <v>3</v>
      </c>
      <c r="P80" s="85" t="s">
        <v>3</v>
      </c>
      <c r="Q80" s="85">
        <v>3</v>
      </c>
      <c r="R80" s="85">
        <v>27.3</v>
      </c>
      <c r="S80" s="85">
        <v>11</v>
      </c>
      <c r="T80" s="85">
        <v>11</v>
      </c>
      <c r="U80" s="85">
        <v>100</v>
      </c>
      <c r="V80" s="85" t="s">
        <v>3</v>
      </c>
      <c r="W80" s="85" t="s">
        <v>3</v>
      </c>
    </row>
    <row r="81" spans="1:23" x14ac:dyDescent="0.25">
      <c r="A81" s="83" t="s">
        <v>15</v>
      </c>
      <c r="B81" s="82">
        <v>5</v>
      </c>
      <c r="C81" s="84" t="s">
        <v>3</v>
      </c>
      <c r="D81" s="86" t="s">
        <v>3</v>
      </c>
      <c r="E81" s="86" t="s">
        <v>3</v>
      </c>
      <c r="F81" s="86" t="s">
        <v>3</v>
      </c>
      <c r="G81" s="86">
        <v>3</v>
      </c>
      <c r="H81" s="86">
        <v>15</v>
      </c>
      <c r="I81" s="86">
        <v>10</v>
      </c>
      <c r="J81" s="86">
        <v>50</v>
      </c>
      <c r="K81" s="86">
        <v>7</v>
      </c>
      <c r="L81" s="86">
        <v>35</v>
      </c>
      <c r="M81" s="86">
        <v>2</v>
      </c>
      <c r="N81" s="86">
        <v>10</v>
      </c>
      <c r="O81" s="86" t="s">
        <v>3</v>
      </c>
      <c r="P81" s="86" t="s">
        <v>3</v>
      </c>
      <c r="Q81" s="86" t="s">
        <v>3</v>
      </c>
      <c r="R81" s="86" t="s">
        <v>3</v>
      </c>
      <c r="S81" s="86">
        <v>20</v>
      </c>
      <c r="T81" s="86">
        <v>21</v>
      </c>
      <c r="U81" s="86">
        <v>95.5</v>
      </c>
      <c r="V81" s="86">
        <v>1</v>
      </c>
      <c r="W81" s="86">
        <v>4.5</v>
      </c>
    </row>
    <row r="82" spans="1:23" x14ac:dyDescent="0.25">
      <c r="A82" s="81" t="s">
        <v>19</v>
      </c>
      <c r="B82" s="82">
        <v>5</v>
      </c>
      <c r="C82" s="82" t="s">
        <v>3</v>
      </c>
      <c r="D82" s="85" t="s">
        <v>3</v>
      </c>
      <c r="E82" s="85" t="s">
        <v>3</v>
      </c>
      <c r="F82" s="85" t="s">
        <v>3</v>
      </c>
      <c r="G82" s="85">
        <v>1</v>
      </c>
      <c r="H82" s="85">
        <v>7.7</v>
      </c>
      <c r="I82" s="85">
        <v>3</v>
      </c>
      <c r="J82" s="85">
        <v>23.1</v>
      </c>
      <c r="K82" s="85">
        <v>8</v>
      </c>
      <c r="L82" s="85">
        <v>61.5</v>
      </c>
      <c r="M82" s="85">
        <v>2</v>
      </c>
      <c r="N82" s="85">
        <v>15.4</v>
      </c>
      <c r="O82" s="85" t="s">
        <v>3</v>
      </c>
      <c r="P82" s="85" t="s">
        <v>3</v>
      </c>
      <c r="Q82" s="85" t="s">
        <v>3</v>
      </c>
      <c r="R82" s="85" t="s">
        <v>3</v>
      </c>
      <c r="S82" s="85">
        <v>13</v>
      </c>
      <c r="T82" s="85">
        <v>14</v>
      </c>
      <c r="U82" s="85">
        <v>100</v>
      </c>
      <c r="V82" s="85" t="s">
        <v>3</v>
      </c>
      <c r="W82" s="85" t="s">
        <v>3</v>
      </c>
    </row>
    <row r="83" spans="1:23" x14ac:dyDescent="0.25">
      <c r="A83" s="83" t="s">
        <v>16</v>
      </c>
      <c r="B83" s="82">
        <v>5</v>
      </c>
      <c r="C83" s="84" t="s">
        <v>3</v>
      </c>
      <c r="D83" s="86" t="s">
        <v>3</v>
      </c>
      <c r="E83" s="86" t="s">
        <v>3</v>
      </c>
      <c r="F83" s="86" t="s">
        <v>3</v>
      </c>
      <c r="G83" s="86">
        <v>1</v>
      </c>
      <c r="H83" s="86">
        <v>7.7</v>
      </c>
      <c r="I83" s="86">
        <v>5</v>
      </c>
      <c r="J83" s="86">
        <v>38.5</v>
      </c>
      <c r="K83" s="86">
        <v>2</v>
      </c>
      <c r="L83" s="86">
        <v>15.4</v>
      </c>
      <c r="M83" s="86">
        <v>5</v>
      </c>
      <c r="N83" s="86">
        <v>38.5</v>
      </c>
      <c r="O83" s="86" t="s">
        <v>3</v>
      </c>
      <c r="P83" s="86" t="s">
        <v>3</v>
      </c>
      <c r="Q83" s="86" t="s">
        <v>3</v>
      </c>
      <c r="R83" s="86" t="s">
        <v>3</v>
      </c>
      <c r="S83" s="86">
        <v>13</v>
      </c>
      <c r="T83" s="86">
        <v>10</v>
      </c>
      <c r="U83" s="86">
        <v>76.900000000000006</v>
      </c>
      <c r="V83" s="86">
        <v>3</v>
      </c>
      <c r="W83" s="86">
        <v>23.1</v>
      </c>
    </row>
    <row r="84" spans="1:23" x14ac:dyDescent="0.25">
      <c r="A84" s="81" t="s">
        <v>4</v>
      </c>
      <c r="B84" s="82">
        <v>6</v>
      </c>
      <c r="C84" s="82" t="s">
        <v>3</v>
      </c>
      <c r="D84" s="85" t="s">
        <v>3</v>
      </c>
      <c r="E84" s="85" t="s">
        <v>3</v>
      </c>
      <c r="F84" s="85" t="s">
        <v>3</v>
      </c>
      <c r="G84" s="85">
        <v>1</v>
      </c>
      <c r="H84" s="85">
        <v>12.5</v>
      </c>
      <c r="I84" s="85">
        <v>1</v>
      </c>
      <c r="J84" s="85">
        <v>12.5</v>
      </c>
      <c r="K84" s="85" t="s">
        <v>3</v>
      </c>
      <c r="L84" s="85" t="s">
        <v>3</v>
      </c>
      <c r="M84" s="85">
        <v>7</v>
      </c>
      <c r="N84" s="85">
        <v>87.5</v>
      </c>
      <c r="O84" s="85" t="s">
        <v>3</v>
      </c>
      <c r="P84" s="85" t="s">
        <v>3</v>
      </c>
      <c r="Q84" s="85">
        <v>1</v>
      </c>
      <c r="R84" s="85">
        <v>12.5</v>
      </c>
      <c r="S84" s="85">
        <v>8</v>
      </c>
      <c r="T84" s="85">
        <v>8</v>
      </c>
      <c r="U84" s="85">
        <v>80</v>
      </c>
      <c r="V84" s="85">
        <v>2</v>
      </c>
      <c r="W84" s="85">
        <v>20</v>
      </c>
    </row>
    <row r="85" spans="1:23" x14ac:dyDescent="0.25">
      <c r="A85" s="83" t="s">
        <v>8</v>
      </c>
      <c r="B85" s="82">
        <v>6</v>
      </c>
      <c r="C85" s="84" t="s">
        <v>3</v>
      </c>
      <c r="D85" s="86" t="s">
        <v>3</v>
      </c>
      <c r="E85" s="86" t="s">
        <v>3</v>
      </c>
      <c r="F85" s="86" t="s">
        <v>3</v>
      </c>
      <c r="G85" s="86" t="s">
        <v>3</v>
      </c>
      <c r="H85" s="86" t="s">
        <v>3</v>
      </c>
      <c r="I85" s="86">
        <v>3</v>
      </c>
      <c r="J85" s="86">
        <v>27.3</v>
      </c>
      <c r="K85" s="86">
        <v>6</v>
      </c>
      <c r="L85" s="86">
        <v>54.5</v>
      </c>
      <c r="M85" s="86">
        <v>4</v>
      </c>
      <c r="N85" s="86">
        <v>36.4</v>
      </c>
      <c r="O85" s="86" t="s">
        <v>3</v>
      </c>
      <c r="P85" s="86" t="s">
        <v>3</v>
      </c>
      <c r="Q85" s="86" t="s">
        <v>3</v>
      </c>
      <c r="R85" s="86" t="s">
        <v>3</v>
      </c>
      <c r="S85" s="86">
        <v>11</v>
      </c>
      <c r="T85" s="86">
        <v>12</v>
      </c>
      <c r="U85" s="86">
        <v>92.3</v>
      </c>
      <c r="V85" s="86">
        <v>1</v>
      </c>
      <c r="W85" s="86">
        <v>7.7</v>
      </c>
    </row>
    <row r="86" spans="1:23" x14ac:dyDescent="0.25">
      <c r="A86" s="81" t="s">
        <v>9</v>
      </c>
      <c r="B86" s="82">
        <v>6</v>
      </c>
      <c r="C86" s="82" t="s">
        <v>3</v>
      </c>
      <c r="D86" s="85" t="s">
        <v>3</v>
      </c>
      <c r="E86" s="85" t="s">
        <v>3</v>
      </c>
      <c r="F86" s="85" t="s">
        <v>3</v>
      </c>
      <c r="G86" s="85">
        <v>1</v>
      </c>
      <c r="H86" s="85">
        <v>7.7</v>
      </c>
      <c r="I86" s="85">
        <v>7</v>
      </c>
      <c r="J86" s="85">
        <v>53.8</v>
      </c>
      <c r="K86" s="85">
        <v>4</v>
      </c>
      <c r="L86" s="85">
        <v>30.8</v>
      </c>
      <c r="M86" s="85">
        <v>1</v>
      </c>
      <c r="N86" s="85">
        <v>7.7</v>
      </c>
      <c r="O86" s="85" t="s">
        <v>3</v>
      </c>
      <c r="P86" s="85" t="s">
        <v>3</v>
      </c>
      <c r="Q86" s="85" t="s">
        <v>3</v>
      </c>
      <c r="R86" s="85" t="s">
        <v>3</v>
      </c>
      <c r="S86" s="85">
        <v>13</v>
      </c>
      <c r="T86" s="85">
        <v>13</v>
      </c>
      <c r="U86" s="85">
        <v>100</v>
      </c>
      <c r="V86" s="85" t="s">
        <v>3</v>
      </c>
      <c r="W86" s="85" t="s">
        <v>3</v>
      </c>
    </row>
    <row r="87" spans="1:23" x14ac:dyDescent="0.25">
      <c r="A87" s="83" t="s">
        <v>10</v>
      </c>
      <c r="B87" s="82">
        <v>6</v>
      </c>
      <c r="C87" s="84" t="s">
        <v>3</v>
      </c>
      <c r="D87" s="86" t="s">
        <v>3</v>
      </c>
      <c r="E87" s="86" t="s">
        <v>3</v>
      </c>
      <c r="F87" s="86" t="s">
        <v>3</v>
      </c>
      <c r="G87" s="86">
        <v>1</v>
      </c>
      <c r="H87" s="86">
        <v>10</v>
      </c>
      <c r="I87" s="86">
        <v>2</v>
      </c>
      <c r="J87" s="86">
        <v>20</v>
      </c>
      <c r="K87" s="86">
        <v>6</v>
      </c>
      <c r="L87" s="86">
        <v>60</v>
      </c>
      <c r="M87" s="86">
        <v>2</v>
      </c>
      <c r="N87" s="86">
        <v>20</v>
      </c>
      <c r="O87" s="86" t="s">
        <v>3</v>
      </c>
      <c r="P87" s="86" t="s">
        <v>3</v>
      </c>
      <c r="Q87" s="86" t="s">
        <v>3</v>
      </c>
      <c r="R87" s="86" t="s">
        <v>3</v>
      </c>
      <c r="S87" s="86">
        <v>10</v>
      </c>
      <c r="T87" s="86">
        <v>9</v>
      </c>
      <c r="U87" s="86">
        <v>81.8</v>
      </c>
      <c r="V87" s="86">
        <v>2</v>
      </c>
      <c r="W87" s="86">
        <v>18.2</v>
      </c>
    </row>
    <row r="88" spans="1:23" x14ac:dyDescent="0.25">
      <c r="A88" s="81" t="s">
        <v>12</v>
      </c>
      <c r="B88" s="82">
        <v>6</v>
      </c>
      <c r="C88" s="82" t="s">
        <v>3</v>
      </c>
      <c r="D88" s="85" t="s">
        <v>3</v>
      </c>
      <c r="E88" s="85">
        <v>2</v>
      </c>
      <c r="F88" s="85">
        <v>20</v>
      </c>
      <c r="G88" s="85" t="s">
        <v>3</v>
      </c>
      <c r="H88" s="85" t="s">
        <v>3</v>
      </c>
      <c r="I88" s="85">
        <v>5</v>
      </c>
      <c r="J88" s="85">
        <v>50</v>
      </c>
      <c r="K88" s="85" t="s">
        <v>3</v>
      </c>
      <c r="L88" s="85" t="s">
        <v>3</v>
      </c>
      <c r="M88" s="85">
        <v>1</v>
      </c>
      <c r="N88" s="85">
        <v>10</v>
      </c>
      <c r="O88" s="85" t="s">
        <v>3</v>
      </c>
      <c r="P88" s="85" t="s">
        <v>3</v>
      </c>
      <c r="Q88" s="85">
        <v>2</v>
      </c>
      <c r="R88" s="85">
        <v>20</v>
      </c>
      <c r="S88" s="85">
        <v>10</v>
      </c>
      <c r="T88" s="85">
        <v>9</v>
      </c>
      <c r="U88" s="85">
        <v>90</v>
      </c>
      <c r="V88" s="85">
        <v>1</v>
      </c>
      <c r="W88" s="85">
        <v>10</v>
      </c>
    </row>
    <row r="89" spans="1:23" x14ac:dyDescent="0.25">
      <c r="A89" s="83" t="s">
        <v>648</v>
      </c>
      <c r="B89" s="82">
        <v>6</v>
      </c>
      <c r="C89" s="84" t="s">
        <v>3</v>
      </c>
      <c r="D89" s="86" t="s">
        <v>3</v>
      </c>
      <c r="E89" s="86" t="s">
        <v>3</v>
      </c>
      <c r="F89" s="86" t="s">
        <v>3</v>
      </c>
      <c r="G89" s="86">
        <v>2</v>
      </c>
      <c r="H89" s="86">
        <v>13.3</v>
      </c>
      <c r="I89" s="86">
        <v>2</v>
      </c>
      <c r="J89" s="86">
        <v>13.3</v>
      </c>
      <c r="K89" s="86" t="s">
        <v>3</v>
      </c>
      <c r="L89" s="86" t="s">
        <v>3</v>
      </c>
      <c r="M89" s="86">
        <v>8</v>
      </c>
      <c r="N89" s="86">
        <v>53.3</v>
      </c>
      <c r="O89" s="86" t="s">
        <v>3</v>
      </c>
      <c r="P89" s="86" t="s">
        <v>3</v>
      </c>
      <c r="Q89" s="86">
        <v>3</v>
      </c>
      <c r="R89" s="86">
        <v>20</v>
      </c>
      <c r="S89" s="86">
        <v>15</v>
      </c>
      <c r="T89" s="86">
        <v>11</v>
      </c>
      <c r="U89" s="86">
        <v>73.3</v>
      </c>
      <c r="V89" s="86">
        <v>4</v>
      </c>
      <c r="W89" s="86">
        <v>26.7</v>
      </c>
    </row>
    <row r="90" spans="1:23" x14ac:dyDescent="0.25">
      <c r="A90" s="81" t="s">
        <v>13</v>
      </c>
      <c r="B90" s="82">
        <v>6</v>
      </c>
      <c r="C90" s="82" t="s">
        <v>3</v>
      </c>
      <c r="D90" s="85" t="s">
        <v>3</v>
      </c>
      <c r="E90" s="85" t="s">
        <v>3</v>
      </c>
      <c r="F90" s="85" t="s">
        <v>3</v>
      </c>
      <c r="G90" s="85">
        <v>1</v>
      </c>
      <c r="H90" s="85">
        <v>9.1</v>
      </c>
      <c r="I90" s="85">
        <v>2</v>
      </c>
      <c r="J90" s="85">
        <v>18.2</v>
      </c>
      <c r="K90" s="85">
        <v>1</v>
      </c>
      <c r="L90" s="85">
        <v>9.1</v>
      </c>
      <c r="M90" s="85">
        <v>6</v>
      </c>
      <c r="N90" s="85">
        <v>54.5</v>
      </c>
      <c r="O90" s="85" t="s">
        <v>3</v>
      </c>
      <c r="P90" s="85" t="s">
        <v>3</v>
      </c>
      <c r="Q90" s="85">
        <v>1</v>
      </c>
      <c r="R90" s="85">
        <v>9.1</v>
      </c>
      <c r="S90" s="85">
        <v>11</v>
      </c>
      <c r="T90" s="85">
        <v>11</v>
      </c>
      <c r="U90" s="85">
        <v>100</v>
      </c>
      <c r="V90" s="85" t="s">
        <v>3</v>
      </c>
      <c r="W90" s="85" t="s">
        <v>3</v>
      </c>
    </row>
    <row r="91" spans="1:23" x14ac:dyDescent="0.25">
      <c r="A91" s="83" t="s">
        <v>14</v>
      </c>
      <c r="B91" s="82">
        <v>6</v>
      </c>
      <c r="C91" s="84" t="s">
        <v>3</v>
      </c>
      <c r="D91" s="86" t="s">
        <v>3</v>
      </c>
      <c r="E91" s="86">
        <v>1</v>
      </c>
      <c r="F91" s="86">
        <v>11.1</v>
      </c>
      <c r="G91" s="86">
        <v>1</v>
      </c>
      <c r="H91" s="86">
        <v>11.1</v>
      </c>
      <c r="I91" s="86">
        <v>2</v>
      </c>
      <c r="J91" s="86">
        <v>22.2</v>
      </c>
      <c r="K91" s="86">
        <v>2</v>
      </c>
      <c r="L91" s="86">
        <v>22.2</v>
      </c>
      <c r="M91" s="86">
        <v>2</v>
      </c>
      <c r="N91" s="86">
        <v>22.2</v>
      </c>
      <c r="O91" s="86" t="s">
        <v>3</v>
      </c>
      <c r="P91" s="86" t="s">
        <v>3</v>
      </c>
      <c r="Q91" s="86">
        <v>2</v>
      </c>
      <c r="R91" s="86">
        <v>22.2</v>
      </c>
      <c r="S91" s="86">
        <v>9</v>
      </c>
      <c r="T91" s="86">
        <v>10</v>
      </c>
      <c r="U91" s="86">
        <v>100</v>
      </c>
      <c r="V91" s="86" t="s">
        <v>3</v>
      </c>
      <c r="W91" s="86" t="s">
        <v>3</v>
      </c>
    </row>
    <row r="92" spans="1:23" x14ac:dyDescent="0.25">
      <c r="A92" s="81" t="s">
        <v>15</v>
      </c>
      <c r="B92" s="82">
        <v>6</v>
      </c>
      <c r="C92" s="82" t="s">
        <v>3</v>
      </c>
      <c r="D92" s="85" t="s">
        <v>3</v>
      </c>
      <c r="E92" s="85" t="s">
        <v>3</v>
      </c>
      <c r="F92" s="85" t="s">
        <v>3</v>
      </c>
      <c r="G92" s="85">
        <v>1</v>
      </c>
      <c r="H92" s="85">
        <v>6.3</v>
      </c>
      <c r="I92" s="85">
        <v>6</v>
      </c>
      <c r="J92" s="85">
        <v>37.5</v>
      </c>
      <c r="K92" s="85">
        <v>8</v>
      </c>
      <c r="L92" s="85">
        <v>50</v>
      </c>
      <c r="M92" s="85">
        <v>1</v>
      </c>
      <c r="N92" s="85">
        <v>6.3</v>
      </c>
      <c r="O92" s="85" t="s">
        <v>3</v>
      </c>
      <c r="P92" s="85" t="s">
        <v>3</v>
      </c>
      <c r="Q92" s="85" t="s">
        <v>3</v>
      </c>
      <c r="R92" s="85" t="s">
        <v>3</v>
      </c>
      <c r="S92" s="85">
        <v>16</v>
      </c>
      <c r="T92" s="85">
        <v>13</v>
      </c>
      <c r="U92" s="85">
        <v>81.3</v>
      </c>
      <c r="V92" s="85">
        <v>3</v>
      </c>
      <c r="W92" s="85">
        <v>18.8</v>
      </c>
    </row>
    <row r="93" spans="1:23" x14ac:dyDescent="0.25">
      <c r="A93" s="83" t="s">
        <v>19</v>
      </c>
      <c r="B93" s="82">
        <v>6</v>
      </c>
      <c r="C93" s="84" t="s">
        <v>3</v>
      </c>
      <c r="D93" s="86" t="s">
        <v>3</v>
      </c>
      <c r="E93" s="86" t="s">
        <v>3</v>
      </c>
      <c r="F93" s="86" t="s">
        <v>3</v>
      </c>
      <c r="G93" s="86" t="s">
        <v>3</v>
      </c>
      <c r="H93" s="86" t="s">
        <v>3</v>
      </c>
      <c r="I93" s="86">
        <v>4</v>
      </c>
      <c r="J93" s="86">
        <v>33.299999999999997</v>
      </c>
      <c r="K93" s="86">
        <v>3</v>
      </c>
      <c r="L93" s="86">
        <v>25</v>
      </c>
      <c r="M93" s="86">
        <v>5</v>
      </c>
      <c r="N93" s="86">
        <v>41.7</v>
      </c>
      <c r="O93" s="86" t="s">
        <v>3</v>
      </c>
      <c r="P93" s="86" t="s">
        <v>3</v>
      </c>
      <c r="Q93" s="86" t="s">
        <v>3</v>
      </c>
      <c r="R93" s="86" t="s">
        <v>3</v>
      </c>
      <c r="S93" s="86">
        <v>12</v>
      </c>
      <c r="T93" s="86">
        <v>11</v>
      </c>
      <c r="U93" s="86">
        <v>91.7</v>
      </c>
      <c r="V93" s="86">
        <v>1</v>
      </c>
      <c r="W93" s="86">
        <v>8.3000000000000007</v>
      </c>
    </row>
    <row r="94" spans="1:23" x14ac:dyDescent="0.25">
      <c r="A94" s="81" t="s">
        <v>16</v>
      </c>
      <c r="B94" s="82">
        <v>6</v>
      </c>
      <c r="C94" s="82" t="s">
        <v>3</v>
      </c>
      <c r="D94" s="85" t="s">
        <v>3</v>
      </c>
      <c r="E94" s="85" t="s">
        <v>3</v>
      </c>
      <c r="F94" s="85" t="s">
        <v>3</v>
      </c>
      <c r="G94" s="85">
        <v>2</v>
      </c>
      <c r="H94" s="85">
        <v>18.2</v>
      </c>
      <c r="I94" s="85">
        <v>4</v>
      </c>
      <c r="J94" s="85">
        <v>36.4</v>
      </c>
      <c r="K94" s="85">
        <v>1</v>
      </c>
      <c r="L94" s="85">
        <v>9.1</v>
      </c>
      <c r="M94" s="85">
        <v>3</v>
      </c>
      <c r="N94" s="85">
        <v>27.3</v>
      </c>
      <c r="O94" s="85" t="s">
        <v>3</v>
      </c>
      <c r="P94" s="85" t="s">
        <v>3</v>
      </c>
      <c r="Q94" s="85">
        <v>1</v>
      </c>
      <c r="R94" s="85">
        <v>9.1</v>
      </c>
      <c r="S94" s="85">
        <v>11</v>
      </c>
      <c r="T94" s="85">
        <v>10</v>
      </c>
      <c r="U94" s="85">
        <v>90.9</v>
      </c>
      <c r="V94" s="85">
        <v>1</v>
      </c>
      <c r="W94" s="85">
        <v>9.1</v>
      </c>
    </row>
    <row r="95" spans="1:23" x14ac:dyDescent="0.25">
      <c r="A95" s="83" t="s">
        <v>17</v>
      </c>
      <c r="B95" s="82">
        <v>6</v>
      </c>
      <c r="C95" s="84" t="s">
        <v>3</v>
      </c>
      <c r="D95" s="86" t="s">
        <v>3</v>
      </c>
      <c r="E95" s="86" t="s">
        <v>3</v>
      </c>
      <c r="F95" s="86" t="s">
        <v>3</v>
      </c>
      <c r="G95" s="86">
        <v>1</v>
      </c>
      <c r="H95" s="86">
        <v>10</v>
      </c>
      <c r="I95" s="86">
        <v>2</v>
      </c>
      <c r="J95" s="86">
        <v>20</v>
      </c>
      <c r="K95" s="86">
        <v>2</v>
      </c>
      <c r="L95" s="86">
        <v>20</v>
      </c>
      <c r="M95" s="86">
        <v>5</v>
      </c>
      <c r="N95" s="86">
        <v>50</v>
      </c>
      <c r="O95" s="86" t="s">
        <v>3</v>
      </c>
      <c r="P95" s="86" t="s">
        <v>3</v>
      </c>
      <c r="Q95" s="86" t="s">
        <v>3</v>
      </c>
      <c r="R95" s="86" t="s">
        <v>3</v>
      </c>
      <c r="S95" s="86">
        <v>10</v>
      </c>
      <c r="T95" s="86">
        <v>9</v>
      </c>
      <c r="U95" s="86">
        <v>90</v>
      </c>
      <c r="V95" s="86">
        <v>1</v>
      </c>
      <c r="W95" s="86">
        <v>10</v>
      </c>
    </row>
    <row r="96" spans="1:23" x14ac:dyDescent="0.25">
      <c r="A96" s="81" t="s">
        <v>2</v>
      </c>
      <c r="B96" s="82">
        <v>6</v>
      </c>
      <c r="C96" s="82" t="s">
        <v>3</v>
      </c>
      <c r="D96" s="85" t="s">
        <v>3</v>
      </c>
      <c r="E96" s="85" t="s">
        <v>3</v>
      </c>
      <c r="F96" s="85" t="s">
        <v>3</v>
      </c>
      <c r="G96" s="85" t="s">
        <v>3</v>
      </c>
      <c r="H96" s="85" t="s">
        <v>3</v>
      </c>
      <c r="I96" s="85">
        <v>1</v>
      </c>
      <c r="J96" s="85">
        <v>10</v>
      </c>
      <c r="K96" s="85">
        <v>1</v>
      </c>
      <c r="L96" s="85">
        <v>10</v>
      </c>
      <c r="M96" s="85">
        <v>7</v>
      </c>
      <c r="N96" s="85">
        <v>70</v>
      </c>
      <c r="O96" s="85" t="s">
        <v>3</v>
      </c>
      <c r="P96" s="85" t="s">
        <v>3</v>
      </c>
      <c r="Q96" s="85">
        <v>1</v>
      </c>
      <c r="R96" s="85">
        <v>10</v>
      </c>
      <c r="S96" s="85">
        <v>10</v>
      </c>
      <c r="T96" s="85">
        <v>10</v>
      </c>
      <c r="U96" s="85">
        <v>100</v>
      </c>
      <c r="V96" s="85" t="s">
        <v>3</v>
      </c>
      <c r="W96" s="85" t="s">
        <v>3</v>
      </c>
    </row>
    <row r="97" spans="1:23" x14ac:dyDescent="0.25">
      <c r="A97" s="83" t="s">
        <v>7</v>
      </c>
      <c r="B97" s="84">
        <v>6</v>
      </c>
      <c r="C97" s="84" t="s">
        <v>3</v>
      </c>
      <c r="D97" s="86" t="s">
        <v>3</v>
      </c>
      <c r="E97" s="86" t="s">
        <v>3</v>
      </c>
      <c r="F97" s="86" t="s">
        <v>3</v>
      </c>
      <c r="G97" s="86">
        <v>1</v>
      </c>
      <c r="H97" s="86">
        <v>7.7</v>
      </c>
      <c r="I97" s="86">
        <v>6</v>
      </c>
      <c r="J97" s="86">
        <v>46.2</v>
      </c>
      <c r="K97" s="86">
        <v>1</v>
      </c>
      <c r="L97" s="86">
        <v>7.7</v>
      </c>
      <c r="M97" s="86">
        <v>5</v>
      </c>
      <c r="N97" s="86">
        <v>38.5</v>
      </c>
      <c r="O97" s="86" t="s">
        <v>3</v>
      </c>
      <c r="P97" s="86" t="s">
        <v>3</v>
      </c>
      <c r="Q97" s="86" t="s">
        <v>3</v>
      </c>
      <c r="R97" s="86" t="s">
        <v>3</v>
      </c>
      <c r="S97" s="86">
        <v>13</v>
      </c>
      <c r="T97" s="86">
        <v>11</v>
      </c>
      <c r="U97" s="86">
        <v>84.6</v>
      </c>
      <c r="V97" s="86">
        <v>2</v>
      </c>
      <c r="W97" s="86">
        <v>15.4</v>
      </c>
    </row>
    <row r="98" spans="1:23" x14ac:dyDescent="0.25">
      <c r="A98" s="81" t="s">
        <v>4</v>
      </c>
      <c r="B98" s="82">
        <v>7</v>
      </c>
      <c r="C98" s="82" t="s">
        <v>3</v>
      </c>
      <c r="D98" s="85" t="s">
        <v>3</v>
      </c>
      <c r="E98" s="85">
        <v>1</v>
      </c>
      <c r="F98" s="85">
        <v>9.1</v>
      </c>
      <c r="G98" s="85">
        <v>2</v>
      </c>
      <c r="H98" s="85">
        <v>18.2</v>
      </c>
      <c r="I98" s="85">
        <v>6</v>
      </c>
      <c r="J98" s="85">
        <v>54.5</v>
      </c>
      <c r="K98" s="85" t="s">
        <v>3</v>
      </c>
      <c r="L98" s="85" t="s">
        <v>3</v>
      </c>
      <c r="M98" s="85">
        <v>4</v>
      </c>
      <c r="N98" s="85">
        <v>36.4</v>
      </c>
      <c r="O98" s="85" t="s">
        <v>3</v>
      </c>
      <c r="P98" s="85" t="s">
        <v>3</v>
      </c>
      <c r="Q98" s="85" t="s">
        <v>3</v>
      </c>
      <c r="R98" s="85" t="s">
        <v>3</v>
      </c>
      <c r="S98" s="85">
        <v>11</v>
      </c>
      <c r="T98" s="85">
        <v>11</v>
      </c>
      <c r="U98" s="85">
        <v>84.6</v>
      </c>
      <c r="V98" s="85">
        <v>2</v>
      </c>
      <c r="W98" s="85">
        <v>15.4</v>
      </c>
    </row>
    <row r="99" spans="1:23" x14ac:dyDescent="0.25">
      <c r="A99" s="83" t="s">
        <v>18</v>
      </c>
      <c r="B99" s="82">
        <v>7</v>
      </c>
      <c r="C99" s="84" t="s">
        <v>3</v>
      </c>
      <c r="D99" s="86" t="s">
        <v>3</v>
      </c>
      <c r="E99" s="86" t="s">
        <v>3</v>
      </c>
      <c r="F99" s="86" t="s">
        <v>3</v>
      </c>
      <c r="G99" s="86">
        <v>1</v>
      </c>
      <c r="H99" s="86">
        <v>10</v>
      </c>
      <c r="I99" s="86">
        <v>3</v>
      </c>
      <c r="J99" s="86">
        <v>30</v>
      </c>
      <c r="K99" s="86">
        <v>2</v>
      </c>
      <c r="L99" s="86">
        <v>20</v>
      </c>
      <c r="M99" s="86">
        <v>4</v>
      </c>
      <c r="N99" s="86">
        <v>40</v>
      </c>
      <c r="O99" s="86" t="s">
        <v>3</v>
      </c>
      <c r="P99" s="86" t="s">
        <v>3</v>
      </c>
      <c r="Q99" s="86" t="s">
        <v>3</v>
      </c>
      <c r="R99" s="86" t="s">
        <v>3</v>
      </c>
      <c r="S99" s="86">
        <v>10</v>
      </c>
      <c r="T99" s="86">
        <v>8</v>
      </c>
      <c r="U99" s="86">
        <v>80</v>
      </c>
      <c r="V99" s="86">
        <v>2</v>
      </c>
      <c r="W99" s="86">
        <v>20</v>
      </c>
    </row>
    <row r="100" spans="1:23" x14ac:dyDescent="0.25">
      <c r="A100" s="81" t="s">
        <v>5</v>
      </c>
      <c r="B100" s="82">
        <v>7</v>
      </c>
      <c r="C100" s="82" t="s">
        <v>3</v>
      </c>
      <c r="D100" s="85" t="s">
        <v>3</v>
      </c>
      <c r="E100" s="85" t="s">
        <v>3</v>
      </c>
      <c r="F100" s="85" t="s">
        <v>3</v>
      </c>
      <c r="G100" s="85">
        <v>1</v>
      </c>
      <c r="H100" s="85">
        <v>10</v>
      </c>
      <c r="I100" s="85">
        <v>4</v>
      </c>
      <c r="J100" s="85">
        <v>40</v>
      </c>
      <c r="K100" s="85" t="s">
        <v>3</v>
      </c>
      <c r="L100" s="85" t="s">
        <v>3</v>
      </c>
      <c r="M100" s="85">
        <v>5</v>
      </c>
      <c r="N100" s="85">
        <v>50</v>
      </c>
      <c r="O100" s="85" t="s">
        <v>3</v>
      </c>
      <c r="P100" s="85" t="s">
        <v>3</v>
      </c>
      <c r="Q100" s="85" t="s">
        <v>3</v>
      </c>
      <c r="R100" s="85" t="s">
        <v>3</v>
      </c>
      <c r="S100" s="85">
        <v>10</v>
      </c>
      <c r="T100" s="85">
        <v>8</v>
      </c>
      <c r="U100" s="85">
        <v>80</v>
      </c>
      <c r="V100" s="85">
        <v>2</v>
      </c>
      <c r="W100" s="85">
        <v>20</v>
      </c>
    </row>
    <row r="101" spans="1:23" x14ac:dyDescent="0.25">
      <c r="A101" s="83" t="s">
        <v>6</v>
      </c>
      <c r="B101" s="82">
        <v>7</v>
      </c>
      <c r="C101" s="84" t="s">
        <v>3</v>
      </c>
      <c r="D101" s="86" t="s">
        <v>3</v>
      </c>
      <c r="E101" s="86" t="s">
        <v>3</v>
      </c>
      <c r="F101" s="86" t="s">
        <v>3</v>
      </c>
      <c r="G101" s="86" t="s">
        <v>3</v>
      </c>
      <c r="H101" s="86" t="s">
        <v>3</v>
      </c>
      <c r="I101" s="86">
        <v>5</v>
      </c>
      <c r="J101" s="86">
        <v>50</v>
      </c>
      <c r="K101" s="86">
        <v>1</v>
      </c>
      <c r="L101" s="86">
        <v>10</v>
      </c>
      <c r="M101" s="86">
        <v>4</v>
      </c>
      <c r="N101" s="86">
        <v>40</v>
      </c>
      <c r="O101" s="86" t="s">
        <v>3</v>
      </c>
      <c r="P101" s="86" t="s">
        <v>3</v>
      </c>
      <c r="Q101" s="86" t="s">
        <v>3</v>
      </c>
      <c r="R101" s="86" t="s">
        <v>3</v>
      </c>
      <c r="S101" s="86">
        <v>10</v>
      </c>
      <c r="T101" s="86">
        <v>8</v>
      </c>
      <c r="U101" s="86">
        <v>80</v>
      </c>
      <c r="V101" s="86">
        <v>2</v>
      </c>
      <c r="W101" s="86">
        <v>20</v>
      </c>
    </row>
    <row r="102" spans="1:23" x14ac:dyDescent="0.25">
      <c r="A102" s="81" t="s">
        <v>8</v>
      </c>
      <c r="B102" s="82">
        <v>7</v>
      </c>
      <c r="C102" s="82" t="s">
        <v>3</v>
      </c>
      <c r="D102" s="85" t="s">
        <v>3</v>
      </c>
      <c r="E102" s="85" t="s">
        <v>3</v>
      </c>
      <c r="F102" s="85" t="s">
        <v>3</v>
      </c>
      <c r="G102" s="85">
        <v>1</v>
      </c>
      <c r="H102" s="85">
        <v>8.3000000000000007</v>
      </c>
      <c r="I102" s="85">
        <v>2</v>
      </c>
      <c r="J102" s="85">
        <v>16.7</v>
      </c>
      <c r="K102" s="85">
        <v>2</v>
      </c>
      <c r="L102" s="85">
        <v>16.7</v>
      </c>
      <c r="M102" s="85">
        <v>7</v>
      </c>
      <c r="N102" s="85">
        <v>58.3</v>
      </c>
      <c r="O102" s="85" t="s">
        <v>3</v>
      </c>
      <c r="P102" s="85" t="s">
        <v>3</v>
      </c>
      <c r="Q102" s="85" t="s">
        <v>3</v>
      </c>
      <c r="R102" s="85" t="s">
        <v>3</v>
      </c>
      <c r="S102" s="85">
        <v>12</v>
      </c>
      <c r="T102" s="85">
        <v>11</v>
      </c>
      <c r="U102" s="85">
        <v>91.7</v>
      </c>
      <c r="V102" s="85">
        <v>1</v>
      </c>
      <c r="W102" s="85">
        <v>8.3000000000000007</v>
      </c>
    </row>
    <row r="103" spans="1:23" x14ac:dyDescent="0.25">
      <c r="A103" s="83" t="s">
        <v>9</v>
      </c>
      <c r="B103" s="82">
        <v>7</v>
      </c>
      <c r="C103" s="84" t="s">
        <v>3</v>
      </c>
      <c r="D103" s="86" t="s">
        <v>3</v>
      </c>
      <c r="E103" s="86" t="s">
        <v>3</v>
      </c>
      <c r="F103" s="86" t="s">
        <v>3</v>
      </c>
      <c r="G103" s="86">
        <v>1</v>
      </c>
      <c r="H103" s="86">
        <v>7.1</v>
      </c>
      <c r="I103" s="86">
        <v>6</v>
      </c>
      <c r="J103" s="86">
        <v>42.9</v>
      </c>
      <c r="K103" s="86">
        <v>4</v>
      </c>
      <c r="L103" s="86">
        <v>28.6</v>
      </c>
      <c r="M103" s="86">
        <v>3</v>
      </c>
      <c r="N103" s="86">
        <v>21.4</v>
      </c>
      <c r="O103" s="86" t="s">
        <v>3</v>
      </c>
      <c r="P103" s="86" t="s">
        <v>3</v>
      </c>
      <c r="Q103" s="86" t="s">
        <v>3</v>
      </c>
      <c r="R103" s="86" t="s">
        <v>3</v>
      </c>
      <c r="S103" s="86">
        <v>14</v>
      </c>
      <c r="T103" s="86">
        <v>14</v>
      </c>
      <c r="U103" s="86">
        <v>100</v>
      </c>
      <c r="V103" s="86" t="s">
        <v>3</v>
      </c>
      <c r="W103" s="86" t="s">
        <v>3</v>
      </c>
    </row>
    <row r="104" spans="1:23" x14ac:dyDescent="0.25">
      <c r="A104" s="81" t="s">
        <v>10</v>
      </c>
      <c r="B104" s="82">
        <v>7</v>
      </c>
      <c r="C104" s="82" t="s">
        <v>3</v>
      </c>
      <c r="D104" s="85" t="s">
        <v>3</v>
      </c>
      <c r="E104" s="85" t="s">
        <v>3</v>
      </c>
      <c r="F104" s="85" t="s">
        <v>3</v>
      </c>
      <c r="G104" s="85">
        <v>2</v>
      </c>
      <c r="H104" s="85">
        <v>14.3</v>
      </c>
      <c r="I104" s="85">
        <v>1</v>
      </c>
      <c r="J104" s="85">
        <v>7.1</v>
      </c>
      <c r="K104" s="85">
        <v>10</v>
      </c>
      <c r="L104" s="85">
        <v>71.400000000000006</v>
      </c>
      <c r="M104" s="85">
        <v>2</v>
      </c>
      <c r="N104" s="85">
        <v>14.3</v>
      </c>
      <c r="O104" s="85" t="s">
        <v>3</v>
      </c>
      <c r="P104" s="85" t="s">
        <v>3</v>
      </c>
      <c r="Q104" s="85" t="s">
        <v>3</v>
      </c>
      <c r="R104" s="85" t="s">
        <v>3</v>
      </c>
      <c r="S104" s="85">
        <v>14</v>
      </c>
      <c r="T104" s="85">
        <v>15</v>
      </c>
      <c r="U104" s="85">
        <v>100</v>
      </c>
      <c r="V104" s="85" t="s">
        <v>3</v>
      </c>
      <c r="W104" s="85" t="s">
        <v>3</v>
      </c>
    </row>
    <row r="105" spans="1:23" x14ac:dyDescent="0.25">
      <c r="A105" s="83" t="s">
        <v>11</v>
      </c>
      <c r="B105" s="82">
        <v>7</v>
      </c>
      <c r="C105" s="84" t="s">
        <v>3</v>
      </c>
      <c r="D105" s="86" t="s">
        <v>3</v>
      </c>
      <c r="E105" s="86" t="s">
        <v>3</v>
      </c>
      <c r="F105" s="86" t="s">
        <v>3</v>
      </c>
      <c r="G105" s="86" t="s">
        <v>3</v>
      </c>
      <c r="H105" s="86" t="s">
        <v>3</v>
      </c>
      <c r="I105" s="86">
        <v>7</v>
      </c>
      <c r="J105" s="86">
        <v>53.8</v>
      </c>
      <c r="K105" s="86" t="s">
        <v>3</v>
      </c>
      <c r="L105" s="86" t="s">
        <v>3</v>
      </c>
      <c r="M105" s="86">
        <v>5</v>
      </c>
      <c r="N105" s="86">
        <v>38.5</v>
      </c>
      <c r="O105" s="86" t="s">
        <v>3</v>
      </c>
      <c r="P105" s="86" t="s">
        <v>3</v>
      </c>
      <c r="Q105" s="86">
        <v>1</v>
      </c>
      <c r="R105" s="86">
        <v>7.7</v>
      </c>
      <c r="S105" s="86">
        <v>13</v>
      </c>
      <c r="T105" s="86">
        <v>12</v>
      </c>
      <c r="U105" s="86">
        <v>92.3</v>
      </c>
      <c r="V105" s="86">
        <v>1</v>
      </c>
      <c r="W105" s="86">
        <v>7.7</v>
      </c>
    </row>
    <row r="106" spans="1:23" x14ac:dyDescent="0.25">
      <c r="A106" s="81" t="s">
        <v>12</v>
      </c>
      <c r="B106" s="82">
        <v>7</v>
      </c>
      <c r="C106" s="82" t="s">
        <v>3</v>
      </c>
      <c r="D106" s="85" t="s">
        <v>3</v>
      </c>
      <c r="E106" s="85">
        <v>1</v>
      </c>
      <c r="F106" s="85">
        <v>6.7</v>
      </c>
      <c r="G106" s="85" t="s">
        <v>3</v>
      </c>
      <c r="H106" s="85" t="s">
        <v>3</v>
      </c>
      <c r="I106" s="85">
        <v>3</v>
      </c>
      <c r="J106" s="85">
        <v>20</v>
      </c>
      <c r="K106" s="85" t="s">
        <v>3</v>
      </c>
      <c r="L106" s="85" t="s">
        <v>3</v>
      </c>
      <c r="M106" s="85">
        <v>5</v>
      </c>
      <c r="N106" s="85">
        <v>33.299999999999997</v>
      </c>
      <c r="O106" s="85">
        <v>2</v>
      </c>
      <c r="P106" s="85">
        <v>13.3</v>
      </c>
      <c r="Q106" s="85">
        <v>4</v>
      </c>
      <c r="R106" s="85">
        <v>26.7</v>
      </c>
      <c r="S106" s="85">
        <v>15</v>
      </c>
      <c r="T106" s="85">
        <v>13</v>
      </c>
      <c r="U106" s="85">
        <v>86.7</v>
      </c>
      <c r="V106" s="85">
        <v>2</v>
      </c>
      <c r="W106" s="85">
        <v>13.3</v>
      </c>
    </row>
    <row r="107" spans="1:23" x14ac:dyDescent="0.25">
      <c r="A107" s="83" t="s">
        <v>648</v>
      </c>
      <c r="B107" s="82">
        <v>7</v>
      </c>
      <c r="C107" s="84" t="s">
        <v>3</v>
      </c>
      <c r="D107" s="86" t="s">
        <v>3</v>
      </c>
      <c r="E107" s="86">
        <v>1</v>
      </c>
      <c r="F107" s="86">
        <v>12.5</v>
      </c>
      <c r="G107" s="86">
        <v>2</v>
      </c>
      <c r="H107" s="86">
        <v>25</v>
      </c>
      <c r="I107" s="86">
        <v>2</v>
      </c>
      <c r="J107" s="86">
        <v>25</v>
      </c>
      <c r="K107" s="86" t="s">
        <v>3</v>
      </c>
      <c r="L107" s="86" t="s">
        <v>3</v>
      </c>
      <c r="M107" s="86">
        <v>4</v>
      </c>
      <c r="N107" s="86">
        <v>50</v>
      </c>
      <c r="O107" s="86" t="s">
        <v>3</v>
      </c>
      <c r="P107" s="86" t="s">
        <v>3</v>
      </c>
      <c r="Q107" s="86" t="s">
        <v>3</v>
      </c>
      <c r="R107" s="86" t="s">
        <v>3</v>
      </c>
      <c r="S107" s="86">
        <v>8</v>
      </c>
      <c r="T107" s="86">
        <v>4</v>
      </c>
      <c r="U107" s="86">
        <v>44.4</v>
      </c>
      <c r="V107" s="86">
        <v>5</v>
      </c>
      <c r="W107" s="86">
        <v>55.6</v>
      </c>
    </row>
    <row r="108" spans="1:23" x14ac:dyDescent="0.25">
      <c r="A108" s="81" t="s">
        <v>13</v>
      </c>
      <c r="B108" s="82">
        <v>7</v>
      </c>
      <c r="C108" s="82" t="s">
        <v>3</v>
      </c>
      <c r="D108" s="85" t="s">
        <v>3</v>
      </c>
      <c r="E108" s="85" t="s">
        <v>3</v>
      </c>
      <c r="F108" s="85" t="s">
        <v>3</v>
      </c>
      <c r="G108" s="85">
        <v>1</v>
      </c>
      <c r="H108" s="85">
        <v>7.1</v>
      </c>
      <c r="I108" s="85">
        <v>5</v>
      </c>
      <c r="J108" s="85">
        <v>35.700000000000003</v>
      </c>
      <c r="K108" s="85" t="s">
        <v>3</v>
      </c>
      <c r="L108" s="85" t="s">
        <v>3</v>
      </c>
      <c r="M108" s="85">
        <v>8</v>
      </c>
      <c r="N108" s="85">
        <v>57.1</v>
      </c>
      <c r="O108" s="85" t="s">
        <v>3</v>
      </c>
      <c r="P108" s="85" t="s">
        <v>3</v>
      </c>
      <c r="Q108" s="85" t="s">
        <v>3</v>
      </c>
      <c r="R108" s="85" t="s">
        <v>3</v>
      </c>
      <c r="S108" s="85">
        <v>14</v>
      </c>
      <c r="T108" s="85">
        <v>14</v>
      </c>
      <c r="U108" s="85">
        <v>100</v>
      </c>
      <c r="V108" s="85" t="s">
        <v>3</v>
      </c>
      <c r="W108" s="85" t="s">
        <v>3</v>
      </c>
    </row>
    <row r="109" spans="1:23" x14ac:dyDescent="0.25">
      <c r="A109" s="83" t="s">
        <v>14</v>
      </c>
      <c r="B109" s="82">
        <v>7</v>
      </c>
      <c r="C109" s="84" t="s">
        <v>3</v>
      </c>
      <c r="D109" s="86" t="s">
        <v>3</v>
      </c>
      <c r="E109" s="86">
        <v>1</v>
      </c>
      <c r="F109" s="86">
        <v>7.1</v>
      </c>
      <c r="G109" s="86">
        <v>2</v>
      </c>
      <c r="H109" s="86">
        <v>14.3</v>
      </c>
      <c r="I109" s="86">
        <v>4</v>
      </c>
      <c r="J109" s="86">
        <v>28.6</v>
      </c>
      <c r="K109" s="86">
        <v>3</v>
      </c>
      <c r="L109" s="86">
        <v>21.4</v>
      </c>
      <c r="M109" s="86">
        <v>3</v>
      </c>
      <c r="N109" s="86">
        <v>21.4</v>
      </c>
      <c r="O109" s="86" t="s">
        <v>3</v>
      </c>
      <c r="P109" s="86" t="s">
        <v>3</v>
      </c>
      <c r="Q109" s="86">
        <v>1</v>
      </c>
      <c r="R109" s="86">
        <v>7.1</v>
      </c>
      <c r="S109" s="86">
        <v>14</v>
      </c>
      <c r="T109" s="86">
        <v>11</v>
      </c>
      <c r="U109" s="86">
        <v>78.599999999999994</v>
      </c>
      <c r="V109" s="86">
        <v>3</v>
      </c>
      <c r="W109" s="86">
        <v>21.4</v>
      </c>
    </row>
    <row r="110" spans="1:23" x14ac:dyDescent="0.25">
      <c r="A110" s="81" t="s">
        <v>19</v>
      </c>
      <c r="B110" s="82">
        <v>7</v>
      </c>
      <c r="C110" s="82" t="s">
        <v>3</v>
      </c>
      <c r="D110" s="85" t="s">
        <v>3</v>
      </c>
      <c r="E110" s="85" t="s">
        <v>3</v>
      </c>
      <c r="F110" s="85" t="s">
        <v>3</v>
      </c>
      <c r="G110" s="85">
        <v>4</v>
      </c>
      <c r="H110" s="85">
        <v>30.8</v>
      </c>
      <c r="I110" s="85">
        <v>3</v>
      </c>
      <c r="J110" s="85">
        <v>23.1</v>
      </c>
      <c r="K110" s="85">
        <v>1</v>
      </c>
      <c r="L110" s="85">
        <v>7.7</v>
      </c>
      <c r="M110" s="85">
        <v>4</v>
      </c>
      <c r="N110" s="85">
        <v>30.8</v>
      </c>
      <c r="O110" s="85" t="s">
        <v>3</v>
      </c>
      <c r="P110" s="85" t="s">
        <v>3</v>
      </c>
      <c r="Q110" s="85">
        <v>1</v>
      </c>
      <c r="R110" s="85">
        <v>7.7</v>
      </c>
      <c r="S110" s="85">
        <v>13</v>
      </c>
      <c r="T110" s="85">
        <v>13</v>
      </c>
      <c r="U110" s="85">
        <v>100</v>
      </c>
      <c r="V110" s="85" t="s">
        <v>3</v>
      </c>
      <c r="W110" s="85" t="s">
        <v>3</v>
      </c>
    </row>
    <row r="111" spans="1:23" x14ac:dyDescent="0.25">
      <c r="A111" s="83" t="s">
        <v>17</v>
      </c>
      <c r="B111" s="82">
        <v>7</v>
      </c>
      <c r="C111" s="84" t="s">
        <v>3</v>
      </c>
      <c r="D111" s="86" t="s">
        <v>3</v>
      </c>
      <c r="E111" s="86" t="s">
        <v>3</v>
      </c>
      <c r="F111" s="86" t="s">
        <v>3</v>
      </c>
      <c r="G111" s="86">
        <v>1</v>
      </c>
      <c r="H111" s="86">
        <v>6.7</v>
      </c>
      <c r="I111" s="86">
        <v>3</v>
      </c>
      <c r="J111" s="86">
        <v>20</v>
      </c>
      <c r="K111" s="86">
        <v>4</v>
      </c>
      <c r="L111" s="86">
        <v>26.7</v>
      </c>
      <c r="M111" s="86">
        <v>7</v>
      </c>
      <c r="N111" s="86">
        <v>46.7</v>
      </c>
      <c r="O111" s="86" t="s">
        <v>3</v>
      </c>
      <c r="P111" s="86" t="s">
        <v>3</v>
      </c>
      <c r="Q111" s="86" t="s">
        <v>3</v>
      </c>
      <c r="R111" s="86" t="s">
        <v>3</v>
      </c>
      <c r="S111" s="86">
        <v>15</v>
      </c>
      <c r="T111" s="86">
        <v>13</v>
      </c>
      <c r="U111" s="86">
        <v>86.7</v>
      </c>
      <c r="V111" s="86">
        <v>2</v>
      </c>
      <c r="W111" s="86">
        <v>13.3</v>
      </c>
    </row>
    <row r="112" spans="1:23" x14ac:dyDescent="0.25">
      <c r="A112" s="153" t="s">
        <v>2</v>
      </c>
      <c r="B112" s="154">
        <v>8</v>
      </c>
      <c r="C112" s="154" t="s">
        <v>3</v>
      </c>
      <c r="D112" s="157" t="s">
        <v>3</v>
      </c>
      <c r="E112" s="157" t="s">
        <v>3</v>
      </c>
      <c r="F112" s="157" t="s">
        <v>3</v>
      </c>
      <c r="G112" s="157">
        <v>1</v>
      </c>
      <c r="H112" s="157">
        <v>5.3</v>
      </c>
      <c r="I112" s="157">
        <v>8</v>
      </c>
      <c r="J112" s="157">
        <v>42.1</v>
      </c>
      <c r="K112" s="157">
        <v>1</v>
      </c>
      <c r="L112" s="157">
        <v>5.3</v>
      </c>
      <c r="M112" s="157">
        <v>7</v>
      </c>
      <c r="N112" s="157">
        <v>36.799999999999997</v>
      </c>
      <c r="O112" s="157" t="s">
        <v>3</v>
      </c>
      <c r="P112" s="157" t="s">
        <v>3</v>
      </c>
      <c r="Q112" s="157">
        <v>3</v>
      </c>
      <c r="R112" s="157">
        <v>15.8</v>
      </c>
      <c r="S112" s="157">
        <v>19</v>
      </c>
      <c r="T112" s="157">
        <v>16</v>
      </c>
      <c r="U112" s="157">
        <v>80</v>
      </c>
      <c r="V112" s="157">
        <v>4</v>
      </c>
      <c r="W112" s="157">
        <v>20</v>
      </c>
    </row>
    <row r="113" spans="1:23" x14ac:dyDescent="0.25">
      <c r="A113" s="155" t="s">
        <v>4</v>
      </c>
      <c r="B113" s="154">
        <v>8</v>
      </c>
      <c r="C113" s="156" t="s">
        <v>3</v>
      </c>
      <c r="D113" s="158" t="s">
        <v>3</v>
      </c>
      <c r="E113" s="158" t="s">
        <v>3</v>
      </c>
      <c r="F113" s="158" t="s">
        <v>3</v>
      </c>
      <c r="G113" s="158">
        <v>2</v>
      </c>
      <c r="H113" s="158">
        <v>22.2</v>
      </c>
      <c r="I113" s="158">
        <v>2</v>
      </c>
      <c r="J113" s="158">
        <v>22.2</v>
      </c>
      <c r="K113" s="158" t="s">
        <v>3</v>
      </c>
      <c r="L113" s="158" t="s">
        <v>3</v>
      </c>
      <c r="M113" s="158">
        <v>5</v>
      </c>
      <c r="N113" s="158">
        <v>55.6</v>
      </c>
      <c r="O113" s="158" t="s">
        <v>3</v>
      </c>
      <c r="P113" s="158" t="s">
        <v>3</v>
      </c>
      <c r="Q113" s="158" t="s">
        <v>3</v>
      </c>
      <c r="R113" s="158" t="s">
        <v>3</v>
      </c>
      <c r="S113" s="158">
        <v>9</v>
      </c>
      <c r="T113" s="158">
        <v>5</v>
      </c>
      <c r="U113" s="158">
        <v>55.6</v>
      </c>
      <c r="V113" s="158">
        <v>4</v>
      </c>
      <c r="W113" s="158">
        <v>44.4</v>
      </c>
    </row>
    <row r="114" spans="1:23" x14ac:dyDescent="0.25">
      <c r="A114" s="153" t="s">
        <v>18</v>
      </c>
      <c r="B114" s="154">
        <v>8</v>
      </c>
      <c r="C114" s="154" t="s">
        <v>3</v>
      </c>
      <c r="D114" s="157" t="s">
        <v>3</v>
      </c>
      <c r="E114" s="157" t="s">
        <v>3</v>
      </c>
      <c r="F114" s="157" t="s">
        <v>3</v>
      </c>
      <c r="G114" s="157">
        <v>3</v>
      </c>
      <c r="H114" s="157">
        <v>30</v>
      </c>
      <c r="I114" s="157" t="s">
        <v>3</v>
      </c>
      <c r="J114" s="157" t="s">
        <v>3</v>
      </c>
      <c r="K114" s="157">
        <v>3</v>
      </c>
      <c r="L114" s="157">
        <v>30</v>
      </c>
      <c r="M114" s="157">
        <v>2</v>
      </c>
      <c r="N114" s="157">
        <v>20</v>
      </c>
      <c r="O114" s="157" t="s">
        <v>3</v>
      </c>
      <c r="P114" s="157" t="s">
        <v>3</v>
      </c>
      <c r="Q114" s="157">
        <v>3</v>
      </c>
      <c r="R114" s="157">
        <v>30</v>
      </c>
      <c r="S114" s="157">
        <v>10</v>
      </c>
      <c r="T114" s="157">
        <v>10</v>
      </c>
      <c r="U114" s="157">
        <v>90.9</v>
      </c>
      <c r="V114" s="157">
        <v>1</v>
      </c>
      <c r="W114" s="157">
        <v>9.1</v>
      </c>
    </row>
    <row r="115" spans="1:23" x14ac:dyDescent="0.25">
      <c r="A115" s="155" t="s">
        <v>5</v>
      </c>
      <c r="B115" s="154">
        <v>8</v>
      </c>
      <c r="C115" s="156" t="s">
        <v>3</v>
      </c>
      <c r="D115" s="158" t="s">
        <v>3</v>
      </c>
      <c r="E115" s="158">
        <v>1</v>
      </c>
      <c r="F115" s="158">
        <v>6.7</v>
      </c>
      <c r="G115" s="158">
        <v>4</v>
      </c>
      <c r="H115" s="158">
        <v>26.7</v>
      </c>
      <c r="I115" s="158">
        <v>5</v>
      </c>
      <c r="J115" s="158">
        <v>33.299999999999997</v>
      </c>
      <c r="K115" s="158">
        <v>2</v>
      </c>
      <c r="L115" s="158">
        <v>13.3</v>
      </c>
      <c r="M115" s="158">
        <v>3</v>
      </c>
      <c r="N115" s="158">
        <v>20</v>
      </c>
      <c r="O115" s="158" t="s">
        <v>3</v>
      </c>
      <c r="P115" s="158" t="s">
        <v>3</v>
      </c>
      <c r="Q115" s="158">
        <v>1</v>
      </c>
      <c r="R115" s="158">
        <v>6.7</v>
      </c>
      <c r="S115" s="158">
        <v>15</v>
      </c>
      <c r="T115" s="158">
        <v>12</v>
      </c>
      <c r="U115" s="158">
        <v>75</v>
      </c>
      <c r="V115" s="158">
        <v>4</v>
      </c>
      <c r="W115" s="158">
        <v>25</v>
      </c>
    </row>
    <row r="116" spans="1:23" x14ac:dyDescent="0.25">
      <c r="A116" s="153" t="s">
        <v>6</v>
      </c>
      <c r="B116" s="154">
        <v>8</v>
      </c>
      <c r="C116" s="154" t="s">
        <v>3</v>
      </c>
      <c r="D116" s="157" t="s">
        <v>3</v>
      </c>
      <c r="E116" s="157" t="s">
        <v>3</v>
      </c>
      <c r="F116" s="157" t="s">
        <v>3</v>
      </c>
      <c r="G116" s="157">
        <v>1</v>
      </c>
      <c r="H116" s="157">
        <v>6.7</v>
      </c>
      <c r="I116" s="157">
        <v>5</v>
      </c>
      <c r="J116" s="157">
        <v>33.299999999999997</v>
      </c>
      <c r="K116" s="157">
        <v>4</v>
      </c>
      <c r="L116" s="157">
        <v>26.7</v>
      </c>
      <c r="M116" s="157">
        <v>3</v>
      </c>
      <c r="N116" s="157">
        <v>20</v>
      </c>
      <c r="O116" s="157">
        <v>1</v>
      </c>
      <c r="P116" s="157">
        <v>6.7</v>
      </c>
      <c r="Q116" s="157">
        <v>1</v>
      </c>
      <c r="R116" s="157">
        <v>6.7</v>
      </c>
      <c r="S116" s="157">
        <v>15</v>
      </c>
      <c r="T116" s="157">
        <v>14</v>
      </c>
      <c r="U116" s="157">
        <v>93.3</v>
      </c>
      <c r="V116" s="157">
        <v>1</v>
      </c>
      <c r="W116" s="157">
        <v>6.7</v>
      </c>
    </row>
    <row r="117" spans="1:23" x14ac:dyDescent="0.25">
      <c r="A117" s="155" t="s">
        <v>7</v>
      </c>
      <c r="B117" s="154">
        <v>8</v>
      </c>
      <c r="C117" s="156" t="s">
        <v>3</v>
      </c>
      <c r="D117" s="158" t="s">
        <v>3</v>
      </c>
      <c r="E117" s="158" t="s">
        <v>3</v>
      </c>
      <c r="F117" s="158" t="s">
        <v>3</v>
      </c>
      <c r="G117" s="158">
        <v>1</v>
      </c>
      <c r="H117" s="158">
        <v>8.3000000000000007</v>
      </c>
      <c r="I117" s="158">
        <v>5</v>
      </c>
      <c r="J117" s="158">
        <v>41.7</v>
      </c>
      <c r="K117" s="158">
        <v>2</v>
      </c>
      <c r="L117" s="158">
        <v>16.7</v>
      </c>
      <c r="M117" s="158">
        <v>4</v>
      </c>
      <c r="N117" s="158">
        <v>33.299999999999997</v>
      </c>
      <c r="O117" s="158" t="s">
        <v>3</v>
      </c>
      <c r="P117" s="158" t="s">
        <v>3</v>
      </c>
      <c r="Q117" s="158" t="s">
        <v>3</v>
      </c>
      <c r="R117" s="158" t="s">
        <v>3</v>
      </c>
      <c r="S117" s="158">
        <v>12</v>
      </c>
      <c r="T117" s="158">
        <v>8</v>
      </c>
      <c r="U117" s="158">
        <v>66.7</v>
      </c>
      <c r="V117" s="158">
        <v>4</v>
      </c>
      <c r="W117" s="158">
        <v>33.299999999999997</v>
      </c>
    </row>
    <row r="118" spans="1:23" x14ac:dyDescent="0.25">
      <c r="A118" s="153" t="s">
        <v>8</v>
      </c>
      <c r="B118" s="154">
        <v>8</v>
      </c>
      <c r="C118" s="154" t="s">
        <v>3</v>
      </c>
      <c r="D118" s="157" t="s">
        <v>3</v>
      </c>
      <c r="E118" s="157" t="s">
        <v>3</v>
      </c>
      <c r="F118" s="157" t="s">
        <v>3</v>
      </c>
      <c r="G118" s="157">
        <v>1</v>
      </c>
      <c r="H118" s="157">
        <v>6.7</v>
      </c>
      <c r="I118" s="157">
        <v>4</v>
      </c>
      <c r="J118" s="157">
        <v>26.7</v>
      </c>
      <c r="K118" s="157">
        <v>4</v>
      </c>
      <c r="L118" s="157">
        <v>26.7</v>
      </c>
      <c r="M118" s="157">
        <v>6</v>
      </c>
      <c r="N118" s="157">
        <v>40</v>
      </c>
      <c r="O118" s="157" t="s">
        <v>3</v>
      </c>
      <c r="P118" s="157" t="s">
        <v>3</v>
      </c>
      <c r="Q118" s="157">
        <v>1</v>
      </c>
      <c r="R118" s="157">
        <v>6.7</v>
      </c>
      <c r="S118" s="157">
        <v>15</v>
      </c>
      <c r="T118" s="157">
        <v>13</v>
      </c>
      <c r="U118" s="157">
        <v>81.3</v>
      </c>
      <c r="V118" s="157">
        <v>3</v>
      </c>
      <c r="W118" s="157">
        <v>18.8</v>
      </c>
    </row>
    <row r="119" spans="1:23" x14ac:dyDescent="0.25">
      <c r="A119" s="155" t="s">
        <v>10</v>
      </c>
      <c r="B119" s="154">
        <v>8</v>
      </c>
      <c r="C119" s="156" t="s">
        <v>3</v>
      </c>
      <c r="D119" s="158" t="s">
        <v>3</v>
      </c>
      <c r="E119" s="158">
        <v>1</v>
      </c>
      <c r="F119" s="158">
        <v>6.3</v>
      </c>
      <c r="G119" s="158">
        <v>5</v>
      </c>
      <c r="H119" s="158">
        <v>31.3</v>
      </c>
      <c r="I119" s="158" t="s">
        <v>3</v>
      </c>
      <c r="J119" s="158" t="s">
        <v>3</v>
      </c>
      <c r="K119" s="158">
        <v>3</v>
      </c>
      <c r="L119" s="158">
        <v>18.8</v>
      </c>
      <c r="M119" s="158">
        <v>7</v>
      </c>
      <c r="N119" s="158">
        <v>43.8</v>
      </c>
      <c r="O119" s="158" t="s">
        <v>3</v>
      </c>
      <c r="P119" s="158" t="s">
        <v>3</v>
      </c>
      <c r="Q119" s="158" t="s">
        <v>3</v>
      </c>
      <c r="R119" s="158" t="s">
        <v>3</v>
      </c>
      <c r="S119" s="158">
        <v>16</v>
      </c>
      <c r="T119" s="158">
        <v>14</v>
      </c>
      <c r="U119" s="158">
        <v>87.5</v>
      </c>
      <c r="V119" s="158">
        <v>2</v>
      </c>
      <c r="W119" s="158">
        <v>12.5</v>
      </c>
    </row>
    <row r="120" spans="1:23" x14ac:dyDescent="0.25">
      <c r="A120" s="153" t="s">
        <v>11</v>
      </c>
      <c r="B120" s="154">
        <v>8</v>
      </c>
      <c r="C120" s="154" t="s">
        <v>3</v>
      </c>
      <c r="D120" s="157" t="s">
        <v>3</v>
      </c>
      <c r="E120" s="157" t="s">
        <v>3</v>
      </c>
      <c r="F120" s="157" t="s">
        <v>3</v>
      </c>
      <c r="G120" s="157" t="s">
        <v>3</v>
      </c>
      <c r="H120" s="157" t="s">
        <v>3</v>
      </c>
      <c r="I120" s="157">
        <v>2</v>
      </c>
      <c r="J120" s="157">
        <v>28.6</v>
      </c>
      <c r="K120" s="157">
        <v>2</v>
      </c>
      <c r="L120" s="157">
        <v>28.6</v>
      </c>
      <c r="M120" s="157">
        <v>3</v>
      </c>
      <c r="N120" s="157">
        <v>42.9</v>
      </c>
      <c r="O120" s="157" t="s">
        <v>3</v>
      </c>
      <c r="P120" s="157" t="s">
        <v>3</v>
      </c>
      <c r="Q120" s="157" t="s">
        <v>3</v>
      </c>
      <c r="R120" s="157" t="s">
        <v>3</v>
      </c>
      <c r="S120" s="157">
        <v>7</v>
      </c>
      <c r="T120" s="157">
        <v>7</v>
      </c>
      <c r="U120" s="157">
        <v>100</v>
      </c>
      <c r="V120" s="157" t="s">
        <v>3</v>
      </c>
      <c r="W120" s="157" t="s">
        <v>3</v>
      </c>
    </row>
    <row r="121" spans="1:23" x14ac:dyDescent="0.25">
      <c r="A121" s="155" t="s">
        <v>13</v>
      </c>
      <c r="B121" s="154">
        <v>8</v>
      </c>
      <c r="C121" s="156" t="s">
        <v>3</v>
      </c>
      <c r="D121" s="158" t="s">
        <v>3</v>
      </c>
      <c r="E121" s="158" t="s">
        <v>3</v>
      </c>
      <c r="F121" s="158" t="s">
        <v>3</v>
      </c>
      <c r="G121" s="158">
        <v>3</v>
      </c>
      <c r="H121" s="158">
        <v>20</v>
      </c>
      <c r="I121" s="158">
        <v>4</v>
      </c>
      <c r="J121" s="158">
        <v>26.7</v>
      </c>
      <c r="K121" s="158">
        <v>4</v>
      </c>
      <c r="L121" s="158">
        <v>26.7</v>
      </c>
      <c r="M121" s="158">
        <v>3</v>
      </c>
      <c r="N121" s="158">
        <v>20</v>
      </c>
      <c r="O121" s="158" t="s">
        <v>3</v>
      </c>
      <c r="P121" s="158" t="s">
        <v>3</v>
      </c>
      <c r="Q121" s="158">
        <v>1</v>
      </c>
      <c r="R121" s="158">
        <v>6.7</v>
      </c>
      <c r="S121" s="158">
        <v>15</v>
      </c>
      <c r="T121" s="158">
        <v>11</v>
      </c>
      <c r="U121" s="158">
        <v>73.3</v>
      </c>
      <c r="V121" s="158">
        <v>4</v>
      </c>
      <c r="W121" s="158">
        <v>26.7</v>
      </c>
    </row>
    <row r="122" spans="1:23" x14ac:dyDescent="0.25">
      <c r="A122" s="153" t="s">
        <v>15</v>
      </c>
      <c r="B122" s="154">
        <v>8</v>
      </c>
      <c r="C122" s="154" t="s">
        <v>3</v>
      </c>
      <c r="D122" s="157" t="s">
        <v>3</v>
      </c>
      <c r="E122" s="157" t="s">
        <v>3</v>
      </c>
      <c r="F122" s="157" t="s">
        <v>3</v>
      </c>
      <c r="G122" s="157" t="s">
        <v>3</v>
      </c>
      <c r="H122" s="157" t="s">
        <v>3</v>
      </c>
      <c r="I122" s="157">
        <v>2</v>
      </c>
      <c r="J122" s="157">
        <v>28.6</v>
      </c>
      <c r="K122" s="157">
        <v>4</v>
      </c>
      <c r="L122" s="157">
        <v>57.1</v>
      </c>
      <c r="M122" s="157">
        <v>2</v>
      </c>
      <c r="N122" s="157">
        <v>28.6</v>
      </c>
      <c r="O122" s="157" t="s">
        <v>3</v>
      </c>
      <c r="P122" s="157" t="s">
        <v>3</v>
      </c>
      <c r="Q122" s="157" t="s">
        <v>3</v>
      </c>
      <c r="R122" s="157" t="s">
        <v>3</v>
      </c>
      <c r="S122" s="157">
        <v>7</v>
      </c>
      <c r="T122" s="157">
        <v>8</v>
      </c>
      <c r="U122" s="157">
        <v>100</v>
      </c>
      <c r="V122" s="157" t="s">
        <v>3</v>
      </c>
      <c r="W122" s="157" t="s">
        <v>3</v>
      </c>
    </row>
    <row r="123" spans="1:23" x14ac:dyDescent="0.25">
      <c r="A123" s="155" t="s">
        <v>19</v>
      </c>
      <c r="B123" s="154">
        <v>8</v>
      </c>
      <c r="C123" s="156" t="s">
        <v>3</v>
      </c>
      <c r="D123" s="158" t="s">
        <v>3</v>
      </c>
      <c r="E123" s="158">
        <v>1</v>
      </c>
      <c r="F123" s="158">
        <v>5.6</v>
      </c>
      <c r="G123" s="158">
        <v>1</v>
      </c>
      <c r="H123" s="158">
        <v>5.6</v>
      </c>
      <c r="I123" s="158">
        <v>9</v>
      </c>
      <c r="J123" s="158">
        <v>50</v>
      </c>
      <c r="K123" s="158">
        <v>4</v>
      </c>
      <c r="L123" s="158">
        <v>22.2</v>
      </c>
      <c r="M123" s="158">
        <v>3</v>
      </c>
      <c r="N123" s="158">
        <v>16.7</v>
      </c>
      <c r="O123" s="158" t="s">
        <v>3</v>
      </c>
      <c r="P123" s="158" t="s">
        <v>3</v>
      </c>
      <c r="Q123" s="158" t="s">
        <v>3</v>
      </c>
      <c r="R123" s="158" t="s">
        <v>3</v>
      </c>
      <c r="S123" s="158">
        <v>18</v>
      </c>
      <c r="T123" s="158">
        <v>16</v>
      </c>
      <c r="U123" s="158">
        <v>88.9</v>
      </c>
      <c r="V123" s="158">
        <v>2</v>
      </c>
      <c r="W123" s="158">
        <v>11.1</v>
      </c>
    </row>
    <row r="124" spans="1:23" x14ac:dyDescent="0.25">
      <c r="A124" s="153" t="s">
        <v>16</v>
      </c>
      <c r="B124" s="154">
        <v>8</v>
      </c>
      <c r="C124" s="154" t="s">
        <v>3</v>
      </c>
      <c r="D124" s="157" t="s">
        <v>3</v>
      </c>
      <c r="E124" s="157" t="s">
        <v>3</v>
      </c>
      <c r="F124" s="157" t="s">
        <v>3</v>
      </c>
      <c r="G124" s="157">
        <v>1</v>
      </c>
      <c r="H124" s="157">
        <v>7.7</v>
      </c>
      <c r="I124" s="157">
        <v>3</v>
      </c>
      <c r="J124" s="157">
        <v>23.1</v>
      </c>
      <c r="K124" s="157">
        <v>6</v>
      </c>
      <c r="L124" s="157">
        <v>46.2</v>
      </c>
      <c r="M124" s="157">
        <v>3</v>
      </c>
      <c r="N124" s="157">
        <v>23.1</v>
      </c>
      <c r="O124" s="157" t="s">
        <v>3</v>
      </c>
      <c r="P124" s="157" t="s">
        <v>3</v>
      </c>
      <c r="Q124" s="157" t="s">
        <v>3</v>
      </c>
      <c r="R124" s="157" t="s">
        <v>3</v>
      </c>
      <c r="S124" s="157">
        <v>13</v>
      </c>
      <c r="T124" s="157">
        <v>11</v>
      </c>
      <c r="U124" s="157">
        <v>84.6</v>
      </c>
      <c r="V124" s="157">
        <v>2</v>
      </c>
      <c r="W124" s="157">
        <v>15.4</v>
      </c>
    </row>
    <row r="125" spans="1:23" x14ac:dyDescent="0.25">
      <c r="A125" s="155" t="s">
        <v>17</v>
      </c>
      <c r="B125" s="154">
        <v>8</v>
      </c>
      <c r="C125" s="156" t="s">
        <v>3</v>
      </c>
      <c r="D125" s="158" t="s">
        <v>3</v>
      </c>
      <c r="E125" s="158" t="s">
        <v>3</v>
      </c>
      <c r="F125" s="158" t="s">
        <v>3</v>
      </c>
      <c r="G125" s="158">
        <v>2</v>
      </c>
      <c r="H125" s="158">
        <v>16.7</v>
      </c>
      <c r="I125" s="158">
        <v>3</v>
      </c>
      <c r="J125" s="158">
        <v>25</v>
      </c>
      <c r="K125" s="158" t="s">
        <v>3</v>
      </c>
      <c r="L125" s="158" t="s">
        <v>3</v>
      </c>
      <c r="M125" s="158">
        <v>6</v>
      </c>
      <c r="N125" s="158">
        <v>50</v>
      </c>
      <c r="O125" s="158" t="s">
        <v>3</v>
      </c>
      <c r="P125" s="158" t="s">
        <v>3</v>
      </c>
      <c r="Q125" s="158">
        <v>1</v>
      </c>
      <c r="R125" s="158">
        <v>8.3000000000000007</v>
      </c>
      <c r="S125" s="158">
        <v>12</v>
      </c>
      <c r="T125" s="158">
        <v>10</v>
      </c>
      <c r="U125" s="158">
        <v>83.3</v>
      </c>
      <c r="V125" s="158">
        <v>2</v>
      </c>
      <c r="W125" s="158">
        <v>16.7</v>
      </c>
    </row>
    <row r="126" spans="1:23" x14ac:dyDescent="0.25">
      <c r="A126" s="153" t="s">
        <v>2</v>
      </c>
      <c r="B126" s="154">
        <v>9</v>
      </c>
      <c r="C126" s="154" t="s">
        <v>3</v>
      </c>
      <c r="D126" s="157" t="s">
        <v>3</v>
      </c>
      <c r="E126" s="157" t="s">
        <v>3</v>
      </c>
      <c r="F126" s="157" t="s">
        <v>3</v>
      </c>
      <c r="G126" s="157" t="s">
        <v>3</v>
      </c>
      <c r="H126" s="157" t="s">
        <v>3</v>
      </c>
      <c r="I126" s="157">
        <v>5</v>
      </c>
      <c r="J126" s="157">
        <v>38.5</v>
      </c>
      <c r="K126" s="157">
        <v>2</v>
      </c>
      <c r="L126" s="157">
        <v>15.4</v>
      </c>
      <c r="M126" s="157">
        <v>5</v>
      </c>
      <c r="N126" s="157">
        <v>38.5</v>
      </c>
      <c r="O126" s="157" t="s">
        <v>3</v>
      </c>
      <c r="P126" s="157" t="s">
        <v>3</v>
      </c>
      <c r="Q126" s="157">
        <v>1</v>
      </c>
      <c r="R126" s="157">
        <v>7.7</v>
      </c>
      <c r="S126" s="157">
        <v>13</v>
      </c>
      <c r="T126" s="157">
        <v>11</v>
      </c>
      <c r="U126" s="157">
        <v>84.6</v>
      </c>
      <c r="V126" s="157">
        <v>2</v>
      </c>
      <c r="W126" s="157">
        <v>15.4</v>
      </c>
    </row>
    <row r="127" spans="1:23" x14ac:dyDescent="0.25">
      <c r="A127" s="155" t="s">
        <v>4</v>
      </c>
      <c r="B127" s="154">
        <v>9</v>
      </c>
      <c r="C127" s="156" t="s">
        <v>3</v>
      </c>
      <c r="D127" s="158" t="s">
        <v>3</v>
      </c>
      <c r="E127" s="158" t="s">
        <v>3</v>
      </c>
      <c r="F127" s="158" t="s">
        <v>3</v>
      </c>
      <c r="G127" s="158">
        <v>2</v>
      </c>
      <c r="H127" s="158">
        <v>18.2</v>
      </c>
      <c r="I127" s="158">
        <v>5</v>
      </c>
      <c r="J127" s="158">
        <v>45.5</v>
      </c>
      <c r="K127" s="158" t="s">
        <v>3</v>
      </c>
      <c r="L127" s="158" t="s">
        <v>3</v>
      </c>
      <c r="M127" s="158">
        <v>2</v>
      </c>
      <c r="N127" s="158">
        <v>18.2</v>
      </c>
      <c r="O127" s="158" t="s">
        <v>3</v>
      </c>
      <c r="P127" s="158" t="s">
        <v>3</v>
      </c>
      <c r="Q127" s="158">
        <v>2</v>
      </c>
      <c r="R127" s="158">
        <v>18.2</v>
      </c>
      <c r="S127" s="158">
        <v>11</v>
      </c>
      <c r="T127" s="158">
        <v>9</v>
      </c>
      <c r="U127" s="158">
        <v>81.8</v>
      </c>
      <c r="V127" s="158">
        <v>2</v>
      </c>
      <c r="W127" s="158">
        <v>18.2</v>
      </c>
    </row>
    <row r="128" spans="1:23" x14ac:dyDescent="0.25">
      <c r="A128" s="153" t="s">
        <v>18</v>
      </c>
      <c r="B128" s="154">
        <v>9</v>
      </c>
      <c r="C128" s="154" t="s">
        <v>3</v>
      </c>
      <c r="D128" s="157" t="s">
        <v>3</v>
      </c>
      <c r="E128" s="157" t="s">
        <v>3</v>
      </c>
      <c r="F128" s="157" t="s">
        <v>3</v>
      </c>
      <c r="G128" s="157">
        <v>1</v>
      </c>
      <c r="H128" s="157">
        <v>16.7</v>
      </c>
      <c r="I128" s="157">
        <v>2</v>
      </c>
      <c r="J128" s="157">
        <v>33.299999999999997</v>
      </c>
      <c r="K128" s="157">
        <v>1</v>
      </c>
      <c r="L128" s="157">
        <v>16.7</v>
      </c>
      <c r="M128" s="157">
        <v>3</v>
      </c>
      <c r="N128" s="157">
        <v>50</v>
      </c>
      <c r="O128" s="157" t="s">
        <v>3</v>
      </c>
      <c r="P128" s="157" t="s">
        <v>3</v>
      </c>
      <c r="Q128" s="157" t="s">
        <v>3</v>
      </c>
      <c r="R128" s="157" t="s">
        <v>3</v>
      </c>
      <c r="S128" s="157">
        <v>6</v>
      </c>
      <c r="T128" s="157">
        <v>6</v>
      </c>
      <c r="U128" s="157">
        <v>85.7</v>
      </c>
      <c r="V128" s="157">
        <v>1</v>
      </c>
      <c r="W128" s="157">
        <v>14.3</v>
      </c>
    </row>
    <row r="129" spans="1:23" x14ac:dyDescent="0.25">
      <c r="A129" s="155" t="s">
        <v>5</v>
      </c>
      <c r="B129" s="154">
        <v>9</v>
      </c>
      <c r="C129" s="156" t="s">
        <v>3</v>
      </c>
      <c r="D129" s="158" t="s">
        <v>3</v>
      </c>
      <c r="E129" s="158" t="s">
        <v>3</v>
      </c>
      <c r="F129" s="158" t="s">
        <v>3</v>
      </c>
      <c r="G129" s="158">
        <v>4</v>
      </c>
      <c r="H129" s="158">
        <v>33.299999999999997</v>
      </c>
      <c r="I129" s="158">
        <v>3</v>
      </c>
      <c r="J129" s="158">
        <v>25</v>
      </c>
      <c r="K129" s="158">
        <v>4</v>
      </c>
      <c r="L129" s="158">
        <v>33.299999999999997</v>
      </c>
      <c r="M129" s="158">
        <v>1</v>
      </c>
      <c r="N129" s="158">
        <v>8.3000000000000007</v>
      </c>
      <c r="O129" s="158" t="s">
        <v>3</v>
      </c>
      <c r="P129" s="158" t="s">
        <v>3</v>
      </c>
      <c r="Q129" s="158" t="s">
        <v>3</v>
      </c>
      <c r="R129" s="158" t="s">
        <v>3</v>
      </c>
      <c r="S129" s="158">
        <v>12</v>
      </c>
      <c r="T129" s="158">
        <v>10</v>
      </c>
      <c r="U129" s="158">
        <v>83.3</v>
      </c>
      <c r="V129" s="158">
        <v>2</v>
      </c>
      <c r="W129" s="158">
        <v>16.7</v>
      </c>
    </row>
    <row r="130" spans="1:23" x14ac:dyDescent="0.25">
      <c r="A130" s="153" t="s">
        <v>6</v>
      </c>
      <c r="B130" s="154">
        <v>9</v>
      </c>
      <c r="C130" s="154" t="s">
        <v>3</v>
      </c>
      <c r="D130" s="157" t="s">
        <v>3</v>
      </c>
      <c r="E130" s="157" t="s">
        <v>3</v>
      </c>
      <c r="F130" s="157" t="s">
        <v>3</v>
      </c>
      <c r="G130" s="157">
        <v>1</v>
      </c>
      <c r="H130" s="157">
        <v>7.1</v>
      </c>
      <c r="I130" s="157">
        <v>3</v>
      </c>
      <c r="J130" s="157">
        <v>21.4</v>
      </c>
      <c r="K130" s="157">
        <v>2</v>
      </c>
      <c r="L130" s="157">
        <v>14.3</v>
      </c>
      <c r="M130" s="157">
        <v>8</v>
      </c>
      <c r="N130" s="157">
        <v>57.1</v>
      </c>
      <c r="O130" s="157" t="s">
        <v>3</v>
      </c>
      <c r="P130" s="157" t="s">
        <v>3</v>
      </c>
      <c r="Q130" s="157" t="s">
        <v>3</v>
      </c>
      <c r="R130" s="157" t="s">
        <v>3</v>
      </c>
      <c r="S130" s="157">
        <v>14</v>
      </c>
      <c r="T130" s="157">
        <v>12</v>
      </c>
      <c r="U130" s="157">
        <v>85.7</v>
      </c>
      <c r="V130" s="157">
        <v>2</v>
      </c>
      <c r="W130" s="157">
        <v>14.3</v>
      </c>
    </row>
    <row r="131" spans="1:23" x14ac:dyDescent="0.25">
      <c r="A131" s="155" t="s">
        <v>7</v>
      </c>
      <c r="B131" s="154">
        <v>9</v>
      </c>
      <c r="C131" s="156" t="s">
        <v>3</v>
      </c>
      <c r="D131" s="158" t="s">
        <v>3</v>
      </c>
      <c r="E131" s="158">
        <v>1</v>
      </c>
      <c r="F131" s="158">
        <v>7.7</v>
      </c>
      <c r="G131" s="158" t="s">
        <v>3</v>
      </c>
      <c r="H131" s="158" t="s">
        <v>3</v>
      </c>
      <c r="I131" s="158" t="s">
        <v>3</v>
      </c>
      <c r="J131" s="158" t="s">
        <v>3</v>
      </c>
      <c r="K131" s="158">
        <v>3</v>
      </c>
      <c r="L131" s="158">
        <v>23.1</v>
      </c>
      <c r="M131" s="158">
        <v>9</v>
      </c>
      <c r="N131" s="158">
        <v>69.2</v>
      </c>
      <c r="O131" s="158" t="s">
        <v>3</v>
      </c>
      <c r="P131" s="158" t="s">
        <v>3</v>
      </c>
      <c r="Q131" s="158">
        <v>1</v>
      </c>
      <c r="R131" s="158">
        <v>7.7</v>
      </c>
      <c r="S131" s="158">
        <v>13</v>
      </c>
      <c r="T131" s="158">
        <v>14</v>
      </c>
      <c r="U131" s="158">
        <v>100</v>
      </c>
      <c r="V131" s="158" t="s">
        <v>3</v>
      </c>
      <c r="W131" s="158" t="s">
        <v>3</v>
      </c>
    </row>
    <row r="132" spans="1:23" x14ac:dyDescent="0.25">
      <c r="A132" s="153" t="s">
        <v>8</v>
      </c>
      <c r="B132" s="154">
        <v>9</v>
      </c>
      <c r="C132" s="154" t="s">
        <v>3</v>
      </c>
      <c r="D132" s="157" t="s">
        <v>3</v>
      </c>
      <c r="E132" s="157" t="s">
        <v>3</v>
      </c>
      <c r="F132" s="157" t="s">
        <v>3</v>
      </c>
      <c r="G132" s="157" t="s">
        <v>3</v>
      </c>
      <c r="H132" s="157" t="s">
        <v>3</v>
      </c>
      <c r="I132" s="157">
        <v>3</v>
      </c>
      <c r="J132" s="157">
        <v>25</v>
      </c>
      <c r="K132" s="157">
        <v>5</v>
      </c>
      <c r="L132" s="157">
        <v>41.7</v>
      </c>
      <c r="M132" s="157">
        <v>4</v>
      </c>
      <c r="N132" s="157">
        <v>33.299999999999997</v>
      </c>
      <c r="O132" s="157" t="s">
        <v>3</v>
      </c>
      <c r="P132" s="157" t="s">
        <v>3</v>
      </c>
      <c r="Q132" s="157">
        <v>1</v>
      </c>
      <c r="R132" s="157">
        <v>8.3000000000000007</v>
      </c>
      <c r="S132" s="157">
        <v>12</v>
      </c>
      <c r="T132" s="157">
        <v>13</v>
      </c>
      <c r="U132" s="157">
        <v>100</v>
      </c>
      <c r="V132" s="157" t="s">
        <v>3</v>
      </c>
      <c r="W132" s="157" t="s">
        <v>3</v>
      </c>
    </row>
    <row r="133" spans="1:23" x14ac:dyDescent="0.25">
      <c r="A133" s="155" t="s">
        <v>9</v>
      </c>
      <c r="B133" s="154">
        <v>9</v>
      </c>
      <c r="C133" s="156" t="s">
        <v>3</v>
      </c>
      <c r="D133" s="158" t="s">
        <v>3</v>
      </c>
      <c r="E133" s="158" t="s">
        <v>3</v>
      </c>
      <c r="F133" s="158" t="s">
        <v>3</v>
      </c>
      <c r="G133" s="158">
        <v>1</v>
      </c>
      <c r="H133" s="158">
        <v>14.3</v>
      </c>
      <c r="I133" s="158">
        <v>2</v>
      </c>
      <c r="J133" s="158">
        <v>28.6</v>
      </c>
      <c r="K133" s="158">
        <v>1</v>
      </c>
      <c r="L133" s="158">
        <v>14.3</v>
      </c>
      <c r="M133" s="158">
        <v>2</v>
      </c>
      <c r="N133" s="158">
        <v>28.6</v>
      </c>
      <c r="O133" s="158">
        <v>1</v>
      </c>
      <c r="P133" s="158">
        <v>14.3</v>
      </c>
      <c r="Q133" s="158" t="s">
        <v>3</v>
      </c>
      <c r="R133" s="158" t="s">
        <v>3</v>
      </c>
      <c r="S133" s="158">
        <v>7</v>
      </c>
      <c r="T133" s="158">
        <v>6</v>
      </c>
      <c r="U133" s="158">
        <v>85.7</v>
      </c>
      <c r="V133" s="158">
        <v>1</v>
      </c>
      <c r="W133" s="158">
        <v>14.3</v>
      </c>
    </row>
    <row r="134" spans="1:23" x14ac:dyDescent="0.25">
      <c r="A134" s="153" t="s">
        <v>10</v>
      </c>
      <c r="B134" s="154">
        <v>9</v>
      </c>
      <c r="C134" s="154" t="s">
        <v>3</v>
      </c>
      <c r="D134" s="157" t="s">
        <v>3</v>
      </c>
      <c r="E134" s="157" t="s">
        <v>3</v>
      </c>
      <c r="F134" s="157" t="s">
        <v>3</v>
      </c>
      <c r="G134" s="157">
        <v>2</v>
      </c>
      <c r="H134" s="157">
        <v>16.7</v>
      </c>
      <c r="I134" s="157">
        <v>1</v>
      </c>
      <c r="J134" s="157">
        <v>8.3000000000000007</v>
      </c>
      <c r="K134" s="157">
        <v>5</v>
      </c>
      <c r="L134" s="157">
        <v>41.7</v>
      </c>
      <c r="M134" s="157">
        <v>3</v>
      </c>
      <c r="N134" s="157">
        <v>25</v>
      </c>
      <c r="O134" s="157" t="s">
        <v>3</v>
      </c>
      <c r="P134" s="157" t="s">
        <v>3</v>
      </c>
      <c r="Q134" s="157">
        <v>1</v>
      </c>
      <c r="R134" s="157">
        <v>8.3000000000000007</v>
      </c>
      <c r="S134" s="157">
        <v>12</v>
      </c>
      <c r="T134" s="157">
        <v>10</v>
      </c>
      <c r="U134" s="157">
        <v>83.3</v>
      </c>
      <c r="V134" s="157">
        <v>2</v>
      </c>
      <c r="W134" s="157">
        <v>16.7</v>
      </c>
    </row>
    <row r="135" spans="1:23" x14ac:dyDescent="0.25">
      <c r="A135" s="155" t="s">
        <v>11</v>
      </c>
      <c r="B135" s="154">
        <v>9</v>
      </c>
      <c r="C135" s="156" t="s">
        <v>3</v>
      </c>
      <c r="D135" s="158" t="s">
        <v>3</v>
      </c>
      <c r="E135" s="158" t="s">
        <v>3</v>
      </c>
      <c r="F135" s="158" t="s">
        <v>3</v>
      </c>
      <c r="G135" s="158">
        <v>2</v>
      </c>
      <c r="H135" s="158">
        <v>16.7</v>
      </c>
      <c r="I135" s="158">
        <v>2</v>
      </c>
      <c r="J135" s="158">
        <v>16.7</v>
      </c>
      <c r="K135" s="158" t="s">
        <v>3</v>
      </c>
      <c r="L135" s="158" t="s">
        <v>3</v>
      </c>
      <c r="M135" s="158">
        <v>8</v>
      </c>
      <c r="N135" s="158">
        <v>66.7</v>
      </c>
      <c r="O135" s="158" t="s">
        <v>3</v>
      </c>
      <c r="P135" s="158" t="s">
        <v>3</v>
      </c>
      <c r="Q135" s="158">
        <v>1</v>
      </c>
      <c r="R135" s="158">
        <v>8.3000000000000007</v>
      </c>
      <c r="S135" s="158">
        <v>12</v>
      </c>
      <c r="T135" s="158">
        <v>13</v>
      </c>
      <c r="U135" s="158">
        <v>100</v>
      </c>
      <c r="V135" s="158" t="s">
        <v>3</v>
      </c>
      <c r="W135" s="158" t="s">
        <v>3</v>
      </c>
    </row>
    <row r="136" spans="1:23" x14ac:dyDescent="0.25">
      <c r="A136" s="153" t="s">
        <v>12</v>
      </c>
      <c r="B136" s="154">
        <v>9</v>
      </c>
      <c r="C136" s="154" t="s">
        <v>3</v>
      </c>
      <c r="D136" s="157" t="s">
        <v>3</v>
      </c>
      <c r="E136" s="157">
        <v>1</v>
      </c>
      <c r="F136" s="157">
        <v>9.1</v>
      </c>
      <c r="G136" s="157" t="s">
        <v>3</v>
      </c>
      <c r="H136" s="157" t="s">
        <v>3</v>
      </c>
      <c r="I136" s="157">
        <v>6</v>
      </c>
      <c r="J136" s="157">
        <v>54.5</v>
      </c>
      <c r="K136" s="157" t="s">
        <v>3</v>
      </c>
      <c r="L136" s="157" t="s">
        <v>3</v>
      </c>
      <c r="M136" s="157">
        <v>3</v>
      </c>
      <c r="N136" s="157">
        <v>27.3</v>
      </c>
      <c r="O136" s="157" t="s">
        <v>3</v>
      </c>
      <c r="P136" s="157" t="s">
        <v>3</v>
      </c>
      <c r="Q136" s="157">
        <v>3</v>
      </c>
      <c r="R136" s="157">
        <v>27.3</v>
      </c>
      <c r="S136" s="157">
        <v>11</v>
      </c>
      <c r="T136" s="157">
        <v>12</v>
      </c>
      <c r="U136" s="157">
        <v>92.3</v>
      </c>
      <c r="V136" s="157">
        <v>1</v>
      </c>
      <c r="W136" s="157">
        <v>7.7</v>
      </c>
    </row>
    <row r="137" spans="1:23" x14ac:dyDescent="0.25">
      <c r="A137" s="155" t="s">
        <v>648</v>
      </c>
      <c r="B137" s="154">
        <v>9</v>
      </c>
      <c r="C137" s="156" t="s">
        <v>3</v>
      </c>
      <c r="D137" s="158" t="s">
        <v>3</v>
      </c>
      <c r="E137" s="158" t="s">
        <v>3</v>
      </c>
      <c r="F137" s="158" t="s">
        <v>3</v>
      </c>
      <c r="G137" s="158">
        <v>3</v>
      </c>
      <c r="H137" s="158">
        <v>30</v>
      </c>
      <c r="I137" s="158">
        <v>4</v>
      </c>
      <c r="J137" s="158">
        <v>40</v>
      </c>
      <c r="K137" s="158" t="s">
        <v>3</v>
      </c>
      <c r="L137" s="158" t="s">
        <v>3</v>
      </c>
      <c r="M137" s="158">
        <v>3</v>
      </c>
      <c r="N137" s="158">
        <v>30</v>
      </c>
      <c r="O137" s="158" t="s">
        <v>3</v>
      </c>
      <c r="P137" s="158" t="s">
        <v>3</v>
      </c>
      <c r="Q137" s="158" t="s">
        <v>3</v>
      </c>
      <c r="R137" s="158" t="s">
        <v>3</v>
      </c>
      <c r="S137" s="158">
        <v>10</v>
      </c>
      <c r="T137" s="158">
        <v>7</v>
      </c>
      <c r="U137" s="158">
        <v>70</v>
      </c>
      <c r="V137" s="158">
        <v>3</v>
      </c>
      <c r="W137" s="158">
        <v>30</v>
      </c>
    </row>
    <row r="138" spans="1:23" x14ac:dyDescent="0.25">
      <c r="A138" s="153" t="s">
        <v>13</v>
      </c>
      <c r="B138" s="154">
        <v>9</v>
      </c>
      <c r="C138" s="154" t="s">
        <v>3</v>
      </c>
      <c r="D138" s="157" t="s">
        <v>3</v>
      </c>
      <c r="E138" s="157" t="s">
        <v>3</v>
      </c>
      <c r="F138" s="157" t="s">
        <v>3</v>
      </c>
      <c r="G138" s="157">
        <v>2</v>
      </c>
      <c r="H138" s="157">
        <v>13.3</v>
      </c>
      <c r="I138" s="157">
        <v>5</v>
      </c>
      <c r="J138" s="157">
        <v>33.299999999999997</v>
      </c>
      <c r="K138" s="157">
        <v>6</v>
      </c>
      <c r="L138" s="157">
        <v>40</v>
      </c>
      <c r="M138" s="157">
        <v>1</v>
      </c>
      <c r="N138" s="157">
        <v>6.7</v>
      </c>
      <c r="O138" s="157" t="s">
        <v>3</v>
      </c>
      <c r="P138" s="157" t="s">
        <v>3</v>
      </c>
      <c r="Q138" s="157">
        <v>1</v>
      </c>
      <c r="R138" s="157">
        <v>6.7</v>
      </c>
      <c r="S138" s="157">
        <v>15</v>
      </c>
      <c r="T138" s="157">
        <v>13</v>
      </c>
      <c r="U138" s="157">
        <v>86.7</v>
      </c>
      <c r="V138" s="157">
        <v>2</v>
      </c>
      <c r="W138" s="157">
        <v>13.3</v>
      </c>
    </row>
    <row r="139" spans="1:23" x14ac:dyDescent="0.25">
      <c r="A139" s="155" t="s">
        <v>14</v>
      </c>
      <c r="B139" s="154">
        <v>9</v>
      </c>
      <c r="C139" s="156" t="s">
        <v>3</v>
      </c>
      <c r="D139" s="158" t="s">
        <v>3</v>
      </c>
      <c r="E139" s="158">
        <v>1</v>
      </c>
      <c r="F139" s="158">
        <v>7.1</v>
      </c>
      <c r="G139" s="158">
        <v>3</v>
      </c>
      <c r="H139" s="158">
        <v>21.4</v>
      </c>
      <c r="I139" s="158">
        <v>3</v>
      </c>
      <c r="J139" s="158">
        <v>21.4</v>
      </c>
      <c r="K139" s="158">
        <v>2</v>
      </c>
      <c r="L139" s="158">
        <v>14.3</v>
      </c>
      <c r="M139" s="158">
        <v>4</v>
      </c>
      <c r="N139" s="158">
        <v>28.6</v>
      </c>
      <c r="O139" s="158" t="s">
        <v>3</v>
      </c>
      <c r="P139" s="158" t="s">
        <v>3</v>
      </c>
      <c r="Q139" s="158">
        <v>1</v>
      </c>
      <c r="R139" s="158">
        <v>7.1</v>
      </c>
      <c r="S139" s="158">
        <v>14</v>
      </c>
      <c r="T139" s="158">
        <v>10</v>
      </c>
      <c r="U139" s="158">
        <v>71.400000000000006</v>
      </c>
      <c r="V139" s="158">
        <v>4</v>
      </c>
      <c r="W139" s="158">
        <v>28.6</v>
      </c>
    </row>
    <row r="140" spans="1:23" x14ac:dyDescent="0.25">
      <c r="A140" s="153" t="s">
        <v>15</v>
      </c>
      <c r="B140" s="154">
        <v>9</v>
      </c>
      <c r="C140" s="154" t="s">
        <v>3</v>
      </c>
      <c r="D140" s="157" t="s">
        <v>3</v>
      </c>
      <c r="E140" s="157" t="s">
        <v>3</v>
      </c>
      <c r="F140" s="157" t="s">
        <v>3</v>
      </c>
      <c r="G140" s="157" t="s">
        <v>3</v>
      </c>
      <c r="H140" s="157" t="s">
        <v>3</v>
      </c>
      <c r="I140" s="157">
        <v>9</v>
      </c>
      <c r="J140" s="157">
        <v>56.3</v>
      </c>
      <c r="K140" s="157">
        <v>7</v>
      </c>
      <c r="L140" s="157">
        <v>43.8</v>
      </c>
      <c r="M140" s="157" t="s">
        <v>3</v>
      </c>
      <c r="N140" s="157" t="s">
        <v>3</v>
      </c>
      <c r="O140" s="157" t="s">
        <v>3</v>
      </c>
      <c r="P140" s="157" t="s">
        <v>3</v>
      </c>
      <c r="Q140" s="157" t="s">
        <v>3</v>
      </c>
      <c r="R140" s="157" t="s">
        <v>3</v>
      </c>
      <c r="S140" s="157">
        <v>16</v>
      </c>
      <c r="T140" s="157">
        <v>13</v>
      </c>
      <c r="U140" s="157">
        <v>81.3</v>
      </c>
      <c r="V140" s="157">
        <v>3</v>
      </c>
      <c r="W140" s="157">
        <v>18.8</v>
      </c>
    </row>
    <row r="141" spans="1:23" x14ac:dyDescent="0.25">
      <c r="A141" s="155" t="s">
        <v>16</v>
      </c>
      <c r="B141" s="154">
        <v>9</v>
      </c>
      <c r="C141" s="156" t="s">
        <v>3</v>
      </c>
      <c r="D141" s="158" t="s">
        <v>3</v>
      </c>
      <c r="E141" s="158" t="s">
        <v>3</v>
      </c>
      <c r="F141" s="158" t="s">
        <v>3</v>
      </c>
      <c r="G141" s="158">
        <v>2</v>
      </c>
      <c r="H141" s="158">
        <v>14.3</v>
      </c>
      <c r="I141" s="158">
        <v>5</v>
      </c>
      <c r="J141" s="158">
        <v>35.700000000000003</v>
      </c>
      <c r="K141" s="158">
        <v>4</v>
      </c>
      <c r="L141" s="158">
        <v>28.6</v>
      </c>
      <c r="M141" s="158">
        <v>2</v>
      </c>
      <c r="N141" s="158">
        <v>14.3</v>
      </c>
      <c r="O141" s="158" t="s">
        <v>3</v>
      </c>
      <c r="P141" s="158" t="s">
        <v>3</v>
      </c>
      <c r="Q141" s="158">
        <v>1</v>
      </c>
      <c r="R141" s="158">
        <v>7.1</v>
      </c>
      <c r="S141" s="158">
        <v>14</v>
      </c>
      <c r="T141" s="158">
        <v>13</v>
      </c>
      <c r="U141" s="158">
        <v>92.9</v>
      </c>
      <c r="V141" s="158">
        <v>1</v>
      </c>
      <c r="W141" s="158">
        <v>7.1</v>
      </c>
    </row>
    <row r="142" spans="1:23" x14ac:dyDescent="0.25">
      <c r="A142" s="153" t="s">
        <v>2</v>
      </c>
      <c r="B142" s="154">
        <v>10</v>
      </c>
      <c r="C142" s="154" t="s">
        <v>3</v>
      </c>
      <c r="D142" s="157" t="s">
        <v>3</v>
      </c>
      <c r="E142" s="157" t="s">
        <v>3</v>
      </c>
      <c r="F142" s="157" t="s">
        <v>3</v>
      </c>
      <c r="G142" s="157" t="s">
        <v>3</v>
      </c>
      <c r="H142" s="157" t="s">
        <v>3</v>
      </c>
      <c r="I142" s="157">
        <v>7</v>
      </c>
      <c r="J142" s="157">
        <v>63.6</v>
      </c>
      <c r="K142" s="157">
        <v>1</v>
      </c>
      <c r="L142" s="157">
        <v>9.1</v>
      </c>
      <c r="M142" s="157">
        <v>3</v>
      </c>
      <c r="N142" s="157">
        <v>27.3</v>
      </c>
      <c r="O142" s="157" t="s">
        <v>3</v>
      </c>
      <c r="P142" s="157" t="s">
        <v>3</v>
      </c>
      <c r="Q142" s="157">
        <v>1</v>
      </c>
      <c r="R142" s="157">
        <v>9.1</v>
      </c>
      <c r="S142" s="157">
        <v>11</v>
      </c>
      <c r="T142" s="157">
        <v>10</v>
      </c>
      <c r="U142" s="157">
        <v>83.3</v>
      </c>
      <c r="V142" s="157">
        <v>2</v>
      </c>
      <c r="W142" s="157">
        <v>16.7</v>
      </c>
    </row>
    <row r="143" spans="1:23" x14ac:dyDescent="0.25">
      <c r="A143" s="155" t="s">
        <v>18</v>
      </c>
      <c r="B143" s="154">
        <v>10</v>
      </c>
      <c r="C143" s="156" t="s">
        <v>3</v>
      </c>
      <c r="D143" s="158" t="s">
        <v>3</v>
      </c>
      <c r="E143" s="158" t="s">
        <v>3</v>
      </c>
      <c r="F143" s="158" t="s">
        <v>3</v>
      </c>
      <c r="G143" s="158">
        <v>2</v>
      </c>
      <c r="H143" s="158">
        <v>28.6</v>
      </c>
      <c r="I143" s="158">
        <v>3</v>
      </c>
      <c r="J143" s="158">
        <v>42.9</v>
      </c>
      <c r="K143" s="158">
        <v>1</v>
      </c>
      <c r="L143" s="158">
        <v>14.3</v>
      </c>
      <c r="M143" s="158">
        <v>1</v>
      </c>
      <c r="N143" s="158">
        <v>14.3</v>
      </c>
      <c r="O143" s="158" t="s">
        <v>3</v>
      </c>
      <c r="P143" s="158" t="s">
        <v>3</v>
      </c>
      <c r="Q143" s="158" t="s">
        <v>3</v>
      </c>
      <c r="R143" s="158" t="s">
        <v>3</v>
      </c>
      <c r="S143" s="158">
        <v>7</v>
      </c>
      <c r="T143" s="158">
        <v>7</v>
      </c>
      <c r="U143" s="158">
        <v>100</v>
      </c>
      <c r="V143" s="158" t="s">
        <v>3</v>
      </c>
      <c r="W143" s="158" t="s">
        <v>3</v>
      </c>
    </row>
    <row r="144" spans="1:23" x14ac:dyDescent="0.25">
      <c r="A144" s="153" t="s">
        <v>5</v>
      </c>
      <c r="B144" s="154">
        <v>10</v>
      </c>
      <c r="C144" s="154" t="s">
        <v>3</v>
      </c>
      <c r="D144" s="157" t="s">
        <v>3</v>
      </c>
      <c r="E144" s="157">
        <v>1</v>
      </c>
      <c r="F144" s="157">
        <v>10</v>
      </c>
      <c r="G144" s="157">
        <v>3</v>
      </c>
      <c r="H144" s="157">
        <v>30</v>
      </c>
      <c r="I144" s="157">
        <v>1</v>
      </c>
      <c r="J144" s="157">
        <v>10</v>
      </c>
      <c r="K144" s="157">
        <v>4</v>
      </c>
      <c r="L144" s="157">
        <v>40</v>
      </c>
      <c r="M144" s="157">
        <v>1</v>
      </c>
      <c r="N144" s="157">
        <v>10</v>
      </c>
      <c r="O144" s="157" t="s">
        <v>3</v>
      </c>
      <c r="P144" s="157" t="s">
        <v>3</v>
      </c>
      <c r="Q144" s="157" t="s">
        <v>3</v>
      </c>
      <c r="R144" s="157" t="s">
        <v>3</v>
      </c>
      <c r="S144" s="157">
        <v>10</v>
      </c>
      <c r="T144" s="157">
        <v>9</v>
      </c>
      <c r="U144" s="157">
        <v>90</v>
      </c>
      <c r="V144" s="157">
        <v>1</v>
      </c>
      <c r="W144" s="157">
        <v>10</v>
      </c>
    </row>
    <row r="145" spans="1:23" x14ac:dyDescent="0.25">
      <c r="A145" s="155" t="s">
        <v>6</v>
      </c>
      <c r="B145" s="154">
        <v>10</v>
      </c>
      <c r="C145" s="156" t="s">
        <v>3</v>
      </c>
      <c r="D145" s="158" t="s">
        <v>3</v>
      </c>
      <c r="E145" s="158" t="s">
        <v>3</v>
      </c>
      <c r="F145" s="158" t="s">
        <v>3</v>
      </c>
      <c r="G145" s="158" t="s">
        <v>3</v>
      </c>
      <c r="H145" s="158" t="s">
        <v>3</v>
      </c>
      <c r="I145" s="158">
        <v>5</v>
      </c>
      <c r="J145" s="158">
        <v>35.700000000000003</v>
      </c>
      <c r="K145" s="158">
        <v>4</v>
      </c>
      <c r="L145" s="158">
        <v>28.6</v>
      </c>
      <c r="M145" s="158">
        <v>5</v>
      </c>
      <c r="N145" s="158">
        <v>35.700000000000003</v>
      </c>
      <c r="O145" s="158" t="s">
        <v>3</v>
      </c>
      <c r="P145" s="158" t="s">
        <v>3</v>
      </c>
      <c r="Q145" s="158" t="s">
        <v>3</v>
      </c>
      <c r="R145" s="158" t="s">
        <v>3</v>
      </c>
      <c r="S145" s="158">
        <v>14</v>
      </c>
      <c r="T145" s="158">
        <v>12</v>
      </c>
      <c r="U145" s="158">
        <v>85.7</v>
      </c>
      <c r="V145" s="158">
        <v>2</v>
      </c>
      <c r="W145" s="158">
        <v>14.3</v>
      </c>
    </row>
    <row r="146" spans="1:23" x14ac:dyDescent="0.25">
      <c r="A146" s="153" t="s">
        <v>7</v>
      </c>
      <c r="B146" s="154">
        <v>10</v>
      </c>
      <c r="C146" s="154" t="s">
        <v>3</v>
      </c>
      <c r="D146" s="157" t="s">
        <v>3</v>
      </c>
      <c r="E146" s="157" t="s">
        <v>3</v>
      </c>
      <c r="F146" s="157" t="s">
        <v>3</v>
      </c>
      <c r="G146" s="157">
        <v>2</v>
      </c>
      <c r="H146" s="157">
        <v>20</v>
      </c>
      <c r="I146" s="157" t="s">
        <v>3</v>
      </c>
      <c r="J146" s="157" t="s">
        <v>3</v>
      </c>
      <c r="K146" s="157">
        <v>1</v>
      </c>
      <c r="L146" s="157">
        <v>10</v>
      </c>
      <c r="M146" s="157">
        <v>7</v>
      </c>
      <c r="N146" s="157">
        <v>70</v>
      </c>
      <c r="O146" s="157" t="s">
        <v>3</v>
      </c>
      <c r="P146" s="157" t="s">
        <v>3</v>
      </c>
      <c r="Q146" s="157" t="s">
        <v>3</v>
      </c>
      <c r="R146" s="157" t="s">
        <v>3</v>
      </c>
      <c r="S146" s="157">
        <v>10</v>
      </c>
      <c r="T146" s="157">
        <v>10</v>
      </c>
      <c r="U146" s="157">
        <v>100</v>
      </c>
      <c r="V146" s="157" t="s">
        <v>3</v>
      </c>
      <c r="W146" s="157" t="s">
        <v>3</v>
      </c>
    </row>
    <row r="147" spans="1:23" x14ac:dyDescent="0.25">
      <c r="A147" s="155" t="s">
        <v>8</v>
      </c>
      <c r="B147" s="154">
        <v>10</v>
      </c>
      <c r="C147" s="156" t="s">
        <v>3</v>
      </c>
      <c r="D147" s="158" t="s">
        <v>3</v>
      </c>
      <c r="E147" s="158" t="s">
        <v>3</v>
      </c>
      <c r="F147" s="158" t="s">
        <v>3</v>
      </c>
      <c r="G147" s="158">
        <v>2</v>
      </c>
      <c r="H147" s="158">
        <v>12.5</v>
      </c>
      <c r="I147" s="158">
        <v>5</v>
      </c>
      <c r="J147" s="158">
        <v>31.3</v>
      </c>
      <c r="K147" s="158">
        <v>3</v>
      </c>
      <c r="L147" s="158">
        <v>18.8</v>
      </c>
      <c r="M147" s="158">
        <v>6</v>
      </c>
      <c r="N147" s="158">
        <v>37.5</v>
      </c>
      <c r="O147" s="158" t="s">
        <v>3</v>
      </c>
      <c r="P147" s="158" t="s">
        <v>3</v>
      </c>
      <c r="Q147" s="158" t="s">
        <v>3</v>
      </c>
      <c r="R147" s="158" t="s">
        <v>3</v>
      </c>
      <c r="S147" s="158">
        <v>16</v>
      </c>
      <c r="T147" s="158">
        <v>15</v>
      </c>
      <c r="U147" s="158">
        <v>93.8</v>
      </c>
      <c r="V147" s="158">
        <v>1</v>
      </c>
      <c r="W147" s="158">
        <v>6.3</v>
      </c>
    </row>
    <row r="148" spans="1:23" x14ac:dyDescent="0.25">
      <c r="A148" s="153" t="s">
        <v>9</v>
      </c>
      <c r="B148" s="154">
        <v>10</v>
      </c>
      <c r="C148" s="154" t="s">
        <v>3</v>
      </c>
      <c r="D148" s="157" t="s">
        <v>3</v>
      </c>
      <c r="E148" s="157" t="s">
        <v>3</v>
      </c>
      <c r="F148" s="157" t="s">
        <v>3</v>
      </c>
      <c r="G148" s="157">
        <v>1</v>
      </c>
      <c r="H148" s="157">
        <v>6.7</v>
      </c>
      <c r="I148" s="157">
        <v>2</v>
      </c>
      <c r="J148" s="157">
        <v>13.3</v>
      </c>
      <c r="K148" s="157">
        <v>6</v>
      </c>
      <c r="L148" s="157">
        <v>40</v>
      </c>
      <c r="M148" s="157">
        <v>4</v>
      </c>
      <c r="N148" s="157">
        <v>26.7</v>
      </c>
      <c r="O148" s="157">
        <v>2</v>
      </c>
      <c r="P148" s="157">
        <v>13.3</v>
      </c>
      <c r="Q148" s="157" t="s">
        <v>3</v>
      </c>
      <c r="R148" s="157" t="s">
        <v>3</v>
      </c>
      <c r="S148" s="157">
        <v>15</v>
      </c>
      <c r="T148" s="157">
        <v>15</v>
      </c>
      <c r="U148" s="157">
        <v>100</v>
      </c>
      <c r="V148" s="157" t="s">
        <v>3</v>
      </c>
      <c r="W148" s="157" t="s">
        <v>3</v>
      </c>
    </row>
    <row r="149" spans="1:23" x14ac:dyDescent="0.25">
      <c r="A149" s="155" t="s">
        <v>10</v>
      </c>
      <c r="B149" s="154">
        <v>10</v>
      </c>
      <c r="C149" s="156" t="s">
        <v>3</v>
      </c>
      <c r="D149" s="158" t="s">
        <v>3</v>
      </c>
      <c r="E149" s="158" t="s">
        <v>3</v>
      </c>
      <c r="F149" s="158" t="s">
        <v>3</v>
      </c>
      <c r="G149" s="158">
        <v>1</v>
      </c>
      <c r="H149" s="158">
        <v>10</v>
      </c>
      <c r="I149" s="158">
        <v>3</v>
      </c>
      <c r="J149" s="158">
        <v>30</v>
      </c>
      <c r="K149" s="158">
        <v>3</v>
      </c>
      <c r="L149" s="158">
        <v>30</v>
      </c>
      <c r="M149" s="158">
        <v>4</v>
      </c>
      <c r="N149" s="158">
        <v>40</v>
      </c>
      <c r="O149" s="158" t="s">
        <v>3</v>
      </c>
      <c r="P149" s="158" t="s">
        <v>3</v>
      </c>
      <c r="Q149" s="158" t="s">
        <v>3</v>
      </c>
      <c r="R149" s="158" t="s">
        <v>3</v>
      </c>
      <c r="S149" s="158">
        <v>10</v>
      </c>
      <c r="T149" s="158">
        <v>10</v>
      </c>
      <c r="U149" s="158">
        <v>90.9</v>
      </c>
      <c r="V149" s="158">
        <v>1</v>
      </c>
      <c r="W149" s="158">
        <v>9.1</v>
      </c>
    </row>
    <row r="150" spans="1:23" x14ac:dyDescent="0.25">
      <c r="A150" s="153" t="s">
        <v>11</v>
      </c>
      <c r="B150" s="154">
        <v>10</v>
      </c>
      <c r="C150" s="154" t="s">
        <v>3</v>
      </c>
      <c r="D150" s="157" t="s">
        <v>3</v>
      </c>
      <c r="E150" s="157" t="s">
        <v>3</v>
      </c>
      <c r="F150" s="157" t="s">
        <v>3</v>
      </c>
      <c r="G150" s="157" t="s">
        <v>3</v>
      </c>
      <c r="H150" s="157" t="s">
        <v>3</v>
      </c>
      <c r="I150" s="157">
        <v>3</v>
      </c>
      <c r="J150" s="157">
        <v>42.9</v>
      </c>
      <c r="K150" s="157" t="s">
        <v>3</v>
      </c>
      <c r="L150" s="157" t="s">
        <v>3</v>
      </c>
      <c r="M150" s="157">
        <v>2</v>
      </c>
      <c r="N150" s="157">
        <v>28.6</v>
      </c>
      <c r="O150" s="157" t="s">
        <v>3</v>
      </c>
      <c r="P150" s="157" t="s">
        <v>3</v>
      </c>
      <c r="Q150" s="157">
        <v>2</v>
      </c>
      <c r="R150" s="157">
        <v>28.6</v>
      </c>
      <c r="S150" s="157">
        <v>7</v>
      </c>
      <c r="T150" s="157">
        <v>7</v>
      </c>
      <c r="U150" s="157">
        <v>100</v>
      </c>
      <c r="V150" s="157" t="s">
        <v>3</v>
      </c>
      <c r="W150" s="157" t="s">
        <v>3</v>
      </c>
    </row>
    <row r="151" spans="1:23" x14ac:dyDescent="0.25">
      <c r="A151" s="155" t="s">
        <v>12</v>
      </c>
      <c r="B151" s="154">
        <v>10</v>
      </c>
      <c r="C151" s="156" t="s">
        <v>3</v>
      </c>
      <c r="D151" s="158" t="s">
        <v>3</v>
      </c>
      <c r="E151" s="158">
        <v>1</v>
      </c>
      <c r="F151" s="158">
        <v>8.3000000000000007</v>
      </c>
      <c r="G151" s="158" t="s">
        <v>3</v>
      </c>
      <c r="H151" s="158" t="s">
        <v>3</v>
      </c>
      <c r="I151" s="158">
        <v>10</v>
      </c>
      <c r="J151" s="158">
        <v>83.3</v>
      </c>
      <c r="K151" s="158" t="s">
        <v>3</v>
      </c>
      <c r="L151" s="158" t="s">
        <v>3</v>
      </c>
      <c r="M151" s="158">
        <v>2</v>
      </c>
      <c r="N151" s="158">
        <v>16.7</v>
      </c>
      <c r="O151" s="158" t="s">
        <v>3</v>
      </c>
      <c r="P151" s="158" t="s">
        <v>3</v>
      </c>
      <c r="Q151" s="158" t="s">
        <v>3</v>
      </c>
      <c r="R151" s="158" t="s">
        <v>3</v>
      </c>
      <c r="S151" s="158">
        <v>12</v>
      </c>
      <c r="T151" s="158">
        <v>11</v>
      </c>
      <c r="U151" s="158">
        <v>84.6</v>
      </c>
      <c r="V151" s="158">
        <v>2</v>
      </c>
      <c r="W151" s="158">
        <v>15.4</v>
      </c>
    </row>
    <row r="152" spans="1:23" x14ac:dyDescent="0.25">
      <c r="A152" s="153" t="s">
        <v>648</v>
      </c>
      <c r="B152" s="154">
        <v>10</v>
      </c>
      <c r="C152" s="154" t="s">
        <v>3</v>
      </c>
      <c r="D152" s="157" t="s">
        <v>3</v>
      </c>
      <c r="E152" s="157" t="s">
        <v>3</v>
      </c>
      <c r="F152" s="157" t="s">
        <v>3</v>
      </c>
      <c r="G152" s="157">
        <v>1</v>
      </c>
      <c r="H152" s="157">
        <v>6.7</v>
      </c>
      <c r="I152" s="157">
        <v>8</v>
      </c>
      <c r="J152" s="157">
        <v>53.3</v>
      </c>
      <c r="K152" s="157">
        <v>1</v>
      </c>
      <c r="L152" s="157">
        <v>6.7</v>
      </c>
      <c r="M152" s="157">
        <v>6</v>
      </c>
      <c r="N152" s="157">
        <v>40</v>
      </c>
      <c r="O152" s="157" t="s">
        <v>3</v>
      </c>
      <c r="P152" s="157" t="s">
        <v>3</v>
      </c>
      <c r="Q152" s="157" t="s">
        <v>3</v>
      </c>
      <c r="R152" s="157" t="s">
        <v>3</v>
      </c>
      <c r="S152" s="157">
        <v>15</v>
      </c>
      <c r="T152" s="157">
        <v>14</v>
      </c>
      <c r="U152" s="157">
        <v>87.5</v>
      </c>
      <c r="V152" s="157">
        <v>2</v>
      </c>
      <c r="W152" s="157">
        <v>12.5</v>
      </c>
    </row>
    <row r="153" spans="1:23" x14ac:dyDescent="0.25">
      <c r="A153" s="155" t="s">
        <v>14</v>
      </c>
      <c r="B153" s="154">
        <v>10</v>
      </c>
      <c r="C153" s="156" t="s">
        <v>3</v>
      </c>
      <c r="D153" s="158" t="s">
        <v>3</v>
      </c>
      <c r="E153" s="158" t="s">
        <v>3</v>
      </c>
      <c r="F153" s="158" t="s">
        <v>3</v>
      </c>
      <c r="G153" s="158">
        <v>1</v>
      </c>
      <c r="H153" s="158">
        <v>5.9</v>
      </c>
      <c r="I153" s="158">
        <v>6</v>
      </c>
      <c r="J153" s="158">
        <v>35.299999999999997</v>
      </c>
      <c r="K153" s="158">
        <v>2</v>
      </c>
      <c r="L153" s="158">
        <v>11.8</v>
      </c>
      <c r="M153" s="158">
        <v>6</v>
      </c>
      <c r="N153" s="158">
        <v>35.299999999999997</v>
      </c>
      <c r="O153" s="158" t="s">
        <v>3</v>
      </c>
      <c r="P153" s="158" t="s">
        <v>3</v>
      </c>
      <c r="Q153" s="158">
        <v>2</v>
      </c>
      <c r="R153" s="158">
        <v>11.8</v>
      </c>
      <c r="S153" s="158">
        <v>17</v>
      </c>
      <c r="T153" s="158">
        <v>14</v>
      </c>
      <c r="U153" s="158">
        <v>82.4</v>
      </c>
      <c r="V153" s="158">
        <v>3</v>
      </c>
      <c r="W153" s="158">
        <v>17.600000000000001</v>
      </c>
    </row>
    <row r="154" spans="1:23" x14ac:dyDescent="0.25">
      <c r="A154" s="153" t="s">
        <v>15</v>
      </c>
      <c r="B154" s="154">
        <v>10</v>
      </c>
      <c r="C154" s="154" t="s">
        <v>3</v>
      </c>
      <c r="D154" s="157" t="s">
        <v>3</v>
      </c>
      <c r="E154" s="157" t="s">
        <v>3</v>
      </c>
      <c r="F154" s="157" t="s">
        <v>3</v>
      </c>
      <c r="G154" s="157">
        <v>1</v>
      </c>
      <c r="H154" s="157">
        <v>4.8</v>
      </c>
      <c r="I154" s="157">
        <v>8</v>
      </c>
      <c r="J154" s="157">
        <v>38.1</v>
      </c>
      <c r="K154" s="157">
        <v>11</v>
      </c>
      <c r="L154" s="157">
        <v>52.4</v>
      </c>
      <c r="M154" s="157">
        <v>1</v>
      </c>
      <c r="N154" s="157">
        <v>4.8</v>
      </c>
      <c r="O154" s="157" t="s">
        <v>3</v>
      </c>
      <c r="P154" s="157" t="s">
        <v>3</v>
      </c>
      <c r="Q154" s="157" t="s">
        <v>3</v>
      </c>
      <c r="R154" s="157" t="s">
        <v>3</v>
      </c>
      <c r="S154" s="157">
        <v>21</v>
      </c>
      <c r="T154" s="157">
        <v>19</v>
      </c>
      <c r="U154" s="157">
        <v>90.5</v>
      </c>
      <c r="V154" s="157">
        <v>2</v>
      </c>
      <c r="W154" s="157">
        <v>9.5</v>
      </c>
    </row>
    <row r="155" spans="1:23" x14ac:dyDescent="0.25">
      <c r="A155" s="155" t="s">
        <v>19</v>
      </c>
      <c r="B155" s="154">
        <v>10</v>
      </c>
      <c r="C155" s="156" t="s">
        <v>3</v>
      </c>
      <c r="D155" s="158" t="s">
        <v>3</v>
      </c>
      <c r="E155" s="158" t="s">
        <v>3</v>
      </c>
      <c r="F155" s="158" t="s">
        <v>3</v>
      </c>
      <c r="G155" s="158" t="s">
        <v>3</v>
      </c>
      <c r="H155" s="158" t="s">
        <v>3</v>
      </c>
      <c r="I155" s="158">
        <v>8</v>
      </c>
      <c r="J155" s="158">
        <v>53.3</v>
      </c>
      <c r="K155" s="158">
        <v>6</v>
      </c>
      <c r="L155" s="158">
        <v>40</v>
      </c>
      <c r="M155" s="158">
        <v>1</v>
      </c>
      <c r="N155" s="158">
        <v>6.7</v>
      </c>
      <c r="O155" s="158" t="s">
        <v>3</v>
      </c>
      <c r="P155" s="158" t="s">
        <v>3</v>
      </c>
      <c r="Q155" s="158" t="s">
        <v>3</v>
      </c>
      <c r="R155" s="158" t="s">
        <v>3</v>
      </c>
      <c r="S155" s="158">
        <v>15</v>
      </c>
      <c r="T155" s="158">
        <v>15</v>
      </c>
      <c r="U155" s="158">
        <v>100</v>
      </c>
      <c r="V155" s="158" t="s">
        <v>3</v>
      </c>
      <c r="W155" s="158" t="s">
        <v>3</v>
      </c>
    </row>
    <row r="156" spans="1:23" x14ac:dyDescent="0.25">
      <c r="A156" s="153" t="s">
        <v>16</v>
      </c>
      <c r="B156" s="154">
        <v>10</v>
      </c>
      <c r="C156" s="154" t="s">
        <v>3</v>
      </c>
      <c r="D156" s="157" t="s">
        <v>3</v>
      </c>
      <c r="E156" s="157" t="s">
        <v>3</v>
      </c>
      <c r="F156" s="157" t="s">
        <v>3</v>
      </c>
      <c r="G156" s="157">
        <v>1</v>
      </c>
      <c r="H156" s="157">
        <v>6.7</v>
      </c>
      <c r="I156" s="157">
        <v>3</v>
      </c>
      <c r="J156" s="157">
        <v>20</v>
      </c>
      <c r="K156" s="157">
        <v>3</v>
      </c>
      <c r="L156" s="157">
        <v>20</v>
      </c>
      <c r="M156" s="157">
        <v>8</v>
      </c>
      <c r="N156" s="157">
        <v>53.3</v>
      </c>
      <c r="O156" s="157" t="s">
        <v>3</v>
      </c>
      <c r="P156" s="157" t="s">
        <v>3</v>
      </c>
      <c r="Q156" s="157" t="s">
        <v>3</v>
      </c>
      <c r="R156" s="157" t="s">
        <v>3</v>
      </c>
      <c r="S156" s="157">
        <v>15</v>
      </c>
      <c r="T156" s="157">
        <v>15</v>
      </c>
      <c r="U156" s="157">
        <v>100</v>
      </c>
      <c r="V156" s="157" t="s">
        <v>3</v>
      </c>
      <c r="W156" s="157" t="s">
        <v>3</v>
      </c>
    </row>
    <row r="157" spans="1:23" x14ac:dyDescent="0.25">
      <c r="A157" s="155" t="s">
        <v>17</v>
      </c>
      <c r="B157" s="154">
        <v>10</v>
      </c>
      <c r="C157" s="156" t="s">
        <v>3</v>
      </c>
      <c r="D157" s="158" t="s">
        <v>3</v>
      </c>
      <c r="E157" s="158" t="s">
        <v>3</v>
      </c>
      <c r="F157" s="158" t="s">
        <v>3</v>
      </c>
      <c r="G157" s="158" t="s">
        <v>3</v>
      </c>
      <c r="H157" s="158" t="s">
        <v>3</v>
      </c>
      <c r="I157" s="158">
        <v>1</v>
      </c>
      <c r="J157" s="158">
        <v>10</v>
      </c>
      <c r="K157" s="158">
        <v>2</v>
      </c>
      <c r="L157" s="158">
        <v>20</v>
      </c>
      <c r="M157" s="158">
        <v>7</v>
      </c>
      <c r="N157" s="158">
        <v>70</v>
      </c>
      <c r="O157" s="158" t="s">
        <v>3</v>
      </c>
      <c r="P157" s="158" t="s">
        <v>3</v>
      </c>
      <c r="Q157" s="158" t="s">
        <v>3</v>
      </c>
      <c r="R157" s="158" t="s">
        <v>3</v>
      </c>
      <c r="S157" s="158">
        <v>10</v>
      </c>
      <c r="T157" s="158">
        <v>10</v>
      </c>
      <c r="U157" s="158">
        <v>100</v>
      </c>
      <c r="V157" s="158" t="s">
        <v>3</v>
      </c>
      <c r="W157" s="158" t="s">
        <v>3</v>
      </c>
    </row>
    <row r="158" spans="1:23" x14ac:dyDescent="0.25">
      <c r="A158" s="153" t="s">
        <v>2</v>
      </c>
      <c r="B158" s="154">
        <v>11</v>
      </c>
      <c r="C158" s="154" t="s">
        <v>3</v>
      </c>
      <c r="D158" s="157" t="s">
        <v>3</v>
      </c>
      <c r="E158" s="157" t="s">
        <v>3</v>
      </c>
      <c r="F158" s="157" t="s">
        <v>3</v>
      </c>
      <c r="G158" s="157" t="s">
        <v>3</v>
      </c>
      <c r="H158" s="157" t="s">
        <v>3</v>
      </c>
      <c r="I158" s="157">
        <v>7</v>
      </c>
      <c r="J158" s="157">
        <v>53.8</v>
      </c>
      <c r="K158" s="157">
        <v>3</v>
      </c>
      <c r="L158" s="157">
        <v>23.1</v>
      </c>
      <c r="M158" s="157">
        <v>3</v>
      </c>
      <c r="N158" s="157">
        <v>23.1</v>
      </c>
      <c r="O158" s="157" t="s">
        <v>3</v>
      </c>
      <c r="P158" s="157" t="s">
        <v>3</v>
      </c>
      <c r="Q158" s="157" t="s">
        <v>3</v>
      </c>
      <c r="R158" s="157" t="s">
        <v>3</v>
      </c>
      <c r="S158" s="157">
        <v>13</v>
      </c>
      <c r="T158" s="157">
        <v>13</v>
      </c>
      <c r="U158" s="157">
        <v>100</v>
      </c>
      <c r="V158" s="157" t="s">
        <v>3</v>
      </c>
      <c r="W158" s="157" t="s">
        <v>3</v>
      </c>
    </row>
    <row r="159" spans="1:23" x14ac:dyDescent="0.25">
      <c r="A159" s="155" t="s">
        <v>4</v>
      </c>
      <c r="B159" s="154">
        <v>11</v>
      </c>
      <c r="C159" s="156" t="s">
        <v>3</v>
      </c>
      <c r="D159" s="158" t="s">
        <v>3</v>
      </c>
      <c r="E159" s="158" t="s">
        <v>3</v>
      </c>
      <c r="F159" s="158" t="s">
        <v>3</v>
      </c>
      <c r="G159" s="158">
        <v>1</v>
      </c>
      <c r="H159" s="158">
        <v>8.3000000000000007</v>
      </c>
      <c r="I159" s="158">
        <v>2</v>
      </c>
      <c r="J159" s="158">
        <v>16.7</v>
      </c>
      <c r="K159" s="158">
        <v>1</v>
      </c>
      <c r="L159" s="158">
        <v>8.3000000000000007</v>
      </c>
      <c r="M159" s="158">
        <v>7</v>
      </c>
      <c r="N159" s="158">
        <v>58.3</v>
      </c>
      <c r="O159" s="158" t="s">
        <v>3</v>
      </c>
      <c r="P159" s="158" t="s">
        <v>3</v>
      </c>
      <c r="Q159" s="158">
        <v>1</v>
      </c>
      <c r="R159" s="158">
        <v>8.3000000000000007</v>
      </c>
      <c r="S159" s="158">
        <v>12</v>
      </c>
      <c r="T159" s="158">
        <v>8</v>
      </c>
      <c r="U159" s="158">
        <v>66.7</v>
      </c>
      <c r="V159" s="158">
        <v>4</v>
      </c>
      <c r="W159" s="158">
        <v>33.299999999999997</v>
      </c>
    </row>
    <row r="160" spans="1:23" x14ac:dyDescent="0.25">
      <c r="A160" s="153" t="s">
        <v>5</v>
      </c>
      <c r="B160" s="154">
        <v>11</v>
      </c>
      <c r="C160" s="154" t="s">
        <v>3</v>
      </c>
      <c r="D160" s="157" t="s">
        <v>3</v>
      </c>
      <c r="E160" s="157" t="s">
        <v>3</v>
      </c>
      <c r="F160" s="157" t="s">
        <v>3</v>
      </c>
      <c r="G160" s="157">
        <v>1</v>
      </c>
      <c r="H160" s="157">
        <v>10</v>
      </c>
      <c r="I160" s="157">
        <v>3</v>
      </c>
      <c r="J160" s="157">
        <v>30</v>
      </c>
      <c r="K160" s="157">
        <v>4</v>
      </c>
      <c r="L160" s="157">
        <v>40</v>
      </c>
      <c r="M160" s="157">
        <v>2</v>
      </c>
      <c r="N160" s="157">
        <v>20</v>
      </c>
      <c r="O160" s="157" t="s">
        <v>3</v>
      </c>
      <c r="P160" s="157" t="s">
        <v>3</v>
      </c>
      <c r="Q160" s="157" t="s">
        <v>3</v>
      </c>
      <c r="R160" s="157" t="s">
        <v>3</v>
      </c>
      <c r="S160" s="157">
        <v>10</v>
      </c>
      <c r="T160" s="157">
        <v>10</v>
      </c>
      <c r="U160" s="157">
        <v>100</v>
      </c>
      <c r="V160" s="157" t="s">
        <v>3</v>
      </c>
      <c r="W160" s="157" t="s">
        <v>3</v>
      </c>
    </row>
    <row r="161" spans="1:23" x14ac:dyDescent="0.25">
      <c r="A161" s="155" t="s">
        <v>6</v>
      </c>
      <c r="B161" s="154">
        <v>11</v>
      </c>
      <c r="C161" s="156" t="s">
        <v>3</v>
      </c>
      <c r="D161" s="158" t="s">
        <v>3</v>
      </c>
      <c r="E161" s="158" t="s">
        <v>3</v>
      </c>
      <c r="F161" s="158" t="s">
        <v>3</v>
      </c>
      <c r="G161" s="158">
        <v>1</v>
      </c>
      <c r="H161" s="158">
        <v>5.3</v>
      </c>
      <c r="I161" s="158">
        <v>5</v>
      </c>
      <c r="J161" s="158">
        <v>26.3</v>
      </c>
      <c r="K161" s="158">
        <v>5</v>
      </c>
      <c r="L161" s="158">
        <v>26.3</v>
      </c>
      <c r="M161" s="158">
        <v>4</v>
      </c>
      <c r="N161" s="158">
        <v>21.1</v>
      </c>
      <c r="O161" s="158">
        <v>4</v>
      </c>
      <c r="P161" s="158">
        <v>21.1</v>
      </c>
      <c r="Q161" s="158" t="s">
        <v>3</v>
      </c>
      <c r="R161" s="158" t="s">
        <v>3</v>
      </c>
      <c r="S161" s="158">
        <v>19</v>
      </c>
      <c r="T161" s="158">
        <v>19</v>
      </c>
      <c r="U161" s="158">
        <v>100</v>
      </c>
      <c r="V161" s="158" t="s">
        <v>3</v>
      </c>
      <c r="W161" s="158" t="s">
        <v>3</v>
      </c>
    </row>
    <row r="162" spans="1:23" x14ac:dyDescent="0.25">
      <c r="A162" s="153" t="s">
        <v>11</v>
      </c>
      <c r="B162" s="154">
        <v>11</v>
      </c>
      <c r="C162" s="154" t="s">
        <v>3</v>
      </c>
      <c r="D162" s="157" t="s">
        <v>3</v>
      </c>
      <c r="E162" s="157" t="s">
        <v>3</v>
      </c>
      <c r="F162" s="157" t="s">
        <v>3</v>
      </c>
      <c r="G162" s="157" t="s">
        <v>3</v>
      </c>
      <c r="H162" s="157" t="s">
        <v>3</v>
      </c>
      <c r="I162" s="157">
        <v>7</v>
      </c>
      <c r="J162" s="157">
        <v>43.8</v>
      </c>
      <c r="K162" s="157">
        <v>1</v>
      </c>
      <c r="L162" s="157">
        <v>6.3</v>
      </c>
      <c r="M162" s="157">
        <v>8</v>
      </c>
      <c r="N162" s="157">
        <v>50</v>
      </c>
      <c r="O162" s="157" t="s">
        <v>3</v>
      </c>
      <c r="P162" s="157" t="s">
        <v>3</v>
      </c>
      <c r="Q162" s="157">
        <v>1</v>
      </c>
      <c r="R162" s="157">
        <v>6.3</v>
      </c>
      <c r="S162" s="157">
        <v>16</v>
      </c>
      <c r="T162" s="157">
        <v>13</v>
      </c>
      <c r="U162" s="157">
        <v>76.5</v>
      </c>
      <c r="V162" s="157">
        <v>4</v>
      </c>
      <c r="W162" s="157">
        <v>23.5</v>
      </c>
    </row>
    <row r="163" spans="1:23" x14ac:dyDescent="0.25">
      <c r="A163" s="155" t="s">
        <v>12</v>
      </c>
      <c r="B163" s="154">
        <v>11</v>
      </c>
      <c r="C163" s="156" t="s">
        <v>3</v>
      </c>
      <c r="D163" s="158" t="s">
        <v>3</v>
      </c>
      <c r="E163" s="158" t="s">
        <v>3</v>
      </c>
      <c r="F163" s="158" t="s">
        <v>3</v>
      </c>
      <c r="G163" s="158">
        <v>1</v>
      </c>
      <c r="H163" s="158">
        <v>9.1</v>
      </c>
      <c r="I163" s="158">
        <v>4</v>
      </c>
      <c r="J163" s="158">
        <v>36.4</v>
      </c>
      <c r="K163" s="158">
        <v>3</v>
      </c>
      <c r="L163" s="158">
        <v>27.3</v>
      </c>
      <c r="M163" s="158">
        <v>4</v>
      </c>
      <c r="N163" s="158">
        <v>36.4</v>
      </c>
      <c r="O163" s="158" t="s">
        <v>3</v>
      </c>
      <c r="P163" s="158" t="s">
        <v>3</v>
      </c>
      <c r="Q163" s="158" t="s">
        <v>3</v>
      </c>
      <c r="R163" s="158" t="s">
        <v>3</v>
      </c>
      <c r="S163" s="158">
        <v>11</v>
      </c>
      <c r="T163" s="158">
        <v>8</v>
      </c>
      <c r="U163" s="158">
        <v>66.7</v>
      </c>
      <c r="V163" s="158">
        <v>4</v>
      </c>
      <c r="W163" s="158">
        <v>33.299999999999997</v>
      </c>
    </row>
    <row r="164" spans="1:23" x14ac:dyDescent="0.25">
      <c r="A164" s="153" t="s">
        <v>648</v>
      </c>
      <c r="B164" s="154">
        <v>11</v>
      </c>
      <c r="C164" s="154" t="s">
        <v>3</v>
      </c>
      <c r="D164" s="157" t="s">
        <v>3</v>
      </c>
      <c r="E164" s="157" t="s">
        <v>3</v>
      </c>
      <c r="F164" s="157" t="s">
        <v>3</v>
      </c>
      <c r="G164" s="157">
        <v>2</v>
      </c>
      <c r="H164" s="157">
        <v>18.2</v>
      </c>
      <c r="I164" s="157">
        <v>5</v>
      </c>
      <c r="J164" s="157">
        <v>45.5</v>
      </c>
      <c r="K164" s="157">
        <v>1</v>
      </c>
      <c r="L164" s="157">
        <v>9.1</v>
      </c>
      <c r="M164" s="157">
        <v>3</v>
      </c>
      <c r="N164" s="157">
        <v>27.3</v>
      </c>
      <c r="O164" s="157" t="s">
        <v>3</v>
      </c>
      <c r="P164" s="157" t="s">
        <v>3</v>
      </c>
      <c r="Q164" s="157" t="s">
        <v>3</v>
      </c>
      <c r="R164" s="157" t="s">
        <v>3</v>
      </c>
      <c r="S164" s="157">
        <v>11</v>
      </c>
      <c r="T164" s="157">
        <v>10</v>
      </c>
      <c r="U164" s="157">
        <v>90.9</v>
      </c>
      <c r="V164" s="157">
        <v>1</v>
      </c>
      <c r="W164" s="157">
        <v>9.1</v>
      </c>
    </row>
    <row r="165" spans="1:23" x14ac:dyDescent="0.25">
      <c r="A165" s="155" t="s">
        <v>13</v>
      </c>
      <c r="B165" s="154">
        <v>11</v>
      </c>
      <c r="C165" s="156" t="s">
        <v>3</v>
      </c>
      <c r="D165" s="158" t="s">
        <v>3</v>
      </c>
      <c r="E165" s="158" t="s">
        <v>3</v>
      </c>
      <c r="F165" s="158" t="s">
        <v>3</v>
      </c>
      <c r="G165" s="158" t="s">
        <v>3</v>
      </c>
      <c r="H165" s="158" t="s">
        <v>3</v>
      </c>
      <c r="I165" s="158">
        <v>7</v>
      </c>
      <c r="J165" s="158">
        <v>53.8</v>
      </c>
      <c r="K165" s="158">
        <v>4</v>
      </c>
      <c r="L165" s="158">
        <v>30.8</v>
      </c>
      <c r="M165" s="158">
        <v>2</v>
      </c>
      <c r="N165" s="158">
        <v>15.4</v>
      </c>
      <c r="O165" s="158" t="s">
        <v>3</v>
      </c>
      <c r="P165" s="158" t="s">
        <v>3</v>
      </c>
      <c r="Q165" s="158" t="s">
        <v>3</v>
      </c>
      <c r="R165" s="158" t="s">
        <v>3</v>
      </c>
      <c r="S165" s="158">
        <v>13</v>
      </c>
      <c r="T165" s="158">
        <v>10</v>
      </c>
      <c r="U165" s="158">
        <v>76.900000000000006</v>
      </c>
      <c r="V165" s="158">
        <v>3</v>
      </c>
      <c r="W165" s="158">
        <v>23.1</v>
      </c>
    </row>
    <row r="166" spans="1:23" x14ac:dyDescent="0.25">
      <c r="A166" s="153" t="s">
        <v>14</v>
      </c>
      <c r="B166" s="154">
        <v>11</v>
      </c>
      <c r="C166" s="154" t="s">
        <v>3</v>
      </c>
      <c r="D166" s="157" t="s">
        <v>3</v>
      </c>
      <c r="E166" s="157">
        <v>1</v>
      </c>
      <c r="F166" s="157">
        <v>12.5</v>
      </c>
      <c r="G166" s="157">
        <v>1</v>
      </c>
      <c r="H166" s="157">
        <v>12.5</v>
      </c>
      <c r="I166" s="157">
        <v>1</v>
      </c>
      <c r="J166" s="157">
        <v>12.5</v>
      </c>
      <c r="K166" s="157">
        <v>2</v>
      </c>
      <c r="L166" s="157">
        <v>25</v>
      </c>
      <c r="M166" s="157">
        <v>4</v>
      </c>
      <c r="N166" s="157">
        <v>50</v>
      </c>
      <c r="O166" s="157" t="s">
        <v>3</v>
      </c>
      <c r="P166" s="157" t="s">
        <v>3</v>
      </c>
      <c r="Q166" s="157">
        <v>1</v>
      </c>
      <c r="R166" s="157">
        <v>12.5</v>
      </c>
      <c r="S166" s="157">
        <v>8</v>
      </c>
      <c r="T166" s="157">
        <v>9</v>
      </c>
      <c r="U166" s="157">
        <v>90</v>
      </c>
      <c r="V166" s="157">
        <v>1</v>
      </c>
      <c r="W166" s="157">
        <v>10</v>
      </c>
    </row>
    <row r="167" spans="1:23" x14ac:dyDescent="0.25">
      <c r="A167" s="155" t="s">
        <v>15</v>
      </c>
      <c r="B167" s="154">
        <v>11</v>
      </c>
      <c r="C167" s="156" t="s">
        <v>3</v>
      </c>
      <c r="D167" s="158" t="s">
        <v>3</v>
      </c>
      <c r="E167" s="158" t="s">
        <v>3</v>
      </c>
      <c r="F167" s="158" t="s">
        <v>3</v>
      </c>
      <c r="G167" s="158">
        <v>2</v>
      </c>
      <c r="H167" s="158">
        <v>12.5</v>
      </c>
      <c r="I167" s="158">
        <v>6</v>
      </c>
      <c r="J167" s="158">
        <v>37.5</v>
      </c>
      <c r="K167" s="158">
        <v>5</v>
      </c>
      <c r="L167" s="158">
        <v>31.3</v>
      </c>
      <c r="M167" s="158">
        <v>3</v>
      </c>
      <c r="N167" s="158">
        <v>18.8</v>
      </c>
      <c r="O167" s="158" t="s">
        <v>3</v>
      </c>
      <c r="P167" s="158" t="s">
        <v>3</v>
      </c>
      <c r="Q167" s="158" t="s">
        <v>3</v>
      </c>
      <c r="R167" s="158" t="s">
        <v>3</v>
      </c>
      <c r="S167" s="158">
        <v>16</v>
      </c>
      <c r="T167" s="158">
        <v>15</v>
      </c>
      <c r="U167" s="158">
        <v>93.8</v>
      </c>
      <c r="V167" s="158">
        <v>1</v>
      </c>
      <c r="W167" s="158">
        <v>6.3</v>
      </c>
    </row>
    <row r="168" spans="1:23" x14ac:dyDescent="0.25">
      <c r="A168" s="153" t="s">
        <v>19</v>
      </c>
      <c r="B168" s="154">
        <v>11</v>
      </c>
      <c r="C168" s="154" t="s">
        <v>3</v>
      </c>
      <c r="D168" s="157" t="s">
        <v>3</v>
      </c>
      <c r="E168" s="157" t="s">
        <v>3</v>
      </c>
      <c r="F168" s="157" t="s">
        <v>3</v>
      </c>
      <c r="G168" s="157" t="s">
        <v>3</v>
      </c>
      <c r="H168" s="157" t="s">
        <v>3</v>
      </c>
      <c r="I168" s="157">
        <v>10</v>
      </c>
      <c r="J168" s="157">
        <v>83.3</v>
      </c>
      <c r="K168" s="157">
        <v>1</v>
      </c>
      <c r="L168" s="157">
        <v>8.3000000000000007</v>
      </c>
      <c r="M168" s="157">
        <v>1</v>
      </c>
      <c r="N168" s="157">
        <v>8.3000000000000007</v>
      </c>
      <c r="O168" s="157" t="s">
        <v>3</v>
      </c>
      <c r="P168" s="157" t="s">
        <v>3</v>
      </c>
      <c r="Q168" s="157" t="s">
        <v>3</v>
      </c>
      <c r="R168" s="157" t="s">
        <v>3</v>
      </c>
      <c r="S168" s="157">
        <v>12</v>
      </c>
      <c r="T168" s="157">
        <v>11</v>
      </c>
      <c r="U168" s="157">
        <v>91.7</v>
      </c>
      <c r="V168" s="157">
        <v>1</v>
      </c>
      <c r="W168" s="157">
        <v>8.3000000000000007</v>
      </c>
    </row>
    <row r="169" spans="1:23" x14ac:dyDescent="0.25">
      <c r="A169" s="155" t="s">
        <v>16</v>
      </c>
      <c r="B169" s="154">
        <v>11</v>
      </c>
      <c r="C169" s="156" t="s">
        <v>3</v>
      </c>
      <c r="D169" s="158" t="s">
        <v>3</v>
      </c>
      <c r="E169" s="158" t="s">
        <v>3</v>
      </c>
      <c r="F169" s="158" t="s">
        <v>3</v>
      </c>
      <c r="G169" s="158">
        <v>1</v>
      </c>
      <c r="H169" s="158">
        <v>5.6</v>
      </c>
      <c r="I169" s="158">
        <v>8</v>
      </c>
      <c r="J169" s="158">
        <v>44.4</v>
      </c>
      <c r="K169" s="158">
        <v>1</v>
      </c>
      <c r="L169" s="158">
        <v>5.6</v>
      </c>
      <c r="M169" s="158">
        <v>8</v>
      </c>
      <c r="N169" s="158">
        <v>44.4</v>
      </c>
      <c r="O169" s="158" t="s">
        <v>3</v>
      </c>
      <c r="P169" s="158" t="s">
        <v>3</v>
      </c>
      <c r="Q169" s="158" t="s">
        <v>3</v>
      </c>
      <c r="R169" s="158" t="s">
        <v>3</v>
      </c>
      <c r="S169" s="158">
        <v>18</v>
      </c>
      <c r="T169" s="158">
        <v>14</v>
      </c>
      <c r="U169" s="158">
        <v>77.8</v>
      </c>
      <c r="V169" s="158">
        <v>4</v>
      </c>
      <c r="W169" s="158">
        <v>22.2</v>
      </c>
    </row>
    <row r="170" spans="1:23" x14ac:dyDescent="0.25">
      <c r="A170" s="153" t="s">
        <v>9</v>
      </c>
      <c r="B170" s="154">
        <v>11</v>
      </c>
      <c r="C170" s="154" t="s">
        <v>3</v>
      </c>
      <c r="D170" s="157" t="s">
        <v>3</v>
      </c>
      <c r="E170" s="157" t="s">
        <v>3</v>
      </c>
      <c r="F170" s="157" t="s">
        <v>3</v>
      </c>
      <c r="G170" s="157" t="s">
        <v>3</v>
      </c>
      <c r="H170" s="157" t="s">
        <v>3</v>
      </c>
      <c r="I170" s="157">
        <v>6</v>
      </c>
      <c r="J170" s="157">
        <v>40</v>
      </c>
      <c r="K170" s="157">
        <v>6</v>
      </c>
      <c r="L170" s="157">
        <v>40</v>
      </c>
      <c r="M170" s="157">
        <v>3</v>
      </c>
      <c r="N170" s="157">
        <v>20</v>
      </c>
      <c r="O170" s="157" t="s">
        <v>3</v>
      </c>
      <c r="P170" s="157" t="s">
        <v>3</v>
      </c>
      <c r="Q170" s="157" t="s">
        <v>3</v>
      </c>
      <c r="R170" s="157" t="s">
        <v>3</v>
      </c>
      <c r="S170" s="157">
        <v>15</v>
      </c>
      <c r="T170" s="157">
        <v>14</v>
      </c>
      <c r="U170" s="157">
        <v>93.3</v>
      </c>
      <c r="V170" s="157">
        <v>1</v>
      </c>
      <c r="W170" s="157">
        <v>6.7</v>
      </c>
    </row>
    <row r="171" spans="1:23" x14ac:dyDescent="0.25">
      <c r="A171" s="155" t="s">
        <v>17</v>
      </c>
      <c r="B171" s="156">
        <v>11</v>
      </c>
      <c r="C171" s="156" t="s">
        <v>3</v>
      </c>
      <c r="D171" s="158" t="s">
        <v>3</v>
      </c>
      <c r="E171" s="158">
        <v>1</v>
      </c>
      <c r="F171" s="158">
        <v>6.3</v>
      </c>
      <c r="G171" s="158">
        <v>2</v>
      </c>
      <c r="H171" s="158">
        <v>12.5</v>
      </c>
      <c r="I171" s="158">
        <v>5</v>
      </c>
      <c r="J171" s="158">
        <v>31.3</v>
      </c>
      <c r="K171" s="158">
        <v>2</v>
      </c>
      <c r="L171" s="158">
        <v>12.5</v>
      </c>
      <c r="M171" s="158">
        <v>7</v>
      </c>
      <c r="N171" s="158">
        <v>43.8</v>
      </c>
      <c r="O171" s="158" t="s">
        <v>3</v>
      </c>
      <c r="P171" s="158" t="s">
        <v>3</v>
      </c>
      <c r="Q171" s="158" t="s">
        <v>3</v>
      </c>
      <c r="R171" s="158" t="s">
        <v>3</v>
      </c>
      <c r="S171" s="158">
        <v>16</v>
      </c>
      <c r="T171" s="158">
        <v>14</v>
      </c>
      <c r="U171" s="158">
        <v>82.4</v>
      </c>
      <c r="V171" s="158">
        <v>3</v>
      </c>
      <c r="W171" s="158">
        <v>17.600000000000001</v>
      </c>
    </row>
    <row r="172" spans="1:23" x14ac:dyDescent="0.25">
      <c r="A172" s="153" t="s">
        <v>2</v>
      </c>
      <c r="B172" s="154">
        <v>12</v>
      </c>
      <c r="C172" s="154" t="s">
        <v>3</v>
      </c>
      <c r="D172" s="157" t="s">
        <v>3</v>
      </c>
      <c r="E172" s="157" t="s">
        <v>3</v>
      </c>
      <c r="F172" s="157" t="s">
        <v>3</v>
      </c>
      <c r="G172" s="157" t="s">
        <v>3</v>
      </c>
      <c r="H172" s="157" t="s">
        <v>3</v>
      </c>
      <c r="I172" s="157">
        <v>6</v>
      </c>
      <c r="J172" s="157">
        <v>35.299999999999997</v>
      </c>
      <c r="K172" s="157">
        <v>3</v>
      </c>
      <c r="L172" s="157">
        <v>17.600000000000001</v>
      </c>
      <c r="M172" s="157">
        <v>6</v>
      </c>
      <c r="N172" s="157">
        <v>35.299999999999997</v>
      </c>
      <c r="O172" s="157" t="s">
        <v>3</v>
      </c>
      <c r="P172" s="157" t="s">
        <v>3</v>
      </c>
      <c r="Q172" s="157">
        <v>2</v>
      </c>
      <c r="R172" s="157">
        <v>11.8</v>
      </c>
      <c r="S172" s="157">
        <v>17</v>
      </c>
      <c r="T172" s="157">
        <v>15</v>
      </c>
      <c r="U172" s="157">
        <v>88.2</v>
      </c>
      <c r="V172" s="157">
        <v>2</v>
      </c>
      <c r="W172" s="157">
        <v>11.8</v>
      </c>
    </row>
    <row r="173" spans="1:23" x14ac:dyDescent="0.25">
      <c r="A173" s="155" t="s">
        <v>4</v>
      </c>
      <c r="B173" s="154">
        <v>12</v>
      </c>
      <c r="C173" s="156" t="s">
        <v>3</v>
      </c>
      <c r="D173" s="158" t="s">
        <v>3</v>
      </c>
      <c r="E173" s="158" t="s">
        <v>3</v>
      </c>
      <c r="F173" s="158" t="s">
        <v>3</v>
      </c>
      <c r="G173" s="158">
        <v>5</v>
      </c>
      <c r="H173" s="158">
        <v>55.6</v>
      </c>
      <c r="I173" s="158" t="s">
        <v>3</v>
      </c>
      <c r="J173" s="158" t="s">
        <v>3</v>
      </c>
      <c r="K173" s="158">
        <v>4</v>
      </c>
      <c r="L173" s="158">
        <v>44.4</v>
      </c>
      <c r="M173" s="158">
        <v>1</v>
      </c>
      <c r="N173" s="158">
        <v>11.1</v>
      </c>
      <c r="O173" s="158" t="s">
        <v>3</v>
      </c>
      <c r="P173" s="158" t="s">
        <v>3</v>
      </c>
      <c r="Q173" s="158" t="s">
        <v>3</v>
      </c>
      <c r="R173" s="158" t="s">
        <v>3</v>
      </c>
      <c r="S173" s="158">
        <v>9</v>
      </c>
      <c r="T173" s="158">
        <v>8</v>
      </c>
      <c r="U173" s="158">
        <v>80</v>
      </c>
      <c r="V173" s="158">
        <v>2</v>
      </c>
      <c r="W173" s="158">
        <v>20</v>
      </c>
    </row>
    <row r="174" spans="1:23" x14ac:dyDescent="0.25">
      <c r="A174" s="153" t="s">
        <v>18</v>
      </c>
      <c r="B174" s="154">
        <v>12</v>
      </c>
      <c r="C174" s="154" t="s">
        <v>3</v>
      </c>
      <c r="D174" s="157" t="s">
        <v>3</v>
      </c>
      <c r="E174" s="157" t="s">
        <v>3</v>
      </c>
      <c r="F174" s="157" t="s">
        <v>3</v>
      </c>
      <c r="G174" s="157">
        <v>2</v>
      </c>
      <c r="H174" s="157">
        <v>14.3</v>
      </c>
      <c r="I174" s="157">
        <v>2</v>
      </c>
      <c r="J174" s="157">
        <v>14.3</v>
      </c>
      <c r="K174" s="157">
        <v>2</v>
      </c>
      <c r="L174" s="157">
        <v>14.3</v>
      </c>
      <c r="M174" s="157">
        <v>7</v>
      </c>
      <c r="N174" s="157">
        <v>50</v>
      </c>
      <c r="O174" s="157" t="s">
        <v>3</v>
      </c>
      <c r="P174" s="157" t="s">
        <v>3</v>
      </c>
      <c r="Q174" s="157">
        <v>1</v>
      </c>
      <c r="R174" s="157">
        <v>7.1</v>
      </c>
      <c r="S174" s="157">
        <v>14</v>
      </c>
      <c r="T174" s="157">
        <v>13</v>
      </c>
      <c r="U174" s="157">
        <v>92.9</v>
      </c>
      <c r="V174" s="157">
        <v>1</v>
      </c>
      <c r="W174" s="157">
        <v>7.1</v>
      </c>
    </row>
    <row r="175" spans="1:23" x14ac:dyDescent="0.25">
      <c r="A175" s="155" t="s">
        <v>5</v>
      </c>
      <c r="B175" s="154">
        <v>12</v>
      </c>
      <c r="C175" s="156" t="s">
        <v>3</v>
      </c>
      <c r="D175" s="158" t="s">
        <v>3</v>
      </c>
      <c r="E175" s="158" t="s">
        <v>3</v>
      </c>
      <c r="F175" s="158" t="s">
        <v>3</v>
      </c>
      <c r="G175" s="158">
        <v>1</v>
      </c>
      <c r="H175" s="158">
        <v>12.5</v>
      </c>
      <c r="I175" s="158">
        <v>3</v>
      </c>
      <c r="J175" s="158">
        <v>37.5</v>
      </c>
      <c r="K175" s="158">
        <v>4</v>
      </c>
      <c r="L175" s="158">
        <v>50</v>
      </c>
      <c r="M175" s="158" t="s">
        <v>3</v>
      </c>
      <c r="N175" s="158" t="s">
        <v>3</v>
      </c>
      <c r="O175" s="158" t="s">
        <v>3</v>
      </c>
      <c r="P175" s="158" t="s">
        <v>3</v>
      </c>
      <c r="Q175" s="158" t="s">
        <v>3</v>
      </c>
      <c r="R175" s="158" t="s">
        <v>3</v>
      </c>
      <c r="S175" s="158">
        <v>8</v>
      </c>
      <c r="T175" s="158">
        <v>7</v>
      </c>
      <c r="U175" s="158">
        <v>87.5</v>
      </c>
      <c r="V175" s="158">
        <v>1</v>
      </c>
      <c r="W175" s="158">
        <v>12.5</v>
      </c>
    </row>
    <row r="176" spans="1:23" x14ac:dyDescent="0.25">
      <c r="A176" s="153" t="s">
        <v>6</v>
      </c>
      <c r="B176" s="154">
        <v>12</v>
      </c>
      <c r="C176" s="154" t="s">
        <v>3</v>
      </c>
      <c r="D176" s="157" t="s">
        <v>3</v>
      </c>
      <c r="E176" s="157" t="s">
        <v>3</v>
      </c>
      <c r="F176" s="157" t="s">
        <v>3</v>
      </c>
      <c r="G176" s="157">
        <v>2</v>
      </c>
      <c r="H176" s="157">
        <v>15.4</v>
      </c>
      <c r="I176" s="157">
        <v>6</v>
      </c>
      <c r="J176" s="157">
        <v>46.2</v>
      </c>
      <c r="K176" s="157">
        <v>2</v>
      </c>
      <c r="L176" s="157">
        <v>15.4</v>
      </c>
      <c r="M176" s="157">
        <v>1</v>
      </c>
      <c r="N176" s="157">
        <v>7.7</v>
      </c>
      <c r="O176" s="157">
        <v>2</v>
      </c>
      <c r="P176" s="157">
        <v>15.4</v>
      </c>
      <c r="Q176" s="157" t="s">
        <v>3</v>
      </c>
      <c r="R176" s="157" t="s">
        <v>3</v>
      </c>
      <c r="S176" s="157">
        <v>13</v>
      </c>
      <c r="T176" s="157">
        <v>12</v>
      </c>
      <c r="U176" s="157">
        <v>92.3</v>
      </c>
      <c r="V176" s="157">
        <v>1</v>
      </c>
      <c r="W176" s="157">
        <v>7.7</v>
      </c>
    </row>
    <row r="177" spans="1:23" x14ac:dyDescent="0.25">
      <c r="A177" s="155" t="s">
        <v>7</v>
      </c>
      <c r="B177" s="154">
        <v>12</v>
      </c>
      <c r="C177" s="156" t="s">
        <v>3</v>
      </c>
      <c r="D177" s="158" t="s">
        <v>3</v>
      </c>
      <c r="E177" s="158" t="s">
        <v>3</v>
      </c>
      <c r="F177" s="158" t="s">
        <v>3</v>
      </c>
      <c r="G177" s="158">
        <v>3</v>
      </c>
      <c r="H177" s="158">
        <v>27.3</v>
      </c>
      <c r="I177" s="158">
        <v>1</v>
      </c>
      <c r="J177" s="158">
        <v>9.1</v>
      </c>
      <c r="K177" s="158">
        <v>2</v>
      </c>
      <c r="L177" s="158">
        <v>18.2</v>
      </c>
      <c r="M177" s="158">
        <v>5</v>
      </c>
      <c r="N177" s="158">
        <v>45.5</v>
      </c>
      <c r="O177" s="158" t="s">
        <v>3</v>
      </c>
      <c r="P177" s="158" t="s">
        <v>3</v>
      </c>
      <c r="Q177" s="158" t="s">
        <v>3</v>
      </c>
      <c r="R177" s="158" t="s">
        <v>3</v>
      </c>
      <c r="S177" s="158">
        <v>11</v>
      </c>
      <c r="T177" s="158">
        <v>11</v>
      </c>
      <c r="U177" s="158">
        <v>100</v>
      </c>
      <c r="V177" s="158" t="s">
        <v>3</v>
      </c>
      <c r="W177" s="158" t="s">
        <v>3</v>
      </c>
    </row>
    <row r="178" spans="1:23" x14ac:dyDescent="0.25">
      <c r="A178" s="153" t="s">
        <v>8</v>
      </c>
      <c r="B178" s="154">
        <v>12</v>
      </c>
      <c r="C178" s="154" t="s">
        <v>3</v>
      </c>
      <c r="D178" s="157" t="s">
        <v>3</v>
      </c>
      <c r="E178" s="157" t="s">
        <v>3</v>
      </c>
      <c r="F178" s="157" t="s">
        <v>3</v>
      </c>
      <c r="G178" s="157">
        <v>2</v>
      </c>
      <c r="H178" s="157">
        <v>11.1</v>
      </c>
      <c r="I178" s="157">
        <v>7</v>
      </c>
      <c r="J178" s="157">
        <v>38.9</v>
      </c>
      <c r="K178" s="157">
        <v>5</v>
      </c>
      <c r="L178" s="157">
        <v>27.8</v>
      </c>
      <c r="M178" s="157">
        <v>1</v>
      </c>
      <c r="N178" s="157">
        <v>5.6</v>
      </c>
      <c r="O178" s="157">
        <v>3</v>
      </c>
      <c r="P178" s="157">
        <v>16.7</v>
      </c>
      <c r="Q178" s="157" t="s">
        <v>3</v>
      </c>
      <c r="R178" s="157" t="s">
        <v>3</v>
      </c>
      <c r="S178" s="157">
        <v>18</v>
      </c>
      <c r="T178" s="157">
        <v>15</v>
      </c>
      <c r="U178" s="157">
        <v>83.3</v>
      </c>
      <c r="V178" s="157">
        <v>3</v>
      </c>
      <c r="W178" s="157">
        <v>16.7</v>
      </c>
    </row>
    <row r="179" spans="1:23" x14ac:dyDescent="0.25">
      <c r="A179" s="155" t="s">
        <v>10</v>
      </c>
      <c r="B179" s="154">
        <v>12</v>
      </c>
      <c r="C179" s="156" t="s">
        <v>3</v>
      </c>
      <c r="D179" s="158" t="s">
        <v>3</v>
      </c>
      <c r="E179" s="158" t="s">
        <v>3</v>
      </c>
      <c r="F179" s="158" t="s">
        <v>3</v>
      </c>
      <c r="G179" s="158">
        <v>3</v>
      </c>
      <c r="H179" s="158">
        <v>33.299999999999997</v>
      </c>
      <c r="I179" s="158" t="s">
        <v>3</v>
      </c>
      <c r="J179" s="158" t="s">
        <v>3</v>
      </c>
      <c r="K179" s="158">
        <v>5</v>
      </c>
      <c r="L179" s="158">
        <v>55.6</v>
      </c>
      <c r="M179" s="158">
        <v>1</v>
      </c>
      <c r="N179" s="158">
        <v>11.1</v>
      </c>
      <c r="O179" s="158" t="s">
        <v>3</v>
      </c>
      <c r="P179" s="158" t="s">
        <v>3</v>
      </c>
      <c r="Q179" s="158" t="s">
        <v>3</v>
      </c>
      <c r="R179" s="158" t="s">
        <v>3</v>
      </c>
      <c r="S179" s="158">
        <v>9</v>
      </c>
      <c r="T179" s="158">
        <v>7</v>
      </c>
      <c r="U179" s="158">
        <v>77.8</v>
      </c>
      <c r="V179" s="158">
        <v>2</v>
      </c>
      <c r="W179" s="158">
        <v>22.2</v>
      </c>
    </row>
    <row r="180" spans="1:23" x14ac:dyDescent="0.25">
      <c r="A180" s="153" t="s">
        <v>11</v>
      </c>
      <c r="B180" s="154">
        <v>12</v>
      </c>
      <c r="C180" s="154">
        <v>1</v>
      </c>
      <c r="D180" s="157">
        <v>6.7</v>
      </c>
      <c r="E180" s="157" t="s">
        <v>3</v>
      </c>
      <c r="F180" s="157" t="s">
        <v>3</v>
      </c>
      <c r="G180" s="157">
        <v>3</v>
      </c>
      <c r="H180" s="157">
        <v>20</v>
      </c>
      <c r="I180" s="157">
        <v>2</v>
      </c>
      <c r="J180" s="157">
        <v>13.3</v>
      </c>
      <c r="K180" s="157">
        <v>1</v>
      </c>
      <c r="L180" s="157">
        <v>6.7</v>
      </c>
      <c r="M180" s="157">
        <v>9</v>
      </c>
      <c r="N180" s="157">
        <v>60</v>
      </c>
      <c r="O180" s="157" t="s">
        <v>3</v>
      </c>
      <c r="P180" s="157" t="s">
        <v>3</v>
      </c>
      <c r="Q180" s="157" t="s">
        <v>3</v>
      </c>
      <c r="R180" s="157" t="s">
        <v>3</v>
      </c>
      <c r="S180" s="157">
        <v>15</v>
      </c>
      <c r="T180" s="157">
        <v>14</v>
      </c>
      <c r="U180" s="157">
        <v>87.5</v>
      </c>
      <c r="V180" s="157">
        <v>2</v>
      </c>
      <c r="W180" s="157">
        <v>12.5</v>
      </c>
    </row>
    <row r="181" spans="1:23" x14ac:dyDescent="0.25">
      <c r="A181" s="155" t="s">
        <v>12</v>
      </c>
      <c r="B181" s="154">
        <v>12</v>
      </c>
      <c r="C181" s="156" t="s">
        <v>3</v>
      </c>
      <c r="D181" s="158" t="s">
        <v>3</v>
      </c>
      <c r="E181" s="158">
        <v>1</v>
      </c>
      <c r="F181" s="158">
        <v>7.1</v>
      </c>
      <c r="G181" s="158" t="s">
        <v>3</v>
      </c>
      <c r="H181" s="158" t="s">
        <v>3</v>
      </c>
      <c r="I181" s="158">
        <v>4</v>
      </c>
      <c r="J181" s="158">
        <v>28.6</v>
      </c>
      <c r="K181" s="158">
        <v>1</v>
      </c>
      <c r="L181" s="158">
        <v>7.1</v>
      </c>
      <c r="M181" s="158">
        <v>7</v>
      </c>
      <c r="N181" s="158">
        <v>50</v>
      </c>
      <c r="O181" s="158" t="s">
        <v>3</v>
      </c>
      <c r="P181" s="158" t="s">
        <v>3</v>
      </c>
      <c r="Q181" s="158">
        <v>1</v>
      </c>
      <c r="R181" s="158">
        <v>7.1</v>
      </c>
      <c r="S181" s="158">
        <v>14</v>
      </c>
      <c r="T181" s="158">
        <v>13</v>
      </c>
      <c r="U181" s="158">
        <v>92.9</v>
      </c>
      <c r="V181" s="158">
        <v>1</v>
      </c>
      <c r="W181" s="158">
        <v>7.1</v>
      </c>
    </row>
    <row r="182" spans="1:23" x14ac:dyDescent="0.25">
      <c r="A182" s="153" t="s">
        <v>13</v>
      </c>
      <c r="B182" s="154">
        <v>12</v>
      </c>
      <c r="C182" s="154" t="s">
        <v>3</v>
      </c>
      <c r="D182" s="157" t="s">
        <v>3</v>
      </c>
      <c r="E182" s="157" t="s">
        <v>3</v>
      </c>
      <c r="F182" s="157" t="s">
        <v>3</v>
      </c>
      <c r="G182" s="157">
        <v>1</v>
      </c>
      <c r="H182" s="157">
        <v>12.5</v>
      </c>
      <c r="I182" s="157">
        <v>3</v>
      </c>
      <c r="J182" s="157">
        <v>37.5</v>
      </c>
      <c r="K182" s="157">
        <v>2</v>
      </c>
      <c r="L182" s="157">
        <v>25</v>
      </c>
      <c r="M182" s="157">
        <v>3</v>
      </c>
      <c r="N182" s="157">
        <v>37.5</v>
      </c>
      <c r="O182" s="157" t="s">
        <v>3</v>
      </c>
      <c r="P182" s="157" t="s">
        <v>3</v>
      </c>
      <c r="Q182" s="157" t="s">
        <v>3</v>
      </c>
      <c r="R182" s="157" t="s">
        <v>3</v>
      </c>
      <c r="S182" s="157">
        <v>8</v>
      </c>
      <c r="T182" s="157">
        <v>9</v>
      </c>
      <c r="U182" s="157">
        <v>100</v>
      </c>
      <c r="V182" s="157" t="s">
        <v>3</v>
      </c>
      <c r="W182" s="157" t="s">
        <v>3</v>
      </c>
    </row>
    <row r="183" spans="1:23" x14ac:dyDescent="0.25">
      <c r="A183" s="155" t="s">
        <v>19</v>
      </c>
      <c r="B183" s="154">
        <v>12</v>
      </c>
      <c r="C183" s="156" t="s">
        <v>3</v>
      </c>
      <c r="D183" s="158" t="s">
        <v>3</v>
      </c>
      <c r="E183" s="158" t="s">
        <v>3</v>
      </c>
      <c r="F183" s="158" t="s">
        <v>3</v>
      </c>
      <c r="G183" s="158" t="s">
        <v>3</v>
      </c>
      <c r="H183" s="158" t="s">
        <v>3</v>
      </c>
      <c r="I183" s="158">
        <v>2</v>
      </c>
      <c r="J183" s="158">
        <v>28.6</v>
      </c>
      <c r="K183" s="158">
        <v>4</v>
      </c>
      <c r="L183" s="158">
        <v>57.1</v>
      </c>
      <c r="M183" s="158">
        <v>1</v>
      </c>
      <c r="N183" s="158">
        <v>14.3</v>
      </c>
      <c r="O183" s="158" t="s">
        <v>3</v>
      </c>
      <c r="P183" s="158" t="s">
        <v>3</v>
      </c>
      <c r="Q183" s="158" t="s">
        <v>3</v>
      </c>
      <c r="R183" s="158" t="s">
        <v>3</v>
      </c>
      <c r="S183" s="158">
        <v>7</v>
      </c>
      <c r="T183" s="158">
        <v>6</v>
      </c>
      <c r="U183" s="158">
        <v>85.7</v>
      </c>
      <c r="V183" s="158">
        <v>1</v>
      </c>
      <c r="W183" s="158">
        <v>14.3</v>
      </c>
    </row>
    <row r="184" spans="1:23" x14ac:dyDescent="0.25">
      <c r="A184" s="153" t="s">
        <v>16</v>
      </c>
      <c r="B184" s="154">
        <v>12</v>
      </c>
      <c r="C184" s="154" t="s">
        <v>3</v>
      </c>
      <c r="D184" s="157" t="s">
        <v>3</v>
      </c>
      <c r="E184" s="157" t="s">
        <v>3</v>
      </c>
      <c r="F184" s="157" t="s">
        <v>3</v>
      </c>
      <c r="G184" s="157">
        <v>2</v>
      </c>
      <c r="H184" s="157">
        <v>18.2</v>
      </c>
      <c r="I184" s="157">
        <v>4</v>
      </c>
      <c r="J184" s="157">
        <v>36.4</v>
      </c>
      <c r="K184" s="157">
        <v>4</v>
      </c>
      <c r="L184" s="157">
        <v>36.4</v>
      </c>
      <c r="M184" s="157">
        <v>1</v>
      </c>
      <c r="N184" s="157">
        <v>9.1</v>
      </c>
      <c r="O184" s="157" t="s">
        <v>3</v>
      </c>
      <c r="P184" s="157" t="s">
        <v>3</v>
      </c>
      <c r="Q184" s="157" t="s">
        <v>3</v>
      </c>
      <c r="R184" s="157" t="s">
        <v>3</v>
      </c>
      <c r="S184" s="157">
        <v>11</v>
      </c>
      <c r="T184" s="157">
        <v>11</v>
      </c>
      <c r="U184" s="157">
        <v>100</v>
      </c>
      <c r="V184" s="157" t="s">
        <v>3</v>
      </c>
      <c r="W184" s="157" t="s">
        <v>3</v>
      </c>
    </row>
    <row r="185" spans="1:23" x14ac:dyDescent="0.25">
      <c r="A185" s="155" t="s">
        <v>17</v>
      </c>
      <c r="B185" s="154">
        <v>12</v>
      </c>
      <c r="C185" s="156" t="s">
        <v>3</v>
      </c>
      <c r="D185" s="158" t="s">
        <v>3</v>
      </c>
      <c r="E185" s="158" t="s">
        <v>3</v>
      </c>
      <c r="F185" s="158" t="s">
        <v>3</v>
      </c>
      <c r="G185" s="158">
        <v>2</v>
      </c>
      <c r="H185" s="158">
        <v>10</v>
      </c>
      <c r="I185" s="158">
        <v>7</v>
      </c>
      <c r="J185" s="158">
        <v>35</v>
      </c>
      <c r="K185" s="158">
        <v>4</v>
      </c>
      <c r="L185" s="158">
        <v>20</v>
      </c>
      <c r="M185" s="158">
        <v>6</v>
      </c>
      <c r="N185" s="158">
        <v>30</v>
      </c>
      <c r="O185" s="158" t="s">
        <v>3</v>
      </c>
      <c r="P185" s="158" t="s">
        <v>3</v>
      </c>
      <c r="Q185" s="158">
        <v>2</v>
      </c>
      <c r="R185" s="158">
        <v>10</v>
      </c>
      <c r="S185" s="158">
        <v>20</v>
      </c>
      <c r="T185" s="158">
        <v>16</v>
      </c>
      <c r="U185" s="158">
        <v>76.2</v>
      </c>
      <c r="V185" s="158">
        <v>5</v>
      </c>
      <c r="W185" s="158">
        <v>23.8</v>
      </c>
    </row>
    <row r="186" spans="1:23" x14ac:dyDescent="0.25">
      <c r="A186" s="153" t="s">
        <v>9</v>
      </c>
      <c r="B186" s="154">
        <v>12</v>
      </c>
      <c r="C186" s="154" t="s">
        <v>3</v>
      </c>
      <c r="D186" s="157" t="s">
        <v>3</v>
      </c>
      <c r="E186" s="157" t="s">
        <v>3</v>
      </c>
      <c r="F186" s="157" t="s">
        <v>3</v>
      </c>
      <c r="G186" s="157" t="s">
        <v>3</v>
      </c>
      <c r="H186" s="157" t="s">
        <v>3</v>
      </c>
      <c r="I186" s="157">
        <v>3</v>
      </c>
      <c r="J186" s="157">
        <v>20</v>
      </c>
      <c r="K186" s="157">
        <v>8</v>
      </c>
      <c r="L186" s="157">
        <v>53.3</v>
      </c>
      <c r="M186" s="157">
        <v>2</v>
      </c>
      <c r="N186" s="157">
        <v>13.3</v>
      </c>
      <c r="O186" s="157">
        <v>2</v>
      </c>
      <c r="P186" s="157">
        <v>13.3</v>
      </c>
      <c r="Q186" s="157" t="s">
        <v>3</v>
      </c>
      <c r="R186" s="157" t="s">
        <v>3</v>
      </c>
      <c r="S186" s="157">
        <v>15</v>
      </c>
      <c r="T186" s="157">
        <v>12</v>
      </c>
      <c r="U186" s="157">
        <v>80</v>
      </c>
      <c r="V186" s="157">
        <v>3</v>
      </c>
      <c r="W186" s="157">
        <v>20</v>
      </c>
    </row>
    <row r="187" spans="1:23" x14ac:dyDescent="0.25">
      <c r="A187" s="155" t="s">
        <v>15</v>
      </c>
      <c r="B187" s="156">
        <v>12</v>
      </c>
      <c r="C187" s="156" t="s">
        <v>3</v>
      </c>
      <c r="D187" s="158" t="s">
        <v>3</v>
      </c>
      <c r="E187" s="158" t="s">
        <v>3</v>
      </c>
      <c r="F187" s="158" t="s">
        <v>3</v>
      </c>
      <c r="G187" s="158">
        <v>2</v>
      </c>
      <c r="H187" s="158">
        <v>12.5</v>
      </c>
      <c r="I187" s="158">
        <v>7</v>
      </c>
      <c r="J187" s="158">
        <v>43.8</v>
      </c>
      <c r="K187" s="158">
        <v>4</v>
      </c>
      <c r="L187" s="158">
        <v>25</v>
      </c>
      <c r="M187" s="158" t="s">
        <v>3</v>
      </c>
      <c r="N187" s="158" t="s">
        <v>3</v>
      </c>
      <c r="O187" s="158" t="s">
        <v>3</v>
      </c>
      <c r="P187" s="158" t="s">
        <v>3</v>
      </c>
      <c r="Q187" s="158">
        <v>3</v>
      </c>
      <c r="R187" s="158">
        <v>18.8</v>
      </c>
      <c r="S187" s="158">
        <v>16</v>
      </c>
      <c r="T187" s="158">
        <v>15</v>
      </c>
      <c r="U187" s="158">
        <v>93.8</v>
      </c>
      <c r="V187" s="158">
        <v>1</v>
      </c>
      <c r="W187" s="158">
        <v>6.3</v>
      </c>
    </row>
    <row r="188" spans="1:23" x14ac:dyDescent="0.25">
      <c r="A188" s="153" t="s">
        <v>2</v>
      </c>
      <c r="B188" s="154">
        <v>13</v>
      </c>
      <c r="C188" s="154" t="s">
        <v>3</v>
      </c>
      <c r="D188" s="157" t="s">
        <v>3</v>
      </c>
      <c r="E188" s="157" t="s">
        <v>3</v>
      </c>
      <c r="F188" s="157" t="s">
        <v>3</v>
      </c>
      <c r="G188" s="157" t="s">
        <v>3</v>
      </c>
      <c r="H188" s="157" t="s">
        <v>3</v>
      </c>
      <c r="I188" s="157">
        <v>12</v>
      </c>
      <c r="J188" s="157">
        <v>70.599999999999994</v>
      </c>
      <c r="K188" s="157" t="s">
        <v>3</v>
      </c>
      <c r="L188" s="157" t="s">
        <v>3</v>
      </c>
      <c r="M188" s="157">
        <v>5</v>
      </c>
      <c r="N188" s="157">
        <v>29.4</v>
      </c>
      <c r="O188" s="157" t="s">
        <v>3</v>
      </c>
      <c r="P188" s="157" t="s">
        <v>3</v>
      </c>
      <c r="Q188" s="157" t="s">
        <v>3</v>
      </c>
      <c r="R188" s="157" t="s">
        <v>3</v>
      </c>
      <c r="S188" s="157">
        <v>17</v>
      </c>
      <c r="T188" s="157">
        <v>11</v>
      </c>
      <c r="U188" s="157">
        <v>64.7</v>
      </c>
      <c r="V188" s="157">
        <v>6</v>
      </c>
      <c r="W188" s="157">
        <v>35.299999999999997</v>
      </c>
    </row>
    <row r="189" spans="1:23" x14ac:dyDescent="0.25">
      <c r="A189" s="155" t="s">
        <v>4</v>
      </c>
      <c r="B189" s="154">
        <v>13</v>
      </c>
      <c r="C189" s="156" t="s">
        <v>3</v>
      </c>
      <c r="D189" s="158" t="s">
        <v>3</v>
      </c>
      <c r="E189" s="158" t="s">
        <v>3</v>
      </c>
      <c r="F189" s="158" t="s">
        <v>3</v>
      </c>
      <c r="G189" s="158" t="s">
        <v>3</v>
      </c>
      <c r="H189" s="158" t="s">
        <v>3</v>
      </c>
      <c r="I189" s="158">
        <v>1</v>
      </c>
      <c r="J189" s="158">
        <v>10</v>
      </c>
      <c r="K189" s="158" t="s">
        <v>3</v>
      </c>
      <c r="L189" s="158" t="s">
        <v>3</v>
      </c>
      <c r="M189" s="158">
        <v>8</v>
      </c>
      <c r="N189" s="158">
        <v>80</v>
      </c>
      <c r="O189" s="158" t="s">
        <v>3</v>
      </c>
      <c r="P189" s="158" t="s">
        <v>3</v>
      </c>
      <c r="Q189" s="158">
        <v>1</v>
      </c>
      <c r="R189" s="158">
        <v>10</v>
      </c>
      <c r="S189" s="158">
        <v>10</v>
      </c>
      <c r="T189" s="158">
        <v>9</v>
      </c>
      <c r="U189" s="158">
        <v>90</v>
      </c>
      <c r="V189" s="158">
        <v>1</v>
      </c>
      <c r="W189" s="158">
        <v>10</v>
      </c>
    </row>
    <row r="190" spans="1:23" x14ac:dyDescent="0.25">
      <c r="A190" s="153" t="s">
        <v>18</v>
      </c>
      <c r="B190" s="154">
        <v>13</v>
      </c>
      <c r="C190" s="154" t="s">
        <v>3</v>
      </c>
      <c r="D190" s="157" t="s">
        <v>3</v>
      </c>
      <c r="E190" s="157" t="s">
        <v>3</v>
      </c>
      <c r="F190" s="157" t="s">
        <v>3</v>
      </c>
      <c r="G190" s="157">
        <v>3</v>
      </c>
      <c r="H190" s="157">
        <v>25</v>
      </c>
      <c r="I190" s="157">
        <v>2</v>
      </c>
      <c r="J190" s="157">
        <v>16.7</v>
      </c>
      <c r="K190" s="157">
        <v>4</v>
      </c>
      <c r="L190" s="157">
        <v>33.299999999999997</v>
      </c>
      <c r="M190" s="157">
        <v>3</v>
      </c>
      <c r="N190" s="157">
        <v>25</v>
      </c>
      <c r="O190" s="157" t="s">
        <v>3</v>
      </c>
      <c r="P190" s="157" t="s">
        <v>3</v>
      </c>
      <c r="Q190" s="157" t="s">
        <v>3</v>
      </c>
      <c r="R190" s="157" t="s">
        <v>3</v>
      </c>
      <c r="S190" s="157">
        <v>12</v>
      </c>
      <c r="T190" s="157">
        <v>9</v>
      </c>
      <c r="U190" s="157">
        <v>75</v>
      </c>
      <c r="V190" s="157">
        <v>3</v>
      </c>
      <c r="W190" s="157">
        <v>25</v>
      </c>
    </row>
    <row r="191" spans="1:23" x14ac:dyDescent="0.25">
      <c r="A191" s="155" t="s">
        <v>5</v>
      </c>
      <c r="B191" s="154">
        <v>13</v>
      </c>
      <c r="C191" s="156">
        <v>1</v>
      </c>
      <c r="D191" s="158">
        <v>5.6</v>
      </c>
      <c r="E191" s="158" t="s">
        <v>3</v>
      </c>
      <c r="F191" s="158" t="s">
        <v>3</v>
      </c>
      <c r="G191" s="158">
        <v>3</v>
      </c>
      <c r="H191" s="158">
        <v>16.7</v>
      </c>
      <c r="I191" s="158">
        <v>6</v>
      </c>
      <c r="J191" s="158">
        <v>33.299999999999997</v>
      </c>
      <c r="K191" s="158">
        <v>3</v>
      </c>
      <c r="L191" s="158">
        <v>16.7</v>
      </c>
      <c r="M191" s="158">
        <v>5</v>
      </c>
      <c r="N191" s="158">
        <v>27.8</v>
      </c>
      <c r="O191" s="158" t="s">
        <v>3</v>
      </c>
      <c r="P191" s="158" t="s">
        <v>3</v>
      </c>
      <c r="Q191" s="158" t="s">
        <v>3</v>
      </c>
      <c r="R191" s="158" t="s">
        <v>3</v>
      </c>
      <c r="S191" s="158">
        <v>18</v>
      </c>
      <c r="T191" s="158">
        <v>15</v>
      </c>
      <c r="U191" s="158">
        <v>83.3</v>
      </c>
      <c r="V191" s="158">
        <v>3</v>
      </c>
      <c r="W191" s="158">
        <v>16.7</v>
      </c>
    </row>
    <row r="192" spans="1:23" x14ac:dyDescent="0.25">
      <c r="A192" s="153" t="s">
        <v>6</v>
      </c>
      <c r="B192" s="154">
        <v>13</v>
      </c>
      <c r="C192" s="154" t="s">
        <v>3</v>
      </c>
      <c r="D192" s="157" t="s">
        <v>3</v>
      </c>
      <c r="E192" s="157" t="s">
        <v>3</v>
      </c>
      <c r="F192" s="157" t="s">
        <v>3</v>
      </c>
      <c r="G192" s="157">
        <v>2</v>
      </c>
      <c r="H192" s="157">
        <v>13.3</v>
      </c>
      <c r="I192" s="157">
        <v>6</v>
      </c>
      <c r="J192" s="157">
        <v>40</v>
      </c>
      <c r="K192" s="157">
        <v>6</v>
      </c>
      <c r="L192" s="157">
        <v>40</v>
      </c>
      <c r="M192" s="157" t="s">
        <v>3</v>
      </c>
      <c r="N192" s="157" t="s">
        <v>3</v>
      </c>
      <c r="O192" s="157" t="s">
        <v>3</v>
      </c>
      <c r="P192" s="157" t="s">
        <v>3</v>
      </c>
      <c r="Q192" s="157">
        <v>1</v>
      </c>
      <c r="R192" s="157">
        <v>6.7</v>
      </c>
      <c r="S192" s="157">
        <v>15</v>
      </c>
      <c r="T192" s="157">
        <v>15</v>
      </c>
      <c r="U192" s="157">
        <v>100</v>
      </c>
      <c r="V192" s="157" t="s">
        <v>3</v>
      </c>
      <c r="W192" s="157" t="s">
        <v>3</v>
      </c>
    </row>
    <row r="193" spans="1:23" x14ac:dyDescent="0.25">
      <c r="A193" s="155" t="s">
        <v>7</v>
      </c>
      <c r="B193" s="154">
        <v>13</v>
      </c>
      <c r="C193" s="156" t="s">
        <v>3</v>
      </c>
      <c r="D193" s="158" t="s">
        <v>3</v>
      </c>
      <c r="E193" s="158">
        <v>1</v>
      </c>
      <c r="F193" s="158">
        <v>7.1</v>
      </c>
      <c r="G193" s="158">
        <v>2</v>
      </c>
      <c r="H193" s="158">
        <v>14.3</v>
      </c>
      <c r="I193" s="158">
        <v>2</v>
      </c>
      <c r="J193" s="158">
        <v>14.3</v>
      </c>
      <c r="K193" s="158">
        <v>4</v>
      </c>
      <c r="L193" s="158">
        <v>28.6</v>
      </c>
      <c r="M193" s="158">
        <v>6</v>
      </c>
      <c r="N193" s="158">
        <v>42.9</v>
      </c>
      <c r="O193" s="158" t="s">
        <v>3</v>
      </c>
      <c r="P193" s="158" t="s">
        <v>3</v>
      </c>
      <c r="Q193" s="158" t="s">
        <v>3</v>
      </c>
      <c r="R193" s="158" t="s">
        <v>3</v>
      </c>
      <c r="S193" s="158">
        <v>14</v>
      </c>
      <c r="T193" s="158">
        <v>15</v>
      </c>
      <c r="U193" s="158">
        <v>100</v>
      </c>
      <c r="V193" s="158" t="s">
        <v>3</v>
      </c>
      <c r="W193" s="158" t="s">
        <v>3</v>
      </c>
    </row>
    <row r="194" spans="1:23" x14ac:dyDescent="0.25">
      <c r="A194" s="153" t="s">
        <v>8</v>
      </c>
      <c r="B194" s="154">
        <v>13</v>
      </c>
      <c r="C194" s="154" t="s">
        <v>3</v>
      </c>
      <c r="D194" s="157" t="s">
        <v>3</v>
      </c>
      <c r="E194" s="157" t="s">
        <v>3</v>
      </c>
      <c r="F194" s="157" t="s">
        <v>3</v>
      </c>
      <c r="G194" s="157">
        <v>1</v>
      </c>
      <c r="H194" s="157">
        <v>14.3</v>
      </c>
      <c r="I194" s="157">
        <v>2</v>
      </c>
      <c r="J194" s="157">
        <v>28.6</v>
      </c>
      <c r="K194" s="157">
        <v>2</v>
      </c>
      <c r="L194" s="157">
        <v>28.6</v>
      </c>
      <c r="M194" s="157">
        <v>1</v>
      </c>
      <c r="N194" s="157">
        <v>14.3</v>
      </c>
      <c r="O194" s="157" t="s">
        <v>3</v>
      </c>
      <c r="P194" s="157" t="s">
        <v>3</v>
      </c>
      <c r="Q194" s="157">
        <v>1</v>
      </c>
      <c r="R194" s="157">
        <v>14.3</v>
      </c>
      <c r="S194" s="157">
        <v>7</v>
      </c>
      <c r="T194" s="157">
        <v>6</v>
      </c>
      <c r="U194" s="157">
        <v>85.7</v>
      </c>
      <c r="V194" s="157">
        <v>1</v>
      </c>
      <c r="W194" s="157">
        <v>14.3</v>
      </c>
    </row>
    <row r="195" spans="1:23" x14ac:dyDescent="0.25">
      <c r="A195" s="155" t="s">
        <v>9</v>
      </c>
      <c r="B195" s="154">
        <v>13</v>
      </c>
      <c r="C195" s="156" t="s">
        <v>3</v>
      </c>
      <c r="D195" s="158" t="s">
        <v>3</v>
      </c>
      <c r="E195" s="158" t="s">
        <v>3</v>
      </c>
      <c r="F195" s="158" t="s">
        <v>3</v>
      </c>
      <c r="G195" s="158">
        <v>2</v>
      </c>
      <c r="H195" s="158">
        <v>16.7</v>
      </c>
      <c r="I195" s="158">
        <v>7</v>
      </c>
      <c r="J195" s="158">
        <v>58.3</v>
      </c>
      <c r="K195" s="158">
        <v>1</v>
      </c>
      <c r="L195" s="158">
        <v>8.3000000000000007</v>
      </c>
      <c r="M195" s="158">
        <v>1</v>
      </c>
      <c r="N195" s="158">
        <v>8.3000000000000007</v>
      </c>
      <c r="O195" s="158" t="s">
        <v>3</v>
      </c>
      <c r="P195" s="158" t="s">
        <v>3</v>
      </c>
      <c r="Q195" s="158">
        <v>1</v>
      </c>
      <c r="R195" s="158">
        <v>8.3000000000000007</v>
      </c>
      <c r="S195" s="158">
        <v>12</v>
      </c>
      <c r="T195" s="158">
        <v>11</v>
      </c>
      <c r="U195" s="158">
        <v>91.7</v>
      </c>
      <c r="V195" s="158">
        <v>1</v>
      </c>
      <c r="W195" s="158">
        <v>8.3000000000000007</v>
      </c>
    </row>
    <row r="196" spans="1:23" x14ac:dyDescent="0.25">
      <c r="A196" s="153" t="s">
        <v>10</v>
      </c>
      <c r="B196" s="154">
        <v>13</v>
      </c>
      <c r="C196" s="154" t="s">
        <v>3</v>
      </c>
      <c r="D196" s="157" t="s">
        <v>3</v>
      </c>
      <c r="E196" s="157" t="s">
        <v>3</v>
      </c>
      <c r="F196" s="157" t="s">
        <v>3</v>
      </c>
      <c r="G196" s="157">
        <v>5</v>
      </c>
      <c r="H196" s="157">
        <v>45.5</v>
      </c>
      <c r="I196" s="157">
        <v>2</v>
      </c>
      <c r="J196" s="157">
        <v>18.2</v>
      </c>
      <c r="K196" s="157">
        <v>1</v>
      </c>
      <c r="L196" s="157">
        <v>9.1</v>
      </c>
      <c r="M196" s="157">
        <v>2</v>
      </c>
      <c r="N196" s="157">
        <v>18.2</v>
      </c>
      <c r="O196" s="157" t="s">
        <v>3</v>
      </c>
      <c r="P196" s="157" t="s">
        <v>3</v>
      </c>
      <c r="Q196" s="157">
        <v>1</v>
      </c>
      <c r="R196" s="157">
        <v>9.1</v>
      </c>
      <c r="S196" s="157">
        <v>11</v>
      </c>
      <c r="T196" s="157">
        <v>10</v>
      </c>
      <c r="U196" s="157">
        <v>90.9</v>
      </c>
      <c r="V196" s="157">
        <v>1</v>
      </c>
      <c r="W196" s="157">
        <v>9.1</v>
      </c>
    </row>
    <row r="197" spans="1:23" x14ac:dyDescent="0.25">
      <c r="A197" s="155" t="s">
        <v>648</v>
      </c>
      <c r="B197" s="154">
        <v>13</v>
      </c>
      <c r="C197" s="156" t="s">
        <v>3</v>
      </c>
      <c r="D197" s="158" t="s">
        <v>3</v>
      </c>
      <c r="E197" s="158" t="s">
        <v>3</v>
      </c>
      <c r="F197" s="158" t="s">
        <v>3</v>
      </c>
      <c r="G197" s="158">
        <v>1</v>
      </c>
      <c r="H197" s="158">
        <v>5.6</v>
      </c>
      <c r="I197" s="158">
        <v>8</v>
      </c>
      <c r="J197" s="158">
        <v>44.4</v>
      </c>
      <c r="K197" s="158" t="s">
        <v>3</v>
      </c>
      <c r="L197" s="158" t="s">
        <v>3</v>
      </c>
      <c r="M197" s="158">
        <v>9</v>
      </c>
      <c r="N197" s="158">
        <v>50</v>
      </c>
      <c r="O197" s="158" t="s">
        <v>3</v>
      </c>
      <c r="P197" s="158" t="s">
        <v>3</v>
      </c>
      <c r="Q197" s="158" t="s">
        <v>3</v>
      </c>
      <c r="R197" s="158" t="s">
        <v>3</v>
      </c>
      <c r="S197" s="158">
        <v>18</v>
      </c>
      <c r="T197" s="158">
        <v>16</v>
      </c>
      <c r="U197" s="158">
        <v>88.9</v>
      </c>
      <c r="V197" s="158">
        <v>2</v>
      </c>
      <c r="W197" s="158">
        <v>11.1</v>
      </c>
    </row>
    <row r="198" spans="1:23" x14ac:dyDescent="0.25">
      <c r="A198" s="153" t="s">
        <v>13</v>
      </c>
      <c r="B198" s="154">
        <v>13</v>
      </c>
      <c r="C198" s="154" t="s">
        <v>3</v>
      </c>
      <c r="D198" s="157" t="s">
        <v>3</v>
      </c>
      <c r="E198" s="157" t="s">
        <v>3</v>
      </c>
      <c r="F198" s="157" t="s">
        <v>3</v>
      </c>
      <c r="G198" s="157" t="s">
        <v>3</v>
      </c>
      <c r="H198" s="157" t="s">
        <v>3</v>
      </c>
      <c r="I198" s="157">
        <v>5</v>
      </c>
      <c r="J198" s="157">
        <v>45.5</v>
      </c>
      <c r="K198" s="157">
        <v>2</v>
      </c>
      <c r="L198" s="157">
        <v>18.2</v>
      </c>
      <c r="M198" s="157">
        <v>3</v>
      </c>
      <c r="N198" s="157">
        <v>27.3</v>
      </c>
      <c r="O198" s="157" t="s">
        <v>3</v>
      </c>
      <c r="P198" s="157" t="s">
        <v>3</v>
      </c>
      <c r="Q198" s="157">
        <v>1</v>
      </c>
      <c r="R198" s="157">
        <v>9.1</v>
      </c>
      <c r="S198" s="157">
        <v>11</v>
      </c>
      <c r="T198" s="157">
        <v>11</v>
      </c>
      <c r="U198" s="157">
        <v>100</v>
      </c>
      <c r="V198" s="157" t="s">
        <v>3</v>
      </c>
      <c r="W198" s="157" t="s">
        <v>3</v>
      </c>
    </row>
    <row r="199" spans="1:23" x14ac:dyDescent="0.25">
      <c r="A199" s="155" t="s">
        <v>14</v>
      </c>
      <c r="B199" s="154">
        <v>13</v>
      </c>
      <c r="C199" s="156" t="s">
        <v>3</v>
      </c>
      <c r="D199" s="158" t="s">
        <v>3</v>
      </c>
      <c r="E199" s="158" t="s">
        <v>3</v>
      </c>
      <c r="F199" s="158" t="s">
        <v>3</v>
      </c>
      <c r="G199" s="158" t="s">
        <v>3</v>
      </c>
      <c r="H199" s="158" t="s">
        <v>3</v>
      </c>
      <c r="I199" s="158" t="s">
        <v>3</v>
      </c>
      <c r="J199" s="158" t="s">
        <v>3</v>
      </c>
      <c r="K199" s="158">
        <v>6</v>
      </c>
      <c r="L199" s="158">
        <v>50</v>
      </c>
      <c r="M199" s="158">
        <v>4</v>
      </c>
      <c r="N199" s="158">
        <v>33.299999999999997</v>
      </c>
      <c r="O199" s="158" t="s">
        <v>3</v>
      </c>
      <c r="P199" s="158" t="s">
        <v>3</v>
      </c>
      <c r="Q199" s="158">
        <v>2</v>
      </c>
      <c r="R199" s="158">
        <v>16.7</v>
      </c>
      <c r="S199" s="158">
        <v>12</v>
      </c>
      <c r="T199" s="158">
        <v>11</v>
      </c>
      <c r="U199" s="158">
        <v>91.7</v>
      </c>
      <c r="V199" s="158">
        <v>1</v>
      </c>
      <c r="W199" s="158">
        <v>8.3000000000000007</v>
      </c>
    </row>
    <row r="200" spans="1:23" x14ac:dyDescent="0.25">
      <c r="A200" s="153" t="s">
        <v>19</v>
      </c>
      <c r="B200" s="154">
        <v>13</v>
      </c>
      <c r="C200" s="154" t="s">
        <v>3</v>
      </c>
      <c r="D200" s="157" t="s">
        <v>3</v>
      </c>
      <c r="E200" s="157" t="s">
        <v>3</v>
      </c>
      <c r="F200" s="157" t="s">
        <v>3</v>
      </c>
      <c r="G200" s="157">
        <v>1</v>
      </c>
      <c r="H200" s="157">
        <v>11.1</v>
      </c>
      <c r="I200" s="157">
        <v>4</v>
      </c>
      <c r="J200" s="157">
        <v>44.4</v>
      </c>
      <c r="K200" s="157">
        <v>3</v>
      </c>
      <c r="L200" s="157">
        <v>33.299999999999997</v>
      </c>
      <c r="M200" s="157">
        <v>1</v>
      </c>
      <c r="N200" s="157">
        <v>11.1</v>
      </c>
      <c r="O200" s="157" t="s">
        <v>3</v>
      </c>
      <c r="P200" s="157" t="s">
        <v>3</v>
      </c>
      <c r="Q200" s="157" t="s">
        <v>3</v>
      </c>
      <c r="R200" s="157" t="s">
        <v>3</v>
      </c>
      <c r="S200" s="157">
        <v>9</v>
      </c>
      <c r="T200" s="157">
        <v>8</v>
      </c>
      <c r="U200" s="157">
        <v>88.9</v>
      </c>
      <c r="V200" s="157">
        <v>1</v>
      </c>
      <c r="W200" s="157">
        <v>11.1</v>
      </c>
    </row>
    <row r="201" spans="1:23" x14ac:dyDescent="0.25">
      <c r="A201" s="155" t="s">
        <v>17</v>
      </c>
      <c r="B201" s="154">
        <v>13</v>
      </c>
      <c r="C201" s="156" t="s">
        <v>3</v>
      </c>
      <c r="D201" s="158" t="s">
        <v>3</v>
      </c>
      <c r="E201" s="158" t="s">
        <v>3</v>
      </c>
      <c r="F201" s="158" t="s">
        <v>3</v>
      </c>
      <c r="G201" s="158" t="s">
        <v>3</v>
      </c>
      <c r="H201" s="158" t="s">
        <v>3</v>
      </c>
      <c r="I201" s="158">
        <v>5</v>
      </c>
      <c r="J201" s="158">
        <v>50</v>
      </c>
      <c r="K201" s="158">
        <v>1</v>
      </c>
      <c r="L201" s="158">
        <v>10</v>
      </c>
      <c r="M201" s="158">
        <v>4</v>
      </c>
      <c r="N201" s="158">
        <v>40</v>
      </c>
      <c r="O201" s="158" t="s">
        <v>3</v>
      </c>
      <c r="P201" s="158" t="s">
        <v>3</v>
      </c>
      <c r="Q201" s="158" t="s">
        <v>3</v>
      </c>
      <c r="R201" s="158" t="s">
        <v>3</v>
      </c>
      <c r="S201" s="158">
        <v>10</v>
      </c>
      <c r="T201" s="158">
        <v>10</v>
      </c>
      <c r="U201" s="158">
        <v>100</v>
      </c>
      <c r="V201" s="158" t="s">
        <v>3</v>
      </c>
      <c r="W201" s="158" t="s">
        <v>3</v>
      </c>
    </row>
    <row r="202" spans="1:23" x14ac:dyDescent="0.25">
      <c r="A202" s="153" t="s">
        <v>2</v>
      </c>
      <c r="B202" s="154">
        <v>14</v>
      </c>
      <c r="C202" s="154" t="s">
        <v>3</v>
      </c>
      <c r="D202" s="157" t="s">
        <v>3</v>
      </c>
      <c r="E202" s="157" t="s">
        <v>3</v>
      </c>
      <c r="F202" s="157" t="s">
        <v>3</v>
      </c>
      <c r="G202" s="157" t="s">
        <v>3</v>
      </c>
      <c r="H202" s="157" t="s">
        <v>3</v>
      </c>
      <c r="I202" s="157">
        <v>4</v>
      </c>
      <c r="J202" s="157">
        <v>66.7</v>
      </c>
      <c r="K202" s="157" t="s">
        <v>3</v>
      </c>
      <c r="L202" s="157" t="s">
        <v>3</v>
      </c>
      <c r="M202" s="157">
        <v>1</v>
      </c>
      <c r="N202" s="157">
        <v>16.7</v>
      </c>
      <c r="O202" s="157" t="s">
        <v>3</v>
      </c>
      <c r="P202" s="157" t="s">
        <v>3</v>
      </c>
      <c r="Q202" s="157">
        <v>1</v>
      </c>
      <c r="R202" s="157">
        <v>16.7</v>
      </c>
      <c r="S202" s="157">
        <v>6</v>
      </c>
      <c r="T202" s="157">
        <v>6</v>
      </c>
      <c r="U202" s="157">
        <v>100</v>
      </c>
      <c r="V202" s="157" t="s">
        <v>3</v>
      </c>
      <c r="W202" s="157" t="s">
        <v>3</v>
      </c>
    </row>
    <row r="203" spans="1:23" x14ac:dyDescent="0.25">
      <c r="A203" s="155" t="s">
        <v>4</v>
      </c>
      <c r="B203" s="154">
        <v>14</v>
      </c>
      <c r="C203" s="156" t="s">
        <v>3</v>
      </c>
      <c r="D203" s="158" t="s">
        <v>3</v>
      </c>
      <c r="E203" s="158" t="s">
        <v>3</v>
      </c>
      <c r="F203" s="158" t="s">
        <v>3</v>
      </c>
      <c r="G203" s="158">
        <v>1</v>
      </c>
      <c r="H203" s="158">
        <v>6.3</v>
      </c>
      <c r="I203" s="158">
        <v>8</v>
      </c>
      <c r="J203" s="158">
        <v>50</v>
      </c>
      <c r="K203" s="158">
        <v>4</v>
      </c>
      <c r="L203" s="158">
        <v>25</v>
      </c>
      <c r="M203" s="158">
        <v>3</v>
      </c>
      <c r="N203" s="158">
        <v>18.8</v>
      </c>
      <c r="O203" s="158" t="s">
        <v>3</v>
      </c>
      <c r="P203" s="158" t="s">
        <v>3</v>
      </c>
      <c r="Q203" s="158" t="s">
        <v>3</v>
      </c>
      <c r="R203" s="158" t="s">
        <v>3</v>
      </c>
      <c r="S203" s="158">
        <v>16</v>
      </c>
      <c r="T203" s="158">
        <v>11</v>
      </c>
      <c r="U203" s="158">
        <v>68.8</v>
      </c>
      <c r="V203" s="158">
        <v>5</v>
      </c>
      <c r="W203" s="158">
        <v>31.3</v>
      </c>
    </row>
    <row r="204" spans="1:23" x14ac:dyDescent="0.25">
      <c r="A204" s="153" t="s">
        <v>18</v>
      </c>
      <c r="B204" s="154">
        <v>14</v>
      </c>
      <c r="C204" s="154" t="s">
        <v>3</v>
      </c>
      <c r="D204" s="157" t="s">
        <v>3</v>
      </c>
      <c r="E204" s="157" t="s">
        <v>3</v>
      </c>
      <c r="F204" s="157" t="s">
        <v>3</v>
      </c>
      <c r="G204" s="157">
        <v>3</v>
      </c>
      <c r="H204" s="157">
        <v>23.1</v>
      </c>
      <c r="I204" s="157">
        <v>2</v>
      </c>
      <c r="J204" s="157">
        <v>15.4</v>
      </c>
      <c r="K204" s="157">
        <v>1</v>
      </c>
      <c r="L204" s="157">
        <v>7.7</v>
      </c>
      <c r="M204" s="157">
        <v>7</v>
      </c>
      <c r="N204" s="157">
        <v>53.8</v>
      </c>
      <c r="O204" s="157" t="s">
        <v>3</v>
      </c>
      <c r="P204" s="157" t="s">
        <v>3</v>
      </c>
      <c r="Q204" s="157" t="s">
        <v>3</v>
      </c>
      <c r="R204" s="157" t="s">
        <v>3</v>
      </c>
      <c r="S204" s="157">
        <v>13</v>
      </c>
      <c r="T204" s="157">
        <v>11</v>
      </c>
      <c r="U204" s="157">
        <v>84.6</v>
      </c>
      <c r="V204" s="157">
        <v>2</v>
      </c>
      <c r="W204" s="157">
        <v>15.4</v>
      </c>
    </row>
    <row r="205" spans="1:23" x14ac:dyDescent="0.25">
      <c r="A205" s="155" t="s">
        <v>7</v>
      </c>
      <c r="B205" s="154">
        <v>14</v>
      </c>
      <c r="C205" s="156" t="s">
        <v>3</v>
      </c>
      <c r="D205" s="158" t="s">
        <v>3</v>
      </c>
      <c r="E205" s="158">
        <v>1</v>
      </c>
      <c r="F205" s="158">
        <v>16.7</v>
      </c>
      <c r="G205" s="158">
        <v>1</v>
      </c>
      <c r="H205" s="158">
        <v>16.7</v>
      </c>
      <c r="I205" s="158">
        <v>1</v>
      </c>
      <c r="J205" s="158">
        <v>16.7</v>
      </c>
      <c r="K205" s="158">
        <v>2</v>
      </c>
      <c r="L205" s="158">
        <v>33.299999999999997</v>
      </c>
      <c r="M205" s="158">
        <v>1</v>
      </c>
      <c r="N205" s="158">
        <v>16.7</v>
      </c>
      <c r="O205" s="158" t="s">
        <v>3</v>
      </c>
      <c r="P205" s="158" t="s">
        <v>3</v>
      </c>
      <c r="Q205" s="158" t="s">
        <v>3</v>
      </c>
      <c r="R205" s="158" t="s">
        <v>3</v>
      </c>
      <c r="S205" s="158">
        <v>6</v>
      </c>
      <c r="T205" s="158">
        <v>4</v>
      </c>
      <c r="U205" s="158">
        <v>66.7</v>
      </c>
      <c r="V205" s="158">
        <v>2</v>
      </c>
      <c r="W205" s="158">
        <v>33.299999999999997</v>
      </c>
    </row>
    <row r="206" spans="1:23" x14ac:dyDescent="0.25">
      <c r="A206" s="153" t="s">
        <v>8</v>
      </c>
      <c r="B206" s="154">
        <v>14</v>
      </c>
      <c r="C206" s="154" t="s">
        <v>3</v>
      </c>
      <c r="D206" s="157" t="s">
        <v>3</v>
      </c>
      <c r="E206" s="157" t="s">
        <v>3</v>
      </c>
      <c r="F206" s="157" t="s">
        <v>3</v>
      </c>
      <c r="G206" s="157">
        <v>1</v>
      </c>
      <c r="H206" s="157">
        <v>8.3000000000000007</v>
      </c>
      <c r="I206" s="157">
        <v>3</v>
      </c>
      <c r="J206" s="157">
        <v>25</v>
      </c>
      <c r="K206" s="157">
        <v>1</v>
      </c>
      <c r="L206" s="157">
        <v>8.3000000000000007</v>
      </c>
      <c r="M206" s="157">
        <v>6</v>
      </c>
      <c r="N206" s="157">
        <v>50</v>
      </c>
      <c r="O206" s="157">
        <v>1</v>
      </c>
      <c r="P206" s="157">
        <v>8.3000000000000007</v>
      </c>
      <c r="Q206" s="157" t="s">
        <v>3</v>
      </c>
      <c r="R206" s="157" t="s">
        <v>3</v>
      </c>
      <c r="S206" s="157">
        <v>12</v>
      </c>
      <c r="T206" s="157">
        <v>10</v>
      </c>
      <c r="U206" s="157">
        <v>83.3</v>
      </c>
      <c r="V206" s="157">
        <v>2</v>
      </c>
      <c r="W206" s="157">
        <v>16.7</v>
      </c>
    </row>
    <row r="207" spans="1:23" x14ac:dyDescent="0.25">
      <c r="A207" s="155" t="s">
        <v>9</v>
      </c>
      <c r="B207" s="154">
        <v>14</v>
      </c>
      <c r="C207" s="156" t="s">
        <v>3</v>
      </c>
      <c r="D207" s="158" t="s">
        <v>3</v>
      </c>
      <c r="E207" s="158" t="s">
        <v>3</v>
      </c>
      <c r="F207" s="158" t="s">
        <v>3</v>
      </c>
      <c r="G207" s="158" t="s">
        <v>3</v>
      </c>
      <c r="H207" s="158" t="s">
        <v>3</v>
      </c>
      <c r="I207" s="158">
        <v>4</v>
      </c>
      <c r="J207" s="158">
        <v>28.6</v>
      </c>
      <c r="K207" s="158">
        <v>9</v>
      </c>
      <c r="L207" s="158">
        <v>64.3</v>
      </c>
      <c r="M207" s="158">
        <v>1</v>
      </c>
      <c r="N207" s="158">
        <v>7.1</v>
      </c>
      <c r="O207" s="158" t="s">
        <v>3</v>
      </c>
      <c r="P207" s="158" t="s">
        <v>3</v>
      </c>
      <c r="Q207" s="158" t="s">
        <v>3</v>
      </c>
      <c r="R207" s="158" t="s">
        <v>3</v>
      </c>
      <c r="S207" s="158">
        <v>14</v>
      </c>
      <c r="T207" s="158">
        <v>14</v>
      </c>
      <c r="U207" s="158">
        <v>100</v>
      </c>
      <c r="V207" s="158" t="s">
        <v>3</v>
      </c>
      <c r="W207" s="158" t="s">
        <v>3</v>
      </c>
    </row>
    <row r="208" spans="1:23" x14ac:dyDescent="0.25">
      <c r="A208" s="153" t="s">
        <v>10</v>
      </c>
      <c r="B208" s="154">
        <v>14</v>
      </c>
      <c r="C208" s="154" t="s">
        <v>3</v>
      </c>
      <c r="D208" s="157" t="s">
        <v>3</v>
      </c>
      <c r="E208" s="157">
        <v>1</v>
      </c>
      <c r="F208" s="157">
        <v>7.7</v>
      </c>
      <c r="G208" s="157">
        <v>6</v>
      </c>
      <c r="H208" s="157">
        <v>46.2</v>
      </c>
      <c r="I208" s="157">
        <v>1</v>
      </c>
      <c r="J208" s="157">
        <v>7.7</v>
      </c>
      <c r="K208" s="157">
        <v>3</v>
      </c>
      <c r="L208" s="157">
        <v>23.1</v>
      </c>
      <c r="M208" s="157" t="s">
        <v>3</v>
      </c>
      <c r="N208" s="157" t="s">
        <v>3</v>
      </c>
      <c r="O208" s="157" t="s">
        <v>3</v>
      </c>
      <c r="P208" s="157" t="s">
        <v>3</v>
      </c>
      <c r="Q208" s="157">
        <v>2</v>
      </c>
      <c r="R208" s="157">
        <v>15.4</v>
      </c>
      <c r="S208" s="157">
        <v>13</v>
      </c>
      <c r="T208" s="157">
        <v>13</v>
      </c>
      <c r="U208" s="157">
        <v>100</v>
      </c>
      <c r="V208" s="157" t="s">
        <v>3</v>
      </c>
      <c r="W208" s="157" t="s">
        <v>3</v>
      </c>
    </row>
    <row r="209" spans="1:23" x14ac:dyDescent="0.25">
      <c r="A209" s="155" t="s">
        <v>11</v>
      </c>
      <c r="B209" s="154">
        <v>14</v>
      </c>
      <c r="C209" s="156" t="s">
        <v>3</v>
      </c>
      <c r="D209" s="158" t="s">
        <v>3</v>
      </c>
      <c r="E209" s="158" t="s">
        <v>3</v>
      </c>
      <c r="F209" s="158" t="s">
        <v>3</v>
      </c>
      <c r="G209" s="158">
        <v>3</v>
      </c>
      <c r="H209" s="158">
        <v>37.5</v>
      </c>
      <c r="I209" s="158" t="s">
        <v>3</v>
      </c>
      <c r="J209" s="158" t="s">
        <v>3</v>
      </c>
      <c r="K209" s="158" t="s">
        <v>3</v>
      </c>
      <c r="L209" s="158" t="s">
        <v>3</v>
      </c>
      <c r="M209" s="158">
        <v>5</v>
      </c>
      <c r="N209" s="158">
        <v>62.5</v>
      </c>
      <c r="O209" s="158" t="s">
        <v>3</v>
      </c>
      <c r="P209" s="158" t="s">
        <v>3</v>
      </c>
      <c r="Q209" s="158">
        <v>1</v>
      </c>
      <c r="R209" s="158">
        <v>12.5</v>
      </c>
      <c r="S209" s="158">
        <v>8</v>
      </c>
      <c r="T209" s="158">
        <v>5</v>
      </c>
      <c r="U209" s="158">
        <v>55.6</v>
      </c>
      <c r="V209" s="158">
        <v>4</v>
      </c>
      <c r="W209" s="158">
        <v>44.4</v>
      </c>
    </row>
    <row r="210" spans="1:23" x14ac:dyDescent="0.25">
      <c r="A210" s="153" t="s">
        <v>12</v>
      </c>
      <c r="B210" s="154">
        <v>14</v>
      </c>
      <c r="C210" s="154" t="s">
        <v>3</v>
      </c>
      <c r="D210" s="157" t="s">
        <v>3</v>
      </c>
      <c r="E210" s="157" t="s">
        <v>3</v>
      </c>
      <c r="F210" s="157" t="s">
        <v>3</v>
      </c>
      <c r="G210" s="157" t="s">
        <v>3</v>
      </c>
      <c r="H210" s="157" t="s">
        <v>3</v>
      </c>
      <c r="I210" s="157">
        <v>7</v>
      </c>
      <c r="J210" s="157">
        <v>77.8</v>
      </c>
      <c r="K210" s="157">
        <v>1</v>
      </c>
      <c r="L210" s="157">
        <v>11.1</v>
      </c>
      <c r="M210" s="157">
        <v>1</v>
      </c>
      <c r="N210" s="157">
        <v>11.1</v>
      </c>
      <c r="O210" s="157" t="s">
        <v>3</v>
      </c>
      <c r="P210" s="157" t="s">
        <v>3</v>
      </c>
      <c r="Q210" s="157" t="s">
        <v>3</v>
      </c>
      <c r="R210" s="157" t="s">
        <v>3</v>
      </c>
      <c r="S210" s="157">
        <v>9</v>
      </c>
      <c r="T210" s="157">
        <v>8</v>
      </c>
      <c r="U210" s="157">
        <v>88.9</v>
      </c>
      <c r="V210" s="157">
        <v>1</v>
      </c>
      <c r="W210" s="157">
        <v>11.1</v>
      </c>
    </row>
    <row r="211" spans="1:23" x14ac:dyDescent="0.25">
      <c r="A211" s="155" t="s">
        <v>648</v>
      </c>
      <c r="B211" s="154">
        <v>14</v>
      </c>
      <c r="C211" s="156" t="s">
        <v>3</v>
      </c>
      <c r="D211" s="158" t="s">
        <v>3</v>
      </c>
      <c r="E211" s="158" t="s">
        <v>3</v>
      </c>
      <c r="F211" s="158" t="s">
        <v>3</v>
      </c>
      <c r="G211" s="158" t="s">
        <v>3</v>
      </c>
      <c r="H211" s="158" t="s">
        <v>3</v>
      </c>
      <c r="I211" s="158">
        <v>4</v>
      </c>
      <c r="J211" s="158">
        <v>28.6</v>
      </c>
      <c r="K211" s="158" t="s">
        <v>3</v>
      </c>
      <c r="L211" s="158" t="s">
        <v>3</v>
      </c>
      <c r="M211" s="158">
        <v>10</v>
      </c>
      <c r="N211" s="158">
        <v>71.400000000000006</v>
      </c>
      <c r="O211" s="158" t="s">
        <v>3</v>
      </c>
      <c r="P211" s="158" t="s">
        <v>3</v>
      </c>
      <c r="Q211" s="158" t="s">
        <v>3</v>
      </c>
      <c r="R211" s="158" t="s">
        <v>3</v>
      </c>
      <c r="S211" s="158">
        <v>14</v>
      </c>
      <c r="T211" s="158">
        <v>10</v>
      </c>
      <c r="U211" s="158">
        <v>71.400000000000006</v>
      </c>
      <c r="V211" s="158">
        <v>4</v>
      </c>
      <c r="W211" s="158">
        <v>28.6</v>
      </c>
    </row>
    <row r="212" spans="1:23" x14ac:dyDescent="0.25">
      <c r="A212" s="153" t="s">
        <v>13</v>
      </c>
      <c r="B212" s="154">
        <v>14</v>
      </c>
      <c r="C212" s="154" t="s">
        <v>3</v>
      </c>
      <c r="D212" s="157" t="s">
        <v>3</v>
      </c>
      <c r="E212" s="157" t="s">
        <v>3</v>
      </c>
      <c r="F212" s="157" t="s">
        <v>3</v>
      </c>
      <c r="G212" s="157">
        <v>1</v>
      </c>
      <c r="H212" s="157">
        <v>7.1</v>
      </c>
      <c r="I212" s="157">
        <v>3</v>
      </c>
      <c r="J212" s="157">
        <v>21.4</v>
      </c>
      <c r="K212" s="157">
        <v>4</v>
      </c>
      <c r="L212" s="157">
        <v>28.6</v>
      </c>
      <c r="M212" s="157">
        <v>4</v>
      </c>
      <c r="N212" s="157">
        <v>28.6</v>
      </c>
      <c r="O212" s="157" t="s">
        <v>3</v>
      </c>
      <c r="P212" s="157" t="s">
        <v>3</v>
      </c>
      <c r="Q212" s="157">
        <v>2</v>
      </c>
      <c r="R212" s="157">
        <v>14.3</v>
      </c>
      <c r="S212" s="157">
        <v>14</v>
      </c>
      <c r="T212" s="157">
        <v>12</v>
      </c>
      <c r="U212" s="157">
        <v>85.7</v>
      </c>
      <c r="V212" s="157">
        <v>2</v>
      </c>
      <c r="W212" s="157">
        <v>14.3</v>
      </c>
    </row>
    <row r="213" spans="1:23" x14ac:dyDescent="0.25">
      <c r="A213" s="155" t="s">
        <v>14</v>
      </c>
      <c r="B213" s="154">
        <v>14</v>
      </c>
      <c r="C213" s="156" t="s">
        <v>3</v>
      </c>
      <c r="D213" s="158" t="s">
        <v>3</v>
      </c>
      <c r="E213" s="158" t="s">
        <v>3</v>
      </c>
      <c r="F213" s="158" t="s">
        <v>3</v>
      </c>
      <c r="G213" s="158">
        <v>1</v>
      </c>
      <c r="H213" s="158">
        <v>11.1</v>
      </c>
      <c r="I213" s="158">
        <v>1</v>
      </c>
      <c r="J213" s="158">
        <v>11.1</v>
      </c>
      <c r="K213" s="158">
        <v>3</v>
      </c>
      <c r="L213" s="158">
        <v>33.299999999999997</v>
      </c>
      <c r="M213" s="158">
        <v>5</v>
      </c>
      <c r="N213" s="158">
        <v>55.6</v>
      </c>
      <c r="O213" s="158" t="s">
        <v>3</v>
      </c>
      <c r="P213" s="158" t="s">
        <v>3</v>
      </c>
      <c r="Q213" s="158" t="s">
        <v>3</v>
      </c>
      <c r="R213" s="158" t="s">
        <v>3</v>
      </c>
      <c r="S213" s="158">
        <v>9</v>
      </c>
      <c r="T213" s="158">
        <v>9</v>
      </c>
      <c r="U213" s="158">
        <v>90</v>
      </c>
      <c r="V213" s="158">
        <v>1</v>
      </c>
      <c r="W213" s="158">
        <v>10</v>
      </c>
    </row>
    <row r="214" spans="1:23" x14ac:dyDescent="0.25">
      <c r="A214" s="153" t="s">
        <v>15</v>
      </c>
      <c r="B214" s="154">
        <v>14</v>
      </c>
      <c r="C214" s="154">
        <v>1</v>
      </c>
      <c r="D214" s="157">
        <v>6.7</v>
      </c>
      <c r="E214" s="157" t="s">
        <v>3</v>
      </c>
      <c r="F214" s="157" t="s">
        <v>3</v>
      </c>
      <c r="G214" s="157">
        <v>3</v>
      </c>
      <c r="H214" s="157">
        <v>20</v>
      </c>
      <c r="I214" s="157">
        <v>6</v>
      </c>
      <c r="J214" s="157">
        <v>40</v>
      </c>
      <c r="K214" s="157">
        <v>7</v>
      </c>
      <c r="L214" s="157">
        <v>46.7</v>
      </c>
      <c r="M214" s="157">
        <v>1</v>
      </c>
      <c r="N214" s="157">
        <v>6.7</v>
      </c>
      <c r="O214" s="157" t="s">
        <v>3</v>
      </c>
      <c r="P214" s="157" t="s">
        <v>3</v>
      </c>
      <c r="Q214" s="157">
        <v>1</v>
      </c>
      <c r="R214" s="157">
        <v>6.7</v>
      </c>
      <c r="S214" s="157">
        <v>15</v>
      </c>
      <c r="T214" s="157">
        <v>15</v>
      </c>
      <c r="U214" s="157">
        <v>78.900000000000006</v>
      </c>
      <c r="V214" s="157">
        <v>4</v>
      </c>
      <c r="W214" s="157">
        <v>21.1</v>
      </c>
    </row>
    <row r="215" spans="1:23" x14ac:dyDescent="0.25">
      <c r="A215" s="155" t="s">
        <v>19</v>
      </c>
      <c r="B215" s="154">
        <v>14</v>
      </c>
      <c r="C215" s="156" t="s">
        <v>3</v>
      </c>
      <c r="D215" s="158" t="s">
        <v>3</v>
      </c>
      <c r="E215" s="158" t="s">
        <v>3</v>
      </c>
      <c r="F215" s="158" t="s">
        <v>3</v>
      </c>
      <c r="G215" s="158">
        <v>1</v>
      </c>
      <c r="H215" s="158">
        <v>9.1</v>
      </c>
      <c r="I215" s="158">
        <v>4</v>
      </c>
      <c r="J215" s="158">
        <v>36.4</v>
      </c>
      <c r="K215" s="158">
        <v>5</v>
      </c>
      <c r="L215" s="158">
        <v>45.5</v>
      </c>
      <c r="M215" s="158">
        <v>1</v>
      </c>
      <c r="N215" s="158">
        <v>9.1</v>
      </c>
      <c r="O215" s="158" t="s">
        <v>3</v>
      </c>
      <c r="P215" s="158" t="s">
        <v>3</v>
      </c>
      <c r="Q215" s="158" t="s">
        <v>3</v>
      </c>
      <c r="R215" s="158" t="s">
        <v>3</v>
      </c>
      <c r="S215" s="158">
        <v>11</v>
      </c>
      <c r="T215" s="158">
        <v>8</v>
      </c>
      <c r="U215" s="158">
        <v>72.7</v>
      </c>
      <c r="V215" s="158">
        <v>3</v>
      </c>
      <c r="W215" s="158">
        <v>27.3</v>
      </c>
    </row>
    <row r="216" spans="1:23" x14ac:dyDescent="0.25">
      <c r="A216" s="153" t="s">
        <v>16</v>
      </c>
      <c r="B216" s="154">
        <v>14</v>
      </c>
      <c r="C216" s="154" t="s">
        <v>3</v>
      </c>
      <c r="D216" s="157" t="s">
        <v>3</v>
      </c>
      <c r="E216" s="157" t="s">
        <v>3</v>
      </c>
      <c r="F216" s="157" t="s">
        <v>3</v>
      </c>
      <c r="G216" s="157" t="s">
        <v>3</v>
      </c>
      <c r="H216" s="157" t="s">
        <v>3</v>
      </c>
      <c r="I216" s="157">
        <v>4</v>
      </c>
      <c r="J216" s="157">
        <v>40</v>
      </c>
      <c r="K216" s="157">
        <v>3</v>
      </c>
      <c r="L216" s="157">
        <v>30</v>
      </c>
      <c r="M216" s="157">
        <v>2</v>
      </c>
      <c r="N216" s="157">
        <v>20</v>
      </c>
      <c r="O216" s="157" t="s">
        <v>3</v>
      </c>
      <c r="P216" s="157" t="s">
        <v>3</v>
      </c>
      <c r="Q216" s="157">
        <v>1</v>
      </c>
      <c r="R216" s="157">
        <v>10</v>
      </c>
      <c r="S216" s="157">
        <v>10</v>
      </c>
      <c r="T216" s="157">
        <v>10</v>
      </c>
      <c r="U216" s="157">
        <v>100</v>
      </c>
      <c r="V216" s="157" t="s">
        <v>3</v>
      </c>
      <c r="W216" s="157" t="s">
        <v>3</v>
      </c>
    </row>
    <row r="217" spans="1:23" x14ac:dyDescent="0.25">
      <c r="A217" s="155" t="s">
        <v>17</v>
      </c>
      <c r="B217" s="154">
        <v>14</v>
      </c>
      <c r="C217" s="156" t="s">
        <v>3</v>
      </c>
      <c r="D217" s="158" t="s">
        <v>3</v>
      </c>
      <c r="E217" s="158" t="s">
        <v>3</v>
      </c>
      <c r="F217" s="158" t="s">
        <v>3</v>
      </c>
      <c r="G217" s="158">
        <v>2</v>
      </c>
      <c r="H217" s="158">
        <v>12.5</v>
      </c>
      <c r="I217" s="158">
        <v>1</v>
      </c>
      <c r="J217" s="158">
        <v>6.3</v>
      </c>
      <c r="K217" s="158">
        <v>11</v>
      </c>
      <c r="L217" s="158">
        <v>68.8</v>
      </c>
      <c r="M217" s="158">
        <v>2</v>
      </c>
      <c r="N217" s="158">
        <v>12.5</v>
      </c>
      <c r="O217" s="158" t="s">
        <v>3</v>
      </c>
      <c r="P217" s="158" t="s">
        <v>3</v>
      </c>
      <c r="Q217" s="158" t="s">
        <v>3</v>
      </c>
      <c r="R217" s="158" t="s">
        <v>3</v>
      </c>
      <c r="S217" s="158">
        <v>16</v>
      </c>
      <c r="T217" s="158">
        <v>15</v>
      </c>
      <c r="U217" s="158">
        <v>93.8</v>
      </c>
      <c r="V217" s="158">
        <v>1</v>
      </c>
      <c r="W217" s="158">
        <v>6.3</v>
      </c>
    </row>
    <row r="218" spans="1:23" x14ac:dyDescent="0.25">
      <c r="A218" s="153" t="s">
        <v>17</v>
      </c>
      <c r="B218" s="154">
        <v>15</v>
      </c>
      <c r="C218" s="154" t="s">
        <v>3</v>
      </c>
      <c r="D218" s="157" t="s">
        <v>3</v>
      </c>
      <c r="E218" s="157" t="s">
        <v>3</v>
      </c>
      <c r="F218" s="157" t="s">
        <v>3</v>
      </c>
      <c r="G218" s="157">
        <v>2</v>
      </c>
      <c r="H218" s="157">
        <v>15.4</v>
      </c>
      <c r="I218" s="157">
        <v>3</v>
      </c>
      <c r="J218" s="157">
        <v>23.1</v>
      </c>
      <c r="K218" s="157">
        <v>4</v>
      </c>
      <c r="L218" s="157">
        <v>30.8</v>
      </c>
      <c r="M218" s="157">
        <v>4</v>
      </c>
      <c r="N218" s="157">
        <v>30.8</v>
      </c>
      <c r="O218" s="157" t="s">
        <v>3</v>
      </c>
      <c r="P218" s="157" t="s">
        <v>3</v>
      </c>
      <c r="Q218" s="157" t="s">
        <v>3</v>
      </c>
      <c r="R218" s="157" t="s">
        <v>3</v>
      </c>
      <c r="S218" s="157">
        <v>13</v>
      </c>
      <c r="T218" s="157">
        <v>11</v>
      </c>
      <c r="U218" s="157">
        <v>84.6</v>
      </c>
      <c r="V218" s="157">
        <v>2</v>
      </c>
      <c r="W218" s="157">
        <v>15.4</v>
      </c>
    </row>
    <row r="219" spans="1:23" x14ac:dyDescent="0.25">
      <c r="A219" s="155" t="s">
        <v>16</v>
      </c>
      <c r="B219" s="154">
        <v>15</v>
      </c>
      <c r="C219" s="156" t="s">
        <v>3</v>
      </c>
      <c r="D219" s="158" t="s">
        <v>3</v>
      </c>
      <c r="E219" s="158" t="s">
        <v>3</v>
      </c>
      <c r="F219" s="158" t="s">
        <v>3</v>
      </c>
      <c r="G219" s="158">
        <v>1</v>
      </c>
      <c r="H219" s="158">
        <v>5.6</v>
      </c>
      <c r="I219" s="158">
        <v>4</v>
      </c>
      <c r="J219" s="158">
        <v>22.2</v>
      </c>
      <c r="K219" s="158">
        <v>8</v>
      </c>
      <c r="L219" s="158">
        <v>44.4</v>
      </c>
      <c r="M219" s="158">
        <v>5</v>
      </c>
      <c r="N219" s="158">
        <v>27.8</v>
      </c>
      <c r="O219" s="158" t="s">
        <v>3</v>
      </c>
      <c r="P219" s="158" t="s">
        <v>3</v>
      </c>
      <c r="Q219" s="158" t="s">
        <v>3</v>
      </c>
      <c r="R219" s="158" t="s">
        <v>3</v>
      </c>
      <c r="S219" s="158">
        <v>18</v>
      </c>
      <c r="T219" s="158">
        <v>18</v>
      </c>
      <c r="U219" s="158">
        <v>100</v>
      </c>
      <c r="V219" s="158" t="s">
        <v>3</v>
      </c>
      <c r="W219" s="158" t="s">
        <v>3</v>
      </c>
    </row>
    <row r="220" spans="1:23" x14ac:dyDescent="0.25">
      <c r="A220" s="153" t="s">
        <v>19</v>
      </c>
      <c r="B220" s="154">
        <v>15</v>
      </c>
      <c r="C220" s="154" t="s">
        <v>3</v>
      </c>
      <c r="D220" s="157" t="s">
        <v>3</v>
      </c>
      <c r="E220" s="157" t="s">
        <v>3</v>
      </c>
      <c r="F220" s="157" t="s">
        <v>3</v>
      </c>
      <c r="G220" s="157">
        <v>1</v>
      </c>
      <c r="H220" s="157">
        <v>5.9</v>
      </c>
      <c r="I220" s="157">
        <v>6</v>
      </c>
      <c r="J220" s="157">
        <v>35.299999999999997</v>
      </c>
      <c r="K220" s="157">
        <v>6</v>
      </c>
      <c r="L220" s="157">
        <v>35.299999999999997</v>
      </c>
      <c r="M220" s="157">
        <v>4</v>
      </c>
      <c r="N220" s="157">
        <v>23.5</v>
      </c>
      <c r="O220" s="157" t="s">
        <v>3</v>
      </c>
      <c r="P220" s="157" t="s">
        <v>3</v>
      </c>
      <c r="Q220" s="157" t="s">
        <v>3</v>
      </c>
      <c r="R220" s="157" t="s">
        <v>3</v>
      </c>
      <c r="S220" s="157">
        <v>17</v>
      </c>
      <c r="T220" s="157">
        <v>14</v>
      </c>
      <c r="U220" s="157">
        <v>82.4</v>
      </c>
      <c r="V220" s="157">
        <v>3</v>
      </c>
      <c r="W220" s="157">
        <v>17.600000000000001</v>
      </c>
    </row>
    <row r="221" spans="1:23" x14ac:dyDescent="0.25">
      <c r="A221" s="155" t="s">
        <v>15</v>
      </c>
      <c r="B221" s="154">
        <v>15</v>
      </c>
      <c r="C221" s="156" t="s">
        <v>3</v>
      </c>
      <c r="D221" s="158" t="s">
        <v>3</v>
      </c>
      <c r="E221" s="158" t="s">
        <v>3</v>
      </c>
      <c r="F221" s="158" t="s">
        <v>3</v>
      </c>
      <c r="G221" s="158" t="s">
        <v>3</v>
      </c>
      <c r="H221" s="158" t="s">
        <v>3</v>
      </c>
      <c r="I221" s="158">
        <v>7</v>
      </c>
      <c r="J221" s="158">
        <v>46.7</v>
      </c>
      <c r="K221" s="158">
        <v>6</v>
      </c>
      <c r="L221" s="158">
        <v>40</v>
      </c>
      <c r="M221" s="158" t="s">
        <v>3</v>
      </c>
      <c r="N221" s="158" t="s">
        <v>3</v>
      </c>
      <c r="O221" s="158" t="s">
        <v>3</v>
      </c>
      <c r="P221" s="158" t="s">
        <v>3</v>
      </c>
      <c r="Q221" s="158">
        <v>2</v>
      </c>
      <c r="R221" s="158">
        <v>13.3</v>
      </c>
      <c r="S221" s="158">
        <v>15</v>
      </c>
      <c r="T221" s="158">
        <v>15</v>
      </c>
      <c r="U221" s="158">
        <v>100</v>
      </c>
      <c r="V221" s="158" t="s">
        <v>3</v>
      </c>
      <c r="W221" s="158" t="s">
        <v>3</v>
      </c>
    </row>
    <row r="222" spans="1:23" x14ac:dyDescent="0.25">
      <c r="A222" s="153" t="s">
        <v>14</v>
      </c>
      <c r="B222" s="154">
        <v>15</v>
      </c>
      <c r="C222" s="154" t="s">
        <v>3</v>
      </c>
      <c r="D222" s="157" t="s">
        <v>3</v>
      </c>
      <c r="E222" s="157" t="s">
        <v>3</v>
      </c>
      <c r="F222" s="157" t="s">
        <v>3</v>
      </c>
      <c r="G222" s="157">
        <v>1</v>
      </c>
      <c r="H222" s="157">
        <v>12.5</v>
      </c>
      <c r="I222" s="157" t="s">
        <v>3</v>
      </c>
      <c r="J222" s="157" t="s">
        <v>3</v>
      </c>
      <c r="K222" s="157">
        <v>1</v>
      </c>
      <c r="L222" s="157">
        <v>12.5</v>
      </c>
      <c r="M222" s="157">
        <v>4</v>
      </c>
      <c r="N222" s="157">
        <v>50</v>
      </c>
      <c r="O222" s="157" t="s">
        <v>3</v>
      </c>
      <c r="P222" s="157" t="s">
        <v>3</v>
      </c>
      <c r="Q222" s="157">
        <v>2</v>
      </c>
      <c r="R222" s="157">
        <v>25</v>
      </c>
      <c r="S222" s="157">
        <v>8</v>
      </c>
      <c r="T222" s="157">
        <v>7</v>
      </c>
      <c r="U222" s="157">
        <v>87.5</v>
      </c>
      <c r="V222" s="157">
        <v>1</v>
      </c>
      <c r="W222" s="157">
        <v>12.5</v>
      </c>
    </row>
    <row r="223" spans="1:23" x14ac:dyDescent="0.25">
      <c r="A223" s="155" t="s">
        <v>13</v>
      </c>
      <c r="B223" s="154">
        <v>15</v>
      </c>
      <c r="C223" s="156" t="s">
        <v>3</v>
      </c>
      <c r="D223" s="158" t="s">
        <v>3</v>
      </c>
      <c r="E223" s="158" t="s">
        <v>3</v>
      </c>
      <c r="F223" s="158" t="s">
        <v>3</v>
      </c>
      <c r="G223" s="158" t="s">
        <v>3</v>
      </c>
      <c r="H223" s="158" t="s">
        <v>3</v>
      </c>
      <c r="I223" s="158">
        <v>5</v>
      </c>
      <c r="J223" s="158">
        <v>41.7</v>
      </c>
      <c r="K223" s="158">
        <v>4</v>
      </c>
      <c r="L223" s="158">
        <v>33.299999999999997</v>
      </c>
      <c r="M223" s="158">
        <v>3</v>
      </c>
      <c r="N223" s="158">
        <v>25</v>
      </c>
      <c r="O223" s="158" t="s">
        <v>3</v>
      </c>
      <c r="P223" s="158" t="s">
        <v>3</v>
      </c>
      <c r="Q223" s="158" t="s">
        <v>3</v>
      </c>
      <c r="R223" s="158" t="s">
        <v>3</v>
      </c>
      <c r="S223" s="158">
        <v>12</v>
      </c>
      <c r="T223" s="158">
        <v>12</v>
      </c>
      <c r="U223" s="158">
        <v>100</v>
      </c>
      <c r="V223" s="158" t="s">
        <v>3</v>
      </c>
      <c r="W223" s="158" t="s">
        <v>3</v>
      </c>
    </row>
    <row r="224" spans="1:23" x14ac:dyDescent="0.25">
      <c r="A224" s="153" t="s">
        <v>648</v>
      </c>
      <c r="B224" s="154">
        <v>15</v>
      </c>
      <c r="C224" s="154" t="s">
        <v>3</v>
      </c>
      <c r="D224" s="157" t="s">
        <v>3</v>
      </c>
      <c r="E224" s="157" t="s">
        <v>3</v>
      </c>
      <c r="F224" s="157" t="s">
        <v>3</v>
      </c>
      <c r="G224" s="157">
        <v>3</v>
      </c>
      <c r="H224" s="157">
        <v>33.299999999999997</v>
      </c>
      <c r="I224" s="157">
        <v>3</v>
      </c>
      <c r="J224" s="157">
        <v>33.299999999999997</v>
      </c>
      <c r="K224" s="157" t="s">
        <v>3</v>
      </c>
      <c r="L224" s="157" t="s">
        <v>3</v>
      </c>
      <c r="M224" s="157" t="s">
        <v>3</v>
      </c>
      <c r="N224" s="157" t="s">
        <v>3</v>
      </c>
      <c r="O224" s="157" t="s">
        <v>3</v>
      </c>
      <c r="P224" s="157" t="s">
        <v>3</v>
      </c>
      <c r="Q224" s="157">
        <v>3</v>
      </c>
      <c r="R224" s="157">
        <v>33.299999999999997</v>
      </c>
      <c r="S224" s="157">
        <v>9</v>
      </c>
      <c r="T224" s="157">
        <v>8</v>
      </c>
      <c r="U224" s="157">
        <v>88.9</v>
      </c>
      <c r="V224" s="157">
        <v>1</v>
      </c>
      <c r="W224" s="157">
        <v>11.1</v>
      </c>
    </row>
    <row r="225" spans="1:23" x14ac:dyDescent="0.25">
      <c r="A225" s="155" t="s">
        <v>12</v>
      </c>
      <c r="B225" s="154">
        <v>15</v>
      </c>
      <c r="C225" s="156" t="s">
        <v>3</v>
      </c>
      <c r="D225" s="158" t="s">
        <v>3</v>
      </c>
      <c r="E225" s="158">
        <v>1</v>
      </c>
      <c r="F225" s="158">
        <v>5.9</v>
      </c>
      <c r="G225" s="158">
        <v>1</v>
      </c>
      <c r="H225" s="158">
        <v>5.9</v>
      </c>
      <c r="I225" s="158">
        <v>6</v>
      </c>
      <c r="J225" s="158">
        <v>35.299999999999997</v>
      </c>
      <c r="K225" s="158">
        <v>1</v>
      </c>
      <c r="L225" s="158">
        <v>5.9</v>
      </c>
      <c r="M225" s="158">
        <v>6</v>
      </c>
      <c r="N225" s="158">
        <v>35.299999999999997</v>
      </c>
      <c r="O225" s="158">
        <v>1</v>
      </c>
      <c r="P225" s="158">
        <v>5.9</v>
      </c>
      <c r="Q225" s="158">
        <v>2</v>
      </c>
      <c r="R225" s="158">
        <v>11.8</v>
      </c>
      <c r="S225" s="158">
        <v>17</v>
      </c>
      <c r="T225" s="158">
        <v>17</v>
      </c>
      <c r="U225" s="158">
        <v>94.4</v>
      </c>
      <c r="V225" s="158">
        <v>1</v>
      </c>
      <c r="W225" s="158">
        <v>5.6</v>
      </c>
    </row>
    <row r="226" spans="1:23" x14ac:dyDescent="0.25">
      <c r="A226" s="153" t="s">
        <v>11</v>
      </c>
      <c r="B226" s="154">
        <v>15</v>
      </c>
      <c r="C226" s="154" t="s">
        <v>3</v>
      </c>
      <c r="D226" s="157" t="s">
        <v>3</v>
      </c>
      <c r="E226" s="157" t="s">
        <v>3</v>
      </c>
      <c r="F226" s="157" t="s">
        <v>3</v>
      </c>
      <c r="G226" s="157">
        <v>3</v>
      </c>
      <c r="H226" s="157">
        <v>30</v>
      </c>
      <c r="I226" s="157">
        <v>4</v>
      </c>
      <c r="J226" s="157">
        <v>40</v>
      </c>
      <c r="K226" s="157" t="s">
        <v>3</v>
      </c>
      <c r="L226" s="157" t="s">
        <v>3</v>
      </c>
      <c r="M226" s="157">
        <v>2</v>
      </c>
      <c r="N226" s="157">
        <v>20</v>
      </c>
      <c r="O226" s="157" t="s">
        <v>3</v>
      </c>
      <c r="P226" s="157" t="s">
        <v>3</v>
      </c>
      <c r="Q226" s="157">
        <v>1</v>
      </c>
      <c r="R226" s="157">
        <v>10</v>
      </c>
      <c r="S226" s="157">
        <v>10</v>
      </c>
      <c r="T226" s="157">
        <v>8</v>
      </c>
      <c r="U226" s="157">
        <v>80</v>
      </c>
      <c r="V226" s="157">
        <v>2</v>
      </c>
      <c r="W226" s="157">
        <v>20</v>
      </c>
    </row>
    <row r="227" spans="1:23" x14ac:dyDescent="0.25">
      <c r="A227" s="155" t="s">
        <v>10</v>
      </c>
      <c r="B227" s="154">
        <v>15</v>
      </c>
      <c r="C227" s="156" t="s">
        <v>3</v>
      </c>
      <c r="D227" s="158" t="s">
        <v>3</v>
      </c>
      <c r="E227" s="158" t="s">
        <v>3</v>
      </c>
      <c r="F227" s="158" t="s">
        <v>3</v>
      </c>
      <c r="G227" s="158">
        <v>4</v>
      </c>
      <c r="H227" s="158">
        <v>26.7</v>
      </c>
      <c r="I227" s="158">
        <v>1</v>
      </c>
      <c r="J227" s="158">
        <v>6.7</v>
      </c>
      <c r="K227" s="158">
        <v>7</v>
      </c>
      <c r="L227" s="158">
        <v>46.7</v>
      </c>
      <c r="M227" s="158">
        <v>1</v>
      </c>
      <c r="N227" s="158">
        <v>6.7</v>
      </c>
      <c r="O227" s="158" t="s">
        <v>3</v>
      </c>
      <c r="P227" s="158" t="s">
        <v>3</v>
      </c>
      <c r="Q227" s="158">
        <v>2</v>
      </c>
      <c r="R227" s="158">
        <v>13.3</v>
      </c>
      <c r="S227" s="158">
        <v>15</v>
      </c>
      <c r="T227" s="158">
        <v>13</v>
      </c>
      <c r="U227" s="158">
        <v>86.7</v>
      </c>
      <c r="V227" s="158">
        <v>2</v>
      </c>
      <c r="W227" s="158">
        <v>13.3</v>
      </c>
    </row>
    <row r="228" spans="1:23" x14ac:dyDescent="0.25">
      <c r="A228" s="153" t="s">
        <v>9</v>
      </c>
      <c r="B228" s="154">
        <v>15</v>
      </c>
      <c r="C228" s="154" t="s">
        <v>3</v>
      </c>
      <c r="D228" s="157" t="s">
        <v>3</v>
      </c>
      <c r="E228" s="157" t="s">
        <v>3</v>
      </c>
      <c r="F228" s="157" t="s">
        <v>3</v>
      </c>
      <c r="G228" s="157">
        <v>3</v>
      </c>
      <c r="H228" s="157">
        <v>33.299999999999997</v>
      </c>
      <c r="I228" s="157">
        <v>5</v>
      </c>
      <c r="J228" s="157">
        <v>55.6</v>
      </c>
      <c r="K228" s="157">
        <v>1</v>
      </c>
      <c r="L228" s="157">
        <v>11.1</v>
      </c>
      <c r="M228" s="157" t="s">
        <v>3</v>
      </c>
      <c r="N228" s="157" t="s">
        <v>3</v>
      </c>
      <c r="O228" s="157" t="s">
        <v>3</v>
      </c>
      <c r="P228" s="157" t="s">
        <v>3</v>
      </c>
      <c r="Q228" s="157" t="s">
        <v>3</v>
      </c>
      <c r="R228" s="157" t="s">
        <v>3</v>
      </c>
      <c r="S228" s="157">
        <v>9</v>
      </c>
      <c r="T228" s="157">
        <v>9</v>
      </c>
      <c r="U228" s="157">
        <v>100</v>
      </c>
      <c r="V228" s="157" t="s">
        <v>3</v>
      </c>
      <c r="W228" s="157" t="s">
        <v>3</v>
      </c>
    </row>
    <row r="229" spans="1:23" x14ac:dyDescent="0.25">
      <c r="A229" s="155" t="s">
        <v>8</v>
      </c>
      <c r="B229" s="154">
        <v>15</v>
      </c>
      <c r="C229" s="156" t="s">
        <v>3</v>
      </c>
      <c r="D229" s="158" t="s">
        <v>3</v>
      </c>
      <c r="E229" s="158" t="s">
        <v>3</v>
      </c>
      <c r="F229" s="158" t="s">
        <v>3</v>
      </c>
      <c r="G229" s="158">
        <v>1</v>
      </c>
      <c r="H229" s="158">
        <v>8.3000000000000007</v>
      </c>
      <c r="I229" s="158">
        <v>2</v>
      </c>
      <c r="J229" s="158">
        <v>16.7</v>
      </c>
      <c r="K229" s="158">
        <v>5</v>
      </c>
      <c r="L229" s="158">
        <v>41.7</v>
      </c>
      <c r="M229" s="158">
        <v>2</v>
      </c>
      <c r="N229" s="158">
        <v>16.7</v>
      </c>
      <c r="O229" s="158" t="s">
        <v>3</v>
      </c>
      <c r="P229" s="158" t="s">
        <v>3</v>
      </c>
      <c r="Q229" s="158">
        <v>2</v>
      </c>
      <c r="R229" s="158">
        <v>16.7</v>
      </c>
      <c r="S229" s="158">
        <v>12</v>
      </c>
      <c r="T229" s="158">
        <v>11</v>
      </c>
      <c r="U229" s="158">
        <v>91.7</v>
      </c>
      <c r="V229" s="158">
        <v>1</v>
      </c>
      <c r="W229" s="158">
        <v>8.3000000000000007</v>
      </c>
    </row>
    <row r="230" spans="1:23" x14ac:dyDescent="0.25">
      <c r="A230" s="153" t="s">
        <v>7</v>
      </c>
      <c r="B230" s="154">
        <v>15</v>
      </c>
      <c r="C230" s="154" t="s">
        <v>3</v>
      </c>
      <c r="D230" s="157" t="s">
        <v>3</v>
      </c>
      <c r="E230" s="157" t="s">
        <v>3</v>
      </c>
      <c r="F230" s="157" t="s">
        <v>3</v>
      </c>
      <c r="G230" s="157" t="s">
        <v>3</v>
      </c>
      <c r="H230" s="157" t="s">
        <v>3</v>
      </c>
      <c r="I230" s="157">
        <v>1</v>
      </c>
      <c r="J230" s="157">
        <v>10</v>
      </c>
      <c r="K230" s="157">
        <v>5</v>
      </c>
      <c r="L230" s="157">
        <v>50</v>
      </c>
      <c r="M230" s="157">
        <v>5</v>
      </c>
      <c r="N230" s="157">
        <v>50</v>
      </c>
      <c r="O230" s="157" t="s">
        <v>3</v>
      </c>
      <c r="P230" s="157" t="s">
        <v>3</v>
      </c>
      <c r="Q230" s="157" t="s">
        <v>3</v>
      </c>
      <c r="R230" s="157" t="s">
        <v>3</v>
      </c>
      <c r="S230" s="157">
        <v>10</v>
      </c>
      <c r="T230" s="157">
        <v>6</v>
      </c>
      <c r="U230" s="157">
        <v>54.5</v>
      </c>
      <c r="V230" s="157">
        <v>5</v>
      </c>
      <c r="W230" s="157">
        <v>45.5</v>
      </c>
    </row>
    <row r="231" spans="1:23" x14ac:dyDescent="0.25">
      <c r="A231" s="155" t="s">
        <v>6</v>
      </c>
      <c r="B231" s="154">
        <v>15</v>
      </c>
      <c r="C231" s="156" t="s">
        <v>3</v>
      </c>
      <c r="D231" s="158" t="s">
        <v>3</v>
      </c>
      <c r="E231" s="158" t="s">
        <v>3</v>
      </c>
      <c r="F231" s="158" t="s">
        <v>3</v>
      </c>
      <c r="G231" s="158" t="s">
        <v>3</v>
      </c>
      <c r="H231" s="158" t="s">
        <v>3</v>
      </c>
      <c r="I231" s="158">
        <v>2</v>
      </c>
      <c r="J231" s="158">
        <v>22.2</v>
      </c>
      <c r="K231" s="158">
        <v>1</v>
      </c>
      <c r="L231" s="158">
        <v>11.1</v>
      </c>
      <c r="M231" s="158">
        <v>7</v>
      </c>
      <c r="N231" s="158">
        <v>77.8</v>
      </c>
      <c r="O231" s="158" t="s">
        <v>3</v>
      </c>
      <c r="P231" s="158" t="s">
        <v>3</v>
      </c>
      <c r="Q231" s="158" t="s">
        <v>3</v>
      </c>
      <c r="R231" s="158" t="s">
        <v>3</v>
      </c>
      <c r="S231" s="158">
        <v>9</v>
      </c>
      <c r="T231" s="158">
        <v>10</v>
      </c>
      <c r="U231" s="158">
        <v>100</v>
      </c>
      <c r="V231" s="158" t="s">
        <v>3</v>
      </c>
      <c r="W231" s="158" t="s">
        <v>3</v>
      </c>
    </row>
    <row r="232" spans="1:23" x14ac:dyDescent="0.25">
      <c r="A232" s="153" t="s">
        <v>5</v>
      </c>
      <c r="B232" s="154">
        <v>15</v>
      </c>
      <c r="C232" s="154" t="s">
        <v>3</v>
      </c>
      <c r="D232" s="157" t="s">
        <v>3</v>
      </c>
      <c r="E232" s="157" t="s">
        <v>3</v>
      </c>
      <c r="F232" s="157" t="s">
        <v>3</v>
      </c>
      <c r="G232" s="157">
        <v>3</v>
      </c>
      <c r="H232" s="157">
        <v>20</v>
      </c>
      <c r="I232" s="157">
        <v>3</v>
      </c>
      <c r="J232" s="157">
        <v>20</v>
      </c>
      <c r="K232" s="157">
        <v>6</v>
      </c>
      <c r="L232" s="157">
        <v>40</v>
      </c>
      <c r="M232" s="157">
        <v>3</v>
      </c>
      <c r="N232" s="157">
        <v>20</v>
      </c>
      <c r="O232" s="157" t="s">
        <v>3</v>
      </c>
      <c r="P232" s="157" t="s">
        <v>3</v>
      </c>
      <c r="Q232" s="157" t="s">
        <v>3</v>
      </c>
      <c r="R232" s="157" t="s">
        <v>3</v>
      </c>
      <c r="S232" s="157">
        <v>15</v>
      </c>
      <c r="T232" s="157">
        <v>14</v>
      </c>
      <c r="U232" s="157">
        <v>93.3</v>
      </c>
      <c r="V232" s="157">
        <v>1</v>
      </c>
      <c r="W232" s="157">
        <v>6.7</v>
      </c>
    </row>
    <row r="233" spans="1:23" x14ac:dyDescent="0.25">
      <c r="A233" s="155" t="s">
        <v>18</v>
      </c>
      <c r="B233" s="154">
        <v>15</v>
      </c>
      <c r="C233" s="156" t="s">
        <v>3</v>
      </c>
      <c r="D233" s="158" t="s">
        <v>3</v>
      </c>
      <c r="E233" s="158" t="s">
        <v>3</v>
      </c>
      <c r="F233" s="158" t="s">
        <v>3</v>
      </c>
      <c r="G233" s="158">
        <v>2</v>
      </c>
      <c r="H233" s="158">
        <v>22.2</v>
      </c>
      <c r="I233" s="158">
        <v>3</v>
      </c>
      <c r="J233" s="158">
        <v>33.299999999999997</v>
      </c>
      <c r="K233" s="158" t="s">
        <v>3</v>
      </c>
      <c r="L233" s="158" t="s">
        <v>3</v>
      </c>
      <c r="M233" s="158">
        <v>4</v>
      </c>
      <c r="N233" s="158">
        <v>44.4</v>
      </c>
      <c r="O233" s="158" t="s">
        <v>3</v>
      </c>
      <c r="P233" s="158" t="s">
        <v>3</v>
      </c>
      <c r="Q233" s="158">
        <v>1</v>
      </c>
      <c r="R233" s="158">
        <v>11.1</v>
      </c>
      <c r="S233" s="158">
        <v>9</v>
      </c>
      <c r="T233" s="158">
        <v>9</v>
      </c>
      <c r="U233" s="158">
        <v>90</v>
      </c>
      <c r="V233" s="158">
        <v>1</v>
      </c>
      <c r="W233" s="158">
        <v>10</v>
      </c>
    </row>
    <row r="234" spans="1:23" x14ac:dyDescent="0.25">
      <c r="A234" s="153" t="s">
        <v>4</v>
      </c>
      <c r="B234" s="154">
        <v>15</v>
      </c>
      <c r="C234" s="154" t="s">
        <v>3</v>
      </c>
      <c r="D234" s="157" t="s">
        <v>3</v>
      </c>
      <c r="E234" s="157">
        <v>1</v>
      </c>
      <c r="F234" s="157">
        <v>50</v>
      </c>
      <c r="G234" s="157" t="s">
        <v>3</v>
      </c>
      <c r="H234" s="157" t="s">
        <v>3</v>
      </c>
      <c r="I234" s="157" t="s">
        <v>3</v>
      </c>
      <c r="J234" s="157" t="s">
        <v>3</v>
      </c>
      <c r="K234" s="157">
        <v>2</v>
      </c>
      <c r="L234" s="157">
        <v>100</v>
      </c>
      <c r="M234" s="157" t="s">
        <v>3</v>
      </c>
      <c r="N234" s="157" t="s">
        <v>3</v>
      </c>
      <c r="O234" s="157" t="s">
        <v>3</v>
      </c>
      <c r="P234" s="157" t="s">
        <v>3</v>
      </c>
      <c r="Q234" s="157" t="s">
        <v>3</v>
      </c>
      <c r="R234" s="157" t="s">
        <v>3</v>
      </c>
      <c r="S234" s="157">
        <v>2</v>
      </c>
      <c r="T234" s="157">
        <v>2</v>
      </c>
      <c r="U234" s="157">
        <v>66.7</v>
      </c>
      <c r="V234" s="157">
        <v>1</v>
      </c>
      <c r="W234" s="157">
        <v>33.299999999999997</v>
      </c>
    </row>
    <row r="235" spans="1:23" x14ac:dyDescent="0.25">
      <c r="A235" s="155" t="s">
        <v>2</v>
      </c>
      <c r="B235" s="154">
        <v>15</v>
      </c>
      <c r="C235" s="156" t="s">
        <v>3</v>
      </c>
      <c r="D235" s="158" t="s">
        <v>3</v>
      </c>
      <c r="E235" s="158" t="s">
        <v>3</v>
      </c>
      <c r="F235" s="158" t="s">
        <v>3</v>
      </c>
      <c r="G235" s="158" t="s">
        <v>3</v>
      </c>
      <c r="H235" s="158" t="s">
        <v>3</v>
      </c>
      <c r="I235" s="158">
        <v>6</v>
      </c>
      <c r="J235" s="158">
        <v>46.2</v>
      </c>
      <c r="K235" s="158">
        <v>4</v>
      </c>
      <c r="L235" s="158">
        <v>30.8</v>
      </c>
      <c r="M235" s="158">
        <v>1</v>
      </c>
      <c r="N235" s="158">
        <v>7.7</v>
      </c>
      <c r="O235" s="158" t="s">
        <v>3</v>
      </c>
      <c r="P235" s="158" t="s">
        <v>3</v>
      </c>
      <c r="Q235" s="158">
        <v>2</v>
      </c>
      <c r="R235" s="158">
        <v>15.4</v>
      </c>
      <c r="S235" s="158">
        <v>13</v>
      </c>
      <c r="T235" s="158">
        <v>11</v>
      </c>
      <c r="U235" s="158">
        <v>84.6</v>
      </c>
      <c r="V235" s="158">
        <v>2</v>
      </c>
      <c r="W235" s="158">
        <v>15.4</v>
      </c>
    </row>
    <row r="236" spans="1:23" x14ac:dyDescent="0.25">
      <c r="A236" s="153" t="s">
        <v>17</v>
      </c>
      <c r="B236" s="154">
        <v>16</v>
      </c>
      <c r="C236" s="154" t="s">
        <v>3</v>
      </c>
      <c r="D236" s="157" t="s">
        <v>3</v>
      </c>
      <c r="E236" s="157" t="s">
        <v>3</v>
      </c>
      <c r="F236" s="157" t="s">
        <v>3</v>
      </c>
      <c r="G236" s="157">
        <v>1</v>
      </c>
      <c r="H236" s="157">
        <v>7.1</v>
      </c>
      <c r="I236" s="157">
        <v>1</v>
      </c>
      <c r="J236" s="157">
        <v>7.1</v>
      </c>
      <c r="K236" s="157">
        <v>3</v>
      </c>
      <c r="L236" s="157">
        <v>21.4</v>
      </c>
      <c r="M236" s="157">
        <v>5</v>
      </c>
      <c r="N236" s="157">
        <v>35.700000000000003</v>
      </c>
      <c r="O236" s="157" t="s">
        <v>3</v>
      </c>
      <c r="P236" s="157" t="s">
        <v>3</v>
      </c>
      <c r="Q236" s="157">
        <v>4</v>
      </c>
      <c r="R236" s="157">
        <v>28.6</v>
      </c>
      <c r="S236" s="157">
        <v>14</v>
      </c>
      <c r="T236" s="157">
        <v>13</v>
      </c>
      <c r="U236" s="157">
        <v>92.9</v>
      </c>
      <c r="V236" s="157">
        <v>1</v>
      </c>
      <c r="W236" s="157">
        <v>7.1</v>
      </c>
    </row>
    <row r="237" spans="1:23" x14ac:dyDescent="0.25">
      <c r="A237" s="155" t="s">
        <v>16</v>
      </c>
      <c r="B237" s="154">
        <v>16</v>
      </c>
      <c r="C237" s="156" t="s">
        <v>3</v>
      </c>
      <c r="D237" s="158" t="s">
        <v>3</v>
      </c>
      <c r="E237" s="158">
        <v>1</v>
      </c>
      <c r="F237" s="158">
        <v>5.9</v>
      </c>
      <c r="G237" s="158">
        <v>2</v>
      </c>
      <c r="H237" s="158">
        <v>11.8</v>
      </c>
      <c r="I237" s="158">
        <v>4</v>
      </c>
      <c r="J237" s="158">
        <v>23.5</v>
      </c>
      <c r="K237" s="158">
        <v>5</v>
      </c>
      <c r="L237" s="158">
        <v>29.4</v>
      </c>
      <c r="M237" s="158">
        <v>5</v>
      </c>
      <c r="N237" s="158">
        <v>29.4</v>
      </c>
      <c r="O237" s="158" t="s">
        <v>3</v>
      </c>
      <c r="P237" s="158" t="s">
        <v>3</v>
      </c>
      <c r="Q237" s="158" t="s">
        <v>3</v>
      </c>
      <c r="R237" s="158" t="s">
        <v>3</v>
      </c>
      <c r="S237" s="158">
        <v>17</v>
      </c>
      <c r="T237" s="158">
        <v>16</v>
      </c>
      <c r="U237" s="158">
        <v>94.1</v>
      </c>
      <c r="V237" s="158">
        <v>1</v>
      </c>
      <c r="W237" s="158">
        <v>5.9</v>
      </c>
    </row>
    <row r="238" spans="1:23" x14ac:dyDescent="0.25">
      <c r="A238" s="153" t="s">
        <v>19</v>
      </c>
      <c r="B238" s="154">
        <v>16</v>
      </c>
      <c r="C238" s="154" t="s">
        <v>3</v>
      </c>
      <c r="D238" s="157" t="s">
        <v>3</v>
      </c>
      <c r="E238" s="157" t="s">
        <v>3</v>
      </c>
      <c r="F238" s="157" t="s">
        <v>3</v>
      </c>
      <c r="G238" s="157" t="s">
        <v>3</v>
      </c>
      <c r="H238" s="157" t="s">
        <v>3</v>
      </c>
      <c r="I238" s="157">
        <v>3</v>
      </c>
      <c r="J238" s="157">
        <v>25</v>
      </c>
      <c r="K238" s="157">
        <v>4</v>
      </c>
      <c r="L238" s="157">
        <v>33.299999999999997</v>
      </c>
      <c r="M238" s="157">
        <v>3</v>
      </c>
      <c r="N238" s="157">
        <v>25</v>
      </c>
      <c r="O238" s="157" t="s">
        <v>3</v>
      </c>
      <c r="P238" s="157" t="s">
        <v>3</v>
      </c>
      <c r="Q238" s="157">
        <v>2</v>
      </c>
      <c r="R238" s="157">
        <v>16.7</v>
      </c>
      <c r="S238" s="157">
        <v>12</v>
      </c>
      <c r="T238" s="157">
        <v>12</v>
      </c>
      <c r="U238" s="157">
        <v>100</v>
      </c>
      <c r="V238" s="157" t="s">
        <v>3</v>
      </c>
      <c r="W238" s="157" t="s">
        <v>3</v>
      </c>
    </row>
    <row r="239" spans="1:23" x14ac:dyDescent="0.25">
      <c r="A239" s="155" t="s">
        <v>15</v>
      </c>
      <c r="B239" s="154">
        <v>16</v>
      </c>
      <c r="C239" s="156" t="s">
        <v>3</v>
      </c>
      <c r="D239" s="158" t="s">
        <v>3</v>
      </c>
      <c r="E239" s="158">
        <v>1</v>
      </c>
      <c r="F239" s="158">
        <v>5.3</v>
      </c>
      <c r="G239" s="158" t="s">
        <v>3</v>
      </c>
      <c r="H239" s="158" t="s">
        <v>3</v>
      </c>
      <c r="I239" s="158">
        <v>5</v>
      </c>
      <c r="J239" s="158">
        <v>26.3</v>
      </c>
      <c r="K239" s="158">
        <v>7</v>
      </c>
      <c r="L239" s="158">
        <v>36.799999999999997</v>
      </c>
      <c r="M239" s="158">
        <v>5</v>
      </c>
      <c r="N239" s="158">
        <v>26.3</v>
      </c>
      <c r="O239" s="158" t="s">
        <v>3</v>
      </c>
      <c r="P239" s="158" t="s">
        <v>3</v>
      </c>
      <c r="Q239" s="158">
        <v>3</v>
      </c>
      <c r="R239" s="158">
        <v>15.8</v>
      </c>
      <c r="S239" s="158">
        <v>19</v>
      </c>
      <c r="T239" s="158">
        <v>19</v>
      </c>
      <c r="U239" s="158">
        <v>90.5</v>
      </c>
      <c r="V239" s="158">
        <v>2</v>
      </c>
      <c r="W239" s="158">
        <v>9.5</v>
      </c>
    </row>
    <row r="240" spans="1:23" x14ac:dyDescent="0.25">
      <c r="A240" s="153" t="s">
        <v>14</v>
      </c>
      <c r="B240" s="154">
        <v>16</v>
      </c>
      <c r="C240" s="154" t="s">
        <v>3</v>
      </c>
      <c r="D240" s="157" t="s">
        <v>3</v>
      </c>
      <c r="E240" s="157">
        <v>1</v>
      </c>
      <c r="F240" s="157">
        <v>9.1</v>
      </c>
      <c r="G240" s="157">
        <v>1</v>
      </c>
      <c r="H240" s="157">
        <v>9.1</v>
      </c>
      <c r="I240" s="157">
        <v>1</v>
      </c>
      <c r="J240" s="157">
        <v>9.1</v>
      </c>
      <c r="K240" s="157">
        <v>3</v>
      </c>
      <c r="L240" s="157">
        <v>27.3</v>
      </c>
      <c r="M240" s="157">
        <v>3</v>
      </c>
      <c r="N240" s="157">
        <v>27.3</v>
      </c>
      <c r="O240" s="157" t="s">
        <v>3</v>
      </c>
      <c r="P240" s="157" t="s">
        <v>3</v>
      </c>
      <c r="Q240" s="157">
        <v>2</v>
      </c>
      <c r="R240" s="157">
        <v>18.2</v>
      </c>
      <c r="S240" s="157">
        <v>11</v>
      </c>
      <c r="T240" s="157">
        <v>10</v>
      </c>
      <c r="U240" s="157">
        <v>90.9</v>
      </c>
      <c r="V240" s="157">
        <v>1</v>
      </c>
      <c r="W240" s="157">
        <v>9.1</v>
      </c>
    </row>
    <row r="241" spans="1:23" x14ac:dyDescent="0.25">
      <c r="A241" s="155" t="s">
        <v>13</v>
      </c>
      <c r="B241" s="154">
        <v>16</v>
      </c>
      <c r="C241" s="156" t="s">
        <v>3</v>
      </c>
      <c r="D241" s="158" t="s">
        <v>3</v>
      </c>
      <c r="E241" s="158" t="s">
        <v>3</v>
      </c>
      <c r="F241" s="158" t="s">
        <v>3</v>
      </c>
      <c r="G241" s="158" t="s">
        <v>3</v>
      </c>
      <c r="H241" s="158" t="s">
        <v>3</v>
      </c>
      <c r="I241" s="158">
        <v>1</v>
      </c>
      <c r="J241" s="158">
        <v>16.7</v>
      </c>
      <c r="K241" s="158">
        <v>1</v>
      </c>
      <c r="L241" s="158">
        <v>16.7</v>
      </c>
      <c r="M241" s="158">
        <v>2</v>
      </c>
      <c r="N241" s="158">
        <v>33.299999999999997</v>
      </c>
      <c r="O241" s="158" t="s">
        <v>3</v>
      </c>
      <c r="P241" s="158" t="s">
        <v>3</v>
      </c>
      <c r="Q241" s="158">
        <v>2</v>
      </c>
      <c r="R241" s="158">
        <v>33.299999999999997</v>
      </c>
      <c r="S241" s="158">
        <v>6</v>
      </c>
      <c r="T241" s="158">
        <v>6</v>
      </c>
      <c r="U241" s="158">
        <v>100</v>
      </c>
      <c r="V241" s="158" t="s">
        <v>3</v>
      </c>
      <c r="W241" s="158" t="s">
        <v>3</v>
      </c>
    </row>
    <row r="242" spans="1:23" x14ac:dyDescent="0.25">
      <c r="A242" s="153" t="s">
        <v>648</v>
      </c>
      <c r="B242" s="154">
        <v>16</v>
      </c>
      <c r="C242" s="154" t="s">
        <v>3</v>
      </c>
      <c r="D242" s="157" t="s">
        <v>3</v>
      </c>
      <c r="E242" s="157" t="s">
        <v>3</v>
      </c>
      <c r="F242" s="157" t="s">
        <v>3</v>
      </c>
      <c r="G242" s="157">
        <v>9</v>
      </c>
      <c r="H242" s="157">
        <v>45</v>
      </c>
      <c r="I242" s="157">
        <v>6</v>
      </c>
      <c r="J242" s="157">
        <v>30</v>
      </c>
      <c r="K242" s="157" t="s">
        <v>3</v>
      </c>
      <c r="L242" s="157" t="s">
        <v>3</v>
      </c>
      <c r="M242" s="157">
        <v>2</v>
      </c>
      <c r="N242" s="157">
        <v>10</v>
      </c>
      <c r="O242" s="157" t="s">
        <v>3</v>
      </c>
      <c r="P242" s="157" t="s">
        <v>3</v>
      </c>
      <c r="Q242" s="157">
        <v>3</v>
      </c>
      <c r="R242" s="157">
        <v>15</v>
      </c>
      <c r="S242" s="157">
        <v>20</v>
      </c>
      <c r="T242" s="157">
        <v>14</v>
      </c>
      <c r="U242" s="157">
        <v>70</v>
      </c>
      <c r="V242" s="157">
        <v>6</v>
      </c>
      <c r="W242" s="157">
        <v>30</v>
      </c>
    </row>
    <row r="243" spans="1:23" x14ac:dyDescent="0.25">
      <c r="A243" s="155" t="s">
        <v>12</v>
      </c>
      <c r="B243" s="154">
        <v>16</v>
      </c>
      <c r="C243" s="156" t="s">
        <v>3</v>
      </c>
      <c r="D243" s="158" t="s">
        <v>3</v>
      </c>
      <c r="E243" s="158" t="s">
        <v>3</v>
      </c>
      <c r="F243" s="158" t="s">
        <v>3</v>
      </c>
      <c r="G243" s="158">
        <v>2</v>
      </c>
      <c r="H243" s="158">
        <v>15.4</v>
      </c>
      <c r="I243" s="158">
        <v>9</v>
      </c>
      <c r="J243" s="158">
        <v>69.2</v>
      </c>
      <c r="K243" s="158">
        <v>2</v>
      </c>
      <c r="L243" s="158">
        <v>15.4</v>
      </c>
      <c r="M243" s="158" t="s">
        <v>3</v>
      </c>
      <c r="N243" s="158" t="s">
        <v>3</v>
      </c>
      <c r="O243" s="158" t="s">
        <v>3</v>
      </c>
      <c r="P243" s="158" t="s">
        <v>3</v>
      </c>
      <c r="Q243" s="158" t="s">
        <v>3</v>
      </c>
      <c r="R243" s="158" t="s">
        <v>3</v>
      </c>
      <c r="S243" s="158">
        <v>13</v>
      </c>
      <c r="T243" s="158">
        <v>10</v>
      </c>
      <c r="U243" s="158">
        <v>76.900000000000006</v>
      </c>
      <c r="V243" s="158">
        <v>3</v>
      </c>
      <c r="W243" s="158">
        <v>23.1</v>
      </c>
    </row>
    <row r="244" spans="1:23" x14ac:dyDescent="0.25">
      <c r="A244" s="153" t="s">
        <v>11</v>
      </c>
      <c r="B244" s="154">
        <v>16</v>
      </c>
      <c r="C244" s="154" t="s">
        <v>3</v>
      </c>
      <c r="D244" s="157" t="s">
        <v>3</v>
      </c>
      <c r="E244" s="157" t="s">
        <v>3</v>
      </c>
      <c r="F244" s="157" t="s">
        <v>3</v>
      </c>
      <c r="G244" s="157">
        <v>2</v>
      </c>
      <c r="H244" s="157">
        <v>16.7</v>
      </c>
      <c r="I244" s="157">
        <v>4</v>
      </c>
      <c r="J244" s="157">
        <v>33.299999999999997</v>
      </c>
      <c r="K244" s="157" t="s">
        <v>3</v>
      </c>
      <c r="L244" s="157" t="s">
        <v>3</v>
      </c>
      <c r="M244" s="157">
        <v>5</v>
      </c>
      <c r="N244" s="157">
        <v>41.7</v>
      </c>
      <c r="O244" s="157" t="s">
        <v>3</v>
      </c>
      <c r="P244" s="157" t="s">
        <v>3</v>
      </c>
      <c r="Q244" s="157">
        <v>2</v>
      </c>
      <c r="R244" s="157">
        <v>16.7</v>
      </c>
      <c r="S244" s="157">
        <v>12</v>
      </c>
      <c r="T244" s="157">
        <v>11</v>
      </c>
      <c r="U244" s="157">
        <v>84.6</v>
      </c>
      <c r="V244" s="157">
        <v>2</v>
      </c>
      <c r="W244" s="157">
        <v>15.4</v>
      </c>
    </row>
    <row r="245" spans="1:23" x14ac:dyDescent="0.25">
      <c r="A245" s="155" t="s">
        <v>10</v>
      </c>
      <c r="B245" s="154">
        <v>16</v>
      </c>
      <c r="C245" s="156" t="s">
        <v>3</v>
      </c>
      <c r="D245" s="158" t="s">
        <v>3</v>
      </c>
      <c r="E245" s="158" t="s">
        <v>3</v>
      </c>
      <c r="F245" s="158" t="s">
        <v>3</v>
      </c>
      <c r="G245" s="158">
        <v>4</v>
      </c>
      <c r="H245" s="158">
        <v>25</v>
      </c>
      <c r="I245" s="158" t="s">
        <v>3</v>
      </c>
      <c r="J245" s="158" t="s">
        <v>3</v>
      </c>
      <c r="K245" s="158">
        <v>10</v>
      </c>
      <c r="L245" s="158">
        <v>62.5</v>
      </c>
      <c r="M245" s="158">
        <v>2</v>
      </c>
      <c r="N245" s="158">
        <v>12.5</v>
      </c>
      <c r="O245" s="158" t="s">
        <v>3</v>
      </c>
      <c r="P245" s="158" t="s">
        <v>3</v>
      </c>
      <c r="Q245" s="158">
        <v>1</v>
      </c>
      <c r="R245" s="158">
        <v>6.3</v>
      </c>
      <c r="S245" s="158">
        <v>16</v>
      </c>
      <c r="T245" s="158">
        <v>12</v>
      </c>
      <c r="U245" s="158">
        <v>70.599999999999994</v>
      </c>
      <c r="V245" s="158">
        <v>5</v>
      </c>
      <c r="W245" s="158">
        <v>29.4</v>
      </c>
    </row>
    <row r="246" spans="1:23" x14ac:dyDescent="0.25">
      <c r="A246" s="153" t="s">
        <v>9</v>
      </c>
      <c r="B246" s="154">
        <v>16</v>
      </c>
      <c r="C246" s="154" t="s">
        <v>3</v>
      </c>
      <c r="D246" s="157" t="s">
        <v>3</v>
      </c>
      <c r="E246" s="157" t="s">
        <v>3</v>
      </c>
      <c r="F246" s="157" t="s">
        <v>3</v>
      </c>
      <c r="G246" s="157">
        <v>3</v>
      </c>
      <c r="H246" s="157">
        <v>23.1</v>
      </c>
      <c r="I246" s="157">
        <v>6</v>
      </c>
      <c r="J246" s="157">
        <v>46.2</v>
      </c>
      <c r="K246" s="157">
        <v>4</v>
      </c>
      <c r="L246" s="157">
        <v>30.8</v>
      </c>
      <c r="M246" s="157" t="s">
        <v>3</v>
      </c>
      <c r="N246" s="157" t="s">
        <v>3</v>
      </c>
      <c r="O246" s="157" t="s">
        <v>3</v>
      </c>
      <c r="P246" s="157" t="s">
        <v>3</v>
      </c>
      <c r="Q246" s="157" t="s">
        <v>3</v>
      </c>
      <c r="R246" s="157" t="s">
        <v>3</v>
      </c>
      <c r="S246" s="157">
        <v>13</v>
      </c>
      <c r="T246" s="157">
        <v>11</v>
      </c>
      <c r="U246" s="157">
        <v>84.6</v>
      </c>
      <c r="V246" s="157">
        <v>2</v>
      </c>
      <c r="W246" s="157">
        <v>15.4</v>
      </c>
    </row>
    <row r="247" spans="1:23" x14ac:dyDescent="0.25">
      <c r="A247" s="155" t="s">
        <v>8</v>
      </c>
      <c r="B247" s="154">
        <v>16</v>
      </c>
      <c r="C247" s="156" t="s">
        <v>3</v>
      </c>
      <c r="D247" s="158" t="s">
        <v>3</v>
      </c>
      <c r="E247" s="158" t="s">
        <v>3</v>
      </c>
      <c r="F247" s="158" t="s">
        <v>3</v>
      </c>
      <c r="G247" s="158">
        <v>1</v>
      </c>
      <c r="H247" s="158">
        <v>7.1</v>
      </c>
      <c r="I247" s="158">
        <v>4</v>
      </c>
      <c r="J247" s="158">
        <v>28.6</v>
      </c>
      <c r="K247" s="158">
        <v>5</v>
      </c>
      <c r="L247" s="158">
        <v>35.700000000000003</v>
      </c>
      <c r="M247" s="158">
        <v>1</v>
      </c>
      <c r="N247" s="158">
        <v>7.1</v>
      </c>
      <c r="O247" s="158" t="s">
        <v>3</v>
      </c>
      <c r="P247" s="158" t="s">
        <v>3</v>
      </c>
      <c r="Q247" s="158">
        <v>4</v>
      </c>
      <c r="R247" s="158">
        <v>28.6</v>
      </c>
      <c r="S247" s="158">
        <v>14</v>
      </c>
      <c r="T247" s="158">
        <v>13</v>
      </c>
      <c r="U247" s="158">
        <v>86.7</v>
      </c>
      <c r="V247" s="158">
        <v>2</v>
      </c>
      <c r="W247" s="158">
        <v>13.3</v>
      </c>
    </row>
    <row r="248" spans="1:23" x14ac:dyDescent="0.25">
      <c r="A248" s="153" t="s">
        <v>7</v>
      </c>
      <c r="B248" s="154">
        <v>16</v>
      </c>
      <c r="C248" s="154" t="s">
        <v>3</v>
      </c>
      <c r="D248" s="157" t="s">
        <v>3</v>
      </c>
      <c r="E248" s="157" t="s">
        <v>3</v>
      </c>
      <c r="F248" s="157" t="s">
        <v>3</v>
      </c>
      <c r="G248" s="157" t="s">
        <v>3</v>
      </c>
      <c r="H248" s="157" t="s">
        <v>3</v>
      </c>
      <c r="I248" s="157" t="s">
        <v>3</v>
      </c>
      <c r="J248" s="157" t="s">
        <v>3</v>
      </c>
      <c r="K248" s="157">
        <v>2</v>
      </c>
      <c r="L248" s="157">
        <v>20</v>
      </c>
      <c r="M248" s="157">
        <v>6</v>
      </c>
      <c r="N248" s="157">
        <v>60</v>
      </c>
      <c r="O248" s="157">
        <v>3</v>
      </c>
      <c r="P248" s="157">
        <v>30</v>
      </c>
      <c r="Q248" s="157" t="s">
        <v>3</v>
      </c>
      <c r="R248" s="157" t="s">
        <v>3</v>
      </c>
      <c r="S248" s="157">
        <v>10</v>
      </c>
      <c r="T248" s="157">
        <v>9</v>
      </c>
      <c r="U248" s="157">
        <v>81.8</v>
      </c>
      <c r="V248" s="157">
        <v>2</v>
      </c>
      <c r="W248" s="157">
        <v>18.2</v>
      </c>
    </row>
    <row r="249" spans="1:23" x14ac:dyDescent="0.25">
      <c r="A249" s="155" t="s">
        <v>6</v>
      </c>
      <c r="B249" s="154">
        <v>16</v>
      </c>
      <c r="C249" s="156" t="s">
        <v>3</v>
      </c>
      <c r="D249" s="158" t="s">
        <v>3</v>
      </c>
      <c r="E249" s="158" t="s">
        <v>3</v>
      </c>
      <c r="F249" s="158" t="s">
        <v>3</v>
      </c>
      <c r="G249" s="158" t="s">
        <v>3</v>
      </c>
      <c r="H249" s="158" t="s">
        <v>3</v>
      </c>
      <c r="I249" s="158">
        <v>12</v>
      </c>
      <c r="J249" s="158">
        <v>66.7</v>
      </c>
      <c r="K249" s="158">
        <v>3</v>
      </c>
      <c r="L249" s="158">
        <v>16.7</v>
      </c>
      <c r="M249" s="158">
        <v>1</v>
      </c>
      <c r="N249" s="158">
        <v>5.6</v>
      </c>
      <c r="O249" s="158">
        <v>1</v>
      </c>
      <c r="P249" s="158">
        <v>5.6</v>
      </c>
      <c r="Q249" s="158">
        <v>1</v>
      </c>
      <c r="R249" s="158">
        <v>5.6</v>
      </c>
      <c r="S249" s="158">
        <v>18</v>
      </c>
      <c r="T249" s="158">
        <v>16</v>
      </c>
      <c r="U249" s="158">
        <v>88.9</v>
      </c>
      <c r="V249" s="158">
        <v>2</v>
      </c>
      <c r="W249" s="158">
        <v>11.1</v>
      </c>
    </row>
    <row r="250" spans="1:23" x14ac:dyDescent="0.25">
      <c r="A250" s="153" t="s">
        <v>5</v>
      </c>
      <c r="B250" s="154">
        <v>16</v>
      </c>
      <c r="C250" s="154" t="s">
        <v>3</v>
      </c>
      <c r="D250" s="157" t="s">
        <v>3</v>
      </c>
      <c r="E250" s="157" t="s">
        <v>3</v>
      </c>
      <c r="F250" s="157" t="s">
        <v>3</v>
      </c>
      <c r="G250" s="157">
        <v>1</v>
      </c>
      <c r="H250" s="157">
        <v>11.1</v>
      </c>
      <c r="I250" s="157">
        <v>4</v>
      </c>
      <c r="J250" s="157">
        <v>44.4</v>
      </c>
      <c r="K250" s="157">
        <v>3</v>
      </c>
      <c r="L250" s="157">
        <v>33.299999999999997</v>
      </c>
      <c r="M250" s="157" t="s">
        <v>3</v>
      </c>
      <c r="N250" s="157" t="s">
        <v>3</v>
      </c>
      <c r="O250" s="157" t="s">
        <v>3</v>
      </c>
      <c r="P250" s="157" t="s">
        <v>3</v>
      </c>
      <c r="Q250" s="157">
        <v>1</v>
      </c>
      <c r="R250" s="157">
        <v>11.1</v>
      </c>
      <c r="S250" s="157">
        <v>9</v>
      </c>
      <c r="T250" s="157">
        <v>9</v>
      </c>
      <c r="U250" s="157">
        <v>100</v>
      </c>
      <c r="V250" s="157" t="s">
        <v>3</v>
      </c>
      <c r="W250" s="157" t="s">
        <v>3</v>
      </c>
    </row>
    <row r="251" spans="1:23" x14ac:dyDescent="0.25">
      <c r="A251" s="155" t="s">
        <v>18</v>
      </c>
      <c r="B251" s="154">
        <v>16</v>
      </c>
      <c r="C251" s="156" t="s">
        <v>3</v>
      </c>
      <c r="D251" s="158" t="s">
        <v>3</v>
      </c>
      <c r="E251" s="158" t="s">
        <v>3</v>
      </c>
      <c r="F251" s="158" t="s">
        <v>3</v>
      </c>
      <c r="G251" s="158">
        <v>6</v>
      </c>
      <c r="H251" s="158">
        <v>31.6</v>
      </c>
      <c r="I251" s="158">
        <v>3</v>
      </c>
      <c r="J251" s="158">
        <v>15.8</v>
      </c>
      <c r="K251" s="158" t="s">
        <v>3</v>
      </c>
      <c r="L251" s="158" t="s">
        <v>3</v>
      </c>
      <c r="M251" s="158">
        <v>11</v>
      </c>
      <c r="N251" s="158">
        <v>57.9</v>
      </c>
      <c r="O251" s="158" t="s">
        <v>3</v>
      </c>
      <c r="P251" s="158" t="s">
        <v>3</v>
      </c>
      <c r="Q251" s="158" t="s">
        <v>3</v>
      </c>
      <c r="R251" s="158" t="s">
        <v>3</v>
      </c>
      <c r="S251" s="158">
        <v>19</v>
      </c>
      <c r="T251" s="158">
        <v>18</v>
      </c>
      <c r="U251" s="158">
        <v>90</v>
      </c>
      <c r="V251" s="158">
        <v>2</v>
      </c>
      <c r="W251" s="158">
        <v>10</v>
      </c>
    </row>
    <row r="252" spans="1:23" x14ac:dyDescent="0.25">
      <c r="A252" s="153" t="s">
        <v>4</v>
      </c>
      <c r="B252" s="154">
        <v>16</v>
      </c>
      <c r="C252" s="154" t="s">
        <v>3</v>
      </c>
      <c r="D252" s="157" t="s">
        <v>3</v>
      </c>
      <c r="E252" s="157" t="s">
        <v>3</v>
      </c>
      <c r="F252" s="157" t="s">
        <v>3</v>
      </c>
      <c r="G252" s="157">
        <v>2</v>
      </c>
      <c r="H252" s="157">
        <v>18.2</v>
      </c>
      <c r="I252" s="157">
        <v>1</v>
      </c>
      <c r="J252" s="157">
        <v>9.1</v>
      </c>
      <c r="K252" s="157">
        <v>4</v>
      </c>
      <c r="L252" s="157">
        <v>36.4</v>
      </c>
      <c r="M252" s="157">
        <v>4</v>
      </c>
      <c r="N252" s="157">
        <v>36.4</v>
      </c>
      <c r="O252" s="157" t="s">
        <v>3</v>
      </c>
      <c r="P252" s="157" t="s">
        <v>3</v>
      </c>
      <c r="Q252" s="157" t="s">
        <v>3</v>
      </c>
      <c r="R252" s="157" t="s">
        <v>3</v>
      </c>
      <c r="S252" s="157">
        <v>11</v>
      </c>
      <c r="T252" s="157">
        <v>10</v>
      </c>
      <c r="U252" s="157">
        <v>90.9</v>
      </c>
      <c r="V252" s="157">
        <v>1</v>
      </c>
      <c r="W252" s="157">
        <v>9.1</v>
      </c>
    </row>
    <row r="253" spans="1:23" x14ac:dyDescent="0.25">
      <c r="A253" s="155" t="s">
        <v>2</v>
      </c>
      <c r="B253" s="154">
        <v>16</v>
      </c>
      <c r="C253" s="156" t="s">
        <v>3</v>
      </c>
      <c r="D253" s="158" t="s">
        <v>3</v>
      </c>
      <c r="E253" s="158" t="s">
        <v>3</v>
      </c>
      <c r="F253" s="158" t="s">
        <v>3</v>
      </c>
      <c r="G253" s="158" t="s">
        <v>3</v>
      </c>
      <c r="H253" s="158" t="s">
        <v>3</v>
      </c>
      <c r="I253" s="158">
        <v>8</v>
      </c>
      <c r="J253" s="158">
        <v>57.1</v>
      </c>
      <c r="K253" s="158">
        <v>1</v>
      </c>
      <c r="L253" s="158">
        <v>7.1</v>
      </c>
      <c r="M253" s="158">
        <v>5</v>
      </c>
      <c r="N253" s="158">
        <v>35.700000000000003</v>
      </c>
      <c r="O253" s="158" t="s">
        <v>3</v>
      </c>
      <c r="P253" s="158" t="s">
        <v>3</v>
      </c>
      <c r="Q253" s="158" t="s">
        <v>3</v>
      </c>
      <c r="R253" s="158" t="s">
        <v>3</v>
      </c>
      <c r="S253" s="158">
        <v>14</v>
      </c>
      <c r="T253" s="158">
        <v>11</v>
      </c>
      <c r="U253" s="158">
        <v>78.599999999999994</v>
      </c>
      <c r="V253" s="158">
        <v>3</v>
      </c>
      <c r="W253" s="158">
        <v>21.4</v>
      </c>
    </row>
    <row r="254" spans="1:23" x14ac:dyDescent="0.25">
      <c r="A254" s="153" t="s">
        <v>17</v>
      </c>
      <c r="B254" s="154">
        <v>17</v>
      </c>
      <c r="C254" s="154" t="s">
        <v>3</v>
      </c>
      <c r="D254" s="157" t="s">
        <v>3</v>
      </c>
      <c r="E254" s="157" t="s">
        <v>3</v>
      </c>
      <c r="F254" s="157" t="s">
        <v>3</v>
      </c>
      <c r="G254" s="157" t="s">
        <v>3</v>
      </c>
      <c r="H254" s="157" t="s">
        <v>3</v>
      </c>
      <c r="I254" s="157" t="s">
        <v>3</v>
      </c>
      <c r="J254" s="157" t="s">
        <v>3</v>
      </c>
      <c r="K254" s="157">
        <v>5</v>
      </c>
      <c r="L254" s="157">
        <v>41.7</v>
      </c>
      <c r="M254" s="157">
        <v>6</v>
      </c>
      <c r="N254" s="157">
        <v>50</v>
      </c>
      <c r="O254" s="157" t="s">
        <v>3</v>
      </c>
      <c r="P254" s="157" t="s">
        <v>3</v>
      </c>
      <c r="Q254" s="157">
        <v>1</v>
      </c>
      <c r="R254" s="157">
        <v>8.3000000000000007</v>
      </c>
      <c r="S254" s="157">
        <v>12</v>
      </c>
      <c r="T254" s="157">
        <v>11</v>
      </c>
      <c r="U254" s="157">
        <v>91.7</v>
      </c>
      <c r="V254" s="157">
        <v>1</v>
      </c>
      <c r="W254" s="157">
        <v>8.3000000000000007</v>
      </c>
    </row>
    <row r="255" spans="1:23" x14ac:dyDescent="0.25">
      <c r="A255" s="155" t="s">
        <v>16</v>
      </c>
      <c r="B255" s="154">
        <v>17</v>
      </c>
      <c r="C255" s="156" t="s">
        <v>3</v>
      </c>
      <c r="D255" s="158" t="s">
        <v>3</v>
      </c>
      <c r="E255" s="158" t="s">
        <v>3</v>
      </c>
      <c r="F255" s="158" t="s">
        <v>3</v>
      </c>
      <c r="G255" s="158">
        <v>1</v>
      </c>
      <c r="H255" s="158">
        <v>6.3</v>
      </c>
      <c r="I255" s="158">
        <v>5</v>
      </c>
      <c r="J255" s="158">
        <v>31.3</v>
      </c>
      <c r="K255" s="158">
        <v>1</v>
      </c>
      <c r="L255" s="158">
        <v>6.3</v>
      </c>
      <c r="M255" s="158">
        <v>8</v>
      </c>
      <c r="N255" s="158">
        <v>50</v>
      </c>
      <c r="O255" s="158" t="s">
        <v>3</v>
      </c>
      <c r="P255" s="158" t="s">
        <v>3</v>
      </c>
      <c r="Q255" s="158">
        <v>1</v>
      </c>
      <c r="R255" s="158">
        <v>6.3</v>
      </c>
      <c r="S255" s="158">
        <v>16</v>
      </c>
      <c r="T255" s="158">
        <v>16</v>
      </c>
      <c r="U255" s="158">
        <v>100</v>
      </c>
      <c r="V255" s="158" t="s">
        <v>3</v>
      </c>
      <c r="W255" s="158" t="s">
        <v>3</v>
      </c>
    </row>
    <row r="256" spans="1:23" x14ac:dyDescent="0.25">
      <c r="A256" s="153" t="s">
        <v>19</v>
      </c>
      <c r="B256" s="154">
        <v>17</v>
      </c>
      <c r="C256" s="154" t="s">
        <v>3</v>
      </c>
      <c r="D256" s="157" t="s">
        <v>3</v>
      </c>
      <c r="E256" s="157" t="s">
        <v>3</v>
      </c>
      <c r="F256" s="157" t="s">
        <v>3</v>
      </c>
      <c r="G256" s="157">
        <v>1</v>
      </c>
      <c r="H256" s="157">
        <v>8.3000000000000007</v>
      </c>
      <c r="I256" s="157">
        <v>4</v>
      </c>
      <c r="J256" s="157">
        <v>33.299999999999997</v>
      </c>
      <c r="K256" s="157">
        <v>3</v>
      </c>
      <c r="L256" s="157">
        <v>25</v>
      </c>
      <c r="M256" s="157">
        <v>3</v>
      </c>
      <c r="N256" s="157">
        <v>25</v>
      </c>
      <c r="O256" s="157" t="s">
        <v>3</v>
      </c>
      <c r="P256" s="157" t="s">
        <v>3</v>
      </c>
      <c r="Q256" s="157">
        <v>1</v>
      </c>
      <c r="R256" s="157">
        <v>8.3000000000000007</v>
      </c>
      <c r="S256" s="157">
        <v>12</v>
      </c>
      <c r="T256" s="157">
        <v>11</v>
      </c>
      <c r="U256" s="157">
        <v>91.7</v>
      </c>
      <c r="V256" s="157">
        <v>1</v>
      </c>
      <c r="W256" s="157">
        <v>8.3000000000000007</v>
      </c>
    </row>
    <row r="257" spans="1:23" x14ac:dyDescent="0.25">
      <c r="A257" s="155" t="s">
        <v>15</v>
      </c>
      <c r="B257" s="154">
        <v>17</v>
      </c>
      <c r="C257" s="156" t="s">
        <v>3</v>
      </c>
      <c r="D257" s="158" t="s">
        <v>3</v>
      </c>
      <c r="E257" s="158" t="s">
        <v>3</v>
      </c>
      <c r="F257" s="158" t="s">
        <v>3</v>
      </c>
      <c r="G257" s="158">
        <v>2</v>
      </c>
      <c r="H257" s="158">
        <v>15.4</v>
      </c>
      <c r="I257" s="158">
        <v>3</v>
      </c>
      <c r="J257" s="158">
        <v>23.1</v>
      </c>
      <c r="K257" s="158">
        <v>6</v>
      </c>
      <c r="L257" s="158">
        <v>46.2</v>
      </c>
      <c r="M257" s="158">
        <v>1</v>
      </c>
      <c r="N257" s="158">
        <v>7.7</v>
      </c>
      <c r="O257" s="158" t="s">
        <v>3</v>
      </c>
      <c r="P257" s="158" t="s">
        <v>3</v>
      </c>
      <c r="Q257" s="158">
        <v>1</v>
      </c>
      <c r="R257" s="158">
        <v>7.7</v>
      </c>
      <c r="S257" s="158">
        <v>13</v>
      </c>
      <c r="T257" s="158">
        <v>11</v>
      </c>
      <c r="U257" s="158">
        <v>84.6</v>
      </c>
      <c r="V257" s="158">
        <v>2</v>
      </c>
      <c r="W257" s="158">
        <v>15.4</v>
      </c>
    </row>
    <row r="258" spans="1:23" x14ac:dyDescent="0.25">
      <c r="A258" s="153" t="s">
        <v>14</v>
      </c>
      <c r="B258" s="154">
        <v>17</v>
      </c>
      <c r="C258" s="154" t="s">
        <v>3</v>
      </c>
      <c r="D258" s="157" t="s">
        <v>3</v>
      </c>
      <c r="E258" s="157" t="s">
        <v>3</v>
      </c>
      <c r="F258" s="157" t="s">
        <v>3</v>
      </c>
      <c r="G258" s="157">
        <v>5</v>
      </c>
      <c r="H258" s="157">
        <v>45.5</v>
      </c>
      <c r="I258" s="157">
        <v>1</v>
      </c>
      <c r="J258" s="157">
        <v>9.1</v>
      </c>
      <c r="K258" s="157">
        <v>2</v>
      </c>
      <c r="L258" s="157">
        <v>18.2</v>
      </c>
      <c r="M258" s="157">
        <v>3</v>
      </c>
      <c r="N258" s="157">
        <v>27.3</v>
      </c>
      <c r="O258" s="157" t="s">
        <v>3</v>
      </c>
      <c r="P258" s="157" t="s">
        <v>3</v>
      </c>
      <c r="Q258" s="157">
        <v>1</v>
      </c>
      <c r="R258" s="157">
        <v>9.1</v>
      </c>
      <c r="S258" s="157">
        <v>11</v>
      </c>
      <c r="T258" s="157">
        <v>12</v>
      </c>
      <c r="U258" s="157">
        <v>100</v>
      </c>
      <c r="V258" s="157" t="s">
        <v>3</v>
      </c>
      <c r="W258" s="157" t="s">
        <v>3</v>
      </c>
    </row>
    <row r="259" spans="1:23" x14ac:dyDescent="0.25">
      <c r="A259" s="155" t="s">
        <v>13</v>
      </c>
      <c r="B259" s="154">
        <v>17</v>
      </c>
      <c r="C259" s="156" t="s">
        <v>3</v>
      </c>
      <c r="D259" s="158" t="s">
        <v>3</v>
      </c>
      <c r="E259" s="158" t="s">
        <v>3</v>
      </c>
      <c r="F259" s="158" t="s">
        <v>3</v>
      </c>
      <c r="G259" s="158">
        <v>1</v>
      </c>
      <c r="H259" s="158">
        <v>7.1</v>
      </c>
      <c r="I259" s="158">
        <v>4</v>
      </c>
      <c r="J259" s="158">
        <v>28.6</v>
      </c>
      <c r="K259" s="158" t="s">
        <v>3</v>
      </c>
      <c r="L259" s="158" t="s">
        <v>3</v>
      </c>
      <c r="M259" s="158">
        <v>6</v>
      </c>
      <c r="N259" s="158">
        <v>42.9</v>
      </c>
      <c r="O259" s="158" t="s">
        <v>3</v>
      </c>
      <c r="P259" s="158" t="s">
        <v>3</v>
      </c>
      <c r="Q259" s="158">
        <v>3</v>
      </c>
      <c r="R259" s="158">
        <v>21.4</v>
      </c>
      <c r="S259" s="158">
        <v>14</v>
      </c>
      <c r="T259" s="158">
        <v>12</v>
      </c>
      <c r="U259" s="158">
        <v>85.7</v>
      </c>
      <c r="V259" s="158">
        <v>2</v>
      </c>
      <c r="W259" s="158">
        <v>14.3</v>
      </c>
    </row>
    <row r="260" spans="1:23" x14ac:dyDescent="0.25">
      <c r="A260" s="153" t="s">
        <v>648</v>
      </c>
      <c r="B260" s="154">
        <v>17</v>
      </c>
      <c r="C260" s="154" t="s">
        <v>3</v>
      </c>
      <c r="D260" s="157" t="s">
        <v>3</v>
      </c>
      <c r="E260" s="157" t="s">
        <v>3</v>
      </c>
      <c r="F260" s="157" t="s">
        <v>3</v>
      </c>
      <c r="G260" s="157">
        <v>2</v>
      </c>
      <c r="H260" s="157">
        <v>28.6</v>
      </c>
      <c r="I260" s="157">
        <v>3</v>
      </c>
      <c r="J260" s="157">
        <v>42.9</v>
      </c>
      <c r="K260" s="157">
        <v>1</v>
      </c>
      <c r="L260" s="157">
        <v>14.3</v>
      </c>
      <c r="M260" s="157" t="s">
        <v>3</v>
      </c>
      <c r="N260" s="157" t="s">
        <v>3</v>
      </c>
      <c r="O260" s="157" t="s">
        <v>3</v>
      </c>
      <c r="P260" s="157" t="s">
        <v>3</v>
      </c>
      <c r="Q260" s="157">
        <v>1</v>
      </c>
      <c r="R260" s="157">
        <v>14.3</v>
      </c>
      <c r="S260" s="157">
        <v>7</v>
      </c>
      <c r="T260" s="157">
        <v>6</v>
      </c>
      <c r="U260" s="157">
        <v>85.7</v>
      </c>
      <c r="V260" s="157">
        <v>1</v>
      </c>
      <c r="W260" s="157">
        <v>14.3</v>
      </c>
    </row>
    <row r="261" spans="1:23" x14ac:dyDescent="0.25">
      <c r="A261" s="155" t="s">
        <v>12</v>
      </c>
      <c r="B261" s="154">
        <v>17</v>
      </c>
      <c r="C261" s="156" t="s">
        <v>3</v>
      </c>
      <c r="D261" s="158" t="s">
        <v>3</v>
      </c>
      <c r="E261" s="158">
        <v>1</v>
      </c>
      <c r="F261" s="158">
        <v>10</v>
      </c>
      <c r="G261" s="158" t="s">
        <v>3</v>
      </c>
      <c r="H261" s="158" t="s">
        <v>3</v>
      </c>
      <c r="I261" s="158">
        <v>4</v>
      </c>
      <c r="J261" s="158">
        <v>40</v>
      </c>
      <c r="K261" s="158" t="s">
        <v>3</v>
      </c>
      <c r="L261" s="158" t="s">
        <v>3</v>
      </c>
      <c r="M261" s="158">
        <v>6</v>
      </c>
      <c r="N261" s="158">
        <v>60</v>
      </c>
      <c r="O261" s="158" t="s">
        <v>3</v>
      </c>
      <c r="P261" s="158" t="s">
        <v>3</v>
      </c>
      <c r="Q261" s="158" t="s">
        <v>3</v>
      </c>
      <c r="R261" s="158" t="s">
        <v>3</v>
      </c>
      <c r="S261" s="158">
        <v>10</v>
      </c>
      <c r="T261" s="158">
        <v>9</v>
      </c>
      <c r="U261" s="158">
        <v>81.8</v>
      </c>
      <c r="V261" s="158">
        <v>2</v>
      </c>
      <c r="W261" s="158">
        <v>18.2</v>
      </c>
    </row>
    <row r="262" spans="1:23" x14ac:dyDescent="0.25">
      <c r="A262" s="153" t="s">
        <v>11</v>
      </c>
      <c r="B262" s="154">
        <v>17</v>
      </c>
      <c r="C262" s="154" t="s">
        <v>3</v>
      </c>
      <c r="D262" s="157" t="s">
        <v>3</v>
      </c>
      <c r="E262" s="157" t="s">
        <v>3</v>
      </c>
      <c r="F262" s="157" t="s">
        <v>3</v>
      </c>
      <c r="G262" s="157">
        <v>5</v>
      </c>
      <c r="H262" s="157">
        <v>33.299999999999997</v>
      </c>
      <c r="I262" s="157" t="s">
        <v>3</v>
      </c>
      <c r="J262" s="157" t="s">
        <v>3</v>
      </c>
      <c r="K262" s="157" t="s">
        <v>3</v>
      </c>
      <c r="L262" s="157" t="s">
        <v>3</v>
      </c>
      <c r="M262" s="157">
        <v>10</v>
      </c>
      <c r="N262" s="157">
        <v>66.7</v>
      </c>
      <c r="O262" s="157" t="s">
        <v>3</v>
      </c>
      <c r="P262" s="157" t="s">
        <v>3</v>
      </c>
      <c r="Q262" s="157">
        <v>1</v>
      </c>
      <c r="R262" s="157">
        <v>6.7</v>
      </c>
      <c r="S262" s="157">
        <v>15</v>
      </c>
      <c r="T262" s="157">
        <v>14</v>
      </c>
      <c r="U262" s="157">
        <v>87.5</v>
      </c>
      <c r="V262" s="157">
        <v>2</v>
      </c>
      <c r="W262" s="157">
        <v>12.5</v>
      </c>
    </row>
    <row r="263" spans="1:23" x14ac:dyDescent="0.25">
      <c r="A263" s="155" t="s">
        <v>10</v>
      </c>
      <c r="B263" s="154">
        <v>17</v>
      </c>
      <c r="C263" s="156" t="s">
        <v>3</v>
      </c>
      <c r="D263" s="158" t="s">
        <v>3</v>
      </c>
      <c r="E263" s="158" t="s">
        <v>3</v>
      </c>
      <c r="F263" s="158" t="s">
        <v>3</v>
      </c>
      <c r="G263" s="158">
        <v>3</v>
      </c>
      <c r="H263" s="158">
        <v>23.1</v>
      </c>
      <c r="I263" s="158">
        <v>2</v>
      </c>
      <c r="J263" s="158">
        <v>15.4</v>
      </c>
      <c r="K263" s="158">
        <v>5</v>
      </c>
      <c r="L263" s="158">
        <v>38.5</v>
      </c>
      <c r="M263" s="158">
        <v>3</v>
      </c>
      <c r="N263" s="158">
        <v>23.1</v>
      </c>
      <c r="O263" s="158" t="s">
        <v>3</v>
      </c>
      <c r="P263" s="158" t="s">
        <v>3</v>
      </c>
      <c r="Q263" s="158">
        <v>2</v>
      </c>
      <c r="R263" s="158">
        <v>15.4</v>
      </c>
      <c r="S263" s="158">
        <v>13</v>
      </c>
      <c r="T263" s="158">
        <v>12</v>
      </c>
      <c r="U263" s="158">
        <v>80</v>
      </c>
      <c r="V263" s="158">
        <v>3</v>
      </c>
      <c r="W263" s="158">
        <v>20</v>
      </c>
    </row>
    <row r="264" spans="1:23" x14ac:dyDescent="0.25">
      <c r="A264" s="153" t="s">
        <v>9</v>
      </c>
      <c r="B264" s="154">
        <v>17</v>
      </c>
      <c r="C264" s="154" t="s">
        <v>3</v>
      </c>
      <c r="D264" s="157" t="s">
        <v>3</v>
      </c>
      <c r="E264" s="157" t="s">
        <v>3</v>
      </c>
      <c r="F264" s="157" t="s">
        <v>3</v>
      </c>
      <c r="G264" s="157">
        <v>3</v>
      </c>
      <c r="H264" s="157">
        <v>21.4</v>
      </c>
      <c r="I264" s="157">
        <v>5</v>
      </c>
      <c r="J264" s="157">
        <v>35.700000000000003</v>
      </c>
      <c r="K264" s="157">
        <v>4</v>
      </c>
      <c r="L264" s="157">
        <v>28.6</v>
      </c>
      <c r="M264" s="157">
        <v>3</v>
      </c>
      <c r="N264" s="157">
        <v>21.4</v>
      </c>
      <c r="O264" s="157" t="s">
        <v>3</v>
      </c>
      <c r="P264" s="157" t="s">
        <v>3</v>
      </c>
      <c r="Q264" s="157" t="s">
        <v>3</v>
      </c>
      <c r="R264" s="157" t="s">
        <v>3</v>
      </c>
      <c r="S264" s="157">
        <v>14</v>
      </c>
      <c r="T264" s="157">
        <v>11</v>
      </c>
      <c r="U264" s="157">
        <v>73.3</v>
      </c>
      <c r="V264" s="157">
        <v>4</v>
      </c>
      <c r="W264" s="157">
        <v>26.7</v>
      </c>
    </row>
    <row r="265" spans="1:23" x14ac:dyDescent="0.25">
      <c r="A265" s="155" t="s">
        <v>8</v>
      </c>
      <c r="B265" s="154">
        <v>17</v>
      </c>
      <c r="C265" s="156" t="s">
        <v>3</v>
      </c>
      <c r="D265" s="158" t="s">
        <v>3</v>
      </c>
      <c r="E265" s="158">
        <v>1</v>
      </c>
      <c r="F265" s="158">
        <v>12.5</v>
      </c>
      <c r="G265" s="158">
        <v>2</v>
      </c>
      <c r="H265" s="158">
        <v>25</v>
      </c>
      <c r="I265" s="158">
        <v>1</v>
      </c>
      <c r="J265" s="158">
        <v>12.5</v>
      </c>
      <c r="K265" s="158">
        <v>1</v>
      </c>
      <c r="L265" s="158">
        <v>12.5</v>
      </c>
      <c r="M265" s="158">
        <v>2</v>
      </c>
      <c r="N265" s="158">
        <v>25</v>
      </c>
      <c r="O265" s="158">
        <v>1</v>
      </c>
      <c r="P265" s="158">
        <v>12.5</v>
      </c>
      <c r="Q265" s="158" t="s">
        <v>3</v>
      </c>
      <c r="R265" s="158" t="s">
        <v>3</v>
      </c>
      <c r="S265" s="158">
        <v>8</v>
      </c>
      <c r="T265" s="158">
        <v>8</v>
      </c>
      <c r="U265" s="158">
        <v>100</v>
      </c>
      <c r="V265" s="158" t="s">
        <v>3</v>
      </c>
      <c r="W265" s="158" t="s">
        <v>3</v>
      </c>
    </row>
    <row r="266" spans="1:23" x14ac:dyDescent="0.25">
      <c r="A266" s="153" t="s">
        <v>7</v>
      </c>
      <c r="B266" s="154">
        <v>17</v>
      </c>
      <c r="C266" s="154" t="s">
        <v>3</v>
      </c>
      <c r="D266" s="157" t="s">
        <v>3</v>
      </c>
      <c r="E266" s="157" t="s">
        <v>3</v>
      </c>
      <c r="F266" s="157" t="s">
        <v>3</v>
      </c>
      <c r="G266" s="157">
        <v>1</v>
      </c>
      <c r="H266" s="157">
        <v>14.3</v>
      </c>
      <c r="I266" s="157" t="s">
        <v>3</v>
      </c>
      <c r="J266" s="157" t="s">
        <v>3</v>
      </c>
      <c r="K266" s="157">
        <v>3</v>
      </c>
      <c r="L266" s="157">
        <v>42.9</v>
      </c>
      <c r="M266" s="157">
        <v>3</v>
      </c>
      <c r="N266" s="157">
        <v>42.9</v>
      </c>
      <c r="O266" s="157" t="s">
        <v>3</v>
      </c>
      <c r="P266" s="157" t="s">
        <v>3</v>
      </c>
      <c r="Q266" s="157" t="s">
        <v>3</v>
      </c>
      <c r="R266" s="157" t="s">
        <v>3</v>
      </c>
      <c r="S266" s="157">
        <v>7</v>
      </c>
      <c r="T266" s="157">
        <v>7</v>
      </c>
      <c r="U266" s="157">
        <v>100</v>
      </c>
      <c r="V266" s="157" t="s">
        <v>3</v>
      </c>
      <c r="W266" s="157" t="s">
        <v>3</v>
      </c>
    </row>
    <row r="267" spans="1:23" x14ac:dyDescent="0.25">
      <c r="A267" s="155" t="s">
        <v>6</v>
      </c>
      <c r="B267" s="154">
        <v>17</v>
      </c>
      <c r="C267" s="156" t="s">
        <v>3</v>
      </c>
      <c r="D267" s="158" t="s">
        <v>3</v>
      </c>
      <c r="E267" s="158" t="s">
        <v>3</v>
      </c>
      <c r="F267" s="158" t="s">
        <v>3</v>
      </c>
      <c r="G267" s="158" t="s">
        <v>3</v>
      </c>
      <c r="H267" s="158" t="s">
        <v>3</v>
      </c>
      <c r="I267" s="158">
        <v>3</v>
      </c>
      <c r="J267" s="158">
        <v>17.600000000000001</v>
      </c>
      <c r="K267" s="158">
        <v>11</v>
      </c>
      <c r="L267" s="158">
        <v>64.7</v>
      </c>
      <c r="M267" s="158">
        <v>4</v>
      </c>
      <c r="N267" s="158">
        <v>23.5</v>
      </c>
      <c r="O267" s="158" t="s">
        <v>3</v>
      </c>
      <c r="P267" s="158" t="s">
        <v>3</v>
      </c>
      <c r="Q267" s="158" t="s">
        <v>3</v>
      </c>
      <c r="R267" s="158" t="s">
        <v>3</v>
      </c>
      <c r="S267" s="158">
        <v>17</v>
      </c>
      <c r="T267" s="158">
        <v>14</v>
      </c>
      <c r="U267" s="158">
        <v>77.8</v>
      </c>
      <c r="V267" s="158">
        <v>4</v>
      </c>
      <c r="W267" s="158">
        <v>22.2</v>
      </c>
    </row>
    <row r="268" spans="1:23" x14ac:dyDescent="0.25">
      <c r="A268" s="153" t="s">
        <v>5</v>
      </c>
      <c r="B268" s="154">
        <v>17</v>
      </c>
      <c r="C268" s="154" t="s">
        <v>3</v>
      </c>
      <c r="D268" s="157" t="s">
        <v>3</v>
      </c>
      <c r="E268" s="157" t="s">
        <v>3</v>
      </c>
      <c r="F268" s="157" t="s">
        <v>3</v>
      </c>
      <c r="G268" s="157">
        <v>1</v>
      </c>
      <c r="H268" s="157">
        <v>6.7</v>
      </c>
      <c r="I268" s="157">
        <v>4</v>
      </c>
      <c r="J268" s="157">
        <v>26.7</v>
      </c>
      <c r="K268" s="157">
        <v>3</v>
      </c>
      <c r="L268" s="157">
        <v>20</v>
      </c>
      <c r="M268" s="157">
        <v>6</v>
      </c>
      <c r="N268" s="157">
        <v>40</v>
      </c>
      <c r="O268" s="157" t="s">
        <v>3</v>
      </c>
      <c r="P268" s="157" t="s">
        <v>3</v>
      </c>
      <c r="Q268" s="157">
        <v>1</v>
      </c>
      <c r="R268" s="157">
        <v>6.7</v>
      </c>
      <c r="S268" s="157">
        <v>15</v>
      </c>
      <c r="T268" s="157">
        <v>14</v>
      </c>
      <c r="U268" s="157">
        <v>93.3</v>
      </c>
      <c r="V268" s="157">
        <v>1</v>
      </c>
      <c r="W268" s="157">
        <v>6.7</v>
      </c>
    </row>
    <row r="269" spans="1:23" x14ac:dyDescent="0.25">
      <c r="A269" s="155" t="s">
        <v>18</v>
      </c>
      <c r="B269" s="154">
        <v>17</v>
      </c>
      <c r="C269" s="156" t="s">
        <v>3</v>
      </c>
      <c r="D269" s="158" t="s">
        <v>3</v>
      </c>
      <c r="E269" s="158" t="s">
        <v>3</v>
      </c>
      <c r="F269" s="158" t="s">
        <v>3</v>
      </c>
      <c r="G269" s="158">
        <v>2</v>
      </c>
      <c r="H269" s="158">
        <v>20</v>
      </c>
      <c r="I269" s="158">
        <v>2</v>
      </c>
      <c r="J269" s="158">
        <v>20</v>
      </c>
      <c r="K269" s="158">
        <v>4</v>
      </c>
      <c r="L269" s="158">
        <v>40</v>
      </c>
      <c r="M269" s="158">
        <v>4</v>
      </c>
      <c r="N269" s="158">
        <v>40</v>
      </c>
      <c r="O269" s="158" t="s">
        <v>3</v>
      </c>
      <c r="P269" s="158" t="s">
        <v>3</v>
      </c>
      <c r="Q269" s="158" t="s">
        <v>3</v>
      </c>
      <c r="R269" s="158" t="s">
        <v>3</v>
      </c>
      <c r="S269" s="158">
        <v>10</v>
      </c>
      <c r="T269" s="158">
        <v>9</v>
      </c>
      <c r="U269" s="158">
        <v>75</v>
      </c>
      <c r="V269" s="158">
        <v>3</v>
      </c>
      <c r="W269" s="158">
        <v>25</v>
      </c>
    </row>
    <row r="270" spans="1:23" x14ac:dyDescent="0.25">
      <c r="A270" s="153" t="s">
        <v>4</v>
      </c>
      <c r="B270" s="154">
        <v>17</v>
      </c>
      <c r="C270" s="154" t="s">
        <v>3</v>
      </c>
      <c r="D270" s="157" t="s">
        <v>3</v>
      </c>
      <c r="E270" s="157" t="s">
        <v>3</v>
      </c>
      <c r="F270" s="157" t="s">
        <v>3</v>
      </c>
      <c r="G270" s="157">
        <v>1</v>
      </c>
      <c r="H270" s="157">
        <v>11.1</v>
      </c>
      <c r="I270" s="157">
        <v>2</v>
      </c>
      <c r="J270" s="157">
        <v>22.2</v>
      </c>
      <c r="K270" s="157">
        <v>1</v>
      </c>
      <c r="L270" s="157">
        <v>11.1</v>
      </c>
      <c r="M270" s="157">
        <v>6</v>
      </c>
      <c r="N270" s="157">
        <v>66.7</v>
      </c>
      <c r="O270" s="157" t="s">
        <v>3</v>
      </c>
      <c r="P270" s="157" t="s">
        <v>3</v>
      </c>
      <c r="Q270" s="157" t="s">
        <v>3</v>
      </c>
      <c r="R270" s="157" t="s">
        <v>3</v>
      </c>
      <c r="S270" s="157">
        <v>9</v>
      </c>
      <c r="T270" s="157">
        <v>9</v>
      </c>
      <c r="U270" s="157">
        <v>90</v>
      </c>
      <c r="V270" s="157">
        <v>1</v>
      </c>
      <c r="W270" s="157">
        <v>10</v>
      </c>
    </row>
    <row r="271" spans="1:23" x14ac:dyDescent="0.25">
      <c r="A271" s="155" t="s">
        <v>2</v>
      </c>
      <c r="B271" s="154">
        <v>17</v>
      </c>
      <c r="C271" s="156" t="s">
        <v>3</v>
      </c>
      <c r="D271" s="158" t="s">
        <v>3</v>
      </c>
      <c r="E271" s="158" t="s">
        <v>3</v>
      </c>
      <c r="F271" s="158" t="s">
        <v>3</v>
      </c>
      <c r="G271" s="158" t="s">
        <v>3</v>
      </c>
      <c r="H271" s="158" t="s">
        <v>3</v>
      </c>
      <c r="I271" s="158">
        <v>5</v>
      </c>
      <c r="J271" s="158">
        <v>41.7</v>
      </c>
      <c r="K271" s="158">
        <v>3</v>
      </c>
      <c r="L271" s="158">
        <v>25</v>
      </c>
      <c r="M271" s="158">
        <v>4</v>
      </c>
      <c r="N271" s="158">
        <v>33.299999999999997</v>
      </c>
      <c r="O271" s="158" t="s">
        <v>3</v>
      </c>
      <c r="P271" s="158" t="s">
        <v>3</v>
      </c>
      <c r="Q271" s="158" t="s">
        <v>3</v>
      </c>
      <c r="R271" s="158" t="s">
        <v>3</v>
      </c>
      <c r="S271" s="158">
        <v>12</v>
      </c>
      <c r="T271" s="158">
        <v>10</v>
      </c>
      <c r="U271" s="158">
        <v>83.3</v>
      </c>
      <c r="V271" s="158">
        <v>2</v>
      </c>
      <c r="W271" s="158">
        <v>16.7</v>
      </c>
    </row>
    <row r="272" spans="1:23" x14ac:dyDescent="0.25">
      <c r="A272" s="215" t="s">
        <v>16</v>
      </c>
      <c r="B272" s="216">
        <v>18</v>
      </c>
      <c r="C272" s="216"/>
      <c r="D272" s="219"/>
      <c r="E272" s="219"/>
      <c r="F272" s="219"/>
      <c r="G272" s="219">
        <v>2</v>
      </c>
      <c r="H272" s="219">
        <v>11.8</v>
      </c>
      <c r="I272" s="219">
        <v>7</v>
      </c>
      <c r="J272" s="219">
        <v>41.2</v>
      </c>
      <c r="K272" s="219">
        <v>2</v>
      </c>
      <c r="L272" s="219">
        <v>11.8</v>
      </c>
      <c r="M272" s="219">
        <v>6</v>
      </c>
      <c r="N272" s="219">
        <v>35.299999999999997</v>
      </c>
      <c r="O272" s="219"/>
      <c r="P272" s="219"/>
      <c r="Q272" s="219"/>
      <c r="R272" s="219"/>
      <c r="S272" s="219">
        <v>17</v>
      </c>
      <c r="T272" s="219">
        <v>12</v>
      </c>
      <c r="U272" s="219">
        <v>70.599999999999994</v>
      </c>
      <c r="V272" s="219">
        <v>5</v>
      </c>
      <c r="W272" s="219">
        <v>29.4</v>
      </c>
    </row>
    <row r="273" spans="1:23" x14ac:dyDescent="0.25">
      <c r="A273" s="217" t="s">
        <v>14</v>
      </c>
      <c r="B273" s="216">
        <v>18</v>
      </c>
      <c r="C273" s="218"/>
      <c r="D273" s="220"/>
      <c r="E273" s="220">
        <v>1</v>
      </c>
      <c r="F273" s="220">
        <v>9.1</v>
      </c>
      <c r="G273" s="220">
        <v>6</v>
      </c>
      <c r="H273" s="220">
        <v>54.5</v>
      </c>
      <c r="I273" s="220"/>
      <c r="J273" s="220"/>
      <c r="K273" s="220">
        <v>4</v>
      </c>
      <c r="L273" s="220">
        <v>36.4</v>
      </c>
      <c r="M273" s="220">
        <v>3</v>
      </c>
      <c r="N273" s="220">
        <v>27.3</v>
      </c>
      <c r="O273" s="220"/>
      <c r="P273" s="220"/>
      <c r="Q273" s="220"/>
      <c r="R273" s="220"/>
      <c r="S273" s="220">
        <v>11</v>
      </c>
      <c r="T273" s="220">
        <v>12</v>
      </c>
      <c r="U273" s="220">
        <v>85.7</v>
      </c>
      <c r="V273" s="220">
        <v>2</v>
      </c>
      <c r="W273" s="220">
        <v>14.3</v>
      </c>
    </row>
    <row r="274" spans="1:23" x14ac:dyDescent="0.25">
      <c r="A274" s="215" t="s">
        <v>13</v>
      </c>
      <c r="B274" s="216">
        <v>18</v>
      </c>
      <c r="C274" s="216"/>
      <c r="D274" s="219"/>
      <c r="E274" s="219"/>
      <c r="F274" s="219"/>
      <c r="G274" s="219">
        <v>1</v>
      </c>
      <c r="H274" s="219">
        <v>20</v>
      </c>
      <c r="I274" s="219">
        <v>2</v>
      </c>
      <c r="J274" s="219">
        <v>40</v>
      </c>
      <c r="K274" s="219"/>
      <c r="L274" s="219"/>
      <c r="M274" s="219">
        <v>1</v>
      </c>
      <c r="N274" s="219">
        <v>20</v>
      </c>
      <c r="O274" s="219"/>
      <c r="P274" s="219"/>
      <c r="Q274" s="219">
        <v>1</v>
      </c>
      <c r="R274" s="219">
        <v>20</v>
      </c>
      <c r="S274" s="219">
        <v>5</v>
      </c>
      <c r="T274" s="219">
        <v>5</v>
      </c>
      <c r="U274" s="219">
        <v>100</v>
      </c>
      <c r="V274" s="219"/>
      <c r="W274" s="219"/>
    </row>
    <row r="275" spans="1:23" x14ac:dyDescent="0.25">
      <c r="A275" s="217" t="s">
        <v>12</v>
      </c>
      <c r="B275" s="216">
        <v>18</v>
      </c>
      <c r="C275" s="218"/>
      <c r="D275" s="220"/>
      <c r="E275" s="220"/>
      <c r="F275" s="220"/>
      <c r="G275" s="220"/>
      <c r="H275" s="220"/>
      <c r="I275" s="220">
        <v>8</v>
      </c>
      <c r="J275" s="220">
        <v>66.7</v>
      </c>
      <c r="K275" s="220">
        <v>2</v>
      </c>
      <c r="L275" s="220">
        <v>16.7</v>
      </c>
      <c r="M275" s="220">
        <v>2</v>
      </c>
      <c r="N275" s="220">
        <v>16.7</v>
      </c>
      <c r="O275" s="220"/>
      <c r="P275" s="220"/>
      <c r="Q275" s="220"/>
      <c r="R275" s="220"/>
      <c r="S275" s="220">
        <v>12</v>
      </c>
      <c r="T275" s="220">
        <v>11</v>
      </c>
      <c r="U275" s="220">
        <v>91.7</v>
      </c>
      <c r="V275" s="220">
        <v>1</v>
      </c>
      <c r="W275" s="220">
        <v>8.3000000000000007</v>
      </c>
    </row>
    <row r="276" spans="1:23" x14ac:dyDescent="0.25">
      <c r="A276" s="215" t="s">
        <v>11</v>
      </c>
      <c r="B276" s="216">
        <v>18</v>
      </c>
      <c r="C276" s="216"/>
      <c r="D276" s="219"/>
      <c r="E276" s="219"/>
      <c r="F276" s="219"/>
      <c r="G276" s="219">
        <v>5</v>
      </c>
      <c r="H276" s="219">
        <v>27.8</v>
      </c>
      <c r="I276" s="219">
        <v>3</v>
      </c>
      <c r="J276" s="219">
        <v>16.7</v>
      </c>
      <c r="K276" s="219"/>
      <c r="L276" s="219"/>
      <c r="M276" s="219">
        <v>9</v>
      </c>
      <c r="N276" s="219">
        <v>50</v>
      </c>
      <c r="O276" s="219"/>
      <c r="P276" s="219"/>
      <c r="Q276" s="219">
        <v>1</v>
      </c>
      <c r="R276" s="219">
        <v>5.6</v>
      </c>
      <c r="S276" s="219">
        <v>18</v>
      </c>
      <c r="T276" s="219">
        <v>10</v>
      </c>
      <c r="U276" s="219">
        <v>55.6</v>
      </c>
      <c r="V276" s="219">
        <v>8</v>
      </c>
      <c r="W276" s="219">
        <v>44.4</v>
      </c>
    </row>
    <row r="277" spans="1:23" x14ac:dyDescent="0.25">
      <c r="A277" s="217" t="s">
        <v>8</v>
      </c>
      <c r="B277" s="216">
        <v>18</v>
      </c>
      <c r="C277" s="218"/>
      <c r="D277" s="220"/>
      <c r="E277" s="220"/>
      <c r="F277" s="220"/>
      <c r="G277" s="220">
        <v>3</v>
      </c>
      <c r="H277" s="220">
        <v>18.8</v>
      </c>
      <c r="I277" s="220">
        <v>4</v>
      </c>
      <c r="J277" s="220">
        <v>25</v>
      </c>
      <c r="K277" s="220">
        <v>4</v>
      </c>
      <c r="L277" s="220">
        <v>25</v>
      </c>
      <c r="M277" s="220">
        <v>4</v>
      </c>
      <c r="N277" s="220">
        <v>25</v>
      </c>
      <c r="O277" s="220"/>
      <c r="P277" s="220"/>
      <c r="Q277" s="220">
        <v>1</v>
      </c>
      <c r="R277" s="220">
        <v>6.3</v>
      </c>
      <c r="S277" s="220">
        <v>16</v>
      </c>
      <c r="T277" s="220">
        <v>14</v>
      </c>
      <c r="U277" s="220">
        <v>87.5</v>
      </c>
      <c r="V277" s="220">
        <v>2</v>
      </c>
      <c r="W277" s="220">
        <v>12.5</v>
      </c>
    </row>
    <row r="278" spans="1:23" x14ac:dyDescent="0.25">
      <c r="A278" s="215" t="s">
        <v>5</v>
      </c>
      <c r="B278" s="216">
        <v>18</v>
      </c>
      <c r="C278" s="216"/>
      <c r="D278" s="219"/>
      <c r="E278" s="219">
        <v>2</v>
      </c>
      <c r="F278" s="219">
        <v>11.8</v>
      </c>
      <c r="G278" s="219">
        <v>1</v>
      </c>
      <c r="H278" s="219">
        <v>5.9</v>
      </c>
      <c r="I278" s="219">
        <v>5</v>
      </c>
      <c r="J278" s="219">
        <v>29.4</v>
      </c>
      <c r="K278" s="219">
        <v>2</v>
      </c>
      <c r="L278" s="219">
        <v>11.8</v>
      </c>
      <c r="M278" s="219">
        <v>7</v>
      </c>
      <c r="N278" s="219">
        <v>41.2</v>
      </c>
      <c r="O278" s="219"/>
      <c r="P278" s="219"/>
      <c r="Q278" s="219"/>
      <c r="R278" s="219"/>
      <c r="S278" s="219">
        <v>17</v>
      </c>
      <c r="T278" s="219">
        <v>16</v>
      </c>
      <c r="U278" s="219">
        <v>94.1</v>
      </c>
      <c r="V278" s="219">
        <v>1</v>
      </c>
      <c r="W278" s="219">
        <v>5.9</v>
      </c>
    </row>
    <row r="279" spans="1:23" x14ac:dyDescent="0.25">
      <c r="A279" s="217" t="s">
        <v>18</v>
      </c>
      <c r="B279" s="216">
        <v>18</v>
      </c>
      <c r="C279" s="218"/>
      <c r="D279" s="220"/>
      <c r="E279" s="220"/>
      <c r="F279" s="220"/>
      <c r="G279" s="220">
        <v>5</v>
      </c>
      <c r="H279" s="220">
        <v>45.5</v>
      </c>
      <c r="I279" s="220"/>
      <c r="J279" s="220"/>
      <c r="K279" s="220">
        <v>3</v>
      </c>
      <c r="L279" s="220">
        <v>27.3</v>
      </c>
      <c r="M279" s="220">
        <v>5</v>
      </c>
      <c r="N279" s="220">
        <v>45.5</v>
      </c>
      <c r="O279" s="220"/>
      <c r="P279" s="220"/>
      <c r="Q279" s="220"/>
      <c r="R279" s="220"/>
      <c r="S279" s="220">
        <v>11</v>
      </c>
      <c r="T279" s="220">
        <v>13</v>
      </c>
      <c r="U279" s="220">
        <v>100</v>
      </c>
      <c r="V279" s="220"/>
      <c r="W279" s="22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8"/>
  <sheetViews>
    <sheetView workbookViewId="0">
      <pane xSplit="1" ySplit="1" topLeftCell="B259" activePane="bottomRight" state="frozen"/>
      <selection pane="topRight" activeCell="B1" sqref="B1"/>
      <selection pane="bottomLeft" activeCell="A2" sqref="A2"/>
      <selection pane="bottomRight" activeCell="A280" sqref="A280"/>
    </sheetView>
  </sheetViews>
  <sheetFormatPr defaultRowHeight="15" x14ac:dyDescent="0.25"/>
  <sheetData>
    <row r="1" spans="1:17" x14ac:dyDescent="0.25">
      <c r="A1" s="1" t="s">
        <v>0</v>
      </c>
      <c r="B1" s="1" t="s">
        <v>1</v>
      </c>
      <c r="C1" s="1" t="s">
        <v>1035</v>
      </c>
      <c r="D1" s="1" t="s">
        <v>1034</v>
      </c>
      <c r="E1" s="1" t="s">
        <v>1036</v>
      </c>
      <c r="F1" s="1" t="s">
        <v>1037</v>
      </c>
      <c r="G1" s="1" t="s">
        <v>1038</v>
      </c>
      <c r="H1" s="1" t="s">
        <v>1039</v>
      </c>
      <c r="I1" s="1" t="s">
        <v>1040</v>
      </c>
      <c r="J1" s="1" t="s">
        <v>1041</v>
      </c>
      <c r="K1" s="1" t="s">
        <v>1042</v>
      </c>
      <c r="L1" s="1" t="s">
        <v>1043</v>
      </c>
      <c r="M1" s="1" t="s">
        <v>1044</v>
      </c>
      <c r="N1" s="1" t="s">
        <v>1045</v>
      </c>
      <c r="O1" s="1" t="s">
        <v>1046</v>
      </c>
      <c r="P1" s="1" t="s">
        <v>1047</v>
      </c>
      <c r="Q1" s="1" t="s">
        <v>1048</v>
      </c>
    </row>
    <row r="2" spans="1:17" x14ac:dyDescent="0.25">
      <c r="A2" s="2" t="s">
        <v>2</v>
      </c>
      <c r="B2" s="3">
        <v>1</v>
      </c>
      <c r="C2" s="4">
        <v>2</v>
      </c>
      <c r="D2" s="4">
        <v>33.299999999999997</v>
      </c>
      <c r="E2" s="4">
        <v>1</v>
      </c>
      <c r="F2" s="4">
        <v>1</v>
      </c>
      <c r="G2" s="4" t="s">
        <v>3</v>
      </c>
      <c r="H2" s="4">
        <v>4</v>
      </c>
      <c r="I2" s="4">
        <v>66.7</v>
      </c>
      <c r="J2" s="4">
        <v>1</v>
      </c>
      <c r="K2" s="4">
        <v>16.7</v>
      </c>
      <c r="L2" s="4" t="s">
        <v>3</v>
      </c>
      <c r="M2" s="4" t="s">
        <v>3</v>
      </c>
      <c r="N2" s="4">
        <v>1</v>
      </c>
      <c r="O2" s="4">
        <v>2</v>
      </c>
      <c r="P2" s="4">
        <v>33.299999999999997</v>
      </c>
      <c r="Q2" s="4">
        <v>6</v>
      </c>
    </row>
    <row r="3" spans="1:17" x14ac:dyDescent="0.25">
      <c r="A3" s="5" t="s">
        <v>4</v>
      </c>
      <c r="B3" s="6">
        <v>1</v>
      </c>
      <c r="C3" s="7">
        <v>1</v>
      </c>
      <c r="D3" s="7">
        <v>50</v>
      </c>
      <c r="E3" s="7" t="s">
        <v>3</v>
      </c>
      <c r="F3" s="7">
        <v>1</v>
      </c>
      <c r="G3" s="7" t="s">
        <v>3</v>
      </c>
      <c r="H3" s="7">
        <v>2</v>
      </c>
      <c r="I3" s="7">
        <v>100</v>
      </c>
      <c r="J3" s="7" t="s">
        <v>3</v>
      </c>
      <c r="K3" s="7" t="s">
        <v>3</v>
      </c>
      <c r="L3" s="7" t="s">
        <v>3</v>
      </c>
      <c r="M3" s="7" t="s">
        <v>3</v>
      </c>
      <c r="N3" s="7" t="s">
        <v>3</v>
      </c>
      <c r="O3" s="7" t="s">
        <v>3</v>
      </c>
      <c r="P3" s="7" t="s">
        <v>3</v>
      </c>
      <c r="Q3" s="7">
        <v>2</v>
      </c>
    </row>
    <row r="4" spans="1:17" x14ac:dyDescent="0.25">
      <c r="A4" s="2" t="s">
        <v>5</v>
      </c>
      <c r="B4" s="3">
        <v>1</v>
      </c>
      <c r="C4" s="4">
        <v>8</v>
      </c>
      <c r="D4" s="4">
        <v>72.7</v>
      </c>
      <c r="E4" s="4">
        <v>1</v>
      </c>
      <c r="F4" s="4">
        <v>1</v>
      </c>
      <c r="G4" s="4" t="s">
        <v>3</v>
      </c>
      <c r="H4" s="4">
        <v>10</v>
      </c>
      <c r="I4" s="4">
        <v>90.9</v>
      </c>
      <c r="J4" s="4" t="s">
        <v>3</v>
      </c>
      <c r="K4" s="4" t="s">
        <v>3</v>
      </c>
      <c r="L4" s="4" t="s">
        <v>3</v>
      </c>
      <c r="M4" s="4">
        <v>1</v>
      </c>
      <c r="N4" s="4" t="s">
        <v>3</v>
      </c>
      <c r="O4" s="4">
        <v>1</v>
      </c>
      <c r="P4" s="4">
        <v>9.1</v>
      </c>
      <c r="Q4" s="4">
        <v>11</v>
      </c>
    </row>
    <row r="5" spans="1:17" x14ac:dyDescent="0.25">
      <c r="A5" s="5" t="s">
        <v>6</v>
      </c>
      <c r="B5" s="6">
        <v>1</v>
      </c>
      <c r="C5" s="7">
        <v>4</v>
      </c>
      <c r="D5" s="7">
        <v>36.4</v>
      </c>
      <c r="E5" s="7" t="s">
        <v>3</v>
      </c>
      <c r="F5" s="7">
        <v>7</v>
      </c>
      <c r="G5" s="7" t="s">
        <v>3</v>
      </c>
      <c r="H5" s="7">
        <v>11</v>
      </c>
      <c r="I5" s="7">
        <v>100</v>
      </c>
      <c r="J5" s="7" t="s">
        <v>3</v>
      </c>
      <c r="K5" s="7" t="s">
        <v>3</v>
      </c>
      <c r="L5" s="7" t="s">
        <v>3</v>
      </c>
      <c r="M5" s="7" t="s">
        <v>3</v>
      </c>
      <c r="N5" s="7" t="s">
        <v>3</v>
      </c>
      <c r="O5" s="7" t="s">
        <v>3</v>
      </c>
      <c r="P5" s="7" t="s">
        <v>3</v>
      </c>
      <c r="Q5" s="7">
        <v>11</v>
      </c>
    </row>
    <row r="6" spans="1:17" x14ac:dyDescent="0.25">
      <c r="A6" s="2" t="s">
        <v>7</v>
      </c>
      <c r="B6" s="3">
        <v>1</v>
      </c>
      <c r="C6" s="4">
        <v>5</v>
      </c>
      <c r="D6" s="4">
        <v>71.400000000000006</v>
      </c>
      <c r="E6" s="4" t="s">
        <v>3</v>
      </c>
      <c r="F6" s="4" t="s">
        <v>3</v>
      </c>
      <c r="G6" s="4" t="s">
        <v>3</v>
      </c>
      <c r="H6" s="4">
        <v>5</v>
      </c>
      <c r="I6" s="4">
        <v>71.400000000000006</v>
      </c>
      <c r="J6" s="4" t="s">
        <v>3</v>
      </c>
      <c r="K6" s="4" t="s">
        <v>3</v>
      </c>
      <c r="L6" s="4" t="s">
        <v>3</v>
      </c>
      <c r="M6" s="4">
        <v>1</v>
      </c>
      <c r="N6" s="4">
        <v>1</v>
      </c>
      <c r="O6" s="4">
        <v>2</v>
      </c>
      <c r="P6" s="4">
        <v>28.6</v>
      </c>
      <c r="Q6" s="4">
        <v>7</v>
      </c>
    </row>
    <row r="7" spans="1:17" x14ac:dyDescent="0.25">
      <c r="A7" s="5" t="s">
        <v>8</v>
      </c>
      <c r="B7" s="6">
        <v>1</v>
      </c>
      <c r="C7" s="7">
        <v>7</v>
      </c>
      <c r="D7" s="7">
        <v>63.6</v>
      </c>
      <c r="E7" s="7" t="s">
        <v>3</v>
      </c>
      <c r="F7" s="7">
        <v>3</v>
      </c>
      <c r="G7" s="7" t="s">
        <v>3</v>
      </c>
      <c r="H7" s="7">
        <v>10</v>
      </c>
      <c r="I7" s="7">
        <v>90.9</v>
      </c>
      <c r="J7" s="7" t="s">
        <v>3</v>
      </c>
      <c r="K7" s="7" t="s">
        <v>3</v>
      </c>
      <c r="L7" s="7" t="s">
        <v>3</v>
      </c>
      <c r="M7" s="7" t="s">
        <v>3</v>
      </c>
      <c r="N7" s="7">
        <v>1</v>
      </c>
      <c r="O7" s="7">
        <v>1</v>
      </c>
      <c r="P7" s="7">
        <v>9.1</v>
      </c>
      <c r="Q7" s="7">
        <v>11</v>
      </c>
    </row>
    <row r="8" spans="1:17" x14ac:dyDescent="0.25">
      <c r="A8" s="2" t="s">
        <v>9</v>
      </c>
      <c r="B8" s="3">
        <v>1</v>
      </c>
      <c r="C8" s="4">
        <v>3</v>
      </c>
      <c r="D8" s="4">
        <v>50</v>
      </c>
      <c r="E8" s="4" t="s">
        <v>3</v>
      </c>
      <c r="F8" s="4">
        <v>1</v>
      </c>
      <c r="G8" s="4" t="s">
        <v>3</v>
      </c>
      <c r="H8" s="4">
        <v>4</v>
      </c>
      <c r="I8" s="4">
        <v>66.7</v>
      </c>
      <c r="J8" s="4">
        <v>1</v>
      </c>
      <c r="K8" s="4">
        <v>16.7</v>
      </c>
      <c r="L8" s="4" t="s">
        <v>3</v>
      </c>
      <c r="M8" s="4">
        <v>1</v>
      </c>
      <c r="N8" s="4" t="s">
        <v>3</v>
      </c>
      <c r="O8" s="4">
        <v>2</v>
      </c>
      <c r="P8" s="4">
        <v>33.299999999999997</v>
      </c>
      <c r="Q8" s="4">
        <v>6</v>
      </c>
    </row>
    <row r="9" spans="1:17" x14ac:dyDescent="0.25">
      <c r="A9" s="5" t="s">
        <v>10</v>
      </c>
      <c r="B9" s="6">
        <v>1</v>
      </c>
      <c r="C9" s="7">
        <v>3</v>
      </c>
      <c r="D9" s="7">
        <v>75</v>
      </c>
      <c r="E9" s="7" t="s">
        <v>3</v>
      </c>
      <c r="F9" s="7" t="s">
        <v>3</v>
      </c>
      <c r="G9" s="7" t="s">
        <v>3</v>
      </c>
      <c r="H9" s="7">
        <v>3</v>
      </c>
      <c r="I9" s="7">
        <v>75</v>
      </c>
      <c r="J9" s="7" t="s">
        <v>3</v>
      </c>
      <c r="K9" s="7" t="s">
        <v>3</v>
      </c>
      <c r="L9" s="7" t="s">
        <v>3</v>
      </c>
      <c r="M9" s="7" t="s">
        <v>3</v>
      </c>
      <c r="N9" s="7">
        <v>1</v>
      </c>
      <c r="O9" s="7">
        <v>1</v>
      </c>
      <c r="P9" s="7">
        <v>25</v>
      </c>
      <c r="Q9" s="7">
        <v>4</v>
      </c>
    </row>
    <row r="10" spans="1:17" x14ac:dyDescent="0.25">
      <c r="A10" s="2" t="s">
        <v>11</v>
      </c>
      <c r="B10" s="3">
        <v>1</v>
      </c>
      <c r="C10" s="4">
        <v>5</v>
      </c>
      <c r="D10" s="4">
        <v>62.5</v>
      </c>
      <c r="E10" s="4">
        <v>1</v>
      </c>
      <c r="F10" s="4" t="s">
        <v>3</v>
      </c>
      <c r="G10" s="4" t="s">
        <v>3</v>
      </c>
      <c r="H10" s="4">
        <v>6</v>
      </c>
      <c r="I10" s="4">
        <v>75</v>
      </c>
      <c r="J10" s="4" t="s">
        <v>3</v>
      </c>
      <c r="K10" s="4" t="s">
        <v>3</v>
      </c>
      <c r="L10" s="4" t="s">
        <v>3</v>
      </c>
      <c r="M10" s="4" t="s">
        <v>3</v>
      </c>
      <c r="N10" s="4">
        <v>2</v>
      </c>
      <c r="O10" s="4">
        <v>2</v>
      </c>
      <c r="P10" s="4">
        <v>25</v>
      </c>
      <c r="Q10" s="4">
        <v>8</v>
      </c>
    </row>
    <row r="11" spans="1:17" x14ac:dyDescent="0.25">
      <c r="A11" s="5" t="s">
        <v>12</v>
      </c>
      <c r="B11" s="6">
        <v>1</v>
      </c>
      <c r="C11" s="7">
        <v>2</v>
      </c>
      <c r="D11" s="7">
        <v>100</v>
      </c>
      <c r="E11" s="7" t="s">
        <v>3</v>
      </c>
      <c r="F11" s="7" t="s">
        <v>3</v>
      </c>
      <c r="G11" s="7" t="s">
        <v>3</v>
      </c>
      <c r="H11" s="7">
        <v>2</v>
      </c>
      <c r="I11" s="7">
        <v>100</v>
      </c>
      <c r="J11" s="7" t="s">
        <v>3</v>
      </c>
      <c r="K11" s="7" t="s">
        <v>3</v>
      </c>
      <c r="L11" s="7" t="s">
        <v>3</v>
      </c>
      <c r="M11" s="7" t="s">
        <v>3</v>
      </c>
      <c r="N11" s="7" t="s">
        <v>3</v>
      </c>
      <c r="O11" s="7" t="s">
        <v>3</v>
      </c>
      <c r="P11" s="7" t="s">
        <v>3</v>
      </c>
      <c r="Q11" s="7">
        <v>2</v>
      </c>
    </row>
    <row r="12" spans="1:17" ht="22.5" x14ac:dyDescent="0.25">
      <c r="A12" s="2" t="s">
        <v>230</v>
      </c>
      <c r="B12" s="3">
        <v>1</v>
      </c>
      <c r="C12" s="4">
        <v>5</v>
      </c>
      <c r="D12" s="4">
        <v>83.3</v>
      </c>
      <c r="E12" s="4">
        <v>1</v>
      </c>
      <c r="F12" s="4" t="s">
        <v>3</v>
      </c>
      <c r="G12" s="4" t="s">
        <v>3</v>
      </c>
      <c r="H12" s="4">
        <v>6</v>
      </c>
      <c r="I12" s="4">
        <v>100</v>
      </c>
      <c r="J12" s="4" t="s">
        <v>3</v>
      </c>
      <c r="K12" s="4" t="s">
        <v>3</v>
      </c>
      <c r="L12" s="4" t="s">
        <v>3</v>
      </c>
      <c r="M12" s="4" t="s">
        <v>3</v>
      </c>
      <c r="N12" s="4" t="s">
        <v>3</v>
      </c>
      <c r="O12" s="4" t="s">
        <v>3</v>
      </c>
      <c r="P12" s="4" t="s">
        <v>3</v>
      </c>
      <c r="Q12" s="4">
        <v>6</v>
      </c>
    </row>
    <row r="13" spans="1:17" x14ac:dyDescent="0.25">
      <c r="A13" s="5" t="s">
        <v>13</v>
      </c>
      <c r="B13" s="6">
        <v>1</v>
      </c>
      <c r="C13" s="7">
        <v>7</v>
      </c>
      <c r="D13" s="7">
        <v>77.8</v>
      </c>
      <c r="E13" s="7" t="s">
        <v>3</v>
      </c>
      <c r="F13" s="7">
        <v>2</v>
      </c>
      <c r="G13" s="7" t="s">
        <v>3</v>
      </c>
      <c r="H13" s="7">
        <v>9</v>
      </c>
      <c r="I13" s="7">
        <v>100</v>
      </c>
      <c r="J13" s="7" t="s">
        <v>3</v>
      </c>
      <c r="K13" s="7" t="s">
        <v>3</v>
      </c>
      <c r="L13" s="7" t="s">
        <v>3</v>
      </c>
      <c r="M13" s="7" t="s">
        <v>3</v>
      </c>
      <c r="N13" s="7" t="s">
        <v>3</v>
      </c>
      <c r="O13" s="7" t="s">
        <v>3</v>
      </c>
      <c r="P13" s="7" t="s">
        <v>3</v>
      </c>
      <c r="Q13" s="7">
        <v>9</v>
      </c>
    </row>
    <row r="14" spans="1:17" x14ac:dyDescent="0.25">
      <c r="A14" s="2" t="s">
        <v>14</v>
      </c>
      <c r="B14" s="3">
        <v>1</v>
      </c>
      <c r="C14" s="4">
        <v>7</v>
      </c>
      <c r="D14" s="4">
        <v>70</v>
      </c>
      <c r="E14" s="4" t="s">
        <v>3</v>
      </c>
      <c r="F14" s="4">
        <v>2</v>
      </c>
      <c r="G14" s="4" t="s">
        <v>3</v>
      </c>
      <c r="H14" s="4">
        <v>9</v>
      </c>
      <c r="I14" s="4">
        <v>90</v>
      </c>
      <c r="J14" s="4">
        <v>1</v>
      </c>
      <c r="K14" s="4">
        <v>10</v>
      </c>
      <c r="L14" s="4" t="s">
        <v>3</v>
      </c>
      <c r="M14" s="4" t="s">
        <v>3</v>
      </c>
      <c r="N14" s="4" t="s">
        <v>3</v>
      </c>
      <c r="O14" s="4">
        <v>1</v>
      </c>
      <c r="P14" s="4">
        <v>10</v>
      </c>
      <c r="Q14" s="4">
        <v>10</v>
      </c>
    </row>
    <row r="15" spans="1:17" x14ac:dyDescent="0.25">
      <c r="A15" s="5" t="s">
        <v>15</v>
      </c>
      <c r="B15" s="6">
        <v>1</v>
      </c>
      <c r="C15" s="7">
        <v>4</v>
      </c>
      <c r="D15" s="7">
        <v>57.1</v>
      </c>
      <c r="E15" s="7">
        <v>1</v>
      </c>
      <c r="F15" s="7">
        <v>1</v>
      </c>
      <c r="G15" s="7" t="s">
        <v>3</v>
      </c>
      <c r="H15" s="7">
        <v>6</v>
      </c>
      <c r="I15" s="7">
        <v>85.7</v>
      </c>
      <c r="J15" s="7">
        <v>1</v>
      </c>
      <c r="K15" s="7">
        <v>14.3</v>
      </c>
      <c r="L15" s="7" t="s">
        <v>3</v>
      </c>
      <c r="M15" s="7" t="s">
        <v>3</v>
      </c>
      <c r="N15" s="7" t="s">
        <v>3</v>
      </c>
      <c r="O15" s="7">
        <v>1</v>
      </c>
      <c r="P15" s="7">
        <v>14.3</v>
      </c>
      <c r="Q15" s="7">
        <v>7</v>
      </c>
    </row>
    <row r="16" spans="1:17" x14ac:dyDescent="0.25">
      <c r="A16" s="2" t="s">
        <v>16</v>
      </c>
      <c r="B16" s="3">
        <v>1</v>
      </c>
      <c r="C16" s="4">
        <v>3</v>
      </c>
      <c r="D16" s="4">
        <v>33.299999999999997</v>
      </c>
      <c r="E16" s="4" t="s">
        <v>3</v>
      </c>
      <c r="F16" s="4">
        <v>4</v>
      </c>
      <c r="G16" s="4" t="s">
        <v>3</v>
      </c>
      <c r="H16" s="4">
        <v>7</v>
      </c>
      <c r="I16" s="4">
        <v>77.8</v>
      </c>
      <c r="J16" s="4">
        <v>1</v>
      </c>
      <c r="K16" s="4">
        <v>11.1</v>
      </c>
      <c r="L16" s="4" t="s">
        <v>3</v>
      </c>
      <c r="M16" s="4">
        <v>1</v>
      </c>
      <c r="N16" s="4" t="s">
        <v>3</v>
      </c>
      <c r="O16" s="4">
        <v>2</v>
      </c>
      <c r="P16" s="4">
        <v>22.2</v>
      </c>
      <c r="Q16" s="4">
        <v>9</v>
      </c>
    </row>
    <row r="17" spans="1:17" x14ac:dyDescent="0.25">
      <c r="A17" s="5" t="s">
        <v>17</v>
      </c>
      <c r="B17" s="6">
        <v>1</v>
      </c>
      <c r="C17" s="7">
        <v>4</v>
      </c>
      <c r="D17" s="7">
        <v>80</v>
      </c>
      <c r="E17" s="7">
        <v>1</v>
      </c>
      <c r="F17" s="7" t="s">
        <v>3</v>
      </c>
      <c r="G17" s="7" t="s">
        <v>3</v>
      </c>
      <c r="H17" s="7">
        <v>5</v>
      </c>
      <c r="I17" s="7">
        <v>100</v>
      </c>
      <c r="J17" s="7" t="s">
        <v>3</v>
      </c>
      <c r="K17" s="7" t="s">
        <v>3</v>
      </c>
      <c r="L17" s="7" t="s">
        <v>3</v>
      </c>
      <c r="M17" s="7" t="s">
        <v>3</v>
      </c>
      <c r="N17" s="7" t="s">
        <v>3</v>
      </c>
      <c r="O17" s="7" t="s">
        <v>3</v>
      </c>
      <c r="P17" s="7" t="s">
        <v>3</v>
      </c>
      <c r="Q17" s="7">
        <v>5</v>
      </c>
    </row>
    <row r="18" spans="1:17" x14ac:dyDescent="0.25">
      <c r="A18" s="2" t="s">
        <v>18</v>
      </c>
      <c r="B18" s="3">
        <v>1</v>
      </c>
      <c r="C18" s="4">
        <v>5</v>
      </c>
      <c r="D18" s="4">
        <v>55.6</v>
      </c>
      <c r="E18" s="4" t="s">
        <v>3</v>
      </c>
      <c r="F18" s="4">
        <v>3</v>
      </c>
      <c r="G18" s="4" t="s">
        <v>3</v>
      </c>
      <c r="H18" s="4">
        <v>8</v>
      </c>
      <c r="I18" s="4">
        <v>88.9</v>
      </c>
      <c r="J18" s="4">
        <v>1</v>
      </c>
      <c r="K18" s="4">
        <v>11.1</v>
      </c>
      <c r="L18" s="4" t="s">
        <v>3</v>
      </c>
      <c r="M18" s="4" t="s">
        <v>3</v>
      </c>
      <c r="N18" s="4" t="s">
        <v>3</v>
      </c>
      <c r="O18" s="4">
        <v>1</v>
      </c>
      <c r="P18" s="4">
        <v>11.1</v>
      </c>
      <c r="Q18" s="4">
        <v>9</v>
      </c>
    </row>
    <row r="19" spans="1:17" ht="22.5" x14ac:dyDescent="0.25">
      <c r="A19" s="2" t="s">
        <v>230</v>
      </c>
      <c r="B19" s="3">
        <v>2</v>
      </c>
      <c r="C19" s="4">
        <v>5</v>
      </c>
      <c r="D19" s="4">
        <v>71.400000000000006</v>
      </c>
      <c r="E19" s="4">
        <v>1</v>
      </c>
      <c r="F19" s="4" t="s">
        <v>3</v>
      </c>
      <c r="G19" s="4" t="s">
        <v>3</v>
      </c>
      <c r="H19" s="4">
        <v>6</v>
      </c>
      <c r="I19" s="4">
        <v>85.7</v>
      </c>
      <c r="J19" s="4" t="s">
        <v>3</v>
      </c>
      <c r="K19" s="4" t="s">
        <v>3</v>
      </c>
      <c r="L19" s="4" t="s">
        <v>3</v>
      </c>
      <c r="M19" s="4" t="s">
        <v>3</v>
      </c>
      <c r="N19" s="4">
        <v>1</v>
      </c>
      <c r="O19" s="4">
        <v>1</v>
      </c>
      <c r="P19" s="4">
        <v>14.3</v>
      </c>
      <c r="Q19" s="4">
        <v>7</v>
      </c>
    </row>
    <row r="20" spans="1:17" x14ac:dyDescent="0.25">
      <c r="A20" s="5" t="s">
        <v>2</v>
      </c>
      <c r="B20" s="3">
        <v>2</v>
      </c>
      <c r="C20" s="7">
        <v>6</v>
      </c>
      <c r="D20" s="7">
        <v>85.7</v>
      </c>
      <c r="E20" s="7" t="s">
        <v>3</v>
      </c>
      <c r="F20" s="7" t="s">
        <v>3</v>
      </c>
      <c r="G20" s="7" t="s">
        <v>3</v>
      </c>
      <c r="H20" s="7">
        <v>6</v>
      </c>
      <c r="I20" s="7">
        <v>85.7</v>
      </c>
      <c r="J20" s="7" t="s">
        <v>3</v>
      </c>
      <c r="K20" s="7" t="s">
        <v>3</v>
      </c>
      <c r="L20" s="7" t="s">
        <v>3</v>
      </c>
      <c r="M20" s="7" t="s">
        <v>3</v>
      </c>
      <c r="N20" s="7">
        <v>1</v>
      </c>
      <c r="O20" s="7">
        <v>1</v>
      </c>
      <c r="P20" s="7">
        <v>14.3</v>
      </c>
      <c r="Q20" s="7">
        <v>7</v>
      </c>
    </row>
    <row r="21" spans="1:17" x14ac:dyDescent="0.25">
      <c r="A21" s="2" t="s">
        <v>18</v>
      </c>
      <c r="B21" s="3">
        <v>2</v>
      </c>
      <c r="C21" s="4">
        <v>2</v>
      </c>
      <c r="D21" s="4">
        <v>40</v>
      </c>
      <c r="E21" s="4" t="s">
        <v>3</v>
      </c>
      <c r="F21" s="4">
        <v>1</v>
      </c>
      <c r="G21" s="4" t="s">
        <v>3</v>
      </c>
      <c r="H21" s="4">
        <v>3</v>
      </c>
      <c r="I21" s="4">
        <v>60</v>
      </c>
      <c r="J21" s="4" t="s">
        <v>3</v>
      </c>
      <c r="K21" s="4" t="s">
        <v>3</v>
      </c>
      <c r="L21" s="4" t="s">
        <v>3</v>
      </c>
      <c r="M21" s="4" t="s">
        <v>3</v>
      </c>
      <c r="N21" s="4">
        <v>2</v>
      </c>
      <c r="O21" s="4">
        <v>2</v>
      </c>
      <c r="P21" s="4">
        <v>40</v>
      </c>
      <c r="Q21" s="4">
        <v>5</v>
      </c>
    </row>
    <row r="22" spans="1:17" x14ac:dyDescent="0.25">
      <c r="A22" s="5" t="s">
        <v>5</v>
      </c>
      <c r="B22" s="3">
        <v>2</v>
      </c>
      <c r="C22" s="7">
        <v>3</v>
      </c>
      <c r="D22" s="7">
        <v>42.9</v>
      </c>
      <c r="E22" s="7">
        <v>1</v>
      </c>
      <c r="F22" s="7">
        <v>3</v>
      </c>
      <c r="G22" s="7" t="s">
        <v>3</v>
      </c>
      <c r="H22" s="7">
        <v>7</v>
      </c>
      <c r="I22" s="7">
        <v>100</v>
      </c>
      <c r="J22" s="7" t="s">
        <v>3</v>
      </c>
      <c r="K22" s="7" t="s">
        <v>3</v>
      </c>
      <c r="L22" s="7" t="s">
        <v>3</v>
      </c>
      <c r="M22" s="7" t="s">
        <v>3</v>
      </c>
      <c r="N22" s="7" t="s">
        <v>3</v>
      </c>
      <c r="O22" s="7" t="s">
        <v>3</v>
      </c>
      <c r="P22" s="7" t="s">
        <v>3</v>
      </c>
      <c r="Q22" s="7">
        <v>7</v>
      </c>
    </row>
    <row r="23" spans="1:17" x14ac:dyDescent="0.25">
      <c r="A23" s="2" t="s">
        <v>6</v>
      </c>
      <c r="B23" s="3">
        <v>2</v>
      </c>
      <c r="C23" s="4">
        <v>5</v>
      </c>
      <c r="D23" s="4">
        <v>50</v>
      </c>
      <c r="E23" s="4">
        <v>1</v>
      </c>
      <c r="F23" s="4">
        <v>4</v>
      </c>
      <c r="G23" s="4" t="s">
        <v>3</v>
      </c>
      <c r="H23" s="4">
        <v>10</v>
      </c>
      <c r="I23" s="4">
        <v>100</v>
      </c>
      <c r="J23" s="4" t="s">
        <v>3</v>
      </c>
      <c r="K23" s="4" t="s">
        <v>3</v>
      </c>
      <c r="L23" s="4" t="s">
        <v>3</v>
      </c>
      <c r="M23" s="4" t="s">
        <v>3</v>
      </c>
      <c r="N23" s="4" t="s">
        <v>3</v>
      </c>
      <c r="O23" s="4" t="s">
        <v>3</v>
      </c>
      <c r="P23" s="4" t="s">
        <v>3</v>
      </c>
      <c r="Q23" s="4">
        <v>10</v>
      </c>
    </row>
    <row r="24" spans="1:17" x14ac:dyDescent="0.25">
      <c r="A24" s="5" t="s">
        <v>7</v>
      </c>
      <c r="B24" s="3">
        <v>2</v>
      </c>
      <c r="C24" s="7">
        <v>4</v>
      </c>
      <c r="D24" s="7">
        <v>80</v>
      </c>
      <c r="E24" s="7">
        <v>1</v>
      </c>
      <c r="F24" s="7" t="s">
        <v>3</v>
      </c>
      <c r="G24" s="7" t="s">
        <v>3</v>
      </c>
      <c r="H24" s="7">
        <v>5</v>
      </c>
      <c r="I24" s="7">
        <v>100</v>
      </c>
      <c r="J24" s="7" t="s">
        <v>3</v>
      </c>
      <c r="K24" s="7" t="s">
        <v>3</v>
      </c>
      <c r="L24" s="7" t="s">
        <v>3</v>
      </c>
      <c r="M24" s="7" t="s">
        <v>3</v>
      </c>
      <c r="N24" s="7" t="s">
        <v>3</v>
      </c>
      <c r="O24" s="7" t="s">
        <v>3</v>
      </c>
      <c r="P24" s="7" t="s">
        <v>3</v>
      </c>
      <c r="Q24" s="7">
        <v>5</v>
      </c>
    </row>
    <row r="25" spans="1:17" x14ac:dyDescent="0.25">
      <c r="A25" s="2" t="s">
        <v>8</v>
      </c>
      <c r="B25" s="3">
        <v>2</v>
      </c>
      <c r="C25" s="4">
        <v>6</v>
      </c>
      <c r="D25" s="4">
        <v>50</v>
      </c>
      <c r="E25" s="4">
        <v>1</v>
      </c>
      <c r="F25" s="4">
        <v>4</v>
      </c>
      <c r="G25" s="4" t="s">
        <v>3</v>
      </c>
      <c r="H25" s="4">
        <v>11</v>
      </c>
      <c r="I25" s="4">
        <v>91.7</v>
      </c>
      <c r="J25" s="4" t="s">
        <v>3</v>
      </c>
      <c r="K25" s="4" t="s">
        <v>3</v>
      </c>
      <c r="L25" s="4" t="s">
        <v>3</v>
      </c>
      <c r="M25" s="4" t="s">
        <v>3</v>
      </c>
      <c r="N25" s="4">
        <v>1</v>
      </c>
      <c r="O25" s="4">
        <v>1</v>
      </c>
      <c r="P25" s="4">
        <v>8.3000000000000007</v>
      </c>
      <c r="Q25" s="4">
        <v>12</v>
      </c>
    </row>
    <row r="26" spans="1:17" x14ac:dyDescent="0.25">
      <c r="A26" s="5" t="s">
        <v>10</v>
      </c>
      <c r="B26" s="3">
        <v>2</v>
      </c>
      <c r="C26" s="7">
        <v>5</v>
      </c>
      <c r="D26" s="7">
        <v>62.5</v>
      </c>
      <c r="E26" s="7">
        <v>1</v>
      </c>
      <c r="F26" s="7">
        <v>1</v>
      </c>
      <c r="G26" s="7" t="s">
        <v>3</v>
      </c>
      <c r="H26" s="7">
        <v>7</v>
      </c>
      <c r="I26" s="7">
        <v>87.5</v>
      </c>
      <c r="J26" s="7" t="s">
        <v>3</v>
      </c>
      <c r="K26" s="7" t="s">
        <v>3</v>
      </c>
      <c r="L26" s="7" t="s">
        <v>3</v>
      </c>
      <c r="M26" s="7" t="s">
        <v>3</v>
      </c>
      <c r="N26" s="7">
        <v>1</v>
      </c>
      <c r="O26" s="7">
        <v>1</v>
      </c>
      <c r="P26" s="7">
        <v>12.5</v>
      </c>
      <c r="Q26" s="7">
        <v>8</v>
      </c>
    </row>
    <row r="27" spans="1:17" x14ac:dyDescent="0.25">
      <c r="A27" s="2" t="s">
        <v>11</v>
      </c>
      <c r="B27" s="3">
        <v>2</v>
      </c>
      <c r="C27" s="4">
        <v>6</v>
      </c>
      <c r="D27" s="4">
        <v>85.7</v>
      </c>
      <c r="E27" s="4" t="s">
        <v>3</v>
      </c>
      <c r="F27" s="4" t="s">
        <v>3</v>
      </c>
      <c r="G27" s="4" t="s">
        <v>3</v>
      </c>
      <c r="H27" s="4">
        <v>6</v>
      </c>
      <c r="I27" s="4">
        <v>85.7</v>
      </c>
      <c r="J27" s="4" t="s">
        <v>3</v>
      </c>
      <c r="K27" s="4" t="s">
        <v>3</v>
      </c>
      <c r="L27" s="4" t="s">
        <v>3</v>
      </c>
      <c r="M27" s="4" t="s">
        <v>3</v>
      </c>
      <c r="N27" s="4">
        <v>1</v>
      </c>
      <c r="O27" s="4">
        <v>1</v>
      </c>
      <c r="P27" s="4">
        <v>14.3</v>
      </c>
      <c r="Q27" s="4">
        <v>7</v>
      </c>
    </row>
    <row r="28" spans="1:17" x14ac:dyDescent="0.25">
      <c r="A28" s="5" t="s">
        <v>12</v>
      </c>
      <c r="B28" s="3">
        <v>2</v>
      </c>
      <c r="C28" s="7">
        <v>9</v>
      </c>
      <c r="D28" s="7">
        <v>100</v>
      </c>
      <c r="E28" s="7" t="s">
        <v>3</v>
      </c>
      <c r="F28" s="7" t="s">
        <v>3</v>
      </c>
      <c r="G28" s="7" t="s">
        <v>3</v>
      </c>
      <c r="H28" s="7">
        <v>9</v>
      </c>
      <c r="I28" s="7">
        <v>100</v>
      </c>
      <c r="J28" s="7" t="s">
        <v>3</v>
      </c>
      <c r="K28" s="7" t="s">
        <v>3</v>
      </c>
      <c r="L28" s="7" t="s">
        <v>3</v>
      </c>
      <c r="M28" s="7" t="s">
        <v>3</v>
      </c>
      <c r="N28" s="7" t="s">
        <v>3</v>
      </c>
      <c r="O28" s="7" t="s">
        <v>3</v>
      </c>
      <c r="P28" s="7" t="s">
        <v>3</v>
      </c>
      <c r="Q28" s="7">
        <v>9</v>
      </c>
    </row>
    <row r="29" spans="1:17" x14ac:dyDescent="0.25">
      <c r="A29" s="2" t="s">
        <v>13</v>
      </c>
      <c r="B29" s="3">
        <v>2</v>
      </c>
      <c r="C29" s="4">
        <v>6</v>
      </c>
      <c r="D29" s="4">
        <v>54.5</v>
      </c>
      <c r="E29" s="4">
        <v>1</v>
      </c>
      <c r="F29" s="4">
        <v>2</v>
      </c>
      <c r="G29" s="4">
        <v>1</v>
      </c>
      <c r="H29" s="4">
        <v>10</v>
      </c>
      <c r="I29" s="4">
        <v>90.9</v>
      </c>
      <c r="J29" s="4" t="s">
        <v>3</v>
      </c>
      <c r="K29" s="4" t="s">
        <v>3</v>
      </c>
      <c r="L29" s="4" t="s">
        <v>3</v>
      </c>
      <c r="M29" s="4" t="s">
        <v>3</v>
      </c>
      <c r="N29" s="4">
        <v>1</v>
      </c>
      <c r="O29" s="4">
        <v>1</v>
      </c>
      <c r="P29" s="4">
        <v>9.1</v>
      </c>
      <c r="Q29" s="4">
        <v>11</v>
      </c>
    </row>
    <row r="30" spans="1:17" x14ac:dyDescent="0.25">
      <c r="A30" s="5" t="s">
        <v>14</v>
      </c>
      <c r="B30" s="3">
        <v>2</v>
      </c>
      <c r="C30" s="7">
        <v>1</v>
      </c>
      <c r="D30" s="7">
        <v>20</v>
      </c>
      <c r="E30" s="7">
        <v>2</v>
      </c>
      <c r="F30" s="7" t="s">
        <v>3</v>
      </c>
      <c r="G30" s="7" t="s">
        <v>3</v>
      </c>
      <c r="H30" s="7">
        <v>3</v>
      </c>
      <c r="I30" s="7">
        <v>60</v>
      </c>
      <c r="J30" s="7" t="s">
        <v>3</v>
      </c>
      <c r="K30" s="7" t="s">
        <v>3</v>
      </c>
      <c r="L30" s="7" t="s">
        <v>3</v>
      </c>
      <c r="M30" s="7">
        <v>2</v>
      </c>
      <c r="N30" s="7" t="s">
        <v>3</v>
      </c>
      <c r="O30" s="7">
        <v>2</v>
      </c>
      <c r="P30" s="7">
        <v>40</v>
      </c>
      <c r="Q30" s="7">
        <v>5</v>
      </c>
    </row>
    <row r="31" spans="1:17" x14ac:dyDescent="0.25">
      <c r="A31" s="2" t="s">
        <v>15</v>
      </c>
      <c r="B31" s="3">
        <v>2</v>
      </c>
      <c r="C31" s="4">
        <v>3</v>
      </c>
      <c r="D31" s="4">
        <v>50</v>
      </c>
      <c r="E31" s="4" t="s">
        <v>3</v>
      </c>
      <c r="F31" s="4" t="s">
        <v>3</v>
      </c>
      <c r="G31" s="4" t="s">
        <v>3</v>
      </c>
      <c r="H31" s="4">
        <v>3</v>
      </c>
      <c r="I31" s="4">
        <v>50</v>
      </c>
      <c r="J31" s="4">
        <v>2</v>
      </c>
      <c r="K31" s="4">
        <v>33.299999999999997</v>
      </c>
      <c r="L31" s="4" t="s">
        <v>3</v>
      </c>
      <c r="M31" s="4" t="s">
        <v>3</v>
      </c>
      <c r="N31" s="4">
        <v>1</v>
      </c>
      <c r="O31" s="4">
        <v>3</v>
      </c>
      <c r="P31" s="4">
        <v>50</v>
      </c>
      <c r="Q31" s="4">
        <v>6</v>
      </c>
    </row>
    <row r="32" spans="1:17" x14ac:dyDescent="0.25">
      <c r="A32" s="5" t="s">
        <v>19</v>
      </c>
      <c r="B32" s="3">
        <v>2</v>
      </c>
      <c r="C32" s="7">
        <v>3</v>
      </c>
      <c r="D32" s="7">
        <v>60</v>
      </c>
      <c r="E32" s="7" t="s">
        <v>3</v>
      </c>
      <c r="F32" s="7">
        <v>1</v>
      </c>
      <c r="G32" s="7" t="s">
        <v>3</v>
      </c>
      <c r="H32" s="7">
        <v>4</v>
      </c>
      <c r="I32" s="7">
        <v>80</v>
      </c>
      <c r="J32" s="7" t="s">
        <v>3</v>
      </c>
      <c r="K32" s="7" t="s">
        <v>3</v>
      </c>
      <c r="L32" s="7" t="s">
        <v>3</v>
      </c>
      <c r="M32" s="7" t="s">
        <v>3</v>
      </c>
      <c r="N32" s="7">
        <v>1</v>
      </c>
      <c r="O32" s="7">
        <v>1</v>
      </c>
      <c r="P32" s="7">
        <v>20</v>
      </c>
      <c r="Q32" s="7">
        <v>5</v>
      </c>
    </row>
    <row r="33" spans="1:17" x14ac:dyDescent="0.25">
      <c r="A33" s="2" t="s">
        <v>16</v>
      </c>
      <c r="B33" s="3">
        <v>2</v>
      </c>
      <c r="C33" s="4">
        <v>5</v>
      </c>
      <c r="D33" s="4">
        <v>71.400000000000006</v>
      </c>
      <c r="E33" s="4" t="s">
        <v>3</v>
      </c>
      <c r="F33" s="4">
        <v>1</v>
      </c>
      <c r="G33" s="4">
        <v>1</v>
      </c>
      <c r="H33" s="4">
        <v>7</v>
      </c>
      <c r="I33" s="4">
        <v>100</v>
      </c>
      <c r="J33" s="4" t="s">
        <v>3</v>
      </c>
      <c r="K33" s="4" t="s">
        <v>3</v>
      </c>
      <c r="L33" s="4" t="s">
        <v>3</v>
      </c>
      <c r="M33" s="4" t="s">
        <v>3</v>
      </c>
      <c r="N33" s="4" t="s">
        <v>3</v>
      </c>
      <c r="O33" s="4" t="s">
        <v>3</v>
      </c>
      <c r="P33" s="4" t="s">
        <v>3</v>
      </c>
      <c r="Q33" s="4">
        <v>7</v>
      </c>
    </row>
    <row r="34" spans="1:17" x14ac:dyDescent="0.25">
      <c r="A34" s="5" t="s">
        <v>17</v>
      </c>
      <c r="B34" s="3">
        <v>2</v>
      </c>
      <c r="C34" s="7">
        <v>5</v>
      </c>
      <c r="D34" s="7">
        <v>83.3</v>
      </c>
      <c r="E34" s="7" t="s">
        <v>3</v>
      </c>
      <c r="F34" s="7" t="s">
        <v>3</v>
      </c>
      <c r="G34" s="7" t="s">
        <v>3</v>
      </c>
      <c r="H34" s="7">
        <v>5</v>
      </c>
      <c r="I34" s="7">
        <v>83.3</v>
      </c>
      <c r="J34" s="7" t="s">
        <v>3</v>
      </c>
      <c r="K34" s="7" t="s">
        <v>3</v>
      </c>
      <c r="L34" s="7" t="s">
        <v>3</v>
      </c>
      <c r="M34" s="7" t="s">
        <v>3</v>
      </c>
      <c r="N34" s="7">
        <v>1</v>
      </c>
      <c r="O34" s="7">
        <v>1</v>
      </c>
      <c r="P34" s="7">
        <v>16.7</v>
      </c>
      <c r="Q34" s="7">
        <v>6</v>
      </c>
    </row>
    <row r="35" spans="1:17" ht="22.5" x14ac:dyDescent="0.25">
      <c r="A35" s="2" t="s">
        <v>230</v>
      </c>
      <c r="B35" s="3">
        <v>3</v>
      </c>
      <c r="C35" s="4">
        <v>2</v>
      </c>
      <c r="D35" s="4">
        <v>28.6</v>
      </c>
      <c r="E35" s="4">
        <v>2</v>
      </c>
      <c r="F35" s="4">
        <v>1</v>
      </c>
      <c r="G35" s="4" t="s">
        <v>3</v>
      </c>
      <c r="H35" s="4">
        <v>5</v>
      </c>
      <c r="I35" s="4">
        <v>71.400000000000006</v>
      </c>
      <c r="J35" s="4">
        <v>1</v>
      </c>
      <c r="K35" s="4">
        <v>14.3</v>
      </c>
      <c r="L35" s="4" t="s">
        <v>3</v>
      </c>
      <c r="M35" s="4" t="s">
        <v>3</v>
      </c>
      <c r="N35" s="4">
        <v>1</v>
      </c>
      <c r="O35" s="4">
        <v>2</v>
      </c>
      <c r="P35" s="4">
        <v>28.6</v>
      </c>
      <c r="Q35" s="4">
        <v>7</v>
      </c>
    </row>
    <row r="36" spans="1:17" x14ac:dyDescent="0.25">
      <c r="A36" s="5" t="s">
        <v>4</v>
      </c>
      <c r="B36" s="3">
        <v>3</v>
      </c>
      <c r="C36" s="7">
        <v>6</v>
      </c>
      <c r="D36" s="7">
        <v>75</v>
      </c>
      <c r="E36" s="7">
        <v>1</v>
      </c>
      <c r="F36" s="7" t="s">
        <v>3</v>
      </c>
      <c r="G36" s="7" t="s">
        <v>3</v>
      </c>
      <c r="H36" s="7">
        <v>7</v>
      </c>
      <c r="I36" s="7">
        <v>87.5</v>
      </c>
      <c r="J36" s="7" t="s">
        <v>3</v>
      </c>
      <c r="K36" s="7" t="s">
        <v>3</v>
      </c>
      <c r="L36" s="7" t="s">
        <v>3</v>
      </c>
      <c r="M36" s="7" t="s">
        <v>3</v>
      </c>
      <c r="N36" s="7">
        <v>1</v>
      </c>
      <c r="O36" s="7">
        <v>1</v>
      </c>
      <c r="P36" s="7">
        <v>12.5</v>
      </c>
      <c r="Q36" s="7">
        <v>8</v>
      </c>
    </row>
    <row r="37" spans="1:17" x14ac:dyDescent="0.25">
      <c r="A37" s="2" t="s">
        <v>18</v>
      </c>
      <c r="B37" s="3">
        <v>3</v>
      </c>
      <c r="C37" s="4">
        <v>5</v>
      </c>
      <c r="D37" s="4">
        <v>62.5</v>
      </c>
      <c r="E37" s="4" t="s">
        <v>3</v>
      </c>
      <c r="F37" s="4">
        <v>1</v>
      </c>
      <c r="G37" s="4" t="s">
        <v>3</v>
      </c>
      <c r="H37" s="4">
        <v>6</v>
      </c>
      <c r="I37" s="4">
        <v>75</v>
      </c>
      <c r="J37" s="4">
        <v>1</v>
      </c>
      <c r="K37" s="4">
        <v>12.5</v>
      </c>
      <c r="L37" s="4" t="s">
        <v>3</v>
      </c>
      <c r="M37" s="4" t="s">
        <v>3</v>
      </c>
      <c r="N37" s="4">
        <v>1</v>
      </c>
      <c r="O37" s="4">
        <v>2</v>
      </c>
      <c r="P37" s="4">
        <v>25</v>
      </c>
      <c r="Q37" s="4">
        <v>8</v>
      </c>
    </row>
    <row r="38" spans="1:17" x14ac:dyDescent="0.25">
      <c r="A38" s="5" t="s">
        <v>5</v>
      </c>
      <c r="B38" s="3">
        <v>3</v>
      </c>
      <c r="C38" s="7">
        <v>6</v>
      </c>
      <c r="D38" s="7">
        <v>75</v>
      </c>
      <c r="E38" s="7" t="s">
        <v>3</v>
      </c>
      <c r="F38" s="7">
        <v>1</v>
      </c>
      <c r="G38" s="7" t="s">
        <v>3</v>
      </c>
      <c r="H38" s="7">
        <v>7</v>
      </c>
      <c r="I38" s="7">
        <v>87.5</v>
      </c>
      <c r="J38" s="7" t="s">
        <v>3</v>
      </c>
      <c r="K38" s="7" t="s">
        <v>3</v>
      </c>
      <c r="L38" s="7" t="s">
        <v>3</v>
      </c>
      <c r="M38" s="7">
        <v>1</v>
      </c>
      <c r="N38" s="7" t="s">
        <v>3</v>
      </c>
      <c r="O38" s="7">
        <v>1</v>
      </c>
      <c r="P38" s="7">
        <v>12.5</v>
      </c>
      <c r="Q38" s="7">
        <v>8</v>
      </c>
    </row>
    <row r="39" spans="1:17" x14ac:dyDescent="0.25">
      <c r="A39" s="2" t="s">
        <v>6</v>
      </c>
      <c r="B39" s="3">
        <v>3</v>
      </c>
      <c r="C39" s="4">
        <v>4</v>
      </c>
      <c r="D39" s="4">
        <v>66.7</v>
      </c>
      <c r="E39" s="4" t="s">
        <v>3</v>
      </c>
      <c r="F39" s="4">
        <v>1</v>
      </c>
      <c r="G39" s="4" t="s">
        <v>3</v>
      </c>
      <c r="H39" s="4">
        <v>5</v>
      </c>
      <c r="I39" s="4">
        <v>83.3</v>
      </c>
      <c r="J39" s="4">
        <v>1</v>
      </c>
      <c r="K39" s="4">
        <v>16.7</v>
      </c>
      <c r="L39" s="4" t="s">
        <v>3</v>
      </c>
      <c r="M39" s="4" t="s">
        <v>3</v>
      </c>
      <c r="N39" s="4" t="s">
        <v>3</v>
      </c>
      <c r="O39" s="4">
        <v>1</v>
      </c>
      <c r="P39" s="4">
        <v>16.7</v>
      </c>
      <c r="Q39" s="4">
        <v>6</v>
      </c>
    </row>
    <row r="40" spans="1:17" x14ac:dyDescent="0.25">
      <c r="A40" s="5" t="s">
        <v>7</v>
      </c>
      <c r="B40" s="3">
        <v>3</v>
      </c>
      <c r="C40" s="7">
        <v>4</v>
      </c>
      <c r="D40" s="7">
        <v>100</v>
      </c>
      <c r="E40" s="7" t="s">
        <v>3</v>
      </c>
      <c r="F40" s="7" t="s">
        <v>3</v>
      </c>
      <c r="G40" s="7" t="s">
        <v>3</v>
      </c>
      <c r="H40" s="7">
        <v>4</v>
      </c>
      <c r="I40" s="7">
        <v>100</v>
      </c>
      <c r="J40" s="7" t="s">
        <v>3</v>
      </c>
      <c r="K40" s="7" t="s">
        <v>3</v>
      </c>
      <c r="L40" s="7" t="s">
        <v>3</v>
      </c>
      <c r="M40" s="7" t="s">
        <v>3</v>
      </c>
      <c r="N40" s="7" t="s">
        <v>3</v>
      </c>
      <c r="O40" s="7" t="s">
        <v>3</v>
      </c>
      <c r="P40" s="7" t="s">
        <v>3</v>
      </c>
      <c r="Q40" s="7">
        <v>4</v>
      </c>
    </row>
    <row r="41" spans="1:17" x14ac:dyDescent="0.25">
      <c r="A41" s="2" t="s">
        <v>8</v>
      </c>
      <c r="B41" s="3">
        <v>3</v>
      </c>
      <c r="C41" s="4">
        <v>5</v>
      </c>
      <c r="D41" s="4">
        <v>41.7</v>
      </c>
      <c r="E41" s="4">
        <v>1</v>
      </c>
      <c r="F41" s="4">
        <v>2</v>
      </c>
      <c r="G41" s="4" t="s">
        <v>3</v>
      </c>
      <c r="H41" s="4">
        <v>8</v>
      </c>
      <c r="I41" s="4">
        <v>66.7</v>
      </c>
      <c r="J41" s="4">
        <v>1</v>
      </c>
      <c r="K41" s="4">
        <v>8.3000000000000007</v>
      </c>
      <c r="L41" s="4" t="s">
        <v>3</v>
      </c>
      <c r="M41" s="4" t="s">
        <v>3</v>
      </c>
      <c r="N41" s="4">
        <v>3</v>
      </c>
      <c r="O41" s="4">
        <v>4</v>
      </c>
      <c r="P41" s="4">
        <v>33.299999999999997</v>
      </c>
      <c r="Q41" s="4">
        <v>12</v>
      </c>
    </row>
    <row r="42" spans="1:17" x14ac:dyDescent="0.25">
      <c r="A42" s="5" t="s">
        <v>9</v>
      </c>
      <c r="B42" s="3">
        <v>3</v>
      </c>
      <c r="C42" s="7">
        <v>5</v>
      </c>
      <c r="D42" s="7">
        <v>83.3</v>
      </c>
      <c r="E42" s="7" t="s">
        <v>3</v>
      </c>
      <c r="F42" s="7">
        <v>1</v>
      </c>
      <c r="G42" s="7" t="s">
        <v>3</v>
      </c>
      <c r="H42" s="7">
        <v>6</v>
      </c>
      <c r="I42" s="7">
        <v>100</v>
      </c>
      <c r="J42" s="7" t="s">
        <v>3</v>
      </c>
      <c r="K42" s="7" t="s">
        <v>3</v>
      </c>
      <c r="L42" s="7" t="s">
        <v>3</v>
      </c>
      <c r="M42" s="7" t="s">
        <v>3</v>
      </c>
      <c r="N42" s="7" t="s">
        <v>3</v>
      </c>
      <c r="O42" s="7" t="s">
        <v>3</v>
      </c>
      <c r="P42" s="7" t="s">
        <v>3</v>
      </c>
      <c r="Q42" s="7">
        <v>6</v>
      </c>
    </row>
    <row r="43" spans="1:17" x14ac:dyDescent="0.25">
      <c r="A43" s="2" t="s">
        <v>11</v>
      </c>
      <c r="B43" s="3">
        <v>3</v>
      </c>
      <c r="C43" s="4">
        <v>4</v>
      </c>
      <c r="D43" s="4">
        <v>80</v>
      </c>
      <c r="E43" s="4">
        <v>1</v>
      </c>
      <c r="F43" s="4" t="s">
        <v>3</v>
      </c>
      <c r="G43" s="4" t="s">
        <v>3</v>
      </c>
      <c r="H43" s="4">
        <v>5</v>
      </c>
      <c r="I43" s="4">
        <v>100</v>
      </c>
      <c r="J43" s="4" t="s">
        <v>3</v>
      </c>
      <c r="K43" s="4" t="s">
        <v>3</v>
      </c>
      <c r="L43" s="4" t="s">
        <v>3</v>
      </c>
      <c r="M43" s="4" t="s">
        <v>3</v>
      </c>
      <c r="N43" s="4" t="s">
        <v>3</v>
      </c>
      <c r="O43" s="4" t="s">
        <v>3</v>
      </c>
      <c r="P43" s="4" t="s">
        <v>3</v>
      </c>
      <c r="Q43" s="4">
        <v>5</v>
      </c>
    </row>
    <row r="44" spans="1:17" x14ac:dyDescent="0.25">
      <c r="A44" s="5" t="s">
        <v>12</v>
      </c>
      <c r="B44" s="3">
        <v>3</v>
      </c>
      <c r="C44" s="7">
        <v>2</v>
      </c>
      <c r="D44" s="7">
        <v>66.7</v>
      </c>
      <c r="E44" s="7" t="s">
        <v>3</v>
      </c>
      <c r="F44" s="7" t="s">
        <v>3</v>
      </c>
      <c r="G44" s="7" t="s">
        <v>3</v>
      </c>
      <c r="H44" s="7">
        <v>2</v>
      </c>
      <c r="I44" s="7">
        <v>66.7</v>
      </c>
      <c r="J44" s="7" t="s">
        <v>3</v>
      </c>
      <c r="K44" s="7" t="s">
        <v>3</v>
      </c>
      <c r="L44" s="7" t="s">
        <v>3</v>
      </c>
      <c r="M44" s="7" t="s">
        <v>3</v>
      </c>
      <c r="N44" s="7">
        <v>1</v>
      </c>
      <c r="O44" s="7">
        <v>1</v>
      </c>
      <c r="P44" s="7">
        <v>33.299999999999997</v>
      </c>
      <c r="Q44" s="7">
        <v>3</v>
      </c>
    </row>
    <row r="45" spans="1:17" x14ac:dyDescent="0.25">
      <c r="A45" s="2" t="s">
        <v>14</v>
      </c>
      <c r="B45" s="3">
        <v>3</v>
      </c>
      <c r="C45" s="4">
        <v>8</v>
      </c>
      <c r="D45" s="4">
        <v>88.9</v>
      </c>
      <c r="E45" s="4">
        <v>1</v>
      </c>
      <c r="F45" s="4" t="s">
        <v>3</v>
      </c>
      <c r="G45" s="4" t="s">
        <v>3</v>
      </c>
      <c r="H45" s="4">
        <v>9</v>
      </c>
      <c r="I45" s="4">
        <v>100</v>
      </c>
      <c r="J45" s="4" t="s">
        <v>3</v>
      </c>
      <c r="K45" s="4" t="s">
        <v>3</v>
      </c>
      <c r="L45" s="4" t="s">
        <v>3</v>
      </c>
      <c r="M45" s="4" t="s">
        <v>3</v>
      </c>
      <c r="N45" s="4" t="s">
        <v>3</v>
      </c>
      <c r="O45" s="4" t="s">
        <v>3</v>
      </c>
      <c r="P45" s="4" t="s">
        <v>3</v>
      </c>
      <c r="Q45" s="4">
        <v>9</v>
      </c>
    </row>
    <row r="46" spans="1:17" x14ac:dyDescent="0.25">
      <c r="A46" s="5" t="s">
        <v>15</v>
      </c>
      <c r="B46" s="3">
        <v>3</v>
      </c>
      <c r="C46" s="7">
        <v>6</v>
      </c>
      <c r="D46" s="7">
        <v>75</v>
      </c>
      <c r="E46" s="7" t="s">
        <v>3</v>
      </c>
      <c r="F46" s="7">
        <v>1</v>
      </c>
      <c r="G46" s="7" t="s">
        <v>3</v>
      </c>
      <c r="H46" s="7">
        <v>7</v>
      </c>
      <c r="I46" s="7">
        <v>87.5</v>
      </c>
      <c r="J46" s="7">
        <v>1</v>
      </c>
      <c r="K46" s="7">
        <v>12.5</v>
      </c>
      <c r="L46" s="7" t="s">
        <v>3</v>
      </c>
      <c r="M46" s="7" t="s">
        <v>3</v>
      </c>
      <c r="N46" s="7" t="s">
        <v>3</v>
      </c>
      <c r="O46" s="7">
        <v>1</v>
      </c>
      <c r="P46" s="7">
        <v>12.5</v>
      </c>
      <c r="Q46" s="7">
        <v>8</v>
      </c>
    </row>
    <row r="47" spans="1:17" x14ac:dyDescent="0.25">
      <c r="A47" s="2" t="s">
        <v>16</v>
      </c>
      <c r="B47" s="3">
        <v>3</v>
      </c>
      <c r="C47" s="4" t="s">
        <v>3</v>
      </c>
      <c r="D47" s="4" t="s">
        <v>3</v>
      </c>
      <c r="E47" s="4" t="s">
        <v>3</v>
      </c>
      <c r="F47" s="4">
        <v>3</v>
      </c>
      <c r="G47" s="4" t="s">
        <v>3</v>
      </c>
      <c r="H47" s="4">
        <v>3</v>
      </c>
      <c r="I47" s="4">
        <v>100</v>
      </c>
      <c r="J47" s="4" t="s">
        <v>3</v>
      </c>
      <c r="K47" s="4" t="s">
        <v>3</v>
      </c>
      <c r="L47" s="4" t="s">
        <v>3</v>
      </c>
      <c r="M47" s="4" t="s">
        <v>3</v>
      </c>
      <c r="N47" s="4" t="s">
        <v>3</v>
      </c>
      <c r="O47" s="4" t="s">
        <v>3</v>
      </c>
      <c r="P47" s="4" t="s">
        <v>3</v>
      </c>
      <c r="Q47" s="4">
        <v>3</v>
      </c>
    </row>
    <row r="48" spans="1:17" x14ac:dyDescent="0.25">
      <c r="A48" s="5" t="s">
        <v>17</v>
      </c>
      <c r="B48" s="3">
        <v>3</v>
      </c>
      <c r="C48" s="7">
        <v>5</v>
      </c>
      <c r="D48" s="7">
        <v>100</v>
      </c>
      <c r="E48" s="7" t="s">
        <v>3</v>
      </c>
      <c r="F48" s="7" t="s">
        <v>3</v>
      </c>
      <c r="G48" s="7" t="s">
        <v>3</v>
      </c>
      <c r="H48" s="7">
        <v>5</v>
      </c>
      <c r="I48" s="7">
        <v>100</v>
      </c>
      <c r="J48" s="7" t="s">
        <v>3</v>
      </c>
      <c r="K48" s="7" t="s">
        <v>3</v>
      </c>
      <c r="L48" s="7" t="s">
        <v>3</v>
      </c>
      <c r="M48" s="7" t="s">
        <v>3</v>
      </c>
      <c r="N48" s="7" t="s">
        <v>3</v>
      </c>
      <c r="O48" s="7" t="s">
        <v>3</v>
      </c>
      <c r="P48" s="7" t="s">
        <v>3</v>
      </c>
      <c r="Q48" s="7">
        <v>5</v>
      </c>
    </row>
    <row r="49" spans="1:17" ht="22.5" x14ac:dyDescent="0.25">
      <c r="A49" s="2" t="s">
        <v>230</v>
      </c>
      <c r="B49" s="3">
        <v>4</v>
      </c>
      <c r="C49" s="4">
        <v>8</v>
      </c>
      <c r="D49" s="4">
        <v>100</v>
      </c>
      <c r="E49" s="4" t="s">
        <v>3</v>
      </c>
      <c r="F49" s="4" t="s">
        <v>3</v>
      </c>
      <c r="G49" s="4" t="s">
        <v>3</v>
      </c>
      <c r="H49" s="4">
        <v>8</v>
      </c>
      <c r="I49" s="4">
        <v>100</v>
      </c>
      <c r="J49" s="4" t="s">
        <v>3</v>
      </c>
      <c r="K49" s="4" t="s">
        <v>3</v>
      </c>
      <c r="L49" s="4" t="s">
        <v>3</v>
      </c>
      <c r="M49" s="4" t="s">
        <v>3</v>
      </c>
      <c r="N49" s="4" t="s">
        <v>3</v>
      </c>
      <c r="O49" s="4" t="s">
        <v>3</v>
      </c>
      <c r="P49" s="4" t="s">
        <v>3</v>
      </c>
      <c r="Q49" s="4">
        <v>8</v>
      </c>
    </row>
    <row r="50" spans="1:17" x14ac:dyDescent="0.25">
      <c r="A50" s="5" t="s">
        <v>2</v>
      </c>
      <c r="B50" s="3">
        <v>4</v>
      </c>
      <c r="C50" s="7">
        <v>1</v>
      </c>
      <c r="D50" s="7">
        <v>50</v>
      </c>
      <c r="E50" s="7" t="s">
        <v>3</v>
      </c>
      <c r="F50" s="7" t="s">
        <v>3</v>
      </c>
      <c r="G50" s="7" t="s">
        <v>3</v>
      </c>
      <c r="H50" s="7">
        <v>1</v>
      </c>
      <c r="I50" s="7">
        <v>50</v>
      </c>
      <c r="J50" s="7" t="s">
        <v>3</v>
      </c>
      <c r="K50" s="7" t="s">
        <v>3</v>
      </c>
      <c r="L50" s="7" t="s">
        <v>3</v>
      </c>
      <c r="M50" s="7" t="s">
        <v>3</v>
      </c>
      <c r="N50" s="7">
        <v>1</v>
      </c>
      <c r="O50" s="7">
        <v>1</v>
      </c>
      <c r="P50" s="7">
        <v>50</v>
      </c>
      <c r="Q50" s="7">
        <v>2</v>
      </c>
    </row>
    <row r="51" spans="1:17" x14ac:dyDescent="0.25">
      <c r="A51" s="2" t="s">
        <v>4</v>
      </c>
      <c r="B51" s="3">
        <v>4</v>
      </c>
      <c r="C51" s="4">
        <v>5</v>
      </c>
      <c r="D51" s="4">
        <v>83.3</v>
      </c>
      <c r="E51" s="4" t="s">
        <v>3</v>
      </c>
      <c r="F51" s="4" t="s">
        <v>3</v>
      </c>
      <c r="G51" s="4" t="s">
        <v>3</v>
      </c>
      <c r="H51" s="4">
        <v>5</v>
      </c>
      <c r="I51" s="4">
        <v>83.3</v>
      </c>
      <c r="J51" s="4" t="s">
        <v>3</v>
      </c>
      <c r="K51" s="4" t="s">
        <v>3</v>
      </c>
      <c r="L51" s="4" t="s">
        <v>3</v>
      </c>
      <c r="M51" s="4">
        <v>1</v>
      </c>
      <c r="N51" s="4" t="s">
        <v>3</v>
      </c>
      <c r="O51" s="4">
        <v>1</v>
      </c>
      <c r="P51" s="4">
        <v>16.7</v>
      </c>
      <c r="Q51" s="4">
        <v>6</v>
      </c>
    </row>
    <row r="52" spans="1:17" x14ac:dyDescent="0.25">
      <c r="A52" s="5" t="s">
        <v>18</v>
      </c>
      <c r="B52" s="3">
        <v>4</v>
      </c>
      <c r="C52" s="7">
        <v>2</v>
      </c>
      <c r="D52" s="7">
        <v>50</v>
      </c>
      <c r="E52" s="7">
        <v>1</v>
      </c>
      <c r="F52" s="7">
        <v>1</v>
      </c>
      <c r="G52" s="7" t="s">
        <v>3</v>
      </c>
      <c r="H52" s="7">
        <v>4</v>
      </c>
      <c r="I52" s="7">
        <v>100</v>
      </c>
      <c r="J52" s="7" t="s">
        <v>3</v>
      </c>
      <c r="K52" s="7" t="s">
        <v>3</v>
      </c>
      <c r="L52" s="7" t="s">
        <v>3</v>
      </c>
      <c r="M52" s="7" t="s">
        <v>3</v>
      </c>
      <c r="N52" s="7" t="s">
        <v>3</v>
      </c>
      <c r="O52" s="7" t="s">
        <v>3</v>
      </c>
      <c r="P52" s="7" t="s">
        <v>3</v>
      </c>
      <c r="Q52" s="7">
        <v>4</v>
      </c>
    </row>
    <row r="53" spans="1:17" x14ac:dyDescent="0.25">
      <c r="A53" s="2" t="s">
        <v>5</v>
      </c>
      <c r="B53" s="3">
        <v>4</v>
      </c>
      <c r="C53" s="4">
        <v>3</v>
      </c>
      <c r="D53" s="4">
        <v>42.9</v>
      </c>
      <c r="E53" s="4">
        <v>1</v>
      </c>
      <c r="F53" s="4">
        <v>2</v>
      </c>
      <c r="G53" s="4" t="s">
        <v>3</v>
      </c>
      <c r="H53" s="4">
        <v>6</v>
      </c>
      <c r="I53" s="4">
        <v>85.7</v>
      </c>
      <c r="J53" s="4" t="s">
        <v>3</v>
      </c>
      <c r="K53" s="4" t="s">
        <v>3</v>
      </c>
      <c r="L53" s="4" t="s">
        <v>3</v>
      </c>
      <c r="M53" s="4" t="s">
        <v>3</v>
      </c>
      <c r="N53" s="4">
        <v>1</v>
      </c>
      <c r="O53" s="4">
        <v>1</v>
      </c>
      <c r="P53" s="4">
        <v>14.3</v>
      </c>
      <c r="Q53" s="4">
        <v>7</v>
      </c>
    </row>
    <row r="54" spans="1:17" x14ac:dyDescent="0.25">
      <c r="A54" s="5" t="s">
        <v>6</v>
      </c>
      <c r="B54" s="3">
        <v>4</v>
      </c>
      <c r="C54" s="7">
        <v>1</v>
      </c>
      <c r="D54" s="7">
        <v>12.5</v>
      </c>
      <c r="E54" s="7" t="s">
        <v>3</v>
      </c>
      <c r="F54" s="7">
        <v>7</v>
      </c>
      <c r="G54" s="7" t="s">
        <v>3</v>
      </c>
      <c r="H54" s="7">
        <v>8</v>
      </c>
      <c r="I54" s="7">
        <v>100</v>
      </c>
      <c r="J54" s="7" t="s">
        <v>3</v>
      </c>
      <c r="K54" s="7" t="s">
        <v>3</v>
      </c>
      <c r="L54" s="7" t="s">
        <v>3</v>
      </c>
      <c r="M54" s="7" t="s">
        <v>3</v>
      </c>
      <c r="N54" s="7" t="s">
        <v>3</v>
      </c>
      <c r="O54" s="7" t="s">
        <v>3</v>
      </c>
      <c r="P54" s="7" t="s">
        <v>3</v>
      </c>
      <c r="Q54" s="7">
        <v>8</v>
      </c>
    </row>
    <row r="55" spans="1:17" x14ac:dyDescent="0.25">
      <c r="A55" s="2" t="s">
        <v>7</v>
      </c>
      <c r="B55" s="3">
        <v>4</v>
      </c>
      <c r="C55" s="4">
        <v>6</v>
      </c>
      <c r="D55" s="4">
        <v>60</v>
      </c>
      <c r="E55" s="4">
        <v>1</v>
      </c>
      <c r="F55" s="4">
        <v>3</v>
      </c>
      <c r="G55" s="4" t="s">
        <v>3</v>
      </c>
      <c r="H55" s="4">
        <v>10</v>
      </c>
      <c r="I55" s="4">
        <v>100</v>
      </c>
      <c r="J55" s="4" t="s">
        <v>3</v>
      </c>
      <c r="K55" s="4" t="s">
        <v>3</v>
      </c>
      <c r="L55" s="4" t="s">
        <v>3</v>
      </c>
      <c r="M55" s="4" t="s">
        <v>3</v>
      </c>
      <c r="N55" s="4" t="s">
        <v>3</v>
      </c>
      <c r="O55" s="4" t="s">
        <v>3</v>
      </c>
      <c r="P55" s="4" t="s">
        <v>3</v>
      </c>
      <c r="Q55" s="4">
        <v>10</v>
      </c>
    </row>
    <row r="56" spans="1:17" x14ac:dyDescent="0.25">
      <c r="A56" s="5" t="s">
        <v>8</v>
      </c>
      <c r="B56" s="3">
        <v>4</v>
      </c>
      <c r="C56" s="7">
        <v>2</v>
      </c>
      <c r="D56" s="7">
        <v>66.7</v>
      </c>
      <c r="E56" s="7">
        <v>1</v>
      </c>
      <c r="F56" s="7" t="s">
        <v>3</v>
      </c>
      <c r="G56" s="7" t="s">
        <v>3</v>
      </c>
      <c r="H56" s="7">
        <v>3</v>
      </c>
      <c r="I56" s="7">
        <v>100</v>
      </c>
      <c r="J56" s="7" t="s">
        <v>3</v>
      </c>
      <c r="K56" s="7" t="s">
        <v>3</v>
      </c>
      <c r="L56" s="7" t="s">
        <v>3</v>
      </c>
      <c r="M56" s="7" t="s">
        <v>3</v>
      </c>
      <c r="N56" s="7" t="s">
        <v>3</v>
      </c>
      <c r="O56" s="7" t="s">
        <v>3</v>
      </c>
      <c r="P56" s="7" t="s">
        <v>3</v>
      </c>
      <c r="Q56" s="7">
        <v>3</v>
      </c>
    </row>
    <row r="57" spans="1:17" x14ac:dyDescent="0.25">
      <c r="A57" s="2" t="s">
        <v>9</v>
      </c>
      <c r="B57" s="3">
        <v>4</v>
      </c>
      <c r="C57" s="4">
        <v>3</v>
      </c>
      <c r="D57" s="4">
        <v>60</v>
      </c>
      <c r="E57" s="4">
        <v>1</v>
      </c>
      <c r="F57" s="4" t="s">
        <v>3</v>
      </c>
      <c r="G57" s="4" t="s">
        <v>3</v>
      </c>
      <c r="H57" s="4">
        <v>4</v>
      </c>
      <c r="I57" s="4">
        <v>80</v>
      </c>
      <c r="J57" s="4" t="s">
        <v>3</v>
      </c>
      <c r="K57" s="4" t="s">
        <v>3</v>
      </c>
      <c r="L57" s="4" t="s">
        <v>3</v>
      </c>
      <c r="M57" s="4" t="s">
        <v>3</v>
      </c>
      <c r="N57" s="4">
        <v>1</v>
      </c>
      <c r="O57" s="4">
        <v>1</v>
      </c>
      <c r="P57" s="4">
        <v>20</v>
      </c>
      <c r="Q57" s="4">
        <v>5</v>
      </c>
    </row>
    <row r="58" spans="1:17" x14ac:dyDescent="0.25">
      <c r="A58" s="5" t="s">
        <v>10</v>
      </c>
      <c r="B58" s="3">
        <v>4</v>
      </c>
      <c r="C58" s="7">
        <v>4</v>
      </c>
      <c r="D58" s="7">
        <v>57.1</v>
      </c>
      <c r="E58" s="7" t="s">
        <v>3</v>
      </c>
      <c r="F58" s="7">
        <v>2</v>
      </c>
      <c r="G58" s="7" t="s">
        <v>3</v>
      </c>
      <c r="H58" s="7">
        <v>6</v>
      </c>
      <c r="I58" s="7">
        <v>85.7</v>
      </c>
      <c r="J58" s="7" t="s">
        <v>3</v>
      </c>
      <c r="K58" s="7" t="s">
        <v>3</v>
      </c>
      <c r="L58" s="7" t="s">
        <v>3</v>
      </c>
      <c r="M58" s="7" t="s">
        <v>3</v>
      </c>
      <c r="N58" s="7">
        <v>1</v>
      </c>
      <c r="O58" s="7">
        <v>1</v>
      </c>
      <c r="P58" s="7">
        <v>14.3</v>
      </c>
      <c r="Q58" s="7">
        <v>7</v>
      </c>
    </row>
    <row r="59" spans="1:17" x14ac:dyDescent="0.25">
      <c r="A59" s="2" t="s">
        <v>11</v>
      </c>
      <c r="B59" s="3">
        <v>4</v>
      </c>
      <c r="C59" s="4">
        <v>2</v>
      </c>
      <c r="D59" s="4">
        <v>66.7</v>
      </c>
      <c r="E59" s="4" t="s">
        <v>3</v>
      </c>
      <c r="F59" s="4">
        <v>1</v>
      </c>
      <c r="G59" s="4" t="s">
        <v>3</v>
      </c>
      <c r="H59" s="4">
        <v>3</v>
      </c>
      <c r="I59" s="4">
        <v>100</v>
      </c>
      <c r="J59" s="4" t="s">
        <v>3</v>
      </c>
      <c r="K59" s="4" t="s">
        <v>3</v>
      </c>
      <c r="L59" s="4" t="s">
        <v>3</v>
      </c>
      <c r="M59" s="4" t="s">
        <v>3</v>
      </c>
      <c r="N59" s="4" t="s">
        <v>3</v>
      </c>
      <c r="O59" s="4" t="s">
        <v>3</v>
      </c>
      <c r="P59" s="4" t="s">
        <v>3</v>
      </c>
      <c r="Q59" s="4">
        <v>3</v>
      </c>
    </row>
    <row r="60" spans="1:17" x14ac:dyDescent="0.25">
      <c r="A60" s="5" t="s">
        <v>12</v>
      </c>
      <c r="B60" s="3">
        <v>4</v>
      </c>
      <c r="C60" s="7">
        <v>7</v>
      </c>
      <c r="D60" s="7">
        <v>87.5</v>
      </c>
      <c r="E60" s="7" t="s">
        <v>3</v>
      </c>
      <c r="F60" s="7" t="s">
        <v>3</v>
      </c>
      <c r="G60" s="7" t="s">
        <v>3</v>
      </c>
      <c r="H60" s="7">
        <v>7</v>
      </c>
      <c r="I60" s="7">
        <v>87.5</v>
      </c>
      <c r="J60" s="7" t="s">
        <v>3</v>
      </c>
      <c r="K60" s="7" t="s">
        <v>3</v>
      </c>
      <c r="L60" s="7" t="s">
        <v>3</v>
      </c>
      <c r="M60" s="7">
        <v>1</v>
      </c>
      <c r="N60" s="7" t="s">
        <v>3</v>
      </c>
      <c r="O60" s="7">
        <v>1</v>
      </c>
      <c r="P60" s="7">
        <v>12.5</v>
      </c>
      <c r="Q60" s="7">
        <v>8</v>
      </c>
    </row>
    <row r="61" spans="1:17" x14ac:dyDescent="0.25">
      <c r="A61" s="2" t="s">
        <v>13</v>
      </c>
      <c r="B61" s="3">
        <v>4</v>
      </c>
      <c r="C61" s="4">
        <v>5</v>
      </c>
      <c r="D61" s="4">
        <v>62.5</v>
      </c>
      <c r="E61" s="4">
        <v>2</v>
      </c>
      <c r="F61" s="4">
        <v>1</v>
      </c>
      <c r="G61" s="4" t="s">
        <v>3</v>
      </c>
      <c r="H61" s="4">
        <v>8</v>
      </c>
      <c r="I61" s="4">
        <v>100</v>
      </c>
      <c r="J61" s="4" t="s">
        <v>3</v>
      </c>
      <c r="K61" s="4" t="s">
        <v>3</v>
      </c>
      <c r="L61" s="4" t="s">
        <v>3</v>
      </c>
      <c r="M61" s="4" t="s">
        <v>3</v>
      </c>
      <c r="N61" s="4" t="s">
        <v>3</v>
      </c>
      <c r="O61" s="4" t="s">
        <v>3</v>
      </c>
      <c r="P61" s="4" t="s">
        <v>3</v>
      </c>
      <c r="Q61" s="4">
        <v>8</v>
      </c>
    </row>
    <row r="62" spans="1:17" x14ac:dyDescent="0.25">
      <c r="A62" s="5" t="s">
        <v>14</v>
      </c>
      <c r="B62" s="3">
        <v>4</v>
      </c>
      <c r="C62" s="7">
        <v>4</v>
      </c>
      <c r="D62" s="7">
        <v>50</v>
      </c>
      <c r="E62" s="7">
        <v>2</v>
      </c>
      <c r="F62" s="7">
        <v>1</v>
      </c>
      <c r="G62" s="7" t="s">
        <v>3</v>
      </c>
      <c r="H62" s="7">
        <v>7</v>
      </c>
      <c r="I62" s="7">
        <v>87.5</v>
      </c>
      <c r="J62" s="7" t="s">
        <v>3</v>
      </c>
      <c r="K62" s="7" t="s">
        <v>3</v>
      </c>
      <c r="L62" s="7" t="s">
        <v>3</v>
      </c>
      <c r="M62" s="7" t="s">
        <v>3</v>
      </c>
      <c r="N62" s="7">
        <v>1</v>
      </c>
      <c r="O62" s="7">
        <v>1</v>
      </c>
      <c r="P62" s="7">
        <v>12.5</v>
      </c>
      <c r="Q62" s="7">
        <v>8</v>
      </c>
    </row>
    <row r="63" spans="1:17" x14ac:dyDescent="0.25">
      <c r="A63" s="2" t="s">
        <v>15</v>
      </c>
      <c r="B63" s="3">
        <v>4</v>
      </c>
      <c r="C63" s="4">
        <v>2</v>
      </c>
      <c r="D63" s="4">
        <v>33.299999999999997</v>
      </c>
      <c r="E63" s="4">
        <v>1</v>
      </c>
      <c r="F63" s="4" t="s">
        <v>3</v>
      </c>
      <c r="G63" s="4" t="s">
        <v>3</v>
      </c>
      <c r="H63" s="4">
        <v>3</v>
      </c>
      <c r="I63" s="4">
        <v>50</v>
      </c>
      <c r="J63" s="4">
        <v>2</v>
      </c>
      <c r="K63" s="4">
        <v>33.299999999999997</v>
      </c>
      <c r="L63" s="4" t="s">
        <v>3</v>
      </c>
      <c r="M63" s="4" t="s">
        <v>3</v>
      </c>
      <c r="N63" s="4">
        <v>1</v>
      </c>
      <c r="O63" s="4">
        <v>3</v>
      </c>
      <c r="P63" s="4">
        <v>50</v>
      </c>
      <c r="Q63" s="4">
        <v>6</v>
      </c>
    </row>
    <row r="64" spans="1:17" x14ac:dyDescent="0.25">
      <c r="A64" s="5" t="s">
        <v>19</v>
      </c>
      <c r="B64" s="3">
        <v>4</v>
      </c>
      <c r="C64" s="7">
        <v>5</v>
      </c>
      <c r="D64" s="7">
        <v>71.400000000000006</v>
      </c>
      <c r="E64" s="7">
        <v>1</v>
      </c>
      <c r="F64" s="7">
        <v>1</v>
      </c>
      <c r="G64" s="7" t="s">
        <v>3</v>
      </c>
      <c r="H64" s="7">
        <v>7</v>
      </c>
      <c r="I64" s="7">
        <v>100</v>
      </c>
      <c r="J64" s="7" t="s">
        <v>3</v>
      </c>
      <c r="K64" s="7" t="s">
        <v>3</v>
      </c>
      <c r="L64" s="7" t="s">
        <v>3</v>
      </c>
      <c r="M64" s="7" t="s">
        <v>3</v>
      </c>
      <c r="N64" s="7" t="s">
        <v>3</v>
      </c>
      <c r="O64" s="7" t="s">
        <v>3</v>
      </c>
      <c r="P64" s="7" t="s">
        <v>3</v>
      </c>
      <c r="Q64" s="7">
        <v>7</v>
      </c>
    </row>
    <row r="65" spans="1:17" x14ac:dyDescent="0.25">
      <c r="A65" s="2" t="s">
        <v>16</v>
      </c>
      <c r="B65" s="3">
        <v>4</v>
      </c>
      <c r="C65" s="4">
        <v>7</v>
      </c>
      <c r="D65" s="4">
        <v>70</v>
      </c>
      <c r="E65" s="4" t="s">
        <v>3</v>
      </c>
      <c r="F65" s="4">
        <v>1</v>
      </c>
      <c r="G65" s="4" t="s">
        <v>3</v>
      </c>
      <c r="H65" s="4">
        <v>8</v>
      </c>
      <c r="I65" s="4">
        <v>80</v>
      </c>
      <c r="J65" s="4">
        <v>2</v>
      </c>
      <c r="K65" s="4">
        <v>20</v>
      </c>
      <c r="L65" s="4" t="s">
        <v>3</v>
      </c>
      <c r="M65" s="4" t="s">
        <v>3</v>
      </c>
      <c r="N65" s="4" t="s">
        <v>3</v>
      </c>
      <c r="O65" s="4">
        <v>2</v>
      </c>
      <c r="P65" s="4">
        <v>20</v>
      </c>
      <c r="Q65" s="4">
        <v>10</v>
      </c>
    </row>
    <row r="66" spans="1:17" x14ac:dyDescent="0.25">
      <c r="A66" s="5" t="s">
        <v>17</v>
      </c>
      <c r="B66" s="3">
        <v>4</v>
      </c>
      <c r="C66" s="7">
        <v>6</v>
      </c>
      <c r="D66" s="7">
        <v>85.7</v>
      </c>
      <c r="E66" s="7" t="s">
        <v>3</v>
      </c>
      <c r="F66" s="7" t="s">
        <v>3</v>
      </c>
      <c r="G66" s="7" t="s">
        <v>3</v>
      </c>
      <c r="H66" s="7">
        <v>6</v>
      </c>
      <c r="I66" s="7">
        <v>85.7</v>
      </c>
      <c r="J66" s="7" t="s">
        <v>3</v>
      </c>
      <c r="K66" s="7" t="s">
        <v>3</v>
      </c>
      <c r="L66" s="7" t="s">
        <v>3</v>
      </c>
      <c r="M66" s="7" t="s">
        <v>3</v>
      </c>
      <c r="N66" s="7">
        <v>1</v>
      </c>
      <c r="O66" s="7">
        <v>1</v>
      </c>
      <c r="P66" s="7">
        <v>14.3</v>
      </c>
      <c r="Q66" s="7">
        <v>7</v>
      </c>
    </row>
    <row r="67" spans="1:17" x14ac:dyDescent="0.25">
      <c r="A67" s="87" t="s">
        <v>2</v>
      </c>
      <c r="B67" s="88">
        <v>5</v>
      </c>
      <c r="C67" s="91">
        <v>8</v>
      </c>
      <c r="D67" s="91">
        <v>88.9</v>
      </c>
      <c r="E67" s="91" t="s">
        <v>3</v>
      </c>
      <c r="F67" s="91" t="s">
        <v>3</v>
      </c>
      <c r="G67" s="91" t="s">
        <v>3</v>
      </c>
      <c r="H67" s="91">
        <v>8</v>
      </c>
      <c r="I67" s="91">
        <v>88.9</v>
      </c>
      <c r="J67" s="91">
        <v>1</v>
      </c>
      <c r="K67" s="91">
        <v>11.1</v>
      </c>
      <c r="L67" s="91" t="s">
        <v>3</v>
      </c>
      <c r="M67" s="91" t="s">
        <v>3</v>
      </c>
      <c r="N67" s="91" t="s">
        <v>3</v>
      </c>
      <c r="O67" s="91">
        <v>1</v>
      </c>
      <c r="P67" s="91">
        <v>11.1</v>
      </c>
      <c r="Q67" s="91">
        <v>9</v>
      </c>
    </row>
    <row r="68" spans="1:17" x14ac:dyDescent="0.25">
      <c r="A68" s="89" t="s">
        <v>4</v>
      </c>
      <c r="B68" s="88">
        <v>5</v>
      </c>
      <c r="C68" s="92">
        <v>6</v>
      </c>
      <c r="D68" s="92">
        <v>60</v>
      </c>
      <c r="E68" s="92">
        <v>1</v>
      </c>
      <c r="F68" s="92" t="s">
        <v>3</v>
      </c>
      <c r="G68" s="92" t="s">
        <v>3</v>
      </c>
      <c r="H68" s="92">
        <v>7</v>
      </c>
      <c r="I68" s="92">
        <v>70</v>
      </c>
      <c r="J68" s="92" t="s">
        <v>3</v>
      </c>
      <c r="K68" s="92" t="s">
        <v>3</v>
      </c>
      <c r="L68" s="92" t="s">
        <v>3</v>
      </c>
      <c r="M68" s="92" t="s">
        <v>3</v>
      </c>
      <c r="N68" s="92">
        <v>3</v>
      </c>
      <c r="O68" s="92">
        <v>3</v>
      </c>
      <c r="P68" s="92">
        <v>30</v>
      </c>
      <c r="Q68" s="92">
        <v>10</v>
      </c>
    </row>
    <row r="69" spans="1:17" x14ac:dyDescent="0.25">
      <c r="A69" s="87" t="s">
        <v>18</v>
      </c>
      <c r="B69" s="88">
        <v>5</v>
      </c>
      <c r="C69" s="91">
        <v>7</v>
      </c>
      <c r="D69" s="91">
        <v>50</v>
      </c>
      <c r="E69" s="91" t="s">
        <v>3</v>
      </c>
      <c r="F69" s="91">
        <v>4</v>
      </c>
      <c r="G69" s="91" t="s">
        <v>3</v>
      </c>
      <c r="H69" s="91">
        <v>11</v>
      </c>
      <c r="I69" s="91">
        <v>78.599999999999994</v>
      </c>
      <c r="J69" s="91" t="s">
        <v>3</v>
      </c>
      <c r="K69" s="91" t="s">
        <v>3</v>
      </c>
      <c r="L69" s="91" t="s">
        <v>3</v>
      </c>
      <c r="M69" s="91" t="s">
        <v>3</v>
      </c>
      <c r="N69" s="91">
        <v>3</v>
      </c>
      <c r="O69" s="91">
        <v>3</v>
      </c>
      <c r="P69" s="91">
        <v>21.4</v>
      </c>
      <c r="Q69" s="91">
        <v>14</v>
      </c>
    </row>
    <row r="70" spans="1:17" x14ac:dyDescent="0.25">
      <c r="A70" s="89" t="s">
        <v>5</v>
      </c>
      <c r="B70" s="88">
        <v>5</v>
      </c>
      <c r="C70" s="92">
        <v>2</v>
      </c>
      <c r="D70" s="92">
        <v>25</v>
      </c>
      <c r="E70" s="92">
        <v>1</v>
      </c>
      <c r="F70" s="92">
        <v>3</v>
      </c>
      <c r="G70" s="92" t="s">
        <v>3</v>
      </c>
      <c r="H70" s="92">
        <v>6</v>
      </c>
      <c r="I70" s="92">
        <v>75</v>
      </c>
      <c r="J70" s="92" t="s">
        <v>3</v>
      </c>
      <c r="K70" s="92" t="s">
        <v>3</v>
      </c>
      <c r="L70" s="92" t="s">
        <v>3</v>
      </c>
      <c r="M70" s="92" t="s">
        <v>3</v>
      </c>
      <c r="N70" s="92">
        <v>2</v>
      </c>
      <c r="O70" s="92">
        <v>2</v>
      </c>
      <c r="P70" s="92">
        <v>25</v>
      </c>
      <c r="Q70" s="92">
        <v>8</v>
      </c>
    </row>
    <row r="71" spans="1:17" x14ac:dyDescent="0.25">
      <c r="A71" s="87" t="s">
        <v>6</v>
      </c>
      <c r="B71" s="88">
        <v>5</v>
      </c>
      <c r="C71" s="91">
        <v>5</v>
      </c>
      <c r="D71" s="91">
        <v>41.7</v>
      </c>
      <c r="E71" s="91" t="s">
        <v>3</v>
      </c>
      <c r="F71" s="91">
        <v>4</v>
      </c>
      <c r="G71" s="91">
        <v>1</v>
      </c>
      <c r="H71" s="91">
        <v>10</v>
      </c>
      <c r="I71" s="91">
        <v>83.3</v>
      </c>
      <c r="J71" s="91" t="s">
        <v>3</v>
      </c>
      <c r="K71" s="91" t="s">
        <v>3</v>
      </c>
      <c r="L71" s="91" t="s">
        <v>3</v>
      </c>
      <c r="M71" s="91" t="s">
        <v>3</v>
      </c>
      <c r="N71" s="91">
        <v>2</v>
      </c>
      <c r="O71" s="91">
        <v>2</v>
      </c>
      <c r="P71" s="91">
        <v>16.7</v>
      </c>
      <c r="Q71" s="91">
        <v>12</v>
      </c>
    </row>
    <row r="72" spans="1:17" x14ac:dyDescent="0.25">
      <c r="A72" s="89" t="s">
        <v>7</v>
      </c>
      <c r="B72" s="88">
        <v>5</v>
      </c>
      <c r="C72" s="92">
        <v>8</v>
      </c>
      <c r="D72" s="92">
        <v>66.7</v>
      </c>
      <c r="E72" s="92">
        <v>1</v>
      </c>
      <c r="F72" s="92">
        <v>2</v>
      </c>
      <c r="G72" s="92" t="s">
        <v>3</v>
      </c>
      <c r="H72" s="92">
        <v>11</v>
      </c>
      <c r="I72" s="92">
        <v>91.7</v>
      </c>
      <c r="J72" s="92" t="s">
        <v>3</v>
      </c>
      <c r="K72" s="92" t="s">
        <v>3</v>
      </c>
      <c r="L72" s="92" t="s">
        <v>3</v>
      </c>
      <c r="M72" s="92" t="s">
        <v>3</v>
      </c>
      <c r="N72" s="92">
        <v>1</v>
      </c>
      <c r="O72" s="92">
        <v>1</v>
      </c>
      <c r="P72" s="92">
        <v>8.3000000000000007</v>
      </c>
      <c r="Q72" s="92">
        <v>12</v>
      </c>
    </row>
    <row r="73" spans="1:17" x14ac:dyDescent="0.25">
      <c r="A73" s="87" t="s">
        <v>9</v>
      </c>
      <c r="B73" s="88">
        <v>5</v>
      </c>
      <c r="C73" s="91">
        <v>8</v>
      </c>
      <c r="D73" s="91">
        <v>88.9</v>
      </c>
      <c r="E73" s="91" t="s">
        <v>3</v>
      </c>
      <c r="F73" s="91">
        <v>1</v>
      </c>
      <c r="G73" s="91" t="s">
        <v>3</v>
      </c>
      <c r="H73" s="91">
        <v>9</v>
      </c>
      <c r="I73" s="91">
        <v>100</v>
      </c>
      <c r="J73" s="91" t="s">
        <v>3</v>
      </c>
      <c r="K73" s="91" t="s">
        <v>3</v>
      </c>
      <c r="L73" s="91" t="s">
        <v>3</v>
      </c>
      <c r="M73" s="91" t="s">
        <v>3</v>
      </c>
      <c r="N73" s="91" t="s">
        <v>3</v>
      </c>
      <c r="O73" s="91" t="s">
        <v>3</v>
      </c>
      <c r="P73" s="91" t="s">
        <v>3</v>
      </c>
      <c r="Q73" s="91">
        <v>9</v>
      </c>
    </row>
    <row r="74" spans="1:17" x14ac:dyDescent="0.25">
      <c r="A74" s="89" t="s">
        <v>10</v>
      </c>
      <c r="B74" s="88">
        <v>5</v>
      </c>
      <c r="C74" s="92" t="s">
        <v>3</v>
      </c>
      <c r="D74" s="92" t="s">
        <v>3</v>
      </c>
      <c r="E74" s="92" t="s">
        <v>3</v>
      </c>
      <c r="F74" s="92">
        <v>1</v>
      </c>
      <c r="G74" s="92" t="s">
        <v>3</v>
      </c>
      <c r="H74" s="92">
        <v>1</v>
      </c>
      <c r="I74" s="92">
        <v>33.299999999999997</v>
      </c>
      <c r="J74" s="92" t="s">
        <v>3</v>
      </c>
      <c r="K74" s="92" t="s">
        <v>3</v>
      </c>
      <c r="L74" s="92" t="s">
        <v>3</v>
      </c>
      <c r="M74" s="92" t="s">
        <v>3</v>
      </c>
      <c r="N74" s="92">
        <v>2</v>
      </c>
      <c r="O74" s="92">
        <v>2</v>
      </c>
      <c r="P74" s="92">
        <v>66.7</v>
      </c>
      <c r="Q74" s="92">
        <v>3</v>
      </c>
    </row>
    <row r="75" spans="1:17" x14ac:dyDescent="0.25">
      <c r="A75" s="87" t="s">
        <v>11</v>
      </c>
      <c r="B75" s="88">
        <v>5</v>
      </c>
      <c r="C75" s="91">
        <v>7</v>
      </c>
      <c r="D75" s="91">
        <v>70</v>
      </c>
      <c r="E75" s="91">
        <v>1</v>
      </c>
      <c r="F75" s="91">
        <v>1</v>
      </c>
      <c r="G75" s="91" t="s">
        <v>3</v>
      </c>
      <c r="H75" s="91">
        <v>9</v>
      </c>
      <c r="I75" s="91">
        <v>90</v>
      </c>
      <c r="J75" s="91" t="s">
        <v>3</v>
      </c>
      <c r="K75" s="91" t="s">
        <v>3</v>
      </c>
      <c r="L75" s="91" t="s">
        <v>3</v>
      </c>
      <c r="M75" s="91" t="s">
        <v>3</v>
      </c>
      <c r="N75" s="91">
        <v>1</v>
      </c>
      <c r="O75" s="91">
        <v>1</v>
      </c>
      <c r="P75" s="91">
        <v>10</v>
      </c>
      <c r="Q75" s="91">
        <v>10</v>
      </c>
    </row>
    <row r="76" spans="1:17" x14ac:dyDescent="0.25">
      <c r="A76" s="89" t="s">
        <v>12</v>
      </c>
      <c r="B76" s="88">
        <v>5</v>
      </c>
      <c r="C76" s="92">
        <v>6</v>
      </c>
      <c r="D76" s="92">
        <v>100</v>
      </c>
      <c r="E76" s="92" t="s">
        <v>3</v>
      </c>
      <c r="F76" s="92" t="s">
        <v>3</v>
      </c>
      <c r="G76" s="92" t="s">
        <v>3</v>
      </c>
      <c r="H76" s="92">
        <v>6</v>
      </c>
      <c r="I76" s="92">
        <v>100</v>
      </c>
      <c r="J76" s="92" t="s">
        <v>3</v>
      </c>
      <c r="K76" s="92" t="s">
        <v>3</v>
      </c>
      <c r="L76" s="92" t="s">
        <v>3</v>
      </c>
      <c r="M76" s="92" t="s">
        <v>3</v>
      </c>
      <c r="N76" s="92" t="s">
        <v>3</v>
      </c>
      <c r="O76" s="92" t="s">
        <v>3</v>
      </c>
      <c r="P76" s="92" t="s">
        <v>3</v>
      </c>
      <c r="Q76" s="92">
        <v>6</v>
      </c>
    </row>
    <row r="77" spans="1:17" x14ac:dyDescent="0.25">
      <c r="A77" s="87" t="s">
        <v>648</v>
      </c>
      <c r="B77" s="88">
        <v>5</v>
      </c>
      <c r="C77" s="91">
        <v>7</v>
      </c>
      <c r="D77" s="91">
        <v>87.5</v>
      </c>
      <c r="E77" s="91" t="s">
        <v>3</v>
      </c>
      <c r="F77" s="91" t="s">
        <v>3</v>
      </c>
      <c r="G77" s="91" t="s">
        <v>3</v>
      </c>
      <c r="H77" s="91">
        <v>7</v>
      </c>
      <c r="I77" s="91">
        <v>87.5</v>
      </c>
      <c r="J77" s="91">
        <v>1</v>
      </c>
      <c r="K77" s="91">
        <v>12.5</v>
      </c>
      <c r="L77" s="91" t="s">
        <v>3</v>
      </c>
      <c r="M77" s="91" t="s">
        <v>3</v>
      </c>
      <c r="N77" s="91" t="s">
        <v>3</v>
      </c>
      <c r="O77" s="91">
        <v>1</v>
      </c>
      <c r="P77" s="91">
        <v>12.5</v>
      </c>
      <c r="Q77" s="91">
        <v>8</v>
      </c>
    </row>
    <row r="78" spans="1:17" x14ac:dyDescent="0.25">
      <c r="A78" s="89" t="s">
        <v>13</v>
      </c>
      <c r="B78" s="88">
        <v>5</v>
      </c>
      <c r="C78" s="92">
        <v>2</v>
      </c>
      <c r="D78" s="92">
        <v>50</v>
      </c>
      <c r="E78" s="92" t="s">
        <v>3</v>
      </c>
      <c r="F78" s="92">
        <v>2</v>
      </c>
      <c r="G78" s="92" t="s">
        <v>3</v>
      </c>
      <c r="H78" s="92">
        <v>4</v>
      </c>
      <c r="I78" s="92">
        <v>100</v>
      </c>
      <c r="J78" s="92" t="s">
        <v>3</v>
      </c>
      <c r="K78" s="92" t="s">
        <v>3</v>
      </c>
      <c r="L78" s="92" t="s">
        <v>3</v>
      </c>
      <c r="M78" s="92" t="s">
        <v>3</v>
      </c>
      <c r="N78" s="92" t="s">
        <v>3</v>
      </c>
      <c r="O78" s="92" t="s">
        <v>3</v>
      </c>
      <c r="P78" s="92" t="s">
        <v>3</v>
      </c>
      <c r="Q78" s="92">
        <v>4</v>
      </c>
    </row>
    <row r="79" spans="1:17" x14ac:dyDescent="0.25">
      <c r="A79" s="87" t="s">
        <v>14</v>
      </c>
      <c r="B79" s="88">
        <v>5</v>
      </c>
      <c r="C79" s="91">
        <v>7</v>
      </c>
      <c r="D79" s="91">
        <v>77.8</v>
      </c>
      <c r="E79" s="91">
        <v>1</v>
      </c>
      <c r="F79" s="91">
        <v>1</v>
      </c>
      <c r="G79" s="91" t="s">
        <v>3</v>
      </c>
      <c r="H79" s="91">
        <v>9</v>
      </c>
      <c r="I79" s="91">
        <v>100</v>
      </c>
      <c r="J79" s="91" t="s">
        <v>3</v>
      </c>
      <c r="K79" s="91" t="s">
        <v>3</v>
      </c>
      <c r="L79" s="91" t="s">
        <v>3</v>
      </c>
      <c r="M79" s="91" t="s">
        <v>3</v>
      </c>
      <c r="N79" s="91" t="s">
        <v>3</v>
      </c>
      <c r="O79" s="91" t="s">
        <v>3</v>
      </c>
      <c r="P79" s="91" t="s">
        <v>3</v>
      </c>
      <c r="Q79" s="91">
        <v>9</v>
      </c>
    </row>
    <row r="80" spans="1:17" x14ac:dyDescent="0.25">
      <c r="A80" s="89" t="s">
        <v>15</v>
      </c>
      <c r="B80" s="88">
        <v>5</v>
      </c>
      <c r="C80" s="92" t="s">
        <v>3</v>
      </c>
      <c r="D80" s="92" t="s">
        <v>3</v>
      </c>
      <c r="E80" s="92" t="s">
        <v>3</v>
      </c>
      <c r="F80" s="92">
        <v>2</v>
      </c>
      <c r="G80" s="92" t="s">
        <v>3</v>
      </c>
      <c r="H80" s="92">
        <v>2</v>
      </c>
      <c r="I80" s="92">
        <v>50</v>
      </c>
      <c r="J80" s="92">
        <v>1</v>
      </c>
      <c r="K80" s="92">
        <v>25</v>
      </c>
      <c r="L80" s="92" t="s">
        <v>3</v>
      </c>
      <c r="M80" s="92" t="s">
        <v>3</v>
      </c>
      <c r="N80" s="92">
        <v>1</v>
      </c>
      <c r="O80" s="92">
        <v>2</v>
      </c>
      <c r="P80" s="92">
        <v>50</v>
      </c>
      <c r="Q80" s="92">
        <v>4</v>
      </c>
    </row>
    <row r="81" spans="1:17" x14ac:dyDescent="0.25">
      <c r="A81" s="87" t="s">
        <v>19</v>
      </c>
      <c r="B81" s="88">
        <v>5</v>
      </c>
      <c r="C81" s="91">
        <v>2</v>
      </c>
      <c r="D81" s="91">
        <v>33.299999999999997</v>
      </c>
      <c r="E81" s="91">
        <v>1</v>
      </c>
      <c r="F81" s="91">
        <v>2</v>
      </c>
      <c r="G81" s="91" t="s">
        <v>3</v>
      </c>
      <c r="H81" s="91">
        <v>5</v>
      </c>
      <c r="I81" s="91">
        <v>83.3</v>
      </c>
      <c r="J81" s="91" t="s">
        <v>3</v>
      </c>
      <c r="K81" s="91" t="s">
        <v>3</v>
      </c>
      <c r="L81" s="91" t="s">
        <v>3</v>
      </c>
      <c r="M81" s="91" t="s">
        <v>3</v>
      </c>
      <c r="N81" s="91">
        <v>1</v>
      </c>
      <c r="O81" s="91">
        <v>1</v>
      </c>
      <c r="P81" s="91">
        <v>16.7</v>
      </c>
      <c r="Q81" s="91">
        <v>6</v>
      </c>
    </row>
    <row r="82" spans="1:17" x14ac:dyDescent="0.25">
      <c r="A82" s="89" t="s">
        <v>16</v>
      </c>
      <c r="B82" s="88">
        <v>5</v>
      </c>
      <c r="C82" s="92">
        <v>4</v>
      </c>
      <c r="D82" s="92">
        <v>44.4</v>
      </c>
      <c r="E82" s="92">
        <v>1</v>
      </c>
      <c r="F82" s="92">
        <v>2</v>
      </c>
      <c r="G82" s="92" t="s">
        <v>3</v>
      </c>
      <c r="H82" s="92">
        <v>7</v>
      </c>
      <c r="I82" s="92">
        <v>77.8</v>
      </c>
      <c r="J82" s="92" t="s">
        <v>3</v>
      </c>
      <c r="K82" s="92" t="s">
        <v>3</v>
      </c>
      <c r="L82" s="92" t="s">
        <v>3</v>
      </c>
      <c r="M82" s="92" t="s">
        <v>3</v>
      </c>
      <c r="N82" s="92">
        <v>2</v>
      </c>
      <c r="O82" s="92">
        <v>2</v>
      </c>
      <c r="P82" s="92">
        <v>22.2</v>
      </c>
      <c r="Q82" s="92">
        <v>9</v>
      </c>
    </row>
    <row r="83" spans="1:17" x14ac:dyDescent="0.25">
      <c r="A83" s="87" t="s">
        <v>4</v>
      </c>
      <c r="B83" s="88">
        <v>6</v>
      </c>
      <c r="C83" s="91">
        <v>10</v>
      </c>
      <c r="D83" s="91">
        <v>62.5</v>
      </c>
      <c r="E83" s="91">
        <v>2</v>
      </c>
      <c r="F83" s="91">
        <v>1</v>
      </c>
      <c r="G83" s="91" t="s">
        <v>3</v>
      </c>
      <c r="H83" s="91">
        <v>13</v>
      </c>
      <c r="I83" s="91">
        <v>81.3</v>
      </c>
      <c r="J83" s="91">
        <v>1</v>
      </c>
      <c r="K83" s="91">
        <v>6.3</v>
      </c>
      <c r="L83" s="91" t="s">
        <v>3</v>
      </c>
      <c r="M83" s="91" t="s">
        <v>3</v>
      </c>
      <c r="N83" s="91">
        <v>2</v>
      </c>
      <c r="O83" s="91">
        <v>3</v>
      </c>
      <c r="P83" s="91">
        <v>18.8</v>
      </c>
      <c r="Q83" s="91">
        <v>16</v>
      </c>
    </row>
    <row r="84" spans="1:17" x14ac:dyDescent="0.25">
      <c r="A84" s="89" t="s">
        <v>8</v>
      </c>
      <c r="B84" s="88">
        <v>6</v>
      </c>
      <c r="C84" s="92">
        <v>3</v>
      </c>
      <c r="D84" s="92">
        <v>42.9</v>
      </c>
      <c r="E84" s="92">
        <v>1</v>
      </c>
      <c r="F84" s="92">
        <v>2</v>
      </c>
      <c r="G84" s="92" t="s">
        <v>3</v>
      </c>
      <c r="H84" s="92">
        <v>6</v>
      </c>
      <c r="I84" s="92">
        <v>85.7</v>
      </c>
      <c r="J84" s="92">
        <v>1</v>
      </c>
      <c r="K84" s="92">
        <v>14.3</v>
      </c>
      <c r="L84" s="92" t="s">
        <v>3</v>
      </c>
      <c r="M84" s="92" t="s">
        <v>3</v>
      </c>
      <c r="N84" s="92" t="s">
        <v>3</v>
      </c>
      <c r="O84" s="92">
        <v>1</v>
      </c>
      <c r="P84" s="92">
        <v>14.3</v>
      </c>
      <c r="Q84" s="92">
        <v>7</v>
      </c>
    </row>
    <row r="85" spans="1:17" x14ac:dyDescent="0.25">
      <c r="A85" s="87" t="s">
        <v>9</v>
      </c>
      <c r="B85" s="88">
        <v>6</v>
      </c>
      <c r="C85" s="91">
        <v>2</v>
      </c>
      <c r="D85" s="91">
        <v>66.7</v>
      </c>
      <c r="E85" s="91" t="s">
        <v>3</v>
      </c>
      <c r="F85" s="91">
        <v>1</v>
      </c>
      <c r="G85" s="91" t="s">
        <v>3</v>
      </c>
      <c r="H85" s="91">
        <v>3</v>
      </c>
      <c r="I85" s="91">
        <v>100</v>
      </c>
      <c r="J85" s="91" t="s">
        <v>3</v>
      </c>
      <c r="K85" s="91" t="s">
        <v>3</v>
      </c>
      <c r="L85" s="91" t="s">
        <v>3</v>
      </c>
      <c r="M85" s="91" t="s">
        <v>3</v>
      </c>
      <c r="N85" s="91" t="s">
        <v>3</v>
      </c>
      <c r="O85" s="91" t="s">
        <v>3</v>
      </c>
      <c r="P85" s="91" t="s">
        <v>3</v>
      </c>
      <c r="Q85" s="91">
        <v>3</v>
      </c>
    </row>
    <row r="86" spans="1:17" x14ac:dyDescent="0.25">
      <c r="A86" s="89" t="s">
        <v>10</v>
      </c>
      <c r="B86" s="88">
        <v>6</v>
      </c>
      <c r="C86" s="92">
        <v>4</v>
      </c>
      <c r="D86" s="92">
        <v>66.7</v>
      </c>
      <c r="E86" s="92" t="s">
        <v>3</v>
      </c>
      <c r="F86" s="92">
        <v>1</v>
      </c>
      <c r="G86" s="92" t="s">
        <v>3</v>
      </c>
      <c r="H86" s="92">
        <v>5</v>
      </c>
      <c r="I86" s="92">
        <v>83.3</v>
      </c>
      <c r="J86" s="92" t="s">
        <v>3</v>
      </c>
      <c r="K86" s="92" t="s">
        <v>3</v>
      </c>
      <c r="L86" s="92" t="s">
        <v>3</v>
      </c>
      <c r="M86" s="92">
        <v>1</v>
      </c>
      <c r="N86" s="92" t="s">
        <v>3</v>
      </c>
      <c r="O86" s="92">
        <v>1</v>
      </c>
      <c r="P86" s="92">
        <v>16.7</v>
      </c>
      <c r="Q86" s="92">
        <v>6</v>
      </c>
    </row>
    <row r="87" spans="1:17" x14ac:dyDescent="0.25">
      <c r="A87" s="87" t="s">
        <v>12</v>
      </c>
      <c r="B87" s="88">
        <v>6</v>
      </c>
      <c r="C87" s="91">
        <v>6</v>
      </c>
      <c r="D87" s="91">
        <v>100</v>
      </c>
      <c r="E87" s="91" t="s">
        <v>3</v>
      </c>
      <c r="F87" s="91" t="s">
        <v>3</v>
      </c>
      <c r="G87" s="91" t="s">
        <v>3</v>
      </c>
      <c r="H87" s="91">
        <v>6</v>
      </c>
      <c r="I87" s="91">
        <v>100</v>
      </c>
      <c r="J87" s="91" t="s">
        <v>3</v>
      </c>
      <c r="K87" s="91" t="s">
        <v>3</v>
      </c>
      <c r="L87" s="91" t="s">
        <v>3</v>
      </c>
      <c r="M87" s="91" t="s">
        <v>3</v>
      </c>
      <c r="N87" s="91" t="s">
        <v>3</v>
      </c>
      <c r="O87" s="91" t="s">
        <v>3</v>
      </c>
      <c r="P87" s="91" t="s">
        <v>3</v>
      </c>
      <c r="Q87" s="91">
        <v>6</v>
      </c>
    </row>
    <row r="88" spans="1:17" x14ac:dyDescent="0.25">
      <c r="A88" s="89" t="s">
        <v>648</v>
      </c>
      <c r="B88" s="88">
        <v>6</v>
      </c>
      <c r="C88" s="92">
        <v>9</v>
      </c>
      <c r="D88" s="92">
        <v>75</v>
      </c>
      <c r="E88" s="92">
        <v>1</v>
      </c>
      <c r="F88" s="92">
        <v>1</v>
      </c>
      <c r="G88" s="92" t="s">
        <v>3</v>
      </c>
      <c r="H88" s="92">
        <v>11</v>
      </c>
      <c r="I88" s="92">
        <v>91.7</v>
      </c>
      <c r="J88" s="92" t="s">
        <v>3</v>
      </c>
      <c r="K88" s="92" t="s">
        <v>3</v>
      </c>
      <c r="L88" s="92" t="s">
        <v>3</v>
      </c>
      <c r="M88" s="92" t="s">
        <v>3</v>
      </c>
      <c r="N88" s="92">
        <v>1</v>
      </c>
      <c r="O88" s="92">
        <v>1</v>
      </c>
      <c r="P88" s="92">
        <v>8.3000000000000007</v>
      </c>
      <c r="Q88" s="92">
        <v>12</v>
      </c>
    </row>
    <row r="89" spans="1:17" x14ac:dyDescent="0.25">
      <c r="A89" s="87" t="s">
        <v>13</v>
      </c>
      <c r="B89" s="88">
        <v>6</v>
      </c>
      <c r="C89" s="91">
        <v>1</v>
      </c>
      <c r="D89" s="91">
        <v>50</v>
      </c>
      <c r="E89" s="91" t="s">
        <v>3</v>
      </c>
      <c r="F89" s="91" t="s">
        <v>3</v>
      </c>
      <c r="G89" s="91" t="s">
        <v>3</v>
      </c>
      <c r="H89" s="91">
        <v>1</v>
      </c>
      <c r="I89" s="91">
        <v>50</v>
      </c>
      <c r="J89" s="91" t="s">
        <v>3</v>
      </c>
      <c r="K89" s="91" t="s">
        <v>3</v>
      </c>
      <c r="L89" s="91" t="s">
        <v>3</v>
      </c>
      <c r="M89" s="91" t="s">
        <v>3</v>
      </c>
      <c r="N89" s="91">
        <v>1</v>
      </c>
      <c r="O89" s="91">
        <v>1</v>
      </c>
      <c r="P89" s="91">
        <v>50</v>
      </c>
      <c r="Q89" s="91">
        <v>2</v>
      </c>
    </row>
    <row r="90" spans="1:17" x14ac:dyDescent="0.25">
      <c r="A90" s="89" t="s">
        <v>14</v>
      </c>
      <c r="B90" s="88">
        <v>6</v>
      </c>
      <c r="C90" s="92">
        <v>6</v>
      </c>
      <c r="D90" s="92">
        <v>85.7</v>
      </c>
      <c r="E90" s="92">
        <v>1</v>
      </c>
      <c r="F90" s="92" t="s">
        <v>3</v>
      </c>
      <c r="G90" s="92" t="s">
        <v>3</v>
      </c>
      <c r="H90" s="92">
        <v>7</v>
      </c>
      <c r="I90" s="92">
        <v>100</v>
      </c>
      <c r="J90" s="92" t="s">
        <v>3</v>
      </c>
      <c r="K90" s="92" t="s">
        <v>3</v>
      </c>
      <c r="L90" s="92" t="s">
        <v>3</v>
      </c>
      <c r="M90" s="92" t="s">
        <v>3</v>
      </c>
      <c r="N90" s="92" t="s">
        <v>3</v>
      </c>
      <c r="O90" s="92" t="s">
        <v>3</v>
      </c>
      <c r="P90" s="92" t="s">
        <v>3</v>
      </c>
      <c r="Q90" s="92">
        <v>7</v>
      </c>
    </row>
    <row r="91" spans="1:17" x14ac:dyDescent="0.25">
      <c r="A91" s="87" t="s">
        <v>15</v>
      </c>
      <c r="B91" s="88">
        <v>6</v>
      </c>
      <c r="C91" s="91">
        <v>2</v>
      </c>
      <c r="D91" s="91">
        <v>100</v>
      </c>
      <c r="E91" s="91" t="s">
        <v>3</v>
      </c>
      <c r="F91" s="91" t="s">
        <v>3</v>
      </c>
      <c r="G91" s="91" t="s">
        <v>3</v>
      </c>
      <c r="H91" s="91">
        <v>2</v>
      </c>
      <c r="I91" s="91">
        <v>100</v>
      </c>
      <c r="J91" s="91" t="s">
        <v>3</v>
      </c>
      <c r="K91" s="91" t="s">
        <v>3</v>
      </c>
      <c r="L91" s="91" t="s">
        <v>3</v>
      </c>
      <c r="M91" s="91" t="s">
        <v>3</v>
      </c>
      <c r="N91" s="91" t="s">
        <v>3</v>
      </c>
      <c r="O91" s="91" t="s">
        <v>3</v>
      </c>
      <c r="P91" s="91" t="s">
        <v>3</v>
      </c>
      <c r="Q91" s="91">
        <v>2</v>
      </c>
    </row>
    <row r="92" spans="1:17" x14ac:dyDescent="0.25">
      <c r="A92" s="89" t="s">
        <v>19</v>
      </c>
      <c r="B92" s="88">
        <v>6</v>
      </c>
      <c r="C92" s="92">
        <v>1</v>
      </c>
      <c r="D92" s="92">
        <v>16.7</v>
      </c>
      <c r="E92" s="92" t="s">
        <v>3</v>
      </c>
      <c r="F92" s="92">
        <v>1</v>
      </c>
      <c r="G92" s="92" t="s">
        <v>3</v>
      </c>
      <c r="H92" s="92">
        <v>2</v>
      </c>
      <c r="I92" s="92">
        <v>33.299999999999997</v>
      </c>
      <c r="J92" s="92" t="s">
        <v>3</v>
      </c>
      <c r="K92" s="92" t="s">
        <v>3</v>
      </c>
      <c r="L92" s="92" t="s">
        <v>3</v>
      </c>
      <c r="M92" s="92" t="s">
        <v>3</v>
      </c>
      <c r="N92" s="92">
        <v>4</v>
      </c>
      <c r="O92" s="92">
        <v>4</v>
      </c>
      <c r="P92" s="92">
        <v>66.7</v>
      </c>
      <c r="Q92" s="92">
        <v>6</v>
      </c>
    </row>
    <row r="93" spans="1:17" x14ac:dyDescent="0.25">
      <c r="A93" s="87" t="s">
        <v>16</v>
      </c>
      <c r="B93" s="88">
        <v>6</v>
      </c>
      <c r="C93" s="91">
        <v>3</v>
      </c>
      <c r="D93" s="91">
        <v>50</v>
      </c>
      <c r="E93" s="91" t="s">
        <v>3</v>
      </c>
      <c r="F93" s="91">
        <v>2</v>
      </c>
      <c r="G93" s="91" t="s">
        <v>3</v>
      </c>
      <c r="H93" s="91">
        <v>5</v>
      </c>
      <c r="I93" s="91">
        <v>83.3</v>
      </c>
      <c r="J93" s="91">
        <v>1</v>
      </c>
      <c r="K93" s="91">
        <v>16.7</v>
      </c>
      <c r="L93" s="91" t="s">
        <v>3</v>
      </c>
      <c r="M93" s="91" t="s">
        <v>3</v>
      </c>
      <c r="N93" s="91" t="s">
        <v>3</v>
      </c>
      <c r="O93" s="91">
        <v>1</v>
      </c>
      <c r="P93" s="91">
        <v>16.7</v>
      </c>
      <c r="Q93" s="91">
        <v>6</v>
      </c>
    </row>
    <row r="94" spans="1:17" x14ac:dyDescent="0.25">
      <c r="A94" s="89" t="s">
        <v>17</v>
      </c>
      <c r="B94" s="88">
        <v>6</v>
      </c>
      <c r="C94" s="92">
        <v>6</v>
      </c>
      <c r="D94" s="92">
        <v>66.7</v>
      </c>
      <c r="E94" s="92">
        <v>1</v>
      </c>
      <c r="F94" s="92">
        <v>1</v>
      </c>
      <c r="G94" s="92" t="s">
        <v>3</v>
      </c>
      <c r="H94" s="92">
        <v>8</v>
      </c>
      <c r="I94" s="92">
        <v>88.9</v>
      </c>
      <c r="J94" s="92" t="s">
        <v>3</v>
      </c>
      <c r="K94" s="92" t="s">
        <v>3</v>
      </c>
      <c r="L94" s="92" t="s">
        <v>3</v>
      </c>
      <c r="M94" s="92">
        <v>1</v>
      </c>
      <c r="N94" s="92" t="s">
        <v>3</v>
      </c>
      <c r="O94" s="92">
        <v>1</v>
      </c>
      <c r="P94" s="92">
        <v>11.1</v>
      </c>
      <c r="Q94" s="92">
        <v>9</v>
      </c>
    </row>
    <row r="95" spans="1:17" x14ac:dyDescent="0.25">
      <c r="A95" s="87" t="s">
        <v>2</v>
      </c>
      <c r="B95" s="88">
        <v>6</v>
      </c>
      <c r="C95" s="91">
        <v>7</v>
      </c>
      <c r="D95" s="91">
        <v>100</v>
      </c>
      <c r="E95" s="91" t="s">
        <v>3</v>
      </c>
      <c r="F95" s="91" t="s">
        <v>3</v>
      </c>
      <c r="G95" s="91" t="s">
        <v>3</v>
      </c>
      <c r="H95" s="91">
        <v>7</v>
      </c>
      <c r="I95" s="91">
        <v>100</v>
      </c>
      <c r="J95" s="91" t="s">
        <v>3</v>
      </c>
      <c r="K95" s="91" t="s">
        <v>3</v>
      </c>
      <c r="L95" s="91" t="s">
        <v>3</v>
      </c>
      <c r="M95" s="91" t="s">
        <v>3</v>
      </c>
      <c r="N95" s="91" t="s">
        <v>3</v>
      </c>
      <c r="O95" s="91" t="s">
        <v>3</v>
      </c>
      <c r="P95" s="91" t="s">
        <v>3</v>
      </c>
      <c r="Q95" s="91">
        <v>7</v>
      </c>
    </row>
    <row r="96" spans="1:17" x14ac:dyDescent="0.25">
      <c r="A96" s="89" t="s">
        <v>7</v>
      </c>
      <c r="B96" s="90">
        <v>6</v>
      </c>
      <c r="C96" s="92">
        <v>7</v>
      </c>
      <c r="D96" s="92">
        <v>70</v>
      </c>
      <c r="E96" s="92">
        <v>1</v>
      </c>
      <c r="F96" s="92">
        <v>2</v>
      </c>
      <c r="G96" s="92" t="s">
        <v>3</v>
      </c>
      <c r="H96" s="92">
        <v>10</v>
      </c>
      <c r="I96" s="92">
        <v>100</v>
      </c>
      <c r="J96" s="92" t="s">
        <v>3</v>
      </c>
      <c r="K96" s="92" t="s">
        <v>3</v>
      </c>
      <c r="L96" s="92" t="s">
        <v>3</v>
      </c>
      <c r="M96" s="92" t="s">
        <v>3</v>
      </c>
      <c r="N96" s="92" t="s">
        <v>3</v>
      </c>
      <c r="O96" s="92" t="s">
        <v>3</v>
      </c>
      <c r="P96" s="92" t="s">
        <v>3</v>
      </c>
      <c r="Q96" s="92">
        <v>10</v>
      </c>
    </row>
    <row r="97" spans="1:17" x14ac:dyDescent="0.25">
      <c r="A97" s="87" t="s">
        <v>4</v>
      </c>
      <c r="B97" s="88">
        <v>7</v>
      </c>
      <c r="C97" s="91">
        <v>5</v>
      </c>
      <c r="D97" s="91">
        <v>83.3</v>
      </c>
      <c r="E97" s="91">
        <v>1</v>
      </c>
      <c r="F97" s="91" t="s">
        <v>3</v>
      </c>
      <c r="G97" s="91" t="s">
        <v>3</v>
      </c>
      <c r="H97" s="91">
        <v>6</v>
      </c>
      <c r="I97" s="91">
        <v>100</v>
      </c>
      <c r="J97" s="91" t="s">
        <v>3</v>
      </c>
      <c r="K97" s="91" t="s">
        <v>3</v>
      </c>
      <c r="L97" s="91" t="s">
        <v>3</v>
      </c>
      <c r="M97" s="91" t="s">
        <v>3</v>
      </c>
      <c r="N97" s="91" t="s">
        <v>3</v>
      </c>
      <c r="O97" s="91" t="s">
        <v>3</v>
      </c>
      <c r="P97" s="91" t="s">
        <v>3</v>
      </c>
      <c r="Q97" s="91">
        <v>6</v>
      </c>
    </row>
    <row r="98" spans="1:17" x14ac:dyDescent="0.25">
      <c r="A98" s="89" t="s">
        <v>18</v>
      </c>
      <c r="B98" s="88">
        <v>7</v>
      </c>
      <c r="C98" s="92">
        <v>6</v>
      </c>
      <c r="D98" s="92">
        <v>85.7</v>
      </c>
      <c r="E98" s="92" t="s">
        <v>3</v>
      </c>
      <c r="F98" s="92">
        <v>1</v>
      </c>
      <c r="G98" s="92" t="s">
        <v>3</v>
      </c>
      <c r="H98" s="92">
        <v>7</v>
      </c>
      <c r="I98" s="92">
        <v>100</v>
      </c>
      <c r="J98" s="92" t="s">
        <v>3</v>
      </c>
      <c r="K98" s="92" t="s">
        <v>3</v>
      </c>
      <c r="L98" s="92" t="s">
        <v>3</v>
      </c>
      <c r="M98" s="92" t="s">
        <v>3</v>
      </c>
      <c r="N98" s="92" t="s">
        <v>3</v>
      </c>
      <c r="O98" s="92" t="s">
        <v>3</v>
      </c>
      <c r="P98" s="92" t="s">
        <v>3</v>
      </c>
      <c r="Q98" s="92">
        <v>7</v>
      </c>
    </row>
    <row r="99" spans="1:17" x14ac:dyDescent="0.25">
      <c r="A99" s="87" t="s">
        <v>5</v>
      </c>
      <c r="B99" s="88">
        <v>7</v>
      </c>
      <c r="C99" s="91">
        <v>2</v>
      </c>
      <c r="D99" s="91">
        <v>66.7</v>
      </c>
      <c r="E99" s="91" t="s">
        <v>3</v>
      </c>
      <c r="F99" s="91" t="s">
        <v>3</v>
      </c>
      <c r="G99" s="91" t="s">
        <v>3</v>
      </c>
      <c r="H99" s="91">
        <v>2</v>
      </c>
      <c r="I99" s="91">
        <v>66.7</v>
      </c>
      <c r="J99" s="91" t="s">
        <v>3</v>
      </c>
      <c r="K99" s="91" t="s">
        <v>3</v>
      </c>
      <c r="L99" s="91" t="s">
        <v>3</v>
      </c>
      <c r="M99" s="91" t="s">
        <v>3</v>
      </c>
      <c r="N99" s="91">
        <v>1</v>
      </c>
      <c r="O99" s="91">
        <v>1</v>
      </c>
      <c r="P99" s="91">
        <v>33.299999999999997</v>
      </c>
      <c r="Q99" s="91">
        <v>3</v>
      </c>
    </row>
    <row r="100" spans="1:17" x14ac:dyDescent="0.25">
      <c r="A100" s="89" t="s">
        <v>6</v>
      </c>
      <c r="B100" s="88">
        <v>7</v>
      </c>
      <c r="C100" s="92">
        <v>6</v>
      </c>
      <c r="D100" s="92">
        <v>85.7</v>
      </c>
      <c r="E100" s="92" t="s">
        <v>3</v>
      </c>
      <c r="F100" s="92">
        <v>1</v>
      </c>
      <c r="G100" s="92" t="s">
        <v>3</v>
      </c>
      <c r="H100" s="92">
        <v>7</v>
      </c>
      <c r="I100" s="92">
        <v>100</v>
      </c>
      <c r="J100" s="92" t="s">
        <v>3</v>
      </c>
      <c r="K100" s="92" t="s">
        <v>3</v>
      </c>
      <c r="L100" s="92" t="s">
        <v>3</v>
      </c>
      <c r="M100" s="92" t="s">
        <v>3</v>
      </c>
      <c r="N100" s="92" t="s">
        <v>3</v>
      </c>
      <c r="O100" s="92" t="s">
        <v>3</v>
      </c>
      <c r="P100" s="92" t="s">
        <v>3</v>
      </c>
      <c r="Q100" s="92">
        <v>7</v>
      </c>
    </row>
    <row r="101" spans="1:17" x14ac:dyDescent="0.25">
      <c r="A101" s="87" t="s">
        <v>8</v>
      </c>
      <c r="B101" s="88">
        <v>7</v>
      </c>
      <c r="C101" s="91">
        <v>6</v>
      </c>
      <c r="D101" s="91">
        <v>46.2</v>
      </c>
      <c r="E101" s="91">
        <v>1</v>
      </c>
      <c r="F101" s="91">
        <v>4</v>
      </c>
      <c r="G101" s="91" t="s">
        <v>3</v>
      </c>
      <c r="H101" s="91">
        <v>11</v>
      </c>
      <c r="I101" s="91">
        <v>84.6</v>
      </c>
      <c r="J101" s="91" t="s">
        <v>3</v>
      </c>
      <c r="K101" s="91" t="s">
        <v>3</v>
      </c>
      <c r="L101" s="91" t="s">
        <v>3</v>
      </c>
      <c r="M101" s="91" t="s">
        <v>3</v>
      </c>
      <c r="N101" s="91">
        <v>2</v>
      </c>
      <c r="O101" s="91">
        <v>2</v>
      </c>
      <c r="P101" s="91">
        <v>15.4</v>
      </c>
      <c r="Q101" s="91">
        <v>13</v>
      </c>
    </row>
    <row r="102" spans="1:17" x14ac:dyDescent="0.25">
      <c r="A102" s="89" t="s">
        <v>9</v>
      </c>
      <c r="B102" s="88">
        <v>7</v>
      </c>
      <c r="C102" s="92">
        <v>6</v>
      </c>
      <c r="D102" s="92">
        <v>66.7</v>
      </c>
      <c r="E102" s="92" t="s">
        <v>3</v>
      </c>
      <c r="F102" s="92">
        <v>2</v>
      </c>
      <c r="G102" s="92" t="s">
        <v>3</v>
      </c>
      <c r="H102" s="92">
        <v>8</v>
      </c>
      <c r="I102" s="92">
        <v>88.9</v>
      </c>
      <c r="J102" s="92">
        <v>1</v>
      </c>
      <c r="K102" s="92">
        <v>11.1</v>
      </c>
      <c r="L102" s="92" t="s">
        <v>3</v>
      </c>
      <c r="M102" s="92" t="s">
        <v>3</v>
      </c>
      <c r="N102" s="92" t="s">
        <v>3</v>
      </c>
      <c r="O102" s="92">
        <v>1</v>
      </c>
      <c r="P102" s="92">
        <v>11.1</v>
      </c>
      <c r="Q102" s="92">
        <v>9</v>
      </c>
    </row>
    <row r="103" spans="1:17" x14ac:dyDescent="0.25">
      <c r="A103" s="87" t="s">
        <v>10</v>
      </c>
      <c r="B103" s="88">
        <v>7</v>
      </c>
      <c r="C103" s="91">
        <v>5</v>
      </c>
      <c r="D103" s="91">
        <v>55.6</v>
      </c>
      <c r="E103" s="91" t="s">
        <v>3</v>
      </c>
      <c r="F103" s="91">
        <v>3</v>
      </c>
      <c r="G103" s="91" t="s">
        <v>3</v>
      </c>
      <c r="H103" s="91">
        <v>8</v>
      </c>
      <c r="I103" s="91">
        <v>88.9</v>
      </c>
      <c r="J103" s="91">
        <v>1</v>
      </c>
      <c r="K103" s="91">
        <v>11.1</v>
      </c>
      <c r="L103" s="91" t="s">
        <v>3</v>
      </c>
      <c r="M103" s="91" t="s">
        <v>3</v>
      </c>
      <c r="N103" s="91" t="s">
        <v>3</v>
      </c>
      <c r="O103" s="91">
        <v>1</v>
      </c>
      <c r="P103" s="91">
        <v>11.1</v>
      </c>
      <c r="Q103" s="91">
        <v>9</v>
      </c>
    </row>
    <row r="104" spans="1:17" x14ac:dyDescent="0.25">
      <c r="A104" s="89" t="s">
        <v>11</v>
      </c>
      <c r="B104" s="88">
        <v>7</v>
      </c>
      <c r="C104" s="92">
        <v>4</v>
      </c>
      <c r="D104" s="92">
        <v>80</v>
      </c>
      <c r="E104" s="92">
        <v>1</v>
      </c>
      <c r="F104" s="92" t="s">
        <v>3</v>
      </c>
      <c r="G104" s="92" t="s">
        <v>3</v>
      </c>
      <c r="H104" s="92">
        <v>5</v>
      </c>
      <c r="I104" s="92">
        <v>100</v>
      </c>
      <c r="J104" s="92" t="s">
        <v>3</v>
      </c>
      <c r="K104" s="92" t="s">
        <v>3</v>
      </c>
      <c r="L104" s="92" t="s">
        <v>3</v>
      </c>
      <c r="M104" s="92" t="s">
        <v>3</v>
      </c>
      <c r="N104" s="92" t="s">
        <v>3</v>
      </c>
      <c r="O104" s="92" t="s">
        <v>3</v>
      </c>
      <c r="P104" s="92" t="s">
        <v>3</v>
      </c>
      <c r="Q104" s="92">
        <v>5</v>
      </c>
    </row>
    <row r="105" spans="1:17" x14ac:dyDescent="0.25">
      <c r="A105" s="87" t="s">
        <v>12</v>
      </c>
      <c r="B105" s="88">
        <v>7</v>
      </c>
      <c r="C105" s="91">
        <v>3</v>
      </c>
      <c r="D105" s="91">
        <v>75</v>
      </c>
      <c r="E105" s="91" t="s">
        <v>3</v>
      </c>
      <c r="F105" s="91">
        <v>1</v>
      </c>
      <c r="G105" s="91" t="s">
        <v>3</v>
      </c>
      <c r="H105" s="91">
        <v>4</v>
      </c>
      <c r="I105" s="91">
        <v>100</v>
      </c>
      <c r="J105" s="91" t="s">
        <v>3</v>
      </c>
      <c r="K105" s="91" t="s">
        <v>3</v>
      </c>
      <c r="L105" s="91" t="s">
        <v>3</v>
      </c>
      <c r="M105" s="91" t="s">
        <v>3</v>
      </c>
      <c r="N105" s="91" t="s">
        <v>3</v>
      </c>
      <c r="O105" s="91" t="s">
        <v>3</v>
      </c>
      <c r="P105" s="91" t="s">
        <v>3</v>
      </c>
      <c r="Q105" s="91">
        <v>4</v>
      </c>
    </row>
    <row r="106" spans="1:17" x14ac:dyDescent="0.25">
      <c r="A106" s="89" t="s">
        <v>648</v>
      </c>
      <c r="B106" s="88">
        <v>7</v>
      </c>
      <c r="C106" s="92">
        <v>9</v>
      </c>
      <c r="D106" s="92">
        <v>75</v>
      </c>
      <c r="E106" s="92">
        <v>1</v>
      </c>
      <c r="F106" s="92" t="s">
        <v>3</v>
      </c>
      <c r="G106" s="92" t="s">
        <v>3</v>
      </c>
      <c r="H106" s="92">
        <v>10</v>
      </c>
      <c r="I106" s="92">
        <v>83.3</v>
      </c>
      <c r="J106" s="92" t="s">
        <v>3</v>
      </c>
      <c r="K106" s="92" t="s">
        <v>3</v>
      </c>
      <c r="L106" s="92" t="s">
        <v>3</v>
      </c>
      <c r="M106" s="92">
        <v>1</v>
      </c>
      <c r="N106" s="92">
        <v>1</v>
      </c>
      <c r="O106" s="92">
        <v>2</v>
      </c>
      <c r="P106" s="92">
        <v>16.7</v>
      </c>
      <c r="Q106" s="92">
        <v>12</v>
      </c>
    </row>
    <row r="107" spans="1:17" x14ac:dyDescent="0.25">
      <c r="A107" s="87" t="s">
        <v>13</v>
      </c>
      <c r="B107" s="88">
        <v>7</v>
      </c>
      <c r="C107" s="91">
        <v>6</v>
      </c>
      <c r="D107" s="91">
        <v>100</v>
      </c>
      <c r="E107" s="91" t="s">
        <v>3</v>
      </c>
      <c r="F107" s="91" t="s">
        <v>3</v>
      </c>
      <c r="G107" s="91" t="s">
        <v>3</v>
      </c>
      <c r="H107" s="91">
        <v>6</v>
      </c>
      <c r="I107" s="91">
        <v>100</v>
      </c>
      <c r="J107" s="91" t="s">
        <v>3</v>
      </c>
      <c r="K107" s="91" t="s">
        <v>3</v>
      </c>
      <c r="L107" s="91" t="s">
        <v>3</v>
      </c>
      <c r="M107" s="91" t="s">
        <v>3</v>
      </c>
      <c r="N107" s="91" t="s">
        <v>3</v>
      </c>
      <c r="O107" s="91" t="s">
        <v>3</v>
      </c>
      <c r="P107" s="91" t="s">
        <v>3</v>
      </c>
      <c r="Q107" s="91">
        <v>6</v>
      </c>
    </row>
    <row r="108" spans="1:17" x14ac:dyDescent="0.25">
      <c r="A108" s="89" t="s">
        <v>14</v>
      </c>
      <c r="B108" s="88">
        <v>7</v>
      </c>
      <c r="C108" s="92">
        <v>4</v>
      </c>
      <c r="D108" s="92">
        <v>80</v>
      </c>
      <c r="E108" s="92" t="s">
        <v>3</v>
      </c>
      <c r="F108" s="92" t="s">
        <v>3</v>
      </c>
      <c r="G108" s="92" t="s">
        <v>3</v>
      </c>
      <c r="H108" s="92">
        <v>4</v>
      </c>
      <c r="I108" s="92">
        <v>80</v>
      </c>
      <c r="J108" s="92" t="s">
        <v>3</v>
      </c>
      <c r="K108" s="92" t="s">
        <v>3</v>
      </c>
      <c r="L108" s="92" t="s">
        <v>3</v>
      </c>
      <c r="M108" s="92" t="s">
        <v>3</v>
      </c>
      <c r="N108" s="92">
        <v>1</v>
      </c>
      <c r="O108" s="92">
        <v>1</v>
      </c>
      <c r="P108" s="92">
        <v>20</v>
      </c>
      <c r="Q108" s="92">
        <v>5</v>
      </c>
    </row>
    <row r="109" spans="1:17" x14ac:dyDescent="0.25">
      <c r="A109" s="87" t="s">
        <v>19</v>
      </c>
      <c r="B109" s="88">
        <v>7</v>
      </c>
      <c r="C109" s="91">
        <v>4</v>
      </c>
      <c r="D109" s="91">
        <v>66.7</v>
      </c>
      <c r="E109" s="91">
        <v>2</v>
      </c>
      <c r="F109" s="91" t="s">
        <v>3</v>
      </c>
      <c r="G109" s="91" t="s">
        <v>3</v>
      </c>
      <c r="H109" s="91">
        <v>6</v>
      </c>
      <c r="I109" s="91">
        <v>100</v>
      </c>
      <c r="J109" s="91" t="s">
        <v>3</v>
      </c>
      <c r="K109" s="91" t="s">
        <v>3</v>
      </c>
      <c r="L109" s="91" t="s">
        <v>3</v>
      </c>
      <c r="M109" s="91" t="s">
        <v>3</v>
      </c>
      <c r="N109" s="91" t="s">
        <v>3</v>
      </c>
      <c r="O109" s="91" t="s">
        <v>3</v>
      </c>
      <c r="P109" s="91" t="s">
        <v>3</v>
      </c>
      <c r="Q109" s="91">
        <v>6</v>
      </c>
    </row>
    <row r="110" spans="1:17" x14ac:dyDescent="0.25">
      <c r="A110" s="89" t="s">
        <v>17</v>
      </c>
      <c r="B110" s="88">
        <v>7</v>
      </c>
      <c r="C110" s="92">
        <v>5</v>
      </c>
      <c r="D110" s="92">
        <v>100</v>
      </c>
      <c r="E110" s="92" t="s">
        <v>3</v>
      </c>
      <c r="F110" s="92" t="s">
        <v>3</v>
      </c>
      <c r="G110" s="92" t="s">
        <v>3</v>
      </c>
      <c r="H110" s="92">
        <v>5</v>
      </c>
      <c r="I110" s="92">
        <v>100</v>
      </c>
      <c r="J110" s="92" t="s">
        <v>3</v>
      </c>
      <c r="K110" s="92" t="s">
        <v>3</v>
      </c>
      <c r="L110" s="92" t="s">
        <v>3</v>
      </c>
      <c r="M110" s="92" t="s">
        <v>3</v>
      </c>
      <c r="N110" s="92" t="s">
        <v>3</v>
      </c>
      <c r="O110" s="92" t="s">
        <v>3</v>
      </c>
      <c r="P110" s="92" t="s">
        <v>3</v>
      </c>
      <c r="Q110" s="92">
        <v>5</v>
      </c>
    </row>
    <row r="111" spans="1:17" x14ac:dyDescent="0.25">
      <c r="A111" s="153" t="s">
        <v>2</v>
      </c>
      <c r="B111" s="154">
        <v>8</v>
      </c>
      <c r="C111" s="157">
        <v>5</v>
      </c>
      <c r="D111" s="157">
        <v>100</v>
      </c>
      <c r="E111" s="157" t="s">
        <v>3</v>
      </c>
      <c r="F111" s="157" t="s">
        <v>3</v>
      </c>
      <c r="G111" s="157" t="s">
        <v>3</v>
      </c>
      <c r="H111" s="157">
        <v>5</v>
      </c>
      <c r="I111" s="157">
        <v>100</v>
      </c>
      <c r="J111" s="157" t="s">
        <v>3</v>
      </c>
      <c r="K111" s="157" t="s">
        <v>3</v>
      </c>
      <c r="L111" s="157" t="s">
        <v>3</v>
      </c>
      <c r="M111" s="157" t="s">
        <v>3</v>
      </c>
      <c r="N111" s="157" t="s">
        <v>3</v>
      </c>
      <c r="O111" s="157" t="s">
        <v>3</v>
      </c>
      <c r="P111" s="157" t="s">
        <v>3</v>
      </c>
      <c r="Q111" s="157">
        <v>5</v>
      </c>
    </row>
    <row r="112" spans="1:17" x14ac:dyDescent="0.25">
      <c r="A112" s="155" t="s">
        <v>4</v>
      </c>
      <c r="B112" s="154">
        <v>8</v>
      </c>
      <c r="C112" s="158">
        <v>2</v>
      </c>
      <c r="D112" s="158">
        <v>66.7</v>
      </c>
      <c r="E112" s="158" t="s">
        <v>3</v>
      </c>
      <c r="F112" s="158">
        <v>1</v>
      </c>
      <c r="G112" s="158" t="s">
        <v>3</v>
      </c>
      <c r="H112" s="158">
        <v>3</v>
      </c>
      <c r="I112" s="158">
        <v>100</v>
      </c>
      <c r="J112" s="158" t="s">
        <v>3</v>
      </c>
      <c r="K112" s="158" t="s">
        <v>3</v>
      </c>
      <c r="L112" s="158" t="s">
        <v>3</v>
      </c>
      <c r="M112" s="158" t="s">
        <v>3</v>
      </c>
      <c r="N112" s="158" t="s">
        <v>3</v>
      </c>
      <c r="O112" s="158" t="s">
        <v>3</v>
      </c>
      <c r="P112" s="158" t="s">
        <v>3</v>
      </c>
      <c r="Q112" s="158">
        <v>3</v>
      </c>
    </row>
    <row r="113" spans="1:17" x14ac:dyDescent="0.25">
      <c r="A113" s="153" t="s">
        <v>18</v>
      </c>
      <c r="B113" s="154">
        <v>8</v>
      </c>
      <c r="C113" s="157">
        <v>3</v>
      </c>
      <c r="D113" s="157">
        <v>75</v>
      </c>
      <c r="E113" s="157" t="s">
        <v>3</v>
      </c>
      <c r="F113" s="157" t="s">
        <v>3</v>
      </c>
      <c r="G113" s="157" t="s">
        <v>3</v>
      </c>
      <c r="H113" s="157">
        <v>3</v>
      </c>
      <c r="I113" s="157">
        <v>75</v>
      </c>
      <c r="J113" s="157" t="s">
        <v>3</v>
      </c>
      <c r="K113" s="157" t="s">
        <v>3</v>
      </c>
      <c r="L113" s="157" t="s">
        <v>3</v>
      </c>
      <c r="M113" s="157">
        <v>1</v>
      </c>
      <c r="N113" s="157" t="s">
        <v>3</v>
      </c>
      <c r="O113" s="157">
        <v>1</v>
      </c>
      <c r="P113" s="157">
        <v>25</v>
      </c>
      <c r="Q113" s="157">
        <v>4</v>
      </c>
    </row>
    <row r="114" spans="1:17" x14ac:dyDescent="0.25">
      <c r="A114" s="155" t="s">
        <v>5</v>
      </c>
      <c r="B114" s="154">
        <v>8</v>
      </c>
      <c r="C114" s="158">
        <v>4</v>
      </c>
      <c r="D114" s="158">
        <v>80</v>
      </c>
      <c r="E114" s="158" t="s">
        <v>3</v>
      </c>
      <c r="F114" s="158">
        <v>1</v>
      </c>
      <c r="G114" s="158" t="s">
        <v>3</v>
      </c>
      <c r="H114" s="158">
        <v>5</v>
      </c>
      <c r="I114" s="158">
        <v>100</v>
      </c>
      <c r="J114" s="158" t="s">
        <v>3</v>
      </c>
      <c r="K114" s="158" t="s">
        <v>3</v>
      </c>
      <c r="L114" s="158" t="s">
        <v>3</v>
      </c>
      <c r="M114" s="158" t="s">
        <v>3</v>
      </c>
      <c r="N114" s="158" t="s">
        <v>3</v>
      </c>
      <c r="O114" s="158" t="s">
        <v>3</v>
      </c>
      <c r="P114" s="158" t="s">
        <v>3</v>
      </c>
      <c r="Q114" s="158">
        <v>5</v>
      </c>
    </row>
    <row r="115" spans="1:17" x14ac:dyDescent="0.25">
      <c r="A115" s="153" t="s">
        <v>6</v>
      </c>
      <c r="B115" s="154">
        <v>8</v>
      </c>
      <c r="C115" s="157">
        <v>3</v>
      </c>
      <c r="D115" s="157">
        <v>75</v>
      </c>
      <c r="E115" s="157">
        <v>1</v>
      </c>
      <c r="F115" s="157" t="s">
        <v>3</v>
      </c>
      <c r="G115" s="157" t="s">
        <v>3</v>
      </c>
      <c r="H115" s="157">
        <v>4</v>
      </c>
      <c r="I115" s="157">
        <v>100</v>
      </c>
      <c r="J115" s="157" t="s">
        <v>3</v>
      </c>
      <c r="K115" s="157" t="s">
        <v>3</v>
      </c>
      <c r="L115" s="157" t="s">
        <v>3</v>
      </c>
      <c r="M115" s="157" t="s">
        <v>3</v>
      </c>
      <c r="N115" s="157" t="s">
        <v>3</v>
      </c>
      <c r="O115" s="157" t="s">
        <v>3</v>
      </c>
      <c r="P115" s="157" t="s">
        <v>3</v>
      </c>
      <c r="Q115" s="157">
        <v>4</v>
      </c>
    </row>
    <row r="116" spans="1:17" x14ac:dyDescent="0.25">
      <c r="A116" s="155" t="s">
        <v>7</v>
      </c>
      <c r="B116" s="154">
        <v>8</v>
      </c>
      <c r="C116" s="158">
        <v>8</v>
      </c>
      <c r="D116" s="158">
        <v>66.7</v>
      </c>
      <c r="E116" s="158">
        <v>2</v>
      </c>
      <c r="F116" s="158">
        <v>1</v>
      </c>
      <c r="G116" s="158" t="s">
        <v>3</v>
      </c>
      <c r="H116" s="158">
        <v>11</v>
      </c>
      <c r="I116" s="158">
        <v>91.7</v>
      </c>
      <c r="J116" s="158">
        <v>1</v>
      </c>
      <c r="K116" s="158">
        <v>8.3000000000000007</v>
      </c>
      <c r="L116" s="158" t="s">
        <v>3</v>
      </c>
      <c r="M116" s="158" t="s">
        <v>3</v>
      </c>
      <c r="N116" s="158" t="s">
        <v>3</v>
      </c>
      <c r="O116" s="158">
        <v>1</v>
      </c>
      <c r="P116" s="158">
        <v>8.3000000000000007</v>
      </c>
      <c r="Q116" s="158">
        <v>12</v>
      </c>
    </row>
    <row r="117" spans="1:17" x14ac:dyDescent="0.25">
      <c r="A117" s="153" t="s">
        <v>8</v>
      </c>
      <c r="B117" s="154">
        <v>8</v>
      </c>
      <c r="C117" s="157">
        <v>6</v>
      </c>
      <c r="D117" s="157">
        <v>75</v>
      </c>
      <c r="E117" s="157" t="s">
        <v>3</v>
      </c>
      <c r="F117" s="157">
        <v>1</v>
      </c>
      <c r="G117" s="157" t="s">
        <v>3</v>
      </c>
      <c r="H117" s="157">
        <v>7</v>
      </c>
      <c r="I117" s="157">
        <v>87.5</v>
      </c>
      <c r="J117" s="157">
        <v>1</v>
      </c>
      <c r="K117" s="157">
        <v>12.5</v>
      </c>
      <c r="L117" s="157" t="s">
        <v>3</v>
      </c>
      <c r="M117" s="157" t="s">
        <v>3</v>
      </c>
      <c r="N117" s="157" t="s">
        <v>3</v>
      </c>
      <c r="O117" s="157">
        <v>1</v>
      </c>
      <c r="P117" s="157">
        <v>12.5</v>
      </c>
      <c r="Q117" s="157">
        <v>8</v>
      </c>
    </row>
    <row r="118" spans="1:17" x14ac:dyDescent="0.25">
      <c r="A118" s="155" t="s">
        <v>10</v>
      </c>
      <c r="B118" s="154">
        <v>8</v>
      </c>
      <c r="C118" s="158">
        <v>2</v>
      </c>
      <c r="D118" s="158">
        <v>33.299999999999997</v>
      </c>
      <c r="E118" s="158">
        <v>1</v>
      </c>
      <c r="F118" s="158">
        <v>2</v>
      </c>
      <c r="G118" s="158" t="s">
        <v>3</v>
      </c>
      <c r="H118" s="158">
        <v>5</v>
      </c>
      <c r="I118" s="158">
        <v>83.3</v>
      </c>
      <c r="J118" s="158" t="s">
        <v>3</v>
      </c>
      <c r="K118" s="158" t="s">
        <v>3</v>
      </c>
      <c r="L118" s="158" t="s">
        <v>3</v>
      </c>
      <c r="M118" s="158" t="s">
        <v>3</v>
      </c>
      <c r="N118" s="158">
        <v>1</v>
      </c>
      <c r="O118" s="158">
        <v>1</v>
      </c>
      <c r="P118" s="158">
        <v>16.7</v>
      </c>
      <c r="Q118" s="158">
        <v>6</v>
      </c>
    </row>
    <row r="119" spans="1:17" x14ac:dyDescent="0.25">
      <c r="A119" s="153" t="s">
        <v>11</v>
      </c>
      <c r="B119" s="154">
        <v>8</v>
      </c>
      <c r="C119" s="157">
        <v>5</v>
      </c>
      <c r="D119" s="157">
        <v>100</v>
      </c>
      <c r="E119" s="157" t="s">
        <v>3</v>
      </c>
      <c r="F119" s="157" t="s">
        <v>3</v>
      </c>
      <c r="G119" s="157" t="s">
        <v>3</v>
      </c>
      <c r="H119" s="157">
        <v>5</v>
      </c>
      <c r="I119" s="157">
        <v>100</v>
      </c>
      <c r="J119" s="157" t="s">
        <v>3</v>
      </c>
      <c r="K119" s="157" t="s">
        <v>3</v>
      </c>
      <c r="L119" s="157" t="s">
        <v>3</v>
      </c>
      <c r="M119" s="157" t="s">
        <v>3</v>
      </c>
      <c r="N119" s="157" t="s">
        <v>3</v>
      </c>
      <c r="O119" s="157" t="s">
        <v>3</v>
      </c>
      <c r="P119" s="157" t="s">
        <v>3</v>
      </c>
      <c r="Q119" s="157">
        <v>5</v>
      </c>
    </row>
    <row r="120" spans="1:17" x14ac:dyDescent="0.25">
      <c r="A120" s="155" t="s">
        <v>13</v>
      </c>
      <c r="B120" s="154">
        <v>8</v>
      </c>
      <c r="C120" s="158">
        <v>6</v>
      </c>
      <c r="D120" s="158">
        <v>60</v>
      </c>
      <c r="E120" s="158">
        <v>2</v>
      </c>
      <c r="F120" s="158">
        <v>1</v>
      </c>
      <c r="G120" s="158" t="s">
        <v>3</v>
      </c>
      <c r="H120" s="158">
        <v>9</v>
      </c>
      <c r="I120" s="158">
        <v>90</v>
      </c>
      <c r="J120" s="158" t="s">
        <v>3</v>
      </c>
      <c r="K120" s="158" t="s">
        <v>3</v>
      </c>
      <c r="L120" s="158" t="s">
        <v>3</v>
      </c>
      <c r="M120" s="158">
        <v>1</v>
      </c>
      <c r="N120" s="158" t="s">
        <v>3</v>
      </c>
      <c r="O120" s="158">
        <v>1</v>
      </c>
      <c r="P120" s="158">
        <v>10</v>
      </c>
      <c r="Q120" s="158">
        <v>10</v>
      </c>
    </row>
    <row r="121" spans="1:17" x14ac:dyDescent="0.25">
      <c r="A121" s="153" t="s">
        <v>15</v>
      </c>
      <c r="B121" s="154">
        <v>8</v>
      </c>
      <c r="C121" s="157">
        <v>3</v>
      </c>
      <c r="D121" s="157">
        <v>37.5</v>
      </c>
      <c r="E121" s="157" t="s">
        <v>3</v>
      </c>
      <c r="F121" s="157">
        <v>5</v>
      </c>
      <c r="G121" s="157" t="s">
        <v>3</v>
      </c>
      <c r="H121" s="157">
        <v>8</v>
      </c>
      <c r="I121" s="157">
        <v>100</v>
      </c>
      <c r="J121" s="157" t="s">
        <v>3</v>
      </c>
      <c r="K121" s="157" t="s">
        <v>3</v>
      </c>
      <c r="L121" s="157" t="s">
        <v>3</v>
      </c>
      <c r="M121" s="157" t="s">
        <v>3</v>
      </c>
      <c r="N121" s="157" t="s">
        <v>3</v>
      </c>
      <c r="O121" s="157" t="s">
        <v>3</v>
      </c>
      <c r="P121" s="157" t="s">
        <v>3</v>
      </c>
      <c r="Q121" s="157">
        <v>8</v>
      </c>
    </row>
    <row r="122" spans="1:17" x14ac:dyDescent="0.25">
      <c r="A122" s="155" t="s">
        <v>19</v>
      </c>
      <c r="B122" s="154">
        <v>8</v>
      </c>
      <c r="C122" s="158">
        <v>4</v>
      </c>
      <c r="D122" s="158">
        <v>66.7</v>
      </c>
      <c r="E122" s="158" t="s">
        <v>3</v>
      </c>
      <c r="F122" s="158">
        <v>2</v>
      </c>
      <c r="G122" s="158" t="s">
        <v>3</v>
      </c>
      <c r="H122" s="158">
        <v>6</v>
      </c>
      <c r="I122" s="158">
        <v>100</v>
      </c>
      <c r="J122" s="158" t="s">
        <v>3</v>
      </c>
      <c r="K122" s="158" t="s">
        <v>3</v>
      </c>
      <c r="L122" s="158" t="s">
        <v>3</v>
      </c>
      <c r="M122" s="158" t="s">
        <v>3</v>
      </c>
      <c r="N122" s="158" t="s">
        <v>3</v>
      </c>
      <c r="O122" s="158" t="s">
        <v>3</v>
      </c>
      <c r="P122" s="158" t="s">
        <v>3</v>
      </c>
      <c r="Q122" s="158">
        <v>6</v>
      </c>
    </row>
    <row r="123" spans="1:17" x14ac:dyDescent="0.25">
      <c r="A123" s="153" t="s">
        <v>16</v>
      </c>
      <c r="B123" s="154">
        <v>8</v>
      </c>
      <c r="C123" s="157">
        <v>3</v>
      </c>
      <c r="D123" s="157">
        <v>42.9</v>
      </c>
      <c r="E123" s="157" t="s">
        <v>3</v>
      </c>
      <c r="F123" s="157">
        <v>1</v>
      </c>
      <c r="G123" s="157" t="s">
        <v>3</v>
      </c>
      <c r="H123" s="157">
        <v>4</v>
      </c>
      <c r="I123" s="157">
        <v>57.1</v>
      </c>
      <c r="J123" s="157">
        <v>2</v>
      </c>
      <c r="K123" s="157">
        <v>28.6</v>
      </c>
      <c r="L123" s="157" t="s">
        <v>3</v>
      </c>
      <c r="M123" s="157">
        <v>1</v>
      </c>
      <c r="N123" s="157" t="s">
        <v>3</v>
      </c>
      <c r="O123" s="157">
        <v>3</v>
      </c>
      <c r="P123" s="157">
        <v>42.9</v>
      </c>
      <c r="Q123" s="157">
        <v>7</v>
      </c>
    </row>
    <row r="124" spans="1:17" x14ac:dyDescent="0.25">
      <c r="A124" s="155" t="s">
        <v>17</v>
      </c>
      <c r="B124" s="154">
        <v>8</v>
      </c>
      <c r="C124" s="158">
        <v>4</v>
      </c>
      <c r="D124" s="158">
        <v>100</v>
      </c>
      <c r="E124" s="158" t="s">
        <v>3</v>
      </c>
      <c r="F124" s="158" t="s">
        <v>3</v>
      </c>
      <c r="G124" s="158" t="s">
        <v>3</v>
      </c>
      <c r="H124" s="158">
        <v>4</v>
      </c>
      <c r="I124" s="158">
        <v>100</v>
      </c>
      <c r="J124" s="158" t="s">
        <v>3</v>
      </c>
      <c r="K124" s="158" t="s">
        <v>3</v>
      </c>
      <c r="L124" s="158" t="s">
        <v>3</v>
      </c>
      <c r="M124" s="158" t="s">
        <v>3</v>
      </c>
      <c r="N124" s="158" t="s">
        <v>3</v>
      </c>
      <c r="O124" s="158" t="s">
        <v>3</v>
      </c>
      <c r="P124" s="158" t="s">
        <v>3</v>
      </c>
      <c r="Q124" s="158">
        <v>4</v>
      </c>
    </row>
    <row r="125" spans="1:17" x14ac:dyDescent="0.25">
      <c r="A125" s="153" t="s">
        <v>2</v>
      </c>
      <c r="B125" s="154">
        <v>9</v>
      </c>
      <c r="C125" s="157">
        <v>8</v>
      </c>
      <c r="D125" s="157">
        <v>88.9</v>
      </c>
      <c r="E125" s="157" t="s">
        <v>3</v>
      </c>
      <c r="F125" s="157">
        <v>1</v>
      </c>
      <c r="G125" s="157" t="s">
        <v>3</v>
      </c>
      <c r="H125" s="157">
        <v>9</v>
      </c>
      <c r="I125" s="157">
        <v>100</v>
      </c>
      <c r="J125" s="157" t="s">
        <v>3</v>
      </c>
      <c r="K125" s="157" t="s">
        <v>3</v>
      </c>
      <c r="L125" s="157" t="s">
        <v>3</v>
      </c>
      <c r="M125" s="157" t="s">
        <v>3</v>
      </c>
      <c r="N125" s="157" t="s">
        <v>3</v>
      </c>
      <c r="O125" s="157" t="s">
        <v>3</v>
      </c>
      <c r="P125" s="157" t="s">
        <v>3</v>
      </c>
      <c r="Q125" s="157">
        <v>9</v>
      </c>
    </row>
    <row r="126" spans="1:17" x14ac:dyDescent="0.25">
      <c r="A126" s="155" t="s">
        <v>4</v>
      </c>
      <c r="B126" s="154">
        <v>9</v>
      </c>
      <c r="C126" s="158">
        <v>9</v>
      </c>
      <c r="D126" s="158">
        <v>90</v>
      </c>
      <c r="E126" s="158" t="s">
        <v>3</v>
      </c>
      <c r="F126" s="158">
        <v>1</v>
      </c>
      <c r="G126" s="158" t="s">
        <v>3</v>
      </c>
      <c r="H126" s="158">
        <v>10</v>
      </c>
      <c r="I126" s="158">
        <v>100</v>
      </c>
      <c r="J126" s="158" t="s">
        <v>3</v>
      </c>
      <c r="K126" s="158" t="s">
        <v>3</v>
      </c>
      <c r="L126" s="158" t="s">
        <v>3</v>
      </c>
      <c r="M126" s="158" t="s">
        <v>3</v>
      </c>
      <c r="N126" s="158" t="s">
        <v>3</v>
      </c>
      <c r="O126" s="158" t="s">
        <v>3</v>
      </c>
      <c r="P126" s="158" t="s">
        <v>3</v>
      </c>
      <c r="Q126" s="158">
        <v>10</v>
      </c>
    </row>
    <row r="127" spans="1:17" x14ac:dyDescent="0.25">
      <c r="A127" s="153" t="s">
        <v>18</v>
      </c>
      <c r="B127" s="154">
        <v>9</v>
      </c>
      <c r="C127" s="157">
        <v>8</v>
      </c>
      <c r="D127" s="157">
        <v>80</v>
      </c>
      <c r="E127" s="157" t="s">
        <v>3</v>
      </c>
      <c r="F127" s="157">
        <v>1</v>
      </c>
      <c r="G127" s="157" t="s">
        <v>3</v>
      </c>
      <c r="H127" s="157">
        <v>9</v>
      </c>
      <c r="I127" s="157">
        <v>90</v>
      </c>
      <c r="J127" s="157">
        <v>1</v>
      </c>
      <c r="K127" s="157">
        <v>10</v>
      </c>
      <c r="L127" s="157" t="s">
        <v>3</v>
      </c>
      <c r="M127" s="157" t="s">
        <v>3</v>
      </c>
      <c r="N127" s="157" t="s">
        <v>3</v>
      </c>
      <c r="O127" s="157">
        <v>1</v>
      </c>
      <c r="P127" s="157">
        <v>10</v>
      </c>
      <c r="Q127" s="157">
        <v>10</v>
      </c>
    </row>
    <row r="128" spans="1:17" x14ac:dyDescent="0.25">
      <c r="A128" s="155" t="s">
        <v>5</v>
      </c>
      <c r="B128" s="154">
        <v>9</v>
      </c>
      <c r="C128" s="158">
        <v>7</v>
      </c>
      <c r="D128" s="158">
        <v>70</v>
      </c>
      <c r="E128" s="158" t="s">
        <v>3</v>
      </c>
      <c r="F128" s="158">
        <v>2</v>
      </c>
      <c r="G128" s="158" t="s">
        <v>3</v>
      </c>
      <c r="H128" s="158">
        <v>9</v>
      </c>
      <c r="I128" s="158">
        <v>90</v>
      </c>
      <c r="J128" s="158" t="s">
        <v>3</v>
      </c>
      <c r="K128" s="158" t="s">
        <v>3</v>
      </c>
      <c r="L128" s="158" t="s">
        <v>3</v>
      </c>
      <c r="M128" s="158" t="s">
        <v>3</v>
      </c>
      <c r="N128" s="158">
        <v>1</v>
      </c>
      <c r="O128" s="158">
        <v>1</v>
      </c>
      <c r="P128" s="158">
        <v>10</v>
      </c>
      <c r="Q128" s="158">
        <v>10</v>
      </c>
    </row>
    <row r="129" spans="1:17" x14ac:dyDescent="0.25">
      <c r="A129" s="153" t="s">
        <v>6</v>
      </c>
      <c r="B129" s="154">
        <v>9</v>
      </c>
      <c r="C129" s="157">
        <v>6</v>
      </c>
      <c r="D129" s="157">
        <v>100</v>
      </c>
      <c r="E129" s="157" t="s">
        <v>3</v>
      </c>
      <c r="F129" s="157" t="s">
        <v>3</v>
      </c>
      <c r="G129" s="157" t="s">
        <v>3</v>
      </c>
      <c r="H129" s="157">
        <v>6</v>
      </c>
      <c r="I129" s="157">
        <v>100</v>
      </c>
      <c r="J129" s="157" t="s">
        <v>3</v>
      </c>
      <c r="K129" s="157" t="s">
        <v>3</v>
      </c>
      <c r="L129" s="157" t="s">
        <v>3</v>
      </c>
      <c r="M129" s="157" t="s">
        <v>3</v>
      </c>
      <c r="N129" s="157" t="s">
        <v>3</v>
      </c>
      <c r="O129" s="157" t="s">
        <v>3</v>
      </c>
      <c r="P129" s="157" t="s">
        <v>3</v>
      </c>
      <c r="Q129" s="157">
        <v>6</v>
      </c>
    </row>
    <row r="130" spans="1:17" x14ac:dyDescent="0.25">
      <c r="A130" s="155" t="s">
        <v>7</v>
      </c>
      <c r="B130" s="154">
        <v>9</v>
      </c>
      <c r="C130" s="158">
        <v>5</v>
      </c>
      <c r="D130" s="158">
        <v>50</v>
      </c>
      <c r="E130" s="158">
        <v>1</v>
      </c>
      <c r="F130" s="158">
        <v>3</v>
      </c>
      <c r="G130" s="158" t="s">
        <v>3</v>
      </c>
      <c r="H130" s="158">
        <v>9</v>
      </c>
      <c r="I130" s="158">
        <v>90</v>
      </c>
      <c r="J130" s="158" t="s">
        <v>3</v>
      </c>
      <c r="K130" s="158" t="s">
        <v>3</v>
      </c>
      <c r="L130" s="158" t="s">
        <v>3</v>
      </c>
      <c r="M130" s="158" t="s">
        <v>3</v>
      </c>
      <c r="N130" s="158">
        <v>1</v>
      </c>
      <c r="O130" s="158">
        <v>1</v>
      </c>
      <c r="P130" s="158">
        <v>10</v>
      </c>
      <c r="Q130" s="158">
        <v>10</v>
      </c>
    </row>
    <row r="131" spans="1:17" x14ac:dyDescent="0.25">
      <c r="A131" s="153" t="s">
        <v>8</v>
      </c>
      <c r="B131" s="154">
        <v>9</v>
      </c>
      <c r="C131" s="157">
        <v>7</v>
      </c>
      <c r="D131" s="157">
        <v>77.8</v>
      </c>
      <c r="E131" s="157" t="s">
        <v>3</v>
      </c>
      <c r="F131" s="157">
        <v>1</v>
      </c>
      <c r="G131" s="157" t="s">
        <v>3</v>
      </c>
      <c r="H131" s="157">
        <v>8</v>
      </c>
      <c r="I131" s="157">
        <v>88.9</v>
      </c>
      <c r="J131" s="157">
        <v>1</v>
      </c>
      <c r="K131" s="157">
        <v>11.1</v>
      </c>
      <c r="L131" s="157" t="s">
        <v>3</v>
      </c>
      <c r="M131" s="157" t="s">
        <v>3</v>
      </c>
      <c r="N131" s="157" t="s">
        <v>3</v>
      </c>
      <c r="O131" s="157">
        <v>1</v>
      </c>
      <c r="P131" s="157">
        <v>11.1</v>
      </c>
      <c r="Q131" s="157">
        <v>9</v>
      </c>
    </row>
    <row r="132" spans="1:17" x14ac:dyDescent="0.25">
      <c r="A132" s="155" t="s">
        <v>9</v>
      </c>
      <c r="B132" s="154">
        <v>9</v>
      </c>
      <c r="C132" s="158">
        <v>5</v>
      </c>
      <c r="D132" s="158">
        <v>50</v>
      </c>
      <c r="E132" s="158" t="s">
        <v>3</v>
      </c>
      <c r="F132" s="158">
        <v>3</v>
      </c>
      <c r="G132" s="158" t="s">
        <v>3</v>
      </c>
      <c r="H132" s="158">
        <v>8</v>
      </c>
      <c r="I132" s="158">
        <v>80</v>
      </c>
      <c r="J132" s="158">
        <v>2</v>
      </c>
      <c r="K132" s="158">
        <v>20</v>
      </c>
      <c r="L132" s="158" t="s">
        <v>3</v>
      </c>
      <c r="M132" s="158" t="s">
        <v>3</v>
      </c>
      <c r="N132" s="158" t="s">
        <v>3</v>
      </c>
      <c r="O132" s="158">
        <v>2</v>
      </c>
      <c r="P132" s="158">
        <v>20</v>
      </c>
      <c r="Q132" s="158">
        <v>10</v>
      </c>
    </row>
    <row r="133" spans="1:17" x14ac:dyDescent="0.25">
      <c r="A133" s="153" t="s">
        <v>10</v>
      </c>
      <c r="B133" s="154">
        <v>9</v>
      </c>
      <c r="C133" s="157">
        <v>1</v>
      </c>
      <c r="D133" s="157">
        <v>25</v>
      </c>
      <c r="E133" s="157" t="s">
        <v>3</v>
      </c>
      <c r="F133" s="157">
        <v>2</v>
      </c>
      <c r="G133" s="157" t="s">
        <v>3</v>
      </c>
      <c r="H133" s="157">
        <v>3</v>
      </c>
      <c r="I133" s="157">
        <v>75</v>
      </c>
      <c r="J133" s="157">
        <v>1</v>
      </c>
      <c r="K133" s="157">
        <v>25</v>
      </c>
      <c r="L133" s="157" t="s">
        <v>3</v>
      </c>
      <c r="M133" s="157" t="s">
        <v>3</v>
      </c>
      <c r="N133" s="157" t="s">
        <v>3</v>
      </c>
      <c r="O133" s="157">
        <v>1</v>
      </c>
      <c r="P133" s="157">
        <v>25</v>
      </c>
      <c r="Q133" s="157">
        <v>4</v>
      </c>
    </row>
    <row r="134" spans="1:17" x14ac:dyDescent="0.25">
      <c r="A134" s="155" t="s">
        <v>11</v>
      </c>
      <c r="B134" s="154">
        <v>9</v>
      </c>
      <c r="C134" s="158">
        <v>4</v>
      </c>
      <c r="D134" s="158">
        <v>66.7</v>
      </c>
      <c r="E134" s="158" t="s">
        <v>3</v>
      </c>
      <c r="F134" s="158">
        <v>2</v>
      </c>
      <c r="G134" s="158" t="s">
        <v>3</v>
      </c>
      <c r="H134" s="158">
        <v>6</v>
      </c>
      <c r="I134" s="158">
        <v>100</v>
      </c>
      <c r="J134" s="158" t="s">
        <v>3</v>
      </c>
      <c r="K134" s="158" t="s">
        <v>3</v>
      </c>
      <c r="L134" s="158" t="s">
        <v>3</v>
      </c>
      <c r="M134" s="158" t="s">
        <v>3</v>
      </c>
      <c r="N134" s="158" t="s">
        <v>3</v>
      </c>
      <c r="O134" s="158" t="s">
        <v>3</v>
      </c>
      <c r="P134" s="158" t="s">
        <v>3</v>
      </c>
      <c r="Q134" s="158">
        <v>6</v>
      </c>
    </row>
    <row r="135" spans="1:17" x14ac:dyDescent="0.25">
      <c r="A135" s="153" t="s">
        <v>12</v>
      </c>
      <c r="B135" s="154">
        <v>9</v>
      </c>
      <c r="C135" s="157">
        <v>4</v>
      </c>
      <c r="D135" s="157">
        <v>100</v>
      </c>
      <c r="E135" s="157" t="s">
        <v>3</v>
      </c>
      <c r="F135" s="157" t="s">
        <v>3</v>
      </c>
      <c r="G135" s="157" t="s">
        <v>3</v>
      </c>
      <c r="H135" s="157">
        <v>4</v>
      </c>
      <c r="I135" s="157">
        <v>100</v>
      </c>
      <c r="J135" s="157" t="s">
        <v>3</v>
      </c>
      <c r="K135" s="157" t="s">
        <v>3</v>
      </c>
      <c r="L135" s="157" t="s">
        <v>3</v>
      </c>
      <c r="M135" s="157" t="s">
        <v>3</v>
      </c>
      <c r="N135" s="157" t="s">
        <v>3</v>
      </c>
      <c r="O135" s="157" t="s">
        <v>3</v>
      </c>
      <c r="P135" s="157" t="s">
        <v>3</v>
      </c>
      <c r="Q135" s="157">
        <v>4</v>
      </c>
    </row>
    <row r="136" spans="1:17" x14ac:dyDescent="0.25">
      <c r="A136" s="155" t="s">
        <v>648</v>
      </c>
      <c r="B136" s="154">
        <v>9</v>
      </c>
      <c r="C136" s="158">
        <v>5</v>
      </c>
      <c r="D136" s="158">
        <v>83.3</v>
      </c>
      <c r="E136" s="158">
        <v>1</v>
      </c>
      <c r="F136" s="158" t="s">
        <v>3</v>
      </c>
      <c r="G136" s="158" t="s">
        <v>3</v>
      </c>
      <c r="H136" s="158">
        <v>6</v>
      </c>
      <c r="I136" s="158">
        <v>100</v>
      </c>
      <c r="J136" s="158" t="s">
        <v>3</v>
      </c>
      <c r="K136" s="158" t="s">
        <v>3</v>
      </c>
      <c r="L136" s="158" t="s">
        <v>3</v>
      </c>
      <c r="M136" s="158" t="s">
        <v>3</v>
      </c>
      <c r="N136" s="158" t="s">
        <v>3</v>
      </c>
      <c r="O136" s="158" t="s">
        <v>3</v>
      </c>
      <c r="P136" s="158" t="s">
        <v>3</v>
      </c>
      <c r="Q136" s="158">
        <v>6</v>
      </c>
    </row>
    <row r="137" spans="1:17" x14ac:dyDescent="0.25">
      <c r="A137" s="153" t="s">
        <v>13</v>
      </c>
      <c r="B137" s="154">
        <v>9</v>
      </c>
      <c r="C137" s="157">
        <v>7</v>
      </c>
      <c r="D137" s="157">
        <v>87.5</v>
      </c>
      <c r="E137" s="157" t="s">
        <v>3</v>
      </c>
      <c r="F137" s="157">
        <v>1</v>
      </c>
      <c r="G137" s="157" t="s">
        <v>3</v>
      </c>
      <c r="H137" s="157">
        <v>8</v>
      </c>
      <c r="I137" s="157">
        <v>100</v>
      </c>
      <c r="J137" s="157" t="s">
        <v>3</v>
      </c>
      <c r="K137" s="157" t="s">
        <v>3</v>
      </c>
      <c r="L137" s="157" t="s">
        <v>3</v>
      </c>
      <c r="M137" s="157" t="s">
        <v>3</v>
      </c>
      <c r="N137" s="157" t="s">
        <v>3</v>
      </c>
      <c r="O137" s="157" t="s">
        <v>3</v>
      </c>
      <c r="P137" s="157" t="s">
        <v>3</v>
      </c>
      <c r="Q137" s="157">
        <v>8</v>
      </c>
    </row>
    <row r="138" spans="1:17" x14ac:dyDescent="0.25">
      <c r="A138" s="155" t="s">
        <v>14</v>
      </c>
      <c r="B138" s="154">
        <v>9</v>
      </c>
      <c r="C138" s="158">
        <v>7</v>
      </c>
      <c r="D138" s="158">
        <v>70</v>
      </c>
      <c r="E138" s="158" t="s">
        <v>3</v>
      </c>
      <c r="F138" s="158">
        <v>1</v>
      </c>
      <c r="G138" s="158" t="s">
        <v>3</v>
      </c>
      <c r="H138" s="158">
        <v>8</v>
      </c>
      <c r="I138" s="158">
        <v>80</v>
      </c>
      <c r="J138" s="158">
        <v>1</v>
      </c>
      <c r="K138" s="158">
        <v>10</v>
      </c>
      <c r="L138" s="158" t="s">
        <v>3</v>
      </c>
      <c r="M138" s="158" t="s">
        <v>3</v>
      </c>
      <c r="N138" s="158">
        <v>1</v>
      </c>
      <c r="O138" s="158">
        <v>2</v>
      </c>
      <c r="P138" s="158">
        <v>20</v>
      </c>
      <c r="Q138" s="158">
        <v>10</v>
      </c>
    </row>
    <row r="139" spans="1:17" x14ac:dyDescent="0.25">
      <c r="A139" s="153" t="s">
        <v>15</v>
      </c>
      <c r="B139" s="154">
        <v>9</v>
      </c>
      <c r="C139" s="157">
        <v>1</v>
      </c>
      <c r="D139" s="157">
        <v>25</v>
      </c>
      <c r="E139" s="157" t="s">
        <v>3</v>
      </c>
      <c r="F139" s="157">
        <v>1</v>
      </c>
      <c r="G139" s="157" t="s">
        <v>3</v>
      </c>
      <c r="H139" s="157">
        <v>2</v>
      </c>
      <c r="I139" s="157">
        <v>50</v>
      </c>
      <c r="J139" s="157" t="s">
        <v>3</v>
      </c>
      <c r="K139" s="157" t="s">
        <v>3</v>
      </c>
      <c r="L139" s="157" t="s">
        <v>3</v>
      </c>
      <c r="M139" s="157">
        <v>1</v>
      </c>
      <c r="N139" s="157">
        <v>1</v>
      </c>
      <c r="O139" s="157">
        <v>2</v>
      </c>
      <c r="P139" s="157">
        <v>50</v>
      </c>
      <c r="Q139" s="157">
        <v>4</v>
      </c>
    </row>
    <row r="140" spans="1:17" x14ac:dyDescent="0.25">
      <c r="A140" s="155" t="s">
        <v>16</v>
      </c>
      <c r="B140" s="154">
        <v>9</v>
      </c>
      <c r="C140" s="158">
        <v>4</v>
      </c>
      <c r="D140" s="158">
        <v>66.7</v>
      </c>
      <c r="E140" s="158">
        <v>1</v>
      </c>
      <c r="F140" s="158">
        <v>1</v>
      </c>
      <c r="G140" s="158" t="s">
        <v>3</v>
      </c>
      <c r="H140" s="158">
        <v>6</v>
      </c>
      <c r="I140" s="158">
        <v>100</v>
      </c>
      <c r="J140" s="158" t="s">
        <v>3</v>
      </c>
      <c r="K140" s="158" t="s">
        <v>3</v>
      </c>
      <c r="L140" s="158" t="s">
        <v>3</v>
      </c>
      <c r="M140" s="158" t="s">
        <v>3</v>
      </c>
      <c r="N140" s="158" t="s">
        <v>3</v>
      </c>
      <c r="O140" s="158" t="s">
        <v>3</v>
      </c>
      <c r="P140" s="158" t="s">
        <v>3</v>
      </c>
      <c r="Q140" s="158">
        <v>6</v>
      </c>
    </row>
    <row r="141" spans="1:17" x14ac:dyDescent="0.25">
      <c r="A141" s="153" t="s">
        <v>2</v>
      </c>
      <c r="B141" s="154">
        <v>10</v>
      </c>
      <c r="C141" s="157">
        <v>2</v>
      </c>
      <c r="D141" s="157">
        <v>100</v>
      </c>
      <c r="E141" s="157" t="s">
        <v>3</v>
      </c>
      <c r="F141" s="157" t="s">
        <v>3</v>
      </c>
      <c r="G141" s="157" t="s">
        <v>3</v>
      </c>
      <c r="H141" s="157">
        <v>2</v>
      </c>
      <c r="I141" s="157">
        <v>100</v>
      </c>
      <c r="J141" s="157" t="s">
        <v>3</v>
      </c>
      <c r="K141" s="157" t="s">
        <v>3</v>
      </c>
      <c r="L141" s="157" t="s">
        <v>3</v>
      </c>
      <c r="M141" s="157" t="s">
        <v>3</v>
      </c>
      <c r="N141" s="157" t="s">
        <v>3</v>
      </c>
      <c r="O141" s="157" t="s">
        <v>3</v>
      </c>
      <c r="P141" s="157" t="s">
        <v>3</v>
      </c>
      <c r="Q141" s="157">
        <v>2</v>
      </c>
    </row>
    <row r="142" spans="1:17" x14ac:dyDescent="0.25">
      <c r="A142" s="155" t="s">
        <v>18</v>
      </c>
      <c r="B142" s="154">
        <v>10</v>
      </c>
      <c r="C142" s="158">
        <v>2</v>
      </c>
      <c r="D142" s="158">
        <v>33.299999999999997</v>
      </c>
      <c r="E142" s="158" t="s">
        <v>3</v>
      </c>
      <c r="F142" s="158">
        <v>2</v>
      </c>
      <c r="G142" s="158" t="s">
        <v>3</v>
      </c>
      <c r="H142" s="158">
        <v>4</v>
      </c>
      <c r="I142" s="158">
        <v>66.7</v>
      </c>
      <c r="J142" s="158">
        <v>2</v>
      </c>
      <c r="K142" s="158">
        <v>33.299999999999997</v>
      </c>
      <c r="L142" s="158" t="s">
        <v>3</v>
      </c>
      <c r="M142" s="158" t="s">
        <v>3</v>
      </c>
      <c r="N142" s="158" t="s">
        <v>3</v>
      </c>
      <c r="O142" s="158">
        <v>2</v>
      </c>
      <c r="P142" s="158">
        <v>33.299999999999997</v>
      </c>
      <c r="Q142" s="158">
        <v>6</v>
      </c>
    </row>
    <row r="143" spans="1:17" x14ac:dyDescent="0.25">
      <c r="A143" s="153" t="s">
        <v>5</v>
      </c>
      <c r="B143" s="154">
        <v>10</v>
      </c>
      <c r="C143" s="157">
        <v>4</v>
      </c>
      <c r="D143" s="157">
        <v>57.1</v>
      </c>
      <c r="E143" s="157" t="s">
        <v>3</v>
      </c>
      <c r="F143" s="157">
        <v>2</v>
      </c>
      <c r="G143" s="157" t="s">
        <v>3</v>
      </c>
      <c r="H143" s="157">
        <v>6</v>
      </c>
      <c r="I143" s="157">
        <v>85.7</v>
      </c>
      <c r="J143" s="157" t="s">
        <v>3</v>
      </c>
      <c r="K143" s="157" t="s">
        <v>3</v>
      </c>
      <c r="L143" s="157" t="s">
        <v>3</v>
      </c>
      <c r="M143" s="157" t="s">
        <v>3</v>
      </c>
      <c r="N143" s="157">
        <v>1</v>
      </c>
      <c r="O143" s="157">
        <v>1</v>
      </c>
      <c r="P143" s="157">
        <v>14.3</v>
      </c>
      <c r="Q143" s="157">
        <v>7</v>
      </c>
    </row>
    <row r="144" spans="1:17" x14ac:dyDescent="0.25">
      <c r="A144" s="155" t="s">
        <v>6</v>
      </c>
      <c r="B144" s="154">
        <v>10</v>
      </c>
      <c r="C144" s="158">
        <v>6</v>
      </c>
      <c r="D144" s="158">
        <v>85.7</v>
      </c>
      <c r="E144" s="158" t="s">
        <v>3</v>
      </c>
      <c r="F144" s="158">
        <v>1</v>
      </c>
      <c r="G144" s="158" t="s">
        <v>3</v>
      </c>
      <c r="H144" s="158">
        <v>7</v>
      </c>
      <c r="I144" s="158">
        <v>100</v>
      </c>
      <c r="J144" s="158" t="s">
        <v>3</v>
      </c>
      <c r="K144" s="158" t="s">
        <v>3</v>
      </c>
      <c r="L144" s="158" t="s">
        <v>3</v>
      </c>
      <c r="M144" s="158" t="s">
        <v>3</v>
      </c>
      <c r="N144" s="158" t="s">
        <v>3</v>
      </c>
      <c r="O144" s="158" t="s">
        <v>3</v>
      </c>
      <c r="P144" s="158" t="s">
        <v>3</v>
      </c>
      <c r="Q144" s="158">
        <v>7</v>
      </c>
    </row>
    <row r="145" spans="1:17" x14ac:dyDescent="0.25">
      <c r="A145" s="153" t="s">
        <v>7</v>
      </c>
      <c r="B145" s="154">
        <v>10</v>
      </c>
      <c r="C145" s="157">
        <v>4</v>
      </c>
      <c r="D145" s="157">
        <v>66.7</v>
      </c>
      <c r="E145" s="157">
        <v>1</v>
      </c>
      <c r="F145" s="157" t="s">
        <v>3</v>
      </c>
      <c r="G145" s="157" t="s">
        <v>3</v>
      </c>
      <c r="H145" s="157">
        <v>5</v>
      </c>
      <c r="I145" s="157">
        <v>83.3</v>
      </c>
      <c r="J145" s="157" t="s">
        <v>3</v>
      </c>
      <c r="K145" s="157" t="s">
        <v>3</v>
      </c>
      <c r="L145" s="157" t="s">
        <v>3</v>
      </c>
      <c r="M145" s="157" t="s">
        <v>3</v>
      </c>
      <c r="N145" s="157">
        <v>1</v>
      </c>
      <c r="O145" s="157">
        <v>1</v>
      </c>
      <c r="P145" s="157">
        <v>16.7</v>
      </c>
      <c r="Q145" s="157">
        <v>6</v>
      </c>
    </row>
    <row r="146" spans="1:17" x14ac:dyDescent="0.25">
      <c r="A146" s="155" t="s">
        <v>8</v>
      </c>
      <c r="B146" s="154">
        <v>10</v>
      </c>
      <c r="C146" s="158">
        <v>7</v>
      </c>
      <c r="D146" s="158">
        <v>100</v>
      </c>
      <c r="E146" s="158" t="s">
        <v>3</v>
      </c>
      <c r="F146" s="158" t="s">
        <v>3</v>
      </c>
      <c r="G146" s="158" t="s">
        <v>3</v>
      </c>
      <c r="H146" s="158">
        <v>7</v>
      </c>
      <c r="I146" s="158">
        <v>100</v>
      </c>
      <c r="J146" s="158" t="s">
        <v>3</v>
      </c>
      <c r="K146" s="158" t="s">
        <v>3</v>
      </c>
      <c r="L146" s="158" t="s">
        <v>3</v>
      </c>
      <c r="M146" s="158" t="s">
        <v>3</v>
      </c>
      <c r="N146" s="158" t="s">
        <v>3</v>
      </c>
      <c r="O146" s="158" t="s">
        <v>3</v>
      </c>
      <c r="P146" s="158" t="s">
        <v>3</v>
      </c>
      <c r="Q146" s="158">
        <v>7</v>
      </c>
    </row>
    <row r="147" spans="1:17" x14ac:dyDescent="0.25">
      <c r="A147" s="153" t="s">
        <v>9</v>
      </c>
      <c r="B147" s="154">
        <v>10</v>
      </c>
      <c r="C147" s="157">
        <v>1</v>
      </c>
      <c r="D147" s="157">
        <v>100</v>
      </c>
      <c r="E147" s="157" t="s">
        <v>3</v>
      </c>
      <c r="F147" s="157" t="s">
        <v>3</v>
      </c>
      <c r="G147" s="157" t="s">
        <v>3</v>
      </c>
      <c r="H147" s="157">
        <v>1</v>
      </c>
      <c r="I147" s="157">
        <v>100</v>
      </c>
      <c r="J147" s="157" t="s">
        <v>3</v>
      </c>
      <c r="K147" s="157" t="s">
        <v>3</v>
      </c>
      <c r="L147" s="157" t="s">
        <v>3</v>
      </c>
      <c r="M147" s="157" t="s">
        <v>3</v>
      </c>
      <c r="N147" s="157" t="s">
        <v>3</v>
      </c>
      <c r="O147" s="157" t="s">
        <v>3</v>
      </c>
      <c r="P147" s="157" t="s">
        <v>3</v>
      </c>
      <c r="Q147" s="157">
        <v>1</v>
      </c>
    </row>
    <row r="148" spans="1:17" x14ac:dyDescent="0.25">
      <c r="A148" s="155" t="s">
        <v>10</v>
      </c>
      <c r="B148" s="154">
        <v>10</v>
      </c>
      <c r="C148" s="158">
        <v>2</v>
      </c>
      <c r="D148" s="158">
        <v>66.7</v>
      </c>
      <c r="E148" s="158" t="s">
        <v>3</v>
      </c>
      <c r="F148" s="158">
        <v>1</v>
      </c>
      <c r="G148" s="158" t="s">
        <v>3</v>
      </c>
      <c r="H148" s="158">
        <v>3</v>
      </c>
      <c r="I148" s="158">
        <v>100</v>
      </c>
      <c r="J148" s="158" t="s">
        <v>3</v>
      </c>
      <c r="K148" s="158" t="s">
        <v>3</v>
      </c>
      <c r="L148" s="158" t="s">
        <v>3</v>
      </c>
      <c r="M148" s="158" t="s">
        <v>3</v>
      </c>
      <c r="N148" s="158" t="s">
        <v>3</v>
      </c>
      <c r="O148" s="158" t="s">
        <v>3</v>
      </c>
      <c r="P148" s="158" t="s">
        <v>3</v>
      </c>
      <c r="Q148" s="158">
        <v>3</v>
      </c>
    </row>
    <row r="149" spans="1:17" x14ac:dyDescent="0.25">
      <c r="A149" s="153" t="s">
        <v>11</v>
      </c>
      <c r="B149" s="154">
        <v>10</v>
      </c>
      <c r="C149" s="157">
        <v>9</v>
      </c>
      <c r="D149" s="157">
        <v>100</v>
      </c>
      <c r="E149" s="157" t="s">
        <v>3</v>
      </c>
      <c r="F149" s="157" t="s">
        <v>3</v>
      </c>
      <c r="G149" s="157" t="s">
        <v>3</v>
      </c>
      <c r="H149" s="157">
        <v>9</v>
      </c>
      <c r="I149" s="157">
        <v>100</v>
      </c>
      <c r="J149" s="157" t="s">
        <v>3</v>
      </c>
      <c r="K149" s="157" t="s">
        <v>3</v>
      </c>
      <c r="L149" s="157" t="s">
        <v>3</v>
      </c>
      <c r="M149" s="157" t="s">
        <v>3</v>
      </c>
      <c r="N149" s="157" t="s">
        <v>3</v>
      </c>
      <c r="O149" s="157" t="s">
        <v>3</v>
      </c>
      <c r="P149" s="157" t="s">
        <v>3</v>
      </c>
      <c r="Q149" s="157">
        <v>9</v>
      </c>
    </row>
    <row r="150" spans="1:17" x14ac:dyDescent="0.25">
      <c r="A150" s="155" t="s">
        <v>12</v>
      </c>
      <c r="B150" s="154">
        <v>10</v>
      </c>
      <c r="C150" s="158">
        <v>6</v>
      </c>
      <c r="D150" s="158">
        <v>100</v>
      </c>
      <c r="E150" s="158" t="s">
        <v>3</v>
      </c>
      <c r="F150" s="158" t="s">
        <v>3</v>
      </c>
      <c r="G150" s="158" t="s">
        <v>3</v>
      </c>
      <c r="H150" s="158">
        <v>6</v>
      </c>
      <c r="I150" s="158">
        <v>100</v>
      </c>
      <c r="J150" s="158" t="s">
        <v>3</v>
      </c>
      <c r="K150" s="158" t="s">
        <v>3</v>
      </c>
      <c r="L150" s="158" t="s">
        <v>3</v>
      </c>
      <c r="M150" s="158" t="s">
        <v>3</v>
      </c>
      <c r="N150" s="158" t="s">
        <v>3</v>
      </c>
      <c r="O150" s="158" t="s">
        <v>3</v>
      </c>
      <c r="P150" s="158" t="s">
        <v>3</v>
      </c>
      <c r="Q150" s="158">
        <v>6</v>
      </c>
    </row>
    <row r="151" spans="1:17" x14ac:dyDescent="0.25">
      <c r="A151" s="153" t="s">
        <v>648</v>
      </c>
      <c r="B151" s="154">
        <v>10</v>
      </c>
      <c r="C151" s="157">
        <v>4</v>
      </c>
      <c r="D151" s="157">
        <v>57.1</v>
      </c>
      <c r="E151" s="157">
        <v>1</v>
      </c>
      <c r="F151" s="157" t="s">
        <v>3</v>
      </c>
      <c r="G151" s="157" t="s">
        <v>3</v>
      </c>
      <c r="H151" s="157">
        <v>5</v>
      </c>
      <c r="I151" s="157">
        <v>71.400000000000006</v>
      </c>
      <c r="J151" s="157" t="s">
        <v>3</v>
      </c>
      <c r="K151" s="157" t="s">
        <v>3</v>
      </c>
      <c r="L151" s="157" t="s">
        <v>3</v>
      </c>
      <c r="M151" s="157" t="s">
        <v>3</v>
      </c>
      <c r="N151" s="157">
        <v>2</v>
      </c>
      <c r="O151" s="157">
        <v>2</v>
      </c>
      <c r="P151" s="157">
        <v>28.6</v>
      </c>
      <c r="Q151" s="157">
        <v>7</v>
      </c>
    </row>
    <row r="152" spans="1:17" x14ac:dyDescent="0.25">
      <c r="A152" s="155" t="s">
        <v>14</v>
      </c>
      <c r="B152" s="154">
        <v>10</v>
      </c>
      <c r="C152" s="158">
        <v>4</v>
      </c>
      <c r="D152" s="158">
        <v>100</v>
      </c>
      <c r="E152" s="158" t="s">
        <v>3</v>
      </c>
      <c r="F152" s="158" t="s">
        <v>3</v>
      </c>
      <c r="G152" s="158" t="s">
        <v>3</v>
      </c>
      <c r="H152" s="158">
        <v>4</v>
      </c>
      <c r="I152" s="158">
        <v>100</v>
      </c>
      <c r="J152" s="158" t="s">
        <v>3</v>
      </c>
      <c r="K152" s="158" t="s">
        <v>3</v>
      </c>
      <c r="L152" s="158" t="s">
        <v>3</v>
      </c>
      <c r="M152" s="158" t="s">
        <v>3</v>
      </c>
      <c r="N152" s="158" t="s">
        <v>3</v>
      </c>
      <c r="O152" s="158" t="s">
        <v>3</v>
      </c>
      <c r="P152" s="158" t="s">
        <v>3</v>
      </c>
      <c r="Q152" s="158">
        <v>4</v>
      </c>
    </row>
    <row r="153" spans="1:17" x14ac:dyDescent="0.25">
      <c r="A153" s="153" t="s">
        <v>15</v>
      </c>
      <c r="B153" s="154">
        <v>10</v>
      </c>
      <c r="C153" s="157">
        <v>3</v>
      </c>
      <c r="D153" s="157">
        <v>37.5</v>
      </c>
      <c r="E153" s="157" t="s">
        <v>3</v>
      </c>
      <c r="F153" s="157">
        <v>1</v>
      </c>
      <c r="G153" s="157" t="s">
        <v>3</v>
      </c>
      <c r="H153" s="157">
        <v>4</v>
      </c>
      <c r="I153" s="157">
        <v>50</v>
      </c>
      <c r="J153" s="157">
        <v>2</v>
      </c>
      <c r="K153" s="157">
        <v>25</v>
      </c>
      <c r="L153" s="157" t="s">
        <v>3</v>
      </c>
      <c r="M153" s="157" t="s">
        <v>3</v>
      </c>
      <c r="N153" s="157">
        <v>2</v>
      </c>
      <c r="O153" s="157">
        <v>4</v>
      </c>
      <c r="P153" s="157">
        <v>50</v>
      </c>
      <c r="Q153" s="157">
        <v>8</v>
      </c>
    </row>
    <row r="154" spans="1:17" x14ac:dyDescent="0.25">
      <c r="A154" s="155" t="s">
        <v>19</v>
      </c>
      <c r="B154" s="154">
        <v>10</v>
      </c>
      <c r="C154" s="158">
        <v>2</v>
      </c>
      <c r="D154" s="158">
        <v>66.7</v>
      </c>
      <c r="E154" s="158" t="s">
        <v>3</v>
      </c>
      <c r="F154" s="158" t="s">
        <v>3</v>
      </c>
      <c r="G154" s="158" t="s">
        <v>3</v>
      </c>
      <c r="H154" s="158">
        <v>2</v>
      </c>
      <c r="I154" s="158">
        <v>66.7</v>
      </c>
      <c r="J154" s="158" t="s">
        <v>3</v>
      </c>
      <c r="K154" s="158" t="s">
        <v>3</v>
      </c>
      <c r="L154" s="158" t="s">
        <v>3</v>
      </c>
      <c r="M154" s="158">
        <v>1</v>
      </c>
      <c r="N154" s="158" t="s">
        <v>3</v>
      </c>
      <c r="O154" s="158">
        <v>1</v>
      </c>
      <c r="P154" s="158">
        <v>33.299999999999997</v>
      </c>
      <c r="Q154" s="158">
        <v>3</v>
      </c>
    </row>
    <row r="155" spans="1:17" x14ac:dyDescent="0.25">
      <c r="A155" s="153" t="s">
        <v>16</v>
      </c>
      <c r="B155" s="154">
        <v>10</v>
      </c>
      <c r="C155" s="157">
        <v>6</v>
      </c>
      <c r="D155" s="157">
        <v>85.7</v>
      </c>
      <c r="E155" s="157" t="s">
        <v>3</v>
      </c>
      <c r="F155" s="157">
        <v>1</v>
      </c>
      <c r="G155" s="157" t="s">
        <v>3</v>
      </c>
      <c r="H155" s="157">
        <v>7</v>
      </c>
      <c r="I155" s="157">
        <v>100</v>
      </c>
      <c r="J155" s="157" t="s">
        <v>3</v>
      </c>
      <c r="K155" s="157" t="s">
        <v>3</v>
      </c>
      <c r="L155" s="157" t="s">
        <v>3</v>
      </c>
      <c r="M155" s="157" t="s">
        <v>3</v>
      </c>
      <c r="N155" s="157" t="s">
        <v>3</v>
      </c>
      <c r="O155" s="157" t="s">
        <v>3</v>
      </c>
      <c r="P155" s="157" t="s">
        <v>3</v>
      </c>
      <c r="Q155" s="157">
        <v>7</v>
      </c>
    </row>
    <row r="156" spans="1:17" x14ac:dyDescent="0.25">
      <c r="A156" s="155" t="s">
        <v>17</v>
      </c>
      <c r="B156" s="154">
        <v>10</v>
      </c>
      <c r="C156" s="158">
        <v>7</v>
      </c>
      <c r="D156" s="158">
        <v>77.8</v>
      </c>
      <c r="E156" s="158" t="s">
        <v>3</v>
      </c>
      <c r="F156" s="158">
        <v>1</v>
      </c>
      <c r="G156" s="158" t="s">
        <v>3</v>
      </c>
      <c r="H156" s="158">
        <v>8</v>
      </c>
      <c r="I156" s="158">
        <v>88.9</v>
      </c>
      <c r="J156" s="158" t="s">
        <v>3</v>
      </c>
      <c r="K156" s="158" t="s">
        <v>3</v>
      </c>
      <c r="L156" s="158" t="s">
        <v>3</v>
      </c>
      <c r="M156" s="158" t="s">
        <v>3</v>
      </c>
      <c r="N156" s="158">
        <v>1</v>
      </c>
      <c r="O156" s="158">
        <v>1</v>
      </c>
      <c r="P156" s="158">
        <v>11.1</v>
      </c>
      <c r="Q156" s="158">
        <v>9</v>
      </c>
    </row>
    <row r="157" spans="1:17" x14ac:dyDescent="0.25">
      <c r="A157" s="153" t="s">
        <v>2</v>
      </c>
      <c r="B157" s="154">
        <v>11</v>
      </c>
      <c r="C157" s="157">
        <v>6</v>
      </c>
      <c r="D157" s="157">
        <v>54.5</v>
      </c>
      <c r="E157" s="157">
        <v>1</v>
      </c>
      <c r="F157" s="157">
        <v>4</v>
      </c>
      <c r="G157" s="157" t="s">
        <v>3</v>
      </c>
      <c r="H157" s="157">
        <v>11</v>
      </c>
      <c r="I157" s="157">
        <v>100</v>
      </c>
      <c r="J157" s="157" t="s">
        <v>3</v>
      </c>
      <c r="K157" s="157" t="s">
        <v>3</v>
      </c>
      <c r="L157" s="157" t="s">
        <v>3</v>
      </c>
      <c r="M157" s="157" t="s">
        <v>3</v>
      </c>
      <c r="N157" s="157" t="s">
        <v>3</v>
      </c>
      <c r="O157" s="157" t="s">
        <v>3</v>
      </c>
      <c r="P157" s="157" t="s">
        <v>3</v>
      </c>
      <c r="Q157" s="157">
        <v>11</v>
      </c>
    </row>
    <row r="158" spans="1:17" x14ac:dyDescent="0.25">
      <c r="A158" s="155" t="s">
        <v>4</v>
      </c>
      <c r="B158" s="154">
        <v>11</v>
      </c>
      <c r="C158" s="158">
        <v>7</v>
      </c>
      <c r="D158" s="158">
        <v>87.5</v>
      </c>
      <c r="E158" s="158" t="s">
        <v>3</v>
      </c>
      <c r="F158" s="158">
        <v>1</v>
      </c>
      <c r="G158" s="158" t="s">
        <v>3</v>
      </c>
      <c r="H158" s="158">
        <v>8</v>
      </c>
      <c r="I158" s="158">
        <v>100</v>
      </c>
      <c r="J158" s="158" t="s">
        <v>3</v>
      </c>
      <c r="K158" s="158" t="s">
        <v>3</v>
      </c>
      <c r="L158" s="158" t="s">
        <v>3</v>
      </c>
      <c r="M158" s="158" t="s">
        <v>3</v>
      </c>
      <c r="N158" s="158" t="s">
        <v>3</v>
      </c>
      <c r="O158" s="158" t="s">
        <v>3</v>
      </c>
      <c r="P158" s="158" t="s">
        <v>3</v>
      </c>
      <c r="Q158" s="158">
        <v>8</v>
      </c>
    </row>
    <row r="159" spans="1:17" x14ac:dyDescent="0.25">
      <c r="A159" s="153" t="s">
        <v>5</v>
      </c>
      <c r="B159" s="154">
        <v>11</v>
      </c>
      <c r="C159" s="157">
        <v>6</v>
      </c>
      <c r="D159" s="157">
        <v>85.7</v>
      </c>
      <c r="E159" s="157" t="s">
        <v>3</v>
      </c>
      <c r="F159" s="157">
        <v>1</v>
      </c>
      <c r="G159" s="157" t="s">
        <v>3</v>
      </c>
      <c r="H159" s="157">
        <v>7</v>
      </c>
      <c r="I159" s="157">
        <v>100</v>
      </c>
      <c r="J159" s="157" t="s">
        <v>3</v>
      </c>
      <c r="K159" s="157" t="s">
        <v>3</v>
      </c>
      <c r="L159" s="157" t="s">
        <v>3</v>
      </c>
      <c r="M159" s="157" t="s">
        <v>3</v>
      </c>
      <c r="N159" s="157" t="s">
        <v>3</v>
      </c>
      <c r="O159" s="157" t="s">
        <v>3</v>
      </c>
      <c r="P159" s="157" t="s">
        <v>3</v>
      </c>
      <c r="Q159" s="157">
        <v>7</v>
      </c>
    </row>
    <row r="160" spans="1:17" x14ac:dyDescent="0.25">
      <c r="A160" s="155" t="s">
        <v>6</v>
      </c>
      <c r="B160" s="154">
        <v>11</v>
      </c>
      <c r="C160" s="158">
        <v>4</v>
      </c>
      <c r="D160" s="158">
        <v>44.4</v>
      </c>
      <c r="E160" s="158">
        <v>1</v>
      </c>
      <c r="F160" s="158">
        <v>2</v>
      </c>
      <c r="G160" s="158" t="s">
        <v>3</v>
      </c>
      <c r="H160" s="158">
        <v>7</v>
      </c>
      <c r="I160" s="158">
        <v>77.8</v>
      </c>
      <c r="J160" s="158">
        <v>1</v>
      </c>
      <c r="K160" s="158">
        <v>11.1</v>
      </c>
      <c r="L160" s="158" t="s">
        <v>3</v>
      </c>
      <c r="M160" s="158" t="s">
        <v>3</v>
      </c>
      <c r="N160" s="158">
        <v>1</v>
      </c>
      <c r="O160" s="158">
        <v>2</v>
      </c>
      <c r="P160" s="158">
        <v>22.2</v>
      </c>
      <c r="Q160" s="158">
        <v>9</v>
      </c>
    </row>
    <row r="161" spans="1:17" x14ac:dyDescent="0.25">
      <c r="A161" s="153" t="s">
        <v>11</v>
      </c>
      <c r="B161" s="154">
        <v>11</v>
      </c>
      <c r="C161" s="157">
        <v>5</v>
      </c>
      <c r="D161" s="157">
        <v>100</v>
      </c>
      <c r="E161" s="157" t="s">
        <v>3</v>
      </c>
      <c r="F161" s="157" t="s">
        <v>3</v>
      </c>
      <c r="G161" s="157" t="s">
        <v>3</v>
      </c>
      <c r="H161" s="157">
        <v>5</v>
      </c>
      <c r="I161" s="157">
        <v>100</v>
      </c>
      <c r="J161" s="157" t="s">
        <v>3</v>
      </c>
      <c r="K161" s="157" t="s">
        <v>3</v>
      </c>
      <c r="L161" s="157" t="s">
        <v>3</v>
      </c>
      <c r="M161" s="157" t="s">
        <v>3</v>
      </c>
      <c r="N161" s="157" t="s">
        <v>3</v>
      </c>
      <c r="O161" s="157" t="s">
        <v>3</v>
      </c>
      <c r="P161" s="157" t="s">
        <v>3</v>
      </c>
      <c r="Q161" s="157">
        <v>5</v>
      </c>
    </row>
    <row r="162" spans="1:17" x14ac:dyDescent="0.25">
      <c r="A162" s="155" t="s">
        <v>12</v>
      </c>
      <c r="B162" s="154">
        <v>11</v>
      </c>
      <c r="C162" s="158">
        <v>9</v>
      </c>
      <c r="D162" s="158">
        <v>100</v>
      </c>
      <c r="E162" s="158" t="s">
        <v>3</v>
      </c>
      <c r="F162" s="158" t="s">
        <v>3</v>
      </c>
      <c r="G162" s="158" t="s">
        <v>3</v>
      </c>
      <c r="H162" s="158">
        <v>9</v>
      </c>
      <c r="I162" s="158">
        <v>100</v>
      </c>
      <c r="J162" s="158" t="s">
        <v>3</v>
      </c>
      <c r="K162" s="158" t="s">
        <v>3</v>
      </c>
      <c r="L162" s="158" t="s">
        <v>3</v>
      </c>
      <c r="M162" s="158" t="s">
        <v>3</v>
      </c>
      <c r="N162" s="158" t="s">
        <v>3</v>
      </c>
      <c r="O162" s="158" t="s">
        <v>3</v>
      </c>
      <c r="P162" s="158" t="s">
        <v>3</v>
      </c>
      <c r="Q162" s="158">
        <v>9</v>
      </c>
    </row>
    <row r="163" spans="1:17" x14ac:dyDescent="0.25">
      <c r="A163" s="153" t="s">
        <v>648</v>
      </c>
      <c r="B163" s="154">
        <v>11</v>
      </c>
      <c r="C163" s="157">
        <v>6</v>
      </c>
      <c r="D163" s="157">
        <v>85.7</v>
      </c>
      <c r="E163" s="157">
        <v>1</v>
      </c>
      <c r="F163" s="157" t="s">
        <v>3</v>
      </c>
      <c r="G163" s="157" t="s">
        <v>3</v>
      </c>
      <c r="H163" s="157">
        <v>7</v>
      </c>
      <c r="I163" s="157">
        <v>100</v>
      </c>
      <c r="J163" s="157" t="s">
        <v>3</v>
      </c>
      <c r="K163" s="157" t="s">
        <v>3</v>
      </c>
      <c r="L163" s="157" t="s">
        <v>3</v>
      </c>
      <c r="M163" s="157" t="s">
        <v>3</v>
      </c>
      <c r="N163" s="157" t="s">
        <v>3</v>
      </c>
      <c r="O163" s="157" t="s">
        <v>3</v>
      </c>
      <c r="P163" s="157" t="s">
        <v>3</v>
      </c>
      <c r="Q163" s="157">
        <v>7</v>
      </c>
    </row>
    <row r="164" spans="1:17" x14ac:dyDescent="0.25">
      <c r="A164" s="155" t="s">
        <v>13</v>
      </c>
      <c r="B164" s="154">
        <v>11</v>
      </c>
      <c r="C164" s="158">
        <v>7</v>
      </c>
      <c r="D164" s="158">
        <v>100</v>
      </c>
      <c r="E164" s="158" t="s">
        <v>3</v>
      </c>
      <c r="F164" s="158" t="s">
        <v>3</v>
      </c>
      <c r="G164" s="158" t="s">
        <v>3</v>
      </c>
      <c r="H164" s="158">
        <v>7</v>
      </c>
      <c r="I164" s="158">
        <v>100</v>
      </c>
      <c r="J164" s="158" t="s">
        <v>3</v>
      </c>
      <c r="K164" s="158" t="s">
        <v>3</v>
      </c>
      <c r="L164" s="158" t="s">
        <v>3</v>
      </c>
      <c r="M164" s="158" t="s">
        <v>3</v>
      </c>
      <c r="N164" s="158" t="s">
        <v>3</v>
      </c>
      <c r="O164" s="158" t="s">
        <v>3</v>
      </c>
      <c r="P164" s="158" t="s">
        <v>3</v>
      </c>
      <c r="Q164" s="158">
        <v>7</v>
      </c>
    </row>
    <row r="165" spans="1:17" x14ac:dyDescent="0.25">
      <c r="A165" s="153" t="s">
        <v>14</v>
      </c>
      <c r="B165" s="154">
        <v>11</v>
      </c>
      <c r="C165" s="157">
        <v>6</v>
      </c>
      <c r="D165" s="157">
        <v>85.7</v>
      </c>
      <c r="E165" s="157" t="s">
        <v>3</v>
      </c>
      <c r="F165" s="157" t="s">
        <v>3</v>
      </c>
      <c r="G165" s="157" t="s">
        <v>3</v>
      </c>
      <c r="H165" s="157">
        <v>6</v>
      </c>
      <c r="I165" s="157">
        <v>85.7</v>
      </c>
      <c r="J165" s="157" t="s">
        <v>3</v>
      </c>
      <c r="K165" s="157" t="s">
        <v>3</v>
      </c>
      <c r="L165" s="157" t="s">
        <v>3</v>
      </c>
      <c r="M165" s="157" t="s">
        <v>3</v>
      </c>
      <c r="N165" s="157">
        <v>1</v>
      </c>
      <c r="O165" s="157">
        <v>1</v>
      </c>
      <c r="P165" s="157">
        <v>14.3</v>
      </c>
      <c r="Q165" s="157">
        <v>7</v>
      </c>
    </row>
    <row r="166" spans="1:17" x14ac:dyDescent="0.25">
      <c r="A166" s="155" t="s">
        <v>15</v>
      </c>
      <c r="B166" s="154">
        <v>11</v>
      </c>
      <c r="C166" s="158">
        <v>2</v>
      </c>
      <c r="D166" s="158">
        <v>33.299999999999997</v>
      </c>
      <c r="E166" s="158" t="s">
        <v>3</v>
      </c>
      <c r="F166" s="158">
        <v>2</v>
      </c>
      <c r="G166" s="158" t="s">
        <v>3</v>
      </c>
      <c r="H166" s="158">
        <v>4</v>
      </c>
      <c r="I166" s="158">
        <v>66.7</v>
      </c>
      <c r="J166" s="158" t="s">
        <v>3</v>
      </c>
      <c r="K166" s="158" t="s">
        <v>3</v>
      </c>
      <c r="L166" s="158" t="s">
        <v>3</v>
      </c>
      <c r="M166" s="158" t="s">
        <v>3</v>
      </c>
      <c r="N166" s="158">
        <v>2</v>
      </c>
      <c r="O166" s="158">
        <v>2</v>
      </c>
      <c r="P166" s="158">
        <v>33.299999999999997</v>
      </c>
      <c r="Q166" s="158">
        <v>6</v>
      </c>
    </row>
    <row r="167" spans="1:17" x14ac:dyDescent="0.25">
      <c r="A167" s="153" t="s">
        <v>19</v>
      </c>
      <c r="B167" s="154">
        <v>11</v>
      </c>
      <c r="C167" s="157" t="s">
        <v>3</v>
      </c>
      <c r="D167" s="157" t="s">
        <v>3</v>
      </c>
      <c r="E167" s="157" t="s">
        <v>3</v>
      </c>
      <c r="F167" s="157">
        <v>4</v>
      </c>
      <c r="G167" s="157" t="s">
        <v>3</v>
      </c>
      <c r="H167" s="157">
        <v>4</v>
      </c>
      <c r="I167" s="157">
        <v>66.7</v>
      </c>
      <c r="J167" s="157">
        <v>2</v>
      </c>
      <c r="K167" s="157">
        <v>33.299999999999997</v>
      </c>
      <c r="L167" s="157" t="s">
        <v>3</v>
      </c>
      <c r="M167" s="157" t="s">
        <v>3</v>
      </c>
      <c r="N167" s="157" t="s">
        <v>3</v>
      </c>
      <c r="O167" s="157">
        <v>2</v>
      </c>
      <c r="P167" s="157">
        <v>33.299999999999997</v>
      </c>
      <c r="Q167" s="157">
        <v>6</v>
      </c>
    </row>
    <row r="168" spans="1:17" x14ac:dyDescent="0.25">
      <c r="A168" s="155" t="s">
        <v>16</v>
      </c>
      <c r="B168" s="154">
        <v>11</v>
      </c>
      <c r="C168" s="158">
        <v>1</v>
      </c>
      <c r="D168" s="158">
        <v>16.7</v>
      </c>
      <c r="E168" s="158">
        <v>2</v>
      </c>
      <c r="F168" s="158">
        <v>2</v>
      </c>
      <c r="G168" s="158" t="s">
        <v>3</v>
      </c>
      <c r="H168" s="158">
        <v>5</v>
      </c>
      <c r="I168" s="158">
        <v>83.3</v>
      </c>
      <c r="J168" s="158" t="s">
        <v>3</v>
      </c>
      <c r="K168" s="158" t="s">
        <v>3</v>
      </c>
      <c r="L168" s="158" t="s">
        <v>3</v>
      </c>
      <c r="M168" s="158" t="s">
        <v>3</v>
      </c>
      <c r="N168" s="158">
        <v>1</v>
      </c>
      <c r="O168" s="158">
        <v>1</v>
      </c>
      <c r="P168" s="158">
        <v>16.7</v>
      </c>
      <c r="Q168" s="158">
        <v>6</v>
      </c>
    </row>
    <row r="169" spans="1:17" x14ac:dyDescent="0.25">
      <c r="A169" s="153" t="s">
        <v>9</v>
      </c>
      <c r="B169" s="154">
        <v>11</v>
      </c>
      <c r="C169" s="157">
        <v>6</v>
      </c>
      <c r="D169" s="157">
        <v>75</v>
      </c>
      <c r="E169" s="157" t="s">
        <v>3</v>
      </c>
      <c r="F169" s="157">
        <v>1</v>
      </c>
      <c r="G169" s="157" t="s">
        <v>3</v>
      </c>
      <c r="H169" s="157">
        <v>7</v>
      </c>
      <c r="I169" s="157">
        <v>87.5</v>
      </c>
      <c r="J169" s="157">
        <v>1</v>
      </c>
      <c r="K169" s="157">
        <v>12.5</v>
      </c>
      <c r="L169" s="157" t="s">
        <v>3</v>
      </c>
      <c r="M169" s="157" t="s">
        <v>3</v>
      </c>
      <c r="N169" s="157" t="s">
        <v>3</v>
      </c>
      <c r="O169" s="157">
        <v>1</v>
      </c>
      <c r="P169" s="157">
        <v>12.5</v>
      </c>
      <c r="Q169" s="157">
        <v>8</v>
      </c>
    </row>
    <row r="170" spans="1:17" x14ac:dyDescent="0.25">
      <c r="A170" s="155" t="s">
        <v>17</v>
      </c>
      <c r="B170" s="156">
        <v>11</v>
      </c>
      <c r="C170" s="158">
        <v>4</v>
      </c>
      <c r="D170" s="158">
        <v>100</v>
      </c>
      <c r="E170" s="158" t="s">
        <v>3</v>
      </c>
      <c r="F170" s="158" t="s">
        <v>3</v>
      </c>
      <c r="G170" s="158" t="s">
        <v>3</v>
      </c>
      <c r="H170" s="158">
        <v>4</v>
      </c>
      <c r="I170" s="158">
        <v>100</v>
      </c>
      <c r="J170" s="158" t="s">
        <v>3</v>
      </c>
      <c r="K170" s="158" t="s">
        <v>3</v>
      </c>
      <c r="L170" s="158" t="s">
        <v>3</v>
      </c>
      <c r="M170" s="158" t="s">
        <v>3</v>
      </c>
      <c r="N170" s="158" t="s">
        <v>3</v>
      </c>
      <c r="O170" s="158" t="s">
        <v>3</v>
      </c>
      <c r="P170" s="158" t="s">
        <v>3</v>
      </c>
      <c r="Q170" s="158">
        <v>4</v>
      </c>
    </row>
    <row r="171" spans="1:17" x14ac:dyDescent="0.25">
      <c r="A171" s="153" t="s">
        <v>2</v>
      </c>
      <c r="B171" s="154">
        <v>12</v>
      </c>
      <c r="C171" s="157">
        <v>5</v>
      </c>
      <c r="D171" s="157">
        <v>83.3</v>
      </c>
      <c r="E171" s="157">
        <v>1</v>
      </c>
      <c r="F171" s="157" t="s">
        <v>3</v>
      </c>
      <c r="G171" s="157" t="s">
        <v>3</v>
      </c>
      <c r="H171" s="157">
        <v>6</v>
      </c>
      <c r="I171" s="157">
        <v>100</v>
      </c>
      <c r="J171" s="157" t="s">
        <v>3</v>
      </c>
      <c r="K171" s="157" t="s">
        <v>3</v>
      </c>
      <c r="L171" s="157" t="s">
        <v>3</v>
      </c>
      <c r="M171" s="157" t="s">
        <v>3</v>
      </c>
      <c r="N171" s="157" t="s">
        <v>3</v>
      </c>
      <c r="O171" s="157" t="s">
        <v>3</v>
      </c>
      <c r="P171" s="157" t="s">
        <v>3</v>
      </c>
      <c r="Q171" s="157">
        <v>6</v>
      </c>
    </row>
    <row r="172" spans="1:17" x14ac:dyDescent="0.25">
      <c r="A172" s="155" t="s">
        <v>4</v>
      </c>
      <c r="B172" s="154">
        <v>12</v>
      </c>
      <c r="C172" s="158">
        <v>5</v>
      </c>
      <c r="D172" s="158">
        <v>71.400000000000006</v>
      </c>
      <c r="E172" s="158">
        <v>1</v>
      </c>
      <c r="F172" s="158" t="s">
        <v>3</v>
      </c>
      <c r="G172" s="158" t="s">
        <v>3</v>
      </c>
      <c r="H172" s="158">
        <v>6</v>
      </c>
      <c r="I172" s="158">
        <v>85.7</v>
      </c>
      <c r="J172" s="158">
        <v>1</v>
      </c>
      <c r="K172" s="158">
        <v>14.3</v>
      </c>
      <c r="L172" s="158" t="s">
        <v>3</v>
      </c>
      <c r="M172" s="158" t="s">
        <v>3</v>
      </c>
      <c r="N172" s="158" t="s">
        <v>3</v>
      </c>
      <c r="O172" s="158">
        <v>1</v>
      </c>
      <c r="P172" s="158">
        <v>14.3</v>
      </c>
      <c r="Q172" s="158">
        <v>7</v>
      </c>
    </row>
    <row r="173" spans="1:17" x14ac:dyDescent="0.25">
      <c r="A173" s="153" t="s">
        <v>18</v>
      </c>
      <c r="B173" s="154">
        <v>12</v>
      </c>
      <c r="C173" s="157">
        <v>5</v>
      </c>
      <c r="D173" s="157">
        <v>83.3</v>
      </c>
      <c r="E173" s="157" t="s">
        <v>3</v>
      </c>
      <c r="F173" s="157">
        <v>1</v>
      </c>
      <c r="G173" s="157" t="s">
        <v>3</v>
      </c>
      <c r="H173" s="157">
        <v>6</v>
      </c>
      <c r="I173" s="157">
        <v>100</v>
      </c>
      <c r="J173" s="157" t="s">
        <v>3</v>
      </c>
      <c r="K173" s="157" t="s">
        <v>3</v>
      </c>
      <c r="L173" s="157" t="s">
        <v>3</v>
      </c>
      <c r="M173" s="157" t="s">
        <v>3</v>
      </c>
      <c r="N173" s="157" t="s">
        <v>3</v>
      </c>
      <c r="O173" s="157" t="s">
        <v>3</v>
      </c>
      <c r="P173" s="157" t="s">
        <v>3</v>
      </c>
      <c r="Q173" s="157">
        <v>6</v>
      </c>
    </row>
    <row r="174" spans="1:17" x14ac:dyDescent="0.25">
      <c r="A174" s="155" t="s">
        <v>5</v>
      </c>
      <c r="B174" s="154">
        <v>12</v>
      </c>
      <c r="C174" s="158">
        <v>5</v>
      </c>
      <c r="D174" s="158">
        <v>50</v>
      </c>
      <c r="E174" s="158">
        <v>1</v>
      </c>
      <c r="F174" s="158">
        <v>3</v>
      </c>
      <c r="G174" s="158" t="s">
        <v>3</v>
      </c>
      <c r="H174" s="158">
        <v>9</v>
      </c>
      <c r="I174" s="158">
        <v>90</v>
      </c>
      <c r="J174" s="158" t="s">
        <v>3</v>
      </c>
      <c r="K174" s="158" t="s">
        <v>3</v>
      </c>
      <c r="L174" s="158" t="s">
        <v>3</v>
      </c>
      <c r="M174" s="158" t="s">
        <v>3</v>
      </c>
      <c r="N174" s="158">
        <v>1</v>
      </c>
      <c r="O174" s="158">
        <v>1</v>
      </c>
      <c r="P174" s="158">
        <v>10</v>
      </c>
      <c r="Q174" s="158">
        <v>10</v>
      </c>
    </row>
    <row r="175" spans="1:17" x14ac:dyDescent="0.25">
      <c r="A175" s="153" t="s">
        <v>6</v>
      </c>
      <c r="B175" s="154">
        <v>12</v>
      </c>
      <c r="C175" s="157">
        <v>7</v>
      </c>
      <c r="D175" s="157">
        <v>70</v>
      </c>
      <c r="E175" s="157">
        <v>1</v>
      </c>
      <c r="F175" s="157">
        <v>2</v>
      </c>
      <c r="G175" s="157" t="s">
        <v>3</v>
      </c>
      <c r="H175" s="157">
        <v>10</v>
      </c>
      <c r="I175" s="157">
        <v>100</v>
      </c>
      <c r="J175" s="157" t="s">
        <v>3</v>
      </c>
      <c r="K175" s="157" t="s">
        <v>3</v>
      </c>
      <c r="L175" s="157" t="s">
        <v>3</v>
      </c>
      <c r="M175" s="157" t="s">
        <v>3</v>
      </c>
      <c r="N175" s="157" t="s">
        <v>3</v>
      </c>
      <c r="O175" s="157" t="s">
        <v>3</v>
      </c>
      <c r="P175" s="157" t="s">
        <v>3</v>
      </c>
      <c r="Q175" s="157">
        <v>10</v>
      </c>
    </row>
    <row r="176" spans="1:17" x14ac:dyDescent="0.25">
      <c r="A176" s="155" t="s">
        <v>7</v>
      </c>
      <c r="B176" s="154">
        <v>12</v>
      </c>
      <c r="C176" s="158" t="s">
        <v>3</v>
      </c>
      <c r="D176" s="158" t="s">
        <v>3</v>
      </c>
      <c r="E176" s="158">
        <v>1</v>
      </c>
      <c r="F176" s="158">
        <v>1</v>
      </c>
      <c r="G176" s="158" t="s">
        <v>3</v>
      </c>
      <c r="H176" s="158">
        <v>2</v>
      </c>
      <c r="I176" s="158">
        <v>50</v>
      </c>
      <c r="J176" s="158" t="s">
        <v>3</v>
      </c>
      <c r="K176" s="158" t="s">
        <v>3</v>
      </c>
      <c r="L176" s="158" t="s">
        <v>3</v>
      </c>
      <c r="M176" s="158" t="s">
        <v>3</v>
      </c>
      <c r="N176" s="158">
        <v>2</v>
      </c>
      <c r="O176" s="158">
        <v>2</v>
      </c>
      <c r="P176" s="158">
        <v>50</v>
      </c>
      <c r="Q176" s="158">
        <v>4</v>
      </c>
    </row>
    <row r="177" spans="1:17" x14ac:dyDescent="0.25">
      <c r="A177" s="153" t="s">
        <v>8</v>
      </c>
      <c r="B177" s="154">
        <v>12</v>
      </c>
      <c r="C177" s="157">
        <v>3</v>
      </c>
      <c r="D177" s="157">
        <v>50</v>
      </c>
      <c r="E177" s="157" t="s">
        <v>3</v>
      </c>
      <c r="F177" s="157">
        <v>3</v>
      </c>
      <c r="G177" s="157" t="s">
        <v>3</v>
      </c>
      <c r="H177" s="157">
        <v>6</v>
      </c>
      <c r="I177" s="157">
        <v>100</v>
      </c>
      <c r="J177" s="157" t="s">
        <v>3</v>
      </c>
      <c r="K177" s="157" t="s">
        <v>3</v>
      </c>
      <c r="L177" s="157" t="s">
        <v>3</v>
      </c>
      <c r="M177" s="157" t="s">
        <v>3</v>
      </c>
      <c r="N177" s="157" t="s">
        <v>3</v>
      </c>
      <c r="O177" s="157" t="s">
        <v>3</v>
      </c>
      <c r="P177" s="157" t="s">
        <v>3</v>
      </c>
      <c r="Q177" s="157">
        <v>6</v>
      </c>
    </row>
    <row r="178" spans="1:17" x14ac:dyDescent="0.25">
      <c r="A178" s="155" t="s">
        <v>10</v>
      </c>
      <c r="B178" s="154">
        <v>12</v>
      </c>
      <c r="C178" s="158">
        <v>4</v>
      </c>
      <c r="D178" s="158">
        <v>40</v>
      </c>
      <c r="E178" s="158" t="s">
        <v>3</v>
      </c>
      <c r="F178" s="158">
        <v>5</v>
      </c>
      <c r="G178" s="158" t="s">
        <v>3</v>
      </c>
      <c r="H178" s="158">
        <v>9</v>
      </c>
      <c r="I178" s="158">
        <v>90</v>
      </c>
      <c r="J178" s="158" t="s">
        <v>3</v>
      </c>
      <c r="K178" s="158" t="s">
        <v>3</v>
      </c>
      <c r="L178" s="158" t="s">
        <v>3</v>
      </c>
      <c r="M178" s="158" t="s">
        <v>3</v>
      </c>
      <c r="N178" s="158">
        <v>1</v>
      </c>
      <c r="O178" s="158">
        <v>1</v>
      </c>
      <c r="P178" s="158">
        <v>10</v>
      </c>
      <c r="Q178" s="158">
        <v>10</v>
      </c>
    </row>
    <row r="179" spans="1:17" x14ac:dyDescent="0.25">
      <c r="A179" s="153" t="s">
        <v>11</v>
      </c>
      <c r="B179" s="154">
        <v>12</v>
      </c>
      <c r="C179" s="157">
        <v>11</v>
      </c>
      <c r="D179" s="157">
        <v>100</v>
      </c>
      <c r="E179" s="157" t="s">
        <v>3</v>
      </c>
      <c r="F179" s="157" t="s">
        <v>3</v>
      </c>
      <c r="G179" s="157" t="s">
        <v>3</v>
      </c>
      <c r="H179" s="157">
        <v>11</v>
      </c>
      <c r="I179" s="157">
        <v>100</v>
      </c>
      <c r="J179" s="157" t="s">
        <v>3</v>
      </c>
      <c r="K179" s="157" t="s">
        <v>3</v>
      </c>
      <c r="L179" s="157" t="s">
        <v>3</v>
      </c>
      <c r="M179" s="157" t="s">
        <v>3</v>
      </c>
      <c r="N179" s="157" t="s">
        <v>3</v>
      </c>
      <c r="O179" s="157" t="s">
        <v>3</v>
      </c>
      <c r="P179" s="157" t="s">
        <v>3</v>
      </c>
      <c r="Q179" s="157">
        <v>11</v>
      </c>
    </row>
    <row r="180" spans="1:17" x14ac:dyDescent="0.25">
      <c r="A180" s="155" t="s">
        <v>12</v>
      </c>
      <c r="B180" s="154">
        <v>12</v>
      </c>
      <c r="C180" s="158">
        <v>3</v>
      </c>
      <c r="D180" s="158">
        <v>75</v>
      </c>
      <c r="E180" s="158">
        <v>1</v>
      </c>
      <c r="F180" s="158" t="s">
        <v>3</v>
      </c>
      <c r="G180" s="158" t="s">
        <v>3</v>
      </c>
      <c r="H180" s="158">
        <v>4</v>
      </c>
      <c r="I180" s="158">
        <v>100</v>
      </c>
      <c r="J180" s="158" t="s">
        <v>3</v>
      </c>
      <c r="K180" s="158" t="s">
        <v>3</v>
      </c>
      <c r="L180" s="158" t="s">
        <v>3</v>
      </c>
      <c r="M180" s="158" t="s">
        <v>3</v>
      </c>
      <c r="N180" s="158" t="s">
        <v>3</v>
      </c>
      <c r="O180" s="158" t="s">
        <v>3</v>
      </c>
      <c r="P180" s="158" t="s">
        <v>3</v>
      </c>
      <c r="Q180" s="158">
        <v>4</v>
      </c>
    </row>
    <row r="181" spans="1:17" x14ac:dyDescent="0.25">
      <c r="A181" s="153" t="s">
        <v>13</v>
      </c>
      <c r="B181" s="154">
        <v>12</v>
      </c>
      <c r="C181" s="157">
        <v>4</v>
      </c>
      <c r="D181" s="157">
        <v>66.7</v>
      </c>
      <c r="E181" s="157" t="s">
        <v>3</v>
      </c>
      <c r="F181" s="157">
        <v>1</v>
      </c>
      <c r="G181" s="157" t="s">
        <v>3</v>
      </c>
      <c r="H181" s="157">
        <v>5</v>
      </c>
      <c r="I181" s="157">
        <v>83.3</v>
      </c>
      <c r="J181" s="157" t="s">
        <v>3</v>
      </c>
      <c r="K181" s="157" t="s">
        <v>3</v>
      </c>
      <c r="L181" s="157" t="s">
        <v>3</v>
      </c>
      <c r="M181" s="157" t="s">
        <v>3</v>
      </c>
      <c r="N181" s="157">
        <v>1</v>
      </c>
      <c r="O181" s="157">
        <v>1</v>
      </c>
      <c r="P181" s="157">
        <v>16.7</v>
      </c>
      <c r="Q181" s="157">
        <v>6</v>
      </c>
    </row>
    <row r="182" spans="1:17" x14ac:dyDescent="0.25">
      <c r="A182" s="155" t="s">
        <v>19</v>
      </c>
      <c r="B182" s="154">
        <v>12</v>
      </c>
      <c r="C182" s="158">
        <v>3</v>
      </c>
      <c r="D182" s="158">
        <v>42.9</v>
      </c>
      <c r="E182" s="158" t="s">
        <v>3</v>
      </c>
      <c r="F182" s="158">
        <v>3</v>
      </c>
      <c r="G182" s="158" t="s">
        <v>3</v>
      </c>
      <c r="H182" s="158">
        <v>6</v>
      </c>
      <c r="I182" s="158">
        <v>85.7</v>
      </c>
      <c r="J182" s="158" t="s">
        <v>3</v>
      </c>
      <c r="K182" s="158" t="s">
        <v>3</v>
      </c>
      <c r="L182" s="158" t="s">
        <v>3</v>
      </c>
      <c r="M182" s="158" t="s">
        <v>3</v>
      </c>
      <c r="N182" s="158">
        <v>1</v>
      </c>
      <c r="O182" s="158">
        <v>1</v>
      </c>
      <c r="P182" s="158">
        <v>14.3</v>
      </c>
      <c r="Q182" s="158">
        <v>7</v>
      </c>
    </row>
    <row r="183" spans="1:17" x14ac:dyDescent="0.25">
      <c r="A183" s="153" t="s">
        <v>16</v>
      </c>
      <c r="B183" s="154">
        <v>12</v>
      </c>
      <c r="C183" s="157">
        <v>2</v>
      </c>
      <c r="D183" s="157">
        <v>50</v>
      </c>
      <c r="E183" s="157">
        <v>1</v>
      </c>
      <c r="F183" s="157">
        <v>1</v>
      </c>
      <c r="G183" s="157" t="s">
        <v>3</v>
      </c>
      <c r="H183" s="157">
        <v>4</v>
      </c>
      <c r="I183" s="157">
        <v>100</v>
      </c>
      <c r="J183" s="157" t="s">
        <v>3</v>
      </c>
      <c r="K183" s="157" t="s">
        <v>3</v>
      </c>
      <c r="L183" s="157" t="s">
        <v>3</v>
      </c>
      <c r="M183" s="157" t="s">
        <v>3</v>
      </c>
      <c r="N183" s="157" t="s">
        <v>3</v>
      </c>
      <c r="O183" s="157" t="s">
        <v>3</v>
      </c>
      <c r="P183" s="157" t="s">
        <v>3</v>
      </c>
      <c r="Q183" s="157">
        <v>4</v>
      </c>
    </row>
    <row r="184" spans="1:17" x14ac:dyDescent="0.25">
      <c r="A184" s="155" t="s">
        <v>17</v>
      </c>
      <c r="B184" s="154">
        <v>12</v>
      </c>
      <c r="C184" s="158">
        <v>1</v>
      </c>
      <c r="D184" s="158">
        <v>50</v>
      </c>
      <c r="E184" s="158" t="s">
        <v>3</v>
      </c>
      <c r="F184" s="158" t="s">
        <v>3</v>
      </c>
      <c r="G184" s="158" t="s">
        <v>3</v>
      </c>
      <c r="H184" s="158">
        <v>1</v>
      </c>
      <c r="I184" s="158">
        <v>50</v>
      </c>
      <c r="J184" s="158" t="s">
        <v>3</v>
      </c>
      <c r="K184" s="158" t="s">
        <v>3</v>
      </c>
      <c r="L184" s="158" t="s">
        <v>3</v>
      </c>
      <c r="M184" s="158">
        <v>1</v>
      </c>
      <c r="N184" s="158" t="s">
        <v>3</v>
      </c>
      <c r="O184" s="158">
        <v>1</v>
      </c>
      <c r="P184" s="158">
        <v>50</v>
      </c>
      <c r="Q184" s="158">
        <v>2</v>
      </c>
    </row>
    <row r="185" spans="1:17" x14ac:dyDescent="0.25">
      <c r="A185" s="153" t="s">
        <v>9</v>
      </c>
      <c r="B185" s="154">
        <v>12</v>
      </c>
      <c r="C185" s="157">
        <v>6</v>
      </c>
      <c r="D185" s="157">
        <v>85.7</v>
      </c>
      <c r="E185" s="157">
        <v>1</v>
      </c>
      <c r="F185" s="157" t="s">
        <v>3</v>
      </c>
      <c r="G185" s="157" t="s">
        <v>3</v>
      </c>
      <c r="H185" s="157">
        <v>7</v>
      </c>
      <c r="I185" s="157">
        <v>100</v>
      </c>
      <c r="J185" s="157" t="s">
        <v>3</v>
      </c>
      <c r="K185" s="157" t="s">
        <v>3</v>
      </c>
      <c r="L185" s="157" t="s">
        <v>3</v>
      </c>
      <c r="M185" s="157" t="s">
        <v>3</v>
      </c>
      <c r="N185" s="157" t="s">
        <v>3</v>
      </c>
      <c r="O185" s="157" t="s">
        <v>3</v>
      </c>
      <c r="P185" s="157" t="s">
        <v>3</v>
      </c>
      <c r="Q185" s="157">
        <v>7</v>
      </c>
    </row>
    <row r="186" spans="1:17" x14ac:dyDescent="0.25">
      <c r="A186" s="155" t="s">
        <v>15</v>
      </c>
      <c r="B186" s="156">
        <v>12</v>
      </c>
      <c r="C186" s="158">
        <v>4</v>
      </c>
      <c r="D186" s="158">
        <v>57.1</v>
      </c>
      <c r="E186" s="158" t="s">
        <v>3</v>
      </c>
      <c r="F186" s="158">
        <v>3</v>
      </c>
      <c r="G186" s="158" t="s">
        <v>3</v>
      </c>
      <c r="H186" s="158">
        <v>7</v>
      </c>
      <c r="I186" s="158">
        <v>100</v>
      </c>
      <c r="J186" s="158" t="s">
        <v>3</v>
      </c>
      <c r="K186" s="158" t="s">
        <v>3</v>
      </c>
      <c r="L186" s="158" t="s">
        <v>3</v>
      </c>
      <c r="M186" s="158" t="s">
        <v>3</v>
      </c>
      <c r="N186" s="158" t="s">
        <v>3</v>
      </c>
      <c r="O186" s="158" t="s">
        <v>3</v>
      </c>
      <c r="P186" s="158" t="s">
        <v>3</v>
      </c>
      <c r="Q186" s="158">
        <v>7</v>
      </c>
    </row>
    <row r="187" spans="1:17" x14ac:dyDescent="0.25">
      <c r="A187" s="153" t="s">
        <v>2</v>
      </c>
      <c r="B187" s="154">
        <v>13</v>
      </c>
      <c r="C187" s="157">
        <v>5</v>
      </c>
      <c r="D187" s="157">
        <v>100</v>
      </c>
      <c r="E187" s="157" t="s">
        <v>3</v>
      </c>
      <c r="F187" s="157" t="s">
        <v>3</v>
      </c>
      <c r="G187" s="157" t="s">
        <v>3</v>
      </c>
      <c r="H187" s="157">
        <v>5</v>
      </c>
      <c r="I187" s="157">
        <v>100</v>
      </c>
      <c r="J187" s="157" t="s">
        <v>3</v>
      </c>
      <c r="K187" s="157" t="s">
        <v>3</v>
      </c>
      <c r="L187" s="157" t="s">
        <v>3</v>
      </c>
      <c r="M187" s="157" t="s">
        <v>3</v>
      </c>
      <c r="N187" s="157" t="s">
        <v>3</v>
      </c>
      <c r="O187" s="157" t="s">
        <v>3</v>
      </c>
      <c r="P187" s="157" t="s">
        <v>3</v>
      </c>
      <c r="Q187" s="157">
        <v>5</v>
      </c>
    </row>
    <row r="188" spans="1:17" x14ac:dyDescent="0.25">
      <c r="A188" s="155" t="s">
        <v>4</v>
      </c>
      <c r="B188" s="154">
        <v>13</v>
      </c>
      <c r="C188" s="158">
        <v>6</v>
      </c>
      <c r="D188" s="158">
        <v>85.7</v>
      </c>
      <c r="E188" s="158">
        <v>1</v>
      </c>
      <c r="F188" s="158" t="s">
        <v>3</v>
      </c>
      <c r="G188" s="158" t="s">
        <v>3</v>
      </c>
      <c r="H188" s="158">
        <v>7</v>
      </c>
      <c r="I188" s="158">
        <v>100</v>
      </c>
      <c r="J188" s="158" t="s">
        <v>3</v>
      </c>
      <c r="K188" s="158" t="s">
        <v>3</v>
      </c>
      <c r="L188" s="158" t="s">
        <v>3</v>
      </c>
      <c r="M188" s="158" t="s">
        <v>3</v>
      </c>
      <c r="N188" s="158" t="s">
        <v>3</v>
      </c>
      <c r="O188" s="158" t="s">
        <v>3</v>
      </c>
      <c r="P188" s="158" t="s">
        <v>3</v>
      </c>
      <c r="Q188" s="158">
        <v>7</v>
      </c>
    </row>
    <row r="189" spans="1:17" x14ac:dyDescent="0.25">
      <c r="A189" s="153" t="s">
        <v>18</v>
      </c>
      <c r="B189" s="154">
        <v>13</v>
      </c>
      <c r="C189" s="157">
        <v>3</v>
      </c>
      <c r="D189" s="157">
        <v>50</v>
      </c>
      <c r="E189" s="157" t="s">
        <v>3</v>
      </c>
      <c r="F189" s="157">
        <v>2</v>
      </c>
      <c r="G189" s="157" t="s">
        <v>3</v>
      </c>
      <c r="H189" s="157">
        <v>5</v>
      </c>
      <c r="I189" s="157">
        <v>83.3</v>
      </c>
      <c r="J189" s="157" t="s">
        <v>3</v>
      </c>
      <c r="K189" s="157" t="s">
        <v>3</v>
      </c>
      <c r="L189" s="157" t="s">
        <v>3</v>
      </c>
      <c r="M189" s="157" t="s">
        <v>3</v>
      </c>
      <c r="N189" s="157">
        <v>1</v>
      </c>
      <c r="O189" s="157">
        <v>1</v>
      </c>
      <c r="P189" s="157">
        <v>16.7</v>
      </c>
      <c r="Q189" s="157">
        <v>6</v>
      </c>
    </row>
    <row r="190" spans="1:17" x14ac:dyDescent="0.25">
      <c r="A190" s="155" t="s">
        <v>5</v>
      </c>
      <c r="B190" s="154">
        <v>13</v>
      </c>
      <c r="C190" s="158">
        <v>3</v>
      </c>
      <c r="D190" s="158">
        <v>42.9</v>
      </c>
      <c r="E190" s="158" t="s">
        <v>3</v>
      </c>
      <c r="F190" s="158">
        <v>3</v>
      </c>
      <c r="G190" s="158" t="s">
        <v>3</v>
      </c>
      <c r="H190" s="158">
        <v>6</v>
      </c>
      <c r="I190" s="158">
        <v>85.7</v>
      </c>
      <c r="J190" s="158" t="s">
        <v>3</v>
      </c>
      <c r="K190" s="158" t="s">
        <v>3</v>
      </c>
      <c r="L190" s="158" t="s">
        <v>3</v>
      </c>
      <c r="M190" s="158">
        <v>1</v>
      </c>
      <c r="N190" s="158" t="s">
        <v>3</v>
      </c>
      <c r="O190" s="158">
        <v>1</v>
      </c>
      <c r="P190" s="158">
        <v>14.3</v>
      </c>
      <c r="Q190" s="158">
        <v>7</v>
      </c>
    </row>
    <row r="191" spans="1:17" x14ac:dyDescent="0.25">
      <c r="A191" s="153" t="s">
        <v>6</v>
      </c>
      <c r="B191" s="154">
        <v>13</v>
      </c>
      <c r="C191" s="157">
        <v>5</v>
      </c>
      <c r="D191" s="157">
        <v>50</v>
      </c>
      <c r="E191" s="157" t="s">
        <v>3</v>
      </c>
      <c r="F191" s="157">
        <v>4</v>
      </c>
      <c r="G191" s="157" t="s">
        <v>3</v>
      </c>
      <c r="H191" s="157">
        <v>9</v>
      </c>
      <c r="I191" s="157">
        <v>90</v>
      </c>
      <c r="J191" s="157" t="s">
        <v>3</v>
      </c>
      <c r="K191" s="157" t="s">
        <v>3</v>
      </c>
      <c r="L191" s="157" t="s">
        <v>3</v>
      </c>
      <c r="M191" s="157" t="s">
        <v>3</v>
      </c>
      <c r="N191" s="157">
        <v>1</v>
      </c>
      <c r="O191" s="157">
        <v>1</v>
      </c>
      <c r="P191" s="157">
        <v>10</v>
      </c>
      <c r="Q191" s="157">
        <v>10</v>
      </c>
    </row>
    <row r="192" spans="1:17" x14ac:dyDescent="0.25">
      <c r="A192" s="155" t="s">
        <v>7</v>
      </c>
      <c r="B192" s="154">
        <v>13</v>
      </c>
      <c r="C192" s="158">
        <v>4</v>
      </c>
      <c r="D192" s="158">
        <v>57.1</v>
      </c>
      <c r="E192" s="158">
        <v>2</v>
      </c>
      <c r="F192" s="158" t="s">
        <v>3</v>
      </c>
      <c r="G192" s="158" t="s">
        <v>3</v>
      </c>
      <c r="H192" s="158">
        <v>6</v>
      </c>
      <c r="I192" s="158">
        <v>85.7</v>
      </c>
      <c r="J192" s="158" t="s">
        <v>3</v>
      </c>
      <c r="K192" s="158" t="s">
        <v>3</v>
      </c>
      <c r="L192" s="158" t="s">
        <v>3</v>
      </c>
      <c r="M192" s="158" t="s">
        <v>3</v>
      </c>
      <c r="N192" s="158">
        <v>1</v>
      </c>
      <c r="O192" s="158">
        <v>1</v>
      </c>
      <c r="P192" s="158">
        <v>14.3</v>
      </c>
      <c r="Q192" s="158">
        <v>7</v>
      </c>
    </row>
    <row r="193" spans="1:17" x14ac:dyDescent="0.25">
      <c r="A193" s="153" t="s">
        <v>8</v>
      </c>
      <c r="B193" s="154">
        <v>13</v>
      </c>
      <c r="C193" s="157">
        <v>4</v>
      </c>
      <c r="D193" s="157">
        <v>66.7</v>
      </c>
      <c r="E193" s="157" t="s">
        <v>3</v>
      </c>
      <c r="F193" s="157">
        <v>2</v>
      </c>
      <c r="G193" s="157" t="s">
        <v>3</v>
      </c>
      <c r="H193" s="157">
        <v>6</v>
      </c>
      <c r="I193" s="157">
        <v>100</v>
      </c>
      <c r="J193" s="157" t="s">
        <v>3</v>
      </c>
      <c r="K193" s="157" t="s">
        <v>3</v>
      </c>
      <c r="L193" s="157" t="s">
        <v>3</v>
      </c>
      <c r="M193" s="157" t="s">
        <v>3</v>
      </c>
      <c r="N193" s="157" t="s">
        <v>3</v>
      </c>
      <c r="O193" s="157" t="s">
        <v>3</v>
      </c>
      <c r="P193" s="157" t="s">
        <v>3</v>
      </c>
      <c r="Q193" s="157">
        <v>6</v>
      </c>
    </row>
    <row r="194" spans="1:17" x14ac:dyDescent="0.25">
      <c r="A194" s="155" t="s">
        <v>9</v>
      </c>
      <c r="B194" s="154">
        <v>13</v>
      </c>
      <c r="C194" s="158">
        <v>4</v>
      </c>
      <c r="D194" s="158">
        <v>66.7</v>
      </c>
      <c r="E194" s="158">
        <v>1</v>
      </c>
      <c r="F194" s="158" t="s">
        <v>3</v>
      </c>
      <c r="G194" s="158" t="s">
        <v>3</v>
      </c>
      <c r="H194" s="158">
        <v>5</v>
      </c>
      <c r="I194" s="158">
        <v>83.3</v>
      </c>
      <c r="J194" s="158" t="s">
        <v>3</v>
      </c>
      <c r="K194" s="158" t="s">
        <v>3</v>
      </c>
      <c r="L194" s="158" t="s">
        <v>3</v>
      </c>
      <c r="M194" s="158" t="s">
        <v>3</v>
      </c>
      <c r="N194" s="158">
        <v>1</v>
      </c>
      <c r="O194" s="158">
        <v>1</v>
      </c>
      <c r="P194" s="158">
        <v>16.7</v>
      </c>
      <c r="Q194" s="158">
        <v>6</v>
      </c>
    </row>
    <row r="195" spans="1:17" x14ac:dyDescent="0.25">
      <c r="A195" s="153" t="s">
        <v>10</v>
      </c>
      <c r="B195" s="154">
        <v>13</v>
      </c>
      <c r="C195" s="157">
        <v>4</v>
      </c>
      <c r="D195" s="157">
        <v>66.7</v>
      </c>
      <c r="E195" s="157" t="s">
        <v>3</v>
      </c>
      <c r="F195" s="157" t="s">
        <v>3</v>
      </c>
      <c r="G195" s="157" t="s">
        <v>3</v>
      </c>
      <c r="H195" s="157">
        <v>4</v>
      </c>
      <c r="I195" s="157">
        <v>66.7</v>
      </c>
      <c r="J195" s="157">
        <v>1</v>
      </c>
      <c r="K195" s="157">
        <v>16.7</v>
      </c>
      <c r="L195" s="157" t="s">
        <v>3</v>
      </c>
      <c r="M195" s="157" t="s">
        <v>3</v>
      </c>
      <c r="N195" s="157">
        <v>1</v>
      </c>
      <c r="O195" s="157">
        <v>2</v>
      </c>
      <c r="P195" s="157">
        <v>33.299999999999997</v>
      </c>
      <c r="Q195" s="157">
        <v>6</v>
      </c>
    </row>
    <row r="196" spans="1:17" x14ac:dyDescent="0.25">
      <c r="A196" s="155" t="s">
        <v>648</v>
      </c>
      <c r="B196" s="154">
        <v>13</v>
      </c>
      <c r="C196" s="158">
        <v>10</v>
      </c>
      <c r="D196" s="158">
        <v>100</v>
      </c>
      <c r="E196" s="158" t="s">
        <v>3</v>
      </c>
      <c r="F196" s="158" t="s">
        <v>3</v>
      </c>
      <c r="G196" s="158" t="s">
        <v>3</v>
      </c>
      <c r="H196" s="158">
        <v>10</v>
      </c>
      <c r="I196" s="158">
        <v>100</v>
      </c>
      <c r="J196" s="158" t="s">
        <v>3</v>
      </c>
      <c r="K196" s="158" t="s">
        <v>3</v>
      </c>
      <c r="L196" s="158" t="s">
        <v>3</v>
      </c>
      <c r="M196" s="158" t="s">
        <v>3</v>
      </c>
      <c r="N196" s="158" t="s">
        <v>3</v>
      </c>
      <c r="O196" s="158" t="s">
        <v>3</v>
      </c>
      <c r="P196" s="158" t="s">
        <v>3</v>
      </c>
      <c r="Q196" s="158">
        <v>10</v>
      </c>
    </row>
    <row r="197" spans="1:17" x14ac:dyDescent="0.25">
      <c r="A197" s="153" t="s">
        <v>13</v>
      </c>
      <c r="B197" s="154">
        <v>13</v>
      </c>
      <c r="C197" s="157">
        <v>7</v>
      </c>
      <c r="D197" s="157">
        <v>77.8</v>
      </c>
      <c r="E197" s="157">
        <v>2</v>
      </c>
      <c r="F197" s="157" t="s">
        <v>3</v>
      </c>
      <c r="G197" s="157" t="s">
        <v>3</v>
      </c>
      <c r="H197" s="157">
        <v>9</v>
      </c>
      <c r="I197" s="157">
        <v>100</v>
      </c>
      <c r="J197" s="157" t="s">
        <v>3</v>
      </c>
      <c r="K197" s="157" t="s">
        <v>3</v>
      </c>
      <c r="L197" s="157" t="s">
        <v>3</v>
      </c>
      <c r="M197" s="157" t="s">
        <v>3</v>
      </c>
      <c r="N197" s="157" t="s">
        <v>3</v>
      </c>
      <c r="O197" s="157" t="s">
        <v>3</v>
      </c>
      <c r="P197" s="157" t="s">
        <v>3</v>
      </c>
      <c r="Q197" s="157">
        <v>9</v>
      </c>
    </row>
    <row r="198" spans="1:17" x14ac:dyDescent="0.25">
      <c r="A198" s="155" t="s">
        <v>14</v>
      </c>
      <c r="B198" s="154">
        <v>13</v>
      </c>
      <c r="C198" s="158">
        <v>9</v>
      </c>
      <c r="D198" s="158">
        <v>100</v>
      </c>
      <c r="E198" s="158" t="s">
        <v>3</v>
      </c>
      <c r="F198" s="158" t="s">
        <v>3</v>
      </c>
      <c r="G198" s="158" t="s">
        <v>3</v>
      </c>
      <c r="H198" s="158">
        <v>9</v>
      </c>
      <c r="I198" s="158">
        <v>100</v>
      </c>
      <c r="J198" s="158" t="s">
        <v>3</v>
      </c>
      <c r="K198" s="158" t="s">
        <v>3</v>
      </c>
      <c r="L198" s="158" t="s">
        <v>3</v>
      </c>
      <c r="M198" s="158" t="s">
        <v>3</v>
      </c>
      <c r="N198" s="158" t="s">
        <v>3</v>
      </c>
      <c r="O198" s="158" t="s">
        <v>3</v>
      </c>
      <c r="P198" s="158" t="s">
        <v>3</v>
      </c>
      <c r="Q198" s="158">
        <v>9</v>
      </c>
    </row>
    <row r="199" spans="1:17" x14ac:dyDescent="0.25">
      <c r="A199" s="153" t="s">
        <v>19</v>
      </c>
      <c r="B199" s="154">
        <v>13</v>
      </c>
      <c r="C199" s="157">
        <v>3</v>
      </c>
      <c r="D199" s="157">
        <v>42.9</v>
      </c>
      <c r="E199" s="157">
        <v>2</v>
      </c>
      <c r="F199" s="157">
        <v>2</v>
      </c>
      <c r="G199" s="157" t="s">
        <v>3</v>
      </c>
      <c r="H199" s="157">
        <v>7</v>
      </c>
      <c r="I199" s="157">
        <v>100</v>
      </c>
      <c r="J199" s="157" t="s">
        <v>3</v>
      </c>
      <c r="K199" s="157" t="s">
        <v>3</v>
      </c>
      <c r="L199" s="157" t="s">
        <v>3</v>
      </c>
      <c r="M199" s="157" t="s">
        <v>3</v>
      </c>
      <c r="N199" s="157" t="s">
        <v>3</v>
      </c>
      <c r="O199" s="157" t="s">
        <v>3</v>
      </c>
      <c r="P199" s="157" t="s">
        <v>3</v>
      </c>
      <c r="Q199" s="157">
        <v>7</v>
      </c>
    </row>
    <row r="200" spans="1:17" x14ac:dyDescent="0.25">
      <c r="A200" s="155" t="s">
        <v>17</v>
      </c>
      <c r="B200" s="154">
        <v>13</v>
      </c>
      <c r="C200" s="158">
        <v>4</v>
      </c>
      <c r="D200" s="158">
        <v>100</v>
      </c>
      <c r="E200" s="158" t="s">
        <v>3</v>
      </c>
      <c r="F200" s="158" t="s">
        <v>3</v>
      </c>
      <c r="G200" s="158" t="s">
        <v>3</v>
      </c>
      <c r="H200" s="158">
        <v>4</v>
      </c>
      <c r="I200" s="158">
        <v>100</v>
      </c>
      <c r="J200" s="158" t="s">
        <v>3</v>
      </c>
      <c r="K200" s="158" t="s">
        <v>3</v>
      </c>
      <c r="L200" s="158" t="s">
        <v>3</v>
      </c>
      <c r="M200" s="158" t="s">
        <v>3</v>
      </c>
      <c r="N200" s="158" t="s">
        <v>3</v>
      </c>
      <c r="O200" s="158" t="s">
        <v>3</v>
      </c>
      <c r="P200" s="158" t="s">
        <v>3</v>
      </c>
      <c r="Q200" s="158">
        <v>4</v>
      </c>
    </row>
    <row r="201" spans="1:17" x14ac:dyDescent="0.25">
      <c r="A201" s="153" t="s">
        <v>2</v>
      </c>
      <c r="B201" s="154">
        <v>14</v>
      </c>
      <c r="C201" s="157">
        <v>5</v>
      </c>
      <c r="D201" s="157">
        <v>62.5</v>
      </c>
      <c r="E201" s="157">
        <v>3</v>
      </c>
      <c r="F201" s="157" t="s">
        <v>3</v>
      </c>
      <c r="G201" s="157" t="s">
        <v>3</v>
      </c>
      <c r="H201" s="157">
        <v>8</v>
      </c>
      <c r="I201" s="157">
        <v>100</v>
      </c>
      <c r="J201" s="157" t="s">
        <v>3</v>
      </c>
      <c r="K201" s="157" t="s">
        <v>3</v>
      </c>
      <c r="L201" s="157" t="s">
        <v>3</v>
      </c>
      <c r="M201" s="157" t="s">
        <v>3</v>
      </c>
      <c r="N201" s="157" t="s">
        <v>3</v>
      </c>
      <c r="O201" s="157" t="s">
        <v>3</v>
      </c>
      <c r="P201" s="157" t="s">
        <v>3</v>
      </c>
      <c r="Q201" s="157">
        <v>8</v>
      </c>
    </row>
    <row r="202" spans="1:17" x14ac:dyDescent="0.25">
      <c r="A202" s="155" t="s">
        <v>4</v>
      </c>
      <c r="B202" s="154">
        <v>14</v>
      </c>
      <c r="C202" s="158">
        <v>6</v>
      </c>
      <c r="D202" s="158">
        <v>100</v>
      </c>
      <c r="E202" s="158" t="s">
        <v>3</v>
      </c>
      <c r="F202" s="158" t="s">
        <v>3</v>
      </c>
      <c r="G202" s="158" t="s">
        <v>3</v>
      </c>
      <c r="H202" s="158">
        <v>6</v>
      </c>
      <c r="I202" s="158">
        <v>100</v>
      </c>
      <c r="J202" s="158" t="s">
        <v>3</v>
      </c>
      <c r="K202" s="158" t="s">
        <v>3</v>
      </c>
      <c r="L202" s="158" t="s">
        <v>3</v>
      </c>
      <c r="M202" s="158" t="s">
        <v>3</v>
      </c>
      <c r="N202" s="158" t="s">
        <v>3</v>
      </c>
      <c r="O202" s="158" t="s">
        <v>3</v>
      </c>
      <c r="P202" s="158" t="s">
        <v>3</v>
      </c>
      <c r="Q202" s="158">
        <v>6</v>
      </c>
    </row>
    <row r="203" spans="1:17" x14ac:dyDescent="0.25">
      <c r="A203" s="153" t="s">
        <v>18</v>
      </c>
      <c r="B203" s="154">
        <v>14</v>
      </c>
      <c r="C203" s="157">
        <v>3</v>
      </c>
      <c r="D203" s="157">
        <v>60</v>
      </c>
      <c r="E203" s="157" t="s">
        <v>3</v>
      </c>
      <c r="F203" s="157">
        <v>1</v>
      </c>
      <c r="G203" s="157" t="s">
        <v>3</v>
      </c>
      <c r="H203" s="157">
        <v>4</v>
      </c>
      <c r="I203" s="157">
        <v>80</v>
      </c>
      <c r="J203" s="157" t="s">
        <v>3</v>
      </c>
      <c r="K203" s="157" t="s">
        <v>3</v>
      </c>
      <c r="L203" s="157" t="s">
        <v>3</v>
      </c>
      <c r="M203" s="157" t="s">
        <v>3</v>
      </c>
      <c r="N203" s="157">
        <v>1</v>
      </c>
      <c r="O203" s="157">
        <v>1</v>
      </c>
      <c r="P203" s="157">
        <v>20</v>
      </c>
      <c r="Q203" s="157">
        <v>5</v>
      </c>
    </row>
    <row r="204" spans="1:17" x14ac:dyDescent="0.25">
      <c r="A204" s="155" t="s">
        <v>7</v>
      </c>
      <c r="B204" s="154">
        <v>14</v>
      </c>
      <c r="C204" s="158">
        <v>8</v>
      </c>
      <c r="D204" s="158">
        <v>88.9</v>
      </c>
      <c r="E204" s="158">
        <v>1</v>
      </c>
      <c r="F204" s="158" t="s">
        <v>3</v>
      </c>
      <c r="G204" s="158" t="s">
        <v>3</v>
      </c>
      <c r="H204" s="158">
        <v>9</v>
      </c>
      <c r="I204" s="158">
        <v>100</v>
      </c>
      <c r="J204" s="158" t="s">
        <v>3</v>
      </c>
      <c r="K204" s="158" t="s">
        <v>3</v>
      </c>
      <c r="L204" s="158" t="s">
        <v>3</v>
      </c>
      <c r="M204" s="158" t="s">
        <v>3</v>
      </c>
      <c r="N204" s="158" t="s">
        <v>3</v>
      </c>
      <c r="O204" s="158" t="s">
        <v>3</v>
      </c>
      <c r="P204" s="158" t="s">
        <v>3</v>
      </c>
      <c r="Q204" s="158">
        <v>9</v>
      </c>
    </row>
    <row r="205" spans="1:17" x14ac:dyDescent="0.25">
      <c r="A205" s="153" t="s">
        <v>8</v>
      </c>
      <c r="B205" s="154">
        <v>14</v>
      </c>
      <c r="C205" s="157">
        <v>4</v>
      </c>
      <c r="D205" s="157">
        <v>80</v>
      </c>
      <c r="E205" s="157" t="s">
        <v>3</v>
      </c>
      <c r="F205" s="157">
        <v>1</v>
      </c>
      <c r="G205" s="157" t="s">
        <v>3</v>
      </c>
      <c r="H205" s="157">
        <v>5</v>
      </c>
      <c r="I205" s="157">
        <v>100</v>
      </c>
      <c r="J205" s="157" t="s">
        <v>3</v>
      </c>
      <c r="K205" s="157" t="s">
        <v>3</v>
      </c>
      <c r="L205" s="157" t="s">
        <v>3</v>
      </c>
      <c r="M205" s="157" t="s">
        <v>3</v>
      </c>
      <c r="N205" s="157" t="s">
        <v>3</v>
      </c>
      <c r="O205" s="157" t="s">
        <v>3</v>
      </c>
      <c r="P205" s="157" t="s">
        <v>3</v>
      </c>
      <c r="Q205" s="157">
        <v>5</v>
      </c>
    </row>
    <row r="206" spans="1:17" x14ac:dyDescent="0.25">
      <c r="A206" s="155" t="s">
        <v>9</v>
      </c>
      <c r="B206" s="154">
        <v>14</v>
      </c>
      <c r="C206" s="158">
        <v>4</v>
      </c>
      <c r="D206" s="158">
        <v>80</v>
      </c>
      <c r="E206" s="158" t="s">
        <v>3</v>
      </c>
      <c r="F206" s="158" t="s">
        <v>3</v>
      </c>
      <c r="G206" s="158">
        <v>1</v>
      </c>
      <c r="H206" s="158">
        <v>5</v>
      </c>
      <c r="I206" s="158">
        <v>100</v>
      </c>
      <c r="J206" s="158" t="s">
        <v>3</v>
      </c>
      <c r="K206" s="158" t="s">
        <v>3</v>
      </c>
      <c r="L206" s="158" t="s">
        <v>3</v>
      </c>
      <c r="M206" s="158" t="s">
        <v>3</v>
      </c>
      <c r="N206" s="158" t="s">
        <v>3</v>
      </c>
      <c r="O206" s="158" t="s">
        <v>3</v>
      </c>
      <c r="P206" s="158" t="s">
        <v>3</v>
      </c>
      <c r="Q206" s="158">
        <v>5</v>
      </c>
    </row>
    <row r="207" spans="1:17" x14ac:dyDescent="0.25">
      <c r="A207" s="153" t="s">
        <v>10</v>
      </c>
      <c r="B207" s="154">
        <v>14</v>
      </c>
      <c r="C207" s="157">
        <v>7</v>
      </c>
      <c r="D207" s="157">
        <v>70</v>
      </c>
      <c r="E207" s="157">
        <v>1</v>
      </c>
      <c r="F207" s="157">
        <v>1</v>
      </c>
      <c r="G207" s="157" t="s">
        <v>3</v>
      </c>
      <c r="H207" s="157">
        <v>9</v>
      </c>
      <c r="I207" s="157">
        <v>90</v>
      </c>
      <c r="J207" s="157" t="s">
        <v>3</v>
      </c>
      <c r="K207" s="157" t="s">
        <v>3</v>
      </c>
      <c r="L207" s="157" t="s">
        <v>3</v>
      </c>
      <c r="M207" s="157" t="s">
        <v>3</v>
      </c>
      <c r="N207" s="157">
        <v>1</v>
      </c>
      <c r="O207" s="157">
        <v>1</v>
      </c>
      <c r="P207" s="157">
        <v>10</v>
      </c>
      <c r="Q207" s="157">
        <v>10</v>
      </c>
    </row>
    <row r="208" spans="1:17" x14ac:dyDescent="0.25">
      <c r="A208" s="155" t="s">
        <v>11</v>
      </c>
      <c r="B208" s="154">
        <v>14</v>
      </c>
      <c r="C208" s="158">
        <v>9</v>
      </c>
      <c r="D208" s="158">
        <v>90</v>
      </c>
      <c r="E208" s="158">
        <v>1</v>
      </c>
      <c r="F208" s="158" t="s">
        <v>3</v>
      </c>
      <c r="G208" s="158" t="s">
        <v>3</v>
      </c>
      <c r="H208" s="158">
        <v>10</v>
      </c>
      <c r="I208" s="158">
        <v>100</v>
      </c>
      <c r="J208" s="158" t="s">
        <v>3</v>
      </c>
      <c r="K208" s="158" t="s">
        <v>3</v>
      </c>
      <c r="L208" s="158" t="s">
        <v>3</v>
      </c>
      <c r="M208" s="158" t="s">
        <v>3</v>
      </c>
      <c r="N208" s="158" t="s">
        <v>3</v>
      </c>
      <c r="O208" s="158" t="s">
        <v>3</v>
      </c>
      <c r="P208" s="158" t="s">
        <v>3</v>
      </c>
      <c r="Q208" s="158">
        <v>10</v>
      </c>
    </row>
    <row r="209" spans="1:17" x14ac:dyDescent="0.25">
      <c r="A209" s="153" t="s">
        <v>12</v>
      </c>
      <c r="B209" s="154">
        <v>14</v>
      </c>
      <c r="C209" s="157">
        <v>5</v>
      </c>
      <c r="D209" s="157">
        <v>83.3</v>
      </c>
      <c r="E209" s="157">
        <v>1</v>
      </c>
      <c r="F209" s="157" t="s">
        <v>3</v>
      </c>
      <c r="G209" s="157" t="s">
        <v>3</v>
      </c>
      <c r="H209" s="157">
        <v>6</v>
      </c>
      <c r="I209" s="157">
        <v>100</v>
      </c>
      <c r="J209" s="157" t="s">
        <v>3</v>
      </c>
      <c r="K209" s="157" t="s">
        <v>3</v>
      </c>
      <c r="L209" s="157" t="s">
        <v>3</v>
      </c>
      <c r="M209" s="157" t="s">
        <v>3</v>
      </c>
      <c r="N209" s="157" t="s">
        <v>3</v>
      </c>
      <c r="O209" s="157" t="s">
        <v>3</v>
      </c>
      <c r="P209" s="157" t="s">
        <v>3</v>
      </c>
      <c r="Q209" s="157">
        <v>6</v>
      </c>
    </row>
    <row r="210" spans="1:17" x14ac:dyDescent="0.25">
      <c r="A210" s="155" t="s">
        <v>648</v>
      </c>
      <c r="B210" s="154">
        <v>14</v>
      </c>
      <c r="C210" s="158">
        <v>6</v>
      </c>
      <c r="D210" s="158">
        <v>100</v>
      </c>
      <c r="E210" s="158" t="s">
        <v>3</v>
      </c>
      <c r="F210" s="158" t="s">
        <v>3</v>
      </c>
      <c r="G210" s="158" t="s">
        <v>3</v>
      </c>
      <c r="H210" s="158">
        <v>6</v>
      </c>
      <c r="I210" s="158">
        <v>100</v>
      </c>
      <c r="J210" s="158" t="s">
        <v>3</v>
      </c>
      <c r="K210" s="158" t="s">
        <v>3</v>
      </c>
      <c r="L210" s="158" t="s">
        <v>3</v>
      </c>
      <c r="M210" s="158" t="s">
        <v>3</v>
      </c>
      <c r="N210" s="158" t="s">
        <v>3</v>
      </c>
      <c r="O210" s="158" t="s">
        <v>3</v>
      </c>
      <c r="P210" s="158" t="s">
        <v>3</v>
      </c>
      <c r="Q210" s="158">
        <v>6</v>
      </c>
    </row>
    <row r="211" spans="1:17" x14ac:dyDescent="0.25">
      <c r="A211" s="153" t="s">
        <v>13</v>
      </c>
      <c r="B211" s="154">
        <v>14</v>
      </c>
      <c r="C211" s="157">
        <v>4</v>
      </c>
      <c r="D211" s="157">
        <v>80</v>
      </c>
      <c r="E211" s="157" t="s">
        <v>3</v>
      </c>
      <c r="F211" s="157" t="s">
        <v>3</v>
      </c>
      <c r="G211" s="157" t="s">
        <v>3</v>
      </c>
      <c r="H211" s="157">
        <v>4</v>
      </c>
      <c r="I211" s="157">
        <v>80</v>
      </c>
      <c r="J211" s="157" t="s">
        <v>3</v>
      </c>
      <c r="K211" s="157" t="s">
        <v>3</v>
      </c>
      <c r="L211" s="157" t="s">
        <v>3</v>
      </c>
      <c r="M211" s="157" t="s">
        <v>3</v>
      </c>
      <c r="N211" s="157">
        <v>1</v>
      </c>
      <c r="O211" s="157">
        <v>1</v>
      </c>
      <c r="P211" s="157">
        <v>20</v>
      </c>
      <c r="Q211" s="157">
        <v>5</v>
      </c>
    </row>
    <row r="212" spans="1:17" x14ac:dyDescent="0.25">
      <c r="A212" s="155" t="s">
        <v>14</v>
      </c>
      <c r="B212" s="154">
        <v>14</v>
      </c>
      <c r="C212" s="158">
        <v>5</v>
      </c>
      <c r="D212" s="158">
        <v>100</v>
      </c>
      <c r="E212" s="158" t="s">
        <v>3</v>
      </c>
      <c r="F212" s="158" t="s">
        <v>3</v>
      </c>
      <c r="G212" s="158" t="s">
        <v>3</v>
      </c>
      <c r="H212" s="158">
        <v>5</v>
      </c>
      <c r="I212" s="158">
        <v>100</v>
      </c>
      <c r="J212" s="158" t="s">
        <v>3</v>
      </c>
      <c r="K212" s="158" t="s">
        <v>3</v>
      </c>
      <c r="L212" s="158" t="s">
        <v>3</v>
      </c>
      <c r="M212" s="158" t="s">
        <v>3</v>
      </c>
      <c r="N212" s="158" t="s">
        <v>3</v>
      </c>
      <c r="O212" s="158" t="s">
        <v>3</v>
      </c>
      <c r="P212" s="158" t="s">
        <v>3</v>
      </c>
      <c r="Q212" s="158">
        <v>5</v>
      </c>
    </row>
    <row r="213" spans="1:17" x14ac:dyDescent="0.25">
      <c r="A213" s="153" t="s">
        <v>15</v>
      </c>
      <c r="B213" s="154">
        <v>14</v>
      </c>
      <c r="C213" s="157">
        <v>2</v>
      </c>
      <c r="D213" s="157">
        <v>50</v>
      </c>
      <c r="E213" s="157" t="s">
        <v>3</v>
      </c>
      <c r="F213" s="157">
        <v>1</v>
      </c>
      <c r="G213" s="157" t="s">
        <v>3</v>
      </c>
      <c r="H213" s="157">
        <v>3</v>
      </c>
      <c r="I213" s="157">
        <v>75</v>
      </c>
      <c r="J213" s="157" t="s">
        <v>3</v>
      </c>
      <c r="K213" s="157" t="s">
        <v>3</v>
      </c>
      <c r="L213" s="157" t="s">
        <v>3</v>
      </c>
      <c r="M213" s="157" t="s">
        <v>3</v>
      </c>
      <c r="N213" s="157">
        <v>1</v>
      </c>
      <c r="O213" s="157">
        <v>1</v>
      </c>
      <c r="P213" s="157">
        <v>25</v>
      </c>
      <c r="Q213" s="157">
        <v>4</v>
      </c>
    </row>
    <row r="214" spans="1:17" x14ac:dyDescent="0.25">
      <c r="A214" s="155" t="s">
        <v>19</v>
      </c>
      <c r="B214" s="154">
        <v>14</v>
      </c>
      <c r="C214" s="158">
        <v>3</v>
      </c>
      <c r="D214" s="158">
        <v>60</v>
      </c>
      <c r="E214" s="158" t="s">
        <v>3</v>
      </c>
      <c r="F214" s="158">
        <v>1</v>
      </c>
      <c r="G214" s="158" t="s">
        <v>3</v>
      </c>
      <c r="H214" s="158">
        <v>4</v>
      </c>
      <c r="I214" s="158">
        <v>80</v>
      </c>
      <c r="J214" s="158">
        <v>1</v>
      </c>
      <c r="K214" s="158">
        <v>20</v>
      </c>
      <c r="L214" s="158" t="s">
        <v>3</v>
      </c>
      <c r="M214" s="158" t="s">
        <v>3</v>
      </c>
      <c r="N214" s="158" t="s">
        <v>3</v>
      </c>
      <c r="O214" s="158">
        <v>1</v>
      </c>
      <c r="P214" s="158">
        <v>20</v>
      </c>
      <c r="Q214" s="158">
        <v>5</v>
      </c>
    </row>
    <row r="215" spans="1:17" x14ac:dyDescent="0.25">
      <c r="A215" s="153" t="s">
        <v>16</v>
      </c>
      <c r="B215" s="154">
        <v>14</v>
      </c>
      <c r="C215" s="157">
        <v>7</v>
      </c>
      <c r="D215" s="157">
        <v>87.5</v>
      </c>
      <c r="E215" s="157" t="s">
        <v>3</v>
      </c>
      <c r="F215" s="157" t="s">
        <v>3</v>
      </c>
      <c r="G215" s="157" t="s">
        <v>3</v>
      </c>
      <c r="H215" s="157">
        <v>7</v>
      </c>
      <c r="I215" s="157">
        <v>87.5</v>
      </c>
      <c r="J215" s="157" t="s">
        <v>3</v>
      </c>
      <c r="K215" s="157" t="s">
        <v>3</v>
      </c>
      <c r="L215" s="157" t="s">
        <v>3</v>
      </c>
      <c r="M215" s="157" t="s">
        <v>3</v>
      </c>
      <c r="N215" s="157">
        <v>1</v>
      </c>
      <c r="O215" s="157">
        <v>1</v>
      </c>
      <c r="P215" s="157">
        <v>12.5</v>
      </c>
      <c r="Q215" s="157">
        <v>8</v>
      </c>
    </row>
    <row r="216" spans="1:17" x14ac:dyDescent="0.25">
      <c r="A216" s="155" t="s">
        <v>17</v>
      </c>
      <c r="B216" s="154">
        <v>14</v>
      </c>
      <c r="C216" s="158">
        <v>6</v>
      </c>
      <c r="D216" s="158">
        <v>100</v>
      </c>
      <c r="E216" s="158" t="s">
        <v>3</v>
      </c>
      <c r="F216" s="158" t="s">
        <v>3</v>
      </c>
      <c r="G216" s="158" t="s">
        <v>3</v>
      </c>
      <c r="H216" s="158">
        <v>6</v>
      </c>
      <c r="I216" s="158">
        <v>100</v>
      </c>
      <c r="J216" s="158" t="s">
        <v>3</v>
      </c>
      <c r="K216" s="158" t="s">
        <v>3</v>
      </c>
      <c r="L216" s="158" t="s">
        <v>3</v>
      </c>
      <c r="M216" s="158" t="s">
        <v>3</v>
      </c>
      <c r="N216" s="158" t="s">
        <v>3</v>
      </c>
      <c r="O216" s="158" t="s">
        <v>3</v>
      </c>
      <c r="P216" s="158" t="s">
        <v>3</v>
      </c>
      <c r="Q216" s="158">
        <v>6</v>
      </c>
    </row>
    <row r="217" spans="1:17" x14ac:dyDescent="0.25">
      <c r="A217" s="153" t="s">
        <v>17</v>
      </c>
      <c r="B217" s="154">
        <v>15</v>
      </c>
      <c r="C217" s="157">
        <v>5</v>
      </c>
      <c r="D217" s="157">
        <v>100</v>
      </c>
      <c r="E217" s="157" t="s">
        <v>3</v>
      </c>
      <c r="F217" s="157" t="s">
        <v>3</v>
      </c>
      <c r="G217" s="157" t="s">
        <v>3</v>
      </c>
      <c r="H217" s="157">
        <v>5</v>
      </c>
      <c r="I217" s="157">
        <v>100</v>
      </c>
      <c r="J217" s="157" t="s">
        <v>3</v>
      </c>
      <c r="K217" s="157" t="s">
        <v>3</v>
      </c>
      <c r="L217" s="157" t="s">
        <v>3</v>
      </c>
      <c r="M217" s="157" t="s">
        <v>3</v>
      </c>
      <c r="N217" s="157" t="s">
        <v>3</v>
      </c>
      <c r="O217" s="157" t="s">
        <v>3</v>
      </c>
      <c r="P217" s="157" t="s">
        <v>3</v>
      </c>
      <c r="Q217" s="157">
        <v>5</v>
      </c>
    </row>
    <row r="218" spans="1:17" x14ac:dyDescent="0.25">
      <c r="A218" s="155" t="s">
        <v>16</v>
      </c>
      <c r="B218" s="154">
        <v>15</v>
      </c>
      <c r="C218" s="158">
        <v>4</v>
      </c>
      <c r="D218" s="158">
        <v>66.7</v>
      </c>
      <c r="E218" s="158">
        <v>1</v>
      </c>
      <c r="F218" s="158">
        <v>1</v>
      </c>
      <c r="G218" s="158" t="s">
        <v>3</v>
      </c>
      <c r="H218" s="158">
        <v>6</v>
      </c>
      <c r="I218" s="158">
        <v>100</v>
      </c>
      <c r="J218" s="158" t="s">
        <v>3</v>
      </c>
      <c r="K218" s="158" t="s">
        <v>3</v>
      </c>
      <c r="L218" s="158" t="s">
        <v>3</v>
      </c>
      <c r="M218" s="158" t="s">
        <v>3</v>
      </c>
      <c r="N218" s="158" t="s">
        <v>3</v>
      </c>
      <c r="O218" s="158" t="s">
        <v>3</v>
      </c>
      <c r="P218" s="158" t="s">
        <v>3</v>
      </c>
      <c r="Q218" s="158">
        <v>6</v>
      </c>
    </row>
    <row r="219" spans="1:17" x14ac:dyDescent="0.25">
      <c r="A219" s="153" t="s">
        <v>19</v>
      </c>
      <c r="B219" s="154">
        <v>15</v>
      </c>
      <c r="C219" s="157">
        <v>5</v>
      </c>
      <c r="D219" s="157">
        <v>100</v>
      </c>
      <c r="E219" s="157" t="s">
        <v>3</v>
      </c>
      <c r="F219" s="157" t="s">
        <v>3</v>
      </c>
      <c r="G219" s="157" t="s">
        <v>3</v>
      </c>
      <c r="H219" s="157">
        <v>5</v>
      </c>
      <c r="I219" s="157">
        <v>100</v>
      </c>
      <c r="J219" s="157" t="s">
        <v>3</v>
      </c>
      <c r="K219" s="157" t="s">
        <v>3</v>
      </c>
      <c r="L219" s="157" t="s">
        <v>3</v>
      </c>
      <c r="M219" s="157" t="s">
        <v>3</v>
      </c>
      <c r="N219" s="157" t="s">
        <v>3</v>
      </c>
      <c r="O219" s="157" t="s">
        <v>3</v>
      </c>
      <c r="P219" s="157" t="s">
        <v>3</v>
      </c>
      <c r="Q219" s="157">
        <v>5</v>
      </c>
    </row>
    <row r="220" spans="1:17" x14ac:dyDescent="0.25">
      <c r="A220" s="155" t="s">
        <v>15</v>
      </c>
      <c r="B220" s="154">
        <v>15</v>
      </c>
      <c r="C220" s="158">
        <v>4</v>
      </c>
      <c r="D220" s="158">
        <v>100</v>
      </c>
      <c r="E220" s="158" t="s">
        <v>3</v>
      </c>
      <c r="F220" s="158" t="s">
        <v>3</v>
      </c>
      <c r="G220" s="158" t="s">
        <v>3</v>
      </c>
      <c r="H220" s="158">
        <v>4</v>
      </c>
      <c r="I220" s="158">
        <v>100</v>
      </c>
      <c r="J220" s="158" t="s">
        <v>3</v>
      </c>
      <c r="K220" s="158" t="s">
        <v>3</v>
      </c>
      <c r="L220" s="158" t="s">
        <v>3</v>
      </c>
      <c r="M220" s="158" t="s">
        <v>3</v>
      </c>
      <c r="N220" s="158" t="s">
        <v>3</v>
      </c>
      <c r="O220" s="158" t="s">
        <v>3</v>
      </c>
      <c r="P220" s="158" t="s">
        <v>3</v>
      </c>
      <c r="Q220" s="158">
        <v>4</v>
      </c>
    </row>
    <row r="221" spans="1:17" x14ac:dyDescent="0.25">
      <c r="A221" s="153" t="s">
        <v>14</v>
      </c>
      <c r="B221" s="154">
        <v>15</v>
      </c>
      <c r="C221" s="157">
        <v>8</v>
      </c>
      <c r="D221" s="157">
        <v>88.9</v>
      </c>
      <c r="E221" s="157" t="s">
        <v>3</v>
      </c>
      <c r="F221" s="157">
        <v>1</v>
      </c>
      <c r="G221" s="157" t="s">
        <v>3</v>
      </c>
      <c r="H221" s="157">
        <v>9</v>
      </c>
      <c r="I221" s="157">
        <v>100</v>
      </c>
      <c r="J221" s="157" t="s">
        <v>3</v>
      </c>
      <c r="K221" s="157" t="s">
        <v>3</v>
      </c>
      <c r="L221" s="157" t="s">
        <v>3</v>
      </c>
      <c r="M221" s="157" t="s">
        <v>3</v>
      </c>
      <c r="N221" s="157" t="s">
        <v>3</v>
      </c>
      <c r="O221" s="157" t="s">
        <v>3</v>
      </c>
      <c r="P221" s="157" t="s">
        <v>3</v>
      </c>
      <c r="Q221" s="157">
        <v>9</v>
      </c>
    </row>
    <row r="222" spans="1:17" x14ac:dyDescent="0.25">
      <c r="A222" s="155" t="s">
        <v>13</v>
      </c>
      <c r="B222" s="154">
        <v>15</v>
      </c>
      <c r="C222" s="158">
        <v>7</v>
      </c>
      <c r="D222" s="158">
        <v>87.5</v>
      </c>
      <c r="E222" s="158" t="s">
        <v>3</v>
      </c>
      <c r="F222" s="158">
        <v>1</v>
      </c>
      <c r="G222" s="158" t="s">
        <v>3</v>
      </c>
      <c r="H222" s="158">
        <v>8</v>
      </c>
      <c r="I222" s="158">
        <v>100</v>
      </c>
      <c r="J222" s="158" t="s">
        <v>3</v>
      </c>
      <c r="K222" s="158" t="s">
        <v>3</v>
      </c>
      <c r="L222" s="158" t="s">
        <v>3</v>
      </c>
      <c r="M222" s="158" t="s">
        <v>3</v>
      </c>
      <c r="N222" s="158" t="s">
        <v>3</v>
      </c>
      <c r="O222" s="158" t="s">
        <v>3</v>
      </c>
      <c r="P222" s="158" t="s">
        <v>3</v>
      </c>
      <c r="Q222" s="158">
        <v>8</v>
      </c>
    </row>
    <row r="223" spans="1:17" x14ac:dyDescent="0.25">
      <c r="A223" s="153" t="s">
        <v>648</v>
      </c>
      <c r="B223" s="154">
        <v>15</v>
      </c>
      <c r="C223" s="157">
        <v>5</v>
      </c>
      <c r="D223" s="157">
        <v>71.400000000000006</v>
      </c>
      <c r="E223" s="157">
        <v>1</v>
      </c>
      <c r="F223" s="157" t="s">
        <v>3</v>
      </c>
      <c r="G223" s="157" t="s">
        <v>3</v>
      </c>
      <c r="H223" s="157">
        <v>6</v>
      </c>
      <c r="I223" s="157">
        <v>85.7</v>
      </c>
      <c r="J223" s="157" t="s">
        <v>3</v>
      </c>
      <c r="K223" s="157" t="s">
        <v>3</v>
      </c>
      <c r="L223" s="157" t="s">
        <v>3</v>
      </c>
      <c r="M223" s="157">
        <v>1</v>
      </c>
      <c r="N223" s="157" t="s">
        <v>3</v>
      </c>
      <c r="O223" s="157">
        <v>1</v>
      </c>
      <c r="P223" s="157">
        <v>14.3</v>
      </c>
      <c r="Q223" s="157">
        <v>7</v>
      </c>
    </row>
    <row r="224" spans="1:17" x14ac:dyDescent="0.25">
      <c r="A224" s="155" t="s">
        <v>12</v>
      </c>
      <c r="B224" s="154">
        <v>15</v>
      </c>
      <c r="C224" s="158">
        <v>4</v>
      </c>
      <c r="D224" s="158">
        <v>66.7</v>
      </c>
      <c r="E224" s="158">
        <v>1</v>
      </c>
      <c r="F224" s="158">
        <v>1</v>
      </c>
      <c r="G224" s="158" t="s">
        <v>3</v>
      </c>
      <c r="H224" s="158">
        <v>6</v>
      </c>
      <c r="I224" s="158">
        <v>100</v>
      </c>
      <c r="J224" s="158" t="s">
        <v>3</v>
      </c>
      <c r="K224" s="158" t="s">
        <v>3</v>
      </c>
      <c r="L224" s="158" t="s">
        <v>3</v>
      </c>
      <c r="M224" s="158" t="s">
        <v>3</v>
      </c>
      <c r="N224" s="158" t="s">
        <v>3</v>
      </c>
      <c r="O224" s="158" t="s">
        <v>3</v>
      </c>
      <c r="P224" s="158" t="s">
        <v>3</v>
      </c>
      <c r="Q224" s="158">
        <v>6</v>
      </c>
    </row>
    <row r="225" spans="1:17" x14ac:dyDescent="0.25">
      <c r="A225" s="153" t="s">
        <v>11</v>
      </c>
      <c r="B225" s="154">
        <v>15</v>
      </c>
      <c r="C225" s="157">
        <v>8</v>
      </c>
      <c r="D225" s="157">
        <v>100</v>
      </c>
      <c r="E225" s="157" t="s">
        <v>3</v>
      </c>
      <c r="F225" s="157" t="s">
        <v>3</v>
      </c>
      <c r="G225" s="157" t="s">
        <v>3</v>
      </c>
      <c r="H225" s="157">
        <v>8</v>
      </c>
      <c r="I225" s="157">
        <v>100</v>
      </c>
      <c r="J225" s="157" t="s">
        <v>3</v>
      </c>
      <c r="K225" s="157" t="s">
        <v>3</v>
      </c>
      <c r="L225" s="157" t="s">
        <v>3</v>
      </c>
      <c r="M225" s="157" t="s">
        <v>3</v>
      </c>
      <c r="N225" s="157" t="s">
        <v>3</v>
      </c>
      <c r="O225" s="157" t="s">
        <v>3</v>
      </c>
      <c r="P225" s="157" t="s">
        <v>3</v>
      </c>
      <c r="Q225" s="157">
        <v>8</v>
      </c>
    </row>
    <row r="226" spans="1:17" x14ac:dyDescent="0.25">
      <c r="A226" s="155" t="s">
        <v>10</v>
      </c>
      <c r="B226" s="154">
        <v>15</v>
      </c>
      <c r="C226" s="158">
        <v>8</v>
      </c>
      <c r="D226" s="158">
        <v>80</v>
      </c>
      <c r="E226" s="158">
        <v>1</v>
      </c>
      <c r="F226" s="158" t="s">
        <v>3</v>
      </c>
      <c r="G226" s="158" t="s">
        <v>3</v>
      </c>
      <c r="H226" s="158">
        <v>9</v>
      </c>
      <c r="I226" s="158">
        <v>90</v>
      </c>
      <c r="J226" s="158">
        <v>1</v>
      </c>
      <c r="K226" s="158">
        <v>10</v>
      </c>
      <c r="L226" s="158" t="s">
        <v>3</v>
      </c>
      <c r="M226" s="158" t="s">
        <v>3</v>
      </c>
      <c r="N226" s="158" t="s">
        <v>3</v>
      </c>
      <c r="O226" s="158">
        <v>1</v>
      </c>
      <c r="P226" s="158">
        <v>10</v>
      </c>
      <c r="Q226" s="158">
        <v>10</v>
      </c>
    </row>
    <row r="227" spans="1:17" x14ac:dyDescent="0.25">
      <c r="A227" s="153" t="s">
        <v>9</v>
      </c>
      <c r="B227" s="154">
        <v>15</v>
      </c>
      <c r="C227" s="157">
        <v>6</v>
      </c>
      <c r="D227" s="157">
        <v>100</v>
      </c>
      <c r="E227" s="157" t="s">
        <v>3</v>
      </c>
      <c r="F227" s="157" t="s">
        <v>3</v>
      </c>
      <c r="G227" s="157" t="s">
        <v>3</v>
      </c>
      <c r="H227" s="157">
        <v>6</v>
      </c>
      <c r="I227" s="157">
        <v>100</v>
      </c>
      <c r="J227" s="157" t="s">
        <v>3</v>
      </c>
      <c r="K227" s="157" t="s">
        <v>3</v>
      </c>
      <c r="L227" s="157" t="s">
        <v>3</v>
      </c>
      <c r="M227" s="157" t="s">
        <v>3</v>
      </c>
      <c r="N227" s="157" t="s">
        <v>3</v>
      </c>
      <c r="O227" s="157" t="s">
        <v>3</v>
      </c>
      <c r="P227" s="157" t="s">
        <v>3</v>
      </c>
      <c r="Q227" s="157">
        <v>6</v>
      </c>
    </row>
    <row r="228" spans="1:17" x14ac:dyDescent="0.25">
      <c r="A228" s="155" t="s">
        <v>8</v>
      </c>
      <c r="B228" s="154">
        <v>15</v>
      </c>
      <c r="C228" s="158">
        <v>7</v>
      </c>
      <c r="D228" s="158">
        <v>100</v>
      </c>
      <c r="E228" s="158" t="s">
        <v>3</v>
      </c>
      <c r="F228" s="158" t="s">
        <v>3</v>
      </c>
      <c r="G228" s="158" t="s">
        <v>3</v>
      </c>
      <c r="H228" s="158">
        <v>7</v>
      </c>
      <c r="I228" s="158">
        <v>100</v>
      </c>
      <c r="J228" s="158" t="s">
        <v>3</v>
      </c>
      <c r="K228" s="158" t="s">
        <v>3</v>
      </c>
      <c r="L228" s="158" t="s">
        <v>3</v>
      </c>
      <c r="M228" s="158" t="s">
        <v>3</v>
      </c>
      <c r="N228" s="158" t="s">
        <v>3</v>
      </c>
      <c r="O228" s="158" t="s">
        <v>3</v>
      </c>
      <c r="P228" s="158" t="s">
        <v>3</v>
      </c>
      <c r="Q228" s="158">
        <v>7</v>
      </c>
    </row>
    <row r="229" spans="1:17" x14ac:dyDescent="0.25">
      <c r="A229" s="153" t="s">
        <v>7</v>
      </c>
      <c r="B229" s="154">
        <v>15</v>
      </c>
      <c r="C229" s="157">
        <v>3</v>
      </c>
      <c r="D229" s="157">
        <v>42.9</v>
      </c>
      <c r="E229" s="157" t="s">
        <v>3</v>
      </c>
      <c r="F229" s="157">
        <v>1</v>
      </c>
      <c r="G229" s="157" t="s">
        <v>3</v>
      </c>
      <c r="H229" s="157">
        <v>4</v>
      </c>
      <c r="I229" s="157">
        <v>57.1</v>
      </c>
      <c r="J229" s="157">
        <v>3</v>
      </c>
      <c r="K229" s="157">
        <v>42.9</v>
      </c>
      <c r="L229" s="157" t="s">
        <v>3</v>
      </c>
      <c r="M229" s="157" t="s">
        <v>3</v>
      </c>
      <c r="N229" s="157" t="s">
        <v>3</v>
      </c>
      <c r="O229" s="157">
        <v>3</v>
      </c>
      <c r="P229" s="157">
        <v>42.9</v>
      </c>
      <c r="Q229" s="157">
        <v>7</v>
      </c>
    </row>
    <row r="230" spans="1:17" x14ac:dyDescent="0.25">
      <c r="A230" s="155" t="s">
        <v>6</v>
      </c>
      <c r="B230" s="154">
        <v>15</v>
      </c>
      <c r="C230" s="158">
        <v>3</v>
      </c>
      <c r="D230" s="158">
        <v>37.5</v>
      </c>
      <c r="E230" s="158">
        <v>1</v>
      </c>
      <c r="F230" s="158">
        <v>3</v>
      </c>
      <c r="G230" s="158" t="s">
        <v>3</v>
      </c>
      <c r="H230" s="158">
        <v>7</v>
      </c>
      <c r="I230" s="158">
        <v>87.5</v>
      </c>
      <c r="J230" s="158">
        <v>1</v>
      </c>
      <c r="K230" s="158">
        <v>12.5</v>
      </c>
      <c r="L230" s="158" t="s">
        <v>3</v>
      </c>
      <c r="M230" s="158" t="s">
        <v>3</v>
      </c>
      <c r="N230" s="158" t="s">
        <v>3</v>
      </c>
      <c r="O230" s="158">
        <v>1</v>
      </c>
      <c r="P230" s="158">
        <v>12.5</v>
      </c>
      <c r="Q230" s="158">
        <v>8</v>
      </c>
    </row>
    <row r="231" spans="1:17" x14ac:dyDescent="0.25">
      <c r="A231" s="153" t="s">
        <v>5</v>
      </c>
      <c r="B231" s="154">
        <v>15</v>
      </c>
      <c r="C231" s="157">
        <v>5</v>
      </c>
      <c r="D231" s="157">
        <v>83.3</v>
      </c>
      <c r="E231" s="157" t="s">
        <v>3</v>
      </c>
      <c r="F231" s="157">
        <v>1</v>
      </c>
      <c r="G231" s="157" t="s">
        <v>3</v>
      </c>
      <c r="H231" s="157">
        <v>6</v>
      </c>
      <c r="I231" s="157">
        <v>100</v>
      </c>
      <c r="J231" s="157" t="s">
        <v>3</v>
      </c>
      <c r="K231" s="157" t="s">
        <v>3</v>
      </c>
      <c r="L231" s="157" t="s">
        <v>3</v>
      </c>
      <c r="M231" s="157" t="s">
        <v>3</v>
      </c>
      <c r="N231" s="157" t="s">
        <v>3</v>
      </c>
      <c r="O231" s="157" t="s">
        <v>3</v>
      </c>
      <c r="P231" s="157" t="s">
        <v>3</v>
      </c>
      <c r="Q231" s="157">
        <v>6</v>
      </c>
    </row>
    <row r="232" spans="1:17" x14ac:dyDescent="0.25">
      <c r="A232" s="155" t="s">
        <v>18</v>
      </c>
      <c r="B232" s="154">
        <v>15</v>
      </c>
      <c r="C232" s="158">
        <v>2</v>
      </c>
      <c r="D232" s="158">
        <v>40</v>
      </c>
      <c r="E232" s="158">
        <v>1</v>
      </c>
      <c r="F232" s="158">
        <v>2</v>
      </c>
      <c r="G232" s="158" t="s">
        <v>3</v>
      </c>
      <c r="H232" s="158">
        <v>5</v>
      </c>
      <c r="I232" s="158">
        <v>100</v>
      </c>
      <c r="J232" s="158" t="s">
        <v>3</v>
      </c>
      <c r="K232" s="158" t="s">
        <v>3</v>
      </c>
      <c r="L232" s="158" t="s">
        <v>3</v>
      </c>
      <c r="M232" s="158" t="s">
        <v>3</v>
      </c>
      <c r="N232" s="158" t="s">
        <v>3</v>
      </c>
      <c r="O232" s="158" t="s">
        <v>3</v>
      </c>
      <c r="P232" s="158" t="s">
        <v>3</v>
      </c>
      <c r="Q232" s="158">
        <v>5</v>
      </c>
    </row>
    <row r="233" spans="1:17" x14ac:dyDescent="0.25">
      <c r="A233" s="153" t="s">
        <v>4</v>
      </c>
      <c r="B233" s="154">
        <v>15</v>
      </c>
      <c r="C233" s="157">
        <v>10</v>
      </c>
      <c r="D233" s="157">
        <v>90.9</v>
      </c>
      <c r="E233" s="157">
        <v>1</v>
      </c>
      <c r="F233" s="157" t="s">
        <v>3</v>
      </c>
      <c r="G233" s="157" t="s">
        <v>3</v>
      </c>
      <c r="H233" s="157">
        <v>11</v>
      </c>
      <c r="I233" s="157">
        <v>100</v>
      </c>
      <c r="J233" s="157" t="s">
        <v>3</v>
      </c>
      <c r="K233" s="157" t="s">
        <v>3</v>
      </c>
      <c r="L233" s="157" t="s">
        <v>3</v>
      </c>
      <c r="M233" s="157" t="s">
        <v>3</v>
      </c>
      <c r="N233" s="157" t="s">
        <v>3</v>
      </c>
      <c r="O233" s="157" t="s">
        <v>3</v>
      </c>
      <c r="P233" s="157" t="s">
        <v>3</v>
      </c>
      <c r="Q233" s="157">
        <v>11</v>
      </c>
    </row>
    <row r="234" spans="1:17" x14ac:dyDescent="0.25">
      <c r="A234" s="155" t="s">
        <v>2</v>
      </c>
      <c r="B234" s="154">
        <v>15</v>
      </c>
      <c r="C234" s="158">
        <v>5</v>
      </c>
      <c r="D234" s="158">
        <v>55.6</v>
      </c>
      <c r="E234" s="158">
        <v>1</v>
      </c>
      <c r="F234" s="158">
        <v>3</v>
      </c>
      <c r="G234" s="158" t="s">
        <v>3</v>
      </c>
      <c r="H234" s="158">
        <v>9</v>
      </c>
      <c r="I234" s="158">
        <v>100</v>
      </c>
      <c r="J234" s="158" t="s">
        <v>3</v>
      </c>
      <c r="K234" s="158" t="s">
        <v>3</v>
      </c>
      <c r="L234" s="158" t="s">
        <v>3</v>
      </c>
      <c r="M234" s="158" t="s">
        <v>3</v>
      </c>
      <c r="N234" s="158" t="s">
        <v>3</v>
      </c>
      <c r="O234" s="158" t="s">
        <v>3</v>
      </c>
      <c r="P234" s="158" t="s">
        <v>3</v>
      </c>
      <c r="Q234" s="158">
        <v>9</v>
      </c>
    </row>
    <row r="235" spans="1:17" x14ac:dyDescent="0.25">
      <c r="A235" s="153" t="s">
        <v>17</v>
      </c>
      <c r="B235" s="154">
        <v>16</v>
      </c>
      <c r="C235" s="157">
        <v>8</v>
      </c>
      <c r="D235" s="157">
        <v>100</v>
      </c>
      <c r="E235" s="157" t="s">
        <v>3</v>
      </c>
      <c r="F235" s="157" t="s">
        <v>3</v>
      </c>
      <c r="G235" s="157" t="s">
        <v>3</v>
      </c>
      <c r="H235" s="157">
        <v>8</v>
      </c>
      <c r="I235" s="157">
        <v>100</v>
      </c>
      <c r="J235" s="157" t="s">
        <v>3</v>
      </c>
      <c r="K235" s="157" t="s">
        <v>3</v>
      </c>
      <c r="L235" s="157" t="s">
        <v>3</v>
      </c>
      <c r="M235" s="157" t="s">
        <v>3</v>
      </c>
      <c r="N235" s="157" t="s">
        <v>3</v>
      </c>
      <c r="O235" s="157" t="s">
        <v>3</v>
      </c>
      <c r="P235" s="157" t="s">
        <v>3</v>
      </c>
      <c r="Q235" s="157">
        <v>8</v>
      </c>
    </row>
    <row r="236" spans="1:17" x14ac:dyDescent="0.25">
      <c r="A236" s="155" t="s">
        <v>16</v>
      </c>
      <c r="B236" s="154">
        <v>16</v>
      </c>
      <c r="C236" s="158">
        <v>6</v>
      </c>
      <c r="D236" s="158">
        <v>60</v>
      </c>
      <c r="E236" s="158">
        <v>1</v>
      </c>
      <c r="F236" s="158">
        <v>3</v>
      </c>
      <c r="G236" s="158" t="s">
        <v>3</v>
      </c>
      <c r="H236" s="158">
        <v>10</v>
      </c>
      <c r="I236" s="158">
        <v>100</v>
      </c>
      <c r="J236" s="158" t="s">
        <v>3</v>
      </c>
      <c r="K236" s="158" t="s">
        <v>3</v>
      </c>
      <c r="L236" s="158" t="s">
        <v>3</v>
      </c>
      <c r="M236" s="158" t="s">
        <v>3</v>
      </c>
      <c r="N236" s="158" t="s">
        <v>3</v>
      </c>
      <c r="O236" s="158" t="s">
        <v>3</v>
      </c>
      <c r="P236" s="158" t="s">
        <v>3</v>
      </c>
      <c r="Q236" s="158">
        <v>10</v>
      </c>
    </row>
    <row r="237" spans="1:17" x14ac:dyDescent="0.25">
      <c r="A237" s="153" t="s">
        <v>19</v>
      </c>
      <c r="B237" s="154">
        <v>16</v>
      </c>
      <c r="C237" s="157">
        <v>8</v>
      </c>
      <c r="D237" s="157">
        <v>88.9</v>
      </c>
      <c r="E237" s="157" t="s">
        <v>3</v>
      </c>
      <c r="F237" s="157" t="s">
        <v>3</v>
      </c>
      <c r="G237" s="157" t="s">
        <v>3</v>
      </c>
      <c r="H237" s="157">
        <v>8</v>
      </c>
      <c r="I237" s="157">
        <v>88.9</v>
      </c>
      <c r="J237" s="157" t="s">
        <v>3</v>
      </c>
      <c r="K237" s="157" t="s">
        <v>3</v>
      </c>
      <c r="L237" s="157" t="s">
        <v>3</v>
      </c>
      <c r="M237" s="157">
        <v>1</v>
      </c>
      <c r="N237" s="157" t="s">
        <v>3</v>
      </c>
      <c r="O237" s="157">
        <v>1</v>
      </c>
      <c r="P237" s="157">
        <v>11.1</v>
      </c>
      <c r="Q237" s="157">
        <v>9</v>
      </c>
    </row>
    <row r="238" spans="1:17" x14ac:dyDescent="0.25">
      <c r="A238" s="155" t="s">
        <v>15</v>
      </c>
      <c r="B238" s="154">
        <v>16</v>
      </c>
      <c r="C238" s="158">
        <v>5</v>
      </c>
      <c r="D238" s="158">
        <v>55.6</v>
      </c>
      <c r="E238" s="158">
        <v>1</v>
      </c>
      <c r="F238" s="158">
        <v>3</v>
      </c>
      <c r="G238" s="158" t="s">
        <v>3</v>
      </c>
      <c r="H238" s="158">
        <v>9</v>
      </c>
      <c r="I238" s="158">
        <v>100</v>
      </c>
      <c r="J238" s="158" t="s">
        <v>3</v>
      </c>
      <c r="K238" s="158" t="s">
        <v>3</v>
      </c>
      <c r="L238" s="158" t="s">
        <v>3</v>
      </c>
      <c r="M238" s="158" t="s">
        <v>3</v>
      </c>
      <c r="N238" s="158" t="s">
        <v>3</v>
      </c>
      <c r="O238" s="158" t="s">
        <v>3</v>
      </c>
      <c r="P238" s="158" t="s">
        <v>3</v>
      </c>
      <c r="Q238" s="158">
        <v>9</v>
      </c>
    </row>
    <row r="239" spans="1:17" x14ac:dyDescent="0.25">
      <c r="A239" s="153" t="s">
        <v>14</v>
      </c>
      <c r="B239" s="154">
        <v>16</v>
      </c>
      <c r="C239" s="157">
        <v>8</v>
      </c>
      <c r="D239" s="157">
        <v>88.9</v>
      </c>
      <c r="E239" s="157" t="s">
        <v>3</v>
      </c>
      <c r="F239" s="157">
        <v>1</v>
      </c>
      <c r="G239" s="157" t="s">
        <v>3</v>
      </c>
      <c r="H239" s="157">
        <v>9</v>
      </c>
      <c r="I239" s="157">
        <v>100</v>
      </c>
      <c r="J239" s="157" t="s">
        <v>3</v>
      </c>
      <c r="K239" s="157" t="s">
        <v>3</v>
      </c>
      <c r="L239" s="157" t="s">
        <v>3</v>
      </c>
      <c r="M239" s="157" t="s">
        <v>3</v>
      </c>
      <c r="N239" s="157" t="s">
        <v>3</v>
      </c>
      <c r="O239" s="157" t="s">
        <v>3</v>
      </c>
      <c r="P239" s="157" t="s">
        <v>3</v>
      </c>
      <c r="Q239" s="157">
        <v>9</v>
      </c>
    </row>
    <row r="240" spans="1:17" x14ac:dyDescent="0.25">
      <c r="A240" s="155" t="s">
        <v>13</v>
      </c>
      <c r="B240" s="154">
        <v>16</v>
      </c>
      <c r="C240" s="158">
        <v>7</v>
      </c>
      <c r="D240" s="158">
        <v>87.5</v>
      </c>
      <c r="E240" s="158" t="s">
        <v>3</v>
      </c>
      <c r="F240" s="158">
        <v>1</v>
      </c>
      <c r="G240" s="158" t="s">
        <v>3</v>
      </c>
      <c r="H240" s="158">
        <v>8</v>
      </c>
      <c r="I240" s="158">
        <v>100</v>
      </c>
      <c r="J240" s="158" t="s">
        <v>3</v>
      </c>
      <c r="K240" s="158" t="s">
        <v>3</v>
      </c>
      <c r="L240" s="158" t="s">
        <v>3</v>
      </c>
      <c r="M240" s="158" t="s">
        <v>3</v>
      </c>
      <c r="N240" s="158" t="s">
        <v>3</v>
      </c>
      <c r="O240" s="158" t="s">
        <v>3</v>
      </c>
      <c r="P240" s="158" t="s">
        <v>3</v>
      </c>
      <c r="Q240" s="158">
        <v>8</v>
      </c>
    </row>
    <row r="241" spans="1:17" x14ac:dyDescent="0.25">
      <c r="A241" s="153" t="s">
        <v>648</v>
      </c>
      <c r="B241" s="154">
        <v>16</v>
      </c>
      <c r="C241" s="157">
        <v>5</v>
      </c>
      <c r="D241" s="157">
        <v>100</v>
      </c>
      <c r="E241" s="157" t="s">
        <v>3</v>
      </c>
      <c r="F241" s="157" t="s">
        <v>3</v>
      </c>
      <c r="G241" s="157" t="s">
        <v>3</v>
      </c>
      <c r="H241" s="157">
        <v>5</v>
      </c>
      <c r="I241" s="157">
        <v>100</v>
      </c>
      <c r="J241" s="157" t="s">
        <v>3</v>
      </c>
      <c r="K241" s="157" t="s">
        <v>3</v>
      </c>
      <c r="L241" s="157" t="s">
        <v>3</v>
      </c>
      <c r="M241" s="157" t="s">
        <v>3</v>
      </c>
      <c r="N241" s="157" t="s">
        <v>3</v>
      </c>
      <c r="O241" s="157" t="s">
        <v>3</v>
      </c>
      <c r="P241" s="157" t="s">
        <v>3</v>
      </c>
      <c r="Q241" s="157">
        <v>5</v>
      </c>
    </row>
    <row r="242" spans="1:17" x14ac:dyDescent="0.25">
      <c r="A242" s="155" t="s">
        <v>12</v>
      </c>
      <c r="B242" s="154">
        <v>16</v>
      </c>
      <c r="C242" s="158">
        <v>6</v>
      </c>
      <c r="D242" s="158">
        <v>100</v>
      </c>
      <c r="E242" s="158" t="s">
        <v>3</v>
      </c>
      <c r="F242" s="158" t="s">
        <v>3</v>
      </c>
      <c r="G242" s="158" t="s">
        <v>3</v>
      </c>
      <c r="H242" s="158">
        <v>6</v>
      </c>
      <c r="I242" s="158">
        <v>100</v>
      </c>
      <c r="J242" s="158" t="s">
        <v>3</v>
      </c>
      <c r="K242" s="158" t="s">
        <v>3</v>
      </c>
      <c r="L242" s="158" t="s">
        <v>3</v>
      </c>
      <c r="M242" s="158" t="s">
        <v>3</v>
      </c>
      <c r="N242" s="158" t="s">
        <v>3</v>
      </c>
      <c r="O242" s="158" t="s">
        <v>3</v>
      </c>
      <c r="P242" s="158" t="s">
        <v>3</v>
      </c>
      <c r="Q242" s="158">
        <v>6</v>
      </c>
    </row>
    <row r="243" spans="1:17" x14ac:dyDescent="0.25">
      <c r="A243" s="153" t="s">
        <v>11</v>
      </c>
      <c r="B243" s="154">
        <v>16</v>
      </c>
      <c r="C243" s="157">
        <v>11</v>
      </c>
      <c r="D243" s="157">
        <v>100</v>
      </c>
      <c r="E243" s="157" t="s">
        <v>3</v>
      </c>
      <c r="F243" s="157" t="s">
        <v>3</v>
      </c>
      <c r="G243" s="157" t="s">
        <v>3</v>
      </c>
      <c r="H243" s="157">
        <v>11</v>
      </c>
      <c r="I243" s="157">
        <v>100</v>
      </c>
      <c r="J243" s="157" t="s">
        <v>3</v>
      </c>
      <c r="K243" s="157" t="s">
        <v>3</v>
      </c>
      <c r="L243" s="157" t="s">
        <v>3</v>
      </c>
      <c r="M243" s="157" t="s">
        <v>3</v>
      </c>
      <c r="N243" s="157" t="s">
        <v>3</v>
      </c>
      <c r="O243" s="157" t="s">
        <v>3</v>
      </c>
      <c r="P243" s="157" t="s">
        <v>3</v>
      </c>
      <c r="Q243" s="157">
        <v>11</v>
      </c>
    </row>
    <row r="244" spans="1:17" x14ac:dyDescent="0.25">
      <c r="A244" s="155" t="s">
        <v>10</v>
      </c>
      <c r="B244" s="154">
        <v>16</v>
      </c>
      <c r="C244" s="158">
        <v>6</v>
      </c>
      <c r="D244" s="158">
        <v>85.7</v>
      </c>
      <c r="E244" s="158">
        <v>1</v>
      </c>
      <c r="F244" s="158" t="s">
        <v>3</v>
      </c>
      <c r="G244" s="158" t="s">
        <v>3</v>
      </c>
      <c r="H244" s="158">
        <v>7</v>
      </c>
      <c r="I244" s="158">
        <v>100</v>
      </c>
      <c r="J244" s="158" t="s">
        <v>3</v>
      </c>
      <c r="K244" s="158" t="s">
        <v>3</v>
      </c>
      <c r="L244" s="158" t="s">
        <v>3</v>
      </c>
      <c r="M244" s="158" t="s">
        <v>3</v>
      </c>
      <c r="N244" s="158" t="s">
        <v>3</v>
      </c>
      <c r="O244" s="158" t="s">
        <v>3</v>
      </c>
      <c r="P244" s="158" t="s">
        <v>3</v>
      </c>
      <c r="Q244" s="158">
        <v>7</v>
      </c>
    </row>
    <row r="245" spans="1:17" x14ac:dyDescent="0.25">
      <c r="A245" s="153" t="s">
        <v>9</v>
      </c>
      <c r="B245" s="154">
        <v>16</v>
      </c>
      <c r="C245" s="157">
        <v>7</v>
      </c>
      <c r="D245" s="157">
        <v>77.8</v>
      </c>
      <c r="E245" s="157">
        <v>1</v>
      </c>
      <c r="F245" s="157" t="s">
        <v>3</v>
      </c>
      <c r="G245" s="157" t="s">
        <v>3</v>
      </c>
      <c r="H245" s="157">
        <v>8</v>
      </c>
      <c r="I245" s="157">
        <v>88.9</v>
      </c>
      <c r="J245" s="157" t="s">
        <v>3</v>
      </c>
      <c r="K245" s="157" t="s">
        <v>3</v>
      </c>
      <c r="L245" s="157" t="s">
        <v>3</v>
      </c>
      <c r="M245" s="157" t="s">
        <v>3</v>
      </c>
      <c r="N245" s="157">
        <v>1</v>
      </c>
      <c r="O245" s="157">
        <v>1</v>
      </c>
      <c r="P245" s="157">
        <v>11.1</v>
      </c>
      <c r="Q245" s="157">
        <v>9</v>
      </c>
    </row>
    <row r="246" spans="1:17" x14ac:dyDescent="0.25">
      <c r="A246" s="155" t="s">
        <v>8</v>
      </c>
      <c r="B246" s="154">
        <v>16</v>
      </c>
      <c r="C246" s="158">
        <v>8</v>
      </c>
      <c r="D246" s="158">
        <v>80</v>
      </c>
      <c r="E246" s="158" t="s">
        <v>3</v>
      </c>
      <c r="F246" s="158">
        <v>2</v>
      </c>
      <c r="G246" s="158" t="s">
        <v>3</v>
      </c>
      <c r="H246" s="158">
        <v>10</v>
      </c>
      <c r="I246" s="158">
        <v>100</v>
      </c>
      <c r="J246" s="158" t="s">
        <v>3</v>
      </c>
      <c r="K246" s="158" t="s">
        <v>3</v>
      </c>
      <c r="L246" s="158" t="s">
        <v>3</v>
      </c>
      <c r="M246" s="158" t="s">
        <v>3</v>
      </c>
      <c r="N246" s="158" t="s">
        <v>3</v>
      </c>
      <c r="O246" s="158" t="s">
        <v>3</v>
      </c>
      <c r="P246" s="158" t="s">
        <v>3</v>
      </c>
      <c r="Q246" s="158">
        <v>10</v>
      </c>
    </row>
    <row r="247" spans="1:17" x14ac:dyDescent="0.25">
      <c r="A247" s="153" t="s">
        <v>7</v>
      </c>
      <c r="B247" s="154">
        <v>16</v>
      </c>
      <c r="C247" s="157">
        <v>7</v>
      </c>
      <c r="D247" s="157">
        <v>70</v>
      </c>
      <c r="E247" s="157">
        <v>1</v>
      </c>
      <c r="F247" s="157">
        <v>2</v>
      </c>
      <c r="G247" s="157" t="s">
        <v>3</v>
      </c>
      <c r="H247" s="157">
        <v>10</v>
      </c>
      <c r="I247" s="157">
        <v>100</v>
      </c>
      <c r="J247" s="157" t="s">
        <v>3</v>
      </c>
      <c r="K247" s="157" t="s">
        <v>3</v>
      </c>
      <c r="L247" s="157" t="s">
        <v>3</v>
      </c>
      <c r="M247" s="157" t="s">
        <v>3</v>
      </c>
      <c r="N247" s="157" t="s">
        <v>3</v>
      </c>
      <c r="O247" s="157" t="s">
        <v>3</v>
      </c>
      <c r="P247" s="157" t="s">
        <v>3</v>
      </c>
      <c r="Q247" s="157">
        <v>10</v>
      </c>
    </row>
    <row r="248" spans="1:17" x14ac:dyDescent="0.25">
      <c r="A248" s="155" t="s">
        <v>6</v>
      </c>
      <c r="B248" s="154">
        <v>16</v>
      </c>
      <c r="C248" s="158">
        <v>6</v>
      </c>
      <c r="D248" s="158">
        <v>66.7</v>
      </c>
      <c r="E248" s="158" t="s">
        <v>3</v>
      </c>
      <c r="F248" s="158">
        <v>1</v>
      </c>
      <c r="G248" s="158" t="s">
        <v>3</v>
      </c>
      <c r="H248" s="158">
        <v>7</v>
      </c>
      <c r="I248" s="158">
        <v>77.8</v>
      </c>
      <c r="J248" s="158">
        <v>2</v>
      </c>
      <c r="K248" s="158">
        <v>22.2</v>
      </c>
      <c r="L248" s="158" t="s">
        <v>3</v>
      </c>
      <c r="M248" s="158" t="s">
        <v>3</v>
      </c>
      <c r="N248" s="158" t="s">
        <v>3</v>
      </c>
      <c r="O248" s="158">
        <v>2</v>
      </c>
      <c r="P248" s="158">
        <v>22.2</v>
      </c>
      <c r="Q248" s="158">
        <v>9</v>
      </c>
    </row>
    <row r="249" spans="1:17" x14ac:dyDescent="0.25">
      <c r="A249" s="153" t="s">
        <v>5</v>
      </c>
      <c r="B249" s="154">
        <v>16</v>
      </c>
      <c r="C249" s="157">
        <v>3</v>
      </c>
      <c r="D249" s="157">
        <v>33.299999999999997</v>
      </c>
      <c r="E249" s="157">
        <v>2</v>
      </c>
      <c r="F249" s="157">
        <v>3</v>
      </c>
      <c r="G249" s="157" t="s">
        <v>3</v>
      </c>
      <c r="H249" s="157">
        <v>8</v>
      </c>
      <c r="I249" s="157">
        <v>88.9</v>
      </c>
      <c r="J249" s="157" t="s">
        <v>3</v>
      </c>
      <c r="K249" s="157" t="s">
        <v>3</v>
      </c>
      <c r="L249" s="157" t="s">
        <v>3</v>
      </c>
      <c r="M249" s="157" t="s">
        <v>3</v>
      </c>
      <c r="N249" s="157">
        <v>1</v>
      </c>
      <c r="O249" s="157">
        <v>1</v>
      </c>
      <c r="P249" s="157">
        <v>11.1</v>
      </c>
      <c r="Q249" s="157">
        <v>9</v>
      </c>
    </row>
    <row r="250" spans="1:17" x14ac:dyDescent="0.25">
      <c r="A250" s="155" t="s">
        <v>18</v>
      </c>
      <c r="B250" s="154">
        <v>16</v>
      </c>
      <c r="C250" s="158">
        <v>5</v>
      </c>
      <c r="D250" s="158">
        <v>62.5</v>
      </c>
      <c r="E250" s="158" t="s">
        <v>3</v>
      </c>
      <c r="F250" s="158">
        <v>2</v>
      </c>
      <c r="G250" s="158" t="s">
        <v>3</v>
      </c>
      <c r="H250" s="158">
        <v>7</v>
      </c>
      <c r="I250" s="158">
        <v>87.5</v>
      </c>
      <c r="J250" s="158">
        <v>1</v>
      </c>
      <c r="K250" s="158">
        <v>12.5</v>
      </c>
      <c r="L250" s="158" t="s">
        <v>3</v>
      </c>
      <c r="M250" s="158" t="s">
        <v>3</v>
      </c>
      <c r="N250" s="158" t="s">
        <v>3</v>
      </c>
      <c r="O250" s="158">
        <v>1</v>
      </c>
      <c r="P250" s="158">
        <v>12.5</v>
      </c>
      <c r="Q250" s="158">
        <v>8</v>
      </c>
    </row>
    <row r="251" spans="1:17" x14ac:dyDescent="0.25">
      <c r="A251" s="153" t="s">
        <v>4</v>
      </c>
      <c r="B251" s="154">
        <v>16</v>
      </c>
      <c r="C251" s="157">
        <v>8</v>
      </c>
      <c r="D251" s="157">
        <v>100</v>
      </c>
      <c r="E251" s="157" t="s">
        <v>3</v>
      </c>
      <c r="F251" s="157" t="s">
        <v>3</v>
      </c>
      <c r="G251" s="157" t="s">
        <v>3</v>
      </c>
      <c r="H251" s="157">
        <v>8</v>
      </c>
      <c r="I251" s="157">
        <v>100</v>
      </c>
      <c r="J251" s="157" t="s">
        <v>3</v>
      </c>
      <c r="K251" s="157" t="s">
        <v>3</v>
      </c>
      <c r="L251" s="157" t="s">
        <v>3</v>
      </c>
      <c r="M251" s="157" t="s">
        <v>3</v>
      </c>
      <c r="N251" s="157" t="s">
        <v>3</v>
      </c>
      <c r="O251" s="157" t="s">
        <v>3</v>
      </c>
      <c r="P251" s="157" t="s">
        <v>3</v>
      </c>
      <c r="Q251" s="157">
        <v>8</v>
      </c>
    </row>
    <row r="252" spans="1:17" x14ac:dyDescent="0.25">
      <c r="A252" s="155" t="s">
        <v>2</v>
      </c>
      <c r="B252" s="154">
        <v>16</v>
      </c>
      <c r="C252" s="158">
        <v>3</v>
      </c>
      <c r="D252" s="158">
        <v>50</v>
      </c>
      <c r="E252" s="158" t="s">
        <v>3</v>
      </c>
      <c r="F252" s="158">
        <v>2</v>
      </c>
      <c r="G252" s="158" t="s">
        <v>3</v>
      </c>
      <c r="H252" s="158">
        <v>5</v>
      </c>
      <c r="I252" s="158">
        <v>83.3</v>
      </c>
      <c r="J252" s="158" t="s">
        <v>3</v>
      </c>
      <c r="K252" s="158" t="s">
        <v>3</v>
      </c>
      <c r="L252" s="158" t="s">
        <v>3</v>
      </c>
      <c r="M252" s="158" t="s">
        <v>3</v>
      </c>
      <c r="N252" s="158">
        <v>1</v>
      </c>
      <c r="O252" s="158">
        <v>1</v>
      </c>
      <c r="P252" s="158">
        <v>16.7</v>
      </c>
      <c r="Q252" s="158">
        <v>6</v>
      </c>
    </row>
    <row r="253" spans="1:17" x14ac:dyDescent="0.25">
      <c r="A253" s="153" t="s">
        <v>17</v>
      </c>
      <c r="B253" s="154">
        <v>17</v>
      </c>
      <c r="C253" s="157">
        <v>7</v>
      </c>
      <c r="D253" s="157">
        <v>100</v>
      </c>
      <c r="E253" s="157" t="s">
        <v>3</v>
      </c>
      <c r="F253" s="157" t="s">
        <v>3</v>
      </c>
      <c r="G253" s="157" t="s">
        <v>3</v>
      </c>
      <c r="H253" s="157">
        <v>7</v>
      </c>
      <c r="I253" s="157">
        <v>100</v>
      </c>
      <c r="J253" s="157" t="s">
        <v>3</v>
      </c>
      <c r="K253" s="157" t="s">
        <v>3</v>
      </c>
      <c r="L253" s="157" t="s">
        <v>3</v>
      </c>
      <c r="M253" s="157" t="s">
        <v>3</v>
      </c>
      <c r="N253" s="157" t="s">
        <v>3</v>
      </c>
      <c r="O253" s="157" t="s">
        <v>3</v>
      </c>
      <c r="P253" s="157" t="s">
        <v>3</v>
      </c>
      <c r="Q253" s="157">
        <v>7</v>
      </c>
    </row>
    <row r="254" spans="1:17" x14ac:dyDescent="0.25">
      <c r="A254" s="155" t="s">
        <v>16</v>
      </c>
      <c r="B254" s="154">
        <v>17</v>
      </c>
      <c r="C254" s="158">
        <v>2</v>
      </c>
      <c r="D254" s="158">
        <v>22.2</v>
      </c>
      <c r="E254" s="158">
        <v>1</v>
      </c>
      <c r="F254" s="158">
        <v>4</v>
      </c>
      <c r="G254" s="158">
        <v>1</v>
      </c>
      <c r="H254" s="158">
        <v>8</v>
      </c>
      <c r="I254" s="158">
        <v>88.9</v>
      </c>
      <c r="J254" s="158">
        <v>1</v>
      </c>
      <c r="K254" s="158">
        <v>11.1</v>
      </c>
      <c r="L254" s="158" t="s">
        <v>3</v>
      </c>
      <c r="M254" s="158" t="s">
        <v>3</v>
      </c>
      <c r="N254" s="158" t="s">
        <v>3</v>
      </c>
      <c r="O254" s="158">
        <v>1</v>
      </c>
      <c r="P254" s="158">
        <v>11.1</v>
      </c>
      <c r="Q254" s="158">
        <v>9</v>
      </c>
    </row>
    <row r="255" spans="1:17" x14ac:dyDescent="0.25">
      <c r="A255" s="153" t="s">
        <v>19</v>
      </c>
      <c r="B255" s="154">
        <v>17</v>
      </c>
      <c r="C255" s="157">
        <v>2</v>
      </c>
      <c r="D255" s="157">
        <v>33.299999999999997</v>
      </c>
      <c r="E255" s="157" t="s">
        <v>3</v>
      </c>
      <c r="F255" s="157">
        <v>2</v>
      </c>
      <c r="G255" s="157" t="s">
        <v>3</v>
      </c>
      <c r="H255" s="157">
        <v>4</v>
      </c>
      <c r="I255" s="157">
        <v>66.7</v>
      </c>
      <c r="J255" s="157" t="s">
        <v>3</v>
      </c>
      <c r="K255" s="157" t="s">
        <v>3</v>
      </c>
      <c r="L255" s="157" t="s">
        <v>3</v>
      </c>
      <c r="M255" s="157" t="s">
        <v>3</v>
      </c>
      <c r="N255" s="157">
        <v>2</v>
      </c>
      <c r="O255" s="157">
        <v>2</v>
      </c>
      <c r="P255" s="157">
        <v>33.299999999999997</v>
      </c>
      <c r="Q255" s="157">
        <v>6</v>
      </c>
    </row>
    <row r="256" spans="1:17" x14ac:dyDescent="0.25">
      <c r="A256" s="155" t="s">
        <v>15</v>
      </c>
      <c r="B256" s="154">
        <v>17</v>
      </c>
      <c r="C256" s="158">
        <v>4</v>
      </c>
      <c r="D256" s="158">
        <v>57.1</v>
      </c>
      <c r="E256" s="158" t="s">
        <v>3</v>
      </c>
      <c r="F256" s="158">
        <v>3</v>
      </c>
      <c r="G256" s="158" t="s">
        <v>3</v>
      </c>
      <c r="H256" s="158">
        <v>7</v>
      </c>
      <c r="I256" s="158">
        <v>100</v>
      </c>
      <c r="J256" s="158" t="s">
        <v>3</v>
      </c>
      <c r="K256" s="158" t="s">
        <v>3</v>
      </c>
      <c r="L256" s="158" t="s">
        <v>3</v>
      </c>
      <c r="M256" s="158" t="s">
        <v>3</v>
      </c>
      <c r="N256" s="158" t="s">
        <v>3</v>
      </c>
      <c r="O256" s="158" t="s">
        <v>3</v>
      </c>
      <c r="P256" s="158" t="s">
        <v>3</v>
      </c>
      <c r="Q256" s="158">
        <v>7</v>
      </c>
    </row>
    <row r="257" spans="1:17" x14ac:dyDescent="0.25">
      <c r="A257" s="153" t="s">
        <v>14</v>
      </c>
      <c r="B257" s="154">
        <v>17</v>
      </c>
      <c r="C257" s="157">
        <v>1</v>
      </c>
      <c r="D257" s="157">
        <v>100</v>
      </c>
      <c r="E257" s="157" t="s">
        <v>3</v>
      </c>
      <c r="F257" s="157" t="s">
        <v>3</v>
      </c>
      <c r="G257" s="157" t="s">
        <v>3</v>
      </c>
      <c r="H257" s="157">
        <v>1</v>
      </c>
      <c r="I257" s="157">
        <v>100</v>
      </c>
      <c r="J257" s="157" t="s">
        <v>3</v>
      </c>
      <c r="K257" s="157" t="s">
        <v>3</v>
      </c>
      <c r="L257" s="157" t="s">
        <v>3</v>
      </c>
      <c r="M257" s="157" t="s">
        <v>3</v>
      </c>
      <c r="N257" s="157" t="s">
        <v>3</v>
      </c>
      <c r="O257" s="157" t="s">
        <v>3</v>
      </c>
      <c r="P257" s="157" t="s">
        <v>3</v>
      </c>
      <c r="Q257" s="157">
        <v>1</v>
      </c>
    </row>
    <row r="258" spans="1:17" x14ac:dyDescent="0.25">
      <c r="A258" s="155" t="s">
        <v>13</v>
      </c>
      <c r="B258" s="154">
        <v>17</v>
      </c>
      <c r="C258" s="158">
        <v>6</v>
      </c>
      <c r="D258" s="158">
        <v>75</v>
      </c>
      <c r="E258" s="158" t="s">
        <v>3</v>
      </c>
      <c r="F258" s="158">
        <v>1</v>
      </c>
      <c r="G258" s="158" t="s">
        <v>3</v>
      </c>
      <c r="H258" s="158">
        <v>7</v>
      </c>
      <c r="I258" s="158">
        <v>87.5</v>
      </c>
      <c r="J258" s="158">
        <v>1</v>
      </c>
      <c r="K258" s="158">
        <v>12.5</v>
      </c>
      <c r="L258" s="158" t="s">
        <v>3</v>
      </c>
      <c r="M258" s="158" t="s">
        <v>3</v>
      </c>
      <c r="N258" s="158" t="s">
        <v>3</v>
      </c>
      <c r="O258" s="158">
        <v>1</v>
      </c>
      <c r="P258" s="158">
        <v>12.5</v>
      </c>
      <c r="Q258" s="158">
        <v>8</v>
      </c>
    </row>
    <row r="259" spans="1:17" x14ac:dyDescent="0.25">
      <c r="A259" s="153" t="s">
        <v>648</v>
      </c>
      <c r="B259" s="154">
        <v>17</v>
      </c>
      <c r="C259" s="157">
        <v>5</v>
      </c>
      <c r="D259" s="157">
        <v>83.3</v>
      </c>
      <c r="E259" s="157" t="s">
        <v>3</v>
      </c>
      <c r="F259" s="157" t="s">
        <v>3</v>
      </c>
      <c r="G259" s="157" t="s">
        <v>3</v>
      </c>
      <c r="H259" s="157">
        <v>5</v>
      </c>
      <c r="I259" s="157">
        <v>83.3</v>
      </c>
      <c r="J259" s="157" t="s">
        <v>3</v>
      </c>
      <c r="K259" s="157" t="s">
        <v>3</v>
      </c>
      <c r="L259" s="157" t="s">
        <v>3</v>
      </c>
      <c r="M259" s="157">
        <v>1</v>
      </c>
      <c r="N259" s="157" t="s">
        <v>3</v>
      </c>
      <c r="O259" s="157">
        <v>1</v>
      </c>
      <c r="P259" s="157">
        <v>16.7</v>
      </c>
      <c r="Q259" s="157">
        <v>6</v>
      </c>
    </row>
    <row r="260" spans="1:17" x14ac:dyDescent="0.25">
      <c r="A260" s="155" t="s">
        <v>12</v>
      </c>
      <c r="B260" s="154">
        <v>17</v>
      </c>
      <c r="C260" s="158">
        <v>8</v>
      </c>
      <c r="D260" s="158">
        <v>80</v>
      </c>
      <c r="E260" s="158">
        <v>1</v>
      </c>
      <c r="F260" s="158" t="s">
        <v>3</v>
      </c>
      <c r="G260" s="158" t="s">
        <v>3</v>
      </c>
      <c r="H260" s="158">
        <v>9</v>
      </c>
      <c r="I260" s="158">
        <v>90</v>
      </c>
      <c r="J260" s="158" t="s">
        <v>3</v>
      </c>
      <c r="K260" s="158" t="s">
        <v>3</v>
      </c>
      <c r="L260" s="158" t="s">
        <v>3</v>
      </c>
      <c r="M260" s="158" t="s">
        <v>3</v>
      </c>
      <c r="N260" s="158">
        <v>1</v>
      </c>
      <c r="O260" s="158">
        <v>1</v>
      </c>
      <c r="P260" s="158">
        <v>10</v>
      </c>
      <c r="Q260" s="158">
        <v>10</v>
      </c>
    </row>
    <row r="261" spans="1:17" x14ac:dyDescent="0.25">
      <c r="A261" s="153" t="s">
        <v>11</v>
      </c>
      <c r="B261" s="154">
        <v>17</v>
      </c>
      <c r="C261" s="157">
        <v>5</v>
      </c>
      <c r="D261" s="157">
        <v>62.5</v>
      </c>
      <c r="E261" s="157">
        <v>1</v>
      </c>
      <c r="F261" s="157" t="s">
        <v>3</v>
      </c>
      <c r="G261" s="157" t="s">
        <v>3</v>
      </c>
      <c r="H261" s="157">
        <v>6</v>
      </c>
      <c r="I261" s="157">
        <v>75</v>
      </c>
      <c r="J261" s="157" t="s">
        <v>3</v>
      </c>
      <c r="K261" s="157" t="s">
        <v>3</v>
      </c>
      <c r="L261" s="157" t="s">
        <v>3</v>
      </c>
      <c r="M261" s="157" t="s">
        <v>3</v>
      </c>
      <c r="N261" s="157">
        <v>2</v>
      </c>
      <c r="O261" s="157">
        <v>2</v>
      </c>
      <c r="P261" s="157">
        <v>25</v>
      </c>
      <c r="Q261" s="157">
        <v>8</v>
      </c>
    </row>
    <row r="262" spans="1:17" x14ac:dyDescent="0.25">
      <c r="A262" s="155" t="s">
        <v>10</v>
      </c>
      <c r="B262" s="154">
        <v>17</v>
      </c>
      <c r="C262" s="158">
        <v>7</v>
      </c>
      <c r="D262" s="158">
        <v>63.6</v>
      </c>
      <c r="E262" s="158">
        <v>1</v>
      </c>
      <c r="F262" s="158">
        <v>2</v>
      </c>
      <c r="G262" s="158">
        <v>1</v>
      </c>
      <c r="H262" s="158">
        <v>11</v>
      </c>
      <c r="I262" s="158">
        <v>100</v>
      </c>
      <c r="J262" s="158" t="s">
        <v>3</v>
      </c>
      <c r="K262" s="158" t="s">
        <v>3</v>
      </c>
      <c r="L262" s="158" t="s">
        <v>3</v>
      </c>
      <c r="M262" s="158" t="s">
        <v>3</v>
      </c>
      <c r="N262" s="158" t="s">
        <v>3</v>
      </c>
      <c r="O262" s="158" t="s">
        <v>3</v>
      </c>
      <c r="P262" s="158" t="s">
        <v>3</v>
      </c>
      <c r="Q262" s="158">
        <v>11</v>
      </c>
    </row>
    <row r="263" spans="1:17" x14ac:dyDescent="0.25">
      <c r="A263" s="153" t="s">
        <v>9</v>
      </c>
      <c r="B263" s="154">
        <v>17</v>
      </c>
      <c r="C263" s="157">
        <v>2</v>
      </c>
      <c r="D263" s="157">
        <v>50</v>
      </c>
      <c r="E263" s="157">
        <v>1</v>
      </c>
      <c r="F263" s="157">
        <v>1</v>
      </c>
      <c r="G263" s="157" t="s">
        <v>3</v>
      </c>
      <c r="H263" s="157">
        <v>4</v>
      </c>
      <c r="I263" s="157">
        <v>100</v>
      </c>
      <c r="J263" s="157" t="s">
        <v>3</v>
      </c>
      <c r="K263" s="157" t="s">
        <v>3</v>
      </c>
      <c r="L263" s="157" t="s">
        <v>3</v>
      </c>
      <c r="M263" s="157" t="s">
        <v>3</v>
      </c>
      <c r="N263" s="157" t="s">
        <v>3</v>
      </c>
      <c r="O263" s="157" t="s">
        <v>3</v>
      </c>
      <c r="P263" s="157" t="s">
        <v>3</v>
      </c>
      <c r="Q263" s="157">
        <v>4</v>
      </c>
    </row>
    <row r="264" spans="1:17" x14ac:dyDescent="0.25">
      <c r="A264" s="155" t="s">
        <v>8</v>
      </c>
      <c r="B264" s="154">
        <v>17</v>
      </c>
      <c r="C264" s="158">
        <v>3</v>
      </c>
      <c r="D264" s="158">
        <v>33.299999999999997</v>
      </c>
      <c r="E264" s="158">
        <v>3</v>
      </c>
      <c r="F264" s="158">
        <v>2</v>
      </c>
      <c r="G264" s="158" t="s">
        <v>3</v>
      </c>
      <c r="H264" s="158">
        <v>8</v>
      </c>
      <c r="I264" s="158">
        <v>88.9</v>
      </c>
      <c r="J264" s="158" t="s">
        <v>3</v>
      </c>
      <c r="K264" s="158" t="s">
        <v>3</v>
      </c>
      <c r="L264" s="158" t="s">
        <v>3</v>
      </c>
      <c r="M264" s="158" t="s">
        <v>3</v>
      </c>
      <c r="N264" s="158">
        <v>1</v>
      </c>
      <c r="O264" s="158">
        <v>1</v>
      </c>
      <c r="P264" s="158">
        <v>11.1</v>
      </c>
      <c r="Q264" s="158">
        <v>9</v>
      </c>
    </row>
    <row r="265" spans="1:17" x14ac:dyDescent="0.25">
      <c r="A265" s="153" t="s">
        <v>7</v>
      </c>
      <c r="B265" s="154">
        <v>17</v>
      </c>
      <c r="C265" s="157">
        <v>4</v>
      </c>
      <c r="D265" s="157">
        <v>57.1</v>
      </c>
      <c r="E265" s="157" t="s">
        <v>3</v>
      </c>
      <c r="F265" s="157">
        <v>1</v>
      </c>
      <c r="G265" s="157" t="s">
        <v>3</v>
      </c>
      <c r="H265" s="157">
        <v>5</v>
      </c>
      <c r="I265" s="157">
        <v>71.400000000000006</v>
      </c>
      <c r="J265" s="157">
        <v>1</v>
      </c>
      <c r="K265" s="157">
        <v>14.3</v>
      </c>
      <c r="L265" s="157" t="s">
        <v>3</v>
      </c>
      <c r="M265" s="157" t="s">
        <v>3</v>
      </c>
      <c r="N265" s="157">
        <v>1</v>
      </c>
      <c r="O265" s="157">
        <v>2</v>
      </c>
      <c r="P265" s="157">
        <v>28.6</v>
      </c>
      <c r="Q265" s="157">
        <v>7</v>
      </c>
    </row>
    <row r="266" spans="1:17" x14ac:dyDescent="0.25">
      <c r="A266" s="155" t="s">
        <v>6</v>
      </c>
      <c r="B266" s="154">
        <v>17</v>
      </c>
      <c r="C266" s="158">
        <v>8</v>
      </c>
      <c r="D266" s="158">
        <v>66.7</v>
      </c>
      <c r="E266" s="158">
        <v>1</v>
      </c>
      <c r="F266" s="158">
        <v>2</v>
      </c>
      <c r="G266" s="158" t="s">
        <v>3</v>
      </c>
      <c r="H266" s="158">
        <v>11</v>
      </c>
      <c r="I266" s="158">
        <v>91.7</v>
      </c>
      <c r="J266" s="158" t="s">
        <v>3</v>
      </c>
      <c r="K266" s="158" t="s">
        <v>3</v>
      </c>
      <c r="L266" s="158" t="s">
        <v>3</v>
      </c>
      <c r="M266" s="158">
        <v>1</v>
      </c>
      <c r="N266" s="158" t="s">
        <v>3</v>
      </c>
      <c r="O266" s="158">
        <v>1</v>
      </c>
      <c r="P266" s="158">
        <v>8.3000000000000007</v>
      </c>
      <c r="Q266" s="158">
        <v>12</v>
      </c>
    </row>
    <row r="267" spans="1:17" x14ac:dyDescent="0.25">
      <c r="A267" s="153" t="s">
        <v>5</v>
      </c>
      <c r="B267" s="154">
        <v>17</v>
      </c>
      <c r="C267" s="157">
        <v>3</v>
      </c>
      <c r="D267" s="157">
        <v>100</v>
      </c>
      <c r="E267" s="157" t="s">
        <v>3</v>
      </c>
      <c r="F267" s="157" t="s">
        <v>3</v>
      </c>
      <c r="G267" s="157" t="s">
        <v>3</v>
      </c>
      <c r="H267" s="157">
        <v>3</v>
      </c>
      <c r="I267" s="157">
        <v>100</v>
      </c>
      <c r="J267" s="157" t="s">
        <v>3</v>
      </c>
      <c r="K267" s="157" t="s">
        <v>3</v>
      </c>
      <c r="L267" s="157" t="s">
        <v>3</v>
      </c>
      <c r="M267" s="157" t="s">
        <v>3</v>
      </c>
      <c r="N267" s="157" t="s">
        <v>3</v>
      </c>
      <c r="O267" s="157" t="s">
        <v>3</v>
      </c>
      <c r="P267" s="157" t="s">
        <v>3</v>
      </c>
      <c r="Q267" s="157">
        <v>3</v>
      </c>
    </row>
    <row r="268" spans="1:17" x14ac:dyDescent="0.25">
      <c r="A268" s="155" t="s">
        <v>18</v>
      </c>
      <c r="B268" s="154">
        <v>17</v>
      </c>
      <c r="C268" s="158">
        <v>4</v>
      </c>
      <c r="D268" s="158">
        <v>44.4</v>
      </c>
      <c r="E268" s="158" t="s">
        <v>3</v>
      </c>
      <c r="F268" s="158">
        <v>2</v>
      </c>
      <c r="G268" s="158" t="s">
        <v>3</v>
      </c>
      <c r="H268" s="158">
        <v>6</v>
      </c>
      <c r="I268" s="158">
        <v>66.7</v>
      </c>
      <c r="J268" s="158" t="s">
        <v>3</v>
      </c>
      <c r="K268" s="158" t="s">
        <v>3</v>
      </c>
      <c r="L268" s="158" t="s">
        <v>3</v>
      </c>
      <c r="M268" s="158" t="s">
        <v>3</v>
      </c>
      <c r="N268" s="158">
        <v>3</v>
      </c>
      <c r="O268" s="158">
        <v>3</v>
      </c>
      <c r="P268" s="158">
        <v>33.299999999999997</v>
      </c>
      <c r="Q268" s="158">
        <v>9</v>
      </c>
    </row>
    <row r="269" spans="1:17" x14ac:dyDescent="0.25">
      <c r="A269" s="153" t="s">
        <v>4</v>
      </c>
      <c r="B269" s="154">
        <v>17</v>
      </c>
      <c r="C269" s="157">
        <v>6</v>
      </c>
      <c r="D269" s="157">
        <v>85.7</v>
      </c>
      <c r="E269" s="157">
        <v>1</v>
      </c>
      <c r="F269" s="157" t="s">
        <v>3</v>
      </c>
      <c r="G269" s="157" t="s">
        <v>3</v>
      </c>
      <c r="H269" s="157">
        <v>7</v>
      </c>
      <c r="I269" s="157">
        <v>100</v>
      </c>
      <c r="J269" s="157" t="s">
        <v>3</v>
      </c>
      <c r="K269" s="157" t="s">
        <v>3</v>
      </c>
      <c r="L269" s="157" t="s">
        <v>3</v>
      </c>
      <c r="M269" s="157" t="s">
        <v>3</v>
      </c>
      <c r="N269" s="157" t="s">
        <v>3</v>
      </c>
      <c r="O269" s="157" t="s">
        <v>3</v>
      </c>
      <c r="P269" s="157" t="s">
        <v>3</v>
      </c>
      <c r="Q269" s="157">
        <v>7</v>
      </c>
    </row>
    <row r="270" spans="1:17" x14ac:dyDescent="0.25">
      <c r="A270" s="155" t="s">
        <v>2</v>
      </c>
      <c r="B270" s="154">
        <v>17</v>
      </c>
      <c r="C270" s="158">
        <v>4</v>
      </c>
      <c r="D270" s="158">
        <v>40</v>
      </c>
      <c r="E270" s="158">
        <v>1</v>
      </c>
      <c r="F270" s="158">
        <v>3</v>
      </c>
      <c r="G270" s="158">
        <v>2</v>
      </c>
      <c r="H270" s="158">
        <v>10</v>
      </c>
      <c r="I270" s="158">
        <v>100</v>
      </c>
      <c r="J270" s="158" t="s">
        <v>3</v>
      </c>
      <c r="K270" s="158" t="s">
        <v>3</v>
      </c>
      <c r="L270" s="158" t="s">
        <v>3</v>
      </c>
      <c r="M270" s="158" t="s">
        <v>3</v>
      </c>
      <c r="N270" s="158" t="s">
        <v>3</v>
      </c>
      <c r="O270" s="158" t="s">
        <v>3</v>
      </c>
      <c r="P270" s="158" t="s">
        <v>3</v>
      </c>
      <c r="Q270" s="158">
        <v>10</v>
      </c>
    </row>
    <row r="271" spans="1:17" x14ac:dyDescent="0.25">
      <c r="A271" s="221" t="s">
        <v>16</v>
      </c>
      <c r="B271" s="222">
        <v>18</v>
      </c>
      <c r="C271" s="224">
        <v>3</v>
      </c>
      <c r="D271" s="224">
        <v>42.9</v>
      </c>
      <c r="E271" s="224"/>
      <c r="F271" s="224">
        <v>4</v>
      </c>
      <c r="G271" s="224"/>
      <c r="H271" s="224">
        <v>7</v>
      </c>
      <c r="I271" s="224">
        <v>100</v>
      </c>
      <c r="J271" s="224"/>
      <c r="K271" s="224"/>
      <c r="L271" s="224"/>
      <c r="M271" s="224"/>
      <c r="N271" s="224"/>
      <c r="O271" s="224"/>
      <c r="P271" s="224"/>
      <c r="Q271" s="224">
        <v>7</v>
      </c>
    </row>
    <row r="272" spans="1:17" x14ac:dyDescent="0.25">
      <c r="A272" s="223" t="s">
        <v>14</v>
      </c>
      <c r="B272" s="222">
        <v>18</v>
      </c>
      <c r="C272" s="225">
        <v>4</v>
      </c>
      <c r="D272" s="225">
        <v>80</v>
      </c>
      <c r="E272" s="225">
        <v>1</v>
      </c>
      <c r="F272" s="225"/>
      <c r="G272" s="225"/>
      <c r="H272" s="225">
        <v>5</v>
      </c>
      <c r="I272" s="225">
        <v>100</v>
      </c>
      <c r="J272" s="225"/>
      <c r="K272" s="225"/>
      <c r="L272" s="225"/>
      <c r="M272" s="225"/>
      <c r="N272" s="225"/>
      <c r="O272" s="225"/>
      <c r="P272" s="225"/>
      <c r="Q272" s="225">
        <v>5</v>
      </c>
    </row>
    <row r="273" spans="1:17" x14ac:dyDescent="0.25">
      <c r="A273" s="221" t="s">
        <v>13</v>
      </c>
      <c r="B273" s="222">
        <v>18</v>
      </c>
      <c r="C273" s="224">
        <v>6</v>
      </c>
      <c r="D273" s="224">
        <v>85.7</v>
      </c>
      <c r="E273" s="224">
        <v>1</v>
      </c>
      <c r="F273" s="224"/>
      <c r="G273" s="224"/>
      <c r="H273" s="224">
        <v>7</v>
      </c>
      <c r="I273" s="224">
        <v>100</v>
      </c>
      <c r="J273" s="224"/>
      <c r="K273" s="224"/>
      <c r="L273" s="224"/>
      <c r="M273" s="224"/>
      <c r="N273" s="224"/>
      <c r="O273" s="224"/>
      <c r="P273" s="224"/>
      <c r="Q273" s="224">
        <v>7</v>
      </c>
    </row>
    <row r="274" spans="1:17" x14ac:dyDescent="0.25">
      <c r="A274" s="223" t="s">
        <v>12</v>
      </c>
      <c r="B274" s="222">
        <v>18</v>
      </c>
      <c r="C274" s="225">
        <v>4</v>
      </c>
      <c r="D274" s="225">
        <v>100</v>
      </c>
      <c r="E274" s="225"/>
      <c r="F274" s="225"/>
      <c r="G274" s="225"/>
      <c r="H274" s="225">
        <v>4</v>
      </c>
      <c r="I274" s="225">
        <v>100</v>
      </c>
      <c r="J274" s="225"/>
      <c r="K274" s="225"/>
      <c r="L274" s="225"/>
      <c r="M274" s="225"/>
      <c r="N274" s="225"/>
      <c r="O274" s="225"/>
      <c r="P274" s="225"/>
      <c r="Q274" s="225">
        <v>4</v>
      </c>
    </row>
    <row r="275" spans="1:17" x14ac:dyDescent="0.25">
      <c r="A275" s="221" t="s">
        <v>11</v>
      </c>
      <c r="B275" s="222">
        <v>18</v>
      </c>
      <c r="C275" s="224">
        <v>6</v>
      </c>
      <c r="D275" s="224">
        <v>66.7</v>
      </c>
      <c r="E275" s="224">
        <v>1</v>
      </c>
      <c r="F275" s="224">
        <v>2</v>
      </c>
      <c r="G275" s="224"/>
      <c r="H275" s="224">
        <v>9</v>
      </c>
      <c r="I275" s="224">
        <v>100</v>
      </c>
      <c r="J275" s="224"/>
      <c r="K275" s="224"/>
      <c r="L275" s="224"/>
      <c r="M275" s="224"/>
      <c r="N275" s="224"/>
      <c r="O275" s="224"/>
      <c r="P275" s="224"/>
      <c r="Q275" s="224">
        <v>9</v>
      </c>
    </row>
    <row r="276" spans="1:17" x14ac:dyDescent="0.25">
      <c r="A276" s="223" t="s">
        <v>8</v>
      </c>
      <c r="B276" s="222">
        <v>18</v>
      </c>
      <c r="C276" s="225">
        <v>3</v>
      </c>
      <c r="D276" s="225">
        <v>60</v>
      </c>
      <c r="E276" s="225"/>
      <c r="F276" s="225">
        <v>2</v>
      </c>
      <c r="G276" s="225"/>
      <c r="H276" s="225">
        <v>5</v>
      </c>
      <c r="I276" s="225">
        <v>100</v>
      </c>
      <c r="J276" s="225"/>
      <c r="K276" s="225"/>
      <c r="L276" s="225"/>
      <c r="M276" s="225"/>
      <c r="N276" s="225"/>
      <c r="O276" s="225"/>
      <c r="P276" s="225"/>
      <c r="Q276" s="225">
        <v>5</v>
      </c>
    </row>
    <row r="277" spans="1:17" x14ac:dyDescent="0.25">
      <c r="A277" s="221" t="s">
        <v>5</v>
      </c>
      <c r="B277" s="222">
        <v>18</v>
      </c>
      <c r="C277" s="224">
        <v>1</v>
      </c>
      <c r="D277" s="224">
        <v>25</v>
      </c>
      <c r="E277" s="224"/>
      <c r="F277" s="224">
        <v>2</v>
      </c>
      <c r="G277" s="224"/>
      <c r="H277" s="224">
        <v>3</v>
      </c>
      <c r="I277" s="224">
        <v>75</v>
      </c>
      <c r="J277" s="224"/>
      <c r="K277" s="224"/>
      <c r="L277" s="224"/>
      <c r="M277" s="224"/>
      <c r="N277" s="224">
        <v>1</v>
      </c>
      <c r="O277" s="224">
        <v>1</v>
      </c>
      <c r="P277" s="224">
        <v>25</v>
      </c>
      <c r="Q277" s="224">
        <v>4</v>
      </c>
    </row>
    <row r="278" spans="1:17" x14ac:dyDescent="0.25">
      <c r="A278" s="223" t="s">
        <v>18</v>
      </c>
      <c r="B278" s="222">
        <v>18</v>
      </c>
      <c r="C278" s="225"/>
      <c r="D278" s="225"/>
      <c r="E278" s="225"/>
      <c r="F278" s="225">
        <v>2</v>
      </c>
      <c r="G278" s="225"/>
      <c r="H278" s="225">
        <v>2</v>
      </c>
      <c r="I278" s="225">
        <v>66.7</v>
      </c>
      <c r="J278" s="225">
        <v>1</v>
      </c>
      <c r="K278" s="225">
        <v>33.299999999999997</v>
      </c>
      <c r="L278" s="225"/>
      <c r="M278" s="225"/>
      <c r="N278" s="225"/>
      <c r="O278" s="225">
        <v>1</v>
      </c>
      <c r="P278" s="225">
        <v>33.299999999999997</v>
      </c>
      <c r="Q278" s="225">
        <v>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8"/>
  <sheetViews>
    <sheetView workbookViewId="0">
      <pane xSplit="1" ySplit="1" topLeftCell="B261" activePane="bottomRight" state="frozen"/>
      <selection pane="topRight" activeCell="B1" sqref="B1"/>
      <selection pane="bottomLeft" activeCell="A2" sqref="A2"/>
      <selection pane="bottomRight" activeCell="A284" sqref="A284"/>
    </sheetView>
  </sheetViews>
  <sheetFormatPr defaultRowHeight="15" x14ac:dyDescent="0.25"/>
  <sheetData>
    <row r="1" spans="1:17" x14ac:dyDescent="0.25">
      <c r="A1" s="1" t="s">
        <v>0</v>
      </c>
      <c r="B1" s="1" t="s">
        <v>1</v>
      </c>
      <c r="C1" s="1" t="s">
        <v>548</v>
      </c>
      <c r="D1" s="1" t="s">
        <v>552</v>
      </c>
      <c r="E1" s="1" t="s">
        <v>558</v>
      </c>
      <c r="F1" s="1" t="s">
        <v>549</v>
      </c>
      <c r="G1" s="1" t="s">
        <v>550</v>
      </c>
      <c r="H1" s="1" t="s">
        <v>551</v>
      </c>
      <c r="I1" s="1" t="s">
        <v>545</v>
      </c>
      <c r="J1" s="1" t="s">
        <v>553</v>
      </c>
      <c r="K1" s="1" t="s">
        <v>554</v>
      </c>
      <c r="L1" s="1" t="s">
        <v>555</v>
      </c>
      <c r="M1" s="1" t="s">
        <v>556</v>
      </c>
      <c r="N1" s="1" t="s">
        <v>559</v>
      </c>
      <c r="O1" s="1" t="s">
        <v>557</v>
      </c>
      <c r="P1" s="1" t="s">
        <v>547</v>
      </c>
      <c r="Q1" s="1" t="s">
        <v>486</v>
      </c>
    </row>
    <row r="2" spans="1:17" x14ac:dyDescent="0.25">
      <c r="A2" s="2" t="s">
        <v>2</v>
      </c>
      <c r="B2" s="3">
        <v>1</v>
      </c>
      <c r="C2" s="4" t="s">
        <v>3</v>
      </c>
      <c r="D2" s="4" t="s">
        <v>3</v>
      </c>
      <c r="E2" s="4" t="s">
        <v>3</v>
      </c>
      <c r="F2" s="4" t="s">
        <v>3</v>
      </c>
      <c r="G2" s="4" t="s">
        <v>3</v>
      </c>
      <c r="H2" s="4" t="s">
        <v>3</v>
      </c>
      <c r="I2" s="4" t="s">
        <v>3</v>
      </c>
      <c r="J2" s="4">
        <v>4</v>
      </c>
      <c r="K2" s="4">
        <v>36.4</v>
      </c>
      <c r="L2" s="4" t="s">
        <v>3</v>
      </c>
      <c r="M2" s="4">
        <v>7</v>
      </c>
      <c r="N2" s="4" t="s">
        <v>3</v>
      </c>
      <c r="O2" s="4">
        <v>11</v>
      </c>
      <c r="P2" s="4">
        <v>100</v>
      </c>
      <c r="Q2" s="4">
        <v>11</v>
      </c>
    </row>
    <row r="3" spans="1:17" x14ac:dyDescent="0.25">
      <c r="A3" s="5" t="s">
        <v>4</v>
      </c>
      <c r="B3" s="6">
        <v>1</v>
      </c>
      <c r="C3" s="7" t="s">
        <v>3</v>
      </c>
      <c r="D3" s="7" t="s">
        <v>3</v>
      </c>
      <c r="E3" s="7" t="s">
        <v>3</v>
      </c>
      <c r="F3" s="7" t="s">
        <v>3</v>
      </c>
      <c r="G3" s="7">
        <v>1</v>
      </c>
      <c r="H3" s="7">
        <v>1</v>
      </c>
      <c r="I3" s="7">
        <v>9.1</v>
      </c>
      <c r="J3" s="7">
        <v>7</v>
      </c>
      <c r="K3" s="7">
        <v>63.6</v>
      </c>
      <c r="L3" s="7" t="s">
        <v>3</v>
      </c>
      <c r="M3" s="7">
        <v>3</v>
      </c>
      <c r="N3" s="7" t="s">
        <v>3</v>
      </c>
      <c r="O3" s="7">
        <v>10</v>
      </c>
      <c r="P3" s="7">
        <v>90.9</v>
      </c>
      <c r="Q3" s="7">
        <v>11</v>
      </c>
    </row>
    <row r="4" spans="1:17" x14ac:dyDescent="0.25">
      <c r="A4" s="2" t="s">
        <v>5</v>
      </c>
      <c r="B4" s="3">
        <v>1</v>
      </c>
      <c r="C4" s="4">
        <v>1</v>
      </c>
      <c r="D4" s="4">
        <v>16.7</v>
      </c>
      <c r="E4" s="4" t="s">
        <v>3</v>
      </c>
      <c r="F4" s="4">
        <v>1</v>
      </c>
      <c r="G4" s="4" t="s">
        <v>3</v>
      </c>
      <c r="H4" s="4">
        <v>2</v>
      </c>
      <c r="I4" s="4">
        <v>33.299999999999997</v>
      </c>
      <c r="J4" s="4">
        <v>3</v>
      </c>
      <c r="K4" s="4">
        <v>50</v>
      </c>
      <c r="L4" s="4" t="s">
        <v>3</v>
      </c>
      <c r="M4" s="4">
        <v>1</v>
      </c>
      <c r="N4" s="4" t="s">
        <v>3</v>
      </c>
      <c r="O4" s="4">
        <v>4</v>
      </c>
      <c r="P4" s="4">
        <v>66.7</v>
      </c>
      <c r="Q4" s="4">
        <v>6</v>
      </c>
    </row>
    <row r="5" spans="1:17" x14ac:dyDescent="0.25">
      <c r="A5" s="5" t="s">
        <v>6</v>
      </c>
      <c r="B5" s="6">
        <v>1</v>
      </c>
      <c r="C5" s="7">
        <v>1</v>
      </c>
      <c r="D5" s="7">
        <v>16.7</v>
      </c>
      <c r="E5" s="7" t="s">
        <v>3</v>
      </c>
      <c r="F5" s="7" t="s">
        <v>3</v>
      </c>
      <c r="G5" s="7">
        <v>1</v>
      </c>
      <c r="H5" s="7">
        <v>2</v>
      </c>
      <c r="I5" s="7">
        <v>33.299999999999997</v>
      </c>
      <c r="J5" s="7">
        <v>2</v>
      </c>
      <c r="K5" s="7">
        <v>33.299999999999997</v>
      </c>
      <c r="L5" s="7">
        <v>1</v>
      </c>
      <c r="M5" s="7">
        <v>1</v>
      </c>
      <c r="N5" s="7" t="s">
        <v>3</v>
      </c>
      <c r="O5" s="7">
        <v>4</v>
      </c>
      <c r="P5" s="7">
        <v>66.7</v>
      </c>
      <c r="Q5" s="7">
        <v>6</v>
      </c>
    </row>
    <row r="6" spans="1:17" x14ac:dyDescent="0.25">
      <c r="A6" s="2" t="s">
        <v>7</v>
      </c>
      <c r="B6" s="3">
        <v>1</v>
      </c>
      <c r="C6" s="4" t="s">
        <v>3</v>
      </c>
      <c r="D6" s="4" t="s">
        <v>3</v>
      </c>
      <c r="E6" s="4" t="s">
        <v>3</v>
      </c>
      <c r="F6" s="4" t="s">
        <v>3</v>
      </c>
      <c r="G6" s="4" t="s">
        <v>3</v>
      </c>
      <c r="H6" s="4" t="s">
        <v>3</v>
      </c>
      <c r="I6" s="4" t="s">
        <v>3</v>
      </c>
      <c r="J6" s="4">
        <v>5</v>
      </c>
      <c r="K6" s="4">
        <v>83.3</v>
      </c>
      <c r="L6" s="4">
        <v>1</v>
      </c>
      <c r="M6" s="4" t="s">
        <v>3</v>
      </c>
      <c r="N6" s="4" t="s">
        <v>3</v>
      </c>
      <c r="O6" s="4">
        <v>6</v>
      </c>
      <c r="P6" s="4">
        <v>100</v>
      </c>
      <c r="Q6" s="4">
        <v>6</v>
      </c>
    </row>
    <row r="7" spans="1:17" x14ac:dyDescent="0.25">
      <c r="A7" s="5" t="s">
        <v>8</v>
      </c>
      <c r="B7" s="6">
        <v>1</v>
      </c>
      <c r="C7" s="7" t="s">
        <v>3</v>
      </c>
      <c r="D7" s="7" t="s">
        <v>3</v>
      </c>
      <c r="E7" s="7" t="s">
        <v>3</v>
      </c>
      <c r="F7" s="7" t="s">
        <v>3</v>
      </c>
      <c r="G7" s="7" t="s">
        <v>3</v>
      </c>
      <c r="H7" s="7" t="s">
        <v>3</v>
      </c>
      <c r="I7" s="7" t="s">
        <v>3</v>
      </c>
      <c r="J7" s="7">
        <v>1</v>
      </c>
      <c r="K7" s="7">
        <v>50</v>
      </c>
      <c r="L7" s="7" t="s">
        <v>3</v>
      </c>
      <c r="M7" s="7">
        <v>1</v>
      </c>
      <c r="N7" s="7" t="s">
        <v>3</v>
      </c>
      <c r="O7" s="7">
        <v>2</v>
      </c>
      <c r="P7" s="7">
        <v>100</v>
      </c>
      <c r="Q7" s="7">
        <v>2</v>
      </c>
    </row>
    <row r="8" spans="1:17" x14ac:dyDescent="0.25">
      <c r="A8" s="2" t="s">
        <v>9</v>
      </c>
      <c r="B8" s="3">
        <v>1</v>
      </c>
      <c r="C8" s="4" t="s">
        <v>3</v>
      </c>
      <c r="D8" s="4" t="s">
        <v>3</v>
      </c>
      <c r="E8" s="4" t="s">
        <v>3</v>
      </c>
      <c r="F8" s="4">
        <v>1</v>
      </c>
      <c r="G8" s="4" t="s">
        <v>3</v>
      </c>
      <c r="H8" s="4">
        <v>1</v>
      </c>
      <c r="I8" s="4">
        <v>9.1</v>
      </c>
      <c r="J8" s="4">
        <v>8</v>
      </c>
      <c r="K8" s="4">
        <v>72.7</v>
      </c>
      <c r="L8" s="4">
        <v>1</v>
      </c>
      <c r="M8" s="4">
        <v>1</v>
      </c>
      <c r="N8" s="4" t="s">
        <v>3</v>
      </c>
      <c r="O8" s="4">
        <v>10</v>
      </c>
      <c r="P8" s="4">
        <v>90.9</v>
      </c>
      <c r="Q8" s="4">
        <v>11</v>
      </c>
    </row>
    <row r="9" spans="1:17" x14ac:dyDescent="0.25">
      <c r="A9" s="5" t="s">
        <v>10</v>
      </c>
      <c r="B9" s="6">
        <v>1</v>
      </c>
      <c r="C9" s="7">
        <v>1</v>
      </c>
      <c r="D9" s="7">
        <v>14.3</v>
      </c>
      <c r="E9" s="7" t="s">
        <v>3</v>
      </c>
      <c r="F9" s="7" t="s">
        <v>3</v>
      </c>
      <c r="G9" s="7" t="s">
        <v>3</v>
      </c>
      <c r="H9" s="7">
        <v>1</v>
      </c>
      <c r="I9" s="7">
        <v>14.3</v>
      </c>
      <c r="J9" s="7">
        <v>4</v>
      </c>
      <c r="K9" s="7">
        <v>57.1</v>
      </c>
      <c r="L9" s="7">
        <v>1</v>
      </c>
      <c r="M9" s="7">
        <v>1</v>
      </c>
      <c r="N9" s="7" t="s">
        <v>3</v>
      </c>
      <c r="O9" s="7">
        <v>6</v>
      </c>
      <c r="P9" s="7">
        <v>85.7</v>
      </c>
      <c r="Q9" s="7">
        <v>7</v>
      </c>
    </row>
    <row r="10" spans="1:17" x14ac:dyDescent="0.25">
      <c r="A10" s="2" t="s">
        <v>11</v>
      </c>
      <c r="B10" s="3">
        <v>1</v>
      </c>
      <c r="C10" s="4">
        <v>1</v>
      </c>
      <c r="D10" s="4">
        <v>11.1</v>
      </c>
      <c r="E10" s="4" t="s">
        <v>3</v>
      </c>
      <c r="F10" s="4">
        <v>1</v>
      </c>
      <c r="G10" s="4" t="s">
        <v>3</v>
      </c>
      <c r="H10" s="4">
        <v>2</v>
      </c>
      <c r="I10" s="4">
        <v>22.2</v>
      </c>
      <c r="J10" s="4">
        <v>3</v>
      </c>
      <c r="K10" s="4">
        <v>33.299999999999997</v>
      </c>
      <c r="L10" s="4" t="s">
        <v>3</v>
      </c>
      <c r="M10" s="4">
        <v>4</v>
      </c>
      <c r="N10" s="4" t="s">
        <v>3</v>
      </c>
      <c r="O10" s="4">
        <v>7</v>
      </c>
      <c r="P10" s="4">
        <v>77.8</v>
      </c>
      <c r="Q10" s="4">
        <v>9</v>
      </c>
    </row>
    <row r="11" spans="1:17" x14ac:dyDescent="0.25">
      <c r="A11" s="5" t="s">
        <v>12</v>
      </c>
      <c r="B11" s="6">
        <v>1</v>
      </c>
      <c r="C11" s="7" t="s">
        <v>3</v>
      </c>
      <c r="D11" s="7" t="s">
        <v>3</v>
      </c>
      <c r="E11" s="7" t="s">
        <v>3</v>
      </c>
      <c r="F11" s="7" t="s">
        <v>3</v>
      </c>
      <c r="G11" s="7" t="s">
        <v>3</v>
      </c>
      <c r="H11" s="7" t="s">
        <v>3</v>
      </c>
      <c r="I11" s="7" t="s">
        <v>3</v>
      </c>
      <c r="J11" s="7">
        <v>4</v>
      </c>
      <c r="K11" s="7">
        <v>80</v>
      </c>
      <c r="L11" s="7">
        <v>1</v>
      </c>
      <c r="M11" s="7" t="s">
        <v>3</v>
      </c>
      <c r="N11" s="7" t="s">
        <v>3</v>
      </c>
      <c r="O11" s="7">
        <v>5</v>
      </c>
      <c r="P11" s="7">
        <v>100</v>
      </c>
      <c r="Q11" s="7">
        <v>5</v>
      </c>
    </row>
    <row r="12" spans="1:17" ht="22.5" x14ac:dyDescent="0.25">
      <c r="A12" s="2" t="s">
        <v>230</v>
      </c>
      <c r="B12" s="3">
        <v>1</v>
      </c>
      <c r="C12" s="4" t="s">
        <v>3</v>
      </c>
      <c r="D12" s="4" t="s">
        <v>3</v>
      </c>
      <c r="E12" s="4" t="s">
        <v>3</v>
      </c>
      <c r="F12" s="4">
        <v>1</v>
      </c>
      <c r="G12" s="4">
        <v>1</v>
      </c>
      <c r="H12" s="4">
        <v>2</v>
      </c>
      <c r="I12" s="4">
        <v>28.6</v>
      </c>
      <c r="J12" s="4">
        <v>5</v>
      </c>
      <c r="K12" s="4">
        <v>71.400000000000006</v>
      </c>
      <c r="L12" s="4" t="s">
        <v>3</v>
      </c>
      <c r="M12" s="4" t="s">
        <v>3</v>
      </c>
      <c r="N12" s="4" t="s">
        <v>3</v>
      </c>
      <c r="O12" s="4">
        <v>5</v>
      </c>
      <c r="P12" s="4">
        <v>71.400000000000006</v>
      </c>
      <c r="Q12" s="4">
        <v>7</v>
      </c>
    </row>
    <row r="13" spans="1:17" x14ac:dyDescent="0.25">
      <c r="A13" s="5" t="s">
        <v>13</v>
      </c>
      <c r="B13" s="6">
        <v>1</v>
      </c>
      <c r="C13" s="7">
        <v>1</v>
      </c>
      <c r="D13" s="7">
        <v>10</v>
      </c>
      <c r="E13" s="7" t="s">
        <v>3</v>
      </c>
      <c r="F13" s="7" t="s">
        <v>3</v>
      </c>
      <c r="G13" s="7" t="s">
        <v>3</v>
      </c>
      <c r="H13" s="7">
        <v>1</v>
      </c>
      <c r="I13" s="7">
        <v>10</v>
      </c>
      <c r="J13" s="7">
        <v>7</v>
      </c>
      <c r="K13" s="7">
        <v>70</v>
      </c>
      <c r="L13" s="7" t="s">
        <v>3</v>
      </c>
      <c r="M13" s="7">
        <v>2</v>
      </c>
      <c r="N13" s="7" t="s">
        <v>3</v>
      </c>
      <c r="O13" s="7">
        <v>9</v>
      </c>
      <c r="P13" s="7">
        <v>90</v>
      </c>
      <c r="Q13" s="7">
        <v>10</v>
      </c>
    </row>
    <row r="14" spans="1:17" x14ac:dyDescent="0.25">
      <c r="A14" s="2" t="s">
        <v>14</v>
      </c>
      <c r="B14" s="3">
        <v>1</v>
      </c>
      <c r="C14" s="4" t="s">
        <v>3</v>
      </c>
      <c r="D14" s="4" t="s">
        <v>3</v>
      </c>
      <c r="E14" s="4" t="s">
        <v>3</v>
      </c>
      <c r="F14" s="4" t="s">
        <v>3</v>
      </c>
      <c r="G14" s="4" t="s">
        <v>3</v>
      </c>
      <c r="H14" s="4" t="s">
        <v>3</v>
      </c>
      <c r="I14" s="4" t="s">
        <v>3</v>
      </c>
      <c r="J14" s="4">
        <v>7</v>
      </c>
      <c r="K14" s="4">
        <v>77.8</v>
      </c>
      <c r="L14" s="4" t="s">
        <v>3</v>
      </c>
      <c r="M14" s="4">
        <v>2</v>
      </c>
      <c r="N14" s="4" t="s">
        <v>3</v>
      </c>
      <c r="O14" s="4">
        <v>9</v>
      </c>
      <c r="P14" s="4">
        <v>100</v>
      </c>
      <c r="Q14" s="4">
        <v>9</v>
      </c>
    </row>
    <row r="15" spans="1:17" x14ac:dyDescent="0.25">
      <c r="A15" s="5" t="s">
        <v>15</v>
      </c>
      <c r="B15" s="6">
        <v>1</v>
      </c>
      <c r="C15" s="7" t="s">
        <v>3</v>
      </c>
      <c r="D15" s="7" t="s">
        <v>3</v>
      </c>
      <c r="E15" s="7" t="s">
        <v>3</v>
      </c>
      <c r="F15" s="7" t="s">
        <v>3</v>
      </c>
      <c r="G15" s="7">
        <v>1</v>
      </c>
      <c r="H15" s="7">
        <v>1</v>
      </c>
      <c r="I15" s="7">
        <v>25</v>
      </c>
      <c r="J15" s="7">
        <v>3</v>
      </c>
      <c r="K15" s="7">
        <v>75</v>
      </c>
      <c r="L15" s="7" t="s">
        <v>3</v>
      </c>
      <c r="M15" s="7" t="s">
        <v>3</v>
      </c>
      <c r="N15" s="7" t="s">
        <v>3</v>
      </c>
      <c r="O15" s="7">
        <v>3</v>
      </c>
      <c r="P15" s="7">
        <v>75</v>
      </c>
      <c r="Q15" s="7">
        <v>4</v>
      </c>
    </row>
    <row r="16" spans="1:17" x14ac:dyDescent="0.25">
      <c r="A16" s="2" t="s">
        <v>16</v>
      </c>
      <c r="B16" s="3">
        <v>1</v>
      </c>
      <c r="C16" s="4" t="s">
        <v>3</v>
      </c>
      <c r="D16" s="4" t="s">
        <v>3</v>
      </c>
      <c r="E16" s="4" t="s">
        <v>3</v>
      </c>
      <c r="F16" s="4" t="s">
        <v>3</v>
      </c>
      <c r="G16" s="4">
        <v>2</v>
      </c>
      <c r="H16" s="4">
        <v>2</v>
      </c>
      <c r="I16" s="4">
        <v>25</v>
      </c>
      <c r="J16" s="4">
        <v>5</v>
      </c>
      <c r="K16" s="4">
        <v>62.5</v>
      </c>
      <c r="L16" s="4">
        <v>1</v>
      </c>
      <c r="M16" s="4" t="s">
        <v>3</v>
      </c>
      <c r="N16" s="4" t="s">
        <v>3</v>
      </c>
      <c r="O16" s="4">
        <v>6</v>
      </c>
      <c r="P16" s="4">
        <v>75</v>
      </c>
      <c r="Q16" s="4">
        <v>8</v>
      </c>
    </row>
    <row r="17" spans="1:17" x14ac:dyDescent="0.25">
      <c r="A17" s="5" t="s">
        <v>17</v>
      </c>
      <c r="B17" s="6">
        <v>1</v>
      </c>
      <c r="C17" s="7" t="s">
        <v>3</v>
      </c>
      <c r="D17" s="7" t="s">
        <v>3</v>
      </c>
      <c r="E17" s="7" t="s">
        <v>3</v>
      </c>
      <c r="F17" s="7" t="s">
        <v>3</v>
      </c>
      <c r="G17" s="7" t="s">
        <v>3</v>
      </c>
      <c r="H17" s="7" t="s">
        <v>3</v>
      </c>
      <c r="I17" s="7" t="s">
        <v>3</v>
      </c>
      <c r="J17" s="7">
        <v>2</v>
      </c>
      <c r="K17" s="7">
        <v>100</v>
      </c>
      <c r="L17" s="7" t="s">
        <v>3</v>
      </c>
      <c r="M17" s="7" t="s">
        <v>3</v>
      </c>
      <c r="N17" s="7" t="s">
        <v>3</v>
      </c>
      <c r="O17" s="7">
        <v>2</v>
      </c>
      <c r="P17" s="7">
        <v>100</v>
      </c>
      <c r="Q17" s="7">
        <v>2</v>
      </c>
    </row>
    <row r="18" spans="1:17" x14ac:dyDescent="0.25">
      <c r="A18" s="2" t="s">
        <v>19</v>
      </c>
      <c r="B18" s="3">
        <v>1</v>
      </c>
      <c r="C18" s="4">
        <v>1</v>
      </c>
      <c r="D18" s="4">
        <v>11.1</v>
      </c>
      <c r="E18" s="4" t="s">
        <v>3</v>
      </c>
      <c r="F18" s="4" t="s">
        <v>3</v>
      </c>
      <c r="G18" s="4" t="s">
        <v>3</v>
      </c>
      <c r="H18" s="4">
        <v>1</v>
      </c>
      <c r="I18" s="4">
        <v>11.1</v>
      </c>
      <c r="J18" s="4">
        <v>5</v>
      </c>
      <c r="K18" s="4">
        <v>55.6</v>
      </c>
      <c r="L18" s="4" t="s">
        <v>3</v>
      </c>
      <c r="M18" s="4">
        <v>3</v>
      </c>
      <c r="N18" s="4" t="s">
        <v>3</v>
      </c>
      <c r="O18" s="4">
        <v>8</v>
      </c>
      <c r="P18" s="4">
        <v>88.9</v>
      </c>
      <c r="Q18" s="4">
        <v>9</v>
      </c>
    </row>
    <row r="19" spans="1:17" ht="22.5" x14ac:dyDescent="0.25">
      <c r="A19" s="2" t="s">
        <v>230</v>
      </c>
      <c r="B19" s="3">
        <v>2</v>
      </c>
      <c r="C19" s="4" t="s">
        <v>3</v>
      </c>
      <c r="D19" s="4" t="s">
        <v>3</v>
      </c>
      <c r="E19" s="4" t="s">
        <v>3</v>
      </c>
      <c r="F19" s="4" t="s">
        <v>3</v>
      </c>
      <c r="G19" s="4" t="s">
        <v>3</v>
      </c>
      <c r="H19" s="4" t="s">
        <v>3</v>
      </c>
      <c r="I19" s="4" t="s">
        <v>3</v>
      </c>
      <c r="J19" s="4">
        <v>5</v>
      </c>
      <c r="K19" s="4">
        <v>50</v>
      </c>
      <c r="L19" s="4">
        <v>1</v>
      </c>
      <c r="M19" s="4">
        <v>4</v>
      </c>
      <c r="N19" s="4" t="s">
        <v>3</v>
      </c>
      <c r="O19" s="4">
        <v>10</v>
      </c>
      <c r="P19" s="4">
        <v>100</v>
      </c>
      <c r="Q19" s="4">
        <v>10</v>
      </c>
    </row>
    <row r="20" spans="1:17" x14ac:dyDescent="0.25">
      <c r="A20" s="5" t="s">
        <v>2</v>
      </c>
      <c r="B20" s="3">
        <v>2</v>
      </c>
      <c r="C20" s="7" t="s">
        <v>3</v>
      </c>
      <c r="D20" s="7" t="s">
        <v>3</v>
      </c>
      <c r="E20" s="7" t="s">
        <v>3</v>
      </c>
      <c r="F20" s="7" t="s">
        <v>3</v>
      </c>
      <c r="G20" s="7" t="s">
        <v>3</v>
      </c>
      <c r="H20" s="7" t="s">
        <v>3</v>
      </c>
      <c r="I20" s="7" t="s">
        <v>3</v>
      </c>
      <c r="J20" s="7">
        <v>5</v>
      </c>
      <c r="K20" s="7">
        <v>71.400000000000006</v>
      </c>
      <c r="L20" s="7" t="s">
        <v>3</v>
      </c>
      <c r="M20" s="7">
        <v>1</v>
      </c>
      <c r="N20" s="7">
        <v>1</v>
      </c>
      <c r="O20" s="7">
        <v>7</v>
      </c>
      <c r="P20" s="7">
        <v>100</v>
      </c>
      <c r="Q20" s="7">
        <v>7</v>
      </c>
    </row>
    <row r="21" spans="1:17" x14ac:dyDescent="0.25">
      <c r="A21" s="2" t="s">
        <v>18</v>
      </c>
      <c r="B21" s="3">
        <v>2</v>
      </c>
      <c r="C21" s="4">
        <v>2</v>
      </c>
      <c r="D21" s="4">
        <v>33.299999999999997</v>
      </c>
      <c r="E21" s="4" t="s">
        <v>3</v>
      </c>
      <c r="F21" s="4" t="s">
        <v>3</v>
      </c>
      <c r="G21" s="4">
        <v>1</v>
      </c>
      <c r="H21" s="4">
        <v>3</v>
      </c>
      <c r="I21" s="4">
        <v>50</v>
      </c>
      <c r="J21" s="4">
        <v>3</v>
      </c>
      <c r="K21" s="4">
        <v>50</v>
      </c>
      <c r="L21" s="4" t="s">
        <v>3</v>
      </c>
      <c r="M21" s="4" t="s">
        <v>3</v>
      </c>
      <c r="N21" s="4" t="s">
        <v>3</v>
      </c>
      <c r="O21" s="4">
        <v>3</v>
      </c>
      <c r="P21" s="4">
        <v>50</v>
      </c>
      <c r="Q21" s="4">
        <v>6</v>
      </c>
    </row>
    <row r="22" spans="1:17" x14ac:dyDescent="0.25">
      <c r="A22" s="5" t="s">
        <v>5</v>
      </c>
      <c r="B22" s="3">
        <v>2</v>
      </c>
      <c r="C22" s="7" t="s">
        <v>3</v>
      </c>
      <c r="D22" s="7" t="s">
        <v>3</v>
      </c>
      <c r="E22" s="7" t="s">
        <v>3</v>
      </c>
      <c r="F22" s="7" t="s">
        <v>3</v>
      </c>
      <c r="G22" s="7">
        <v>1</v>
      </c>
      <c r="H22" s="7">
        <v>1</v>
      </c>
      <c r="I22" s="7">
        <v>12.5</v>
      </c>
      <c r="J22" s="7">
        <v>5</v>
      </c>
      <c r="K22" s="7">
        <v>62.5</v>
      </c>
      <c r="L22" s="7">
        <v>1</v>
      </c>
      <c r="M22" s="7">
        <v>1</v>
      </c>
      <c r="N22" s="7" t="s">
        <v>3</v>
      </c>
      <c r="O22" s="7">
        <v>7</v>
      </c>
      <c r="P22" s="7">
        <v>87.5</v>
      </c>
      <c r="Q22" s="7">
        <v>8</v>
      </c>
    </row>
    <row r="23" spans="1:17" x14ac:dyDescent="0.25">
      <c r="A23" s="2" t="s">
        <v>6</v>
      </c>
      <c r="B23" s="3">
        <v>2</v>
      </c>
      <c r="C23" s="4" t="s">
        <v>3</v>
      </c>
      <c r="D23" s="4" t="s">
        <v>3</v>
      </c>
      <c r="E23" s="4" t="s">
        <v>3</v>
      </c>
      <c r="F23" s="4" t="s">
        <v>3</v>
      </c>
      <c r="G23" s="4">
        <v>1</v>
      </c>
      <c r="H23" s="4">
        <v>1</v>
      </c>
      <c r="I23" s="4">
        <v>14.3</v>
      </c>
      <c r="J23" s="4">
        <v>5</v>
      </c>
      <c r="K23" s="4">
        <v>71.400000000000006</v>
      </c>
      <c r="L23" s="4">
        <v>1</v>
      </c>
      <c r="M23" s="4" t="s">
        <v>3</v>
      </c>
      <c r="N23" s="4" t="s">
        <v>3</v>
      </c>
      <c r="O23" s="4">
        <v>6</v>
      </c>
      <c r="P23" s="4">
        <v>85.7</v>
      </c>
      <c r="Q23" s="4">
        <v>7</v>
      </c>
    </row>
    <row r="24" spans="1:17" x14ac:dyDescent="0.25">
      <c r="A24" s="5" t="s">
        <v>7</v>
      </c>
      <c r="B24" s="3">
        <v>2</v>
      </c>
      <c r="C24" s="7" t="s">
        <v>3</v>
      </c>
      <c r="D24" s="7" t="s">
        <v>3</v>
      </c>
      <c r="E24" s="7" t="s">
        <v>3</v>
      </c>
      <c r="F24" s="7" t="s">
        <v>3</v>
      </c>
      <c r="G24" s="7">
        <v>1</v>
      </c>
      <c r="H24" s="7">
        <v>1</v>
      </c>
      <c r="I24" s="7">
        <v>20</v>
      </c>
      <c r="J24" s="7">
        <v>3</v>
      </c>
      <c r="K24" s="7">
        <v>60</v>
      </c>
      <c r="L24" s="7" t="s">
        <v>3</v>
      </c>
      <c r="M24" s="7">
        <v>1</v>
      </c>
      <c r="N24" s="7" t="s">
        <v>3</v>
      </c>
      <c r="O24" s="7">
        <v>4</v>
      </c>
      <c r="P24" s="7">
        <v>80</v>
      </c>
      <c r="Q24" s="7">
        <v>5</v>
      </c>
    </row>
    <row r="25" spans="1:17" x14ac:dyDescent="0.25">
      <c r="A25" s="2" t="s">
        <v>8</v>
      </c>
      <c r="B25" s="3">
        <v>2</v>
      </c>
      <c r="C25" s="4" t="s">
        <v>3</v>
      </c>
      <c r="D25" s="4" t="s">
        <v>3</v>
      </c>
      <c r="E25" s="4" t="s">
        <v>3</v>
      </c>
      <c r="F25" s="4">
        <v>2</v>
      </c>
      <c r="G25" s="4" t="s">
        <v>3</v>
      </c>
      <c r="H25" s="4">
        <v>2</v>
      </c>
      <c r="I25" s="4">
        <v>40</v>
      </c>
      <c r="J25" s="4">
        <v>1</v>
      </c>
      <c r="K25" s="4">
        <v>20</v>
      </c>
      <c r="L25" s="4">
        <v>2</v>
      </c>
      <c r="M25" s="4" t="s">
        <v>3</v>
      </c>
      <c r="N25" s="4" t="s">
        <v>3</v>
      </c>
      <c r="O25" s="4">
        <v>3</v>
      </c>
      <c r="P25" s="4">
        <v>60</v>
      </c>
      <c r="Q25" s="4">
        <v>5</v>
      </c>
    </row>
    <row r="26" spans="1:17" x14ac:dyDescent="0.25">
      <c r="A26" s="5" t="s">
        <v>10</v>
      </c>
      <c r="B26" s="3">
        <v>2</v>
      </c>
      <c r="C26" s="7" t="s">
        <v>3</v>
      </c>
      <c r="D26" s="7" t="s">
        <v>3</v>
      </c>
      <c r="E26" s="7" t="s">
        <v>3</v>
      </c>
      <c r="F26" s="7" t="s">
        <v>3</v>
      </c>
      <c r="G26" s="7" t="s">
        <v>3</v>
      </c>
      <c r="H26" s="7" t="s">
        <v>3</v>
      </c>
      <c r="I26" s="7" t="s">
        <v>3</v>
      </c>
      <c r="J26" s="7">
        <v>3</v>
      </c>
      <c r="K26" s="7">
        <v>42.9</v>
      </c>
      <c r="L26" s="7">
        <v>1</v>
      </c>
      <c r="M26" s="7">
        <v>3</v>
      </c>
      <c r="N26" s="7" t="s">
        <v>3</v>
      </c>
      <c r="O26" s="7">
        <v>7</v>
      </c>
      <c r="P26" s="7">
        <v>100</v>
      </c>
      <c r="Q26" s="7">
        <v>7</v>
      </c>
    </row>
    <row r="27" spans="1:17" x14ac:dyDescent="0.25">
      <c r="A27" s="2" t="s">
        <v>11</v>
      </c>
      <c r="B27" s="3">
        <v>2</v>
      </c>
      <c r="C27" s="4" t="s">
        <v>3</v>
      </c>
      <c r="D27" s="4" t="s">
        <v>3</v>
      </c>
      <c r="E27" s="4" t="s">
        <v>3</v>
      </c>
      <c r="F27" s="4" t="s">
        <v>3</v>
      </c>
      <c r="G27" s="4" t="s">
        <v>3</v>
      </c>
      <c r="H27" s="4" t="s">
        <v>3</v>
      </c>
      <c r="I27" s="4" t="s">
        <v>3</v>
      </c>
      <c r="J27" s="4">
        <v>9</v>
      </c>
      <c r="K27" s="4">
        <v>100</v>
      </c>
      <c r="L27" s="4" t="s">
        <v>3</v>
      </c>
      <c r="M27" s="4" t="s">
        <v>3</v>
      </c>
      <c r="N27" s="4" t="s">
        <v>3</v>
      </c>
      <c r="O27" s="4">
        <v>9</v>
      </c>
      <c r="P27" s="4">
        <v>100</v>
      </c>
      <c r="Q27" s="4">
        <v>9</v>
      </c>
    </row>
    <row r="28" spans="1:17" x14ac:dyDescent="0.25">
      <c r="A28" s="5" t="s">
        <v>12</v>
      </c>
      <c r="B28" s="3">
        <v>2</v>
      </c>
      <c r="C28" s="7" t="s">
        <v>3</v>
      </c>
      <c r="D28" s="7" t="s">
        <v>3</v>
      </c>
      <c r="E28" s="7" t="s">
        <v>3</v>
      </c>
      <c r="F28" s="7" t="s">
        <v>3</v>
      </c>
      <c r="G28" s="7">
        <v>1</v>
      </c>
      <c r="H28" s="7">
        <v>1</v>
      </c>
      <c r="I28" s="7">
        <v>14.3</v>
      </c>
      <c r="J28" s="7">
        <v>6</v>
      </c>
      <c r="K28" s="7">
        <v>85.7</v>
      </c>
      <c r="L28" s="7" t="s">
        <v>3</v>
      </c>
      <c r="M28" s="7" t="s">
        <v>3</v>
      </c>
      <c r="N28" s="7" t="s">
        <v>3</v>
      </c>
      <c r="O28" s="7">
        <v>6</v>
      </c>
      <c r="P28" s="7">
        <v>85.7</v>
      </c>
      <c r="Q28" s="7">
        <v>7</v>
      </c>
    </row>
    <row r="29" spans="1:17" x14ac:dyDescent="0.25">
      <c r="A29" s="2" t="s">
        <v>13</v>
      </c>
      <c r="B29" s="3">
        <v>2</v>
      </c>
      <c r="C29" s="4" t="s">
        <v>3</v>
      </c>
      <c r="D29" s="4" t="s">
        <v>3</v>
      </c>
      <c r="E29" s="4" t="s">
        <v>3</v>
      </c>
      <c r="F29" s="4" t="s">
        <v>3</v>
      </c>
      <c r="G29" s="4">
        <v>1</v>
      </c>
      <c r="H29" s="4">
        <v>1</v>
      </c>
      <c r="I29" s="4">
        <v>16.7</v>
      </c>
      <c r="J29" s="4">
        <v>5</v>
      </c>
      <c r="K29" s="4">
        <v>83.3</v>
      </c>
      <c r="L29" s="4" t="s">
        <v>3</v>
      </c>
      <c r="M29" s="4" t="s">
        <v>3</v>
      </c>
      <c r="N29" s="4" t="s">
        <v>3</v>
      </c>
      <c r="O29" s="4">
        <v>5</v>
      </c>
      <c r="P29" s="4">
        <v>83.3</v>
      </c>
      <c r="Q29" s="4">
        <v>6</v>
      </c>
    </row>
    <row r="30" spans="1:17" x14ac:dyDescent="0.25">
      <c r="A30" s="5" t="s">
        <v>14</v>
      </c>
      <c r="B30" s="3">
        <v>2</v>
      </c>
      <c r="C30" s="7" t="s">
        <v>3</v>
      </c>
      <c r="D30" s="7" t="s">
        <v>3</v>
      </c>
      <c r="E30" s="7" t="s">
        <v>3</v>
      </c>
      <c r="F30" s="7" t="s">
        <v>3</v>
      </c>
      <c r="G30" s="7">
        <v>1</v>
      </c>
      <c r="H30" s="7">
        <v>1</v>
      </c>
      <c r="I30" s="7">
        <v>8.3000000000000007</v>
      </c>
      <c r="J30" s="7">
        <v>6</v>
      </c>
      <c r="K30" s="7">
        <v>50</v>
      </c>
      <c r="L30" s="7">
        <v>1</v>
      </c>
      <c r="M30" s="7">
        <v>4</v>
      </c>
      <c r="N30" s="7" t="s">
        <v>3</v>
      </c>
      <c r="O30" s="7">
        <v>11</v>
      </c>
      <c r="P30" s="7">
        <v>91.7</v>
      </c>
      <c r="Q30" s="7">
        <v>12</v>
      </c>
    </row>
    <row r="31" spans="1:17" x14ac:dyDescent="0.25">
      <c r="A31" s="2" t="s">
        <v>15</v>
      </c>
      <c r="B31" s="3">
        <v>2</v>
      </c>
      <c r="C31" s="4" t="s">
        <v>3</v>
      </c>
      <c r="D31" s="4" t="s">
        <v>3</v>
      </c>
      <c r="E31" s="4" t="s">
        <v>3</v>
      </c>
      <c r="F31" s="4" t="s">
        <v>3</v>
      </c>
      <c r="G31" s="4">
        <v>2</v>
      </c>
      <c r="H31" s="4">
        <v>2</v>
      </c>
      <c r="I31" s="4">
        <v>40</v>
      </c>
      <c r="J31" s="4">
        <v>2</v>
      </c>
      <c r="K31" s="4">
        <v>40</v>
      </c>
      <c r="L31" s="4" t="s">
        <v>3</v>
      </c>
      <c r="M31" s="4">
        <v>1</v>
      </c>
      <c r="N31" s="4" t="s">
        <v>3</v>
      </c>
      <c r="O31" s="4">
        <v>3</v>
      </c>
      <c r="P31" s="4">
        <v>60</v>
      </c>
      <c r="Q31" s="4">
        <v>5</v>
      </c>
    </row>
    <row r="32" spans="1:17" x14ac:dyDescent="0.25">
      <c r="A32" s="5" t="s">
        <v>19</v>
      </c>
      <c r="B32" s="3">
        <v>2</v>
      </c>
      <c r="C32" s="7" t="s">
        <v>3</v>
      </c>
      <c r="D32" s="7" t="s">
        <v>3</v>
      </c>
      <c r="E32" s="7" t="s">
        <v>3</v>
      </c>
      <c r="F32" s="7" t="s">
        <v>3</v>
      </c>
      <c r="G32" s="7" t="s">
        <v>3</v>
      </c>
      <c r="H32" s="7" t="s">
        <v>3</v>
      </c>
      <c r="I32" s="7" t="s">
        <v>3</v>
      </c>
      <c r="J32" s="7">
        <v>4</v>
      </c>
      <c r="K32" s="7">
        <v>80</v>
      </c>
      <c r="L32" s="7">
        <v>1</v>
      </c>
      <c r="M32" s="7" t="s">
        <v>3</v>
      </c>
      <c r="N32" s="7" t="s">
        <v>3</v>
      </c>
      <c r="O32" s="7">
        <v>5</v>
      </c>
      <c r="P32" s="7">
        <v>100</v>
      </c>
      <c r="Q32" s="7">
        <v>5</v>
      </c>
    </row>
    <row r="33" spans="1:17" x14ac:dyDescent="0.25">
      <c r="A33" s="2" t="s">
        <v>16</v>
      </c>
      <c r="B33" s="3">
        <v>2</v>
      </c>
      <c r="C33" s="4" t="s">
        <v>3</v>
      </c>
      <c r="D33" s="4" t="s">
        <v>3</v>
      </c>
      <c r="E33" s="4" t="s">
        <v>3</v>
      </c>
      <c r="F33" s="4" t="s">
        <v>3</v>
      </c>
      <c r="G33" s="4">
        <v>1</v>
      </c>
      <c r="H33" s="4">
        <v>1</v>
      </c>
      <c r="I33" s="4">
        <v>14.3</v>
      </c>
      <c r="J33" s="4">
        <v>6</v>
      </c>
      <c r="K33" s="4">
        <v>85.7</v>
      </c>
      <c r="L33" s="4" t="s">
        <v>3</v>
      </c>
      <c r="M33" s="4" t="s">
        <v>3</v>
      </c>
      <c r="N33" s="4" t="s">
        <v>3</v>
      </c>
      <c r="O33" s="4">
        <v>6</v>
      </c>
      <c r="P33" s="4">
        <v>85.7</v>
      </c>
      <c r="Q33" s="4">
        <v>7</v>
      </c>
    </row>
    <row r="34" spans="1:17" x14ac:dyDescent="0.25">
      <c r="A34" s="5" t="s">
        <v>17</v>
      </c>
      <c r="B34" s="3">
        <v>2</v>
      </c>
      <c r="C34" s="7" t="s">
        <v>3</v>
      </c>
      <c r="D34" s="7" t="s">
        <v>3</v>
      </c>
      <c r="E34" s="7" t="s">
        <v>3</v>
      </c>
      <c r="F34" s="7" t="s">
        <v>3</v>
      </c>
      <c r="G34" s="7">
        <v>1</v>
      </c>
      <c r="H34" s="7">
        <v>1</v>
      </c>
      <c r="I34" s="7">
        <v>9.1</v>
      </c>
      <c r="J34" s="7">
        <v>6</v>
      </c>
      <c r="K34" s="7">
        <v>54.5</v>
      </c>
      <c r="L34" s="7">
        <v>1</v>
      </c>
      <c r="M34" s="7">
        <v>2</v>
      </c>
      <c r="N34" s="7">
        <v>1</v>
      </c>
      <c r="O34" s="7">
        <v>10</v>
      </c>
      <c r="P34" s="7">
        <v>90.9</v>
      </c>
      <c r="Q34" s="7">
        <v>11</v>
      </c>
    </row>
    <row r="35" spans="1:17" ht="22.5" x14ac:dyDescent="0.25">
      <c r="A35" s="2" t="s">
        <v>230</v>
      </c>
      <c r="B35" s="3">
        <v>3</v>
      </c>
      <c r="C35" s="4" t="s">
        <v>3</v>
      </c>
      <c r="D35" s="4" t="s">
        <v>3</v>
      </c>
      <c r="E35" s="4" t="s">
        <v>3</v>
      </c>
      <c r="F35" s="4" t="s">
        <v>3</v>
      </c>
      <c r="G35" s="4" t="s">
        <v>3</v>
      </c>
      <c r="H35" s="4" t="s">
        <v>3</v>
      </c>
      <c r="I35" s="4" t="s">
        <v>3</v>
      </c>
      <c r="J35" s="4" t="s">
        <v>3</v>
      </c>
      <c r="K35" s="4" t="s">
        <v>3</v>
      </c>
      <c r="L35" s="4" t="s">
        <v>3</v>
      </c>
      <c r="M35" s="4">
        <v>3</v>
      </c>
      <c r="N35" s="4" t="s">
        <v>3</v>
      </c>
      <c r="O35" s="4">
        <v>3</v>
      </c>
      <c r="P35" s="4">
        <v>100</v>
      </c>
      <c r="Q35" s="4">
        <v>3</v>
      </c>
    </row>
    <row r="36" spans="1:17" x14ac:dyDescent="0.25">
      <c r="A36" s="5" t="s">
        <v>4</v>
      </c>
      <c r="B36" s="3">
        <v>3</v>
      </c>
      <c r="C36" s="7">
        <v>1</v>
      </c>
      <c r="D36" s="7">
        <v>12.5</v>
      </c>
      <c r="E36" s="7" t="s">
        <v>3</v>
      </c>
      <c r="F36" s="7" t="s">
        <v>3</v>
      </c>
      <c r="G36" s="7" t="s">
        <v>3</v>
      </c>
      <c r="H36" s="7">
        <v>1</v>
      </c>
      <c r="I36" s="7">
        <v>12.5</v>
      </c>
      <c r="J36" s="7">
        <v>6</v>
      </c>
      <c r="K36" s="7">
        <v>75</v>
      </c>
      <c r="L36" s="7" t="s">
        <v>3</v>
      </c>
      <c r="M36" s="7">
        <v>1</v>
      </c>
      <c r="N36" s="7" t="s">
        <v>3</v>
      </c>
      <c r="O36" s="7">
        <v>7</v>
      </c>
      <c r="P36" s="7">
        <v>87.5</v>
      </c>
      <c r="Q36" s="7">
        <v>8</v>
      </c>
    </row>
    <row r="37" spans="1:17" x14ac:dyDescent="0.25">
      <c r="A37" s="2" t="s">
        <v>18</v>
      </c>
      <c r="B37" s="3">
        <v>3</v>
      </c>
      <c r="C37" s="4" t="s">
        <v>3</v>
      </c>
      <c r="D37" s="4" t="s">
        <v>3</v>
      </c>
      <c r="E37" s="4" t="s">
        <v>3</v>
      </c>
      <c r="F37" s="4">
        <v>1</v>
      </c>
      <c r="G37" s="4" t="s">
        <v>3</v>
      </c>
      <c r="H37" s="4">
        <v>1</v>
      </c>
      <c r="I37" s="4">
        <v>12.5</v>
      </c>
      <c r="J37" s="4">
        <v>6</v>
      </c>
      <c r="K37" s="4">
        <v>75</v>
      </c>
      <c r="L37" s="4" t="s">
        <v>3</v>
      </c>
      <c r="M37" s="4">
        <v>1</v>
      </c>
      <c r="N37" s="4" t="s">
        <v>3</v>
      </c>
      <c r="O37" s="4">
        <v>7</v>
      </c>
      <c r="P37" s="4">
        <v>87.5</v>
      </c>
      <c r="Q37" s="4">
        <v>8</v>
      </c>
    </row>
    <row r="38" spans="1:17" x14ac:dyDescent="0.25">
      <c r="A38" s="5" t="s">
        <v>5</v>
      </c>
      <c r="B38" s="3">
        <v>3</v>
      </c>
      <c r="C38" s="7">
        <v>1</v>
      </c>
      <c r="D38" s="7">
        <v>12.5</v>
      </c>
      <c r="E38" s="7" t="s">
        <v>3</v>
      </c>
      <c r="F38" s="7" t="s">
        <v>3</v>
      </c>
      <c r="G38" s="7">
        <v>1</v>
      </c>
      <c r="H38" s="7">
        <v>2</v>
      </c>
      <c r="I38" s="7">
        <v>25</v>
      </c>
      <c r="J38" s="7">
        <v>5</v>
      </c>
      <c r="K38" s="7">
        <v>62.5</v>
      </c>
      <c r="L38" s="7" t="s">
        <v>3</v>
      </c>
      <c r="M38" s="7">
        <v>1</v>
      </c>
      <c r="N38" s="7" t="s">
        <v>3</v>
      </c>
      <c r="O38" s="7">
        <v>6</v>
      </c>
      <c r="P38" s="7">
        <v>75</v>
      </c>
      <c r="Q38" s="7">
        <v>8</v>
      </c>
    </row>
    <row r="39" spans="1:17" x14ac:dyDescent="0.25">
      <c r="A39" s="2" t="s">
        <v>6</v>
      </c>
      <c r="B39" s="3">
        <v>3</v>
      </c>
      <c r="C39" s="4" t="s">
        <v>3</v>
      </c>
      <c r="D39" s="4" t="s">
        <v>3</v>
      </c>
      <c r="E39" s="4" t="s">
        <v>3</v>
      </c>
      <c r="F39" s="4" t="s">
        <v>3</v>
      </c>
      <c r="G39" s="4" t="s">
        <v>3</v>
      </c>
      <c r="H39" s="4" t="s">
        <v>3</v>
      </c>
      <c r="I39" s="4" t="s">
        <v>3</v>
      </c>
      <c r="J39" s="4">
        <v>4</v>
      </c>
      <c r="K39" s="4">
        <v>100</v>
      </c>
      <c r="L39" s="4" t="s">
        <v>3</v>
      </c>
      <c r="M39" s="4" t="s">
        <v>3</v>
      </c>
      <c r="N39" s="4" t="s">
        <v>3</v>
      </c>
      <c r="O39" s="4">
        <v>4</v>
      </c>
      <c r="P39" s="4">
        <v>100</v>
      </c>
      <c r="Q39" s="4">
        <v>4</v>
      </c>
    </row>
    <row r="40" spans="1:17" x14ac:dyDescent="0.25">
      <c r="A40" s="5" t="s">
        <v>7</v>
      </c>
      <c r="B40" s="3">
        <v>3</v>
      </c>
      <c r="C40" s="7">
        <v>1</v>
      </c>
      <c r="D40" s="7">
        <v>16.7</v>
      </c>
      <c r="E40" s="7" t="s">
        <v>3</v>
      </c>
      <c r="F40" s="7" t="s">
        <v>3</v>
      </c>
      <c r="G40" s="7" t="s">
        <v>3</v>
      </c>
      <c r="H40" s="7">
        <v>1</v>
      </c>
      <c r="I40" s="7">
        <v>16.7</v>
      </c>
      <c r="J40" s="7">
        <v>4</v>
      </c>
      <c r="K40" s="7">
        <v>66.7</v>
      </c>
      <c r="L40" s="7" t="s">
        <v>3</v>
      </c>
      <c r="M40" s="7">
        <v>1</v>
      </c>
      <c r="N40" s="7" t="s">
        <v>3</v>
      </c>
      <c r="O40" s="7">
        <v>5</v>
      </c>
      <c r="P40" s="7">
        <v>83.3</v>
      </c>
      <c r="Q40" s="7">
        <v>6</v>
      </c>
    </row>
    <row r="41" spans="1:17" x14ac:dyDescent="0.25">
      <c r="A41" s="2" t="s">
        <v>8</v>
      </c>
      <c r="B41" s="3">
        <v>3</v>
      </c>
      <c r="C41" s="4" t="s">
        <v>3</v>
      </c>
      <c r="D41" s="4" t="s">
        <v>3</v>
      </c>
      <c r="E41" s="4" t="s">
        <v>3</v>
      </c>
      <c r="F41" s="4" t="s">
        <v>3</v>
      </c>
      <c r="G41" s="4">
        <v>1</v>
      </c>
      <c r="H41" s="4">
        <v>1</v>
      </c>
      <c r="I41" s="4">
        <v>33.299999999999997</v>
      </c>
      <c r="J41" s="4">
        <v>2</v>
      </c>
      <c r="K41" s="4">
        <v>66.7</v>
      </c>
      <c r="L41" s="4" t="s">
        <v>3</v>
      </c>
      <c r="M41" s="4" t="s">
        <v>3</v>
      </c>
      <c r="N41" s="4" t="s">
        <v>3</v>
      </c>
      <c r="O41" s="4">
        <v>2</v>
      </c>
      <c r="P41" s="4">
        <v>66.7</v>
      </c>
      <c r="Q41" s="4">
        <v>3</v>
      </c>
    </row>
    <row r="42" spans="1:17" x14ac:dyDescent="0.25">
      <c r="A42" s="5" t="s">
        <v>9</v>
      </c>
      <c r="B42" s="3">
        <v>3</v>
      </c>
      <c r="C42" s="7" t="s">
        <v>3</v>
      </c>
      <c r="D42" s="7" t="s">
        <v>3</v>
      </c>
      <c r="E42" s="7" t="s">
        <v>3</v>
      </c>
      <c r="F42" s="7" t="s">
        <v>3</v>
      </c>
      <c r="G42" s="7" t="s">
        <v>3</v>
      </c>
      <c r="H42" s="7" t="s">
        <v>3</v>
      </c>
      <c r="I42" s="7" t="s">
        <v>3</v>
      </c>
      <c r="J42" s="7">
        <v>8</v>
      </c>
      <c r="K42" s="7">
        <v>88.9</v>
      </c>
      <c r="L42" s="7">
        <v>1</v>
      </c>
      <c r="M42" s="7" t="s">
        <v>3</v>
      </c>
      <c r="N42" s="7" t="s">
        <v>3</v>
      </c>
      <c r="O42" s="7">
        <v>9</v>
      </c>
      <c r="P42" s="7">
        <v>100</v>
      </c>
      <c r="Q42" s="7">
        <v>9</v>
      </c>
    </row>
    <row r="43" spans="1:17" x14ac:dyDescent="0.25">
      <c r="A43" s="2" t="s">
        <v>11</v>
      </c>
      <c r="B43" s="3">
        <v>3</v>
      </c>
      <c r="C43" s="4" t="s">
        <v>3</v>
      </c>
      <c r="D43" s="4" t="s">
        <v>3</v>
      </c>
      <c r="E43" s="4" t="s">
        <v>3</v>
      </c>
      <c r="F43" s="4" t="s">
        <v>3</v>
      </c>
      <c r="G43" s="4" t="s">
        <v>3</v>
      </c>
      <c r="H43" s="4" t="s">
        <v>3</v>
      </c>
      <c r="I43" s="4" t="s">
        <v>3</v>
      </c>
      <c r="J43" s="4">
        <v>5</v>
      </c>
      <c r="K43" s="4">
        <v>100</v>
      </c>
      <c r="L43" s="4" t="s">
        <v>3</v>
      </c>
      <c r="M43" s="4" t="s">
        <v>3</v>
      </c>
      <c r="N43" s="4" t="s">
        <v>3</v>
      </c>
      <c r="O43" s="4">
        <v>5</v>
      </c>
      <c r="P43" s="4">
        <v>100</v>
      </c>
      <c r="Q43" s="4">
        <v>5</v>
      </c>
    </row>
    <row r="44" spans="1:17" x14ac:dyDescent="0.25">
      <c r="A44" s="5" t="s">
        <v>12</v>
      </c>
      <c r="B44" s="3">
        <v>3</v>
      </c>
      <c r="C44" s="7">
        <v>1</v>
      </c>
      <c r="D44" s="7">
        <v>8.3000000000000007</v>
      </c>
      <c r="E44" s="7" t="s">
        <v>3</v>
      </c>
      <c r="F44" s="7" t="s">
        <v>3</v>
      </c>
      <c r="G44" s="7">
        <v>3</v>
      </c>
      <c r="H44" s="7">
        <v>4</v>
      </c>
      <c r="I44" s="7">
        <v>33.299999999999997</v>
      </c>
      <c r="J44" s="7">
        <v>5</v>
      </c>
      <c r="K44" s="7">
        <v>41.7</v>
      </c>
      <c r="L44" s="7">
        <v>1</v>
      </c>
      <c r="M44" s="7">
        <v>2</v>
      </c>
      <c r="N44" s="7" t="s">
        <v>3</v>
      </c>
      <c r="O44" s="7">
        <v>8</v>
      </c>
      <c r="P44" s="7">
        <v>66.7</v>
      </c>
      <c r="Q44" s="7">
        <v>12</v>
      </c>
    </row>
    <row r="45" spans="1:17" x14ac:dyDescent="0.25">
      <c r="A45" s="2" t="s">
        <v>14</v>
      </c>
      <c r="B45" s="3">
        <v>3</v>
      </c>
      <c r="C45" s="4" t="s">
        <v>3</v>
      </c>
      <c r="D45" s="4" t="s">
        <v>3</v>
      </c>
      <c r="E45" s="4" t="s">
        <v>3</v>
      </c>
      <c r="F45" s="4" t="s">
        <v>3</v>
      </c>
      <c r="G45" s="4" t="s">
        <v>3</v>
      </c>
      <c r="H45" s="4" t="s">
        <v>3</v>
      </c>
      <c r="I45" s="4" t="s">
        <v>3</v>
      </c>
      <c r="J45" s="4">
        <v>5</v>
      </c>
      <c r="K45" s="4">
        <v>83.3</v>
      </c>
      <c r="L45" s="4" t="s">
        <v>3</v>
      </c>
      <c r="M45" s="4">
        <v>1</v>
      </c>
      <c r="N45" s="4" t="s">
        <v>3</v>
      </c>
      <c r="O45" s="4">
        <v>6</v>
      </c>
      <c r="P45" s="4">
        <v>100</v>
      </c>
      <c r="Q45" s="4">
        <v>6</v>
      </c>
    </row>
    <row r="46" spans="1:17" x14ac:dyDescent="0.25">
      <c r="A46" s="5" t="s">
        <v>15</v>
      </c>
      <c r="B46" s="3">
        <v>3</v>
      </c>
      <c r="C46" s="7" t="s">
        <v>3</v>
      </c>
      <c r="D46" s="7" t="s">
        <v>3</v>
      </c>
      <c r="E46" s="7" t="s">
        <v>3</v>
      </c>
      <c r="F46" s="7" t="s">
        <v>3</v>
      </c>
      <c r="G46" s="7">
        <v>1</v>
      </c>
      <c r="H46" s="7">
        <v>1</v>
      </c>
      <c r="I46" s="7">
        <v>12.5</v>
      </c>
      <c r="J46" s="7">
        <v>6</v>
      </c>
      <c r="K46" s="7">
        <v>75</v>
      </c>
      <c r="L46" s="7">
        <v>1</v>
      </c>
      <c r="M46" s="7" t="s">
        <v>3</v>
      </c>
      <c r="N46" s="7" t="s">
        <v>3</v>
      </c>
      <c r="O46" s="7">
        <v>7</v>
      </c>
      <c r="P46" s="7">
        <v>87.5</v>
      </c>
      <c r="Q46" s="7">
        <v>8</v>
      </c>
    </row>
    <row r="47" spans="1:17" x14ac:dyDescent="0.25">
      <c r="A47" s="2" t="s">
        <v>16</v>
      </c>
      <c r="B47" s="3">
        <v>3</v>
      </c>
      <c r="C47" s="4">
        <v>1</v>
      </c>
      <c r="D47" s="4">
        <v>14.3</v>
      </c>
      <c r="E47" s="4" t="s">
        <v>3</v>
      </c>
      <c r="F47" s="4" t="s">
        <v>3</v>
      </c>
      <c r="G47" s="4">
        <v>1</v>
      </c>
      <c r="H47" s="4">
        <v>2</v>
      </c>
      <c r="I47" s="4">
        <v>28.6</v>
      </c>
      <c r="J47" s="4">
        <v>2</v>
      </c>
      <c r="K47" s="4">
        <v>28.6</v>
      </c>
      <c r="L47" s="4">
        <v>2</v>
      </c>
      <c r="M47" s="4">
        <v>1</v>
      </c>
      <c r="N47" s="4" t="s">
        <v>3</v>
      </c>
      <c r="O47" s="4">
        <v>5</v>
      </c>
      <c r="P47" s="4">
        <v>71.400000000000006</v>
      </c>
      <c r="Q47" s="4">
        <v>7</v>
      </c>
    </row>
    <row r="48" spans="1:17" x14ac:dyDescent="0.25">
      <c r="A48" s="5" t="s">
        <v>17</v>
      </c>
      <c r="B48" s="3">
        <v>3</v>
      </c>
      <c r="C48" s="7" t="s">
        <v>3</v>
      </c>
      <c r="D48" s="7" t="s">
        <v>3</v>
      </c>
      <c r="E48" s="7" t="s">
        <v>3</v>
      </c>
      <c r="F48" s="7" t="s">
        <v>3</v>
      </c>
      <c r="G48" s="7" t="s">
        <v>3</v>
      </c>
      <c r="H48" s="7" t="s">
        <v>3</v>
      </c>
      <c r="I48" s="7" t="s">
        <v>3</v>
      </c>
      <c r="J48" s="7">
        <v>4</v>
      </c>
      <c r="K48" s="7">
        <v>80</v>
      </c>
      <c r="L48" s="7">
        <v>1</v>
      </c>
      <c r="M48" s="7" t="s">
        <v>3</v>
      </c>
      <c r="N48" s="7" t="s">
        <v>3</v>
      </c>
      <c r="O48" s="7">
        <v>5</v>
      </c>
      <c r="P48" s="7">
        <v>100</v>
      </c>
      <c r="Q48" s="7">
        <v>5</v>
      </c>
    </row>
    <row r="49" spans="1:17" ht="22.5" x14ac:dyDescent="0.25">
      <c r="A49" s="2" t="s">
        <v>230</v>
      </c>
      <c r="B49" s="3">
        <v>4</v>
      </c>
      <c r="C49" s="4" t="s">
        <v>3</v>
      </c>
      <c r="D49" s="4" t="s">
        <v>3</v>
      </c>
      <c r="E49" s="4" t="s">
        <v>3</v>
      </c>
      <c r="F49" s="4" t="s">
        <v>3</v>
      </c>
      <c r="G49" s="4" t="s">
        <v>3</v>
      </c>
      <c r="H49" s="4" t="s">
        <v>3</v>
      </c>
      <c r="I49" s="4" t="s">
        <v>3</v>
      </c>
      <c r="J49" s="4">
        <v>2</v>
      </c>
      <c r="K49" s="4">
        <v>66.7</v>
      </c>
      <c r="L49" s="4" t="s">
        <v>3</v>
      </c>
      <c r="M49" s="4">
        <v>1</v>
      </c>
      <c r="N49" s="4" t="s">
        <v>3</v>
      </c>
      <c r="O49" s="4">
        <v>3</v>
      </c>
      <c r="P49" s="4">
        <v>100</v>
      </c>
      <c r="Q49" s="4">
        <v>3</v>
      </c>
    </row>
    <row r="50" spans="1:17" x14ac:dyDescent="0.25">
      <c r="A50" s="5" t="s">
        <v>2</v>
      </c>
      <c r="B50" s="3">
        <v>4</v>
      </c>
      <c r="C50" s="7" t="s">
        <v>3</v>
      </c>
      <c r="D50" s="7" t="s">
        <v>3</v>
      </c>
      <c r="E50" s="7" t="s">
        <v>3</v>
      </c>
      <c r="F50" s="7">
        <v>1</v>
      </c>
      <c r="G50" s="7" t="s">
        <v>3</v>
      </c>
      <c r="H50" s="7">
        <v>1</v>
      </c>
      <c r="I50" s="7">
        <v>12.5</v>
      </c>
      <c r="J50" s="7">
        <v>7</v>
      </c>
      <c r="K50" s="7">
        <v>87.5</v>
      </c>
      <c r="L50" s="7" t="s">
        <v>3</v>
      </c>
      <c r="M50" s="7" t="s">
        <v>3</v>
      </c>
      <c r="N50" s="7" t="s">
        <v>3</v>
      </c>
      <c r="O50" s="7">
        <v>7</v>
      </c>
      <c r="P50" s="7">
        <v>87.5</v>
      </c>
      <c r="Q50" s="7">
        <v>8</v>
      </c>
    </row>
    <row r="51" spans="1:17" x14ac:dyDescent="0.25">
      <c r="A51" s="2" t="s">
        <v>4</v>
      </c>
      <c r="B51" s="3">
        <v>4</v>
      </c>
      <c r="C51" s="4" t="s">
        <v>3</v>
      </c>
      <c r="D51" s="4" t="s">
        <v>3</v>
      </c>
      <c r="E51" s="4" t="s">
        <v>3</v>
      </c>
      <c r="F51" s="4" t="s">
        <v>3</v>
      </c>
      <c r="G51" s="4" t="s">
        <v>3</v>
      </c>
      <c r="H51" s="4" t="s">
        <v>3</v>
      </c>
      <c r="I51" s="4" t="s">
        <v>3</v>
      </c>
      <c r="J51" s="4">
        <v>6</v>
      </c>
      <c r="K51" s="4">
        <v>60</v>
      </c>
      <c r="L51" s="4">
        <v>1</v>
      </c>
      <c r="M51" s="4">
        <v>3</v>
      </c>
      <c r="N51" s="4" t="s">
        <v>3</v>
      </c>
      <c r="O51" s="4">
        <v>10</v>
      </c>
      <c r="P51" s="4">
        <v>100</v>
      </c>
      <c r="Q51" s="4">
        <v>10</v>
      </c>
    </row>
    <row r="52" spans="1:17" x14ac:dyDescent="0.25">
      <c r="A52" s="5" t="s">
        <v>18</v>
      </c>
      <c r="B52" s="3">
        <v>4</v>
      </c>
      <c r="C52" s="7">
        <v>2</v>
      </c>
      <c r="D52" s="7">
        <v>20</v>
      </c>
      <c r="E52" s="7" t="s">
        <v>3</v>
      </c>
      <c r="F52" s="7" t="s">
        <v>3</v>
      </c>
      <c r="G52" s="7" t="s">
        <v>3</v>
      </c>
      <c r="H52" s="7">
        <v>2</v>
      </c>
      <c r="I52" s="7">
        <v>20</v>
      </c>
      <c r="J52" s="7">
        <v>7</v>
      </c>
      <c r="K52" s="7">
        <v>70</v>
      </c>
      <c r="L52" s="7" t="s">
        <v>3</v>
      </c>
      <c r="M52" s="7">
        <v>1</v>
      </c>
      <c r="N52" s="7" t="s">
        <v>3</v>
      </c>
      <c r="O52" s="7">
        <v>8</v>
      </c>
      <c r="P52" s="7">
        <v>80</v>
      </c>
      <c r="Q52" s="7">
        <v>10</v>
      </c>
    </row>
    <row r="53" spans="1:17" x14ac:dyDescent="0.25">
      <c r="A53" s="2" t="s">
        <v>5</v>
      </c>
      <c r="B53" s="3">
        <v>4</v>
      </c>
      <c r="C53" s="4" t="s">
        <v>3</v>
      </c>
      <c r="D53" s="4" t="s">
        <v>3</v>
      </c>
      <c r="E53" s="4" t="s">
        <v>3</v>
      </c>
      <c r="F53" s="4" t="s">
        <v>3</v>
      </c>
      <c r="G53" s="4" t="s">
        <v>3</v>
      </c>
      <c r="H53" s="4" t="s">
        <v>3</v>
      </c>
      <c r="I53" s="4" t="s">
        <v>3</v>
      </c>
      <c r="J53" s="4">
        <v>5</v>
      </c>
      <c r="K53" s="4">
        <v>71.400000000000006</v>
      </c>
      <c r="L53" s="4">
        <v>1</v>
      </c>
      <c r="M53" s="4">
        <v>1</v>
      </c>
      <c r="N53" s="4" t="s">
        <v>3</v>
      </c>
      <c r="O53" s="4">
        <v>7</v>
      </c>
      <c r="P53" s="4">
        <v>100</v>
      </c>
      <c r="Q53" s="4">
        <v>7</v>
      </c>
    </row>
    <row r="54" spans="1:17" x14ac:dyDescent="0.25">
      <c r="A54" s="5" t="s">
        <v>6</v>
      </c>
      <c r="B54" s="3">
        <v>4</v>
      </c>
      <c r="C54" s="7" t="s">
        <v>3</v>
      </c>
      <c r="D54" s="7" t="s">
        <v>3</v>
      </c>
      <c r="E54" s="7" t="s">
        <v>3</v>
      </c>
      <c r="F54" s="7" t="s">
        <v>3</v>
      </c>
      <c r="G54" s="7">
        <v>1</v>
      </c>
      <c r="H54" s="7">
        <v>1</v>
      </c>
      <c r="I54" s="7">
        <v>14.3</v>
      </c>
      <c r="J54" s="7">
        <v>6</v>
      </c>
      <c r="K54" s="7">
        <v>85.7</v>
      </c>
      <c r="L54" s="7" t="s">
        <v>3</v>
      </c>
      <c r="M54" s="7" t="s">
        <v>3</v>
      </c>
      <c r="N54" s="7" t="s">
        <v>3</v>
      </c>
      <c r="O54" s="7">
        <v>6</v>
      </c>
      <c r="P54" s="7">
        <v>85.7</v>
      </c>
      <c r="Q54" s="7">
        <v>7</v>
      </c>
    </row>
    <row r="55" spans="1:17" x14ac:dyDescent="0.25">
      <c r="A55" s="2" t="s">
        <v>7</v>
      </c>
      <c r="B55" s="3">
        <v>4</v>
      </c>
      <c r="C55" s="4" t="s">
        <v>3</v>
      </c>
      <c r="D55" s="4" t="s">
        <v>3</v>
      </c>
      <c r="E55" s="4" t="s">
        <v>3</v>
      </c>
      <c r="F55" s="4">
        <v>1</v>
      </c>
      <c r="G55" s="4" t="s">
        <v>3</v>
      </c>
      <c r="H55" s="4">
        <v>1</v>
      </c>
      <c r="I55" s="4">
        <v>16.7</v>
      </c>
      <c r="J55" s="4">
        <v>5</v>
      </c>
      <c r="K55" s="4">
        <v>83.3</v>
      </c>
      <c r="L55" s="4" t="s">
        <v>3</v>
      </c>
      <c r="M55" s="4" t="s">
        <v>3</v>
      </c>
      <c r="N55" s="4" t="s">
        <v>3</v>
      </c>
      <c r="O55" s="4">
        <v>5</v>
      </c>
      <c r="P55" s="4">
        <v>83.3</v>
      </c>
      <c r="Q55" s="4">
        <v>6</v>
      </c>
    </row>
    <row r="56" spans="1:17" x14ac:dyDescent="0.25">
      <c r="A56" s="5" t="s">
        <v>8</v>
      </c>
      <c r="B56" s="3">
        <v>4</v>
      </c>
      <c r="C56" s="7">
        <v>2</v>
      </c>
      <c r="D56" s="7">
        <v>33.299999999999997</v>
      </c>
      <c r="E56" s="7" t="s">
        <v>3</v>
      </c>
      <c r="F56" s="7" t="s">
        <v>3</v>
      </c>
      <c r="G56" s="7">
        <v>1</v>
      </c>
      <c r="H56" s="7">
        <v>3</v>
      </c>
      <c r="I56" s="7">
        <v>50</v>
      </c>
      <c r="J56" s="7">
        <v>2</v>
      </c>
      <c r="K56" s="7">
        <v>33.299999999999997</v>
      </c>
      <c r="L56" s="7">
        <v>1</v>
      </c>
      <c r="M56" s="7" t="s">
        <v>3</v>
      </c>
      <c r="N56" s="7" t="s">
        <v>3</v>
      </c>
      <c r="O56" s="7">
        <v>3</v>
      </c>
      <c r="P56" s="7">
        <v>50</v>
      </c>
      <c r="Q56" s="7">
        <v>6</v>
      </c>
    </row>
    <row r="57" spans="1:17" x14ac:dyDescent="0.25">
      <c r="A57" s="2" t="s">
        <v>9</v>
      </c>
      <c r="B57" s="3">
        <v>4</v>
      </c>
      <c r="C57" s="4" t="s">
        <v>3</v>
      </c>
      <c r="D57" s="4" t="s">
        <v>3</v>
      </c>
      <c r="E57" s="4" t="s">
        <v>3</v>
      </c>
      <c r="F57" s="4" t="s">
        <v>3</v>
      </c>
      <c r="G57" s="4" t="s">
        <v>3</v>
      </c>
      <c r="H57" s="4" t="s">
        <v>3</v>
      </c>
      <c r="I57" s="4" t="s">
        <v>3</v>
      </c>
      <c r="J57" s="4">
        <v>5</v>
      </c>
      <c r="K57" s="4">
        <v>62.5</v>
      </c>
      <c r="L57" s="4">
        <v>2</v>
      </c>
      <c r="M57" s="4">
        <v>1</v>
      </c>
      <c r="N57" s="4" t="s">
        <v>3</v>
      </c>
      <c r="O57" s="4">
        <v>8</v>
      </c>
      <c r="P57" s="4">
        <v>100</v>
      </c>
      <c r="Q57" s="4">
        <v>8</v>
      </c>
    </row>
    <row r="58" spans="1:17" x14ac:dyDescent="0.25">
      <c r="A58" s="5" t="s">
        <v>10</v>
      </c>
      <c r="B58" s="3">
        <v>4</v>
      </c>
      <c r="C58" s="7" t="s">
        <v>3</v>
      </c>
      <c r="D58" s="7" t="s">
        <v>3</v>
      </c>
      <c r="E58" s="7" t="s">
        <v>3</v>
      </c>
      <c r="F58" s="7" t="s">
        <v>3</v>
      </c>
      <c r="G58" s="7">
        <v>1</v>
      </c>
      <c r="H58" s="7">
        <v>1</v>
      </c>
      <c r="I58" s="7">
        <v>12.5</v>
      </c>
      <c r="J58" s="7">
        <v>4</v>
      </c>
      <c r="K58" s="7">
        <v>50</v>
      </c>
      <c r="L58" s="7">
        <v>2</v>
      </c>
      <c r="M58" s="7">
        <v>1</v>
      </c>
      <c r="N58" s="7" t="s">
        <v>3</v>
      </c>
      <c r="O58" s="7">
        <v>7</v>
      </c>
      <c r="P58" s="7">
        <v>87.5</v>
      </c>
      <c r="Q58" s="7">
        <v>8</v>
      </c>
    </row>
    <row r="59" spans="1:17" x14ac:dyDescent="0.25">
      <c r="A59" s="2" t="s">
        <v>11</v>
      </c>
      <c r="B59" s="3">
        <v>4</v>
      </c>
      <c r="C59" s="4" t="s">
        <v>3</v>
      </c>
      <c r="D59" s="4" t="s">
        <v>3</v>
      </c>
      <c r="E59" s="4" t="s">
        <v>3</v>
      </c>
      <c r="F59" s="4" t="s">
        <v>3</v>
      </c>
      <c r="G59" s="4" t="s">
        <v>3</v>
      </c>
      <c r="H59" s="4" t="s">
        <v>3</v>
      </c>
      <c r="I59" s="4" t="s">
        <v>3</v>
      </c>
      <c r="J59" s="4">
        <v>8</v>
      </c>
      <c r="K59" s="4">
        <v>100</v>
      </c>
      <c r="L59" s="4" t="s">
        <v>3</v>
      </c>
      <c r="M59" s="4" t="s">
        <v>3</v>
      </c>
      <c r="N59" s="4" t="s">
        <v>3</v>
      </c>
      <c r="O59" s="4">
        <v>8</v>
      </c>
      <c r="P59" s="4">
        <v>100</v>
      </c>
      <c r="Q59" s="4">
        <v>8</v>
      </c>
    </row>
    <row r="60" spans="1:17" x14ac:dyDescent="0.25">
      <c r="A60" s="5" t="s">
        <v>12</v>
      </c>
      <c r="B60" s="3">
        <v>4</v>
      </c>
      <c r="C60" s="7" t="s">
        <v>3</v>
      </c>
      <c r="D60" s="7" t="s">
        <v>3</v>
      </c>
      <c r="E60" s="7" t="s">
        <v>3</v>
      </c>
      <c r="F60" s="7" t="s">
        <v>3</v>
      </c>
      <c r="G60" s="7">
        <v>1</v>
      </c>
      <c r="H60" s="7">
        <v>1</v>
      </c>
      <c r="I60" s="7">
        <v>50</v>
      </c>
      <c r="J60" s="7">
        <v>1</v>
      </c>
      <c r="K60" s="7">
        <v>50</v>
      </c>
      <c r="L60" s="7" t="s">
        <v>3</v>
      </c>
      <c r="M60" s="7" t="s">
        <v>3</v>
      </c>
      <c r="N60" s="7" t="s">
        <v>3</v>
      </c>
      <c r="O60" s="7">
        <v>1</v>
      </c>
      <c r="P60" s="7">
        <v>50</v>
      </c>
      <c r="Q60" s="7">
        <v>2</v>
      </c>
    </row>
    <row r="61" spans="1:17" x14ac:dyDescent="0.25">
      <c r="A61" s="2" t="s">
        <v>13</v>
      </c>
      <c r="B61" s="3">
        <v>4</v>
      </c>
      <c r="C61" s="4" t="s">
        <v>3</v>
      </c>
      <c r="D61" s="4" t="s">
        <v>3</v>
      </c>
      <c r="E61" s="4" t="s">
        <v>3</v>
      </c>
      <c r="F61" s="4" t="s">
        <v>3</v>
      </c>
      <c r="G61" s="4">
        <v>1</v>
      </c>
      <c r="H61" s="4">
        <v>1</v>
      </c>
      <c r="I61" s="4">
        <v>20</v>
      </c>
      <c r="J61" s="4">
        <v>3</v>
      </c>
      <c r="K61" s="4">
        <v>60</v>
      </c>
      <c r="L61" s="4">
        <v>1</v>
      </c>
      <c r="M61" s="4" t="s">
        <v>3</v>
      </c>
      <c r="N61" s="4" t="s">
        <v>3</v>
      </c>
      <c r="O61" s="4">
        <v>4</v>
      </c>
      <c r="P61" s="4">
        <v>80</v>
      </c>
      <c r="Q61" s="4">
        <v>5</v>
      </c>
    </row>
    <row r="62" spans="1:17" x14ac:dyDescent="0.25">
      <c r="A62" s="5" t="s">
        <v>14</v>
      </c>
      <c r="B62" s="3">
        <v>4</v>
      </c>
      <c r="C62" s="7" t="s">
        <v>3</v>
      </c>
      <c r="D62" s="7" t="s">
        <v>3</v>
      </c>
      <c r="E62" s="7" t="s">
        <v>3</v>
      </c>
      <c r="F62" s="7" t="s">
        <v>3</v>
      </c>
      <c r="G62" s="7">
        <v>1</v>
      </c>
      <c r="H62" s="7">
        <v>1</v>
      </c>
      <c r="I62" s="7">
        <v>14.3</v>
      </c>
      <c r="J62" s="7">
        <v>4</v>
      </c>
      <c r="K62" s="7">
        <v>57.1</v>
      </c>
      <c r="L62" s="7" t="s">
        <v>3</v>
      </c>
      <c r="M62" s="7">
        <v>2</v>
      </c>
      <c r="N62" s="7" t="s">
        <v>3</v>
      </c>
      <c r="O62" s="7">
        <v>6</v>
      </c>
      <c r="P62" s="7">
        <v>85.7</v>
      </c>
      <c r="Q62" s="7">
        <v>7</v>
      </c>
    </row>
    <row r="63" spans="1:17" x14ac:dyDescent="0.25">
      <c r="A63" s="2" t="s">
        <v>15</v>
      </c>
      <c r="B63" s="3">
        <v>4</v>
      </c>
      <c r="C63" s="4" t="s">
        <v>3</v>
      </c>
      <c r="D63" s="4" t="s">
        <v>3</v>
      </c>
      <c r="E63" s="4" t="s">
        <v>3</v>
      </c>
      <c r="F63" s="4" t="s">
        <v>3</v>
      </c>
      <c r="G63" s="4" t="s">
        <v>3</v>
      </c>
      <c r="H63" s="4" t="s">
        <v>3</v>
      </c>
      <c r="I63" s="4" t="s">
        <v>3</v>
      </c>
      <c r="J63" s="4">
        <v>2</v>
      </c>
      <c r="K63" s="4">
        <v>66.7</v>
      </c>
      <c r="L63" s="4">
        <v>1</v>
      </c>
      <c r="M63" s="4" t="s">
        <v>3</v>
      </c>
      <c r="N63" s="4" t="s">
        <v>3</v>
      </c>
      <c r="O63" s="4">
        <v>3</v>
      </c>
      <c r="P63" s="4">
        <v>100</v>
      </c>
      <c r="Q63" s="4">
        <v>3</v>
      </c>
    </row>
    <row r="64" spans="1:17" x14ac:dyDescent="0.25">
      <c r="A64" s="5" t="s">
        <v>19</v>
      </c>
      <c r="B64" s="3">
        <v>4</v>
      </c>
      <c r="C64" s="7" t="s">
        <v>3</v>
      </c>
      <c r="D64" s="7" t="s">
        <v>3</v>
      </c>
      <c r="E64" s="7" t="s">
        <v>3</v>
      </c>
      <c r="F64" s="7" t="s">
        <v>3</v>
      </c>
      <c r="G64" s="7">
        <v>1</v>
      </c>
      <c r="H64" s="7">
        <v>1</v>
      </c>
      <c r="I64" s="7">
        <v>14.3</v>
      </c>
      <c r="J64" s="7">
        <v>3</v>
      </c>
      <c r="K64" s="7">
        <v>42.9</v>
      </c>
      <c r="L64" s="7">
        <v>1</v>
      </c>
      <c r="M64" s="7">
        <v>2</v>
      </c>
      <c r="N64" s="7" t="s">
        <v>3</v>
      </c>
      <c r="O64" s="7">
        <v>6</v>
      </c>
      <c r="P64" s="7">
        <v>85.7</v>
      </c>
      <c r="Q64" s="7">
        <v>7</v>
      </c>
    </row>
    <row r="65" spans="1:17" x14ac:dyDescent="0.25">
      <c r="A65" s="2" t="s">
        <v>16</v>
      </c>
      <c r="B65" s="3">
        <v>4</v>
      </c>
      <c r="C65" s="4" t="s">
        <v>3</v>
      </c>
      <c r="D65" s="4" t="s">
        <v>3</v>
      </c>
      <c r="E65" s="4" t="s">
        <v>3</v>
      </c>
      <c r="F65" s="4" t="s">
        <v>3</v>
      </c>
      <c r="G65" s="4" t="s">
        <v>3</v>
      </c>
      <c r="H65" s="4" t="s">
        <v>3</v>
      </c>
      <c r="I65" s="4" t="s">
        <v>3</v>
      </c>
      <c r="J65" s="4">
        <v>2</v>
      </c>
      <c r="K65" s="4">
        <v>50</v>
      </c>
      <c r="L65" s="4">
        <v>1</v>
      </c>
      <c r="M65" s="4">
        <v>1</v>
      </c>
      <c r="N65" s="4" t="s">
        <v>3</v>
      </c>
      <c r="O65" s="4">
        <v>4</v>
      </c>
      <c r="P65" s="4">
        <v>100</v>
      </c>
      <c r="Q65" s="4">
        <v>4</v>
      </c>
    </row>
    <row r="66" spans="1:17" x14ac:dyDescent="0.25">
      <c r="A66" s="5" t="s">
        <v>17</v>
      </c>
      <c r="B66" s="3">
        <v>4</v>
      </c>
      <c r="C66" s="7" t="s">
        <v>3</v>
      </c>
      <c r="D66" s="7" t="s">
        <v>3</v>
      </c>
      <c r="E66" s="7" t="s">
        <v>3</v>
      </c>
      <c r="F66" s="7" t="s">
        <v>3</v>
      </c>
      <c r="G66" s="7" t="s">
        <v>3</v>
      </c>
      <c r="H66" s="7" t="s">
        <v>3</v>
      </c>
      <c r="I66" s="7" t="s">
        <v>3</v>
      </c>
      <c r="J66" s="7">
        <v>1</v>
      </c>
      <c r="K66" s="7">
        <v>12.5</v>
      </c>
      <c r="L66" s="7" t="s">
        <v>3</v>
      </c>
      <c r="M66" s="7">
        <v>7</v>
      </c>
      <c r="N66" s="7" t="s">
        <v>3</v>
      </c>
      <c r="O66" s="7">
        <v>8</v>
      </c>
      <c r="P66" s="7">
        <v>100</v>
      </c>
      <c r="Q66" s="7">
        <v>8</v>
      </c>
    </row>
    <row r="67" spans="1:17" x14ac:dyDescent="0.25">
      <c r="A67" s="93" t="s">
        <v>2</v>
      </c>
      <c r="B67" s="94">
        <v>5</v>
      </c>
      <c r="C67" s="97" t="s">
        <v>3</v>
      </c>
      <c r="D67" s="97" t="s">
        <v>3</v>
      </c>
      <c r="E67" s="97" t="s">
        <v>3</v>
      </c>
      <c r="F67" s="97" t="s">
        <v>3</v>
      </c>
      <c r="G67" s="97">
        <v>2</v>
      </c>
      <c r="H67" s="97">
        <v>2</v>
      </c>
      <c r="I67" s="97">
        <v>16.7</v>
      </c>
      <c r="J67" s="97">
        <v>5</v>
      </c>
      <c r="K67" s="97">
        <v>41.7</v>
      </c>
      <c r="L67" s="97" t="s">
        <v>3</v>
      </c>
      <c r="M67" s="97">
        <v>4</v>
      </c>
      <c r="N67" s="97">
        <v>1</v>
      </c>
      <c r="O67" s="97">
        <v>10</v>
      </c>
      <c r="P67" s="97">
        <v>83.3</v>
      </c>
      <c r="Q67" s="97">
        <v>12</v>
      </c>
    </row>
    <row r="68" spans="1:17" x14ac:dyDescent="0.25">
      <c r="A68" s="95" t="s">
        <v>4</v>
      </c>
      <c r="B68" s="94">
        <v>5</v>
      </c>
      <c r="C68" s="98" t="s">
        <v>3</v>
      </c>
      <c r="D68" s="98" t="s">
        <v>3</v>
      </c>
      <c r="E68" s="98" t="s">
        <v>3</v>
      </c>
      <c r="F68" s="98" t="s">
        <v>3</v>
      </c>
      <c r="G68" s="98">
        <v>1</v>
      </c>
      <c r="H68" s="98">
        <v>1</v>
      </c>
      <c r="I68" s="98">
        <v>16.7</v>
      </c>
      <c r="J68" s="98">
        <v>2</v>
      </c>
      <c r="K68" s="98">
        <v>33.299999999999997</v>
      </c>
      <c r="L68" s="98">
        <v>1</v>
      </c>
      <c r="M68" s="98">
        <v>2</v>
      </c>
      <c r="N68" s="98" t="s">
        <v>3</v>
      </c>
      <c r="O68" s="98">
        <v>5</v>
      </c>
      <c r="P68" s="98">
        <v>83.3</v>
      </c>
      <c r="Q68" s="98">
        <v>6</v>
      </c>
    </row>
    <row r="69" spans="1:17" x14ac:dyDescent="0.25">
      <c r="A69" s="93" t="s">
        <v>18</v>
      </c>
      <c r="B69" s="94">
        <v>5</v>
      </c>
      <c r="C69" s="97" t="s">
        <v>3</v>
      </c>
      <c r="D69" s="97" t="s">
        <v>3</v>
      </c>
      <c r="E69" s="97" t="s">
        <v>3</v>
      </c>
      <c r="F69" s="97" t="s">
        <v>3</v>
      </c>
      <c r="G69" s="97">
        <v>2</v>
      </c>
      <c r="H69" s="97">
        <v>2</v>
      </c>
      <c r="I69" s="97">
        <v>66.7</v>
      </c>
      <c r="J69" s="97" t="s">
        <v>3</v>
      </c>
      <c r="K69" s="97" t="s">
        <v>3</v>
      </c>
      <c r="L69" s="97" t="s">
        <v>3</v>
      </c>
      <c r="M69" s="97">
        <v>1</v>
      </c>
      <c r="N69" s="97" t="s">
        <v>3</v>
      </c>
      <c r="O69" s="97">
        <v>1</v>
      </c>
      <c r="P69" s="97">
        <v>33.299999999999997</v>
      </c>
      <c r="Q69" s="97">
        <v>3</v>
      </c>
    </row>
    <row r="70" spans="1:17" x14ac:dyDescent="0.25">
      <c r="A70" s="95" t="s">
        <v>5</v>
      </c>
      <c r="B70" s="94">
        <v>5</v>
      </c>
      <c r="C70" s="98" t="s">
        <v>3</v>
      </c>
      <c r="D70" s="98" t="s">
        <v>3</v>
      </c>
      <c r="E70" s="98" t="s">
        <v>3</v>
      </c>
      <c r="F70" s="98" t="s">
        <v>3</v>
      </c>
      <c r="G70" s="98" t="s">
        <v>3</v>
      </c>
      <c r="H70" s="98" t="s">
        <v>3</v>
      </c>
      <c r="I70" s="98" t="s">
        <v>3</v>
      </c>
      <c r="J70" s="98">
        <v>2</v>
      </c>
      <c r="K70" s="98">
        <v>50</v>
      </c>
      <c r="L70" s="98" t="s">
        <v>3</v>
      </c>
      <c r="M70" s="98">
        <v>2</v>
      </c>
      <c r="N70" s="98" t="s">
        <v>3</v>
      </c>
      <c r="O70" s="98">
        <v>4</v>
      </c>
      <c r="P70" s="98">
        <v>100</v>
      </c>
      <c r="Q70" s="98">
        <v>4</v>
      </c>
    </row>
    <row r="71" spans="1:17" x14ac:dyDescent="0.25">
      <c r="A71" s="93" t="s">
        <v>6</v>
      </c>
      <c r="B71" s="94">
        <v>5</v>
      </c>
      <c r="C71" s="97">
        <v>1</v>
      </c>
      <c r="D71" s="97">
        <v>11.1</v>
      </c>
      <c r="E71" s="97" t="s">
        <v>3</v>
      </c>
      <c r="F71" s="97" t="s">
        <v>3</v>
      </c>
      <c r="G71" s="97" t="s">
        <v>3</v>
      </c>
      <c r="H71" s="97">
        <v>1</v>
      </c>
      <c r="I71" s="97">
        <v>11.1</v>
      </c>
      <c r="J71" s="97">
        <v>8</v>
      </c>
      <c r="K71" s="97">
        <v>88.9</v>
      </c>
      <c r="L71" s="97" t="s">
        <v>3</v>
      </c>
      <c r="M71" s="97" t="s">
        <v>3</v>
      </c>
      <c r="N71" s="97" t="s">
        <v>3</v>
      </c>
      <c r="O71" s="97">
        <v>8</v>
      </c>
      <c r="P71" s="97">
        <v>88.9</v>
      </c>
      <c r="Q71" s="97">
        <v>9</v>
      </c>
    </row>
    <row r="72" spans="1:17" x14ac:dyDescent="0.25">
      <c r="A72" s="95" t="s">
        <v>7</v>
      </c>
      <c r="B72" s="94">
        <v>5</v>
      </c>
      <c r="C72" s="98" t="s">
        <v>3</v>
      </c>
      <c r="D72" s="98" t="s">
        <v>3</v>
      </c>
      <c r="E72" s="98" t="s">
        <v>3</v>
      </c>
      <c r="F72" s="98" t="s">
        <v>3</v>
      </c>
      <c r="G72" s="98" t="s">
        <v>3</v>
      </c>
      <c r="H72" s="98" t="s">
        <v>3</v>
      </c>
      <c r="I72" s="98" t="s">
        <v>3</v>
      </c>
      <c r="J72" s="98">
        <v>6</v>
      </c>
      <c r="K72" s="98">
        <v>100</v>
      </c>
      <c r="L72" s="98" t="s">
        <v>3</v>
      </c>
      <c r="M72" s="98" t="s">
        <v>3</v>
      </c>
      <c r="N72" s="98" t="s">
        <v>3</v>
      </c>
      <c r="O72" s="98">
        <v>6</v>
      </c>
      <c r="P72" s="98">
        <v>100</v>
      </c>
      <c r="Q72" s="98">
        <v>6</v>
      </c>
    </row>
    <row r="73" spans="1:17" x14ac:dyDescent="0.25">
      <c r="A73" s="93" t="s">
        <v>9</v>
      </c>
      <c r="B73" s="94">
        <v>5</v>
      </c>
      <c r="C73" s="97" t="s">
        <v>3</v>
      </c>
      <c r="D73" s="97" t="s">
        <v>3</v>
      </c>
      <c r="E73" s="97" t="s">
        <v>3</v>
      </c>
      <c r="F73" s="97" t="s">
        <v>3</v>
      </c>
      <c r="G73" s="97">
        <v>1</v>
      </c>
      <c r="H73" s="97">
        <v>1</v>
      </c>
      <c r="I73" s="97">
        <v>10</v>
      </c>
      <c r="J73" s="97">
        <v>7</v>
      </c>
      <c r="K73" s="97">
        <v>70</v>
      </c>
      <c r="L73" s="97">
        <v>1</v>
      </c>
      <c r="M73" s="97">
        <v>1</v>
      </c>
      <c r="N73" s="97" t="s">
        <v>3</v>
      </c>
      <c r="O73" s="97">
        <v>9</v>
      </c>
      <c r="P73" s="97">
        <v>90</v>
      </c>
      <c r="Q73" s="97">
        <v>10</v>
      </c>
    </row>
    <row r="74" spans="1:17" x14ac:dyDescent="0.25">
      <c r="A74" s="95" t="s">
        <v>10</v>
      </c>
      <c r="B74" s="94">
        <v>5</v>
      </c>
      <c r="C74" s="98" t="s">
        <v>3</v>
      </c>
      <c r="D74" s="98" t="s">
        <v>3</v>
      </c>
      <c r="E74" s="98" t="s">
        <v>3</v>
      </c>
      <c r="F74" s="98" t="s">
        <v>3</v>
      </c>
      <c r="G74" s="98">
        <v>3</v>
      </c>
      <c r="H74" s="98">
        <v>3</v>
      </c>
      <c r="I74" s="98">
        <v>21.4</v>
      </c>
      <c r="J74" s="98">
        <v>7</v>
      </c>
      <c r="K74" s="98">
        <v>50</v>
      </c>
      <c r="L74" s="98" t="s">
        <v>3</v>
      </c>
      <c r="M74" s="98">
        <v>4</v>
      </c>
      <c r="N74" s="98" t="s">
        <v>3</v>
      </c>
      <c r="O74" s="98">
        <v>11</v>
      </c>
      <c r="P74" s="98">
        <v>78.599999999999994</v>
      </c>
      <c r="Q74" s="98">
        <v>14</v>
      </c>
    </row>
    <row r="75" spans="1:17" x14ac:dyDescent="0.25">
      <c r="A75" s="93" t="s">
        <v>11</v>
      </c>
      <c r="B75" s="94">
        <v>5</v>
      </c>
      <c r="C75" s="97" t="s">
        <v>3</v>
      </c>
      <c r="D75" s="97" t="s">
        <v>3</v>
      </c>
      <c r="E75" s="97" t="s">
        <v>3</v>
      </c>
      <c r="F75" s="97" t="s">
        <v>3</v>
      </c>
      <c r="G75" s="97" t="s">
        <v>3</v>
      </c>
      <c r="H75" s="97" t="s">
        <v>3</v>
      </c>
      <c r="I75" s="97" t="s">
        <v>3</v>
      </c>
      <c r="J75" s="97">
        <v>8</v>
      </c>
      <c r="K75" s="97">
        <v>88.9</v>
      </c>
      <c r="L75" s="97" t="s">
        <v>3</v>
      </c>
      <c r="M75" s="97">
        <v>1</v>
      </c>
      <c r="N75" s="97" t="s">
        <v>3</v>
      </c>
      <c r="O75" s="97">
        <v>9</v>
      </c>
      <c r="P75" s="97">
        <v>100</v>
      </c>
      <c r="Q75" s="97">
        <v>9</v>
      </c>
    </row>
    <row r="76" spans="1:17" x14ac:dyDescent="0.25">
      <c r="A76" s="95" t="s">
        <v>12</v>
      </c>
      <c r="B76" s="94">
        <v>5</v>
      </c>
      <c r="C76" s="98" t="s">
        <v>3</v>
      </c>
      <c r="D76" s="98" t="s">
        <v>3</v>
      </c>
      <c r="E76" s="98" t="s">
        <v>3</v>
      </c>
      <c r="F76" s="98" t="s">
        <v>3</v>
      </c>
      <c r="G76" s="98">
        <v>1</v>
      </c>
      <c r="H76" s="98">
        <v>1</v>
      </c>
      <c r="I76" s="98">
        <v>8.3000000000000007</v>
      </c>
      <c r="J76" s="98">
        <v>8</v>
      </c>
      <c r="K76" s="98">
        <v>66.7</v>
      </c>
      <c r="L76" s="98">
        <v>1</v>
      </c>
      <c r="M76" s="98">
        <v>2</v>
      </c>
      <c r="N76" s="98" t="s">
        <v>3</v>
      </c>
      <c r="O76" s="98">
        <v>11</v>
      </c>
      <c r="P76" s="98">
        <v>91.7</v>
      </c>
      <c r="Q76" s="98">
        <v>12</v>
      </c>
    </row>
    <row r="77" spans="1:17" x14ac:dyDescent="0.25">
      <c r="A77" s="93" t="s">
        <v>648</v>
      </c>
      <c r="B77" s="94">
        <v>5</v>
      </c>
      <c r="C77" s="97" t="s">
        <v>3</v>
      </c>
      <c r="D77" s="97" t="s">
        <v>3</v>
      </c>
      <c r="E77" s="97" t="s">
        <v>3</v>
      </c>
      <c r="F77" s="97" t="s">
        <v>3</v>
      </c>
      <c r="G77" s="97" t="s">
        <v>3</v>
      </c>
      <c r="H77" s="97" t="s">
        <v>3</v>
      </c>
      <c r="I77" s="97" t="s">
        <v>3</v>
      </c>
      <c r="J77" s="97">
        <v>7</v>
      </c>
      <c r="K77" s="97">
        <v>77.8</v>
      </c>
      <c r="L77" s="97">
        <v>1</v>
      </c>
      <c r="M77" s="97">
        <v>1</v>
      </c>
      <c r="N77" s="97" t="s">
        <v>3</v>
      </c>
      <c r="O77" s="97">
        <v>9</v>
      </c>
      <c r="P77" s="97">
        <v>100</v>
      </c>
      <c r="Q77" s="97">
        <v>9</v>
      </c>
    </row>
    <row r="78" spans="1:17" x14ac:dyDescent="0.25">
      <c r="A78" s="95" t="s">
        <v>13</v>
      </c>
      <c r="B78" s="94">
        <v>5</v>
      </c>
      <c r="C78" s="98" t="s">
        <v>3</v>
      </c>
      <c r="D78" s="98" t="s">
        <v>3</v>
      </c>
      <c r="E78" s="98" t="s">
        <v>3</v>
      </c>
      <c r="F78" s="98" t="s">
        <v>3</v>
      </c>
      <c r="G78" s="98">
        <v>2</v>
      </c>
      <c r="H78" s="98">
        <v>2</v>
      </c>
      <c r="I78" s="98">
        <v>25</v>
      </c>
      <c r="J78" s="98">
        <v>2</v>
      </c>
      <c r="K78" s="98">
        <v>25</v>
      </c>
      <c r="L78" s="98">
        <v>1</v>
      </c>
      <c r="M78" s="98">
        <v>3</v>
      </c>
      <c r="N78" s="98" t="s">
        <v>3</v>
      </c>
      <c r="O78" s="98">
        <v>6</v>
      </c>
      <c r="P78" s="98">
        <v>75</v>
      </c>
      <c r="Q78" s="98">
        <v>8</v>
      </c>
    </row>
    <row r="79" spans="1:17" x14ac:dyDescent="0.25">
      <c r="A79" s="93" t="s">
        <v>14</v>
      </c>
      <c r="B79" s="94">
        <v>5</v>
      </c>
      <c r="C79" s="97">
        <v>1</v>
      </c>
      <c r="D79" s="97">
        <v>12.5</v>
      </c>
      <c r="E79" s="97" t="s">
        <v>3</v>
      </c>
      <c r="F79" s="97" t="s">
        <v>3</v>
      </c>
      <c r="G79" s="97" t="s">
        <v>3</v>
      </c>
      <c r="H79" s="97">
        <v>1</v>
      </c>
      <c r="I79" s="97">
        <v>12.5</v>
      </c>
      <c r="J79" s="97">
        <v>7</v>
      </c>
      <c r="K79" s="97">
        <v>87.5</v>
      </c>
      <c r="L79" s="97" t="s">
        <v>3</v>
      </c>
      <c r="M79" s="97" t="s">
        <v>3</v>
      </c>
      <c r="N79" s="97" t="s">
        <v>3</v>
      </c>
      <c r="O79" s="97">
        <v>7</v>
      </c>
      <c r="P79" s="97">
        <v>87.5</v>
      </c>
      <c r="Q79" s="97">
        <v>8</v>
      </c>
    </row>
    <row r="80" spans="1:17" x14ac:dyDescent="0.25">
      <c r="A80" s="95" t="s">
        <v>15</v>
      </c>
      <c r="B80" s="94">
        <v>5</v>
      </c>
      <c r="C80" s="98" t="s">
        <v>3</v>
      </c>
      <c r="D80" s="98" t="s">
        <v>3</v>
      </c>
      <c r="E80" s="98" t="s">
        <v>3</v>
      </c>
      <c r="F80" s="98" t="s">
        <v>3</v>
      </c>
      <c r="G80" s="98">
        <v>2</v>
      </c>
      <c r="H80" s="98">
        <v>2</v>
      </c>
      <c r="I80" s="98">
        <v>22.2</v>
      </c>
      <c r="J80" s="98">
        <v>4</v>
      </c>
      <c r="K80" s="98">
        <v>44.4</v>
      </c>
      <c r="L80" s="98">
        <v>1</v>
      </c>
      <c r="M80" s="98">
        <v>2</v>
      </c>
      <c r="N80" s="98" t="s">
        <v>3</v>
      </c>
      <c r="O80" s="98">
        <v>7</v>
      </c>
      <c r="P80" s="98">
        <v>77.8</v>
      </c>
      <c r="Q80" s="98">
        <v>9</v>
      </c>
    </row>
    <row r="81" spans="1:17" x14ac:dyDescent="0.25">
      <c r="A81" s="93" t="s">
        <v>19</v>
      </c>
      <c r="B81" s="94">
        <v>5</v>
      </c>
      <c r="C81" s="97" t="s">
        <v>3</v>
      </c>
      <c r="D81" s="97" t="s">
        <v>3</v>
      </c>
      <c r="E81" s="97" t="s">
        <v>3</v>
      </c>
      <c r="F81" s="97" t="s">
        <v>3</v>
      </c>
      <c r="G81" s="97">
        <v>3</v>
      </c>
      <c r="H81" s="97">
        <v>3</v>
      </c>
      <c r="I81" s="97">
        <v>30</v>
      </c>
      <c r="J81" s="97">
        <v>6</v>
      </c>
      <c r="K81" s="97">
        <v>60</v>
      </c>
      <c r="L81" s="97">
        <v>1</v>
      </c>
      <c r="M81" s="97" t="s">
        <v>3</v>
      </c>
      <c r="N81" s="97" t="s">
        <v>3</v>
      </c>
      <c r="O81" s="97">
        <v>7</v>
      </c>
      <c r="P81" s="97">
        <v>70</v>
      </c>
      <c r="Q81" s="97">
        <v>10</v>
      </c>
    </row>
    <row r="82" spans="1:17" x14ac:dyDescent="0.25">
      <c r="A82" s="95" t="s">
        <v>16</v>
      </c>
      <c r="B82" s="94">
        <v>5</v>
      </c>
      <c r="C82" s="98">
        <v>1</v>
      </c>
      <c r="D82" s="98">
        <v>25</v>
      </c>
      <c r="E82" s="98" t="s">
        <v>3</v>
      </c>
      <c r="F82" s="98" t="s">
        <v>3</v>
      </c>
      <c r="G82" s="98">
        <v>1</v>
      </c>
      <c r="H82" s="98">
        <v>2</v>
      </c>
      <c r="I82" s="98">
        <v>50</v>
      </c>
      <c r="J82" s="98" t="s">
        <v>3</v>
      </c>
      <c r="K82" s="98" t="s">
        <v>3</v>
      </c>
      <c r="L82" s="98" t="s">
        <v>3</v>
      </c>
      <c r="M82" s="98">
        <v>2</v>
      </c>
      <c r="N82" s="98" t="s">
        <v>3</v>
      </c>
      <c r="O82" s="98">
        <v>2</v>
      </c>
      <c r="P82" s="98">
        <v>50</v>
      </c>
      <c r="Q82" s="98">
        <v>4</v>
      </c>
    </row>
    <row r="83" spans="1:17" x14ac:dyDescent="0.25">
      <c r="A83" s="93" t="s">
        <v>4</v>
      </c>
      <c r="B83" s="94">
        <v>6</v>
      </c>
      <c r="C83" s="97" t="s">
        <v>3</v>
      </c>
      <c r="D83" s="97" t="s">
        <v>3</v>
      </c>
      <c r="E83" s="97" t="s">
        <v>3</v>
      </c>
      <c r="F83" s="97" t="s">
        <v>3</v>
      </c>
      <c r="G83" s="97" t="s">
        <v>3</v>
      </c>
      <c r="H83" s="97" t="s">
        <v>3</v>
      </c>
      <c r="I83" s="97" t="s">
        <v>3</v>
      </c>
      <c r="J83" s="97">
        <v>2</v>
      </c>
      <c r="K83" s="97">
        <v>66.7</v>
      </c>
      <c r="L83" s="97" t="s">
        <v>3</v>
      </c>
      <c r="M83" s="97">
        <v>1</v>
      </c>
      <c r="N83" s="97" t="s">
        <v>3</v>
      </c>
      <c r="O83" s="97">
        <v>3</v>
      </c>
      <c r="P83" s="97">
        <v>100</v>
      </c>
      <c r="Q83" s="97">
        <v>3</v>
      </c>
    </row>
    <row r="84" spans="1:17" x14ac:dyDescent="0.25">
      <c r="A84" s="95" t="s">
        <v>8</v>
      </c>
      <c r="B84" s="94">
        <v>6</v>
      </c>
      <c r="C84" s="98" t="s">
        <v>3</v>
      </c>
      <c r="D84" s="98" t="s">
        <v>3</v>
      </c>
      <c r="E84" s="98" t="s">
        <v>3</v>
      </c>
      <c r="F84" s="98" t="s">
        <v>3</v>
      </c>
      <c r="G84" s="98">
        <v>1</v>
      </c>
      <c r="H84" s="98">
        <v>1</v>
      </c>
      <c r="I84" s="98">
        <v>50</v>
      </c>
      <c r="J84" s="98">
        <v>1</v>
      </c>
      <c r="K84" s="98">
        <v>50</v>
      </c>
      <c r="L84" s="98" t="s">
        <v>3</v>
      </c>
      <c r="M84" s="98" t="s">
        <v>3</v>
      </c>
      <c r="N84" s="98" t="s">
        <v>3</v>
      </c>
      <c r="O84" s="98">
        <v>1</v>
      </c>
      <c r="P84" s="98">
        <v>50</v>
      </c>
      <c r="Q84" s="98">
        <v>2</v>
      </c>
    </row>
    <row r="85" spans="1:17" x14ac:dyDescent="0.25">
      <c r="A85" s="93" t="s">
        <v>9</v>
      </c>
      <c r="B85" s="94">
        <v>6</v>
      </c>
      <c r="C85" s="97">
        <v>1</v>
      </c>
      <c r="D85" s="97">
        <v>6.3</v>
      </c>
      <c r="E85" s="97" t="s">
        <v>3</v>
      </c>
      <c r="F85" s="97" t="s">
        <v>3</v>
      </c>
      <c r="G85" s="97">
        <v>2</v>
      </c>
      <c r="H85" s="97">
        <v>3</v>
      </c>
      <c r="I85" s="97">
        <v>18.8</v>
      </c>
      <c r="J85" s="97">
        <v>10</v>
      </c>
      <c r="K85" s="97">
        <v>62.5</v>
      </c>
      <c r="L85" s="97">
        <v>2</v>
      </c>
      <c r="M85" s="97">
        <v>1</v>
      </c>
      <c r="N85" s="97" t="s">
        <v>3</v>
      </c>
      <c r="O85" s="97">
        <v>13</v>
      </c>
      <c r="P85" s="97">
        <v>81.3</v>
      </c>
      <c r="Q85" s="97">
        <v>16</v>
      </c>
    </row>
    <row r="86" spans="1:17" x14ac:dyDescent="0.25">
      <c r="A86" s="95" t="s">
        <v>10</v>
      </c>
      <c r="B86" s="94">
        <v>6</v>
      </c>
      <c r="C86" s="98" t="s">
        <v>3</v>
      </c>
      <c r="D86" s="98" t="s">
        <v>3</v>
      </c>
      <c r="E86" s="98" t="s">
        <v>3</v>
      </c>
      <c r="F86" s="98">
        <v>1</v>
      </c>
      <c r="G86" s="98" t="s">
        <v>3</v>
      </c>
      <c r="H86" s="98">
        <v>1</v>
      </c>
      <c r="I86" s="98">
        <v>11.1</v>
      </c>
      <c r="J86" s="98">
        <v>6</v>
      </c>
      <c r="K86" s="98">
        <v>66.7</v>
      </c>
      <c r="L86" s="98">
        <v>1</v>
      </c>
      <c r="M86" s="98">
        <v>1</v>
      </c>
      <c r="N86" s="98" t="s">
        <v>3</v>
      </c>
      <c r="O86" s="98">
        <v>8</v>
      </c>
      <c r="P86" s="98">
        <v>88.9</v>
      </c>
      <c r="Q86" s="98">
        <v>9</v>
      </c>
    </row>
    <row r="87" spans="1:17" x14ac:dyDescent="0.25">
      <c r="A87" s="93" t="s">
        <v>12</v>
      </c>
      <c r="B87" s="94">
        <v>6</v>
      </c>
      <c r="C87" s="97" t="s">
        <v>3</v>
      </c>
      <c r="D87" s="97" t="s">
        <v>3</v>
      </c>
      <c r="E87" s="97" t="s">
        <v>3</v>
      </c>
      <c r="F87" s="97" t="s">
        <v>3</v>
      </c>
      <c r="G87" s="97">
        <v>1</v>
      </c>
      <c r="H87" s="97">
        <v>1</v>
      </c>
      <c r="I87" s="97">
        <v>8.3000000000000007</v>
      </c>
      <c r="J87" s="97">
        <v>9</v>
      </c>
      <c r="K87" s="97">
        <v>75</v>
      </c>
      <c r="L87" s="97">
        <v>1</v>
      </c>
      <c r="M87" s="97">
        <v>1</v>
      </c>
      <c r="N87" s="97" t="s">
        <v>3</v>
      </c>
      <c r="O87" s="97">
        <v>11</v>
      </c>
      <c r="P87" s="97">
        <v>91.7</v>
      </c>
      <c r="Q87" s="97">
        <v>12</v>
      </c>
    </row>
    <row r="88" spans="1:17" x14ac:dyDescent="0.25">
      <c r="A88" s="95" t="s">
        <v>648</v>
      </c>
      <c r="B88" s="94">
        <v>6</v>
      </c>
      <c r="C88" s="98" t="s">
        <v>3</v>
      </c>
      <c r="D88" s="98" t="s">
        <v>3</v>
      </c>
      <c r="E88" s="98" t="s">
        <v>3</v>
      </c>
      <c r="F88" s="98" t="s">
        <v>3</v>
      </c>
      <c r="G88" s="98" t="s">
        <v>3</v>
      </c>
      <c r="H88" s="98" t="s">
        <v>3</v>
      </c>
      <c r="I88" s="98" t="s">
        <v>3</v>
      </c>
      <c r="J88" s="98">
        <v>6</v>
      </c>
      <c r="K88" s="98">
        <v>100</v>
      </c>
      <c r="L88" s="98" t="s">
        <v>3</v>
      </c>
      <c r="M88" s="98" t="s">
        <v>3</v>
      </c>
      <c r="N88" s="98" t="s">
        <v>3</v>
      </c>
      <c r="O88" s="98">
        <v>6</v>
      </c>
      <c r="P88" s="98">
        <v>100</v>
      </c>
      <c r="Q88" s="98">
        <v>6</v>
      </c>
    </row>
    <row r="89" spans="1:17" x14ac:dyDescent="0.25">
      <c r="A89" s="93" t="s">
        <v>13</v>
      </c>
      <c r="B89" s="94">
        <v>6</v>
      </c>
      <c r="C89" s="97">
        <v>1</v>
      </c>
      <c r="D89" s="97">
        <v>14.3</v>
      </c>
      <c r="E89" s="97" t="s">
        <v>3</v>
      </c>
      <c r="F89" s="97" t="s">
        <v>3</v>
      </c>
      <c r="G89" s="97" t="s">
        <v>3</v>
      </c>
      <c r="H89" s="97">
        <v>1</v>
      </c>
      <c r="I89" s="97">
        <v>14.3</v>
      </c>
      <c r="J89" s="97">
        <v>3</v>
      </c>
      <c r="K89" s="97">
        <v>42.9</v>
      </c>
      <c r="L89" s="97">
        <v>1</v>
      </c>
      <c r="M89" s="97">
        <v>2</v>
      </c>
      <c r="N89" s="97" t="s">
        <v>3</v>
      </c>
      <c r="O89" s="97">
        <v>6</v>
      </c>
      <c r="P89" s="97">
        <v>85.7</v>
      </c>
      <c r="Q89" s="97">
        <v>7</v>
      </c>
    </row>
    <row r="90" spans="1:17" x14ac:dyDescent="0.25">
      <c r="A90" s="95" t="s">
        <v>14</v>
      </c>
      <c r="B90" s="94">
        <v>6</v>
      </c>
      <c r="C90" s="98">
        <v>1</v>
      </c>
      <c r="D90" s="98">
        <v>16.7</v>
      </c>
      <c r="E90" s="98" t="s">
        <v>3</v>
      </c>
      <c r="F90" s="98" t="s">
        <v>3</v>
      </c>
      <c r="G90" s="98" t="s">
        <v>3</v>
      </c>
      <c r="H90" s="98">
        <v>1</v>
      </c>
      <c r="I90" s="98">
        <v>16.7</v>
      </c>
      <c r="J90" s="98">
        <v>3</v>
      </c>
      <c r="K90" s="98">
        <v>50</v>
      </c>
      <c r="L90" s="98" t="s">
        <v>3</v>
      </c>
      <c r="M90" s="98">
        <v>2</v>
      </c>
      <c r="N90" s="98" t="s">
        <v>3</v>
      </c>
      <c r="O90" s="98">
        <v>5</v>
      </c>
      <c r="P90" s="98">
        <v>83.3</v>
      </c>
      <c r="Q90" s="98">
        <v>6</v>
      </c>
    </row>
    <row r="91" spans="1:17" x14ac:dyDescent="0.25">
      <c r="A91" s="93" t="s">
        <v>15</v>
      </c>
      <c r="B91" s="94">
        <v>6</v>
      </c>
      <c r="C91" s="97" t="s">
        <v>3</v>
      </c>
      <c r="D91" s="97" t="s">
        <v>3</v>
      </c>
      <c r="E91" s="97" t="s">
        <v>3</v>
      </c>
      <c r="F91" s="97" t="s">
        <v>3</v>
      </c>
      <c r="G91" s="97">
        <v>4</v>
      </c>
      <c r="H91" s="97">
        <v>4</v>
      </c>
      <c r="I91" s="97">
        <v>66.7</v>
      </c>
      <c r="J91" s="97">
        <v>1</v>
      </c>
      <c r="K91" s="97">
        <v>16.7</v>
      </c>
      <c r="L91" s="97" t="s">
        <v>3</v>
      </c>
      <c r="M91" s="97">
        <v>1</v>
      </c>
      <c r="N91" s="97" t="s">
        <v>3</v>
      </c>
      <c r="O91" s="97">
        <v>2</v>
      </c>
      <c r="P91" s="97">
        <v>33.299999999999997</v>
      </c>
      <c r="Q91" s="97">
        <v>6</v>
      </c>
    </row>
    <row r="92" spans="1:17" x14ac:dyDescent="0.25">
      <c r="A92" s="95" t="s">
        <v>19</v>
      </c>
      <c r="B92" s="94">
        <v>6</v>
      </c>
      <c r="C92" s="98" t="s">
        <v>3</v>
      </c>
      <c r="D92" s="98" t="s">
        <v>3</v>
      </c>
      <c r="E92" s="98" t="s">
        <v>3</v>
      </c>
      <c r="F92" s="98" t="s">
        <v>3</v>
      </c>
      <c r="G92" s="98" t="s">
        <v>3</v>
      </c>
      <c r="H92" s="98" t="s">
        <v>3</v>
      </c>
      <c r="I92" s="98" t="s">
        <v>3</v>
      </c>
      <c r="J92" s="98">
        <v>2</v>
      </c>
      <c r="K92" s="98">
        <v>100</v>
      </c>
      <c r="L92" s="98" t="s">
        <v>3</v>
      </c>
      <c r="M92" s="98" t="s">
        <v>3</v>
      </c>
      <c r="N92" s="98" t="s">
        <v>3</v>
      </c>
      <c r="O92" s="98">
        <v>2</v>
      </c>
      <c r="P92" s="98">
        <v>100</v>
      </c>
      <c r="Q92" s="98">
        <v>2</v>
      </c>
    </row>
    <row r="93" spans="1:17" x14ac:dyDescent="0.25">
      <c r="A93" s="93" t="s">
        <v>16</v>
      </c>
      <c r="B93" s="94">
        <v>6</v>
      </c>
      <c r="C93" s="97" t="s">
        <v>3</v>
      </c>
      <c r="D93" s="97" t="s">
        <v>3</v>
      </c>
      <c r="E93" s="97" t="s">
        <v>3</v>
      </c>
      <c r="F93" s="97" t="s">
        <v>3</v>
      </c>
      <c r="G93" s="97" t="s">
        <v>3</v>
      </c>
      <c r="H93" s="97" t="s">
        <v>3</v>
      </c>
      <c r="I93" s="97" t="s">
        <v>3</v>
      </c>
      <c r="J93" s="97">
        <v>6</v>
      </c>
      <c r="K93" s="97">
        <v>85.7</v>
      </c>
      <c r="L93" s="97">
        <v>1</v>
      </c>
      <c r="M93" s="97" t="s">
        <v>3</v>
      </c>
      <c r="N93" s="97" t="s">
        <v>3</v>
      </c>
      <c r="O93" s="97">
        <v>7</v>
      </c>
      <c r="P93" s="97">
        <v>100</v>
      </c>
      <c r="Q93" s="97">
        <v>7</v>
      </c>
    </row>
    <row r="94" spans="1:17" x14ac:dyDescent="0.25">
      <c r="A94" s="95" t="s">
        <v>17</v>
      </c>
      <c r="B94" s="94">
        <v>6</v>
      </c>
      <c r="C94" s="98" t="s">
        <v>3</v>
      </c>
      <c r="D94" s="98" t="s">
        <v>3</v>
      </c>
      <c r="E94" s="98" t="s">
        <v>3</v>
      </c>
      <c r="F94" s="98">
        <v>1</v>
      </c>
      <c r="G94" s="98" t="s">
        <v>3</v>
      </c>
      <c r="H94" s="98">
        <v>1</v>
      </c>
      <c r="I94" s="98">
        <v>16.7</v>
      </c>
      <c r="J94" s="98">
        <v>4</v>
      </c>
      <c r="K94" s="98">
        <v>66.7</v>
      </c>
      <c r="L94" s="98" t="s">
        <v>3</v>
      </c>
      <c r="M94" s="98">
        <v>1</v>
      </c>
      <c r="N94" s="98" t="s">
        <v>3</v>
      </c>
      <c r="O94" s="98">
        <v>5</v>
      </c>
      <c r="P94" s="98">
        <v>83.3</v>
      </c>
      <c r="Q94" s="98">
        <v>6</v>
      </c>
    </row>
    <row r="95" spans="1:17" x14ac:dyDescent="0.25">
      <c r="A95" s="93" t="s">
        <v>2</v>
      </c>
      <c r="B95" s="94">
        <v>6</v>
      </c>
      <c r="C95" s="97" t="s">
        <v>3</v>
      </c>
      <c r="D95" s="97" t="s">
        <v>3</v>
      </c>
      <c r="E95" s="97" t="s">
        <v>3</v>
      </c>
      <c r="F95" s="97" t="s">
        <v>3</v>
      </c>
      <c r="G95" s="97" t="s">
        <v>3</v>
      </c>
      <c r="H95" s="97" t="s">
        <v>3</v>
      </c>
      <c r="I95" s="97" t="s">
        <v>3</v>
      </c>
      <c r="J95" s="97">
        <v>7</v>
      </c>
      <c r="K95" s="97">
        <v>70</v>
      </c>
      <c r="L95" s="97">
        <v>1</v>
      </c>
      <c r="M95" s="97">
        <v>2</v>
      </c>
      <c r="N95" s="97" t="s">
        <v>3</v>
      </c>
      <c r="O95" s="97">
        <v>10</v>
      </c>
      <c r="P95" s="97">
        <v>100</v>
      </c>
      <c r="Q95" s="97">
        <v>10</v>
      </c>
    </row>
    <row r="96" spans="1:17" x14ac:dyDescent="0.25">
      <c r="A96" s="95" t="s">
        <v>7</v>
      </c>
      <c r="B96" s="96">
        <v>6</v>
      </c>
      <c r="C96" s="98" t="s">
        <v>3</v>
      </c>
      <c r="D96" s="98" t="s">
        <v>3</v>
      </c>
      <c r="E96" s="98" t="s">
        <v>3</v>
      </c>
      <c r="F96" s="98" t="s">
        <v>3</v>
      </c>
      <c r="G96" s="98" t="s">
        <v>3</v>
      </c>
      <c r="H96" s="98" t="s">
        <v>3</v>
      </c>
      <c r="I96" s="98" t="s">
        <v>3</v>
      </c>
      <c r="J96" s="98">
        <v>7</v>
      </c>
      <c r="K96" s="98">
        <v>100</v>
      </c>
      <c r="L96" s="98" t="s">
        <v>3</v>
      </c>
      <c r="M96" s="98" t="s">
        <v>3</v>
      </c>
      <c r="N96" s="98" t="s">
        <v>3</v>
      </c>
      <c r="O96" s="98">
        <v>7</v>
      </c>
      <c r="P96" s="98">
        <v>100</v>
      </c>
      <c r="Q96" s="98">
        <v>7</v>
      </c>
    </row>
    <row r="97" spans="1:17" x14ac:dyDescent="0.25">
      <c r="A97" s="93" t="s">
        <v>4</v>
      </c>
      <c r="B97" s="94">
        <v>7</v>
      </c>
      <c r="C97" s="97" t="s">
        <v>3</v>
      </c>
      <c r="D97" s="97" t="s">
        <v>3</v>
      </c>
      <c r="E97" s="97" t="s">
        <v>3</v>
      </c>
      <c r="F97" s="97" t="s">
        <v>3</v>
      </c>
      <c r="G97" s="97" t="s">
        <v>3</v>
      </c>
      <c r="H97" s="97" t="s">
        <v>3</v>
      </c>
      <c r="I97" s="97" t="s">
        <v>3</v>
      </c>
      <c r="J97" s="97">
        <v>6</v>
      </c>
      <c r="K97" s="97">
        <v>85.7</v>
      </c>
      <c r="L97" s="97" t="s">
        <v>3</v>
      </c>
      <c r="M97" s="97">
        <v>1</v>
      </c>
      <c r="N97" s="97" t="s">
        <v>3</v>
      </c>
      <c r="O97" s="97">
        <v>7</v>
      </c>
      <c r="P97" s="97">
        <v>100</v>
      </c>
      <c r="Q97" s="97">
        <v>7</v>
      </c>
    </row>
    <row r="98" spans="1:17" x14ac:dyDescent="0.25">
      <c r="A98" s="95" t="s">
        <v>18</v>
      </c>
      <c r="B98" s="94">
        <v>7</v>
      </c>
      <c r="C98" s="98" t="s">
        <v>3</v>
      </c>
      <c r="D98" s="98" t="s">
        <v>3</v>
      </c>
      <c r="E98" s="98" t="s">
        <v>3</v>
      </c>
      <c r="F98" s="98" t="s">
        <v>3</v>
      </c>
      <c r="G98" s="98" t="s">
        <v>3</v>
      </c>
      <c r="H98" s="98" t="s">
        <v>3</v>
      </c>
      <c r="I98" s="98" t="s">
        <v>3</v>
      </c>
      <c r="J98" s="98">
        <v>5</v>
      </c>
      <c r="K98" s="98">
        <v>83.3</v>
      </c>
      <c r="L98" s="98">
        <v>1</v>
      </c>
      <c r="M98" s="98" t="s">
        <v>3</v>
      </c>
      <c r="N98" s="98" t="s">
        <v>3</v>
      </c>
      <c r="O98" s="98">
        <v>6</v>
      </c>
      <c r="P98" s="98">
        <v>100</v>
      </c>
      <c r="Q98" s="98">
        <v>6</v>
      </c>
    </row>
    <row r="99" spans="1:17" x14ac:dyDescent="0.25">
      <c r="A99" s="93" t="s">
        <v>5</v>
      </c>
      <c r="B99" s="94">
        <v>7</v>
      </c>
      <c r="C99" s="97" t="s">
        <v>3</v>
      </c>
      <c r="D99" s="97" t="s">
        <v>3</v>
      </c>
      <c r="E99" s="97" t="s">
        <v>3</v>
      </c>
      <c r="F99" s="97" t="s">
        <v>3</v>
      </c>
      <c r="G99" s="97">
        <v>2</v>
      </c>
      <c r="H99" s="97">
        <v>2</v>
      </c>
      <c r="I99" s="97">
        <v>15.4</v>
      </c>
      <c r="J99" s="97">
        <v>6</v>
      </c>
      <c r="K99" s="97">
        <v>46.2</v>
      </c>
      <c r="L99" s="97">
        <v>1</v>
      </c>
      <c r="M99" s="97">
        <v>4</v>
      </c>
      <c r="N99" s="97" t="s">
        <v>3</v>
      </c>
      <c r="O99" s="97">
        <v>11</v>
      </c>
      <c r="P99" s="97">
        <v>84.6</v>
      </c>
      <c r="Q99" s="97">
        <v>13</v>
      </c>
    </row>
    <row r="100" spans="1:17" x14ac:dyDescent="0.25">
      <c r="A100" s="95" t="s">
        <v>6</v>
      </c>
      <c r="B100" s="94">
        <v>7</v>
      </c>
      <c r="C100" s="98" t="s">
        <v>3</v>
      </c>
      <c r="D100" s="98" t="s">
        <v>3</v>
      </c>
      <c r="E100" s="98" t="s">
        <v>3</v>
      </c>
      <c r="F100" s="98" t="s">
        <v>3</v>
      </c>
      <c r="G100" s="98" t="s">
        <v>3</v>
      </c>
      <c r="H100" s="98" t="s">
        <v>3</v>
      </c>
      <c r="I100" s="98" t="s">
        <v>3</v>
      </c>
      <c r="J100" s="98">
        <v>3</v>
      </c>
      <c r="K100" s="98">
        <v>75</v>
      </c>
      <c r="L100" s="98" t="s">
        <v>3</v>
      </c>
      <c r="M100" s="98">
        <v>1</v>
      </c>
      <c r="N100" s="98" t="s">
        <v>3</v>
      </c>
      <c r="O100" s="98">
        <v>4</v>
      </c>
      <c r="P100" s="98">
        <v>100</v>
      </c>
      <c r="Q100" s="98">
        <v>4</v>
      </c>
    </row>
    <row r="101" spans="1:17" x14ac:dyDescent="0.25">
      <c r="A101" s="93" t="s">
        <v>8</v>
      </c>
      <c r="B101" s="94">
        <v>7</v>
      </c>
      <c r="C101" s="97" t="s">
        <v>3</v>
      </c>
      <c r="D101" s="97" t="s">
        <v>3</v>
      </c>
      <c r="E101" s="97" t="s">
        <v>3</v>
      </c>
      <c r="F101" s="97" t="s">
        <v>3</v>
      </c>
      <c r="G101" s="97">
        <v>1</v>
      </c>
      <c r="H101" s="97">
        <v>1</v>
      </c>
      <c r="I101" s="97">
        <v>33.299999999999997</v>
      </c>
      <c r="J101" s="97">
        <v>2</v>
      </c>
      <c r="K101" s="97">
        <v>66.7</v>
      </c>
      <c r="L101" s="97" t="s">
        <v>3</v>
      </c>
      <c r="M101" s="97" t="s">
        <v>3</v>
      </c>
      <c r="N101" s="97" t="s">
        <v>3</v>
      </c>
      <c r="O101" s="97">
        <v>2</v>
      </c>
      <c r="P101" s="97">
        <v>66.7</v>
      </c>
      <c r="Q101" s="97">
        <v>3</v>
      </c>
    </row>
    <row r="102" spans="1:17" x14ac:dyDescent="0.25">
      <c r="A102" s="95" t="s">
        <v>9</v>
      </c>
      <c r="B102" s="94">
        <v>7</v>
      </c>
      <c r="C102" s="98" t="s">
        <v>3</v>
      </c>
      <c r="D102" s="98" t="s">
        <v>3</v>
      </c>
      <c r="E102" s="98" t="s">
        <v>3</v>
      </c>
      <c r="F102" s="98" t="s">
        <v>3</v>
      </c>
      <c r="G102" s="98" t="s">
        <v>3</v>
      </c>
      <c r="H102" s="98" t="s">
        <v>3</v>
      </c>
      <c r="I102" s="98" t="s">
        <v>3</v>
      </c>
      <c r="J102" s="98">
        <v>4</v>
      </c>
      <c r="K102" s="98">
        <v>66.7</v>
      </c>
      <c r="L102" s="98">
        <v>2</v>
      </c>
      <c r="M102" s="98" t="s">
        <v>3</v>
      </c>
      <c r="N102" s="98" t="s">
        <v>3</v>
      </c>
      <c r="O102" s="98">
        <v>6</v>
      </c>
      <c r="P102" s="98">
        <v>100</v>
      </c>
      <c r="Q102" s="98">
        <v>6</v>
      </c>
    </row>
    <row r="103" spans="1:17" x14ac:dyDescent="0.25">
      <c r="A103" s="93" t="s">
        <v>10</v>
      </c>
      <c r="B103" s="94">
        <v>7</v>
      </c>
      <c r="C103" s="97" t="s">
        <v>3</v>
      </c>
      <c r="D103" s="97" t="s">
        <v>3</v>
      </c>
      <c r="E103" s="97" t="s">
        <v>3</v>
      </c>
      <c r="F103" s="97" t="s">
        <v>3</v>
      </c>
      <c r="G103" s="97" t="s">
        <v>3</v>
      </c>
      <c r="H103" s="97" t="s">
        <v>3</v>
      </c>
      <c r="I103" s="97" t="s">
        <v>3</v>
      </c>
      <c r="J103" s="97">
        <v>4</v>
      </c>
      <c r="K103" s="97">
        <v>80</v>
      </c>
      <c r="L103" s="97">
        <v>1</v>
      </c>
      <c r="M103" s="97" t="s">
        <v>3</v>
      </c>
      <c r="N103" s="97" t="s">
        <v>3</v>
      </c>
      <c r="O103" s="97">
        <v>5</v>
      </c>
      <c r="P103" s="97">
        <v>100</v>
      </c>
      <c r="Q103" s="97">
        <v>5</v>
      </c>
    </row>
    <row r="104" spans="1:17" x14ac:dyDescent="0.25">
      <c r="A104" s="95" t="s">
        <v>11</v>
      </c>
      <c r="B104" s="94">
        <v>7</v>
      </c>
      <c r="C104" s="98">
        <v>1</v>
      </c>
      <c r="D104" s="98">
        <v>11.1</v>
      </c>
      <c r="E104" s="98" t="s">
        <v>3</v>
      </c>
      <c r="F104" s="98" t="s">
        <v>3</v>
      </c>
      <c r="G104" s="98" t="s">
        <v>3</v>
      </c>
      <c r="H104" s="98">
        <v>1</v>
      </c>
      <c r="I104" s="98">
        <v>11.1</v>
      </c>
      <c r="J104" s="98">
        <v>5</v>
      </c>
      <c r="K104" s="98">
        <v>55.6</v>
      </c>
      <c r="L104" s="98" t="s">
        <v>3</v>
      </c>
      <c r="M104" s="98">
        <v>3</v>
      </c>
      <c r="N104" s="98" t="s">
        <v>3</v>
      </c>
      <c r="O104" s="98">
        <v>8</v>
      </c>
      <c r="P104" s="98">
        <v>88.9</v>
      </c>
      <c r="Q104" s="98">
        <v>9</v>
      </c>
    </row>
    <row r="105" spans="1:17" x14ac:dyDescent="0.25">
      <c r="A105" s="93" t="s">
        <v>12</v>
      </c>
      <c r="B105" s="94">
        <v>7</v>
      </c>
      <c r="C105" s="97" t="s">
        <v>3</v>
      </c>
      <c r="D105" s="97" t="s">
        <v>3</v>
      </c>
      <c r="E105" s="97" t="s">
        <v>3</v>
      </c>
      <c r="F105" s="97" t="s">
        <v>3</v>
      </c>
      <c r="G105" s="97" t="s">
        <v>3</v>
      </c>
      <c r="H105" s="97" t="s">
        <v>3</v>
      </c>
      <c r="I105" s="97" t="s">
        <v>3</v>
      </c>
      <c r="J105" s="97">
        <v>6</v>
      </c>
      <c r="K105" s="97">
        <v>85.7</v>
      </c>
      <c r="L105" s="97" t="s">
        <v>3</v>
      </c>
      <c r="M105" s="97">
        <v>1</v>
      </c>
      <c r="N105" s="97" t="s">
        <v>3</v>
      </c>
      <c r="O105" s="97">
        <v>7</v>
      </c>
      <c r="P105" s="97">
        <v>100</v>
      </c>
      <c r="Q105" s="97">
        <v>7</v>
      </c>
    </row>
    <row r="106" spans="1:17" x14ac:dyDescent="0.25">
      <c r="A106" s="95" t="s">
        <v>648</v>
      </c>
      <c r="B106" s="94">
        <v>7</v>
      </c>
      <c r="C106" s="98" t="s">
        <v>3</v>
      </c>
      <c r="D106" s="98" t="s">
        <v>3</v>
      </c>
      <c r="E106" s="98" t="s">
        <v>3</v>
      </c>
      <c r="F106" s="98" t="s">
        <v>3</v>
      </c>
      <c r="G106" s="98" t="s">
        <v>3</v>
      </c>
      <c r="H106" s="98" t="s">
        <v>3</v>
      </c>
      <c r="I106" s="98" t="s">
        <v>3</v>
      </c>
      <c r="J106" s="98">
        <v>6</v>
      </c>
      <c r="K106" s="98">
        <v>100</v>
      </c>
      <c r="L106" s="98" t="s">
        <v>3</v>
      </c>
      <c r="M106" s="98" t="s">
        <v>3</v>
      </c>
      <c r="N106" s="98" t="s">
        <v>3</v>
      </c>
      <c r="O106" s="98">
        <v>6</v>
      </c>
      <c r="P106" s="98">
        <v>100</v>
      </c>
      <c r="Q106" s="98">
        <v>6</v>
      </c>
    </row>
    <row r="107" spans="1:17" x14ac:dyDescent="0.25">
      <c r="A107" s="93" t="s">
        <v>13</v>
      </c>
      <c r="B107" s="94">
        <v>7</v>
      </c>
      <c r="C107" s="97" t="s">
        <v>3</v>
      </c>
      <c r="D107" s="97" t="s">
        <v>3</v>
      </c>
      <c r="E107" s="97" t="s">
        <v>3</v>
      </c>
      <c r="F107" s="97">
        <v>1</v>
      </c>
      <c r="G107" s="97">
        <v>1</v>
      </c>
      <c r="H107" s="97">
        <v>2</v>
      </c>
      <c r="I107" s="97">
        <v>16.7</v>
      </c>
      <c r="J107" s="97">
        <v>9</v>
      </c>
      <c r="K107" s="97">
        <v>75</v>
      </c>
      <c r="L107" s="97">
        <v>1</v>
      </c>
      <c r="M107" s="97" t="s">
        <v>3</v>
      </c>
      <c r="N107" s="97" t="s">
        <v>3</v>
      </c>
      <c r="O107" s="97">
        <v>10</v>
      </c>
      <c r="P107" s="97">
        <v>83.3</v>
      </c>
      <c r="Q107" s="97">
        <v>12</v>
      </c>
    </row>
    <row r="108" spans="1:17" x14ac:dyDescent="0.25">
      <c r="A108" s="95" t="s">
        <v>14</v>
      </c>
      <c r="B108" s="94">
        <v>7</v>
      </c>
      <c r="C108" s="98" t="s">
        <v>3</v>
      </c>
      <c r="D108" s="98" t="s">
        <v>3</v>
      </c>
      <c r="E108" s="98" t="s">
        <v>3</v>
      </c>
      <c r="F108" s="98" t="s">
        <v>3</v>
      </c>
      <c r="G108" s="98" t="s">
        <v>3</v>
      </c>
      <c r="H108" s="98" t="s">
        <v>3</v>
      </c>
      <c r="I108" s="98" t="s">
        <v>3</v>
      </c>
      <c r="J108" s="98">
        <v>5</v>
      </c>
      <c r="K108" s="98">
        <v>100</v>
      </c>
      <c r="L108" s="98" t="s">
        <v>3</v>
      </c>
      <c r="M108" s="98" t="s">
        <v>3</v>
      </c>
      <c r="N108" s="98" t="s">
        <v>3</v>
      </c>
      <c r="O108" s="98">
        <v>5</v>
      </c>
      <c r="P108" s="98">
        <v>100</v>
      </c>
      <c r="Q108" s="98">
        <v>5</v>
      </c>
    </row>
    <row r="109" spans="1:17" x14ac:dyDescent="0.25">
      <c r="A109" s="93" t="s">
        <v>19</v>
      </c>
      <c r="B109" s="94">
        <v>7</v>
      </c>
      <c r="C109" s="97">
        <v>1</v>
      </c>
      <c r="D109" s="97">
        <v>11.1</v>
      </c>
      <c r="E109" s="97" t="s">
        <v>3</v>
      </c>
      <c r="F109" s="97" t="s">
        <v>3</v>
      </c>
      <c r="G109" s="97" t="s">
        <v>3</v>
      </c>
      <c r="H109" s="97">
        <v>1</v>
      </c>
      <c r="I109" s="97">
        <v>11.1</v>
      </c>
      <c r="J109" s="97">
        <v>6</v>
      </c>
      <c r="K109" s="97">
        <v>66.7</v>
      </c>
      <c r="L109" s="97" t="s">
        <v>3</v>
      </c>
      <c r="M109" s="97">
        <v>2</v>
      </c>
      <c r="N109" s="97" t="s">
        <v>3</v>
      </c>
      <c r="O109" s="97">
        <v>8</v>
      </c>
      <c r="P109" s="97">
        <v>88.9</v>
      </c>
      <c r="Q109" s="97">
        <v>9</v>
      </c>
    </row>
    <row r="110" spans="1:17" x14ac:dyDescent="0.25">
      <c r="A110" s="95" t="s">
        <v>17</v>
      </c>
      <c r="B110" s="94">
        <v>7</v>
      </c>
      <c r="C110" s="98" t="s">
        <v>3</v>
      </c>
      <c r="D110" s="98" t="s">
        <v>3</v>
      </c>
      <c r="E110" s="98" t="s">
        <v>3</v>
      </c>
      <c r="F110" s="98" t="s">
        <v>3</v>
      </c>
      <c r="G110" s="98">
        <v>1</v>
      </c>
      <c r="H110" s="98">
        <v>1</v>
      </c>
      <c r="I110" s="98">
        <v>20</v>
      </c>
      <c r="J110" s="98">
        <v>4</v>
      </c>
      <c r="K110" s="98">
        <v>80</v>
      </c>
      <c r="L110" s="98" t="s">
        <v>3</v>
      </c>
      <c r="M110" s="98" t="s">
        <v>3</v>
      </c>
      <c r="N110" s="98" t="s">
        <v>3</v>
      </c>
      <c r="O110" s="98">
        <v>4</v>
      </c>
      <c r="P110" s="98">
        <v>80</v>
      </c>
      <c r="Q110" s="98">
        <v>5</v>
      </c>
    </row>
    <row r="111" spans="1:17" x14ac:dyDescent="0.25">
      <c r="A111" s="153" t="s">
        <v>2</v>
      </c>
      <c r="B111" s="154">
        <v>8</v>
      </c>
      <c r="C111" s="157">
        <v>2</v>
      </c>
      <c r="D111" s="157">
        <v>28.6</v>
      </c>
      <c r="E111" s="157" t="s">
        <v>3</v>
      </c>
      <c r="F111" s="157">
        <v>1</v>
      </c>
      <c r="G111" s="157" t="s">
        <v>3</v>
      </c>
      <c r="H111" s="157">
        <v>3</v>
      </c>
      <c r="I111" s="157">
        <v>42.9</v>
      </c>
      <c r="J111" s="157">
        <v>3</v>
      </c>
      <c r="K111" s="157">
        <v>42.9</v>
      </c>
      <c r="L111" s="157" t="s">
        <v>3</v>
      </c>
      <c r="M111" s="157">
        <v>1</v>
      </c>
      <c r="N111" s="157" t="s">
        <v>3</v>
      </c>
      <c r="O111" s="157">
        <v>4</v>
      </c>
      <c r="P111" s="157">
        <v>57.1</v>
      </c>
      <c r="Q111" s="157">
        <v>7</v>
      </c>
    </row>
    <row r="112" spans="1:17" x14ac:dyDescent="0.25">
      <c r="A112" s="155" t="s">
        <v>4</v>
      </c>
      <c r="B112" s="154">
        <v>8</v>
      </c>
      <c r="C112" s="158" t="s">
        <v>3</v>
      </c>
      <c r="D112" s="158" t="s">
        <v>3</v>
      </c>
      <c r="E112" s="158" t="s">
        <v>3</v>
      </c>
      <c r="F112" s="158" t="s">
        <v>3</v>
      </c>
      <c r="G112" s="158" t="s">
        <v>3</v>
      </c>
      <c r="H112" s="158" t="s">
        <v>3</v>
      </c>
      <c r="I112" s="158" t="s">
        <v>3</v>
      </c>
      <c r="J112" s="158">
        <v>3</v>
      </c>
      <c r="K112" s="158">
        <v>37.5</v>
      </c>
      <c r="L112" s="158" t="s">
        <v>3</v>
      </c>
      <c r="M112" s="158">
        <v>5</v>
      </c>
      <c r="N112" s="158" t="s">
        <v>3</v>
      </c>
      <c r="O112" s="158">
        <v>8</v>
      </c>
      <c r="P112" s="158">
        <v>100</v>
      </c>
      <c r="Q112" s="158">
        <v>8</v>
      </c>
    </row>
    <row r="113" spans="1:17" x14ac:dyDescent="0.25">
      <c r="A113" s="153" t="s">
        <v>18</v>
      </c>
      <c r="B113" s="154">
        <v>8</v>
      </c>
      <c r="C113" s="157">
        <v>1</v>
      </c>
      <c r="D113" s="157">
        <v>12.5</v>
      </c>
      <c r="E113" s="157" t="s">
        <v>3</v>
      </c>
      <c r="F113" s="157" t="s">
        <v>3</v>
      </c>
      <c r="G113" s="157" t="s">
        <v>3</v>
      </c>
      <c r="H113" s="157">
        <v>1</v>
      </c>
      <c r="I113" s="157">
        <v>12.5</v>
      </c>
      <c r="J113" s="157">
        <v>6</v>
      </c>
      <c r="K113" s="157">
        <v>75</v>
      </c>
      <c r="L113" s="157" t="s">
        <v>3</v>
      </c>
      <c r="M113" s="157">
        <v>1</v>
      </c>
      <c r="N113" s="157" t="s">
        <v>3</v>
      </c>
      <c r="O113" s="157">
        <v>7</v>
      </c>
      <c r="P113" s="157">
        <v>87.5</v>
      </c>
      <c r="Q113" s="157">
        <v>8</v>
      </c>
    </row>
    <row r="114" spans="1:17" x14ac:dyDescent="0.25">
      <c r="A114" s="155" t="s">
        <v>5</v>
      </c>
      <c r="B114" s="154">
        <v>8</v>
      </c>
      <c r="C114" s="158" t="s">
        <v>3</v>
      </c>
      <c r="D114" s="158" t="s">
        <v>3</v>
      </c>
      <c r="E114" s="158" t="s">
        <v>3</v>
      </c>
      <c r="F114" s="158" t="s">
        <v>3</v>
      </c>
      <c r="G114" s="158" t="s">
        <v>3</v>
      </c>
      <c r="H114" s="158" t="s">
        <v>3</v>
      </c>
      <c r="I114" s="158" t="s">
        <v>3</v>
      </c>
      <c r="J114" s="158">
        <v>4</v>
      </c>
      <c r="K114" s="158">
        <v>100</v>
      </c>
      <c r="L114" s="158" t="s">
        <v>3</v>
      </c>
      <c r="M114" s="158" t="s">
        <v>3</v>
      </c>
      <c r="N114" s="158" t="s">
        <v>3</v>
      </c>
      <c r="O114" s="158">
        <v>4</v>
      </c>
      <c r="P114" s="158">
        <v>100</v>
      </c>
      <c r="Q114" s="158">
        <v>4</v>
      </c>
    </row>
    <row r="115" spans="1:17" x14ac:dyDescent="0.25">
      <c r="A115" s="153" t="s">
        <v>6</v>
      </c>
      <c r="B115" s="154">
        <v>8</v>
      </c>
      <c r="C115" s="157" t="s">
        <v>3</v>
      </c>
      <c r="D115" s="157" t="s">
        <v>3</v>
      </c>
      <c r="E115" s="157" t="s">
        <v>3</v>
      </c>
      <c r="F115" s="157" t="s">
        <v>3</v>
      </c>
      <c r="G115" s="157" t="s">
        <v>3</v>
      </c>
      <c r="H115" s="157" t="s">
        <v>3</v>
      </c>
      <c r="I115" s="157" t="s">
        <v>3</v>
      </c>
      <c r="J115" s="157">
        <v>4</v>
      </c>
      <c r="K115" s="157">
        <v>66.7</v>
      </c>
      <c r="L115" s="157" t="s">
        <v>3</v>
      </c>
      <c r="M115" s="157">
        <v>2</v>
      </c>
      <c r="N115" s="157" t="s">
        <v>3</v>
      </c>
      <c r="O115" s="157">
        <v>6</v>
      </c>
      <c r="P115" s="157">
        <v>100</v>
      </c>
      <c r="Q115" s="157">
        <v>6</v>
      </c>
    </row>
    <row r="116" spans="1:17" x14ac:dyDescent="0.25">
      <c r="A116" s="155" t="s">
        <v>7</v>
      </c>
      <c r="B116" s="154">
        <v>8</v>
      </c>
      <c r="C116" s="158" t="s">
        <v>3</v>
      </c>
      <c r="D116" s="158" t="s">
        <v>3</v>
      </c>
      <c r="E116" s="158" t="s">
        <v>3</v>
      </c>
      <c r="F116" s="158" t="s">
        <v>3</v>
      </c>
      <c r="G116" s="158" t="s">
        <v>3</v>
      </c>
      <c r="H116" s="158" t="s">
        <v>3</v>
      </c>
      <c r="I116" s="158" t="s">
        <v>3</v>
      </c>
      <c r="J116" s="158">
        <v>5</v>
      </c>
      <c r="K116" s="158">
        <v>100</v>
      </c>
      <c r="L116" s="158" t="s">
        <v>3</v>
      </c>
      <c r="M116" s="158" t="s">
        <v>3</v>
      </c>
      <c r="N116" s="158" t="s">
        <v>3</v>
      </c>
      <c r="O116" s="158">
        <v>5</v>
      </c>
      <c r="P116" s="158">
        <v>100</v>
      </c>
      <c r="Q116" s="158">
        <v>5</v>
      </c>
    </row>
    <row r="117" spans="1:17" x14ac:dyDescent="0.25">
      <c r="A117" s="153" t="s">
        <v>8</v>
      </c>
      <c r="B117" s="154">
        <v>8</v>
      </c>
      <c r="C117" s="157" t="s">
        <v>3</v>
      </c>
      <c r="D117" s="157" t="s">
        <v>3</v>
      </c>
      <c r="E117" s="157" t="s">
        <v>3</v>
      </c>
      <c r="F117" s="157">
        <v>1</v>
      </c>
      <c r="G117" s="157" t="s">
        <v>3</v>
      </c>
      <c r="H117" s="157">
        <v>1</v>
      </c>
      <c r="I117" s="157">
        <v>25</v>
      </c>
      <c r="J117" s="157">
        <v>3</v>
      </c>
      <c r="K117" s="157">
        <v>75</v>
      </c>
      <c r="L117" s="157" t="s">
        <v>3</v>
      </c>
      <c r="M117" s="157" t="s">
        <v>3</v>
      </c>
      <c r="N117" s="157" t="s">
        <v>3</v>
      </c>
      <c r="O117" s="157">
        <v>3</v>
      </c>
      <c r="P117" s="157">
        <v>75</v>
      </c>
      <c r="Q117" s="157">
        <v>4</v>
      </c>
    </row>
    <row r="118" spans="1:17" x14ac:dyDescent="0.25">
      <c r="A118" s="155" t="s">
        <v>10</v>
      </c>
      <c r="B118" s="154">
        <v>8</v>
      </c>
      <c r="C118" s="158" t="s">
        <v>3</v>
      </c>
      <c r="D118" s="158" t="s">
        <v>3</v>
      </c>
      <c r="E118" s="158" t="s">
        <v>3</v>
      </c>
      <c r="F118" s="158">
        <v>1</v>
      </c>
      <c r="G118" s="158" t="s">
        <v>3</v>
      </c>
      <c r="H118" s="158">
        <v>1</v>
      </c>
      <c r="I118" s="158">
        <v>10</v>
      </c>
      <c r="J118" s="158">
        <v>6</v>
      </c>
      <c r="K118" s="158">
        <v>60</v>
      </c>
      <c r="L118" s="158">
        <v>2</v>
      </c>
      <c r="M118" s="158">
        <v>1</v>
      </c>
      <c r="N118" s="158" t="s">
        <v>3</v>
      </c>
      <c r="O118" s="158">
        <v>9</v>
      </c>
      <c r="P118" s="158">
        <v>90</v>
      </c>
      <c r="Q118" s="158">
        <v>10</v>
      </c>
    </row>
    <row r="119" spans="1:17" x14ac:dyDescent="0.25">
      <c r="A119" s="153" t="s">
        <v>11</v>
      </c>
      <c r="B119" s="154">
        <v>8</v>
      </c>
      <c r="C119" s="157">
        <v>1</v>
      </c>
      <c r="D119" s="157">
        <v>8.3000000000000007</v>
      </c>
      <c r="E119" s="157" t="s">
        <v>3</v>
      </c>
      <c r="F119" s="157" t="s">
        <v>3</v>
      </c>
      <c r="G119" s="157" t="s">
        <v>3</v>
      </c>
      <c r="H119" s="157">
        <v>1</v>
      </c>
      <c r="I119" s="157">
        <v>8.3000000000000007</v>
      </c>
      <c r="J119" s="157">
        <v>8</v>
      </c>
      <c r="K119" s="157">
        <v>66.7</v>
      </c>
      <c r="L119" s="157">
        <v>2</v>
      </c>
      <c r="M119" s="157">
        <v>1</v>
      </c>
      <c r="N119" s="157" t="s">
        <v>3</v>
      </c>
      <c r="O119" s="157">
        <v>11</v>
      </c>
      <c r="P119" s="157">
        <v>91.7</v>
      </c>
      <c r="Q119" s="157">
        <v>12</v>
      </c>
    </row>
    <row r="120" spans="1:17" x14ac:dyDescent="0.25">
      <c r="A120" s="155" t="s">
        <v>13</v>
      </c>
      <c r="B120" s="154">
        <v>8</v>
      </c>
      <c r="C120" s="158" t="s">
        <v>3</v>
      </c>
      <c r="D120" s="158" t="s">
        <v>3</v>
      </c>
      <c r="E120" s="158" t="s">
        <v>3</v>
      </c>
      <c r="F120" s="158" t="s">
        <v>3</v>
      </c>
      <c r="G120" s="158">
        <v>1</v>
      </c>
      <c r="H120" s="158">
        <v>1</v>
      </c>
      <c r="I120" s="158">
        <v>16.7</v>
      </c>
      <c r="J120" s="158">
        <v>2</v>
      </c>
      <c r="K120" s="158">
        <v>33.299999999999997</v>
      </c>
      <c r="L120" s="158">
        <v>1</v>
      </c>
      <c r="M120" s="158">
        <v>2</v>
      </c>
      <c r="N120" s="158" t="s">
        <v>3</v>
      </c>
      <c r="O120" s="158">
        <v>5</v>
      </c>
      <c r="P120" s="158">
        <v>83.3</v>
      </c>
      <c r="Q120" s="158">
        <v>6</v>
      </c>
    </row>
    <row r="121" spans="1:17" x14ac:dyDescent="0.25">
      <c r="A121" s="153" t="s">
        <v>15</v>
      </c>
      <c r="B121" s="154">
        <v>8</v>
      </c>
      <c r="C121" s="157" t="s">
        <v>3</v>
      </c>
      <c r="D121" s="157" t="s">
        <v>3</v>
      </c>
      <c r="E121" s="157" t="s">
        <v>3</v>
      </c>
      <c r="F121" s="157" t="s">
        <v>3</v>
      </c>
      <c r="G121" s="157" t="s">
        <v>3</v>
      </c>
      <c r="H121" s="157" t="s">
        <v>3</v>
      </c>
      <c r="I121" s="157" t="s">
        <v>3</v>
      </c>
      <c r="J121" s="157">
        <v>2</v>
      </c>
      <c r="K121" s="157">
        <v>66.7</v>
      </c>
      <c r="L121" s="157" t="s">
        <v>3</v>
      </c>
      <c r="M121" s="157">
        <v>1</v>
      </c>
      <c r="N121" s="157" t="s">
        <v>3</v>
      </c>
      <c r="O121" s="157">
        <v>3</v>
      </c>
      <c r="P121" s="157">
        <v>100</v>
      </c>
      <c r="Q121" s="157">
        <v>3</v>
      </c>
    </row>
    <row r="122" spans="1:17" x14ac:dyDescent="0.25">
      <c r="A122" s="155" t="s">
        <v>19</v>
      </c>
      <c r="B122" s="154">
        <v>8</v>
      </c>
      <c r="C122" s="158" t="s">
        <v>3</v>
      </c>
      <c r="D122" s="158" t="s">
        <v>3</v>
      </c>
      <c r="E122" s="158" t="s">
        <v>3</v>
      </c>
      <c r="F122" s="158" t="s">
        <v>3</v>
      </c>
      <c r="G122" s="158" t="s">
        <v>3</v>
      </c>
      <c r="H122" s="158" t="s">
        <v>3</v>
      </c>
      <c r="I122" s="158" t="s">
        <v>3</v>
      </c>
      <c r="J122" s="158">
        <v>3</v>
      </c>
      <c r="K122" s="158">
        <v>75</v>
      </c>
      <c r="L122" s="158">
        <v>1</v>
      </c>
      <c r="M122" s="158" t="s">
        <v>3</v>
      </c>
      <c r="N122" s="158" t="s">
        <v>3</v>
      </c>
      <c r="O122" s="158">
        <v>4</v>
      </c>
      <c r="P122" s="158">
        <v>100</v>
      </c>
      <c r="Q122" s="158">
        <v>4</v>
      </c>
    </row>
    <row r="123" spans="1:17" x14ac:dyDescent="0.25">
      <c r="A123" s="153" t="s">
        <v>16</v>
      </c>
      <c r="B123" s="154">
        <v>8</v>
      </c>
      <c r="C123" s="157" t="s">
        <v>3</v>
      </c>
      <c r="D123" s="157" t="s">
        <v>3</v>
      </c>
      <c r="E123" s="157" t="s">
        <v>3</v>
      </c>
      <c r="F123" s="157" t="s">
        <v>3</v>
      </c>
      <c r="G123" s="157" t="s">
        <v>3</v>
      </c>
      <c r="H123" s="157" t="s">
        <v>3</v>
      </c>
      <c r="I123" s="157" t="s">
        <v>3</v>
      </c>
      <c r="J123" s="157">
        <v>5</v>
      </c>
      <c r="K123" s="157">
        <v>100</v>
      </c>
      <c r="L123" s="157" t="s">
        <v>3</v>
      </c>
      <c r="M123" s="157" t="s">
        <v>3</v>
      </c>
      <c r="N123" s="157" t="s">
        <v>3</v>
      </c>
      <c r="O123" s="157">
        <v>5</v>
      </c>
      <c r="P123" s="157">
        <v>100</v>
      </c>
      <c r="Q123" s="157">
        <v>5</v>
      </c>
    </row>
    <row r="124" spans="1:17" x14ac:dyDescent="0.25">
      <c r="A124" s="155" t="s">
        <v>17</v>
      </c>
      <c r="B124" s="154">
        <v>8</v>
      </c>
      <c r="C124" s="158" t="s">
        <v>3</v>
      </c>
      <c r="D124" s="158" t="s">
        <v>3</v>
      </c>
      <c r="E124" s="158" t="s">
        <v>3</v>
      </c>
      <c r="F124" s="158" t="s">
        <v>3</v>
      </c>
      <c r="G124" s="158" t="s">
        <v>3</v>
      </c>
      <c r="H124" s="158" t="s">
        <v>3</v>
      </c>
      <c r="I124" s="158" t="s">
        <v>3</v>
      </c>
      <c r="J124" s="158">
        <v>4</v>
      </c>
      <c r="K124" s="158">
        <v>80</v>
      </c>
      <c r="L124" s="158" t="s">
        <v>3</v>
      </c>
      <c r="M124" s="158">
        <v>1</v>
      </c>
      <c r="N124" s="158" t="s">
        <v>3</v>
      </c>
      <c r="O124" s="158">
        <v>5</v>
      </c>
      <c r="P124" s="158">
        <v>100</v>
      </c>
      <c r="Q124" s="158">
        <v>5</v>
      </c>
    </row>
    <row r="125" spans="1:17" x14ac:dyDescent="0.25">
      <c r="A125" s="153" t="s">
        <v>2</v>
      </c>
      <c r="B125" s="154">
        <v>9</v>
      </c>
      <c r="C125" s="157" t="s">
        <v>3</v>
      </c>
      <c r="D125" s="157" t="s">
        <v>3</v>
      </c>
      <c r="E125" s="157" t="s">
        <v>3</v>
      </c>
      <c r="F125" s="157" t="s">
        <v>3</v>
      </c>
      <c r="G125" s="157" t="s">
        <v>3</v>
      </c>
      <c r="H125" s="157" t="s">
        <v>3</v>
      </c>
      <c r="I125" s="157" t="s">
        <v>3</v>
      </c>
      <c r="J125" s="157">
        <v>5</v>
      </c>
      <c r="K125" s="157">
        <v>83.3</v>
      </c>
      <c r="L125" s="157">
        <v>1</v>
      </c>
      <c r="M125" s="157" t="s">
        <v>3</v>
      </c>
      <c r="N125" s="157" t="s">
        <v>3</v>
      </c>
      <c r="O125" s="157">
        <v>6</v>
      </c>
      <c r="P125" s="157">
        <v>100</v>
      </c>
      <c r="Q125" s="157">
        <v>6</v>
      </c>
    </row>
    <row r="126" spans="1:17" x14ac:dyDescent="0.25">
      <c r="A126" s="155" t="s">
        <v>4</v>
      </c>
      <c r="B126" s="154">
        <v>9</v>
      </c>
      <c r="C126" s="158">
        <v>1</v>
      </c>
      <c r="D126" s="158">
        <v>25</v>
      </c>
      <c r="E126" s="158" t="s">
        <v>3</v>
      </c>
      <c r="F126" s="158" t="s">
        <v>3</v>
      </c>
      <c r="G126" s="158" t="s">
        <v>3</v>
      </c>
      <c r="H126" s="158">
        <v>1</v>
      </c>
      <c r="I126" s="158">
        <v>25</v>
      </c>
      <c r="J126" s="158">
        <v>1</v>
      </c>
      <c r="K126" s="158">
        <v>25</v>
      </c>
      <c r="L126" s="158" t="s">
        <v>3</v>
      </c>
      <c r="M126" s="158">
        <v>2</v>
      </c>
      <c r="N126" s="158" t="s">
        <v>3</v>
      </c>
      <c r="O126" s="158">
        <v>3</v>
      </c>
      <c r="P126" s="158">
        <v>75</v>
      </c>
      <c r="Q126" s="158">
        <v>4</v>
      </c>
    </row>
    <row r="127" spans="1:17" x14ac:dyDescent="0.25">
      <c r="A127" s="153" t="s">
        <v>18</v>
      </c>
      <c r="B127" s="154">
        <v>9</v>
      </c>
      <c r="C127" s="157" t="s">
        <v>3</v>
      </c>
      <c r="D127" s="157" t="s">
        <v>3</v>
      </c>
      <c r="E127" s="157" t="s">
        <v>3</v>
      </c>
      <c r="F127" s="157" t="s">
        <v>3</v>
      </c>
      <c r="G127" s="157" t="s">
        <v>3</v>
      </c>
      <c r="H127" s="157" t="s">
        <v>3</v>
      </c>
      <c r="I127" s="157" t="s">
        <v>3</v>
      </c>
      <c r="J127" s="157">
        <v>6</v>
      </c>
      <c r="K127" s="157">
        <v>100</v>
      </c>
      <c r="L127" s="157" t="s">
        <v>3</v>
      </c>
      <c r="M127" s="157" t="s">
        <v>3</v>
      </c>
      <c r="N127" s="157" t="s">
        <v>3</v>
      </c>
      <c r="O127" s="157">
        <v>6</v>
      </c>
      <c r="P127" s="157">
        <v>100</v>
      </c>
      <c r="Q127" s="157">
        <v>6</v>
      </c>
    </row>
    <row r="128" spans="1:17" x14ac:dyDescent="0.25">
      <c r="A128" s="155" t="s">
        <v>5</v>
      </c>
      <c r="B128" s="154">
        <v>9</v>
      </c>
      <c r="C128" s="158" t="s">
        <v>3</v>
      </c>
      <c r="D128" s="158" t="s">
        <v>3</v>
      </c>
      <c r="E128" s="158" t="s">
        <v>3</v>
      </c>
      <c r="F128" s="158" t="s">
        <v>3</v>
      </c>
      <c r="G128" s="158" t="s">
        <v>3</v>
      </c>
      <c r="H128" s="158" t="s">
        <v>3</v>
      </c>
      <c r="I128" s="158" t="s">
        <v>3</v>
      </c>
      <c r="J128" s="158">
        <v>4</v>
      </c>
      <c r="K128" s="158">
        <v>100</v>
      </c>
      <c r="L128" s="158" t="s">
        <v>3</v>
      </c>
      <c r="M128" s="158" t="s">
        <v>3</v>
      </c>
      <c r="N128" s="158" t="s">
        <v>3</v>
      </c>
      <c r="O128" s="158">
        <v>4</v>
      </c>
      <c r="P128" s="158">
        <v>100</v>
      </c>
      <c r="Q128" s="158">
        <v>4</v>
      </c>
    </row>
    <row r="129" spans="1:17" x14ac:dyDescent="0.25">
      <c r="A129" s="153" t="s">
        <v>6</v>
      </c>
      <c r="B129" s="154">
        <v>9</v>
      </c>
      <c r="C129" s="157">
        <v>1</v>
      </c>
      <c r="D129" s="157">
        <v>10</v>
      </c>
      <c r="E129" s="157" t="s">
        <v>3</v>
      </c>
      <c r="F129" s="157" t="s">
        <v>3</v>
      </c>
      <c r="G129" s="157" t="s">
        <v>3</v>
      </c>
      <c r="H129" s="157">
        <v>1</v>
      </c>
      <c r="I129" s="157">
        <v>10</v>
      </c>
      <c r="J129" s="157">
        <v>8</v>
      </c>
      <c r="K129" s="157">
        <v>80</v>
      </c>
      <c r="L129" s="157" t="s">
        <v>3</v>
      </c>
      <c r="M129" s="157">
        <v>1</v>
      </c>
      <c r="N129" s="157" t="s">
        <v>3</v>
      </c>
      <c r="O129" s="157">
        <v>9</v>
      </c>
      <c r="P129" s="157">
        <v>90</v>
      </c>
      <c r="Q129" s="157">
        <v>10</v>
      </c>
    </row>
    <row r="130" spans="1:17" x14ac:dyDescent="0.25">
      <c r="A130" s="155" t="s">
        <v>7</v>
      </c>
      <c r="B130" s="154">
        <v>9</v>
      </c>
      <c r="C130" s="158" t="s">
        <v>3</v>
      </c>
      <c r="D130" s="158" t="s">
        <v>3</v>
      </c>
      <c r="E130" s="158" t="s">
        <v>3</v>
      </c>
      <c r="F130" s="158">
        <v>1</v>
      </c>
      <c r="G130" s="158">
        <v>1</v>
      </c>
      <c r="H130" s="158">
        <v>2</v>
      </c>
      <c r="I130" s="158">
        <v>50</v>
      </c>
      <c r="J130" s="158">
        <v>1</v>
      </c>
      <c r="K130" s="158">
        <v>25</v>
      </c>
      <c r="L130" s="158" t="s">
        <v>3</v>
      </c>
      <c r="M130" s="158">
        <v>1</v>
      </c>
      <c r="N130" s="158" t="s">
        <v>3</v>
      </c>
      <c r="O130" s="158">
        <v>2</v>
      </c>
      <c r="P130" s="158">
        <v>50</v>
      </c>
      <c r="Q130" s="158">
        <v>4</v>
      </c>
    </row>
    <row r="131" spans="1:17" x14ac:dyDescent="0.25">
      <c r="A131" s="153" t="s">
        <v>8</v>
      </c>
      <c r="B131" s="154">
        <v>9</v>
      </c>
      <c r="C131" s="157">
        <v>2</v>
      </c>
      <c r="D131" s="157">
        <v>20</v>
      </c>
      <c r="E131" s="157" t="s">
        <v>3</v>
      </c>
      <c r="F131" s="157" t="s">
        <v>3</v>
      </c>
      <c r="G131" s="157" t="s">
        <v>3</v>
      </c>
      <c r="H131" s="157">
        <v>2</v>
      </c>
      <c r="I131" s="157">
        <v>20</v>
      </c>
      <c r="J131" s="157">
        <v>5</v>
      </c>
      <c r="K131" s="157">
        <v>50</v>
      </c>
      <c r="L131" s="157" t="s">
        <v>3</v>
      </c>
      <c r="M131" s="157">
        <v>3</v>
      </c>
      <c r="N131" s="157" t="s">
        <v>3</v>
      </c>
      <c r="O131" s="157">
        <v>8</v>
      </c>
      <c r="P131" s="157">
        <v>80</v>
      </c>
      <c r="Q131" s="157">
        <v>10</v>
      </c>
    </row>
    <row r="132" spans="1:17" x14ac:dyDescent="0.25">
      <c r="A132" s="155" t="s">
        <v>9</v>
      </c>
      <c r="B132" s="154">
        <v>9</v>
      </c>
      <c r="C132" s="158">
        <v>1</v>
      </c>
      <c r="D132" s="158">
        <v>11.1</v>
      </c>
      <c r="E132" s="158" t="s">
        <v>3</v>
      </c>
      <c r="F132" s="158" t="s">
        <v>3</v>
      </c>
      <c r="G132" s="158" t="s">
        <v>3</v>
      </c>
      <c r="H132" s="158">
        <v>1</v>
      </c>
      <c r="I132" s="158">
        <v>11.1</v>
      </c>
      <c r="J132" s="158">
        <v>7</v>
      </c>
      <c r="K132" s="158">
        <v>77.8</v>
      </c>
      <c r="L132" s="158" t="s">
        <v>3</v>
      </c>
      <c r="M132" s="158">
        <v>1</v>
      </c>
      <c r="N132" s="158" t="s">
        <v>3</v>
      </c>
      <c r="O132" s="158">
        <v>8</v>
      </c>
      <c r="P132" s="158">
        <v>88.9</v>
      </c>
      <c r="Q132" s="158">
        <v>9</v>
      </c>
    </row>
    <row r="133" spans="1:17" x14ac:dyDescent="0.25">
      <c r="A133" s="153" t="s">
        <v>10</v>
      </c>
      <c r="B133" s="154">
        <v>9</v>
      </c>
      <c r="C133" s="157" t="s">
        <v>3</v>
      </c>
      <c r="D133" s="157" t="s">
        <v>3</v>
      </c>
      <c r="E133" s="157" t="s">
        <v>3</v>
      </c>
      <c r="F133" s="157" t="s">
        <v>3</v>
      </c>
      <c r="G133" s="157" t="s">
        <v>3</v>
      </c>
      <c r="H133" s="157" t="s">
        <v>3</v>
      </c>
      <c r="I133" s="157" t="s">
        <v>3</v>
      </c>
      <c r="J133" s="157">
        <v>9</v>
      </c>
      <c r="K133" s="157">
        <v>90</v>
      </c>
      <c r="L133" s="157" t="s">
        <v>3</v>
      </c>
      <c r="M133" s="157">
        <v>1</v>
      </c>
      <c r="N133" s="157" t="s">
        <v>3</v>
      </c>
      <c r="O133" s="157">
        <v>10</v>
      </c>
      <c r="P133" s="157">
        <v>100</v>
      </c>
      <c r="Q133" s="157">
        <v>10</v>
      </c>
    </row>
    <row r="134" spans="1:17" x14ac:dyDescent="0.25">
      <c r="A134" s="155" t="s">
        <v>11</v>
      </c>
      <c r="B134" s="154">
        <v>9</v>
      </c>
      <c r="C134" s="158">
        <v>1</v>
      </c>
      <c r="D134" s="158">
        <v>10</v>
      </c>
      <c r="E134" s="158" t="s">
        <v>3</v>
      </c>
      <c r="F134" s="158" t="s">
        <v>3</v>
      </c>
      <c r="G134" s="158">
        <v>1</v>
      </c>
      <c r="H134" s="158">
        <v>2</v>
      </c>
      <c r="I134" s="158">
        <v>20</v>
      </c>
      <c r="J134" s="158">
        <v>7</v>
      </c>
      <c r="K134" s="158">
        <v>70</v>
      </c>
      <c r="L134" s="158" t="s">
        <v>3</v>
      </c>
      <c r="M134" s="158">
        <v>1</v>
      </c>
      <c r="N134" s="158" t="s">
        <v>3</v>
      </c>
      <c r="O134" s="158">
        <v>8</v>
      </c>
      <c r="P134" s="158">
        <v>80</v>
      </c>
      <c r="Q134" s="158">
        <v>10</v>
      </c>
    </row>
    <row r="135" spans="1:17" x14ac:dyDescent="0.25">
      <c r="A135" s="153" t="s">
        <v>12</v>
      </c>
      <c r="B135" s="154">
        <v>9</v>
      </c>
      <c r="C135" s="157" t="s">
        <v>3</v>
      </c>
      <c r="D135" s="157" t="s">
        <v>3</v>
      </c>
      <c r="E135" s="157" t="s">
        <v>3</v>
      </c>
      <c r="F135" s="157" t="s">
        <v>3</v>
      </c>
      <c r="G135" s="157">
        <v>1</v>
      </c>
      <c r="H135" s="157">
        <v>1</v>
      </c>
      <c r="I135" s="157">
        <v>10</v>
      </c>
      <c r="J135" s="157">
        <v>7</v>
      </c>
      <c r="K135" s="157">
        <v>70</v>
      </c>
      <c r="L135" s="157" t="s">
        <v>3</v>
      </c>
      <c r="M135" s="157">
        <v>2</v>
      </c>
      <c r="N135" s="157" t="s">
        <v>3</v>
      </c>
      <c r="O135" s="157">
        <v>9</v>
      </c>
      <c r="P135" s="157">
        <v>90</v>
      </c>
      <c r="Q135" s="157">
        <v>10</v>
      </c>
    </row>
    <row r="136" spans="1:17" x14ac:dyDescent="0.25">
      <c r="A136" s="155" t="s">
        <v>648</v>
      </c>
      <c r="B136" s="154">
        <v>9</v>
      </c>
      <c r="C136" s="158" t="s">
        <v>3</v>
      </c>
      <c r="D136" s="158" t="s">
        <v>3</v>
      </c>
      <c r="E136" s="158" t="s">
        <v>3</v>
      </c>
      <c r="F136" s="158" t="s">
        <v>3</v>
      </c>
      <c r="G136" s="158" t="s">
        <v>3</v>
      </c>
      <c r="H136" s="158" t="s">
        <v>3</v>
      </c>
      <c r="I136" s="158" t="s">
        <v>3</v>
      </c>
      <c r="J136" s="158">
        <v>8</v>
      </c>
      <c r="K136" s="158">
        <v>88.9</v>
      </c>
      <c r="L136" s="158" t="s">
        <v>3</v>
      </c>
      <c r="M136" s="158">
        <v>1</v>
      </c>
      <c r="N136" s="158" t="s">
        <v>3</v>
      </c>
      <c r="O136" s="158">
        <v>9</v>
      </c>
      <c r="P136" s="158">
        <v>100</v>
      </c>
      <c r="Q136" s="158">
        <v>9</v>
      </c>
    </row>
    <row r="137" spans="1:17" x14ac:dyDescent="0.25">
      <c r="A137" s="153" t="s">
        <v>13</v>
      </c>
      <c r="B137" s="154">
        <v>9</v>
      </c>
      <c r="C137" s="157" t="s">
        <v>3</v>
      </c>
      <c r="D137" s="157" t="s">
        <v>3</v>
      </c>
      <c r="E137" s="157" t="s">
        <v>3</v>
      </c>
      <c r="F137" s="157" t="s">
        <v>3</v>
      </c>
      <c r="G137" s="157" t="s">
        <v>3</v>
      </c>
      <c r="H137" s="157" t="s">
        <v>3</v>
      </c>
      <c r="I137" s="157" t="s">
        <v>3</v>
      </c>
      <c r="J137" s="157">
        <v>4</v>
      </c>
      <c r="K137" s="157">
        <v>66.7</v>
      </c>
      <c r="L137" s="157">
        <v>1</v>
      </c>
      <c r="M137" s="157">
        <v>1</v>
      </c>
      <c r="N137" s="157" t="s">
        <v>3</v>
      </c>
      <c r="O137" s="157">
        <v>6</v>
      </c>
      <c r="P137" s="157">
        <v>100</v>
      </c>
      <c r="Q137" s="157">
        <v>6</v>
      </c>
    </row>
    <row r="138" spans="1:17" x14ac:dyDescent="0.25">
      <c r="A138" s="155" t="s">
        <v>14</v>
      </c>
      <c r="B138" s="154">
        <v>9</v>
      </c>
      <c r="C138" s="158" t="s">
        <v>3</v>
      </c>
      <c r="D138" s="158" t="s">
        <v>3</v>
      </c>
      <c r="E138" s="158" t="s">
        <v>3</v>
      </c>
      <c r="F138" s="158" t="s">
        <v>3</v>
      </c>
      <c r="G138" s="158" t="s">
        <v>3</v>
      </c>
      <c r="H138" s="158" t="s">
        <v>3</v>
      </c>
      <c r="I138" s="158" t="s">
        <v>3</v>
      </c>
      <c r="J138" s="158">
        <v>4</v>
      </c>
      <c r="K138" s="158">
        <v>66.7</v>
      </c>
      <c r="L138" s="158" t="s">
        <v>3</v>
      </c>
      <c r="M138" s="158">
        <v>2</v>
      </c>
      <c r="N138" s="158" t="s">
        <v>3</v>
      </c>
      <c r="O138" s="158">
        <v>6</v>
      </c>
      <c r="P138" s="158">
        <v>100</v>
      </c>
      <c r="Q138" s="158">
        <v>6</v>
      </c>
    </row>
    <row r="139" spans="1:17" x14ac:dyDescent="0.25">
      <c r="A139" s="153" t="s">
        <v>15</v>
      </c>
      <c r="B139" s="154">
        <v>9</v>
      </c>
      <c r="C139" s="157" t="s">
        <v>3</v>
      </c>
      <c r="D139" s="157" t="s">
        <v>3</v>
      </c>
      <c r="E139" s="157" t="s">
        <v>3</v>
      </c>
      <c r="F139" s="157" t="s">
        <v>3</v>
      </c>
      <c r="G139" s="157">
        <v>1</v>
      </c>
      <c r="H139" s="157">
        <v>1</v>
      </c>
      <c r="I139" s="157">
        <v>10</v>
      </c>
      <c r="J139" s="157">
        <v>5</v>
      </c>
      <c r="K139" s="157">
        <v>50</v>
      </c>
      <c r="L139" s="157">
        <v>1</v>
      </c>
      <c r="M139" s="157">
        <v>3</v>
      </c>
      <c r="N139" s="157" t="s">
        <v>3</v>
      </c>
      <c r="O139" s="157">
        <v>9</v>
      </c>
      <c r="P139" s="157">
        <v>90</v>
      </c>
      <c r="Q139" s="157">
        <v>10</v>
      </c>
    </row>
    <row r="140" spans="1:17" x14ac:dyDescent="0.25">
      <c r="A140" s="155" t="s">
        <v>16</v>
      </c>
      <c r="B140" s="154">
        <v>9</v>
      </c>
      <c r="C140" s="158" t="s">
        <v>3</v>
      </c>
      <c r="D140" s="158" t="s">
        <v>3</v>
      </c>
      <c r="E140" s="158" t="s">
        <v>3</v>
      </c>
      <c r="F140" s="158" t="s">
        <v>3</v>
      </c>
      <c r="G140" s="158" t="s">
        <v>3</v>
      </c>
      <c r="H140" s="158" t="s">
        <v>3</v>
      </c>
      <c r="I140" s="158" t="s">
        <v>3</v>
      </c>
      <c r="J140" s="158">
        <v>7</v>
      </c>
      <c r="K140" s="158">
        <v>87.5</v>
      </c>
      <c r="L140" s="158" t="s">
        <v>3</v>
      </c>
      <c r="M140" s="158">
        <v>1</v>
      </c>
      <c r="N140" s="158" t="s">
        <v>3</v>
      </c>
      <c r="O140" s="158">
        <v>8</v>
      </c>
      <c r="P140" s="158">
        <v>100</v>
      </c>
      <c r="Q140" s="158">
        <v>8</v>
      </c>
    </row>
    <row r="141" spans="1:17" x14ac:dyDescent="0.25">
      <c r="A141" s="153" t="s">
        <v>2</v>
      </c>
      <c r="B141" s="154">
        <v>10</v>
      </c>
      <c r="C141" s="157">
        <v>2</v>
      </c>
      <c r="D141" s="157">
        <v>33.299999999999997</v>
      </c>
      <c r="E141" s="157" t="s">
        <v>3</v>
      </c>
      <c r="F141" s="157" t="s">
        <v>3</v>
      </c>
      <c r="G141" s="157" t="s">
        <v>3</v>
      </c>
      <c r="H141" s="157">
        <v>2</v>
      </c>
      <c r="I141" s="157">
        <v>33.299999999999997</v>
      </c>
      <c r="J141" s="157">
        <v>2</v>
      </c>
      <c r="K141" s="157">
        <v>33.299999999999997</v>
      </c>
      <c r="L141" s="157" t="s">
        <v>3</v>
      </c>
      <c r="M141" s="157">
        <v>2</v>
      </c>
      <c r="N141" s="157" t="s">
        <v>3</v>
      </c>
      <c r="O141" s="157">
        <v>4</v>
      </c>
      <c r="P141" s="157">
        <v>66.7</v>
      </c>
      <c r="Q141" s="157">
        <v>6</v>
      </c>
    </row>
    <row r="142" spans="1:17" x14ac:dyDescent="0.25">
      <c r="A142" s="155" t="s">
        <v>18</v>
      </c>
      <c r="B142" s="154">
        <v>10</v>
      </c>
      <c r="C142" s="158" t="s">
        <v>3</v>
      </c>
      <c r="D142" s="158" t="s">
        <v>3</v>
      </c>
      <c r="E142" s="158" t="s">
        <v>3</v>
      </c>
      <c r="F142" s="158" t="s">
        <v>3</v>
      </c>
      <c r="G142" s="158" t="s">
        <v>3</v>
      </c>
      <c r="H142" s="158" t="s">
        <v>3</v>
      </c>
      <c r="I142" s="158" t="s">
        <v>3</v>
      </c>
      <c r="J142" s="158">
        <v>2</v>
      </c>
      <c r="K142" s="158">
        <v>100</v>
      </c>
      <c r="L142" s="158" t="s">
        <v>3</v>
      </c>
      <c r="M142" s="158" t="s">
        <v>3</v>
      </c>
      <c r="N142" s="158" t="s">
        <v>3</v>
      </c>
      <c r="O142" s="158">
        <v>2</v>
      </c>
      <c r="P142" s="158">
        <v>100</v>
      </c>
      <c r="Q142" s="158">
        <v>2</v>
      </c>
    </row>
    <row r="143" spans="1:17" x14ac:dyDescent="0.25">
      <c r="A143" s="153" t="s">
        <v>5</v>
      </c>
      <c r="B143" s="154">
        <v>10</v>
      </c>
      <c r="C143" s="157" t="s">
        <v>3</v>
      </c>
      <c r="D143" s="157" t="s">
        <v>3</v>
      </c>
      <c r="E143" s="157" t="s">
        <v>3</v>
      </c>
      <c r="F143" s="157" t="s">
        <v>3</v>
      </c>
      <c r="G143" s="157" t="s">
        <v>3</v>
      </c>
      <c r="H143" s="157" t="s">
        <v>3</v>
      </c>
      <c r="I143" s="157" t="s">
        <v>3</v>
      </c>
      <c r="J143" s="157">
        <v>4</v>
      </c>
      <c r="K143" s="157">
        <v>100</v>
      </c>
      <c r="L143" s="157" t="s">
        <v>3</v>
      </c>
      <c r="M143" s="157" t="s">
        <v>3</v>
      </c>
      <c r="N143" s="157" t="s">
        <v>3</v>
      </c>
      <c r="O143" s="157">
        <v>4</v>
      </c>
      <c r="P143" s="157">
        <v>100</v>
      </c>
      <c r="Q143" s="157">
        <v>4</v>
      </c>
    </row>
    <row r="144" spans="1:17" x14ac:dyDescent="0.25">
      <c r="A144" s="155" t="s">
        <v>6</v>
      </c>
      <c r="B144" s="154">
        <v>10</v>
      </c>
      <c r="C144" s="158">
        <v>2</v>
      </c>
      <c r="D144" s="158">
        <v>25</v>
      </c>
      <c r="E144" s="158" t="s">
        <v>3</v>
      </c>
      <c r="F144" s="158" t="s">
        <v>3</v>
      </c>
      <c r="G144" s="158">
        <v>2</v>
      </c>
      <c r="H144" s="158">
        <v>4</v>
      </c>
      <c r="I144" s="158">
        <v>50</v>
      </c>
      <c r="J144" s="158">
        <v>3</v>
      </c>
      <c r="K144" s="158">
        <v>37.5</v>
      </c>
      <c r="L144" s="158" t="s">
        <v>3</v>
      </c>
      <c r="M144" s="158">
        <v>1</v>
      </c>
      <c r="N144" s="158" t="s">
        <v>3</v>
      </c>
      <c r="O144" s="158">
        <v>4</v>
      </c>
      <c r="P144" s="158">
        <v>50</v>
      </c>
      <c r="Q144" s="158">
        <v>8</v>
      </c>
    </row>
    <row r="145" spans="1:17" x14ac:dyDescent="0.25">
      <c r="A145" s="153" t="s">
        <v>7</v>
      </c>
      <c r="B145" s="154">
        <v>10</v>
      </c>
      <c r="C145" s="157" t="s">
        <v>3</v>
      </c>
      <c r="D145" s="157" t="s">
        <v>3</v>
      </c>
      <c r="E145" s="157" t="s">
        <v>3</v>
      </c>
      <c r="F145" s="157" t="s">
        <v>3</v>
      </c>
      <c r="G145" s="157">
        <v>1</v>
      </c>
      <c r="H145" s="157">
        <v>1</v>
      </c>
      <c r="I145" s="157">
        <v>11.1</v>
      </c>
      <c r="J145" s="157">
        <v>7</v>
      </c>
      <c r="K145" s="157">
        <v>77.8</v>
      </c>
      <c r="L145" s="157" t="s">
        <v>3</v>
      </c>
      <c r="M145" s="157">
        <v>1</v>
      </c>
      <c r="N145" s="157" t="s">
        <v>3</v>
      </c>
      <c r="O145" s="157">
        <v>8</v>
      </c>
      <c r="P145" s="157">
        <v>88.9</v>
      </c>
      <c r="Q145" s="157">
        <v>9</v>
      </c>
    </row>
    <row r="146" spans="1:17" x14ac:dyDescent="0.25">
      <c r="A146" s="155" t="s">
        <v>8</v>
      </c>
      <c r="B146" s="154">
        <v>10</v>
      </c>
      <c r="C146" s="158" t="s">
        <v>3</v>
      </c>
      <c r="D146" s="158" t="s">
        <v>3</v>
      </c>
      <c r="E146" s="158" t="s">
        <v>3</v>
      </c>
      <c r="F146" s="158" t="s">
        <v>3</v>
      </c>
      <c r="G146" s="158" t="s">
        <v>3</v>
      </c>
      <c r="H146" s="158" t="s">
        <v>3</v>
      </c>
      <c r="I146" s="158" t="s">
        <v>3</v>
      </c>
      <c r="J146" s="158">
        <v>9</v>
      </c>
      <c r="K146" s="158">
        <v>100</v>
      </c>
      <c r="L146" s="158" t="s">
        <v>3</v>
      </c>
      <c r="M146" s="158" t="s">
        <v>3</v>
      </c>
      <c r="N146" s="158" t="s">
        <v>3</v>
      </c>
      <c r="O146" s="158">
        <v>9</v>
      </c>
      <c r="P146" s="158">
        <v>100</v>
      </c>
      <c r="Q146" s="158">
        <v>9</v>
      </c>
    </row>
    <row r="147" spans="1:17" x14ac:dyDescent="0.25">
      <c r="A147" s="153" t="s">
        <v>9</v>
      </c>
      <c r="B147" s="154">
        <v>10</v>
      </c>
      <c r="C147" s="157" t="s">
        <v>3</v>
      </c>
      <c r="D147" s="157" t="s">
        <v>3</v>
      </c>
      <c r="E147" s="157" t="s">
        <v>3</v>
      </c>
      <c r="F147" s="157" t="s">
        <v>3</v>
      </c>
      <c r="G147" s="157" t="s">
        <v>3</v>
      </c>
      <c r="H147" s="157" t="s">
        <v>3</v>
      </c>
      <c r="I147" s="157" t="s">
        <v>3</v>
      </c>
      <c r="J147" s="157">
        <v>2</v>
      </c>
      <c r="K147" s="157">
        <v>66.7</v>
      </c>
      <c r="L147" s="157" t="s">
        <v>3</v>
      </c>
      <c r="M147" s="157">
        <v>1</v>
      </c>
      <c r="N147" s="157" t="s">
        <v>3</v>
      </c>
      <c r="O147" s="157">
        <v>3</v>
      </c>
      <c r="P147" s="157">
        <v>100</v>
      </c>
      <c r="Q147" s="157">
        <v>3</v>
      </c>
    </row>
    <row r="148" spans="1:17" x14ac:dyDescent="0.25">
      <c r="A148" s="155" t="s">
        <v>10</v>
      </c>
      <c r="B148" s="154">
        <v>10</v>
      </c>
      <c r="C148" s="158" t="s">
        <v>3</v>
      </c>
      <c r="D148" s="158" t="s">
        <v>3</v>
      </c>
      <c r="E148" s="158" t="s">
        <v>3</v>
      </c>
      <c r="F148" s="158" t="s">
        <v>3</v>
      </c>
      <c r="G148" s="158" t="s">
        <v>3</v>
      </c>
      <c r="H148" s="158" t="s">
        <v>3</v>
      </c>
      <c r="I148" s="158" t="s">
        <v>3</v>
      </c>
      <c r="J148" s="158">
        <v>1</v>
      </c>
      <c r="K148" s="158">
        <v>100</v>
      </c>
      <c r="L148" s="158" t="s">
        <v>3</v>
      </c>
      <c r="M148" s="158" t="s">
        <v>3</v>
      </c>
      <c r="N148" s="158" t="s">
        <v>3</v>
      </c>
      <c r="O148" s="158">
        <v>1</v>
      </c>
      <c r="P148" s="158">
        <v>100</v>
      </c>
      <c r="Q148" s="158">
        <v>1</v>
      </c>
    </row>
    <row r="149" spans="1:17" x14ac:dyDescent="0.25">
      <c r="A149" s="153" t="s">
        <v>11</v>
      </c>
      <c r="B149" s="154">
        <v>10</v>
      </c>
      <c r="C149" s="157" t="s">
        <v>3</v>
      </c>
      <c r="D149" s="157" t="s">
        <v>3</v>
      </c>
      <c r="E149" s="157" t="s">
        <v>3</v>
      </c>
      <c r="F149" s="157" t="s">
        <v>3</v>
      </c>
      <c r="G149" s="157" t="s">
        <v>3</v>
      </c>
      <c r="H149" s="157" t="s">
        <v>3</v>
      </c>
      <c r="I149" s="157" t="s">
        <v>3</v>
      </c>
      <c r="J149" s="157">
        <v>7</v>
      </c>
      <c r="K149" s="157">
        <v>100</v>
      </c>
      <c r="L149" s="157" t="s">
        <v>3</v>
      </c>
      <c r="M149" s="157" t="s">
        <v>3</v>
      </c>
      <c r="N149" s="157" t="s">
        <v>3</v>
      </c>
      <c r="O149" s="157">
        <v>7</v>
      </c>
      <c r="P149" s="157">
        <v>100</v>
      </c>
      <c r="Q149" s="157">
        <v>7</v>
      </c>
    </row>
    <row r="150" spans="1:17" x14ac:dyDescent="0.25">
      <c r="A150" s="155" t="s">
        <v>12</v>
      </c>
      <c r="B150" s="154">
        <v>10</v>
      </c>
      <c r="C150" s="158" t="s">
        <v>3</v>
      </c>
      <c r="D150" s="158" t="s">
        <v>3</v>
      </c>
      <c r="E150" s="158" t="s">
        <v>3</v>
      </c>
      <c r="F150" s="158" t="s">
        <v>3</v>
      </c>
      <c r="G150" s="158" t="s">
        <v>3</v>
      </c>
      <c r="H150" s="158" t="s">
        <v>3</v>
      </c>
      <c r="I150" s="158" t="s">
        <v>3</v>
      </c>
      <c r="J150" s="158">
        <v>6</v>
      </c>
      <c r="K150" s="158">
        <v>85.7</v>
      </c>
      <c r="L150" s="158" t="s">
        <v>3</v>
      </c>
      <c r="M150" s="158">
        <v>1</v>
      </c>
      <c r="N150" s="158" t="s">
        <v>3</v>
      </c>
      <c r="O150" s="158">
        <v>7</v>
      </c>
      <c r="P150" s="158">
        <v>100</v>
      </c>
      <c r="Q150" s="158">
        <v>7</v>
      </c>
    </row>
    <row r="151" spans="1:17" x14ac:dyDescent="0.25">
      <c r="A151" s="153" t="s">
        <v>648</v>
      </c>
      <c r="B151" s="154">
        <v>10</v>
      </c>
      <c r="C151" s="157" t="s">
        <v>3</v>
      </c>
      <c r="D151" s="157" t="s">
        <v>3</v>
      </c>
      <c r="E151" s="157" t="s">
        <v>3</v>
      </c>
      <c r="F151" s="157">
        <v>1</v>
      </c>
      <c r="G151" s="157" t="s">
        <v>3</v>
      </c>
      <c r="H151" s="157">
        <v>1</v>
      </c>
      <c r="I151" s="157">
        <v>33.299999999999997</v>
      </c>
      <c r="J151" s="157">
        <v>2</v>
      </c>
      <c r="K151" s="157">
        <v>66.7</v>
      </c>
      <c r="L151" s="157" t="s">
        <v>3</v>
      </c>
      <c r="M151" s="157" t="s">
        <v>3</v>
      </c>
      <c r="N151" s="157" t="s">
        <v>3</v>
      </c>
      <c r="O151" s="157">
        <v>2</v>
      </c>
      <c r="P151" s="157">
        <v>66.7</v>
      </c>
      <c r="Q151" s="157">
        <v>3</v>
      </c>
    </row>
    <row r="152" spans="1:17" x14ac:dyDescent="0.25">
      <c r="A152" s="155" t="s">
        <v>14</v>
      </c>
      <c r="B152" s="154">
        <v>10</v>
      </c>
      <c r="C152" s="158" t="s">
        <v>3</v>
      </c>
      <c r="D152" s="158" t="s">
        <v>3</v>
      </c>
      <c r="E152" s="158" t="s">
        <v>3</v>
      </c>
      <c r="F152" s="158" t="s">
        <v>3</v>
      </c>
      <c r="G152" s="158">
        <v>1</v>
      </c>
      <c r="H152" s="158">
        <v>1</v>
      </c>
      <c r="I152" s="158">
        <v>14.3</v>
      </c>
      <c r="J152" s="158">
        <v>4</v>
      </c>
      <c r="K152" s="158">
        <v>57.1</v>
      </c>
      <c r="L152" s="158" t="s">
        <v>3</v>
      </c>
      <c r="M152" s="158">
        <v>2</v>
      </c>
      <c r="N152" s="158" t="s">
        <v>3</v>
      </c>
      <c r="O152" s="158">
        <v>6</v>
      </c>
      <c r="P152" s="158">
        <v>85.7</v>
      </c>
      <c r="Q152" s="158">
        <v>7</v>
      </c>
    </row>
    <row r="153" spans="1:17" x14ac:dyDescent="0.25">
      <c r="A153" s="153" t="s">
        <v>15</v>
      </c>
      <c r="B153" s="154">
        <v>10</v>
      </c>
      <c r="C153" s="157" t="s">
        <v>3</v>
      </c>
      <c r="D153" s="157" t="s">
        <v>3</v>
      </c>
      <c r="E153" s="157" t="s">
        <v>3</v>
      </c>
      <c r="F153" s="157" t="s">
        <v>3</v>
      </c>
      <c r="G153" s="157" t="s">
        <v>3</v>
      </c>
      <c r="H153" s="157" t="s">
        <v>3</v>
      </c>
      <c r="I153" s="157" t="s">
        <v>3</v>
      </c>
      <c r="J153" s="157">
        <v>6</v>
      </c>
      <c r="K153" s="157">
        <v>85.7</v>
      </c>
      <c r="L153" s="157" t="s">
        <v>3</v>
      </c>
      <c r="M153" s="157">
        <v>1</v>
      </c>
      <c r="N153" s="157" t="s">
        <v>3</v>
      </c>
      <c r="O153" s="157">
        <v>7</v>
      </c>
      <c r="P153" s="157">
        <v>100</v>
      </c>
      <c r="Q153" s="157">
        <v>7</v>
      </c>
    </row>
    <row r="154" spans="1:17" x14ac:dyDescent="0.25">
      <c r="A154" s="155" t="s">
        <v>19</v>
      </c>
      <c r="B154" s="154">
        <v>10</v>
      </c>
      <c r="C154" s="158" t="s">
        <v>3</v>
      </c>
      <c r="D154" s="158" t="s">
        <v>3</v>
      </c>
      <c r="E154" s="158" t="s">
        <v>3</v>
      </c>
      <c r="F154" s="158" t="s">
        <v>3</v>
      </c>
      <c r="G154" s="158">
        <v>2</v>
      </c>
      <c r="H154" s="158">
        <v>2</v>
      </c>
      <c r="I154" s="158">
        <v>28.6</v>
      </c>
      <c r="J154" s="158">
        <v>4</v>
      </c>
      <c r="K154" s="158">
        <v>57.1</v>
      </c>
      <c r="L154" s="158">
        <v>1</v>
      </c>
      <c r="M154" s="158" t="s">
        <v>3</v>
      </c>
      <c r="N154" s="158" t="s">
        <v>3</v>
      </c>
      <c r="O154" s="158">
        <v>5</v>
      </c>
      <c r="P154" s="158">
        <v>71.400000000000006</v>
      </c>
      <c r="Q154" s="158">
        <v>7</v>
      </c>
    </row>
    <row r="155" spans="1:17" x14ac:dyDescent="0.25">
      <c r="A155" s="153" t="s">
        <v>16</v>
      </c>
      <c r="B155" s="154">
        <v>10</v>
      </c>
      <c r="C155" s="157" t="s">
        <v>3</v>
      </c>
      <c r="D155" s="157" t="s">
        <v>3</v>
      </c>
      <c r="E155" s="157" t="s">
        <v>3</v>
      </c>
      <c r="F155" s="157" t="s">
        <v>3</v>
      </c>
      <c r="G155" s="157" t="s">
        <v>3</v>
      </c>
      <c r="H155" s="157" t="s">
        <v>3</v>
      </c>
      <c r="I155" s="157" t="s">
        <v>3</v>
      </c>
      <c r="J155" s="157">
        <v>6</v>
      </c>
      <c r="K155" s="157">
        <v>100</v>
      </c>
      <c r="L155" s="157" t="s">
        <v>3</v>
      </c>
      <c r="M155" s="157" t="s">
        <v>3</v>
      </c>
      <c r="N155" s="157" t="s">
        <v>3</v>
      </c>
      <c r="O155" s="157">
        <v>6</v>
      </c>
      <c r="P155" s="157">
        <v>100</v>
      </c>
      <c r="Q155" s="157">
        <v>6</v>
      </c>
    </row>
    <row r="156" spans="1:17" x14ac:dyDescent="0.25">
      <c r="A156" s="155" t="s">
        <v>17</v>
      </c>
      <c r="B156" s="154">
        <v>10</v>
      </c>
      <c r="C156" s="158" t="s">
        <v>3</v>
      </c>
      <c r="D156" s="158" t="s">
        <v>3</v>
      </c>
      <c r="E156" s="158" t="s">
        <v>3</v>
      </c>
      <c r="F156" s="158" t="s">
        <v>3</v>
      </c>
      <c r="G156" s="158">
        <v>1</v>
      </c>
      <c r="H156" s="158">
        <v>1</v>
      </c>
      <c r="I156" s="158">
        <v>16.7</v>
      </c>
      <c r="J156" s="158">
        <v>4</v>
      </c>
      <c r="K156" s="158">
        <v>66.7</v>
      </c>
      <c r="L156" s="158">
        <v>1</v>
      </c>
      <c r="M156" s="158" t="s">
        <v>3</v>
      </c>
      <c r="N156" s="158" t="s">
        <v>3</v>
      </c>
      <c r="O156" s="158">
        <v>5</v>
      </c>
      <c r="P156" s="158">
        <v>83.3</v>
      </c>
      <c r="Q156" s="158">
        <v>6</v>
      </c>
    </row>
    <row r="157" spans="1:17" x14ac:dyDescent="0.25">
      <c r="A157" s="153" t="s">
        <v>2</v>
      </c>
      <c r="B157" s="154">
        <v>11</v>
      </c>
      <c r="C157" s="157" t="s">
        <v>3</v>
      </c>
      <c r="D157" s="157" t="s">
        <v>3</v>
      </c>
      <c r="E157" s="157" t="s">
        <v>3</v>
      </c>
      <c r="F157" s="157" t="s">
        <v>3</v>
      </c>
      <c r="G157" s="157">
        <v>2</v>
      </c>
      <c r="H157" s="157">
        <v>2</v>
      </c>
      <c r="I157" s="157">
        <v>33.299999999999997</v>
      </c>
      <c r="J157" s="157">
        <v>2</v>
      </c>
      <c r="K157" s="157">
        <v>33.299999999999997</v>
      </c>
      <c r="L157" s="157" t="s">
        <v>3</v>
      </c>
      <c r="M157" s="157">
        <v>2</v>
      </c>
      <c r="N157" s="157" t="s">
        <v>3</v>
      </c>
      <c r="O157" s="157">
        <v>4</v>
      </c>
      <c r="P157" s="157">
        <v>66.7</v>
      </c>
      <c r="Q157" s="157">
        <v>6</v>
      </c>
    </row>
    <row r="158" spans="1:17" x14ac:dyDescent="0.25">
      <c r="A158" s="155" t="s">
        <v>4</v>
      </c>
      <c r="B158" s="154">
        <v>11</v>
      </c>
      <c r="C158" s="158" t="s">
        <v>3</v>
      </c>
      <c r="D158" s="158" t="s">
        <v>3</v>
      </c>
      <c r="E158" s="158" t="s">
        <v>3</v>
      </c>
      <c r="F158" s="158" t="s">
        <v>3</v>
      </c>
      <c r="G158" s="158" t="s">
        <v>3</v>
      </c>
      <c r="H158" s="158" t="s">
        <v>3</v>
      </c>
      <c r="I158" s="158" t="s">
        <v>3</v>
      </c>
      <c r="J158" s="158">
        <v>6</v>
      </c>
      <c r="K158" s="158">
        <v>85.7</v>
      </c>
      <c r="L158" s="158">
        <v>1</v>
      </c>
      <c r="M158" s="158" t="s">
        <v>3</v>
      </c>
      <c r="N158" s="158" t="s">
        <v>3</v>
      </c>
      <c r="O158" s="158">
        <v>7</v>
      </c>
      <c r="P158" s="158">
        <v>100</v>
      </c>
      <c r="Q158" s="158">
        <v>7</v>
      </c>
    </row>
    <row r="159" spans="1:17" x14ac:dyDescent="0.25">
      <c r="A159" s="153" t="s">
        <v>5</v>
      </c>
      <c r="B159" s="154">
        <v>11</v>
      </c>
      <c r="C159" s="157" t="s">
        <v>3</v>
      </c>
      <c r="D159" s="157" t="s">
        <v>3</v>
      </c>
      <c r="E159" s="157" t="s">
        <v>3</v>
      </c>
      <c r="F159" s="157" t="s">
        <v>3</v>
      </c>
      <c r="G159" s="157" t="s">
        <v>3</v>
      </c>
      <c r="H159" s="157" t="s">
        <v>3</v>
      </c>
      <c r="I159" s="157" t="s">
        <v>3</v>
      </c>
      <c r="J159" s="157">
        <v>5</v>
      </c>
      <c r="K159" s="157">
        <v>100</v>
      </c>
      <c r="L159" s="157" t="s">
        <v>3</v>
      </c>
      <c r="M159" s="157" t="s">
        <v>3</v>
      </c>
      <c r="N159" s="157" t="s">
        <v>3</v>
      </c>
      <c r="O159" s="157">
        <v>5</v>
      </c>
      <c r="P159" s="157">
        <v>100</v>
      </c>
      <c r="Q159" s="157">
        <v>5</v>
      </c>
    </row>
    <row r="160" spans="1:17" x14ac:dyDescent="0.25">
      <c r="A160" s="155" t="s">
        <v>6</v>
      </c>
      <c r="B160" s="154">
        <v>11</v>
      </c>
      <c r="C160" s="158" t="s">
        <v>3</v>
      </c>
      <c r="D160" s="158" t="s">
        <v>3</v>
      </c>
      <c r="E160" s="158" t="s">
        <v>3</v>
      </c>
      <c r="F160" s="158" t="s">
        <v>3</v>
      </c>
      <c r="G160" s="158" t="s">
        <v>3</v>
      </c>
      <c r="H160" s="158" t="s">
        <v>3</v>
      </c>
      <c r="I160" s="158" t="s">
        <v>3</v>
      </c>
      <c r="J160" s="158">
        <v>7</v>
      </c>
      <c r="K160" s="158">
        <v>100</v>
      </c>
      <c r="L160" s="158" t="s">
        <v>3</v>
      </c>
      <c r="M160" s="158" t="s">
        <v>3</v>
      </c>
      <c r="N160" s="158" t="s">
        <v>3</v>
      </c>
      <c r="O160" s="158">
        <v>7</v>
      </c>
      <c r="P160" s="158">
        <v>100</v>
      </c>
      <c r="Q160" s="158">
        <v>7</v>
      </c>
    </row>
    <row r="161" spans="1:17" x14ac:dyDescent="0.25">
      <c r="A161" s="153" t="s">
        <v>11</v>
      </c>
      <c r="B161" s="154">
        <v>11</v>
      </c>
      <c r="C161" s="157" t="s">
        <v>3</v>
      </c>
      <c r="D161" s="157" t="s">
        <v>3</v>
      </c>
      <c r="E161" s="157" t="s">
        <v>3</v>
      </c>
      <c r="F161" s="157" t="s">
        <v>3</v>
      </c>
      <c r="G161" s="157" t="s">
        <v>3</v>
      </c>
      <c r="H161" s="157" t="s">
        <v>3</v>
      </c>
      <c r="I161" s="157" t="s">
        <v>3</v>
      </c>
      <c r="J161" s="157">
        <v>6</v>
      </c>
      <c r="K161" s="157">
        <v>85.7</v>
      </c>
      <c r="L161" s="157" t="s">
        <v>3</v>
      </c>
      <c r="M161" s="157">
        <v>1</v>
      </c>
      <c r="N161" s="157" t="s">
        <v>3</v>
      </c>
      <c r="O161" s="157">
        <v>7</v>
      </c>
      <c r="P161" s="157">
        <v>100</v>
      </c>
      <c r="Q161" s="157">
        <v>7</v>
      </c>
    </row>
    <row r="162" spans="1:17" x14ac:dyDescent="0.25">
      <c r="A162" s="155" t="s">
        <v>12</v>
      </c>
      <c r="B162" s="154">
        <v>11</v>
      </c>
      <c r="C162" s="158" t="s">
        <v>3</v>
      </c>
      <c r="D162" s="158" t="s">
        <v>3</v>
      </c>
      <c r="E162" s="158" t="s">
        <v>3</v>
      </c>
      <c r="F162" s="158" t="s">
        <v>3</v>
      </c>
      <c r="G162" s="158">
        <v>1</v>
      </c>
      <c r="H162" s="158">
        <v>1</v>
      </c>
      <c r="I162" s="158">
        <v>14.3</v>
      </c>
      <c r="J162" s="158">
        <v>6</v>
      </c>
      <c r="K162" s="158">
        <v>85.7</v>
      </c>
      <c r="L162" s="158" t="s">
        <v>3</v>
      </c>
      <c r="M162" s="158" t="s">
        <v>3</v>
      </c>
      <c r="N162" s="158" t="s">
        <v>3</v>
      </c>
      <c r="O162" s="158">
        <v>6</v>
      </c>
      <c r="P162" s="158">
        <v>85.7</v>
      </c>
      <c r="Q162" s="158">
        <v>7</v>
      </c>
    </row>
    <row r="163" spans="1:17" x14ac:dyDescent="0.25">
      <c r="A163" s="153" t="s">
        <v>648</v>
      </c>
      <c r="B163" s="154">
        <v>11</v>
      </c>
      <c r="C163" s="157" t="s">
        <v>3</v>
      </c>
      <c r="D163" s="157" t="s">
        <v>3</v>
      </c>
      <c r="E163" s="157" t="s">
        <v>3</v>
      </c>
      <c r="F163" s="157" t="s">
        <v>3</v>
      </c>
      <c r="G163" s="157" t="s">
        <v>3</v>
      </c>
      <c r="H163" s="157" t="s">
        <v>3</v>
      </c>
      <c r="I163" s="157" t="s">
        <v>3</v>
      </c>
      <c r="J163" s="157">
        <v>7</v>
      </c>
      <c r="K163" s="157">
        <v>87.5</v>
      </c>
      <c r="L163" s="157" t="s">
        <v>3</v>
      </c>
      <c r="M163" s="157">
        <v>1</v>
      </c>
      <c r="N163" s="157" t="s">
        <v>3</v>
      </c>
      <c r="O163" s="157">
        <v>8</v>
      </c>
      <c r="P163" s="157">
        <v>100</v>
      </c>
      <c r="Q163" s="157">
        <v>8</v>
      </c>
    </row>
    <row r="164" spans="1:17" x14ac:dyDescent="0.25">
      <c r="A164" s="155" t="s">
        <v>13</v>
      </c>
      <c r="B164" s="154">
        <v>11</v>
      </c>
      <c r="C164" s="158">
        <v>1</v>
      </c>
      <c r="D164" s="158">
        <v>11.1</v>
      </c>
      <c r="E164" s="158" t="s">
        <v>3</v>
      </c>
      <c r="F164" s="158" t="s">
        <v>3</v>
      </c>
      <c r="G164" s="158">
        <v>1</v>
      </c>
      <c r="H164" s="158">
        <v>2</v>
      </c>
      <c r="I164" s="158">
        <v>22.2</v>
      </c>
      <c r="J164" s="158">
        <v>4</v>
      </c>
      <c r="K164" s="158">
        <v>44.4</v>
      </c>
      <c r="L164" s="158">
        <v>1</v>
      </c>
      <c r="M164" s="158">
        <v>2</v>
      </c>
      <c r="N164" s="158" t="s">
        <v>3</v>
      </c>
      <c r="O164" s="158">
        <v>7</v>
      </c>
      <c r="P164" s="158">
        <v>77.8</v>
      </c>
      <c r="Q164" s="158">
        <v>9</v>
      </c>
    </row>
    <row r="165" spans="1:17" x14ac:dyDescent="0.25">
      <c r="A165" s="153" t="s">
        <v>14</v>
      </c>
      <c r="B165" s="154">
        <v>11</v>
      </c>
      <c r="C165" s="157" t="s">
        <v>3</v>
      </c>
      <c r="D165" s="157" t="s">
        <v>3</v>
      </c>
      <c r="E165" s="157" t="s">
        <v>3</v>
      </c>
      <c r="F165" s="157" t="s">
        <v>3</v>
      </c>
      <c r="G165" s="157" t="s">
        <v>3</v>
      </c>
      <c r="H165" s="157" t="s">
        <v>3</v>
      </c>
      <c r="I165" s="157" t="s">
        <v>3</v>
      </c>
      <c r="J165" s="157">
        <v>9</v>
      </c>
      <c r="K165" s="157">
        <v>100</v>
      </c>
      <c r="L165" s="157" t="s">
        <v>3</v>
      </c>
      <c r="M165" s="157" t="s">
        <v>3</v>
      </c>
      <c r="N165" s="157" t="s">
        <v>3</v>
      </c>
      <c r="O165" s="157">
        <v>9</v>
      </c>
      <c r="P165" s="157">
        <v>100</v>
      </c>
      <c r="Q165" s="157">
        <v>9</v>
      </c>
    </row>
    <row r="166" spans="1:17" x14ac:dyDescent="0.25">
      <c r="A166" s="155" t="s">
        <v>15</v>
      </c>
      <c r="B166" s="154">
        <v>11</v>
      </c>
      <c r="C166" s="158" t="s">
        <v>3</v>
      </c>
      <c r="D166" s="158" t="s">
        <v>3</v>
      </c>
      <c r="E166" s="158" t="s">
        <v>3</v>
      </c>
      <c r="F166" s="158" t="s">
        <v>3</v>
      </c>
      <c r="G166" s="158" t="s">
        <v>3</v>
      </c>
      <c r="H166" s="158" t="s">
        <v>3</v>
      </c>
      <c r="I166" s="158" t="s">
        <v>3</v>
      </c>
      <c r="J166" s="158">
        <v>6</v>
      </c>
      <c r="K166" s="158">
        <v>54.5</v>
      </c>
      <c r="L166" s="158">
        <v>1</v>
      </c>
      <c r="M166" s="158">
        <v>4</v>
      </c>
      <c r="N166" s="158" t="s">
        <v>3</v>
      </c>
      <c r="O166" s="158">
        <v>11</v>
      </c>
      <c r="P166" s="158">
        <v>100</v>
      </c>
      <c r="Q166" s="158">
        <v>11</v>
      </c>
    </row>
    <row r="167" spans="1:17" x14ac:dyDescent="0.25">
      <c r="A167" s="153" t="s">
        <v>19</v>
      </c>
      <c r="B167" s="154">
        <v>11</v>
      </c>
      <c r="C167" s="157" t="s">
        <v>3</v>
      </c>
      <c r="D167" s="157" t="s">
        <v>3</v>
      </c>
      <c r="E167" s="157" t="s">
        <v>3</v>
      </c>
      <c r="F167" s="157" t="s">
        <v>3</v>
      </c>
      <c r="G167" s="157">
        <v>1</v>
      </c>
      <c r="H167" s="157">
        <v>1</v>
      </c>
      <c r="I167" s="157">
        <v>16.7</v>
      </c>
      <c r="J167" s="157">
        <v>1</v>
      </c>
      <c r="K167" s="157">
        <v>16.7</v>
      </c>
      <c r="L167" s="157">
        <v>2</v>
      </c>
      <c r="M167" s="157">
        <v>2</v>
      </c>
      <c r="N167" s="157" t="s">
        <v>3</v>
      </c>
      <c r="O167" s="157">
        <v>5</v>
      </c>
      <c r="P167" s="157">
        <v>83.3</v>
      </c>
      <c r="Q167" s="157">
        <v>6</v>
      </c>
    </row>
    <row r="168" spans="1:17" x14ac:dyDescent="0.25">
      <c r="A168" s="155" t="s">
        <v>16</v>
      </c>
      <c r="B168" s="154">
        <v>11</v>
      </c>
      <c r="C168" s="158">
        <v>2</v>
      </c>
      <c r="D168" s="158">
        <v>33.299999999999997</v>
      </c>
      <c r="E168" s="158" t="s">
        <v>3</v>
      </c>
      <c r="F168" s="158" t="s">
        <v>3</v>
      </c>
      <c r="G168" s="158" t="s">
        <v>3</v>
      </c>
      <c r="H168" s="158">
        <v>2</v>
      </c>
      <c r="I168" s="158">
        <v>33.299999999999997</v>
      </c>
      <c r="J168" s="158" t="s">
        <v>3</v>
      </c>
      <c r="K168" s="158" t="s">
        <v>3</v>
      </c>
      <c r="L168" s="158" t="s">
        <v>3</v>
      </c>
      <c r="M168" s="158">
        <v>4</v>
      </c>
      <c r="N168" s="158" t="s">
        <v>3</v>
      </c>
      <c r="O168" s="158">
        <v>4</v>
      </c>
      <c r="P168" s="158">
        <v>66.7</v>
      </c>
      <c r="Q168" s="158">
        <v>6</v>
      </c>
    </row>
    <row r="169" spans="1:17" x14ac:dyDescent="0.25">
      <c r="A169" s="153" t="s">
        <v>9</v>
      </c>
      <c r="B169" s="154">
        <v>11</v>
      </c>
      <c r="C169" s="157" t="s">
        <v>3</v>
      </c>
      <c r="D169" s="157" t="s">
        <v>3</v>
      </c>
      <c r="E169" s="157" t="s">
        <v>3</v>
      </c>
      <c r="F169" s="157" t="s">
        <v>3</v>
      </c>
      <c r="G169" s="157" t="s">
        <v>3</v>
      </c>
      <c r="H169" s="157" t="s">
        <v>3</v>
      </c>
      <c r="I169" s="157" t="s">
        <v>3</v>
      </c>
      <c r="J169" s="157">
        <v>4</v>
      </c>
      <c r="K169" s="157">
        <v>100</v>
      </c>
      <c r="L169" s="157" t="s">
        <v>3</v>
      </c>
      <c r="M169" s="157" t="s">
        <v>3</v>
      </c>
      <c r="N169" s="157" t="s">
        <v>3</v>
      </c>
      <c r="O169" s="157">
        <v>4</v>
      </c>
      <c r="P169" s="157">
        <v>100</v>
      </c>
      <c r="Q169" s="157">
        <v>4</v>
      </c>
    </row>
    <row r="170" spans="1:17" x14ac:dyDescent="0.25">
      <c r="A170" s="155" t="s">
        <v>17</v>
      </c>
      <c r="B170" s="156">
        <v>11</v>
      </c>
      <c r="C170" s="158">
        <v>1</v>
      </c>
      <c r="D170" s="158">
        <v>12.5</v>
      </c>
      <c r="E170" s="158" t="s">
        <v>3</v>
      </c>
      <c r="F170" s="158" t="s">
        <v>3</v>
      </c>
      <c r="G170" s="158" t="s">
        <v>3</v>
      </c>
      <c r="H170" s="158">
        <v>1</v>
      </c>
      <c r="I170" s="158">
        <v>12.5</v>
      </c>
      <c r="J170" s="158">
        <v>6</v>
      </c>
      <c r="K170" s="158">
        <v>75</v>
      </c>
      <c r="L170" s="158" t="s">
        <v>3</v>
      </c>
      <c r="M170" s="158">
        <v>1</v>
      </c>
      <c r="N170" s="158" t="s">
        <v>3</v>
      </c>
      <c r="O170" s="158">
        <v>7</v>
      </c>
      <c r="P170" s="158">
        <v>87.5</v>
      </c>
      <c r="Q170" s="158">
        <v>8</v>
      </c>
    </row>
    <row r="171" spans="1:17" x14ac:dyDescent="0.25">
      <c r="A171" s="153" t="s">
        <v>2</v>
      </c>
      <c r="B171" s="154">
        <v>12</v>
      </c>
      <c r="C171" s="157" t="s">
        <v>3</v>
      </c>
      <c r="D171" s="157" t="s">
        <v>3</v>
      </c>
      <c r="E171" s="157" t="s">
        <v>3</v>
      </c>
      <c r="F171" s="157" t="s">
        <v>3</v>
      </c>
      <c r="G171" s="157">
        <v>1</v>
      </c>
      <c r="H171" s="157">
        <v>1</v>
      </c>
      <c r="I171" s="157">
        <v>14.3</v>
      </c>
      <c r="J171" s="157">
        <v>3</v>
      </c>
      <c r="K171" s="157">
        <v>42.9</v>
      </c>
      <c r="L171" s="157" t="s">
        <v>3</v>
      </c>
      <c r="M171" s="157">
        <v>3</v>
      </c>
      <c r="N171" s="157" t="s">
        <v>3</v>
      </c>
      <c r="O171" s="157">
        <v>6</v>
      </c>
      <c r="P171" s="157">
        <v>85.7</v>
      </c>
      <c r="Q171" s="157">
        <v>7</v>
      </c>
    </row>
    <row r="172" spans="1:17" x14ac:dyDescent="0.25">
      <c r="A172" s="155" t="s">
        <v>4</v>
      </c>
      <c r="B172" s="154">
        <v>12</v>
      </c>
      <c r="C172" s="158" t="s">
        <v>3</v>
      </c>
      <c r="D172" s="158" t="s">
        <v>3</v>
      </c>
      <c r="E172" s="158" t="s">
        <v>3</v>
      </c>
      <c r="F172" s="158" t="s">
        <v>3</v>
      </c>
      <c r="G172" s="158" t="s">
        <v>3</v>
      </c>
      <c r="H172" s="158" t="s">
        <v>3</v>
      </c>
      <c r="I172" s="158" t="s">
        <v>3</v>
      </c>
      <c r="J172" s="158">
        <v>5</v>
      </c>
      <c r="K172" s="158">
        <v>83.3</v>
      </c>
      <c r="L172" s="158" t="s">
        <v>3</v>
      </c>
      <c r="M172" s="158">
        <v>1</v>
      </c>
      <c r="N172" s="158" t="s">
        <v>3</v>
      </c>
      <c r="O172" s="158">
        <v>6</v>
      </c>
      <c r="P172" s="158">
        <v>100</v>
      </c>
      <c r="Q172" s="158">
        <v>6</v>
      </c>
    </row>
    <row r="173" spans="1:17" x14ac:dyDescent="0.25">
      <c r="A173" s="153" t="s">
        <v>18</v>
      </c>
      <c r="B173" s="154">
        <v>12</v>
      </c>
      <c r="C173" s="157">
        <v>1</v>
      </c>
      <c r="D173" s="157">
        <v>14.3</v>
      </c>
      <c r="E173" s="157" t="s">
        <v>3</v>
      </c>
      <c r="F173" s="157" t="s">
        <v>3</v>
      </c>
      <c r="G173" s="157" t="s">
        <v>3</v>
      </c>
      <c r="H173" s="157">
        <v>1</v>
      </c>
      <c r="I173" s="157">
        <v>14.3</v>
      </c>
      <c r="J173" s="157">
        <v>5</v>
      </c>
      <c r="K173" s="157">
        <v>71.400000000000006</v>
      </c>
      <c r="L173" s="157">
        <v>1</v>
      </c>
      <c r="M173" s="157" t="s">
        <v>3</v>
      </c>
      <c r="N173" s="157" t="s">
        <v>3</v>
      </c>
      <c r="O173" s="157">
        <v>6</v>
      </c>
      <c r="P173" s="157">
        <v>85.7</v>
      </c>
      <c r="Q173" s="157">
        <v>7</v>
      </c>
    </row>
    <row r="174" spans="1:17" x14ac:dyDescent="0.25">
      <c r="A174" s="155" t="s">
        <v>5</v>
      </c>
      <c r="B174" s="154">
        <v>12</v>
      </c>
      <c r="C174" s="158" t="s">
        <v>3</v>
      </c>
      <c r="D174" s="158" t="s">
        <v>3</v>
      </c>
      <c r="E174" s="158" t="s">
        <v>3</v>
      </c>
      <c r="F174" s="158" t="s">
        <v>3</v>
      </c>
      <c r="G174" s="158">
        <v>1</v>
      </c>
      <c r="H174" s="158">
        <v>1</v>
      </c>
      <c r="I174" s="158">
        <v>10</v>
      </c>
      <c r="J174" s="158">
        <v>4</v>
      </c>
      <c r="K174" s="158">
        <v>40</v>
      </c>
      <c r="L174" s="158" t="s">
        <v>3</v>
      </c>
      <c r="M174" s="158">
        <v>5</v>
      </c>
      <c r="N174" s="158" t="s">
        <v>3</v>
      </c>
      <c r="O174" s="158">
        <v>9</v>
      </c>
      <c r="P174" s="158">
        <v>90</v>
      </c>
      <c r="Q174" s="158">
        <v>10</v>
      </c>
    </row>
    <row r="175" spans="1:17" x14ac:dyDescent="0.25">
      <c r="A175" s="153" t="s">
        <v>6</v>
      </c>
      <c r="B175" s="154">
        <v>12</v>
      </c>
      <c r="C175" s="157" t="s">
        <v>3</v>
      </c>
      <c r="D175" s="157" t="s">
        <v>3</v>
      </c>
      <c r="E175" s="157" t="s">
        <v>3</v>
      </c>
      <c r="F175" s="157" t="s">
        <v>3</v>
      </c>
      <c r="G175" s="157" t="s">
        <v>3</v>
      </c>
      <c r="H175" s="157" t="s">
        <v>3</v>
      </c>
      <c r="I175" s="157" t="s">
        <v>3</v>
      </c>
      <c r="J175" s="157">
        <v>11</v>
      </c>
      <c r="K175" s="157">
        <v>100</v>
      </c>
      <c r="L175" s="157" t="s">
        <v>3</v>
      </c>
      <c r="M175" s="157" t="s">
        <v>3</v>
      </c>
      <c r="N175" s="157" t="s">
        <v>3</v>
      </c>
      <c r="O175" s="157">
        <v>11</v>
      </c>
      <c r="P175" s="157">
        <v>100</v>
      </c>
      <c r="Q175" s="157">
        <v>11</v>
      </c>
    </row>
    <row r="176" spans="1:17" x14ac:dyDescent="0.25">
      <c r="A176" s="155" t="s">
        <v>7</v>
      </c>
      <c r="B176" s="154">
        <v>12</v>
      </c>
      <c r="C176" s="158" t="s">
        <v>3</v>
      </c>
      <c r="D176" s="158" t="s">
        <v>3</v>
      </c>
      <c r="E176" s="158" t="s">
        <v>3</v>
      </c>
      <c r="F176" s="158" t="s">
        <v>3</v>
      </c>
      <c r="G176" s="158" t="s">
        <v>3</v>
      </c>
      <c r="H176" s="158" t="s">
        <v>3</v>
      </c>
      <c r="I176" s="158" t="s">
        <v>3</v>
      </c>
      <c r="J176" s="158">
        <v>2</v>
      </c>
      <c r="K176" s="158">
        <v>50</v>
      </c>
      <c r="L176" s="158">
        <v>1</v>
      </c>
      <c r="M176" s="158">
        <v>1</v>
      </c>
      <c r="N176" s="158" t="s">
        <v>3</v>
      </c>
      <c r="O176" s="158">
        <v>4</v>
      </c>
      <c r="P176" s="158">
        <v>100</v>
      </c>
      <c r="Q176" s="158">
        <v>4</v>
      </c>
    </row>
    <row r="177" spans="1:17" x14ac:dyDescent="0.25">
      <c r="A177" s="153" t="s">
        <v>8</v>
      </c>
      <c r="B177" s="154">
        <v>12</v>
      </c>
      <c r="C177" s="157" t="s">
        <v>3</v>
      </c>
      <c r="D177" s="157" t="s">
        <v>3</v>
      </c>
      <c r="E177" s="157" t="s">
        <v>3</v>
      </c>
      <c r="F177" s="157">
        <v>1</v>
      </c>
      <c r="G177" s="157" t="s">
        <v>3</v>
      </c>
      <c r="H177" s="157">
        <v>1</v>
      </c>
      <c r="I177" s="157">
        <v>50</v>
      </c>
      <c r="J177" s="157">
        <v>1</v>
      </c>
      <c r="K177" s="157">
        <v>50</v>
      </c>
      <c r="L177" s="157" t="s">
        <v>3</v>
      </c>
      <c r="M177" s="157" t="s">
        <v>3</v>
      </c>
      <c r="N177" s="157" t="s">
        <v>3</v>
      </c>
      <c r="O177" s="157">
        <v>1</v>
      </c>
      <c r="P177" s="157">
        <v>50</v>
      </c>
      <c r="Q177" s="157">
        <v>2</v>
      </c>
    </row>
    <row r="178" spans="1:17" x14ac:dyDescent="0.25">
      <c r="A178" s="155" t="s">
        <v>10</v>
      </c>
      <c r="B178" s="154">
        <v>12</v>
      </c>
      <c r="C178" s="158" t="s">
        <v>3</v>
      </c>
      <c r="D178" s="158" t="s">
        <v>3</v>
      </c>
      <c r="E178" s="158" t="s">
        <v>3</v>
      </c>
      <c r="F178" s="158" t="s">
        <v>3</v>
      </c>
      <c r="G178" s="158">
        <v>1</v>
      </c>
      <c r="H178" s="158">
        <v>1</v>
      </c>
      <c r="I178" s="158">
        <v>10</v>
      </c>
      <c r="J178" s="158">
        <v>5</v>
      </c>
      <c r="K178" s="158">
        <v>50</v>
      </c>
      <c r="L178" s="158">
        <v>1</v>
      </c>
      <c r="M178" s="158">
        <v>3</v>
      </c>
      <c r="N178" s="158" t="s">
        <v>3</v>
      </c>
      <c r="O178" s="158">
        <v>9</v>
      </c>
      <c r="P178" s="158">
        <v>90</v>
      </c>
      <c r="Q178" s="158">
        <v>10</v>
      </c>
    </row>
    <row r="179" spans="1:17" x14ac:dyDescent="0.25">
      <c r="A179" s="153" t="s">
        <v>11</v>
      </c>
      <c r="B179" s="154">
        <v>12</v>
      </c>
      <c r="C179" s="157" t="s">
        <v>3</v>
      </c>
      <c r="D179" s="157" t="s">
        <v>3</v>
      </c>
      <c r="E179" s="157" t="s">
        <v>3</v>
      </c>
      <c r="F179" s="157" t="s">
        <v>3</v>
      </c>
      <c r="G179" s="157" t="s">
        <v>3</v>
      </c>
      <c r="H179" s="157" t="s">
        <v>3</v>
      </c>
      <c r="I179" s="157" t="s">
        <v>3</v>
      </c>
      <c r="J179" s="157">
        <v>7</v>
      </c>
      <c r="K179" s="157">
        <v>70</v>
      </c>
      <c r="L179" s="157">
        <v>1</v>
      </c>
      <c r="M179" s="157">
        <v>2</v>
      </c>
      <c r="N179" s="157" t="s">
        <v>3</v>
      </c>
      <c r="O179" s="157">
        <v>10</v>
      </c>
      <c r="P179" s="157">
        <v>100</v>
      </c>
      <c r="Q179" s="157">
        <v>10</v>
      </c>
    </row>
    <row r="180" spans="1:17" x14ac:dyDescent="0.25">
      <c r="A180" s="155" t="s">
        <v>12</v>
      </c>
      <c r="B180" s="154">
        <v>12</v>
      </c>
      <c r="C180" s="158" t="s">
        <v>3</v>
      </c>
      <c r="D180" s="158" t="s">
        <v>3</v>
      </c>
      <c r="E180" s="158" t="s">
        <v>3</v>
      </c>
      <c r="F180" s="158" t="s">
        <v>3</v>
      </c>
      <c r="G180" s="158">
        <v>1</v>
      </c>
      <c r="H180" s="158">
        <v>1</v>
      </c>
      <c r="I180" s="158">
        <v>16.7</v>
      </c>
      <c r="J180" s="158">
        <v>4</v>
      </c>
      <c r="K180" s="158">
        <v>66.7</v>
      </c>
      <c r="L180" s="158" t="s">
        <v>3</v>
      </c>
      <c r="M180" s="158">
        <v>1</v>
      </c>
      <c r="N180" s="158" t="s">
        <v>3</v>
      </c>
      <c r="O180" s="158">
        <v>5</v>
      </c>
      <c r="P180" s="158">
        <v>83.3</v>
      </c>
      <c r="Q180" s="158">
        <v>6</v>
      </c>
    </row>
    <row r="181" spans="1:17" x14ac:dyDescent="0.25">
      <c r="A181" s="153" t="s">
        <v>13</v>
      </c>
      <c r="B181" s="154">
        <v>12</v>
      </c>
      <c r="C181" s="157" t="s">
        <v>3</v>
      </c>
      <c r="D181" s="157" t="s">
        <v>3</v>
      </c>
      <c r="E181" s="157" t="s">
        <v>3</v>
      </c>
      <c r="F181" s="157" t="s">
        <v>3</v>
      </c>
      <c r="G181" s="157" t="s">
        <v>3</v>
      </c>
      <c r="H181" s="157" t="s">
        <v>3</v>
      </c>
      <c r="I181" s="157" t="s">
        <v>3</v>
      </c>
      <c r="J181" s="157">
        <v>3</v>
      </c>
      <c r="K181" s="157">
        <v>75</v>
      </c>
      <c r="L181" s="157">
        <v>1</v>
      </c>
      <c r="M181" s="157" t="s">
        <v>3</v>
      </c>
      <c r="N181" s="157" t="s">
        <v>3</v>
      </c>
      <c r="O181" s="157">
        <v>4</v>
      </c>
      <c r="P181" s="157">
        <v>100</v>
      </c>
      <c r="Q181" s="157">
        <v>4</v>
      </c>
    </row>
    <row r="182" spans="1:17" x14ac:dyDescent="0.25">
      <c r="A182" s="155" t="s">
        <v>19</v>
      </c>
      <c r="B182" s="154">
        <v>12</v>
      </c>
      <c r="C182" s="158" t="s">
        <v>3</v>
      </c>
      <c r="D182" s="158" t="s">
        <v>3</v>
      </c>
      <c r="E182" s="158" t="s">
        <v>3</v>
      </c>
      <c r="F182" s="158" t="s">
        <v>3</v>
      </c>
      <c r="G182" s="158" t="s">
        <v>3</v>
      </c>
      <c r="H182" s="158" t="s">
        <v>3</v>
      </c>
      <c r="I182" s="158" t="s">
        <v>3</v>
      </c>
      <c r="J182" s="158">
        <v>5</v>
      </c>
      <c r="K182" s="158">
        <v>83.3</v>
      </c>
      <c r="L182" s="158">
        <v>1</v>
      </c>
      <c r="M182" s="158" t="s">
        <v>3</v>
      </c>
      <c r="N182" s="158" t="s">
        <v>3</v>
      </c>
      <c r="O182" s="158">
        <v>6</v>
      </c>
      <c r="P182" s="158">
        <v>100</v>
      </c>
      <c r="Q182" s="158">
        <v>6</v>
      </c>
    </row>
    <row r="183" spans="1:17" x14ac:dyDescent="0.25">
      <c r="A183" s="153" t="s">
        <v>16</v>
      </c>
      <c r="B183" s="154">
        <v>12</v>
      </c>
      <c r="C183" s="157" t="s">
        <v>3</v>
      </c>
      <c r="D183" s="157" t="s">
        <v>3</v>
      </c>
      <c r="E183" s="157" t="s">
        <v>3</v>
      </c>
      <c r="F183" s="157" t="s">
        <v>3</v>
      </c>
      <c r="G183" s="157">
        <v>2</v>
      </c>
      <c r="H183" s="157">
        <v>2</v>
      </c>
      <c r="I183" s="157">
        <v>50</v>
      </c>
      <c r="J183" s="157" t="s">
        <v>3</v>
      </c>
      <c r="K183" s="157" t="s">
        <v>3</v>
      </c>
      <c r="L183" s="157">
        <v>1</v>
      </c>
      <c r="M183" s="157">
        <v>1</v>
      </c>
      <c r="N183" s="157" t="s">
        <v>3</v>
      </c>
      <c r="O183" s="157">
        <v>2</v>
      </c>
      <c r="P183" s="157">
        <v>50</v>
      </c>
      <c r="Q183" s="157">
        <v>4</v>
      </c>
    </row>
    <row r="184" spans="1:17" x14ac:dyDescent="0.25">
      <c r="A184" s="155" t="s">
        <v>17</v>
      </c>
      <c r="B184" s="154">
        <v>12</v>
      </c>
      <c r="C184" s="158" t="s">
        <v>3</v>
      </c>
      <c r="D184" s="158" t="s">
        <v>3</v>
      </c>
      <c r="E184" s="158" t="s">
        <v>3</v>
      </c>
      <c r="F184" s="158" t="s">
        <v>3</v>
      </c>
      <c r="G184" s="158" t="s">
        <v>3</v>
      </c>
      <c r="H184" s="158" t="s">
        <v>3</v>
      </c>
      <c r="I184" s="158" t="s">
        <v>3</v>
      </c>
      <c r="J184" s="158">
        <v>3</v>
      </c>
      <c r="K184" s="158">
        <v>50</v>
      </c>
      <c r="L184" s="158" t="s">
        <v>3</v>
      </c>
      <c r="M184" s="158">
        <v>3</v>
      </c>
      <c r="N184" s="158" t="s">
        <v>3</v>
      </c>
      <c r="O184" s="158">
        <v>6</v>
      </c>
      <c r="P184" s="158">
        <v>100</v>
      </c>
      <c r="Q184" s="158">
        <v>6</v>
      </c>
    </row>
    <row r="185" spans="1:17" x14ac:dyDescent="0.25">
      <c r="A185" s="153" t="s">
        <v>9</v>
      </c>
      <c r="B185" s="154">
        <v>12</v>
      </c>
      <c r="C185" s="157" t="s">
        <v>3</v>
      </c>
      <c r="D185" s="157" t="s">
        <v>3</v>
      </c>
      <c r="E185" s="157" t="s">
        <v>3</v>
      </c>
      <c r="F185" s="157" t="s">
        <v>3</v>
      </c>
      <c r="G185" s="157" t="s">
        <v>3</v>
      </c>
      <c r="H185" s="157" t="s">
        <v>3</v>
      </c>
      <c r="I185" s="157" t="s">
        <v>3</v>
      </c>
      <c r="J185" s="157">
        <v>4</v>
      </c>
      <c r="K185" s="157">
        <v>57.1</v>
      </c>
      <c r="L185" s="157" t="s">
        <v>3</v>
      </c>
      <c r="M185" s="157">
        <v>3</v>
      </c>
      <c r="N185" s="157" t="s">
        <v>3</v>
      </c>
      <c r="O185" s="157">
        <v>7</v>
      </c>
      <c r="P185" s="157">
        <v>100</v>
      </c>
      <c r="Q185" s="157">
        <v>7</v>
      </c>
    </row>
    <row r="186" spans="1:17" x14ac:dyDescent="0.25">
      <c r="A186" s="155" t="s">
        <v>15</v>
      </c>
      <c r="B186" s="156">
        <v>12</v>
      </c>
      <c r="C186" s="158" t="s">
        <v>3</v>
      </c>
      <c r="D186" s="158" t="s">
        <v>3</v>
      </c>
      <c r="E186" s="158" t="s">
        <v>3</v>
      </c>
      <c r="F186" s="158" t="s">
        <v>3</v>
      </c>
      <c r="G186" s="158" t="s">
        <v>3</v>
      </c>
      <c r="H186" s="158" t="s">
        <v>3</v>
      </c>
      <c r="I186" s="158" t="s">
        <v>3</v>
      </c>
      <c r="J186" s="158">
        <v>6</v>
      </c>
      <c r="K186" s="158">
        <v>85.7</v>
      </c>
      <c r="L186" s="158">
        <v>1</v>
      </c>
      <c r="M186" s="158" t="s">
        <v>3</v>
      </c>
      <c r="N186" s="158" t="s">
        <v>3</v>
      </c>
      <c r="O186" s="158">
        <v>7</v>
      </c>
      <c r="P186" s="158">
        <v>100</v>
      </c>
      <c r="Q186" s="158">
        <v>7</v>
      </c>
    </row>
    <row r="187" spans="1:17" x14ac:dyDescent="0.25">
      <c r="A187" s="153" t="s">
        <v>2</v>
      </c>
      <c r="B187" s="154">
        <v>13</v>
      </c>
      <c r="C187" s="157" t="s">
        <v>3</v>
      </c>
      <c r="D187" s="157" t="s">
        <v>3</v>
      </c>
      <c r="E187" s="157" t="s">
        <v>3</v>
      </c>
      <c r="F187" s="157" t="s">
        <v>3</v>
      </c>
      <c r="G187" s="157" t="s">
        <v>3</v>
      </c>
      <c r="H187" s="157" t="s">
        <v>3</v>
      </c>
      <c r="I187" s="157" t="s">
        <v>3</v>
      </c>
      <c r="J187" s="157">
        <v>7</v>
      </c>
      <c r="K187" s="157">
        <v>77.8</v>
      </c>
      <c r="L187" s="157">
        <v>2</v>
      </c>
      <c r="M187" s="157" t="s">
        <v>3</v>
      </c>
      <c r="N187" s="157" t="s">
        <v>3</v>
      </c>
      <c r="O187" s="157">
        <v>9</v>
      </c>
      <c r="P187" s="157">
        <v>100</v>
      </c>
      <c r="Q187" s="157">
        <v>9</v>
      </c>
    </row>
    <row r="188" spans="1:17" x14ac:dyDescent="0.25">
      <c r="A188" s="155" t="s">
        <v>4</v>
      </c>
      <c r="B188" s="154">
        <v>13</v>
      </c>
      <c r="C188" s="158" t="s">
        <v>3</v>
      </c>
      <c r="D188" s="158" t="s">
        <v>3</v>
      </c>
      <c r="E188" s="158" t="s">
        <v>3</v>
      </c>
      <c r="F188" s="158" t="s">
        <v>3</v>
      </c>
      <c r="G188" s="158">
        <v>1</v>
      </c>
      <c r="H188" s="158">
        <v>1</v>
      </c>
      <c r="I188" s="158">
        <v>10</v>
      </c>
      <c r="J188" s="158">
        <v>5</v>
      </c>
      <c r="K188" s="158">
        <v>50</v>
      </c>
      <c r="L188" s="158" t="s">
        <v>3</v>
      </c>
      <c r="M188" s="158">
        <v>4</v>
      </c>
      <c r="N188" s="158" t="s">
        <v>3</v>
      </c>
      <c r="O188" s="158">
        <v>9</v>
      </c>
      <c r="P188" s="158">
        <v>90</v>
      </c>
      <c r="Q188" s="158">
        <v>10</v>
      </c>
    </row>
    <row r="189" spans="1:17" x14ac:dyDescent="0.25">
      <c r="A189" s="153" t="s">
        <v>18</v>
      </c>
      <c r="B189" s="154">
        <v>13</v>
      </c>
      <c r="C189" s="157" t="s">
        <v>3</v>
      </c>
      <c r="D189" s="157" t="s">
        <v>3</v>
      </c>
      <c r="E189" s="157" t="s">
        <v>3</v>
      </c>
      <c r="F189" s="157" t="s">
        <v>3</v>
      </c>
      <c r="G189" s="157" t="s">
        <v>3</v>
      </c>
      <c r="H189" s="157" t="s">
        <v>3</v>
      </c>
      <c r="I189" s="157" t="s">
        <v>3</v>
      </c>
      <c r="J189" s="157">
        <v>3</v>
      </c>
      <c r="K189" s="157">
        <v>42.9</v>
      </c>
      <c r="L189" s="157">
        <v>2</v>
      </c>
      <c r="M189" s="157">
        <v>2</v>
      </c>
      <c r="N189" s="157" t="s">
        <v>3</v>
      </c>
      <c r="O189" s="157">
        <v>7</v>
      </c>
      <c r="P189" s="157">
        <v>100</v>
      </c>
      <c r="Q189" s="157">
        <v>7</v>
      </c>
    </row>
    <row r="190" spans="1:17" x14ac:dyDescent="0.25">
      <c r="A190" s="155" t="s">
        <v>5</v>
      </c>
      <c r="B190" s="154">
        <v>13</v>
      </c>
      <c r="C190" s="158" t="s">
        <v>3</v>
      </c>
      <c r="D190" s="158" t="s">
        <v>3</v>
      </c>
      <c r="E190" s="158" t="s">
        <v>3</v>
      </c>
      <c r="F190" s="158" t="s">
        <v>3</v>
      </c>
      <c r="G190" s="158">
        <v>1</v>
      </c>
      <c r="H190" s="158">
        <v>1</v>
      </c>
      <c r="I190" s="158">
        <v>16.7</v>
      </c>
      <c r="J190" s="158">
        <v>4</v>
      </c>
      <c r="K190" s="158">
        <v>66.7</v>
      </c>
      <c r="L190" s="158">
        <v>1</v>
      </c>
      <c r="M190" s="158" t="s">
        <v>3</v>
      </c>
      <c r="N190" s="158" t="s">
        <v>3</v>
      </c>
      <c r="O190" s="158">
        <v>5</v>
      </c>
      <c r="P190" s="158">
        <v>83.3</v>
      </c>
      <c r="Q190" s="158">
        <v>6</v>
      </c>
    </row>
    <row r="191" spans="1:17" x14ac:dyDescent="0.25">
      <c r="A191" s="153" t="s">
        <v>6</v>
      </c>
      <c r="B191" s="154">
        <v>13</v>
      </c>
      <c r="C191" s="157" t="s">
        <v>3</v>
      </c>
      <c r="D191" s="157" t="s">
        <v>3</v>
      </c>
      <c r="E191" s="157" t="s">
        <v>3</v>
      </c>
      <c r="F191" s="157" t="s">
        <v>3</v>
      </c>
      <c r="G191" s="157" t="s">
        <v>3</v>
      </c>
      <c r="H191" s="157" t="s">
        <v>3</v>
      </c>
      <c r="I191" s="157" t="s">
        <v>3</v>
      </c>
      <c r="J191" s="157">
        <v>6</v>
      </c>
      <c r="K191" s="157">
        <v>85.7</v>
      </c>
      <c r="L191" s="157">
        <v>1</v>
      </c>
      <c r="M191" s="157" t="s">
        <v>3</v>
      </c>
      <c r="N191" s="157" t="s">
        <v>3</v>
      </c>
      <c r="O191" s="157">
        <v>7</v>
      </c>
      <c r="P191" s="157">
        <v>100</v>
      </c>
      <c r="Q191" s="157">
        <v>7</v>
      </c>
    </row>
    <row r="192" spans="1:17" x14ac:dyDescent="0.25">
      <c r="A192" s="155" t="s">
        <v>7</v>
      </c>
      <c r="B192" s="154">
        <v>13</v>
      </c>
      <c r="C192" s="158" t="s">
        <v>3</v>
      </c>
      <c r="D192" s="158" t="s">
        <v>3</v>
      </c>
      <c r="E192" s="158" t="s">
        <v>3</v>
      </c>
      <c r="F192" s="158" t="s">
        <v>3</v>
      </c>
      <c r="G192" s="158" t="s">
        <v>3</v>
      </c>
      <c r="H192" s="158" t="s">
        <v>3</v>
      </c>
      <c r="I192" s="158" t="s">
        <v>3</v>
      </c>
      <c r="J192" s="158">
        <v>9</v>
      </c>
      <c r="K192" s="158">
        <v>100</v>
      </c>
      <c r="L192" s="158" t="s">
        <v>3</v>
      </c>
      <c r="M192" s="158" t="s">
        <v>3</v>
      </c>
      <c r="N192" s="158" t="s">
        <v>3</v>
      </c>
      <c r="O192" s="158">
        <v>9</v>
      </c>
      <c r="P192" s="158">
        <v>100</v>
      </c>
      <c r="Q192" s="158">
        <v>9</v>
      </c>
    </row>
    <row r="193" spans="1:17" x14ac:dyDescent="0.25">
      <c r="A193" s="153" t="s">
        <v>8</v>
      </c>
      <c r="B193" s="154">
        <v>13</v>
      </c>
      <c r="C193" s="157">
        <v>1</v>
      </c>
      <c r="D193" s="157">
        <v>16.7</v>
      </c>
      <c r="E193" s="157" t="s">
        <v>3</v>
      </c>
      <c r="F193" s="157" t="s">
        <v>3</v>
      </c>
      <c r="G193" s="157">
        <v>1</v>
      </c>
      <c r="H193" s="157">
        <v>2</v>
      </c>
      <c r="I193" s="157">
        <v>33.299999999999997</v>
      </c>
      <c r="J193" s="157">
        <v>4</v>
      </c>
      <c r="K193" s="157">
        <v>66.7</v>
      </c>
      <c r="L193" s="157" t="s">
        <v>3</v>
      </c>
      <c r="M193" s="157" t="s">
        <v>3</v>
      </c>
      <c r="N193" s="157" t="s">
        <v>3</v>
      </c>
      <c r="O193" s="157">
        <v>4</v>
      </c>
      <c r="P193" s="157">
        <v>66.7</v>
      </c>
      <c r="Q193" s="157">
        <v>6</v>
      </c>
    </row>
    <row r="194" spans="1:17" x14ac:dyDescent="0.25">
      <c r="A194" s="155" t="s">
        <v>9</v>
      </c>
      <c r="B194" s="154">
        <v>13</v>
      </c>
      <c r="C194" s="158" t="s">
        <v>3</v>
      </c>
      <c r="D194" s="158" t="s">
        <v>3</v>
      </c>
      <c r="E194" s="158" t="s">
        <v>3</v>
      </c>
      <c r="F194" s="158">
        <v>1</v>
      </c>
      <c r="G194" s="158" t="s">
        <v>3</v>
      </c>
      <c r="H194" s="158">
        <v>1</v>
      </c>
      <c r="I194" s="158">
        <v>14.3</v>
      </c>
      <c r="J194" s="158">
        <v>3</v>
      </c>
      <c r="K194" s="158">
        <v>42.9</v>
      </c>
      <c r="L194" s="158" t="s">
        <v>3</v>
      </c>
      <c r="M194" s="158">
        <v>3</v>
      </c>
      <c r="N194" s="158" t="s">
        <v>3</v>
      </c>
      <c r="O194" s="158">
        <v>6</v>
      </c>
      <c r="P194" s="158">
        <v>85.7</v>
      </c>
      <c r="Q194" s="158">
        <v>7</v>
      </c>
    </row>
    <row r="195" spans="1:17" x14ac:dyDescent="0.25">
      <c r="A195" s="153" t="s">
        <v>10</v>
      </c>
      <c r="B195" s="154">
        <v>13</v>
      </c>
      <c r="C195" s="157" t="s">
        <v>3</v>
      </c>
      <c r="D195" s="157" t="s">
        <v>3</v>
      </c>
      <c r="E195" s="157" t="s">
        <v>3</v>
      </c>
      <c r="F195" s="157" t="s">
        <v>3</v>
      </c>
      <c r="G195" s="157" t="s">
        <v>3</v>
      </c>
      <c r="H195" s="157" t="s">
        <v>3</v>
      </c>
      <c r="I195" s="157" t="s">
        <v>3</v>
      </c>
      <c r="J195" s="157">
        <v>4</v>
      </c>
      <c r="K195" s="157">
        <v>66.7</v>
      </c>
      <c r="L195" s="157" t="s">
        <v>3</v>
      </c>
      <c r="M195" s="157">
        <v>2</v>
      </c>
      <c r="N195" s="157" t="s">
        <v>3</v>
      </c>
      <c r="O195" s="157">
        <v>6</v>
      </c>
      <c r="P195" s="157">
        <v>100</v>
      </c>
      <c r="Q195" s="157">
        <v>6</v>
      </c>
    </row>
    <row r="196" spans="1:17" x14ac:dyDescent="0.25">
      <c r="A196" s="155" t="s">
        <v>648</v>
      </c>
      <c r="B196" s="154">
        <v>13</v>
      </c>
      <c r="C196" s="158" t="s">
        <v>3</v>
      </c>
      <c r="D196" s="158" t="s">
        <v>3</v>
      </c>
      <c r="E196" s="158" t="s">
        <v>3</v>
      </c>
      <c r="F196" s="158" t="s">
        <v>3</v>
      </c>
      <c r="G196" s="158" t="s">
        <v>3</v>
      </c>
      <c r="H196" s="158" t="s">
        <v>3</v>
      </c>
      <c r="I196" s="158" t="s">
        <v>3</v>
      </c>
      <c r="J196" s="158">
        <v>4</v>
      </c>
      <c r="K196" s="158">
        <v>100</v>
      </c>
      <c r="L196" s="158" t="s">
        <v>3</v>
      </c>
      <c r="M196" s="158" t="s">
        <v>3</v>
      </c>
      <c r="N196" s="158" t="s">
        <v>3</v>
      </c>
      <c r="O196" s="158">
        <v>4</v>
      </c>
      <c r="P196" s="158">
        <v>100</v>
      </c>
      <c r="Q196" s="158">
        <v>4</v>
      </c>
    </row>
    <row r="197" spans="1:17" x14ac:dyDescent="0.25">
      <c r="A197" s="153" t="s">
        <v>13</v>
      </c>
      <c r="B197" s="154">
        <v>13</v>
      </c>
      <c r="C197" s="157" t="s">
        <v>3</v>
      </c>
      <c r="D197" s="157" t="s">
        <v>3</v>
      </c>
      <c r="E197" s="157" t="s">
        <v>3</v>
      </c>
      <c r="F197" s="157" t="s">
        <v>3</v>
      </c>
      <c r="G197" s="157" t="s">
        <v>3</v>
      </c>
      <c r="H197" s="157" t="s">
        <v>3</v>
      </c>
      <c r="I197" s="157" t="s">
        <v>3</v>
      </c>
      <c r="J197" s="157">
        <v>5</v>
      </c>
      <c r="K197" s="157">
        <v>100</v>
      </c>
      <c r="L197" s="157" t="s">
        <v>3</v>
      </c>
      <c r="M197" s="157" t="s">
        <v>3</v>
      </c>
      <c r="N197" s="157" t="s">
        <v>3</v>
      </c>
      <c r="O197" s="157">
        <v>5</v>
      </c>
      <c r="P197" s="157">
        <v>100</v>
      </c>
      <c r="Q197" s="157">
        <v>5</v>
      </c>
    </row>
    <row r="198" spans="1:17" x14ac:dyDescent="0.25">
      <c r="A198" s="155" t="s">
        <v>14</v>
      </c>
      <c r="B198" s="154">
        <v>13</v>
      </c>
      <c r="C198" s="158" t="s">
        <v>3</v>
      </c>
      <c r="D198" s="158" t="s">
        <v>3</v>
      </c>
      <c r="E198" s="158" t="s">
        <v>3</v>
      </c>
      <c r="F198" s="158" t="s">
        <v>3</v>
      </c>
      <c r="G198" s="158">
        <v>1</v>
      </c>
      <c r="H198" s="158">
        <v>1</v>
      </c>
      <c r="I198" s="158">
        <v>14.3</v>
      </c>
      <c r="J198" s="158">
        <v>4</v>
      </c>
      <c r="K198" s="158">
        <v>57.1</v>
      </c>
      <c r="L198" s="158">
        <v>2</v>
      </c>
      <c r="M198" s="158" t="s">
        <v>3</v>
      </c>
      <c r="N198" s="158" t="s">
        <v>3</v>
      </c>
      <c r="O198" s="158">
        <v>6</v>
      </c>
      <c r="P198" s="158">
        <v>85.7</v>
      </c>
      <c r="Q198" s="158">
        <v>7</v>
      </c>
    </row>
    <row r="199" spans="1:17" x14ac:dyDescent="0.25">
      <c r="A199" s="153" t="s">
        <v>19</v>
      </c>
      <c r="B199" s="154">
        <v>13</v>
      </c>
      <c r="C199" s="157" t="s">
        <v>3</v>
      </c>
      <c r="D199" s="157" t="s">
        <v>3</v>
      </c>
      <c r="E199" s="157" t="s">
        <v>3</v>
      </c>
      <c r="F199" s="157" t="s">
        <v>3</v>
      </c>
      <c r="G199" s="157">
        <v>1</v>
      </c>
      <c r="H199" s="157">
        <v>1</v>
      </c>
      <c r="I199" s="157">
        <v>16.7</v>
      </c>
      <c r="J199" s="157">
        <v>3</v>
      </c>
      <c r="K199" s="157">
        <v>50</v>
      </c>
      <c r="L199" s="157" t="s">
        <v>3</v>
      </c>
      <c r="M199" s="157">
        <v>2</v>
      </c>
      <c r="N199" s="157" t="s">
        <v>3</v>
      </c>
      <c r="O199" s="157">
        <v>5</v>
      </c>
      <c r="P199" s="157">
        <v>83.3</v>
      </c>
      <c r="Q199" s="157">
        <v>6</v>
      </c>
    </row>
    <row r="200" spans="1:17" x14ac:dyDescent="0.25">
      <c r="A200" s="155" t="s">
        <v>17</v>
      </c>
      <c r="B200" s="154">
        <v>13</v>
      </c>
      <c r="C200" s="158" t="s">
        <v>3</v>
      </c>
      <c r="D200" s="158" t="s">
        <v>3</v>
      </c>
      <c r="E200" s="158" t="s">
        <v>3</v>
      </c>
      <c r="F200" s="158" t="s">
        <v>3</v>
      </c>
      <c r="G200" s="158" t="s">
        <v>3</v>
      </c>
      <c r="H200" s="158" t="s">
        <v>3</v>
      </c>
      <c r="I200" s="158" t="s">
        <v>3</v>
      </c>
      <c r="J200" s="158">
        <v>10</v>
      </c>
      <c r="K200" s="158">
        <v>100</v>
      </c>
      <c r="L200" s="158" t="s">
        <v>3</v>
      </c>
      <c r="M200" s="158" t="s">
        <v>3</v>
      </c>
      <c r="N200" s="158" t="s">
        <v>3</v>
      </c>
      <c r="O200" s="158">
        <v>10</v>
      </c>
      <c r="P200" s="158">
        <v>100</v>
      </c>
      <c r="Q200" s="158">
        <v>10</v>
      </c>
    </row>
    <row r="201" spans="1:17" x14ac:dyDescent="0.25">
      <c r="A201" s="153" t="s">
        <v>2</v>
      </c>
      <c r="B201" s="154">
        <v>14</v>
      </c>
      <c r="C201" s="157" t="s">
        <v>3</v>
      </c>
      <c r="D201" s="157" t="s">
        <v>3</v>
      </c>
      <c r="E201" s="157" t="s">
        <v>3</v>
      </c>
      <c r="F201" s="157" t="s">
        <v>3</v>
      </c>
      <c r="G201" s="157" t="s">
        <v>3</v>
      </c>
      <c r="H201" s="157" t="s">
        <v>3</v>
      </c>
      <c r="I201" s="157" t="s">
        <v>3</v>
      </c>
      <c r="J201" s="157">
        <v>5</v>
      </c>
      <c r="K201" s="157">
        <v>100</v>
      </c>
      <c r="L201" s="157" t="s">
        <v>3</v>
      </c>
      <c r="M201" s="157" t="s">
        <v>3</v>
      </c>
      <c r="N201" s="157" t="s">
        <v>3</v>
      </c>
      <c r="O201" s="157">
        <v>5</v>
      </c>
      <c r="P201" s="157">
        <v>100</v>
      </c>
      <c r="Q201" s="157">
        <v>5</v>
      </c>
    </row>
    <row r="202" spans="1:17" x14ac:dyDescent="0.25">
      <c r="A202" s="155" t="s">
        <v>4</v>
      </c>
      <c r="B202" s="154">
        <v>14</v>
      </c>
      <c r="C202" s="158" t="s">
        <v>3</v>
      </c>
      <c r="D202" s="158" t="s">
        <v>3</v>
      </c>
      <c r="E202" s="158" t="s">
        <v>3</v>
      </c>
      <c r="F202" s="158" t="s">
        <v>3</v>
      </c>
      <c r="G202" s="158">
        <v>1</v>
      </c>
      <c r="H202" s="158">
        <v>1</v>
      </c>
      <c r="I202" s="158">
        <v>12.5</v>
      </c>
      <c r="J202" s="158">
        <v>7</v>
      </c>
      <c r="K202" s="158">
        <v>87.5</v>
      </c>
      <c r="L202" s="158" t="s">
        <v>3</v>
      </c>
      <c r="M202" s="158" t="s">
        <v>3</v>
      </c>
      <c r="N202" s="158" t="s">
        <v>3</v>
      </c>
      <c r="O202" s="158">
        <v>7</v>
      </c>
      <c r="P202" s="158">
        <v>87.5</v>
      </c>
      <c r="Q202" s="158">
        <v>8</v>
      </c>
    </row>
    <row r="203" spans="1:17" x14ac:dyDescent="0.25">
      <c r="A203" s="153" t="s">
        <v>18</v>
      </c>
      <c r="B203" s="154">
        <v>14</v>
      </c>
      <c r="C203" s="157" t="s">
        <v>3</v>
      </c>
      <c r="D203" s="157" t="s">
        <v>3</v>
      </c>
      <c r="E203" s="157" t="s">
        <v>3</v>
      </c>
      <c r="F203" s="157" t="s">
        <v>3</v>
      </c>
      <c r="G203" s="157">
        <v>1</v>
      </c>
      <c r="H203" s="157">
        <v>1</v>
      </c>
      <c r="I203" s="157">
        <v>25</v>
      </c>
      <c r="J203" s="157">
        <v>2</v>
      </c>
      <c r="K203" s="157">
        <v>50</v>
      </c>
      <c r="L203" s="157" t="s">
        <v>3</v>
      </c>
      <c r="M203" s="157">
        <v>1</v>
      </c>
      <c r="N203" s="157" t="s">
        <v>3</v>
      </c>
      <c r="O203" s="157">
        <v>3</v>
      </c>
      <c r="P203" s="157">
        <v>75</v>
      </c>
      <c r="Q203" s="157">
        <v>4</v>
      </c>
    </row>
    <row r="204" spans="1:17" x14ac:dyDescent="0.25">
      <c r="A204" s="155" t="s">
        <v>7</v>
      </c>
      <c r="B204" s="154">
        <v>14</v>
      </c>
      <c r="C204" s="158" t="s">
        <v>3</v>
      </c>
      <c r="D204" s="158" t="s">
        <v>3</v>
      </c>
      <c r="E204" s="158" t="s">
        <v>3</v>
      </c>
      <c r="F204" s="158" t="s">
        <v>3</v>
      </c>
      <c r="G204" s="158" t="s">
        <v>3</v>
      </c>
      <c r="H204" s="158" t="s">
        <v>3</v>
      </c>
      <c r="I204" s="158" t="s">
        <v>3</v>
      </c>
      <c r="J204" s="158">
        <v>6</v>
      </c>
      <c r="K204" s="158">
        <v>100</v>
      </c>
      <c r="L204" s="158" t="s">
        <v>3</v>
      </c>
      <c r="M204" s="158" t="s">
        <v>3</v>
      </c>
      <c r="N204" s="158" t="s">
        <v>3</v>
      </c>
      <c r="O204" s="158">
        <v>6</v>
      </c>
      <c r="P204" s="158">
        <v>100</v>
      </c>
      <c r="Q204" s="158">
        <v>6</v>
      </c>
    </row>
    <row r="205" spans="1:17" x14ac:dyDescent="0.25">
      <c r="A205" s="153" t="s">
        <v>8</v>
      </c>
      <c r="B205" s="154">
        <v>14</v>
      </c>
      <c r="C205" s="157">
        <v>1</v>
      </c>
      <c r="D205" s="157">
        <v>20</v>
      </c>
      <c r="E205" s="157" t="s">
        <v>3</v>
      </c>
      <c r="F205" s="157" t="s">
        <v>3</v>
      </c>
      <c r="G205" s="157" t="s">
        <v>3</v>
      </c>
      <c r="H205" s="157">
        <v>1</v>
      </c>
      <c r="I205" s="157">
        <v>20</v>
      </c>
      <c r="J205" s="157">
        <v>3</v>
      </c>
      <c r="K205" s="157">
        <v>60</v>
      </c>
      <c r="L205" s="157" t="s">
        <v>3</v>
      </c>
      <c r="M205" s="157">
        <v>1</v>
      </c>
      <c r="N205" s="157" t="s">
        <v>3</v>
      </c>
      <c r="O205" s="157">
        <v>4</v>
      </c>
      <c r="P205" s="157">
        <v>80</v>
      </c>
      <c r="Q205" s="157">
        <v>5</v>
      </c>
    </row>
    <row r="206" spans="1:17" x14ac:dyDescent="0.25">
      <c r="A206" s="155" t="s">
        <v>9</v>
      </c>
      <c r="B206" s="154">
        <v>14</v>
      </c>
      <c r="C206" s="158" t="s">
        <v>3</v>
      </c>
      <c r="D206" s="158" t="s">
        <v>3</v>
      </c>
      <c r="E206" s="158" t="s">
        <v>3</v>
      </c>
      <c r="F206" s="158" t="s">
        <v>3</v>
      </c>
      <c r="G206" s="158">
        <v>1</v>
      </c>
      <c r="H206" s="158">
        <v>1</v>
      </c>
      <c r="I206" s="158">
        <v>10</v>
      </c>
      <c r="J206" s="158">
        <v>7</v>
      </c>
      <c r="K206" s="158">
        <v>70</v>
      </c>
      <c r="L206" s="158">
        <v>1</v>
      </c>
      <c r="M206" s="158">
        <v>1</v>
      </c>
      <c r="N206" s="158" t="s">
        <v>3</v>
      </c>
      <c r="O206" s="158">
        <v>9</v>
      </c>
      <c r="P206" s="158">
        <v>90</v>
      </c>
      <c r="Q206" s="158">
        <v>10</v>
      </c>
    </row>
    <row r="207" spans="1:17" x14ac:dyDescent="0.25">
      <c r="A207" s="153" t="s">
        <v>10</v>
      </c>
      <c r="B207" s="154">
        <v>14</v>
      </c>
      <c r="C207" s="157" t="s">
        <v>3</v>
      </c>
      <c r="D207" s="157" t="s">
        <v>3</v>
      </c>
      <c r="E207" s="157" t="s">
        <v>3</v>
      </c>
      <c r="F207" s="157" t="s">
        <v>3</v>
      </c>
      <c r="G207" s="157" t="s">
        <v>3</v>
      </c>
      <c r="H207" s="157" t="s">
        <v>3</v>
      </c>
      <c r="I207" s="157" t="s">
        <v>3</v>
      </c>
      <c r="J207" s="157">
        <v>4</v>
      </c>
      <c r="K207" s="157">
        <v>80</v>
      </c>
      <c r="L207" s="157" t="s">
        <v>3</v>
      </c>
      <c r="M207" s="157" t="s">
        <v>3</v>
      </c>
      <c r="N207" s="157">
        <v>1</v>
      </c>
      <c r="O207" s="157">
        <v>5</v>
      </c>
      <c r="P207" s="157">
        <v>100</v>
      </c>
      <c r="Q207" s="157">
        <v>5</v>
      </c>
    </row>
    <row r="208" spans="1:17" x14ac:dyDescent="0.25">
      <c r="A208" s="155" t="s">
        <v>11</v>
      </c>
      <c r="B208" s="154">
        <v>14</v>
      </c>
      <c r="C208" s="158" t="s">
        <v>3</v>
      </c>
      <c r="D208" s="158" t="s">
        <v>3</v>
      </c>
      <c r="E208" s="158" t="s">
        <v>3</v>
      </c>
      <c r="F208" s="158" t="s">
        <v>3</v>
      </c>
      <c r="G208" s="158" t="s">
        <v>3</v>
      </c>
      <c r="H208" s="158" t="s">
        <v>3</v>
      </c>
      <c r="I208" s="158" t="s">
        <v>3</v>
      </c>
      <c r="J208" s="158">
        <v>5</v>
      </c>
      <c r="K208" s="158">
        <v>83.3</v>
      </c>
      <c r="L208" s="158">
        <v>1</v>
      </c>
      <c r="M208" s="158" t="s">
        <v>3</v>
      </c>
      <c r="N208" s="158" t="s">
        <v>3</v>
      </c>
      <c r="O208" s="158">
        <v>6</v>
      </c>
      <c r="P208" s="158">
        <v>100</v>
      </c>
      <c r="Q208" s="158">
        <v>6</v>
      </c>
    </row>
    <row r="209" spans="1:17" x14ac:dyDescent="0.25">
      <c r="A209" s="153" t="s">
        <v>12</v>
      </c>
      <c r="B209" s="154">
        <v>14</v>
      </c>
      <c r="C209" s="157" t="s">
        <v>3</v>
      </c>
      <c r="D209" s="157" t="s">
        <v>3</v>
      </c>
      <c r="E209" s="157" t="s">
        <v>3</v>
      </c>
      <c r="F209" s="157" t="s">
        <v>3</v>
      </c>
      <c r="G209" s="157" t="s">
        <v>3</v>
      </c>
      <c r="H209" s="157" t="s">
        <v>3</v>
      </c>
      <c r="I209" s="157" t="s">
        <v>3</v>
      </c>
      <c r="J209" s="157">
        <v>9</v>
      </c>
      <c r="K209" s="157">
        <v>90</v>
      </c>
      <c r="L209" s="157">
        <v>1</v>
      </c>
      <c r="M209" s="157" t="s">
        <v>3</v>
      </c>
      <c r="N209" s="157" t="s">
        <v>3</v>
      </c>
      <c r="O209" s="157">
        <v>10</v>
      </c>
      <c r="P209" s="157">
        <v>100</v>
      </c>
      <c r="Q209" s="157">
        <v>10</v>
      </c>
    </row>
    <row r="210" spans="1:17" x14ac:dyDescent="0.25">
      <c r="A210" s="155" t="s">
        <v>648</v>
      </c>
      <c r="B210" s="154">
        <v>14</v>
      </c>
      <c r="C210" s="158" t="s">
        <v>3</v>
      </c>
      <c r="D210" s="158" t="s">
        <v>3</v>
      </c>
      <c r="E210" s="158" t="s">
        <v>3</v>
      </c>
      <c r="F210" s="158" t="s">
        <v>3</v>
      </c>
      <c r="G210" s="158" t="s">
        <v>3</v>
      </c>
      <c r="H210" s="158" t="s">
        <v>3</v>
      </c>
      <c r="I210" s="158" t="s">
        <v>3</v>
      </c>
      <c r="J210" s="158">
        <v>8</v>
      </c>
      <c r="K210" s="158">
        <v>88.9</v>
      </c>
      <c r="L210" s="158">
        <v>1</v>
      </c>
      <c r="M210" s="158" t="s">
        <v>3</v>
      </c>
      <c r="N210" s="158" t="s">
        <v>3</v>
      </c>
      <c r="O210" s="158">
        <v>9</v>
      </c>
      <c r="P210" s="158">
        <v>100</v>
      </c>
      <c r="Q210" s="158">
        <v>9</v>
      </c>
    </row>
    <row r="211" spans="1:17" x14ac:dyDescent="0.25">
      <c r="A211" s="153" t="s">
        <v>13</v>
      </c>
      <c r="B211" s="154">
        <v>14</v>
      </c>
      <c r="C211" s="157" t="s">
        <v>3</v>
      </c>
      <c r="D211" s="157" t="s">
        <v>3</v>
      </c>
      <c r="E211" s="157" t="s">
        <v>3</v>
      </c>
      <c r="F211" s="157" t="s">
        <v>3</v>
      </c>
      <c r="G211" s="157" t="s">
        <v>3</v>
      </c>
      <c r="H211" s="157" t="s">
        <v>3</v>
      </c>
      <c r="I211" s="157" t="s">
        <v>3</v>
      </c>
      <c r="J211" s="157">
        <v>6</v>
      </c>
      <c r="K211" s="157">
        <v>100</v>
      </c>
      <c r="L211" s="157" t="s">
        <v>3</v>
      </c>
      <c r="M211" s="157" t="s">
        <v>3</v>
      </c>
      <c r="N211" s="157" t="s">
        <v>3</v>
      </c>
      <c r="O211" s="157">
        <v>6</v>
      </c>
      <c r="P211" s="157">
        <v>100</v>
      </c>
      <c r="Q211" s="157">
        <v>6</v>
      </c>
    </row>
    <row r="212" spans="1:17" x14ac:dyDescent="0.25">
      <c r="A212" s="155" t="s">
        <v>14</v>
      </c>
      <c r="B212" s="154">
        <v>14</v>
      </c>
      <c r="C212" s="158" t="s">
        <v>3</v>
      </c>
      <c r="D212" s="158" t="s">
        <v>3</v>
      </c>
      <c r="E212" s="158" t="s">
        <v>3</v>
      </c>
      <c r="F212" s="158" t="s">
        <v>3</v>
      </c>
      <c r="G212" s="158" t="s">
        <v>3</v>
      </c>
      <c r="H212" s="158" t="s">
        <v>3</v>
      </c>
      <c r="I212" s="158" t="s">
        <v>3</v>
      </c>
      <c r="J212" s="158">
        <v>5</v>
      </c>
      <c r="K212" s="158">
        <v>62.5</v>
      </c>
      <c r="L212" s="158">
        <v>3</v>
      </c>
      <c r="M212" s="158" t="s">
        <v>3</v>
      </c>
      <c r="N212" s="158" t="s">
        <v>3</v>
      </c>
      <c r="O212" s="158">
        <v>8</v>
      </c>
      <c r="P212" s="158">
        <v>100</v>
      </c>
      <c r="Q212" s="158">
        <v>8</v>
      </c>
    </row>
    <row r="213" spans="1:17" x14ac:dyDescent="0.25">
      <c r="A213" s="153" t="s">
        <v>15</v>
      </c>
      <c r="B213" s="154">
        <v>14</v>
      </c>
      <c r="C213" s="157" t="s">
        <v>3</v>
      </c>
      <c r="D213" s="157" t="s">
        <v>3</v>
      </c>
      <c r="E213" s="157" t="s">
        <v>3</v>
      </c>
      <c r="F213" s="157" t="s">
        <v>3</v>
      </c>
      <c r="G213" s="157">
        <v>1</v>
      </c>
      <c r="H213" s="157">
        <v>1</v>
      </c>
      <c r="I213" s="157">
        <v>20</v>
      </c>
      <c r="J213" s="157">
        <v>3</v>
      </c>
      <c r="K213" s="157">
        <v>60</v>
      </c>
      <c r="L213" s="157" t="s">
        <v>3</v>
      </c>
      <c r="M213" s="157">
        <v>1</v>
      </c>
      <c r="N213" s="157" t="s">
        <v>3</v>
      </c>
      <c r="O213" s="157">
        <v>4</v>
      </c>
      <c r="P213" s="157">
        <v>80</v>
      </c>
      <c r="Q213" s="157">
        <v>5</v>
      </c>
    </row>
    <row r="214" spans="1:17" x14ac:dyDescent="0.25">
      <c r="A214" s="155" t="s">
        <v>19</v>
      </c>
      <c r="B214" s="154">
        <v>14</v>
      </c>
      <c r="C214" s="158" t="s">
        <v>3</v>
      </c>
      <c r="D214" s="158" t="s">
        <v>3</v>
      </c>
      <c r="E214" s="158" t="s">
        <v>3</v>
      </c>
      <c r="F214" s="158" t="s">
        <v>3</v>
      </c>
      <c r="G214" s="158" t="s">
        <v>3</v>
      </c>
      <c r="H214" s="158" t="s">
        <v>3</v>
      </c>
      <c r="I214" s="158" t="s">
        <v>3</v>
      </c>
      <c r="J214" s="158">
        <v>4</v>
      </c>
      <c r="K214" s="158">
        <v>80</v>
      </c>
      <c r="L214" s="158" t="s">
        <v>3</v>
      </c>
      <c r="M214" s="158">
        <v>1</v>
      </c>
      <c r="N214" s="158" t="s">
        <v>3</v>
      </c>
      <c r="O214" s="158">
        <v>5</v>
      </c>
      <c r="P214" s="158">
        <v>100</v>
      </c>
      <c r="Q214" s="158">
        <v>5</v>
      </c>
    </row>
    <row r="215" spans="1:17" x14ac:dyDescent="0.25">
      <c r="A215" s="153" t="s">
        <v>16</v>
      </c>
      <c r="B215" s="154">
        <v>14</v>
      </c>
      <c r="C215" s="157" t="s">
        <v>3</v>
      </c>
      <c r="D215" s="157" t="s">
        <v>3</v>
      </c>
      <c r="E215" s="157" t="s">
        <v>3</v>
      </c>
      <c r="F215" s="157" t="s">
        <v>3</v>
      </c>
      <c r="G215" s="157" t="s">
        <v>3</v>
      </c>
      <c r="H215" s="157" t="s">
        <v>3</v>
      </c>
      <c r="I215" s="157" t="s">
        <v>3</v>
      </c>
      <c r="J215" s="157">
        <v>6</v>
      </c>
      <c r="K215" s="157">
        <v>100</v>
      </c>
      <c r="L215" s="157" t="s">
        <v>3</v>
      </c>
      <c r="M215" s="157" t="s">
        <v>3</v>
      </c>
      <c r="N215" s="157" t="s">
        <v>3</v>
      </c>
      <c r="O215" s="157">
        <v>6</v>
      </c>
      <c r="P215" s="157">
        <v>100</v>
      </c>
      <c r="Q215" s="157">
        <v>6</v>
      </c>
    </row>
    <row r="216" spans="1:17" x14ac:dyDescent="0.25">
      <c r="A216" s="155" t="s">
        <v>17</v>
      </c>
      <c r="B216" s="154">
        <v>14</v>
      </c>
      <c r="C216" s="158" t="s">
        <v>3</v>
      </c>
      <c r="D216" s="158" t="s">
        <v>3</v>
      </c>
      <c r="E216" s="158" t="s">
        <v>3</v>
      </c>
      <c r="F216" s="158" t="s">
        <v>3</v>
      </c>
      <c r="G216" s="158">
        <v>1</v>
      </c>
      <c r="H216" s="158">
        <v>1</v>
      </c>
      <c r="I216" s="158">
        <v>20</v>
      </c>
      <c r="J216" s="158">
        <v>4</v>
      </c>
      <c r="K216" s="158">
        <v>80</v>
      </c>
      <c r="L216" s="158" t="s">
        <v>3</v>
      </c>
      <c r="M216" s="158" t="s">
        <v>3</v>
      </c>
      <c r="N216" s="158" t="s">
        <v>3</v>
      </c>
      <c r="O216" s="158">
        <v>4</v>
      </c>
      <c r="P216" s="158">
        <v>80</v>
      </c>
      <c r="Q216" s="158">
        <v>5</v>
      </c>
    </row>
    <row r="217" spans="1:17" x14ac:dyDescent="0.25">
      <c r="A217" s="153" t="s">
        <v>17</v>
      </c>
      <c r="B217" s="154">
        <v>15</v>
      </c>
      <c r="C217" s="157" t="s">
        <v>3</v>
      </c>
      <c r="D217" s="157" t="s">
        <v>3</v>
      </c>
      <c r="E217" s="157" t="s">
        <v>3</v>
      </c>
      <c r="F217" s="157" t="s">
        <v>3</v>
      </c>
      <c r="G217" s="157" t="s">
        <v>3</v>
      </c>
      <c r="H217" s="157" t="s">
        <v>3</v>
      </c>
      <c r="I217" s="157" t="s">
        <v>3</v>
      </c>
      <c r="J217" s="157">
        <v>8</v>
      </c>
      <c r="K217" s="157">
        <v>100</v>
      </c>
      <c r="L217" s="157" t="s">
        <v>3</v>
      </c>
      <c r="M217" s="157" t="s">
        <v>3</v>
      </c>
      <c r="N217" s="157" t="s">
        <v>3</v>
      </c>
      <c r="O217" s="157">
        <v>8</v>
      </c>
      <c r="P217" s="157">
        <v>100</v>
      </c>
      <c r="Q217" s="157">
        <v>8</v>
      </c>
    </row>
    <row r="218" spans="1:17" x14ac:dyDescent="0.25">
      <c r="A218" s="155" t="s">
        <v>16</v>
      </c>
      <c r="B218" s="154">
        <v>15</v>
      </c>
      <c r="C218" s="158">
        <v>1</v>
      </c>
      <c r="D218" s="158">
        <v>12.5</v>
      </c>
      <c r="E218" s="158" t="s">
        <v>3</v>
      </c>
      <c r="F218" s="158" t="s">
        <v>3</v>
      </c>
      <c r="G218" s="158" t="s">
        <v>3</v>
      </c>
      <c r="H218" s="158">
        <v>1</v>
      </c>
      <c r="I218" s="158">
        <v>12.5</v>
      </c>
      <c r="J218" s="158">
        <v>3</v>
      </c>
      <c r="K218" s="158">
        <v>37.5</v>
      </c>
      <c r="L218" s="158">
        <v>1</v>
      </c>
      <c r="M218" s="158">
        <v>3</v>
      </c>
      <c r="N218" s="158" t="s">
        <v>3</v>
      </c>
      <c r="O218" s="158">
        <v>7</v>
      </c>
      <c r="P218" s="158">
        <v>87.5</v>
      </c>
      <c r="Q218" s="158">
        <v>8</v>
      </c>
    </row>
    <row r="219" spans="1:17" x14ac:dyDescent="0.25">
      <c r="A219" s="153" t="s">
        <v>19</v>
      </c>
      <c r="B219" s="154">
        <v>15</v>
      </c>
      <c r="C219" s="157">
        <v>1</v>
      </c>
      <c r="D219" s="157">
        <v>10</v>
      </c>
      <c r="E219" s="157" t="s">
        <v>3</v>
      </c>
      <c r="F219" s="157" t="s">
        <v>3</v>
      </c>
      <c r="G219" s="157" t="s">
        <v>3</v>
      </c>
      <c r="H219" s="157">
        <v>1</v>
      </c>
      <c r="I219" s="157">
        <v>10</v>
      </c>
      <c r="J219" s="157">
        <v>8</v>
      </c>
      <c r="K219" s="157">
        <v>80</v>
      </c>
      <c r="L219" s="157">
        <v>1</v>
      </c>
      <c r="M219" s="157" t="s">
        <v>3</v>
      </c>
      <c r="N219" s="157" t="s">
        <v>3</v>
      </c>
      <c r="O219" s="157">
        <v>9</v>
      </c>
      <c r="P219" s="157">
        <v>90</v>
      </c>
      <c r="Q219" s="157">
        <v>10</v>
      </c>
    </row>
    <row r="220" spans="1:17" x14ac:dyDescent="0.25">
      <c r="A220" s="155" t="s">
        <v>15</v>
      </c>
      <c r="B220" s="154">
        <v>15</v>
      </c>
      <c r="C220" s="158" t="s">
        <v>3</v>
      </c>
      <c r="D220" s="158" t="s">
        <v>3</v>
      </c>
      <c r="E220" s="158" t="s">
        <v>3</v>
      </c>
      <c r="F220" s="158">
        <v>1</v>
      </c>
      <c r="G220" s="158" t="s">
        <v>3</v>
      </c>
      <c r="H220" s="158">
        <v>1</v>
      </c>
      <c r="I220" s="158">
        <v>14.3</v>
      </c>
      <c r="J220" s="158">
        <v>5</v>
      </c>
      <c r="K220" s="158">
        <v>71.400000000000006</v>
      </c>
      <c r="L220" s="158">
        <v>1</v>
      </c>
      <c r="M220" s="158" t="s">
        <v>3</v>
      </c>
      <c r="N220" s="158" t="s">
        <v>3</v>
      </c>
      <c r="O220" s="158">
        <v>6</v>
      </c>
      <c r="P220" s="158">
        <v>85.7</v>
      </c>
      <c r="Q220" s="158">
        <v>7</v>
      </c>
    </row>
    <row r="221" spans="1:17" x14ac:dyDescent="0.25">
      <c r="A221" s="153" t="s">
        <v>14</v>
      </c>
      <c r="B221" s="154">
        <v>15</v>
      </c>
      <c r="C221" s="157" t="s">
        <v>3</v>
      </c>
      <c r="D221" s="157" t="s">
        <v>3</v>
      </c>
      <c r="E221" s="157" t="s">
        <v>3</v>
      </c>
      <c r="F221" s="157" t="s">
        <v>3</v>
      </c>
      <c r="G221" s="157" t="s">
        <v>3</v>
      </c>
      <c r="H221" s="157" t="s">
        <v>3</v>
      </c>
      <c r="I221" s="157" t="s">
        <v>3</v>
      </c>
      <c r="J221" s="157">
        <v>7</v>
      </c>
      <c r="K221" s="157">
        <v>87.5</v>
      </c>
      <c r="L221" s="157" t="s">
        <v>3</v>
      </c>
      <c r="M221" s="157">
        <v>1</v>
      </c>
      <c r="N221" s="157" t="s">
        <v>3</v>
      </c>
      <c r="O221" s="157">
        <v>8</v>
      </c>
      <c r="P221" s="157">
        <v>100</v>
      </c>
      <c r="Q221" s="157">
        <v>8</v>
      </c>
    </row>
    <row r="222" spans="1:17" x14ac:dyDescent="0.25">
      <c r="A222" s="155" t="s">
        <v>13</v>
      </c>
      <c r="B222" s="154">
        <v>15</v>
      </c>
      <c r="C222" s="158" t="s">
        <v>3</v>
      </c>
      <c r="D222" s="158" t="s">
        <v>3</v>
      </c>
      <c r="E222" s="158" t="s">
        <v>3</v>
      </c>
      <c r="F222" s="158" t="s">
        <v>3</v>
      </c>
      <c r="G222" s="158" t="s">
        <v>3</v>
      </c>
      <c r="H222" s="158" t="s">
        <v>3</v>
      </c>
      <c r="I222" s="158" t="s">
        <v>3</v>
      </c>
      <c r="J222" s="158">
        <v>8</v>
      </c>
      <c r="K222" s="158">
        <v>88.9</v>
      </c>
      <c r="L222" s="158" t="s">
        <v>3</v>
      </c>
      <c r="M222" s="158">
        <v>1</v>
      </c>
      <c r="N222" s="158" t="s">
        <v>3</v>
      </c>
      <c r="O222" s="158">
        <v>9</v>
      </c>
      <c r="P222" s="158">
        <v>100</v>
      </c>
      <c r="Q222" s="158">
        <v>9</v>
      </c>
    </row>
    <row r="223" spans="1:17" x14ac:dyDescent="0.25">
      <c r="A223" s="153" t="s">
        <v>648</v>
      </c>
      <c r="B223" s="154">
        <v>15</v>
      </c>
      <c r="C223" s="157" t="s">
        <v>3</v>
      </c>
      <c r="D223" s="157" t="s">
        <v>3</v>
      </c>
      <c r="E223" s="157" t="s">
        <v>3</v>
      </c>
      <c r="F223" s="157" t="s">
        <v>3</v>
      </c>
      <c r="G223" s="157" t="s">
        <v>3</v>
      </c>
      <c r="H223" s="157" t="s">
        <v>3</v>
      </c>
      <c r="I223" s="157" t="s">
        <v>3</v>
      </c>
      <c r="J223" s="157">
        <v>4</v>
      </c>
      <c r="K223" s="157">
        <v>100</v>
      </c>
      <c r="L223" s="157" t="s">
        <v>3</v>
      </c>
      <c r="M223" s="157" t="s">
        <v>3</v>
      </c>
      <c r="N223" s="157" t="s">
        <v>3</v>
      </c>
      <c r="O223" s="157">
        <v>4</v>
      </c>
      <c r="P223" s="157">
        <v>100</v>
      </c>
      <c r="Q223" s="157">
        <v>4</v>
      </c>
    </row>
    <row r="224" spans="1:17" x14ac:dyDescent="0.25">
      <c r="A224" s="155" t="s">
        <v>12</v>
      </c>
      <c r="B224" s="154">
        <v>15</v>
      </c>
      <c r="C224" s="158" t="s">
        <v>3</v>
      </c>
      <c r="D224" s="158" t="s">
        <v>3</v>
      </c>
      <c r="E224" s="158" t="s">
        <v>3</v>
      </c>
      <c r="F224" s="158" t="s">
        <v>3</v>
      </c>
      <c r="G224" s="158" t="s">
        <v>3</v>
      </c>
      <c r="H224" s="158" t="s">
        <v>3</v>
      </c>
      <c r="I224" s="158" t="s">
        <v>3</v>
      </c>
      <c r="J224" s="158">
        <v>6</v>
      </c>
      <c r="K224" s="158">
        <v>100</v>
      </c>
      <c r="L224" s="158" t="s">
        <v>3</v>
      </c>
      <c r="M224" s="158" t="s">
        <v>3</v>
      </c>
      <c r="N224" s="158" t="s">
        <v>3</v>
      </c>
      <c r="O224" s="158">
        <v>6</v>
      </c>
      <c r="P224" s="158">
        <v>100</v>
      </c>
      <c r="Q224" s="158">
        <v>6</v>
      </c>
    </row>
    <row r="225" spans="1:17" x14ac:dyDescent="0.25">
      <c r="A225" s="153" t="s">
        <v>11</v>
      </c>
      <c r="B225" s="154">
        <v>15</v>
      </c>
      <c r="C225" s="157" t="s">
        <v>3</v>
      </c>
      <c r="D225" s="157" t="s">
        <v>3</v>
      </c>
      <c r="E225" s="157" t="s">
        <v>3</v>
      </c>
      <c r="F225" s="157" t="s">
        <v>3</v>
      </c>
      <c r="G225" s="157" t="s">
        <v>3</v>
      </c>
      <c r="H225" s="157" t="s">
        <v>3</v>
      </c>
      <c r="I225" s="157" t="s">
        <v>3</v>
      </c>
      <c r="J225" s="157">
        <v>5</v>
      </c>
      <c r="K225" s="157">
        <v>100</v>
      </c>
      <c r="L225" s="157" t="s">
        <v>3</v>
      </c>
      <c r="M225" s="157" t="s">
        <v>3</v>
      </c>
      <c r="N225" s="157" t="s">
        <v>3</v>
      </c>
      <c r="O225" s="157">
        <v>5</v>
      </c>
      <c r="P225" s="157">
        <v>100</v>
      </c>
      <c r="Q225" s="157">
        <v>5</v>
      </c>
    </row>
    <row r="226" spans="1:17" x14ac:dyDescent="0.25">
      <c r="A226" s="155" t="s">
        <v>10</v>
      </c>
      <c r="B226" s="154">
        <v>15</v>
      </c>
      <c r="C226" s="158" t="s">
        <v>3</v>
      </c>
      <c r="D226" s="158" t="s">
        <v>3</v>
      </c>
      <c r="E226" s="158" t="s">
        <v>3</v>
      </c>
      <c r="F226" s="158" t="s">
        <v>3</v>
      </c>
      <c r="G226" s="158" t="s">
        <v>3</v>
      </c>
      <c r="H226" s="158" t="s">
        <v>3</v>
      </c>
      <c r="I226" s="158" t="s">
        <v>3</v>
      </c>
      <c r="J226" s="158">
        <v>5</v>
      </c>
      <c r="K226" s="158">
        <v>100</v>
      </c>
      <c r="L226" s="158" t="s">
        <v>3</v>
      </c>
      <c r="M226" s="158" t="s">
        <v>3</v>
      </c>
      <c r="N226" s="158" t="s">
        <v>3</v>
      </c>
      <c r="O226" s="158">
        <v>5</v>
      </c>
      <c r="P226" s="158">
        <v>100</v>
      </c>
      <c r="Q226" s="158">
        <v>5</v>
      </c>
    </row>
    <row r="227" spans="1:17" x14ac:dyDescent="0.25">
      <c r="A227" s="153" t="s">
        <v>9</v>
      </c>
      <c r="B227" s="154">
        <v>15</v>
      </c>
      <c r="C227" s="157" t="s">
        <v>3</v>
      </c>
      <c r="D227" s="157" t="s">
        <v>3</v>
      </c>
      <c r="E227" s="157" t="s">
        <v>3</v>
      </c>
      <c r="F227" s="157" t="s">
        <v>3</v>
      </c>
      <c r="G227" s="157" t="s">
        <v>3</v>
      </c>
      <c r="H227" s="157" t="s">
        <v>3</v>
      </c>
      <c r="I227" s="157" t="s">
        <v>3</v>
      </c>
      <c r="J227" s="157">
        <v>4</v>
      </c>
      <c r="K227" s="157">
        <v>66.7</v>
      </c>
      <c r="L227" s="157">
        <v>1</v>
      </c>
      <c r="M227" s="157">
        <v>1</v>
      </c>
      <c r="N227" s="157" t="s">
        <v>3</v>
      </c>
      <c r="O227" s="157">
        <v>6</v>
      </c>
      <c r="P227" s="157">
        <v>100</v>
      </c>
      <c r="Q227" s="157">
        <v>6</v>
      </c>
    </row>
    <row r="228" spans="1:17" x14ac:dyDescent="0.25">
      <c r="A228" s="155" t="s">
        <v>8</v>
      </c>
      <c r="B228" s="154">
        <v>15</v>
      </c>
      <c r="C228" s="158" t="s">
        <v>3</v>
      </c>
      <c r="D228" s="158" t="s">
        <v>3</v>
      </c>
      <c r="E228" s="158" t="s">
        <v>3</v>
      </c>
      <c r="F228" s="158" t="s">
        <v>3</v>
      </c>
      <c r="G228" s="158" t="s">
        <v>3</v>
      </c>
      <c r="H228" s="158" t="s">
        <v>3</v>
      </c>
      <c r="I228" s="158" t="s">
        <v>3</v>
      </c>
      <c r="J228" s="158">
        <v>5</v>
      </c>
      <c r="K228" s="158">
        <v>83.3</v>
      </c>
      <c r="L228" s="158" t="s">
        <v>3</v>
      </c>
      <c r="M228" s="158">
        <v>1</v>
      </c>
      <c r="N228" s="158" t="s">
        <v>3</v>
      </c>
      <c r="O228" s="158">
        <v>6</v>
      </c>
      <c r="P228" s="158">
        <v>100</v>
      </c>
      <c r="Q228" s="158">
        <v>6</v>
      </c>
    </row>
    <row r="229" spans="1:17" x14ac:dyDescent="0.25">
      <c r="A229" s="153" t="s">
        <v>7</v>
      </c>
      <c r="B229" s="154">
        <v>15</v>
      </c>
      <c r="C229" s="157" t="s">
        <v>3</v>
      </c>
      <c r="D229" s="157" t="s">
        <v>3</v>
      </c>
      <c r="E229" s="157" t="s">
        <v>3</v>
      </c>
      <c r="F229" s="157" t="s">
        <v>3</v>
      </c>
      <c r="G229" s="157" t="s">
        <v>3</v>
      </c>
      <c r="H229" s="157" t="s">
        <v>3</v>
      </c>
      <c r="I229" s="157" t="s">
        <v>3</v>
      </c>
      <c r="J229" s="157">
        <v>2</v>
      </c>
      <c r="K229" s="157">
        <v>40</v>
      </c>
      <c r="L229" s="157">
        <v>1</v>
      </c>
      <c r="M229" s="157">
        <v>2</v>
      </c>
      <c r="N229" s="157" t="s">
        <v>3</v>
      </c>
      <c r="O229" s="157">
        <v>5</v>
      </c>
      <c r="P229" s="157">
        <v>100</v>
      </c>
      <c r="Q229" s="157">
        <v>5</v>
      </c>
    </row>
    <row r="230" spans="1:17" x14ac:dyDescent="0.25">
      <c r="A230" s="155" t="s">
        <v>6</v>
      </c>
      <c r="B230" s="154">
        <v>15</v>
      </c>
      <c r="C230" s="158" t="s">
        <v>3</v>
      </c>
      <c r="D230" s="158" t="s">
        <v>3</v>
      </c>
      <c r="E230" s="158" t="s">
        <v>3</v>
      </c>
      <c r="F230" s="158" t="s">
        <v>3</v>
      </c>
      <c r="G230" s="158" t="s">
        <v>3</v>
      </c>
      <c r="H230" s="158" t="s">
        <v>3</v>
      </c>
      <c r="I230" s="158" t="s">
        <v>3</v>
      </c>
      <c r="J230" s="158">
        <v>4</v>
      </c>
      <c r="K230" s="158">
        <v>66.7</v>
      </c>
      <c r="L230" s="158">
        <v>1</v>
      </c>
      <c r="M230" s="158">
        <v>1</v>
      </c>
      <c r="N230" s="158" t="s">
        <v>3</v>
      </c>
      <c r="O230" s="158">
        <v>6</v>
      </c>
      <c r="P230" s="158">
        <v>100</v>
      </c>
      <c r="Q230" s="158">
        <v>6</v>
      </c>
    </row>
    <row r="231" spans="1:17" x14ac:dyDescent="0.25">
      <c r="A231" s="153" t="s">
        <v>5</v>
      </c>
      <c r="B231" s="154">
        <v>15</v>
      </c>
      <c r="C231" s="157" t="s">
        <v>3</v>
      </c>
      <c r="D231" s="157" t="s">
        <v>3</v>
      </c>
      <c r="E231" s="157" t="s">
        <v>3</v>
      </c>
      <c r="F231" s="157" t="s">
        <v>3</v>
      </c>
      <c r="G231" s="157" t="s">
        <v>3</v>
      </c>
      <c r="H231" s="157" t="s">
        <v>3</v>
      </c>
      <c r="I231" s="157" t="s">
        <v>3</v>
      </c>
      <c r="J231" s="157">
        <v>7</v>
      </c>
      <c r="K231" s="157">
        <v>100</v>
      </c>
      <c r="L231" s="157" t="s">
        <v>3</v>
      </c>
      <c r="M231" s="157" t="s">
        <v>3</v>
      </c>
      <c r="N231" s="157" t="s">
        <v>3</v>
      </c>
      <c r="O231" s="157">
        <v>7</v>
      </c>
      <c r="P231" s="157">
        <v>100</v>
      </c>
      <c r="Q231" s="157">
        <v>7</v>
      </c>
    </row>
    <row r="232" spans="1:17" x14ac:dyDescent="0.25">
      <c r="A232" s="155" t="s">
        <v>18</v>
      </c>
      <c r="B232" s="154">
        <v>15</v>
      </c>
      <c r="C232" s="158">
        <v>3</v>
      </c>
      <c r="D232" s="158">
        <v>42.9</v>
      </c>
      <c r="E232" s="158" t="s">
        <v>3</v>
      </c>
      <c r="F232" s="158" t="s">
        <v>3</v>
      </c>
      <c r="G232" s="158" t="s">
        <v>3</v>
      </c>
      <c r="H232" s="158">
        <v>3</v>
      </c>
      <c r="I232" s="158">
        <v>42.9</v>
      </c>
      <c r="J232" s="158">
        <v>3</v>
      </c>
      <c r="K232" s="158">
        <v>42.9</v>
      </c>
      <c r="L232" s="158" t="s">
        <v>3</v>
      </c>
      <c r="M232" s="158">
        <v>1</v>
      </c>
      <c r="N232" s="158" t="s">
        <v>3</v>
      </c>
      <c r="O232" s="158">
        <v>4</v>
      </c>
      <c r="P232" s="158">
        <v>57.1</v>
      </c>
      <c r="Q232" s="158">
        <v>7</v>
      </c>
    </row>
    <row r="233" spans="1:17" x14ac:dyDescent="0.25">
      <c r="A233" s="153" t="s">
        <v>4</v>
      </c>
      <c r="B233" s="154">
        <v>15</v>
      </c>
      <c r="C233" s="157" t="s">
        <v>3</v>
      </c>
      <c r="D233" s="157" t="s">
        <v>3</v>
      </c>
      <c r="E233" s="157" t="s">
        <v>3</v>
      </c>
      <c r="F233" s="157" t="s">
        <v>3</v>
      </c>
      <c r="G233" s="157" t="s">
        <v>3</v>
      </c>
      <c r="H233" s="157" t="s">
        <v>3</v>
      </c>
      <c r="I233" s="157" t="s">
        <v>3</v>
      </c>
      <c r="J233" s="157">
        <v>5</v>
      </c>
      <c r="K233" s="157">
        <v>55.6</v>
      </c>
      <c r="L233" s="157">
        <v>1</v>
      </c>
      <c r="M233" s="157">
        <v>3</v>
      </c>
      <c r="N233" s="157" t="s">
        <v>3</v>
      </c>
      <c r="O233" s="157">
        <v>9</v>
      </c>
      <c r="P233" s="157">
        <v>100</v>
      </c>
      <c r="Q233" s="157">
        <v>9</v>
      </c>
    </row>
    <row r="234" spans="1:17" x14ac:dyDescent="0.25">
      <c r="A234" s="155" t="s">
        <v>2</v>
      </c>
      <c r="B234" s="154">
        <v>15</v>
      </c>
      <c r="C234" s="158" t="s">
        <v>3</v>
      </c>
      <c r="D234" s="158" t="s">
        <v>3</v>
      </c>
      <c r="E234" s="158" t="s">
        <v>3</v>
      </c>
      <c r="F234" s="158" t="s">
        <v>3</v>
      </c>
      <c r="G234" s="158" t="s">
        <v>3</v>
      </c>
      <c r="H234" s="158" t="s">
        <v>3</v>
      </c>
      <c r="I234" s="158" t="s">
        <v>3</v>
      </c>
      <c r="J234" s="158">
        <v>10</v>
      </c>
      <c r="K234" s="158">
        <v>90.9</v>
      </c>
      <c r="L234" s="158">
        <v>1</v>
      </c>
      <c r="M234" s="158" t="s">
        <v>3</v>
      </c>
      <c r="N234" s="158" t="s">
        <v>3</v>
      </c>
      <c r="O234" s="158">
        <v>11</v>
      </c>
      <c r="P234" s="158">
        <v>100</v>
      </c>
      <c r="Q234" s="158">
        <v>11</v>
      </c>
    </row>
    <row r="235" spans="1:17" x14ac:dyDescent="0.25">
      <c r="A235" s="153" t="s">
        <v>17</v>
      </c>
      <c r="B235" s="154">
        <v>16</v>
      </c>
      <c r="C235" s="157" t="s">
        <v>3</v>
      </c>
      <c r="D235" s="157" t="s">
        <v>3</v>
      </c>
      <c r="E235" s="157" t="s">
        <v>3</v>
      </c>
      <c r="F235" s="157" t="s">
        <v>3</v>
      </c>
      <c r="G235" s="157" t="s">
        <v>3</v>
      </c>
      <c r="H235" s="157" t="s">
        <v>3</v>
      </c>
      <c r="I235" s="157" t="s">
        <v>3</v>
      </c>
      <c r="J235" s="157">
        <v>6</v>
      </c>
      <c r="K235" s="157">
        <v>60</v>
      </c>
      <c r="L235" s="157">
        <v>1</v>
      </c>
      <c r="M235" s="157">
        <v>3</v>
      </c>
      <c r="N235" s="157" t="s">
        <v>3</v>
      </c>
      <c r="O235" s="157">
        <v>10</v>
      </c>
      <c r="P235" s="157">
        <v>100</v>
      </c>
      <c r="Q235" s="157">
        <v>10</v>
      </c>
    </row>
    <row r="236" spans="1:17" x14ac:dyDescent="0.25">
      <c r="A236" s="155" t="s">
        <v>16</v>
      </c>
      <c r="B236" s="154">
        <v>16</v>
      </c>
      <c r="C236" s="158" t="s">
        <v>3</v>
      </c>
      <c r="D236" s="158" t="s">
        <v>3</v>
      </c>
      <c r="E236" s="158" t="s">
        <v>3</v>
      </c>
      <c r="F236" s="158" t="s">
        <v>3</v>
      </c>
      <c r="G236" s="158" t="s">
        <v>3</v>
      </c>
      <c r="H236" s="158" t="s">
        <v>3</v>
      </c>
      <c r="I236" s="158" t="s">
        <v>3</v>
      </c>
      <c r="J236" s="158">
        <v>8</v>
      </c>
      <c r="K236" s="158">
        <v>100</v>
      </c>
      <c r="L236" s="158" t="s">
        <v>3</v>
      </c>
      <c r="M236" s="158" t="s">
        <v>3</v>
      </c>
      <c r="N236" s="158" t="s">
        <v>3</v>
      </c>
      <c r="O236" s="158">
        <v>8</v>
      </c>
      <c r="P236" s="158">
        <v>100</v>
      </c>
      <c r="Q236" s="158">
        <v>8</v>
      </c>
    </row>
    <row r="237" spans="1:17" x14ac:dyDescent="0.25">
      <c r="A237" s="153" t="s">
        <v>19</v>
      </c>
      <c r="B237" s="154">
        <v>16</v>
      </c>
      <c r="C237" s="157" t="s">
        <v>3</v>
      </c>
      <c r="D237" s="157" t="s">
        <v>3</v>
      </c>
      <c r="E237" s="157" t="s">
        <v>3</v>
      </c>
      <c r="F237" s="157" t="s">
        <v>3</v>
      </c>
      <c r="G237" s="157" t="s">
        <v>3</v>
      </c>
      <c r="H237" s="157" t="s">
        <v>3</v>
      </c>
      <c r="I237" s="157" t="s">
        <v>3</v>
      </c>
      <c r="J237" s="157">
        <v>8</v>
      </c>
      <c r="K237" s="157">
        <v>100</v>
      </c>
      <c r="L237" s="157" t="s">
        <v>3</v>
      </c>
      <c r="M237" s="157" t="s">
        <v>3</v>
      </c>
      <c r="N237" s="157" t="s">
        <v>3</v>
      </c>
      <c r="O237" s="157">
        <v>8</v>
      </c>
      <c r="P237" s="157">
        <v>100</v>
      </c>
      <c r="Q237" s="157">
        <v>8</v>
      </c>
    </row>
    <row r="238" spans="1:17" x14ac:dyDescent="0.25">
      <c r="A238" s="155" t="s">
        <v>15</v>
      </c>
      <c r="B238" s="154">
        <v>16</v>
      </c>
      <c r="C238" s="158" t="s">
        <v>3</v>
      </c>
      <c r="D238" s="158" t="s">
        <v>3</v>
      </c>
      <c r="E238" s="158" t="s">
        <v>3</v>
      </c>
      <c r="F238" s="158" t="s">
        <v>3</v>
      </c>
      <c r="G238" s="158">
        <v>1</v>
      </c>
      <c r="H238" s="158">
        <v>1</v>
      </c>
      <c r="I238" s="158">
        <v>11.1</v>
      </c>
      <c r="J238" s="158">
        <v>3</v>
      </c>
      <c r="K238" s="158">
        <v>33.299999999999997</v>
      </c>
      <c r="L238" s="158">
        <v>2</v>
      </c>
      <c r="M238" s="158">
        <v>3</v>
      </c>
      <c r="N238" s="158" t="s">
        <v>3</v>
      </c>
      <c r="O238" s="158">
        <v>8</v>
      </c>
      <c r="P238" s="158">
        <v>88.9</v>
      </c>
      <c r="Q238" s="158">
        <v>9</v>
      </c>
    </row>
    <row r="239" spans="1:17" x14ac:dyDescent="0.25">
      <c r="A239" s="153" t="s">
        <v>14</v>
      </c>
      <c r="B239" s="154">
        <v>16</v>
      </c>
      <c r="C239" s="157">
        <v>2</v>
      </c>
      <c r="D239" s="157">
        <v>22.2</v>
      </c>
      <c r="E239" s="157" t="s">
        <v>3</v>
      </c>
      <c r="F239" s="157" t="s">
        <v>3</v>
      </c>
      <c r="G239" s="157" t="s">
        <v>3</v>
      </c>
      <c r="H239" s="157">
        <v>2</v>
      </c>
      <c r="I239" s="157">
        <v>22.2</v>
      </c>
      <c r="J239" s="157">
        <v>6</v>
      </c>
      <c r="K239" s="157">
        <v>66.7</v>
      </c>
      <c r="L239" s="157" t="s">
        <v>3</v>
      </c>
      <c r="M239" s="157">
        <v>1</v>
      </c>
      <c r="N239" s="157" t="s">
        <v>3</v>
      </c>
      <c r="O239" s="157">
        <v>7</v>
      </c>
      <c r="P239" s="157">
        <v>77.8</v>
      </c>
      <c r="Q239" s="157">
        <v>9</v>
      </c>
    </row>
    <row r="240" spans="1:17" x14ac:dyDescent="0.25">
      <c r="A240" s="155" t="s">
        <v>13</v>
      </c>
      <c r="B240" s="154">
        <v>16</v>
      </c>
      <c r="C240" s="158" t="s">
        <v>3</v>
      </c>
      <c r="D240" s="158" t="s">
        <v>3</v>
      </c>
      <c r="E240" s="158" t="s">
        <v>3</v>
      </c>
      <c r="F240" s="158" t="s">
        <v>3</v>
      </c>
      <c r="G240" s="158" t="s">
        <v>3</v>
      </c>
      <c r="H240" s="158" t="s">
        <v>3</v>
      </c>
      <c r="I240" s="158" t="s">
        <v>3</v>
      </c>
      <c r="J240" s="158">
        <v>7</v>
      </c>
      <c r="K240" s="158">
        <v>70</v>
      </c>
      <c r="L240" s="158">
        <v>1</v>
      </c>
      <c r="M240" s="158">
        <v>2</v>
      </c>
      <c r="N240" s="158" t="s">
        <v>3</v>
      </c>
      <c r="O240" s="158">
        <v>10</v>
      </c>
      <c r="P240" s="158">
        <v>100</v>
      </c>
      <c r="Q240" s="158">
        <v>10</v>
      </c>
    </row>
    <row r="241" spans="1:17" x14ac:dyDescent="0.25">
      <c r="A241" s="153" t="s">
        <v>648</v>
      </c>
      <c r="B241" s="154">
        <v>16</v>
      </c>
      <c r="C241" s="157">
        <v>1</v>
      </c>
      <c r="D241" s="157">
        <v>12.5</v>
      </c>
      <c r="E241" s="157" t="s">
        <v>3</v>
      </c>
      <c r="F241" s="157" t="s">
        <v>3</v>
      </c>
      <c r="G241" s="157" t="s">
        <v>3</v>
      </c>
      <c r="H241" s="157">
        <v>1</v>
      </c>
      <c r="I241" s="157">
        <v>12.5</v>
      </c>
      <c r="J241" s="157">
        <v>5</v>
      </c>
      <c r="K241" s="157">
        <v>62.5</v>
      </c>
      <c r="L241" s="157" t="s">
        <v>3</v>
      </c>
      <c r="M241" s="157">
        <v>2</v>
      </c>
      <c r="N241" s="157" t="s">
        <v>3</v>
      </c>
      <c r="O241" s="157">
        <v>7</v>
      </c>
      <c r="P241" s="157">
        <v>87.5</v>
      </c>
      <c r="Q241" s="157">
        <v>8</v>
      </c>
    </row>
    <row r="242" spans="1:17" x14ac:dyDescent="0.25">
      <c r="A242" s="155" t="s">
        <v>12</v>
      </c>
      <c r="B242" s="154">
        <v>16</v>
      </c>
      <c r="C242" s="158" t="s">
        <v>3</v>
      </c>
      <c r="D242" s="158" t="s">
        <v>3</v>
      </c>
      <c r="E242" s="158" t="s">
        <v>3</v>
      </c>
      <c r="F242" s="158" t="s">
        <v>3</v>
      </c>
      <c r="G242" s="158" t="s">
        <v>3</v>
      </c>
      <c r="H242" s="158" t="s">
        <v>3</v>
      </c>
      <c r="I242" s="158" t="s">
        <v>3</v>
      </c>
      <c r="J242" s="158">
        <v>6</v>
      </c>
      <c r="K242" s="158">
        <v>85.7</v>
      </c>
      <c r="L242" s="158">
        <v>1</v>
      </c>
      <c r="M242" s="158" t="s">
        <v>3</v>
      </c>
      <c r="N242" s="158" t="s">
        <v>3</v>
      </c>
      <c r="O242" s="158">
        <v>7</v>
      </c>
      <c r="P242" s="158">
        <v>100</v>
      </c>
      <c r="Q242" s="158">
        <v>7</v>
      </c>
    </row>
    <row r="243" spans="1:17" x14ac:dyDescent="0.25">
      <c r="A243" s="153" t="s">
        <v>11</v>
      </c>
      <c r="B243" s="154">
        <v>16</v>
      </c>
      <c r="C243" s="157" t="s">
        <v>3</v>
      </c>
      <c r="D243" s="157" t="s">
        <v>3</v>
      </c>
      <c r="E243" s="157" t="s">
        <v>3</v>
      </c>
      <c r="F243" s="157" t="s">
        <v>3</v>
      </c>
      <c r="G243" s="157">
        <v>1</v>
      </c>
      <c r="H243" s="157">
        <v>1</v>
      </c>
      <c r="I243" s="157">
        <v>16.7</v>
      </c>
      <c r="J243" s="157">
        <v>3</v>
      </c>
      <c r="K243" s="157">
        <v>50</v>
      </c>
      <c r="L243" s="157" t="s">
        <v>3</v>
      </c>
      <c r="M243" s="157">
        <v>2</v>
      </c>
      <c r="N243" s="157" t="s">
        <v>3</v>
      </c>
      <c r="O243" s="157">
        <v>5</v>
      </c>
      <c r="P243" s="157">
        <v>83.3</v>
      </c>
      <c r="Q243" s="157">
        <v>6</v>
      </c>
    </row>
    <row r="244" spans="1:17" x14ac:dyDescent="0.25">
      <c r="A244" s="155" t="s">
        <v>10</v>
      </c>
      <c r="B244" s="154">
        <v>16</v>
      </c>
      <c r="C244" s="158" t="s">
        <v>3</v>
      </c>
      <c r="D244" s="158" t="s">
        <v>3</v>
      </c>
      <c r="E244" s="158" t="s">
        <v>3</v>
      </c>
      <c r="F244" s="158" t="s">
        <v>3</v>
      </c>
      <c r="G244" s="158" t="s">
        <v>3</v>
      </c>
      <c r="H244" s="158" t="s">
        <v>3</v>
      </c>
      <c r="I244" s="158" t="s">
        <v>3</v>
      </c>
      <c r="J244" s="158">
        <v>6</v>
      </c>
      <c r="K244" s="158">
        <v>100</v>
      </c>
      <c r="L244" s="158" t="s">
        <v>3</v>
      </c>
      <c r="M244" s="158" t="s">
        <v>3</v>
      </c>
      <c r="N244" s="158" t="s">
        <v>3</v>
      </c>
      <c r="O244" s="158">
        <v>6</v>
      </c>
      <c r="P244" s="158">
        <v>100</v>
      </c>
      <c r="Q244" s="158">
        <v>6</v>
      </c>
    </row>
    <row r="245" spans="1:17" x14ac:dyDescent="0.25">
      <c r="A245" s="153" t="s">
        <v>9</v>
      </c>
      <c r="B245" s="154">
        <v>16</v>
      </c>
      <c r="C245" s="157" t="s">
        <v>3</v>
      </c>
      <c r="D245" s="157" t="s">
        <v>3</v>
      </c>
      <c r="E245" s="157" t="s">
        <v>3</v>
      </c>
      <c r="F245" s="157" t="s">
        <v>3</v>
      </c>
      <c r="G245" s="157" t="s">
        <v>3</v>
      </c>
      <c r="H245" s="157" t="s">
        <v>3</v>
      </c>
      <c r="I245" s="157" t="s">
        <v>3</v>
      </c>
      <c r="J245" s="157">
        <v>8</v>
      </c>
      <c r="K245" s="157">
        <v>80</v>
      </c>
      <c r="L245" s="157" t="s">
        <v>3</v>
      </c>
      <c r="M245" s="157">
        <v>2</v>
      </c>
      <c r="N245" s="157" t="s">
        <v>3</v>
      </c>
      <c r="O245" s="157">
        <v>10</v>
      </c>
      <c r="P245" s="157">
        <v>100</v>
      </c>
      <c r="Q245" s="157">
        <v>10</v>
      </c>
    </row>
    <row r="246" spans="1:17" x14ac:dyDescent="0.25">
      <c r="A246" s="155" t="s">
        <v>8</v>
      </c>
      <c r="B246" s="154">
        <v>16</v>
      </c>
      <c r="C246" s="158" t="s">
        <v>3</v>
      </c>
      <c r="D246" s="158" t="s">
        <v>3</v>
      </c>
      <c r="E246" s="158" t="s">
        <v>3</v>
      </c>
      <c r="F246" s="158" t="s">
        <v>3</v>
      </c>
      <c r="G246" s="158">
        <v>1</v>
      </c>
      <c r="H246" s="158">
        <v>1</v>
      </c>
      <c r="I246" s="158">
        <v>11.1</v>
      </c>
      <c r="J246" s="158">
        <v>7</v>
      </c>
      <c r="K246" s="158">
        <v>77.8</v>
      </c>
      <c r="L246" s="158">
        <v>1</v>
      </c>
      <c r="M246" s="158" t="s">
        <v>3</v>
      </c>
      <c r="N246" s="158" t="s">
        <v>3</v>
      </c>
      <c r="O246" s="158">
        <v>8</v>
      </c>
      <c r="P246" s="158">
        <v>88.9</v>
      </c>
      <c r="Q246" s="158">
        <v>9</v>
      </c>
    </row>
    <row r="247" spans="1:17" x14ac:dyDescent="0.25">
      <c r="A247" s="153" t="s">
        <v>7</v>
      </c>
      <c r="B247" s="154">
        <v>16</v>
      </c>
      <c r="C247" s="157" t="s">
        <v>3</v>
      </c>
      <c r="D247" s="157" t="s">
        <v>3</v>
      </c>
      <c r="E247" s="157" t="s">
        <v>3</v>
      </c>
      <c r="F247" s="157" t="s">
        <v>3</v>
      </c>
      <c r="G247" s="157" t="s">
        <v>3</v>
      </c>
      <c r="H247" s="157" t="s">
        <v>3</v>
      </c>
      <c r="I247" s="157" t="s">
        <v>3</v>
      </c>
      <c r="J247" s="157">
        <v>7</v>
      </c>
      <c r="K247" s="157">
        <v>87.5</v>
      </c>
      <c r="L247" s="157" t="s">
        <v>3</v>
      </c>
      <c r="M247" s="157">
        <v>1</v>
      </c>
      <c r="N247" s="157" t="s">
        <v>3</v>
      </c>
      <c r="O247" s="157">
        <v>8</v>
      </c>
      <c r="P247" s="157">
        <v>100</v>
      </c>
      <c r="Q247" s="157">
        <v>8</v>
      </c>
    </row>
    <row r="248" spans="1:17" x14ac:dyDescent="0.25">
      <c r="A248" s="155" t="s">
        <v>6</v>
      </c>
      <c r="B248" s="154">
        <v>16</v>
      </c>
      <c r="C248" s="158" t="s">
        <v>3</v>
      </c>
      <c r="D248" s="158" t="s">
        <v>3</v>
      </c>
      <c r="E248" s="158" t="s">
        <v>3</v>
      </c>
      <c r="F248" s="158" t="s">
        <v>3</v>
      </c>
      <c r="G248" s="158" t="s">
        <v>3</v>
      </c>
      <c r="H248" s="158" t="s">
        <v>3</v>
      </c>
      <c r="I248" s="158" t="s">
        <v>3</v>
      </c>
      <c r="J248" s="158">
        <v>8</v>
      </c>
      <c r="K248" s="158">
        <v>88.9</v>
      </c>
      <c r="L248" s="158" t="s">
        <v>3</v>
      </c>
      <c r="M248" s="158">
        <v>1</v>
      </c>
      <c r="N248" s="158" t="s">
        <v>3</v>
      </c>
      <c r="O248" s="158">
        <v>9</v>
      </c>
      <c r="P248" s="158">
        <v>100</v>
      </c>
      <c r="Q248" s="158">
        <v>9</v>
      </c>
    </row>
    <row r="249" spans="1:17" x14ac:dyDescent="0.25">
      <c r="A249" s="153" t="s">
        <v>5</v>
      </c>
      <c r="B249" s="154">
        <v>16</v>
      </c>
      <c r="C249" s="157" t="s">
        <v>3</v>
      </c>
      <c r="D249" s="157" t="s">
        <v>3</v>
      </c>
      <c r="E249" s="157" t="s">
        <v>3</v>
      </c>
      <c r="F249" s="157" t="s">
        <v>3</v>
      </c>
      <c r="G249" s="157" t="s">
        <v>3</v>
      </c>
      <c r="H249" s="157" t="s">
        <v>3</v>
      </c>
      <c r="I249" s="157" t="s">
        <v>3</v>
      </c>
      <c r="J249" s="157">
        <v>5</v>
      </c>
      <c r="K249" s="157">
        <v>55.6</v>
      </c>
      <c r="L249" s="157">
        <v>1</v>
      </c>
      <c r="M249" s="157">
        <v>3</v>
      </c>
      <c r="N249" s="157" t="s">
        <v>3</v>
      </c>
      <c r="O249" s="157">
        <v>9</v>
      </c>
      <c r="P249" s="157">
        <v>100</v>
      </c>
      <c r="Q249" s="157">
        <v>9</v>
      </c>
    </row>
    <row r="250" spans="1:17" x14ac:dyDescent="0.25">
      <c r="A250" s="155" t="s">
        <v>18</v>
      </c>
      <c r="B250" s="154">
        <v>16</v>
      </c>
      <c r="C250" s="158" t="s">
        <v>3</v>
      </c>
      <c r="D250" s="158" t="s">
        <v>3</v>
      </c>
      <c r="E250" s="158" t="s">
        <v>3</v>
      </c>
      <c r="F250" s="158" t="s">
        <v>3</v>
      </c>
      <c r="G250" s="158" t="s">
        <v>3</v>
      </c>
      <c r="H250" s="158" t="s">
        <v>3</v>
      </c>
      <c r="I250" s="158" t="s">
        <v>3</v>
      </c>
      <c r="J250" s="158">
        <v>5</v>
      </c>
      <c r="K250" s="158">
        <v>100</v>
      </c>
      <c r="L250" s="158" t="s">
        <v>3</v>
      </c>
      <c r="M250" s="158" t="s">
        <v>3</v>
      </c>
      <c r="N250" s="158" t="s">
        <v>3</v>
      </c>
      <c r="O250" s="158">
        <v>5</v>
      </c>
      <c r="P250" s="158">
        <v>100</v>
      </c>
      <c r="Q250" s="158">
        <v>5</v>
      </c>
    </row>
    <row r="251" spans="1:17" x14ac:dyDescent="0.25">
      <c r="A251" s="153" t="s">
        <v>4</v>
      </c>
      <c r="B251" s="154">
        <v>16</v>
      </c>
      <c r="C251" s="157" t="s">
        <v>3</v>
      </c>
      <c r="D251" s="157" t="s">
        <v>3</v>
      </c>
      <c r="E251" s="157" t="s">
        <v>3</v>
      </c>
      <c r="F251" s="157">
        <v>1</v>
      </c>
      <c r="G251" s="157" t="s">
        <v>3</v>
      </c>
      <c r="H251" s="157">
        <v>1</v>
      </c>
      <c r="I251" s="157">
        <v>11.1</v>
      </c>
      <c r="J251" s="157">
        <v>8</v>
      </c>
      <c r="K251" s="157">
        <v>88.9</v>
      </c>
      <c r="L251" s="157" t="s">
        <v>3</v>
      </c>
      <c r="M251" s="157" t="s">
        <v>3</v>
      </c>
      <c r="N251" s="157" t="s">
        <v>3</v>
      </c>
      <c r="O251" s="157">
        <v>8</v>
      </c>
      <c r="P251" s="157">
        <v>88.9</v>
      </c>
      <c r="Q251" s="157">
        <v>9</v>
      </c>
    </row>
    <row r="252" spans="1:17" x14ac:dyDescent="0.25">
      <c r="A252" s="155" t="s">
        <v>2</v>
      </c>
      <c r="B252" s="154">
        <v>16</v>
      </c>
      <c r="C252" s="158" t="s">
        <v>3</v>
      </c>
      <c r="D252" s="158" t="s">
        <v>3</v>
      </c>
      <c r="E252" s="158" t="s">
        <v>3</v>
      </c>
      <c r="F252" s="158" t="s">
        <v>3</v>
      </c>
      <c r="G252" s="158" t="s">
        <v>3</v>
      </c>
      <c r="H252" s="158" t="s">
        <v>3</v>
      </c>
      <c r="I252" s="158" t="s">
        <v>3</v>
      </c>
      <c r="J252" s="158">
        <v>11</v>
      </c>
      <c r="K252" s="158">
        <v>100</v>
      </c>
      <c r="L252" s="158" t="s">
        <v>3</v>
      </c>
      <c r="M252" s="158" t="s">
        <v>3</v>
      </c>
      <c r="N252" s="158" t="s">
        <v>3</v>
      </c>
      <c r="O252" s="158">
        <v>11</v>
      </c>
      <c r="P252" s="158">
        <v>100</v>
      </c>
      <c r="Q252" s="158">
        <v>11</v>
      </c>
    </row>
    <row r="253" spans="1:17" x14ac:dyDescent="0.25">
      <c r="A253" s="153" t="s">
        <v>17</v>
      </c>
      <c r="B253" s="154">
        <v>17</v>
      </c>
      <c r="C253" s="157" t="s">
        <v>3</v>
      </c>
      <c r="D253" s="157" t="s">
        <v>3</v>
      </c>
      <c r="E253" s="157" t="s">
        <v>3</v>
      </c>
      <c r="F253" s="157" t="s">
        <v>3</v>
      </c>
      <c r="G253" s="157" t="s">
        <v>3</v>
      </c>
      <c r="H253" s="157" t="s">
        <v>3</v>
      </c>
      <c r="I253" s="157" t="s">
        <v>3</v>
      </c>
      <c r="J253" s="157">
        <v>4</v>
      </c>
      <c r="K253" s="157">
        <v>40</v>
      </c>
      <c r="L253" s="157">
        <v>1</v>
      </c>
      <c r="M253" s="157">
        <v>3</v>
      </c>
      <c r="N253" s="157">
        <v>2</v>
      </c>
      <c r="O253" s="157">
        <v>10</v>
      </c>
      <c r="P253" s="157">
        <v>100</v>
      </c>
      <c r="Q253" s="157">
        <v>10</v>
      </c>
    </row>
    <row r="254" spans="1:17" x14ac:dyDescent="0.25">
      <c r="A254" s="155" t="s">
        <v>16</v>
      </c>
      <c r="B254" s="154">
        <v>17</v>
      </c>
      <c r="C254" s="158" t="s">
        <v>3</v>
      </c>
      <c r="D254" s="158" t="s">
        <v>3</v>
      </c>
      <c r="E254" s="158" t="s">
        <v>3</v>
      </c>
      <c r="F254" s="158">
        <v>1</v>
      </c>
      <c r="G254" s="158" t="s">
        <v>3</v>
      </c>
      <c r="H254" s="158">
        <v>1</v>
      </c>
      <c r="I254" s="158">
        <v>16.7</v>
      </c>
      <c r="J254" s="158">
        <v>5</v>
      </c>
      <c r="K254" s="158">
        <v>83.3</v>
      </c>
      <c r="L254" s="158" t="s">
        <v>3</v>
      </c>
      <c r="M254" s="158" t="s">
        <v>3</v>
      </c>
      <c r="N254" s="158" t="s">
        <v>3</v>
      </c>
      <c r="O254" s="158">
        <v>5</v>
      </c>
      <c r="P254" s="158">
        <v>83.3</v>
      </c>
      <c r="Q254" s="158">
        <v>6</v>
      </c>
    </row>
    <row r="255" spans="1:17" x14ac:dyDescent="0.25">
      <c r="A255" s="153" t="s">
        <v>19</v>
      </c>
      <c r="B255" s="154">
        <v>17</v>
      </c>
      <c r="C255" s="157" t="s">
        <v>3</v>
      </c>
      <c r="D255" s="157" t="s">
        <v>3</v>
      </c>
      <c r="E255" s="157" t="s">
        <v>3</v>
      </c>
      <c r="F255" s="157" t="s">
        <v>3</v>
      </c>
      <c r="G255" s="157" t="s">
        <v>3</v>
      </c>
      <c r="H255" s="157" t="s">
        <v>3</v>
      </c>
      <c r="I255" s="157" t="s">
        <v>3</v>
      </c>
      <c r="J255" s="157">
        <v>4</v>
      </c>
      <c r="K255" s="157">
        <v>57.1</v>
      </c>
      <c r="L255" s="157" t="s">
        <v>3</v>
      </c>
      <c r="M255" s="157">
        <v>3</v>
      </c>
      <c r="N255" s="157" t="s">
        <v>3</v>
      </c>
      <c r="O255" s="157">
        <v>7</v>
      </c>
      <c r="P255" s="157">
        <v>100</v>
      </c>
      <c r="Q255" s="157">
        <v>7</v>
      </c>
    </row>
    <row r="256" spans="1:17" x14ac:dyDescent="0.25">
      <c r="A256" s="155" t="s">
        <v>15</v>
      </c>
      <c r="B256" s="154">
        <v>17</v>
      </c>
      <c r="C256" s="158" t="s">
        <v>3</v>
      </c>
      <c r="D256" s="158" t="s">
        <v>3</v>
      </c>
      <c r="E256" s="158" t="s">
        <v>3</v>
      </c>
      <c r="F256" s="158" t="s">
        <v>3</v>
      </c>
      <c r="G256" s="158">
        <v>2</v>
      </c>
      <c r="H256" s="158">
        <v>2</v>
      </c>
      <c r="I256" s="158">
        <v>33.299999999999997</v>
      </c>
      <c r="J256" s="158">
        <v>2</v>
      </c>
      <c r="K256" s="158">
        <v>33.299999999999997</v>
      </c>
      <c r="L256" s="158" t="s">
        <v>3</v>
      </c>
      <c r="M256" s="158">
        <v>2</v>
      </c>
      <c r="N256" s="158" t="s">
        <v>3</v>
      </c>
      <c r="O256" s="158">
        <v>4</v>
      </c>
      <c r="P256" s="158">
        <v>66.7</v>
      </c>
      <c r="Q256" s="158">
        <v>6</v>
      </c>
    </row>
    <row r="257" spans="1:17" x14ac:dyDescent="0.25">
      <c r="A257" s="153" t="s">
        <v>14</v>
      </c>
      <c r="B257" s="154">
        <v>17</v>
      </c>
      <c r="C257" s="157" t="s">
        <v>3</v>
      </c>
      <c r="D257" s="157" t="s">
        <v>3</v>
      </c>
      <c r="E257" s="157" t="s">
        <v>3</v>
      </c>
      <c r="F257" s="157" t="s">
        <v>3</v>
      </c>
      <c r="G257" s="157">
        <v>1</v>
      </c>
      <c r="H257" s="157">
        <v>1</v>
      </c>
      <c r="I257" s="157">
        <v>10</v>
      </c>
      <c r="J257" s="157">
        <v>8</v>
      </c>
      <c r="K257" s="157">
        <v>80</v>
      </c>
      <c r="L257" s="157">
        <v>1</v>
      </c>
      <c r="M257" s="157" t="s">
        <v>3</v>
      </c>
      <c r="N257" s="157" t="s">
        <v>3</v>
      </c>
      <c r="O257" s="157">
        <v>9</v>
      </c>
      <c r="P257" s="157">
        <v>90</v>
      </c>
      <c r="Q257" s="157">
        <v>10</v>
      </c>
    </row>
    <row r="258" spans="1:17" x14ac:dyDescent="0.25">
      <c r="A258" s="155" t="s">
        <v>13</v>
      </c>
      <c r="B258" s="154">
        <v>17</v>
      </c>
      <c r="C258" s="158" t="s">
        <v>3</v>
      </c>
      <c r="D258" s="158" t="s">
        <v>3</v>
      </c>
      <c r="E258" s="158" t="s">
        <v>3</v>
      </c>
      <c r="F258" s="158" t="s">
        <v>3</v>
      </c>
      <c r="G258" s="158">
        <v>2</v>
      </c>
      <c r="H258" s="158">
        <v>2</v>
      </c>
      <c r="I258" s="158">
        <v>25</v>
      </c>
      <c r="J258" s="158">
        <v>5</v>
      </c>
      <c r="K258" s="158">
        <v>62.5</v>
      </c>
      <c r="L258" s="158">
        <v>1</v>
      </c>
      <c r="M258" s="158" t="s">
        <v>3</v>
      </c>
      <c r="N258" s="158" t="s">
        <v>3</v>
      </c>
      <c r="O258" s="158">
        <v>6</v>
      </c>
      <c r="P258" s="158">
        <v>75</v>
      </c>
      <c r="Q258" s="158">
        <v>8</v>
      </c>
    </row>
    <row r="259" spans="1:17" x14ac:dyDescent="0.25">
      <c r="A259" s="153" t="s">
        <v>648</v>
      </c>
      <c r="B259" s="154">
        <v>17</v>
      </c>
      <c r="C259" s="157">
        <v>1</v>
      </c>
      <c r="D259" s="157">
        <v>11.1</v>
      </c>
      <c r="E259" s="157" t="s">
        <v>3</v>
      </c>
      <c r="F259" s="157" t="s">
        <v>3</v>
      </c>
      <c r="G259" s="157" t="s">
        <v>3</v>
      </c>
      <c r="H259" s="157">
        <v>1</v>
      </c>
      <c r="I259" s="157">
        <v>11.1</v>
      </c>
      <c r="J259" s="157">
        <v>2</v>
      </c>
      <c r="K259" s="157">
        <v>22.2</v>
      </c>
      <c r="L259" s="157">
        <v>1</v>
      </c>
      <c r="M259" s="157">
        <v>4</v>
      </c>
      <c r="N259" s="157">
        <v>1</v>
      </c>
      <c r="O259" s="157">
        <v>8</v>
      </c>
      <c r="P259" s="157">
        <v>88.9</v>
      </c>
      <c r="Q259" s="157">
        <v>9</v>
      </c>
    </row>
    <row r="260" spans="1:17" x14ac:dyDescent="0.25">
      <c r="A260" s="155" t="s">
        <v>12</v>
      </c>
      <c r="B260" s="154">
        <v>17</v>
      </c>
      <c r="C260" s="158" t="s">
        <v>3</v>
      </c>
      <c r="D260" s="158" t="s">
        <v>3</v>
      </c>
      <c r="E260" s="158" t="s">
        <v>3</v>
      </c>
      <c r="F260" s="158" t="s">
        <v>3</v>
      </c>
      <c r="G260" s="158" t="s">
        <v>3</v>
      </c>
      <c r="H260" s="158" t="s">
        <v>3</v>
      </c>
      <c r="I260" s="158" t="s">
        <v>3</v>
      </c>
      <c r="J260" s="158">
        <v>1</v>
      </c>
      <c r="K260" s="158">
        <v>100</v>
      </c>
      <c r="L260" s="158" t="s">
        <v>3</v>
      </c>
      <c r="M260" s="158" t="s">
        <v>3</v>
      </c>
      <c r="N260" s="158" t="s">
        <v>3</v>
      </c>
      <c r="O260" s="158">
        <v>1</v>
      </c>
      <c r="P260" s="158">
        <v>100</v>
      </c>
      <c r="Q260" s="158">
        <v>1</v>
      </c>
    </row>
    <row r="261" spans="1:17" x14ac:dyDescent="0.25">
      <c r="A261" s="153" t="s">
        <v>11</v>
      </c>
      <c r="B261" s="154">
        <v>17</v>
      </c>
      <c r="C261" s="157">
        <v>1</v>
      </c>
      <c r="D261" s="157">
        <v>12.5</v>
      </c>
      <c r="E261" s="157" t="s">
        <v>3</v>
      </c>
      <c r="F261" s="157" t="s">
        <v>3</v>
      </c>
      <c r="G261" s="157" t="s">
        <v>3</v>
      </c>
      <c r="H261" s="157">
        <v>1</v>
      </c>
      <c r="I261" s="157">
        <v>12.5</v>
      </c>
      <c r="J261" s="157">
        <v>6</v>
      </c>
      <c r="K261" s="157">
        <v>75</v>
      </c>
      <c r="L261" s="157" t="s">
        <v>3</v>
      </c>
      <c r="M261" s="157">
        <v>1</v>
      </c>
      <c r="N261" s="157" t="s">
        <v>3</v>
      </c>
      <c r="O261" s="157">
        <v>7</v>
      </c>
      <c r="P261" s="157">
        <v>87.5</v>
      </c>
      <c r="Q261" s="157">
        <v>8</v>
      </c>
    </row>
    <row r="262" spans="1:17" x14ac:dyDescent="0.25">
      <c r="A262" s="155" t="s">
        <v>10</v>
      </c>
      <c r="B262" s="154">
        <v>17</v>
      </c>
      <c r="C262" s="158" t="s">
        <v>3</v>
      </c>
      <c r="D262" s="158" t="s">
        <v>3</v>
      </c>
      <c r="E262" s="158" t="s">
        <v>3</v>
      </c>
      <c r="F262" s="158" t="s">
        <v>3</v>
      </c>
      <c r="G262" s="158">
        <v>1</v>
      </c>
      <c r="H262" s="158">
        <v>1</v>
      </c>
      <c r="I262" s="158">
        <v>11.1</v>
      </c>
      <c r="J262" s="158">
        <v>3</v>
      </c>
      <c r="K262" s="158">
        <v>33.299999999999997</v>
      </c>
      <c r="L262" s="158">
        <v>3</v>
      </c>
      <c r="M262" s="158">
        <v>2</v>
      </c>
      <c r="N262" s="158" t="s">
        <v>3</v>
      </c>
      <c r="O262" s="158">
        <v>8</v>
      </c>
      <c r="P262" s="158">
        <v>88.9</v>
      </c>
      <c r="Q262" s="158">
        <v>9</v>
      </c>
    </row>
    <row r="263" spans="1:17" x14ac:dyDescent="0.25">
      <c r="A263" s="153" t="s">
        <v>9</v>
      </c>
      <c r="B263" s="154">
        <v>17</v>
      </c>
      <c r="C263" s="157" t="s">
        <v>3</v>
      </c>
      <c r="D263" s="157" t="s">
        <v>3</v>
      </c>
      <c r="E263" s="157" t="s">
        <v>3</v>
      </c>
      <c r="F263" s="157" t="s">
        <v>3</v>
      </c>
      <c r="G263" s="157">
        <v>3</v>
      </c>
      <c r="H263" s="157">
        <v>3</v>
      </c>
      <c r="I263" s="157">
        <v>33.299999999999997</v>
      </c>
      <c r="J263" s="157">
        <v>4</v>
      </c>
      <c r="K263" s="157">
        <v>44.4</v>
      </c>
      <c r="L263" s="157" t="s">
        <v>3</v>
      </c>
      <c r="M263" s="157">
        <v>2</v>
      </c>
      <c r="N263" s="157" t="s">
        <v>3</v>
      </c>
      <c r="O263" s="157">
        <v>6</v>
      </c>
      <c r="P263" s="157">
        <v>66.7</v>
      </c>
      <c r="Q263" s="157">
        <v>9</v>
      </c>
    </row>
    <row r="264" spans="1:17" x14ac:dyDescent="0.25">
      <c r="A264" s="155" t="s">
        <v>8</v>
      </c>
      <c r="B264" s="154">
        <v>17</v>
      </c>
      <c r="C264" s="158" t="s">
        <v>3</v>
      </c>
      <c r="D264" s="158" t="s">
        <v>3</v>
      </c>
      <c r="E264" s="158" t="s">
        <v>3</v>
      </c>
      <c r="F264" s="158" t="s">
        <v>3</v>
      </c>
      <c r="G264" s="158" t="s">
        <v>3</v>
      </c>
      <c r="H264" s="158" t="s">
        <v>3</v>
      </c>
      <c r="I264" s="158" t="s">
        <v>3</v>
      </c>
      <c r="J264" s="158">
        <v>7</v>
      </c>
      <c r="K264" s="158">
        <v>63.6</v>
      </c>
      <c r="L264" s="158">
        <v>1</v>
      </c>
      <c r="M264" s="158">
        <v>2</v>
      </c>
      <c r="N264" s="158">
        <v>1</v>
      </c>
      <c r="O264" s="158">
        <v>11</v>
      </c>
      <c r="P264" s="158">
        <v>100</v>
      </c>
      <c r="Q264" s="158">
        <v>11</v>
      </c>
    </row>
    <row r="265" spans="1:17" x14ac:dyDescent="0.25">
      <c r="A265" s="153" t="s">
        <v>7</v>
      </c>
      <c r="B265" s="154">
        <v>17</v>
      </c>
      <c r="C265" s="157" t="s">
        <v>3</v>
      </c>
      <c r="D265" s="157" t="s">
        <v>3</v>
      </c>
      <c r="E265" s="157" t="s">
        <v>3</v>
      </c>
      <c r="F265" s="157">
        <v>1</v>
      </c>
      <c r="G265" s="157" t="s">
        <v>3</v>
      </c>
      <c r="H265" s="157">
        <v>1</v>
      </c>
      <c r="I265" s="157">
        <v>8.3000000000000007</v>
      </c>
      <c r="J265" s="157">
        <v>8</v>
      </c>
      <c r="K265" s="157">
        <v>66.7</v>
      </c>
      <c r="L265" s="157">
        <v>1</v>
      </c>
      <c r="M265" s="157">
        <v>2</v>
      </c>
      <c r="N265" s="157" t="s">
        <v>3</v>
      </c>
      <c r="O265" s="157">
        <v>11</v>
      </c>
      <c r="P265" s="157">
        <v>91.7</v>
      </c>
      <c r="Q265" s="157">
        <v>12</v>
      </c>
    </row>
    <row r="266" spans="1:17" x14ac:dyDescent="0.25">
      <c r="A266" s="155" t="s">
        <v>6</v>
      </c>
      <c r="B266" s="154">
        <v>17</v>
      </c>
      <c r="C266" s="158">
        <v>1</v>
      </c>
      <c r="D266" s="158">
        <v>14.3</v>
      </c>
      <c r="E266" s="158" t="s">
        <v>3</v>
      </c>
      <c r="F266" s="158" t="s">
        <v>3</v>
      </c>
      <c r="G266" s="158">
        <v>1</v>
      </c>
      <c r="H266" s="158">
        <v>2</v>
      </c>
      <c r="I266" s="158">
        <v>28.6</v>
      </c>
      <c r="J266" s="158">
        <v>4</v>
      </c>
      <c r="K266" s="158">
        <v>57.1</v>
      </c>
      <c r="L266" s="158" t="s">
        <v>3</v>
      </c>
      <c r="M266" s="158">
        <v>1</v>
      </c>
      <c r="N266" s="158" t="s">
        <v>3</v>
      </c>
      <c r="O266" s="158">
        <v>5</v>
      </c>
      <c r="P266" s="158">
        <v>71.400000000000006</v>
      </c>
      <c r="Q266" s="158">
        <v>7</v>
      </c>
    </row>
    <row r="267" spans="1:17" x14ac:dyDescent="0.25">
      <c r="A267" s="153" t="s">
        <v>5</v>
      </c>
      <c r="B267" s="154">
        <v>17</v>
      </c>
      <c r="C267" s="157" t="s">
        <v>3</v>
      </c>
      <c r="D267" s="157" t="s">
        <v>3</v>
      </c>
      <c r="E267" s="157" t="s">
        <v>3</v>
      </c>
      <c r="F267" s="157" t="s">
        <v>3</v>
      </c>
      <c r="G267" s="157" t="s">
        <v>3</v>
      </c>
      <c r="H267" s="157" t="s">
        <v>3</v>
      </c>
      <c r="I267" s="157" t="s">
        <v>3</v>
      </c>
      <c r="J267" s="157">
        <v>6</v>
      </c>
      <c r="K267" s="157">
        <v>85.7</v>
      </c>
      <c r="L267" s="157">
        <v>1</v>
      </c>
      <c r="M267" s="157" t="s">
        <v>3</v>
      </c>
      <c r="N267" s="157" t="s">
        <v>3</v>
      </c>
      <c r="O267" s="157">
        <v>7</v>
      </c>
      <c r="P267" s="157">
        <v>100</v>
      </c>
      <c r="Q267" s="157">
        <v>7</v>
      </c>
    </row>
    <row r="268" spans="1:17" x14ac:dyDescent="0.25">
      <c r="A268" s="155" t="s">
        <v>18</v>
      </c>
      <c r="B268" s="154">
        <v>17</v>
      </c>
      <c r="C268" s="158" t="s">
        <v>3</v>
      </c>
      <c r="D268" s="158" t="s">
        <v>3</v>
      </c>
      <c r="E268" s="158" t="s">
        <v>3</v>
      </c>
      <c r="F268" s="158" t="s">
        <v>3</v>
      </c>
      <c r="G268" s="158" t="s">
        <v>3</v>
      </c>
      <c r="H268" s="158" t="s">
        <v>3</v>
      </c>
      <c r="I268" s="158" t="s">
        <v>3</v>
      </c>
      <c r="J268" s="158">
        <v>2</v>
      </c>
      <c r="K268" s="158">
        <v>50</v>
      </c>
      <c r="L268" s="158">
        <v>1</v>
      </c>
      <c r="M268" s="158">
        <v>1</v>
      </c>
      <c r="N268" s="158" t="s">
        <v>3</v>
      </c>
      <c r="O268" s="158">
        <v>4</v>
      </c>
      <c r="P268" s="158">
        <v>100</v>
      </c>
      <c r="Q268" s="158">
        <v>4</v>
      </c>
    </row>
    <row r="269" spans="1:17" x14ac:dyDescent="0.25">
      <c r="A269" s="153" t="s">
        <v>4</v>
      </c>
      <c r="B269" s="154">
        <v>17</v>
      </c>
      <c r="C269" s="157" t="s">
        <v>3</v>
      </c>
      <c r="D269" s="157" t="s">
        <v>3</v>
      </c>
      <c r="E269" s="157" t="s">
        <v>3</v>
      </c>
      <c r="F269" s="157" t="s">
        <v>3</v>
      </c>
      <c r="G269" s="157" t="s">
        <v>3</v>
      </c>
      <c r="H269" s="157" t="s">
        <v>3</v>
      </c>
      <c r="I269" s="157" t="s">
        <v>3</v>
      </c>
      <c r="J269" s="157">
        <v>3</v>
      </c>
      <c r="K269" s="157">
        <v>100</v>
      </c>
      <c r="L269" s="157" t="s">
        <v>3</v>
      </c>
      <c r="M269" s="157" t="s">
        <v>3</v>
      </c>
      <c r="N269" s="157" t="s">
        <v>3</v>
      </c>
      <c r="O269" s="157">
        <v>3</v>
      </c>
      <c r="P269" s="157">
        <v>100</v>
      </c>
      <c r="Q269" s="157">
        <v>3</v>
      </c>
    </row>
    <row r="270" spans="1:17" x14ac:dyDescent="0.25">
      <c r="A270" s="155" t="s">
        <v>2</v>
      </c>
      <c r="B270" s="154">
        <v>17</v>
      </c>
      <c r="C270" s="158" t="s">
        <v>3</v>
      </c>
      <c r="D270" s="158" t="s">
        <v>3</v>
      </c>
      <c r="E270" s="158" t="s">
        <v>3</v>
      </c>
      <c r="F270" s="158" t="s">
        <v>3</v>
      </c>
      <c r="G270" s="158" t="s">
        <v>3</v>
      </c>
      <c r="H270" s="158" t="s">
        <v>3</v>
      </c>
      <c r="I270" s="158" t="s">
        <v>3</v>
      </c>
      <c r="J270" s="158">
        <v>7</v>
      </c>
      <c r="K270" s="158">
        <v>100</v>
      </c>
      <c r="L270" s="158" t="s">
        <v>3</v>
      </c>
      <c r="M270" s="158" t="s">
        <v>3</v>
      </c>
      <c r="N270" s="158" t="s">
        <v>3</v>
      </c>
      <c r="O270" s="158">
        <v>7</v>
      </c>
      <c r="P270" s="158">
        <v>100</v>
      </c>
      <c r="Q270" s="158">
        <v>7</v>
      </c>
    </row>
    <row r="271" spans="1:17" x14ac:dyDescent="0.25">
      <c r="A271" s="226" t="s">
        <v>16</v>
      </c>
      <c r="B271" s="227">
        <v>18</v>
      </c>
      <c r="C271" s="229"/>
      <c r="D271" s="229"/>
      <c r="E271" s="229"/>
      <c r="F271" s="229"/>
      <c r="G271" s="229"/>
      <c r="H271" s="229"/>
      <c r="I271" s="229"/>
      <c r="J271" s="229">
        <v>4</v>
      </c>
      <c r="K271" s="229">
        <v>100</v>
      </c>
      <c r="L271" s="229"/>
      <c r="M271" s="229"/>
      <c r="N271" s="229"/>
      <c r="O271" s="229">
        <v>4</v>
      </c>
      <c r="P271" s="229">
        <v>100</v>
      </c>
      <c r="Q271" s="229">
        <v>4</v>
      </c>
    </row>
    <row r="272" spans="1:17" x14ac:dyDescent="0.25">
      <c r="A272" s="228" t="s">
        <v>14</v>
      </c>
      <c r="B272" s="227">
        <v>18</v>
      </c>
      <c r="C272" s="230">
        <v>1</v>
      </c>
      <c r="D272" s="230">
        <v>33.299999999999997</v>
      </c>
      <c r="E272" s="230"/>
      <c r="F272" s="230"/>
      <c r="G272" s="230"/>
      <c r="H272" s="230">
        <v>1</v>
      </c>
      <c r="I272" s="230">
        <v>33.299999999999997</v>
      </c>
      <c r="J272" s="230"/>
      <c r="K272" s="230"/>
      <c r="L272" s="230"/>
      <c r="M272" s="230">
        <v>2</v>
      </c>
      <c r="N272" s="230"/>
      <c r="O272" s="230">
        <v>2</v>
      </c>
      <c r="P272" s="230">
        <v>66.7</v>
      </c>
      <c r="Q272" s="230">
        <v>3</v>
      </c>
    </row>
    <row r="273" spans="1:17" x14ac:dyDescent="0.25">
      <c r="A273" s="226" t="s">
        <v>13</v>
      </c>
      <c r="B273" s="227">
        <v>18</v>
      </c>
      <c r="C273" s="229"/>
      <c r="D273" s="229"/>
      <c r="E273" s="229"/>
      <c r="F273" s="229"/>
      <c r="G273" s="229"/>
      <c r="H273" s="229"/>
      <c r="I273" s="229"/>
      <c r="J273" s="229">
        <v>3</v>
      </c>
      <c r="K273" s="229">
        <v>60</v>
      </c>
      <c r="L273" s="229"/>
      <c r="M273" s="229">
        <v>2</v>
      </c>
      <c r="N273" s="229"/>
      <c r="O273" s="229">
        <v>5</v>
      </c>
      <c r="P273" s="229">
        <v>100</v>
      </c>
      <c r="Q273" s="229">
        <v>5</v>
      </c>
    </row>
    <row r="274" spans="1:17" x14ac:dyDescent="0.25">
      <c r="A274" s="228" t="s">
        <v>12</v>
      </c>
      <c r="B274" s="227">
        <v>18</v>
      </c>
      <c r="C274" s="230"/>
      <c r="D274" s="230"/>
      <c r="E274" s="230"/>
      <c r="F274" s="230"/>
      <c r="G274" s="230"/>
      <c r="H274" s="230"/>
      <c r="I274" s="230"/>
      <c r="J274" s="230">
        <v>3</v>
      </c>
      <c r="K274" s="230">
        <v>42.9</v>
      </c>
      <c r="L274" s="230"/>
      <c r="M274" s="230">
        <v>4</v>
      </c>
      <c r="N274" s="230"/>
      <c r="O274" s="230">
        <v>7</v>
      </c>
      <c r="P274" s="230">
        <v>100</v>
      </c>
      <c r="Q274" s="230">
        <v>7</v>
      </c>
    </row>
    <row r="275" spans="1:17" x14ac:dyDescent="0.25">
      <c r="A275" s="226" t="s">
        <v>11</v>
      </c>
      <c r="B275" s="227">
        <v>18</v>
      </c>
      <c r="C275" s="229"/>
      <c r="D275" s="229"/>
      <c r="E275" s="229"/>
      <c r="F275" s="229"/>
      <c r="G275" s="229">
        <v>1</v>
      </c>
      <c r="H275" s="229">
        <v>1</v>
      </c>
      <c r="I275" s="229">
        <v>25</v>
      </c>
      <c r="J275" s="229">
        <v>1</v>
      </c>
      <c r="K275" s="229">
        <v>25</v>
      </c>
      <c r="L275" s="229"/>
      <c r="M275" s="229">
        <v>2</v>
      </c>
      <c r="N275" s="229"/>
      <c r="O275" s="229">
        <v>3</v>
      </c>
      <c r="P275" s="229">
        <v>75</v>
      </c>
      <c r="Q275" s="229">
        <v>4</v>
      </c>
    </row>
    <row r="276" spans="1:17" x14ac:dyDescent="0.25">
      <c r="A276" s="228" t="s">
        <v>8</v>
      </c>
      <c r="B276" s="227">
        <v>18</v>
      </c>
      <c r="C276" s="230"/>
      <c r="D276" s="230"/>
      <c r="E276" s="230"/>
      <c r="F276" s="230"/>
      <c r="G276" s="230"/>
      <c r="H276" s="230"/>
      <c r="I276" s="230"/>
      <c r="J276" s="230">
        <v>6</v>
      </c>
      <c r="K276" s="230">
        <v>85.7</v>
      </c>
      <c r="L276" s="230">
        <v>1</v>
      </c>
      <c r="M276" s="230"/>
      <c r="N276" s="230"/>
      <c r="O276" s="230">
        <v>7</v>
      </c>
      <c r="P276" s="230">
        <v>100</v>
      </c>
      <c r="Q276" s="230">
        <v>7</v>
      </c>
    </row>
    <row r="277" spans="1:17" x14ac:dyDescent="0.25">
      <c r="A277" s="226" t="s">
        <v>5</v>
      </c>
      <c r="B277" s="227">
        <v>18</v>
      </c>
      <c r="C277" s="229"/>
      <c r="D277" s="229"/>
      <c r="E277" s="229"/>
      <c r="F277" s="229"/>
      <c r="G277" s="229"/>
      <c r="H277" s="229"/>
      <c r="I277" s="229"/>
      <c r="J277" s="229">
        <v>6</v>
      </c>
      <c r="K277" s="229">
        <v>66.7</v>
      </c>
      <c r="L277" s="229">
        <v>1</v>
      </c>
      <c r="M277" s="229">
        <v>2</v>
      </c>
      <c r="N277" s="229"/>
      <c r="O277" s="229">
        <v>9</v>
      </c>
      <c r="P277" s="229">
        <v>100</v>
      </c>
      <c r="Q277" s="229">
        <v>9</v>
      </c>
    </row>
    <row r="278" spans="1:17" x14ac:dyDescent="0.25">
      <c r="A278" s="228" t="s">
        <v>18</v>
      </c>
      <c r="B278" s="227">
        <v>18</v>
      </c>
      <c r="C278" s="230"/>
      <c r="D278" s="230"/>
      <c r="E278" s="230"/>
      <c r="F278" s="230"/>
      <c r="G278" s="230"/>
      <c r="H278" s="230"/>
      <c r="I278" s="230"/>
      <c r="J278" s="230">
        <v>4</v>
      </c>
      <c r="K278" s="230">
        <v>80</v>
      </c>
      <c r="L278" s="230">
        <v>1</v>
      </c>
      <c r="M278" s="230"/>
      <c r="N278" s="230"/>
      <c r="O278" s="230">
        <v>5</v>
      </c>
      <c r="P278" s="230">
        <v>100</v>
      </c>
      <c r="Q278" s="230">
        <v>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9"/>
  <sheetViews>
    <sheetView workbookViewId="0">
      <pane xSplit="1" ySplit="1" topLeftCell="N256" activePane="bottomRight" state="frozen"/>
      <selection pane="topRight" activeCell="B1" sqref="B1"/>
      <selection pane="bottomLeft" activeCell="A2" sqref="A2"/>
      <selection pane="bottomRight" activeCell="AF279" sqref="AF279"/>
    </sheetView>
  </sheetViews>
  <sheetFormatPr defaultRowHeight="15" x14ac:dyDescent="0.25"/>
  <sheetData>
    <row r="1" spans="1:21" x14ac:dyDescent="0.25">
      <c r="A1" s="1" t="s">
        <v>0</v>
      </c>
      <c r="B1" s="1" t="s">
        <v>1</v>
      </c>
      <c r="C1" s="1" t="s">
        <v>560</v>
      </c>
      <c r="D1" s="1" t="s">
        <v>561</v>
      </c>
      <c r="E1" s="1" t="s">
        <v>562</v>
      </c>
      <c r="F1" s="1" t="s">
        <v>563</v>
      </c>
      <c r="G1" s="1" t="s">
        <v>564</v>
      </c>
      <c r="H1" s="1" t="s">
        <v>565</v>
      </c>
      <c r="I1" s="1" t="s">
        <v>566</v>
      </c>
      <c r="J1" s="1" t="s">
        <v>567</v>
      </c>
      <c r="K1" s="1" t="s">
        <v>568</v>
      </c>
      <c r="L1" s="1" t="s">
        <v>569</v>
      </c>
      <c r="M1" s="1" t="s">
        <v>570</v>
      </c>
      <c r="N1" s="1" t="s">
        <v>571</v>
      </c>
      <c r="O1" s="1" t="s">
        <v>572</v>
      </c>
      <c r="P1" s="1" t="s">
        <v>573</v>
      </c>
      <c r="Q1" s="1" t="s">
        <v>574</v>
      </c>
      <c r="R1" s="1" t="s">
        <v>575</v>
      </c>
      <c r="S1" s="1" t="s">
        <v>576</v>
      </c>
      <c r="T1" s="1" t="s">
        <v>577</v>
      </c>
      <c r="U1" s="1" t="s">
        <v>486</v>
      </c>
    </row>
    <row r="2" spans="1:21" x14ac:dyDescent="0.25">
      <c r="A2" s="2" t="s">
        <v>2</v>
      </c>
      <c r="B2" s="3">
        <v>1</v>
      </c>
      <c r="C2" s="4" t="s">
        <v>3</v>
      </c>
      <c r="D2" s="4" t="s">
        <v>3</v>
      </c>
      <c r="E2" s="4" t="s">
        <v>3</v>
      </c>
      <c r="F2" s="4" t="s">
        <v>3</v>
      </c>
      <c r="G2" s="4">
        <v>1</v>
      </c>
      <c r="H2" s="4" t="s">
        <v>3</v>
      </c>
      <c r="I2" s="4" t="s">
        <v>3</v>
      </c>
      <c r="J2" s="4">
        <v>1</v>
      </c>
      <c r="K2" s="4">
        <v>1</v>
      </c>
      <c r="L2" s="4" t="s">
        <v>3</v>
      </c>
      <c r="M2" s="4" t="s">
        <v>3</v>
      </c>
      <c r="N2" s="4" t="s">
        <v>3</v>
      </c>
      <c r="O2" s="4" t="s">
        <v>3</v>
      </c>
      <c r="P2" s="4">
        <v>2</v>
      </c>
      <c r="Q2" s="4" t="s">
        <v>3</v>
      </c>
      <c r="R2" s="4" t="s">
        <v>3</v>
      </c>
      <c r="S2" s="4">
        <v>2</v>
      </c>
      <c r="T2" s="4">
        <v>2</v>
      </c>
      <c r="U2" s="4">
        <v>3</v>
      </c>
    </row>
    <row r="3" spans="1:21" x14ac:dyDescent="0.25">
      <c r="A3" s="5" t="s">
        <v>4</v>
      </c>
      <c r="B3" s="6">
        <v>1</v>
      </c>
      <c r="C3" s="7" t="s">
        <v>3</v>
      </c>
      <c r="D3" s="7">
        <v>1</v>
      </c>
      <c r="E3" s="7">
        <v>1</v>
      </c>
      <c r="F3" s="7">
        <v>33.299999999999997</v>
      </c>
      <c r="G3" s="7">
        <v>1</v>
      </c>
      <c r="H3" s="7">
        <v>1</v>
      </c>
      <c r="I3" s="7" t="s">
        <v>3</v>
      </c>
      <c r="J3" s="7">
        <v>2</v>
      </c>
      <c r="K3" s="7">
        <v>3</v>
      </c>
      <c r="L3" s="7" t="s">
        <v>3</v>
      </c>
      <c r="M3" s="7" t="s">
        <v>3</v>
      </c>
      <c r="N3" s="7" t="s">
        <v>3</v>
      </c>
      <c r="O3" s="7" t="s">
        <v>3</v>
      </c>
      <c r="P3" s="7">
        <v>2</v>
      </c>
      <c r="Q3" s="7" t="s">
        <v>3</v>
      </c>
      <c r="R3" s="7" t="s">
        <v>3</v>
      </c>
      <c r="S3" s="7">
        <v>2</v>
      </c>
      <c r="T3" s="7">
        <v>2</v>
      </c>
      <c r="U3" s="7">
        <v>5</v>
      </c>
    </row>
    <row r="4" spans="1:21" x14ac:dyDescent="0.25">
      <c r="A4" s="2" t="s">
        <v>5</v>
      </c>
      <c r="B4" s="3">
        <v>1</v>
      </c>
      <c r="C4" s="4" t="s">
        <v>3</v>
      </c>
      <c r="D4" s="4" t="s">
        <v>3</v>
      </c>
      <c r="E4" s="4" t="s">
        <v>3</v>
      </c>
      <c r="F4" s="4" t="s">
        <v>3</v>
      </c>
      <c r="G4" s="4" t="s">
        <v>3</v>
      </c>
      <c r="H4" s="4" t="s">
        <v>3</v>
      </c>
      <c r="I4" s="4" t="s">
        <v>3</v>
      </c>
      <c r="J4" s="4" t="s">
        <v>3</v>
      </c>
      <c r="K4" s="4" t="s">
        <v>3</v>
      </c>
      <c r="L4" s="4" t="s">
        <v>3</v>
      </c>
      <c r="M4" s="4" t="s">
        <v>3</v>
      </c>
      <c r="N4" s="4" t="s">
        <v>3</v>
      </c>
      <c r="O4" s="4" t="s">
        <v>3</v>
      </c>
      <c r="P4" s="4">
        <v>2</v>
      </c>
      <c r="Q4" s="4" t="s">
        <v>3</v>
      </c>
      <c r="R4" s="4" t="s">
        <v>3</v>
      </c>
      <c r="S4" s="4">
        <v>2</v>
      </c>
      <c r="T4" s="4">
        <v>2</v>
      </c>
      <c r="U4" s="4">
        <v>2</v>
      </c>
    </row>
    <row r="5" spans="1:21" x14ac:dyDescent="0.25">
      <c r="A5" s="5" t="s">
        <v>6</v>
      </c>
      <c r="B5" s="6">
        <v>1</v>
      </c>
      <c r="C5" s="7" t="s">
        <v>3</v>
      </c>
      <c r="D5" s="7" t="s">
        <v>3</v>
      </c>
      <c r="E5" s="7" t="s">
        <v>3</v>
      </c>
      <c r="F5" s="7" t="s">
        <v>3</v>
      </c>
      <c r="G5" s="7">
        <v>3</v>
      </c>
      <c r="H5" s="7" t="s">
        <v>3</v>
      </c>
      <c r="I5" s="7" t="s">
        <v>3</v>
      </c>
      <c r="J5" s="7">
        <v>3</v>
      </c>
      <c r="K5" s="7">
        <v>3</v>
      </c>
      <c r="L5" s="7" t="s">
        <v>3</v>
      </c>
      <c r="M5" s="7" t="s">
        <v>3</v>
      </c>
      <c r="N5" s="7" t="s">
        <v>3</v>
      </c>
      <c r="O5" s="7" t="s">
        <v>3</v>
      </c>
      <c r="P5" s="7">
        <v>4</v>
      </c>
      <c r="Q5" s="7" t="s">
        <v>3</v>
      </c>
      <c r="R5" s="7" t="s">
        <v>3</v>
      </c>
      <c r="S5" s="7">
        <v>4</v>
      </c>
      <c r="T5" s="7">
        <v>4</v>
      </c>
      <c r="U5" s="7">
        <v>7</v>
      </c>
    </row>
    <row r="6" spans="1:21" x14ac:dyDescent="0.25">
      <c r="A6" s="2" t="s">
        <v>7</v>
      </c>
      <c r="B6" s="3">
        <v>1</v>
      </c>
      <c r="C6" s="4" t="s">
        <v>3</v>
      </c>
      <c r="D6" s="4">
        <v>2</v>
      </c>
      <c r="E6" s="4">
        <v>2</v>
      </c>
      <c r="F6" s="4">
        <v>33.299999999999997</v>
      </c>
      <c r="G6" s="4">
        <v>3</v>
      </c>
      <c r="H6" s="4">
        <v>1</v>
      </c>
      <c r="I6" s="4" t="s">
        <v>3</v>
      </c>
      <c r="J6" s="4">
        <v>4</v>
      </c>
      <c r="K6" s="4">
        <v>6</v>
      </c>
      <c r="L6" s="4" t="s">
        <v>3</v>
      </c>
      <c r="M6" s="4" t="s">
        <v>3</v>
      </c>
      <c r="N6" s="4" t="s">
        <v>3</v>
      </c>
      <c r="O6" s="4" t="s">
        <v>3</v>
      </c>
      <c r="P6" s="4" t="s">
        <v>3</v>
      </c>
      <c r="Q6" s="4" t="s">
        <v>3</v>
      </c>
      <c r="R6" s="4" t="s">
        <v>3</v>
      </c>
      <c r="S6" s="4" t="s">
        <v>3</v>
      </c>
      <c r="T6" s="4" t="s">
        <v>3</v>
      </c>
      <c r="U6" s="4">
        <v>6</v>
      </c>
    </row>
    <row r="7" spans="1:21" x14ac:dyDescent="0.25">
      <c r="A7" s="5" t="s">
        <v>8</v>
      </c>
      <c r="B7" s="6">
        <v>1</v>
      </c>
      <c r="C7" s="7">
        <v>1</v>
      </c>
      <c r="D7" s="7" t="s">
        <v>3</v>
      </c>
      <c r="E7" s="7">
        <v>1</v>
      </c>
      <c r="F7" s="7">
        <v>50</v>
      </c>
      <c r="G7" s="7" t="s">
        <v>3</v>
      </c>
      <c r="H7" s="7" t="s">
        <v>3</v>
      </c>
      <c r="I7" s="7">
        <v>1</v>
      </c>
      <c r="J7" s="7">
        <v>1</v>
      </c>
      <c r="K7" s="7">
        <v>2</v>
      </c>
      <c r="L7" s="7" t="s">
        <v>3</v>
      </c>
      <c r="M7" s="7" t="s">
        <v>3</v>
      </c>
      <c r="N7" s="7" t="s">
        <v>3</v>
      </c>
      <c r="O7" s="7" t="s">
        <v>3</v>
      </c>
      <c r="P7" s="7">
        <v>2</v>
      </c>
      <c r="Q7" s="7" t="s">
        <v>3</v>
      </c>
      <c r="R7" s="7" t="s">
        <v>3</v>
      </c>
      <c r="S7" s="7">
        <v>2</v>
      </c>
      <c r="T7" s="7">
        <v>2</v>
      </c>
      <c r="U7" s="7">
        <v>4</v>
      </c>
    </row>
    <row r="8" spans="1:21" x14ac:dyDescent="0.25">
      <c r="A8" s="2" t="s">
        <v>9</v>
      </c>
      <c r="B8" s="3">
        <v>1</v>
      </c>
      <c r="C8" s="4" t="s">
        <v>3</v>
      </c>
      <c r="D8" s="4">
        <v>2</v>
      </c>
      <c r="E8" s="4">
        <v>2</v>
      </c>
      <c r="F8" s="4">
        <v>66.7</v>
      </c>
      <c r="G8" s="4" t="s">
        <v>3</v>
      </c>
      <c r="H8" s="4">
        <v>1</v>
      </c>
      <c r="I8" s="4" t="s">
        <v>3</v>
      </c>
      <c r="J8" s="4">
        <v>1</v>
      </c>
      <c r="K8" s="4">
        <v>3</v>
      </c>
      <c r="L8" s="4" t="s">
        <v>3</v>
      </c>
      <c r="M8" s="4">
        <v>1</v>
      </c>
      <c r="N8" s="4">
        <v>1</v>
      </c>
      <c r="O8" s="4">
        <v>20</v>
      </c>
      <c r="P8" s="4">
        <v>4</v>
      </c>
      <c r="Q8" s="4" t="s">
        <v>3</v>
      </c>
      <c r="R8" s="4" t="s">
        <v>3</v>
      </c>
      <c r="S8" s="4">
        <v>4</v>
      </c>
      <c r="T8" s="4">
        <v>5</v>
      </c>
      <c r="U8" s="4">
        <v>8</v>
      </c>
    </row>
    <row r="9" spans="1:21" x14ac:dyDescent="0.25">
      <c r="A9" s="5" t="s">
        <v>10</v>
      </c>
      <c r="B9" s="6">
        <v>1</v>
      </c>
      <c r="C9" s="7" t="s">
        <v>3</v>
      </c>
      <c r="D9" s="7" t="s">
        <v>3</v>
      </c>
      <c r="E9" s="7" t="s">
        <v>3</v>
      </c>
      <c r="F9" s="7" t="s">
        <v>3</v>
      </c>
      <c r="G9" s="7">
        <v>3</v>
      </c>
      <c r="H9" s="7" t="s">
        <v>3</v>
      </c>
      <c r="I9" s="7" t="s">
        <v>3</v>
      </c>
      <c r="J9" s="7">
        <v>3</v>
      </c>
      <c r="K9" s="7">
        <v>3</v>
      </c>
      <c r="L9" s="7" t="s">
        <v>3</v>
      </c>
      <c r="M9" s="7" t="s">
        <v>3</v>
      </c>
      <c r="N9" s="7" t="s">
        <v>3</v>
      </c>
      <c r="O9" s="7" t="s">
        <v>3</v>
      </c>
      <c r="P9" s="7">
        <v>4</v>
      </c>
      <c r="Q9" s="7" t="s">
        <v>3</v>
      </c>
      <c r="R9" s="7" t="s">
        <v>3</v>
      </c>
      <c r="S9" s="7">
        <v>4</v>
      </c>
      <c r="T9" s="7">
        <v>4</v>
      </c>
      <c r="U9" s="7">
        <v>7</v>
      </c>
    </row>
    <row r="10" spans="1:21" x14ac:dyDescent="0.25">
      <c r="A10" s="2" t="s">
        <v>11</v>
      </c>
      <c r="B10" s="3">
        <v>1</v>
      </c>
      <c r="C10" s="4" t="s">
        <v>3</v>
      </c>
      <c r="D10" s="4">
        <v>2</v>
      </c>
      <c r="E10" s="4">
        <v>2</v>
      </c>
      <c r="F10" s="4">
        <v>28.6</v>
      </c>
      <c r="G10" s="4">
        <v>4</v>
      </c>
      <c r="H10" s="4">
        <v>1</v>
      </c>
      <c r="I10" s="4" t="s">
        <v>3</v>
      </c>
      <c r="J10" s="4">
        <v>5</v>
      </c>
      <c r="K10" s="4">
        <v>7</v>
      </c>
      <c r="L10" s="4" t="s">
        <v>3</v>
      </c>
      <c r="M10" s="4" t="s">
        <v>3</v>
      </c>
      <c r="N10" s="4" t="s">
        <v>3</v>
      </c>
      <c r="O10" s="4" t="s">
        <v>3</v>
      </c>
      <c r="P10" s="4">
        <v>2</v>
      </c>
      <c r="Q10" s="4" t="s">
        <v>3</v>
      </c>
      <c r="R10" s="4" t="s">
        <v>3</v>
      </c>
      <c r="S10" s="4">
        <v>2</v>
      </c>
      <c r="T10" s="4">
        <v>2</v>
      </c>
      <c r="U10" s="4">
        <v>9</v>
      </c>
    </row>
    <row r="11" spans="1:21" x14ac:dyDescent="0.25">
      <c r="A11" s="5" t="s">
        <v>12</v>
      </c>
      <c r="B11" s="6">
        <v>1</v>
      </c>
      <c r="C11" s="7">
        <v>1</v>
      </c>
      <c r="D11" s="7" t="s">
        <v>3</v>
      </c>
      <c r="E11" s="7">
        <v>1</v>
      </c>
      <c r="F11" s="7">
        <v>25</v>
      </c>
      <c r="G11" s="7">
        <v>3</v>
      </c>
      <c r="H11" s="7" t="s">
        <v>3</v>
      </c>
      <c r="I11" s="7" t="s">
        <v>3</v>
      </c>
      <c r="J11" s="7">
        <v>3</v>
      </c>
      <c r="K11" s="7">
        <v>4</v>
      </c>
      <c r="L11" s="7" t="s">
        <v>3</v>
      </c>
      <c r="M11" s="7" t="s">
        <v>3</v>
      </c>
      <c r="N11" s="7" t="s">
        <v>3</v>
      </c>
      <c r="O11" s="7" t="s">
        <v>3</v>
      </c>
      <c r="P11" s="7">
        <v>4</v>
      </c>
      <c r="Q11" s="7" t="s">
        <v>3</v>
      </c>
      <c r="R11" s="7" t="s">
        <v>3</v>
      </c>
      <c r="S11" s="7">
        <v>4</v>
      </c>
      <c r="T11" s="7">
        <v>4</v>
      </c>
      <c r="U11" s="7">
        <v>8</v>
      </c>
    </row>
    <row r="12" spans="1:21" ht="22.5" x14ac:dyDescent="0.25">
      <c r="A12" s="2" t="s">
        <v>230</v>
      </c>
      <c r="B12" s="3">
        <v>1</v>
      </c>
      <c r="C12" s="4" t="s">
        <v>3</v>
      </c>
      <c r="D12" s="4" t="s">
        <v>3</v>
      </c>
      <c r="E12" s="4" t="s">
        <v>3</v>
      </c>
      <c r="F12" s="4" t="s">
        <v>3</v>
      </c>
      <c r="G12" s="4">
        <v>2</v>
      </c>
      <c r="H12" s="4" t="s">
        <v>3</v>
      </c>
      <c r="I12" s="4" t="s">
        <v>3</v>
      </c>
      <c r="J12" s="4">
        <v>2</v>
      </c>
      <c r="K12" s="4">
        <v>2</v>
      </c>
      <c r="L12" s="4" t="s">
        <v>3</v>
      </c>
      <c r="M12" s="4" t="s">
        <v>3</v>
      </c>
      <c r="N12" s="4" t="s">
        <v>3</v>
      </c>
      <c r="O12" s="4" t="s">
        <v>3</v>
      </c>
      <c r="P12" s="4">
        <v>3</v>
      </c>
      <c r="Q12" s="4" t="s">
        <v>3</v>
      </c>
      <c r="R12" s="4" t="s">
        <v>3</v>
      </c>
      <c r="S12" s="4">
        <v>3</v>
      </c>
      <c r="T12" s="4">
        <v>3</v>
      </c>
      <c r="U12" s="4">
        <v>5</v>
      </c>
    </row>
    <row r="13" spans="1:21" x14ac:dyDescent="0.25">
      <c r="A13" s="5" t="s">
        <v>13</v>
      </c>
      <c r="B13" s="6">
        <v>1</v>
      </c>
      <c r="C13" s="7">
        <v>1</v>
      </c>
      <c r="D13" s="7" t="s">
        <v>3</v>
      </c>
      <c r="E13" s="7">
        <v>1</v>
      </c>
      <c r="F13" s="7">
        <v>50</v>
      </c>
      <c r="G13" s="7">
        <v>1</v>
      </c>
      <c r="H13" s="7" t="s">
        <v>3</v>
      </c>
      <c r="I13" s="7" t="s">
        <v>3</v>
      </c>
      <c r="J13" s="7">
        <v>1</v>
      </c>
      <c r="K13" s="7">
        <v>2</v>
      </c>
      <c r="L13" s="7" t="s">
        <v>3</v>
      </c>
      <c r="M13" s="7" t="s">
        <v>3</v>
      </c>
      <c r="N13" s="7" t="s">
        <v>3</v>
      </c>
      <c r="O13" s="7" t="s">
        <v>3</v>
      </c>
      <c r="P13" s="7">
        <v>4</v>
      </c>
      <c r="Q13" s="7" t="s">
        <v>3</v>
      </c>
      <c r="R13" s="7" t="s">
        <v>3</v>
      </c>
      <c r="S13" s="7">
        <v>4</v>
      </c>
      <c r="T13" s="7">
        <v>4</v>
      </c>
      <c r="U13" s="7">
        <v>6</v>
      </c>
    </row>
    <row r="14" spans="1:21" x14ac:dyDescent="0.25">
      <c r="A14" s="2" t="s">
        <v>14</v>
      </c>
      <c r="B14" s="3">
        <v>1</v>
      </c>
      <c r="C14" s="4" t="s">
        <v>3</v>
      </c>
      <c r="D14" s="4" t="s">
        <v>3</v>
      </c>
      <c r="E14" s="4" t="s">
        <v>3</v>
      </c>
      <c r="F14" s="4" t="s">
        <v>3</v>
      </c>
      <c r="G14" s="4" t="s">
        <v>3</v>
      </c>
      <c r="H14" s="4" t="s">
        <v>3</v>
      </c>
      <c r="I14" s="4" t="s">
        <v>3</v>
      </c>
      <c r="J14" s="4" t="s">
        <v>3</v>
      </c>
      <c r="K14" s="4" t="s">
        <v>3</v>
      </c>
      <c r="L14" s="4" t="s">
        <v>3</v>
      </c>
      <c r="M14" s="4" t="s">
        <v>3</v>
      </c>
      <c r="N14" s="4" t="s">
        <v>3</v>
      </c>
      <c r="O14" s="4" t="s">
        <v>3</v>
      </c>
      <c r="P14" s="4">
        <v>6</v>
      </c>
      <c r="Q14" s="4" t="s">
        <v>3</v>
      </c>
      <c r="R14" s="4" t="s">
        <v>3</v>
      </c>
      <c r="S14" s="4">
        <v>6</v>
      </c>
      <c r="T14" s="4">
        <v>6</v>
      </c>
      <c r="U14" s="4">
        <v>6</v>
      </c>
    </row>
    <row r="15" spans="1:21" x14ac:dyDescent="0.25">
      <c r="A15" s="5" t="s">
        <v>15</v>
      </c>
      <c r="B15" s="6">
        <v>1</v>
      </c>
      <c r="C15" s="7" t="s">
        <v>3</v>
      </c>
      <c r="D15" s="7" t="s">
        <v>3</v>
      </c>
      <c r="E15" s="7" t="s">
        <v>3</v>
      </c>
      <c r="F15" s="7" t="s">
        <v>3</v>
      </c>
      <c r="G15" s="7">
        <v>1</v>
      </c>
      <c r="H15" s="7">
        <v>1</v>
      </c>
      <c r="I15" s="7" t="s">
        <v>3</v>
      </c>
      <c r="J15" s="7">
        <v>2</v>
      </c>
      <c r="K15" s="7">
        <v>2</v>
      </c>
      <c r="L15" s="7" t="s">
        <v>3</v>
      </c>
      <c r="M15" s="7" t="s">
        <v>3</v>
      </c>
      <c r="N15" s="7" t="s">
        <v>3</v>
      </c>
      <c r="O15" s="7" t="s">
        <v>3</v>
      </c>
      <c r="P15" s="7">
        <v>5</v>
      </c>
      <c r="Q15" s="7" t="s">
        <v>3</v>
      </c>
      <c r="R15" s="7" t="s">
        <v>3</v>
      </c>
      <c r="S15" s="7">
        <v>5</v>
      </c>
      <c r="T15" s="7">
        <v>5</v>
      </c>
      <c r="U15" s="7">
        <v>7</v>
      </c>
    </row>
    <row r="16" spans="1:21" x14ac:dyDescent="0.25">
      <c r="A16" s="2" t="s">
        <v>16</v>
      </c>
      <c r="B16" s="3">
        <v>1</v>
      </c>
      <c r="C16" s="4" t="s">
        <v>3</v>
      </c>
      <c r="D16" s="4" t="s">
        <v>3</v>
      </c>
      <c r="E16" s="4" t="s">
        <v>3</v>
      </c>
      <c r="F16" s="4" t="s">
        <v>3</v>
      </c>
      <c r="G16" s="4">
        <v>1</v>
      </c>
      <c r="H16" s="4" t="s">
        <v>3</v>
      </c>
      <c r="I16" s="4" t="s">
        <v>3</v>
      </c>
      <c r="J16" s="4">
        <v>1</v>
      </c>
      <c r="K16" s="4">
        <v>1</v>
      </c>
      <c r="L16" s="4" t="s">
        <v>3</v>
      </c>
      <c r="M16" s="4" t="s">
        <v>3</v>
      </c>
      <c r="N16" s="4" t="s">
        <v>3</v>
      </c>
      <c r="O16" s="4" t="s">
        <v>3</v>
      </c>
      <c r="P16" s="4">
        <v>2</v>
      </c>
      <c r="Q16" s="4" t="s">
        <v>3</v>
      </c>
      <c r="R16" s="4" t="s">
        <v>3</v>
      </c>
      <c r="S16" s="4">
        <v>2</v>
      </c>
      <c r="T16" s="4">
        <v>2</v>
      </c>
      <c r="U16" s="4">
        <v>3</v>
      </c>
    </row>
    <row r="17" spans="1:21" x14ac:dyDescent="0.25">
      <c r="A17" s="5" t="s">
        <v>17</v>
      </c>
      <c r="B17" s="6">
        <v>1</v>
      </c>
      <c r="C17" s="7" t="s">
        <v>3</v>
      </c>
      <c r="D17" s="7" t="s">
        <v>3</v>
      </c>
      <c r="E17" s="7" t="s">
        <v>3</v>
      </c>
      <c r="F17" s="7" t="s">
        <v>3</v>
      </c>
      <c r="G17" s="7" t="s">
        <v>3</v>
      </c>
      <c r="H17" s="7" t="s">
        <v>3</v>
      </c>
      <c r="I17" s="7" t="s">
        <v>3</v>
      </c>
      <c r="J17" s="7" t="s">
        <v>3</v>
      </c>
      <c r="K17" s="7" t="s">
        <v>3</v>
      </c>
      <c r="L17" s="7" t="s">
        <v>3</v>
      </c>
      <c r="M17" s="7" t="s">
        <v>3</v>
      </c>
      <c r="N17" s="7" t="s">
        <v>3</v>
      </c>
      <c r="O17" s="7" t="s">
        <v>3</v>
      </c>
      <c r="P17" s="7">
        <v>5</v>
      </c>
      <c r="Q17" s="7" t="s">
        <v>3</v>
      </c>
      <c r="R17" s="7" t="s">
        <v>3</v>
      </c>
      <c r="S17" s="7">
        <v>5</v>
      </c>
      <c r="T17" s="7">
        <v>5</v>
      </c>
      <c r="U17" s="7">
        <v>5</v>
      </c>
    </row>
    <row r="18" spans="1:21" x14ac:dyDescent="0.25">
      <c r="A18" s="2" t="s">
        <v>18</v>
      </c>
      <c r="B18" s="3">
        <v>1</v>
      </c>
      <c r="C18" s="4" t="s">
        <v>3</v>
      </c>
      <c r="D18" s="4" t="s">
        <v>3</v>
      </c>
      <c r="E18" s="4" t="s">
        <v>3</v>
      </c>
      <c r="F18" s="4" t="s">
        <v>3</v>
      </c>
      <c r="G18" s="4">
        <v>2</v>
      </c>
      <c r="H18" s="4" t="s">
        <v>3</v>
      </c>
      <c r="I18" s="4" t="s">
        <v>3</v>
      </c>
      <c r="J18" s="4">
        <v>2</v>
      </c>
      <c r="K18" s="4">
        <v>2</v>
      </c>
      <c r="L18" s="4" t="s">
        <v>3</v>
      </c>
      <c r="M18" s="4">
        <v>1</v>
      </c>
      <c r="N18" s="4">
        <v>1</v>
      </c>
      <c r="O18" s="4">
        <v>50</v>
      </c>
      <c r="P18" s="4">
        <v>1</v>
      </c>
      <c r="Q18" s="4" t="s">
        <v>3</v>
      </c>
      <c r="R18" s="4" t="s">
        <v>3</v>
      </c>
      <c r="S18" s="4">
        <v>1</v>
      </c>
      <c r="T18" s="4">
        <v>2</v>
      </c>
      <c r="U18" s="4">
        <v>4</v>
      </c>
    </row>
    <row r="19" spans="1:21" x14ac:dyDescent="0.25">
      <c r="A19" s="5" t="s">
        <v>19</v>
      </c>
      <c r="B19" s="6">
        <v>1</v>
      </c>
      <c r="C19" s="7">
        <v>1</v>
      </c>
      <c r="D19" s="7">
        <v>1</v>
      </c>
      <c r="E19" s="7">
        <v>2</v>
      </c>
      <c r="F19" s="7">
        <v>100</v>
      </c>
      <c r="G19" s="7" t="s">
        <v>3</v>
      </c>
      <c r="H19" s="7" t="s">
        <v>3</v>
      </c>
      <c r="I19" s="7" t="s">
        <v>3</v>
      </c>
      <c r="J19" s="7" t="s">
        <v>3</v>
      </c>
      <c r="K19" s="7">
        <v>2</v>
      </c>
      <c r="L19" s="7" t="s">
        <v>3</v>
      </c>
      <c r="M19" s="7" t="s">
        <v>3</v>
      </c>
      <c r="N19" s="7" t="s">
        <v>3</v>
      </c>
      <c r="O19" s="7" t="s">
        <v>3</v>
      </c>
      <c r="P19" s="7">
        <v>6</v>
      </c>
      <c r="Q19" s="7" t="s">
        <v>3</v>
      </c>
      <c r="R19" s="7" t="s">
        <v>3</v>
      </c>
      <c r="S19" s="7">
        <v>6</v>
      </c>
      <c r="T19" s="7">
        <v>6</v>
      </c>
      <c r="U19" s="7">
        <v>8</v>
      </c>
    </row>
    <row r="20" spans="1:21" ht="22.5" x14ac:dyDescent="0.25">
      <c r="A20" s="2" t="s">
        <v>230</v>
      </c>
      <c r="B20" s="3">
        <v>2</v>
      </c>
      <c r="C20" s="4" t="s">
        <v>3</v>
      </c>
      <c r="D20" s="4" t="s">
        <v>3</v>
      </c>
      <c r="E20" s="4" t="s">
        <v>3</v>
      </c>
      <c r="F20" s="4" t="s">
        <v>3</v>
      </c>
      <c r="G20" s="4" t="s">
        <v>3</v>
      </c>
      <c r="H20" s="4" t="s">
        <v>3</v>
      </c>
      <c r="I20" s="4" t="s">
        <v>3</v>
      </c>
      <c r="J20" s="4" t="s">
        <v>3</v>
      </c>
      <c r="K20" s="4" t="s">
        <v>3</v>
      </c>
      <c r="L20" s="4" t="s">
        <v>3</v>
      </c>
      <c r="M20" s="4" t="s">
        <v>3</v>
      </c>
      <c r="N20" s="4" t="s">
        <v>3</v>
      </c>
      <c r="O20" s="4" t="s">
        <v>3</v>
      </c>
      <c r="P20" s="4">
        <v>3</v>
      </c>
      <c r="Q20" s="4" t="s">
        <v>3</v>
      </c>
      <c r="R20" s="4" t="s">
        <v>3</v>
      </c>
      <c r="S20" s="4">
        <v>3</v>
      </c>
      <c r="T20" s="4">
        <v>3</v>
      </c>
      <c r="U20" s="4">
        <v>3</v>
      </c>
    </row>
    <row r="21" spans="1:21" x14ac:dyDescent="0.25">
      <c r="A21" s="5" t="s">
        <v>2</v>
      </c>
      <c r="B21" s="3">
        <v>2</v>
      </c>
      <c r="C21" s="7" t="s">
        <v>3</v>
      </c>
      <c r="D21" s="7" t="s">
        <v>3</v>
      </c>
      <c r="E21" s="7" t="s">
        <v>3</v>
      </c>
      <c r="F21" s="7" t="s">
        <v>3</v>
      </c>
      <c r="G21" s="7">
        <v>2</v>
      </c>
      <c r="H21" s="7">
        <v>1</v>
      </c>
      <c r="I21" s="7" t="s">
        <v>3</v>
      </c>
      <c r="J21" s="7">
        <v>3</v>
      </c>
      <c r="K21" s="7">
        <v>3</v>
      </c>
      <c r="L21" s="7" t="s">
        <v>3</v>
      </c>
      <c r="M21" s="7" t="s">
        <v>3</v>
      </c>
      <c r="N21" s="7" t="s">
        <v>3</v>
      </c>
      <c r="O21" s="7" t="s">
        <v>3</v>
      </c>
      <c r="P21" s="7">
        <v>3</v>
      </c>
      <c r="Q21" s="7" t="s">
        <v>3</v>
      </c>
      <c r="R21" s="7" t="s">
        <v>3</v>
      </c>
      <c r="S21" s="7">
        <v>3</v>
      </c>
      <c r="T21" s="7">
        <v>3</v>
      </c>
      <c r="U21" s="7">
        <v>6</v>
      </c>
    </row>
    <row r="22" spans="1:21" x14ac:dyDescent="0.25">
      <c r="A22" s="2" t="s">
        <v>18</v>
      </c>
      <c r="B22" s="3">
        <v>2</v>
      </c>
      <c r="C22" s="4" t="s">
        <v>3</v>
      </c>
      <c r="D22" s="4" t="s">
        <v>3</v>
      </c>
      <c r="E22" s="4" t="s">
        <v>3</v>
      </c>
      <c r="F22" s="4" t="s">
        <v>3</v>
      </c>
      <c r="G22" s="4" t="s">
        <v>3</v>
      </c>
      <c r="H22" s="4" t="s">
        <v>3</v>
      </c>
      <c r="I22" s="4" t="s">
        <v>3</v>
      </c>
      <c r="J22" s="4" t="s">
        <v>3</v>
      </c>
      <c r="K22" s="4" t="s">
        <v>3</v>
      </c>
      <c r="L22" s="4" t="s">
        <v>3</v>
      </c>
      <c r="M22" s="4" t="s">
        <v>3</v>
      </c>
      <c r="N22" s="4" t="s">
        <v>3</v>
      </c>
      <c r="O22" s="4" t="s">
        <v>3</v>
      </c>
      <c r="P22" s="4">
        <v>3</v>
      </c>
      <c r="Q22" s="4" t="s">
        <v>3</v>
      </c>
      <c r="R22" s="4" t="s">
        <v>3</v>
      </c>
      <c r="S22" s="4">
        <v>3</v>
      </c>
      <c r="T22" s="4">
        <v>3</v>
      </c>
      <c r="U22" s="4">
        <v>3</v>
      </c>
    </row>
    <row r="23" spans="1:21" x14ac:dyDescent="0.25">
      <c r="A23" s="5" t="s">
        <v>5</v>
      </c>
      <c r="B23" s="3">
        <v>2</v>
      </c>
      <c r="C23" s="7" t="s">
        <v>3</v>
      </c>
      <c r="D23" s="7" t="s">
        <v>3</v>
      </c>
      <c r="E23" s="7" t="s">
        <v>3</v>
      </c>
      <c r="F23" s="7" t="s">
        <v>3</v>
      </c>
      <c r="G23" s="7">
        <v>1</v>
      </c>
      <c r="H23" s="7" t="s">
        <v>3</v>
      </c>
      <c r="I23" s="7" t="s">
        <v>3</v>
      </c>
      <c r="J23" s="7">
        <v>1</v>
      </c>
      <c r="K23" s="7">
        <v>1</v>
      </c>
      <c r="L23" s="7" t="s">
        <v>3</v>
      </c>
      <c r="M23" s="7" t="s">
        <v>3</v>
      </c>
      <c r="N23" s="7" t="s">
        <v>3</v>
      </c>
      <c r="O23" s="7" t="s">
        <v>3</v>
      </c>
      <c r="P23" s="7">
        <v>3</v>
      </c>
      <c r="Q23" s="7" t="s">
        <v>3</v>
      </c>
      <c r="R23" s="7" t="s">
        <v>3</v>
      </c>
      <c r="S23" s="7">
        <v>3</v>
      </c>
      <c r="T23" s="7">
        <v>3</v>
      </c>
      <c r="U23" s="7">
        <v>4</v>
      </c>
    </row>
    <row r="24" spans="1:21" x14ac:dyDescent="0.25">
      <c r="A24" s="2" t="s">
        <v>6</v>
      </c>
      <c r="B24" s="3">
        <v>2</v>
      </c>
      <c r="C24" s="4" t="s">
        <v>3</v>
      </c>
      <c r="D24" s="4" t="s">
        <v>3</v>
      </c>
      <c r="E24" s="4" t="s">
        <v>3</v>
      </c>
      <c r="F24" s="4" t="s">
        <v>3</v>
      </c>
      <c r="G24" s="4">
        <v>1</v>
      </c>
      <c r="H24" s="4" t="s">
        <v>3</v>
      </c>
      <c r="I24" s="4" t="s">
        <v>3</v>
      </c>
      <c r="J24" s="4">
        <v>1</v>
      </c>
      <c r="K24" s="4">
        <v>1</v>
      </c>
      <c r="L24" s="4" t="s">
        <v>3</v>
      </c>
      <c r="M24" s="4" t="s">
        <v>3</v>
      </c>
      <c r="N24" s="4" t="s">
        <v>3</v>
      </c>
      <c r="O24" s="4" t="s">
        <v>3</v>
      </c>
      <c r="P24" s="4">
        <v>4</v>
      </c>
      <c r="Q24" s="4" t="s">
        <v>3</v>
      </c>
      <c r="R24" s="4" t="s">
        <v>3</v>
      </c>
      <c r="S24" s="4">
        <v>4</v>
      </c>
      <c r="T24" s="4">
        <v>4</v>
      </c>
      <c r="U24" s="4">
        <v>5</v>
      </c>
    </row>
    <row r="25" spans="1:21" x14ac:dyDescent="0.25">
      <c r="A25" s="5" t="s">
        <v>7</v>
      </c>
      <c r="B25" s="3">
        <v>2</v>
      </c>
      <c r="C25" s="7">
        <v>1</v>
      </c>
      <c r="D25" s="7" t="s">
        <v>3</v>
      </c>
      <c r="E25" s="7">
        <v>1</v>
      </c>
      <c r="F25" s="7">
        <v>50</v>
      </c>
      <c r="G25" s="7">
        <v>1</v>
      </c>
      <c r="H25" s="7" t="s">
        <v>3</v>
      </c>
      <c r="I25" s="7" t="s">
        <v>3</v>
      </c>
      <c r="J25" s="7">
        <v>1</v>
      </c>
      <c r="K25" s="7">
        <v>2</v>
      </c>
      <c r="L25" s="7" t="s">
        <v>3</v>
      </c>
      <c r="M25" s="7" t="s">
        <v>3</v>
      </c>
      <c r="N25" s="7" t="s">
        <v>3</v>
      </c>
      <c r="O25" s="7" t="s">
        <v>3</v>
      </c>
      <c r="P25" s="7">
        <v>5</v>
      </c>
      <c r="Q25" s="7" t="s">
        <v>3</v>
      </c>
      <c r="R25" s="7" t="s">
        <v>3</v>
      </c>
      <c r="S25" s="7">
        <v>5</v>
      </c>
      <c r="T25" s="7">
        <v>5</v>
      </c>
      <c r="U25" s="7">
        <v>7</v>
      </c>
    </row>
    <row r="26" spans="1:21" x14ac:dyDescent="0.25">
      <c r="A26" s="2" t="s">
        <v>8</v>
      </c>
      <c r="B26" s="3">
        <v>2</v>
      </c>
      <c r="C26" s="4">
        <v>1</v>
      </c>
      <c r="D26" s="4" t="s">
        <v>3</v>
      </c>
      <c r="E26" s="4">
        <v>1</v>
      </c>
      <c r="F26" s="4">
        <v>100</v>
      </c>
      <c r="G26" s="4" t="s">
        <v>3</v>
      </c>
      <c r="H26" s="4" t="s">
        <v>3</v>
      </c>
      <c r="I26" s="4" t="s">
        <v>3</v>
      </c>
      <c r="J26" s="4" t="s">
        <v>3</v>
      </c>
      <c r="K26" s="4">
        <v>1</v>
      </c>
      <c r="L26" s="4" t="s">
        <v>3</v>
      </c>
      <c r="M26" s="4" t="s">
        <v>3</v>
      </c>
      <c r="N26" s="4" t="s">
        <v>3</v>
      </c>
      <c r="O26" s="4" t="s">
        <v>3</v>
      </c>
      <c r="P26" s="4">
        <v>6</v>
      </c>
      <c r="Q26" s="4" t="s">
        <v>3</v>
      </c>
      <c r="R26" s="4" t="s">
        <v>3</v>
      </c>
      <c r="S26" s="4">
        <v>6</v>
      </c>
      <c r="T26" s="4">
        <v>6</v>
      </c>
      <c r="U26" s="4">
        <v>7</v>
      </c>
    </row>
    <row r="27" spans="1:21" x14ac:dyDescent="0.25">
      <c r="A27" s="5" t="s">
        <v>10</v>
      </c>
      <c r="B27" s="3">
        <v>2</v>
      </c>
      <c r="C27" s="7" t="s">
        <v>3</v>
      </c>
      <c r="D27" s="7">
        <v>1</v>
      </c>
      <c r="E27" s="7">
        <v>1</v>
      </c>
      <c r="F27" s="7">
        <v>50</v>
      </c>
      <c r="G27" s="7">
        <v>1</v>
      </c>
      <c r="H27" s="7" t="s">
        <v>3</v>
      </c>
      <c r="I27" s="7" t="s">
        <v>3</v>
      </c>
      <c r="J27" s="7">
        <v>1</v>
      </c>
      <c r="K27" s="7">
        <v>2</v>
      </c>
      <c r="L27" s="7" t="s">
        <v>3</v>
      </c>
      <c r="M27" s="7" t="s">
        <v>3</v>
      </c>
      <c r="N27" s="7" t="s">
        <v>3</v>
      </c>
      <c r="O27" s="7" t="s">
        <v>3</v>
      </c>
      <c r="P27" s="7">
        <v>4</v>
      </c>
      <c r="Q27" s="7" t="s">
        <v>3</v>
      </c>
      <c r="R27" s="7" t="s">
        <v>3</v>
      </c>
      <c r="S27" s="7">
        <v>4</v>
      </c>
      <c r="T27" s="7">
        <v>4</v>
      </c>
      <c r="U27" s="7">
        <v>6</v>
      </c>
    </row>
    <row r="28" spans="1:21" x14ac:dyDescent="0.25">
      <c r="A28" s="2" t="s">
        <v>11</v>
      </c>
      <c r="B28" s="3">
        <v>2</v>
      </c>
      <c r="C28" s="4" t="s">
        <v>3</v>
      </c>
      <c r="D28" s="4">
        <v>1</v>
      </c>
      <c r="E28" s="4">
        <v>1</v>
      </c>
      <c r="F28" s="4">
        <v>20</v>
      </c>
      <c r="G28" s="4">
        <v>4</v>
      </c>
      <c r="H28" s="4" t="s">
        <v>3</v>
      </c>
      <c r="I28" s="4" t="s">
        <v>3</v>
      </c>
      <c r="J28" s="4">
        <v>4</v>
      </c>
      <c r="K28" s="4">
        <v>5</v>
      </c>
      <c r="L28" s="4" t="s">
        <v>3</v>
      </c>
      <c r="M28" s="4" t="s">
        <v>3</v>
      </c>
      <c r="N28" s="4" t="s">
        <v>3</v>
      </c>
      <c r="O28" s="4" t="s">
        <v>3</v>
      </c>
      <c r="P28" s="4">
        <v>1</v>
      </c>
      <c r="Q28" s="4" t="s">
        <v>3</v>
      </c>
      <c r="R28" s="4" t="s">
        <v>3</v>
      </c>
      <c r="S28" s="4">
        <v>1</v>
      </c>
      <c r="T28" s="4">
        <v>1</v>
      </c>
      <c r="U28" s="4">
        <v>6</v>
      </c>
    </row>
    <row r="29" spans="1:21" x14ac:dyDescent="0.25">
      <c r="A29" s="5" t="s">
        <v>12</v>
      </c>
      <c r="B29" s="3">
        <v>2</v>
      </c>
      <c r="C29" s="7" t="s">
        <v>3</v>
      </c>
      <c r="D29" s="7" t="s">
        <v>3</v>
      </c>
      <c r="E29" s="7" t="s">
        <v>3</v>
      </c>
      <c r="F29" s="7" t="s">
        <v>3</v>
      </c>
      <c r="G29" s="7">
        <v>1</v>
      </c>
      <c r="H29" s="7" t="s">
        <v>3</v>
      </c>
      <c r="I29" s="7" t="s">
        <v>3</v>
      </c>
      <c r="J29" s="7">
        <v>1</v>
      </c>
      <c r="K29" s="7">
        <v>1</v>
      </c>
      <c r="L29" s="7" t="s">
        <v>3</v>
      </c>
      <c r="M29" s="7" t="s">
        <v>3</v>
      </c>
      <c r="N29" s="7" t="s">
        <v>3</v>
      </c>
      <c r="O29" s="7" t="s">
        <v>3</v>
      </c>
      <c r="P29" s="7">
        <v>4</v>
      </c>
      <c r="Q29" s="7" t="s">
        <v>3</v>
      </c>
      <c r="R29" s="7" t="s">
        <v>3</v>
      </c>
      <c r="S29" s="7">
        <v>4</v>
      </c>
      <c r="T29" s="7">
        <v>4</v>
      </c>
      <c r="U29" s="7">
        <v>5</v>
      </c>
    </row>
    <row r="30" spans="1:21" x14ac:dyDescent="0.25">
      <c r="A30" s="2" t="s">
        <v>13</v>
      </c>
      <c r="B30" s="3">
        <v>2</v>
      </c>
      <c r="C30" s="4" t="s">
        <v>3</v>
      </c>
      <c r="D30" s="4" t="s">
        <v>3</v>
      </c>
      <c r="E30" s="4" t="s">
        <v>3</v>
      </c>
      <c r="F30" s="4" t="s">
        <v>3</v>
      </c>
      <c r="G30" s="4">
        <v>1</v>
      </c>
      <c r="H30" s="4" t="s">
        <v>3</v>
      </c>
      <c r="I30" s="4" t="s">
        <v>3</v>
      </c>
      <c r="J30" s="4">
        <v>1</v>
      </c>
      <c r="K30" s="4">
        <v>1</v>
      </c>
      <c r="L30" s="4" t="s">
        <v>3</v>
      </c>
      <c r="M30" s="4" t="s">
        <v>3</v>
      </c>
      <c r="N30" s="4" t="s">
        <v>3</v>
      </c>
      <c r="O30" s="4" t="s">
        <v>3</v>
      </c>
      <c r="P30" s="4">
        <v>4</v>
      </c>
      <c r="Q30" s="4" t="s">
        <v>3</v>
      </c>
      <c r="R30" s="4" t="s">
        <v>3</v>
      </c>
      <c r="S30" s="4">
        <v>4</v>
      </c>
      <c r="T30" s="4">
        <v>4</v>
      </c>
      <c r="U30" s="4">
        <v>5</v>
      </c>
    </row>
    <row r="31" spans="1:21" x14ac:dyDescent="0.25">
      <c r="A31" s="5" t="s">
        <v>14</v>
      </c>
      <c r="B31" s="3">
        <v>2</v>
      </c>
      <c r="C31" s="7">
        <v>1</v>
      </c>
      <c r="D31" s="7" t="s">
        <v>3</v>
      </c>
      <c r="E31" s="7">
        <v>1</v>
      </c>
      <c r="F31" s="7">
        <v>16.7</v>
      </c>
      <c r="G31" s="7">
        <v>4</v>
      </c>
      <c r="H31" s="7">
        <v>1</v>
      </c>
      <c r="I31" s="7" t="s">
        <v>3</v>
      </c>
      <c r="J31" s="7">
        <v>5</v>
      </c>
      <c r="K31" s="7">
        <v>6</v>
      </c>
      <c r="L31" s="7" t="s">
        <v>3</v>
      </c>
      <c r="M31" s="7" t="s">
        <v>3</v>
      </c>
      <c r="N31" s="7" t="s">
        <v>3</v>
      </c>
      <c r="O31" s="7" t="s">
        <v>3</v>
      </c>
      <c r="P31" s="7">
        <v>3</v>
      </c>
      <c r="Q31" s="7" t="s">
        <v>3</v>
      </c>
      <c r="R31" s="7" t="s">
        <v>3</v>
      </c>
      <c r="S31" s="7">
        <v>3</v>
      </c>
      <c r="T31" s="7">
        <v>3</v>
      </c>
      <c r="U31" s="7">
        <v>9</v>
      </c>
    </row>
    <row r="32" spans="1:21" x14ac:dyDescent="0.25">
      <c r="A32" s="2" t="s">
        <v>15</v>
      </c>
      <c r="B32" s="3">
        <v>2</v>
      </c>
      <c r="C32" s="4" t="s">
        <v>3</v>
      </c>
      <c r="D32" s="4">
        <v>1</v>
      </c>
      <c r="E32" s="4">
        <v>1</v>
      </c>
      <c r="F32" s="4">
        <v>100</v>
      </c>
      <c r="G32" s="4" t="s">
        <v>3</v>
      </c>
      <c r="H32" s="4" t="s">
        <v>3</v>
      </c>
      <c r="I32" s="4" t="s">
        <v>3</v>
      </c>
      <c r="J32" s="4" t="s">
        <v>3</v>
      </c>
      <c r="K32" s="4">
        <v>1</v>
      </c>
      <c r="L32" s="4" t="s">
        <v>3</v>
      </c>
      <c r="M32" s="4" t="s">
        <v>3</v>
      </c>
      <c r="N32" s="4" t="s">
        <v>3</v>
      </c>
      <c r="O32" s="4" t="s">
        <v>3</v>
      </c>
      <c r="P32" s="4">
        <v>4</v>
      </c>
      <c r="Q32" s="4" t="s">
        <v>3</v>
      </c>
      <c r="R32" s="4" t="s">
        <v>3</v>
      </c>
      <c r="S32" s="4">
        <v>4</v>
      </c>
      <c r="T32" s="4">
        <v>4</v>
      </c>
      <c r="U32" s="4">
        <v>5</v>
      </c>
    </row>
    <row r="33" spans="1:21" x14ac:dyDescent="0.25">
      <c r="A33" s="5" t="s">
        <v>19</v>
      </c>
      <c r="B33" s="3">
        <v>2</v>
      </c>
      <c r="C33" s="7" t="s">
        <v>3</v>
      </c>
      <c r="D33" s="7">
        <v>1</v>
      </c>
      <c r="E33" s="7">
        <v>1</v>
      </c>
      <c r="F33" s="7">
        <v>50</v>
      </c>
      <c r="G33" s="7" t="s">
        <v>3</v>
      </c>
      <c r="H33" s="7">
        <v>1</v>
      </c>
      <c r="I33" s="7" t="s">
        <v>3</v>
      </c>
      <c r="J33" s="7">
        <v>1</v>
      </c>
      <c r="K33" s="7">
        <v>2</v>
      </c>
      <c r="L33" s="7" t="s">
        <v>3</v>
      </c>
      <c r="M33" s="7" t="s">
        <v>3</v>
      </c>
      <c r="N33" s="7" t="s">
        <v>3</v>
      </c>
      <c r="O33" s="7" t="s">
        <v>3</v>
      </c>
      <c r="P33" s="7">
        <v>4</v>
      </c>
      <c r="Q33" s="7" t="s">
        <v>3</v>
      </c>
      <c r="R33" s="7" t="s">
        <v>3</v>
      </c>
      <c r="S33" s="7">
        <v>4</v>
      </c>
      <c r="T33" s="7">
        <v>4</v>
      </c>
      <c r="U33" s="7">
        <v>6</v>
      </c>
    </row>
    <row r="34" spans="1:21" x14ac:dyDescent="0.25">
      <c r="A34" s="2" t="s">
        <v>16</v>
      </c>
      <c r="B34" s="3">
        <v>2</v>
      </c>
      <c r="C34" s="4" t="s">
        <v>3</v>
      </c>
      <c r="D34" s="4" t="s">
        <v>3</v>
      </c>
      <c r="E34" s="4" t="s">
        <v>3</v>
      </c>
      <c r="F34" s="4" t="s">
        <v>3</v>
      </c>
      <c r="G34" s="4">
        <v>1</v>
      </c>
      <c r="H34" s="4" t="s">
        <v>3</v>
      </c>
      <c r="I34" s="4" t="s">
        <v>3</v>
      </c>
      <c r="J34" s="4">
        <v>1</v>
      </c>
      <c r="K34" s="4">
        <v>1</v>
      </c>
      <c r="L34" s="4" t="s">
        <v>3</v>
      </c>
      <c r="M34" s="4" t="s">
        <v>3</v>
      </c>
      <c r="N34" s="4" t="s">
        <v>3</v>
      </c>
      <c r="O34" s="4" t="s">
        <v>3</v>
      </c>
      <c r="P34" s="4">
        <v>3</v>
      </c>
      <c r="Q34" s="4" t="s">
        <v>3</v>
      </c>
      <c r="R34" s="4" t="s">
        <v>3</v>
      </c>
      <c r="S34" s="4">
        <v>3</v>
      </c>
      <c r="T34" s="4">
        <v>3</v>
      </c>
      <c r="U34" s="4">
        <v>4</v>
      </c>
    </row>
    <row r="35" spans="1:21" x14ac:dyDescent="0.25">
      <c r="A35" s="5" t="s">
        <v>17</v>
      </c>
      <c r="B35" s="3">
        <v>2</v>
      </c>
      <c r="C35" s="7">
        <v>1</v>
      </c>
      <c r="D35" s="7" t="s">
        <v>3</v>
      </c>
      <c r="E35" s="7">
        <v>1</v>
      </c>
      <c r="F35" s="7">
        <v>20</v>
      </c>
      <c r="G35" s="7">
        <v>3</v>
      </c>
      <c r="H35" s="7">
        <v>1</v>
      </c>
      <c r="I35" s="7" t="s">
        <v>3</v>
      </c>
      <c r="J35" s="7">
        <v>4</v>
      </c>
      <c r="K35" s="7">
        <v>5</v>
      </c>
      <c r="L35" s="7" t="s">
        <v>3</v>
      </c>
      <c r="M35" s="7" t="s">
        <v>3</v>
      </c>
      <c r="N35" s="7" t="s">
        <v>3</v>
      </c>
      <c r="O35" s="7" t="s">
        <v>3</v>
      </c>
      <c r="P35" s="7">
        <v>1</v>
      </c>
      <c r="Q35" s="7" t="s">
        <v>3</v>
      </c>
      <c r="R35" s="7" t="s">
        <v>3</v>
      </c>
      <c r="S35" s="7">
        <v>1</v>
      </c>
      <c r="T35" s="7">
        <v>1</v>
      </c>
      <c r="U35" s="7">
        <v>6</v>
      </c>
    </row>
    <row r="36" spans="1:21" ht="22.5" x14ac:dyDescent="0.25">
      <c r="A36" s="2" t="s">
        <v>230</v>
      </c>
      <c r="B36" s="3">
        <v>3</v>
      </c>
      <c r="C36" s="4" t="s">
        <v>3</v>
      </c>
      <c r="D36" s="4" t="s">
        <v>3</v>
      </c>
      <c r="E36" s="4" t="s">
        <v>3</v>
      </c>
      <c r="F36" s="4" t="s">
        <v>3</v>
      </c>
      <c r="G36" s="4">
        <v>2</v>
      </c>
      <c r="H36" s="4" t="s">
        <v>3</v>
      </c>
      <c r="I36" s="4" t="s">
        <v>3</v>
      </c>
      <c r="J36" s="4">
        <v>2</v>
      </c>
      <c r="K36" s="4">
        <v>2</v>
      </c>
      <c r="L36" s="4" t="s">
        <v>3</v>
      </c>
      <c r="M36" s="4" t="s">
        <v>3</v>
      </c>
      <c r="N36" s="4" t="s">
        <v>3</v>
      </c>
      <c r="O36" s="4" t="s">
        <v>3</v>
      </c>
      <c r="P36" s="4">
        <v>3</v>
      </c>
      <c r="Q36" s="4" t="s">
        <v>3</v>
      </c>
      <c r="R36" s="4" t="s">
        <v>3</v>
      </c>
      <c r="S36" s="4">
        <v>3</v>
      </c>
      <c r="T36" s="4">
        <v>3</v>
      </c>
      <c r="U36" s="4">
        <v>5</v>
      </c>
    </row>
    <row r="37" spans="1:21" x14ac:dyDescent="0.25">
      <c r="A37" s="5" t="s">
        <v>4</v>
      </c>
      <c r="B37" s="3">
        <v>3</v>
      </c>
      <c r="C37" s="7" t="s">
        <v>3</v>
      </c>
      <c r="D37" s="7" t="s">
        <v>3</v>
      </c>
      <c r="E37" s="7" t="s">
        <v>3</v>
      </c>
      <c r="F37" s="7" t="s">
        <v>3</v>
      </c>
      <c r="G37" s="7">
        <v>2</v>
      </c>
      <c r="H37" s="7">
        <v>2</v>
      </c>
      <c r="I37" s="7" t="s">
        <v>3</v>
      </c>
      <c r="J37" s="7">
        <v>4</v>
      </c>
      <c r="K37" s="7">
        <v>4</v>
      </c>
      <c r="L37" s="7" t="s">
        <v>3</v>
      </c>
      <c r="M37" s="7" t="s">
        <v>3</v>
      </c>
      <c r="N37" s="7" t="s">
        <v>3</v>
      </c>
      <c r="O37" s="7" t="s">
        <v>3</v>
      </c>
      <c r="P37" s="7">
        <v>3</v>
      </c>
      <c r="Q37" s="7" t="s">
        <v>3</v>
      </c>
      <c r="R37" s="7" t="s">
        <v>3</v>
      </c>
      <c r="S37" s="7">
        <v>3</v>
      </c>
      <c r="T37" s="7">
        <v>3</v>
      </c>
      <c r="U37" s="7">
        <v>7</v>
      </c>
    </row>
    <row r="38" spans="1:21" x14ac:dyDescent="0.25">
      <c r="A38" s="2" t="s">
        <v>18</v>
      </c>
      <c r="B38" s="3">
        <v>3</v>
      </c>
      <c r="C38" s="4">
        <v>1</v>
      </c>
      <c r="D38" s="4">
        <v>1</v>
      </c>
      <c r="E38" s="4">
        <v>2</v>
      </c>
      <c r="F38" s="4">
        <v>66.7</v>
      </c>
      <c r="G38" s="4">
        <v>1</v>
      </c>
      <c r="H38" s="4" t="s">
        <v>3</v>
      </c>
      <c r="I38" s="4" t="s">
        <v>3</v>
      </c>
      <c r="J38" s="4">
        <v>1</v>
      </c>
      <c r="K38" s="4">
        <v>3</v>
      </c>
      <c r="L38" s="4" t="s">
        <v>3</v>
      </c>
      <c r="M38" s="4" t="s">
        <v>3</v>
      </c>
      <c r="N38" s="4" t="s">
        <v>3</v>
      </c>
      <c r="O38" s="4" t="s">
        <v>3</v>
      </c>
      <c r="P38" s="4">
        <v>2</v>
      </c>
      <c r="Q38" s="4" t="s">
        <v>3</v>
      </c>
      <c r="R38" s="4" t="s">
        <v>3</v>
      </c>
      <c r="S38" s="4">
        <v>2</v>
      </c>
      <c r="T38" s="4">
        <v>2</v>
      </c>
      <c r="U38" s="4">
        <v>5</v>
      </c>
    </row>
    <row r="39" spans="1:21" x14ac:dyDescent="0.25">
      <c r="A39" s="5" t="s">
        <v>5</v>
      </c>
      <c r="B39" s="3">
        <v>3</v>
      </c>
      <c r="C39" s="7">
        <v>2</v>
      </c>
      <c r="D39" s="7" t="s">
        <v>3</v>
      </c>
      <c r="E39" s="7">
        <v>2</v>
      </c>
      <c r="F39" s="7">
        <v>66.7</v>
      </c>
      <c r="G39" s="7">
        <v>1</v>
      </c>
      <c r="H39" s="7" t="s">
        <v>3</v>
      </c>
      <c r="I39" s="7" t="s">
        <v>3</v>
      </c>
      <c r="J39" s="7">
        <v>1</v>
      </c>
      <c r="K39" s="7">
        <v>3</v>
      </c>
      <c r="L39" s="7" t="s">
        <v>3</v>
      </c>
      <c r="M39" s="7" t="s">
        <v>3</v>
      </c>
      <c r="N39" s="7" t="s">
        <v>3</v>
      </c>
      <c r="O39" s="7" t="s">
        <v>3</v>
      </c>
      <c r="P39" s="7">
        <v>1</v>
      </c>
      <c r="Q39" s="7" t="s">
        <v>3</v>
      </c>
      <c r="R39" s="7" t="s">
        <v>3</v>
      </c>
      <c r="S39" s="7">
        <v>1</v>
      </c>
      <c r="T39" s="7">
        <v>1</v>
      </c>
      <c r="U39" s="7">
        <v>4</v>
      </c>
    </row>
    <row r="40" spans="1:21" x14ac:dyDescent="0.25">
      <c r="A40" s="2" t="s">
        <v>6</v>
      </c>
      <c r="B40" s="3">
        <v>3</v>
      </c>
      <c r="C40" s="4">
        <v>3</v>
      </c>
      <c r="D40" s="4">
        <v>1</v>
      </c>
      <c r="E40" s="4">
        <v>4</v>
      </c>
      <c r="F40" s="4">
        <v>57.1</v>
      </c>
      <c r="G40" s="4">
        <v>3</v>
      </c>
      <c r="H40" s="4" t="s">
        <v>3</v>
      </c>
      <c r="I40" s="4" t="s">
        <v>3</v>
      </c>
      <c r="J40" s="4">
        <v>3</v>
      </c>
      <c r="K40" s="4">
        <v>7</v>
      </c>
      <c r="L40" s="4" t="s">
        <v>3</v>
      </c>
      <c r="M40" s="4" t="s">
        <v>3</v>
      </c>
      <c r="N40" s="4" t="s">
        <v>3</v>
      </c>
      <c r="O40" s="4" t="s">
        <v>3</v>
      </c>
      <c r="P40" s="4">
        <v>1</v>
      </c>
      <c r="Q40" s="4" t="s">
        <v>3</v>
      </c>
      <c r="R40" s="4" t="s">
        <v>3</v>
      </c>
      <c r="S40" s="4">
        <v>1</v>
      </c>
      <c r="T40" s="4">
        <v>1</v>
      </c>
      <c r="U40" s="4">
        <v>8</v>
      </c>
    </row>
    <row r="41" spans="1:21" x14ac:dyDescent="0.25">
      <c r="A41" s="5" t="s">
        <v>7</v>
      </c>
      <c r="B41" s="3">
        <v>3</v>
      </c>
      <c r="C41" s="7">
        <v>2</v>
      </c>
      <c r="D41" s="7" t="s">
        <v>3</v>
      </c>
      <c r="E41" s="7">
        <v>2</v>
      </c>
      <c r="F41" s="7">
        <v>50</v>
      </c>
      <c r="G41" s="7">
        <v>1</v>
      </c>
      <c r="H41" s="7" t="s">
        <v>3</v>
      </c>
      <c r="I41" s="7">
        <v>1</v>
      </c>
      <c r="J41" s="7">
        <v>2</v>
      </c>
      <c r="K41" s="7">
        <v>4</v>
      </c>
      <c r="L41" s="7" t="s">
        <v>3</v>
      </c>
      <c r="M41" s="7" t="s">
        <v>3</v>
      </c>
      <c r="N41" s="7" t="s">
        <v>3</v>
      </c>
      <c r="O41" s="7" t="s">
        <v>3</v>
      </c>
      <c r="P41" s="7">
        <v>2</v>
      </c>
      <c r="Q41" s="7" t="s">
        <v>3</v>
      </c>
      <c r="R41" s="7" t="s">
        <v>3</v>
      </c>
      <c r="S41" s="7">
        <v>2</v>
      </c>
      <c r="T41" s="7">
        <v>2</v>
      </c>
      <c r="U41" s="7">
        <v>6</v>
      </c>
    </row>
    <row r="42" spans="1:21" x14ac:dyDescent="0.25">
      <c r="A42" s="2" t="s">
        <v>8</v>
      </c>
      <c r="B42" s="3">
        <v>3</v>
      </c>
      <c r="C42" s="4">
        <v>1</v>
      </c>
      <c r="D42" s="4" t="s">
        <v>3</v>
      </c>
      <c r="E42" s="4">
        <v>1</v>
      </c>
      <c r="F42" s="4">
        <v>25</v>
      </c>
      <c r="G42" s="4">
        <v>3</v>
      </c>
      <c r="H42" s="4" t="s">
        <v>3</v>
      </c>
      <c r="I42" s="4" t="s">
        <v>3</v>
      </c>
      <c r="J42" s="4">
        <v>3</v>
      </c>
      <c r="K42" s="4">
        <v>4</v>
      </c>
      <c r="L42" s="4" t="s">
        <v>3</v>
      </c>
      <c r="M42" s="4" t="s">
        <v>3</v>
      </c>
      <c r="N42" s="4" t="s">
        <v>3</v>
      </c>
      <c r="O42" s="4" t="s">
        <v>3</v>
      </c>
      <c r="P42" s="4">
        <v>3</v>
      </c>
      <c r="Q42" s="4" t="s">
        <v>3</v>
      </c>
      <c r="R42" s="4" t="s">
        <v>3</v>
      </c>
      <c r="S42" s="4">
        <v>3</v>
      </c>
      <c r="T42" s="4">
        <v>3</v>
      </c>
      <c r="U42" s="4">
        <v>7</v>
      </c>
    </row>
    <row r="43" spans="1:21" x14ac:dyDescent="0.25">
      <c r="A43" s="5" t="s">
        <v>9</v>
      </c>
      <c r="B43" s="3">
        <v>3</v>
      </c>
      <c r="C43" s="7" t="s">
        <v>3</v>
      </c>
      <c r="D43" s="7">
        <v>1</v>
      </c>
      <c r="E43" s="7">
        <v>1</v>
      </c>
      <c r="F43" s="7">
        <v>50</v>
      </c>
      <c r="G43" s="7">
        <v>1</v>
      </c>
      <c r="H43" s="7" t="s">
        <v>3</v>
      </c>
      <c r="I43" s="7" t="s">
        <v>3</v>
      </c>
      <c r="J43" s="7">
        <v>1</v>
      </c>
      <c r="K43" s="7">
        <v>2</v>
      </c>
      <c r="L43" s="7" t="s">
        <v>3</v>
      </c>
      <c r="M43" s="7">
        <v>1</v>
      </c>
      <c r="N43" s="7">
        <v>1</v>
      </c>
      <c r="O43" s="7">
        <v>12.5</v>
      </c>
      <c r="P43" s="7">
        <v>7</v>
      </c>
      <c r="Q43" s="7" t="s">
        <v>3</v>
      </c>
      <c r="R43" s="7" t="s">
        <v>3</v>
      </c>
      <c r="S43" s="7">
        <v>7</v>
      </c>
      <c r="T43" s="7">
        <v>8</v>
      </c>
      <c r="U43" s="7">
        <v>10</v>
      </c>
    </row>
    <row r="44" spans="1:21" x14ac:dyDescent="0.25">
      <c r="A44" s="2" t="s">
        <v>11</v>
      </c>
      <c r="B44" s="3">
        <v>3</v>
      </c>
      <c r="C44" s="4" t="s">
        <v>3</v>
      </c>
      <c r="D44" s="4" t="s">
        <v>3</v>
      </c>
      <c r="E44" s="4" t="s">
        <v>3</v>
      </c>
      <c r="F44" s="4" t="s">
        <v>3</v>
      </c>
      <c r="G44" s="4" t="s">
        <v>3</v>
      </c>
      <c r="H44" s="4">
        <v>1</v>
      </c>
      <c r="I44" s="4" t="s">
        <v>3</v>
      </c>
      <c r="J44" s="4">
        <v>1</v>
      </c>
      <c r="K44" s="4">
        <v>1</v>
      </c>
      <c r="L44" s="4" t="s">
        <v>3</v>
      </c>
      <c r="M44" s="4" t="s">
        <v>3</v>
      </c>
      <c r="N44" s="4" t="s">
        <v>3</v>
      </c>
      <c r="O44" s="4" t="s">
        <v>3</v>
      </c>
      <c r="P44" s="4">
        <v>5</v>
      </c>
      <c r="Q44" s="4" t="s">
        <v>3</v>
      </c>
      <c r="R44" s="4" t="s">
        <v>3</v>
      </c>
      <c r="S44" s="4">
        <v>5</v>
      </c>
      <c r="T44" s="4">
        <v>5</v>
      </c>
      <c r="U44" s="4">
        <v>6</v>
      </c>
    </row>
    <row r="45" spans="1:21" x14ac:dyDescent="0.25">
      <c r="A45" s="5" t="s">
        <v>12</v>
      </c>
      <c r="B45" s="3">
        <v>3</v>
      </c>
      <c r="C45" s="7" t="s">
        <v>3</v>
      </c>
      <c r="D45" s="7">
        <v>2</v>
      </c>
      <c r="E45" s="7">
        <v>2</v>
      </c>
      <c r="F45" s="7">
        <v>66.7</v>
      </c>
      <c r="G45" s="7">
        <v>1</v>
      </c>
      <c r="H45" s="7" t="s">
        <v>3</v>
      </c>
      <c r="I45" s="7" t="s">
        <v>3</v>
      </c>
      <c r="J45" s="7">
        <v>1</v>
      </c>
      <c r="K45" s="7">
        <v>3</v>
      </c>
      <c r="L45" s="7" t="s">
        <v>3</v>
      </c>
      <c r="M45" s="7" t="s">
        <v>3</v>
      </c>
      <c r="N45" s="7" t="s">
        <v>3</v>
      </c>
      <c r="O45" s="7" t="s">
        <v>3</v>
      </c>
      <c r="P45" s="7">
        <v>1</v>
      </c>
      <c r="Q45" s="7" t="s">
        <v>3</v>
      </c>
      <c r="R45" s="7" t="s">
        <v>3</v>
      </c>
      <c r="S45" s="7">
        <v>1</v>
      </c>
      <c r="T45" s="7">
        <v>1</v>
      </c>
      <c r="U45" s="7">
        <v>4</v>
      </c>
    </row>
    <row r="46" spans="1:21" x14ac:dyDescent="0.25">
      <c r="A46" s="2" t="s">
        <v>14</v>
      </c>
      <c r="B46" s="3">
        <v>3</v>
      </c>
      <c r="C46" s="4" t="s">
        <v>3</v>
      </c>
      <c r="D46" s="4" t="s">
        <v>3</v>
      </c>
      <c r="E46" s="4" t="s">
        <v>3</v>
      </c>
      <c r="F46" s="4" t="s">
        <v>3</v>
      </c>
      <c r="G46" s="4">
        <v>1</v>
      </c>
      <c r="H46" s="4">
        <v>1</v>
      </c>
      <c r="I46" s="4" t="s">
        <v>3</v>
      </c>
      <c r="J46" s="4">
        <v>2</v>
      </c>
      <c r="K46" s="4">
        <v>2</v>
      </c>
      <c r="L46" s="4" t="s">
        <v>3</v>
      </c>
      <c r="M46" s="4" t="s">
        <v>3</v>
      </c>
      <c r="N46" s="4" t="s">
        <v>3</v>
      </c>
      <c r="O46" s="4" t="s">
        <v>3</v>
      </c>
      <c r="P46" s="4">
        <v>4</v>
      </c>
      <c r="Q46" s="4" t="s">
        <v>3</v>
      </c>
      <c r="R46" s="4" t="s">
        <v>3</v>
      </c>
      <c r="S46" s="4">
        <v>4</v>
      </c>
      <c r="T46" s="4">
        <v>4</v>
      </c>
      <c r="U46" s="4">
        <v>6</v>
      </c>
    </row>
    <row r="47" spans="1:21" x14ac:dyDescent="0.25">
      <c r="A47" s="5" t="s">
        <v>15</v>
      </c>
      <c r="B47" s="3">
        <v>3</v>
      </c>
      <c r="C47" s="7" t="s">
        <v>3</v>
      </c>
      <c r="D47" s="7" t="s">
        <v>3</v>
      </c>
      <c r="E47" s="7" t="s">
        <v>3</v>
      </c>
      <c r="F47" s="7" t="s">
        <v>3</v>
      </c>
      <c r="G47" s="7" t="s">
        <v>3</v>
      </c>
      <c r="H47" s="7" t="s">
        <v>3</v>
      </c>
      <c r="I47" s="7" t="s">
        <v>3</v>
      </c>
      <c r="J47" s="7" t="s">
        <v>3</v>
      </c>
      <c r="K47" s="7" t="s">
        <v>3</v>
      </c>
      <c r="L47" s="7" t="s">
        <v>3</v>
      </c>
      <c r="M47" s="7" t="s">
        <v>3</v>
      </c>
      <c r="N47" s="7" t="s">
        <v>3</v>
      </c>
      <c r="O47" s="7" t="s">
        <v>3</v>
      </c>
      <c r="P47" s="7">
        <v>6</v>
      </c>
      <c r="Q47" s="7" t="s">
        <v>3</v>
      </c>
      <c r="R47" s="7" t="s">
        <v>3</v>
      </c>
      <c r="S47" s="7">
        <v>6</v>
      </c>
      <c r="T47" s="7">
        <v>6</v>
      </c>
      <c r="U47" s="7">
        <v>6</v>
      </c>
    </row>
    <row r="48" spans="1:21" x14ac:dyDescent="0.25">
      <c r="A48" s="2" t="s">
        <v>16</v>
      </c>
      <c r="B48" s="3">
        <v>3</v>
      </c>
      <c r="C48" s="4" t="s">
        <v>3</v>
      </c>
      <c r="D48" s="4" t="s">
        <v>3</v>
      </c>
      <c r="E48" s="4" t="s">
        <v>3</v>
      </c>
      <c r="F48" s="4" t="s">
        <v>3</v>
      </c>
      <c r="G48" s="4" t="s">
        <v>3</v>
      </c>
      <c r="H48" s="4" t="s">
        <v>3</v>
      </c>
      <c r="I48" s="4" t="s">
        <v>3</v>
      </c>
      <c r="J48" s="4" t="s">
        <v>3</v>
      </c>
      <c r="K48" s="4" t="s">
        <v>3</v>
      </c>
      <c r="L48" s="4" t="s">
        <v>3</v>
      </c>
      <c r="M48" s="4" t="s">
        <v>3</v>
      </c>
      <c r="N48" s="4" t="s">
        <v>3</v>
      </c>
      <c r="O48" s="4" t="s">
        <v>3</v>
      </c>
      <c r="P48" s="4">
        <v>3</v>
      </c>
      <c r="Q48" s="4" t="s">
        <v>3</v>
      </c>
      <c r="R48" s="4" t="s">
        <v>3</v>
      </c>
      <c r="S48" s="4">
        <v>3</v>
      </c>
      <c r="T48" s="4">
        <v>3</v>
      </c>
      <c r="U48" s="4">
        <v>3</v>
      </c>
    </row>
    <row r="49" spans="1:21" x14ac:dyDescent="0.25">
      <c r="A49" s="5" t="s">
        <v>17</v>
      </c>
      <c r="B49" s="3">
        <v>3</v>
      </c>
      <c r="C49" s="7" t="s">
        <v>3</v>
      </c>
      <c r="D49" s="7">
        <v>1</v>
      </c>
      <c r="E49" s="7">
        <v>1</v>
      </c>
      <c r="F49" s="7">
        <v>33.299999999999997</v>
      </c>
      <c r="G49" s="7">
        <v>2</v>
      </c>
      <c r="H49" s="7" t="s">
        <v>3</v>
      </c>
      <c r="I49" s="7" t="s">
        <v>3</v>
      </c>
      <c r="J49" s="7">
        <v>2</v>
      </c>
      <c r="K49" s="7">
        <v>3</v>
      </c>
      <c r="L49" s="7" t="s">
        <v>3</v>
      </c>
      <c r="M49" s="7" t="s">
        <v>3</v>
      </c>
      <c r="N49" s="7" t="s">
        <v>3</v>
      </c>
      <c r="O49" s="7" t="s">
        <v>3</v>
      </c>
      <c r="P49" s="7">
        <v>3</v>
      </c>
      <c r="Q49" s="7" t="s">
        <v>3</v>
      </c>
      <c r="R49" s="7" t="s">
        <v>3</v>
      </c>
      <c r="S49" s="7">
        <v>3</v>
      </c>
      <c r="T49" s="7">
        <v>3</v>
      </c>
      <c r="U49" s="7">
        <v>6</v>
      </c>
    </row>
    <row r="50" spans="1:21" ht="22.5" x14ac:dyDescent="0.25">
      <c r="A50" s="2" t="s">
        <v>230</v>
      </c>
      <c r="B50" s="3">
        <v>4</v>
      </c>
      <c r="C50" s="4">
        <v>1</v>
      </c>
      <c r="D50" s="4">
        <v>2</v>
      </c>
      <c r="E50" s="4">
        <v>3</v>
      </c>
      <c r="F50" s="4">
        <v>42.9</v>
      </c>
      <c r="G50" s="4">
        <v>4</v>
      </c>
      <c r="H50" s="4" t="s">
        <v>3</v>
      </c>
      <c r="I50" s="4" t="s">
        <v>3</v>
      </c>
      <c r="J50" s="4">
        <v>4</v>
      </c>
      <c r="K50" s="4">
        <v>7</v>
      </c>
      <c r="L50" s="4" t="s">
        <v>3</v>
      </c>
      <c r="M50" s="4" t="s">
        <v>3</v>
      </c>
      <c r="N50" s="4" t="s">
        <v>3</v>
      </c>
      <c r="O50" s="4" t="s">
        <v>3</v>
      </c>
      <c r="P50" s="4">
        <v>1</v>
      </c>
      <c r="Q50" s="4" t="s">
        <v>3</v>
      </c>
      <c r="R50" s="4" t="s">
        <v>3</v>
      </c>
      <c r="S50" s="4">
        <v>1</v>
      </c>
      <c r="T50" s="4">
        <v>1</v>
      </c>
      <c r="U50" s="4">
        <v>8</v>
      </c>
    </row>
    <row r="51" spans="1:21" x14ac:dyDescent="0.25">
      <c r="A51" s="5" t="s">
        <v>2</v>
      </c>
      <c r="B51" s="3">
        <v>4</v>
      </c>
      <c r="C51" s="7">
        <v>2</v>
      </c>
      <c r="D51" s="7" t="s">
        <v>3</v>
      </c>
      <c r="E51" s="7">
        <v>2</v>
      </c>
      <c r="F51" s="7">
        <v>33.299999999999997</v>
      </c>
      <c r="G51" s="7">
        <v>4</v>
      </c>
      <c r="H51" s="7" t="s">
        <v>3</v>
      </c>
      <c r="I51" s="7" t="s">
        <v>3</v>
      </c>
      <c r="J51" s="7">
        <v>4</v>
      </c>
      <c r="K51" s="7">
        <v>6</v>
      </c>
      <c r="L51" s="7" t="s">
        <v>3</v>
      </c>
      <c r="M51" s="7" t="s">
        <v>3</v>
      </c>
      <c r="N51" s="7" t="s">
        <v>3</v>
      </c>
      <c r="O51" s="7" t="s">
        <v>3</v>
      </c>
      <c r="P51" s="7">
        <v>1</v>
      </c>
      <c r="Q51" s="7" t="s">
        <v>3</v>
      </c>
      <c r="R51" s="7" t="s">
        <v>3</v>
      </c>
      <c r="S51" s="7">
        <v>1</v>
      </c>
      <c r="T51" s="7">
        <v>1</v>
      </c>
      <c r="U51" s="7">
        <v>7</v>
      </c>
    </row>
    <row r="52" spans="1:21" x14ac:dyDescent="0.25">
      <c r="A52" s="2" t="s">
        <v>4</v>
      </c>
      <c r="B52" s="3">
        <v>4</v>
      </c>
      <c r="C52" s="4" t="s">
        <v>3</v>
      </c>
      <c r="D52" s="4" t="s">
        <v>3</v>
      </c>
      <c r="E52" s="4" t="s">
        <v>3</v>
      </c>
      <c r="F52" s="4" t="s">
        <v>3</v>
      </c>
      <c r="G52" s="4">
        <v>3</v>
      </c>
      <c r="H52" s="4" t="s">
        <v>3</v>
      </c>
      <c r="I52" s="4" t="s">
        <v>3</v>
      </c>
      <c r="J52" s="4">
        <v>3</v>
      </c>
      <c r="K52" s="4">
        <v>3</v>
      </c>
      <c r="L52" s="4" t="s">
        <v>3</v>
      </c>
      <c r="M52" s="4" t="s">
        <v>3</v>
      </c>
      <c r="N52" s="4" t="s">
        <v>3</v>
      </c>
      <c r="O52" s="4" t="s">
        <v>3</v>
      </c>
      <c r="P52" s="4">
        <v>5</v>
      </c>
      <c r="Q52" s="4" t="s">
        <v>3</v>
      </c>
      <c r="R52" s="4" t="s">
        <v>3</v>
      </c>
      <c r="S52" s="4">
        <v>5</v>
      </c>
      <c r="T52" s="4">
        <v>5</v>
      </c>
      <c r="U52" s="4">
        <v>8</v>
      </c>
    </row>
    <row r="53" spans="1:21" x14ac:dyDescent="0.25">
      <c r="A53" s="5" t="s">
        <v>18</v>
      </c>
      <c r="B53" s="3">
        <v>4</v>
      </c>
      <c r="C53" s="7" t="s">
        <v>3</v>
      </c>
      <c r="D53" s="7" t="s">
        <v>3</v>
      </c>
      <c r="E53" s="7" t="s">
        <v>3</v>
      </c>
      <c r="F53" s="7" t="s">
        <v>3</v>
      </c>
      <c r="G53" s="7" t="s">
        <v>3</v>
      </c>
      <c r="H53" s="7" t="s">
        <v>3</v>
      </c>
      <c r="I53" s="7" t="s">
        <v>3</v>
      </c>
      <c r="J53" s="7" t="s">
        <v>3</v>
      </c>
      <c r="K53" s="7" t="s">
        <v>3</v>
      </c>
      <c r="L53" s="7" t="s">
        <v>3</v>
      </c>
      <c r="M53" s="7" t="s">
        <v>3</v>
      </c>
      <c r="N53" s="7" t="s">
        <v>3</v>
      </c>
      <c r="O53" s="7" t="s">
        <v>3</v>
      </c>
      <c r="P53" s="7">
        <v>4</v>
      </c>
      <c r="Q53" s="7" t="s">
        <v>3</v>
      </c>
      <c r="R53" s="7" t="s">
        <v>3</v>
      </c>
      <c r="S53" s="7">
        <v>4</v>
      </c>
      <c r="T53" s="7">
        <v>4</v>
      </c>
      <c r="U53" s="7">
        <v>4</v>
      </c>
    </row>
    <row r="54" spans="1:21" x14ac:dyDescent="0.25">
      <c r="A54" s="2" t="s">
        <v>5</v>
      </c>
      <c r="B54" s="3">
        <v>4</v>
      </c>
      <c r="C54" s="4">
        <v>1</v>
      </c>
      <c r="D54" s="4" t="s">
        <v>3</v>
      </c>
      <c r="E54" s="4">
        <v>1</v>
      </c>
      <c r="F54" s="4">
        <v>50</v>
      </c>
      <c r="G54" s="4">
        <v>1</v>
      </c>
      <c r="H54" s="4" t="s">
        <v>3</v>
      </c>
      <c r="I54" s="4" t="s">
        <v>3</v>
      </c>
      <c r="J54" s="4">
        <v>1</v>
      </c>
      <c r="K54" s="4">
        <v>2</v>
      </c>
      <c r="L54" s="4" t="s">
        <v>3</v>
      </c>
      <c r="M54" s="4" t="s">
        <v>3</v>
      </c>
      <c r="N54" s="4" t="s">
        <v>3</v>
      </c>
      <c r="O54" s="4" t="s">
        <v>3</v>
      </c>
      <c r="P54" s="4">
        <v>3</v>
      </c>
      <c r="Q54" s="4" t="s">
        <v>3</v>
      </c>
      <c r="R54" s="4" t="s">
        <v>3</v>
      </c>
      <c r="S54" s="4">
        <v>3</v>
      </c>
      <c r="T54" s="4">
        <v>3</v>
      </c>
      <c r="U54" s="4">
        <v>5</v>
      </c>
    </row>
    <row r="55" spans="1:21" x14ac:dyDescent="0.25">
      <c r="A55" s="5" t="s">
        <v>6</v>
      </c>
      <c r="B55" s="3">
        <v>4</v>
      </c>
      <c r="C55" s="7">
        <v>1</v>
      </c>
      <c r="D55" s="7" t="s">
        <v>3</v>
      </c>
      <c r="E55" s="7">
        <v>1</v>
      </c>
      <c r="F55" s="7">
        <v>50</v>
      </c>
      <c r="G55" s="7">
        <v>1</v>
      </c>
      <c r="H55" s="7" t="s">
        <v>3</v>
      </c>
      <c r="I55" s="7" t="s">
        <v>3</v>
      </c>
      <c r="J55" s="7">
        <v>1</v>
      </c>
      <c r="K55" s="7">
        <v>2</v>
      </c>
      <c r="L55" s="7" t="s">
        <v>3</v>
      </c>
      <c r="M55" s="7" t="s">
        <v>3</v>
      </c>
      <c r="N55" s="7" t="s">
        <v>3</v>
      </c>
      <c r="O55" s="7" t="s">
        <v>3</v>
      </c>
      <c r="P55" s="7">
        <v>3</v>
      </c>
      <c r="Q55" s="7" t="s">
        <v>3</v>
      </c>
      <c r="R55" s="7" t="s">
        <v>3</v>
      </c>
      <c r="S55" s="7">
        <v>3</v>
      </c>
      <c r="T55" s="7">
        <v>3</v>
      </c>
      <c r="U55" s="7">
        <v>5</v>
      </c>
    </row>
    <row r="56" spans="1:21" x14ac:dyDescent="0.25">
      <c r="A56" s="2" t="s">
        <v>7</v>
      </c>
      <c r="B56" s="3">
        <v>4</v>
      </c>
      <c r="C56" s="4" t="s">
        <v>3</v>
      </c>
      <c r="D56" s="4" t="s">
        <v>3</v>
      </c>
      <c r="E56" s="4" t="s">
        <v>3</v>
      </c>
      <c r="F56" s="4" t="s">
        <v>3</v>
      </c>
      <c r="G56" s="4">
        <v>2</v>
      </c>
      <c r="H56" s="4" t="s">
        <v>3</v>
      </c>
      <c r="I56" s="4" t="s">
        <v>3</v>
      </c>
      <c r="J56" s="4">
        <v>2</v>
      </c>
      <c r="K56" s="4">
        <v>2</v>
      </c>
      <c r="L56" s="4" t="s">
        <v>3</v>
      </c>
      <c r="M56" s="4" t="s">
        <v>3</v>
      </c>
      <c r="N56" s="4" t="s">
        <v>3</v>
      </c>
      <c r="O56" s="4" t="s">
        <v>3</v>
      </c>
      <c r="P56" s="4">
        <v>2</v>
      </c>
      <c r="Q56" s="4" t="s">
        <v>3</v>
      </c>
      <c r="R56" s="4" t="s">
        <v>3</v>
      </c>
      <c r="S56" s="4">
        <v>2</v>
      </c>
      <c r="T56" s="4">
        <v>2</v>
      </c>
      <c r="U56" s="4">
        <v>4</v>
      </c>
    </row>
    <row r="57" spans="1:21" x14ac:dyDescent="0.25">
      <c r="A57" s="5" t="s">
        <v>8</v>
      </c>
      <c r="B57" s="3">
        <v>4</v>
      </c>
      <c r="C57" s="7">
        <v>3</v>
      </c>
      <c r="D57" s="7" t="s">
        <v>3</v>
      </c>
      <c r="E57" s="7">
        <v>3</v>
      </c>
      <c r="F57" s="7">
        <v>100</v>
      </c>
      <c r="G57" s="7" t="s">
        <v>3</v>
      </c>
      <c r="H57" s="7" t="s">
        <v>3</v>
      </c>
      <c r="I57" s="7" t="s">
        <v>3</v>
      </c>
      <c r="J57" s="7" t="s">
        <v>3</v>
      </c>
      <c r="K57" s="7">
        <v>3</v>
      </c>
      <c r="L57" s="7" t="s">
        <v>3</v>
      </c>
      <c r="M57" s="7" t="s">
        <v>3</v>
      </c>
      <c r="N57" s="7" t="s">
        <v>3</v>
      </c>
      <c r="O57" s="7" t="s">
        <v>3</v>
      </c>
      <c r="P57" s="7">
        <v>2</v>
      </c>
      <c r="Q57" s="7" t="s">
        <v>3</v>
      </c>
      <c r="R57" s="7" t="s">
        <v>3</v>
      </c>
      <c r="S57" s="7">
        <v>2</v>
      </c>
      <c r="T57" s="7">
        <v>2</v>
      </c>
      <c r="U57" s="7">
        <v>5</v>
      </c>
    </row>
    <row r="58" spans="1:21" x14ac:dyDescent="0.25">
      <c r="A58" s="2" t="s">
        <v>9</v>
      </c>
      <c r="B58" s="3">
        <v>4</v>
      </c>
      <c r="C58" s="4">
        <v>1</v>
      </c>
      <c r="D58" s="4">
        <v>2</v>
      </c>
      <c r="E58" s="4">
        <v>3</v>
      </c>
      <c r="F58" s="4">
        <v>75</v>
      </c>
      <c r="G58" s="4">
        <v>1</v>
      </c>
      <c r="H58" s="4" t="s">
        <v>3</v>
      </c>
      <c r="I58" s="4" t="s">
        <v>3</v>
      </c>
      <c r="J58" s="4">
        <v>1</v>
      </c>
      <c r="K58" s="4">
        <v>4</v>
      </c>
      <c r="L58" s="4" t="s">
        <v>3</v>
      </c>
      <c r="M58" s="4">
        <v>1</v>
      </c>
      <c r="N58" s="4">
        <v>1</v>
      </c>
      <c r="O58" s="4">
        <v>16.7</v>
      </c>
      <c r="P58" s="4">
        <v>5</v>
      </c>
      <c r="Q58" s="4" t="s">
        <v>3</v>
      </c>
      <c r="R58" s="4" t="s">
        <v>3</v>
      </c>
      <c r="S58" s="4">
        <v>5</v>
      </c>
      <c r="T58" s="4">
        <v>6</v>
      </c>
      <c r="U58" s="4">
        <v>10</v>
      </c>
    </row>
    <row r="59" spans="1:21" x14ac:dyDescent="0.25">
      <c r="A59" s="5" t="s">
        <v>10</v>
      </c>
      <c r="B59" s="3">
        <v>4</v>
      </c>
      <c r="C59" s="7">
        <v>1</v>
      </c>
      <c r="D59" s="7" t="s">
        <v>3</v>
      </c>
      <c r="E59" s="7">
        <v>1</v>
      </c>
      <c r="F59" s="7">
        <v>20</v>
      </c>
      <c r="G59" s="7">
        <v>2</v>
      </c>
      <c r="H59" s="7">
        <v>1</v>
      </c>
      <c r="I59" s="7">
        <v>1</v>
      </c>
      <c r="J59" s="7">
        <v>4</v>
      </c>
      <c r="K59" s="7">
        <v>5</v>
      </c>
      <c r="L59" s="7" t="s">
        <v>3</v>
      </c>
      <c r="M59" s="7" t="s">
        <v>3</v>
      </c>
      <c r="N59" s="7" t="s">
        <v>3</v>
      </c>
      <c r="O59" s="7" t="s">
        <v>3</v>
      </c>
      <c r="P59" s="7">
        <v>2</v>
      </c>
      <c r="Q59" s="7" t="s">
        <v>3</v>
      </c>
      <c r="R59" s="7" t="s">
        <v>3</v>
      </c>
      <c r="S59" s="7">
        <v>2</v>
      </c>
      <c r="T59" s="7">
        <v>2</v>
      </c>
      <c r="U59" s="7">
        <v>7</v>
      </c>
    </row>
    <row r="60" spans="1:21" x14ac:dyDescent="0.25">
      <c r="A60" s="2" t="s">
        <v>11</v>
      </c>
      <c r="B60" s="3">
        <v>4</v>
      </c>
      <c r="C60" s="4" t="s">
        <v>3</v>
      </c>
      <c r="D60" s="4" t="s">
        <v>3</v>
      </c>
      <c r="E60" s="4" t="s">
        <v>3</v>
      </c>
      <c r="F60" s="4" t="s">
        <v>3</v>
      </c>
      <c r="G60" s="4">
        <v>2</v>
      </c>
      <c r="H60" s="4" t="s">
        <v>3</v>
      </c>
      <c r="I60" s="4" t="s">
        <v>3</v>
      </c>
      <c r="J60" s="4">
        <v>2</v>
      </c>
      <c r="K60" s="4">
        <v>2</v>
      </c>
      <c r="L60" s="4" t="s">
        <v>3</v>
      </c>
      <c r="M60" s="4" t="s">
        <v>3</v>
      </c>
      <c r="N60" s="4" t="s">
        <v>3</v>
      </c>
      <c r="O60" s="4" t="s">
        <v>3</v>
      </c>
      <c r="P60" s="4">
        <v>1</v>
      </c>
      <c r="Q60" s="4" t="s">
        <v>3</v>
      </c>
      <c r="R60" s="4" t="s">
        <v>3</v>
      </c>
      <c r="S60" s="4">
        <v>1</v>
      </c>
      <c r="T60" s="4">
        <v>1</v>
      </c>
      <c r="U60" s="4">
        <v>3</v>
      </c>
    </row>
    <row r="61" spans="1:21" x14ac:dyDescent="0.25">
      <c r="A61" s="5" t="s">
        <v>12</v>
      </c>
      <c r="B61" s="3">
        <v>4</v>
      </c>
      <c r="C61" s="7" t="s">
        <v>3</v>
      </c>
      <c r="D61" s="7" t="s">
        <v>3</v>
      </c>
      <c r="E61" s="7" t="s">
        <v>3</v>
      </c>
      <c r="F61" s="7" t="s">
        <v>3</v>
      </c>
      <c r="G61" s="7">
        <v>1</v>
      </c>
      <c r="H61" s="7" t="s">
        <v>3</v>
      </c>
      <c r="I61" s="7" t="s">
        <v>3</v>
      </c>
      <c r="J61" s="7">
        <v>1</v>
      </c>
      <c r="K61" s="7">
        <v>1</v>
      </c>
      <c r="L61" s="7" t="s">
        <v>3</v>
      </c>
      <c r="M61" s="7" t="s">
        <v>3</v>
      </c>
      <c r="N61" s="7" t="s">
        <v>3</v>
      </c>
      <c r="O61" s="7" t="s">
        <v>3</v>
      </c>
      <c r="P61" s="7">
        <v>4</v>
      </c>
      <c r="Q61" s="7" t="s">
        <v>3</v>
      </c>
      <c r="R61" s="7" t="s">
        <v>3</v>
      </c>
      <c r="S61" s="7">
        <v>4</v>
      </c>
      <c r="T61" s="7">
        <v>4</v>
      </c>
      <c r="U61" s="7">
        <v>5</v>
      </c>
    </row>
    <row r="62" spans="1:21" x14ac:dyDescent="0.25">
      <c r="A62" s="2" t="s">
        <v>13</v>
      </c>
      <c r="B62" s="3">
        <v>4</v>
      </c>
      <c r="C62" s="4" t="s">
        <v>3</v>
      </c>
      <c r="D62" s="4" t="s">
        <v>3</v>
      </c>
      <c r="E62" s="4" t="s">
        <v>3</v>
      </c>
      <c r="F62" s="4" t="s">
        <v>3</v>
      </c>
      <c r="G62" s="4">
        <v>2</v>
      </c>
      <c r="H62" s="4" t="s">
        <v>3</v>
      </c>
      <c r="I62" s="4" t="s">
        <v>3</v>
      </c>
      <c r="J62" s="4">
        <v>2</v>
      </c>
      <c r="K62" s="4">
        <v>2</v>
      </c>
      <c r="L62" s="4" t="s">
        <v>3</v>
      </c>
      <c r="M62" s="4" t="s">
        <v>3</v>
      </c>
      <c r="N62" s="4" t="s">
        <v>3</v>
      </c>
      <c r="O62" s="4" t="s">
        <v>3</v>
      </c>
      <c r="P62" s="4">
        <v>3</v>
      </c>
      <c r="Q62" s="4" t="s">
        <v>3</v>
      </c>
      <c r="R62" s="4" t="s">
        <v>3</v>
      </c>
      <c r="S62" s="4">
        <v>3</v>
      </c>
      <c r="T62" s="4">
        <v>3</v>
      </c>
      <c r="U62" s="4">
        <v>5</v>
      </c>
    </row>
    <row r="63" spans="1:21" x14ac:dyDescent="0.25">
      <c r="A63" s="5" t="s">
        <v>14</v>
      </c>
      <c r="B63" s="3">
        <v>4</v>
      </c>
      <c r="C63" s="7">
        <v>1</v>
      </c>
      <c r="D63" s="7" t="s">
        <v>3</v>
      </c>
      <c r="E63" s="7">
        <v>1</v>
      </c>
      <c r="F63" s="7">
        <v>50</v>
      </c>
      <c r="G63" s="7">
        <v>1</v>
      </c>
      <c r="H63" s="7" t="s">
        <v>3</v>
      </c>
      <c r="I63" s="7" t="s">
        <v>3</v>
      </c>
      <c r="J63" s="7">
        <v>1</v>
      </c>
      <c r="K63" s="7">
        <v>2</v>
      </c>
      <c r="L63" s="7" t="s">
        <v>3</v>
      </c>
      <c r="M63" s="7">
        <v>1</v>
      </c>
      <c r="N63" s="7">
        <v>1</v>
      </c>
      <c r="O63" s="7">
        <v>20</v>
      </c>
      <c r="P63" s="7">
        <v>4</v>
      </c>
      <c r="Q63" s="7" t="s">
        <v>3</v>
      </c>
      <c r="R63" s="7" t="s">
        <v>3</v>
      </c>
      <c r="S63" s="7">
        <v>4</v>
      </c>
      <c r="T63" s="7">
        <v>5</v>
      </c>
      <c r="U63" s="7">
        <v>7</v>
      </c>
    </row>
    <row r="64" spans="1:21" x14ac:dyDescent="0.25">
      <c r="A64" s="2" t="s">
        <v>15</v>
      </c>
      <c r="B64" s="3">
        <v>4</v>
      </c>
      <c r="C64" s="4" t="s">
        <v>3</v>
      </c>
      <c r="D64" s="4" t="s">
        <v>3</v>
      </c>
      <c r="E64" s="4" t="s">
        <v>3</v>
      </c>
      <c r="F64" s="4" t="s">
        <v>3</v>
      </c>
      <c r="G64" s="4" t="s">
        <v>3</v>
      </c>
      <c r="H64" s="4" t="s">
        <v>3</v>
      </c>
      <c r="I64" s="4" t="s">
        <v>3</v>
      </c>
      <c r="J64" s="4" t="s">
        <v>3</v>
      </c>
      <c r="K64" s="4" t="s">
        <v>3</v>
      </c>
      <c r="L64" s="4" t="s">
        <v>3</v>
      </c>
      <c r="M64" s="4" t="s">
        <v>3</v>
      </c>
      <c r="N64" s="4" t="s">
        <v>3</v>
      </c>
      <c r="O64" s="4" t="s">
        <v>3</v>
      </c>
      <c r="P64" s="4">
        <v>7</v>
      </c>
      <c r="Q64" s="4" t="s">
        <v>3</v>
      </c>
      <c r="R64" s="4" t="s">
        <v>3</v>
      </c>
      <c r="S64" s="4">
        <v>7</v>
      </c>
      <c r="T64" s="4">
        <v>7</v>
      </c>
      <c r="U64" s="4">
        <v>7</v>
      </c>
    </row>
    <row r="65" spans="1:21" x14ac:dyDescent="0.25">
      <c r="A65" s="5" t="s">
        <v>19</v>
      </c>
      <c r="B65" s="3">
        <v>4</v>
      </c>
      <c r="C65" s="7" t="s">
        <v>3</v>
      </c>
      <c r="D65" s="7" t="s">
        <v>3</v>
      </c>
      <c r="E65" s="7" t="s">
        <v>3</v>
      </c>
      <c r="F65" s="7" t="s">
        <v>3</v>
      </c>
      <c r="G65" s="7">
        <v>1</v>
      </c>
      <c r="H65" s="7" t="s">
        <v>3</v>
      </c>
      <c r="I65" s="7" t="s">
        <v>3</v>
      </c>
      <c r="J65" s="7">
        <v>1</v>
      </c>
      <c r="K65" s="7">
        <v>1</v>
      </c>
      <c r="L65" s="7" t="s">
        <v>3</v>
      </c>
      <c r="M65" s="7" t="s">
        <v>3</v>
      </c>
      <c r="N65" s="7" t="s">
        <v>3</v>
      </c>
      <c r="O65" s="7" t="s">
        <v>3</v>
      </c>
      <c r="P65" s="7">
        <v>3</v>
      </c>
      <c r="Q65" s="7" t="s">
        <v>3</v>
      </c>
      <c r="R65" s="7" t="s">
        <v>3</v>
      </c>
      <c r="S65" s="7">
        <v>3</v>
      </c>
      <c r="T65" s="7">
        <v>3</v>
      </c>
      <c r="U65" s="7">
        <v>4</v>
      </c>
    </row>
    <row r="66" spans="1:21" x14ac:dyDescent="0.25">
      <c r="A66" s="2" t="s">
        <v>16</v>
      </c>
      <c r="B66" s="3">
        <v>4</v>
      </c>
      <c r="C66" s="4">
        <v>2</v>
      </c>
      <c r="D66" s="4" t="s">
        <v>3</v>
      </c>
      <c r="E66" s="4">
        <v>2</v>
      </c>
      <c r="F66" s="4">
        <v>50</v>
      </c>
      <c r="G66" s="4">
        <v>1</v>
      </c>
      <c r="H66" s="4">
        <v>1</v>
      </c>
      <c r="I66" s="4" t="s">
        <v>3</v>
      </c>
      <c r="J66" s="4">
        <v>2</v>
      </c>
      <c r="K66" s="4">
        <v>4</v>
      </c>
      <c r="L66" s="4" t="s">
        <v>3</v>
      </c>
      <c r="M66" s="4" t="s">
        <v>3</v>
      </c>
      <c r="N66" s="4" t="s">
        <v>3</v>
      </c>
      <c r="O66" s="4" t="s">
        <v>3</v>
      </c>
      <c r="P66" s="4">
        <v>3</v>
      </c>
      <c r="Q66" s="4" t="s">
        <v>3</v>
      </c>
      <c r="R66" s="4" t="s">
        <v>3</v>
      </c>
      <c r="S66" s="4">
        <v>3</v>
      </c>
      <c r="T66" s="4">
        <v>3</v>
      </c>
      <c r="U66" s="4">
        <v>7</v>
      </c>
    </row>
    <row r="67" spans="1:21" x14ac:dyDescent="0.25">
      <c r="A67" s="5" t="s">
        <v>17</v>
      </c>
      <c r="B67" s="3">
        <v>4</v>
      </c>
      <c r="C67" s="7" t="s">
        <v>3</v>
      </c>
      <c r="D67" s="7" t="s">
        <v>3</v>
      </c>
      <c r="E67" s="7" t="s">
        <v>3</v>
      </c>
      <c r="F67" s="7" t="s">
        <v>3</v>
      </c>
      <c r="G67" s="7">
        <v>2</v>
      </c>
      <c r="H67" s="7" t="s">
        <v>3</v>
      </c>
      <c r="I67" s="7" t="s">
        <v>3</v>
      </c>
      <c r="J67" s="7">
        <v>2</v>
      </c>
      <c r="K67" s="7">
        <v>2</v>
      </c>
      <c r="L67" s="7" t="s">
        <v>3</v>
      </c>
      <c r="M67" s="7" t="s">
        <v>3</v>
      </c>
      <c r="N67" s="7" t="s">
        <v>3</v>
      </c>
      <c r="O67" s="7" t="s">
        <v>3</v>
      </c>
      <c r="P67" s="7">
        <v>4</v>
      </c>
      <c r="Q67" s="7" t="s">
        <v>3</v>
      </c>
      <c r="R67" s="7" t="s">
        <v>3</v>
      </c>
      <c r="S67" s="7">
        <v>4</v>
      </c>
      <c r="T67" s="7">
        <v>4</v>
      </c>
      <c r="U67" s="7">
        <v>6</v>
      </c>
    </row>
    <row r="68" spans="1:21" x14ac:dyDescent="0.25">
      <c r="A68" s="99" t="s">
        <v>2</v>
      </c>
      <c r="B68" s="100">
        <v>5</v>
      </c>
      <c r="C68" s="103" t="s">
        <v>3</v>
      </c>
      <c r="D68" s="103" t="s">
        <v>3</v>
      </c>
      <c r="E68" s="103" t="s">
        <v>3</v>
      </c>
      <c r="F68" s="103" t="s">
        <v>3</v>
      </c>
      <c r="G68" s="103" t="s">
        <v>3</v>
      </c>
      <c r="H68" s="103" t="s">
        <v>3</v>
      </c>
      <c r="I68" s="103" t="s">
        <v>3</v>
      </c>
      <c r="J68" s="103" t="s">
        <v>3</v>
      </c>
      <c r="K68" s="103" t="s">
        <v>3</v>
      </c>
      <c r="L68" s="103" t="s">
        <v>3</v>
      </c>
      <c r="M68" s="103" t="s">
        <v>3</v>
      </c>
      <c r="N68" s="103" t="s">
        <v>3</v>
      </c>
      <c r="O68" s="103" t="s">
        <v>3</v>
      </c>
      <c r="P68" s="103">
        <v>3</v>
      </c>
      <c r="Q68" s="103">
        <v>1</v>
      </c>
      <c r="R68" s="103" t="s">
        <v>3</v>
      </c>
      <c r="S68" s="103">
        <v>4</v>
      </c>
      <c r="T68" s="103">
        <v>4</v>
      </c>
      <c r="U68" s="103">
        <v>4</v>
      </c>
    </row>
    <row r="69" spans="1:21" x14ac:dyDescent="0.25">
      <c r="A69" s="101" t="s">
        <v>4</v>
      </c>
      <c r="B69" s="100">
        <v>5</v>
      </c>
      <c r="C69" s="104" t="s">
        <v>3</v>
      </c>
      <c r="D69" s="104" t="s">
        <v>3</v>
      </c>
      <c r="E69" s="104" t="s">
        <v>3</v>
      </c>
      <c r="F69" s="104" t="s">
        <v>3</v>
      </c>
      <c r="G69" s="104">
        <v>1</v>
      </c>
      <c r="H69" s="104">
        <v>1</v>
      </c>
      <c r="I69" s="104" t="s">
        <v>3</v>
      </c>
      <c r="J69" s="104">
        <v>2</v>
      </c>
      <c r="K69" s="104">
        <v>2</v>
      </c>
      <c r="L69" s="104" t="s">
        <v>3</v>
      </c>
      <c r="M69" s="104" t="s">
        <v>3</v>
      </c>
      <c r="N69" s="104" t="s">
        <v>3</v>
      </c>
      <c r="O69" s="104" t="s">
        <v>3</v>
      </c>
      <c r="P69" s="104">
        <v>5</v>
      </c>
      <c r="Q69" s="104" t="s">
        <v>3</v>
      </c>
      <c r="R69" s="104" t="s">
        <v>3</v>
      </c>
      <c r="S69" s="104">
        <v>5</v>
      </c>
      <c r="T69" s="104">
        <v>5</v>
      </c>
      <c r="U69" s="104">
        <v>7</v>
      </c>
    </row>
    <row r="70" spans="1:21" x14ac:dyDescent="0.25">
      <c r="A70" s="99" t="s">
        <v>18</v>
      </c>
      <c r="B70" s="100">
        <v>5</v>
      </c>
      <c r="C70" s="103" t="s">
        <v>3</v>
      </c>
      <c r="D70" s="103" t="s">
        <v>3</v>
      </c>
      <c r="E70" s="103" t="s">
        <v>3</v>
      </c>
      <c r="F70" s="103" t="s">
        <v>3</v>
      </c>
      <c r="G70" s="103" t="s">
        <v>3</v>
      </c>
      <c r="H70" s="103" t="s">
        <v>3</v>
      </c>
      <c r="I70" s="103" t="s">
        <v>3</v>
      </c>
      <c r="J70" s="103" t="s">
        <v>3</v>
      </c>
      <c r="K70" s="103" t="s">
        <v>3</v>
      </c>
      <c r="L70" s="103" t="s">
        <v>3</v>
      </c>
      <c r="M70" s="103" t="s">
        <v>3</v>
      </c>
      <c r="N70" s="103" t="s">
        <v>3</v>
      </c>
      <c r="O70" s="103" t="s">
        <v>3</v>
      </c>
      <c r="P70" s="103">
        <v>2</v>
      </c>
      <c r="Q70" s="103" t="s">
        <v>3</v>
      </c>
      <c r="R70" s="103" t="s">
        <v>3</v>
      </c>
      <c r="S70" s="103">
        <v>2</v>
      </c>
      <c r="T70" s="103">
        <v>2</v>
      </c>
      <c r="U70" s="103">
        <v>2</v>
      </c>
    </row>
    <row r="71" spans="1:21" x14ac:dyDescent="0.25">
      <c r="A71" s="101" t="s">
        <v>5</v>
      </c>
      <c r="B71" s="100">
        <v>5</v>
      </c>
      <c r="C71" s="104" t="s">
        <v>3</v>
      </c>
      <c r="D71" s="104" t="s">
        <v>3</v>
      </c>
      <c r="E71" s="104" t="s">
        <v>3</v>
      </c>
      <c r="F71" s="104" t="s">
        <v>3</v>
      </c>
      <c r="G71" s="104">
        <v>1</v>
      </c>
      <c r="H71" s="104">
        <v>1</v>
      </c>
      <c r="I71" s="104" t="s">
        <v>3</v>
      </c>
      <c r="J71" s="104">
        <v>2</v>
      </c>
      <c r="K71" s="104">
        <v>2</v>
      </c>
      <c r="L71" s="104" t="s">
        <v>3</v>
      </c>
      <c r="M71" s="104" t="s">
        <v>3</v>
      </c>
      <c r="N71" s="104" t="s">
        <v>3</v>
      </c>
      <c r="O71" s="104" t="s">
        <v>3</v>
      </c>
      <c r="P71" s="104">
        <v>2</v>
      </c>
      <c r="Q71" s="104" t="s">
        <v>3</v>
      </c>
      <c r="R71" s="104" t="s">
        <v>3</v>
      </c>
      <c r="S71" s="104">
        <v>2</v>
      </c>
      <c r="T71" s="104">
        <v>2</v>
      </c>
      <c r="U71" s="104">
        <v>4</v>
      </c>
    </row>
    <row r="72" spans="1:21" x14ac:dyDescent="0.25">
      <c r="A72" s="99" t="s">
        <v>6</v>
      </c>
      <c r="B72" s="100">
        <v>5</v>
      </c>
      <c r="C72" s="103" t="s">
        <v>3</v>
      </c>
      <c r="D72" s="103">
        <v>1</v>
      </c>
      <c r="E72" s="103">
        <v>1</v>
      </c>
      <c r="F72" s="103">
        <v>50</v>
      </c>
      <c r="G72" s="103">
        <v>1</v>
      </c>
      <c r="H72" s="103" t="s">
        <v>3</v>
      </c>
      <c r="I72" s="103" t="s">
        <v>3</v>
      </c>
      <c r="J72" s="103">
        <v>1</v>
      </c>
      <c r="K72" s="103">
        <v>2</v>
      </c>
      <c r="L72" s="103" t="s">
        <v>3</v>
      </c>
      <c r="M72" s="103" t="s">
        <v>3</v>
      </c>
      <c r="N72" s="103" t="s">
        <v>3</v>
      </c>
      <c r="O72" s="103" t="s">
        <v>3</v>
      </c>
      <c r="P72" s="103">
        <v>1</v>
      </c>
      <c r="Q72" s="103" t="s">
        <v>3</v>
      </c>
      <c r="R72" s="103" t="s">
        <v>3</v>
      </c>
      <c r="S72" s="103">
        <v>1</v>
      </c>
      <c r="T72" s="103">
        <v>1</v>
      </c>
      <c r="U72" s="103">
        <v>3</v>
      </c>
    </row>
    <row r="73" spans="1:21" x14ac:dyDescent="0.25">
      <c r="A73" s="101" t="s">
        <v>7</v>
      </c>
      <c r="B73" s="100">
        <v>5</v>
      </c>
      <c r="C73" s="104" t="s">
        <v>3</v>
      </c>
      <c r="D73" s="104" t="s">
        <v>3</v>
      </c>
      <c r="E73" s="104" t="s">
        <v>3</v>
      </c>
      <c r="F73" s="104" t="s">
        <v>3</v>
      </c>
      <c r="G73" s="104">
        <v>4</v>
      </c>
      <c r="H73" s="104">
        <v>1</v>
      </c>
      <c r="I73" s="104" t="s">
        <v>3</v>
      </c>
      <c r="J73" s="104">
        <v>5</v>
      </c>
      <c r="K73" s="104">
        <v>5</v>
      </c>
      <c r="L73" s="104" t="s">
        <v>3</v>
      </c>
      <c r="M73" s="104" t="s">
        <v>3</v>
      </c>
      <c r="N73" s="104" t="s">
        <v>3</v>
      </c>
      <c r="O73" s="104" t="s">
        <v>3</v>
      </c>
      <c r="P73" s="104">
        <v>1</v>
      </c>
      <c r="Q73" s="104" t="s">
        <v>3</v>
      </c>
      <c r="R73" s="104" t="s">
        <v>3</v>
      </c>
      <c r="S73" s="104">
        <v>1</v>
      </c>
      <c r="T73" s="104">
        <v>1</v>
      </c>
      <c r="U73" s="104">
        <v>6</v>
      </c>
    </row>
    <row r="74" spans="1:21" x14ac:dyDescent="0.25">
      <c r="A74" s="99" t="s">
        <v>9</v>
      </c>
      <c r="B74" s="100">
        <v>5</v>
      </c>
      <c r="C74" s="103" t="s">
        <v>3</v>
      </c>
      <c r="D74" s="103" t="s">
        <v>3</v>
      </c>
      <c r="E74" s="103" t="s">
        <v>3</v>
      </c>
      <c r="F74" s="103" t="s">
        <v>3</v>
      </c>
      <c r="G74" s="103" t="s">
        <v>3</v>
      </c>
      <c r="H74" s="103">
        <v>1</v>
      </c>
      <c r="I74" s="103" t="s">
        <v>3</v>
      </c>
      <c r="J74" s="103">
        <v>1</v>
      </c>
      <c r="K74" s="103">
        <v>1</v>
      </c>
      <c r="L74" s="103" t="s">
        <v>3</v>
      </c>
      <c r="M74" s="103" t="s">
        <v>3</v>
      </c>
      <c r="N74" s="103" t="s">
        <v>3</v>
      </c>
      <c r="O74" s="103" t="s">
        <v>3</v>
      </c>
      <c r="P74" s="103">
        <v>7</v>
      </c>
      <c r="Q74" s="103" t="s">
        <v>3</v>
      </c>
      <c r="R74" s="103" t="s">
        <v>3</v>
      </c>
      <c r="S74" s="103">
        <v>7</v>
      </c>
      <c r="T74" s="103">
        <v>7</v>
      </c>
      <c r="U74" s="103">
        <v>8</v>
      </c>
    </row>
    <row r="75" spans="1:21" x14ac:dyDescent="0.25">
      <c r="A75" s="101" t="s">
        <v>10</v>
      </c>
      <c r="B75" s="100">
        <v>5</v>
      </c>
      <c r="C75" s="104" t="s">
        <v>3</v>
      </c>
      <c r="D75" s="104">
        <v>1</v>
      </c>
      <c r="E75" s="104">
        <v>1</v>
      </c>
      <c r="F75" s="104">
        <v>100</v>
      </c>
      <c r="G75" s="104" t="s">
        <v>3</v>
      </c>
      <c r="H75" s="104" t="s">
        <v>3</v>
      </c>
      <c r="I75" s="104" t="s">
        <v>3</v>
      </c>
      <c r="J75" s="104" t="s">
        <v>3</v>
      </c>
      <c r="K75" s="104">
        <v>1</v>
      </c>
      <c r="L75" s="104" t="s">
        <v>3</v>
      </c>
      <c r="M75" s="104" t="s">
        <v>3</v>
      </c>
      <c r="N75" s="104" t="s">
        <v>3</v>
      </c>
      <c r="O75" s="104" t="s">
        <v>3</v>
      </c>
      <c r="P75" s="104">
        <v>3</v>
      </c>
      <c r="Q75" s="104" t="s">
        <v>3</v>
      </c>
      <c r="R75" s="104" t="s">
        <v>3</v>
      </c>
      <c r="S75" s="104">
        <v>3</v>
      </c>
      <c r="T75" s="104">
        <v>3</v>
      </c>
      <c r="U75" s="104">
        <v>4</v>
      </c>
    </row>
    <row r="76" spans="1:21" x14ac:dyDescent="0.25">
      <c r="A76" s="99" t="s">
        <v>11</v>
      </c>
      <c r="B76" s="100">
        <v>5</v>
      </c>
      <c r="C76" s="103" t="s">
        <v>3</v>
      </c>
      <c r="D76" s="103" t="s">
        <v>3</v>
      </c>
      <c r="E76" s="103" t="s">
        <v>3</v>
      </c>
      <c r="F76" s="103" t="s">
        <v>3</v>
      </c>
      <c r="G76" s="103">
        <v>2</v>
      </c>
      <c r="H76" s="103" t="s">
        <v>3</v>
      </c>
      <c r="I76" s="103" t="s">
        <v>3</v>
      </c>
      <c r="J76" s="103">
        <v>2</v>
      </c>
      <c r="K76" s="103">
        <v>2</v>
      </c>
      <c r="L76" s="103" t="s">
        <v>3</v>
      </c>
      <c r="M76" s="103" t="s">
        <v>3</v>
      </c>
      <c r="N76" s="103" t="s">
        <v>3</v>
      </c>
      <c r="O76" s="103" t="s">
        <v>3</v>
      </c>
      <c r="P76" s="103">
        <v>2</v>
      </c>
      <c r="Q76" s="103" t="s">
        <v>3</v>
      </c>
      <c r="R76" s="103" t="s">
        <v>3</v>
      </c>
      <c r="S76" s="103">
        <v>2</v>
      </c>
      <c r="T76" s="103">
        <v>2</v>
      </c>
      <c r="U76" s="103">
        <v>4</v>
      </c>
    </row>
    <row r="77" spans="1:21" x14ac:dyDescent="0.25">
      <c r="A77" s="101" t="s">
        <v>12</v>
      </c>
      <c r="B77" s="100">
        <v>5</v>
      </c>
      <c r="C77" s="104" t="s">
        <v>3</v>
      </c>
      <c r="D77" s="104" t="s">
        <v>3</v>
      </c>
      <c r="E77" s="104" t="s">
        <v>3</v>
      </c>
      <c r="F77" s="104" t="s">
        <v>3</v>
      </c>
      <c r="G77" s="104">
        <v>1</v>
      </c>
      <c r="H77" s="104" t="s">
        <v>3</v>
      </c>
      <c r="I77" s="104" t="s">
        <v>3</v>
      </c>
      <c r="J77" s="104">
        <v>1</v>
      </c>
      <c r="K77" s="104">
        <v>1</v>
      </c>
      <c r="L77" s="104" t="s">
        <v>3</v>
      </c>
      <c r="M77" s="104" t="s">
        <v>3</v>
      </c>
      <c r="N77" s="104" t="s">
        <v>3</v>
      </c>
      <c r="O77" s="104" t="s">
        <v>3</v>
      </c>
      <c r="P77" s="104">
        <v>1</v>
      </c>
      <c r="Q77" s="104" t="s">
        <v>3</v>
      </c>
      <c r="R77" s="104" t="s">
        <v>3</v>
      </c>
      <c r="S77" s="104">
        <v>1</v>
      </c>
      <c r="T77" s="104">
        <v>1</v>
      </c>
      <c r="U77" s="104">
        <v>2</v>
      </c>
    </row>
    <row r="78" spans="1:21" x14ac:dyDescent="0.25">
      <c r="A78" s="99" t="s">
        <v>648</v>
      </c>
      <c r="B78" s="100">
        <v>5</v>
      </c>
      <c r="C78" s="103">
        <v>1</v>
      </c>
      <c r="D78" s="103" t="s">
        <v>3</v>
      </c>
      <c r="E78" s="103">
        <v>1</v>
      </c>
      <c r="F78" s="103">
        <v>11.1</v>
      </c>
      <c r="G78" s="103">
        <v>8</v>
      </c>
      <c r="H78" s="103" t="s">
        <v>3</v>
      </c>
      <c r="I78" s="103" t="s">
        <v>3</v>
      </c>
      <c r="J78" s="103">
        <v>8</v>
      </c>
      <c r="K78" s="103">
        <v>9</v>
      </c>
      <c r="L78" s="103" t="s">
        <v>3</v>
      </c>
      <c r="M78" s="103" t="s">
        <v>3</v>
      </c>
      <c r="N78" s="103" t="s">
        <v>3</v>
      </c>
      <c r="O78" s="103" t="s">
        <v>3</v>
      </c>
      <c r="P78" s="103" t="s">
        <v>3</v>
      </c>
      <c r="Q78" s="103" t="s">
        <v>3</v>
      </c>
      <c r="R78" s="103" t="s">
        <v>3</v>
      </c>
      <c r="S78" s="103" t="s">
        <v>3</v>
      </c>
      <c r="T78" s="103" t="s">
        <v>3</v>
      </c>
      <c r="U78" s="103">
        <v>9</v>
      </c>
    </row>
    <row r="79" spans="1:21" x14ac:dyDescent="0.25">
      <c r="A79" s="101" t="s">
        <v>13</v>
      </c>
      <c r="B79" s="100">
        <v>5</v>
      </c>
      <c r="C79" s="104" t="s">
        <v>3</v>
      </c>
      <c r="D79" s="104" t="s">
        <v>3</v>
      </c>
      <c r="E79" s="104" t="s">
        <v>3</v>
      </c>
      <c r="F79" s="104" t="s">
        <v>3</v>
      </c>
      <c r="G79" s="104" t="s">
        <v>3</v>
      </c>
      <c r="H79" s="104" t="s">
        <v>3</v>
      </c>
      <c r="I79" s="104" t="s">
        <v>3</v>
      </c>
      <c r="J79" s="104" t="s">
        <v>3</v>
      </c>
      <c r="K79" s="104" t="s">
        <v>3</v>
      </c>
      <c r="L79" s="104" t="s">
        <v>3</v>
      </c>
      <c r="M79" s="104" t="s">
        <v>3</v>
      </c>
      <c r="N79" s="104" t="s">
        <v>3</v>
      </c>
      <c r="O79" s="104" t="s">
        <v>3</v>
      </c>
      <c r="P79" s="104">
        <v>3</v>
      </c>
      <c r="Q79" s="104" t="s">
        <v>3</v>
      </c>
      <c r="R79" s="104" t="s">
        <v>3</v>
      </c>
      <c r="S79" s="104">
        <v>3</v>
      </c>
      <c r="T79" s="104">
        <v>3</v>
      </c>
      <c r="U79" s="104">
        <v>3</v>
      </c>
    </row>
    <row r="80" spans="1:21" x14ac:dyDescent="0.25">
      <c r="A80" s="99" t="s">
        <v>14</v>
      </c>
      <c r="B80" s="100">
        <v>5</v>
      </c>
      <c r="C80" s="103" t="s">
        <v>3</v>
      </c>
      <c r="D80" s="103" t="s">
        <v>3</v>
      </c>
      <c r="E80" s="103" t="s">
        <v>3</v>
      </c>
      <c r="F80" s="103" t="s">
        <v>3</v>
      </c>
      <c r="G80" s="103">
        <v>1</v>
      </c>
      <c r="H80" s="103" t="s">
        <v>3</v>
      </c>
      <c r="I80" s="103" t="s">
        <v>3</v>
      </c>
      <c r="J80" s="103">
        <v>1</v>
      </c>
      <c r="K80" s="103">
        <v>1</v>
      </c>
      <c r="L80" s="103" t="s">
        <v>3</v>
      </c>
      <c r="M80" s="103" t="s">
        <v>3</v>
      </c>
      <c r="N80" s="103" t="s">
        <v>3</v>
      </c>
      <c r="O80" s="103" t="s">
        <v>3</v>
      </c>
      <c r="P80" s="103">
        <v>2</v>
      </c>
      <c r="Q80" s="103" t="s">
        <v>3</v>
      </c>
      <c r="R80" s="103" t="s">
        <v>3</v>
      </c>
      <c r="S80" s="103">
        <v>2</v>
      </c>
      <c r="T80" s="103">
        <v>2</v>
      </c>
      <c r="U80" s="103">
        <v>3</v>
      </c>
    </row>
    <row r="81" spans="1:21" x14ac:dyDescent="0.25">
      <c r="A81" s="101" t="s">
        <v>15</v>
      </c>
      <c r="B81" s="100">
        <v>5</v>
      </c>
      <c r="C81" s="104" t="s">
        <v>3</v>
      </c>
      <c r="D81" s="104" t="s">
        <v>3</v>
      </c>
      <c r="E81" s="104" t="s">
        <v>3</v>
      </c>
      <c r="F81" s="104" t="s">
        <v>3</v>
      </c>
      <c r="G81" s="104">
        <v>1</v>
      </c>
      <c r="H81" s="104" t="s">
        <v>3</v>
      </c>
      <c r="I81" s="104" t="s">
        <v>3</v>
      </c>
      <c r="J81" s="104">
        <v>1</v>
      </c>
      <c r="K81" s="104">
        <v>1</v>
      </c>
      <c r="L81" s="104" t="s">
        <v>3</v>
      </c>
      <c r="M81" s="104" t="s">
        <v>3</v>
      </c>
      <c r="N81" s="104" t="s">
        <v>3</v>
      </c>
      <c r="O81" s="104" t="s">
        <v>3</v>
      </c>
      <c r="P81" s="104">
        <v>5</v>
      </c>
      <c r="Q81" s="104" t="s">
        <v>3</v>
      </c>
      <c r="R81" s="104" t="s">
        <v>3</v>
      </c>
      <c r="S81" s="104">
        <v>5</v>
      </c>
      <c r="T81" s="104">
        <v>5</v>
      </c>
      <c r="U81" s="104">
        <v>6</v>
      </c>
    </row>
    <row r="82" spans="1:21" x14ac:dyDescent="0.25">
      <c r="A82" s="99" t="s">
        <v>19</v>
      </c>
      <c r="B82" s="100">
        <v>5</v>
      </c>
      <c r="C82" s="103" t="s">
        <v>3</v>
      </c>
      <c r="D82" s="103" t="s">
        <v>3</v>
      </c>
      <c r="E82" s="103" t="s">
        <v>3</v>
      </c>
      <c r="F82" s="103" t="s">
        <v>3</v>
      </c>
      <c r="G82" s="103" t="s">
        <v>3</v>
      </c>
      <c r="H82" s="103" t="s">
        <v>3</v>
      </c>
      <c r="I82" s="103">
        <v>1</v>
      </c>
      <c r="J82" s="103">
        <v>1</v>
      </c>
      <c r="K82" s="103">
        <v>1</v>
      </c>
      <c r="L82" s="103" t="s">
        <v>3</v>
      </c>
      <c r="M82" s="103" t="s">
        <v>3</v>
      </c>
      <c r="N82" s="103" t="s">
        <v>3</v>
      </c>
      <c r="O82" s="103" t="s">
        <v>3</v>
      </c>
      <c r="P82" s="103">
        <v>4</v>
      </c>
      <c r="Q82" s="103" t="s">
        <v>3</v>
      </c>
      <c r="R82" s="103" t="s">
        <v>3</v>
      </c>
      <c r="S82" s="103">
        <v>4</v>
      </c>
      <c r="T82" s="103">
        <v>4</v>
      </c>
      <c r="U82" s="103">
        <v>5</v>
      </c>
    </row>
    <row r="83" spans="1:21" x14ac:dyDescent="0.25">
      <c r="A83" s="101" t="s">
        <v>16</v>
      </c>
      <c r="B83" s="100">
        <v>5</v>
      </c>
      <c r="C83" s="104" t="s">
        <v>3</v>
      </c>
      <c r="D83" s="104" t="s">
        <v>3</v>
      </c>
      <c r="E83" s="104" t="s">
        <v>3</v>
      </c>
      <c r="F83" s="104" t="s">
        <v>3</v>
      </c>
      <c r="G83" s="104" t="s">
        <v>3</v>
      </c>
      <c r="H83" s="104" t="s">
        <v>3</v>
      </c>
      <c r="I83" s="104" t="s">
        <v>3</v>
      </c>
      <c r="J83" s="104" t="s">
        <v>3</v>
      </c>
      <c r="K83" s="104" t="s">
        <v>3</v>
      </c>
      <c r="L83" s="104" t="s">
        <v>3</v>
      </c>
      <c r="M83" s="104" t="s">
        <v>3</v>
      </c>
      <c r="N83" s="104" t="s">
        <v>3</v>
      </c>
      <c r="O83" s="104" t="s">
        <v>3</v>
      </c>
      <c r="P83" s="104">
        <v>4</v>
      </c>
      <c r="Q83" s="104" t="s">
        <v>3</v>
      </c>
      <c r="R83" s="104" t="s">
        <v>3</v>
      </c>
      <c r="S83" s="104">
        <v>4</v>
      </c>
      <c r="T83" s="104">
        <v>4</v>
      </c>
      <c r="U83" s="104">
        <v>4</v>
      </c>
    </row>
    <row r="84" spans="1:21" x14ac:dyDescent="0.25">
      <c r="A84" s="99" t="s">
        <v>4</v>
      </c>
      <c r="B84" s="100">
        <v>6</v>
      </c>
      <c r="C84" s="103">
        <v>1</v>
      </c>
      <c r="D84" s="103" t="s">
        <v>3</v>
      </c>
      <c r="E84" s="103">
        <v>1</v>
      </c>
      <c r="F84" s="103">
        <v>20</v>
      </c>
      <c r="G84" s="103">
        <v>4</v>
      </c>
      <c r="H84" s="103" t="s">
        <v>3</v>
      </c>
      <c r="I84" s="103" t="s">
        <v>3</v>
      </c>
      <c r="J84" s="103">
        <v>4</v>
      </c>
      <c r="K84" s="103">
        <v>5</v>
      </c>
      <c r="L84" s="103" t="s">
        <v>3</v>
      </c>
      <c r="M84" s="103" t="s">
        <v>3</v>
      </c>
      <c r="N84" s="103" t="s">
        <v>3</v>
      </c>
      <c r="O84" s="103" t="s">
        <v>3</v>
      </c>
      <c r="P84" s="103">
        <v>3</v>
      </c>
      <c r="Q84" s="103" t="s">
        <v>3</v>
      </c>
      <c r="R84" s="103" t="s">
        <v>3</v>
      </c>
      <c r="S84" s="103">
        <v>3</v>
      </c>
      <c r="T84" s="103">
        <v>3</v>
      </c>
      <c r="U84" s="103">
        <v>8</v>
      </c>
    </row>
    <row r="85" spans="1:21" x14ac:dyDescent="0.25">
      <c r="A85" s="101" t="s">
        <v>8</v>
      </c>
      <c r="B85" s="100">
        <v>6</v>
      </c>
      <c r="C85" s="104">
        <v>1</v>
      </c>
      <c r="D85" s="104">
        <v>1</v>
      </c>
      <c r="E85" s="104">
        <v>2</v>
      </c>
      <c r="F85" s="104">
        <v>50</v>
      </c>
      <c r="G85" s="104">
        <v>2</v>
      </c>
      <c r="H85" s="104" t="s">
        <v>3</v>
      </c>
      <c r="I85" s="104" t="s">
        <v>3</v>
      </c>
      <c r="J85" s="104">
        <v>2</v>
      </c>
      <c r="K85" s="104">
        <v>4</v>
      </c>
      <c r="L85" s="104" t="s">
        <v>3</v>
      </c>
      <c r="M85" s="104" t="s">
        <v>3</v>
      </c>
      <c r="N85" s="104" t="s">
        <v>3</v>
      </c>
      <c r="O85" s="104" t="s">
        <v>3</v>
      </c>
      <c r="P85" s="104">
        <v>3</v>
      </c>
      <c r="Q85" s="104" t="s">
        <v>3</v>
      </c>
      <c r="R85" s="104" t="s">
        <v>3</v>
      </c>
      <c r="S85" s="104">
        <v>3</v>
      </c>
      <c r="T85" s="104">
        <v>3</v>
      </c>
      <c r="U85" s="104">
        <v>7</v>
      </c>
    </row>
    <row r="86" spans="1:21" x14ac:dyDescent="0.25">
      <c r="A86" s="99" t="s">
        <v>9</v>
      </c>
      <c r="B86" s="100">
        <v>6</v>
      </c>
      <c r="C86" s="103" t="s">
        <v>3</v>
      </c>
      <c r="D86" s="103" t="s">
        <v>3</v>
      </c>
      <c r="E86" s="103" t="s">
        <v>3</v>
      </c>
      <c r="F86" s="103" t="s">
        <v>3</v>
      </c>
      <c r="G86" s="103">
        <v>1</v>
      </c>
      <c r="H86" s="103">
        <v>1</v>
      </c>
      <c r="I86" s="103" t="s">
        <v>3</v>
      </c>
      <c r="J86" s="103">
        <v>2</v>
      </c>
      <c r="K86" s="103">
        <v>2</v>
      </c>
      <c r="L86" s="103" t="s">
        <v>3</v>
      </c>
      <c r="M86" s="103" t="s">
        <v>3</v>
      </c>
      <c r="N86" s="103" t="s">
        <v>3</v>
      </c>
      <c r="O86" s="103" t="s">
        <v>3</v>
      </c>
      <c r="P86" s="103">
        <v>4</v>
      </c>
      <c r="Q86" s="103" t="s">
        <v>3</v>
      </c>
      <c r="R86" s="103" t="s">
        <v>3</v>
      </c>
      <c r="S86" s="103">
        <v>4</v>
      </c>
      <c r="T86" s="103">
        <v>4</v>
      </c>
      <c r="U86" s="103">
        <v>6</v>
      </c>
    </row>
    <row r="87" spans="1:21" x14ac:dyDescent="0.25">
      <c r="A87" s="101" t="s">
        <v>10</v>
      </c>
      <c r="B87" s="100">
        <v>6</v>
      </c>
      <c r="C87" s="104" t="s">
        <v>3</v>
      </c>
      <c r="D87" s="104">
        <v>1</v>
      </c>
      <c r="E87" s="104">
        <v>1</v>
      </c>
      <c r="F87" s="104">
        <v>33.299999999999997</v>
      </c>
      <c r="G87" s="104">
        <v>1</v>
      </c>
      <c r="H87" s="104">
        <v>1</v>
      </c>
      <c r="I87" s="104" t="s">
        <v>3</v>
      </c>
      <c r="J87" s="104">
        <v>2</v>
      </c>
      <c r="K87" s="104">
        <v>3</v>
      </c>
      <c r="L87" s="104" t="s">
        <v>3</v>
      </c>
      <c r="M87" s="104" t="s">
        <v>3</v>
      </c>
      <c r="N87" s="104" t="s">
        <v>3</v>
      </c>
      <c r="O87" s="104" t="s">
        <v>3</v>
      </c>
      <c r="P87" s="104">
        <v>3</v>
      </c>
      <c r="Q87" s="104" t="s">
        <v>3</v>
      </c>
      <c r="R87" s="104" t="s">
        <v>3</v>
      </c>
      <c r="S87" s="104">
        <v>3</v>
      </c>
      <c r="T87" s="104">
        <v>3</v>
      </c>
      <c r="U87" s="104">
        <v>6</v>
      </c>
    </row>
    <row r="88" spans="1:21" x14ac:dyDescent="0.25">
      <c r="A88" s="99" t="s">
        <v>12</v>
      </c>
      <c r="B88" s="100">
        <v>6</v>
      </c>
      <c r="C88" s="103">
        <v>1</v>
      </c>
      <c r="D88" s="103" t="s">
        <v>3</v>
      </c>
      <c r="E88" s="103">
        <v>1</v>
      </c>
      <c r="F88" s="103">
        <v>25</v>
      </c>
      <c r="G88" s="103">
        <v>3</v>
      </c>
      <c r="H88" s="103" t="s">
        <v>3</v>
      </c>
      <c r="I88" s="103" t="s">
        <v>3</v>
      </c>
      <c r="J88" s="103">
        <v>3</v>
      </c>
      <c r="K88" s="103">
        <v>4</v>
      </c>
      <c r="L88" s="103" t="s">
        <v>3</v>
      </c>
      <c r="M88" s="103" t="s">
        <v>3</v>
      </c>
      <c r="N88" s="103" t="s">
        <v>3</v>
      </c>
      <c r="O88" s="103" t="s">
        <v>3</v>
      </c>
      <c r="P88" s="103">
        <v>1</v>
      </c>
      <c r="Q88" s="103" t="s">
        <v>3</v>
      </c>
      <c r="R88" s="103" t="s">
        <v>3</v>
      </c>
      <c r="S88" s="103">
        <v>1</v>
      </c>
      <c r="T88" s="103">
        <v>1</v>
      </c>
      <c r="U88" s="103">
        <v>5</v>
      </c>
    </row>
    <row r="89" spans="1:21" x14ac:dyDescent="0.25">
      <c r="A89" s="101" t="s">
        <v>648</v>
      </c>
      <c r="B89" s="100">
        <v>6</v>
      </c>
      <c r="C89" s="104">
        <v>1</v>
      </c>
      <c r="D89" s="104" t="s">
        <v>3</v>
      </c>
      <c r="E89" s="104">
        <v>1</v>
      </c>
      <c r="F89" s="104">
        <v>50</v>
      </c>
      <c r="G89" s="104">
        <v>1</v>
      </c>
      <c r="H89" s="104" t="s">
        <v>3</v>
      </c>
      <c r="I89" s="104" t="s">
        <v>3</v>
      </c>
      <c r="J89" s="104">
        <v>1</v>
      </c>
      <c r="K89" s="104">
        <v>2</v>
      </c>
      <c r="L89" s="104" t="s">
        <v>3</v>
      </c>
      <c r="M89" s="104" t="s">
        <v>3</v>
      </c>
      <c r="N89" s="104" t="s">
        <v>3</v>
      </c>
      <c r="O89" s="104" t="s">
        <v>3</v>
      </c>
      <c r="P89" s="104">
        <v>5</v>
      </c>
      <c r="Q89" s="104" t="s">
        <v>3</v>
      </c>
      <c r="R89" s="104" t="s">
        <v>3</v>
      </c>
      <c r="S89" s="104">
        <v>5</v>
      </c>
      <c r="T89" s="104">
        <v>5</v>
      </c>
      <c r="U89" s="104">
        <v>7</v>
      </c>
    </row>
    <row r="90" spans="1:21" x14ac:dyDescent="0.25">
      <c r="A90" s="99" t="s">
        <v>13</v>
      </c>
      <c r="B90" s="100">
        <v>6</v>
      </c>
      <c r="C90" s="103" t="s">
        <v>3</v>
      </c>
      <c r="D90" s="103" t="s">
        <v>3</v>
      </c>
      <c r="E90" s="103" t="s">
        <v>3</v>
      </c>
      <c r="F90" s="103" t="s">
        <v>3</v>
      </c>
      <c r="G90" s="103" t="s">
        <v>3</v>
      </c>
      <c r="H90" s="103">
        <v>1</v>
      </c>
      <c r="I90" s="103" t="s">
        <v>3</v>
      </c>
      <c r="J90" s="103">
        <v>1</v>
      </c>
      <c r="K90" s="103">
        <v>1</v>
      </c>
      <c r="L90" s="103" t="s">
        <v>3</v>
      </c>
      <c r="M90" s="103" t="s">
        <v>3</v>
      </c>
      <c r="N90" s="103" t="s">
        <v>3</v>
      </c>
      <c r="O90" s="103" t="s">
        <v>3</v>
      </c>
      <c r="P90" s="103">
        <v>6</v>
      </c>
      <c r="Q90" s="103" t="s">
        <v>3</v>
      </c>
      <c r="R90" s="103" t="s">
        <v>3</v>
      </c>
      <c r="S90" s="103">
        <v>6</v>
      </c>
      <c r="T90" s="103">
        <v>6</v>
      </c>
      <c r="U90" s="103">
        <v>7</v>
      </c>
    </row>
    <row r="91" spans="1:21" x14ac:dyDescent="0.25">
      <c r="A91" s="101" t="s">
        <v>14</v>
      </c>
      <c r="B91" s="100">
        <v>6</v>
      </c>
      <c r="C91" s="104" t="s">
        <v>3</v>
      </c>
      <c r="D91" s="104" t="s">
        <v>3</v>
      </c>
      <c r="E91" s="104" t="s">
        <v>3</v>
      </c>
      <c r="F91" s="104" t="s">
        <v>3</v>
      </c>
      <c r="G91" s="104">
        <v>3</v>
      </c>
      <c r="H91" s="104" t="s">
        <v>3</v>
      </c>
      <c r="I91" s="104" t="s">
        <v>3</v>
      </c>
      <c r="J91" s="104">
        <v>3</v>
      </c>
      <c r="K91" s="104">
        <v>3</v>
      </c>
      <c r="L91" s="104" t="s">
        <v>3</v>
      </c>
      <c r="M91" s="104" t="s">
        <v>3</v>
      </c>
      <c r="N91" s="104" t="s">
        <v>3</v>
      </c>
      <c r="O91" s="104" t="s">
        <v>3</v>
      </c>
      <c r="P91" s="104">
        <v>3</v>
      </c>
      <c r="Q91" s="104" t="s">
        <v>3</v>
      </c>
      <c r="R91" s="104" t="s">
        <v>3</v>
      </c>
      <c r="S91" s="104">
        <v>3</v>
      </c>
      <c r="T91" s="104">
        <v>3</v>
      </c>
      <c r="U91" s="104">
        <v>6</v>
      </c>
    </row>
    <row r="92" spans="1:21" x14ac:dyDescent="0.25">
      <c r="A92" s="99" t="s">
        <v>15</v>
      </c>
      <c r="B92" s="100">
        <v>6</v>
      </c>
      <c r="C92" s="103" t="s">
        <v>3</v>
      </c>
      <c r="D92" s="103" t="s">
        <v>3</v>
      </c>
      <c r="E92" s="103" t="s">
        <v>3</v>
      </c>
      <c r="F92" s="103" t="s">
        <v>3</v>
      </c>
      <c r="G92" s="103">
        <v>2</v>
      </c>
      <c r="H92" s="103" t="s">
        <v>3</v>
      </c>
      <c r="I92" s="103" t="s">
        <v>3</v>
      </c>
      <c r="J92" s="103">
        <v>2</v>
      </c>
      <c r="K92" s="103">
        <v>2</v>
      </c>
      <c r="L92" s="103" t="s">
        <v>3</v>
      </c>
      <c r="M92" s="103" t="s">
        <v>3</v>
      </c>
      <c r="N92" s="103" t="s">
        <v>3</v>
      </c>
      <c r="O92" s="103" t="s">
        <v>3</v>
      </c>
      <c r="P92" s="103">
        <v>4</v>
      </c>
      <c r="Q92" s="103" t="s">
        <v>3</v>
      </c>
      <c r="R92" s="103" t="s">
        <v>3</v>
      </c>
      <c r="S92" s="103">
        <v>4</v>
      </c>
      <c r="T92" s="103">
        <v>4</v>
      </c>
      <c r="U92" s="103">
        <v>6</v>
      </c>
    </row>
    <row r="93" spans="1:21" x14ac:dyDescent="0.25">
      <c r="A93" s="101" t="s">
        <v>19</v>
      </c>
      <c r="B93" s="100">
        <v>6</v>
      </c>
      <c r="C93" s="104" t="s">
        <v>3</v>
      </c>
      <c r="D93" s="104" t="s">
        <v>3</v>
      </c>
      <c r="E93" s="104" t="s">
        <v>3</v>
      </c>
      <c r="F93" s="104" t="s">
        <v>3</v>
      </c>
      <c r="G93" s="104">
        <v>1</v>
      </c>
      <c r="H93" s="104">
        <v>1</v>
      </c>
      <c r="I93" s="104" t="s">
        <v>3</v>
      </c>
      <c r="J93" s="104">
        <v>2</v>
      </c>
      <c r="K93" s="104">
        <v>2</v>
      </c>
      <c r="L93" s="104" t="s">
        <v>3</v>
      </c>
      <c r="M93" s="104" t="s">
        <v>3</v>
      </c>
      <c r="N93" s="104" t="s">
        <v>3</v>
      </c>
      <c r="O93" s="104" t="s">
        <v>3</v>
      </c>
      <c r="P93" s="104">
        <v>3</v>
      </c>
      <c r="Q93" s="104" t="s">
        <v>3</v>
      </c>
      <c r="R93" s="104" t="s">
        <v>3</v>
      </c>
      <c r="S93" s="104">
        <v>3</v>
      </c>
      <c r="T93" s="104">
        <v>3</v>
      </c>
      <c r="U93" s="104">
        <v>5</v>
      </c>
    </row>
    <row r="94" spans="1:21" x14ac:dyDescent="0.25">
      <c r="A94" s="99" t="s">
        <v>16</v>
      </c>
      <c r="B94" s="100">
        <v>6</v>
      </c>
      <c r="C94" s="103" t="s">
        <v>3</v>
      </c>
      <c r="D94" s="103" t="s">
        <v>3</v>
      </c>
      <c r="E94" s="103" t="s">
        <v>3</v>
      </c>
      <c r="F94" s="103" t="s">
        <v>3</v>
      </c>
      <c r="G94" s="103">
        <v>4</v>
      </c>
      <c r="H94" s="103">
        <v>1</v>
      </c>
      <c r="I94" s="103" t="s">
        <v>3</v>
      </c>
      <c r="J94" s="103">
        <v>5</v>
      </c>
      <c r="K94" s="103">
        <v>5</v>
      </c>
      <c r="L94" s="103" t="s">
        <v>3</v>
      </c>
      <c r="M94" s="103" t="s">
        <v>3</v>
      </c>
      <c r="N94" s="103" t="s">
        <v>3</v>
      </c>
      <c r="O94" s="103" t="s">
        <v>3</v>
      </c>
      <c r="P94" s="103">
        <v>4</v>
      </c>
      <c r="Q94" s="103" t="s">
        <v>3</v>
      </c>
      <c r="R94" s="103" t="s">
        <v>3</v>
      </c>
      <c r="S94" s="103">
        <v>4</v>
      </c>
      <c r="T94" s="103">
        <v>4</v>
      </c>
      <c r="U94" s="103">
        <v>9</v>
      </c>
    </row>
    <row r="95" spans="1:21" x14ac:dyDescent="0.25">
      <c r="A95" s="101" t="s">
        <v>17</v>
      </c>
      <c r="B95" s="100">
        <v>6</v>
      </c>
      <c r="C95" s="104" t="s">
        <v>3</v>
      </c>
      <c r="D95" s="104" t="s">
        <v>3</v>
      </c>
      <c r="E95" s="104" t="s">
        <v>3</v>
      </c>
      <c r="F95" s="104" t="s">
        <v>3</v>
      </c>
      <c r="G95" s="104">
        <v>2</v>
      </c>
      <c r="H95" s="104" t="s">
        <v>3</v>
      </c>
      <c r="I95" s="104" t="s">
        <v>3</v>
      </c>
      <c r="J95" s="104">
        <v>2</v>
      </c>
      <c r="K95" s="104">
        <v>2</v>
      </c>
      <c r="L95" s="104" t="s">
        <v>3</v>
      </c>
      <c r="M95" s="104" t="s">
        <v>3</v>
      </c>
      <c r="N95" s="104" t="s">
        <v>3</v>
      </c>
      <c r="O95" s="104" t="s">
        <v>3</v>
      </c>
      <c r="P95" s="104">
        <v>3</v>
      </c>
      <c r="Q95" s="104" t="s">
        <v>3</v>
      </c>
      <c r="R95" s="104" t="s">
        <v>3</v>
      </c>
      <c r="S95" s="104">
        <v>3</v>
      </c>
      <c r="T95" s="104">
        <v>3</v>
      </c>
      <c r="U95" s="104">
        <v>5</v>
      </c>
    </row>
    <row r="96" spans="1:21" x14ac:dyDescent="0.25">
      <c r="A96" s="99" t="s">
        <v>2</v>
      </c>
      <c r="B96" s="100">
        <v>6</v>
      </c>
      <c r="C96" s="103">
        <v>1</v>
      </c>
      <c r="D96" s="103" t="s">
        <v>3</v>
      </c>
      <c r="E96" s="103">
        <v>1</v>
      </c>
      <c r="F96" s="103">
        <v>25</v>
      </c>
      <c r="G96" s="103">
        <v>2</v>
      </c>
      <c r="H96" s="103">
        <v>1</v>
      </c>
      <c r="I96" s="103" t="s">
        <v>3</v>
      </c>
      <c r="J96" s="103">
        <v>3</v>
      </c>
      <c r="K96" s="103">
        <v>4</v>
      </c>
      <c r="L96" s="103" t="s">
        <v>3</v>
      </c>
      <c r="M96" s="103" t="s">
        <v>3</v>
      </c>
      <c r="N96" s="103" t="s">
        <v>3</v>
      </c>
      <c r="O96" s="103" t="s">
        <v>3</v>
      </c>
      <c r="P96" s="103">
        <v>1</v>
      </c>
      <c r="Q96" s="103" t="s">
        <v>3</v>
      </c>
      <c r="R96" s="103" t="s">
        <v>3</v>
      </c>
      <c r="S96" s="103">
        <v>1</v>
      </c>
      <c r="T96" s="103">
        <v>1</v>
      </c>
      <c r="U96" s="103">
        <v>5</v>
      </c>
    </row>
    <row r="97" spans="1:21" x14ac:dyDescent="0.25">
      <c r="A97" s="101" t="s">
        <v>7</v>
      </c>
      <c r="B97" s="102">
        <v>6</v>
      </c>
      <c r="C97" s="104" t="s">
        <v>3</v>
      </c>
      <c r="D97" s="104" t="s">
        <v>3</v>
      </c>
      <c r="E97" s="104" t="s">
        <v>3</v>
      </c>
      <c r="F97" s="104" t="s">
        <v>3</v>
      </c>
      <c r="G97" s="104">
        <v>1</v>
      </c>
      <c r="H97" s="104">
        <v>1</v>
      </c>
      <c r="I97" s="104" t="s">
        <v>3</v>
      </c>
      <c r="J97" s="104">
        <v>2</v>
      </c>
      <c r="K97" s="104">
        <v>2</v>
      </c>
      <c r="L97" s="104" t="s">
        <v>3</v>
      </c>
      <c r="M97" s="104" t="s">
        <v>3</v>
      </c>
      <c r="N97" s="104" t="s">
        <v>3</v>
      </c>
      <c r="O97" s="104" t="s">
        <v>3</v>
      </c>
      <c r="P97" s="104">
        <v>2</v>
      </c>
      <c r="Q97" s="104" t="s">
        <v>3</v>
      </c>
      <c r="R97" s="104" t="s">
        <v>3</v>
      </c>
      <c r="S97" s="104">
        <v>2</v>
      </c>
      <c r="T97" s="104">
        <v>2</v>
      </c>
      <c r="U97" s="104">
        <v>4</v>
      </c>
    </row>
    <row r="98" spans="1:21" x14ac:dyDescent="0.25">
      <c r="A98" s="99" t="s">
        <v>4</v>
      </c>
      <c r="B98" s="100">
        <v>7</v>
      </c>
      <c r="C98" s="103">
        <v>1</v>
      </c>
      <c r="D98" s="103">
        <v>1</v>
      </c>
      <c r="E98" s="103">
        <v>2</v>
      </c>
      <c r="F98" s="103">
        <v>50</v>
      </c>
      <c r="G98" s="103">
        <v>2</v>
      </c>
      <c r="H98" s="103" t="s">
        <v>3</v>
      </c>
      <c r="I98" s="103" t="s">
        <v>3</v>
      </c>
      <c r="J98" s="103">
        <v>2</v>
      </c>
      <c r="K98" s="103">
        <v>4</v>
      </c>
      <c r="L98" s="103" t="s">
        <v>3</v>
      </c>
      <c r="M98" s="103" t="s">
        <v>3</v>
      </c>
      <c r="N98" s="103" t="s">
        <v>3</v>
      </c>
      <c r="O98" s="103" t="s">
        <v>3</v>
      </c>
      <c r="P98" s="103">
        <v>4</v>
      </c>
      <c r="Q98" s="103" t="s">
        <v>3</v>
      </c>
      <c r="R98" s="103" t="s">
        <v>3</v>
      </c>
      <c r="S98" s="103">
        <v>4</v>
      </c>
      <c r="T98" s="103">
        <v>4</v>
      </c>
      <c r="U98" s="103">
        <v>8</v>
      </c>
    </row>
    <row r="99" spans="1:21" x14ac:dyDescent="0.25">
      <c r="A99" s="101" t="s">
        <v>18</v>
      </c>
      <c r="B99" s="100">
        <v>7</v>
      </c>
      <c r="C99" s="104">
        <v>1</v>
      </c>
      <c r="D99" s="104" t="s">
        <v>3</v>
      </c>
      <c r="E99" s="104">
        <v>1</v>
      </c>
      <c r="F99" s="104">
        <v>100</v>
      </c>
      <c r="G99" s="104" t="s">
        <v>3</v>
      </c>
      <c r="H99" s="104" t="s">
        <v>3</v>
      </c>
      <c r="I99" s="104" t="s">
        <v>3</v>
      </c>
      <c r="J99" s="104" t="s">
        <v>3</v>
      </c>
      <c r="K99" s="104">
        <v>1</v>
      </c>
      <c r="L99" s="104" t="s">
        <v>3</v>
      </c>
      <c r="M99" s="104" t="s">
        <v>3</v>
      </c>
      <c r="N99" s="104" t="s">
        <v>3</v>
      </c>
      <c r="O99" s="104" t="s">
        <v>3</v>
      </c>
      <c r="P99" s="104">
        <v>2</v>
      </c>
      <c r="Q99" s="104">
        <v>1</v>
      </c>
      <c r="R99" s="104" t="s">
        <v>3</v>
      </c>
      <c r="S99" s="104">
        <v>3</v>
      </c>
      <c r="T99" s="104">
        <v>3</v>
      </c>
      <c r="U99" s="104">
        <v>4</v>
      </c>
    </row>
    <row r="100" spans="1:21" x14ac:dyDescent="0.25">
      <c r="A100" s="99" t="s">
        <v>5</v>
      </c>
      <c r="B100" s="100">
        <v>7</v>
      </c>
      <c r="C100" s="103" t="s">
        <v>3</v>
      </c>
      <c r="D100" s="103" t="s">
        <v>3</v>
      </c>
      <c r="E100" s="103" t="s">
        <v>3</v>
      </c>
      <c r="F100" s="103" t="s">
        <v>3</v>
      </c>
      <c r="G100" s="103" t="s">
        <v>3</v>
      </c>
      <c r="H100" s="103" t="s">
        <v>3</v>
      </c>
      <c r="I100" s="103" t="s">
        <v>3</v>
      </c>
      <c r="J100" s="103" t="s">
        <v>3</v>
      </c>
      <c r="K100" s="103" t="s">
        <v>3</v>
      </c>
      <c r="L100" s="103" t="s">
        <v>3</v>
      </c>
      <c r="M100" s="103">
        <v>1</v>
      </c>
      <c r="N100" s="103">
        <v>1</v>
      </c>
      <c r="O100" s="103">
        <v>14.3</v>
      </c>
      <c r="P100" s="103">
        <v>6</v>
      </c>
      <c r="Q100" s="103" t="s">
        <v>3</v>
      </c>
      <c r="R100" s="103" t="s">
        <v>3</v>
      </c>
      <c r="S100" s="103">
        <v>6</v>
      </c>
      <c r="T100" s="103">
        <v>7</v>
      </c>
      <c r="U100" s="103">
        <v>7</v>
      </c>
    </row>
    <row r="101" spans="1:21" x14ac:dyDescent="0.25">
      <c r="A101" s="101" t="s">
        <v>6</v>
      </c>
      <c r="B101" s="100">
        <v>7</v>
      </c>
      <c r="C101" s="104" t="s">
        <v>3</v>
      </c>
      <c r="D101" s="104" t="s">
        <v>3</v>
      </c>
      <c r="E101" s="104" t="s">
        <v>3</v>
      </c>
      <c r="F101" s="104" t="s">
        <v>3</v>
      </c>
      <c r="G101" s="104">
        <v>3</v>
      </c>
      <c r="H101" s="104" t="s">
        <v>3</v>
      </c>
      <c r="I101" s="104" t="s">
        <v>3</v>
      </c>
      <c r="J101" s="104">
        <v>3</v>
      </c>
      <c r="K101" s="104">
        <v>3</v>
      </c>
      <c r="L101" s="104" t="s">
        <v>3</v>
      </c>
      <c r="M101" s="104" t="s">
        <v>3</v>
      </c>
      <c r="N101" s="104" t="s">
        <v>3</v>
      </c>
      <c r="O101" s="104" t="s">
        <v>3</v>
      </c>
      <c r="P101" s="104">
        <v>3</v>
      </c>
      <c r="Q101" s="104" t="s">
        <v>3</v>
      </c>
      <c r="R101" s="104" t="s">
        <v>3</v>
      </c>
      <c r="S101" s="104">
        <v>3</v>
      </c>
      <c r="T101" s="104">
        <v>3</v>
      </c>
      <c r="U101" s="104">
        <v>6</v>
      </c>
    </row>
    <row r="102" spans="1:21" x14ac:dyDescent="0.25">
      <c r="A102" s="99" t="s">
        <v>8</v>
      </c>
      <c r="B102" s="100">
        <v>7</v>
      </c>
      <c r="C102" s="103" t="s">
        <v>3</v>
      </c>
      <c r="D102" s="103" t="s">
        <v>3</v>
      </c>
      <c r="E102" s="103" t="s">
        <v>3</v>
      </c>
      <c r="F102" s="103" t="s">
        <v>3</v>
      </c>
      <c r="G102" s="103" t="s">
        <v>3</v>
      </c>
      <c r="H102" s="103" t="s">
        <v>3</v>
      </c>
      <c r="I102" s="103" t="s">
        <v>3</v>
      </c>
      <c r="J102" s="103" t="s">
        <v>3</v>
      </c>
      <c r="K102" s="103" t="s">
        <v>3</v>
      </c>
      <c r="L102" s="103" t="s">
        <v>3</v>
      </c>
      <c r="M102" s="103" t="s">
        <v>3</v>
      </c>
      <c r="N102" s="103" t="s">
        <v>3</v>
      </c>
      <c r="O102" s="103" t="s">
        <v>3</v>
      </c>
      <c r="P102" s="103">
        <v>3</v>
      </c>
      <c r="Q102" s="103" t="s">
        <v>3</v>
      </c>
      <c r="R102" s="103" t="s">
        <v>3</v>
      </c>
      <c r="S102" s="103">
        <v>3</v>
      </c>
      <c r="T102" s="103">
        <v>3</v>
      </c>
      <c r="U102" s="103">
        <v>3</v>
      </c>
    </row>
    <row r="103" spans="1:21" x14ac:dyDescent="0.25">
      <c r="A103" s="101" t="s">
        <v>9</v>
      </c>
      <c r="B103" s="100">
        <v>7</v>
      </c>
      <c r="C103" s="104">
        <v>1</v>
      </c>
      <c r="D103" s="104" t="s">
        <v>3</v>
      </c>
      <c r="E103" s="104">
        <v>1</v>
      </c>
      <c r="F103" s="104">
        <v>33.299999999999997</v>
      </c>
      <c r="G103" s="104">
        <v>2</v>
      </c>
      <c r="H103" s="104" t="s">
        <v>3</v>
      </c>
      <c r="I103" s="104" t="s">
        <v>3</v>
      </c>
      <c r="J103" s="104">
        <v>2</v>
      </c>
      <c r="K103" s="104">
        <v>3</v>
      </c>
      <c r="L103" s="104" t="s">
        <v>3</v>
      </c>
      <c r="M103" s="104" t="s">
        <v>3</v>
      </c>
      <c r="N103" s="104" t="s">
        <v>3</v>
      </c>
      <c r="O103" s="104" t="s">
        <v>3</v>
      </c>
      <c r="P103" s="104">
        <v>4</v>
      </c>
      <c r="Q103" s="104" t="s">
        <v>3</v>
      </c>
      <c r="R103" s="104" t="s">
        <v>3</v>
      </c>
      <c r="S103" s="104">
        <v>4</v>
      </c>
      <c r="T103" s="104">
        <v>4</v>
      </c>
      <c r="U103" s="104">
        <v>7</v>
      </c>
    </row>
    <row r="104" spans="1:21" x14ac:dyDescent="0.25">
      <c r="A104" s="99" t="s">
        <v>10</v>
      </c>
      <c r="B104" s="100">
        <v>7</v>
      </c>
      <c r="C104" s="103" t="s">
        <v>3</v>
      </c>
      <c r="D104" s="103" t="s">
        <v>3</v>
      </c>
      <c r="E104" s="103" t="s">
        <v>3</v>
      </c>
      <c r="F104" s="103" t="s">
        <v>3</v>
      </c>
      <c r="G104" s="103">
        <v>4</v>
      </c>
      <c r="H104" s="103" t="s">
        <v>3</v>
      </c>
      <c r="I104" s="103" t="s">
        <v>3</v>
      </c>
      <c r="J104" s="103">
        <v>4</v>
      </c>
      <c r="K104" s="103">
        <v>4</v>
      </c>
      <c r="L104" s="103" t="s">
        <v>3</v>
      </c>
      <c r="M104" s="103" t="s">
        <v>3</v>
      </c>
      <c r="N104" s="103" t="s">
        <v>3</v>
      </c>
      <c r="O104" s="103" t="s">
        <v>3</v>
      </c>
      <c r="P104" s="103">
        <v>1</v>
      </c>
      <c r="Q104" s="103" t="s">
        <v>3</v>
      </c>
      <c r="R104" s="103" t="s">
        <v>3</v>
      </c>
      <c r="S104" s="103">
        <v>1</v>
      </c>
      <c r="T104" s="103">
        <v>1</v>
      </c>
      <c r="U104" s="103">
        <v>5</v>
      </c>
    </row>
    <row r="105" spans="1:21" x14ac:dyDescent="0.25">
      <c r="A105" s="101" t="s">
        <v>11</v>
      </c>
      <c r="B105" s="100">
        <v>7</v>
      </c>
      <c r="C105" s="104" t="s">
        <v>3</v>
      </c>
      <c r="D105" s="104" t="s">
        <v>3</v>
      </c>
      <c r="E105" s="104" t="s">
        <v>3</v>
      </c>
      <c r="F105" s="104" t="s">
        <v>3</v>
      </c>
      <c r="G105" s="104">
        <v>1</v>
      </c>
      <c r="H105" s="104">
        <v>1</v>
      </c>
      <c r="I105" s="104" t="s">
        <v>3</v>
      </c>
      <c r="J105" s="104">
        <v>2</v>
      </c>
      <c r="K105" s="104">
        <v>2</v>
      </c>
      <c r="L105" s="104" t="s">
        <v>3</v>
      </c>
      <c r="M105" s="104" t="s">
        <v>3</v>
      </c>
      <c r="N105" s="104" t="s">
        <v>3</v>
      </c>
      <c r="O105" s="104" t="s">
        <v>3</v>
      </c>
      <c r="P105" s="104">
        <v>3</v>
      </c>
      <c r="Q105" s="104" t="s">
        <v>3</v>
      </c>
      <c r="R105" s="104" t="s">
        <v>3</v>
      </c>
      <c r="S105" s="104">
        <v>3</v>
      </c>
      <c r="T105" s="104">
        <v>3</v>
      </c>
      <c r="U105" s="104">
        <v>5</v>
      </c>
    </row>
    <row r="106" spans="1:21" x14ac:dyDescent="0.25">
      <c r="A106" s="99" t="s">
        <v>12</v>
      </c>
      <c r="B106" s="100">
        <v>7</v>
      </c>
      <c r="C106" s="103" t="s">
        <v>3</v>
      </c>
      <c r="D106" s="103" t="s">
        <v>3</v>
      </c>
      <c r="E106" s="103" t="s">
        <v>3</v>
      </c>
      <c r="F106" s="103" t="s">
        <v>3</v>
      </c>
      <c r="G106" s="103">
        <v>5</v>
      </c>
      <c r="H106" s="103" t="s">
        <v>3</v>
      </c>
      <c r="I106" s="103" t="s">
        <v>3</v>
      </c>
      <c r="J106" s="103">
        <v>5</v>
      </c>
      <c r="K106" s="103">
        <v>5</v>
      </c>
      <c r="L106" s="103" t="s">
        <v>3</v>
      </c>
      <c r="M106" s="103" t="s">
        <v>3</v>
      </c>
      <c r="N106" s="103" t="s">
        <v>3</v>
      </c>
      <c r="O106" s="103" t="s">
        <v>3</v>
      </c>
      <c r="P106" s="103">
        <v>2</v>
      </c>
      <c r="Q106" s="103" t="s">
        <v>3</v>
      </c>
      <c r="R106" s="103" t="s">
        <v>3</v>
      </c>
      <c r="S106" s="103">
        <v>2</v>
      </c>
      <c r="T106" s="103">
        <v>2</v>
      </c>
      <c r="U106" s="103">
        <v>7</v>
      </c>
    </row>
    <row r="107" spans="1:21" x14ac:dyDescent="0.25">
      <c r="A107" s="101" t="s">
        <v>648</v>
      </c>
      <c r="B107" s="100">
        <v>7</v>
      </c>
      <c r="C107" s="104" t="s">
        <v>3</v>
      </c>
      <c r="D107" s="104" t="s">
        <v>3</v>
      </c>
      <c r="E107" s="104" t="s">
        <v>3</v>
      </c>
      <c r="F107" s="104" t="s">
        <v>3</v>
      </c>
      <c r="G107" s="104">
        <v>2</v>
      </c>
      <c r="H107" s="104" t="s">
        <v>3</v>
      </c>
      <c r="I107" s="104" t="s">
        <v>3</v>
      </c>
      <c r="J107" s="104">
        <v>2</v>
      </c>
      <c r="K107" s="104">
        <v>2</v>
      </c>
      <c r="L107" s="104" t="s">
        <v>3</v>
      </c>
      <c r="M107" s="104" t="s">
        <v>3</v>
      </c>
      <c r="N107" s="104" t="s">
        <v>3</v>
      </c>
      <c r="O107" s="104" t="s">
        <v>3</v>
      </c>
      <c r="P107" s="104">
        <v>3</v>
      </c>
      <c r="Q107" s="104" t="s">
        <v>3</v>
      </c>
      <c r="R107" s="104" t="s">
        <v>3</v>
      </c>
      <c r="S107" s="104">
        <v>3</v>
      </c>
      <c r="T107" s="104">
        <v>3</v>
      </c>
      <c r="U107" s="104">
        <v>5</v>
      </c>
    </row>
    <row r="108" spans="1:21" x14ac:dyDescent="0.25">
      <c r="A108" s="99" t="s">
        <v>13</v>
      </c>
      <c r="B108" s="100">
        <v>7</v>
      </c>
      <c r="C108" s="103" t="s">
        <v>3</v>
      </c>
      <c r="D108" s="103" t="s">
        <v>3</v>
      </c>
      <c r="E108" s="103" t="s">
        <v>3</v>
      </c>
      <c r="F108" s="103" t="s">
        <v>3</v>
      </c>
      <c r="G108" s="103">
        <v>3</v>
      </c>
      <c r="H108" s="103" t="s">
        <v>3</v>
      </c>
      <c r="I108" s="103" t="s">
        <v>3</v>
      </c>
      <c r="J108" s="103">
        <v>3</v>
      </c>
      <c r="K108" s="103">
        <v>3</v>
      </c>
      <c r="L108" s="103" t="s">
        <v>3</v>
      </c>
      <c r="M108" s="103" t="s">
        <v>3</v>
      </c>
      <c r="N108" s="103" t="s">
        <v>3</v>
      </c>
      <c r="O108" s="103" t="s">
        <v>3</v>
      </c>
      <c r="P108" s="103">
        <v>3</v>
      </c>
      <c r="Q108" s="103" t="s">
        <v>3</v>
      </c>
      <c r="R108" s="103" t="s">
        <v>3</v>
      </c>
      <c r="S108" s="103">
        <v>3</v>
      </c>
      <c r="T108" s="103">
        <v>3</v>
      </c>
      <c r="U108" s="103">
        <v>6</v>
      </c>
    </row>
    <row r="109" spans="1:21" x14ac:dyDescent="0.25">
      <c r="A109" s="101" t="s">
        <v>14</v>
      </c>
      <c r="B109" s="100">
        <v>7</v>
      </c>
      <c r="C109" s="104" t="s">
        <v>3</v>
      </c>
      <c r="D109" s="104">
        <v>1</v>
      </c>
      <c r="E109" s="104">
        <v>1</v>
      </c>
      <c r="F109" s="104">
        <v>50</v>
      </c>
      <c r="G109" s="104">
        <v>1</v>
      </c>
      <c r="H109" s="104" t="s">
        <v>3</v>
      </c>
      <c r="I109" s="104" t="s">
        <v>3</v>
      </c>
      <c r="J109" s="104">
        <v>1</v>
      </c>
      <c r="K109" s="104">
        <v>2</v>
      </c>
      <c r="L109" s="104" t="s">
        <v>3</v>
      </c>
      <c r="M109" s="104" t="s">
        <v>3</v>
      </c>
      <c r="N109" s="104" t="s">
        <v>3</v>
      </c>
      <c r="O109" s="104" t="s">
        <v>3</v>
      </c>
      <c r="P109" s="104">
        <v>3</v>
      </c>
      <c r="Q109" s="104" t="s">
        <v>3</v>
      </c>
      <c r="R109" s="104" t="s">
        <v>3</v>
      </c>
      <c r="S109" s="104">
        <v>3</v>
      </c>
      <c r="T109" s="104">
        <v>3</v>
      </c>
      <c r="U109" s="104">
        <v>5</v>
      </c>
    </row>
    <row r="110" spans="1:21" x14ac:dyDescent="0.25">
      <c r="A110" s="99" t="s">
        <v>19</v>
      </c>
      <c r="B110" s="100">
        <v>7</v>
      </c>
      <c r="C110" s="103" t="s">
        <v>3</v>
      </c>
      <c r="D110" s="103" t="s">
        <v>3</v>
      </c>
      <c r="E110" s="103" t="s">
        <v>3</v>
      </c>
      <c r="F110" s="103" t="s">
        <v>3</v>
      </c>
      <c r="G110" s="103" t="s">
        <v>3</v>
      </c>
      <c r="H110" s="103">
        <v>1</v>
      </c>
      <c r="I110" s="103" t="s">
        <v>3</v>
      </c>
      <c r="J110" s="103">
        <v>1</v>
      </c>
      <c r="K110" s="103">
        <v>1</v>
      </c>
      <c r="L110" s="103" t="s">
        <v>3</v>
      </c>
      <c r="M110" s="103" t="s">
        <v>3</v>
      </c>
      <c r="N110" s="103" t="s">
        <v>3</v>
      </c>
      <c r="O110" s="103" t="s">
        <v>3</v>
      </c>
      <c r="P110" s="103">
        <v>2</v>
      </c>
      <c r="Q110" s="103" t="s">
        <v>3</v>
      </c>
      <c r="R110" s="103" t="s">
        <v>3</v>
      </c>
      <c r="S110" s="103">
        <v>2</v>
      </c>
      <c r="T110" s="103">
        <v>2</v>
      </c>
      <c r="U110" s="103">
        <v>3</v>
      </c>
    </row>
    <row r="111" spans="1:21" x14ac:dyDescent="0.25">
      <c r="A111" s="101" t="s">
        <v>17</v>
      </c>
      <c r="B111" s="100">
        <v>7</v>
      </c>
      <c r="C111" s="104">
        <v>1</v>
      </c>
      <c r="D111" s="104" t="s">
        <v>3</v>
      </c>
      <c r="E111" s="104">
        <v>1</v>
      </c>
      <c r="F111" s="104">
        <v>33.299999999999997</v>
      </c>
      <c r="G111" s="104">
        <v>2</v>
      </c>
      <c r="H111" s="104" t="s">
        <v>3</v>
      </c>
      <c r="I111" s="104" t="s">
        <v>3</v>
      </c>
      <c r="J111" s="104">
        <v>2</v>
      </c>
      <c r="K111" s="104">
        <v>3</v>
      </c>
      <c r="L111" s="104" t="s">
        <v>3</v>
      </c>
      <c r="M111" s="104" t="s">
        <v>3</v>
      </c>
      <c r="N111" s="104" t="s">
        <v>3</v>
      </c>
      <c r="O111" s="104" t="s">
        <v>3</v>
      </c>
      <c r="P111" s="104">
        <v>3</v>
      </c>
      <c r="Q111" s="104" t="s">
        <v>3</v>
      </c>
      <c r="R111" s="104" t="s">
        <v>3</v>
      </c>
      <c r="S111" s="104">
        <v>3</v>
      </c>
      <c r="T111" s="104">
        <v>3</v>
      </c>
      <c r="U111" s="104">
        <v>6</v>
      </c>
    </row>
    <row r="112" spans="1:21" x14ac:dyDescent="0.25">
      <c r="A112" s="153" t="s">
        <v>2</v>
      </c>
      <c r="B112" s="154">
        <v>8</v>
      </c>
      <c r="C112" s="157" t="s">
        <v>3</v>
      </c>
      <c r="D112" s="157" t="s">
        <v>3</v>
      </c>
      <c r="E112" s="157" t="s">
        <v>3</v>
      </c>
      <c r="F112" s="157" t="s">
        <v>3</v>
      </c>
      <c r="G112" s="157">
        <v>4</v>
      </c>
      <c r="H112" s="157" t="s">
        <v>3</v>
      </c>
      <c r="I112" s="157" t="s">
        <v>3</v>
      </c>
      <c r="J112" s="157">
        <v>4</v>
      </c>
      <c r="K112" s="157">
        <v>4</v>
      </c>
      <c r="L112" s="157" t="s">
        <v>3</v>
      </c>
      <c r="M112" s="157" t="s">
        <v>3</v>
      </c>
      <c r="N112" s="157" t="s">
        <v>3</v>
      </c>
      <c r="O112" s="157" t="s">
        <v>3</v>
      </c>
      <c r="P112" s="157">
        <v>1</v>
      </c>
      <c r="Q112" s="157" t="s">
        <v>3</v>
      </c>
      <c r="R112" s="157" t="s">
        <v>3</v>
      </c>
      <c r="S112" s="157">
        <v>1</v>
      </c>
      <c r="T112" s="157">
        <v>1</v>
      </c>
      <c r="U112" s="157">
        <v>5</v>
      </c>
    </row>
    <row r="113" spans="1:21" x14ac:dyDescent="0.25">
      <c r="A113" s="155" t="s">
        <v>4</v>
      </c>
      <c r="B113" s="154">
        <v>8</v>
      </c>
      <c r="C113" s="158">
        <v>2</v>
      </c>
      <c r="D113" s="158" t="s">
        <v>3</v>
      </c>
      <c r="E113" s="158">
        <v>2</v>
      </c>
      <c r="F113" s="158">
        <v>25</v>
      </c>
      <c r="G113" s="158">
        <v>5</v>
      </c>
      <c r="H113" s="158">
        <v>1</v>
      </c>
      <c r="I113" s="158" t="s">
        <v>3</v>
      </c>
      <c r="J113" s="158">
        <v>6</v>
      </c>
      <c r="K113" s="158">
        <v>8</v>
      </c>
      <c r="L113" s="158" t="s">
        <v>3</v>
      </c>
      <c r="M113" s="158" t="s">
        <v>3</v>
      </c>
      <c r="N113" s="158" t="s">
        <v>3</v>
      </c>
      <c r="O113" s="158" t="s">
        <v>3</v>
      </c>
      <c r="P113" s="158">
        <v>6</v>
      </c>
      <c r="Q113" s="158" t="s">
        <v>3</v>
      </c>
      <c r="R113" s="158" t="s">
        <v>3</v>
      </c>
      <c r="S113" s="158">
        <v>6</v>
      </c>
      <c r="T113" s="158">
        <v>6</v>
      </c>
      <c r="U113" s="158">
        <v>14</v>
      </c>
    </row>
    <row r="114" spans="1:21" x14ac:dyDescent="0.25">
      <c r="A114" s="153" t="s">
        <v>18</v>
      </c>
      <c r="B114" s="154">
        <v>8</v>
      </c>
      <c r="C114" s="157">
        <v>1</v>
      </c>
      <c r="D114" s="157">
        <v>1</v>
      </c>
      <c r="E114" s="157">
        <v>2</v>
      </c>
      <c r="F114" s="157">
        <v>100</v>
      </c>
      <c r="G114" s="157" t="s">
        <v>3</v>
      </c>
      <c r="H114" s="157" t="s">
        <v>3</v>
      </c>
      <c r="I114" s="157" t="s">
        <v>3</v>
      </c>
      <c r="J114" s="157" t="s">
        <v>3</v>
      </c>
      <c r="K114" s="157">
        <v>2</v>
      </c>
      <c r="L114" s="157" t="s">
        <v>3</v>
      </c>
      <c r="M114" s="157" t="s">
        <v>3</v>
      </c>
      <c r="N114" s="157" t="s">
        <v>3</v>
      </c>
      <c r="O114" s="157" t="s">
        <v>3</v>
      </c>
      <c r="P114" s="157">
        <v>6</v>
      </c>
      <c r="Q114" s="157" t="s">
        <v>3</v>
      </c>
      <c r="R114" s="157" t="s">
        <v>3</v>
      </c>
      <c r="S114" s="157">
        <v>6</v>
      </c>
      <c r="T114" s="157">
        <v>6</v>
      </c>
      <c r="U114" s="157">
        <v>8</v>
      </c>
    </row>
    <row r="115" spans="1:21" x14ac:dyDescent="0.25">
      <c r="A115" s="155" t="s">
        <v>5</v>
      </c>
      <c r="B115" s="154">
        <v>8</v>
      </c>
      <c r="C115" s="158" t="s">
        <v>3</v>
      </c>
      <c r="D115" s="158" t="s">
        <v>3</v>
      </c>
      <c r="E115" s="158" t="s">
        <v>3</v>
      </c>
      <c r="F115" s="158" t="s">
        <v>3</v>
      </c>
      <c r="G115" s="158">
        <v>1</v>
      </c>
      <c r="H115" s="158" t="s">
        <v>3</v>
      </c>
      <c r="I115" s="158" t="s">
        <v>3</v>
      </c>
      <c r="J115" s="158">
        <v>1</v>
      </c>
      <c r="K115" s="158">
        <v>1</v>
      </c>
      <c r="L115" s="158" t="s">
        <v>3</v>
      </c>
      <c r="M115" s="158" t="s">
        <v>3</v>
      </c>
      <c r="N115" s="158" t="s">
        <v>3</v>
      </c>
      <c r="O115" s="158" t="s">
        <v>3</v>
      </c>
      <c r="P115" s="158">
        <v>4</v>
      </c>
      <c r="Q115" s="158" t="s">
        <v>3</v>
      </c>
      <c r="R115" s="158" t="s">
        <v>3</v>
      </c>
      <c r="S115" s="158">
        <v>4</v>
      </c>
      <c r="T115" s="158">
        <v>4</v>
      </c>
      <c r="U115" s="158">
        <v>5</v>
      </c>
    </row>
    <row r="116" spans="1:21" x14ac:dyDescent="0.25">
      <c r="A116" s="153" t="s">
        <v>6</v>
      </c>
      <c r="B116" s="154">
        <v>8</v>
      </c>
      <c r="C116" s="157" t="s">
        <v>3</v>
      </c>
      <c r="D116" s="157" t="s">
        <v>3</v>
      </c>
      <c r="E116" s="157" t="s">
        <v>3</v>
      </c>
      <c r="F116" s="157" t="s">
        <v>3</v>
      </c>
      <c r="G116" s="157">
        <v>5</v>
      </c>
      <c r="H116" s="157" t="s">
        <v>3</v>
      </c>
      <c r="I116" s="157" t="s">
        <v>3</v>
      </c>
      <c r="J116" s="157">
        <v>5</v>
      </c>
      <c r="K116" s="157">
        <v>5</v>
      </c>
      <c r="L116" s="157" t="s">
        <v>3</v>
      </c>
      <c r="M116" s="157" t="s">
        <v>3</v>
      </c>
      <c r="N116" s="157" t="s">
        <v>3</v>
      </c>
      <c r="O116" s="157" t="s">
        <v>3</v>
      </c>
      <c r="P116" s="157">
        <v>3</v>
      </c>
      <c r="Q116" s="157" t="s">
        <v>3</v>
      </c>
      <c r="R116" s="157" t="s">
        <v>3</v>
      </c>
      <c r="S116" s="157">
        <v>3</v>
      </c>
      <c r="T116" s="157">
        <v>3</v>
      </c>
      <c r="U116" s="157">
        <v>8</v>
      </c>
    </row>
    <row r="117" spans="1:21" x14ac:dyDescent="0.25">
      <c r="A117" s="155" t="s">
        <v>7</v>
      </c>
      <c r="B117" s="154">
        <v>8</v>
      </c>
      <c r="C117" s="158" t="s">
        <v>3</v>
      </c>
      <c r="D117" s="158">
        <v>1</v>
      </c>
      <c r="E117" s="158">
        <v>1</v>
      </c>
      <c r="F117" s="158">
        <v>20</v>
      </c>
      <c r="G117" s="158">
        <v>4</v>
      </c>
      <c r="H117" s="158" t="s">
        <v>3</v>
      </c>
      <c r="I117" s="158" t="s">
        <v>3</v>
      </c>
      <c r="J117" s="158">
        <v>4</v>
      </c>
      <c r="K117" s="158">
        <v>5</v>
      </c>
      <c r="L117" s="158" t="s">
        <v>3</v>
      </c>
      <c r="M117" s="158" t="s">
        <v>3</v>
      </c>
      <c r="N117" s="158" t="s">
        <v>3</v>
      </c>
      <c r="O117" s="158" t="s">
        <v>3</v>
      </c>
      <c r="P117" s="158">
        <v>2</v>
      </c>
      <c r="Q117" s="158" t="s">
        <v>3</v>
      </c>
      <c r="R117" s="158" t="s">
        <v>3</v>
      </c>
      <c r="S117" s="158">
        <v>2</v>
      </c>
      <c r="T117" s="158">
        <v>2</v>
      </c>
      <c r="U117" s="158">
        <v>7</v>
      </c>
    </row>
    <row r="118" spans="1:21" x14ac:dyDescent="0.25">
      <c r="A118" s="153" t="s">
        <v>8</v>
      </c>
      <c r="B118" s="154">
        <v>8</v>
      </c>
      <c r="C118" s="157" t="s">
        <v>3</v>
      </c>
      <c r="D118" s="157" t="s">
        <v>3</v>
      </c>
      <c r="E118" s="157" t="s">
        <v>3</v>
      </c>
      <c r="F118" s="157" t="s">
        <v>3</v>
      </c>
      <c r="G118" s="157" t="s">
        <v>3</v>
      </c>
      <c r="H118" s="157" t="s">
        <v>3</v>
      </c>
      <c r="I118" s="157" t="s">
        <v>3</v>
      </c>
      <c r="J118" s="157" t="s">
        <v>3</v>
      </c>
      <c r="K118" s="157" t="s">
        <v>3</v>
      </c>
      <c r="L118" s="157" t="s">
        <v>3</v>
      </c>
      <c r="M118" s="157" t="s">
        <v>3</v>
      </c>
      <c r="N118" s="157" t="s">
        <v>3</v>
      </c>
      <c r="O118" s="157" t="s">
        <v>3</v>
      </c>
      <c r="P118" s="157">
        <v>7</v>
      </c>
      <c r="Q118" s="157" t="s">
        <v>3</v>
      </c>
      <c r="R118" s="157" t="s">
        <v>3</v>
      </c>
      <c r="S118" s="157">
        <v>7</v>
      </c>
      <c r="T118" s="157">
        <v>7</v>
      </c>
      <c r="U118" s="157">
        <v>7</v>
      </c>
    </row>
    <row r="119" spans="1:21" x14ac:dyDescent="0.25">
      <c r="A119" s="155" t="s">
        <v>10</v>
      </c>
      <c r="B119" s="154">
        <v>8</v>
      </c>
      <c r="C119" s="158" t="s">
        <v>3</v>
      </c>
      <c r="D119" s="158">
        <v>1</v>
      </c>
      <c r="E119" s="158">
        <v>1</v>
      </c>
      <c r="F119" s="158">
        <v>50</v>
      </c>
      <c r="G119" s="158">
        <v>1</v>
      </c>
      <c r="H119" s="158" t="s">
        <v>3</v>
      </c>
      <c r="I119" s="158" t="s">
        <v>3</v>
      </c>
      <c r="J119" s="158">
        <v>1</v>
      </c>
      <c r="K119" s="158">
        <v>2</v>
      </c>
      <c r="L119" s="158" t="s">
        <v>3</v>
      </c>
      <c r="M119" s="158" t="s">
        <v>3</v>
      </c>
      <c r="N119" s="158" t="s">
        <v>3</v>
      </c>
      <c r="O119" s="158" t="s">
        <v>3</v>
      </c>
      <c r="P119" s="158">
        <v>4</v>
      </c>
      <c r="Q119" s="158" t="s">
        <v>3</v>
      </c>
      <c r="R119" s="158" t="s">
        <v>3</v>
      </c>
      <c r="S119" s="158">
        <v>4</v>
      </c>
      <c r="T119" s="158">
        <v>4</v>
      </c>
      <c r="U119" s="158">
        <v>6</v>
      </c>
    </row>
    <row r="120" spans="1:21" x14ac:dyDescent="0.25">
      <c r="A120" s="153" t="s">
        <v>11</v>
      </c>
      <c r="B120" s="154">
        <v>8</v>
      </c>
      <c r="C120" s="157" t="s">
        <v>3</v>
      </c>
      <c r="D120" s="157" t="s">
        <v>3</v>
      </c>
      <c r="E120" s="157" t="s">
        <v>3</v>
      </c>
      <c r="F120" s="157" t="s">
        <v>3</v>
      </c>
      <c r="G120" s="157">
        <v>2</v>
      </c>
      <c r="H120" s="157" t="s">
        <v>3</v>
      </c>
      <c r="I120" s="157" t="s">
        <v>3</v>
      </c>
      <c r="J120" s="157">
        <v>2</v>
      </c>
      <c r="K120" s="157">
        <v>2</v>
      </c>
      <c r="L120" s="157" t="s">
        <v>3</v>
      </c>
      <c r="M120" s="157" t="s">
        <v>3</v>
      </c>
      <c r="N120" s="157" t="s">
        <v>3</v>
      </c>
      <c r="O120" s="157" t="s">
        <v>3</v>
      </c>
      <c r="P120" s="157">
        <v>2</v>
      </c>
      <c r="Q120" s="157" t="s">
        <v>3</v>
      </c>
      <c r="R120" s="157" t="s">
        <v>3</v>
      </c>
      <c r="S120" s="157">
        <v>2</v>
      </c>
      <c r="T120" s="157">
        <v>2</v>
      </c>
      <c r="U120" s="157">
        <v>4</v>
      </c>
    </row>
    <row r="121" spans="1:21" x14ac:dyDescent="0.25">
      <c r="A121" s="155" t="s">
        <v>13</v>
      </c>
      <c r="B121" s="154">
        <v>8</v>
      </c>
      <c r="C121" s="158" t="s">
        <v>3</v>
      </c>
      <c r="D121" s="158" t="s">
        <v>3</v>
      </c>
      <c r="E121" s="158" t="s">
        <v>3</v>
      </c>
      <c r="F121" s="158" t="s">
        <v>3</v>
      </c>
      <c r="G121" s="158" t="s">
        <v>3</v>
      </c>
      <c r="H121" s="158" t="s">
        <v>3</v>
      </c>
      <c r="I121" s="158" t="s">
        <v>3</v>
      </c>
      <c r="J121" s="158" t="s">
        <v>3</v>
      </c>
      <c r="K121" s="158" t="s">
        <v>3</v>
      </c>
      <c r="L121" s="158" t="s">
        <v>3</v>
      </c>
      <c r="M121" s="158" t="s">
        <v>3</v>
      </c>
      <c r="N121" s="158" t="s">
        <v>3</v>
      </c>
      <c r="O121" s="158" t="s">
        <v>3</v>
      </c>
      <c r="P121" s="158">
        <v>3</v>
      </c>
      <c r="Q121" s="158" t="s">
        <v>3</v>
      </c>
      <c r="R121" s="158">
        <v>1</v>
      </c>
      <c r="S121" s="158">
        <v>4</v>
      </c>
      <c r="T121" s="158">
        <v>4</v>
      </c>
      <c r="U121" s="158">
        <v>4</v>
      </c>
    </row>
    <row r="122" spans="1:21" x14ac:dyDescent="0.25">
      <c r="A122" s="153" t="s">
        <v>15</v>
      </c>
      <c r="B122" s="154">
        <v>8</v>
      </c>
      <c r="C122" s="157" t="s">
        <v>3</v>
      </c>
      <c r="D122" s="157" t="s">
        <v>3</v>
      </c>
      <c r="E122" s="157" t="s">
        <v>3</v>
      </c>
      <c r="F122" s="157" t="s">
        <v>3</v>
      </c>
      <c r="G122" s="157">
        <v>1</v>
      </c>
      <c r="H122" s="157" t="s">
        <v>3</v>
      </c>
      <c r="I122" s="157" t="s">
        <v>3</v>
      </c>
      <c r="J122" s="157">
        <v>1</v>
      </c>
      <c r="K122" s="157">
        <v>1</v>
      </c>
      <c r="L122" s="157">
        <v>1</v>
      </c>
      <c r="M122" s="157" t="s">
        <v>3</v>
      </c>
      <c r="N122" s="157">
        <v>1</v>
      </c>
      <c r="O122" s="157">
        <v>33.299999999999997</v>
      </c>
      <c r="P122" s="157">
        <v>2</v>
      </c>
      <c r="Q122" s="157" t="s">
        <v>3</v>
      </c>
      <c r="R122" s="157" t="s">
        <v>3</v>
      </c>
      <c r="S122" s="157">
        <v>2</v>
      </c>
      <c r="T122" s="157">
        <v>3</v>
      </c>
      <c r="U122" s="157">
        <v>4</v>
      </c>
    </row>
    <row r="123" spans="1:21" x14ac:dyDescent="0.25">
      <c r="A123" s="155" t="s">
        <v>19</v>
      </c>
      <c r="B123" s="154">
        <v>8</v>
      </c>
      <c r="C123" s="158" t="s">
        <v>3</v>
      </c>
      <c r="D123" s="158" t="s">
        <v>3</v>
      </c>
      <c r="E123" s="158" t="s">
        <v>3</v>
      </c>
      <c r="F123" s="158" t="s">
        <v>3</v>
      </c>
      <c r="G123" s="158" t="s">
        <v>3</v>
      </c>
      <c r="H123" s="158" t="s">
        <v>3</v>
      </c>
      <c r="I123" s="158" t="s">
        <v>3</v>
      </c>
      <c r="J123" s="158" t="s">
        <v>3</v>
      </c>
      <c r="K123" s="158" t="s">
        <v>3</v>
      </c>
      <c r="L123" s="158" t="s">
        <v>3</v>
      </c>
      <c r="M123" s="158" t="s">
        <v>3</v>
      </c>
      <c r="N123" s="158" t="s">
        <v>3</v>
      </c>
      <c r="O123" s="158" t="s">
        <v>3</v>
      </c>
      <c r="P123" s="158">
        <v>4</v>
      </c>
      <c r="Q123" s="158" t="s">
        <v>3</v>
      </c>
      <c r="R123" s="158" t="s">
        <v>3</v>
      </c>
      <c r="S123" s="158">
        <v>4</v>
      </c>
      <c r="T123" s="158">
        <v>4</v>
      </c>
      <c r="U123" s="158">
        <v>4</v>
      </c>
    </row>
    <row r="124" spans="1:21" x14ac:dyDescent="0.25">
      <c r="A124" s="153" t="s">
        <v>16</v>
      </c>
      <c r="B124" s="154">
        <v>8</v>
      </c>
      <c r="C124" s="157" t="s">
        <v>3</v>
      </c>
      <c r="D124" s="157" t="s">
        <v>3</v>
      </c>
      <c r="E124" s="157" t="s">
        <v>3</v>
      </c>
      <c r="F124" s="157" t="s">
        <v>3</v>
      </c>
      <c r="G124" s="157">
        <v>1</v>
      </c>
      <c r="H124" s="157" t="s">
        <v>3</v>
      </c>
      <c r="I124" s="157" t="s">
        <v>3</v>
      </c>
      <c r="J124" s="157">
        <v>1</v>
      </c>
      <c r="K124" s="157">
        <v>1</v>
      </c>
      <c r="L124" s="157">
        <v>1</v>
      </c>
      <c r="M124" s="157" t="s">
        <v>3</v>
      </c>
      <c r="N124" s="157">
        <v>1</v>
      </c>
      <c r="O124" s="157">
        <v>25</v>
      </c>
      <c r="P124" s="157">
        <v>3</v>
      </c>
      <c r="Q124" s="157" t="s">
        <v>3</v>
      </c>
      <c r="R124" s="157" t="s">
        <v>3</v>
      </c>
      <c r="S124" s="157">
        <v>3</v>
      </c>
      <c r="T124" s="157">
        <v>4</v>
      </c>
      <c r="U124" s="157">
        <v>5</v>
      </c>
    </row>
    <row r="125" spans="1:21" x14ac:dyDescent="0.25">
      <c r="A125" s="155" t="s">
        <v>17</v>
      </c>
      <c r="B125" s="154">
        <v>8</v>
      </c>
      <c r="C125" s="158" t="s">
        <v>3</v>
      </c>
      <c r="D125" s="158" t="s">
        <v>3</v>
      </c>
      <c r="E125" s="158" t="s">
        <v>3</v>
      </c>
      <c r="F125" s="158" t="s">
        <v>3</v>
      </c>
      <c r="G125" s="158">
        <v>1</v>
      </c>
      <c r="H125" s="158" t="s">
        <v>3</v>
      </c>
      <c r="I125" s="158" t="s">
        <v>3</v>
      </c>
      <c r="J125" s="158">
        <v>1</v>
      </c>
      <c r="K125" s="158">
        <v>1</v>
      </c>
      <c r="L125" s="158" t="s">
        <v>3</v>
      </c>
      <c r="M125" s="158" t="s">
        <v>3</v>
      </c>
      <c r="N125" s="158" t="s">
        <v>3</v>
      </c>
      <c r="O125" s="158" t="s">
        <v>3</v>
      </c>
      <c r="P125" s="158">
        <v>4</v>
      </c>
      <c r="Q125" s="158" t="s">
        <v>3</v>
      </c>
      <c r="R125" s="158" t="s">
        <v>3</v>
      </c>
      <c r="S125" s="158">
        <v>4</v>
      </c>
      <c r="T125" s="158">
        <v>4</v>
      </c>
      <c r="U125" s="158">
        <v>5</v>
      </c>
    </row>
    <row r="126" spans="1:21" x14ac:dyDescent="0.25">
      <c r="A126" s="153" t="s">
        <v>2</v>
      </c>
      <c r="B126" s="154">
        <v>9</v>
      </c>
      <c r="C126" s="157">
        <v>1</v>
      </c>
      <c r="D126" s="157" t="s">
        <v>3</v>
      </c>
      <c r="E126" s="157">
        <v>1</v>
      </c>
      <c r="F126" s="157">
        <v>100</v>
      </c>
      <c r="G126" s="157" t="s">
        <v>3</v>
      </c>
      <c r="H126" s="157" t="s">
        <v>3</v>
      </c>
      <c r="I126" s="157" t="s">
        <v>3</v>
      </c>
      <c r="J126" s="157" t="s">
        <v>3</v>
      </c>
      <c r="K126" s="157">
        <v>1</v>
      </c>
      <c r="L126" s="157" t="s">
        <v>3</v>
      </c>
      <c r="M126" s="157" t="s">
        <v>3</v>
      </c>
      <c r="N126" s="157" t="s">
        <v>3</v>
      </c>
      <c r="O126" s="157" t="s">
        <v>3</v>
      </c>
      <c r="P126" s="157">
        <v>3</v>
      </c>
      <c r="Q126" s="157" t="s">
        <v>3</v>
      </c>
      <c r="R126" s="157" t="s">
        <v>3</v>
      </c>
      <c r="S126" s="157">
        <v>3</v>
      </c>
      <c r="T126" s="157">
        <v>3</v>
      </c>
      <c r="U126" s="157">
        <v>4</v>
      </c>
    </row>
    <row r="127" spans="1:21" x14ac:dyDescent="0.25">
      <c r="A127" s="155" t="s">
        <v>4</v>
      </c>
      <c r="B127" s="154">
        <v>9</v>
      </c>
      <c r="C127" s="158" t="s">
        <v>3</v>
      </c>
      <c r="D127" s="158" t="s">
        <v>3</v>
      </c>
      <c r="E127" s="158" t="s">
        <v>3</v>
      </c>
      <c r="F127" s="158" t="s">
        <v>3</v>
      </c>
      <c r="G127" s="158">
        <v>1</v>
      </c>
      <c r="H127" s="158">
        <v>1</v>
      </c>
      <c r="I127" s="158" t="s">
        <v>3</v>
      </c>
      <c r="J127" s="158">
        <v>2</v>
      </c>
      <c r="K127" s="158">
        <v>2</v>
      </c>
      <c r="L127" s="158" t="s">
        <v>3</v>
      </c>
      <c r="M127" s="158" t="s">
        <v>3</v>
      </c>
      <c r="N127" s="158" t="s">
        <v>3</v>
      </c>
      <c r="O127" s="158" t="s">
        <v>3</v>
      </c>
      <c r="P127" s="158">
        <v>4</v>
      </c>
      <c r="Q127" s="158" t="s">
        <v>3</v>
      </c>
      <c r="R127" s="158" t="s">
        <v>3</v>
      </c>
      <c r="S127" s="158">
        <v>4</v>
      </c>
      <c r="T127" s="158">
        <v>4</v>
      </c>
      <c r="U127" s="158">
        <v>6</v>
      </c>
    </row>
    <row r="128" spans="1:21" x14ac:dyDescent="0.25">
      <c r="A128" s="153" t="s">
        <v>18</v>
      </c>
      <c r="B128" s="154">
        <v>9</v>
      </c>
      <c r="C128" s="157" t="s">
        <v>3</v>
      </c>
      <c r="D128" s="157" t="s">
        <v>3</v>
      </c>
      <c r="E128" s="157" t="s">
        <v>3</v>
      </c>
      <c r="F128" s="157" t="s">
        <v>3</v>
      </c>
      <c r="G128" s="157">
        <v>1</v>
      </c>
      <c r="H128" s="157">
        <v>1</v>
      </c>
      <c r="I128" s="157" t="s">
        <v>3</v>
      </c>
      <c r="J128" s="157">
        <v>2</v>
      </c>
      <c r="K128" s="157">
        <v>2</v>
      </c>
      <c r="L128" s="157" t="s">
        <v>3</v>
      </c>
      <c r="M128" s="157" t="s">
        <v>3</v>
      </c>
      <c r="N128" s="157" t="s">
        <v>3</v>
      </c>
      <c r="O128" s="157" t="s">
        <v>3</v>
      </c>
      <c r="P128" s="157">
        <v>3</v>
      </c>
      <c r="Q128" s="157" t="s">
        <v>3</v>
      </c>
      <c r="R128" s="157" t="s">
        <v>3</v>
      </c>
      <c r="S128" s="157">
        <v>3</v>
      </c>
      <c r="T128" s="157">
        <v>3</v>
      </c>
      <c r="U128" s="157">
        <v>5</v>
      </c>
    </row>
    <row r="129" spans="1:21" x14ac:dyDescent="0.25">
      <c r="A129" s="155" t="s">
        <v>5</v>
      </c>
      <c r="B129" s="154">
        <v>9</v>
      </c>
      <c r="C129" s="158" t="s">
        <v>3</v>
      </c>
      <c r="D129" s="158" t="s">
        <v>3</v>
      </c>
      <c r="E129" s="158" t="s">
        <v>3</v>
      </c>
      <c r="F129" s="158" t="s">
        <v>3</v>
      </c>
      <c r="G129" s="158">
        <v>2</v>
      </c>
      <c r="H129" s="158">
        <v>2</v>
      </c>
      <c r="I129" s="158" t="s">
        <v>3</v>
      </c>
      <c r="J129" s="158">
        <v>4</v>
      </c>
      <c r="K129" s="158">
        <v>4</v>
      </c>
      <c r="L129" s="158" t="s">
        <v>3</v>
      </c>
      <c r="M129" s="158" t="s">
        <v>3</v>
      </c>
      <c r="N129" s="158" t="s">
        <v>3</v>
      </c>
      <c r="O129" s="158" t="s">
        <v>3</v>
      </c>
      <c r="P129" s="158">
        <v>1</v>
      </c>
      <c r="Q129" s="158" t="s">
        <v>3</v>
      </c>
      <c r="R129" s="158" t="s">
        <v>3</v>
      </c>
      <c r="S129" s="158">
        <v>1</v>
      </c>
      <c r="T129" s="158">
        <v>1</v>
      </c>
      <c r="U129" s="158">
        <v>5</v>
      </c>
    </row>
    <row r="130" spans="1:21" x14ac:dyDescent="0.25">
      <c r="A130" s="153" t="s">
        <v>6</v>
      </c>
      <c r="B130" s="154">
        <v>9</v>
      </c>
      <c r="C130" s="157" t="s">
        <v>3</v>
      </c>
      <c r="D130" s="157" t="s">
        <v>3</v>
      </c>
      <c r="E130" s="157" t="s">
        <v>3</v>
      </c>
      <c r="F130" s="157" t="s">
        <v>3</v>
      </c>
      <c r="G130" s="157">
        <v>3</v>
      </c>
      <c r="H130" s="157">
        <v>1</v>
      </c>
      <c r="I130" s="157" t="s">
        <v>3</v>
      </c>
      <c r="J130" s="157">
        <v>4</v>
      </c>
      <c r="K130" s="157">
        <v>4</v>
      </c>
      <c r="L130" s="157" t="s">
        <v>3</v>
      </c>
      <c r="M130" s="157" t="s">
        <v>3</v>
      </c>
      <c r="N130" s="157" t="s">
        <v>3</v>
      </c>
      <c r="O130" s="157" t="s">
        <v>3</v>
      </c>
      <c r="P130" s="157">
        <v>4</v>
      </c>
      <c r="Q130" s="157" t="s">
        <v>3</v>
      </c>
      <c r="R130" s="157" t="s">
        <v>3</v>
      </c>
      <c r="S130" s="157">
        <v>4</v>
      </c>
      <c r="T130" s="157">
        <v>4</v>
      </c>
      <c r="U130" s="157">
        <v>8</v>
      </c>
    </row>
    <row r="131" spans="1:21" x14ac:dyDescent="0.25">
      <c r="A131" s="155" t="s">
        <v>7</v>
      </c>
      <c r="B131" s="154">
        <v>9</v>
      </c>
      <c r="C131" s="158">
        <v>1</v>
      </c>
      <c r="D131" s="158" t="s">
        <v>3</v>
      </c>
      <c r="E131" s="158">
        <v>1</v>
      </c>
      <c r="F131" s="158">
        <v>33.299999999999997</v>
      </c>
      <c r="G131" s="158">
        <v>2</v>
      </c>
      <c r="H131" s="158" t="s">
        <v>3</v>
      </c>
      <c r="I131" s="158" t="s">
        <v>3</v>
      </c>
      <c r="J131" s="158">
        <v>2</v>
      </c>
      <c r="K131" s="158">
        <v>3</v>
      </c>
      <c r="L131" s="158" t="s">
        <v>3</v>
      </c>
      <c r="M131" s="158" t="s">
        <v>3</v>
      </c>
      <c r="N131" s="158" t="s">
        <v>3</v>
      </c>
      <c r="O131" s="158" t="s">
        <v>3</v>
      </c>
      <c r="P131" s="158" t="s">
        <v>3</v>
      </c>
      <c r="Q131" s="158" t="s">
        <v>3</v>
      </c>
      <c r="R131" s="158" t="s">
        <v>3</v>
      </c>
      <c r="S131" s="158" t="s">
        <v>3</v>
      </c>
      <c r="T131" s="158" t="s">
        <v>3</v>
      </c>
      <c r="U131" s="158">
        <v>3</v>
      </c>
    </row>
    <row r="132" spans="1:21" x14ac:dyDescent="0.25">
      <c r="A132" s="153" t="s">
        <v>8</v>
      </c>
      <c r="B132" s="154">
        <v>9</v>
      </c>
      <c r="C132" s="157" t="s">
        <v>3</v>
      </c>
      <c r="D132" s="157" t="s">
        <v>3</v>
      </c>
      <c r="E132" s="157" t="s">
        <v>3</v>
      </c>
      <c r="F132" s="157" t="s">
        <v>3</v>
      </c>
      <c r="G132" s="157">
        <v>1</v>
      </c>
      <c r="H132" s="157" t="s">
        <v>3</v>
      </c>
      <c r="I132" s="157" t="s">
        <v>3</v>
      </c>
      <c r="J132" s="157">
        <v>1</v>
      </c>
      <c r="K132" s="157">
        <v>1</v>
      </c>
      <c r="L132" s="157" t="s">
        <v>3</v>
      </c>
      <c r="M132" s="157" t="s">
        <v>3</v>
      </c>
      <c r="N132" s="157" t="s">
        <v>3</v>
      </c>
      <c r="O132" s="157" t="s">
        <v>3</v>
      </c>
      <c r="P132" s="157">
        <v>2</v>
      </c>
      <c r="Q132" s="157" t="s">
        <v>3</v>
      </c>
      <c r="R132" s="157" t="s">
        <v>3</v>
      </c>
      <c r="S132" s="157">
        <v>2</v>
      </c>
      <c r="T132" s="157">
        <v>2</v>
      </c>
      <c r="U132" s="157">
        <v>3</v>
      </c>
    </row>
    <row r="133" spans="1:21" x14ac:dyDescent="0.25">
      <c r="A133" s="155" t="s">
        <v>9</v>
      </c>
      <c r="B133" s="154">
        <v>9</v>
      </c>
      <c r="C133" s="158">
        <v>1</v>
      </c>
      <c r="D133" s="158" t="s">
        <v>3</v>
      </c>
      <c r="E133" s="158">
        <v>1</v>
      </c>
      <c r="F133" s="158">
        <v>25</v>
      </c>
      <c r="G133" s="158">
        <v>2</v>
      </c>
      <c r="H133" s="158">
        <v>1</v>
      </c>
      <c r="I133" s="158" t="s">
        <v>3</v>
      </c>
      <c r="J133" s="158">
        <v>3</v>
      </c>
      <c r="K133" s="158">
        <v>4</v>
      </c>
      <c r="L133" s="158" t="s">
        <v>3</v>
      </c>
      <c r="M133" s="158" t="s">
        <v>3</v>
      </c>
      <c r="N133" s="158" t="s">
        <v>3</v>
      </c>
      <c r="O133" s="158" t="s">
        <v>3</v>
      </c>
      <c r="P133" s="158">
        <v>4</v>
      </c>
      <c r="Q133" s="158" t="s">
        <v>3</v>
      </c>
      <c r="R133" s="158" t="s">
        <v>3</v>
      </c>
      <c r="S133" s="158">
        <v>4</v>
      </c>
      <c r="T133" s="158">
        <v>4</v>
      </c>
      <c r="U133" s="158">
        <v>8</v>
      </c>
    </row>
    <row r="134" spans="1:21" x14ac:dyDescent="0.25">
      <c r="A134" s="153" t="s">
        <v>10</v>
      </c>
      <c r="B134" s="154">
        <v>9</v>
      </c>
      <c r="C134" s="157">
        <v>2</v>
      </c>
      <c r="D134" s="157">
        <v>1</v>
      </c>
      <c r="E134" s="157">
        <v>3</v>
      </c>
      <c r="F134" s="157">
        <v>100</v>
      </c>
      <c r="G134" s="157" t="s">
        <v>3</v>
      </c>
      <c r="H134" s="157" t="s">
        <v>3</v>
      </c>
      <c r="I134" s="157" t="s">
        <v>3</v>
      </c>
      <c r="J134" s="157" t="s">
        <v>3</v>
      </c>
      <c r="K134" s="157">
        <v>3</v>
      </c>
      <c r="L134" s="157" t="s">
        <v>3</v>
      </c>
      <c r="M134" s="157" t="s">
        <v>3</v>
      </c>
      <c r="N134" s="157" t="s">
        <v>3</v>
      </c>
      <c r="O134" s="157" t="s">
        <v>3</v>
      </c>
      <c r="P134" s="157">
        <v>4</v>
      </c>
      <c r="Q134" s="157" t="s">
        <v>3</v>
      </c>
      <c r="R134" s="157">
        <v>1</v>
      </c>
      <c r="S134" s="157">
        <v>5</v>
      </c>
      <c r="T134" s="157">
        <v>5</v>
      </c>
      <c r="U134" s="157">
        <v>8</v>
      </c>
    </row>
    <row r="135" spans="1:21" x14ac:dyDescent="0.25">
      <c r="A135" s="155" t="s">
        <v>11</v>
      </c>
      <c r="B135" s="154">
        <v>9</v>
      </c>
      <c r="C135" s="158" t="s">
        <v>3</v>
      </c>
      <c r="D135" s="158" t="s">
        <v>3</v>
      </c>
      <c r="E135" s="158" t="s">
        <v>3</v>
      </c>
      <c r="F135" s="158" t="s">
        <v>3</v>
      </c>
      <c r="G135" s="158">
        <v>3</v>
      </c>
      <c r="H135" s="158" t="s">
        <v>3</v>
      </c>
      <c r="I135" s="158" t="s">
        <v>3</v>
      </c>
      <c r="J135" s="158">
        <v>3</v>
      </c>
      <c r="K135" s="158">
        <v>3</v>
      </c>
      <c r="L135" s="158" t="s">
        <v>3</v>
      </c>
      <c r="M135" s="158" t="s">
        <v>3</v>
      </c>
      <c r="N135" s="158" t="s">
        <v>3</v>
      </c>
      <c r="O135" s="158" t="s">
        <v>3</v>
      </c>
      <c r="P135" s="158">
        <v>2</v>
      </c>
      <c r="Q135" s="158" t="s">
        <v>3</v>
      </c>
      <c r="R135" s="158" t="s">
        <v>3</v>
      </c>
      <c r="S135" s="158">
        <v>2</v>
      </c>
      <c r="T135" s="158">
        <v>2</v>
      </c>
      <c r="U135" s="158">
        <v>5</v>
      </c>
    </row>
    <row r="136" spans="1:21" x14ac:dyDescent="0.25">
      <c r="A136" s="153" t="s">
        <v>12</v>
      </c>
      <c r="B136" s="154">
        <v>9</v>
      </c>
      <c r="C136" s="157" t="s">
        <v>3</v>
      </c>
      <c r="D136" s="157">
        <v>1</v>
      </c>
      <c r="E136" s="157">
        <v>1</v>
      </c>
      <c r="F136" s="157">
        <v>33.299999999999997</v>
      </c>
      <c r="G136" s="157">
        <v>2</v>
      </c>
      <c r="H136" s="157" t="s">
        <v>3</v>
      </c>
      <c r="I136" s="157" t="s">
        <v>3</v>
      </c>
      <c r="J136" s="157">
        <v>2</v>
      </c>
      <c r="K136" s="157">
        <v>3</v>
      </c>
      <c r="L136" s="157" t="s">
        <v>3</v>
      </c>
      <c r="M136" s="157" t="s">
        <v>3</v>
      </c>
      <c r="N136" s="157" t="s">
        <v>3</v>
      </c>
      <c r="O136" s="157" t="s">
        <v>3</v>
      </c>
      <c r="P136" s="157">
        <v>3</v>
      </c>
      <c r="Q136" s="157" t="s">
        <v>3</v>
      </c>
      <c r="R136" s="157" t="s">
        <v>3</v>
      </c>
      <c r="S136" s="157">
        <v>3</v>
      </c>
      <c r="T136" s="157">
        <v>3</v>
      </c>
      <c r="U136" s="157">
        <v>6</v>
      </c>
    </row>
    <row r="137" spans="1:21" x14ac:dyDescent="0.25">
      <c r="A137" s="155" t="s">
        <v>648</v>
      </c>
      <c r="B137" s="154">
        <v>9</v>
      </c>
      <c r="C137" s="158">
        <v>1</v>
      </c>
      <c r="D137" s="158" t="s">
        <v>3</v>
      </c>
      <c r="E137" s="158">
        <v>1</v>
      </c>
      <c r="F137" s="158">
        <v>50</v>
      </c>
      <c r="G137" s="158">
        <v>1</v>
      </c>
      <c r="H137" s="158" t="s">
        <v>3</v>
      </c>
      <c r="I137" s="158" t="s">
        <v>3</v>
      </c>
      <c r="J137" s="158">
        <v>1</v>
      </c>
      <c r="K137" s="158">
        <v>2</v>
      </c>
      <c r="L137" s="158" t="s">
        <v>3</v>
      </c>
      <c r="M137" s="158" t="s">
        <v>3</v>
      </c>
      <c r="N137" s="158" t="s">
        <v>3</v>
      </c>
      <c r="O137" s="158" t="s">
        <v>3</v>
      </c>
      <c r="P137" s="158">
        <v>6</v>
      </c>
      <c r="Q137" s="158" t="s">
        <v>3</v>
      </c>
      <c r="R137" s="158" t="s">
        <v>3</v>
      </c>
      <c r="S137" s="158">
        <v>6</v>
      </c>
      <c r="T137" s="158">
        <v>6</v>
      </c>
      <c r="U137" s="158">
        <v>8</v>
      </c>
    </row>
    <row r="138" spans="1:21" x14ac:dyDescent="0.25">
      <c r="A138" s="153" t="s">
        <v>13</v>
      </c>
      <c r="B138" s="154">
        <v>9</v>
      </c>
      <c r="C138" s="157" t="s">
        <v>3</v>
      </c>
      <c r="D138" s="157" t="s">
        <v>3</v>
      </c>
      <c r="E138" s="157" t="s">
        <v>3</v>
      </c>
      <c r="F138" s="157" t="s">
        <v>3</v>
      </c>
      <c r="G138" s="157">
        <v>3</v>
      </c>
      <c r="H138" s="157" t="s">
        <v>3</v>
      </c>
      <c r="I138" s="157" t="s">
        <v>3</v>
      </c>
      <c r="J138" s="157">
        <v>3</v>
      </c>
      <c r="K138" s="157">
        <v>3</v>
      </c>
      <c r="L138" s="157" t="s">
        <v>3</v>
      </c>
      <c r="M138" s="157" t="s">
        <v>3</v>
      </c>
      <c r="N138" s="157" t="s">
        <v>3</v>
      </c>
      <c r="O138" s="157" t="s">
        <v>3</v>
      </c>
      <c r="P138" s="157" t="s">
        <v>3</v>
      </c>
      <c r="Q138" s="157" t="s">
        <v>3</v>
      </c>
      <c r="R138" s="157" t="s">
        <v>3</v>
      </c>
      <c r="S138" s="157" t="s">
        <v>3</v>
      </c>
      <c r="T138" s="157" t="s">
        <v>3</v>
      </c>
      <c r="U138" s="157">
        <v>3</v>
      </c>
    </row>
    <row r="139" spans="1:21" x14ac:dyDescent="0.25">
      <c r="A139" s="155" t="s">
        <v>14</v>
      </c>
      <c r="B139" s="154">
        <v>9</v>
      </c>
      <c r="C139" s="158" t="s">
        <v>3</v>
      </c>
      <c r="D139" s="158" t="s">
        <v>3</v>
      </c>
      <c r="E139" s="158" t="s">
        <v>3</v>
      </c>
      <c r="F139" s="158" t="s">
        <v>3</v>
      </c>
      <c r="G139" s="158" t="s">
        <v>3</v>
      </c>
      <c r="H139" s="158" t="s">
        <v>3</v>
      </c>
      <c r="I139" s="158" t="s">
        <v>3</v>
      </c>
      <c r="J139" s="158" t="s">
        <v>3</v>
      </c>
      <c r="K139" s="158" t="s">
        <v>3</v>
      </c>
      <c r="L139" s="158" t="s">
        <v>3</v>
      </c>
      <c r="M139" s="158" t="s">
        <v>3</v>
      </c>
      <c r="N139" s="158" t="s">
        <v>3</v>
      </c>
      <c r="O139" s="158" t="s">
        <v>3</v>
      </c>
      <c r="P139" s="158">
        <v>6</v>
      </c>
      <c r="Q139" s="158" t="s">
        <v>3</v>
      </c>
      <c r="R139" s="158" t="s">
        <v>3</v>
      </c>
      <c r="S139" s="158">
        <v>6</v>
      </c>
      <c r="T139" s="158">
        <v>6</v>
      </c>
      <c r="U139" s="158">
        <v>6</v>
      </c>
    </row>
    <row r="140" spans="1:21" x14ac:dyDescent="0.25">
      <c r="A140" s="153" t="s">
        <v>15</v>
      </c>
      <c r="B140" s="154">
        <v>9</v>
      </c>
      <c r="C140" s="157" t="s">
        <v>3</v>
      </c>
      <c r="D140" s="157">
        <v>1</v>
      </c>
      <c r="E140" s="157">
        <v>1</v>
      </c>
      <c r="F140" s="157">
        <v>100</v>
      </c>
      <c r="G140" s="157" t="s">
        <v>3</v>
      </c>
      <c r="H140" s="157" t="s">
        <v>3</v>
      </c>
      <c r="I140" s="157" t="s">
        <v>3</v>
      </c>
      <c r="J140" s="157" t="s">
        <v>3</v>
      </c>
      <c r="K140" s="157">
        <v>1</v>
      </c>
      <c r="L140" s="157" t="s">
        <v>3</v>
      </c>
      <c r="M140" s="157">
        <v>1</v>
      </c>
      <c r="N140" s="157">
        <v>1</v>
      </c>
      <c r="O140" s="157">
        <v>20</v>
      </c>
      <c r="P140" s="157">
        <v>4</v>
      </c>
      <c r="Q140" s="157" t="s">
        <v>3</v>
      </c>
      <c r="R140" s="157" t="s">
        <v>3</v>
      </c>
      <c r="S140" s="157">
        <v>4</v>
      </c>
      <c r="T140" s="157">
        <v>5</v>
      </c>
      <c r="U140" s="157">
        <v>6</v>
      </c>
    </row>
    <row r="141" spans="1:21" x14ac:dyDescent="0.25">
      <c r="A141" s="155" t="s">
        <v>16</v>
      </c>
      <c r="B141" s="154">
        <v>9</v>
      </c>
      <c r="C141" s="158" t="s">
        <v>3</v>
      </c>
      <c r="D141" s="158" t="s">
        <v>3</v>
      </c>
      <c r="E141" s="158" t="s">
        <v>3</v>
      </c>
      <c r="F141" s="158" t="s">
        <v>3</v>
      </c>
      <c r="G141" s="158">
        <v>1</v>
      </c>
      <c r="H141" s="158" t="s">
        <v>3</v>
      </c>
      <c r="I141" s="158" t="s">
        <v>3</v>
      </c>
      <c r="J141" s="158">
        <v>1</v>
      </c>
      <c r="K141" s="158">
        <v>1</v>
      </c>
      <c r="L141" s="158" t="s">
        <v>3</v>
      </c>
      <c r="M141" s="158" t="s">
        <v>3</v>
      </c>
      <c r="N141" s="158" t="s">
        <v>3</v>
      </c>
      <c r="O141" s="158" t="s">
        <v>3</v>
      </c>
      <c r="P141" s="158">
        <v>6</v>
      </c>
      <c r="Q141" s="158" t="s">
        <v>3</v>
      </c>
      <c r="R141" s="158" t="s">
        <v>3</v>
      </c>
      <c r="S141" s="158">
        <v>6</v>
      </c>
      <c r="T141" s="158">
        <v>6</v>
      </c>
      <c r="U141" s="158">
        <v>7</v>
      </c>
    </row>
    <row r="142" spans="1:21" x14ac:dyDescent="0.25">
      <c r="A142" s="153" t="s">
        <v>2</v>
      </c>
      <c r="B142" s="154">
        <v>10</v>
      </c>
      <c r="C142" s="157" t="s">
        <v>3</v>
      </c>
      <c r="D142" s="157" t="s">
        <v>3</v>
      </c>
      <c r="E142" s="157" t="s">
        <v>3</v>
      </c>
      <c r="F142" s="157" t="s">
        <v>3</v>
      </c>
      <c r="G142" s="157" t="s">
        <v>3</v>
      </c>
      <c r="H142" s="157">
        <v>1</v>
      </c>
      <c r="I142" s="157" t="s">
        <v>3</v>
      </c>
      <c r="J142" s="157">
        <v>1</v>
      </c>
      <c r="K142" s="157">
        <v>1</v>
      </c>
      <c r="L142" s="157" t="s">
        <v>3</v>
      </c>
      <c r="M142" s="157" t="s">
        <v>3</v>
      </c>
      <c r="N142" s="157" t="s">
        <v>3</v>
      </c>
      <c r="O142" s="157" t="s">
        <v>3</v>
      </c>
      <c r="P142" s="157">
        <v>6</v>
      </c>
      <c r="Q142" s="157" t="s">
        <v>3</v>
      </c>
      <c r="R142" s="157" t="s">
        <v>3</v>
      </c>
      <c r="S142" s="157">
        <v>6</v>
      </c>
      <c r="T142" s="157">
        <v>6</v>
      </c>
      <c r="U142" s="157">
        <v>7</v>
      </c>
    </row>
    <row r="143" spans="1:21" x14ac:dyDescent="0.25">
      <c r="A143" s="155" t="s">
        <v>18</v>
      </c>
      <c r="B143" s="154">
        <v>10</v>
      </c>
      <c r="C143" s="158">
        <v>1</v>
      </c>
      <c r="D143" s="158">
        <v>2</v>
      </c>
      <c r="E143" s="158">
        <v>3</v>
      </c>
      <c r="F143" s="158">
        <v>75</v>
      </c>
      <c r="G143" s="158">
        <v>1</v>
      </c>
      <c r="H143" s="158" t="s">
        <v>3</v>
      </c>
      <c r="I143" s="158" t="s">
        <v>3</v>
      </c>
      <c r="J143" s="158">
        <v>1</v>
      </c>
      <c r="K143" s="158">
        <v>4</v>
      </c>
      <c r="L143" s="158" t="s">
        <v>3</v>
      </c>
      <c r="M143" s="158" t="s">
        <v>3</v>
      </c>
      <c r="N143" s="158" t="s">
        <v>3</v>
      </c>
      <c r="O143" s="158" t="s">
        <v>3</v>
      </c>
      <c r="P143" s="158">
        <v>3</v>
      </c>
      <c r="Q143" s="158" t="s">
        <v>3</v>
      </c>
      <c r="R143" s="158" t="s">
        <v>3</v>
      </c>
      <c r="S143" s="158">
        <v>3</v>
      </c>
      <c r="T143" s="158">
        <v>3</v>
      </c>
      <c r="U143" s="158">
        <v>7</v>
      </c>
    </row>
    <row r="144" spans="1:21" x14ac:dyDescent="0.25">
      <c r="A144" s="153" t="s">
        <v>5</v>
      </c>
      <c r="B144" s="154">
        <v>10</v>
      </c>
      <c r="C144" s="157" t="s">
        <v>3</v>
      </c>
      <c r="D144" s="157" t="s">
        <v>3</v>
      </c>
      <c r="E144" s="157" t="s">
        <v>3</v>
      </c>
      <c r="F144" s="157" t="s">
        <v>3</v>
      </c>
      <c r="G144" s="157" t="s">
        <v>3</v>
      </c>
      <c r="H144" s="157">
        <v>1</v>
      </c>
      <c r="I144" s="157" t="s">
        <v>3</v>
      </c>
      <c r="J144" s="157">
        <v>1</v>
      </c>
      <c r="K144" s="157">
        <v>1</v>
      </c>
      <c r="L144" s="157" t="s">
        <v>3</v>
      </c>
      <c r="M144" s="157" t="s">
        <v>3</v>
      </c>
      <c r="N144" s="157" t="s">
        <v>3</v>
      </c>
      <c r="O144" s="157" t="s">
        <v>3</v>
      </c>
      <c r="P144" s="157">
        <v>6</v>
      </c>
      <c r="Q144" s="157" t="s">
        <v>3</v>
      </c>
      <c r="R144" s="157" t="s">
        <v>3</v>
      </c>
      <c r="S144" s="157">
        <v>6</v>
      </c>
      <c r="T144" s="157">
        <v>6</v>
      </c>
      <c r="U144" s="157">
        <v>7</v>
      </c>
    </row>
    <row r="145" spans="1:21" x14ac:dyDescent="0.25">
      <c r="A145" s="155" t="s">
        <v>6</v>
      </c>
      <c r="B145" s="154">
        <v>10</v>
      </c>
      <c r="C145" s="158" t="s">
        <v>3</v>
      </c>
      <c r="D145" s="158" t="s">
        <v>3</v>
      </c>
      <c r="E145" s="158" t="s">
        <v>3</v>
      </c>
      <c r="F145" s="158" t="s">
        <v>3</v>
      </c>
      <c r="G145" s="158" t="s">
        <v>3</v>
      </c>
      <c r="H145" s="158" t="s">
        <v>3</v>
      </c>
      <c r="I145" s="158" t="s">
        <v>3</v>
      </c>
      <c r="J145" s="158" t="s">
        <v>3</v>
      </c>
      <c r="K145" s="158" t="s">
        <v>3</v>
      </c>
      <c r="L145" s="158" t="s">
        <v>3</v>
      </c>
      <c r="M145" s="158" t="s">
        <v>3</v>
      </c>
      <c r="N145" s="158" t="s">
        <v>3</v>
      </c>
      <c r="O145" s="158" t="s">
        <v>3</v>
      </c>
      <c r="P145" s="158">
        <v>4</v>
      </c>
      <c r="Q145" s="158" t="s">
        <v>3</v>
      </c>
      <c r="R145" s="158" t="s">
        <v>3</v>
      </c>
      <c r="S145" s="158">
        <v>4</v>
      </c>
      <c r="T145" s="158">
        <v>4</v>
      </c>
      <c r="U145" s="158">
        <v>4</v>
      </c>
    </row>
    <row r="146" spans="1:21" x14ac:dyDescent="0.25">
      <c r="A146" s="153" t="s">
        <v>7</v>
      </c>
      <c r="B146" s="154">
        <v>10</v>
      </c>
      <c r="C146" s="157">
        <v>3</v>
      </c>
      <c r="D146" s="157">
        <v>1</v>
      </c>
      <c r="E146" s="157">
        <v>4</v>
      </c>
      <c r="F146" s="157">
        <v>57.1</v>
      </c>
      <c r="G146" s="157">
        <v>3</v>
      </c>
      <c r="H146" s="157" t="s">
        <v>3</v>
      </c>
      <c r="I146" s="157" t="s">
        <v>3</v>
      </c>
      <c r="J146" s="157">
        <v>3</v>
      </c>
      <c r="K146" s="157">
        <v>7</v>
      </c>
      <c r="L146" s="157" t="s">
        <v>3</v>
      </c>
      <c r="M146" s="157" t="s">
        <v>3</v>
      </c>
      <c r="N146" s="157" t="s">
        <v>3</v>
      </c>
      <c r="O146" s="157" t="s">
        <v>3</v>
      </c>
      <c r="P146" s="157" t="s">
        <v>3</v>
      </c>
      <c r="Q146" s="157" t="s">
        <v>3</v>
      </c>
      <c r="R146" s="157" t="s">
        <v>3</v>
      </c>
      <c r="S146" s="157" t="s">
        <v>3</v>
      </c>
      <c r="T146" s="157" t="s">
        <v>3</v>
      </c>
      <c r="U146" s="157">
        <v>7</v>
      </c>
    </row>
    <row r="147" spans="1:21" x14ac:dyDescent="0.25">
      <c r="A147" s="155" t="s">
        <v>8</v>
      </c>
      <c r="B147" s="154">
        <v>10</v>
      </c>
      <c r="C147" s="158" t="s">
        <v>3</v>
      </c>
      <c r="D147" s="158" t="s">
        <v>3</v>
      </c>
      <c r="E147" s="158" t="s">
        <v>3</v>
      </c>
      <c r="F147" s="158" t="s">
        <v>3</v>
      </c>
      <c r="G147" s="158">
        <v>2</v>
      </c>
      <c r="H147" s="158">
        <v>1</v>
      </c>
      <c r="I147" s="158" t="s">
        <v>3</v>
      </c>
      <c r="J147" s="158">
        <v>3</v>
      </c>
      <c r="K147" s="158">
        <v>3</v>
      </c>
      <c r="L147" s="158" t="s">
        <v>3</v>
      </c>
      <c r="M147" s="158" t="s">
        <v>3</v>
      </c>
      <c r="N147" s="158" t="s">
        <v>3</v>
      </c>
      <c r="O147" s="158" t="s">
        <v>3</v>
      </c>
      <c r="P147" s="158">
        <v>6</v>
      </c>
      <c r="Q147" s="158" t="s">
        <v>3</v>
      </c>
      <c r="R147" s="158" t="s">
        <v>3</v>
      </c>
      <c r="S147" s="158">
        <v>6</v>
      </c>
      <c r="T147" s="158">
        <v>6</v>
      </c>
      <c r="U147" s="158">
        <v>9</v>
      </c>
    </row>
    <row r="148" spans="1:21" x14ac:dyDescent="0.25">
      <c r="A148" s="153" t="s">
        <v>9</v>
      </c>
      <c r="B148" s="154">
        <v>10</v>
      </c>
      <c r="C148" s="157" t="s">
        <v>3</v>
      </c>
      <c r="D148" s="157" t="s">
        <v>3</v>
      </c>
      <c r="E148" s="157" t="s">
        <v>3</v>
      </c>
      <c r="F148" s="157" t="s">
        <v>3</v>
      </c>
      <c r="G148" s="157" t="s">
        <v>3</v>
      </c>
      <c r="H148" s="157">
        <v>1</v>
      </c>
      <c r="I148" s="157" t="s">
        <v>3</v>
      </c>
      <c r="J148" s="157">
        <v>1</v>
      </c>
      <c r="K148" s="157">
        <v>1</v>
      </c>
      <c r="L148" s="157" t="s">
        <v>3</v>
      </c>
      <c r="M148" s="157" t="s">
        <v>3</v>
      </c>
      <c r="N148" s="157" t="s">
        <v>3</v>
      </c>
      <c r="O148" s="157" t="s">
        <v>3</v>
      </c>
      <c r="P148" s="157">
        <v>11</v>
      </c>
      <c r="Q148" s="157" t="s">
        <v>3</v>
      </c>
      <c r="R148" s="157" t="s">
        <v>3</v>
      </c>
      <c r="S148" s="157">
        <v>11</v>
      </c>
      <c r="T148" s="157">
        <v>11</v>
      </c>
      <c r="U148" s="157">
        <v>12</v>
      </c>
    </row>
    <row r="149" spans="1:21" x14ac:dyDescent="0.25">
      <c r="A149" s="155" t="s">
        <v>10</v>
      </c>
      <c r="B149" s="154">
        <v>10</v>
      </c>
      <c r="C149" s="158">
        <v>1</v>
      </c>
      <c r="D149" s="158">
        <v>1</v>
      </c>
      <c r="E149" s="158">
        <v>2</v>
      </c>
      <c r="F149" s="158">
        <v>50</v>
      </c>
      <c r="G149" s="158">
        <v>2</v>
      </c>
      <c r="H149" s="158" t="s">
        <v>3</v>
      </c>
      <c r="I149" s="158" t="s">
        <v>3</v>
      </c>
      <c r="J149" s="158">
        <v>2</v>
      </c>
      <c r="K149" s="158">
        <v>4</v>
      </c>
      <c r="L149" s="158" t="s">
        <v>3</v>
      </c>
      <c r="M149" s="158" t="s">
        <v>3</v>
      </c>
      <c r="N149" s="158" t="s">
        <v>3</v>
      </c>
      <c r="O149" s="158" t="s">
        <v>3</v>
      </c>
      <c r="P149" s="158">
        <v>1</v>
      </c>
      <c r="Q149" s="158" t="s">
        <v>3</v>
      </c>
      <c r="R149" s="158" t="s">
        <v>3</v>
      </c>
      <c r="S149" s="158">
        <v>1</v>
      </c>
      <c r="T149" s="158">
        <v>1</v>
      </c>
      <c r="U149" s="158">
        <v>5</v>
      </c>
    </row>
    <row r="150" spans="1:21" x14ac:dyDescent="0.25">
      <c r="A150" s="153" t="s">
        <v>11</v>
      </c>
      <c r="B150" s="154">
        <v>10</v>
      </c>
      <c r="C150" s="157" t="s">
        <v>3</v>
      </c>
      <c r="D150" s="157" t="s">
        <v>3</v>
      </c>
      <c r="E150" s="157" t="s">
        <v>3</v>
      </c>
      <c r="F150" s="157" t="s">
        <v>3</v>
      </c>
      <c r="G150" s="157">
        <v>1</v>
      </c>
      <c r="H150" s="157" t="s">
        <v>3</v>
      </c>
      <c r="I150" s="157" t="s">
        <v>3</v>
      </c>
      <c r="J150" s="157">
        <v>1</v>
      </c>
      <c r="K150" s="157">
        <v>1</v>
      </c>
      <c r="L150" s="157" t="s">
        <v>3</v>
      </c>
      <c r="M150" s="157" t="s">
        <v>3</v>
      </c>
      <c r="N150" s="157" t="s">
        <v>3</v>
      </c>
      <c r="O150" s="157" t="s">
        <v>3</v>
      </c>
      <c r="P150" s="157">
        <v>3</v>
      </c>
      <c r="Q150" s="157" t="s">
        <v>3</v>
      </c>
      <c r="R150" s="157" t="s">
        <v>3</v>
      </c>
      <c r="S150" s="157">
        <v>3</v>
      </c>
      <c r="T150" s="157">
        <v>3</v>
      </c>
      <c r="U150" s="157">
        <v>4</v>
      </c>
    </row>
    <row r="151" spans="1:21" x14ac:dyDescent="0.25">
      <c r="A151" s="155" t="s">
        <v>12</v>
      </c>
      <c r="B151" s="154">
        <v>10</v>
      </c>
      <c r="C151" s="158" t="s">
        <v>3</v>
      </c>
      <c r="D151" s="158" t="s">
        <v>3</v>
      </c>
      <c r="E151" s="158" t="s">
        <v>3</v>
      </c>
      <c r="F151" s="158" t="s">
        <v>3</v>
      </c>
      <c r="G151" s="158" t="s">
        <v>3</v>
      </c>
      <c r="H151" s="158" t="s">
        <v>3</v>
      </c>
      <c r="I151" s="158" t="s">
        <v>3</v>
      </c>
      <c r="J151" s="158" t="s">
        <v>3</v>
      </c>
      <c r="K151" s="158" t="s">
        <v>3</v>
      </c>
      <c r="L151" s="158" t="s">
        <v>3</v>
      </c>
      <c r="M151" s="158" t="s">
        <v>3</v>
      </c>
      <c r="N151" s="158" t="s">
        <v>3</v>
      </c>
      <c r="O151" s="158" t="s">
        <v>3</v>
      </c>
      <c r="P151" s="158">
        <v>3</v>
      </c>
      <c r="Q151" s="158" t="s">
        <v>3</v>
      </c>
      <c r="R151" s="158" t="s">
        <v>3</v>
      </c>
      <c r="S151" s="158">
        <v>3</v>
      </c>
      <c r="T151" s="158">
        <v>3</v>
      </c>
      <c r="U151" s="158">
        <v>3</v>
      </c>
    </row>
    <row r="152" spans="1:21" x14ac:dyDescent="0.25">
      <c r="A152" s="153" t="s">
        <v>648</v>
      </c>
      <c r="B152" s="154">
        <v>10</v>
      </c>
      <c r="C152" s="157">
        <v>2</v>
      </c>
      <c r="D152" s="157" t="s">
        <v>3</v>
      </c>
      <c r="E152" s="157">
        <v>2</v>
      </c>
      <c r="F152" s="157">
        <v>40</v>
      </c>
      <c r="G152" s="157">
        <v>3</v>
      </c>
      <c r="H152" s="157" t="s">
        <v>3</v>
      </c>
      <c r="I152" s="157" t="s">
        <v>3</v>
      </c>
      <c r="J152" s="157">
        <v>3</v>
      </c>
      <c r="K152" s="157">
        <v>5</v>
      </c>
      <c r="L152" s="157">
        <v>1</v>
      </c>
      <c r="M152" s="157" t="s">
        <v>3</v>
      </c>
      <c r="N152" s="157">
        <v>1</v>
      </c>
      <c r="O152" s="157">
        <v>25</v>
      </c>
      <c r="P152" s="157">
        <v>3</v>
      </c>
      <c r="Q152" s="157" t="s">
        <v>3</v>
      </c>
      <c r="R152" s="157" t="s">
        <v>3</v>
      </c>
      <c r="S152" s="157">
        <v>3</v>
      </c>
      <c r="T152" s="157">
        <v>4</v>
      </c>
      <c r="U152" s="157">
        <v>9</v>
      </c>
    </row>
    <row r="153" spans="1:21" x14ac:dyDescent="0.25">
      <c r="A153" s="155" t="s">
        <v>14</v>
      </c>
      <c r="B153" s="154">
        <v>10</v>
      </c>
      <c r="C153" s="158" t="s">
        <v>3</v>
      </c>
      <c r="D153" s="158" t="s">
        <v>3</v>
      </c>
      <c r="E153" s="158" t="s">
        <v>3</v>
      </c>
      <c r="F153" s="158" t="s">
        <v>3</v>
      </c>
      <c r="G153" s="158" t="s">
        <v>3</v>
      </c>
      <c r="H153" s="158">
        <v>1</v>
      </c>
      <c r="I153" s="158" t="s">
        <v>3</v>
      </c>
      <c r="J153" s="158">
        <v>1</v>
      </c>
      <c r="K153" s="158">
        <v>1</v>
      </c>
      <c r="L153" s="158" t="s">
        <v>3</v>
      </c>
      <c r="M153" s="158">
        <v>1</v>
      </c>
      <c r="N153" s="158">
        <v>1</v>
      </c>
      <c r="O153" s="158">
        <v>25</v>
      </c>
      <c r="P153" s="158">
        <v>3</v>
      </c>
      <c r="Q153" s="158" t="s">
        <v>3</v>
      </c>
      <c r="R153" s="158" t="s">
        <v>3</v>
      </c>
      <c r="S153" s="158">
        <v>3</v>
      </c>
      <c r="T153" s="158">
        <v>4</v>
      </c>
      <c r="U153" s="158">
        <v>5</v>
      </c>
    </row>
    <row r="154" spans="1:21" x14ac:dyDescent="0.25">
      <c r="A154" s="153" t="s">
        <v>15</v>
      </c>
      <c r="B154" s="154">
        <v>10</v>
      </c>
      <c r="C154" s="157" t="s">
        <v>3</v>
      </c>
      <c r="D154" s="157" t="s">
        <v>3</v>
      </c>
      <c r="E154" s="157" t="s">
        <v>3</v>
      </c>
      <c r="F154" s="157" t="s">
        <v>3</v>
      </c>
      <c r="G154" s="157">
        <v>1</v>
      </c>
      <c r="H154" s="157" t="s">
        <v>3</v>
      </c>
      <c r="I154" s="157" t="s">
        <v>3</v>
      </c>
      <c r="J154" s="157">
        <v>1</v>
      </c>
      <c r="K154" s="157">
        <v>1</v>
      </c>
      <c r="L154" s="157" t="s">
        <v>3</v>
      </c>
      <c r="M154" s="157" t="s">
        <v>3</v>
      </c>
      <c r="N154" s="157" t="s">
        <v>3</v>
      </c>
      <c r="O154" s="157" t="s">
        <v>3</v>
      </c>
      <c r="P154" s="157">
        <v>5</v>
      </c>
      <c r="Q154" s="157" t="s">
        <v>3</v>
      </c>
      <c r="R154" s="157" t="s">
        <v>3</v>
      </c>
      <c r="S154" s="157">
        <v>5</v>
      </c>
      <c r="T154" s="157">
        <v>5</v>
      </c>
      <c r="U154" s="157">
        <v>6</v>
      </c>
    </row>
    <row r="155" spans="1:21" x14ac:dyDescent="0.25">
      <c r="A155" s="155" t="s">
        <v>19</v>
      </c>
      <c r="B155" s="154">
        <v>10</v>
      </c>
      <c r="C155" s="158">
        <v>1</v>
      </c>
      <c r="D155" s="158" t="s">
        <v>3</v>
      </c>
      <c r="E155" s="158">
        <v>1</v>
      </c>
      <c r="F155" s="158">
        <v>100</v>
      </c>
      <c r="G155" s="158" t="s">
        <v>3</v>
      </c>
      <c r="H155" s="158" t="s">
        <v>3</v>
      </c>
      <c r="I155" s="158" t="s">
        <v>3</v>
      </c>
      <c r="J155" s="158" t="s">
        <v>3</v>
      </c>
      <c r="K155" s="158">
        <v>1</v>
      </c>
      <c r="L155" s="158" t="s">
        <v>3</v>
      </c>
      <c r="M155" s="158" t="s">
        <v>3</v>
      </c>
      <c r="N155" s="158" t="s">
        <v>3</v>
      </c>
      <c r="O155" s="158" t="s">
        <v>3</v>
      </c>
      <c r="P155" s="158">
        <v>3</v>
      </c>
      <c r="Q155" s="158" t="s">
        <v>3</v>
      </c>
      <c r="R155" s="158" t="s">
        <v>3</v>
      </c>
      <c r="S155" s="158">
        <v>3</v>
      </c>
      <c r="T155" s="158">
        <v>3</v>
      </c>
      <c r="U155" s="158">
        <v>4</v>
      </c>
    </row>
    <row r="156" spans="1:21" x14ac:dyDescent="0.25">
      <c r="A156" s="153" t="s">
        <v>16</v>
      </c>
      <c r="B156" s="154">
        <v>10</v>
      </c>
      <c r="C156" s="157" t="s">
        <v>3</v>
      </c>
      <c r="D156" s="157" t="s">
        <v>3</v>
      </c>
      <c r="E156" s="157" t="s">
        <v>3</v>
      </c>
      <c r="F156" s="157" t="s">
        <v>3</v>
      </c>
      <c r="G156" s="157">
        <v>1</v>
      </c>
      <c r="H156" s="157" t="s">
        <v>3</v>
      </c>
      <c r="I156" s="157" t="s">
        <v>3</v>
      </c>
      <c r="J156" s="157">
        <v>1</v>
      </c>
      <c r="K156" s="157">
        <v>1</v>
      </c>
      <c r="L156" s="157" t="s">
        <v>3</v>
      </c>
      <c r="M156" s="157" t="s">
        <v>3</v>
      </c>
      <c r="N156" s="157" t="s">
        <v>3</v>
      </c>
      <c r="O156" s="157" t="s">
        <v>3</v>
      </c>
      <c r="P156" s="157">
        <v>4</v>
      </c>
      <c r="Q156" s="157" t="s">
        <v>3</v>
      </c>
      <c r="R156" s="157" t="s">
        <v>3</v>
      </c>
      <c r="S156" s="157">
        <v>4</v>
      </c>
      <c r="T156" s="157">
        <v>4</v>
      </c>
      <c r="U156" s="157">
        <v>5</v>
      </c>
    </row>
    <row r="157" spans="1:21" x14ac:dyDescent="0.25">
      <c r="A157" s="155" t="s">
        <v>17</v>
      </c>
      <c r="B157" s="154">
        <v>10</v>
      </c>
      <c r="C157" s="158">
        <v>1</v>
      </c>
      <c r="D157" s="158" t="s">
        <v>3</v>
      </c>
      <c r="E157" s="158">
        <v>1</v>
      </c>
      <c r="F157" s="158">
        <v>100</v>
      </c>
      <c r="G157" s="158" t="s">
        <v>3</v>
      </c>
      <c r="H157" s="158" t="s">
        <v>3</v>
      </c>
      <c r="I157" s="158" t="s">
        <v>3</v>
      </c>
      <c r="J157" s="158" t="s">
        <v>3</v>
      </c>
      <c r="K157" s="158">
        <v>1</v>
      </c>
      <c r="L157" s="158" t="s">
        <v>3</v>
      </c>
      <c r="M157" s="158" t="s">
        <v>3</v>
      </c>
      <c r="N157" s="158" t="s">
        <v>3</v>
      </c>
      <c r="O157" s="158" t="s">
        <v>3</v>
      </c>
      <c r="P157" s="158">
        <v>5</v>
      </c>
      <c r="Q157" s="158" t="s">
        <v>3</v>
      </c>
      <c r="R157" s="158" t="s">
        <v>3</v>
      </c>
      <c r="S157" s="158">
        <v>5</v>
      </c>
      <c r="T157" s="158">
        <v>5</v>
      </c>
      <c r="U157" s="158">
        <v>6</v>
      </c>
    </row>
    <row r="158" spans="1:21" x14ac:dyDescent="0.25">
      <c r="A158" s="153" t="s">
        <v>2</v>
      </c>
      <c r="B158" s="154">
        <v>11</v>
      </c>
      <c r="C158" s="157" t="s">
        <v>3</v>
      </c>
      <c r="D158" s="157" t="s">
        <v>3</v>
      </c>
      <c r="E158" s="157" t="s">
        <v>3</v>
      </c>
      <c r="F158" s="157" t="s">
        <v>3</v>
      </c>
      <c r="G158" s="157" t="s">
        <v>3</v>
      </c>
      <c r="H158" s="157" t="s">
        <v>3</v>
      </c>
      <c r="I158" s="157" t="s">
        <v>3</v>
      </c>
      <c r="J158" s="157" t="s">
        <v>3</v>
      </c>
      <c r="K158" s="157" t="s">
        <v>3</v>
      </c>
      <c r="L158" s="157" t="s">
        <v>3</v>
      </c>
      <c r="M158" s="157" t="s">
        <v>3</v>
      </c>
      <c r="N158" s="157" t="s">
        <v>3</v>
      </c>
      <c r="O158" s="157" t="s">
        <v>3</v>
      </c>
      <c r="P158" s="157">
        <v>3</v>
      </c>
      <c r="Q158" s="157" t="s">
        <v>3</v>
      </c>
      <c r="R158" s="157" t="s">
        <v>3</v>
      </c>
      <c r="S158" s="157">
        <v>3</v>
      </c>
      <c r="T158" s="157">
        <v>3</v>
      </c>
      <c r="U158" s="157">
        <v>3</v>
      </c>
    </row>
    <row r="159" spans="1:21" x14ac:dyDescent="0.25">
      <c r="A159" s="155" t="s">
        <v>4</v>
      </c>
      <c r="B159" s="154">
        <v>11</v>
      </c>
      <c r="C159" s="158">
        <v>1</v>
      </c>
      <c r="D159" s="158" t="s">
        <v>3</v>
      </c>
      <c r="E159" s="158">
        <v>1</v>
      </c>
      <c r="F159" s="158">
        <v>25</v>
      </c>
      <c r="G159" s="158">
        <v>2</v>
      </c>
      <c r="H159" s="158">
        <v>1</v>
      </c>
      <c r="I159" s="158" t="s">
        <v>3</v>
      </c>
      <c r="J159" s="158">
        <v>3</v>
      </c>
      <c r="K159" s="158">
        <v>4</v>
      </c>
      <c r="L159" s="158" t="s">
        <v>3</v>
      </c>
      <c r="M159" s="158" t="s">
        <v>3</v>
      </c>
      <c r="N159" s="158" t="s">
        <v>3</v>
      </c>
      <c r="O159" s="158" t="s">
        <v>3</v>
      </c>
      <c r="P159" s="158">
        <v>3</v>
      </c>
      <c r="Q159" s="158" t="s">
        <v>3</v>
      </c>
      <c r="R159" s="158" t="s">
        <v>3</v>
      </c>
      <c r="S159" s="158">
        <v>3</v>
      </c>
      <c r="T159" s="158">
        <v>3</v>
      </c>
      <c r="U159" s="158">
        <v>7</v>
      </c>
    </row>
    <row r="160" spans="1:21" x14ac:dyDescent="0.25">
      <c r="A160" s="153" t="s">
        <v>5</v>
      </c>
      <c r="B160" s="154">
        <v>11</v>
      </c>
      <c r="C160" s="157" t="s">
        <v>3</v>
      </c>
      <c r="D160" s="157" t="s">
        <v>3</v>
      </c>
      <c r="E160" s="157" t="s">
        <v>3</v>
      </c>
      <c r="F160" s="157" t="s">
        <v>3</v>
      </c>
      <c r="G160" s="157" t="s">
        <v>3</v>
      </c>
      <c r="H160" s="157" t="s">
        <v>3</v>
      </c>
      <c r="I160" s="157" t="s">
        <v>3</v>
      </c>
      <c r="J160" s="157" t="s">
        <v>3</v>
      </c>
      <c r="K160" s="157" t="s">
        <v>3</v>
      </c>
      <c r="L160" s="157" t="s">
        <v>3</v>
      </c>
      <c r="M160" s="157" t="s">
        <v>3</v>
      </c>
      <c r="N160" s="157" t="s">
        <v>3</v>
      </c>
      <c r="O160" s="157" t="s">
        <v>3</v>
      </c>
      <c r="P160" s="157">
        <v>4</v>
      </c>
      <c r="Q160" s="157" t="s">
        <v>3</v>
      </c>
      <c r="R160" s="157" t="s">
        <v>3</v>
      </c>
      <c r="S160" s="157">
        <v>4</v>
      </c>
      <c r="T160" s="157">
        <v>4</v>
      </c>
      <c r="U160" s="157">
        <v>4</v>
      </c>
    </row>
    <row r="161" spans="1:21" x14ac:dyDescent="0.25">
      <c r="A161" s="155" t="s">
        <v>6</v>
      </c>
      <c r="B161" s="154">
        <v>11</v>
      </c>
      <c r="C161" s="158" t="s">
        <v>3</v>
      </c>
      <c r="D161" s="158" t="s">
        <v>3</v>
      </c>
      <c r="E161" s="158" t="s">
        <v>3</v>
      </c>
      <c r="F161" s="158" t="s">
        <v>3</v>
      </c>
      <c r="G161" s="158">
        <v>2</v>
      </c>
      <c r="H161" s="158" t="s">
        <v>3</v>
      </c>
      <c r="I161" s="158">
        <v>1</v>
      </c>
      <c r="J161" s="158">
        <v>3</v>
      </c>
      <c r="K161" s="158">
        <v>3</v>
      </c>
      <c r="L161" s="158" t="s">
        <v>3</v>
      </c>
      <c r="M161" s="158" t="s">
        <v>3</v>
      </c>
      <c r="N161" s="158" t="s">
        <v>3</v>
      </c>
      <c r="O161" s="158" t="s">
        <v>3</v>
      </c>
      <c r="P161" s="158">
        <v>4</v>
      </c>
      <c r="Q161" s="158" t="s">
        <v>3</v>
      </c>
      <c r="R161" s="158" t="s">
        <v>3</v>
      </c>
      <c r="S161" s="158">
        <v>4</v>
      </c>
      <c r="T161" s="158">
        <v>4</v>
      </c>
      <c r="U161" s="158">
        <v>7</v>
      </c>
    </row>
    <row r="162" spans="1:21" x14ac:dyDescent="0.25">
      <c r="A162" s="153" t="s">
        <v>11</v>
      </c>
      <c r="B162" s="154">
        <v>11</v>
      </c>
      <c r="C162" s="157" t="s">
        <v>3</v>
      </c>
      <c r="D162" s="157">
        <v>1</v>
      </c>
      <c r="E162" s="157">
        <v>1</v>
      </c>
      <c r="F162" s="157">
        <v>50</v>
      </c>
      <c r="G162" s="157">
        <v>1</v>
      </c>
      <c r="H162" s="157" t="s">
        <v>3</v>
      </c>
      <c r="I162" s="157" t="s">
        <v>3</v>
      </c>
      <c r="J162" s="157">
        <v>1</v>
      </c>
      <c r="K162" s="157">
        <v>2</v>
      </c>
      <c r="L162" s="157" t="s">
        <v>3</v>
      </c>
      <c r="M162" s="157" t="s">
        <v>3</v>
      </c>
      <c r="N162" s="157" t="s">
        <v>3</v>
      </c>
      <c r="O162" s="157" t="s">
        <v>3</v>
      </c>
      <c r="P162" s="157">
        <v>4</v>
      </c>
      <c r="Q162" s="157" t="s">
        <v>3</v>
      </c>
      <c r="R162" s="157" t="s">
        <v>3</v>
      </c>
      <c r="S162" s="157">
        <v>4</v>
      </c>
      <c r="T162" s="157">
        <v>4</v>
      </c>
      <c r="U162" s="157">
        <v>6</v>
      </c>
    </row>
    <row r="163" spans="1:21" x14ac:dyDescent="0.25">
      <c r="A163" s="155" t="s">
        <v>12</v>
      </c>
      <c r="B163" s="154">
        <v>11</v>
      </c>
      <c r="C163" s="158" t="s">
        <v>3</v>
      </c>
      <c r="D163" s="158" t="s">
        <v>3</v>
      </c>
      <c r="E163" s="158" t="s">
        <v>3</v>
      </c>
      <c r="F163" s="158" t="s">
        <v>3</v>
      </c>
      <c r="G163" s="158">
        <v>2</v>
      </c>
      <c r="H163" s="158" t="s">
        <v>3</v>
      </c>
      <c r="I163" s="158" t="s">
        <v>3</v>
      </c>
      <c r="J163" s="158">
        <v>2</v>
      </c>
      <c r="K163" s="158">
        <v>2</v>
      </c>
      <c r="L163" s="158" t="s">
        <v>3</v>
      </c>
      <c r="M163" s="158" t="s">
        <v>3</v>
      </c>
      <c r="N163" s="158" t="s">
        <v>3</v>
      </c>
      <c r="O163" s="158" t="s">
        <v>3</v>
      </c>
      <c r="P163" s="158">
        <v>2</v>
      </c>
      <c r="Q163" s="158" t="s">
        <v>3</v>
      </c>
      <c r="R163" s="158" t="s">
        <v>3</v>
      </c>
      <c r="S163" s="158">
        <v>2</v>
      </c>
      <c r="T163" s="158">
        <v>2</v>
      </c>
      <c r="U163" s="158">
        <v>4</v>
      </c>
    </row>
    <row r="164" spans="1:21" x14ac:dyDescent="0.25">
      <c r="A164" s="153" t="s">
        <v>648</v>
      </c>
      <c r="B164" s="154">
        <v>11</v>
      </c>
      <c r="C164" s="157" t="s">
        <v>3</v>
      </c>
      <c r="D164" s="157" t="s">
        <v>3</v>
      </c>
      <c r="E164" s="157" t="s">
        <v>3</v>
      </c>
      <c r="F164" s="157" t="s">
        <v>3</v>
      </c>
      <c r="G164" s="157">
        <v>1</v>
      </c>
      <c r="H164" s="157" t="s">
        <v>3</v>
      </c>
      <c r="I164" s="157" t="s">
        <v>3</v>
      </c>
      <c r="J164" s="157">
        <v>1</v>
      </c>
      <c r="K164" s="157">
        <v>1</v>
      </c>
      <c r="L164" s="157" t="s">
        <v>3</v>
      </c>
      <c r="M164" s="157" t="s">
        <v>3</v>
      </c>
      <c r="N164" s="157" t="s">
        <v>3</v>
      </c>
      <c r="O164" s="157" t="s">
        <v>3</v>
      </c>
      <c r="P164" s="157">
        <v>4</v>
      </c>
      <c r="Q164" s="157" t="s">
        <v>3</v>
      </c>
      <c r="R164" s="157" t="s">
        <v>3</v>
      </c>
      <c r="S164" s="157">
        <v>4</v>
      </c>
      <c r="T164" s="157">
        <v>4</v>
      </c>
      <c r="U164" s="157">
        <v>5</v>
      </c>
    </row>
    <row r="165" spans="1:21" x14ac:dyDescent="0.25">
      <c r="A165" s="155" t="s">
        <v>13</v>
      </c>
      <c r="B165" s="154">
        <v>11</v>
      </c>
      <c r="C165" s="158" t="s">
        <v>3</v>
      </c>
      <c r="D165" s="158">
        <v>1</v>
      </c>
      <c r="E165" s="158">
        <v>1</v>
      </c>
      <c r="F165" s="158">
        <v>100</v>
      </c>
      <c r="G165" s="158" t="s">
        <v>3</v>
      </c>
      <c r="H165" s="158" t="s">
        <v>3</v>
      </c>
      <c r="I165" s="158" t="s">
        <v>3</v>
      </c>
      <c r="J165" s="158" t="s">
        <v>3</v>
      </c>
      <c r="K165" s="158">
        <v>1</v>
      </c>
      <c r="L165" s="158" t="s">
        <v>3</v>
      </c>
      <c r="M165" s="158" t="s">
        <v>3</v>
      </c>
      <c r="N165" s="158" t="s">
        <v>3</v>
      </c>
      <c r="O165" s="158" t="s">
        <v>3</v>
      </c>
      <c r="P165" s="158">
        <v>1</v>
      </c>
      <c r="Q165" s="158" t="s">
        <v>3</v>
      </c>
      <c r="R165" s="158" t="s">
        <v>3</v>
      </c>
      <c r="S165" s="158">
        <v>1</v>
      </c>
      <c r="T165" s="158">
        <v>1</v>
      </c>
      <c r="U165" s="158">
        <v>2</v>
      </c>
    </row>
    <row r="166" spans="1:21" x14ac:dyDescent="0.25">
      <c r="A166" s="153" t="s">
        <v>14</v>
      </c>
      <c r="B166" s="154">
        <v>11</v>
      </c>
      <c r="C166" s="157" t="s">
        <v>3</v>
      </c>
      <c r="D166" s="157">
        <v>1</v>
      </c>
      <c r="E166" s="157">
        <v>1</v>
      </c>
      <c r="F166" s="157">
        <v>20</v>
      </c>
      <c r="G166" s="157">
        <v>4</v>
      </c>
      <c r="H166" s="157" t="s">
        <v>3</v>
      </c>
      <c r="I166" s="157" t="s">
        <v>3</v>
      </c>
      <c r="J166" s="157">
        <v>4</v>
      </c>
      <c r="K166" s="157">
        <v>5</v>
      </c>
      <c r="L166" s="157" t="s">
        <v>3</v>
      </c>
      <c r="M166" s="157" t="s">
        <v>3</v>
      </c>
      <c r="N166" s="157" t="s">
        <v>3</v>
      </c>
      <c r="O166" s="157" t="s">
        <v>3</v>
      </c>
      <c r="P166" s="157">
        <v>2</v>
      </c>
      <c r="Q166" s="157" t="s">
        <v>3</v>
      </c>
      <c r="R166" s="157" t="s">
        <v>3</v>
      </c>
      <c r="S166" s="157">
        <v>2</v>
      </c>
      <c r="T166" s="157">
        <v>2</v>
      </c>
      <c r="U166" s="157">
        <v>7</v>
      </c>
    </row>
    <row r="167" spans="1:21" x14ac:dyDescent="0.25">
      <c r="A167" s="155" t="s">
        <v>15</v>
      </c>
      <c r="B167" s="154">
        <v>11</v>
      </c>
      <c r="C167" s="158">
        <v>1</v>
      </c>
      <c r="D167" s="158" t="s">
        <v>3</v>
      </c>
      <c r="E167" s="158">
        <v>1</v>
      </c>
      <c r="F167" s="158">
        <v>50</v>
      </c>
      <c r="G167" s="158">
        <v>1</v>
      </c>
      <c r="H167" s="158" t="s">
        <v>3</v>
      </c>
      <c r="I167" s="158" t="s">
        <v>3</v>
      </c>
      <c r="J167" s="158">
        <v>1</v>
      </c>
      <c r="K167" s="158">
        <v>2</v>
      </c>
      <c r="L167" s="158" t="s">
        <v>3</v>
      </c>
      <c r="M167" s="158">
        <v>1</v>
      </c>
      <c r="N167" s="158">
        <v>1</v>
      </c>
      <c r="O167" s="158">
        <v>25</v>
      </c>
      <c r="P167" s="158">
        <v>3</v>
      </c>
      <c r="Q167" s="158" t="s">
        <v>3</v>
      </c>
      <c r="R167" s="158" t="s">
        <v>3</v>
      </c>
      <c r="S167" s="158">
        <v>3</v>
      </c>
      <c r="T167" s="158">
        <v>4</v>
      </c>
      <c r="U167" s="158">
        <v>6</v>
      </c>
    </row>
    <row r="168" spans="1:21" x14ac:dyDescent="0.25">
      <c r="A168" s="153" t="s">
        <v>19</v>
      </c>
      <c r="B168" s="154">
        <v>11</v>
      </c>
      <c r="C168" s="157" t="s">
        <v>3</v>
      </c>
      <c r="D168" s="157" t="s">
        <v>3</v>
      </c>
      <c r="E168" s="157" t="s">
        <v>3</v>
      </c>
      <c r="F168" s="157" t="s">
        <v>3</v>
      </c>
      <c r="G168" s="157">
        <v>2</v>
      </c>
      <c r="H168" s="157" t="s">
        <v>3</v>
      </c>
      <c r="I168" s="157" t="s">
        <v>3</v>
      </c>
      <c r="J168" s="157">
        <v>2</v>
      </c>
      <c r="K168" s="157">
        <v>2</v>
      </c>
      <c r="L168" s="157" t="s">
        <v>3</v>
      </c>
      <c r="M168" s="157" t="s">
        <v>3</v>
      </c>
      <c r="N168" s="157" t="s">
        <v>3</v>
      </c>
      <c r="O168" s="157" t="s">
        <v>3</v>
      </c>
      <c r="P168" s="157">
        <v>4</v>
      </c>
      <c r="Q168" s="157" t="s">
        <v>3</v>
      </c>
      <c r="R168" s="157" t="s">
        <v>3</v>
      </c>
      <c r="S168" s="157">
        <v>4</v>
      </c>
      <c r="T168" s="157">
        <v>4</v>
      </c>
      <c r="U168" s="157">
        <v>6</v>
      </c>
    </row>
    <row r="169" spans="1:21" x14ac:dyDescent="0.25">
      <c r="A169" s="155" t="s">
        <v>16</v>
      </c>
      <c r="B169" s="154">
        <v>11</v>
      </c>
      <c r="C169" s="158" t="s">
        <v>3</v>
      </c>
      <c r="D169" s="158" t="s">
        <v>3</v>
      </c>
      <c r="E169" s="158" t="s">
        <v>3</v>
      </c>
      <c r="F169" s="158" t="s">
        <v>3</v>
      </c>
      <c r="G169" s="158" t="s">
        <v>3</v>
      </c>
      <c r="H169" s="158">
        <v>1</v>
      </c>
      <c r="I169" s="158" t="s">
        <v>3</v>
      </c>
      <c r="J169" s="158">
        <v>1</v>
      </c>
      <c r="K169" s="158">
        <v>1</v>
      </c>
      <c r="L169" s="158" t="s">
        <v>3</v>
      </c>
      <c r="M169" s="158" t="s">
        <v>3</v>
      </c>
      <c r="N169" s="158" t="s">
        <v>3</v>
      </c>
      <c r="O169" s="158" t="s">
        <v>3</v>
      </c>
      <c r="P169" s="158">
        <v>2</v>
      </c>
      <c r="Q169" s="158" t="s">
        <v>3</v>
      </c>
      <c r="R169" s="158" t="s">
        <v>3</v>
      </c>
      <c r="S169" s="158">
        <v>2</v>
      </c>
      <c r="T169" s="158">
        <v>2</v>
      </c>
      <c r="U169" s="158">
        <v>3</v>
      </c>
    </row>
    <row r="170" spans="1:21" x14ac:dyDescent="0.25">
      <c r="A170" s="153" t="s">
        <v>9</v>
      </c>
      <c r="B170" s="154">
        <v>11</v>
      </c>
      <c r="C170" s="157" t="s">
        <v>3</v>
      </c>
      <c r="D170" s="157" t="s">
        <v>3</v>
      </c>
      <c r="E170" s="157" t="s">
        <v>3</v>
      </c>
      <c r="F170" s="157" t="s">
        <v>3</v>
      </c>
      <c r="G170" s="157" t="s">
        <v>3</v>
      </c>
      <c r="H170" s="157" t="s">
        <v>3</v>
      </c>
      <c r="I170" s="157" t="s">
        <v>3</v>
      </c>
      <c r="J170" s="157" t="s">
        <v>3</v>
      </c>
      <c r="K170" s="157" t="s">
        <v>3</v>
      </c>
      <c r="L170" s="157" t="s">
        <v>3</v>
      </c>
      <c r="M170" s="157" t="s">
        <v>3</v>
      </c>
      <c r="N170" s="157" t="s">
        <v>3</v>
      </c>
      <c r="O170" s="157" t="s">
        <v>3</v>
      </c>
      <c r="P170" s="157">
        <v>6</v>
      </c>
      <c r="Q170" s="157" t="s">
        <v>3</v>
      </c>
      <c r="R170" s="157" t="s">
        <v>3</v>
      </c>
      <c r="S170" s="157">
        <v>6</v>
      </c>
      <c r="T170" s="157">
        <v>6</v>
      </c>
      <c r="U170" s="157">
        <v>6</v>
      </c>
    </row>
    <row r="171" spans="1:21" x14ac:dyDescent="0.25">
      <c r="A171" s="155" t="s">
        <v>17</v>
      </c>
      <c r="B171" s="156">
        <v>11</v>
      </c>
      <c r="C171" s="158" t="s">
        <v>3</v>
      </c>
      <c r="D171" s="158" t="s">
        <v>3</v>
      </c>
      <c r="E171" s="158" t="s">
        <v>3</v>
      </c>
      <c r="F171" s="158" t="s">
        <v>3</v>
      </c>
      <c r="G171" s="158">
        <v>2</v>
      </c>
      <c r="H171" s="158" t="s">
        <v>3</v>
      </c>
      <c r="I171" s="158" t="s">
        <v>3</v>
      </c>
      <c r="J171" s="158">
        <v>2</v>
      </c>
      <c r="K171" s="158">
        <v>2</v>
      </c>
      <c r="L171" s="158" t="s">
        <v>3</v>
      </c>
      <c r="M171" s="158" t="s">
        <v>3</v>
      </c>
      <c r="N171" s="158" t="s">
        <v>3</v>
      </c>
      <c r="O171" s="158" t="s">
        <v>3</v>
      </c>
      <c r="P171" s="158">
        <v>3</v>
      </c>
      <c r="Q171" s="158" t="s">
        <v>3</v>
      </c>
      <c r="R171" s="158" t="s">
        <v>3</v>
      </c>
      <c r="S171" s="158">
        <v>3</v>
      </c>
      <c r="T171" s="158">
        <v>3</v>
      </c>
      <c r="U171" s="158">
        <v>5</v>
      </c>
    </row>
    <row r="172" spans="1:21" x14ac:dyDescent="0.25">
      <c r="A172" s="153" t="s">
        <v>2</v>
      </c>
      <c r="B172" s="154">
        <v>12</v>
      </c>
      <c r="C172" s="157" t="s">
        <v>3</v>
      </c>
      <c r="D172" s="157" t="s">
        <v>3</v>
      </c>
      <c r="E172" s="157" t="s">
        <v>3</v>
      </c>
      <c r="F172" s="157" t="s">
        <v>3</v>
      </c>
      <c r="G172" s="157">
        <v>1</v>
      </c>
      <c r="H172" s="157" t="s">
        <v>3</v>
      </c>
      <c r="I172" s="157" t="s">
        <v>3</v>
      </c>
      <c r="J172" s="157">
        <v>1</v>
      </c>
      <c r="K172" s="157">
        <v>1</v>
      </c>
      <c r="L172" s="157" t="s">
        <v>3</v>
      </c>
      <c r="M172" s="157" t="s">
        <v>3</v>
      </c>
      <c r="N172" s="157" t="s">
        <v>3</v>
      </c>
      <c r="O172" s="157" t="s">
        <v>3</v>
      </c>
      <c r="P172" s="157">
        <v>1</v>
      </c>
      <c r="Q172" s="157" t="s">
        <v>3</v>
      </c>
      <c r="R172" s="157" t="s">
        <v>3</v>
      </c>
      <c r="S172" s="157">
        <v>1</v>
      </c>
      <c r="T172" s="157">
        <v>1</v>
      </c>
      <c r="U172" s="157">
        <v>2</v>
      </c>
    </row>
    <row r="173" spans="1:21" x14ac:dyDescent="0.25">
      <c r="A173" s="155" t="s">
        <v>4</v>
      </c>
      <c r="B173" s="154">
        <v>12</v>
      </c>
      <c r="C173" s="158" t="s">
        <v>3</v>
      </c>
      <c r="D173" s="158" t="s">
        <v>3</v>
      </c>
      <c r="E173" s="158" t="s">
        <v>3</v>
      </c>
      <c r="F173" s="158" t="s">
        <v>3</v>
      </c>
      <c r="G173" s="158">
        <v>1</v>
      </c>
      <c r="H173" s="158" t="s">
        <v>3</v>
      </c>
      <c r="I173" s="158" t="s">
        <v>3</v>
      </c>
      <c r="J173" s="158">
        <v>1</v>
      </c>
      <c r="K173" s="158">
        <v>1</v>
      </c>
      <c r="L173" s="158" t="s">
        <v>3</v>
      </c>
      <c r="M173" s="158" t="s">
        <v>3</v>
      </c>
      <c r="N173" s="158" t="s">
        <v>3</v>
      </c>
      <c r="O173" s="158" t="s">
        <v>3</v>
      </c>
      <c r="P173" s="158">
        <v>2</v>
      </c>
      <c r="Q173" s="158" t="s">
        <v>3</v>
      </c>
      <c r="R173" s="158" t="s">
        <v>3</v>
      </c>
      <c r="S173" s="158">
        <v>2</v>
      </c>
      <c r="T173" s="158">
        <v>2</v>
      </c>
      <c r="U173" s="158">
        <v>3</v>
      </c>
    </row>
    <row r="174" spans="1:21" x14ac:dyDescent="0.25">
      <c r="A174" s="153" t="s">
        <v>18</v>
      </c>
      <c r="B174" s="154">
        <v>12</v>
      </c>
      <c r="C174" s="157" t="s">
        <v>3</v>
      </c>
      <c r="D174" s="157" t="s">
        <v>3</v>
      </c>
      <c r="E174" s="157" t="s">
        <v>3</v>
      </c>
      <c r="F174" s="157" t="s">
        <v>3</v>
      </c>
      <c r="G174" s="157">
        <v>1</v>
      </c>
      <c r="H174" s="157">
        <v>1</v>
      </c>
      <c r="I174" s="157" t="s">
        <v>3</v>
      </c>
      <c r="J174" s="157">
        <v>2</v>
      </c>
      <c r="K174" s="157">
        <v>2</v>
      </c>
      <c r="L174" s="157" t="s">
        <v>3</v>
      </c>
      <c r="M174" s="157" t="s">
        <v>3</v>
      </c>
      <c r="N174" s="157" t="s">
        <v>3</v>
      </c>
      <c r="O174" s="157" t="s">
        <v>3</v>
      </c>
      <c r="P174" s="157">
        <v>4</v>
      </c>
      <c r="Q174" s="157" t="s">
        <v>3</v>
      </c>
      <c r="R174" s="157" t="s">
        <v>3</v>
      </c>
      <c r="S174" s="157">
        <v>4</v>
      </c>
      <c r="T174" s="157">
        <v>4</v>
      </c>
      <c r="U174" s="157">
        <v>6</v>
      </c>
    </row>
    <row r="175" spans="1:21" x14ac:dyDescent="0.25">
      <c r="A175" s="155" t="s">
        <v>5</v>
      </c>
      <c r="B175" s="154">
        <v>12</v>
      </c>
      <c r="C175" s="158" t="s">
        <v>3</v>
      </c>
      <c r="D175" s="158" t="s">
        <v>3</v>
      </c>
      <c r="E175" s="158" t="s">
        <v>3</v>
      </c>
      <c r="F175" s="158" t="s">
        <v>3</v>
      </c>
      <c r="G175" s="158">
        <v>1</v>
      </c>
      <c r="H175" s="158" t="s">
        <v>3</v>
      </c>
      <c r="I175" s="158" t="s">
        <v>3</v>
      </c>
      <c r="J175" s="158">
        <v>1</v>
      </c>
      <c r="K175" s="158">
        <v>1</v>
      </c>
      <c r="L175" s="158">
        <v>1</v>
      </c>
      <c r="M175" s="158" t="s">
        <v>3</v>
      </c>
      <c r="N175" s="158">
        <v>1</v>
      </c>
      <c r="O175" s="158">
        <v>25</v>
      </c>
      <c r="P175" s="158">
        <v>3</v>
      </c>
      <c r="Q175" s="158" t="s">
        <v>3</v>
      </c>
      <c r="R175" s="158" t="s">
        <v>3</v>
      </c>
      <c r="S175" s="158">
        <v>3</v>
      </c>
      <c r="T175" s="158">
        <v>4</v>
      </c>
      <c r="U175" s="158">
        <v>5</v>
      </c>
    </row>
    <row r="176" spans="1:21" x14ac:dyDescent="0.25">
      <c r="A176" s="153" t="s">
        <v>6</v>
      </c>
      <c r="B176" s="154">
        <v>12</v>
      </c>
      <c r="C176" s="157" t="s">
        <v>3</v>
      </c>
      <c r="D176" s="157">
        <v>1</v>
      </c>
      <c r="E176" s="157">
        <v>1</v>
      </c>
      <c r="F176" s="157">
        <v>100</v>
      </c>
      <c r="G176" s="157" t="s">
        <v>3</v>
      </c>
      <c r="H176" s="157" t="s">
        <v>3</v>
      </c>
      <c r="I176" s="157" t="s">
        <v>3</v>
      </c>
      <c r="J176" s="157" t="s">
        <v>3</v>
      </c>
      <c r="K176" s="157">
        <v>1</v>
      </c>
      <c r="L176" s="157" t="s">
        <v>3</v>
      </c>
      <c r="M176" s="157" t="s">
        <v>3</v>
      </c>
      <c r="N176" s="157" t="s">
        <v>3</v>
      </c>
      <c r="O176" s="157" t="s">
        <v>3</v>
      </c>
      <c r="P176" s="157">
        <v>1</v>
      </c>
      <c r="Q176" s="157">
        <v>1</v>
      </c>
      <c r="R176" s="157">
        <v>1</v>
      </c>
      <c r="S176" s="157">
        <v>3</v>
      </c>
      <c r="T176" s="157">
        <v>3</v>
      </c>
      <c r="U176" s="157">
        <v>4</v>
      </c>
    </row>
    <row r="177" spans="1:21" x14ac:dyDescent="0.25">
      <c r="A177" s="155" t="s">
        <v>7</v>
      </c>
      <c r="B177" s="154">
        <v>12</v>
      </c>
      <c r="C177" s="158">
        <v>2</v>
      </c>
      <c r="D177" s="158" t="s">
        <v>3</v>
      </c>
      <c r="E177" s="158">
        <v>2</v>
      </c>
      <c r="F177" s="158">
        <v>40</v>
      </c>
      <c r="G177" s="158">
        <v>3</v>
      </c>
      <c r="H177" s="158" t="s">
        <v>3</v>
      </c>
      <c r="I177" s="158" t="s">
        <v>3</v>
      </c>
      <c r="J177" s="158">
        <v>3</v>
      </c>
      <c r="K177" s="158">
        <v>5</v>
      </c>
      <c r="L177" s="158" t="s">
        <v>3</v>
      </c>
      <c r="M177" s="158" t="s">
        <v>3</v>
      </c>
      <c r="N177" s="158" t="s">
        <v>3</v>
      </c>
      <c r="O177" s="158" t="s">
        <v>3</v>
      </c>
      <c r="P177" s="158">
        <v>2</v>
      </c>
      <c r="Q177" s="158" t="s">
        <v>3</v>
      </c>
      <c r="R177" s="158" t="s">
        <v>3</v>
      </c>
      <c r="S177" s="158">
        <v>2</v>
      </c>
      <c r="T177" s="158">
        <v>2</v>
      </c>
      <c r="U177" s="158">
        <v>7</v>
      </c>
    </row>
    <row r="178" spans="1:21" x14ac:dyDescent="0.25">
      <c r="A178" s="153" t="s">
        <v>8</v>
      </c>
      <c r="B178" s="154">
        <v>12</v>
      </c>
      <c r="C178" s="157" t="s">
        <v>3</v>
      </c>
      <c r="D178" s="157" t="s">
        <v>3</v>
      </c>
      <c r="E178" s="157" t="s">
        <v>3</v>
      </c>
      <c r="F178" s="157" t="s">
        <v>3</v>
      </c>
      <c r="G178" s="157" t="s">
        <v>3</v>
      </c>
      <c r="H178" s="157" t="s">
        <v>3</v>
      </c>
      <c r="I178" s="157" t="s">
        <v>3</v>
      </c>
      <c r="J178" s="157" t="s">
        <v>3</v>
      </c>
      <c r="K178" s="157" t="s">
        <v>3</v>
      </c>
      <c r="L178" s="157" t="s">
        <v>3</v>
      </c>
      <c r="M178" s="157" t="s">
        <v>3</v>
      </c>
      <c r="N178" s="157" t="s">
        <v>3</v>
      </c>
      <c r="O178" s="157" t="s">
        <v>3</v>
      </c>
      <c r="P178" s="157">
        <v>1</v>
      </c>
      <c r="Q178" s="157" t="s">
        <v>3</v>
      </c>
      <c r="R178" s="157">
        <v>1</v>
      </c>
      <c r="S178" s="157">
        <v>2</v>
      </c>
      <c r="T178" s="157">
        <v>2</v>
      </c>
      <c r="U178" s="157">
        <v>2</v>
      </c>
    </row>
    <row r="179" spans="1:21" x14ac:dyDescent="0.25">
      <c r="A179" s="155" t="s">
        <v>10</v>
      </c>
      <c r="B179" s="154">
        <v>12</v>
      </c>
      <c r="C179" s="158" t="s">
        <v>3</v>
      </c>
      <c r="D179" s="158">
        <v>1</v>
      </c>
      <c r="E179" s="158">
        <v>1</v>
      </c>
      <c r="F179" s="158">
        <v>25</v>
      </c>
      <c r="G179" s="158">
        <v>3</v>
      </c>
      <c r="H179" s="158" t="s">
        <v>3</v>
      </c>
      <c r="I179" s="158" t="s">
        <v>3</v>
      </c>
      <c r="J179" s="158">
        <v>3</v>
      </c>
      <c r="K179" s="158">
        <v>4</v>
      </c>
      <c r="L179" s="158">
        <v>1</v>
      </c>
      <c r="M179" s="158" t="s">
        <v>3</v>
      </c>
      <c r="N179" s="158">
        <v>1</v>
      </c>
      <c r="O179" s="158">
        <v>25</v>
      </c>
      <c r="P179" s="158">
        <v>2</v>
      </c>
      <c r="Q179" s="158">
        <v>1</v>
      </c>
      <c r="R179" s="158" t="s">
        <v>3</v>
      </c>
      <c r="S179" s="158">
        <v>3</v>
      </c>
      <c r="T179" s="158">
        <v>4</v>
      </c>
      <c r="U179" s="158">
        <v>8</v>
      </c>
    </row>
    <row r="180" spans="1:21" x14ac:dyDescent="0.25">
      <c r="A180" s="153" t="s">
        <v>11</v>
      </c>
      <c r="B180" s="154">
        <v>12</v>
      </c>
      <c r="C180" s="157">
        <v>2</v>
      </c>
      <c r="D180" s="157" t="s">
        <v>3</v>
      </c>
      <c r="E180" s="157">
        <v>2</v>
      </c>
      <c r="F180" s="157">
        <v>100</v>
      </c>
      <c r="G180" s="157" t="s">
        <v>3</v>
      </c>
      <c r="H180" s="157" t="s">
        <v>3</v>
      </c>
      <c r="I180" s="157" t="s">
        <v>3</v>
      </c>
      <c r="J180" s="157" t="s">
        <v>3</v>
      </c>
      <c r="K180" s="157">
        <v>2</v>
      </c>
      <c r="L180" s="157" t="s">
        <v>3</v>
      </c>
      <c r="M180" s="157" t="s">
        <v>3</v>
      </c>
      <c r="N180" s="157" t="s">
        <v>3</v>
      </c>
      <c r="O180" s="157" t="s">
        <v>3</v>
      </c>
      <c r="P180" s="157">
        <v>3</v>
      </c>
      <c r="Q180" s="157" t="s">
        <v>3</v>
      </c>
      <c r="R180" s="157" t="s">
        <v>3</v>
      </c>
      <c r="S180" s="157">
        <v>3</v>
      </c>
      <c r="T180" s="157">
        <v>3</v>
      </c>
      <c r="U180" s="157">
        <v>5</v>
      </c>
    </row>
    <row r="181" spans="1:21" x14ac:dyDescent="0.25">
      <c r="A181" s="155" t="s">
        <v>12</v>
      </c>
      <c r="B181" s="154">
        <v>12</v>
      </c>
      <c r="C181" s="158" t="s">
        <v>3</v>
      </c>
      <c r="D181" s="158" t="s">
        <v>3</v>
      </c>
      <c r="E181" s="158" t="s">
        <v>3</v>
      </c>
      <c r="F181" s="158" t="s">
        <v>3</v>
      </c>
      <c r="G181" s="158" t="s">
        <v>3</v>
      </c>
      <c r="H181" s="158">
        <v>1</v>
      </c>
      <c r="I181" s="158" t="s">
        <v>3</v>
      </c>
      <c r="J181" s="158">
        <v>1</v>
      </c>
      <c r="K181" s="158">
        <v>1</v>
      </c>
      <c r="L181" s="158" t="s">
        <v>3</v>
      </c>
      <c r="M181" s="158" t="s">
        <v>3</v>
      </c>
      <c r="N181" s="158" t="s">
        <v>3</v>
      </c>
      <c r="O181" s="158" t="s">
        <v>3</v>
      </c>
      <c r="P181" s="158">
        <v>5</v>
      </c>
      <c r="Q181" s="158" t="s">
        <v>3</v>
      </c>
      <c r="R181" s="158" t="s">
        <v>3</v>
      </c>
      <c r="S181" s="158">
        <v>5</v>
      </c>
      <c r="T181" s="158">
        <v>5</v>
      </c>
      <c r="U181" s="158">
        <v>6</v>
      </c>
    </row>
    <row r="182" spans="1:21" x14ac:dyDescent="0.25">
      <c r="A182" s="153" t="s">
        <v>13</v>
      </c>
      <c r="B182" s="154">
        <v>12</v>
      </c>
      <c r="C182" s="157" t="s">
        <v>3</v>
      </c>
      <c r="D182" s="157" t="s">
        <v>3</v>
      </c>
      <c r="E182" s="157" t="s">
        <v>3</v>
      </c>
      <c r="F182" s="157" t="s">
        <v>3</v>
      </c>
      <c r="G182" s="157">
        <v>5</v>
      </c>
      <c r="H182" s="157" t="s">
        <v>3</v>
      </c>
      <c r="I182" s="157" t="s">
        <v>3</v>
      </c>
      <c r="J182" s="157">
        <v>5</v>
      </c>
      <c r="K182" s="157">
        <v>5</v>
      </c>
      <c r="L182" s="157" t="s">
        <v>3</v>
      </c>
      <c r="M182" s="157" t="s">
        <v>3</v>
      </c>
      <c r="N182" s="157" t="s">
        <v>3</v>
      </c>
      <c r="O182" s="157" t="s">
        <v>3</v>
      </c>
      <c r="P182" s="157">
        <v>2</v>
      </c>
      <c r="Q182" s="157" t="s">
        <v>3</v>
      </c>
      <c r="R182" s="157" t="s">
        <v>3</v>
      </c>
      <c r="S182" s="157">
        <v>2</v>
      </c>
      <c r="T182" s="157">
        <v>2</v>
      </c>
      <c r="U182" s="157">
        <v>7</v>
      </c>
    </row>
    <row r="183" spans="1:21" x14ac:dyDescent="0.25">
      <c r="A183" s="155" t="s">
        <v>19</v>
      </c>
      <c r="B183" s="154">
        <v>12</v>
      </c>
      <c r="C183" s="158" t="s">
        <v>3</v>
      </c>
      <c r="D183" s="158">
        <v>2</v>
      </c>
      <c r="E183" s="158">
        <v>2</v>
      </c>
      <c r="F183" s="158">
        <v>66.7</v>
      </c>
      <c r="G183" s="158">
        <v>1</v>
      </c>
      <c r="H183" s="158" t="s">
        <v>3</v>
      </c>
      <c r="I183" s="158" t="s">
        <v>3</v>
      </c>
      <c r="J183" s="158">
        <v>1</v>
      </c>
      <c r="K183" s="158">
        <v>3</v>
      </c>
      <c r="L183" s="158" t="s">
        <v>3</v>
      </c>
      <c r="M183" s="158" t="s">
        <v>3</v>
      </c>
      <c r="N183" s="158" t="s">
        <v>3</v>
      </c>
      <c r="O183" s="158" t="s">
        <v>3</v>
      </c>
      <c r="P183" s="158">
        <v>2</v>
      </c>
      <c r="Q183" s="158" t="s">
        <v>3</v>
      </c>
      <c r="R183" s="158" t="s">
        <v>3</v>
      </c>
      <c r="S183" s="158">
        <v>2</v>
      </c>
      <c r="T183" s="158">
        <v>2</v>
      </c>
      <c r="U183" s="158">
        <v>5</v>
      </c>
    </row>
    <row r="184" spans="1:21" x14ac:dyDescent="0.25">
      <c r="A184" s="153" t="s">
        <v>16</v>
      </c>
      <c r="B184" s="154">
        <v>12</v>
      </c>
      <c r="C184" s="157" t="s">
        <v>3</v>
      </c>
      <c r="D184" s="157">
        <v>1</v>
      </c>
      <c r="E184" s="157">
        <v>1</v>
      </c>
      <c r="F184" s="157">
        <v>50</v>
      </c>
      <c r="G184" s="157">
        <v>1</v>
      </c>
      <c r="H184" s="157" t="s">
        <v>3</v>
      </c>
      <c r="I184" s="157" t="s">
        <v>3</v>
      </c>
      <c r="J184" s="157">
        <v>1</v>
      </c>
      <c r="K184" s="157">
        <v>2</v>
      </c>
      <c r="L184" s="157" t="s">
        <v>3</v>
      </c>
      <c r="M184" s="157" t="s">
        <v>3</v>
      </c>
      <c r="N184" s="157" t="s">
        <v>3</v>
      </c>
      <c r="O184" s="157" t="s">
        <v>3</v>
      </c>
      <c r="P184" s="157">
        <v>3</v>
      </c>
      <c r="Q184" s="157" t="s">
        <v>3</v>
      </c>
      <c r="R184" s="157" t="s">
        <v>3</v>
      </c>
      <c r="S184" s="157">
        <v>3</v>
      </c>
      <c r="T184" s="157">
        <v>3</v>
      </c>
      <c r="U184" s="157">
        <v>5</v>
      </c>
    </row>
    <row r="185" spans="1:21" x14ac:dyDescent="0.25">
      <c r="A185" s="155" t="s">
        <v>17</v>
      </c>
      <c r="B185" s="154">
        <v>12</v>
      </c>
      <c r="C185" s="158">
        <v>1</v>
      </c>
      <c r="D185" s="158" t="s">
        <v>3</v>
      </c>
      <c r="E185" s="158">
        <v>1</v>
      </c>
      <c r="F185" s="158">
        <v>25</v>
      </c>
      <c r="G185" s="158">
        <v>2</v>
      </c>
      <c r="H185" s="158">
        <v>1</v>
      </c>
      <c r="I185" s="158" t="s">
        <v>3</v>
      </c>
      <c r="J185" s="158">
        <v>3</v>
      </c>
      <c r="K185" s="158">
        <v>4</v>
      </c>
      <c r="L185" s="158" t="s">
        <v>3</v>
      </c>
      <c r="M185" s="158" t="s">
        <v>3</v>
      </c>
      <c r="N185" s="158" t="s">
        <v>3</v>
      </c>
      <c r="O185" s="158" t="s">
        <v>3</v>
      </c>
      <c r="P185" s="158">
        <v>3</v>
      </c>
      <c r="Q185" s="158" t="s">
        <v>3</v>
      </c>
      <c r="R185" s="158" t="s">
        <v>3</v>
      </c>
      <c r="S185" s="158">
        <v>3</v>
      </c>
      <c r="T185" s="158">
        <v>3</v>
      </c>
      <c r="U185" s="158">
        <v>7</v>
      </c>
    </row>
    <row r="186" spans="1:21" x14ac:dyDescent="0.25">
      <c r="A186" s="153" t="s">
        <v>9</v>
      </c>
      <c r="B186" s="154">
        <v>12</v>
      </c>
      <c r="C186" s="157" t="s">
        <v>3</v>
      </c>
      <c r="D186" s="157" t="s">
        <v>3</v>
      </c>
      <c r="E186" s="157" t="s">
        <v>3</v>
      </c>
      <c r="F186" s="157" t="s">
        <v>3</v>
      </c>
      <c r="G186" s="157" t="s">
        <v>3</v>
      </c>
      <c r="H186" s="157">
        <v>1</v>
      </c>
      <c r="I186" s="157" t="s">
        <v>3</v>
      </c>
      <c r="J186" s="157">
        <v>1</v>
      </c>
      <c r="K186" s="157">
        <v>1</v>
      </c>
      <c r="L186" s="157" t="s">
        <v>3</v>
      </c>
      <c r="M186" s="157" t="s">
        <v>3</v>
      </c>
      <c r="N186" s="157" t="s">
        <v>3</v>
      </c>
      <c r="O186" s="157" t="s">
        <v>3</v>
      </c>
      <c r="P186" s="157">
        <v>6</v>
      </c>
      <c r="Q186" s="157" t="s">
        <v>3</v>
      </c>
      <c r="R186" s="157" t="s">
        <v>3</v>
      </c>
      <c r="S186" s="157">
        <v>6</v>
      </c>
      <c r="T186" s="157">
        <v>6</v>
      </c>
      <c r="U186" s="157">
        <v>7</v>
      </c>
    </row>
    <row r="187" spans="1:21" x14ac:dyDescent="0.25">
      <c r="A187" s="155" t="s">
        <v>15</v>
      </c>
      <c r="B187" s="156">
        <v>12</v>
      </c>
      <c r="C187" s="158" t="s">
        <v>3</v>
      </c>
      <c r="D187" s="158" t="s">
        <v>3</v>
      </c>
      <c r="E187" s="158" t="s">
        <v>3</v>
      </c>
      <c r="F187" s="158" t="s">
        <v>3</v>
      </c>
      <c r="G187" s="158">
        <v>1</v>
      </c>
      <c r="H187" s="158" t="s">
        <v>3</v>
      </c>
      <c r="I187" s="158" t="s">
        <v>3</v>
      </c>
      <c r="J187" s="158">
        <v>1</v>
      </c>
      <c r="K187" s="158">
        <v>1</v>
      </c>
      <c r="L187" s="158" t="s">
        <v>3</v>
      </c>
      <c r="M187" s="158" t="s">
        <v>3</v>
      </c>
      <c r="N187" s="158" t="s">
        <v>3</v>
      </c>
      <c r="O187" s="158" t="s">
        <v>3</v>
      </c>
      <c r="P187" s="158">
        <v>4</v>
      </c>
      <c r="Q187" s="158" t="s">
        <v>3</v>
      </c>
      <c r="R187" s="158" t="s">
        <v>3</v>
      </c>
      <c r="S187" s="158">
        <v>4</v>
      </c>
      <c r="T187" s="158">
        <v>4</v>
      </c>
      <c r="U187" s="158">
        <v>5</v>
      </c>
    </row>
    <row r="188" spans="1:21" x14ac:dyDescent="0.25">
      <c r="A188" s="153" t="s">
        <v>2</v>
      </c>
      <c r="B188" s="154">
        <v>13</v>
      </c>
      <c r="C188" s="157" t="s">
        <v>3</v>
      </c>
      <c r="D188" s="157" t="s">
        <v>3</v>
      </c>
      <c r="E188" s="157" t="s">
        <v>3</v>
      </c>
      <c r="F188" s="157" t="s">
        <v>3</v>
      </c>
      <c r="G188" s="157">
        <v>2</v>
      </c>
      <c r="H188" s="157" t="s">
        <v>3</v>
      </c>
      <c r="I188" s="157" t="s">
        <v>3</v>
      </c>
      <c r="J188" s="157">
        <v>2</v>
      </c>
      <c r="K188" s="157">
        <v>2</v>
      </c>
      <c r="L188" s="157" t="s">
        <v>3</v>
      </c>
      <c r="M188" s="157" t="s">
        <v>3</v>
      </c>
      <c r="N188" s="157" t="s">
        <v>3</v>
      </c>
      <c r="O188" s="157" t="s">
        <v>3</v>
      </c>
      <c r="P188" s="157">
        <v>4</v>
      </c>
      <c r="Q188" s="157" t="s">
        <v>3</v>
      </c>
      <c r="R188" s="157" t="s">
        <v>3</v>
      </c>
      <c r="S188" s="157">
        <v>4</v>
      </c>
      <c r="T188" s="157">
        <v>4</v>
      </c>
      <c r="U188" s="157">
        <v>6</v>
      </c>
    </row>
    <row r="189" spans="1:21" x14ac:dyDescent="0.25">
      <c r="A189" s="155" t="s">
        <v>4</v>
      </c>
      <c r="B189" s="154">
        <v>13</v>
      </c>
      <c r="C189" s="158">
        <v>1</v>
      </c>
      <c r="D189" s="158" t="s">
        <v>3</v>
      </c>
      <c r="E189" s="158">
        <v>1</v>
      </c>
      <c r="F189" s="158">
        <v>14.3</v>
      </c>
      <c r="G189" s="158">
        <v>5</v>
      </c>
      <c r="H189" s="158">
        <v>1</v>
      </c>
      <c r="I189" s="158" t="s">
        <v>3</v>
      </c>
      <c r="J189" s="158">
        <v>6</v>
      </c>
      <c r="K189" s="158">
        <v>7</v>
      </c>
      <c r="L189" s="158" t="s">
        <v>3</v>
      </c>
      <c r="M189" s="158" t="s">
        <v>3</v>
      </c>
      <c r="N189" s="158" t="s">
        <v>3</v>
      </c>
      <c r="O189" s="158" t="s">
        <v>3</v>
      </c>
      <c r="P189" s="158">
        <v>1</v>
      </c>
      <c r="Q189" s="158" t="s">
        <v>3</v>
      </c>
      <c r="R189" s="158" t="s">
        <v>3</v>
      </c>
      <c r="S189" s="158">
        <v>1</v>
      </c>
      <c r="T189" s="158">
        <v>1</v>
      </c>
      <c r="U189" s="158">
        <v>8</v>
      </c>
    </row>
    <row r="190" spans="1:21" x14ac:dyDescent="0.25">
      <c r="A190" s="153" t="s">
        <v>18</v>
      </c>
      <c r="B190" s="154">
        <v>13</v>
      </c>
      <c r="C190" s="157">
        <v>2</v>
      </c>
      <c r="D190" s="157" t="s">
        <v>3</v>
      </c>
      <c r="E190" s="157">
        <v>2</v>
      </c>
      <c r="F190" s="157">
        <v>100</v>
      </c>
      <c r="G190" s="157" t="s">
        <v>3</v>
      </c>
      <c r="H190" s="157" t="s">
        <v>3</v>
      </c>
      <c r="I190" s="157" t="s">
        <v>3</v>
      </c>
      <c r="J190" s="157" t="s">
        <v>3</v>
      </c>
      <c r="K190" s="157">
        <v>2</v>
      </c>
      <c r="L190" s="157" t="s">
        <v>3</v>
      </c>
      <c r="M190" s="157" t="s">
        <v>3</v>
      </c>
      <c r="N190" s="157" t="s">
        <v>3</v>
      </c>
      <c r="O190" s="157" t="s">
        <v>3</v>
      </c>
      <c r="P190" s="157">
        <v>4</v>
      </c>
      <c r="Q190" s="157" t="s">
        <v>3</v>
      </c>
      <c r="R190" s="157" t="s">
        <v>3</v>
      </c>
      <c r="S190" s="157">
        <v>4</v>
      </c>
      <c r="T190" s="157">
        <v>4</v>
      </c>
      <c r="U190" s="157">
        <v>6</v>
      </c>
    </row>
    <row r="191" spans="1:21" x14ac:dyDescent="0.25">
      <c r="A191" s="155" t="s">
        <v>5</v>
      </c>
      <c r="B191" s="154">
        <v>13</v>
      </c>
      <c r="C191" s="158" t="s">
        <v>3</v>
      </c>
      <c r="D191" s="158" t="s">
        <v>3</v>
      </c>
      <c r="E191" s="158" t="s">
        <v>3</v>
      </c>
      <c r="F191" s="158" t="s">
        <v>3</v>
      </c>
      <c r="G191" s="158" t="s">
        <v>3</v>
      </c>
      <c r="H191" s="158" t="s">
        <v>3</v>
      </c>
      <c r="I191" s="158" t="s">
        <v>3</v>
      </c>
      <c r="J191" s="158" t="s">
        <v>3</v>
      </c>
      <c r="K191" s="158" t="s">
        <v>3</v>
      </c>
      <c r="L191" s="158" t="s">
        <v>3</v>
      </c>
      <c r="M191" s="158" t="s">
        <v>3</v>
      </c>
      <c r="N191" s="158" t="s">
        <v>3</v>
      </c>
      <c r="O191" s="158" t="s">
        <v>3</v>
      </c>
      <c r="P191" s="158">
        <v>1</v>
      </c>
      <c r="Q191" s="158" t="s">
        <v>3</v>
      </c>
      <c r="R191" s="158" t="s">
        <v>3</v>
      </c>
      <c r="S191" s="158">
        <v>1</v>
      </c>
      <c r="T191" s="158">
        <v>1</v>
      </c>
      <c r="U191" s="158">
        <v>1</v>
      </c>
    </row>
    <row r="192" spans="1:21" x14ac:dyDescent="0.25">
      <c r="A192" s="153" t="s">
        <v>6</v>
      </c>
      <c r="B192" s="154">
        <v>13</v>
      </c>
      <c r="C192" s="157" t="s">
        <v>3</v>
      </c>
      <c r="D192" s="157" t="s">
        <v>3</v>
      </c>
      <c r="E192" s="157" t="s">
        <v>3</v>
      </c>
      <c r="F192" s="157" t="s">
        <v>3</v>
      </c>
      <c r="G192" s="157">
        <v>2</v>
      </c>
      <c r="H192" s="157" t="s">
        <v>3</v>
      </c>
      <c r="I192" s="157" t="s">
        <v>3</v>
      </c>
      <c r="J192" s="157">
        <v>2</v>
      </c>
      <c r="K192" s="157">
        <v>2</v>
      </c>
      <c r="L192" s="157" t="s">
        <v>3</v>
      </c>
      <c r="M192" s="157" t="s">
        <v>3</v>
      </c>
      <c r="N192" s="157" t="s">
        <v>3</v>
      </c>
      <c r="O192" s="157" t="s">
        <v>3</v>
      </c>
      <c r="P192" s="157">
        <v>4</v>
      </c>
      <c r="Q192" s="157" t="s">
        <v>3</v>
      </c>
      <c r="R192" s="157" t="s">
        <v>3</v>
      </c>
      <c r="S192" s="157">
        <v>4</v>
      </c>
      <c r="T192" s="157">
        <v>4</v>
      </c>
      <c r="U192" s="157">
        <v>6</v>
      </c>
    </row>
    <row r="193" spans="1:21" x14ac:dyDescent="0.25">
      <c r="A193" s="155" t="s">
        <v>7</v>
      </c>
      <c r="B193" s="154">
        <v>13</v>
      </c>
      <c r="C193" s="158" t="s">
        <v>3</v>
      </c>
      <c r="D193" s="158" t="s">
        <v>3</v>
      </c>
      <c r="E193" s="158" t="s">
        <v>3</v>
      </c>
      <c r="F193" s="158" t="s">
        <v>3</v>
      </c>
      <c r="G193" s="158">
        <v>6</v>
      </c>
      <c r="H193" s="158" t="s">
        <v>3</v>
      </c>
      <c r="I193" s="158" t="s">
        <v>3</v>
      </c>
      <c r="J193" s="158">
        <v>6</v>
      </c>
      <c r="K193" s="158">
        <v>6</v>
      </c>
      <c r="L193" s="158" t="s">
        <v>3</v>
      </c>
      <c r="M193" s="158" t="s">
        <v>3</v>
      </c>
      <c r="N193" s="158" t="s">
        <v>3</v>
      </c>
      <c r="O193" s="158" t="s">
        <v>3</v>
      </c>
      <c r="P193" s="158">
        <v>1</v>
      </c>
      <c r="Q193" s="158" t="s">
        <v>3</v>
      </c>
      <c r="R193" s="158" t="s">
        <v>3</v>
      </c>
      <c r="S193" s="158">
        <v>1</v>
      </c>
      <c r="T193" s="158">
        <v>1</v>
      </c>
      <c r="U193" s="158">
        <v>7</v>
      </c>
    </row>
    <row r="194" spans="1:21" x14ac:dyDescent="0.25">
      <c r="A194" s="153" t="s">
        <v>8</v>
      </c>
      <c r="B194" s="154">
        <v>13</v>
      </c>
      <c r="C194" s="157">
        <v>1</v>
      </c>
      <c r="D194" s="157" t="s">
        <v>3</v>
      </c>
      <c r="E194" s="157">
        <v>1</v>
      </c>
      <c r="F194" s="157">
        <v>33.299999999999997</v>
      </c>
      <c r="G194" s="157">
        <v>1</v>
      </c>
      <c r="H194" s="157">
        <v>1</v>
      </c>
      <c r="I194" s="157" t="s">
        <v>3</v>
      </c>
      <c r="J194" s="157">
        <v>2</v>
      </c>
      <c r="K194" s="157">
        <v>3</v>
      </c>
      <c r="L194" s="157" t="s">
        <v>3</v>
      </c>
      <c r="M194" s="157">
        <v>1</v>
      </c>
      <c r="N194" s="157">
        <v>1</v>
      </c>
      <c r="O194" s="157">
        <v>25</v>
      </c>
      <c r="P194" s="157">
        <v>3</v>
      </c>
      <c r="Q194" s="157" t="s">
        <v>3</v>
      </c>
      <c r="R194" s="157" t="s">
        <v>3</v>
      </c>
      <c r="S194" s="157">
        <v>3</v>
      </c>
      <c r="T194" s="157">
        <v>4</v>
      </c>
      <c r="U194" s="157">
        <v>7</v>
      </c>
    </row>
    <row r="195" spans="1:21" x14ac:dyDescent="0.25">
      <c r="A195" s="155" t="s">
        <v>9</v>
      </c>
      <c r="B195" s="154">
        <v>13</v>
      </c>
      <c r="C195" s="158">
        <v>1</v>
      </c>
      <c r="D195" s="158" t="s">
        <v>3</v>
      </c>
      <c r="E195" s="158">
        <v>1</v>
      </c>
      <c r="F195" s="158">
        <v>33.299999999999997</v>
      </c>
      <c r="G195" s="158" t="s">
        <v>3</v>
      </c>
      <c r="H195" s="158">
        <v>2</v>
      </c>
      <c r="I195" s="158" t="s">
        <v>3</v>
      </c>
      <c r="J195" s="158">
        <v>2</v>
      </c>
      <c r="K195" s="158">
        <v>3</v>
      </c>
      <c r="L195" s="158" t="s">
        <v>3</v>
      </c>
      <c r="M195" s="158">
        <v>1</v>
      </c>
      <c r="N195" s="158">
        <v>1</v>
      </c>
      <c r="O195" s="158">
        <v>14.3</v>
      </c>
      <c r="P195" s="158">
        <v>6</v>
      </c>
      <c r="Q195" s="158" t="s">
        <v>3</v>
      </c>
      <c r="R195" s="158" t="s">
        <v>3</v>
      </c>
      <c r="S195" s="158">
        <v>6</v>
      </c>
      <c r="T195" s="158">
        <v>7</v>
      </c>
      <c r="U195" s="158">
        <v>10</v>
      </c>
    </row>
    <row r="196" spans="1:21" x14ac:dyDescent="0.25">
      <c r="A196" s="153" t="s">
        <v>10</v>
      </c>
      <c r="B196" s="154">
        <v>13</v>
      </c>
      <c r="C196" s="157">
        <v>1</v>
      </c>
      <c r="D196" s="157">
        <v>1</v>
      </c>
      <c r="E196" s="157">
        <v>2</v>
      </c>
      <c r="F196" s="157">
        <v>40</v>
      </c>
      <c r="G196" s="157">
        <v>3</v>
      </c>
      <c r="H196" s="157" t="s">
        <v>3</v>
      </c>
      <c r="I196" s="157" t="s">
        <v>3</v>
      </c>
      <c r="J196" s="157">
        <v>3</v>
      </c>
      <c r="K196" s="157">
        <v>5</v>
      </c>
      <c r="L196" s="157" t="s">
        <v>3</v>
      </c>
      <c r="M196" s="157" t="s">
        <v>3</v>
      </c>
      <c r="N196" s="157" t="s">
        <v>3</v>
      </c>
      <c r="O196" s="157" t="s">
        <v>3</v>
      </c>
      <c r="P196" s="157">
        <v>4</v>
      </c>
      <c r="Q196" s="157" t="s">
        <v>3</v>
      </c>
      <c r="R196" s="157" t="s">
        <v>3</v>
      </c>
      <c r="S196" s="157">
        <v>4</v>
      </c>
      <c r="T196" s="157">
        <v>4</v>
      </c>
      <c r="U196" s="157">
        <v>9</v>
      </c>
    </row>
    <row r="197" spans="1:21" x14ac:dyDescent="0.25">
      <c r="A197" s="155" t="s">
        <v>648</v>
      </c>
      <c r="B197" s="154">
        <v>13</v>
      </c>
      <c r="C197" s="158" t="s">
        <v>3</v>
      </c>
      <c r="D197" s="158">
        <v>2</v>
      </c>
      <c r="E197" s="158">
        <v>2</v>
      </c>
      <c r="F197" s="158">
        <v>66.7</v>
      </c>
      <c r="G197" s="158">
        <v>1</v>
      </c>
      <c r="H197" s="158" t="s">
        <v>3</v>
      </c>
      <c r="I197" s="158" t="s">
        <v>3</v>
      </c>
      <c r="J197" s="158">
        <v>1</v>
      </c>
      <c r="K197" s="158">
        <v>3</v>
      </c>
      <c r="L197" s="158" t="s">
        <v>3</v>
      </c>
      <c r="M197" s="158" t="s">
        <v>3</v>
      </c>
      <c r="N197" s="158" t="s">
        <v>3</v>
      </c>
      <c r="O197" s="158" t="s">
        <v>3</v>
      </c>
      <c r="P197" s="158" t="s">
        <v>3</v>
      </c>
      <c r="Q197" s="158">
        <v>1</v>
      </c>
      <c r="R197" s="158" t="s">
        <v>3</v>
      </c>
      <c r="S197" s="158">
        <v>1</v>
      </c>
      <c r="T197" s="158">
        <v>1</v>
      </c>
      <c r="U197" s="158">
        <v>4</v>
      </c>
    </row>
    <row r="198" spans="1:21" x14ac:dyDescent="0.25">
      <c r="A198" s="153" t="s">
        <v>13</v>
      </c>
      <c r="B198" s="154">
        <v>13</v>
      </c>
      <c r="C198" s="157" t="s">
        <v>3</v>
      </c>
      <c r="D198" s="157" t="s">
        <v>3</v>
      </c>
      <c r="E198" s="157" t="s">
        <v>3</v>
      </c>
      <c r="F198" s="157" t="s">
        <v>3</v>
      </c>
      <c r="G198" s="157" t="s">
        <v>3</v>
      </c>
      <c r="H198" s="157" t="s">
        <v>3</v>
      </c>
      <c r="I198" s="157" t="s">
        <v>3</v>
      </c>
      <c r="J198" s="157" t="s">
        <v>3</v>
      </c>
      <c r="K198" s="157" t="s">
        <v>3</v>
      </c>
      <c r="L198" s="157" t="s">
        <v>3</v>
      </c>
      <c r="M198" s="157" t="s">
        <v>3</v>
      </c>
      <c r="N198" s="157" t="s">
        <v>3</v>
      </c>
      <c r="O198" s="157" t="s">
        <v>3</v>
      </c>
      <c r="P198" s="157">
        <v>3</v>
      </c>
      <c r="Q198" s="157" t="s">
        <v>3</v>
      </c>
      <c r="R198" s="157" t="s">
        <v>3</v>
      </c>
      <c r="S198" s="157">
        <v>3</v>
      </c>
      <c r="T198" s="157">
        <v>3</v>
      </c>
      <c r="U198" s="157">
        <v>3</v>
      </c>
    </row>
    <row r="199" spans="1:21" x14ac:dyDescent="0.25">
      <c r="A199" s="155" t="s">
        <v>14</v>
      </c>
      <c r="B199" s="154">
        <v>13</v>
      </c>
      <c r="C199" s="158">
        <v>1</v>
      </c>
      <c r="D199" s="158" t="s">
        <v>3</v>
      </c>
      <c r="E199" s="158">
        <v>1</v>
      </c>
      <c r="F199" s="158">
        <v>100</v>
      </c>
      <c r="G199" s="158" t="s">
        <v>3</v>
      </c>
      <c r="H199" s="158" t="s">
        <v>3</v>
      </c>
      <c r="I199" s="158" t="s">
        <v>3</v>
      </c>
      <c r="J199" s="158" t="s">
        <v>3</v>
      </c>
      <c r="K199" s="158">
        <v>1</v>
      </c>
      <c r="L199" s="158" t="s">
        <v>3</v>
      </c>
      <c r="M199" s="158" t="s">
        <v>3</v>
      </c>
      <c r="N199" s="158" t="s">
        <v>3</v>
      </c>
      <c r="O199" s="158" t="s">
        <v>3</v>
      </c>
      <c r="P199" s="158">
        <v>3</v>
      </c>
      <c r="Q199" s="158" t="s">
        <v>3</v>
      </c>
      <c r="R199" s="158" t="s">
        <v>3</v>
      </c>
      <c r="S199" s="158">
        <v>3</v>
      </c>
      <c r="T199" s="158">
        <v>3</v>
      </c>
      <c r="U199" s="158">
        <v>4</v>
      </c>
    </row>
    <row r="200" spans="1:21" x14ac:dyDescent="0.25">
      <c r="A200" s="153" t="s">
        <v>19</v>
      </c>
      <c r="B200" s="154">
        <v>13</v>
      </c>
      <c r="C200" s="157" t="s">
        <v>3</v>
      </c>
      <c r="D200" s="157">
        <v>1</v>
      </c>
      <c r="E200" s="157">
        <v>1</v>
      </c>
      <c r="F200" s="157">
        <v>100</v>
      </c>
      <c r="G200" s="157" t="s">
        <v>3</v>
      </c>
      <c r="H200" s="157" t="s">
        <v>3</v>
      </c>
      <c r="I200" s="157" t="s">
        <v>3</v>
      </c>
      <c r="J200" s="157" t="s">
        <v>3</v>
      </c>
      <c r="K200" s="157">
        <v>1</v>
      </c>
      <c r="L200" s="157">
        <v>1</v>
      </c>
      <c r="M200" s="157" t="s">
        <v>3</v>
      </c>
      <c r="N200" s="157">
        <v>1</v>
      </c>
      <c r="O200" s="157">
        <v>33.299999999999997</v>
      </c>
      <c r="P200" s="157">
        <v>2</v>
      </c>
      <c r="Q200" s="157" t="s">
        <v>3</v>
      </c>
      <c r="R200" s="157" t="s">
        <v>3</v>
      </c>
      <c r="S200" s="157">
        <v>2</v>
      </c>
      <c r="T200" s="157">
        <v>3</v>
      </c>
      <c r="U200" s="157">
        <v>4</v>
      </c>
    </row>
    <row r="201" spans="1:21" x14ac:dyDescent="0.25">
      <c r="A201" s="155" t="s">
        <v>17</v>
      </c>
      <c r="B201" s="154">
        <v>13</v>
      </c>
      <c r="C201" s="158" t="s">
        <v>3</v>
      </c>
      <c r="D201" s="158" t="s">
        <v>3</v>
      </c>
      <c r="E201" s="158" t="s">
        <v>3</v>
      </c>
      <c r="F201" s="158" t="s">
        <v>3</v>
      </c>
      <c r="G201" s="158">
        <v>3</v>
      </c>
      <c r="H201" s="158">
        <v>1</v>
      </c>
      <c r="I201" s="158" t="s">
        <v>3</v>
      </c>
      <c r="J201" s="158">
        <v>4</v>
      </c>
      <c r="K201" s="158">
        <v>4</v>
      </c>
      <c r="L201" s="158" t="s">
        <v>3</v>
      </c>
      <c r="M201" s="158" t="s">
        <v>3</v>
      </c>
      <c r="N201" s="158" t="s">
        <v>3</v>
      </c>
      <c r="O201" s="158" t="s">
        <v>3</v>
      </c>
      <c r="P201" s="158" t="s">
        <v>3</v>
      </c>
      <c r="Q201" s="158" t="s">
        <v>3</v>
      </c>
      <c r="R201" s="158" t="s">
        <v>3</v>
      </c>
      <c r="S201" s="158" t="s">
        <v>3</v>
      </c>
      <c r="T201" s="158" t="s">
        <v>3</v>
      </c>
      <c r="U201" s="158">
        <v>4</v>
      </c>
    </row>
    <row r="202" spans="1:21" x14ac:dyDescent="0.25">
      <c r="A202" s="153" t="s">
        <v>2</v>
      </c>
      <c r="B202" s="154">
        <v>14</v>
      </c>
      <c r="C202" s="157">
        <v>2</v>
      </c>
      <c r="D202" s="157" t="s">
        <v>3</v>
      </c>
      <c r="E202" s="157">
        <v>2</v>
      </c>
      <c r="F202" s="157">
        <v>33.299999999999997</v>
      </c>
      <c r="G202" s="157">
        <v>3</v>
      </c>
      <c r="H202" s="157">
        <v>1</v>
      </c>
      <c r="I202" s="157" t="s">
        <v>3</v>
      </c>
      <c r="J202" s="157">
        <v>4</v>
      </c>
      <c r="K202" s="157">
        <v>6</v>
      </c>
      <c r="L202" s="157" t="s">
        <v>3</v>
      </c>
      <c r="M202" s="157" t="s">
        <v>3</v>
      </c>
      <c r="N202" s="157" t="s">
        <v>3</v>
      </c>
      <c r="O202" s="157" t="s">
        <v>3</v>
      </c>
      <c r="P202" s="157" t="s">
        <v>3</v>
      </c>
      <c r="Q202" s="157" t="s">
        <v>3</v>
      </c>
      <c r="R202" s="157" t="s">
        <v>3</v>
      </c>
      <c r="S202" s="157" t="s">
        <v>3</v>
      </c>
      <c r="T202" s="157" t="s">
        <v>3</v>
      </c>
      <c r="U202" s="157">
        <v>6</v>
      </c>
    </row>
    <row r="203" spans="1:21" x14ac:dyDescent="0.25">
      <c r="A203" s="155" t="s">
        <v>4</v>
      </c>
      <c r="B203" s="154">
        <v>14</v>
      </c>
      <c r="C203" s="158" t="s">
        <v>3</v>
      </c>
      <c r="D203" s="158" t="s">
        <v>3</v>
      </c>
      <c r="E203" s="158" t="s">
        <v>3</v>
      </c>
      <c r="F203" s="158" t="s">
        <v>3</v>
      </c>
      <c r="G203" s="158">
        <v>5</v>
      </c>
      <c r="H203" s="158" t="s">
        <v>3</v>
      </c>
      <c r="I203" s="158" t="s">
        <v>3</v>
      </c>
      <c r="J203" s="158">
        <v>5</v>
      </c>
      <c r="K203" s="158">
        <v>5</v>
      </c>
      <c r="L203" s="158" t="s">
        <v>3</v>
      </c>
      <c r="M203" s="158" t="s">
        <v>3</v>
      </c>
      <c r="N203" s="158" t="s">
        <v>3</v>
      </c>
      <c r="O203" s="158" t="s">
        <v>3</v>
      </c>
      <c r="P203" s="158">
        <v>5</v>
      </c>
      <c r="Q203" s="158" t="s">
        <v>3</v>
      </c>
      <c r="R203" s="158" t="s">
        <v>3</v>
      </c>
      <c r="S203" s="158">
        <v>5</v>
      </c>
      <c r="T203" s="158">
        <v>5</v>
      </c>
      <c r="U203" s="158">
        <v>10</v>
      </c>
    </row>
    <row r="204" spans="1:21" x14ac:dyDescent="0.25">
      <c r="A204" s="153" t="s">
        <v>18</v>
      </c>
      <c r="B204" s="154">
        <v>14</v>
      </c>
      <c r="C204" s="157" t="s">
        <v>3</v>
      </c>
      <c r="D204" s="157" t="s">
        <v>3</v>
      </c>
      <c r="E204" s="157" t="s">
        <v>3</v>
      </c>
      <c r="F204" s="157" t="s">
        <v>3</v>
      </c>
      <c r="G204" s="157" t="s">
        <v>3</v>
      </c>
      <c r="H204" s="157" t="s">
        <v>3</v>
      </c>
      <c r="I204" s="157">
        <v>1</v>
      </c>
      <c r="J204" s="157">
        <v>1</v>
      </c>
      <c r="K204" s="157">
        <v>1</v>
      </c>
      <c r="L204" s="157" t="s">
        <v>3</v>
      </c>
      <c r="M204" s="157" t="s">
        <v>3</v>
      </c>
      <c r="N204" s="157" t="s">
        <v>3</v>
      </c>
      <c r="O204" s="157" t="s">
        <v>3</v>
      </c>
      <c r="P204" s="157">
        <v>6</v>
      </c>
      <c r="Q204" s="157" t="s">
        <v>3</v>
      </c>
      <c r="R204" s="157" t="s">
        <v>3</v>
      </c>
      <c r="S204" s="157">
        <v>6</v>
      </c>
      <c r="T204" s="157">
        <v>6</v>
      </c>
      <c r="U204" s="157">
        <v>7</v>
      </c>
    </row>
    <row r="205" spans="1:21" x14ac:dyDescent="0.25">
      <c r="A205" s="155" t="s">
        <v>7</v>
      </c>
      <c r="B205" s="154">
        <v>14</v>
      </c>
      <c r="C205" s="158" t="s">
        <v>3</v>
      </c>
      <c r="D205" s="158">
        <v>1</v>
      </c>
      <c r="E205" s="158">
        <v>1</v>
      </c>
      <c r="F205" s="158">
        <v>25</v>
      </c>
      <c r="G205" s="158">
        <v>3</v>
      </c>
      <c r="H205" s="158" t="s">
        <v>3</v>
      </c>
      <c r="I205" s="158" t="s">
        <v>3</v>
      </c>
      <c r="J205" s="158">
        <v>3</v>
      </c>
      <c r="K205" s="158">
        <v>4</v>
      </c>
      <c r="L205" s="158" t="s">
        <v>3</v>
      </c>
      <c r="M205" s="158" t="s">
        <v>3</v>
      </c>
      <c r="N205" s="158" t="s">
        <v>3</v>
      </c>
      <c r="O205" s="158" t="s">
        <v>3</v>
      </c>
      <c r="P205" s="158">
        <v>1</v>
      </c>
      <c r="Q205" s="158" t="s">
        <v>3</v>
      </c>
      <c r="R205" s="158" t="s">
        <v>3</v>
      </c>
      <c r="S205" s="158">
        <v>1</v>
      </c>
      <c r="T205" s="158">
        <v>1</v>
      </c>
      <c r="U205" s="158">
        <v>5</v>
      </c>
    </row>
    <row r="206" spans="1:21" x14ac:dyDescent="0.25">
      <c r="A206" s="153" t="s">
        <v>8</v>
      </c>
      <c r="B206" s="154">
        <v>14</v>
      </c>
      <c r="C206" s="157" t="s">
        <v>3</v>
      </c>
      <c r="D206" s="157">
        <v>1</v>
      </c>
      <c r="E206" s="157">
        <v>1</v>
      </c>
      <c r="F206" s="157">
        <v>100</v>
      </c>
      <c r="G206" s="157" t="s">
        <v>3</v>
      </c>
      <c r="H206" s="157" t="s">
        <v>3</v>
      </c>
      <c r="I206" s="157" t="s">
        <v>3</v>
      </c>
      <c r="J206" s="157" t="s">
        <v>3</v>
      </c>
      <c r="K206" s="157">
        <v>1</v>
      </c>
      <c r="L206" s="157" t="s">
        <v>3</v>
      </c>
      <c r="M206" s="157" t="s">
        <v>3</v>
      </c>
      <c r="N206" s="157" t="s">
        <v>3</v>
      </c>
      <c r="O206" s="157" t="s">
        <v>3</v>
      </c>
      <c r="P206" s="157">
        <v>4</v>
      </c>
      <c r="Q206" s="157" t="s">
        <v>3</v>
      </c>
      <c r="R206" s="157" t="s">
        <v>3</v>
      </c>
      <c r="S206" s="157">
        <v>4</v>
      </c>
      <c r="T206" s="157">
        <v>4</v>
      </c>
      <c r="U206" s="157">
        <v>5</v>
      </c>
    </row>
    <row r="207" spans="1:21" x14ac:dyDescent="0.25">
      <c r="A207" s="155" t="s">
        <v>9</v>
      </c>
      <c r="B207" s="154">
        <v>14</v>
      </c>
      <c r="C207" s="158">
        <v>1</v>
      </c>
      <c r="D207" s="158">
        <v>1</v>
      </c>
      <c r="E207" s="158">
        <v>2</v>
      </c>
      <c r="F207" s="158">
        <v>40</v>
      </c>
      <c r="G207" s="158">
        <v>2</v>
      </c>
      <c r="H207" s="158">
        <v>1</v>
      </c>
      <c r="I207" s="158" t="s">
        <v>3</v>
      </c>
      <c r="J207" s="158">
        <v>3</v>
      </c>
      <c r="K207" s="158">
        <v>5</v>
      </c>
      <c r="L207" s="158" t="s">
        <v>3</v>
      </c>
      <c r="M207" s="158" t="s">
        <v>3</v>
      </c>
      <c r="N207" s="158" t="s">
        <v>3</v>
      </c>
      <c r="O207" s="158" t="s">
        <v>3</v>
      </c>
      <c r="P207" s="158">
        <v>2</v>
      </c>
      <c r="Q207" s="158" t="s">
        <v>3</v>
      </c>
      <c r="R207" s="158" t="s">
        <v>3</v>
      </c>
      <c r="S207" s="158">
        <v>2</v>
      </c>
      <c r="T207" s="158">
        <v>2</v>
      </c>
      <c r="U207" s="158">
        <v>7</v>
      </c>
    </row>
    <row r="208" spans="1:21" x14ac:dyDescent="0.25">
      <c r="A208" s="153" t="s">
        <v>10</v>
      </c>
      <c r="B208" s="154">
        <v>14</v>
      </c>
      <c r="C208" s="157" t="s">
        <v>3</v>
      </c>
      <c r="D208" s="157">
        <v>1</v>
      </c>
      <c r="E208" s="157">
        <v>1</v>
      </c>
      <c r="F208" s="157">
        <v>25</v>
      </c>
      <c r="G208" s="157">
        <v>2</v>
      </c>
      <c r="H208" s="157">
        <v>1</v>
      </c>
      <c r="I208" s="157" t="s">
        <v>3</v>
      </c>
      <c r="J208" s="157">
        <v>3</v>
      </c>
      <c r="K208" s="157">
        <v>4</v>
      </c>
      <c r="L208" s="157" t="s">
        <v>3</v>
      </c>
      <c r="M208" s="157" t="s">
        <v>3</v>
      </c>
      <c r="N208" s="157" t="s">
        <v>3</v>
      </c>
      <c r="O208" s="157" t="s">
        <v>3</v>
      </c>
      <c r="P208" s="157">
        <v>2</v>
      </c>
      <c r="Q208" s="157" t="s">
        <v>3</v>
      </c>
      <c r="R208" s="157" t="s">
        <v>3</v>
      </c>
      <c r="S208" s="157">
        <v>2</v>
      </c>
      <c r="T208" s="157">
        <v>2</v>
      </c>
      <c r="U208" s="157">
        <v>6</v>
      </c>
    </row>
    <row r="209" spans="1:21" x14ac:dyDescent="0.25">
      <c r="A209" s="155" t="s">
        <v>11</v>
      </c>
      <c r="B209" s="154">
        <v>14</v>
      </c>
      <c r="C209" s="158" t="s">
        <v>3</v>
      </c>
      <c r="D209" s="158" t="s">
        <v>3</v>
      </c>
      <c r="E209" s="158" t="s">
        <v>3</v>
      </c>
      <c r="F209" s="158" t="s">
        <v>3</v>
      </c>
      <c r="G209" s="158" t="s">
        <v>3</v>
      </c>
      <c r="H209" s="158" t="s">
        <v>3</v>
      </c>
      <c r="I209" s="158" t="s">
        <v>3</v>
      </c>
      <c r="J209" s="158" t="s">
        <v>3</v>
      </c>
      <c r="K209" s="158" t="s">
        <v>3</v>
      </c>
      <c r="L209" s="158" t="s">
        <v>3</v>
      </c>
      <c r="M209" s="158" t="s">
        <v>3</v>
      </c>
      <c r="N209" s="158" t="s">
        <v>3</v>
      </c>
      <c r="O209" s="158" t="s">
        <v>3</v>
      </c>
      <c r="P209" s="158">
        <v>5</v>
      </c>
      <c r="Q209" s="158" t="s">
        <v>3</v>
      </c>
      <c r="R209" s="158" t="s">
        <v>3</v>
      </c>
      <c r="S209" s="158">
        <v>5</v>
      </c>
      <c r="T209" s="158">
        <v>5</v>
      </c>
      <c r="U209" s="158">
        <v>5</v>
      </c>
    </row>
    <row r="210" spans="1:21" x14ac:dyDescent="0.25">
      <c r="A210" s="153" t="s">
        <v>12</v>
      </c>
      <c r="B210" s="154">
        <v>14</v>
      </c>
      <c r="C210" s="157" t="s">
        <v>3</v>
      </c>
      <c r="D210" s="157" t="s">
        <v>3</v>
      </c>
      <c r="E210" s="157" t="s">
        <v>3</v>
      </c>
      <c r="F210" s="157" t="s">
        <v>3</v>
      </c>
      <c r="G210" s="157">
        <v>3</v>
      </c>
      <c r="H210" s="157" t="s">
        <v>3</v>
      </c>
      <c r="I210" s="157" t="s">
        <v>3</v>
      </c>
      <c r="J210" s="157">
        <v>3</v>
      </c>
      <c r="K210" s="157">
        <v>3</v>
      </c>
      <c r="L210" s="157" t="s">
        <v>3</v>
      </c>
      <c r="M210" s="157" t="s">
        <v>3</v>
      </c>
      <c r="N210" s="157" t="s">
        <v>3</v>
      </c>
      <c r="O210" s="157" t="s">
        <v>3</v>
      </c>
      <c r="P210" s="157">
        <v>2</v>
      </c>
      <c r="Q210" s="157" t="s">
        <v>3</v>
      </c>
      <c r="R210" s="157" t="s">
        <v>3</v>
      </c>
      <c r="S210" s="157">
        <v>2</v>
      </c>
      <c r="T210" s="157">
        <v>2</v>
      </c>
      <c r="U210" s="157">
        <v>5</v>
      </c>
    </row>
    <row r="211" spans="1:21" x14ac:dyDescent="0.25">
      <c r="A211" s="155" t="s">
        <v>648</v>
      </c>
      <c r="B211" s="154">
        <v>14</v>
      </c>
      <c r="C211" s="158" t="s">
        <v>3</v>
      </c>
      <c r="D211" s="158">
        <v>1</v>
      </c>
      <c r="E211" s="158">
        <v>1</v>
      </c>
      <c r="F211" s="158">
        <v>25</v>
      </c>
      <c r="G211" s="158">
        <v>3</v>
      </c>
      <c r="H211" s="158" t="s">
        <v>3</v>
      </c>
      <c r="I211" s="158" t="s">
        <v>3</v>
      </c>
      <c r="J211" s="158">
        <v>3</v>
      </c>
      <c r="K211" s="158">
        <v>4</v>
      </c>
      <c r="L211" s="158" t="s">
        <v>3</v>
      </c>
      <c r="M211" s="158" t="s">
        <v>3</v>
      </c>
      <c r="N211" s="158" t="s">
        <v>3</v>
      </c>
      <c r="O211" s="158" t="s">
        <v>3</v>
      </c>
      <c r="P211" s="158">
        <v>2</v>
      </c>
      <c r="Q211" s="158" t="s">
        <v>3</v>
      </c>
      <c r="R211" s="158" t="s">
        <v>3</v>
      </c>
      <c r="S211" s="158">
        <v>2</v>
      </c>
      <c r="T211" s="158">
        <v>2</v>
      </c>
      <c r="U211" s="158">
        <v>6</v>
      </c>
    </row>
    <row r="212" spans="1:21" x14ac:dyDescent="0.25">
      <c r="A212" s="153" t="s">
        <v>13</v>
      </c>
      <c r="B212" s="154">
        <v>14</v>
      </c>
      <c r="C212" s="157" t="s">
        <v>3</v>
      </c>
      <c r="D212" s="157" t="s">
        <v>3</v>
      </c>
      <c r="E212" s="157" t="s">
        <v>3</v>
      </c>
      <c r="F212" s="157" t="s">
        <v>3</v>
      </c>
      <c r="G212" s="157" t="s">
        <v>3</v>
      </c>
      <c r="H212" s="157" t="s">
        <v>3</v>
      </c>
      <c r="I212" s="157" t="s">
        <v>3</v>
      </c>
      <c r="J212" s="157" t="s">
        <v>3</v>
      </c>
      <c r="K212" s="157" t="s">
        <v>3</v>
      </c>
      <c r="L212" s="157" t="s">
        <v>3</v>
      </c>
      <c r="M212" s="157" t="s">
        <v>3</v>
      </c>
      <c r="N212" s="157" t="s">
        <v>3</v>
      </c>
      <c r="O212" s="157" t="s">
        <v>3</v>
      </c>
      <c r="P212" s="157">
        <v>4</v>
      </c>
      <c r="Q212" s="157" t="s">
        <v>3</v>
      </c>
      <c r="R212" s="157" t="s">
        <v>3</v>
      </c>
      <c r="S212" s="157">
        <v>4</v>
      </c>
      <c r="T212" s="157">
        <v>4</v>
      </c>
      <c r="U212" s="157">
        <v>4</v>
      </c>
    </row>
    <row r="213" spans="1:21" x14ac:dyDescent="0.25">
      <c r="A213" s="155" t="s">
        <v>14</v>
      </c>
      <c r="B213" s="154">
        <v>14</v>
      </c>
      <c r="C213" s="158" t="s">
        <v>3</v>
      </c>
      <c r="D213" s="158" t="s">
        <v>3</v>
      </c>
      <c r="E213" s="158" t="s">
        <v>3</v>
      </c>
      <c r="F213" s="158" t="s">
        <v>3</v>
      </c>
      <c r="G213" s="158">
        <v>3</v>
      </c>
      <c r="H213" s="158" t="s">
        <v>3</v>
      </c>
      <c r="I213" s="158" t="s">
        <v>3</v>
      </c>
      <c r="J213" s="158">
        <v>3</v>
      </c>
      <c r="K213" s="158">
        <v>3</v>
      </c>
      <c r="L213" s="158" t="s">
        <v>3</v>
      </c>
      <c r="M213" s="158">
        <v>1</v>
      </c>
      <c r="N213" s="158">
        <v>1</v>
      </c>
      <c r="O213" s="158">
        <v>25</v>
      </c>
      <c r="P213" s="158">
        <v>3</v>
      </c>
      <c r="Q213" s="158" t="s">
        <v>3</v>
      </c>
      <c r="R213" s="158" t="s">
        <v>3</v>
      </c>
      <c r="S213" s="158">
        <v>3</v>
      </c>
      <c r="T213" s="158">
        <v>4</v>
      </c>
      <c r="U213" s="158">
        <v>7</v>
      </c>
    </row>
    <row r="214" spans="1:21" x14ac:dyDescent="0.25">
      <c r="A214" s="153" t="s">
        <v>15</v>
      </c>
      <c r="B214" s="154">
        <v>14</v>
      </c>
      <c r="C214" s="157">
        <v>1</v>
      </c>
      <c r="D214" s="157">
        <v>1</v>
      </c>
      <c r="E214" s="157">
        <v>2</v>
      </c>
      <c r="F214" s="157">
        <v>66.7</v>
      </c>
      <c r="G214" s="157">
        <v>1</v>
      </c>
      <c r="H214" s="157" t="s">
        <v>3</v>
      </c>
      <c r="I214" s="157" t="s">
        <v>3</v>
      </c>
      <c r="J214" s="157">
        <v>1</v>
      </c>
      <c r="K214" s="157">
        <v>3</v>
      </c>
      <c r="L214" s="157" t="s">
        <v>3</v>
      </c>
      <c r="M214" s="157">
        <v>1</v>
      </c>
      <c r="N214" s="157">
        <v>1</v>
      </c>
      <c r="O214" s="157">
        <v>20</v>
      </c>
      <c r="P214" s="157">
        <v>3</v>
      </c>
      <c r="Q214" s="157">
        <v>1</v>
      </c>
      <c r="R214" s="157" t="s">
        <v>3</v>
      </c>
      <c r="S214" s="157">
        <v>4</v>
      </c>
      <c r="T214" s="157">
        <v>5</v>
      </c>
      <c r="U214" s="157">
        <v>8</v>
      </c>
    </row>
    <row r="215" spans="1:21" x14ac:dyDescent="0.25">
      <c r="A215" s="155" t="s">
        <v>19</v>
      </c>
      <c r="B215" s="154">
        <v>14</v>
      </c>
      <c r="C215" s="158">
        <v>1</v>
      </c>
      <c r="D215" s="158">
        <v>1</v>
      </c>
      <c r="E215" s="158">
        <v>2</v>
      </c>
      <c r="F215" s="158">
        <v>50</v>
      </c>
      <c r="G215" s="158">
        <v>2</v>
      </c>
      <c r="H215" s="158" t="s">
        <v>3</v>
      </c>
      <c r="I215" s="158" t="s">
        <v>3</v>
      </c>
      <c r="J215" s="158">
        <v>2</v>
      </c>
      <c r="K215" s="158">
        <v>4</v>
      </c>
      <c r="L215" s="158">
        <v>2</v>
      </c>
      <c r="M215" s="158" t="s">
        <v>3</v>
      </c>
      <c r="N215" s="158">
        <v>2</v>
      </c>
      <c r="O215" s="158">
        <v>33.299999999999997</v>
      </c>
      <c r="P215" s="158">
        <v>4</v>
      </c>
      <c r="Q215" s="158" t="s">
        <v>3</v>
      </c>
      <c r="R215" s="158" t="s">
        <v>3</v>
      </c>
      <c r="S215" s="158">
        <v>4</v>
      </c>
      <c r="T215" s="158">
        <v>6</v>
      </c>
      <c r="U215" s="158">
        <v>10</v>
      </c>
    </row>
    <row r="216" spans="1:21" x14ac:dyDescent="0.25">
      <c r="A216" s="153" t="s">
        <v>16</v>
      </c>
      <c r="B216" s="154">
        <v>14</v>
      </c>
      <c r="C216" s="157" t="s">
        <v>3</v>
      </c>
      <c r="D216" s="157" t="s">
        <v>3</v>
      </c>
      <c r="E216" s="157" t="s">
        <v>3</v>
      </c>
      <c r="F216" s="157" t="s">
        <v>3</v>
      </c>
      <c r="G216" s="157" t="s">
        <v>3</v>
      </c>
      <c r="H216" s="157" t="s">
        <v>3</v>
      </c>
      <c r="I216" s="157" t="s">
        <v>3</v>
      </c>
      <c r="J216" s="157" t="s">
        <v>3</v>
      </c>
      <c r="K216" s="157" t="s">
        <v>3</v>
      </c>
      <c r="L216" s="157" t="s">
        <v>3</v>
      </c>
      <c r="M216" s="157" t="s">
        <v>3</v>
      </c>
      <c r="N216" s="157" t="s">
        <v>3</v>
      </c>
      <c r="O216" s="157" t="s">
        <v>3</v>
      </c>
      <c r="P216" s="157">
        <v>2</v>
      </c>
      <c r="Q216" s="157" t="s">
        <v>3</v>
      </c>
      <c r="R216" s="157" t="s">
        <v>3</v>
      </c>
      <c r="S216" s="157">
        <v>2</v>
      </c>
      <c r="T216" s="157">
        <v>2</v>
      </c>
      <c r="U216" s="157">
        <v>2</v>
      </c>
    </row>
    <row r="217" spans="1:21" x14ac:dyDescent="0.25">
      <c r="A217" s="155" t="s">
        <v>17</v>
      </c>
      <c r="B217" s="154">
        <v>14</v>
      </c>
      <c r="C217" s="158" t="s">
        <v>3</v>
      </c>
      <c r="D217" s="158" t="s">
        <v>3</v>
      </c>
      <c r="E217" s="158" t="s">
        <v>3</v>
      </c>
      <c r="F217" s="158" t="s">
        <v>3</v>
      </c>
      <c r="G217" s="158">
        <v>3</v>
      </c>
      <c r="H217" s="158" t="s">
        <v>3</v>
      </c>
      <c r="I217" s="158" t="s">
        <v>3</v>
      </c>
      <c r="J217" s="158">
        <v>3</v>
      </c>
      <c r="K217" s="158">
        <v>3</v>
      </c>
      <c r="L217" s="158" t="s">
        <v>3</v>
      </c>
      <c r="M217" s="158" t="s">
        <v>3</v>
      </c>
      <c r="N217" s="158" t="s">
        <v>3</v>
      </c>
      <c r="O217" s="158" t="s">
        <v>3</v>
      </c>
      <c r="P217" s="158">
        <v>4</v>
      </c>
      <c r="Q217" s="158" t="s">
        <v>3</v>
      </c>
      <c r="R217" s="158" t="s">
        <v>3</v>
      </c>
      <c r="S217" s="158">
        <v>4</v>
      </c>
      <c r="T217" s="158">
        <v>4</v>
      </c>
      <c r="U217" s="158">
        <v>7</v>
      </c>
    </row>
    <row r="218" spans="1:21" x14ac:dyDescent="0.25">
      <c r="A218" s="153" t="s">
        <v>17</v>
      </c>
      <c r="B218" s="154">
        <v>15</v>
      </c>
      <c r="C218" s="157">
        <v>2</v>
      </c>
      <c r="D218" s="157">
        <v>1</v>
      </c>
      <c r="E218" s="157">
        <v>3</v>
      </c>
      <c r="F218" s="157">
        <v>75</v>
      </c>
      <c r="G218" s="157">
        <v>1</v>
      </c>
      <c r="H218" s="157" t="s">
        <v>3</v>
      </c>
      <c r="I218" s="157" t="s">
        <v>3</v>
      </c>
      <c r="J218" s="157">
        <v>1</v>
      </c>
      <c r="K218" s="157">
        <v>4</v>
      </c>
      <c r="L218" s="157" t="s">
        <v>3</v>
      </c>
      <c r="M218" s="157">
        <v>1</v>
      </c>
      <c r="N218" s="157">
        <v>1</v>
      </c>
      <c r="O218" s="157">
        <v>25</v>
      </c>
      <c r="P218" s="157">
        <v>3</v>
      </c>
      <c r="Q218" s="157" t="s">
        <v>3</v>
      </c>
      <c r="R218" s="157" t="s">
        <v>3</v>
      </c>
      <c r="S218" s="157">
        <v>3</v>
      </c>
      <c r="T218" s="157">
        <v>4</v>
      </c>
      <c r="U218" s="157">
        <v>8</v>
      </c>
    </row>
    <row r="219" spans="1:21" x14ac:dyDescent="0.25">
      <c r="A219" s="155" t="s">
        <v>16</v>
      </c>
      <c r="B219" s="154">
        <v>15</v>
      </c>
      <c r="C219" s="158" t="s">
        <v>3</v>
      </c>
      <c r="D219" s="158" t="s">
        <v>3</v>
      </c>
      <c r="E219" s="158" t="s">
        <v>3</v>
      </c>
      <c r="F219" s="158" t="s">
        <v>3</v>
      </c>
      <c r="G219" s="158">
        <v>1</v>
      </c>
      <c r="H219" s="158" t="s">
        <v>3</v>
      </c>
      <c r="I219" s="158" t="s">
        <v>3</v>
      </c>
      <c r="J219" s="158">
        <v>1</v>
      </c>
      <c r="K219" s="158">
        <v>1</v>
      </c>
      <c r="L219" s="158" t="s">
        <v>3</v>
      </c>
      <c r="M219" s="158" t="s">
        <v>3</v>
      </c>
      <c r="N219" s="158" t="s">
        <v>3</v>
      </c>
      <c r="O219" s="158" t="s">
        <v>3</v>
      </c>
      <c r="P219" s="158">
        <v>4</v>
      </c>
      <c r="Q219" s="158" t="s">
        <v>3</v>
      </c>
      <c r="R219" s="158" t="s">
        <v>3</v>
      </c>
      <c r="S219" s="158">
        <v>4</v>
      </c>
      <c r="T219" s="158">
        <v>4</v>
      </c>
      <c r="U219" s="158">
        <v>5</v>
      </c>
    </row>
    <row r="220" spans="1:21" x14ac:dyDescent="0.25">
      <c r="A220" s="153" t="s">
        <v>19</v>
      </c>
      <c r="B220" s="154">
        <v>15</v>
      </c>
      <c r="C220" s="157" t="s">
        <v>3</v>
      </c>
      <c r="D220" s="157" t="s">
        <v>3</v>
      </c>
      <c r="E220" s="157" t="s">
        <v>3</v>
      </c>
      <c r="F220" s="157" t="s">
        <v>3</v>
      </c>
      <c r="G220" s="157">
        <v>2</v>
      </c>
      <c r="H220" s="157" t="s">
        <v>3</v>
      </c>
      <c r="I220" s="157" t="s">
        <v>3</v>
      </c>
      <c r="J220" s="157">
        <v>2</v>
      </c>
      <c r="K220" s="157">
        <v>2</v>
      </c>
      <c r="L220" s="157" t="s">
        <v>3</v>
      </c>
      <c r="M220" s="157" t="s">
        <v>3</v>
      </c>
      <c r="N220" s="157" t="s">
        <v>3</v>
      </c>
      <c r="O220" s="157" t="s">
        <v>3</v>
      </c>
      <c r="P220" s="157">
        <v>6</v>
      </c>
      <c r="Q220" s="157" t="s">
        <v>3</v>
      </c>
      <c r="R220" s="157" t="s">
        <v>3</v>
      </c>
      <c r="S220" s="157">
        <v>6</v>
      </c>
      <c r="T220" s="157">
        <v>6</v>
      </c>
      <c r="U220" s="157">
        <v>8</v>
      </c>
    </row>
    <row r="221" spans="1:21" x14ac:dyDescent="0.25">
      <c r="A221" s="155" t="s">
        <v>15</v>
      </c>
      <c r="B221" s="154">
        <v>15</v>
      </c>
      <c r="C221" s="158" t="s">
        <v>3</v>
      </c>
      <c r="D221" s="158" t="s">
        <v>3</v>
      </c>
      <c r="E221" s="158" t="s">
        <v>3</v>
      </c>
      <c r="F221" s="158" t="s">
        <v>3</v>
      </c>
      <c r="G221" s="158">
        <v>1</v>
      </c>
      <c r="H221" s="158" t="s">
        <v>3</v>
      </c>
      <c r="I221" s="158" t="s">
        <v>3</v>
      </c>
      <c r="J221" s="158">
        <v>1</v>
      </c>
      <c r="K221" s="158">
        <v>1</v>
      </c>
      <c r="L221" s="158" t="s">
        <v>3</v>
      </c>
      <c r="M221" s="158" t="s">
        <v>3</v>
      </c>
      <c r="N221" s="158" t="s">
        <v>3</v>
      </c>
      <c r="O221" s="158" t="s">
        <v>3</v>
      </c>
      <c r="P221" s="158">
        <v>7</v>
      </c>
      <c r="Q221" s="158" t="s">
        <v>3</v>
      </c>
      <c r="R221" s="158" t="s">
        <v>3</v>
      </c>
      <c r="S221" s="158">
        <v>7</v>
      </c>
      <c r="T221" s="158">
        <v>7</v>
      </c>
      <c r="U221" s="158">
        <v>8</v>
      </c>
    </row>
    <row r="222" spans="1:21" x14ac:dyDescent="0.25">
      <c r="A222" s="153" t="s">
        <v>14</v>
      </c>
      <c r="B222" s="154">
        <v>15</v>
      </c>
      <c r="C222" s="157">
        <v>1</v>
      </c>
      <c r="D222" s="157" t="s">
        <v>3</v>
      </c>
      <c r="E222" s="157">
        <v>1</v>
      </c>
      <c r="F222" s="157">
        <v>50</v>
      </c>
      <c r="G222" s="157">
        <v>1</v>
      </c>
      <c r="H222" s="157" t="s">
        <v>3</v>
      </c>
      <c r="I222" s="157" t="s">
        <v>3</v>
      </c>
      <c r="J222" s="157">
        <v>1</v>
      </c>
      <c r="K222" s="157">
        <v>2</v>
      </c>
      <c r="L222" s="157" t="s">
        <v>3</v>
      </c>
      <c r="M222" s="157" t="s">
        <v>3</v>
      </c>
      <c r="N222" s="157" t="s">
        <v>3</v>
      </c>
      <c r="O222" s="157" t="s">
        <v>3</v>
      </c>
      <c r="P222" s="157">
        <v>1</v>
      </c>
      <c r="Q222" s="157" t="s">
        <v>3</v>
      </c>
      <c r="R222" s="157" t="s">
        <v>3</v>
      </c>
      <c r="S222" s="157">
        <v>1</v>
      </c>
      <c r="T222" s="157">
        <v>1</v>
      </c>
      <c r="U222" s="157">
        <v>3</v>
      </c>
    </row>
    <row r="223" spans="1:21" x14ac:dyDescent="0.25">
      <c r="A223" s="155" t="s">
        <v>13</v>
      </c>
      <c r="B223" s="154">
        <v>15</v>
      </c>
      <c r="C223" s="158" t="s">
        <v>3</v>
      </c>
      <c r="D223" s="158" t="s">
        <v>3</v>
      </c>
      <c r="E223" s="158" t="s">
        <v>3</v>
      </c>
      <c r="F223" s="158" t="s">
        <v>3</v>
      </c>
      <c r="G223" s="158" t="s">
        <v>3</v>
      </c>
      <c r="H223" s="158" t="s">
        <v>3</v>
      </c>
      <c r="I223" s="158" t="s">
        <v>3</v>
      </c>
      <c r="J223" s="158" t="s">
        <v>3</v>
      </c>
      <c r="K223" s="158" t="s">
        <v>3</v>
      </c>
      <c r="L223" s="158" t="s">
        <v>3</v>
      </c>
      <c r="M223" s="158" t="s">
        <v>3</v>
      </c>
      <c r="N223" s="158" t="s">
        <v>3</v>
      </c>
      <c r="O223" s="158" t="s">
        <v>3</v>
      </c>
      <c r="P223" s="158">
        <v>5</v>
      </c>
      <c r="Q223" s="158" t="s">
        <v>3</v>
      </c>
      <c r="R223" s="158" t="s">
        <v>3</v>
      </c>
      <c r="S223" s="158">
        <v>5</v>
      </c>
      <c r="T223" s="158">
        <v>5</v>
      </c>
      <c r="U223" s="158">
        <v>5</v>
      </c>
    </row>
    <row r="224" spans="1:21" x14ac:dyDescent="0.25">
      <c r="A224" s="153" t="s">
        <v>648</v>
      </c>
      <c r="B224" s="154">
        <v>15</v>
      </c>
      <c r="C224" s="157">
        <v>1</v>
      </c>
      <c r="D224" s="157" t="s">
        <v>3</v>
      </c>
      <c r="E224" s="157">
        <v>1</v>
      </c>
      <c r="F224" s="157">
        <v>33.299999999999997</v>
      </c>
      <c r="G224" s="157">
        <v>1</v>
      </c>
      <c r="H224" s="157">
        <v>1</v>
      </c>
      <c r="I224" s="157" t="s">
        <v>3</v>
      </c>
      <c r="J224" s="157">
        <v>2</v>
      </c>
      <c r="K224" s="157">
        <v>3</v>
      </c>
      <c r="L224" s="157" t="s">
        <v>3</v>
      </c>
      <c r="M224" s="157" t="s">
        <v>3</v>
      </c>
      <c r="N224" s="157" t="s">
        <v>3</v>
      </c>
      <c r="O224" s="157" t="s">
        <v>3</v>
      </c>
      <c r="P224" s="157">
        <v>3</v>
      </c>
      <c r="Q224" s="157" t="s">
        <v>3</v>
      </c>
      <c r="R224" s="157" t="s">
        <v>3</v>
      </c>
      <c r="S224" s="157">
        <v>3</v>
      </c>
      <c r="T224" s="157">
        <v>3</v>
      </c>
      <c r="U224" s="157">
        <v>6</v>
      </c>
    </row>
    <row r="225" spans="1:21" x14ac:dyDescent="0.25">
      <c r="A225" s="155" t="s">
        <v>12</v>
      </c>
      <c r="B225" s="154">
        <v>15</v>
      </c>
      <c r="C225" s="158" t="s">
        <v>3</v>
      </c>
      <c r="D225" s="158" t="s">
        <v>3</v>
      </c>
      <c r="E225" s="158" t="s">
        <v>3</v>
      </c>
      <c r="F225" s="158" t="s">
        <v>3</v>
      </c>
      <c r="G225" s="158">
        <v>2</v>
      </c>
      <c r="H225" s="158" t="s">
        <v>3</v>
      </c>
      <c r="I225" s="158" t="s">
        <v>3</v>
      </c>
      <c r="J225" s="158">
        <v>2</v>
      </c>
      <c r="K225" s="158">
        <v>2</v>
      </c>
      <c r="L225" s="158" t="s">
        <v>3</v>
      </c>
      <c r="M225" s="158" t="s">
        <v>3</v>
      </c>
      <c r="N225" s="158" t="s">
        <v>3</v>
      </c>
      <c r="O225" s="158" t="s">
        <v>3</v>
      </c>
      <c r="P225" s="158">
        <v>3</v>
      </c>
      <c r="Q225" s="158" t="s">
        <v>3</v>
      </c>
      <c r="R225" s="158" t="s">
        <v>3</v>
      </c>
      <c r="S225" s="158">
        <v>3</v>
      </c>
      <c r="T225" s="158">
        <v>3</v>
      </c>
      <c r="U225" s="158">
        <v>5</v>
      </c>
    </row>
    <row r="226" spans="1:21" x14ac:dyDescent="0.25">
      <c r="A226" s="153" t="s">
        <v>11</v>
      </c>
      <c r="B226" s="154">
        <v>15</v>
      </c>
      <c r="C226" s="157" t="s">
        <v>3</v>
      </c>
      <c r="D226" s="157" t="s">
        <v>3</v>
      </c>
      <c r="E226" s="157" t="s">
        <v>3</v>
      </c>
      <c r="F226" s="157" t="s">
        <v>3</v>
      </c>
      <c r="G226" s="157">
        <v>1</v>
      </c>
      <c r="H226" s="157">
        <v>1</v>
      </c>
      <c r="I226" s="157" t="s">
        <v>3</v>
      </c>
      <c r="J226" s="157">
        <v>2</v>
      </c>
      <c r="K226" s="157">
        <v>2</v>
      </c>
      <c r="L226" s="157" t="s">
        <v>3</v>
      </c>
      <c r="M226" s="157" t="s">
        <v>3</v>
      </c>
      <c r="N226" s="157" t="s">
        <v>3</v>
      </c>
      <c r="O226" s="157" t="s">
        <v>3</v>
      </c>
      <c r="P226" s="157">
        <v>4</v>
      </c>
      <c r="Q226" s="157" t="s">
        <v>3</v>
      </c>
      <c r="R226" s="157" t="s">
        <v>3</v>
      </c>
      <c r="S226" s="157">
        <v>4</v>
      </c>
      <c r="T226" s="157">
        <v>4</v>
      </c>
      <c r="U226" s="157">
        <v>6</v>
      </c>
    </row>
    <row r="227" spans="1:21" x14ac:dyDescent="0.25">
      <c r="A227" s="155" t="s">
        <v>10</v>
      </c>
      <c r="B227" s="154">
        <v>15</v>
      </c>
      <c r="C227" s="158" t="s">
        <v>3</v>
      </c>
      <c r="D227" s="158" t="s">
        <v>3</v>
      </c>
      <c r="E227" s="158" t="s">
        <v>3</v>
      </c>
      <c r="F227" s="158" t="s">
        <v>3</v>
      </c>
      <c r="G227" s="158" t="s">
        <v>3</v>
      </c>
      <c r="H227" s="158" t="s">
        <v>3</v>
      </c>
      <c r="I227" s="158" t="s">
        <v>3</v>
      </c>
      <c r="J227" s="158" t="s">
        <v>3</v>
      </c>
      <c r="K227" s="158" t="s">
        <v>3</v>
      </c>
      <c r="L227" s="158" t="s">
        <v>3</v>
      </c>
      <c r="M227" s="158">
        <v>1</v>
      </c>
      <c r="N227" s="158">
        <v>1</v>
      </c>
      <c r="O227" s="158">
        <v>25</v>
      </c>
      <c r="P227" s="158">
        <v>2</v>
      </c>
      <c r="Q227" s="158">
        <v>1</v>
      </c>
      <c r="R227" s="158" t="s">
        <v>3</v>
      </c>
      <c r="S227" s="158">
        <v>3</v>
      </c>
      <c r="T227" s="158">
        <v>4</v>
      </c>
      <c r="U227" s="158">
        <v>4</v>
      </c>
    </row>
    <row r="228" spans="1:21" x14ac:dyDescent="0.25">
      <c r="A228" s="153" t="s">
        <v>9</v>
      </c>
      <c r="B228" s="154">
        <v>15</v>
      </c>
      <c r="C228" s="157" t="s">
        <v>3</v>
      </c>
      <c r="D228" s="157" t="s">
        <v>3</v>
      </c>
      <c r="E228" s="157" t="s">
        <v>3</v>
      </c>
      <c r="F228" s="157" t="s">
        <v>3</v>
      </c>
      <c r="G228" s="157">
        <v>2</v>
      </c>
      <c r="H228" s="157" t="s">
        <v>3</v>
      </c>
      <c r="I228" s="157" t="s">
        <v>3</v>
      </c>
      <c r="J228" s="157">
        <v>2</v>
      </c>
      <c r="K228" s="157">
        <v>2</v>
      </c>
      <c r="L228" s="157" t="s">
        <v>3</v>
      </c>
      <c r="M228" s="157" t="s">
        <v>3</v>
      </c>
      <c r="N228" s="157" t="s">
        <v>3</v>
      </c>
      <c r="O228" s="157" t="s">
        <v>3</v>
      </c>
      <c r="P228" s="157">
        <v>6</v>
      </c>
      <c r="Q228" s="157" t="s">
        <v>3</v>
      </c>
      <c r="R228" s="157" t="s">
        <v>3</v>
      </c>
      <c r="S228" s="157">
        <v>6</v>
      </c>
      <c r="T228" s="157">
        <v>6</v>
      </c>
      <c r="U228" s="157">
        <v>8</v>
      </c>
    </row>
    <row r="229" spans="1:21" x14ac:dyDescent="0.25">
      <c r="A229" s="155" t="s">
        <v>8</v>
      </c>
      <c r="B229" s="154">
        <v>15</v>
      </c>
      <c r="C229" s="158" t="s">
        <v>3</v>
      </c>
      <c r="D229" s="158" t="s">
        <v>3</v>
      </c>
      <c r="E229" s="158" t="s">
        <v>3</v>
      </c>
      <c r="F229" s="158" t="s">
        <v>3</v>
      </c>
      <c r="G229" s="158">
        <v>1</v>
      </c>
      <c r="H229" s="158" t="s">
        <v>3</v>
      </c>
      <c r="I229" s="158" t="s">
        <v>3</v>
      </c>
      <c r="J229" s="158">
        <v>1</v>
      </c>
      <c r="K229" s="158">
        <v>1</v>
      </c>
      <c r="L229" s="158" t="s">
        <v>3</v>
      </c>
      <c r="M229" s="158" t="s">
        <v>3</v>
      </c>
      <c r="N229" s="158" t="s">
        <v>3</v>
      </c>
      <c r="O229" s="158" t="s">
        <v>3</v>
      </c>
      <c r="P229" s="158">
        <v>2</v>
      </c>
      <c r="Q229" s="158" t="s">
        <v>3</v>
      </c>
      <c r="R229" s="158" t="s">
        <v>3</v>
      </c>
      <c r="S229" s="158">
        <v>2</v>
      </c>
      <c r="T229" s="158">
        <v>2</v>
      </c>
      <c r="U229" s="158">
        <v>3</v>
      </c>
    </row>
    <row r="230" spans="1:21" x14ac:dyDescent="0.25">
      <c r="A230" s="153" t="s">
        <v>7</v>
      </c>
      <c r="B230" s="154">
        <v>15</v>
      </c>
      <c r="C230" s="157">
        <v>1</v>
      </c>
      <c r="D230" s="157" t="s">
        <v>3</v>
      </c>
      <c r="E230" s="157">
        <v>1</v>
      </c>
      <c r="F230" s="157">
        <v>16.7</v>
      </c>
      <c r="G230" s="157">
        <v>3</v>
      </c>
      <c r="H230" s="157">
        <v>2</v>
      </c>
      <c r="I230" s="157" t="s">
        <v>3</v>
      </c>
      <c r="J230" s="157">
        <v>5</v>
      </c>
      <c r="K230" s="157">
        <v>6</v>
      </c>
      <c r="L230" s="157" t="s">
        <v>3</v>
      </c>
      <c r="M230" s="157" t="s">
        <v>3</v>
      </c>
      <c r="N230" s="157" t="s">
        <v>3</v>
      </c>
      <c r="O230" s="157" t="s">
        <v>3</v>
      </c>
      <c r="P230" s="157">
        <v>5</v>
      </c>
      <c r="Q230" s="157" t="s">
        <v>3</v>
      </c>
      <c r="R230" s="157" t="s">
        <v>3</v>
      </c>
      <c r="S230" s="157">
        <v>5</v>
      </c>
      <c r="T230" s="157">
        <v>5</v>
      </c>
      <c r="U230" s="157">
        <v>11</v>
      </c>
    </row>
    <row r="231" spans="1:21" x14ac:dyDescent="0.25">
      <c r="A231" s="155" t="s">
        <v>6</v>
      </c>
      <c r="B231" s="154">
        <v>15</v>
      </c>
      <c r="C231" s="158" t="s">
        <v>3</v>
      </c>
      <c r="D231" s="158" t="s">
        <v>3</v>
      </c>
      <c r="E231" s="158" t="s">
        <v>3</v>
      </c>
      <c r="F231" s="158" t="s">
        <v>3</v>
      </c>
      <c r="G231" s="158">
        <v>2</v>
      </c>
      <c r="H231" s="158" t="s">
        <v>3</v>
      </c>
      <c r="I231" s="158" t="s">
        <v>3</v>
      </c>
      <c r="J231" s="158">
        <v>2</v>
      </c>
      <c r="K231" s="158">
        <v>2</v>
      </c>
      <c r="L231" s="158" t="s">
        <v>3</v>
      </c>
      <c r="M231" s="158" t="s">
        <v>3</v>
      </c>
      <c r="N231" s="158" t="s">
        <v>3</v>
      </c>
      <c r="O231" s="158" t="s">
        <v>3</v>
      </c>
      <c r="P231" s="158">
        <v>5</v>
      </c>
      <c r="Q231" s="158" t="s">
        <v>3</v>
      </c>
      <c r="R231" s="158" t="s">
        <v>3</v>
      </c>
      <c r="S231" s="158">
        <v>5</v>
      </c>
      <c r="T231" s="158">
        <v>5</v>
      </c>
      <c r="U231" s="158">
        <v>7</v>
      </c>
    </row>
    <row r="232" spans="1:21" x14ac:dyDescent="0.25">
      <c r="A232" s="153" t="s">
        <v>5</v>
      </c>
      <c r="B232" s="154">
        <v>15</v>
      </c>
      <c r="C232" s="157" t="s">
        <v>3</v>
      </c>
      <c r="D232" s="157">
        <v>1</v>
      </c>
      <c r="E232" s="157">
        <v>1</v>
      </c>
      <c r="F232" s="157">
        <v>50</v>
      </c>
      <c r="G232" s="157" t="s">
        <v>3</v>
      </c>
      <c r="H232" s="157" t="s">
        <v>3</v>
      </c>
      <c r="I232" s="157">
        <v>1</v>
      </c>
      <c r="J232" s="157">
        <v>1</v>
      </c>
      <c r="K232" s="157">
        <v>2</v>
      </c>
      <c r="L232" s="157" t="s">
        <v>3</v>
      </c>
      <c r="M232" s="157" t="s">
        <v>3</v>
      </c>
      <c r="N232" s="157" t="s">
        <v>3</v>
      </c>
      <c r="O232" s="157" t="s">
        <v>3</v>
      </c>
      <c r="P232" s="157">
        <v>5</v>
      </c>
      <c r="Q232" s="157" t="s">
        <v>3</v>
      </c>
      <c r="R232" s="157" t="s">
        <v>3</v>
      </c>
      <c r="S232" s="157">
        <v>5</v>
      </c>
      <c r="T232" s="157">
        <v>5</v>
      </c>
      <c r="U232" s="157">
        <v>7</v>
      </c>
    </row>
    <row r="233" spans="1:21" x14ac:dyDescent="0.25">
      <c r="A233" s="155" t="s">
        <v>18</v>
      </c>
      <c r="B233" s="154">
        <v>15</v>
      </c>
      <c r="C233" s="158" t="s">
        <v>3</v>
      </c>
      <c r="D233" s="158">
        <v>1</v>
      </c>
      <c r="E233" s="158">
        <v>1</v>
      </c>
      <c r="F233" s="158">
        <v>50</v>
      </c>
      <c r="G233" s="158" t="s">
        <v>3</v>
      </c>
      <c r="H233" s="158">
        <v>1</v>
      </c>
      <c r="I233" s="158" t="s">
        <v>3</v>
      </c>
      <c r="J233" s="158">
        <v>1</v>
      </c>
      <c r="K233" s="158">
        <v>2</v>
      </c>
      <c r="L233" s="158" t="s">
        <v>3</v>
      </c>
      <c r="M233" s="158">
        <v>1</v>
      </c>
      <c r="N233" s="158">
        <v>1</v>
      </c>
      <c r="O233" s="158">
        <v>25</v>
      </c>
      <c r="P233" s="158">
        <v>3</v>
      </c>
      <c r="Q233" s="158" t="s">
        <v>3</v>
      </c>
      <c r="R233" s="158" t="s">
        <v>3</v>
      </c>
      <c r="S233" s="158">
        <v>3</v>
      </c>
      <c r="T233" s="158">
        <v>4</v>
      </c>
      <c r="U233" s="158">
        <v>6</v>
      </c>
    </row>
    <row r="234" spans="1:21" x14ac:dyDescent="0.25">
      <c r="A234" s="153" t="s">
        <v>4</v>
      </c>
      <c r="B234" s="154">
        <v>15</v>
      </c>
      <c r="C234" s="157" t="s">
        <v>3</v>
      </c>
      <c r="D234" s="157" t="s">
        <v>3</v>
      </c>
      <c r="E234" s="157" t="s">
        <v>3</v>
      </c>
      <c r="F234" s="157" t="s">
        <v>3</v>
      </c>
      <c r="G234" s="157">
        <v>6</v>
      </c>
      <c r="H234" s="157" t="s">
        <v>3</v>
      </c>
      <c r="I234" s="157" t="s">
        <v>3</v>
      </c>
      <c r="J234" s="157">
        <v>6</v>
      </c>
      <c r="K234" s="157">
        <v>6</v>
      </c>
      <c r="L234" s="157" t="s">
        <v>3</v>
      </c>
      <c r="M234" s="157" t="s">
        <v>3</v>
      </c>
      <c r="N234" s="157" t="s">
        <v>3</v>
      </c>
      <c r="O234" s="157" t="s">
        <v>3</v>
      </c>
      <c r="P234" s="157">
        <v>3</v>
      </c>
      <c r="Q234" s="157" t="s">
        <v>3</v>
      </c>
      <c r="R234" s="157" t="s">
        <v>3</v>
      </c>
      <c r="S234" s="157">
        <v>3</v>
      </c>
      <c r="T234" s="157">
        <v>3</v>
      </c>
      <c r="U234" s="157">
        <v>9</v>
      </c>
    </row>
    <row r="235" spans="1:21" x14ac:dyDescent="0.25">
      <c r="A235" s="155" t="s">
        <v>2</v>
      </c>
      <c r="B235" s="154">
        <v>15</v>
      </c>
      <c r="C235" s="158" t="s">
        <v>3</v>
      </c>
      <c r="D235" s="158" t="s">
        <v>3</v>
      </c>
      <c r="E235" s="158" t="s">
        <v>3</v>
      </c>
      <c r="F235" s="158" t="s">
        <v>3</v>
      </c>
      <c r="G235" s="158" t="s">
        <v>3</v>
      </c>
      <c r="H235" s="158" t="s">
        <v>3</v>
      </c>
      <c r="I235" s="158" t="s">
        <v>3</v>
      </c>
      <c r="J235" s="158" t="s">
        <v>3</v>
      </c>
      <c r="K235" s="158" t="s">
        <v>3</v>
      </c>
      <c r="L235" s="158" t="s">
        <v>3</v>
      </c>
      <c r="M235" s="158" t="s">
        <v>3</v>
      </c>
      <c r="N235" s="158" t="s">
        <v>3</v>
      </c>
      <c r="O235" s="158" t="s">
        <v>3</v>
      </c>
      <c r="P235" s="158">
        <v>5</v>
      </c>
      <c r="Q235" s="158" t="s">
        <v>3</v>
      </c>
      <c r="R235" s="158" t="s">
        <v>3</v>
      </c>
      <c r="S235" s="158">
        <v>5</v>
      </c>
      <c r="T235" s="158">
        <v>5</v>
      </c>
      <c r="U235" s="158">
        <v>5</v>
      </c>
    </row>
    <row r="236" spans="1:21" x14ac:dyDescent="0.25">
      <c r="A236" s="153" t="s">
        <v>17</v>
      </c>
      <c r="B236" s="154">
        <v>16</v>
      </c>
      <c r="C236" s="157" t="s">
        <v>3</v>
      </c>
      <c r="D236" s="157" t="s">
        <v>3</v>
      </c>
      <c r="E236" s="157" t="s">
        <v>3</v>
      </c>
      <c r="F236" s="157" t="s">
        <v>3</v>
      </c>
      <c r="G236" s="157">
        <v>1</v>
      </c>
      <c r="H236" s="157" t="s">
        <v>3</v>
      </c>
      <c r="I236" s="157" t="s">
        <v>3</v>
      </c>
      <c r="J236" s="157">
        <v>1</v>
      </c>
      <c r="K236" s="157">
        <v>1</v>
      </c>
      <c r="L236" s="157" t="s">
        <v>3</v>
      </c>
      <c r="M236" s="157">
        <v>1</v>
      </c>
      <c r="N236" s="157">
        <v>1</v>
      </c>
      <c r="O236" s="157">
        <v>50</v>
      </c>
      <c r="P236" s="157">
        <v>1</v>
      </c>
      <c r="Q236" s="157" t="s">
        <v>3</v>
      </c>
      <c r="R236" s="157" t="s">
        <v>3</v>
      </c>
      <c r="S236" s="157">
        <v>1</v>
      </c>
      <c r="T236" s="157">
        <v>2</v>
      </c>
      <c r="U236" s="157">
        <v>3</v>
      </c>
    </row>
    <row r="237" spans="1:21" x14ac:dyDescent="0.25">
      <c r="A237" s="155" t="s">
        <v>16</v>
      </c>
      <c r="B237" s="154">
        <v>16</v>
      </c>
      <c r="C237" s="158">
        <v>1</v>
      </c>
      <c r="D237" s="158" t="s">
        <v>3</v>
      </c>
      <c r="E237" s="158">
        <v>1</v>
      </c>
      <c r="F237" s="158">
        <v>14.3</v>
      </c>
      <c r="G237" s="158">
        <v>5</v>
      </c>
      <c r="H237" s="158">
        <v>1</v>
      </c>
      <c r="I237" s="158" t="s">
        <v>3</v>
      </c>
      <c r="J237" s="158">
        <v>6</v>
      </c>
      <c r="K237" s="158">
        <v>7</v>
      </c>
      <c r="L237" s="158" t="s">
        <v>3</v>
      </c>
      <c r="M237" s="158" t="s">
        <v>3</v>
      </c>
      <c r="N237" s="158" t="s">
        <v>3</v>
      </c>
      <c r="O237" s="158" t="s">
        <v>3</v>
      </c>
      <c r="P237" s="158" t="s">
        <v>3</v>
      </c>
      <c r="Q237" s="158" t="s">
        <v>3</v>
      </c>
      <c r="R237" s="158" t="s">
        <v>3</v>
      </c>
      <c r="S237" s="158" t="s">
        <v>3</v>
      </c>
      <c r="T237" s="158" t="s">
        <v>3</v>
      </c>
      <c r="U237" s="158">
        <v>7</v>
      </c>
    </row>
    <row r="238" spans="1:21" x14ac:dyDescent="0.25">
      <c r="A238" s="153" t="s">
        <v>19</v>
      </c>
      <c r="B238" s="154">
        <v>16</v>
      </c>
      <c r="C238" s="157" t="s">
        <v>3</v>
      </c>
      <c r="D238" s="157" t="s">
        <v>3</v>
      </c>
      <c r="E238" s="157" t="s">
        <v>3</v>
      </c>
      <c r="F238" s="157" t="s">
        <v>3</v>
      </c>
      <c r="G238" s="157" t="s">
        <v>3</v>
      </c>
      <c r="H238" s="157" t="s">
        <v>3</v>
      </c>
      <c r="I238" s="157" t="s">
        <v>3</v>
      </c>
      <c r="J238" s="157" t="s">
        <v>3</v>
      </c>
      <c r="K238" s="157" t="s">
        <v>3</v>
      </c>
      <c r="L238" s="157" t="s">
        <v>3</v>
      </c>
      <c r="M238" s="157" t="s">
        <v>3</v>
      </c>
      <c r="N238" s="157" t="s">
        <v>3</v>
      </c>
      <c r="O238" s="157" t="s">
        <v>3</v>
      </c>
      <c r="P238" s="157">
        <v>2</v>
      </c>
      <c r="Q238" s="157" t="s">
        <v>3</v>
      </c>
      <c r="R238" s="157" t="s">
        <v>3</v>
      </c>
      <c r="S238" s="157">
        <v>2</v>
      </c>
      <c r="T238" s="157">
        <v>2</v>
      </c>
      <c r="U238" s="157">
        <v>2</v>
      </c>
    </row>
    <row r="239" spans="1:21" x14ac:dyDescent="0.25">
      <c r="A239" s="155" t="s">
        <v>15</v>
      </c>
      <c r="B239" s="154">
        <v>16</v>
      </c>
      <c r="C239" s="158" t="s">
        <v>3</v>
      </c>
      <c r="D239" s="158" t="s">
        <v>3</v>
      </c>
      <c r="E239" s="158" t="s">
        <v>3</v>
      </c>
      <c r="F239" s="158" t="s">
        <v>3</v>
      </c>
      <c r="G239" s="158">
        <v>2</v>
      </c>
      <c r="H239" s="158" t="s">
        <v>3</v>
      </c>
      <c r="I239" s="158" t="s">
        <v>3</v>
      </c>
      <c r="J239" s="158">
        <v>2</v>
      </c>
      <c r="K239" s="158">
        <v>2</v>
      </c>
      <c r="L239" s="158" t="s">
        <v>3</v>
      </c>
      <c r="M239" s="158" t="s">
        <v>3</v>
      </c>
      <c r="N239" s="158" t="s">
        <v>3</v>
      </c>
      <c r="O239" s="158" t="s">
        <v>3</v>
      </c>
      <c r="P239" s="158">
        <v>5</v>
      </c>
      <c r="Q239" s="158" t="s">
        <v>3</v>
      </c>
      <c r="R239" s="158" t="s">
        <v>3</v>
      </c>
      <c r="S239" s="158">
        <v>5</v>
      </c>
      <c r="T239" s="158">
        <v>5</v>
      </c>
      <c r="U239" s="158">
        <v>7</v>
      </c>
    </row>
    <row r="240" spans="1:21" x14ac:dyDescent="0.25">
      <c r="A240" s="153" t="s">
        <v>14</v>
      </c>
      <c r="B240" s="154">
        <v>16</v>
      </c>
      <c r="C240" s="157" t="s">
        <v>3</v>
      </c>
      <c r="D240" s="157" t="s">
        <v>3</v>
      </c>
      <c r="E240" s="157" t="s">
        <v>3</v>
      </c>
      <c r="F240" s="157" t="s">
        <v>3</v>
      </c>
      <c r="G240" s="157" t="s">
        <v>3</v>
      </c>
      <c r="H240" s="157" t="s">
        <v>3</v>
      </c>
      <c r="I240" s="157">
        <v>1</v>
      </c>
      <c r="J240" s="157">
        <v>1</v>
      </c>
      <c r="K240" s="157">
        <v>1</v>
      </c>
      <c r="L240" s="157" t="s">
        <v>3</v>
      </c>
      <c r="M240" s="157" t="s">
        <v>3</v>
      </c>
      <c r="N240" s="157" t="s">
        <v>3</v>
      </c>
      <c r="O240" s="157" t="s">
        <v>3</v>
      </c>
      <c r="P240" s="157">
        <v>1</v>
      </c>
      <c r="Q240" s="157" t="s">
        <v>3</v>
      </c>
      <c r="R240" s="157" t="s">
        <v>3</v>
      </c>
      <c r="S240" s="157">
        <v>1</v>
      </c>
      <c r="T240" s="157">
        <v>1</v>
      </c>
      <c r="U240" s="157">
        <v>2</v>
      </c>
    </row>
    <row r="241" spans="1:21" x14ac:dyDescent="0.25">
      <c r="A241" s="155" t="s">
        <v>13</v>
      </c>
      <c r="B241" s="154">
        <v>16</v>
      </c>
      <c r="C241" s="158" t="s">
        <v>3</v>
      </c>
      <c r="D241" s="158">
        <v>1</v>
      </c>
      <c r="E241" s="158">
        <v>1</v>
      </c>
      <c r="F241" s="158">
        <v>33.299999999999997</v>
      </c>
      <c r="G241" s="158">
        <v>1</v>
      </c>
      <c r="H241" s="158">
        <v>1</v>
      </c>
      <c r="I241" s="158" t="s">
        <v>3</v>
      </c>
      <c r="J241" s="158">
        <v>2</v>
      </c>
      <c r="K241" s="158">
        <v>3</v>
      </c>
      <c r="L241" s="158" t="s">
        <v>3</v>
      </c>
      <c r="M241" s="158" t="s">
        <v>3</v>
      </c>
      <c r="N241" s="158" t="s">
        <v>3</v>
      </c>
      <c r="O241" s="158" t="s">
        <v>3</v>
      </c>
      <c r="P241" s="158">
        <v>2</v>
      </c>
      <c r="Q241" s="158" t="s">
        <v>3</v>
      </c>
      <c r="R241" s="158" t="s">
        <v>3</v>
      </c>
      <c r="S241" s="158">
        <v>2</v>
      </c>
      <c r="T241" s="158">
        <v>2</v>
      </c>
      <c r="U241" s="158">
        <v>5</v>
      </c>
    </row>
    <row r="242" spans="1:21" x14ac:dyDescent="0.25">
      <c r="A242" s="153" t="s">
        <v>648</v>
      </c>
      <c r="B242" s="154">
        <v>16</v>
      </c>
      <c r="C242" s="157" t="s">
        <v>3</v>
      </c>
      <c r="D242" s="157" t="s">
        <v>3</v>
      </c>
      <c r="E242" s="157" t="s">
        <v>3</v>
      </c>
      <c r="F242" s="157" t="s">
        <v>3</v>
      </c>
      <c r="G242" s="157">
        <v>1</v>
      </c>
      <c r="H242" s="157" t="s">
        <v>3</v>
      </c>
      <c r="I242" s="157" t="s">
        <v>3</v>
      </c>
      <c r="J242" s="157">
        <v>1</v>
      </c>
      <c r="K242" s="157">
        <v>1</v>
      </c>
      <c r="L242" s="157" t="s">
        <v>3</v>
      </c>
      <c r="M242" s="157" t="s">
        <v>3</v>
      </c>
      <c r="N242" s="157" t="s">
        <v>3</v>
      </c>
      <c r="O242" s="157" t="s">
        <v>3</v>
      </c>
      <c r="P242" s="157">
        <v>3</v>
      </c>
      <c r="Q242" s="157" t="s">
        <v>3</v>
      </c>
      <c r="R242" s="157" t="s">
        <v>3</v>
      </c>
      <c r="S242" s="157">
        <v>3</v>
      </c>
      <c r="T242" s="157">
        <v>3</v>
      </c>
      <c r="U242" s="157">
        <v>4</v>
      </c>
    </row>
    <row r="243" spans="1:21" x14ac:dyDescent="0.25">
      <c r="A243" s="155" t="s">
        <v>12</v>
      </c>
      <c r="B243" s="154">
        <v>16</v>
      </c>
      <c r="C243" s="158" t="s">
        <v>3</v>
      </c>
      <c r="D243" s="158" t="s">
        <v>3</v>
      </c>
      <c r="E243" s="158" t="s">
        <v>3</v>
      </c>
      <c r="F243" s="158" t="s">
        <v>3</v>
      </c>
      <c r="G243" s="158" t="s">
        <v>3</v>
      </c>
      <c r="H243" s="158" t="s">
        <v>3</v>
      </c>
      <c r="I243" s="158" t="s">
        <v>3</v>
      </c>
      <c r="J243" s="158" t="s">
        <v>3</v>
      </c>
      <c r="K243" s="158" t="s">
        <v>3</v>
      </c>
      <c r="L243" s="158" t="s">
        <v>3</v>
      </c>
      <c r="M243" s="158" t="s">
        <v>3</v>
      </c>
      <c r="N243" s="158" t="s">
        <v>3</v>
      </c>
      <c r="O243" s="158" t="s">
        <v>3</v>
      </c>
      <c r="P243" s="158">
        <v>3</v>
      </c>
      <c r="Q243" s="158" t="s">
        <v>3</v>
      </c>
      <c r="R243" s="158" t="s">
        <v>3</v>
      </c>
      <c r="S243" s="158">
        <v>3</v>
      </c>
      <c r="T243" s="158">
        <v>3</v>
      </c>
      <c r="U243" s="158">
        <v>3</v>
      </c>
    </row>
    <row r="244" spans="1:21" x14ac:dyDescent="0.25">
      <c r="A244" s="153" t="s">
        <v>11</v>
      </c>
      <c r="B244" s="154">
        <v>16</v>
      </c>
      <c r="C244" s="157" t="s">
        <v>3</v>
      </c>
      <c r="D244" s="157" t="s">
        <v>3</v>
      </c>
      <c r="E244" s="157" t="s">
        <v>3</v>
      </c>
      <c r="F244" s="157" t="s">
        <v>3</v>
      </c>
      <c r="G244" s="157" t="s">
        <v>3</v>
      </c>
      <c r="H244" s="157" t="s">
        <v>3</v>
      </c>
      <c r="I244" s="157" t="s">
        <v>3</v>
      </c>
      <c r="J244" s="157" t="s">
        <v>3</v>
      </c>
      <c r="K244" s="157" t="s">
        <v>3</v>
      </c>
      <c r="L244" s="157" t="s">
        <v>3</v>
      </c>
      <c r="M244" s="157" t="s">
        <v>3</v>
      </c>
      <c r="N244" s="157" t="s">
        <v>3</v>
      </c>
      <c r="O244" s="157" t="s">
        <v>3</v>
      </c>
      <c r="P244" s="157">
        <v>3</v>
      </c>
      <c r="Q244" s="157" t="s">
        <v>3</v>
      </c>
      <c r="R244" s="157" t="s">
        <v>3</v>
      </c>
      <c r="S244" s="157">
        <v>3</v>
      </c>
      <c r="T244" s="157">
        <v>3</v>
      </c>
      <c r="U244" s="157">
        <v>3</v>
      </c>
    </row>
    <row r="245" spans="1:21" x14ac:dyDescent="0.25">
      <c r="A245" s="155" t="s">
        <v>10</v>
      </c>
      <c r="B245" s="154">
        <v>16</v>
      </c>
      <c r="C245" s="158" t="s">
        <v>3</v>
      </c>
      <c r="D245" s="158">
        <v>1</v>
      </c>
      <c r="E245" s="158">
        <v>1</v>
      </c>
      <c r="F245" s="158">
        <v>25</v>
      </c>
      <c r="G245" s="158">
        <v>3</v>
      </c>
      <c r="H245" s="158" t="s">
        <v>3</v>
      </c>
      <c r="I245" s="158" t="s">
        <v>3</v>
      </c>
      <c r="J245" s="158">
        <v>3</v>
      </c>
      <c r="K245" s="158">
        <v>4</v>
      </c>
      <c r="L245" s="158" t="s">
        <v>3</v>
      </c>
      <c r="M245" s="158" t="s">
        <v>3</v>
      </c>
      <c r="N245" s="158" t="s">
        <v>3</v>
      </c>
      <c r="O245" s="158" t="s">
        <v>3</v>
      </c>
      <c r="P245" s="158">
        <v>2</v>
      </c>
      <c r="Q245" s="158" t="s">
        <v>3</v>
      </c>
      <c r="R245" s="158">
        <v>1</v>
      </c>
      <c r="S245" s="158">
        <v>3</v>
      </c>
      <c r="T245" s="158">
        <v>3</v>
      </c>
      <c r="U245" s="158">
        <v>7</v>
      </c>
    </row>
    <row r="246" spans="1:21" x14ac:dyDescent="0.25">
      <c r="A246" s="153" t="s">
        <v>9</v>
      </c>
      <c r="B246" s="154">
        <v>16</v>
      </c>
      <c r="C246" s="157">
        <v>1</v>
      </c>
      <c r="D246" s="157">
        <v>1</v>
      </c>
      <c r="E246" s="157">
        <v>2</v>
      </c>
      <c r="F246" s="157">
        <v>50</v>
      </c>
      <c r="G246" s="157">
        <v>1</v>
      </c>
      <c r="H246" s="157">
        <v>1</v>
      </c>
      <c r="I246" s="157" t="s">
        <v>3</v>
      </c>
      <c r="J246" s="157">
        <v>2</v>
      </c>
      <c r="K246" s="157">
        <v>4</v>
      </c>
      <c r="L246" s="157" t="s">
        <v>3</v>
      </c>
      <c r="M246" s="157" t="s">
        <v>3</v>
      </c>
      <c r="N246" s="157" t="s">
        <v>3</v>
      </c>
      <c r="O246" s="157" t="s">
        <v>3</v>
      </c>
      <c r="P246" s="157">
        <v>6</v>
      </c>
      <c r="Q246" s="157" t="s">
        <v>3</v>
      </c>
      <c r="R246" s="157" t="s">
        <v>3</v>
      </c>
      <c r="S246" s="157">
        <v>6</v>
      </c>
      <c r="T246" s="157">
        <v>6</v>
      </c>
      <c r="U246" s="157">
        <v>10</v>
      </c>
    </row>
    <row r="247" spans="1:21" x14ac:dyDescent="0.25">
      <c r="A247" s="155" t="s">
        <v>8</v>
      </c>
      <c r="B247" s="154">
        <v>16</v>
      </c>
      <c r="C247" s="158" t="s">
        <v>3</v>
      </c>
      <c r="D247" s="158" t="s">
        <v>3</v>
      </c>
      <c r="E247" s="158" t="s">
        <v>3</v>
      </c>
      <c r="F247" s="158" t="s">
        <v>3</v>
      </c>
      <c r="G247" s="158" t="s">
        <v>3</v>
      </c>
      <c r="H247" s="158" t="s">
        <v>3</v>
      </c>
      <c r="I247" s="158" t="s">
        <v>3</v>
      </c>
      <c r="J247" s="158" t="s">
        <v>3</v>
      </c>
      <c r="K247" s="158" t="s">
        <v>3</v>
      </c>
      <c r="L247" s="158" t="s">
        <v>3</v>
      </c>
      <c r="M247" s="158" t="s">
        <v>3</v>
      </c>
      <c r="N247" s="158" t="s">
        <v>3</v>
      </c>
      <c r="O247" s="158" t="s">
        <v>3</v>
      </c>
      <c r="P247" s="158">
        <v>3</v>
      </c>
      <c r="Q247" s="158" t="s">
        <v>3</v>
      </c>
      <c r="R247" s="158" t="s">
        <v>3</v>
      </c>
      <c r="S247" s="158">
        <v>3</v>
      </c>
      <c r="T247" s="158">
        <v>3</v>
      </c>
      <c r="U247" s="158">
        <v>3</v>
      </c>
    </row>
    <row r="248" spans="1:21" x14ac:dyDescent="0.25">
      <c r="A248" s="153" t="s">
        <v>7</v>
      </c>
      <c r="B248" s="154">
        <v>16</v>
      </c>
      <c r="C248" s="157" t="s">
        <v>3</v>
      </c>
      <c r="D248" s="157" t="s">
        <v>3</v>
      </c>
      <c r="E248" s="157" t="s">
        <v>3</v>
      </c>
      <c r="F248" s="157" t="s">
        <v>3</v>
      </c>
      <c r="G248" s="157">
        <v>10</v>
      </c>
      <c r="H248" s="157" t="s">
        <v>3</v>
      </c>
      <c r="I248" s="157" t="s">
        <v>3</v>
      </c>
      <c r="J248" s="157">
        <v>10</v>
      </c>
      <c r="K248" s="157">
        <v>10</v>
      </c>
      <c r="L248" s="157" t="s">
        <v>3</v>
      </c>
      <c r="M248" s="157" t="s">
        <v>3</v>
      </c>
      <c r="N248" s="157" t="s">
        <v>3</v>
      </c>
      <c r="O248" s="157" t="s">
        <v>3</v>
      </c>
      <c r="P248" s="157">
        <v>2</v>
      </c>
      <c r="Q248" s="157" t="s">
        <v>3</v>
      </c>
      <c r="R248" s="157" t="s">
        <v>3</v>
      </c>
      <c r="S248" s="157">
        <v>2</v>
      </c>
      <c r="T248" s="157">
        <v>2</v>
      </c>
      <c r="U248" s="157">
        <v>12</v>
      </c>
    </row>
    <row r="249" spans="1:21" x14ac:dyDescent="0.25">
      <c r="A249" s="155" t="s">
        <v>6</v>
      </c>
      <c r="B249" s="154">
        <v>16</v>
      </c>
      <c r="C249" s="158">
        <v>1</v>
      </c>
      <c r="D249" s="158" t="s">
        <v>3</v>
      </c>
      <c r="E249" s="158">
        <v>1</v>
      </c>
      <c r="F249" s="158">
        <v>25</v>
      </c>
      <c r="G249" s="158">
        <v>1</v>
      </c>
      <c r="H249" s="158">
        <v>2</v>
      </c>
      <c r="I249" s="158" t="s">
        <v>3</v>
      </c>
      <c r="J249" s="158">
        <v>3</v>
      </c>
      <c r="K249" s="158">
        <v>4</v>
      </c>
      <c r="L249" s="158" t="s">
        <v>3</v>
      </c>
      <c r="M249" s="158" t="s">
        <v>3</v>
      </c>
      <c r="N249" s="158" t="s">
        <v>3</v>
      </c>
      <c r="O249" s="158" t="s">
        <v>3</v>
      </c>
      <c r="P249" s="158">
        <v>5</v>
      </c>
      <c r="Q249" s="158" t="s">
        <v>3</v>
      </c>
      <c r="R249" s="158" t="s">
        <v>3</v>
      </c>
      <c r="S249" s="158">
        <v>5</v>
      </c>
      <c r="T249" s="158">
        <v>5</v>
      </c>
      <c r="U249" s="158">
        <v>9</v>
      </c>
    </row>
    <row r="250" spans="1:21" x14ac:dyDescent="0.25">
      <c r="A250" s="153" t="s">
        <v>5</v>
      </c>
      <c r="B250" s="154">
        <v>16</v>
      </c>
      <c r="C250" s="157" t="s">
        <v>3</v>
      </c>
      <c r="D250" s="157" t="s">
        <v>3</v>
      </c>
      <c r="E250" s="157" t="s">
        <v>3</v>
      </c>
      <c r="F250" s="157" t="s">
        <v>3</v>
      </c>
      <c r="G250" s="157" t="s">
        <v>3</v>
      </c>
      <c r="H250" s="157" t="s">
        <v>3</v>
      </c>
      <c r="I250" s="157" t="s">
        <v>3</v>
      </c>
      <c r="J250" s="157" t="s">
        <v>3</v>
      </c>
      <c r="K250" s="157" t="s">
        <v>3</v>
      </c>
      <c r="L250" s="157" t="s">
        <v>3</v>
      </c>
      <c r="M250" s="157" t="s">
        <v>3</v>
      </c>
      <c r="N250" s="157" t="s">
        <v>3</v>
      </c>
      <c r="O250" s="157" t="s">
        <v>3</v>
      </c>
      <c r="P250" s="157">
        <v>3</v>
      </c>
      <c r="Q250" s="157" t="s">
        <v>3</v>
      </c>
      <c r="R250" s="157" t="s">
        <v>3</v>
      </c>
      <c r="S250" s="157">
        <v>3</v>
      </c>
      <c r="T250" s="157">
        <v>3</v>
      </c>
      <c r="U250" s="157">
        <v>3</v>
      </c>
    </row>
    <row r="251" spans="1:21" x14ac:dyDescent="0.25">
      <c r="A251" s="155" t="s">
        <v>18</v>
      </c>
      <c r="B251" s="154">
        <v>16</v>
      </c>
      <c r="C251" s="158" t="s">
        <v>3</v>
      </c>
      <c r="D251" s="158" t="s">
        <v>3</v>
      </c>
      <c r="E251" s="158" t="s">
        <v>3</v>
      </c>
      <c r="F251" s="158" t="s">
        <v>3</v>
      </c>
      <c r="G251" s="158" t="s">
        <v>3</v>
      </c>
      <c r="H251" s="158" t="s">
        <v>3</v>
      </c>
      <c r="I251" s="158" t="s">
        <v>3</v>
      </c>
      <c r="J251" s="158" t="s">
        <v>3</v>
      </c>
      <c r="K251" s="158" t="s">
        <v>3</v>
      </c>
      <c r="L251" s="158" t="s">
        <v>3</v>
      </c>
      <c r="M251" s="158" t="s">
        <v>3</v>
      </c>
      <c r="N251" s="158" t="s">
        <v>3</v>
      </c>
      <c r="O251" s="158" t="s">
        <v>3</v>
      </c>
      <c r="P251" s="158">
        <v>2</v>
      </c>
      <c r="Q251" s="158" t="s">
        <v>3</v>
      </c>
      <c r="R251" s="158" t="s">
        <v>3</v>
      </c>
      <c r="S251" s="158">
        <v>2</v>
      </c>
      <c r="T251" s="158">
        <v>2</v>
      </c>
      <c r="U251" s="158">
        <v>2</v>
      </c>
    </row>
    <row r="252" spans="1:21" x14ac:dyDescent="0.25">
      <c r="A252" s="153" t="s">
        <v>4</v>
      </c>
      <c r="B252" s="154">
        <v>16</v>
      </c>
      <c r="C252" s="157">
        <v>2</v>
      </c>
      <c r="D252" s="157" t="s">
        <v>3</v>
      </c>
      <c r="E252" s="157">
        <v>2</v>
      </c>
      <c r="F252" s="157">
        <v>28.6</v>
      </c>
      <c r="G252" s="157">
        <v>4</v>
      </c>
      <c r="H252" s="157">
        <v>1</v>
      </c>
      <c r="I252" s="157" t="s">
        <v>3</v>
      </c>
      <c r="J252" s="157">
        <v>5</v>
      </c>
      <c r="K252" s="157">
        <v>7</v>
      </c>
      <c r="L252" s="157" t="s">
        <v>3</v>
      </c>
      <c r="M252" s="157" t="s">
        <v>3</v>
      </c>
      <c r="N252" s="157" t="s">
        <v>3</v>
      </c>
      <c r="O252" s="157" t="s">
        <v>3</v>
      </c>
      <c r="P252" s="157">
        <v>2</v>
      </c>
      <c r="Q252" s="157" t="s">
        <v>3</v>
      </c>
      <c r="R252" s="157" t="s">
        <v>3</v>
      </c>
      <c r="S252" s="157">
        <v>2</v>
      </c>
      <c r="T252" s="157">
        <v>2</v>
      </c>
      <c r="U252" s="157">
        <v>9</v>
      </c>
    </row>
    <row r="253" spans="1:21" x14ac:dyDescent="0.25">
      <c r="A253" s="155" t="s">
        <v>2</v>
      </c>
      <c r="B253" s="154">
        <v>16</v>
      </c>
      <c r="C253" s="158" t="s">
        <v>3</v>
      </c>
      <c r="D253" s="158" t="s">
        <v>3</v>
      </c>
      <c r="E253" s="158" t="s">
        <v>3</v>
      </c>
      <c r="F253" s="158" t="s">
        <v>3</v>
      </c>
      <c r="G253" s="158">
        <v>2</v>
      </c>
      <c r="H253" s="158" t="s">
        <v>3</v>
      </c>
      <c r="I253" s="158" t="s">
        <v>3</v>
      </c>
      <c r="J253" s="158">
        <v>2</v>
      </c>
      <c r="K253" s="158">
        <v>2</v>
      </c>
      <c r="L253" s="158" t="s">
        <v>3</v>
      </c>
      <c r="M253" s="158" t="s">
        <v>3</v>
      </c>
      <c r="N253" s="158" t="s">
        <v>3</v>
      </c>
      <c r="O253" s="158" t="s">
        <v>3</v>
      </c>
      <c r="P253" s="158">
        <v>5</v>
      </c>
      <c r="Q253" s="158" t="s">
        <v>3</v>
      </c>
      <c r="R253" s="158" t="s">
        <v>3</v>
      </c>
      <c r="S253" s="158">
        <v>5</v>
      </c>
      <c r="T253" s="158">
        <v>5</v>
      </c>
      <c r="U253" s="158">
        <v>7</v>
      </c>
    </row>
    <row r="254" spans="1:21" x14ac:dyDescent="0.25">
      <c r="A254" s="153" t="s">
        <v>17</v>
      </c>
      <c r="B254" s="154">
        <v>17</v>
      </c>
      <c r="C254" s="157" t="s">
        <v>3</v>
      </c>
      <c r="D254" s="157" t="s">
        <v>3</v>
      </c>
      <c r="E254" s="157" t="s">
        <v>3</v>
      </c>
      <c r="F254" s="157" t="s">
        <v>3</v>
      </c>
      <c r="G254" s="157">
        <v>4</v>
      </c>
      <c r="H254" s="157" t="s">
        <v>3</v>
      </c>
      <c r="I254" s="157" t="s">
        <v>3</v>
      </c>
      <c r="J254" s="157">
        <v>4</v>
      </c>
      <c r="K254" s="157">
        <v>4</v>
      </c>
      <c r="L254" s="157" t="s">
        <v>3</v>
      </c>
      <c r="M254" s="157" t="s">
        <v>3</v>
      </c>
      <c r="N254" s="157" t="s">
        <v>3</v>
      </c>
      <c r="O254" s="157" t="s">
        <v>3</v>
      </c>
      <c r="P254" s="157">
        <v>1</v>
      </c>
      <c r="Q254" s="157" t="s">
        <v>3</v>
      </c>
      <c r="R254" s="157" t="s">
        <v>3</v>
      </c>
      <c r="S254" s="157">
        <v>1</v>
      </c>
      <c r="T254" s="157">
        <v>1</v>
      </c>
      <c r="U254" s="157">
        <v>5</v>
      </c>
    </row>
    <row r="255" spans="1:21" x14ac:dyDescent="0.25">
      <c r="A255" s="155" t="s">
        <v>16</v>
      </c>
      <c r="B255" s="154">
        <v>17</v>
      </c>
      <c r="C255" s="158" t="s">
        <v>3</v>
      </c>
      <c r="D255" s="158" t="s">
        <v>3</v>
      </c>
      <c r="E255" s="158" t="s">
        <v>3</v>
      </c>
      <c r="F255" s="158" t="s">
        <v>3</v>
      </c>
      <c r="G255" s="158">
        <v>1</v>
      </c>
      <c r="H255" s="158" t="s">
        <v>3</v>
      </c>
      <c r="I255" s="158" t="s">
        <v>3</v>
      </c>
      <c r="J255" s="158">
        <v>1</v>
      </c>
      <c r="K255" s="158">
        <v>1</v>
      </c>
      <c r="L255" s="158" t="s">
        <v>3</v>
      </c>
      <c r="M255" s="158" t="s">
        <v>3</v>
      </c>
      <c r="N255" s="158" t="s">
        <v>3</v>
      </c>
      <c r="O255" s="158" t="s">
        <v>3</v>
      </c>
      <c r="P255" s="158">
        <v>2</v>
      </c>
      <c r="Q255" s="158" t="s">
        <v>3</v>
      </c>
      <c r="R255" s="158" t="s">
        <v>3</v>
      </c>
      <c r="S255" s="158">
        <v>2</v>
      </c>
      <c r="T255" s="158">
        <v>2</v>
      </c>
      <c r="U255" s="158">
        <v>3</v>
      </c>
    </row>
    <row r="256" spans="1:21" x14ac:dyDescent="0.25">
      <c r="A256" s="153" t="s">
        <v>19</v>
      </c>
      <c r="B256" s="154">
        <v>17</v>
      </c>
      <c r="C256" s="157" t="s">
        <v>3</v>
      </c>
      <c r="D256" s="157" t="s">
        <v>3</v>
      </c>
      <c r="E256" s="157" t="s">
        <v>3</v>
      </c>
      <c r="F256" s="157" t="s">
        <v>3</v>
      </c>
      <c r="G256" s="157" t="s">
        <v>3</v>
      </c>
      <c r="H256" s="157" t="s">
        <v>3</v>
      </c>
      <c r="I256" s="157" t="s">
        <v>3</v>
      </c>
      <c r="J256" s="157" t="s">
        <v>3</v>
      </c>
      <c r="K256" s="157" t="s">
        <v>3</v>
      </c>
      <c r="L256" s="157" t="s">
        <v>3</v>
      </c>
      <c r="M256" s="157" t="s">
        <v>3</v>
      </c>
      <c r="N256" s="157" t="s">
        <v>3</v>
      </c>
      <c r="O256" s="157" t="s">
        <v>3</v>
      </c>
      <c r="P256" s="157">
        <v>4</v>
      </c>
      <c r="Q256" s="157" t="s">
        <v>3</v>
      </c>
      <c r="R256" s="157" t="s">
        <v>3</v>
      </c>
      <c r="S256" s="157">
        <v>4</v>
      </c>
      <c r="T256" s="157">
        <v>4</v>
      </c>
      <c r="U256" s="157">
        <v>4</v>
      </c>
    </row>
    <row r="257" spans="1:21" x14ac:dyDescent="0.25">
      <c r="A257" s="155" t="s">
        <v>15</v>
      </c>
      <c r="B257" s="154">
        <v>17</v>
      </c>
      <c r="C257" s="158" t="s">
        <v>3</v>
      </c>
      <c r="D257" s="158" t="s">
        <v>3</v>
      </c>
      <c r="E257" s="158" t="s">
        <v>3</v>
      </c>
      <c r="F257" s="158" t="s">
        <v>3</v>
      </c>
      <c r="G257" s="158">
        <v>1</v>
      </c>
      <c r="H257" s="158" t="s">
        <v>3</v>
      </c>
      <c r="I257" s="158" t="s">
        <v>3</v>
      </c>
      <c r="J257" s="158">
        <v>1</v>
      </c>
      <c r="K257" s="158">
        <v>1</v>
      </c>
      <c r="L257" s="158">
        <v>1</v>
      </c>
      <c r="M257" s="158" t="s">
        <v>3</v>
      </c>
      <c r="N257" s="158">
        <v>1</v>
      </c>
      <c r="O257" s="158">
        <v>12.5</v>
      </c>
      <c r="P257" s="158">
        <v>7</v>
      </c>
      <c r="Q257" s="158" t="s">
        <v>3</v>
      </c>
      <c r="R257" s="158" t="s">
        <v>3</v>
      </c>
      <c r="S257" s="158">
        <v>7</v>
      </c>
      <c r="T257" s="158">
        <v>8</v>
      </c>
      <c r="U257" s="158">
        <v>9</v>
      </c>
    </row>
    <row r="258" spans="1:21" x14ac:dyDescent="0.25">
      <c r="A258" s="153" t="s">
        <v>14</v>
      </c>
      <c r="B258" s="154">
        <v>17</v>
      </c>
      <c r="C258" s="157" t="s">
        <v>3</v>
      </c>
      <c r="D258" s="157" t="s">
        <v>3</v>
      </c>
      <c r="E258" s="157" t="s">
        <v>3</v>
      </c>
      <c r="F258" s="157" t="s">
        <v>3</v>
      </c>
      <c r="G258" s="157">
        <v>6</v>
      </c>
      <c r="H258" s="157" t="s">
        <v>3</v>
      </c>
      <c r="I258" s="157" t="s">
        <v>3</v>
      </c>
      <c r="J258" s="157">
        <v>6</v>
      </c>
      <c r="K258" s="157">
        <v>6</v>
      </c>
      <c r="L258" s="157" t="s">
        <v>3</v>
      </c>
      <c r="M258" s="157" t="s">
        <v>3</v>
      </c>
      <c r="N258" s="157" t="s">
        <v>3</v>
      </c>
      <c r="O258" s="157" t="s">
        <v>3</v>
      </c>
      <c r="P258" s="157" t="s">
        <v>3</v>
      </c>
      <c r="Q258" s="157" t="s">
        <v>3</v>
      </c>
      <c r="R258" s="157" t="s">
        <v>3</v>
      </c>
      <c r="S258" s="157" t="s">
        <v>3</v>
      </c>
      <c r="T258" s="157" t="s">
        <v>3</v>
      </c>
      <c r="U258" s="157">
        <v>6</v>
      </c>
    </row>
    <row r="259" spans="1:21" x14ac:dyDescent="0.25">
      <c r="A259" s="155" t="s">
        <v>13</v>
      </c>
      <c r="B259" s="154">
        <v>17</v>
      </c>
      <c r="C259" s="158" t="s">
        <v>3</v>
      </c>
      <c r="D259" s="158" t="s">
        <v>3</v>
      </c>
      <c r="E259" s="158" t="s">
        <v>3</v>
      </c>
      <c r="F259" s="158" t="s">
        <v>3</v>
      </c>
      <c r="G259" s="158">
        <v>3</v>
      </c>
      <c r="H259" s="158" t="s">
        <v>3</v>
      </c>
      <c r="I259" s="158" t="s">
        <v>3</v>
      </c>
      <c r="J259" s="158">
        <v>3</v>
      </c>
      <c r="K259" s="158">
        <v>3</v>
      </c>
      <c r="L259" s="158" t="s">
        <v>3</v>
      </c>
      <c r="M259" s="158" t="s">
        <v>3</v>
      </c>
      <c r="N259" s="158" t="s">
        <v>3</v>
      </c>
      <c r="O259" s="158" t="s">
        <v>3</v>
      </c>
      <c r="P259" s="158">
        <v>1</v>
      </c>
      <c r="Q259" s="158" t="s">
        <v>3</v>
      </c>
      <c r="R259" s="158" t="s">
        <v>3</v>
      </c>
      <c r="S259" s="158">
        <v>1</v>
      </c>
      <c r="T259" s="158">
        <v>1</v>
      </c>
      <c r="U259" s="158">
        <v>4</v>
      </c>
    </row>
    <row r="260" spans="1:21" x14ac:dyDescent="0.25">
      <c r="A260" s="153" t="s">
        <v>648</v>
      </c>
      <c r="B260" s="154">
        <v>17</v>
      </c>
      <c r="C260" s="157" t="s">
        <v>3</v>
      </c>
      <c r="D260" s="157" t="s">
        <v>3</v>
      </c>
      <c r="E260" s="157" t="s">
        <v>3</v>
      </c>
      <c r="F260" s="157" t="s">
        <v>3</v>
      </c>
      <c r="G260" s="157">
        <v>3</v>
      </c>
      <c r="H260" s="157" t="s">
        <v>3</v>
      </c>
      <c r="I260" s="157" t="s">
        <v>3</v>
      </c>
      <c r="J260" s="157">
        <v>3</v>
      </c>
      <c r="K260" s="157">
        <v>3</v>
      </c>
      <c r="L260" s="157" t="s">
        <v>3</v>
      </c>
      <c r="M260" s="157" t="s">
        <v>3</v>
      </c>
      <c r="N260" s="157" t="s">
        <v>3</v>
      </c>
      <c r="O260" s="157" t="s">
        <v>3</v>
      </c>
      <c r="P260" s="157">
        <v>1</v>
      </c>
      <c r="Q260" s="157" t="s">
        <v>3</v>
      </c>
      <c r="R260" s="157" t="s">
        <v>3</v>
      </c>
      <c r="S260" s="157">
        <v>1</v>
      </c>
      <c r="T260" s="157">
        <v>1</v>
      </c>
      <c r="U260" s="157">
        <v>4</v>
      </c>
    </row>
    <row r="261" spans="1:21" x14ac:dyDescent="0.25">
      <c r="A261" s="155" t="s">
        <v>12</v>
      </c>
      <c r="B261" s="154">
        <v>17</v>
      </c>
      <c r="C261" s="158" t="s">
        <v>3</v>
      </c>
      <c r="D261" s="158" t="s">
        <v>3</v>
      </c>
      <c r="E261" s="158" t="s">
        <v>3</v>
      </c>
      <c r="F261" s="158" t="s">
        <v>3</v>
      </c>
      <c r="G261" s="158">
        <v>1</v>
      </c>
      <c r="H261" s="158" t="s">
        <v>3</v>
      </c>
      <c r="I261" s="158" t="s">
        <v>3</v>
      </c>
      <c r="J261" s="158">
        <v>1</v>
      </c>
      <c r="K261" s="158">
        <v>1</v>
      </c>
      <c r="L261" s="158" t="s">
        <v>3</v>
      </c>
      <c r="M261" s="158" t="s">
        <v>3</v>
      </c>
      <c r="N261" s="158" t="s">
        <v>3</v>
      </c>
      <c r="O261" s="158" t="s">
        <v>3</v>
      </c>
      <c r="P261" s="158">
        <v>3</v>
      </c>
      <c r="Q261" s="158" t="s">
        <v>3</v>
      </c>
      <c r="R261" s="158" t="s">
        <v>3</v>
      </c>
      <c r="S261" s="158">
        <v>3</v>
      </c>
      <c r="T261" s="158">
        <v>3</v>
      </c>
      <c r="U261" s="158">
        <v>4</v>
      </c>
    </row>
    <row r="262" spans="1:21" x14ac:dyDescent="0.25">
      <c r="A262" s="153" t="s">
        <v>11</v>
      </c>
      <c r="B262" s="154">
        <v>17</v>
      </c>
      <c r="C262" s="157" t="s">
        <v>3</v>
      </c>
      <c r="D262" s="157" t="s">
        <v>3</v>
      </c>
      <c r="E262" s="157" t="s">
        <v>3</v>
      </c>
      <c r="F262" s="157" t="s">
        <v>3</v>
      </c>
      <c r="G262" s="157">
        <v>1</v>
      </c>
      <c r="H262" s="157" t="s">
        <v>3</v>
      </c>
      <c r="I262" s="157" t="s">
        <v>3</v>
      </c>
      <c r="J262" s="157">
        <v>1</v>
      </c>
      <c r="K262" s="157">
        <v>1</v>
      </c>
      <c r="L262" s="157" t="s">
        <v>3</v>
      </c>
      <c r="M262" s="157" t="s">
        <v>3</v>
      </c>
      <c r="N262" s="157" t="s">
        <v>3</v>
      </c>
      <c r="O262" s="157" t="s">
        <v>3</v>
      </c>
      <c r="P262" s="157">
        <v>2</v>
      </c>
      <c r="Q262" s="157" t="s">
        <v>3</v>
      </c>
      <c r="R262" s="157" t="s">
        <v>3</v>
      </c>
      <c r="S262" s="157">
        <v>2</v>
      </c>
      <c r="T262" s="157">
        <v>2</v>
      </c>
      <c r="U262" s="157">
        <v>3</v>
      </c>
    </row>
    <row r="263" spans="1:21" x14ac:dyDescent="0.25">
      <c r="A263" s="155" t="s">
        <v>10</v>
      </c>
      <c r="B263" s="154">
        <v>17</v>
      </c>
      <c r="C263" s="158">
        <v>3</v>
      </c>
      <c r="D263" s="158" t="s">
        <v>3</v>
      </c>
      <c r="E263" s="158">
        <v>3</v>
      </c>
      <c r="F263" s="158">
        <v>75</v>
      </c>
      <c r="G263" s="158">
        <v>1</v>
      </c>
      <c r="H263" s="158" t="s">
        <v>3</v>
      </c>
      <c r="I263" s="158" t="s">
        <v>3</v>
      </c>
      <c r="J263" s="158">
        <v>1</v>
      </c>
      <c r="K263" s="158">
        <v>4</v>
      </c>
      <c r="L263" s="158" t="s">
        <v>3</v>
      </c>
      <c r="M263" s="158" t="s">
        <v>3</v>
      </c>
      <c r="N263" s="158" t="s">
        <v>3</v>
      </c>
      <c r="O263" s="158" t="s">
        <v>3</v>
      </c>
      <c r="P263" s="158">
        <v>1</v>
      </c>
      <c r="Q263" s="158" t="s">
        <v>3</v>
      </c>
      <c r="R263" s="158" t="s">
        <v>3</v>
      </c>
      <c r="S263" s="158">
        <v>1</v>
      </c>
      <c r="T263" s="158">
        <v>1</v>
      </c>
      <c r="U263" s="158">
        <v>5</v>
      </c>
    </row>
    <row r="264" spans="1:21" x14ac:dyDescent="0.25">
      <c r="A264" s="153" t="s">
        <v>9</v>
      </c>
      <c r="B264" s="154">
        <v>17</v>
      </c>
      <c r="C264" s="157">
        <v>2</v>
      </c>
      <c r="D264" s="157" t="s">
        <v>3</v>
      </c>
      <c r="E264" s="157">
        <v>2</v>
      </c>
      <c r="F264" s="157">
        <v>40</v>
      </c>
      <c r="G264" s="157">
        <v>3</v>
      </c>
      <c r="H264" s="157" t="s">
        <v>3</v>
      </c>
      <c r="I264" s="157" t="s">
        <v>3</v>
      </c>
      <c r="J264" s="157">
        <v>3</v>
      </c>
      <c r="K264" s="157">
        <v>5</v>
      </c>
      <c r="L264" s="157" t="s">
        <v>3</v>
      </c>
      <c r="M264" s="157" t="s">
        <v>3</v>
      </c>
      <c r="N264" s="157" t="s">
        <v>3</v>
      </c>
      <c r="O264" s="157" t="s">
        <v>3</v>
      </c>
      <c r="P264" s="157">
        <v>4</v>
      </c>
      <c r="Q264" s="157" t="s">
        <v>3</v>
      </c>
      <c r="R264" s="157" t="s">
        <v>3</v>
      </c>
      <c r="S264" s="157">
        <v>4</v>
      </c>
      <c r="T264" s="157">
        <v>4</v>
      </c>
      <c r="U264" s="157">
        <v>9</v>
      </c>
    </row>
    <row r="265" spans="1:21" x14ac:dyDescent="0.25">
      <c r="A265" s="155" t="s">
        <v>8</v>
      </c>
      <c r="B265" s="154">
        <v>17</v>
      </c>
      <c r="C265" s="158" t="s">
        <v>3</v>
      </c>
      <c r="D265" s="158" t="s">
        <v>3</v>
      </c>
      <c r="E265" s="158" t="s">
        <v>3</v>
      </c>
      <c r="F265" s="158" t="s">
        <v>3</v>
      </c>
      <c r="G265" s="158">
        <v>2</v>
      </c>
      <c r="H265" s="158">
        <v>1</v>
      </c>
      <c r="I265" s="158" t="s">
        <v>3</v>
      </c>
      <c r="J265" s="158">
        <v>3</v>
      </c>
      <c r="K265" s="158">
        <v>3</v>
      </c>
      <c r="L265" s="158" t="s">
        <v>3</v>
      </c>
      <c r="M265" s="158" t="s">
        <v>3</v>
      </c>
      <c r="N265" s="158" t="s">
        <v>3</v>
      </c>
      <c r="O265" s="158" t="s">
        <v>3</v>
      </c>
      <c r="P265" s="158">
        <v>5</v>
      </c>
      <c r="Q265" s="158" t="s">
        <v>3</v>
      </c>
      <c r="R265" s="158" t="s">
        <v>3</v>
      </c>
      <c r="S265" s="158">
        <v>5</v>
      </c>
      <c r="T265" s="158">
        <v>5</v>
      </c>
      <c r="U265" s="158">
        <v>8</v>
      </c>
    </row>
    <row r="266" spans="1:21" x14ac:dyDescent="0.25">
      <c r="A266" s="153" t="s">
        <v>7</v>
      </c>
      <c r="B266" s="154">
        <v>17</v>
      </c>
      <c r="C266" s="157" t="s">
        <v>3</v>
      </c>
      <c r="D266" s="157" t="s">
        <v>3</v>
      </c>
      <c r="E266" s="157" t="s">
        <v>3</v>
      </c>
      <c r="F266" s="157" t="s">
        <v>3</v>
      </c>
      <c r="G266" s="157">
        <v>3</v>
      </c>
      <c r="H266" s="157" t="s">
        <v>3</v>
      </c>
      <c r="I266" s="157" t="s">
        <v>3</v>
      </c>
      <c r="J266" s="157">
        <v>3</v>
      </c>
      <c r="K266" s="157">
        <v>3</v>
      </c>
      <c r="L266" s="157" t="s">
        <v>3</v>
      </c>
      <c r="M266" s="157" t="s">
        <v>3</v>
      </c>
      <c r="N266" s="157" t="s">
        <v>3</v>
      </c>
      <c r="O266" s="157" t="s">
        <v>3</v>
      </c>
      <c r="P266" s="157">
        <v>2</v>
      </c>
      <c r="Q266" s="157" t="s">
        <v>3</v>
      </c>
      <c r="R266" s="157" t="s">
        <v>3</v>
      </c>
      <c r="S266" s="157">
        <v>2</v>
      </c>
      <c r="T266" s="157">
        <v>2</v>
      </c>
      <c r="U266" s="157">
        <v>5</v>
      </c>
    </row>
    <row r="267" spans="1:21" x14ac:dyDescent="0.25">
      <c r="A267" s="155" t="s">
        <v>6</v>
      </c>
      <c r="B267" s="154">
        <v>17</v>
      </c>
      <c r="C267" s="158" t="s">
        <v>3</v>
      </c>
      <c r="D267" s="158" t="s">
        <v>3</v>
      </c>
      <c r="E267" s="158" t="s">
        <v>3</v>
      </c>
      <c r="F267" s="158" t="s">
        <v>3</v>
      </c>
      <c r="G267" s="158">
        <v>3</v>
      </c>
      <c r="H267" s="158" t="s">
        <v>3</v>
      </c>
      <c r="I267" s="158" t="s">
        <v>3</v>
      </c>
      <c r="J267" s="158">
        <v>3</v>
      </c>
      <c r="K267" s="158">
        <v>3</v>
      </c>
      <c r="L267" s="158" t="s">
        <v>3</v>
      </c>
      <c r="M267" s="158" t="s">
        <v>3</v>
      </c>
      <c r="N267" s="158" t="s">
        <v>3</v>
      </c>
      <c r="O267" s="158" t="s">
        <v>3</v>
      </c>
      <c r="P267" s="158">
        <v>3</v>
      </c>
      <c r="Q267" s="158" t="s">
        <v>3</v>
      </c>
      <c r="R267" s="158" t="s">
        <v>3</v>
      </c>
      <c r="S267" s="158">
        <v>3</v>
      </c>
      <c r="T267" s="158">
        <v>3</v>
      </c>
      <c r="U267" s="158">
        <v>6</v>
      </c>
    </row>
    <row r="268" spans="1:21" x14ac:dyDescent="0.25">
      <c r="A268" s="153" t="s">
        <v>5</v>
      </c>
      <c r="B268" s="154">
        <v>17</v>
      </c>
      <c r="C268" s="157" t="s">
        <v>3</v>
      </c>
      <c r="D268" s="157" t="s">
        <v>3</v>
      </c>
      <c r="E268" s="157" t="s">
        <v>3</v>
      </c>
      <c r="F268" s="157" t="s">
        <v>3</v>
      </c>
      <c r="G268" s="157">
        <v>1</v>
      </c>
      <c r="H268" s="157" t="s">
        <v>3</v>
      </c>
      <c r="I268" s="157" t="s">
        <v>3</v>
      </c>
      <c r="J268" s="157">
        <v>1</v>
      </c>
      <c r="K268" s="157">
        <v>1</v>
      </c>
      <c r="L268" s="157" t="s">
        <v>3</v>
      </c>
      <c r="M268" s="157" t="s">
        <v>3</v>
      </c>
      <c r="N268" s="157" t="s">
        <v>3</v>
      </c>
      <c r="O268" s="157" t="s">
        <v>3</v>
      </c>
      <c r="P268" s="157">
        <v>4</v>
      </c>
      <c r="Q268" s="157" t="s">
        <v>3</v>
      </c>
      <c r="R268" s="157" t="s">
        <v>3</v>
      </c>
      <c r="S268" s="157">
        <v>4</v>
      </c>
      <c r="T268" s="157">
        <v>4</v>
      </c>
      <c r="U268" s="157">
        <v>5</v>
      </c>
    </row>
    <row r="269" spans="1:21" x14ac:dyDescent="0.25">
      <c r="A269" s="155" t="s">
        <v>18</v>
      </c>
      <c r="B269" s="154">
        <v>17</v>
      </c>
      <c r="C269" s="158">
        <v>1</v>
      </c>
      <c r="D269" s="158" t="s">
        <v>3</v>
      </c>
      <c r="E269" s="158">
        <v>1</v>
      </c>
      <c r="F269" s="158">
        <v>100</v>
      </c>
      <c r="G269" s="158" t="s">
        <v>3</v>
      </c>
      <c r="H269" s="158" t="s">
        <v>3</v>
      </c>
      <c r="I269" s="158" t="s">
        <v>3</v>
      </c>
      <c r="J269" s="158" t="s">
        <v>3</v>
      </c>
      <c r="K269" s="158">
        <v>1</v>
      </c>
      <c r="L269" s="158" t="s">
        <v>3</v>
      </c>
      <c r="M269" s="158" t="s">
        <v>3</v>
      </c>
      <c r="N269" s="158" t="s">
        <v>3</v>
      </c>
      <c r="O269" s="158" t="s">
        <v>3</v>
      </c>
      <c r="P269" s="158">
        <v>3</v>
      </c>
      <c r="Q269" s="158" t="s">
        <v>3</v>
      </c>
      <c r="R269" s="158" t="s">
        <v>3</v>
      </c>
      <c r="S269" s="158">
        <v>3</v>
      </c>
      <c r="T269" s="158">
        <v>3</v>
      </c>
      <c r="U269" s="158">
        <v>4</v>
      </c>
    </row>
    <row r="270" spans="1:21" x14ac:dyDescent="0.25">
      <c r="A270" s="153" t="s">
        <v>4</v>
      </c>
      <c r="B270" s="154">
        <v>17</v>
      </c>
      <c r="C270" s="157" t="s">
        <v>3</v>
      </c>
      <c r="D270" s="157" t="s">
        <v>3</v>
      </c>
      <c r="E270" s="157" t="s">
        <v>3</v>
      </c>
      <c r="F270" s="157" t="s">
        <v>3</v>
      </c>
      <c r="G270" s="157">
        <v>4</v>
      </c>
      <c r="H270" s="157" t="s">
        <v>3</v>
      </c>
      <c r="I270" s="157" t="s">
        <v>3</v>
      </c>
      <c r="J270" s="157">
        <v>4</v>
      </c>
      <c r="K270" s="157">
        <v>4</v>
      </c>
      <c r="L270" s="157" t="s">
        <v>3</v>
      </c>
      <c r="M270" s="157" t="s">
        <v>3</v>
      </c>
      <c r="N270" s="157" t="s">
        <v>3</v>
      </c>
      <c r="O270" s="157" t="s">
        <v>3</v>
      </c>
      <c r="P270" s="157">
        <v>3</v>
      </c>
      <c r="Q270" s="157" t="s">
        <v>3</v>
      </c>
      <c r="R270" s="157" t="s">
        <v>3</v>
      </c>
      <c r="S270" s="157">
        <v>3</v>
      </c>
      <c r="T270" s="157">
        <v>3</v>
      </c>
      <c r="U270" s="157">
        <v>7</v>
      </c>
    </row>
    <row r="271" spans="1:21" x14ac:dyDescent="0.25">
      <c r="A271" s="155" t="s">
        <v>2</v>
      </c>
      <c r="B271" s="154">
        <v>17</v>
      </c>
      <c r="C271" s="158" t="s">
        <v>3</v>
      </c>
      <c r="D271" s="158" t="s">
        <v>3</v>
      </c>
      <c r="E271" s="158" t="s">
        <v>3</v>
      </c>
      <c r="F271" s="158" t="s">
        <v>3</v>
      </c>
      <c r="G271" s="158" t="s">
        <v>3</v>
      </c>
      <c r="H271" s="158">
        <v>2</v>
      </c>
      <c r="I271" s="158" t="s">
        <v>3</v>
      </c>
      <c r="J271" s="158">
        <v>2</v>
      </c>
      <c r="K271" s="158">
        <v>2</v>
      </c>
      <c r="L271" s="158" t="s">
        <v>3</v>
      </c>
      <c r="M271" s="158" t="s">
        <v>3</v>
      </c>
      <c r="N271" s="158" t="s">
        <v>3</v>
      </c>
      <c r="O271" s="158" t="s">
        <v>3</v>
      </c>
      <c r="P271" s="158">
        <v>5</v>
      </c>
      <c r="Q271" s="158" t="s">
        <v>3</v>
      </c>
      <c r="R271" s="158" t="s">
        <v>3</v>
      </c>
      <c r="S271" s="158">
        <v>5</v>
      </c>
      <c r="T271" s="158">
        <v>5</v>
      </c>
      <c r="U271" s="158">
        <v>7</v>
      </c>
    </row>
    <row r="272" spans="1:21" x14ac:dyDescent="0.25">
      <c r="A272" s="231" t="s">
        <v>16</v>
      </c>
      <c r="B272" s="232">
        <v>18</v>
      </c>
      <c r="C272" s="234"/>
      <c r="D272" s="234"/>
      <c r="E272" s="234"/>
      <c r="F272" s="234"/>
      <c r="G272" s="234"/>
      <c r="H272" s="234"/>
      <c r="I272" s="234"/>
      <c r="J272" s="234"/>
      <c r="K272" s="234"/>
      <c r="L272" s="234">
        <v>1</v>
      </c>
      <c r="M272" s="234">
        <v>1</v>
      </c>
      <c r="N272" s="234">
        <v>2</v>
      </c>
      <c r="O272" s="234">
        <v>50</v>
      </c>
      <c r="P272" s="234">
        <v>2</v>
      </c>
      <c r="Q272" s="234"/>
      <c r="R272" s="234"/>
      <c r="S272" s="234">
        <v>2</v>
      </c>
      <c r="T272" s="234">
        <v>4</v>
      </c>
      <c r="U272" s="234">
        <v>4</v>
      </c>
    </row>
    <row r="273" spans="1:21" x14ac:dyDescent="0.25">
      <c r="A273" s="233" t="s">
        <v>14</v>
      </c>
      <c r="B273" s="232">
        <v>18</v>
      </c>
      <c r="C273" s="235"/>
      <c r="D273" s="235"/>
      <c r="E273" s="235"/>
      <c r="F273" s="235"/>
      <c r="G273" s="235">
        <v>2</v>
      </c>
      <c r="H273" s="235"/>
      <c r="I273" s="235"/>
      <c r="J273" s="235">
        <v>2</v>
      </c>
      <c r="K273" s="235">
        <v>2</v>
      </c>
      <c r="L273" s="235"/>
      <c r="M273" s="235"/>
      <c r="N273" s="235"/>
      <c r="O273" s="235"/>
      <c r="P273" s="235">
        <v>2</v>
      </c>
      <c r="Q273" s="235"/>
      <c r="R273" s="235"/>
      <c r="S273" s="235">
        <v>2</v>
      </c>
      <c r="T273" s="235">
        <v>2</v>
      </c>
      <c r="U273" s="235">
        <v>4</v>
      </c>
    </row>
    <row r="274" spans="1:21" x14ac:dyDescent="0.25">
      <c r="A274" s="231" t="s">
        <v>13</v>
      </c>
      <c r="B274" s="232">
        <v>18</v>
      </c>
      <c r="C274" s="234">
        <v>2</v>
      </c>
      <c r="D274" s="234"/>
      <c r="E274" s="234">
        <v>2</v>
      </c>
      <c r="F274" s="234">
        <v>33.299999999999997</v>
      </c>
      <c r="G274" s="234">
        <v>4</v>
      </c>
      <c r="H274" s="234"/>
      <c r="I274" s="234"/>
      <c r="J274" s="234">
        <v>4</v>
      </c>
      <c r="K274" s="234">
        <v>6</v>
      </c>
      <c r="L274" s="234"/>
      <c r="M274" s="234"/>
      <c r="N274" s="234"/>
      <c r="O274" s="234"/>
      <c r="P274" s="234">
        <v>2</v>
      </c>
      <c r="Q274" s="234"/>
      <c r="R274" s="234"/>
      <c r="S274" s="234">
        <v>2</v>
      </c>
      <c r="T274" s="234">
        <v>2</v>
      </c>
      <c r="U274" s="234">
        <v>8</v>
      </c>
    </row>
    <row r="275" spans="1:21" x14ac:dyDescent="0.25">
      <c r="A275" s="233" t="s">
        <v>12</v>
      </c>
      <c r="B275" s="232">
        <v>18</v>
      </c>
      <c r="C275" s="235"/>
      <c r="D275" s="235"/>
      <c r="E275" s="235"/>
      <c r="F275" s="235"/>
      <c r="G275" s="235">
        <v>3</v>
      </c>
      <c r="H275" s="235"/>
      <c r="I275" s="235"/>
      <c r="J275" s="235">
        <v>3</v>
      </c>
      <c r="K275" s="235">
        <v>3</v>
      </c>
      <c r="L275" s="235"/>
      <c r="M275" s="235"/>
      <c r="N275" s="235"/>
      <c r="O275" s="235"/>
      <c r="P275" s="235">
        <v>1</v>
      </c>
      <c r="Q275" s="235"/>
      <c r="R275" s="235"/>
      <c r="S275" s="235">
        <v>1</v>
      </c>
      <c r="T275" s="235">
        <v>1</v>
      </c>
      <c r="U275" s="235">
        <v>4</v>
      </c>
    </row>
    <row r="276" spans="1:21" x14ac:dyDescent="0.25">
      <c r="A276" s="231" t="s">
        <v>11</v>
      </c>
      <c r="B276" s="232">
        <v>18</v>
      </c>
      <c r="C276" s="234"/>
      <c r="D276" s="234"/>
      <c r="E276" s="234"/>
      <c r="F276" s="234"/>
      <c r="G276" s="234">
        <v>1</v>
      </c>
      <c r="H276" s="234"/>
      <c r="I276" s="234"/>
      <c r="J276" s="234">
        <v>1</v>
      </c>
      <c r="K276" s="234">
        <v>1</v>
      </c>
      <c r="L276" s="234"/>
      <c r="M276" s="234"/>
      <c r="N276" s="234"/>
      <c r="O276" s="234"/>
      <c r="P276" s="234">
        <v>1</v>
      </c>
      <c r="Q276" s="234"/>
      <c r="R276" s="234"/>
      <c r="S276" s="234">
        <v>1</v>
      </c>
      <c r="T276" s="234">
        <v>1</v>
      </c>
      <c r="U276" s="234">
        <v>2</v>
      </c>
    </row>
    <row r="277" spans="1:21" x14ac:dyDescent="0.25">
      <c r="A277" s="233" t="s">
        <v>8</v>
      </c>
      <c r="B277" s="232">
        <v>18</v>
      </c>
      <c r="C277" s="235">
        <v>1</v>
      </c>
      <c r="D277" s="235"/>
      <c r="E277" s="235">
        <v>1</v>
      </c>
      <c r="F277" s="235">
        <v>100</v>
      </c>
      <c r="G277" s="235"/>
      <c r="H277" s="235"/>
      <c r="I277" s="235"/>
      <c r="J277" s="235"/>
      <c r="K277" s="235">
        <v>1</v>
      </c>
      <c r="L277" s="235"/>
      <c r="M277" s="235"/>
      <c r="N277" s="235"/>
      <c r="O277" s="235"/>
      <c r="P277" s="235">
        <v>5</v>
      </c>
      <c r="Q277" s="235"/>
      <c r="R277" s="235"/>
      <c r="S277" s="235">
        <v>5</v>
      </c>
      <c r="T277" s="235">
        <v>5</v>
      </c>
      <c r="U277" s="235">
        <v>6</v>
      </c>
    </row>
    <row r="278" spans="1:21" x14ac:dyDescent="0.25">
      <c r="A278" s="231" t="s">
        <v>5</v>
      </c>
      <c r="B278" s="232">
        <v>18</v>
      </c>
      <c r="C278" s="234"/>
      <c r="D278" s="234"/>
      <c r="E278" s="234"/>
      <c r="F278" s="234"/>
      <c r="G278" s="234">
        <v>1</v>
      </c>
      <c r="H278" s="234"/>
      <c r="I278" s="234"/>
      <c r="J278" s="234">
        <v>1</v>
      </c>
      <c r="K278" s="234">
        <v>1</v>
      </c>
      <c r="L278" s="234"/>
      <c r="M278" s="234"/>
      <c r="N278" s="234"/>
      <c r="O278" s="234"/>
      <c r="P278" s="234">
        <v>5</v>
      </c>
      <c r="Q278" s="234"/>
      <c r="R278" s="234"/>
      <c r="S278" s="234">
        <v>5</v>
      </c>
      <c r="T278" s="234">
        <v>5</v>
      </c>
      <c r="U278" s="234">
        <v>6</v>
      </c>
    </row>
    <row r="279" spans="1:21" x14ac:dyDescent="0.25">
      <c r="A279" s="233" t="s">
        <v>18</v>
      </c>
      <c r="B279" s="232">
        <v>18</v>
      </c>
      <c r="C279" s="235">
        <v>1</v>
      </c>
      <c r="D279" s="235"/>
      <c r="E279" s="235">
        <v>1</v>
      </c>
      <c r="F279" s="235">
        <v>16.7</v>
      </c>
      <c r="G279" s="235">
        <v>5</v>
      </c>
      <c r="H279" s="235"/>
      <c r="I279" s="235"/>
      <c r="J279" s="235">
        <v>5</v>
      </c>
      <c r="K279" s="235">
        <v>6</v>
      </c>
      <c r="L279" s="235"/>
      <c r="M279" s="235"/>
      <c r="N279" s="235"/>
      <c r="O279" s="235"/>
      <c r="P279" s="235">
        <v>4</v>
      </c>
      <c r="Q279" s="235"/>
      <c r="R279" s="235"/>
      <c r="S279" s="235">
        <v>4</v>
      </c>
      <c r="T279" s="235">
        <v>4</v>
      </c>
      <c r="U279" s="235">
        <v>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3"/>
  <sheetViews>
    <sheetView workbookViewId="0">
      <pane xSplit="1" ySplit="1" topLeftCell="N138" activePane="bottomRight" state="frozen"/>
      <selection pane="topRight" activeCell="B1" sqref="B1"/>
      <selection pane="bottomLeft" activeCell="A2" sqref="A2"/>
      <selection pane="bottomRight" activeCell="AF161" sqref="AF161"/>
    </sheetView>
  </sheetViews>
  <sheetFormatPr defaultRowHeight="15" x14ac:dyDescent="0.25"/>
  <sheetData>
    <row r="1" spans="1:21" x14ac:dyDescent="0.25">
      <c r="A1" s="1" t="s">
        <v>0</v>
      </c>
      <c r="B1" s="1" t="s">
        <v>1</v>
      </c>
      <c r="C1" s="1" t="s">
        <v>560</v>
      </c>
      <c r="D1" s="1" t="s">
        <v>561</v>
      </c>
      <c r="E1" s="1" t="s">
        <v>562</v>
      </c>
      <c r="F1" s="1" t="s">
        <v>563</v>
      </c>
      <c r="G1" s="1" t="s">
        <v>564</v>
      </c>
      <c r="H1" s="1" t="s">
        <v>565</v>
      </c>
      <c r="I1" s="1" t="s">
        <v>566</v>
      </c>
      <c r="J1" s="1" t="s">
        <v>567</v>
      </c>
      <c r="K1" s="1" t="s">
        <v>568</v>
      </c>
      <c r="L1" s="1" t="s">
        <v>569</v>
      </c>
      <c r="M1" s="1" t="s">
        <v>570</v>
      </c>
      <c r="N1" s="1" t="s">
        <v>571</v>
      </c>
      <c r="O1" s="1" t="s">
        <v>572</v>
      </c>
      <c r="P1" s="1" t="s">
        <v>573</v>
      </c>
      <c r="Q1" s="1" t="s">
        <v>574</v>
      </c>
      <c r="R1" s="1" t="s">
        <v>575</v>
      </c>
      <c r="S1" s="1" t="s">
        <v>576</v>
      </c>
      <c r="T1" s="1" t="s">
        <v>577</v>
      </c>
      <c r="U1" s="1" t="s">
        <v>486</v>
      </c>
    </row>
    <row r="2" spans="1:21" x14ac:dyDescent="0.25">
      <c r="A2" s="2" t="s">
        <v>2</v>
      </c>
      <c r="B2" s="3">
        <v>1</v>
      </c>
      <c r="C2" s="4" t="s">
        <v>3</v>
      </c>
      <c r="D2" s="4" t="s">
        <v>3</v>
      </c>
      <c r="E2" s="4" t="s">
        <v>3</v>
      </c>
      <c r="F2" s="4" t="s">
        <v>3</v>
      </c>
      <c r="G2" s="4" t="s">
        <v>3</v>
      </c>
      <c r="H2" s="4" t="s">
        <v>3</v>
      </c>
      <c r="I2" s="4" t="s">
        <v>3</v>
      </c>
      <c r="J2" s="4" t="s">
        <v>3</v>
      </c>
      <c r="K2" s="4" t="s">
        <v>3</v>
      </c>
      <c r="L2" s="4" t="s">
        <v>3</v>
      </c>
      <c r="M2" s="4" t="s">
        <v>3</v>
      </c>
      <c r="N2" s="4" t="s">
        <v>3</v>
      </c>
      <c r="O2" s="4" t="s">
        <v>3</v>
      </c>
      <c r="P2" s="4">
        <v>1</v>
      </c>
      <c r="Q2" s="4" t="s">
        <v>3</v>
      </c>
      <c r="R2" s="4" t="s">
        <v>3</v>
      </c>
      <c r="S2" s="4">
        <v>1</v>
      </c>
      <c r="T2" s="4">
        <v>1</v>
      </c>
      <c r="U2" s="4">
        <v>1</v>
      </c>
    </row>
    <row r="3" spans="1:21" x14ac:dyDescent="0.25">
      <c r="A3" s="5" t="s">
        <v>4</v>
      </c>
      <c r="B3" s="6">
        <v>1</v>
      </c>
      <c r="C3" s="7" t="s">
        <v>3</v>
      </c>
      <c r="D3" s="7" t="s">
        <v>3</v>
      </c>
      <c r="E3" s="7" t="s">
        <v>3</v>
      </c>
      <c r="F3" s="7" t="s">
        <v>3</v>
      </c>
      <c r="G3" s="7" t="s">
        <v>3</v>
      </c>
      <c r="H3" s="7" t="s">
        <v>3</v>
      </c>
      <c r="I3" s="7" t="s">
        <v>3</v>
      </c>
      <c r="J3" s="7" t="s">
        <v>3</v>
      </c>
      <c r="K3" s="7" t="s">
        <v>3</v>
      </c>
      <c r="L3" s="7" t="s">
        <v>3</v>
      </c>
      <c r="M3" s="7" t="s">
        <v>3</v>
      </c>
      <c r="N3" s="7" t="s">
        <v>3</v>
      </c>
      <c r="O3" s="7" t="s">
        <v>3</v>
      </c>
      <c r="P3" s="7">
        <v>2</v>
      </c>
      <c r="Q3" s="7" t="s">
        <v>3</v>
      </c>
      <c r="R3" s="7" t="s">
        <v>3</v>
      </c>
      <c r="S3" s="7">
        <v>2</v>
      </c>
      <c r="T3" s="7">
        <v>2</v>
      </c>
      <c r="U3" s="7">
        <v>2</v>
      </c>
    </row>
    <row r="4" spans="1:21" x14ac:dyDescent="0.25">
      <c r="A4" s="2" t="s">
        <v>5</v>
      </c>
      <c r="B4" s="3">
        <v>1</v>
      </c>
      <c r="C4" s="4" t="s">
        <v>3</v>
      </c>
      <c r="D4" s="4" t="s">
        <v>3</v>
      </c>
      <c r="E4" s="4" t="s">
        <v>3</v>
      </c>
      <c r="F4" s="4" t="s">
        <v>3</v>
      </c>
      <c r="G4" s="4">
        <v>1</v>
      </c>
      <c r="H4" s="4" t="s">
        <v>3</v>
      </c>
      <c r="I4" s="4" t="s">
        <v>3</v>
      </c>
      <c r="J4" s="4">
        <v>1</v>
      </c>
      <c r="K4" s="4">
        <v>1</v>
      </c>
      <c r="L4" s="4" t="s">
        <v>3</v>
      </c>
      <c r="M4" s="4" t="s">
        <v>3</v>
      </c>
      <c r="N4" s="4" t="s">
        <v>3</v>
      </c>
      <c r="O4" s="4" t="s">
        <v>3</v>
      </c>
      <c r="P4" s="4">
        <v>1</v>
      </c>
      <c r="Q4" s="4" t="s">
        <v>3</v>
      </c>
      <c r="R4" s="4" t="s">
        <v>3</v>
      </c>
      <c r="S4" s="4">
        <v>1</v>
      </c>
      <c r="T4" s="4">
        <v>1</v>
      </c>
      <c r="U4" s="4">
        <v>2</v>
      </c>
    </row>
    <row r="5" spans="1:21" x14ac:dyDescent="0.25">
      <c r="A5" s="5" t="s">
        <v>8</v>
      </c>
      <c r="B5" s="6">
        <v>1</v>
      </c>
      <c r="C5" s="7">
        <v>2</v>
      </c>
      <c r="D5" s="7" t="s">
        <v>3</v>
      </c>
      <c r="E5" s="7">
        <v>2</v>
      </c>
      <c r="F5" s="7">
        <v>66.7</v>
      </c>
      <c r="G5" s="7">
        <v>1</v>
      </c>
      <c r="H5" s="7" t="s">
        <v>3</v>
      </c>
      <c r="I5" s="7" t="s">
        <v>3</v>
      </c>
      <c r="J5" s="7">
        <v>1</v>
      </c>
      <c r="K5" s="7">
        <v>3</v>
      </c>
      <c r="L5" s="7" t="s">
        <v>3</v>
      </c>
      <c r="M5" s="7" t="s">
        <v>3</v>
      </c>
      <c r="N5" s="7" t="s">
        <v>3</v>
      </c>
      <c r="O5" s="7" t="s">
        <v>3</v>
      </c>
      <c r="P5" s="7" t="s">
        <v>3</v>
      </c>
      <c r="Q5" s="7" t="s">
        <v>3</v>
      </c>
      <c r="R5" s="7" t="s">
        <v>3</v>
      </c>
      <c r="S5" s="7" t="s">
        <v>3</v>
      </c>
      <c r="T5" s="7" t="s">
        <v>3</v>
      </c>
      <c r="U5" s="7">
        <v>3</v>
      </c>
    </row>
    <row r="6" spans="1:21" x14ac:dyDescent="0.25">
      <c r="A6" s="2" t="s">
        <v>10</v>
      </c>
      <c r="B6" s="3">
        <v>1</v>
      </c>
      <c r="C6" s="4" t="s">
        <v>3</v>
      </c>
      <c r="D6" s="4" t="s">
        <v>3</v>
      </c>
      <c r="E6" s="4" t="s">
        <v>3</v>
      </c>
      <c r="F6" s="4" t="s">
        <v>3</v>
      </c>
      <c r="G6" s="4" t="s">
        <v>3</v>
      </c>
      <c r="H6" s="4" t="s">
        <v>3</v>
      </c>
      <c r="I6" s="4" t="s">
        <v>3</v>
      </c>
      <c r="J6" s="4" t="s">
        <v>3</v>
      </c>
      <c r="K6" s="4" t="s">
        <v>3</v>
      </c>
      <c r="L6" s="4" t="s">
        <v>3</v>
      </c>
      <c r="M6" s="4" t="s">
        <v>3</v>
      </c>
      <c r="N6" s="4" t="s">
        <v>3</v>
      </c>
      <c r="O6" s="4" t="s">
        <v>3</v>
      </c>
      <c r="P6" s="4">
        <v>2</v>
      </c>
      <c r="Q6" s="4" t="s">
        <v>3</v>
      </c>
      <c r="R6" s="4" t="s">
        <v>3</v>
      </c>
      <c r="S6" s="4">
        <v>2</v>
      </c>
      <c r="T6" s="4">
        <v>2</v>
      </c>
      <c r="U6" s="4">
        <v>2</v>
      </c>
    </row>
    <row r="7" spans="1:21" x14ac:dyDescent="0.25">
      <c r="A7" s="5" t="s">
        <v>11</v>
      </c>
      <c r="B7" s="6">
        <v>1</v>
      </c>
      <c r="C7" s="7" t="s">
        <v>3</v>
      </c>
      <c r="D7" s="7" t="s">
        <v>3</v>
      </c>
      <c r="E7" s="7" t="s">
        <v>3</v>
      </c>
      <c r="F7" s="7" t="s">
        <v>3</v>
      </c>
      <c r="G7" s="7">
        <v>1</v>
      </c>
      <c r="H7" s="7" t="s">
        <v>3</v>
      </c>
      <c r="I7" s="7" t="s">
        <v>3</v>
      </c>
      <c r="J7" s="7">
        <v>1</v>
      </c>
      <c r="K7" s="7">
        <v>1</v>
      </c>
      <c r="L7" s="7" t="s">
        <v>3</v>
      </c>
      <c r="M7" s="7" t="s">
        <v>3</v>
      </c>
      <c r="N7" s="7" t="s">
        <v>3</v>
      </c>
      <c r="O7" s="7" t="s">
        <v>3</v>
      </c>
      <c r="P7" s="7">
        <v>1</v>
      </c>
      <c r="Q7" s="7" t="s">
        <v>3</v>
      </c>
      <c r="R7" s="7" t="s">
        <v>3</v>
      </c>
      <c r="S7" s="7">
        <v>1</v>
      </c>
      <c r="T7" s="7">
        <v>1</v>
      </c>
      <c r="U7" s="7">
        <v>2</v>
      </c>
    </row>
    <row r="8" spans="1:21" x14ac:dyDescent="0.25">
      <c r="A8" s="2" t="s">
        <v>12</v>
      </c>
      <c r="B8" s="3">
        <v>1</v>
      </c>
      <c r="C8" s="4" t="s">
        <v>3</v>
      </c>
      <c r="D8" s="4" t="s">
        <v>3</v>
      </c>
      <c r="E8" s="4" t="s">
        <v>3</v>
      </c>
      <c r="F8" s="4" t="s">
        <v>3</v>
      </c>
      <c r="G8" s="4" t="s">
        <v>3</v>
      </c>
      <c r="H8" s="4" t="s">
        <v>3</v>
      </c>
      <c r="I8" s="4" t="s">
        <v>3</v>
      </c>
      <c r="J8" s="4" t="s">
        <v>3</v>
      </c>
      <c r="K8" s="4" t="s">
        <v>3</v>
      </c>
      <c r="L8" s="4" t="s">
        <v>3</v>
      </c>
      <c r="M8" s="4" t="s">
        <v>3</v>
      </c>
      <c r="N8" s="4" t="s">
        <v>3</v>
      </c>
      <c r="O8" s="4" t="s">
        <v>3</v>
      </c>
      <c r="P8" s="4">
        <v>2</v>
      </c>
      <c r="Q8" s="4" t="s">
        <v>3</v>
      </c>
      <c r="R8" s="4" t="s">
        <v>3</v>
      </c>
      <c r="S8" s="4">
        <v>2</v>
      </c>
      <c r="T8" s="4">
        <v>2</v>
      </c>
      <c r="U8" s="4">
        <v>2</v>
      </c>
    </row>
    <row r="9" spans="1:21" ht="22.5" x14ac:dyDescent="0.25">
      <c r="A9" s="2" t="s">
        <v>230</v>
      </c>
      <c r="B9" s="6">
        <v>1</v>
      </c>
      <c r="C9" s="7" t="s">
        <v>3</v>
      </c>
      <c r="D9" s="7" t="s">
        <v>3</v>
      </c>
      <c r="E9" s="7" t="s">
        <v>3</v>
      </c>
      <c r="F9" s="7" t="s">
        <v>3</v>
      </c>
      <c r="G9" s="7" t="s">
        <v>3</v>
      </c>
      <c r="H9" s="7" t="s">
        <v>3</v>
      </c>
      <c r="I9" s="7" t="s">
        <v>3</v>
      </c>
      <c r="J9" s="7" t="s">
        <v>3</v>
      </c>
      <c r="K9" s="7" t="s">
        <v>3</v>
      </c>
      <c r="L9" s="7" t="s">
        <v>3</v>
      </c>
      <c r="M9" s="7" t="s">
        <v>3</v>
      </c>
      <c r="N9" s="7" t="s">
        <v>3</v>
      </c>
      <c r="O9" s="7" t="s">
        <v>3</v>
      </c>
      <c r="P9" s="7">
        <v>1</v>
      </c>
      <c r="Q9" s="7" t="s">
        <v>3</v>
      </c>
      <c r="R9" s="7" t="s">
        <v>3</v>
      </c>
      <c r="S9" s="7">
        <v>1</v>
      </c>
      <c r="T9" s="7">
        <v>1</v>
      </c>
      <c r="U9" s="7">
        <v>1</v>
      </c>
    </row>
    <row r="10" spans="1:21" x14ac:dyDescent="0.25">
      <c r="A10" s="2" t="s">
        <v>14</v>
      </c>
      <c r="B10" s="3">
        <v>1</v>
      </c>
      <c r="C10" s="4">
        <v>1</v>
      </c>
      <c r="D10" s="4" t="s">
        <v>3</v>
      </c>
      <c r="E10" s="4">
        <v>1</v>
      </c>
      <c r="F10" s="4">
        <v>100</v>
      </c>
      <c r="G10" s="4" t="s">
        <v>3</v>
      </c>
      <c r="H10" s="4" t="s">
        <v>3</v>
      </c>
      <c r="I10" s="4" t="s">
        <v>3</v>
      </c>
      <c r="J10" s="4" t="s">
        <v>3</v>
      </c>
      <c r="K10" s="4">
        <v>1</v>
      </c>
      <c r="L10" s="4" t="s">
        <v>3</v>
      </c>
      <c r="M10" s="4" t="s">
        <v>3</v>
      </c>
      <c r="N10" s="4" t="s">
        <v>3</v>
      </c>
      <c r="O10" s="4" t="s">
        <v>3</v>
      </c>
      <c r="P10" s="4" t="s">
        <v>3</v>
      </c>
      <c r="Q10" s="4" t="s">
        <v>3</v>
      </c>
      <c r="R10" s="4" t="s">
        <v>3</v>
      </c>
      <c r="S10" s="4" t="s">
        <v>3</v>
      </c>
      <c r="T10" s="4" t="s">
        <v>3</v>
      </c>
      <c r="U10" s="4">
        <v>1</v>
      </c>
    </row>
    <row r="11" spans="1:21" x14ac:dyDescent="0.25">
      <c r="A11" s="5" t="s">
        <v>15</v>
      </c>
      <c r="B11" s="6">
        <v>1</v>
      </c>
      <c r="C11" s="7" t="s">
        <v>3</v>
      </c>
      <c r="D11" s="7" t="s">
        <v>3</v>
      </c>
      <c r="E11" s="7" t="s">
        <v>3</v>
      </c>
      <c r="F11" s="7" t="s">
        <v>3</v>
      </c>
      <c r="G11" s="7" t="s">
        <v>3</v>
      </c>
      <c r="H11" s="7" t="s">
        <v>3</v>
      </c>
      <c r="I11" s="7" t="s">
        <v>3</v>
      </c>
      <c r="J11" s="7" t="s">
        <v>3</v>
      </c>
      <c r="K11" s="7" t="s">
        <v>3</v>
      </c>
      <c r="L11" s="7" t="s">
        <v>3</v>
      </c>
      <c r="M11" s="7" t="s">
        <v>3</v>
      </c>
      <c r="N11" s="7" t="s">
        <v>3</v>
      </c>
      <c r="O11" s="7" t="s">
        <v>3</v>
      </c>
      <c r="P11" s="7">
        <v>2</v>
      </c>
      <c r="Q11" s="7" t="s">
        <v>3</v>
      </c>
      <c r="R11" s="7" t="s">
        <v>3</v>
      </c>
      <c r="S11" s="7">
        <v>2</v>
      </c>
      <c r="T11" s="7">
        <v>2</v>
      </c>
      <c r="U11" s="7">
        <v>2</v>
      </c>
    </row>
    <row r="12" spans="1:21" x14ac:dyDescent="0.25">
      <c r="A12" s="2" t="s">
        <v>16</v>
      </c>
      <c r="B12" s="3">
        <v>1</v>
      </c>
      <c r="C12" s="4" t="s">
        <v>3</v>
      </c>
      <c r="D12" s="4" t="s">
        <v>3</v>
      </c>
      <c r="E12" s="4" t="s">
        <v>3</v>
      </c>
      <c r="F12" s="4" t="s">
        <v>3</v>
      </c>
      <c r="G12" s="4" t="s">
        <v>3</v>
      </c>
      <c r="H12" s="4" t="s">
        <v>3</v>
      </c>
      <c r="I12" s="4" t="s">
        <v>3</v>
      </c>
      <c r="J12" s="4" t="s">
        <v>3</v>
      </c>
      <c r="K12" s="4" t="s">
        <v>3</v>
      </c>
      <c r="L12" s="4" t="s">
        <v>3</v>
      </c>
      <c r="M12" s="4" t="s">
        <v>3</v>
      </c>
      <c r="N12" s="4" t="s">
        <v>3</v>
      </c>
      <c r="O12" s="4" t="s">
        <v>3</v>
      </c>
      <c r="P12" s="4">
        <v>1</v>
      </c>
      <c r="Q12" s="4" t="s">
        <v>3</v>
      </c>
      <c r="R12" s="4" t="s">
        <v>3</v>
      </c>
      <c r="S12" s="4">
        <v>1</v>
      </c>
      <c r="T12" s="4">
        <v>1</v>
      </c>
      <c r="U12" s="4">
        <v>1</v>
      </c>
    </row>
    <row r="13" spans="1:21" x14ac:dyDescent="0.25">
      <c r="A13" s="5" t="s">
        <v>17</v>
      </c>
      <c r="B13" s="6">
        <v>1</v>
      </c>
      <c r="C13" s="7">
        <v>1</v>
      </c>
      <c r="D13" s="7" t="s">
        <v>3</v>
      </c>
      <c r="E13" s="7">
        <v>1</v>
      </c>
      <c r="F13" s="7">
        <v>100</v>
      </c>
      <c r="G13" s="7" t="s">
        <v>3</v>
      </c>
      <c r="H13" s="7" t="s">
        <v>3</v>
      </c>
      <c r="I13" s="7" t="s">
        <v>3</v>
      </c>
      <c r="J13" s="7" t="s">
        <v>3</v>
      </c>
      <c r="K13" s="7">
        <v>1</v>
      </c>
      <c r="L13" s="7" t="s">
        <v>3</v>
      </c>
      <c r="M13" s="7" t="s">
        <v>3</v>
      </c>
      <c r="N13" s="7" t="s">
        <v>3</v>
      </c>
      <c r="O13" s="7" t="s">
        <v>3</v>
      </c>
      <c r="P13" s="7">
        <v>2</v>
      </c>
      <c r="Q13" s="7" t="s">
        <v>3</v>
      </c>
      <c r="R13" s="7" t="s">
        <v>3</v>
      </c>
      <c r="S13" s="7">
        <v>2</v>
      </c>
      <c r="T13" s="7">
        <v>2</v>
      </c>
      <c r="U13" s="7">
        <v>3</v>
      </c>
    </row>
    <row r="14" spans="1:21" x14ac:dyDescent="0.25">
      <c r="A14" s="2" t="s">
        <v>18</v>
      </c>
      <c r="B14" s="3">
        <v>1</v>
      </c>
      <c r="C14" s="4" t="s">
        <v>3</v>
      </c>
      <c r="D14" s="4" t="s">
        <v>3</v>
      </c>
      <c r="E14" s="4" t="s">
        <v>3</v>
      </c>
      <c r="F14" s="4" t="s">
        <v>3</v>
      </c>
      <c r="G14" s="4" t="s">
        <v>3</v>
      </c>
      <c r="H14" s="4" t="s">
        <v>3</v>
      </c>
      <c r="I14" s="4" t="s">
        <v>3</v>
      </c>
      <c r="J14" s="4" t="s">
        <v>3</v>
      </c>
      <c r="K14" s="4" t="s">
        <v>3</v>
      </c>
      <c r="L14" s="4" t="s">
        <v>3</v>
      </c>
      <c r="M14" s="4" t="s">
        <v>3</v>
      </c>
      <c r="N14" s="4" t="s">
        <v>3</v>
      </c>
      <c r="O14" s="4" t="s">
        <v>3</v>
      </c>
      <c r="P14" s="4">
        <v>2</v>
      </c>
      <c r="Q14" s="4" t="s">
        <v>3</v>
      </c>
      <c r="R14" s="4" t="s">
        <v>3</v>
      </c>
      <c r="S14" s="4">
        <v>2</v>
      </c>
      <c r="T14" s="4">
        <v>2</v>
      </c>
      <c r="U14" s="4">
        <v>2</v>
      </c>
    </row>
    <row r="15" spans="1:21" ht="22.5" x14ac:dyDescent="0.25">
      <c r="A15" s="2" t="s">
        <v>230</v>
      </c>
      <c r="B15" s="3">
        <v>2</v>
      </c>
      <c r="C15" s="4" t="s">
        <v>3</v>
      </c>
      <c r="D15" s="4" t="s">
        <v>3</v>
      </c>
      <c r="E15" s="4" t="s">
        <v>3</v>
      </c>
      <c r="F15" s="4" t="s">
        <v>3</v>
      </c>
      <c r="G15" s="4" t="s">
        <v>3</v>
      </c>
      <c r="H15" s="4" t="s">
        <v>3</v>
      </c>
      <c r="I15" s="4" t="s">
        <v>3</v>
      </c>
      <c r="J15" s="4" t="s">
        <v>3</v>
      </c>
      <c r="K15" s="4" t="s">
        <v>3</v>
      </c>
      <c r="L15" s="4" t="s">
        <v>3</v>
      </c>
      <c r="M15" s="4" t="s">
        <v>3</v>
      </c>
      <c r="N15" s="4" t="s">
        <v>3</v>
      </c>
      <c r="O15" s="4" t="s">
        <v>3</v>
      </c>
      <c r="P15" s="4">
        <v>1</v>
      </c>
      <c r="Q15" s="4" t="s">
        <v>3</v>
      </c>
      <c r="R15" s="4" t="s">
        <v>3</v>
      </c>
      <c r="S15" s="4">
        <v>1</v>
      </c>
      <c r="T15" s="4">
        <v>1</v>
      </c>
      <c r="U15" s="4">
        <v>1</v>
      </c>
    </row>
    <row r="16" spans="1:21" x14ac:dyDescent="0.25">
      <c r="A16" s="5" t="s">
        <v>2</v>
      </c>
      <c r="B16" s="3">
        <v>2</v>
      </c>
      <c r="C16" s="7" t="s">
        <v>3</v>
      </c>
      <c r="D16" s="7" t="s">
        <v>3</v>
      </c>
      <c r="E16" s="7" t="s">
        <v>3</v>
      </c>
      <c r="F16" s="7" t="s">
        <v>3</v>
      </c>
      <c r="G16" s="7" t="s">
        <v>3</v>
      </c>
      <c r="H16" s="7" t="s">
        <v>3</v>
      </c>
      <c r="I16" s="7" t="s">
        <v>3</v>
      </c>
      <c r="J16" s="7" t="s">
        <v>3</v>
      </c>
      <c r="K16" s="7" t="s">
        <v>3</v>
      </c>
      <c r="L16" s="7" t="s">
        <v>3</v>
      </c>
      <c r="M16" s="7" t="s">
        <v>3</v>
      </c>
      <c r="N16" s="7" t="s">
        <v>3</v>
      </c>
      <c r="O16" s="7" t="s">
        <v>3</v>
      </c>
      <c r="P16" s="7">
        <v>1</v>
      </c>
      <c r="Q16" s="7" t="s">
        <v>3</v>
      </c>
      <c r="R16" s="7" t="s">
        <v>3</v>
      </c>
      <c r="S16" s="7">
        <v>1</v>
      </c>
      <c r="T16" s="7">
        <v>1</v>
      </c>
      <c r="U16" s="7">
        <v>1</v>
      </c>
    </row>
    <row r="17" spans="1:21" x14ac:dyDescent="0.25">
      <c r="A17" s="2" t="s">
        <v>18</v>
      </c>
      <c r="B17" s="3">
        <v>2</v>
      </c>
      <c r="C17" s="4" t="s">
        <v>3</v>
      </c>
      <c r="D17" s="4" t="s">
        <v>3</v>
      </c>
      <c r="E17" s="4" t="s">
        <v>3</v>
      </c>
      <c r="F17" s="4" t="s">
        <v>3</v>
      </c>
      <c r="G17" s="4" t="s">
        <v>3</v>
      </c>
      <c r="H17" s="4" t="s">
        <v>3</v>
      </c>
      <c r="I17" s="4" t="s">
        <v>3</v>
      </c>
      <c r="J17" s="4" t="s">
        <v>3</v>
      </c>
      <c r="K17" s="4" t="s">
        <v>3</v>
      </c>
      <c r="L17" s="4" t="s">
        <v>3</v>
      </c>
      <c r="M17" s="4" t="s">
        <v>3</v>
      </c>
      <c r="N17" s="4" t="s">
        <v>3</v>
      </c>
      <c r="O17" s="4" t="s">
        <v>3</v>
      </c>
      <c r="P17" s="4">
        <v>2</v>
      </c>
      <c r="Q17" s="4" t="s">
        <v>3</v>
      </c>
      <c r="R17" s="4" t="s">
        <v>3</v>
      </c>
      <c r="S17" s="4">
        <v>2</v>
      </c>
      <c r="T17" s="4">
        <v>2</v>
      </c>
      <c r="U17" s="4">
        <v>2</v>
      </c>
    </row>
    <row r="18" spans="1:21" x14ac:dyDescent="0.25">
      <c r="A18" s="5" t="s">
        <v>7</v>
      </c>
      <c r="B18" s="3">
        <v>2</v>
      </c>
      <c r="C18" s="7" t="s">
        <v>3</v>
      </c>
      <c r="D18" s="7" t="s">
        <v>3</v>
      </c>
      <c r="E18" s="7" t="s">
        <v>3</v>
      </c>
      <c r="F18" s="7" t="s">
        <v>3</v>
      </c>
      <c r="G18" s="7" t="s">
        <v>3</v>
      </c>
      <c r="H18" s="7" t="s">
        <v>3</v>
      </c>
      <c r="I18" s="7" t="s">
        <v>3</v>
      </c>
      <c r="J18" s="7" t="s">
        <v>3</v>
      </c>
      <c r="K18" s="7" t="s">
        <v>3</v>
      </c>
      <c r="L18" s="7" t="s">
        <v>3</v>
      </c>
      <c r="M18" s="7" t="s">
        <v>3</v>
      </c>
      <c r="N18" s="7" t="s">
        <v>3</v>
      </c>
      <c r="O18" s="7" t="s">
        <v>3</v>
      </c>
      <c r="P18" s="7">
        <v>1</v>
      </c>
      <c r="Q18" s="7" t="s">
        <v>3</v>
      </c>
      <c r="R18" s="7" t="s">
        <v>3</v>
      </c>
      <c r="S18" s="7">
        <v>1</v>
      </c>
      <c r="T18" s="7">
        <v>1</v>
      </c>
      <c r="U18" s="7">
        <v>1</v>
      </c>
    </row>
    <row r="19" spans="1:21" x14ac:dyDescent="0.25">
      <c r="A19" s="2" t="s">
        <v>10</v>
      </c>
      <c r="B19" s="3">
        <v>2</v>
      </c>
      <c r="C19" s="4" t="s">
        <v>3</v>
      </c>
      <c r="D19" s="4" t="s">
        <v>3</v>
      </c>
      <c r="E19" s="4" t="s">
        <v>3</v>
      </c>
      <c r="F19" s="4" t="s">
        <v>3</v>
      </c>
      <c r="G19" s="4" t="s">
        <v>3</v>
      </c>
      <c r="H19" s="4" t="s">
        <v>3</v>
      </c>
      <c r="I19" s="4" t="s">
        <v>3</v>
      </c>
      <c r="J19" s="4" t="s">
        <v>3</v>
      </c>
      <c r="K19" s="4" t="s">
        <v>3</v>
      </c>
      <c r="L19" s="4" t="s">
        <v>3</v>
      </c>
      <c r="M19" s="4" t="s">
        <v>3</v>
      </c>
      <c r="N19" s="4" t="s">
        <v>3</v>
      </c>
      <c r="O19" s="4" t="s">
        <v>3</v>
      </c>
      <c r="P19" s="4">
        <v>2</v>
      </c>
      <c r="Q19" s="4" t="s">
        <v>3</v>
      </c>
      <c r="R19" s="4">
        <v>1</v>
      </c>
      <c r="S19" s="4">
        <v>3</v>
      </c>
      <c r="T19" s="4">
        <v>3</v>
      </c>
      <c r="U19" s="4">
        <v>3</v>
      </c>
    </row>
    <row r="20" spans="1:21" x14ac:dyDescent="0.25">
      <c r="A20" s="5" t="s">
        <v>12</v>
      </c>
      <c r="B20" s="3">
        <v>2</v>
      </c>
      <c r="C20" s="7">
        <v>1</v>
      </c>
      <c r="D20" s="7">
        <v>1</v>
      </c>
      <c r="E20" s="7">
        <v>2</v>
      </c>
      <c r="F20" s="7">
        <v>100</v>
      </c>
      <c r="G20" s="7" t="s">
        <v>3</v>
      </c>
      <c r="H20" s="7" t="s">
        <v>3</v>
      </c>
      <c r="I20" s="7" t="s">
        <v>3</v>
      </c>
      <c r="J20" s="7" t="s">
        <v>3</v>
      </c>
      <c r="K20" s="7">
        <v>2</v>
      </c>
      <c r="L20" s="7" t="s">
        <v>3</v>
      </c>
      <c r="M20" s="7" t="s">
        <v>3</v>
      </c>
      <c r="N20" s="7" t="s">
        <v>3</v>
      </c>
      <c r="O20" s="7" t="s">
        <v>3</v>
      </c>
      <c r="P20" s="7">
        <v>1</v>
      </c>
      <c r="Q20" s="7" t="s">
        <v>3</v>
      </c>
      <c r="R20" s="7" t="s">
        <v>3</v>
      </c>
      <c r="S20" s="7">
        <v>1</v>
      </c>
      <c r="T20" s="7">
        <v>1</v>
      </c>
      <c r="U20" s="7">
        <v>3</v>
      </c>
    </row>
    <row r="21" spans="1:21" x14ac:dyDescent="0.25">
      <c r="A21" s="2" t="s">
        <v>14</v>
      </c>
      <c r="B21" s="3">
        <v>2</v>
      </c>
      <c r="C21" s="4" t="s">
        <v>3</v>
      </c>
      <c r="D21" s="4" t="s">
        <v>3</v>
      </c>
      <c r="E21" s="4" t="s">
        <v>3</v>
      </c>
      <c r="F21" s="4" t="s">
        <v>3</v>
      </c>
      <c r="G21" s="4">
        <v>1</v>
      </c>
      <c r="H21" s="4" t="s">
        <v>3</v>
      </c>
      <c r="I21" s="4" t="s">
        <v>3</v>
      </c>
      <c r="J21" s="4">
        <v>1</v>
      </c>
      <c r="K21" s="4">
        <v>1</v>
      </c>
      <c r="L21" s="4" t="s">
        <v>3</v>
      </c>
      <c r="M21" s="4" t="s">
        <v>3</v>
      </c>
      <c r="N21" s="4" t="s">
        <v>3</v>
      </c>
      <c r="O21" s="4" t="s">
        <v>3</v>
      </c>
      <c r="P21" s="4" t="s">
        <v>3</v>
      </c>
      <c r="Q21" s="4" t="s">
        <v>3</v>
      </c>
      <c r="R21" s="4" t="s">
        <v>3</v>
      </c>
      <c r="S21" s="4" t="s">
        <v>3</v>
      </c>
      <c r="T21" s="4" t="s">
        <v>3</v>
      </c>
      <c r="U21" s="4">
        <v>1</v>
      </c>
    </row>
    <row r="22" spans="1:21" x14ac:dyDescent="0.25">
      <c r="A22" s="5" t="s">
        <v>19</v>
      </c>
      <c r="B22" s="3">
        <v>2</v>
      </c>
      <c r="C22" s="7" t="s">
        <v>3</v>
      </c>
      <c r="D22" s="7" t="s">
        <v>3</v>
      </c>
      <c r="E22" s="7" t="s">
        <v>3</v>
      </c>
      <c r="F22" s="7" t="s">
        <v>3</v>
      </c>
      <c r="G22" s="7" t="s">
        <v>3</v>
      </c>
      <c r="H22" s="7" t="s">
        <v>3</v>
      </c>
      <c r="I22" s="7" t="s">
        <v>3</v>
      </c>
      <c r="J22" s="7" t="s">
        <v>3</v>
      </c>
      <c r="K22" s="7" t="s">
        <v>3</v>
      </c>
      <c r="L22" s="7" t="s">
        <v>3</v>
      </c>
      <c r="M22" s="7" t="s">
        <v>3</v>
      </c>
      <c r="N22" s="7" t="s">
        <v>3</v>
      </c>
      <c r="O22" s="7" t="s">
        <v>3</v>
      </c>
      <c r="P22" s="7">
        <v>1</v>
      </c>
      <c r="Q22" s="7" t="s">
        <v>3</v>
      </c>
      <c r="R22" s="7" t="s">
        <v>3</v>
      </c>
      <c r="S22" s="7">
        <v>1</v>
      </c>
      <c r="T22" s="7">
        <v>1</v>
      </c>
      <c r="U22" s="7">
        <v>1</v>
      </c>
    </row>
    <row r="23" spans="1:21" x14ac:dyDescent="0.25">
      <c r="A23" s="2" t="s">
        <v>16</v>
      </c>
      <c r="B23" s="3">
        <v>2</v>
      </c>
      <c r="C23" s="4" t="s">
        <v>3</v>
      </c>
      <c r="D23" s="4" t="s">
        <v>3</v>
      </c>
      <c r="E23" s="4" t="s">
        <v>3</v>
      </c>
      <c r="F23" s="4" t="s">
        <v>3</v>
      </c>
      <c r="G23" s="4" t="s">
        <v>3</v>
      </c>
      <c r="H23" s="4" t="s">
        <v>3</v>
      </c>
      <c r="I23" s="4" t="s">
        <v>3</v>
      </c>
      <c r="J23" s="4" t="s">
        <v>3</v>
      </c>
      <c r="K23" s="4" t="s">
        <v>3</v>
      </c>
      <c r="L23" s="4">
        <v>1</v>
      </c>
      <c r="M23" s="4" t="s">
        <v>3</v>
      </c>
      <c r="N23" s="4">
        <v>1</v>
      </c>
      <c r="O23" s="4">
        <v>100</v>
      </c>
      <c r="P23" s="4" t="s">
        <v>3</v>
      </c>
      <c r="Q23" s="4" t="s">
        <v>3</v>
      </c>
      <c r="R23" s="4" t="s">
        <v>3</v>
      </c>
      <c r="S23" s="4" t="s">
        <v>3</v>
      </c>
      <c r="T23" s="4">
        <v>1</v>
      </c>
      <c r="U23" s="4">
        <v>1</v>
      </c>
    </row>
    <row r="24" spans="1:21" x14ac:dyDescent="0.25">
      <c r="A24" s="5" t="s">
        <v>17</v>
      </c>
      <c r="B24" s="3">
        <v>2</v>
      </c>
      <c r="C24" s="7" t="s">
        <v>3</v>
      </c>
      <c r="D24" s="7" t="s">
        <v>3</v>
      </c>
      <c r="E24" s="7" t="s">
        <v>3</v>
      </c>
      <c r="F24" s="7" t="s">
        <v>3</v>
      </c>
      <c r="G24" s="7" t="s">
        <v>3</v>
      </c>
      <c r="H24" s="7" t="s">
        <v>3</v>
      </c>
      <c r="I24" s="7" t="s">
        <v>3</v>
      </c>
      <c r="J24" s="7" t="s">
        <v>3</v>
      </c>
      <c r="K24" s="7" t="s">
        <v>3</v>
      </c>
      <c r="L24" s="7" t="s">
        <v>3</v>
      </c>
      <c r="M24" s="7" t="s">
        <v>3</v>
      </c>
      <c r="N24" s="7" t="s">
        <v>3</v>
      </c>
      <c r="O24" s="7" t="s">
        <v>3</v>
      </c>
      <c r="P24" s="7">
        <v>1</v>
      </c>
      <c r="Q24" s="7" t="s">
        <v>3</v>
      </c>
      <c r="R24" s="7" t="s">
        <v>3</v>
      </c>
      <c r="S24" s="7">
        <v>1</v>
      </c>
      <c r="T24" s="7">
        <v>1</v>
      </c>
      <c r="U24" s="7">
        <v>1</v>
      </c>
    </row>
    <row r="25" spans="1:21" x14ac:dyDescent="0.25">
      <c r="A25" s="2" t="s">
        <v>18</v>
      </c>
      <c r="B25" s="3">
        <v>3</v>
      </c>
      <c r="C25" s="4" t="s">
        <v>3</v>
      </c>
      <c r="D25" s="4" t="s">
        <v>3</v>
      </c>
      <c r="E25" s="4" t="s">
        <v>3</v>
      </c>
      <c r="F25" s="4" t="s">
        <v>3</v>
      </c>
      <c r="G25" s="4" t="s">
        <v>3</v>
      </c>
      <c r="H25" s="4" t="s">
        <v>3</v>
      </c>
      <c r="I25" s="4" t="s">
        <v>3</v>
      </c>
      <c r="J25" s="4" t="s">
        <v>3</v>
      </c>
      <c r="K25" s="4" t="s">
        <v>3</v>
      </c>
      <c r="L25" s="4" t="s">
        <v>3</v>
      </c>
      <c r="M25" s="4" t="s">
        <v>3</v>
      </c>
      <c r="N25" s="4" t="s">
        <v>3</v>
      </c>
      <c r="O25" s="4" t="s">
        <v>3</v>
      </c>
      <c r="P25" s="4">
        <v>1</v>
      </c>
      <c r="Q25" s="4" t="s">
        <v>3</v>
      </c>
      <c r="R25" s="4" t="s">
        <v>3</v>
      </c>
      <c r="S25" s="4">
        <v>1</v>
      </c>
      <c r="T25" s="4">
        <v>1</v>
      </c>
      <c r="U25" s="4">
        <v>1</v>
      </c>
    </row>
    <row r="26" spans="1:21" x14ac:dyDescent="0.25">
      <c r="A26" s="5" t="s">
        <v>5</v>
      </c>
      <c r="B26" s="3">
        <v>3</v>
      </c>
      <c r="C26" s="7" t="s">
        <v>3</v>
      </c>
      <c r="D26" s="7" t="s">
        <v>3</v>
      </c>
      <c r="E26" s="7" t="s">
        <v>3</v>
      </c>
      <c r="F26" s="7" t="s">
        <v>3</v>
      </c>
      <c r="G26" s="7" t="s">
        <v>3</v>
      </c>
      <c r="H26" s="7" t="s">
        <v>3</v>
      </c>
      <c r="I26" s="7" t="s">
        <v>3</v>
      </c>
      <c r="J26" s="7" t="s">
        <v>3</v>
      </c>
      <c r="K26" s="7" t="s">
        <v>3</v>
      </c>
      <c r="L26" s="7" t="s">
        <v>3</v>
      </c>
      <c r="M26" s="7" t="s">
        <v>3</v>
      </c>
      <c r="N26" s="7" t="s">
        <v>3</v>
      </c>
      <c r="O26" s="7" t="s">
        <v>3</v>
      </c>
      <c r="P26" s="7">
        <v>1</v>
      </c>
      <c r="Q26" s="7" t="s">
        <v>3</v>
      </c>
      <c r="R26" s="7" t="s">
        <v>3</v>
      </c>
      <c r="S26" s="7">
        <v>1</v>
      </c>
      <c r="T26" s="7">
        <v>1</v>
      </c>
      <c r="U26" s="7">
        <v>1</v>
      </c>
    </row>
    <row r="27" spans="1:21" x14ac:dyDescent="0.25">
      <c r="A27" s="2" t="s">
        <v>6</v>
      </c>
      <c r="B27" s="3">
        <v>3</v>
      </c>
      <c r="C27" s="4" t="s">
        <v>3</v>
      </c>
      <c r="D27" s="4" t="s">
        <v>3</v>
      </c>
      <c r="E27" s="4" t="s">
        <v>3</v>
      </c>
      <c r="F27" s="4" t="s">
        <v>3</v>
      </c>
      <c r="G27" s="4" t="s">
        <v>3</v>
      </c>
      <c r="H27" s="4" t="s">
        <v>3</v>
      </c>
      <c r="I27" s="4" t="s">
        <v>3</v>
      </c>
      <c r="J27" s="4" t="s">
        <v>3</v>
      </c>
      <c r="K27" s="4" t="s">
        <v>3</v>
      </c>
      <c r="L27" s="4" t="s">
        <v>3</v>
      </c>
      <c r="M27" s="4" t="s">
        <v>3</v>
      </c>
      <c r="N27" s="4" t="s">
        <v>3</v>
      </c>
      <c r="O27" s="4" t="s">
        <v>3</v>
      </c>
      <c r="P27" s="4">
        <v>2</v>
      </c>
      <c r="Q27" s="4" t="s">
        <v>3</v>
      </c>
      <c r="R27" s="4" t="s">
        <v>3</v>
      </c>
      <c r="S27" s="4">
        <v>2</v>
      </c>
      <c r="T27" s="4">
        <v>2</v>
      </c>
      <c r="U27" s="4">
        <v>2</v>
      </c>
    </row>
    <row r="28" spans="1:21" x14ac:dyDescent="0.25">
      <c r="A28" s="5" t="s">
        <v>8</v>
      </c>
      <c r="B28" s="3">
        <v>3</v>
      </c>
      <c r="C28" s="7" t="s">
        <v>3</v>
      </c>
      <c r="D28" s="7" t="s">
        <v>3</v>
      </c>
      <c r="E28" s="7" t="s">
        <v>3</v>
      </c>
      <c r="F28" s="7" t="s">
        <v>3</v>
      </c>
      <c r="G28" s="7">
        <v>1</v>
      </c>
      <c r="H28" s="7" t="s">
        <v>3</v>
      </c>
      <c r="I28" s="7" t="s">
        <v>3</v>
      </c>
      <c r="J28" s="7">
        <v>1</v>
      </c>
      <c r="K28" s="7">
        <v>1</v>
      </c>
      <c r="L28" s="7" t="s">
        <v>3</v>
      </c>
      <c r="M28" s="7" t="s">
        <v>3</v>
      </c>
      <c r="N28" s="7" t="s">
        <v>3</v>
      </c>
      <c r="O28" s="7" t="s">
        <v>3</v>
      </c>
      <c r="P28" s="7" t="s">
        <v>3</v>
      </c>
      <c r="Q28" s="7" t="s">
        <v>3</v>
      </c>
      <c r="R28" s="7" t="s">
        <v>3</v>
      </c>
      <c r="S28" s="7" t="s">
        <v>3</v>
      </c>
      <c r="T28" s="7" t="s">
        <v>3</v>
      </c>
      <c r="U28" s="7">
        <v>1</v>
      </c>
    </row>
    <row r="29" spans="1:21" x14ac:dyDescent="0.25">
      <c r="A29" s="2" t="s">
        <v>11</v>
      </c>
      <c r="B29" s="3">
        <v>3</v>
      </c>
      <c r="C29" s="4" t="s">
        <v>3</v>
      </c>
      <c r="D29" s="4" t="s">
        <v>3</v>
      </c>
      <c r="E29" s="4" t="s">
        <v>3</v>
      </c>
      <c r="F29" s="4" t="s">
        <v>3</v>
      </c>
      <c r="G29" s="4" t="s">
        <v>3</v>
      </c>
      <c r="H29" s="4">
        <v>1</v>
      </c>
      <c r="I29" s="4" t="s">
        <v>3</v>
      </c>
      <c r="J29" s="4">
        <v>1</v>
      </c>
      <c r="K29" s="4">
        <v>1</v>
      </c>
      <c r="L29" s="4" t="s">
        <v>3</v>
      </c>
      <c r="M29" s="4" t="s">
        <v>3</v>
      </c>
      <c r="N29" s="4" t="s">
        <v>3</v>
      </c>
      <c r="O29" s="4" t="s">
        <v>3</v>
      </c>
      <c r="P29" s="4" t="s">
        <v>3</v>
      </c>
      <c r="Q29" s="4" t="s">
        <v>3</v>
      </c>
      <c r="R29" s="4" t="s">
        <v>3</v>
      </c>
      <c r="S29" s="4" t="s">
        <v>3</v>
      </c>
      <c r="T29" s="4" t="s">
        <v>3</v>
      </c>
      <c r="U29" s="4">
        <v>1</v>
      </c>
    </row>
    <row r="30" spans="1:21" x14ac:dyDescent="0.25">
      <c r="A30" s="5" t="s">
        <v>12</v>
      </c>
      <c r="B30" s="3">
        <v>3</v>
      </c>
      <c r="C30" s="7">
        <v>1</v>
      </c>
      <c r="D30" s="7" t="s">
        <v>3</v>
      </c>
      <c r="E30" s="7">
        <v>1</v>
      </c>
      <c r="F30" s="7">
        <v>100</v>
      </c>
      <c r="G30" s="7" t="s">
        <v>3</v>
      </c>
      <c r="H30" s="7" t="s">
        <v>3</v>
      </c>
      <c r="I30" s="7" t="s">
        <v>3</v>
      </c>
      <c r="J30" s="7" t="s">
        <v>3</v>
      </c>
      <c r="K30" s="7">
        <v>1</v>
      </c>
      <c r="L30" s="7" t="s">
        <v>3</v>
      </c>
      <c r="M30" s="7" t="s">
        <v>3</v>
      </c>
      <c r="N30" s="7" t="s">
        <v>3</v>
      </c>
      <c r="O30" s="7" t="s">
        <v>3</v>
      </c>
      <c r="P30" s="7" t="s">
        <v>3</v>
      </c>
      <c r="Q30" s="7" t="s">
        <v>3</v>
      </c>
      <c r="R30" s="7" t="s">
        <v>3</v>
      </c>
      <c r="S30" s="7" t="s">
        <v>3</v>
      </c>
      <c r="T30" s="7" t="s">
        <v>3</v>
      </c>
      <c r="U30" s="7">
        <v>1</v>
      </c>
    </row>
    <row r="31" spans="1:21" x14ac:dyDescent="0.25">
      <c r="A31" s="2" t="s">
        <v>15</v>
      </c>
      <c r="B31" s="3">
        <v>3</v>
      </c>
      <c r="C31" s="4" t="s">
        <v>3</v>
      </c>
      <c r="D31" s="4" t="s">
        <v>3</v>
      </c>
      <c r="E31" s="4" t="s">
        <v>3</v>
      </c>
      <c r="F31" s="4" t="s">
        <v>3</v>
      </c>
      <c r="G31" s="4" t="s">
        <v>3</v>
      </c>
      <c r="H31" s="4" t="s">
        <v>3</v>
      </c>
      <c r="I31" s="4" t="s">
        <v>3</v>
      </c>
      <c r="J31" s="4" t="s">
        <v>3</v>
      </c>
      <c r="K31" s="4" t="s">
        <v>3</v>
      </c>
      <c r="L31" s="4" t="s">
        <v>3</v>
      </c>
      <c r="M31" s="4" t="s">
        <v>3</v>
      </c>
      <c r="N31" s="4" t="s">
        <v>3</v>
      </c>
      <c r="O31" s="4" t="s">
        <v>3</v>
      </c>
      <c r="P31" s="4">
        <v>2</v>
      </c>
      <c r="Q31" s="4" t="s">
        <v>3</v>
      </c>
      <c r="R31" s="4" t="s">
        <v>3</v>
      </c>
      <c r="S31" s="4">
        <v>2</v>
      </c>
      <c r="T31" s="4">
        <v>2</v>
      </c>
      <c r="U31" s="4">
        <v>2</v>
      </c>
    </row>
    <row r="32" spans="1:21" x14ac:dyDescent="0.25">
      <c r="A32" s="5" t="s">
        <v>17</v>
      </c>
      <c r="B32" s="3">
        <v>3</v>
      </c>
      <c r="C32" s="7">
        <v>1</v>
      </c>
      <c r="D32" s="7" t="s">
        <v>3</v>
      </c>
      <c r="E32" s="7">
        <v>1</v>
      </c>
      <c r="F32" s="7">
        <v>100</v>
      </c>
      <c r="G32" s="7" t="s">
        <v>3</v>
      </c>
      <c r="H32" s="7" t="s">
        <v>3</v>
      </c>
      <c r="I32" s="7" t="s">
        <v>3</v>
      </c>
      <c r="J32" s="7" t="s">
        <v>3</v>
      </c>
      <c r="K32" s="7">
        <v>1</v>
      </c>
      <c r="L32" s="7" t="s">
        <v>3</v>
      </c>
      <c r="M32" s="7" t="s">
        <v>3</v>
      </c>
      <c r="N32" s="7" t="s">
        <v>3</v>
      </c>
      <c r="O32" s="7" t="s">
        <v>3</v>
      </c>
      <c r="P32" s="7" t="s">
        <v>3</v>
      </c>
      <c r="Q32" s="7" t="s">
        <v>3</v>
      </c>
      <c r="R32" s="7" t="s">
        <v>3</v>
      </c>
      <c r="S32" s="7" t="s">
        <v>3</v>
      </c>
      <c r="T32" s="7" t="s">
        <v>3</v>
      </c>
      <c r="U32" s="7">
        <v>1</v>
      </c>
    </row>
    <row r="33" spans="1:21" ht="22.5" x14ac:dyDescent="0.25">
      <c r="A33" s="2" t="s">
        <v>230</v>
      </c>
      <c r="B33" s="3">
        <v>4</v>
      </c>
      <c r="C33" s="4" t="s">
        <v>3</v>
      </c>
      <c r="D33" s="4" t="s">
        <v>3</v>
      </c>
      <c r="E33" s="4" t="s">
        <v>3</v>
      </c>
      <c r="F33" s="4" t="s">
        <v>3</v>
      </c>
      <c r="G33" s="4" t="s">
        <v>3</v>
      </c>
      <c r="H33" s="4" t="s">
        <v>3</v>
      </c>
      <c r="I33" s="4" t="s">
        <v>3</v>
      </c>
      <c r="J33" s="4" t="s">
        <v>3</v>
      </c>
      <c r="K33" s="4" t="s">
        <v>3</v>
      </c>
      <c r="L33" s="4" t="s">
        <v>3</v>
      </c>
      <c r="M33" s="4" t="s">
        <v>3</v>
      </c>
      <c r="N33" s="4" t="s">
        <v>3</v>
      </c>
      <c r="O33" s="4" t="s">
        <v>3</v>
      </c>
      <c r="P33" s="4">
        <v>1</v>
      </c>
      <c r="Q33" s="4" t="s">
        <v>3</v>
      </c>
      <c r="R33" s="4" t="s">
        <v>3</v>
      </c>
      <c r="S33" s="4">
        <v>1</v>
      </c>
      <c r="T33" s="4">
        <v>1</v>
      </c>
      <c r="U33" s="4">
        <v>1</v>
      </c>
    </row>
    <row r="34" spans="1:21" x14ac:dyDescent="0.25">
      <c r="A34" s="5" t="s">
        <v>2</v>
      </c>
      <c r="B34" s="3">
        <v>4</v>
      </c>
      <c r="C34" s="7" t="s">
        <v>3</v>
      </c>
      <c r="D34" s="7" t="s">
        <v>3</v>
      </c>
      <c r="E34" s="7" t="s">
        <v>3</v>
      </c>
      <c r="F34" s="7" t="s">
        <v>3</v>
      </c>
      <c r="G34" s="7" t="s">
        <v>3</v>
      </c>
      <c r="H34" s="7" t="s">
        <v>3</v>
      </c>
      <c r="I34" s="7" t="s">
        <v>3</v>
      </c>
      <c r="J34" s="7" t="s">
        <v>3</v>
      </c>
      <c r="K34" s="7" t="s">
        <v>3</v>
      </c>
      <c r="L34" s="7" t="s">
        <v>3</v>
      </c>
      <c r="M34" s="7" t="s">
        <v>3</v>
      </c>
      <c r="N34" s="7" t="s">
        <v>3</v>
      </c>
      <c r="O34" s="7" t="s">
        <v>3</v>
      </c>
      <c r="P34" s="7">
        <v>1</v>
      </c>
      <c r="Q34" s="7" t="s">
        <v>3</v>
      </c>
      <c r="R34" s="7" t="s">
        <v>3</v>
      </c>
      <c r="S34" s="7">
        <v>1</v>
      </c>
      <c r="T34" s="7">
        <v>1</v>
      </c>
      <c r="U34" s="7">
        <v>1</v>
      </c>
    </row>
    <row r="35" spans="1:21" x14ac:dyDescent="0.25">
      <c r="A35" s="2" t="s">
        <v>18</v>
      </c>
      <c r="B35" s="3">
        <v>4</v>
      </c>
      <c r="C35" s="4" t="s">
        <v>3</v>
      </c>
      <c r="D35" s="4" t="s">
        <v>3</v>
      </c>
      <c r="E35" s="4" t="s">
        <v>3</v>
      </c>
      <c r="F35" s="4" t="s">
        <v>3</v>
      </c>
      <c r="G35" s="4" t="s">
        <v>3</v>
      </c>
      <c r="H35" s="4" t="s">
        <v>3</v>
      </c>
      <c r="I35" s="4" t="s">
        <v>3</v>
      </c>
      <c r="J35" s="4" t="s">
        <v>3</v>
      </c>
      <c r="K35" s="4" t="s">
        <v>3</v>
      </c>
      <c r="L35" s="4" t="s">
        <v>3</v>
      </c>
      <c r="M35" s="4" t="s">
        <v>3</v>
      </c>
      <c r="N35" s="4" t="s">
        <v>3</v>
      </c>
      <c r="O35" s="4" t="s">
        <v>3</v>
      </c>
      <c r="P35" s="4">
        <v>1</v>
      </c>
      <c r="Q35" s="4" t="s">
        <v>3</v>
      </c>
      <c r="R35" s="4" t="s">
        <v>3</v>
      </c>
      <c r="S35" s="4">
        <v>1</v>
      </c>
      <c r="T35" s="4">
        <v>1</v>
      </c>
      <c r="U35" s="4">
        <v>1</v>
      </c>
    </row>
    <row r="36" spans="1:21" x14ac:dyDescent="0.25">
      <c r="A36" s="5" t="s">
        <v>5</v>
      </c>
      <c r="B36" s="3">
        <v>4</v>
      </c>
      <c r="C36" s="7" t="s">
        <v>3</v>
      </c>
      <c r="D36" s="7" t="s">
        <v>3</v>
      </c>
      <c r="E36" s="7" t="s">
        <v>3</v>
      </c>
      <c r="F36" s="7" t="s">
        <v>3</v>
      </c>
      <c r="G36" s="7" t="s">
        <v>3</v>
      </c>
      <c r="H36" s="7" t="s">
        <v>3</v>
      </c>
      <c r="I36" s="7" t="s">
        <v>3</v>
      </c>
      <c r="J36" s="7" t="s">
        <v>3</v>
      </c>
      <c r="K36" s="7" t="s">
        <v>3</v>
      </c>
      <c r="L36" s="7" t="s">
        <v>3</v>
      </c>
      <c r="M36" s="7" t="s">
        <v>3</v>
      </c>
      <c r="N36" s="7" t="s">
        <v>3</v>
      </c>
      <c r="O36" s="7" t="s">
        <v>3</v>
      </c>
      <c r="P36" s="7">
        <v>2</v>
      </c>
      <c r="Q36" s="7" t="s">
        <v>3</v>
      </c>
      <c r="R36" s="7" t="s">
        <v>3</v>
      </c>
      <c r="S36" s="7">
        <v>2</v>
      </c>
      <c r="T36" s="7">
        <v>2</v>
      </c>
      <c r="U36" s="7">
        <v>2</v>
      </c>
    </row>
    <row r="37" spans="1:21" x14ac:dyDescent="0.25">
      <c r="A37" s="2" t="s">
        <v>9</v>
      </c>
      <c r="B37" s="3">
        <v>4</v>
      </c>
      <c r="C37" s="4" t="s">
        <v>3</v>
      </c>
      <c r="D37" s="4" t="s">
        <v>3</v>
      </c>
      <c r="E37" s="4" t="s">
        <v>3</v>
      </c>
      <c r="F37" s="4" t="s">
        <v>3</v>
      </c>
      <c r="G37" s="4">
        <v>1</v>
      </c>
      <c r="H37" s="4" t="s">
        <v>3</v>
      </c>
      <c r="I37" s="4" t="s">
        <v>3</v>
      </c>
      <c r="J37" s="4">
        <v>1</v>
      </c>
      <c r="K37" s="4">
        <v>1</v>
      </c>
      <c r="L37" s="4" t="s">
        <v>3</v>
      </c>
      <c r="M37" s="4" t="s">
        <v>3</v>
      </c>
      <c r="N37" s="4" t="s">
        <v>3</v>
      </c>
      <c r="O37" s="4" t="s">
        <v>3</v>
      </c>
      <c r="P37" s="4">
        <v>1</v>
      </c>
      <c r="Q37" s="4" t="s">
        <v>3</v>
      </c>
      <c r="R37" s="4" t="s">
        <v>3</v>
      </c>
      <c r="S37" s="4">
        <v>1</v>
      </c>
      <c r="T37" s="4">
        <v>1</v>
      </c>
      <c r="U37" s="4">
        <v>2</v>
      </c>
    </row>
    <row r="38" spans="1:21" x14ac:dyDescent="0.25">
      <c r="A38" s="5" t="s">
        <v>10</v>
      </c>
      <c r="B38" s="3">
        <v>4</v>
      </c>
      <c r="C38" s="7" t="s">
        <v>3</v>
      </c>
      <c r="D38" s="7" t="s">
        <v>3</v>
      </c>
      <c r="E38" s="7" t="s">
        <v>3</v>
      </c>
      <c r="F38" s="7" t="s">
        <v>3</v>
      </c>
      <c r="G38" s="7" t="s">
        <v>3</v>
      </c>
      <c r="H38" s="7" t="s">
        <v>3</v>
      </c>
      <c r="I38" s="7" t="s">
        <v>3</v>
      </c>
      <c r="J38" s="7" t="s">
        <v>3</v>
      </c>
      <c r="K38" s="7" t="s">
        <v>3</v>
      </c>
      <c r="L38" s="7" t="s">
        <v>3</v>
      </c>
      <c r="M38" s="7" t="s">
        <v>3</v>
      </c>
      <c r="N38" s="7" t="s">
        <v>3</v>
      </c>
      <c r="O38" s="7" t="s">
        <v>3</v>
      </c>
      <c r="P38" s="7">
        <v>1</v>
      </c>
      <c r="Q38" s="7" t="s">
        <v>3</v>
      </c>
      <c r="R38" s="7" t="s">
        <v>3</v>
      </c>
      <c r="S38" s="7">
        <v>1</v>
      </c>
      <c r="T38" s="7">
        <v>1</v>
      </c>
      <c r="U38" s="7">
        <v>1</v>
      </c>
    </row>
    <row r="39" spans="1:21" x14ac:dyDescent="0.25">
      <c r="A39" s="2" t="s">
        <v>11</v>
      </c>
      <c r="B39" s="3">
        <v>4</v>
      </c>
      <c r="C39" s="4">
        <v>1</v>
      </c>
      <c r="D39" s="4" t="s">
        <v>3</v>
      </c>
      <c r="E39" s="4">
        <v>1</v>
      </c>
      <c r="F39" s="4">
        <v>100</v>
      </c>
      <c r="G39" s="4" t="s">
        <v>3</v>
      </c>
      <c r="H39" s="4" t="s">
        <v>3</v>
      </c>
      <c r="I39" s="4" t="s">
        <v>3</v>
      </c>
      <c r="J39" s="4" t="s">
        <v>3</v>
      </c>
      <c r="K39" s="4">
        <v>1</v>
      </c>
      <c r="L39" s="4" t="s">
        <v>3</v>
      </c>
      <c r="M39" s="4" t="s">
        <v>3</v>
      </c>
      <c r="N39" s="4" t="s">
        <v>3</v>
      </c>
      <c r="O39" s="4" t="s">
        <v>3</v>
      </c>
      <c r="P39" s="4" t="s">
        <v>3</v>
      </c>
      <c r="Q39" s="4" t="s">
        <v>3</v>
      </c>
      <c r="R39" s="4" t="s">
        <v>3</v>
      </c>
      <c r="S39" s="4" t="s">
        <v>3</v>
      </c>
      <c r="T39" s="4" t="s">
        <v>3</v>
      </c>
      <c r="U39" s="4">
        <v>1</v>
      </c>
    </row>
    <row r="40" spans="1:21" x14ac:dyDescent="0.25">
      <c r="A40" s="5" t="s">
        <v>12</v>
      </c>
      <c r="B40" s="3">
        <v>4</v>
      </c>
      <c r="C40" s="7" t="s">
        <v>3</v>
      </c>
      <c r="D40" s="7" t="s">
        <v>3</v>
      </c>
      <c r="E40" s="7" t="s">
        <v>3</v>
      </c>
      <c r="F40" s="7" t="s">
        <v>3</v>
      </c>
      <c r="G40" s="7" t="s">
        <v>3</v>
      </c>
      <c r="H40" s="7" t="s">
        <v>3</v>
      </c>
      <c r="I40" s="7" t="s">
        <v>3</v>
      </c>
      <c r="J40" s="7" t="s">
        <v>3</v>
      </c>
      <c r="K40" s="7" t="s">
        <v>3</v>
      </c>
      <c r="L40" s="7" t="s">
        <v>3</v>
      </c>
      <c r="M40" s="7" t="s">
        <v>3</v>
      </c>
      <c r="N40" s="7" t="s">
        <v>3</v>
      </c>
      <c r="O40" s="7" t="s">
        <v>3</v>
      </c>
      <c r="P40" s="7">
        <v>2</v>
      </c>
      <c r="Q40" s="7" t="s">
        <v>3</v>
      </c>
      <c r="R40" s="7" t="s">
        <v>3</v>
      </c>
      <c r="S40" s="7">
        <v>2</v>
      </c>
      <c r="T40" s="7">
        <v>2</v>
      </c>
      <c r="U40" s="7">
        <v>2</v>
      </c>
    </row>
    <row r="41" spans="1:21" x14ac:dyDescent="0.25">
      <c r="A41" s="2" t="s">
        <v>13</v>
      </c>
      <c r="B41" s="3">
        <v>4</v>
      </c>
      <c r="C41" s="4" t="s">
        <v>3</v>
      </c>
      <c r="D41" s="4" t="s">
        <v>3</v>
      </c>
      <c r="E41" s="4" t="s">
        <v>3</v>
      </c>
      <c r="F41" s="4" t="s">
        <v>3</v>
      </c>
      <c r="G41" s="4" t="s">
        <v>3</v>
      </c>
      <c r="H41" s="4" t="s">
        <v>3</v>
      </c>
      <c r="I41" s="4" t="s">
        <v>3</v>
      </c>
      <c r="J41" s="4" t="s">
        <v>3</v>
      </c>
      <c r="K41" s="4" t="s">
        <v>3</v>
      </c>
      <c r="L41" s="4" t="s">
        <v>3</v>
      </c>
      <c r="M41" s="4" t="s">
        <v>3</v>
      </c>
      <c r="N41" s="4" t="s">
        <v>3</v>
      </c>
      <c r="O41" s="4" t="s">
        <v>3</v>
      </c>
      <c r="P41" s="4">
        <v>1</v>
      </c>
      <c r="Q41" s="4" t="s">
        <v>3</v>
      </c>
      <c r="R41" s="4" t="s">
        <v>3</v>
      </c>
      <c r="S41" s="4">
        <v>1</v>
      </c>
      <c r="T41" s="4">
        <v>1</v>
      </c>
      <c r="U41" s="4">
        <v>1</v>
      </c>
    </row>
    <row r="42" spans="1:21" x14ac:dyDescent="0.25">
      <c r="A42" s="5" t="s">
        <v>15</v>
      </c>
      <c r="B42" s="3">
        <v>4</v>
      </c>
      <c r="C42" s="7" t="s">
        <v>3</v>
      </c>
      <c r="D42" s="7" t="s">
        <v>3</v>
      </c>
      <c r="E42" s="7" t="s">
        <v>3</v>
      </c>
      <c r="F42" s="7" t="s">
        <v>3</v>
      </c>
      <c r="G42" s="7" t="s">
        <v>3</v>
      </c>
      <c r="H42" s="7" t="s">
        <v>3</v>
      </c>
      <c r="I42" s="7" t="s">
        <v>3</v>
      </c>
      <c r="J42" s="7" t="s">
        <v>3</v>
      </c>
      <c r="K42" s="7" t="s">
        <v>3</v>
      </c>
      <c r="L42" s="7" t="s">
        <v>3</v>
      </c>
      <c r="M42" s="7" t="s">
        <v>3</v>
      </c>
      <c r="N42" s="7" t="s">
        <v>3</v>
      </c>
      <c r="O42" s="7" t="s">
        <v>3</v>
      </c>
      <c r="P42" s="7">
        <v>1</v>
      </c>
      <c r="Q42" s="7" t="s">
        <v>3</v>
      </c>
      <c r="R42" s="7" t="s">
        <v>3</v>
      </c>
      <c r="S42" s="7">
        <v>1</v>
      </c>
      <c r="T42" s="7">
        <v>1</v>
      </c>
      <c r="U42" s="7">
        <v>1</v>
      </c>
    </row>
    <row r="43" spans="1:21" x14ac:dyDescent="0.25">
      <c r="A43" s="2" t="s">
        <v>16</v>
      </c>
      <c r="B43" s="3">
        <v>4</v>
      </c>
      <c r="C43" s="4" t="s">
        <v>3</v>
      </c>
      <c r="D43" s="4" t="s">
        <v>3</v>
      </c>
      <c r="E43" s="4" t="s">
        <v>3</v>
      </c>
      <c r="F43" s="4" t="s">
        <v>3</v>
      </c>
      <c r="G43" s="4" t="s">
        <v>3</v>
      </c>
      <c r="H43" s="4" t="s">
        <v>3</v>
      </c>
      <c r="I43" s="4" t="s">
        <v>3</v>
      </c>
      <c r="J43" s="4" t="s">
        <v>3</v>
      </c>
      <c r="K43" s="4" t="s">
        <v>3</v>
      </c>
      <c r="L43" s="4" t="s">
        <v>3</v>
      </c>
      <c r="M43" s="4" t="s">
        <v>3</v>
      </c>
      <c r="N43" s="4" t="s">
        <v>3</v>
      </c>
      <c r="O43" s="4" t="s">
        <v>3</v>
      </c>
      <c r="P43" s="4">
        <v>1</v>
      </c>
      <c r="Q43" s="4" t="s">
        <v>3</v>
      </c>
      <c r="R43" s="4" t="s">
        <v>3</v>
      </c>
      <c r="S43" s="4">
        <v>1</v>
      </c>
      <c r="T43" s="4">
        <v>1</v>
      </c>
      <c r="U43" s="4">
        <v>1</v>
      </c>
    </row>
    <row r="44" spans="1:21" x14ac:dyDescent="0.25">
      <c r="A44" s="5" t="s">
        <v>17</v>
      </c>
      <c r="B44" s="3">
        <v>4</v>
      </c>
      <c r="C44" s="7" t="s">
        <v>3</v>
      </c>
      <c r="D44" s="7" t="s">
        <v>3</v>
      </c>
      <c r="E44" s="7" t="s">
        <v>3</v>
      </c>
      <c r="F44" s="7" t="s">
        <v>3</v>
      </c>
      <c r="G44" s="7" t="s">
        <v>3</v>
      </c>
      <c r="H44" s="7" t="s">
        <v>3</v>
      </c>
      <c r="I44" s="7" t="s">
        <v>3</v>
      </c>
      <c r="J44" s="7" t="s">
        <v>3</v>
      </c>
      <c r="K44" s="7" t="s">
        <v>3</v>
      </c>
      <c r="L44" s="7" t="s">
        <v>3</v>
      </c>
      <c r="M44" s="7" t="s">
        <v>3</v>
      </c>
      <c r="N44" s="7" t="s">
        <v>3</v>
      </c>
      <c r="O44" s="7" t="s">
        <v>3</v>
      </c>
      <c r="P44" s="7">
        <v>2</v>
      </c>
      <c r="Q44" s="7" t="s">
        <v>3</v>
      </c>
      <c r="R44" s="7" t="s">
        <v>3</v>
      </c>
      <c r="S44" s="7">
        <v>2</v>
      </c>
      <c r="T44" s="7">
        <v>2</v>
      </c>
      <c r="U44" s="7">
        <v>2</v>
      </c>
    </row>
    <row r="45" spans="1:21" x14ac:dyDescent="0.25">
      <c r="A45" s="105" t="s">
        <v>2</v>
      </c>
      <c r="B45" s="106">
        <v>5</v>
      </c>
      <c r="C45" s="108" t="s">
        <v>3</v>
      </c>
      <c r="D45" s="108" t="s">
        <v>3</v>
      </c>
      <c r="E45" s="108" t="s">
        <v>3</v>
      </c>
      <c r="F45" s="108" t="s">
        <v>3</v>
      </c>
      <c r="G45" s="108" t="s">
        <v>3</v>
      </c>
      <c r="H45" s="108" t="s">
        <v>3</v>
      </c>
      <c r="I45" s="108" t="s">
        <v>3</v>
      </c>
      <c r="J45" s="108" t="s">
        <v>3</v>
      </c>
      <c r="K45" s="108" t="s">
        <v>3</v>
      </c>
      <c r="L45" s="108" t="s">
        <v>3</v>
      </c>
      <c r="M45" s="108" t="s">
        <v>3</v>
      </c>
      <c r="N45" s="108" t="s">
        <v>3</v>
      </c>
      <c r="O45" s="108" t="s">
        <v>3</v>
      </c>
      <c r="P45" s="108">
        <v>1</v>
      </c>
      <c r="Q45" s="108" t="s">
        <v>3</v>
      </c>
      <c r="R45" s="108" t="s">
        <v>3</v>
      </c>
      <c r="S45" s="108">
        <v>1</v>
      </c>
      <c r="T45" s="108">
        <v>1</v>
      </c>
      <c r="U45" s="108">
        <v>1</v>
      </c>
    </row>
    <row r="46" spans="1:21" x14ac:dyDescent="0.25">
      <c r="A46" s="107" t="s">
        <v>4</v>
      </c>
      <c r="B46" s="106">
        <v>5</v>
      </c>
      <c r="C46" s="109" t="s">
        <v>3</v>
      </c>
      <c r="D46" s="109" t="s">
        <v>3</v>
      </c>
      <c r="E46" s="109" t="s">
        <v>3</v>
      </c>
      <c r="F46" s="109" t="s">
        <v>3</v>
      </c>
      <c r="G46" s="109" t="s">
        <v>3</v>
      </c>
      <c r="H46" s="109" t="s">
        <v>3</v>
      </c>
      <c r="I46" s="109" t="s">
        <v>3</v>
      </c>
      <c r="J46" s="109" t="s">
        <v>3</v>
      </c>
      <c r="K46" s="109" t="s">
        <v>3</v>
      </c>
      <c r="L46" s="109" t="s">
        <v>3</v>
      </c>
      <c r="M46" s="109" t="s">
        <v>3</v>
      </c>
      <c r="N46" s="109" t="s">
        <v>3</v>
      </c>
      <c r="O46" s="109" t="s">
        <v>3</v>
      </c>
      <c r="P46" s="109">
        <v>2</v>
      </c>
      <c r="Q46" s="109" t="s">
        <v>3</v>
      </c>
      <c r="R46" s="109" t="s">
        <v>3</v>
      </c>
      <c r="S46" s="109">
        <v>2</v>
      </c>
      <c r="T46" s="109">
        <v>2</v>
      </c>
      <c r="U46" s="109">
        <v>2</v>
      </c>
    </row>
    <row r="47" spans="1:21" x14ac:dyDescent="0.25">
      <c r="A47" s="105" t="s">
        <v>18</v>
      </c>
      <c r="B47" s="106">
        <v>5</v>
      </c>
      <c r="C47" s="108" t="s">
        <v>3</v>
      </c>
      <c r="D47" s="108" t="s">
        <v>3</v>
      </c>
      <c r="E47" s="108" t="s">
        <v>3</v>
      </c>
      <c r="F47" s="108" t="s">
        <v>3</v>
      </c>
      <c r="G47" s="108" t="s">
        <v>3</v>
      </c>
      <c r="H47" s="108" t="s">
        <v>3</v>
      </c>
      <c r="I47" s="108" t="s">
        <v>3</v>
      </c>
      <c r="J47" s="108" t="s">
        <v>3</v>
      </c>
      <c r="K47" s="108" t="s">
        <v>3</v>
      </c>
      <c r="L47" s="108" t="s">
        <v>3</v>
      </c>
      <c r="M47" s="108" t="s">
        <v>3</v>
      </c>
      <c r="N47" s="108" t="s">
        <v>3</v>
      </c>
      <c r="O47" s="108" t="s">
        <v>3</v>
      </c>
      <c r="P47" s="108">
        <v>2</v>
      </c>
      <c r="Q47" s="108" t="s">
        <v>3</v>
      </c>
      <c r="R47" s="108" t="s">
        <v>3</v>
      </c>
      <c r="S47" s="108">
        <v>2</v>
      </c>
      <c r="T47" s="108">
        <v>2</v>
      </c>
      <c r="U47" s="108">
        <v>2</v>
      </c>
    </row>
    <row r="48" spans="1:21" x14ac:dyDescent="0.25">
      <c r="A48" s="107" t="s">
        <v>5</v>
      </c>
      <c r="B48" s="106">
        <v>5</v>
      </c>
      <c r="C48" s="109" t="s">
        <v>3</v>
      </c>
      <c r="D48" s="109" t="s">
        <v>3</v>
      </c>
      <c r="E48" s="109" t="s">
        <v>3</v>
      </c>
      <c r="F48" s="109" t="s">
        <v>3</v>
      </c>
      <c r="G48" s="109" t="s">
        <v>3</v>
      </c>
      <c r="H48" s="109" t="s">
        <v>3</v>
      </c>
      <c r="I48" s="109" t="s">
        <v>3</v>
      </c>
      <c r="J48" s="109" t="s">
        <v>3</v>
      </c>
      <c r="K48" s="109" t="s">
        <v>3</v>
      </c>
      <c r="L48" s="109" t="s">
        <v>3</v>
      </c>
      <c r="M48" s="109" t="s">
        <v>3</v>
      </c>
      <c r="N48" s="109" t="s">
        <v>3</v>
      </c>
      <c r="O48" s="109" t="s">
        <v>3</v>
      </c>
      <c r="P48" s="109">
        <v>2</v>
      </c>
      <c r="Q48" s="109" t="s">
        <v>3</v>
      </c>
      <c r="R48" s="109" t="s">
        <v>3</v>
      </c>
      <c r="S48" s="109">
        <v>2</v>
      </c>
      <c r="T48" s="109">
        <v>2</v>
      </c>
      <c r="U48" s="109">
        <v>2</v>
      </c>
    </row>
    <row r="49" spans="1:21" x14ac:dyDescent="0.25">
      <c r="A49" s="105" t="s">
        <v>6</v>
      </c>
      <c r="B49" s="106">
        <v>5</v>
      </c>
      <c r="C49" s="108" t="s">
        <v>3</v>
      </c>
      <c r="D49" s="108" t="s">
        <v>3</v>
      </c>
      <c r="E49" s="108" t="s">
        <v>3</v>
      </c>
      <c r="F49" s="108" t="s">
        <v>3</v>
      </c>
      <c r="G49" s="108" t="s">
        <v>3</v>
      </c>
      <c r="H49" s="108" t="s">
        <v>3</v>
      </c>
      <c r="I49" s="108" t="s">
        <v>3</v>
      </c>
      <c r="J49" s="108" t="s">
        <v>3</v>
      </c>
      <c r="K49" s="108" t="s">
        <v>3</v>
      </c>
      <c r="L49" s="108" t="s">
        <v>3</v>
      </c>
      <c r="M49" s="108" t="s">
        <v>3</v>
      </c>
      <c r="N49" s="108" t="s">
        <v>3</v>
      </c>
      <c r="O49" s="108" t="s">
        <v>3</v>
      </c>
      <c r="P49" s="108">
        <v>1</v>
      </c>
      <c r="Q49" s="108" t="s">
        <v>3</v>
      </c>
      <c r="R49" s="108" t="s">
        <v>3</v>
      </c>
      <c r="S49" s="108">
        <v>1</v>
      </c>
      <c r="T49" s="108">
        <v>1</v>
      </c>
      <c r="U49" s="108">
        <v>1</v>
      </c>
    </row>
    <row r="50" spans="1:21" x14ac:dyDescent="0.25">
      <c r="A50" s="107" t="s">
        <v>9</v>
      </c>
      <c r="B50" s="106">
        <v>5</v>
      </c>
      <c r="C50" s="109" t="s">
        <v>3</v>
      </c>
      <c r="D50" s="109" t="s">
        <v>3</v>
      </c>
      <c r="E50" s="109" t="s">
        <v>3</v>
      </c>
      <c r="F50" s="109" t="s">
        <v>3</v>
      </c>
      <c r="G50" s="109" t="s">
        <v>3</v>
      </c>
      <c r="H50" s="109" t="s">
        <v>3</v>
      </c>
      <c r="I50" s="109" t="s">
        <v>3</v>
      </c>
      <c r="J50" s="109" t="s">
        <v>3</v>
      </c>
      <c r="K50" s="109" t="s">
        <v>3</v>
      </c>
      <c r="L50" s="109" t="s">
        <v>3</v>
      </c>
      <c r="M50" s="109" t="s">
        <v>3</v>
      </c>
      <c r="N50" s="109" t="s">
        <v>3</v>
      </c>
      <c r="O50" s="109" t="s">
        <v>3</v>
      </c>
      <c r="P50" s="109">
        <v>1</v>
      </c>
      <c r="Q50" s="109" t="s">
        <v>3</v>
      </c>
      <c r="R50" s="109" t="s">
        <v>3</v>
      </c>
      <c r="S50" s="109">
        <v>1</v>
      </c>
      <c r="T50" s="109">
        <v>1</v>
      </c>
      <c r="U50" s="109">
        <v>1</v>
      </c>
    </row>
    <row r="51" spans="1:21" x14ac:dyDescent="0.25">
      <c r="A51" s="105" t="s">
        <v>12</v>
      </c>
      <c r="B51" s="106">
        <v>5</v>
      </c>
      <c r="C51" s="108" t="s">
        <v>3</v>
      </c>
      <c r="D51" s="108" t="s">
        <v>3</v>
      </c>
      <c r="E51" s="108" t="s">
        <v>3</v>
      </c>
      <c r="F51" s="108" t="s">
        <v>3</v>
      </c>
      <c r="G51" s="108">
        <v>1</v>
      </c>
      <c r="H51" s="108" t="s">
        <v>3</v>
      </c>
      <c r="I51" s="108" t="s">
        <v>3</v>
      </c>
      <c r="J51" s="108">
        <v>1</v>
      </c>
      <c r="K51" s="108">
        <v>1</v>
      </c>
      <c r="L51" s="108" t="s">
        <v>3</v>
      </c>
      <c r="M51" s="108" t="s">
        <v>3</v>
      </c>
      <c r="N51" s="108" t="s">
        <v>3</v>
      </c>
      <c r="O51" s="108" t="s">
        <v>3</v>
      </c>
      <c r="P51" s="108" t="s">
        <v>3</v>
      </c>
      <c r="Q51" s="108" t="s">
        <v>3</v>
      </c>
      <c r="R51" s="108" t="s">
        <v>3</v>
      </c>
      <c r="S51" s="108" t="s">
        <v>3</v>
      </c>
      <c r="T51" s="108" t="s">
        <v>3</v>
      </c>
      <c r="U51" s="108">
        <v>1</v>
      </c>
    </row>
    <row r="52" spans="1:21" x14ac:dyDescent="0.25">
      <c r="A52" s="107" t="s">
        <v>648</v>
      </c>
      <c r="B52" s="106">
        <v>5</v>
      </c>
      <c r="C52" s="109" t="s">
        <v>3</v>
      </c>
      <c r="D52" s="109" t="s">
        <v>3</v>
      </c>
      <c r="E52" s="109" t="s">
        <v>3</v>
      </c>
      <c r="F52" s="109" t="s">
        <v>3</v>
      </c>
      <c r="G52" s="109" t="s">
        <v>3</v>
      </c>
      <c r="H52" s="109" t="s">
        <v>3</v>
      </c>
      <c r="I52" s="109" t="s">
        <v>3</v>
      </c>
      <c r="J52" s="109" t="s">
        <v>3</v>
      </c>
      <c r="K52" s="109" t="s">
        <v>3</v>
      </c>
      <c r="L52" s="109" t="s">
        <v>3</v>
      </c>
      <c r="M52" s="109" t="s">
        <v>3</v>
      </c>
      <c r="N52" s="109" t="s">
        <v>3</v>
      </c>
      <c r="O52" s="109" t="s">
        <v>3</v>
      </c>
      <c r="P52" s="109">
        <v>1</v>
      </c>
      <c r="Q52" s="109" t="s">
        <v>3</v>
      </c>
      <c r="R52" s="109" t="s">
        <v>3</v>
      </c>
      <c r="S52" s="109">
        <v>1</v>
      </c>
      <c r="T52" s="109">
        <v>1</v>
      </c>
      <c r="U52" s="109">
        <v>1</v>
      </c>
    </row>
    <row r="53" spans="1:21" x14ac:dyDescent="0.25">
      <c r="A53" s="105" t="s">
        <v>16</v>
      </c>
      <c r="B53" s="106">
        <v>5</v>
      </c>
      <c r="C53" s="108" t="s">
        <v>3</v>
      </c>
      <c r="D53" s="108" t="s">
        <v>3</v>
      </c>
      <c r="E53" s="108" t="s">
        <v>3</v>
      </c>
      <c r="F53" s="108" t="s">
        <v>3</v>
      </c>
      <c r="G53" s="108">
        <v>1</v>
      </c>
      <c r="H53" s="108" t="s">
        <v>3</v>
      </c>
      <c r="I53" s="108" t="s">
        <v>3</v>
      </c>
      <c r="J53" s="108">
        <v>1</v>
      </c>
      <c r="K53" s="108">
        <v>1</v>
      </c>
      <c r="L53" s="108" t="s">
        <v>3</v>
      </c>
      <c r="M53" s="108" t="s">
        <v>3</v>
      </c>
      <c r="N53" s="108" t="s">
        <v>3</v>
      </c>
      <c r="O53" s="108" t="s">
        <v>3</v>
      </c>
      <c r="P53" s="108">
        <v>1</v>
      </c>
      <c r="Q53" s="108" t="s">
        <v>3</v>
      </c>
      <c r="R53" s="108" t="s">
        <v>3</v>
      </c>
      <c r="S53" s="108">
        <v>1</v>
      </c>
      <c r="T53" s="108">
        <v>1</v>
      </c>
      <c r="U53" s="108">
        <v>2</v>
      </c>
    </row>
    <row r="54" spans="1:21" x14ac:dyDescent="0.25">
      <c r="A54" s="105" t="s">
        <v>8</v>
      </c>
      <c r="B54" s="106">
        <v>6</v>
      </c>
      <c r="C54" s="108">
        <v>1</v>
      </c>
      <c r="D54" s="108" t="s">
        <v>3</v>
      </c>
      <c r="E54" s="108">
        <v>1</v>
      </c>
      <c r="F54" s="108">
        <v>100</v>
      </c>
      <c r="G54" s="108" t="s">
        <v>3</v>
      </c>
      <c r="H54" s="108" t="s">
        <v>3</v>
      </c>
      <c r="I54" s="108" t="s">
        <v>3</v>
      </c>
      <c r="J54" s="108" t="s">
        <v>3</v>
      </c>
      <c r="K54" s="108">
        <v>1</v>
      </c>
      <c r="L54" s="108" t="s">
        <v>3</v>
      </c>
      <c r="M54" s="108" t="s">
        <v>3</v>
      </c>
      <c r="N54" s="108" t="s">
        <v>3</v>
      </c>
      <c r="O54" s="108" t="s">
        <v>3</v>
      </c>
      <c r="P54" s="108" t="s">
        <v>3</v>
      </c>
      <c r="Q54" s="108" t="s">
        <v>3</v>
      </c>
      <c r="R54" s="108" t="s">
        <v>3</v>
      </c>
      <c r="S54" s="108" t="s">
        <v>3</v>
      </c>
      <c r="T54" s="108" t="s">
        <v>3</v>
      </c>
      <c r="U54" s="108">
        <v>1</v>
      </c>
    </row>
    <row r="55" spans="1:21" x14ac:dyDescent="0.25">
      <c r="A55" s="107" t="s">
        <v>10</v>
      </c>
      <c r="B55" s="106">
        <v>6</v>
      </c>
      <c r="C55" s="109" t="s">
        <v>3</v>
      </c>
      <c r="D55" s="109" t="s">
        <v>3</v>
      </c>
      <c r="E55" s="109" t="s">
        <v>3</v>
      </c>
      <c r="F55" s="109" t="s">
        <v>3</v>
      </c>
      <c r="G55" s="109" t="s">
        <v>3</v>
      </c>
      <c r="H55" s="109" t="s">
        <v>3</v>
      </c>
      <c r="I55" s="109" t="s">
        <v>3</v>
      </c>
      <c r="J55" s="109" t="s">
        <v>3</v>
      </c>
      <c r="K55" s="109" t="s">
        <v>3</v>
      </c>
      <c r="L55" s="109" t="s">
        <v>3</v>
      </c>
      <c r="M55" s="109" t="s">
        <v>3</v>
      </c>
      <c r="N55" s="109" t="s">
        <v>3</v>
      </c>
      <c r="O55" s="109" t="s">
        <v>3</v>
      </c>
      <c r="P55" s="109">
        <v>1</v>
      </c>
      <c r="Q55" s="109" t="s">
        <v>3</v>
      </c>
      <c r="R55" s="109" t="s">
        <v>3</v>
      </c>
      <c r="S55" s="109">
        <v>1</v>
      </c>
      <c r="T55" s="109">
        <v>1</v>
      </c>
      <c r="U55" s="109">
        <v>1</v>
      </c>
    </row>
    <row r="56" spans="1:21" x14ac:dyDescent="0.25">
      <c r="A56" s="105" t="s">
        <v>12</v>
      </c>
      <c r="B56" s="106">
        <v>6</v>
      </c>
      <c r="C56" s="108" t="s">
        <v>3</v>
      </c>
      <c r="D56" s="108" t="s">
        <v>3</v>
      </c>
      <c r="E56" s="108" t="s">
        <v>3</v>
      </c>
      <c r="F56" s="108" t="s">
        <v>3</v>
      </c>
      <c r="G56" s="108" t="s">
        <v>3</v>
      </c>
      <c r="H56" s="108" t="s">
        <v>3</v>
      </c>
      <c r="I56" s="108" t="s">
        <v>3</v>
      </c>
      <c r="J56" s="108" t="s">
        <v>3</v>
      </c>
      <c r="K56" s="108" t="s">
        <v>3</v>
      </c>
      <c r="L56" s="108" t="s">
        <v>3</v>
      </c>
      <c r="M56" s="108" t="s">
        <v>3</v>
      </c>
      <c r="N56" s="108" t="s">
        <v>3</v>
      </c>
      <c r="O56" s="108" t="s">
        <v>3</v>
      </c>
      <c r="P56" s="108">
        <v>1</v>
      </c>
      <c r="Q56" s="108" t="s">
        <v>3</v>
      </c>
      <c r="R56" s="108" t="s">
        <v>3</v>
      </c>
      <c r="S56" s="108">
        <v>1</v>
      </c>
      <c r="T56" s="108">
        <v>1</v>
      </c>
      <c r="U56" s="108">
        <v>1</v>
      </c>
    </row>
    <row r="57" spans="1:21" x14ac:dyDescent="0.25">
      <c r="A57" s="107" t="s">
        <v>13</v>
      </c>
      <c r="B57" s="106">
        <v>6</v>
      </c>
      <c r="C57" s="109" t="s">
        <v>3</v>
      </c>
      <c r="D57" s="109" t="s">
        <v>3</v>
      </c>
      <c r="E57" s="109" t="s">
        <v>3</v>
      </c>
      <c r="F57" s="109" t="s">
        <v>3</v>
      </c>
      <c r="G57" s="109" t="s">
        <v>3</v>
      </c>
      <c r="H57" s="109" t="s">
        <v>3</v>
      </c>
      <c r="I57" s="109" t="s">
        <v>3</v>
      </c>
      <c r="J57" s="109" t="s">
        <v>3</v>
      </c>
      <c r="K57" s="109" t="s">
        <v>3</v>
      </c>
      <c r="L57" s="109" t="s">
        <v>3</v>
      </c>
      <c r="M57" s="109" t="s">
        <v>3</v>
      </c>
      <c r="N57" s="109" t="s">
        <v>3</v>
      </c>
      <c r="O57" s="109" t="s">
        <v>3</v>
      </c>
      <c r="P57" s="109">
        <v>1</v>
      </c>
      <c r="Q57" s="109" t="s">
        <v>3</v>
      </c>
      <c r="R57" s="109" t="s">
        <v>3</v>
      </c>
      <c r="S57" s="109">
        <v>1</v>
      </c>
      <c r="T57" s="109">
        <v>1</v>
      </c>
      <c r="U57" s="109">
        <v>1</v>
      </c>
    </row>
    <row r="58" spans="1:21" x14ac:dyDescent="0.25">
      <c r="A58" s="105" t="s">
        <v>14</v>
      </c>
      <c r="B58" s="106">
        <v>6</v>
      </c>
      <c r="C58" s="108" t="s">
        <v>3</v>
      </c>
      <c r="D58" s="108" t="s">
        <v>3</v>
      </c>
      <c r="E58" s="108" t="s">
        <v>3</v>
      </c>
      <c r="F58" s="108" t="s">
        <v>3</v>
      </c>
      <c r="G58" s="108" t="s">
        <v>3</v>
      </c>
      <c r="H58" s="108" t="s">
        <v>3</v>
      </c>
      <c r="I58" s="108" t="s">
        <v>3</v>
      </c>
      <c r="J58" s="108" t="s">
        <v>3</v>
      </c>
      <c r="K58" s="108" t="s">
        <v>3</v>
      </c>
      <c r="L58" s="108" t="s">
        <v>3</v>
      </c>
      <c r="M58" s="108" t="s">
        <v>3</v>
      </c>
      <c r="N58" s="108" t="s">
        <v>3</v>
      </c>
      <c r="O58" s="108" t="s">
        <v>3</v>
      </c>
      <c r="P58" s="108">
        <v>1</v>
      </c>
      <c r="Q58" s="108" t="s">
        <v>3</v>
      </c>
      <c r="R58" s="108" t="s">
        <v>3</v>
      </c>
      <c r="S58" s="108">
        <v>1</v>
      </c>
      <c r="T58" s="108">
        <v>1</v>
      </c>
      <c r="U58" s="108">
        <v>1</v>
      </c>
    </row>
    <row r="59" spans="1:21" x14ac:dyDescent="0.25">
      <c r="A59" s="107" t="s">
        <v>15</v>
      </c>
      <c r="B59" s="106">
        <v>6</v>
      </c>
      <c r="C59" s="109" t="s">
        <v>3</v>
      </c>
      <c r="D59" s="109" t="s">
        <v>3</v>
      </c>
      <c r="E59" s="109" t="s">
        <v>3</v>
      </c>
      <c r="F59" s="109" t="s">
        <v>3</v>
      </c>
      <c r="G59" s="109" t="s">
        <v>3</v>
      </c>
      <c r="H59" s="109">
        <v>1</v>
      </c>
      <c r="I59" s="109" t="s">
        <v>3</v>
      </c>
      <c r="J59" s="109">
        <v>1</v>
      </c>
      <c r="K59" s="109">
        <v>1</v>
      </c>
      <c r="L59" s="109" t="s">
        <v>3</v>
      </c>
      <c r="M59" s="109" t="s">
        <v>3</v>
      </c>
      <c r="N59" s="109" t="s">
        <v>3</v>
      </c>
      <c r="O59" s="109" t="s">
        <v>3</v>
      </c>
      <c r="P59" s="109">
        <v>1</v>
      </c>
      <c r="Q59" s="109" t="s">
        <v>3</v>
      </c>
      <c r="R59" s="109" t="s">
        <v>3</v>
      </c>
      <c r="S59" s="109">
        <v>1</v>
      </c>
      <c r="T59" s="109">
        <v>1</v>
      </c>
      <c r="U59" s="109">
        <v>2</v>
      </c>
    </row>
    <row r="60" spans="1:21" x14ac:dyDescent="0.25">
      <c r="A60" s="105" t="s">
        <v>19</v>
      </c>
      <c r="B60" s="106">
        <v>6</v>
      </c>
      <c r="C60" s="108" t="s">
        <v>3</v>
      </c>
      <c r="D60" s="108" t="s">
        <v>3</v>
      </c>
      <c r="E60" s="108" t="s">
        <v>3</v>
      </c>
      <c r="F60" s="108" t="s">
        <v>3</v>
      </c>
      <c r="G60" s="108" t="s">
        <v>3</v>
      </c>
      <c r="H60" s="108" t="s">
        <v>3</v>
      </c>
      <c r="I60" s="108" t="s">
        <v>3</v>
      </c>
      <c r="J60" s="108" t="s">
        <v>3</v>
      </c>
      <c r="K60" s="108" t="s">
        <v>3</v>
      </c>
      <c r="L60" s="108" t="s">
        <v>3</v>
      </c>
      <c r="M60" s="108" t="s">
        <v>3</v>
      </c>
      <c r="N60" s="108" t="s">
        <v>3</v>
      </c>
      <c r="O60" s="108" t="s">
        <v>3</v>
      </c>
      <c r="P60" s="108">
        <v>1</v>
      </c>
      <c r="Q60" s="108" t="s">
        <v>3</v>
      </c>
      <c r="R60" s="108" t="s">
        <v>3</v>
      </c>
      <c r="S60" s="108">
        <v>1</v>
      </c>
      <c r="T60" s="108">
        <v>1</v>
      </c>
      <c r="U60" s="108">
        <v>1</v>
      </c>
    </row>
    <row r="61" spans="1:21" x14ac:dyDescent="0.25">
      <c r="A61" s="107" t="s">
        <v>17</v>
      </c>
      <c r="B61" s="106">
        <v>6</v>
      </c>
      <c r="C61" s="109" t="s">
        <v>3</v>
      </c>
      <c r="D61" s="109" t="s">
        <v>3</v>
      </c>
      <c r="E61" s="109" t="s">
        <v>3</v>
      </c>
      <c r="F61" s="109" t="s">
        <v>3</v>
      </c>
      <c r="G61" s="109" t="s">
        <v>3</v>
      </c>
      <c r="H61" s="109" t="s">
        <v>3</v>
      </c>
      <c r="I61" s="109" t="s">
        <v>3</v>
      </c>
      <c r="J61" s="109" t="s">
        <v>3</v>
      </c>
      <c r="K61" s="109" t="s">
        <v>3</v>
      </c>
      <c r="L61" s="109" t="s">
        <v>3</v>
      </c>
      <c r="M61" s="109" t="s">
        <v>3</v>
      </c>
      <c r="N61" s="109" t="s">
        <v>3</v>
      </c>
      <c r="O61" s="109" t="s">
        <v>3</v>
      </c>
      <c r="P61" s="109">
        <v>1</v>
      </c>
      <c r="Q61" s="109" t="s">
        <v>3</v>
      </c>
      <c r="R61" s="109" t="s">
        <v>3</v>
      </c>
      <c r="S61" s="109">
        <v>1</v>
      </c>
      <c r="T61" s="109">
        <v>1</v>
      </c>
      <c r="U61" s="109">
        <v>1</v>
      </c>
    </row>
    <row r="62" spans="1:21" x14ac:dyDescent="0.25">
      <c r="A62" s="105" t="s">
        <v>7</v>
      </c>
      <c r="B62" s="106">
        <v>6</v>
      </c>
      <c r="C62" s="108" t="s">
        <v>3</v>
      </c>
      <c r="D62" s="108" t="s">
        <v>3</v>
      </c>
      <c r="E62" s="108" t="s">
        <v>3</v>
      </c>
      <c r="F62" s="108" t="s">
        <v>3</v>
      </c>
      <c r="G62" s="108" t="s">
        <v>3</v>
      </c>
      <c r="H62" s="108" t="s">
        <v>3</v>
      </c>
      <c r="I62" s="108" t="s">
        <v>3</v>
      </c>
      <c r="J62" s="108" t="s">
        <v>3</v>
      </c>
      <c r="K62" s="108" t="s">
        <v>3</v>
      </c>
      <c r="L62" s="108" t="s">
        <v>3</v>
      </c>
      <c r="M62" s="108" t="s">
        <v>3</v>
      </c>
      <c r="N62" s="108" t="s">
        <v>3</v>
      </c>
      <c r="O62" s="108" t="s">
        <v>3</v>
      </c>
      <c r="P62" s="108">
        <v>2</v>
      </c>
      <c r="Q62" s="108" t="s">
        <v>3</v>
      </c>
      <c r="R62" s="108" t="s">
        <v>3</v>
      </c>
      <c r="S62" s="108">
        <v>2</v>
      </c>
      <c r="T62" s="108">
        <v>2</v>
      </c>
      <c r="U62" s="108">
        <v>2</v>
      </c>
    </row>
    <row r="63" spans="1:21" x14ac:dyDescent="0.25">
      <c r="A63" s="105" t="s">
        <v>18</v>
      </c>
      <c r="B63" s="106">
        <v>7</v>
      </c>
      <c r="C63" s="108" t="s">
        <v>3</v>
      </c>
      <c r="D63" s="108" t="s">
        <v>3</v>
      </c>
      <c r="E63" s="108" t="s">
        <v>3</v>
      </c>
      <c r="F63" s="108" t="s">
        <v>3</v>
      </c>
      <c r="G63" s="108" t="s">
        <v>3</v>
      </c>
      <c r="H63" s="108" t="s">
        <v>3</v>
      </c>
      <c r="I63" s="108" t="s">
        <v>3</v>
      </c>
      <c r="J63" s="108" t="s">
        <v>3</v>
      </c>
      <c r="K63" s="108" t="s">
        <v>3</v>
      </c>
      <c r="L63" s="108" t="s">
        <v>3</v>
      </c>
      <c r="M63" s="108" t="s">
        <v>3</v>
      </c>
      <c r="N63" s="108" t="s">
        <v>3</v>
      </c>
      <c r="O63" s="108" t="s">
        <v>3</v>
      </c>
      <c r="P63" s="108">
        <v>1</v>
      </c>
      <c r="Q63" s="108" t="s">
        <v>3</v>
      </c>
      <c r="R63" s="108" t="s">
        <v>3</v>
      </c>
      <c r="S63" s="108">
        <v>1</v>
      </c>
      <c r="T63" s="108">
        <v>1</v>
      </c>
      <c r="U63" s="108">
        <v>1</v>
      </c>
    </row>
    <row r="64" spans="1:21" x14ac:dyDescent="0.25">
      <c r="A64" s="107" t="s">
        <v>8</v>
      </c>
      <c r="B64" s="106">
        <v>7</v>
      </c>
      <c r="C64" s="109" t="s">
        <v>3</v>
      </c>
      <c r="D64" s="109" t="s">
        <v>3</v>
      </c>
      <c r="E64" s="109" t="s">
        <v>3</v>
      </c>
      <c r="F64" s="109" t="s">
        <v>3</v>
      </c>
      <c r="G64" s="109" t="s">
        <v>3</v>
      </c>
      <c r="H64" s="109" t="s">
        <v>3</v>
      </c>
      <c r="I64" s="109" t="s">
        <v>3</v>
      </c>
      <c r="J64" s="109" t="s">
        <v>3</v>
      </c>
      <c r="K64" s="109" t="s">
        <v>3</v>
      </c>
      <c r="L64" s="109" t="s">
        <v>3</v>
      </c>
      <c r="M64" s="109" t="s">
        <v>3</v>
      </c>
      <c r="N64" s="109" t="s">
        <v>3</v>
      </c>
      <c r="O64" s="109" t="s">
        <v>3</v>
      </c>
      <c r="P64" s="109">
        <v>1</v>
      </c>
      <c r="Q64" s="109" t="s">
        <v>3</v>
      </c>
      <c r="R64" s="109" t="s">
        <v>3</v>
      </c>
      <c r="S64" s="109">
        <v>1</v>
      </c>
      <c r="T64" s="109">
        <v>1</v>
      </c>
      <c r="U64" s="109">
        <v>1</v>
      </c>
    </row>
    <row r="65" spans="1:21" x14ac:dyDescent="0.25">
      <c r="A65" s="105" t="s">
        <v>9</v>
      </c>
      <c r="B65" s="106">
        <v>7</v>
      </c>
      <c r="C65" s="108" t="s">
        <v>3</v>
      </c>
      <c r="D65" s="108" t="s">
        <v>3</v>
      </c>
      <c r="E65" s="108" t="s">
        <v>3</v>
      </c>
      <c r="F65" s="108" t="s">
        <v>3</v>
      </c>
      <c r="G65" s="108" t="s">
        <v>3</v>
      </c>
      <c r="H65" s="108" t="s">
        <v>3</v>
      </c>
      <c r="I65" s="108">
        <v>1</v>
      </c>
      <c r="J65" s="108">
        <v>1</v>
      </c>
      <c r="K65" s="108">
        <v>1</v>
      </c>
      <c r="L65" s="108" t="s">
        <v>3</v>
      </c>
      <c r="M65" s="108" t="s">
        <v>3</v>
      </c>
      <c r="N65" s="108" t="s">
        <v>3</v>
      </c>
      <c r="O65" s="108" t="s">
        <v>3</v>
      </c>
      <c r="P65" s="108" t="s">
        <v>3</v>
      </c>
      <c r="Q65" s="108" t="s">
        <v>3</v>
      </c>
      <c r="R65" s="108" t="s">
        <v>3</v>
      </c>
      <c r="S65" s="108" t="s">
        <v>3</v>
      </c>
      <c r="T65" s="108" t="s">
        <v>3</v>
      </c>
      <c r="U65" s="108">
        <v>1</v>
      </c>
    </row>
    <row r="66" spans="1:21" x14ac:dyDescent="0.25">
      <c r="A66" s="107" t="s">
        <v>10</v>
      </c>
      <c r="B66" s="106">
        <v>7</v>
      </c>
      <c r="C66" s="109" t="s">
        <v>3</v>
      </c>
      <c r="D66" s="109" t="s">
        <v>3</v>
      </c>
      <c r="E66" s="109" t="s">
        <v>3</v>
      </c>
      <c r="F66" s="109" t="s">
        <v>3</v>
      </c>
      <c r="G66" s="109" t="s">
        <v>3</v>
      </c>
      <c r="H66" s="109" t="s">
        <v>3</v>
      </c>
      <c r="I66" s="109" t="s">
        <v>3</v>
      </c>
      <c r="J66" s="109" t="s">
        <v>3</v>
      </c>
      <c r="K66" s="109" t="s">
        <v>3</v>
      </c>
      <c r="L66" s="109" t="s">
        <v>3</v>
      </c>
      <c r="M66" s="109" t="s">
        <v>3</v>
      </c>
      <c r="N66" s="109" t="s">
        <v>3</v>
      </c>
      <c r="O66" s="109" t="s">
        <v>3</v>
      </c>
      <c r="P66" s="109">
        <v>1</v>
      </c>
      <c r="Q66" s="109" t="s">
        <v>3</v>
      </c>
      <c r="R66" s="109" t="s">
        <v>3</v>
      </c>
      <c r="S66" s="109">
        <v>1</v>
      </c>
      <c r="T66" s="109">
        <v>1</v>
      </c>
      <c r="U66" s="109">
        <v>1</v>
      </c>
    </row>
    <row r="67" spans="1:21" x14ac:dyDescent="0.25">
      <c r="A67" s="105" t="s">
        <v>12</v>
      </c>
      <c r="B67" s="106">
        <v>7</v>
      </c>
      <c r="C67" s="108" t="s">
        <v>3</v>
      </c>
      <c r="D67" s="108" t="s">
        <v>3</v>
      </c>
      <c r="E67" s="108" t="s">
        <v>3</v>
      </c>
      <c r="F67" s="108" t="s">
        <v>3</v>
      </c>
      <c r="G67" s="108" t="s">
        <v>3</v>
      </c>
      <c r="H67" s="108">
        <v>2</v>
      </c>
      <c r="I67" s="108" t="s">
        <v>3</v>
      </c>
      <c r="J67" s="108">
        <v>2</v>
      </c>
      <c r="K67" s="108">
        <v>2</v>
      </c>
      <c r="L67" s="108" t="s">
        <v>3</v>
      </c>
      <c r="M67" s="108" t="s">
        <v>3</v>
      </c>
      <c r="N67" s="108" t="s">
        <v>3</v>
      </c>
      <c r="O67" s="108" t="s">
        <v>3</v>
      </c>
      <c r="P67" s="108" t="s">
        <v>3</v>
      </c>
      <c r="Q67" s="108" t="s">
        <v>3</v>
      </c>
      <c r="R67" s="108" t="s">
        <v>3</v>
      </c>
      <c r="S67" s="108" t="s">
        <v>3</v>
      </c>
      <c r="T67" s="108" t="s">
        <v>3</v>
      </c>
      <c r="U67" s="108">
        <v>2</v>
      </c>
    </row>
    <row r="68" spans="1:21" x14ac:dyDescent="0.25">
      <c r="A68" s="107" t="s">
        <v>19</v>
      </c>
      <c r="B68" s="106">
        <v>7</v>
      </c>
      <c r="C68" s="109" t="s">
        <v>3</v>
      </c>
      <c r="D68" s="109" t="s">
        <v>3</v>
      </c>
      <c r="E68" s="109" t="s">
        <v>3</v>
      </c>
      <c r="F68" s="109" t="s">
        <v>3</v>
      </c>
      <c r="G68" s="109">
        <v>1</v>
      </c>
      <c r="H68" s="109" t="s">
        <v>3</v>
      </c>
      <c r="I68" s="109" t="s">
        <v>3</v>
      </c>
      <c r="J68" s="109">
        <v>1</v>
      </c>
      <c r="K68" s="109">
        <v>1</v>
      </c>
      <c r="L68" s="109" t="s">
        <v>3</v>
      </c>
      <c r="M68" s="109" t="s">
        <v>3</v>
      </c>
      <c r="N68" s="109" t="s">
        <v>3</v>
      </c>
      <c r="O68" s="109" t="s">
        <v>3</v>
      </c>
      <c r="P68" s="109" t="s">
        <v>3</v>
      </c>
      <c r="Q68" s="109" t="s">
        <v>3</v>
      </c>
      <c r="R68" s="109" t="s">
        <v>3</v>
      </c>
      <c r="S68" s="109" t="s">
        <v>3</v>
      </c>
      <c r="T68" s="109" t="s">
        <v>3</v>
      </c>
      <c r="U68" s="109">
        <v>1</v>
      </c>
    </row>
    <row r="69" spans="1:21" x14ac:dyDescent="0.25">
      <c r="A69" s="105" t="s">
        <v>17</v>
      </c>
      <c r="B69" s="106">
        <v>7</v>
      </c>
      <c r="C69" s="108" t="s">
        <v>3</v>
      </c>
      <c r="D69" s="108" t="s">
        <v>3</v>
      </c>
      <c r="E69" s="108" t="s">
        <v>3</v>
      </c>
      <c r="F69" s="108" t="s">
        <v>3</v>
      </c>
      <c r="G69" s="108" t="s">
        <v>3</v>
      </c>
      <c r="H69" s="108" t="s">
        <v>3</v>
      </c>
      <c r="I69" s="108" t="s">
        <v>3</v>
      </c>
      <c r="J69" s="108" t="s">
        <v>3</v>
      </c>
      <c r="K69" s="108" t="s">
        <v>3</v>
      </c>
      <c r="L69" s="108" t="s">
        <v>3</v>
      </c>
      <c r="M69" s="108" t="s">
        <v>3</v>
      </c>
      <c r="N69" s="108" t="s">
        <v>3</v>
      </c>
      <c r="O69" s="108" t="s">
        <v>3</v>
      </c>
      <c r="P69" s="108">
        <v>1</v>
      </c>
      <c r="Q69" s="108" t="s">
        <v>3</v>
      </c>
      <c r="R69" s="108" t="s">
        <v>3</v>
      </c>
      <c r="S69" s="108">
        <v>1</v>
      </c>
      <c r="T69" s="108">
        <v>1</v>
      </c>
      <c r="U69" s="108">
        <v>1</v>
      </c>
    </row>
    <row r="70" spans="1:21" x14ac:dyDescent="0.25">
      <c r="A70" s="153" t="s">
        <v>5</v>
      </c>
      <c r="B70" s="154">
        <v>8</v>
      </c>
      <c r="C70" s="157" t="s">
        <v>3</v>
      </c>
      <c r="D70" s="157" t="s">
        <v>3</v>
      </c>
      <c r="E70" s="157" t="s">
        <v>3</v>
      </c>
      <c r="F70" s="157" t="s">
        <v>3</v>
      </c>
      <c r="G70" s="157">
        <v>1</v>
      </c>
      <c r="H70" s="157" t="s">
        <v>3</v>
      </c>
      <c r="I70" s="157" t="s">
        <v>3</v>
      </c>
      <c r="J70" s="157">
        <v>1</v>
      </c>
      <c r="K70" s="157">
        <v>1</v>
      </c>
      <c r="L70" s="157" t="s">
        <v>3</v>
      </c>
      <c r="M70" s="157" t="s">
        <v>3</v>
      </c>
      <c r="N70" s="157" t="s">
        <v>3</v>
      </c>
      <c r="O70" s="157" t="s">
        <v>3</v>
      </c>
      <c r="P70" s="157">
        <v>1</v>
      </c>
      <c r="Q70" s="157" t="s">
        <v>3</v>
      </c>
      <c r="R70" s="157" t="s">
        <v>3</v>
      </c>
      <c r="S70" s="157">
        <v>1</v>
      </c>
      <c r="T70" s="157">
        <v>1</v>
      </c>
      <c r="U70" s="157">
        <v>2</v>
      </c>
    </row>
    <row r="71" spans="1:21" x14ac:dyDescent="0.25">
      <c r="A71" s="155" t="s">
        <v>8</v>
      </c>
      <c r="B71" s="154">
        <v>8</v>
      </c>
      <c r="C71" s="158">
        <v>1</v>
      </c>
      <c r="D71" s="158" t="s">
        <v>3</v>
      </c>
      <c r="E71" s="158">
        <v>1</v>
      </c>
      <c r="F71" s="158">
        <v>100</v>
      </c>
      <c r="G71" s="158" t="s">
        <v>3</v>
      </c>
      <c r="H71" s="158" t="s">
        <v>3</v>
      </c>
      <c r="I71" s="158" t="s">
        <v>3</v>
      </c>
      <c r="J71" s="158" t="s">
        <v>3</v>
      </c>
      <c r="K71" s="158">
        <v>1</v>
      </c>
      <c r="L71" s="158" t="s">
        <v>3</v>
      </c>
      <c r="M71" s="158" t="s">
        <v>3</v>
      </c>
      <c r="N71" s="158" t="s">
        <v>3</v>
      </c>
      <c r="O71" s="158" t="s">
        <v>3</v>
      </c>
      <c r="P71" s="158">
        <v>1</v>
      </c>
      <c r="Q71" s="158" t="s">
        <v>3</v>
      </c>
      <c r="R71" s="158" t="s">
        <v>3</v>
      </c>
      <c r="S71" s="158">
        <v>1</v>
      </c>
      <c r="T71" s="158">
        <v>1</v>
      </c>
      <c r="U71" s="158">
        <v>2</v>
      </c>
    </row>
    <row r="72" spans="1:21" x14ac:dyDescent="0.25">
      <c r="A72" s="153" t="s">
        <v>10</v>
      </c>
      <c r="B72" s="154">
        <v>8</v>
      </c>
      <c r="C72" s="157" t="s">
        <v>3</v>
      </c>
      <c r="D72" s="157" t="s">
        <v>3</v>
      </c>
      <c r="E72" s="157" t="s">
        <v>3</v>
      </c>
      <c r="F72" s="157" t="s">
        <v>3</v>
      </c>
      <c r="G72" s="157" t="s">
        <v>3</v>
      </c>
      <c r="H72" s="157" t="s">
        <v>3</v>
      </c>
      <c r="I72" s="157" t="s">
        <v>3</v>
      </c>
      <c r="J72" s="157" t="s">
        <v>3</v>
      </c>
      <c r="K72" s="157" t="s">
        <v>3</v>
      </c>
      <c r="L72" s="157" t="s">
        <v>3</v>
      </c>
      <c r="M72" s="157" t="s">
        <v>3</v>
      </c>
      <c r="N72" s="157" t="s">
        <v>3</v>
      </c>
      <c r="O72" s="157" t="s">
        <v>3</v>
      </c>
      <c r="P72" s="157">
        <v>1</v>
      </c>
      <c r="Q72" s="157" t="s">
        <v>3</v>
      </c>
      <c r="R72" s="157" t="s">
        <v>3</v>
      </c>
      <c r="S72" s="157">
        <v>1</v>
      </c>
      <c r="T72" s="157">
        <v>1</v>
      </c>
      <c r="U72" s="157">
        <v>1</v>
      </c>
    </row>
    <row r="73" spans="1:21" x14ac:dyDescent="0.25">
      <c r="A73" s="155" t="s">
        <v>13</v>
      </c>
      <c r="B73" s="154">
        <v>8</v>
      </c>
      <c r="C73" s="158" t="s">
        <v>3</v>
      </c>
      <c r="D73" s="158" t="s">
        <v>3</v>
      </c>
      <c r="E73" s="158" t="s">
        <v>3</v>
      </c>
      <c r="F73" s="158" t="s">
        <v>3</v>
      </c>
      <c r="G73" s="158" t="s">
        <v>3</v>
      </c>
      <c r="H73" s="158" t="s">
        <v>3</v>
      </c>
      <c r="I73" s="158" t="s">
        <v>3</v>
      </c>
      <c r="J73" s="158" t="s">
        <v>3</v>
      </c>
      <c r="K73" s="158" t="s">
        <v>3</v>
      </c>
      <c r="L73" s="158" t="s">
        <v>3</v>
      </c>
      <c r="M73" s="158" t="s">
        <v>3</v>
      </c>
      <c r="N73" s="158" t="s">
        <v>3</v>
      </c>
      <c r="O73" s="158" t="s">
        <v>3</v>
      </c>
      <c r="P73" s="158">
        <v>1</v>
      </c>
      <c r="Q73" s="158" t="s">
        <v>3</v>
      </c>
      <c r="R73" s="158" t="s">
        <v>3</v>
      </c>
      <c r="S73" s="158">
        <v>1</v>
      </c>
      <c r="T73" s="158">
        <v>1</v>
      </c>
      <c r="U73" s="158">
        <v>1</v>
      </c>
    </row>
    <row r="74" spans="1:21" x14ac:dyDescent="0.25">
      <c r="A74" s="153" t="s">
        <v>16</v>
      </c>
      <c r="B74" s="154">
        <v>8</v>
      </c>
      <c r="C74" s="157" t="s">
        <v>3</v>
      </c>
      <c r="D74" s="157" t="s">
        <v>3</v>
      </c>
      <c r="E74" s="157" t="s">
        <v>3</v>
      </c>
      <c r="F74" s="157" t="s">
        <v>3</v>
      </c>
      <c r="G74" s="157" t="s">
        <v>3</v>
      </c>
      <c r="H74" s="157" t="s">
        <v>3</v>
      </c>
      <c r="I74" s="157" t="s">
        <v>3</v>
      </c>
      <c r="J74" s="157" t="s">
        <v>3</v>
      </c>
      <c r="K74" s="157" t="s">
        <v>3</v>
      </c>
      <c r="L74" s="157" t="s">
        <v>3</v>
      </c>
      <c r="M74" s="157" t="s">
        <v>3</v>
      </c>
      <c r="N74" s="157" t="s">
        <v>3</v>
      </c>
      <c r="O74" s="157" t="s">
        <v>3</v>
      </c>
      <c r="P74" s="157">
        <v>1</v>
      </c>
      <c r="Q74" s="157" t="s">
        <v>3</v>
      </c>
      <c r="R74" s="157" t="s">
        <v>3</v>
      </c>
      <c r="S74" s="157">
        <v>1</v>
      </c>
      <c r="T74" s="157">
        <v>1</v>
      </c>
      <c r="U74" s="157">
        <v>1</v>
      </c>
    </row>
    <row r="75" spans="1:21" x14ac:dyDescent="0.25">
      <c r="A75" s="153" t="s">
        <v>18</v>
      </c>
      <c r="B75" s="154">
        <v>9</v>
      </c>
      <c r="C75" s="157" t="s">
        <v>3</v>
      </c>
      <c r="D75" s="157" t="s">
        <v>3</v>
      </c>
      <c r="E75" s="157" t="s">
        <v>3</v>
      </c>
      <c r="F75" s="157" t="s">
        <v>3</v>
      </c>
      <c r="G75" s="157" t="s">
        <v>3</v>
      </c>
      <c r="H75" s="157" t="s">
        <v>3</v>
      </c>
      <c r="I75" s="157" t="s">
        <v>3</v>
      </c>
      <c r="J75" s="157" t="s">
        <v>3</v>
      </c>
      <c r="K75" s="157" t="s">
        <v>3</v>
      </c>
      <c r="L75" s="157" t="s">
        <v>3</v>
      </c>
      <c r="M75" s="157" t="s">
        <v>3</v>
      </c>
      <c r="N75" s="157" t="s">
        <v>3</v>
      </c>
      <c r="O75" s="157" t="s">
        <v>3</v>
      </c>
      <c r="P75" s="157">
        <v>1</v>
      </c>
      <c r="Q75" s="157" t="s">
        <v>3</v>
      </c>
      <c r="R75" s="157" t="s">
        <v>3</v>
      </c>
      <c r="S75" s="157">
        <v>1</v>
      </c>
      <c r="T75" s="157">
        <v>1</v>
      </c>
      <c r="U75" s="157">
        <v>1</v>
      </c>
    </row>
    <row r="76" spans="1:21" x14ac:dyDescent="0.25">
      <c r="A76" s="155" t="s">
        <v>5</v>
      </c>
      <c r="B76" s="154">
        <v>9</v>
      </c>
      <c r="C76" s="158" t="s">
        <v>3</v>
      </c>
      <c r="D76" s="158" t="s">
        <v>3</v>
      </c>
      <c r="E76" s="158" t="s">
        <v>3</v>
      </c>
      <c r="F76" s="158" t="s">
        <v>3</v>
      </c>
      <c r="G76" s="158" t="s">
        <v>3</v>
      </c>
      <c r="H76" s="158" t="s">
        <v>3</v>
      </c>
      <c r="I76" s="158" t="s">
        <v>3</v>
      </c>
      <c r="J76" s="158" t="s">
        <v>3</v>
      </c>
      <c r="K76" s="158" t="s">
        <v>3</v>
      </c>
      <c r="L76" s="158" t="s">
        <v>3</v>
      </c>
      <c r="M76" s="158" t="s">
        <v>3</v>
      </c>
      <c r="N76" s="158" t="s">
        <v>3</v>
      </c>
      <c r="O76" s="158" t="s">
        <v>3</v>
      </c>
      <c r="P76" s="158">
        <v>1</v>
      </c>
      <c r="Q76" s="158" t="s">
        <v>3</v>
      </c>
      <c r="R76" s="158" t="s">
        <v>3</v>
      </c>
      <c r="S76" s="158">
        <v>1</v>
      </c>
      <c r="T76" s="158">
        <v>1</v>
      </c>
      <c r="U76" s="158">
        <v>1</v>
      </c>
    </row>
    <row r="77" spans="1:21" x14ac:dyDescent="0.25">
      <c r="A77" s="153" t="s">
        <v>6</v>
      </c>
      <c r="B77" s="154">
        <v>9</v>
      </c>
      <c r="C77" s="157" t="s">
        <v>3</v>
      </c>
      <c r="D77" s="157" t="s">
        <v>3</v>
      </c>
      <c r="E77" s="157" t="s">
        <v>3</v>
      </c>
      <c r="F77" s="157" t="s">
        <v>3</v>
      </c>
      <c r="G77" s="157" t="s">
        <v>3</v>
      </c>
      <c r="H77" s="157" t="s">
        <v>3</v>
      </c>
      <c r="I77" s="157" t="s">
        <v>3</v>
      </c>
      <c r="J77" s="157" t="s">
        <v>3</v>
      </c>
      <c r="K77" s="157" t="s">
        <v>3</v>
      </c>
      <c r="L77" s="157" t="s">
        <v>3</v>
      </c>
      <c r="M77" s="157" t="s">
        <v>3</v>
      </c>
      <c r="N77" s="157" t="s">
        <v>3</v>
      </c>
      <c r="O77" s="157" t="s">
        <v>3</v>
      </c>
      <c r="P77" s="157">
        <v>1</v>
      </c>
      <c r="Q77" s="157" t="s">
        <v>3</v>
      </c>
      <c r="R77" s="157" t="s">
        <v>3</v>
      </c>
      <c r="S77" s="157">
        <v>1</v>
      </c>
      <c r="T77" s="157">
        <v>1</v>
      </c>
      <c r="U77" s="157">
        <v>1</v>
      </c>
    </row>
    <row r="78" spans="1:21" x14ac:dyDescent="0.25">
      <c r="A78" s="155" t="s">
        <v>7</v>
      </c>
      <c r="B78" s="154">
        <v>9</v>
      </c>
      <c r="C78" s="158" t="s">
        <v>3</v>
      </c>
      <c r="D78" s="158" t="s">
        <v>3</v>
      </c>
      <c r="E78" s="158" t="s">
        <v>3</v>
      </c>
      <c r="F78" s="158" t="s">
        <v>3</v>
      </c>
      <c r="G78" s="158" t="s">
        <v>3</v>
      </c>
      <c r="H78" s="158" t="s">
        <v>3</v>
      </c>
      <c r="I78" s="158" t="s">
        <v>3</v>
      </c>
      <c r="J78" s="158" t="s">
        <v>3</v>
      </c>
      <c r="K78" s="158" t="s">
        <v>3</v>
      </c>
      <c r="L78" s="158" t="s">
        <v>3</v>
      </c>
      <c r="M78" s="158" t="s">
        <v>3</v>
      </c>
      <c r="N78" s="158" t="s">
        <v>3</v>
      </c>
      <c r="O78" s="158" t="s">
        <v>3</v>
      </c>
      <c r="P78" s="158">
        <v>2</v>
      </c>
      <c r="Q78" s="158" t="s">
        <v>3</v>
      </c>
      <c r="R78" s="158" t="s">
        <v>3</v>
      </c>
      <c r="S78" s="158">
        <v>2</v>
      </c>
      <c r="T78" s="158">
        <v>2</v>
      </c>
      <c r="U78" s="158">
        <v>2</v>
      </c>
    </row>
    <row r="79" spans="1:21" x14ac:dyDescent="0.25">
      <c r="A79" s="153" t="s">
        <v>8</v>
      </c>
      <c r="B79" s="154">
        <v>9</v>
      </c>
      <c r="C79" s="157" t="s">
        <v>3</v>
      </c>
      <c r="D79" s="157" t="s">
        <v>3</v>
      </c>
      <c r="E79" s="157" t="s">
        <v>3</v>
      </c>
      <c r="F79" s="157" t="s">
        <v>3</v>
      </c>
      <c r="G79" s="157">
        <v>1</v>
      </c>
      <c r="H79" s="157" t="s">
        <v>3</v>
      </c>
      <c r="I79" s="157" t="s">
        <v>3</v>
      </c>
      <c r="J79" s="157">
        <v>1</v>
      </c>
      <c r="K79" s="157">
        <v>1</v>
      </c>
      <c r="L79" s="157" t="s">
        <v>3</v>
      </c>
      <c r="M79" s="157" t="s">
        <v>3</v>
      </c>
      <c r="N79" s="157" t="s">
        <v>3</v>
      </c>
      <c r="O79" s="157" t="s">
        <v>3</v>
      </c>
      <c r="P79" s="157" t="s">
        <v>3</v>
      </c>
      <c r="Q79" s="157" t="s">
        <v>3</v>
      </c>
      <c r="R79" s="157" t="s">
        <v>3</v>
      </c>
      <c r="S79" s="157" t="s">
        <v>3</v>
      </c>
      <c r="T79" s="157" t="s">
        <v>3</v>
      </c>
      <c r="U79" s="157">
        <v>1</v>
      </c>
    </row>
    <row r="80" spans="1:21" x14ac:dyDescent="0.25">
      <c r="A80" s="155" t="s">
        <v>9</v>
      </c>
      <c r="B80" s="154">
        <v>9</v>
      </c>
      <c r="C80" s="158" t="s">
        <v>3</v>
      </c>
      <c r="D80" s="158" t="s">
        <v>3</v>
      </c>
      <c r="E80" s="158" t="s">
        <v>3</v>
      </c>
      <c r="F80" s="158" t="s">
        <v>3</v>
      </c>
      <c r="G80" s="158" t="s">
        <v>3</v>
      </c>
      <c r="H80" s="158" t="s">
        <v>3</v>
      </c>
      <c r="I80" s="158" t="s">
        <v>3</v>
      </c>
      <c r="J80" s="158" t="s">
        <v>3</v>
      </c>
      <c r="K80" s="158" t="s">
        <v>3</v>
      </c>
      <c r="L80" s="158" t="s">
        <v>3</v>
      </c>
      <c r="M80" s="158" t="s">
        <v>3</v>
      </c>
      <c r="N80" s="158" t="s">
        <v>3</v>
      </c>
      <c r="O80" s="158" t="s">
        <v>3</v>
      </c>
      <c r="P80" s="158">
        <v>1</v>
      </c>
      <c r="Q80" s="158" t="s">
        <v>3</v>
      </c>
      <c r="R80" s="158" t="s">
        <v>3</v>
      </c>
      <c r="S80" s="158">
        <v>1</v>
      </c>
      <c r="T80" s="158">
        <v>1</v>
      </c>
      <c r="U80" s="158">
        <v>1</v>
      </c>
    </row>
    <row r="81" spans="1:21" x14ac:dyDescent="0.25">
      <c r="A81" s="153" t="s">
        <v>10</v>
      </c>
      <c r="B81" s="154">
        <v>9</v>
      </c>
      <c r="C81" s="157" t="s">
        <v>3</v>
      </c>
      <c r="D81" s="157" t="s">
        <v>3</v>
      </c>
      <c r="E81" s="157" t="s">
        <v>3</v>
      </c>
      <c r="F81" s="157" t="s">
        <v>3</v>
      </c>
      <c r="G81" s="157" t="s">
        <v>3</v>
      </c>
      <c r="H81" s="157" t="s">
        <v>3</v>
      </c>
      <c r="I81" s="157" t="s">
        <v>3</v>
      </c>
      <c r="J81" s="157" t="s">
        <v>3</v>
      </c>
      <c r="K81" s="157" t="s">
        <v>3</v>
      </c>
      <c r="L81" s="157" t="s">
        <v>3</v>
      </c>
      <c r="M81" s="157" t="s">
        <v>3</v>
      </c>
      <c r="N81" s="157" t="s">
        <v>3</v>
      </c>
      <c r="O81" s="157" t="s">
        <v>3</v>
      </c>
      <c r="P81" s="157">
        <v>3</v>
      </c>
      <c r="Q81" s="157" t="s">
        <v>3</v>
      </c>
      <c r="R81" s="157" t="s">
        <v>3</v>
      </c>
      <c r="S81" s="157">
        <v>3</v>
      </c>
      <c r="T81" s="157">
        <v>3</v>
      </c>
      <c r="U81" s="157">
        <v>3</v>
      </c>
    </row>
    <row r="82" spans="1:21" x14ac:dyDescent="0.25">
      <c r="A82" s="155" t="s">
        <v>13</v>
      </c>
      <c r="B82" s="154">
        <v>9</v>
      </c>
      <c r="C82" s="158" t="s">
        <v>3</v>
      </c>
      <c r="D82" s="158" t="s">
        <v>3</v>
      </c>
      <c r="E82" s="158" t="s">
        <v>3</v>
      </c>
      <c r="F82" s="158" t="s">
        <v>3</v>
      </c>
      <c r="G82" s="158" t="s">
        <v>3</v>
      </c>
      <c r="H82" s="158" t="s">
        <v>3</v>
      </c>
      <c r="I82" s="158" t="s">
        <v>3</v>
      </c>
      <c r="J82" s="158" t="s">
        <v>3</v>
      </c>
      <c r="K82" s="158" t="s">
        <v>3</v>
      </c>
      <c r="L82" s="158" t="s">
        <v>3</v>
      </c>
      <c r="M82" s="158" t="s">
        <v>3</v>
      </c>
      <c r="N82" s="158" t="s">
        <v>3</v>
      </c>
      <c r="O82" s="158" t="s">
        <v>3</v>
      </c>
      <c r="P82" s="158">
        <v>1</v>
      </c>
      <c r="Q82" s="158" t="s">
        <v>3</v>
      </c>
      <c r="R82" s="158" t="s">
        <v>3</v>
      </c>
      <c r="S82" s="158">
        <v>1</v>
      </c>
      <c r="T82" s="158">
        <v>1</v>
      </c>
      <c r="U82" s="158">
        <v>1</v>
      </c>
    </row>
    <row r="83" spans="1:21" x14ac:dyDescent="0.25">
      <c r="A83" s="153" t="s">
        <v>14</v>
      </c>
      <c r="B83" s="154">
        <v>9</v>
      </c>
      <c r="C83" s="157" t="s">
        <v>3</v>
      </c>
      <c r="D83" s="157" t="s">
        <v>3</v>
      </c>
      <c r="E83" s="157" t="s">
        <v>3</v>
      </c>
      <c r="F83" s="157" t="s">
        <v>3</v>
      </c>
      <c r="G83" s="157">
        <v>1</v>
      </c>
      <c r="H83" s="157" t="s">
        <v>3</v>
      </c>
      <c r="I83" s="157" t="s">
        <v>3</v>
      </c>
      <c r="J83" s="157">
        <v>1</v>
      </c>
      <c r="K83" s="157">
        <v>1</v>
      </c>
      <c r="L83" s="157" t="s">
        <v>3</v>
      </c>
      <c r="M83" s="157" t="s">
        <v>3</v>
      </c>
      <c r="N83" s="157" t="s">
        <v>3</v>
      </c>
      <c r="O83" s="157" t="s">
        <v>3</v>
      </c>
      <c r="P83" s="157" t="s">
        <v>3</v>
      </c>
      <c r="Q83" s="157" t="s">
        <v>3</v>
      </c>
      <c r="R83" s="157" t="s">
        <v>3</v>
      </c>
      <c r="S83" s="157" t="s">
        <v>3</v>
      </c>
      <c r="T83" s="157" t="s">
        <v>3</v>
      </c>
      <c r="U83" s="157">
        <v>1</v>
      </c>
    </row>
    <row r="84" spans="1:21" x14ac:dyDescent="0.25">
      <c r="A84" s="155" t="s">
        <v>15</v>
      </c>
      <c r="B84" s="154">
        <v>9</v>
      </c>
      <c r="C84" s="158" t="s">
        <v>3</v>
      </c>
      <c r="D84" s="158" t="s">
        <v>3</v>
      </c>
      <c r="E84" s="158" t="s">
        <v>3</v>
      </c>
      <c r="F84" s="158" t="s">
        <v>3</v>
      </c>
      <c r="G84" s="158">
        <v>1</v>
      </c>
      <c r="H84" s="158" t="s">
        <v>3</v>
      </c>
      <c r="I84" s="158" t="s">
        <v>3</v>
      </c>
      <c r="J84" s="158">
        <v>1</v>
      </c>
      <c r="K84" s="158">
        <v>1</v>
      </c>
      <c r="L84" s="158" t="s">
        <v>3</v>
      </c>
      <c r="M84" s="158" t="s">
        <v>3</v>
      </c>
      <c r="N84" s="158" t="s">
        <v>3</v>
      </c>
      <c r="O84" s="158" t="s">
        <v>3</v>
      </c>
      <c r="P84" s="158" t="s">
        <v>3</v>
      </c>
      <c r="Q84" s="158" t="s">
        <v>3</v>
      </c>
      <c r="R84" s="158" t="s">
        <v>3</v>
      </c>
      <c r="S84" s="158" t="s">
        <v>3</v>
      </c>
      <c r="T84" s="158" t="s">
        <v>3</v>
      </c>
      <c r="U84" s="158">
        <v>1</v>
      </c>
    </row>
    <row r="85" spans="1:21" x14ac:dyDescent="0.25">
      <c r="A85" s="153" t="s">
        <v>2</v>
      </c>
      <c r="B85" s="154">
        <v>10</v>
      </c>
      <c r="C85" s="157" t="s">
        <v>3</v>
      </c>
      <c r="D85" s="157" t="s">
        <v>3</v>
      </c>
      <c r="E85" s="157" t="s">
        <v>3</v>
      </c>
      <c r="F85" s="157" t="s">
        <v>3</v>
      </c>
      <c r="G85" s="157" t="s">
        <v>3</v>
      </c>
      <c r="H85" s="157" t="s">
        <v>3</v>
      </c>
      <c r="I85" s="157" t="s">
        <v>3</v>
      </c>
      <c r="J85" s="157" t="s">
        <v>3</v>
      </c>
      <c r="K85" s="157" t="s">
        <v>3</v>
      </c>
      <c r="L85" s="157" t="s">
        <v>3</v>
      </c>
      <c r="M85" s="157" t="s">
        <v>3</v>
      </c>
      <c r="N85" s="157" t="s">
        <v>3</v>
      </c>
      <c r="O85" s="157" t="s">
        <v>3</v>
      </c>
      <c r="P85" s="157">
        <v>2</v>
      </c>
      <c r="Q85" s="157" t="s">
        <v>3</v>
      </c>
      <c r="R85" s="157" t="s">
        <v>3</v>
      </c>
      <c r="S85" s="157">
        <v>2</v>
      </c>
      <c r="T85" s="157">
        <v>2</v>
      </c>
      <c r="U85" s="157">
        <v>2</v>
      </c>
    </row>
    <row r="86" spans="1:21" x14ac:dyDescent="0.25">
      <c r="A86" s="155" t="s">
        <v>18</v>
      </c>
      <c r="B86" s="154">
        <v>10</v>
      </c>
      <c r="C86" s="158" t="s">
        <v>3</v>
      </c>
      <c r="D86" s="158" t="s">
        <v>3</v>
      </c>
      <c r="E86" s="158" t="s">
        <v>3</v>
      </c>
      <c r="F86" s="158" t="s">
        <v>3</v>
      </c>
      <c r="G86" s="158" t="s">
        <v>3</v>
      </c>
      <c r="H86" s="158" t="s">
        <v>3</v>
      </c>
      <c r="I86" s="158" t="s">
        <v>3</v>
      </c>
      <c r="J86" s="158" t="s">
        <v>3</v>
      </c>
      <c r="K86" s="158" t="s">
        <v>3</v>
      </c>
      <c r="L86" s="158" t="s">
        <v>3</v>
      </c>
      <c r="M86" s="158" t="s">
        <v>3</v>
      </c>
      <c r="N86" s="158" t="s">
        <v>3</v>
      </c>
      <c r="O86" s="158" t="s">
        <v>3</v>
      </c>
      <c r="P86" s="158">
        <v>2</v>
      </c>
      <c r="Q86" s="158" t="s">
        <v>3</v>
      </c>
      <c r="R86" s="158" t="s">
        <v>3</v>
      </c>
      <c r="S86" s="158">
        <v>2</v>
      </c>
      <c r="T86" s="158">
        <v>2</v>
      </c>
      <c r="U86" s="158">
        <v>2</v>
      </c>
    </row>
    <row r="87" spans="1:21" x14ac:dyDescent="0.25">
      <c r="A87" s="153" t="s">
        <v>5</v>
      </c>
      <c r="B87" s="154">
        <v>10</v>
      </c>
      <c r="C87" s="157" t="s">
        <v>3</v>
      </c>
      <c r="D87" s="157" t="s">
        <v>3</v>
      </c>
      <c r="E87" s="157" t="s">
        <v>3</v>
      </c>
      <c r="F87" s="157" t="s">
        <v>3</v>
      </c>
      <c r="G87" s="157" t="s">
        <v>3</v>
      </c>
      <c r="H87" s="157" t="s">
        <v>3</v>
      </c>
      <c r="I87" s="157" t="s">
        <v>3</v>
      </c>
      <c r="J87" s="157" t="s">
        <v>3</v>
      </c>
      <c r="K87" s="157" t="s">
        <v>3</v>
      </c>
      <c r="L87" s="157" t="s">
        <v>3</v>
      </c>
      <c r="M87" s="157" t="s">
        <v>3</v>
      </c>
      <c r="N87" s="157" t="s">
        <v>3</v>
      </c>
      <c r="O87" s="157" t="s">
        <v>3</v>
      </c>
      <c r="P87" s="157">
        <v>1</v>
      </c>
      <c r="Q87" s="157" t="s">
        <v>3</v>
      </c>
      <c r="R87" s="157" t="s">
        <v>3</v>
      </c>
      <c r="S87" s="157">
        <v>1</v>
      </c>
      <c r="T87" s="157">
        <v>1</v>
      </c>
      <c r="U87" s="157">
        <v>1</v>
      </c>
    </row>
    <row r="88" spans="1:21" x14ac:dyDescent="0.25">
      <c r="A88" s="155" t="s">
        <v>7</v>
      </c>
      <c r="B88" s="154">
        <v>10</v>
      </c>
      <c r="C88" s="158" t="s">
        <v>3</v>
      </c>
      <c r="D88" s="158" t="s">
        <v>3</v>
      </c>
      <c r="E88" s="158" t="s">
        <v>3</v>
      </c>
      <c r="F88" s="158" t="s">
        <v>3</v>
      </c>
      <c r="G88" s="158" t="s">
        <v>3</v>
      </c>
      <c r="H88" s="158" t="s">
        <v>3</v>
      </c>
      <c r="I88" s="158" t="s">
        <v>3</v>
      </c>
      <c r="J88" s="158" t="s">
        <v>3</v>
      </c>
      <c r="K88" s="158" t="s">
        <v>3</v>
      </c>
      <c r="L88" s="158" t="s">
        <v>3</v>
      </c>
      <c r="M88" s="158" t="s">
        <v>3</v>
      </c>
      <c r="N88" s="158" t="s">
        <v>3</v>
      </c>
      <c r="O88" s="158" t="s">
        <v>3</v>
      </c>
      <c r="P88" s="158">
        <v>1</v>
      </c>
      <c r="Q88" s="158" t="s">
        <v>3</v>
      </c>
      <c r="R88" s="158" t="s">
        <v>3</v>
      </c>
      <c r="S88" s="158">
        <v>1</v>
      </c>
      <c r="T88" s="158">
        <v>1</v>
      </c>
      <c r="U88" s="158">
        <v>1</v>
      </c>
    </row>
    <row r="89" spans="1:21" x14ac:dyDescent="0.25">
      <c r="A89" s="153" t="s">
        <v>14</v>
      </c>
      <c r="B89" s="154">
        <v>10</v>
      </c>
      <c r="C89" s="157" t="s">
        <v>3</v>
      </c>
      <c r="D89" s="157" t="s">
        <v>3</v>
      </c>
      <c r="E89" s="157" t="s">
        <v>3</v>
      </c>
      <c r="F89" s="157" t="s">
        <v>3</v>
      </c>
      <c r="G89" s="157">
        <v>1</v>
      </c>
      <c r="H89" s="157" t="s">
        <v>3</v>
      </c>
      <c r="I89" s="157" t="s">
        <v>3</v>
      </c>
      <c r="J89" s="157">
        <v>1</v>
      </c>
      <c r="K89" s="157">
        <v>1</v>
      </c>
      <c r="L89" s="157" t="s">
        <v>3</v>
      </c>
      <c r="M89" s="157" t="s">
        <v>3</v>
      </c>
      <c r="N89" s="157" t="s">
        <v>3</v>
      </c>
      <c r="O89" s="157" t="s">
        <v>3</v>
      </c>
      <c r="P89" s="157" t="s">
        <v>3</v>
      </c>
      <c r="Q89" s="157" t="s">
        <v>3</v>
      </c>
      <c r="R89" s="157" t="s">
        <v>3</v>
      </c>
      <c r="S89" s="157" t="s">
        <v>3</v>
      </c>
      <c r="T89" s="157" t="s">
        <v>3</v>
      </c>
      <c r="U89" s="157">
        <v>1</v>
      </c>
    </row>
    <row r="90" spans="1:21" x14ac:dyDescent="0.25">
      <c r="A90" s="155" t="s">
        <v>15</v>
      </c>
      <c r="B90" s="154">
        <v>10</v>
      </c>
      <c r="C90" s="158" t="s">
        <v>3</v>
      </c>
      <c r="D90" s="158" t="s">
        <v>3</v>
      </c>
      <c r="E90" s="158" t="s">
        <v>3</v>
      </c>
      <c r="F90" s="158" t="s">
        <v>3</v>
      </c>
      <c r="G90" s="158">
        <v>1</v>
      </c>
      <c r="H90" s="158" t="s">
        <v>3</v>
      </c>
      <c r="I90" s="158" t="s">
        <v>3</v>
      </c>
      <c r="J90" s="158">
        <v>1</v>
      </c>
      <c r="K90" s="158">
        <v>1</v>
      </c>
      <c r="L90" s="158" t="s">
        <v>3</v>
      </c>
      <c r="M90" s="158" t="s">
        <v>3</v>
      </c>
      <c r="N90" s="158" t="s">
        <v>3</v>
      </c>
      <c r="O90" s="158" t="s">
        <v>3</v>
      </c>
      <c r="P90" s="158">
        <v>1</v>
      </c>
      <c r="Q90" s="158" t="s">
        <v>3</v>
      </c>
      <c r="R90" s="158" t="s">
        <v>3</v>
      </c>
      <c r="S90" s="158">
        <v>1</v>
      </c>
      <c r="T90" s="158">
        <v>1</v>
      </c>
      <c r="U90" s="158">
        <v>2</v>
      </c>
    </row>
    <row r="91" spans="1:21" x14ac:dyDescent="0.25">
      <c r="A91" s="153" t="s">
        <v>19</v>
      </c>
      <c r="B91" s="154">
        <v>10</v>
      </c>
      <c r="C91" s="157" t="s">
        <v>3</v>
      </c>
      <c r="D91" s="157" t="s">
        <v>3</v>
      </c>
      <c r="E91" s="157" t="s">
        <v>3</v>
      </c>
      <c r="F91" s="157" t="s">
        <v>3</v>
      </c>
      <c r="G91" s="157">
        <v>1</v>
      </c>
      <c r="H91" s="157" t="s">
        <v>3</v>
      </c>
      <c r="I91" s="157" t="s">
        <v>3</v>
      </c>
      <c r="J91" s="157">
        <v>1</v>
      </c>
      <c r="K91" s="157">
        <v>1</v>
      </c>
      <c r="L91" s="157" t="s">
        <v>3</v>
      </c>
      <c r="M91" s="157" t="s">
        <v>3</v>
      </c>
      <c r="N91" s="157" t="s">
        <v>3</v>
      </c>
      <c r="O91" s="157" t="s">
        <v>3</v>
      </c>
      <c r="P91" s="157" t="s">
        <v>3</v>
      </c>
      <c r="Q91" s="157" t="s">
        <v>3</v>
      </c>
      <c r="R91" s="157" t="s">
        <v>3</v>
      </c>
      <c r="S91" s="157" t="s">
        <v>3</v>
      </c>
      <c r="T91" s="157" t="s">
        <v>3</v>
      </c>
      <c r="U91" s="157">
        <v>1</v>
      </c>
    </row>
    <row r="92" spans="1:21" x14ac:dyDescent="0.25">
      <c r="A92" s="155" t="s">
        <v>16</v>
      </c>
      <c r="B92" s="154">
        <v>10</v>
      </c>
      <c r="C92" s="158" t="s">
        <v>3</v>
      </c>
      <c r="D92" s="158" t="s">
        <v>3</v>
      </c>
      <c r="E92" s="158" t="s">
        <v>3</v>
      </c>
      <c r="F92" s="158" t="s">
        <v>3</v>
      </c>
      <c r="G92" s="158" t="s">
        <v>3</v>
      </c>
      <c r="H92" s="158" t="s">
        <v>3</v>
      </c>
      <c r="I92" s="158" t="s">
        <v>3</v>
      </c>
      <c r="J92" s="158" t="s">
        <v>3</v>
      </c>
      <c r="K92" s="158" t="s">
        <v>3</v>
      </c>
      <c r="L92" s="158" t="s">
        <v>3</v>
      </c>
      <c r="M92" s="158" t="s">
        <v>3</v>
      </c>
      <c r="N92" s="158" t="s">
        <v>3</v>
      </c>
      <c r="O92" s="158" t="s">
        <v>3</v>
      </c>
      <c r="P92" s="158">
        <v>2</v>
      </c>
      <c r="Q92" s="158" t="s">
        <v>3</v>
      </c>
      <c r="R92" s="158" t="s">
        <v>3</v>
      </c>
      <c r="S92" s="158">
        <v>2</v>
      </c>
      <c r="T92" s="158">
        <v>2</v>
      </c>
      <c r="U92" s="158">
        <v>2</v>
      </c>
    </row>
    <row r="93" spans="1:21" x14ac:dyDescent="0.25">
      <c r="A93" s="153" t="s">
        <v>4</v>
      </c>
      <c r="B93" s="154">
        <v>11</v>
      </c>
      <c r="C93" s="157">
        <v>1</v>
      </c>
      <c r="D93" s="157" t="s">
        <v>3</v>
      </c>
      <c r="E93" s="157">
        <v>1</v>
      </c>
      <c r="F93" s="157">
        <v>100</v>
      </c>
      <c r="G93" s="157" t="s">
        <v>3</v>
      </c>
      <c r="H93" s="157" t="s">
        <v>3</v>
      </c>
      <c r="I93" s="157" t="s">
        <v>3</v>
      </c>
      <c r="J93" s="157" t="s">
        <v>3</v>
      </c>
      <c r="K93" s="157">
        <v>1</v>
      </c>
      <c r="L93" s="157" t="s">
        <v>3</v>
      </c>
      <c r="M93" s="157" t="s">
        <v>3</v>
      </c>
      <c r="N93" s="157" t="s">
        <v>3</v>
      </c>
      <c r="O93" s="157" t="s">
        <v>3</v>
      </c>
      <c r="P93" s="157" t="s">
        <v>3</v>
      </c>
      <c r="Q93" s="157" t="s">
        <v>3</v>
      </c>
      <c r="R93" s="157" t="s">
        <v>3</v>
      </c>
      <c r="S93" s="157" t="s">
        <v>3</v>
      </c>
      <c r="T93" s="157" t="s">
        <v>3</v>
      </c>
      <c r="U93" s="157">
        <v>1</v>
      </c>
    </row>
    <row r="94" spans="1:21" x14ac:dyDescent="0.25">
      <c r="A94" s="155" t="s">
        <v>11</v>
      </c>
      <c r="B94" s="154">
        <v>11</v>
      </c>
      <c r="C94" s="158" t="s">
        <v>3</v>
      </c>
      <c r="D94" s="158" t="s">
        <v>3</v>
      </c>
      <c r="E94" s="158" t="s">
        <v>3</v>
      </c>
      <c r="F94" s="158" t="s">
        <v>3</v>
      </c>
      <c r="G94" s="158" t="s">
        <v>3</v>
      </c>
      <c r="H94" s="158" t="s">
        <v>3</v>
      </c>
      <c r="I94" s="158" t="s">
        <v>3</v>
      </c>
      <c r="J94" s="158" t="s">
        <v>3</v>
      </c>
      <c r="K94" s="158" t="s">
        <v>3</v>
      </c>
      <c r="L94" s="158" t="s">
        <v>3</v>
      </c>
      <c r="M94" s="158" t="s">
        <v>3</v>
      </c>
      <c r="N94" s="158" t="s">
        <v>3</v>
      </c>
      <c r="O94" s="158" t="s">
        <v>3</v>
      </c>
      <c r="P94" s="158">
        <v>1</v>
      </c>
      <c r="Q94" s="158" t="s">
        <v>3</v>
      </c>
      <c r="R94" s="158" t="s">
        <v>3</v>
      </c>
      <c r="S94" s="158">
        <v>1</v>
      </c>
      <c r="T94" s="158">
        <v>1</v>
      </c>
      <c r="U94" s="158">
        <v>1</v>
      </c>
    </row>
    <row r="95" spans="1:21" x14ac:dyDescent="0.25">
      <c r="A95" s="153" t="s">
        <v>12</v>
      </c>
      <c r="B95" s="154">
        <v>11</v>
      </c>
      <c r="C95" s="157" t="s">
        <v>3</v>
      </c>
      <c r="D95" s="157" t="s">
        <v>3</v>
      </c>
      <c r="E95" s="157" t="s">
        <v>3</v>
      </c>
      <c r="F95" s="157" t="s">
        <v>3</v>
      </c>
      <c r="G95" s="157" t="s">
        <v>3</v>
      </c>
      <c r="H95" s="157" t="s">
        <v>3</v>
      </c>
      <c r="I95" s="157" t="s">
        <v>3</v>
      </c>
      <c r="J95" s="157" t="s">
        <v>3</v>
      </c>
      <c r="K95" s="157" t="s">
        <v>3</v>
      </c>
      <c r="L95" s="157" t="s">
        <v>3</v>
      </c>
      <c r="M95" s="157" t="s">
        <v>3</v>
      </c>
      <c r="N95" s="157" t="s">
        <v>3</v>
      </c>
      <c r="O95" s="157" t="s">
        <v>3</v>
      </c>
      <c r="P95" s="157">
        <v>1</v>
      </c>
      <c r="Q95" s="157" t="s">
        <v>3</v>
      </c>
      <c r="R95" s="157" t="s">
        <v>3</v>
      </c>
      <c r="S95" s="157">
        <v>1</v>
      </c>
      <c r="T95" s="157">
        <v>1</v>
      </c>
      <c r="U95" s="157">
        <v>1</v>
      </c>
    </row>
    <row r="96" spans="1:21" x14ac:dyDescent="0.25">
      <c r="A96" s="155" t="s">
        <v>13</v>
      </c>
      <c r="B96" s="154">
        <v>11</v>
      </c>
      <c r="C96" s="158" t="s">
        <v>3</v>
      </c>
      <c r="D96" s="158" t="s">
        <v>3</v>
      </c>
      <c r="E96" s="158" t="s">
        <v>3</v>
      </c>
      <c r="F96" s="158" t="s">
        <v>3</v>
      </c>
      <c r="G96" s="158" t="s">
        <v>3</v>
      </c>
      <c r="H96" s="158" t="s">
        <v>3</v>
      </c>
      <c r="I96" s="158" t="s">
        <v>3</v>
      </c>
      <c r="J96" s="158" t="s">
        <v>3</v>
      </c>
      <c r="K96" s="158" t="s">
        <v>3</v>
      </c>
      <c r="L96" s="158" t="s">
        <v>3</v>
      </c>
      <c r="M96" s="158" t="s">
        <v>3</v>
      </c>
      <c r="N96" s="158" t="s">
        <v>3</v>
      </c>
      <c r="O96" s="158" t="s">
        <v>3</v>
      </c>
      <c r="P96" s="158">
        <v>1</v>
      </c>
      <c r="Q96" s="158" t="s">
        <v>3</v>
      </c>
      <c r="R96" s="158" t="s">
        <v>3</v>
      </c>
      <c r="S96" s="158">
        <v>1</v>
      </c>
      <c r="T96" s="158">
        <v>1</v>
      </c>
      <c r="U96" s="158">
        <v>1</v>
      </c>
    </row>
    <row r="97" spans="1:21" x14ac:dyDescent="0.25">
      <c r="A97" s="153" t="s">
        <v>15</v>
      </c>
      <c r="B97" s="154">
        <v>11</v>
      </c>
      <c r="C97" s="157" t="s">
        <v>3</v>
      </c>
      <c r="D97" s="157" t="s">
        <v>3</v>
      </c>
      <c r="E97" s="157" t="s">
        <v>3</v>
      </c>
      <c r="F97" s="157" t="s">
        <v>3</v>
      </c>
      <c r="G97" s="157" t="s">
        <v>3</v>
      </c>
      <c r="H97" s="157" t="s">
        <v>3</v>
      </c>
      <c r="I97" s="157" t="s">
        <v>3</v>
      </c>
      <c r="J97" s="157" t="s">
        <v>3</v>
      </c>
      <c r="K97" s="157" t="s">
        <v>3</v>
      </c>
      <c r="L97" s="157" t="s">
        <v>3</v>
      </c>
      <c r="M97" s="157" t="s">
        <v>3</v>
      </c>
      <c r="N97" s="157" t="s">
        <v>3</v>
      </c>
      <c r="O97" s="157" t="s">
        <v>3</v>
      </c>
      <c r="P97" s="157">
        <v>1</v>
      </c>
      <c r="Q97" s="157" t="s">
        <v>3</v>
      </c>
      <c r="R97" s="157" t="s">
        <v>3</v>
      </c>
      <c r="S97" s="157">
        <v>1</v>
      </c>
      <c r="T97" s="157">
        <v>1</v>
      </c>
      <c r="U97" s="157">
        <v>1</v>
      </c>
    </row>
    <row r="98" spans="1:21" x14ac:dyDescent="0.25">
      <c r="A98" s="155" t="s">
        <v>19</v>
      </c>
      <c r="B98" s="154">
        <v>11</v>
      </c>
      <c r="C98" s="158" t="s">
        <v>3</v>
      </c>
      <c r="D98" s="158" t="s">
        <v>3</v>
      </c>
      <c r="E98" s="158" t="s">
        <v>3</v>
      </c>
      <c r="F98" s="158" t="s">
        <v>3</v>
      </c>
      <c r="G98" s="158" t="s">
        <v>3</v>
      </c>
      <c r="H98" s="158" t="s">
        <v>3</v>
      </c>
      <c r="I98" s="158" t="s">
        <v>3</v>
      </c>
      <c r="J98" s="158" t="s">
        <v>3</v>
      </c>
      <c r="K98" s="158" t="s">
        <v>3</v>
      </c>
      <c r="L98" s="158" t="s">
        <v>3</v>
      </c>
      <c r="M98" s="158" t="s">
        <v>3</v>
      </c>
      <c r="N98" s="158" t="s">
        <v>3</v>
      </c>
      <c r="O98" s="158" t="s">
        <v>3</v>
      </c>
      <c r="P98" s="158">
        <v>1</v>
      </c>
      <c r="Q98" s="158" t="s">
        <v>3</v>
      </c>
      <c r="R98" s="158" t="s">
        <v>3</v>
      </c>
      <c r="S98" s="158">
        <v>1</v>
      </c>
      <c r="T98" s="158">
        <v>1</v>
      </c>
      <c r="U98" s="158">
        <v>1</v>
      </c>
    </row>
    <row r="99" spans="1:21" x14ac:dyDescent="0.25">
      <c r="A99" s="153" t="s">
        <v>4</v>
      </c>
      <c r="B99" s="154">
        <v>12</v>
      </c>
      <c r="C99" s="157" t="s">
        <v>3</v>
      </c>
      <c r="D99" s="157" t="s">
        <v>3</v>
      </c>
      <c r="E99" s="157" t="s">
        <v>3</v>
      </c>
      <c r="F99" s="157" t="s">
        <v>3</v>
      </c>
      <c r="G99" s="157" t="s">
        <v>3</v>
      </c>
      <c r="H99" s="157" t="s">
        <v>3</v>
      </c>
      <c r="I99" s="157" t="s">
        <v>3</v>
      </c>
      <c r="J99" s="157" t="s">
        <v>3</v>
      </c>
      <c r="K99" s="157" t="s">
        <v>3</v>
      </c>
      <c r="L99" s="157" t="s">
        <v>3</v>
      </c>
      <c r="M99" s="157" t="s">
        <v>3</v>
      </c>
      <c r="N99" s="157" t="s">
        <v>3</v>
      </c>
      <c r="O99" s="157" t="s">
        <v>3</v>
      </c>
      <c r="P99" s="157">
        <v>1</v>
      </c>
      <c r="Q99" s="157" t="s">
        <v>3</v>
      </c>
      <c r="R99" s="157" t="s">
        <v>3</v>
      </c>
      <c r="S99" s="157">
        <v>1</v>
      </c>
      <c r="T99" s="157">
        <v>1</v>
      </c>
      <c r="U99" s="157">
        <v>1</v>
      </c>
    </row>
    <row r="100" spans="1:21" x14ac:dyDescent="0.25">
      <c r="A100" s="155" t="s">
        <v>18</v>
      </c>
      <c r="B100" s="154">
        <v>12</v>
      </c>
      <c r="C100" s="158" t="s">
        <v>3</v>
      </c>
      <c r="D100" s="158" t="s">
        <v>3</v>
      </c>
      <c r="E100" s="158" t="s">
        <v>3</v>
      </c>
      <c r="F100" s="158" t="s">
        <v>3</v>
      </c>
      <c r="G100" s="158" t="s">
        <v>3</v>
      </c>
      <c r="H100" s="158" t="s">
        <v>3</v>
      </c>
      <c r="I100" s="158" t="s">
        <v>3</v>
      </c>
      <c r="J100" s="158" t="s">
        <v>3</v>
      </c>
      <c r="K100" s="158" t="s">
        <v>3</v>
      </c>
      <c r="L100" s="158" t="s">
        <v>3</v>
      </c>
      <c r="M100" s="158" t="s">
        <v>3</v>
      </c>
      <c r="N100" s="158" t="s">
        <v>3</v>
      </c>
      <c r="O100" s="158" t="s">
        <v>3</v>
      </c>
      <c r="P100" s="158">
        <v>1</v>
      </c>
      <c r="Q100" s="158" t="s">
        <v>3</v>
      </c>
      <c r="R100" s="158" t="s">
        <v>3</v>
      </c>
      <c r="S100" s="158">
        <v>1</v>
      </c>
      <c r="T100" s="158">
        <v>1</v>
      </c>
      <c r="U100" s="158">
        <v>1</v>
      </c>
    </row>
    <row r="101" spans="1:21" x14ac:dyDescent="0.25">
      <c r="A101" s="153" t="s">
        <v>5</v>
      </c>
      <c r="B101" s="154">
        <v>12</v>
      </c>
      <c r="C101" s="157" t="s">
        <v>3</v>
      </c>
      <c r="D101" s="157" t="s">
        <v>3</v>
      </c>
      <c r="E101" s="157" t="s">
        <v>3</v>
      </c>
      <c r="F101" s="157" t="s">
        <v>3</v>
      </c>
      <c r="G101" s="157" t="s">
        <v>3</v>
      </c>
      <c r="H101" s="157" t="s">
        <v>3</v>
      </c>
      <c r="I101" s="157" t="s">
        <v>3</v>
      </c>
      <c r="J101" s="157" t="s">
        <v>3</v>
      </c>
      <c r="K101" s="157" t="s">
        <v>3</v>
      </c>
      <c r="L101" s="157" t="s">
        <v>3</v>
      </c>
      <c r="M101" s="157" t="s">
        <v>3</v>
      </c>
      <c r="N101" s="157" t="s">
        <v>3</v>
      </c>
      <c r="O101" s="157" t="s">
        <v>3</v>
      </c>
      <c r="P101" s="157">
        <v>3</v>
      </c>
      <c r="Q101" s="157" t="s">
        <v>3</v>
      </c>
      <c r="R101" s="157" t="s">
        <v>3</v>
      </c>
      <c r="S101" s="157">
        <v>3</v>
      </c>
      <c r="T101" s="157">
        <v>3</v>
      </c>
      <c r="U101" s="157">
        <v>3</v>
      </c>
    </row>
    <row r="102" spans="1:21" x14ac:dyDescent="0.25">
      <c r="A102" s="155" t="s">
        <v>6</v>
      </c>
      <c r="B102" s="154">
        <v>12</v>
      </c>
      <c r="C102" s="158" t="s">
        <v>3</v>
      </c>
      <c r="D102" s="158" t="s">
        <v>3</v>
      </c>
      <c r="E102" s="158" t="s">
        <v>3</v>
      </c>
      <c r="F102" s="158" t="s">
        <v>3</v>
      </c>
      <c r="G102" s="158" t="s">
        <v>3</v>
      </c>
      <c r="H102" s="158" t="s">
        <v>3</v>
      </c>
      <c r="I102" s="158" t="s">
        <v>3</v>
      </c>
      <c r="J102" s="158" t="s">
        <v>3</v>
      </c>
      <c r="K102" s="158" t="s">
        <v>3</v>
      </c>
      <c r="L102" s="158" t="s">
        <v>3</v>
      </c>
      <c r="M102" s="158" t="s">
        <v>3</v>
      </c>
      <c r="N102" s="158" t="s">
        <v>3</v>
      </c>
      <c r="O102" s="158" t="s">
        <v>3</v>
      </c>
      <c r="P102" s="158">
        <v>1</v>
      </c>
      <c r="Q102" s="158" t="s">
        <v>3</v>
      </c>
      <c r="R102" s="158" t="s">
        <v>3</v>
      </c>
      <c r="S102" s="158">
        <v>1</v>
      </c>
      <c r="T102" s="158">
        <v>1</v>
      </c>
      <c r="U102" s="158">
        <v>1</v>
      </c>
    </row>
    <row r="103" spans="1:21" x14ac:dyDescent="0.25">
      <c r="A103" s="153" t="s">
        <v>7</v>
      </c>
      <c r="B103" s="154">
        <v>12</v>
      </c>
      <c r="C103" s="157" t="s">
        <v>3</v>
      </c>
      <c r="D103" s="157" t="s">
        <v>3</v>
      </c>
      <c r="E103" s="157" t="s">
        <v>3</v>
      </c>
      <c r="F103" s="157" t="s">
        <v>3</v>
      </c>
      <c r="G103" s="157" t="s">
        <v>3</v>
      </c>
      <c r="H103" s="157" t="s">
        <v>3</v>
      </c>
      <c r="I103" s="157" t="s">
        <v>3</v>
      </c>
      <c r="J103" s="157" t="s">
        <v>3</v>
      </c>
      <c r="K103" s="157" t="s">
        <v>3</v>
      </c>
      <c r="L103" s="157" t="s">
        <v>3</v>
      </c>
      <c r="M103" s="157" t="s">
        <v>3</v>
      </c>
      <c r="N103" s="157" t="s">
        <v>3</v>
      </c>
      <c r="O103" s="157" t="s">
        <v>3</v>
      </c>
      <c r="P103" s="157" t="s">
        <v>3</v>
      </c>
      <c r="Q103" s="157" t="s">
        <v>3</v>
      </c>
      <c r="R103" s="157">
        <v>1</v>
      </c>
      <c r="S103" s="157">
        <v>1</v>
      </c>
      <c r="T103" s="157">
        <v>1</v>
      </c>
      <c r="U103" s="157">
        <v>1</v>
      </c>
    </row>
    <row r="104" spans="1:21" x14ac:dyDescent="0.25">
      <c r="A104" s="155" t="s">
        <v>10</v>
      </c>
      <c r="B104" s="154">
        <v>12</v>
      </c>
      <c r="C104" s="158" t="s">
        <v>3</v>
      </c>
      <c r="D104" s="158" t="s">
        <v>3</v>
      </c>
      <c r="E104" s="158" t="s">
        <v>3</v>
      </c>
      <c r="F104" s="158" t="s">
        <v>3</v>
      </c>
      <c r="G104" s="158" t="s">
        <v>3</v>
      </c>
      <c r="H104" s="158" t="s">
        <v>3</v>
      </c>
      <c r="I104" s="158" t="s">
        <v>3</v>
      </c>
      <c r="J104" s="158" t="s">
        <v>3</v>
      </c>
      <c r="K104" s="158" t="s">
        <v>3</v>
      </c>
      <c r="L104" s="158" t="s">
        <v>3</v>
      </c>
      <c r="M104" s="158" t="s">
        <v>3</v>
      </c>
      <c r="N104" s="158" t="s">
        <v>3</v>
      </c>
      <c r="O104" s="158" t="s">
        <v>3</v>
      </c>
      <c r="P104" s="158">
        <v>1</v>
      </c>
      <c r="Q104" s="158" t="s">
        <v>3</v>
      </c>
      <c r="R104" s="158" t="s">
        <v>3</v>
      </c>
      <c r="S104" s="158">
        <v>1</v>
      </c>
      <c r="T104" s="158">
        <v>1</v>
      </c>
      <c r="U104" s="158">
        <v>1</v>
      </c>
    </row>
    <row r="105" spans="1:21" x14ac:dyDescent="0.25">
      <c r="A105" s="153" t="s">
        <v>19</v>
      </c>
      <c r="B105" s="154">
        <v>12</v>
      </c>
      <c r="C105" s="157" t="s">
        <v>3</v>
      </c>
      <c r="D105" s="157" t="s">
        <v>3</v>
      </c>
      <c r="E105" s="157" t="s">
        <v>3</v>
      </c>
      <c r="F105" s="157" t="s">
        <v>3</v>
      </c>
      <c r="G105" s="157" t="s">
        <v>3</v>
      </c>
      <c r="H105" s="157" t="s">
        <v>3</v>
      </c>
      <c r="I105" s="157" t="s">
        <v>3</v>
      </c>
      <c r="J105" s="157" t="s">
        <v>3</v>
      </c>
      <c r="K105" s="157" t="s">
        <v>3</v>
      </c>
      <c r="L105" s="157" t="s">
        <v>3</v>
      </c>
      <c r="M105" s="157" t="s">
        <v>3</v>
      </c>
      <c r="N105" s="157" t="s">
        <v>3</v>
      </c>
      <c r="O105" s="157" t="s">
        <v>3</v>
      </c>
      <c r="P105" s="157">
        <v>2</v>
      </c>
      <c r="Q105" s="157" t="s">
        <v>3</v>
      </c>
      <c r="R105" s="157" t="s">
        <v>3</v>
      </c>
      <c r="S105" s="157">
        <v>2</v>
      </c>
      <c r="T105" s="157">
        <v>2</v>
      </c>
      <c r="U105" s="157">
        <v>2</v>
      </c>
    </row>
    <row r="106" spans="1:21" x14ac:dyDescent="0.25">
      <c r="A106" s="155" t="s">
        <v>16</v>
      </c>
      <c r="B106" s="154">
        <v>12</v>
      </c>
      <c r="C106" s="158" t="s">
        <v>3</v>
      </c>
      <c r="D106" s="158" t="s">
        <v>3</v>
      </c>
      <c r="E106" s="158" t="s">
        <v>3</v>
      </c>
      <c r="F106" s="158" t="s">
        <v>3</v>
      </c>
      <c r="G106" s="158" t="s">
        <v>3</v>
      </c>
      <c r="H106" s="158" t="s">
        <v>3</v>
      </c>
      <c r="I106" s="158" t="s">
        <v>3</v>
      </c>
      <c r="J106" s="158" t="s">
        <v>3</v>
      </c>
      <c r="K106" s="158" t="s">
        <v>3</v>
      </c>
      <c r="L106" s="158" t="s">
        <v>3</v>
      </c>
      <c r="M106" s="158" t="s">
        <v>3</v>
      </c>
      <c r="N106" s="158" t="s">
        <v>3</v>
      </c>
      <c r="O106" s="158" t="s">
        <v>3</v>
      </c>
      <c r="P106" s="158">
        <v>3</v>
      </c>
      <c r="Q106" s="158" t="s">
        <v>3</v>
      </c>
      <c r="R106" s="158" t="s">
        <v>3</v>
      </c>
      <c r="S106" s="158">
        <v>3</v>
      </c>
      <c r="T106" s="158">
        <v>3</v>
      </c>
      <c r="U106" s="158">
        <v>3</v>
      </c>
    </row>
    <row r="107" spans="1:21" x14ac:dyDescent="0.25">
      <c r="A107" s="153" t="s">
        <v>17</v>
      </c>
      <c r="B107" s="154">
        <v>12</v>
      </c>
      <c r="C107" s="157" t="s">
        <v>3</v>
      </c>
      <c r="D107" s="157" t="s">
        <v>3</v>
      </c>
      <c r="E107" s="157" t="s">
        <v>3</v>
      </c>
      <c r="F107" s="157" t="s">
        <v>3</v>
      </c>
      <c r="G107" s="157" t="s">
        <v>3</v>
      </c>
      <c r="H107" s="157" t="s">
        <v>3</v>
      </c>
      <c r="I107" s="157" t="s">
        <v>3</v>
      </c>
      <c r="J107" s="157" t="s">
        <v>3</v>
      </c>
      <c r="K107" s="157" t="s">
        <v>3</v>
      </c>
      <c r="L107" s="157" t="s">
        <v>3</v>
      </c>
      <c r="M107" s="157" t="s">
        <v>3</v>
      </c>
      <c r="N107" s="157" t="s">
        <v>3</v>
      </c>
      <c r="O107" s="157" t="s">
        <v>3</v>
      </c>
      <c r="P107" s="157">
        <v>1</v>
      </c>
      <c r="Q107" s="157" t="s">
        <v>3</v>
      </c>
      <c r="R107" s="157" t="s">
        <v>3</v>
      </c>
      <c r="S107" s="157">
        <v>1</v>
      </c>
      <c r="T107" s="157">
        <v>1</v>
      </c>
      <c r="U107" s="157">
        <v>1</v>
      </c>
    </row>
    <row r="108" spans="1:21" x14ac:dyDescent="0.25">
      <c r="A108" s="153" t="s">
        <v>15</v>
      </c>
      <c r="B108" s="154">
        <v>12</v>
      </c>
      <c r="C108" s="157" t="s">
        <v>3</v>
      </c>
      <c r="D108" s="157" t="s">
        <v>3</v>
      </c>
      <c r="E108" s="157" t="s">
        <v>3</v>
      </c>
      <c r="F108" s="157" t="s">
        <v>3</v>
      </c>
      <c r="G108" s="157" t="s">
        <v>3</v>
      </c>
      <c r="H108" s="157" t="s">
        <v>3</v>
      </c>
      <c r="I108" s="157" t="s">
        <v>3</v>
      </c>
      <c r="J108" s="157" t="s">
        <v>3</v>
      </c>
      <c r="K108" s="157" t="s">
        <v>3</v>
      </c>
      <c r="L108" s="157" t="s">
        <v>3</v>
      </c>
      <c r="M108" s="157" t="s">
        <v>3</v>
      </c>
      <c r="N108" s="157" t="s">
        <v>3</v>
      </c>
      <c r="O108" s="157" t="s">
        <v>3</v>
      </c>
      <c r="P108" s="157">
        <v>1</v>
      </c>
      <c r="Q108" s="157" t="s">
        <v>3</v>
      </c>
      <c r="R108" s="157" t="s">
        <v>3</v>
      </c>
      <c r="S108" s="157">
        <v>1</v>
      </c>
      <c r="T108" s="157">
        <v>1</v>
      </c>
      <c r="U108" s="157">
        <v>1</v>
      </c>
    </row>
    <row r="109" spans="1:21" x14ac:dyDescent="0.25">
      <c r="A109" s="153" t="s">
        <v>2</v>
      </c>
      <c r="B109" s="154">
        <v>13</v>
      </c>
      <c r="C109" s="157" t="s">
        <v>3</v>
      </c>
      <c r="D109" s="157" t="s">
        <v>3</v>
      </c>
      <c r="E109" s="157" t="s">
        <v>3</v>
      </c>
      <c r="F109" s="157" t="s">
        <v>3</v>
      </c>
      <c r="G109" s="157" t="s">
        <v>3</v>
      </c>
      <c r="H109" s="157" t="s">
        <v>3</v>
      </c>
      <c r="I109" s="157" t="s">
        <v>3</v>
      </c>
      <c r="J109" s="157" t="s">
        <v>3</v>
      </c>
      <c r="K109" s="157" t="s">
        <v>3</v>
      </c>
      <c r="L109" s="157" t="s">
        <v>3</v>
      </c>
      <c r="M109" s="157" t="s">
        <v>3</v>
      </c>
      <c r="N109" s="157" t="s">
        <v>3</v>
      </c>
      <c r="O109" s="157" t="s">
        <v>3</v>
      </c>
      <c r="P109" s="157">
        <v>1</v>
      </c>
      <c r="Q109" s="157" t="s">
        <v>3</v>
      </c>
      <c r="R109" s="157" t="s">
        <v>3</v>
      </c>
      <c r="S109" s="157">
        <v>1</v>
      </c>
      <c r="T109" s="157">
        <v>1</v>
      </c>
      <c r="U109" s="157">
        <v>1</v>
      </c>
    </row>
    <row r="110" spans="1:21" x14ac:dyDescent="0.25">
      <c r="A110" s="155" t="s">
        <v>18</v>
      </c>
      <c r="B110" s="154">
        <v>13</v>
      </c>
      <c r="C110" s="158">
        <v>1</v>
      </c>
      <c r="D110" s="158" t="s">
        <v>3</v>
      </c>
      <c r="E110" s="158">
        <v>1</v>
      </c>
      <c r="F110" s="158">
        <v>100</v>
      </c>
      <c r="G110" s="158" t="s">
        <v>3</v>
      </c>
      <c r="H110" s="158" t="s">
        <v>3</v>
      </c>
      <c r="I110" s="158" t="s">
        <v>3</v>
      </c>
      <c r="J110" s="158" t="s">
        <v>3</v>
      </c>
      <c r="K110" s="158">
        <v>1</v>
      </c>
      <c r="L110" s="158" t="s">
        <v>3</v>
      </c>
      <c r="M110" s="158" t="s">
        <v>3</v>
      </c>
      <c r="N110" s="158" t="s">
        <v>3</v>
      </c>
      <c r="O110" s="158" t="s">
        <v>3</v>
      </c>
      <c r="P110" s="158" t="s">
        <v>3</v>
      </c>
      <c r="Q110" s="158" t="s">
        <v>3</v>
      </c>
      <c r="R110" s="158" t="s">
        <v>3</v>
      </c>
      <c r="S110" s="158" t="s">
        <v>3</v>
      </c>
      <c r="T110" s="158" t="s">
        <v>3</v>
      </c>
      <c r="U110" s="158">
        <v>1</v>
      </c>
    </row>
    <row r="111" spans="1:21" x14ac:dyDescent="0.25">
      <c r="A111" s="153" t="s">
        <v>6</v>
      </c>
      <c r="B111" s="154">
        <v>13</v>
      </c>
      <c r="C111" s="157" t="s">
        <v>3</v>
      </c>
      <c r="D111" s="157" t="s">
        <v>3</v>
      </c>
      <c r="E111" s="157" t="s">
        <v>3</v>
      </c>
      <c r="F111" s="157" t="s">
        <v>3</v>
      </c>
      <c r="G111" s="157" t="s">
        <v>3</v>
      </c>
      <c r="H111" s="157" t="s">
        <v>3</v>
      </c>
      <c r="I111" s="157" t="s">
        <v>3</v>
      </c>
      <c r="J111" s="157" t="s">
        <v>3</v>
      </c>
      <c r="K111" s="157" t="s">
        <v>3</v>
      </c>
      <c r="L111" s="157" t="s">
        <v>3</v>
      </c>
      <c r="M111" s="157" t="s">
        <v>3</v>
      </c>
      <c r="N111" s="157" t="s">
        <v>3</v>
      </c>
      <c r="O111" s="157" t="s">
        <v>3</v>
      </c>
      <c r="P111" s="157">
        <v>2</v>
      </c>
      <c r="Q111" s="157" t="s">
        <v>3</v>
      </c>
      <c r="R111" s="157" t="s">
        <v>3</v>
      </c>
      <c r="S111" s="157">
        <v>2</v>
      </c>
      <c r="T111" s="157">
        <v>2</v>
      </c>
      <c r="U111" s="157">
        <v>2</v>
      </c>
    </row>
    <row r="112" spans="1:21" x14ac:dyDescent="0.25">
      <c r="A112" s="155" t="s">
        <v>7</v>
      </c>
      <c r="B112" s="154">
        <v>13</v>
      </c>
      <c r="C112" s="158" t="s">
        <v>3</v>
      </c>
      <c r="D112" s="158" t="s">
        <v>3</v>
      </c>
      <c r="E112" s="158" t="s">
        <v>3</v>
      </c>
      <c r="F112" s="158" t="s">
        <v>3</v>
      </c>
      <c r="G112" s="158" t="s">
        <v>3</v>
      </c>
      <c r="H112" s="158">
        <v>1</v>
      </c>
      <c r="I112" s="158" t="s">
        <v>3</v>
      </c>
      <c r="J112" s="158">
        <v>1</v>
      </c>
      <c r="K112" s="158">
        <v>1</v>
      </c>
      <c r="L112" s="158" t="s">
        <v>3</v>
      </c>
      <c r="M112" s="158" t="s">
        <v>3</v>
      </c>
      <c r="N112" s="158" t="s">
        <v>3</v>
      </c>
      <c r="O112" s="158" t="s">
        <v>3</v>
      </c>
      <c r="P112" s="158" t="s">
        <v>3</v>
      </c>
      <c r="Q112" s="158" t="s">
        <v>3</v>
      </c>
      <c r="R112" s="158" t="s">
        <v>3</v>
      </c>
      <c r="S112" s="158" t="s">
        <v>3</v>
      </c>
      <c r="T112" s="158" t="s">
        <v>3</v>
      </c>
      <c r="U112" s="158">
        <v>1</v>
      </c>
    </row>
    <row r="113" spans="1:21" x14ac:dyDescent="0.25">
      <c r="A113" s="153" t="s">
        <v>10</v>
      </c>
      <c r="B113" s="154">
        <v>13</v>
      </c>
      <c r="C113" s="157" t="s">
        <v>3</v>
      </c>
      <c r="D113" s="157" t="s">
        <v>3</v>
      </c>
      <c r="E113" s="157" t="s">
        <v>3</v>
      </c>
      <c r="F113" s="157" t="s">
        <v>3</v>
      </c>
      <c r="G113" s="157">
        <v>2</v>
      </c>
      <c r="H113" s="157" t="s">
        <v>3</v>
      </c>
      <c r="I113" s="157" t="s">
        <v>3</v>
      </c>
      <c r="J113" s="157">
        <v>2</v>
      </c>
      <c r="K113" s="157">
        <v>2</v>
      </c>
      <c r="L113" s="157" t="s">
        <v>3</v>
      </c>
      <c r="M113" s="157" t="s">
        <v>3</v>
      </c>
      <c r="N113" s="157" t="s">
        <v>3</v>
      </c>
      <c r="O113" s="157" t="s">
        <v>3</v>
      </c>
      <c r="P113" s="157">
        <v>3</v>
      </c>
      <c r="Q113" s="157" t="s">
        <v>3</v>
      </c>
      <c r="R113" s="157" t="s">
        <v>3</v>
      </c>
      <c r="S113" s="157">
        <v>3</v>
      </c>
      <c r="T113" s="157">
        <v>3</v>
      </c>
      <c r="U113" s="157">
        <v>5</v>
      </c>
    </row>
    <row r="114" spans="1:21" x14ac:dyDescent="0.25">
      <c r="A114" s="155" t="s">
        <v>648</v>
      </c>
      <c r="B114" s="154">
        <v>13</v>
      </c>
      <c r="C114" s="158" t="s">
        <v>3</v>
      </c>
      <c r="D114" s="158" t="s">
        <v>3</v>
      </c>
      <c r="E114" s="158" t="s">
        <v>3</v>
      </c>
      <c r="F114" s="158" t="s">
        <v>3</v>
      </c>
      <c r="G114" s="158" t="s">
        <v>3</v>
      </c>
      <c r="H114" s="158" t="s">
        <v>3</v>
      </c>
      <c r="I114" s="158" t="s">
        <v>3</v>
      </c>
      <c r="J114" s="158" t="s">
        <v>3</v>
      </c>
      <c r="K114" s="158" t="s">
        <v>3</v>
      </c>
      <c r="L114" s="158" t="s">
        <v>3</v>
      </c>
      <c r="M114" s="158">
        <v>1</v>
      </c>
      <c r="N114" s="158">
        <v>1</v>
      </c>
      <c r="O114" s="158">
        <v>50</v>
      </c>
      <c r="P114" s="158">
        <v>1</v>
      </c>
      <c r="Q114" s="158" t="s">
        <v>3</v>
      </c>
      <c r="R114" s="158" t="s">
        <v>3</v>
      </c>
      <c r="S114" s="158">
        <v>1</v>
      </c>
      <c r="T114" s="158">
        <v>2</v>
      </c>
      <c r="U114" s="158">
        <v>2</v>
      </c>
    </row>
    <row r="115" spans="1:21" x14ac:dyDescent="0.25">
      <c r="A115" s="153" t="s">
        <v>14</v>
      </c>
      <c r="B115" s="154">
        <v>13</v>
      </c>
      <c r="C115" s="157" t="s">
        <v>3</v>
      </c>
      <c r="D115" s="157" t="s">
        <v>3</v>
      </c>
      <c r="E115" s="157" t="s">
        <v>3</v>
      </c>
      <c r="F115" s="157" t="s">
        <v>3</v>
      </c>
      <c r="G115" s="157" t="s">
        <v>3</v>
      </c>
      <c r="H115" s="157">
        <v>1</v>
      </c>
      <c r="I115" s="157" t="s">
        <v>3</v>
      </c>
      <c r="J115" s="157">
        <v>1</v>
      </c>
      <c r="K115" s="157">
        <v>1</v>
      </c>
      <c r="L115" s="157" t="s">
        <v>3</v>
      </c>
      <c r="M115" s="157" t="s">
        <v>3</v>
      </c>
      <c r="N115" s="157" t="s">
        <v>3</v>
      </c>
      <c r="O115" s="157" t="s">
        <v>3</v>
      </c>
      <c r="P115" s="157" t="s">
        <v>3</v>
      </c>
      <c r="Q115" s="157" t="s">
        <v>3</v>
      </c>
      <c r="R115" s="157" t="s">
        <v>3</v>
      </c>
      <c r="S115" s="157" t="s">
        <v>3</v>
      </c>
      <c r="T115" s="157" t="s">
        <v>3</v>
      </c>
      <c r="U115" s="157">
        <v>1</v>
      </c>
    </row>
    <row r="116" spans="1:21" x14ac:dyDescent="0.25">
      <c r="A116" s="155" t="s">
        <v>19</v>
      </c>
      <c r="B116" s="154">
        <v>13</v>
      </c>
      <c r="C116" s="158">
        <v>1</v>
      </c>
      <c r="D116" s="158" t="s">
        <v>3</v>
      </c>
      <c r="E116" s="158">
        <v>1</v>
      </c>
      <c r="F116" s="158">
        <v>100</v>
      </c>
      <c r="G116" s="158" t="s">
        <v>3</v>
      </c>
      <c r="H116" s="158" t="s">
        <v>3</v>
      </c>
      <c r="I116" s="158" t="s">
        <v>3</v>
      </c>
      <c r="J116" s="158" t="s">
        <v>3</v>
      </c>
      <c r="K116" s="158">
        <v>1</v>
      </c>
      <c r="L116" s="158" t="s">
        <v>3</v>
      </c>
      <c r="M116" s="158" t="s">
        <v>3</v>
      </c>
      <c r="N116" s="158" t="s">
        <v>3</v>
      </c>
      <c r="O116" s="158" t="s">
        <v>3</v>
      </c>
      <c r="P116" s="158">
        <v>2</v>
      </c>
      <c r="Q116" s="158" t="s">
        <v>3</v>
      </c>
      <c r="R116" s="158" t="s">
        <v>3</v>
      </c>
      <c r="S116" s="158">
        <v>2</v>
      </c>
      <c r="T116" s="158">
        <v>2</v>
      </c>
      <c r="U116" s="158">
        <v>3</v>
      </c>
    </row>
    <row r="117" spans="1:21" x14ac:dyDescent="0.25">
      <c r="A117" s="153" t="s">
        <v>2</v>
      </c>
      <c r="B117" s="154">
        <v>14</v>
      </c>
      <c r="C117" s="157" t="s">
        <v>3</v>
      </c>
      <c r="D117" s="157" t="s">
        <v>3</v>
      </c>
      <c r="E117" s="157" t="s">
        <v>3</v>
      </c>
      <c r="F117" s="157" t="s">
        <v>3</v>
      </c>
      <c r="G117" s="157" t="s">
        <v>3</v>
      </c>
      <c r="H117" s="157" t="s">
        <v>3</v>
      </c>
      <c r="I117" s="157" t="s">
        <v>3</v>
      </c>
      <c r="J117" s="157" t="s">
        <v>3</v>
      </c>
      <c r="K117" s="157" t="s">
        <v>3</v>
      </c>
      <c r="L117" s="157" t="s">
        <v>3</v>
      </c>
      <c r="M117" s="157" t="s">
        <v>3</v>
      </c>
      <c r="N117" s="157" t="s">
        <v>3</v>
      </c>
      <c r="O117" s="157" t="s">
        <v>3</v>
      </c>
      <c r="P117" s="157">
        <v>1</v>
      </c>
      <c r="Q117" s="157" t="s">
        <v>3</v>
      </c>
      <c r="R117" s="157" t="s">
        <v>3</v>
      </c>
      <c r="S117" s="157">
        <v>1</v>
      </c>
      <c r="T117" s="157">
        <v>1</v>
      </c>
      <c r="U117" s="157">
        <v>1</v>
      </c>
    </row>
    <row r="118" spans="1:21" x14ac:dyDescent="0.25">
      <c r="A118" s="155" t="s">
        <v>18</v>
      </c>
      <c r="B118" s="154">
        <v>14</v>
      </c>
      <c r="C118" s="158" t="s">
        <v>3</v>
      </c>
      <c r="D118" s="158" t="s">
        <v>3</v>
      </c>
      <c r="E118" s="158" t="s">
        <v>3</v>
      </c>
      <c r="F118" s="158" t="s">
        <v>3</v>
      </c>
      <c r="G118" s="158" t="s">
        <v>3</v>
      </c>
      <c r="H118" s="158" t="s">
        <v>3</v>
      </c>
      <c r="I118" s="158" t="s">
        <v>3</v>
      </c>
      <c r="J118" s="158" t="s">
        <v>3</v>
      </c>
      <c r="K118" s="158" t="s">
        <v>3</v>
      </c>
      <c r="L118" s="158" t="s">
        <v>3</v>
      </c>
      <c r="M118" s="158" t="s">
        <v>3</v>
      </c>
      <c r="N118" s="158" t="s">
        <v>3</v>
      </c>
      <c r="O118" s="158" t="s">
        <v>3</v>
      </c>
      <c r="P118" s="158">
        <v>1</v>
      </c>
      <c r="Q118" s="158" t="s">
        <v>3</v>
      </c>
      <c r="R118" s="158" t="s">
        <v>3</v>
      </c>
      <c r="S118" s="158">
        <v>1</v>
      </c>
      <c r="T118" s="158">
        <v>1</v>
      </c>
      <c r="U118" s="158">
        <v>1</v>
      </c>
    </row>
    <row r="119" spans="1:21" x14ac:dyDescent="0.25">
      <c r="A119" s="153" t="s">
        <v>7</v>
      </c>
      <c r="B119" s="154">
        <v>14</v>
      </c>
      <c r="C119" s="157" t="s">
        <v>3</v>
      </c>
      <c r="D119" s="157" t="s">
        <v>3</v>
      </c>
      <c r="E119" s="157" t="s">
        <v>3</v>
      </c>
      <c r="F119" s="157" t="s">
        <v>3</v>
      </c>
      <c r="G119" s="157" t="s">
        <v>3</v>
      </c>
      <c r="H119" s="157" t="s">
        <v>3</v>
      </c>
      <c r="I119" s="157" t="s">
        <v>3</v>
      </c>
      <c r="J119" s="157" t="s">
        <v>3</v>
      </c>
      <c r="K119" s="157" t="s">
        <v>3</v>
      </c>
      <c r="L119" s="157" t="s">
        <v>3</v>
      </c>
      <c r="M119" s="157" t="s">
        <v>3</v>
      </c>
      <c r="N119" s="157" t="s">
        <v>3</v>
      </c>
      <c r="O119" s="157" t="s">
        <v>3</v>
      </c>
      <c r="P119" s="157">
        <v>1</v>
      </c>
      <c r="Q119" s="157" t="s">
        <v>3</v>
      </c>
      <c r="R119" s="157" t="s">
        <v>3</v>
      </c>
      <c r="S119" s="157">
        <v>1</v>
      </c>
      <c r="T119" s="157">
        <v>1</v>
      </c>
      <c r="U119" s="157">
        <v>1</v>
      </c>
    </row>
    <row r="120" spans="1:21" x14ac:dyDescent="0.25">
      <c r="A120" s="155" t="s">
        <v>8</v>
      </c>
      <c r="B120" s="154">
        <v>14</v>
      </c>
      <c r="C120" s="158" t="s">
        <v>3</v>
      </c>
      <c r="D120" s="158" t="s">
        <v>3</v>
      </c>
      <c r="E120" s="158" t="s">
        <v>3</v>
      </c>
      <c r="F120" s="158" t="s">
        <v>3</v>
      </c>
      <c r="G120" s="158" t="s">
        <v>3</v>
      </c>
      <c r="H120" s="158" t="s">
        <v>3</v>
      </c>
      <c r="I120" s="158" t="s">
        <v>3</v>
      </c>
      <c r="J120" s="158" t="s">
        <v>3</v>
      </c>
      <c r="K120" s="158" t="s">
        <v>3</v>
      </c>
      <c r="L120" s="158" t="s">
        <v>3</v>
      </c>
      <c r="M120" s="158" t="s">
        <v>3</v>
      </c>
      <c r="N120" s="158" t="s">
        <v>3</v>
      </c>
      <c r="O120" s="158" t="s">
        <v>3</v>
      </c>
      <c r="P120" s="158">
        <v>1</v>
      </c>
      <c r="Q120" s="158" t="s">
        <v>3</v>
      </c>
      <c r="R120" s="158" t="s">
        <v>3</v>
      </c>
      <c r="S120" s="158">
        <v>1</v>
      </c>
      <c r="T120" s="158">
        <v>1</v>
      </c>
      <c r="U120" s="158">
        <v>1</v>
      </c>
    </row>
    <row r="121" spans="1:21" x14ac:dyDescent="0.25">
      <c r="A121" s="153" t="s">
        <v>9</v>
      </c>
      <c r="B121" s="154">
        <v>14</v>
      </c>
      <c r="C121" s="157" t="s">
        <v>3</v>
      </c>
      <c r="D121" s="157" t="s">
        <v>3</v>
      </c>
      <c r="E121" s="157" t="s">
        <v>3</v>
      </c>
      <c r="F121" s="157" t="s">
        <v>3</v>
      </c>
      <c r="G121" s="157" t="s">
        <v>3</v>
      </c>
      <c r="H121" s="157" t="s">
        <v>3</v>
      </c>
      <c r="I121" s="157" t="s">
        <v>3</v>
      </c>
      <c r="J121" s="157" t="s">
        <v>3</v>
      </c>
      <c r="K121" s="157" t="s">
        <v>3</v>
      </c>
      <c r="L121" s="157" t="s">
        <v>3</v>
      </c>
      <c r="M121" s="157" t="s">
        <v>3</v>
      </c>
      <c r="N121" s="157" t="s">
        <v>3</v>
      </c>
      <c r="O121" s="157" t="s">
        <v>3</v>
      </c>
      <c r="P121" s="157">
        <v>2</v>
      </c>
      <c r="Q121" s="157" t="s">
        <v>3</v>
      </c>
      <c r="R121" s="157" t="s">
        <v>3</v>
      </c>
      <c r="S121" s="157">
        <v>2</v>
      </c>
      <c r="T121" s="157">
        <v>2</v>
      </c>
      <c r="U121" s="157">
        <v>2</v>
      </c>
    </row>
    <row r="122" spans="1:21" x14ac:dyDescent="0.25">
      <c r="A122" s="155" t="s">
        <v>10</v>
      </c>
      <c r="B122" s="154">
        <v>14</v>
      </c>
      <c r="C122" s="158" t="s">
        <v>3</v>
      </c>
      <c r="D122" s="158">
        <v>1</v>
      </c>
      <c r="E122" s="158">
        <v>1</v>
      </c>
      <c r="F122" s="158">
        <v>100</v>
      </c>
      <c r="G122" s="158" t="s">
        <v>3</v>
      </c>
      <c r="H122" s="158" t="s">
        <v>3</v>
      </c>
      <c r="I122" s="158" t="s">
        <v>3</v>
      </c>
      <c r="J122" s="158" t="s">
        <v>3</v>
      </c>
      <c r="K122" s="158">
        <v>1</v>
      </c>
      <c r="L122" s="158" t="s">
        <v>3</v>
      </c>
      <c r="M122" s="158" t="s">
        <v>3</v>
      </c>
      <c r="N122" s="158" t="s">
        <v>3</v>
      </c>
      <c r="O122" s="158" t="s">
        <v>3</v>
      </c>
      <c r="P122" s="158" t="s">
        <v>3</v>
      </c>
      <c r="Q122" s="158" t="s">
        <v>3</v>
      </c>
      <c r="R122" s="158" t="s">
        <v>3</v>
      </c>
      <c r="S122" s="158" t="s">
        <v>3</v>
      </c>
      <c r="T122" s="158" t="s">
        <v>3</v>
      </c>
      <c r="U122" s="158">
        <v>1</v>
      </c>
    </row>
    <row r="123" spans="1:21" x14ac:dyDescent="0.25">
      <c r="A123" s="153" t="s">
        <v>11</v>
      </c>
      <c r="B123" s="154">
        <v>14</v>
      </c>
      <c r="C123" s="157" t="s">
        <v>3</v>
      </c>
      <c r="D123" s="157" t="s">
        <v>3</v>
      </c>
      <c r="E123" s="157" t="s">
        <v>3</v>
      </c>
      <c r="F123" s="157" t="s">
        <v>3</v>
      </c>
      <c r="G123" s="157" t="s">
        <v>3</v>
      </c>
      <c r="H123" s="157">
        <v>1</v>
      </c>
      <c r="I123" s="157" t="s">
        <v>3</v>
      </c>
      <c r="J123" s="157">
        <v>1</v>
      </c>
      <c r="K123" s="157">
        <v>1</v>
      </c>
      <c r="L123" s="157" t="s">
        <v>3</v>
      </c>
      <c r="M123" s="157" t="s">
        <v>3</v>
      </c>
      <c r="N123" s="157" t="s">
        <v>3</v>
      </c>
      <c r="O123" s="157" t="s">
        <v>3</v>
      </c>
      <c r="P123" s="157" t="s">
        <v>3</v>
      </c>
      <c r="Q123" s="157" t="s">
        <v>3</v>
      </c>
      <c r="R123" s="157" t="s">
        <v>3</v>
      </c>
      <c r="S123" s="157" t="s">
        <v>3</v>
      </c>
      <c r="T123" s="157" t="s">
        <v>3</v>
      </c>
      <c r="U123" s="157">
        <v>1</v>
      </c>
    </row>
    <row r="124" spans="1:21" x14ac:dyDescent="0.25">
      <c r="A124" s="155" t="s">
        <v>12</v>
      </c>
      <c r="B124" s="154">
        <v>14</v>
      </c>
      <c r="C124" s="158" t="s">
        <v>3</v>
      </c>
      <c r="D124" s="158" t="s">
        <v>3</v>
      </c>
      <c r="E124" s="158" t="s">
        <v>3</v>
      </c>
      <c r="F124" s="158" t="s">
        <v>3</v>
      </c>
      <c r="G124" s="158">
        <v>2</v>
      </c>
      <c r="H124" s="158" t="s">
        <v>3</v>
      </c>
      <c r="I124" s="158" t="s">
        <v>3</v>
      </c>
      <c r="J124" s="158">
        <v>2</v>
      </c>
      <c r="K124" s="158">
        <v>2</v>
      </c>
      <c r="L124" s="158" t="s">
        <v>3</v>
      </c>
      <c r="M124" s="158" t="s">
        <v>3</v>
      </c>
      <c r="N124" s="158" t="s">
        <v>3</v>
      </c>
      <c r="O124" s="158" t="s">
        <v>3</v>
      </c>
      <c r="P124" s="158" t="s">
        <v>3</v>
      </c>
      <c r="Q124" s="158" t="s">
        <v>3</v>
      </c>
      <c r="R124" s="158" t="s">
        <v>3</v>
      </c>
      <c r="S124" s="158" t="s">
        <v>3</v>
      </c>
      <c r="T124" s="158" t="s">
        <v>3</v>
      </c>
      <c r="U124" s="158">
        <v>2</v>
      </c>
    </row>
    <row r="125" spans="1:21" x14ac:dyDescent="0.25">
      <c r="A125" s="153" t="s">
        <v>648</v>
      </c>
      <c r="B125" s="154">
        <v>14</v>
      </c>
      <c r="C125" s="157" t="s">
        <v>3</v>
      </c>
      <c r="D125" s="157" t="s">
        <v>3</v>
      </c>
      <c r="E125" s="157" t="s">
        <v>3</v>
      </c>
      <c r="F125" s="157" t="s">
        <v>3</v>
      </c>
      <c r="G125" s="157" t="s">
        <v>3</v>
      </c>
      <c r="H125" s="157" t="s">
        <v>3</v>
      </c>
      <c r="I125" s="157" t="s">
        <v>3</v>
      </c>
      <c r="J125" s="157" t="s">
        <v>3</v>
      </c>
      <c r="K125" s="157" t="s">
        <v>3</v>
      </c>
      <c r="L125" s="157" t="s">
        <v>3</v>
      </c>
      <c r="M125" s="157" t="s">
        <v>3</v>
      </c>
      <c r="N125" s="157" t="s">
        <v>3</v>
      </c>
      <c r="O125" s="157" t="s">
        <v>3</v>
      </c>
      <c r="P125" s="157">
        <v>2</v>
      </c>
      <c r="Q125" s="157" t="s">
        <v>3</v>
      </c>
      <c r="R125" s="157" t="s">
        <v>3</v>
      </c>
      <c r="S125" s="157">
        <v>2</v>
      </c>
      <c r="T125" s="157">
        <v>2</v>
      </c>
      <c r="U125" s="157">
        <v>2</v>
      </c>
    </row>
    <row r="126" spans="1:21" x14ac:dyDescent="0.25">
      <c r="A126" s="155" t="s">
        <v>13</v>
      </c>
      <c r="B126" s="154">
        <v>14</v>
      </c>
      <c r="C126" s="158" t="s">
        <v>3</v>
      </c>
      <c r="D126" s="158" t="s">
        <v>3</v>
      </c>
      <c r="E126" s="158" t="s">
        <v>3</v>
      </c>
      <c r="F126" s="158" t="s">
        <v>3</v>
      </c>
      <c r="G126" s="158" t="s">
        <v>3</v>
      </c>
      <c r="H126" s="158" t="s">
        <v>3</v>
      </c>
      <c r="I126" s="158" t="s">
        <v>3</v>
      </c>
      <c r="J126" s="158" t="s">
        <v>3</v>
      </c>
      <c r="K126" s="158" t="s">
        <v>3</v>
      </c>
      <c r="L126" s="158" t="s">
        <v>3</v>
      </c>
      <c r="M126" s="158" t="s">
        <v>3</v>
      </c>
      <c r="N126" s="158" t="s">
        <v>3</v>
      </c>
      <c r="O126" s="158" t="s">
        <v>3</v>
      </c>
      <c r="P126" s="158">
        <v>1</v>
      </c>
      <c r="Q126" s="158" t="s">
        <v>3</v>
      </c>
      <c r="R126" s="158" t="s">
        <v>3</v>
      </c>
      <c r="S126" s="158">
        <v>1</v>
      </c>
      <c r="T126" s="158">
        <v>1</v>
      </c>
      <c r="U126" s="158">
        <v>1</v>
      </c>
    </row>
    <row r="127" spans="1:21" x14ac:dyDescent="0.25">
      <c r="A127" s="153" t="s">
        <v>14</v>
      </c>
      <c r="B127" s="154">
        <v>14</v>
      </c>
      <c r="C127" s="157" t="s">
        <v>3</v>
      </c>
      <c r="D127" s="157" t="s">
        <v>3</v>
      </c>
      <c r="E127" s="157" t="s">
        <v>3</v>
      </c>
      <c r="F127" s="157" t="s">
        <v>3</v>
      </c>
      <c r="G127" s="157" t="s">
        <v>3</v>
      </c>
      <c r="H127" s="157" t="s">
        <v>3</v>
      </c>
      <c r="I127" s="157" t="s">
        <v>3</v>
      </c>
      <c r="J127" s="157" t="s">
        <v>3</v>
      </c>
      <c r="K127" s="157" t="s">
        <v>3</v>
      </c>
      <c r="L127" s="157" t="s">
        <v>3</v>
      </c>
      <c r="M127" s="157" t="s">
        <v>3</v>
      </c>
      <c r="N127" s="157" t="s">
        <v>3</v>
      </c>
      <c r="O127" s="157" t="s">
        <v>3</v>
      </c>
      <c r="P127" s="157">
        <v>2</v>
      </c>
      <c r="Q127" s="157" t="s">
        <v>3</v>
      </c>
      <c r="R127" s="157" t="s">
        <v>3</v>
      </c>
      <c r="S127" s="157">
        <v>2</v>
      </c>
      <c r="T127" s="157">
        <v>2</v>
      </c>
      <c r="U127" s="157">
        <v>2</v>
      </c>
    </row>
    <row r="128" spans="1:21" x14ac:dyDescent="0.25">
      <c r="A128" s="155" t="s">
        <v>15</v>
      </c>
      <c r="B128" s="154">
        <v>14</v>
      </c>
      <c r="C128" s="158" t="s">
        <v>3</v>
      </c>
      <c r="D128" s="158" t="s">
        <v>3</v>
      </c>
      <c r="E128" s="158" t="s">
        <v>3</v>
      </c>
      <c r="F128" s="158" t="s">
        <v>3</v>
      </c>
      <c r="G128" s="158" t="s">
        <v>3</v>
      </c>
      <c r="H128" s="158" t="s">
        <v>3</v>
      </c>
      <c r="I128" s="158" t="s">
        <v>3</v>
      </c>
      <c r="J128" s="158" t="s">
        <v>3</v>
      </c>
      <c r="K128" s="158" t="s">
        <v>3</v>
      </c>
      <c r="L128" s="158" t="s">
        <v>3</v>
      </c>
      <c r="M128" s="158" t="s">
        <v>3</v>
      </c>
      <c r="N128" s="158" t="s">
        <v>3</v>
      </c>
      <c r="O128" s="158" t="s">
        <v>3</v>
      </c>
      <c r="P128" s="158">
        <v>1</v>
      </c>
      <c r="Q128" s="158" t="s">
        <v>3</v>
      </c>
      <c r="R128" s="158" t="s">
        <v>3</v>
      </c>
      <c r="S128" s="158">
        <v>1</v>
      </c>
      <c r="T128" s="158">
        <v>1</v>
      </c>
      <c r="U128" s="158">
        <v>1</v>
      </c>
    </row>
    <row r="129" spans="1:21" x14ac:dyDescent="0.25">
      <c r="A129" s="153" t="s">
        <v>19</v>
      </c>
      <c r="B129" s="154">
        <v>14</v>
      </c>
      <c r="C129" s="157" t="s">
        <v>3</v>
      </c>
      <c r="D129" s="157" t="s">
        <v>3</v>
      </c>
      <c r="E129" s="157" t="s">
        <v>3</v>
      </c>
      <c r="F129" s="157" t="s">
        <v>3</v>
      </c>
      <c r="G129" s="157">
        <v>1</v>
      </c>
      <c r="H129" s="157" t="s">
        <v>3</v>
      </c>
      <c r="I129" s="157" t="s">
        <v>3</v>
      </c>
      <c r="J129" s="157">
        <v>1</v>
      </c>
      <c r="K129" s="157">
        <v>1</v>
      </c>
      <c r="L129" s="157" t="s">
        <v>3</v>
      </c>
      <c r="M129" s="157" t="s">
        <v>3</v>
      </c>
      <c r="N129" s="157" t="s">
        <v>3</v>
      </c>
      <c r="O129" s="157" t="s">
        <v>3</v>
      </c>
      <c r="P129" s="157">
        <v>2</v>
      </c>
      <c r="Q129" s="157" t="s">
        <v>3</v>
      </c>
      <c r="R129" s="157" t="s">
        <v>3</v>
      </c>
      <c r="S129" s="157">
        <v>2</v>
      </c>
      <c r="T129" s="157">
        <v>2</v>
      </c>
      <c r="U129" s="157">
        <v>3</v>
      </c>
    </row>
    <row r="130" spans="1:21" x14ac:dyDescent="0.25">
      <c r="A130" s="155" t="s">
        <v>17</v>
      </c>
      <c r="B130" s="154">
        <v>14</v>
      </c>
      <c r="C130" s="158" t="s">
        <v>3</v>
      </c>
      <c r="D130" s="158" t="s">
        <v>3</v>
      </c>
      <c r="E130" s="158" t="s">
        <v>3</v>
      </c>
      <c r="F130" s="158" t="s">
        <v>3</v>
      </c>
      <c r="G130" s="158" t="s">
        <v>3</v>
      </c>
      <c r="H130" s="158" t="s">
        <v>3</v>
      </c>
      <c r="I130" s="158" t="s">
        <v>3</v>
      </c>
      <c r="J130" s="158" t="s">
        <v>3</v>
      </c>
      <c r="K130" s="158" t="s">
        <v>3</v>
      </c>
      <c r="L130" s="158" t="s">
        <v>3</v>
      </c>
      <c r="M130" s="158" t="s">
        <v>3</v>
      </c>
      <c r="N130" s="158" t="s">
        <v>3</v>
      </c>
      <c r="O130" s="158" t="s">
        <v>3</v>
      </c>
      <c r="P130" s="158">
        <v>1</v>
      </c>
      <c r="Q130" s="158" t="s">
        <v>3</v>
      </c>
      <c r="R130" s="158" t="s">
        <v>3</v>
      </c>
      <c r="S130" s="158">
        <v>1</v>
      </c>
      <c r="T130" s="158">
        <v>1</v>
      </c>
      <c r="U130" s="158">
        <v>1</v>
      </c>
    </row>
    <row r="131" spans="1:21" x14ac:dyDescent="0.25">
      <c r="A131" s="153" t="s">
        <v>19</v>
      </c>
      <c r="B131" s="154">
        <v>15</v>
      </c>
      <c r="C131" s="157" t="s">
        <v>3</v>
      </c>
      <c r="D131" s="157" t="s">
        <v>3</v>
      </c>
      <c r="E131" s="157" t="s">
        <v>3</v>
      </c>
      <c r="F131" s="157" t="s">
        <v>3</v>
      </c>
      <c r="G131" s="157" t="s">
        <v>3</v>
      </c>
      <c r="H131" s="157" t="s">
        <v>3</v>
      </c>
      <c r="I131" s="157" t="s">
        <v>3</v>
      </c>
      <c r="J131" s="157" t="s">
        <v>3</v>
      </c>
      <c r="K131" s="157" t="s">
        <v>3</v>
      </c>
      <c r="L131" s="157" t="s">
        <v>3</v>
      </c>
      <c r="M131" s="157" t="s">
        <v>3</v>
      </c>
      <c r="N131" s="157" t="s">
        <v>3</v>
      </c>
      <c r="O131" s="157" t="s">
        <v>3</v>
      </c>
      <c r="P131" s="157">
        <v>1</v>
      </c>
      <c r="Q131" s="157" t="s">
        <v>3</v>
      </c>
      <c r="R131" s="157" t="s">
        <v>3</v>
      </c>
      <c r="S131" s="157">
        <v>1</v>
      </c>
      <c r="T131" s="157">
        <v>1</v>
      </c>
      <c r="U131" s="157">
        <v>1</v>
      </c>
    </row>
    <row r="132" spans="1:21" x14ac:dyDescent="0.25">
      <c r="A132" s="155" t="s">
        <v>15</v>
      </c>
      <c r="B132" s="154">
        <v>15</v>
      </c>
      <c r="C132" s="158" t="s">
        <v>3</v>
      </c>
      <c r="D132" s="158" t="s">
        <v>3</v>
      </c>
      <c r="E132" s="158" t="s">
        <v>3</v>
      </c>
      <c r="F132" s="158" t="s">
        <v>3</v>
      </c>
      <c r="G132" s="158" t="s">
        <v>3</v>
      </c>
      <c r="H132" s="158" t="s">
        <v>3</v>
      </c>
      <c r="I132" s="158" t="s">
        <v>3</v>
      </c>
      <c r="J132" s="158" t="s">
        <v>3</v>
      </c>
      <c r="K132" s="158" t="s">
        <v>3</v>
      </c>
      <c r="L132" s="158" t="s">
        <v>3</v>
      </c>
      <c r="M132" s="158" t="s">
        <v>3</v>
      </c>
      <c r="N132" s="158" t="s">
        <v>3</v>
      </c>
      <c r="O132" s="158" t="s">
        <v>3</v>
      </c>
      <c r="P132" s="158">
        <v>1</v>
      </c>
      <c r="Q132" s="158" t="s">
        <v>3</v>
      </c>
      <c r="R132" s="158" t="s">
        <v>3</v>
      </c>
      <c r="S132" s="158">
        <v>1</v>
      </c>
      <c r="T132" s="158">
        <v>1</v>
      </c>
      <c r="U132" s="158">
        <v>1</v>
      </c>
    </row>
    <row r="133" spans="1:21" x14ac:dyDescent="0.25">
      <c r="A133" s="153" t="s">
        <v>14</v>
      </c>
      <c r="B133" s="154">
        <v>15</v>
      </c>
      <c r="C133" s="157" t="s">
        <v>3</v>
      </c>
      <c r="D133" s="157" t="s">
        <v>3</v>
      </c>
      <c r="E133" s="157" t="s">
        <v>3</v>
      </c>
      <c r="F133" s="157" t="s">
        <v>3</v>
      </c>
      <c r="G133" s="157" t="s">
        <v>3</v>
      </c>
      <c r="H133" s="157" t="s">
        <v>3</v>
      </c>
      <c r="I133" s="157" t="s">
        <v>3</v>
      </c>
      <c r="J133" s="157" t="s">
        <v>3</v>
      </c>
      <c r="K133" s="157" t="s">
        <v>3</v>
      </c>
      <c r="L133" s="157" t="s">
        <v>3</v>
      </c>
      <c r="M133" s="157" t="s">
        <v>3</v>
      </c>
      <c r="N133" s="157" t="s">
        <v>3</v>
      </c>
      <c r="O133" s="157" t="s">
        <v>3</v>
      </c>
      <c r="P133" s="157">
        <v>3</v>
      </c>
      <c r="Q133" s="157" t="s">
        <v>3</v>
      </c>
      <c r="R133" s="157" t="s">
        <v>3</v>
      </c>
      <c r="S133" s="157">
        <v>3</v>
      </c>
      <c r="T133" s="157">
        <v>3</v>
      </c>
      <c r="U133" s="157">
        <v>3</v>
      </c>
    </row>
    <row r="134" spans="1:21" x14ac:dyDescent="0.25">
      <c r="A134" s="155" t="s">
        <v>13</v>
      </c>
      <c r="B134" s="154">
        <v>15</v>
      </c>
      <c r="C134" s="158">
        <v>1</v>
      </c>
      <c r="D134" s="158" t="s">
        <v>3</v>
      </c>
      <c r="E134" s="158">
        <v>1</v>
      </c>
      <c r="F134" s="158">
        <v>100</v>
      </c>
      <c r="G134" s="158" t="s">
        <v>3</v>
      </c>
      <c r="H134" s="158" t="s">
        <v>3</v>
      </c>
      <c r="I134" s="158" t="s">
        <v>3</v>
      </c>
      <c r="J134" s="158" t="s">
        <v>3</v>
      </c>
      <c r="K134" s="158">
        <v>1</v>
      </c>
      <c r="L134" s="158" t="s">
        <v>3</v>
      </c>
      <c r="M134" s="158" t="s">
        <v>3</v>
      </c>
      <c r="N134" s="158" t="s">
        <v>3</v>
      </c>
      <c r="O134" s="158" t="s">
        <v>3</v>
      </c>
      <c r="P134" s="158">
        <v>2</v>
      </c>
      <c r="Q134" s="158" t="s">
        <v>3</v>
      </c>
      <c r="R134" s="158" t="s">
        <v>3</v>
      </c>
      <c r="S134" s="158">
        <v>2</v>
      </c>
      <c r="T134" s="158">
        <v>2</v>
      </c>
      <c r="U134" s="158">
        <v>3</v>
      </c>
    </row>
    <row r="135" spans="1:21" x14ac:dyDescent="0.25">
      <c r="A135" s="153" t="s">
        <v>648</v>
      </c>
      <c r="B135" s="154">
        <v>15</v>
      </c>
      <c r="C135" s="157" t="s">
        <v>3</v>
      </c>
      <c r="D135" s="157" t="s">
        <v>3</v>
      </c>
      <c r="E135" s="157" t="s">
        <v>3</v>
      </c>
      <c r="F135" s="157" t="s">
        <v>3</v>
      </c>
      <c r="G135" s="157" t="s">
        <v>3</v>
      </c>
      <c r="H135" s="157" t="s">
        <v>3</v>
      </c>
      <c r="I135" s="157" t="s">
        <v>3</v>
      </c>
      <c r="J135" s="157" t="s">
        <v>3</v>
      </c>
      <c r="K135" s="157" t="s">
        <v>3</v>
      </c>
      <c r="L135" s="157" t="s">
        <v>3</v>
      </c>
      <c r="M135" s="157" t="s">
        <v>3</v>
      </c>
      <c r="N135" s="157" t="s">
        <v>3</v>
      </c>
      <c r="O135" s="157" t="s">
        <v>3</v>
      </c>
      <c r="P135" s="157">
        <v>1</v>
      </c>
      <c r="Q135" s="157" t="s">
        <v>3</v>
      </c>
      <c r="R135" s="157" t="s">
        <v>3</v>
      </c>
      <c r="S135" s="157">
        <v>1</v>
      </c>
      <c r="T135" s="157">
        <v>1</v>
      </c>
      <c r="U135" s="157">
        <v>1</v>
      </c>
    </row>
    <row r="136" spans="1:21" x14ac:dyDescent="0.25">
      <c r="A136" s="155" t="s">
        <v>12</v>
      </c>
      <c r="B136" s="154">
        <v>15</v>
      </c>
      <c r="C136" s="158" t="s">
        <v>3</v>
      </c>
      <c r="D136" s="158" t="s">
        <v>3</v>
      </c>
      <c r="E136" s="158" t="s">
        <v>3</v>
      </c>
      <c r="F136" s="158" t="s">
        <v>3</v>
      </c>
      <c r="G136" s="158" t="s">
        <v>3</v>
      </c>
      <c r="H136" s="158" t="s">
        <v>3</v>
      </c>
      <c r="I136" s="158" t="s">
        <v>3</v>
      </c>
      <c r="J136" s="158" t="s">
        <v>3</v>
      </c>
      <c r="K136" s="158" t="s">
        <v>3</v>
      </c>
      <c r="L136" s="158" t="s">
        <v>3</v>
      </c>
      <c r="M136" s="158" t="s">
        <v>3</v>
      </c>
      <c r="N136" s="158" t="s">
        <v>3</v>
      </c>
      <c r="O136" s="158" t="s">
        <v>3</v>
      </c>
      <c r="P136" s="158">
        <v>2</v>
      </c>
      <c r="Q136" s="158" t="s">
        <v>3</v>
      </c>
      <c r="R136" s="158" t="s">
        <v>3</v>
      </c>
      <c r="S136" s="158">
        <v>2</v>
      </c>
      <c r="T136" s="158">
        <v>2</v>
      </c>
      <c r="U136" s="158">
        <v>2</v>
      </c>
    </row>
    <row r="137" spans="1:21" x14ac:dyDescent="0.25">
      <c r="A137" s="153" t="s">
        <v>11</v>
      </c>
      <c r="B137" s="154">
        <v>15</v>
      </c>
      <c r="C137" s="157" t="s">
        <v>3</v>
      </c>
      <c r="D137" s="157" t="s">
        <v>3</v>
      </c>
      <c r="E137" s="157" t="s">
        <v>3</v>
      </c>
      <c r="F137" s="157" t="s">
        <v>3</v>
      </c>
      <c r="G137" s="157" t="s">
        <v>3</v>
      </c>
      <c r="H137" s="157" t="s">
        <v>3</v>
      </c>
      <c r="I137" s="157" t="s">
        <v>3</v>
      </c>
      <c r="J137" s="157" t="s">
        <v>3</v>
      </c>
      <c r="K137" s="157" t="s">
        <v>3</v>
      </c>
      <c r="L137" s="157" t="s">
        <v>3</v>
      </c>
      <c r="M137" s="157" t="s">
        <v>3</v>
      </c>
      <c r="N137" s="157" t="s">
        <v>3</v>
      </c>
      <c r="O137" s="157" t="s">
        <v>3</v>
      </c>
      <c r="P137" s="157">
        <v>2</v>
      </c>
      <c r="Q137" s="157" t="s">
        <v>3</v>
      </c>
      <c r="R137" s="157" t="s">
        <v>3</v>
      </c>
      <c r="S137" s="157">
        <v>2</v>
      </c>
      <c r="T137" s="157">
        <v>2</v>
      </c>
      <c r="U137" s="157">
        <v>2</v>
      </c>
    </row>
    <row r="138" spans="1:21" x14ac:dyDescent="0.25">
      <c r="A138" s="155" t="s">
        <v>10</v>
      </c>
      <c r="B138" s="154">
        <v>15</v>
      </c>
      <c r="C138" s="158" t="s">
        <v>3</v>
      </c>
      <c r="D138" s="158" t="s">
        <v>3</v>
      </c>
      <c r="E138" s="158" t="s">
        <v>3</v>
      </c>
      <c r="F138" s="158" t="s">
        <v>3</v>
      </c>
      <c r="G138" s="158" t="s">
        <v>3</v>
      </c>
      <c r="H138" s="158" t="s">
        <v>3</v>
      </c>
      <c r="I138" s="158" t="s">
        <v>3</v>
      </c>
      <c r="J138" s="158" t="s">
        <v>3</v>
      </c>
      <c r="K138" s="158" t="s">
        <v>3</v>
      </c>
      <c r="L138" s="158" t="s">
        <v>3</v>
      </c>
      <c r="M138" s="158" t="s">
        <v>3</v>
      </c>
      <c r="N138" s="158" t="s">
        <v>3</v>
      </c>
      <c r="O138" s="158" t="s">
        <v>3</v>
      </c>
      <c r="P138" s="158">
        <v>1</v>
      </c>
      <c r="Q138" s="158" t="s">
        <v>3</v>
      </c>
      <c r="R138" s="158" t="s">
        <v>3</v>
      </c>
      <c r="S138" s="158">
        <v>1</v>
      </c>
      <c r="T138" s="158">
        <v>1</v>
      </c>
      <c r="U138" s="158">
        <v>1</v>
      </c>
    </row>
    <row r="139" spans="1:21" x14ac:dyDescent="0.25">
      <c r="A139" s="153" t="s">
        <v>9</v>
      </c>
      <c r="B139" s="154">
        <v>15</v>
      </c>
      <c r="C139" s="157" t="s">
        <v>3</v>
      </c>
      <c r="D139" s="157" t="s">
        <v>3</v>
      </c>
      <c r="E139" s="157" t="s">
        <v>3</v>
      </c>
      <c r="F139" s="157" t="s">
        <v>3</v>
      </c>
      <c r="G139" s="157">
        <v>1</v>
      </c>
      <c r="H139" s="157" t="s">
        <v>3</v>
      </c>
      <c r="I139" s="157" t="s">
        <v>3</v>
      </c>
      <c r="J139" s="157">
        <v>1</v>
      </c>
      <c r="K139" s="157">
        <v>1</v>
      </c>
      <c r="L139" s="157" t="s">
        <v>3</v>
      </c>
      <c r="M139" s="157" t="s">
        <v>3</v>
      </c>
      <c r="N139" s="157" t="s">
        <v>3</v>
      </c>
      <c r="O139" s="157" t="s">
        <v>3</v>
      </c>
      <c r="P139" s="157" t="s">
        <v>3</v>
      </c>
      <c r="Q139" s="157" t="s">
        <v>3</v>
      </c>
      <c r="R139" s="157" t="s">
        <v>3</v>
      </c>
      <c r="S139" s="157" t="s">
        <v>3</v>
      </c>
      <c r="T139" s="157" t="s">
        <v>3</v>
      </c>
      <c r="U139" s="157">
        <v>1</v>
      </c>
    </row>
    <row r="140" spans="1:21" x14ac:dyDescent="0.25">
      <c r="A140" s="155" t="s">
        <v>8</v>
      </c>
      <c r="B140" s="154">
        <v>15</v>
      </c>
      <c r="C140" s="158" t="s">
        <v>3</v>
      </c>
      <c r="D140" s="158" t="s">
        <v>3</v>
      </c>
      <c r="E140" s="158" t="s">
        <v>3</v>
      </c>
      <c r="F140" s="158" t="s">
        <v>3</v>
      </c>
      <c r="G140" s="158" t="s">
        <v>3</v>
      </c>
      <c r="H140" s="158" t="s">
        <v>3</v>
      </c>
      <c r="I140" s="158" t="s">
        <v>3</v>
      </c>
      <c r="J140" s="158" t="s">
        <v>3</v>
      </c>
      <c r="K140" s="158" t="s">
        <v>3</v>
      </c>
      <c r="L140" s="158" t="s">
        <v>3</v>
      </c>
      <c r="M140" s="158" t="s">
        <v>3</v>
      </c>
      <c r="N140" s="158" t="s">
        <v>3</v>
      </c>
      <c r="O140" s="158" t="s">
        <v>3</v>
      </c>
      <c r="P140" s="158">
        <v>1</v>
      </c>
      <c r="Q140" s="158" t="s">
        <v>3</v>
      </c>
      <c r="R140" s="158" t="s">
        <v>3</v>
      </c>
      <c r="S140" s="158">
        <v>1</v>
      </c>
      <c r="T140" s="158">
        <v>1</v>
      </c>
      <c r="U140" s="158">
        <v>1</v>
      </c>
    </row>
    <row r="141" spans="1:21" x14ac:dyDescent="0.25">
      <c r="A141" s="153" t="s">
        <v>6</v>
      </c>
      <c r="B141" s="154">
        <v>15</v>
      </c>
      <c r="C141" s="157" t="s">
        <v>3</v>
      </c>
      <c r="D141" s="157" t="s">
        <v>3</v>
      </c>
      <c r="E141" s="157" t="s">
        <v>3</v>
      </c>
      <c r="F141" s="157" t="s">
        <v>3</v>
      </c>
      <c r="G141" s="157" t="s">
        <v>3</v>
      </c>
      <c r="H141" s="157" t="s">
        <v>3</v>
      </c>
      <c r="I141" s="157" t="s">
        <v>3</v>
      </c>
      <c r="J141" s="157" t="s">
        <v>3</v>
      </c>
      <c r="K141" s="157" t="s">
        <v>3</v>
      </c>
      <c r="L141" s="157" t="s">
        <v>3</v>
      </c>
      <c r="M141" s="157" t="s">
        <v>3</v>
      </c>
      <c r="N141" s="157" t="s">
        <v>3</v>
      </c>
      <c r="O141" s="157" t="s">
        <v>3</v>
      </c>
      <c r="P141" s="157">
        <v>1</v>
      </c>
      <c r="Q141" s="157" t="s">
        <v>3</v>
      </c>
      <c r="R141" s="157" t="s">
        <v>3</v>
      </c>
      <c r="S141" s="157">
        <v>1</v>
      </c>
      <c r="T141" s="157">
        <v>1</v>
      </c>
      <c r="U141" s="157">
        <v>1</v>
      </c>
    </row>
    <row r="142" spans="1:21" x14ac:dyDescent="0.25">
      <c r="A142" s="155" t="s">
        <v>18</v>
      </c>
      <c r="B142" s="154">
        <v>15</v>
      </c>
      <c r="C142" s="158" t="s">
        <v>3</v>
      </c>
      <c r="D142" s="158" t="s">
        <v>3</v>
      </c>
      <c r="E142" s="158" t="s">
        <v>3</v>
      </c>
      <c r="F142" s="158" t="s">
        <v>3</v>
      </c>
      <c r="G142" s="158" t="s">
        <v>3</v>
      </c>
      <c r="H142" s="158">
        <v>1</v>
      </c>
      <c r="I142" s="158" t="s">
        <v>3</v>
      </c>
      <c r="J142" s="158">
        <v>1</v>
      </c>
      <c r="K142" s="158">
        <v>1</v>
      </c>
      <c r="L142" s="158" t="s">
        <v>3</v>
      </c>
      <c r="M142" s="158" t="s">
        <v>3</v>
      </c>
      <c r="N142" s="158" t="s">
        <v>3</v>
      </c>
      <c r="O142" s="158" t="s">
        <v>3</v>
      </c>
      <c r="P142" s="158" t="s">
        <v>3</v>
      </c>
      <c r="Q142" s="158" t="s">
        <v>3</v>
      </c>
      <c r="R142" s="158" t="s">
        <v>3</v>
      </c>
      <c r="S142" s="158" t="s">
        <v>3</v>
      </c>
      <c r="T142" s="158" t="s">
        <v>3</v>
      </c>
      <c r="U142" s="158">
        <v>1</v>
      </c>
    </row>
    <row r="143" spans="1:21" x14ac:dyDescent="0.25">
      <c r="A143" s="153" t="s">
        <v>12</v>
      </c>
      <c r="B143" s="154">
        <v>16</v>
      </c>
      <c r="C143" s="157" t="s">
        <v>3</v>
      </c>
      <c r="D143" s="157" t="s">
        <v>3</v>
      </c>
      <c r="E143" s="157" t="s">
        <v>3</v>
      </c>
      <c r="F143" s="157" t="s">
        <v>3</v>
      </c>
      <c r="G143" s="157" t="s">
        <v>3</v>
      </c>
      <c r="H143" s="157" t="s">
        <v>3</v>
      </c>
      <c r="I143" s="157" t="s">
        <v>3</v>
      </c>
      <c r="J143" s="157" t="s">
        <v>3</v>
      </c>
      <c r="K143" s="157" t="s">
        <v>3</v>
      </c>
      <c r="L143" s="157" t="s">
        <v>3</v>
      </c>
      <c r="M143" s="157" t="s">
        <v>3</v>
      </c>
      <c r="N143" s="157" t="s">
        <v>3</v>
      </c>
      <c r="O143" s="157" t="s">
        <v>3</v>
      </c>
      <c r="P143" s="157">
        <v>2</v>
      </c>
      <c r="Q143" s="157" t="s">
        <v>3</v>
      </c>
      <c r="R143" s="157" t="s">
        <v>3</v>
      </c>
      <c r="S143" s="157">
        <v>2</v>
      </c>
      <c r="T143" s="157">
        <v>2</v>
      </c>
      <c r="U143" s="157">
        <v>2</v>
      </c>
    </row>
    <row r="144" spans="1:21" x14ac:dyDescent="0.25">
      <c r="A144" s="155" t="s">
        <v>8</v>
      </c>
      <c r="B144" s="154">
        <v>16</v>
      </c>
      <c r="C144" s="158" t="s">
        <v>3</v>
      </c>
      <c r="D144" s="158" t="s">
        <v>3</v>
      </c>
      <c r="E144" s="158" t="s">
        <v>3</v>
      </c>
      <c r="F144" s="158" t="s">
        <v>3</v>
      </c>
      <c r="G144" s="158">
        <v>1</v>
      </c>
      <c r="H144" s="158" t="s">
        <v>3</v>
      </c>
      <c r="I144" s="158" t="s">
        <v>3</v>
      </c>
      <c r="J144" s="158">
        <v>1</v>
      </c>
      <c r="K144" s="158">
        <v>1</v>
      </c>
      <c r="L144" s="158" t="s">
        <v>3</v>
      </c>
      <c r="M144" s="158" t="s">
        <v>3</v>
      </c>
      <c r="N144" s="158" t="s">
        <v>3</v>
      </c>
      <c r="O144" s="158" t="s">
        <v>3</v>
      </c>
      <c r="P144" s="158" t="s">
        <v>3</v>
      </c>
      <c r="Q144" s="158" t="s">
        <v>3</v>
      </c>
      <c r="R144" s="158" t="s">
        <v>3</v>
      </c>
      <c r="S144" s="158" t="s">
        <v>3</v>
      </c>
      <c r="T144" s="158" t="s">
        <v>3</v>
      </c>
      <c r="U144" s="158">
        <v>1</v>
      </c>
    </row>
    <row r="145" spans="1:21" x14ac:dyDescent="0.25">
      <c r="A145" s="153" t="s">
        <v>5</v>
      </c>
      <c r="B145" s="154">
        <v>16</v>
      </c>
      <c r="C145" s="157" t="s">
        <v>3</v>
      </c>
      <c r="D145" s="157" t="s">
        <v>3</v>
      </c>
      <c r="E145" s="157" t="s">
        <v>3</v>
      </c>
      <c r="F145" s="157" t="s">
        <v>3</v>
      </c>
      <c r="G145" s="157" t="s">
        <v>3</v>
      </c>
      <c r="H145" s="157" t="s">
        <v>3</v>
      </c>
      <c r="I145" s="157">
        <v>1</v>
      </c>
      <c r="J145" s="157">
        <v>1</v>
      </c>
      <c r="K145" s="157">
        <v>1</v>
      </c>
      <c r="L145" s="157" t="s">
        <v>3</v>
      </c>
      <c r="M145" s="157" t="s">
        <v>3</v>
      </c>
      <c r="N145" s="157" t="s">
        <v>3</v>
      </c>
      <c r="O145" s="157" t="s">
        <v>3</v>
      </c>
      <c r="P145" s="157">
        <v>2</v>
      </c>
      <c r="Q145" s="157" t="s">
        <v>3</v>
      </c>
      <c r="R145" s="157" t="s">
        <v>3</v>
      </c>
      <c r="S145" s="157">
        <v>2</v>
      </c>
      <c r="T145" s="157">
        <v>2</v>
      </c>
      <c r="U145" s="157">
        <v>3</v>
      </c>
    </row>
    <row r="146" spans="1:21" x14ac:dyDescent="0.25">
      <c r="A146" s="155" t="s">
        <v>18</v>
      </c>
      <c r="B146" s="154">
        <v>16</v>
      </c>
      <c r="C146" s="158" t="s">
        <v>3</v>
      </c>
      <c r="D146" s="158" t="s">
        <v>3</v>
      </c>
      <c r="E146" s="158" t="s">
        <v>3</v>
      </c>
      <c r="F146" s="158" t="s">
        <v>3</v>
      </c>
      <c r="G146" s="158" t="s">
        <v>3</v>
      </c>
      <c r="H146" s="158">
        <v>1</v>
      </c>
      <c r="I146" s="158" t="s">
        <v>3</v>
      </c>
      <c r="J146" s="158">
        <v>1</v>
      </c>
      <c r="K146" s="158">
        <v>1</v>
      </c>
      <c r="L146" s="158" t="s">
        <v>3</v>
      </c>
      <c r="M146" s="158" t="s">
        <v>3</v>
      </c>
      <c r="N146" s="158" t="s">
        <v>3</v>
      </c>
      <c r="O146" s="158" t="s">
        <v>3</v>
      </c>
      <c r="P146" s="158">
        <v>1</v>
      </c>
      <c r="Q146" s="158" t="s">
        <v>3</v>
      </c>
      <c r="R146" s="158" t="s">
        <v>3</v>
      </c>
      <c r="S146" s="158">
        <v>1</v>
      </c>
      <c r="T146" s="158">
        <v>1</v>
      </c>
      <c r="U146" s="158">
        <v>2</v>
      </c>
    </row>
    <row r="147" spans="1:21" x14ac:dyDescent="0.25">
      <c r="A147" s="153" t="s">
        <v>4</v>
      </c>
      <c r="B147" s="154">
        <v>16</v>
      </c>
      <c r="C147" s="157" t="s">
        <v>3</v>
      </c>
      <c r="D147" s="157" t="s">
        <v>3</v>
      </c>
      <c r="E147" s="157" t="s">
        <v>3</v>
      </c>
      <c r="F147" s="157" t="s">
        <v>3</v>
      </c>
      <c r="G147" s="157" t="s">
        <v>3</v>
      </c>
      <c r="H147" s="157" t="s">
        <v>3</v>
      </c>
      <c r="I147" s="157" t="s">
        <v>3</v>
      </c>
      <c r="J147" s="157" t="s">
        <v>3</v>
      </c>
      <c r="K147" s="157" t="s">
        <v>3</v>
      </c>
      <c r="L147" s="157">
        <v>1</v>
      </c>
      <c r="M147" s="157" t="s">
        <v>3</v>
      </c>
      <c r="N147" s="157">
        <v>1</v>
      </c>
      <c r="O147" s="157">
        <v>100</v>
      </c>
      <c r="P147" s="157" t="s">
        <v>3</v>
      </c>
      <c r="Q147" s="157" t="s">
        <v>3</v>
      </c>
      <c r="R147" s="157" t="s">
        <v>3</v>
      </c>
      <c r="S147" s="157" t="s">
        <v>3</v>
      </c>
      <c r="T147" s="157">
        <v>1</v>
      </c>
      <c r="U147" s="157">
        <v>1</v>
      </c>
    </row>
    <row r="148" spans="1:21" x14ac:dyDescent="0.25">
      <c r="A148" s="155" t="s">
        <v>2</v>
      </c>
      <c r="B148" s="154">
        <v>16</v>
      </c>
      <c r="C148" s="158" t="s">
        <v>3</v>
      </c>
      <c r="D148" s="158" t="s">
        <v>3</v>
      </c>
      <c r="E148" s="158" t="s">
        <v>3</v>
      </c>
      <c r="F148" s="158" t="s">
        <v>3</v>
      </c>
      <c r="G148" s="158" t="s">
        <v>3</v>
      </c>
      <c r="H148" s="158" t="s">
        <v>3</v>
      </c>
      <c r="I148" s="158" t="s">
        <v>3</v>
      </c>
      <c r="J148" s="158" t="s">
        <v>3</v>
      </c>
      <c r="K148" s="158" t="s">
        <v>3</v>
      </c>
      <c r="L148" s="158" t="s">
        <v>3</v>
      </c>
      <c r="M148" s="158" t="s">
        <v>3</v>
      </c>
      <c r="N148" s="158" t="s">
        <v>3</v>
      </c>
      <c r="O148" s="158" t="s">
        <v>3</v>
      </c>
      <c r="P148" s="158">
        <v>2</v>
      </c>
      <c r="Q148" s="158" t="s">
        <v>3</v>
      </c>
      <c r="R148" s="158" t="s">
        <v>3</v>
      </c>
      <c r="S148" s="158">
        <v>2</v>
      </c>
      <c r="T148" s="158">
        <v>2</v>
      </c>
      <c r="U148" s="158">
        <v>2</v>
      </c>
    </row>
    <row r="149" spans="1:21" x14ac:dyDescent="0.25">
      <c r="A149" s="153" t="s">
        <v>19</v>
      </c>
      <c r="B149" s="154">
        <v>17</v>
      </c>
      <c r="C149" s="157">
        <v>1</v>
      </c>
      <c r="D149" s="157" t="s">
        <v>3</v>
      </c>
      <c r="E149" s="157">
        <v>1</v>
      </c>
      <c r="F149" s="157">
        <v>100</v>
      </c>
      <c r="G149" s="157" t="s">
        <v>3</v>
      </c>
      <c r="H149" s="157" t="s">
        <v>3</v>
      </c>
      <c r="I149" s="157" t="s">
        <v>3</v>
      </c>
      <c r="J149" s="157" t="s">
        <v>3</v>
      </c>
      <c r="K149" s="157">
        <v>1</v>
      </c>
      <c r="L149" s="157" t="s">
        <v>3</v>
      </c>
      <c r="M149" s="157" t="s">
        <v>3</v>
      </c>
      <c r="N149" s="157" t="s">
        <v>3</v>
      </c>
      <c r="O149" s="157" t="s">
        <v>3</v>
      </c>
      <c r="P149" s="157">
        <v>1</v>
      </c>
      <c r="Q149" s="157" t="s">
        <v>3</v>
      </c>
      <c r="R149" s="157" t="s">
        <v>3</v>
      </c>
      <c r="S149" s="157">
        <v>1</v>
      </c>
      <c r="T149" s="157">
        <v>1</v>
      </c>
      <c r="U149" s="157">
        <v>2</v>
      </c>
    </row>
    <row r="150" spans="1:21" x14ac:dyDescent="0.25">
      <c r="A150" s="155" t="s">
        <v>14</v>
      </c>
      <c r="B150" s="154">
        <v>17</v>
      </c>
      <c r="C150" s="158" t="s">
        <v>3</v>
      </c>
      <c r="D150" s="158" t="s">
        <v>3</v>
      </c>
      <c r="E150" s="158" t="s">
        <v>3</v>
      </c>
      <c r="F150" s="158" t="s">
        <v>3</v>
      </c>
      <c r="G150" s="158" t="s">
        <v>3</v>
      </c>
      <c r="H150" s="158" t="s">
        <v>3</v>
      </c>
      <c r="I150" s="158" t="s">
        <v>3</v>
      </c>
      <c r="J150" s="158" t="s">
        <v>3</v>
      </c>
      <c r="K150" s="158" t="s">
        <v>3</v>
      </c>
      <c r="L150" s="158" t="s">
        <v>3</v>
      </c>
      <c r="M150" s="158" t="s">
        <v>3</v>
      </c>
      <c r="N150" s="158" t="s">
        <v>3</v>
      </c>
      <c r="O150" s="158" t="s">
        <v>3</v>
      </c>
      <c r="P150" s="158">
        <v>1</v>
      </c>
      <c r="Q150" s="158" t="s">
        <v>3</v>
      </c>
      <c r="R150" s="158" t="s">
        <v>3</v>
      </c>
      <c r="S150" s="158">
        <v>1</v>
      </c>
      <c r="T150" s="158">
        <v>1</v>
      </c>
      <c r="U150" s="158">
        <v>1</v>
      </c>
    </row>
    <row r="151" spans="1:21" x14ac:dyDescent="0.25">
      <c r="A151" s="153" t="s">
        <v>12</v>
      </c>
      <c r="B151" s="154">
        <v>17</v>
      </c>
      <c r="C151" s="157" t="s">
        <v>3</v>
      </c>
      <c r="D151" s="157" t="s">
        <v>3</v>
      </c>
      <c r="E151" s="157" t="s">
        <v>3</v>
      </c>
      <c r="F151" s="157" t="s">
        <v>3</v>
      </c>
      <c r="G151" s="157" t="s">
        <v>3</v>
      </c>
      <c r="H151" s="157" t="s">
        <v>3</v>
      </c>
      <c r="I151" s="157" t="s">
        <v>3</v>
      </c>
      <c r="J151" s="157" t="s">
        <v>3</v>
      </c>
      <c r="K151" s="157" t="s">
        <v>3</v>
      </c>
      <c r="L151" s="157" t="s">
        <v>3</v>
      </c>
      <c r="M151" s="157" t="s">
        <v>3</v>
      </c>
      <c r="N151" s="157" t="s">
        <v>3</v>
      </c>
      <c r="O151" s="157" t="s">
        <v>3</v>
      </c>
      <c r="P151" s="157">
        <v>1</v>
      </c>
      <c r="Q151" s="157" t="s">
        <v>3</v>
      </c>
      <c r="R151" s="157" t="s">
        <v>3</v>
      </c>
      <c r="S151" s="157">
        <v>1</v>
      </c>
      <c r="T151" s="157">
        <v>1</v>
      </c>
      <c r="U151" s="157">
        <v>1</v>
      </c>
    </row>
    <row r="152" spans="1:21" x14ac:dyDescent="0.25">
      <c r="A152" s="155" t="s">
        <v>11</v>
      </c>
      <c r="B152" s="154">
        <v>17</v>
      </c>
      <c r="C152" s="158" t="s">
        <v>3</v>
      </c>
      <c r="D152" s="158" t="s">
        <v>3</v>
      </c>
      <c r="E152" s="158" t="s">
        <v>3</v>
      </c>
      <c r="F152" s="158" t="s">
        <v>3</v>
      </c>
      <c r="G152" s="158" t="s">
        <v>3</v>
      </c>
      <c r="H152" s="158" t="s">
        <v>3</v>
      </c>
      <c r="I152" s="158" t="s">
        <v>3</v>
      </c>
      <c r="J152" s="158" t="s">
        <v>3</v>
      </c>
      <c r="K152" s="158" t="s">
        <v>3</v>
      </c>
      <c r="L152" s="158" t="s">
        <v>3</v>
      </c>
      <c r="M152" s="158" t="s">
        <v>3</v>
      </c>
      <c r="N152" s="158" t="s">
        <v>3</v>
      </c>
      <c r="O152" s="158" t="s">
        <v>3</v>
      </c>
      <c r="P152" s="158">
        <v>3</v>
      </c>
      <c r="Q152" s="158" t="s">
        <v>3</v>
      </c>
      <c r="R152" s="158" t="s">
        <v>3</v>
      </c>
      <c r="S152" s="158">
        <v>3</v>
      </c>
      <c r="T152" s="158">
        <v>3</v>
      </c>
      <c r="U152" s="158">
        <v>3</v>
      </c>
    </row>
    <row r="153" spans="1:21" x14ac:dyDescent="0.25">
      <c r="A153" s="153" t="s">
        <v>9</v>
      </c>
      <c r="B153" s="154">
        <v>17</v>
      </c>
      <c r="C153" s="157" t="s">
        <v>3</v>
      </c>
      <c r="D153" s="157" t="s">
        <v>3</v>
      </c>
      <c r="E153" s="157" t="s">
        <v>3</v>
      </c>
      <c r="F153" s="157" t="s">
        <v>3</v>
      </c>
      <c r="G153" s="157" t="s">
        <v>3</v>
      </c>
      <c r="H153" s="157" t="s">
        <v>3</v>
      </c>
      <c r="I153" s="157" t="s">
        <v>3</v>
      </c>
      <c r="J153" s="157" t="s">
        <v>3</v>
      </c>
      <c r="K153" s="157" t="s">
        <v>3</v>
      </c>
      <c r="L153" s="157" t="s">
        <v>3</v>
      </c>
      <c r="M153" s="157" t="s">
        <v>3</v>
      </c>
      <c r="N153" s="157" t="s">
        <v>3</v>
      </c>
      <c r="O153" s="157" t="s">
        <v>3</v>
      </c>
      <c r="P153" s="157">
        <v>1</v>
      </c>
      <c r="Q153" s="157" t="s">
        <v>3</v>
      </c>
      <c r="R153" s="157" t="s">
        <v>3</v>
      </c>
      <c r="S153" s="157">
        <v>1</v>
      </c>
      <c r="T153" s="157">
        <v>1</v>
      </c>
      <c r="U153" s="157">
        <v>1</v>
      </c>
    </row>
    <row r="154" spans="1:21" x14ac:dyDescent="0.25">
      <c r="A154" s="155" t="s">
        <v>8</v>
      </c>
      <c r="B154" s="154">
        <v>17</v>
      </c>
      <c r="C154" s="158" t="s">
        <v>3</v>
      </c>
      <c r="D154" s="158" t="s">
        <v>3</v>
      </c>
      <c r="E154" s="158" t="s">
        <v>3</v>
      </c>
      <c r="F154" s="158" t="s">
        <v>3</v>
      </c>
      <c r="G154" s="158" t="s">
        <v>3</v>
      </c>
      <c r="H154" s="158" t="s">
        <v>3</v>
      </c>
      <c r="I154" s="158" t="s">
        <v>3</v>
      </c>
      <c r="J154" s="158" t="s">
        <v>3</v>
      </c>
      <c r="K154" s="158" t="s">
        <v>3</v>
      </c>
      <c r="L154" s="158" t="s">
        <v>3</v>
      </c>
      <c r="M154" s="158" t="s">
        <v>3</v>
      </c>
      <c r="N154" s="158" t="s">
        <v>3</v>
      </c>
      <c r="O154" s="158" t="s">
        <v>3</v>
      </c>
      <c r="P154" s="158">
        <v>1</v>
      </c>
      <c r="Q154" s="158" t="s">
        <v>3</v>
      </c>
      <c r="R154" s="158" t="s">
        <v>3</v>
      </c>
      <c r="S154" s="158">
        <v>1</v>
      </c>
      <c r="T154" s="158">
        <v>1</v>
      </c>
      <c r="U154" s="158">
        <v>1</v>
      </c>
    </row>
    <row r="155" spans="1:21" x14ac:dyDescent="0.25">
      <c r="A155" s="153" t="s">
        <v>6</v>
      </c>
      <c r="B155" s="154">
        <v>17</v>
      </c>
      <c r="C155" s="157" t="s">
        <v>3</v>
      </c>
      <c r="D155" s="157" t="s">
        <v>3</v>
      </c>
      <c r="E155" s="157" t="s">
        <v>3</v>
      </c>
      <c r="F155" s="157" t="s">
        <v>3</v>
      </c>
      <c r="G155" s="157" t="s">
        <v>3</v>
      </c>
      <c r="H155" s="157" t="s">
        <v>3</v>
      </c>
      <c r="I155" s="157" t="s">
        <v>3</v>
      </c>
      <c r="J155" s="157" t="s">
        <v>3</v>
      </c>
      <c r="K155" s="157" t="s">
        <v>3</v>
      </c>
      <c r="L155" s="157" t="s">
        <v>3</v>
      </c>
      <c r="M155" s="157" t="s">
        <v>3</v>
      </c>
      <c r="N155" s="157" t="s">
        <v>3</v>
      </c>
      <c r="O155" s="157" t="s">
        <v>3</v>
      </c>
      <c r="P155" s="157">
        <v>2</v>
      </c>
      <c r="Q155" s="157" t="s">
        <v>3</v>
      </c>
      <c r="R155" s="157" t="s">
        <v>3</v>
      </c>
      <c r="S155" s="157">
        <v>2</v>
      </c>
      <c r="T155" s="157">
        <v>2</v>
      </c>
      <c r="U155" s="157">
        <v>2</v>
      </c>
    </row>
    <row r="156" spans="1:21" x14ac:dyDescent="0.25">
      <c r="A156" s="155" t="s">
        <v>4</v>
      </c>
      <c r="B156" s="154">
        <v>17</v>
      </c>
      <c r="C156" s="158" t="s">
        <v>3</v>
      </c>
      <c r="D156" s="158" t="s">
        <v>3</v>
      </c>
      <c r="E156" s="158" t="s">
        <v>3</v>
      </c>
      <c r="F156" s="158" t="s">
        <v>3</v>
      </c>
      <c r="G156" s="158" t="s">
        <v>3</v>
      </c>
      <c r="H156" s="158" t="s">
        <v>3</v>
      </c>
      <c r="I156" s="158" t="s">
        <v>3</v>
      </c>
      <c r="J156" s="158" t="s">
        <v>3</v>
      </c>
      <c r="K156" s="158" t="s">
        <v>3</v>
      </c>
      <c r="L156" s="158" t="s">
        <v>3</v>
      </c>
      <c r="M156" s="158" t="s">
        <v>3</v>
      </c>
      <c r="N156" s="158" t="s">
        <v>3</v>
      </c>
      <c r="O156" s="158" t="s">
        <v>3</v>
      </c>
      <c r="P156" s="158">
        <v>2</v>
      </c>
      <c r="Q156" s="158" t="s">
        <v>3</v>
      </c>
      <c r="R156" s="158" t="s">
        <v>3</v>
      </c>
      <c r="S156" s="158">
        <v>2</v>
      </c>
      <c r="T156" s="158">
        <v>2</v>
      </c>
      <c r="U156" s="158">
        <v>2</v>
      </c>
    </row>
    <row r="157" spans="1:21" x14ac:dyDescent="0.25">
      <c r="A157" s="153" t="s">
        <v>2</v>
      </c>
      <c r="B157" s="154">
        <v>17</v>
      </c>
      <c r="C157" s="157" t="s">
        <v>3</v>
      </c>
      <c r="D157" s="157" t="s">
        <v>3</v>
      </c>
      <c r="E157" s="157" t="s">
        <v>3</v>
      </c>
      <c r="F157" s="157" t="s">
        <v>3</v>
      </c>
      <c r="G157" s="157">
        <v>1</v>
      </c>
      <c r="H157" s="157" t="s">
        <v>3</v>
      </c>
      <c r="I157" s="157" t="s">
        <v>3</v>
      </c>
      <c r="J157" s="157">
        <v>1</v>
      </c>
      <c r="K157" s="157">
        <v>1</v>
      </c>
      <c r="L157" s="157" t="s">
        <v>3</v>
      </c>
      <c r="M157" s="157" t="s">
        <v>3</v>
      </c>
      <c r="N157" s="157" t="s">
        <v>3</v>
      </c>
      <c r="O157" s="157" t="s">
        <v>3</v>
      </c>
      <c r="P157" s="157">
        <v>1</v>
      </c>
      <c r="Q157" s="157" t="s">
        <v>3</v>
      </c>
      <c r="R157" s="157" t="s">
        <v>3</v>
      </c>
      <c r="S157" s="157">
        <v>1</v>
      </c>
      <c r="T157" s="157">
        <v>1</v>
      </c>
      <c r="U157" s="157">
        <v>2</v>
      </c>
    </row>
    <row r="158" spans="1:21" x14ac:dyDescent="0.25">
      <c r="A158" s="236" t="s">
        <v>16</v>
      </c>
      <c r="B158" s="237">
        <v>18</v>
      </c>
      <c r="C158" s="239"/>
      <c r="D158" s="239"/>
      <c r="E158" s="239"/>
      <c r="F158" s="239"/>
      <c r="G158" s="239"/>
      <c r="H158" s="239"/>
      <c r="I158" s="239"/>
      <c r="J158" s="239"/>
      <c r="K158" s="239"/>
      <c r="L158" s="239"/>
      <c r="M158" s="239"/>
      <c r="N158" s="239"/>
      <c r="O158" s="239"/>
      <c r="P158" s="239">
        <v>1</v>
      </c>
      <c r="Q158" s="239"/>
      <c r="R158" s="239"/>
      <c r="S158" s="239">
        <v>1</v>
      </c>
      <c r="T158" s="239">
        <v>1</v>
      </c>
      <c r="U158" s="239">
        <v>1</v>
      </c>
    </row>
    <row r="159" spans="1:21" x14ac:dyDescent="0.25">
      <c r="A159" s="238" t="s">
        <v>13</v>
      </c>
      <c r="B159" s="237">
        <v>18</v>
      </c>
      <c r="C159" s="240"/>
      <c r="D159" s="240"/>
      <c r="E159" s="240"/>
      <c r="F159" s="240"/>
      <c r="G159" s="240"/>
      <c r="H159" s="240"/>
      <c r="I159" s="240"/>
      <c r="J159" s="240"/>
      <c r="K159" s="240"/>
      <c r="L159" s="240"/>
      <c r="M159" s="240"/>
      <c r="N159" s="240"/>
      <c r="O159" s="240"/>
      <c r="P159" s="240">
        <v>3</v>
      </c>
      <c r="Q159" s="240"/>
      <c r="R159" s="240"/>
      <c r="S159" s="240">
        <v>3</v>
      </c>
      <c r="T159" s="240">
        <v>3</v>
      </c>
      <c r="U159" s="240">
        <v>3</v>
      </c>
    </row>
    <row r="160" spans="1:21" x14ac:dyDescent="0.25">
      <c r="A160" s="236" t="s">
        <v>12</v>
      </c>
      <c r="B160" s="237">
        <v>18</v>
      </c>
      <c r="C160" s="239"/>
      <c r="D160" s="239"/>
      <c r="E160" s="239"/>
      <c r="F160" s="239"/>
      <c r="G160" s="239"/>
      <c r="H160" s="239">
        <v>1</v>
      </c>
      <c r="I160" s="239"/>
      <c r="J160" s="239">
        <v>1</v>
      </c>
      <c r="K160" s="239">
        <v>1</v>
      </c>
      <c r="L160" s="239"/>
      <c r="M160" s="239"/>
      <c r="N160" s="239"/>
      <c r="O160" s="239"/>
      <c r="P160" s="239">
        <v>1</v>
      </c>
      <c r="Q160" s="239"/>
      <c r="R160" s="239"/>
      <c r="S160" s="239">
        <v>1</v>
      </c>
      <c r="T160" s="239">
        <v>1</v>
      </c>
      <c r="U160" s="239">
        <v>2</v>
      </c>
    </row>
    <row r="161" spans="1:21" x14ac:dyDescent="0.25">
      <c r="A161" s="238" t="s">
        <v>11</v>
      </c>
      <c r="B161" s="237">
        <v>18</v>
      </c>
      <c r="C161" s="240"/>
      <c r="D161" s="240"/>
      <c r="E161" s="240"/>
      <c r="F161" s="240"/>
      <c r="G161" s="240"/>
      <c r="H161" s="240"/>
      <c r="I161" s="240"/>
      <c r="J161" s="240"/>
      <c r="K161" s="240"/>
      <c r="L161" s="240"/>
      <c r="M161" s="240">
        <v>1</v>
      </c>
      <c r="N161" s="240">
        <v>1</v>
      </c>
      <c r="O161" s="240">
        <v>16.7</v>
      </c>
      <c r="P161" s="240">
        <v>5</v>
      </c>
      <c r="Q161" s="240"/>
      <c r="R161" s="240"/>
      <c r="S161" s="240">
        <v>5</v>
      </c>
      <c r="T161" s="240">
        <v>6</v>
      </c>
      <c r="U161" s="240">
        <v>6</v>
      </c>
    </row>
    <row r="162" spans="1:21" x14ac:dyDescent="0.25">
      <c r="A162" s="236" t="s">
        <v>5</v>
      </c>
      <c r="B162" s="237">
        <v>18</v>
      </c>
      <c r="C162" s="239"/>
      <c r="D162" s="239"/>
      <c r="E162" s="239"/>
      <c r="F162" s="239"/>
      <c r="G162" s="239"/>
      <c r="H162" s="239"/>
      <c r="I162" s="239"/>
      <c r="J162" s="239"/>
      <c r="K162" s="239"/>
      <c r="L162" s="239">
        <v>1</v>
      </c>
      <c r="M162" s="239"/>
      <c r="N162" s="239">
        <v>1</v>
      </c>
      <c r="O162" s="239">
        <v>33.299999999999997</v>
      </c>
      <c r="P162" s="239">
        <v>2</v>
      </c>
      <c r="Q162" s="239"/>
      <c r="R162" s="239"/>
      <c r="S162" s="239">
        <v>2</v>
      </c>
      <c r="T162" s="239">
        <v>3</v>
      </c>
      <c r="U162" s="239">
        <v>3</v>
      </c>
    </row>
    <row r="163" spans="1:21" x14ac:dyDescent="0.25">
      <c r="A163" s="238" t="s">
        <v>18</v>
      </c>
      <c r="B163" s="237">
        <v>18</v>
      </c>
      <c r="C163" s="240"/>
      <c r="D163" s="240"/>
      <c r="E163" s="240"/>
      <c r="F163" s="240"/>
      <c r="G163" s="240">
        <v>1</v>
      </c>
      <c r="H163" s="240"/>
      <c r="I163" s="240"/>
      <c r="J163" s="240">
        <v>1</v>
      </c>
      <c r="K163" s="240">
        <v>1</v>
      </c>
      <c r="L163" s="240"/>
      <c r="M163" s="240"/>
      <c r="N163" s="240"/>
      <c r="O163" s="240"/>
      <c r="P163" s="240">
        <v>1</v>
      </c>
      <c r="Q163" s="240"/>
      <c r="R163" s="240"/>
      <c r="S163" s="240">
        <v>1</v>
      </c>
      <c r="T163" s="240">
        <v>1</v>
      </c>
      <c r="U163" s="240">
        <v>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E19" sqref="E19"/>
    </sheetView>
  </sheetViews>
  <sheetFormatPr defaultRowHeight="15" x14ac:dyDescent="0.25"/>
  <cols>
    <col min="1" max="1" width="13.140625" bestFit="1" customWidth="1"/>
    <col min="2" max="2" width="21" bestFit="1" customWidth="1"/>
    <col min="3" max="3" width="21.7109375" bestFit="1" customWidth="1"/>
  </cols>
  <sheetData>
    <row r="1" spans="1:5" x14ac:dyDescent="0.25">
      <c r="A1" s="116" t="s">
        <v>1</v>
      </c>
      <c r="B1" s="246" t="s">
        <v>1154</v>
      </c>
    </row>
    <row r="3" spans="1:5" x14ac:dyDescent="0.25">
      <c r="A3" s="116" t="s">
        <v>578</v>
      </c>
      <c r="B3" s="246" t="s">
        <v>1155</v>
      </c>
      <c r="C3" s="246" t="s">
        <v>1156</v>
      </c>
    </row>
    <row r="4" spans="1:5" x14ac:dyDescent="0.25">
      <c r="A4" s="115" t="s">
        <v>17</v>
      </c>
      <c r="B4" s="117">
        <v>20.733333333333334</v>
      </c>
      <c r="C4" s="117">
        <v>159.4</v>
      </c>
      <c r="E4">
        <f>GETPIVOTDATA("Average of passesTotal",$A$3,"Team","Blues")/GETPIVOTDATA("Average of kicksInPlay",$A$3,"Team","Blues")</f>
        <v>7.688102893890675</v>
      </c>
    </row>
    <row r="5" spans="1:5" x14ac:dyDescent="0.25">
      <c r="A5" s="115" t="s">
        <v>16</v>
      </c>
      <c r="B5" s="117">
        <v>22.625</v>
      </c>
      <c r="C5" s="117">
        <v>151</v>
      </c>
    </row>
    <row r="6" spans="1:5" x14ac:dyDescent="0.25">
      <c r="A6" s="115" t="s">
        <v>19</v>
      </c>
      <c r="B6" s="117">
        <v>22.066666666666666</v>
      </c>
      <c r="C6" s="117">
        <v>115</v>
      </c>
    </row>
    <row r="7" spans="1:5" x14ac:dyDescent="0.25">
      <c r="A7" s="115" t="s">
        <v>15</v>
      </c>
      <c r="B7" s="117">
        <v>16.666666666666668</v>
      </c>
      <c r="C7" s="117">
        <v>128.33333333333334</v>
      </c>
    </row>
    <row r="8" spans="1:5" x14ac:dyDescent="0.25">
      <c r="A8" s="115" t="s">
        <v>14</v>
      </c>
      <c r="B8" s="117">
        <v>20.0625</v>
      </c>
      <c r="C8" s="117">
        <v>141.8125</v>
      </c>
    </row>
    <row r="9" spans="1:5" x14ac:dyDescent="0.25">
      <c r="A9" s="115" t="s">
        <v>13</v>
      </c>
      <c r="B9" s="117">
        <v>24.9375</v>
      </c>
      <c r="C9" s="117">
        <v>166.3125</v>
      </c>
    </row>
    <row r="10" spans="1:5" x14ac:dyDescent="0.25">
      <c r="A10" s="115" t="s">
        <v>648</v>
      </c>
      <c r="B10" s="117">
        <v>26.066666666666666</v>
      </c>
      <c r="C10" s="117">
        <v>139.33333333333334</v>
      </c>
    </row>
    <row r="11" spans="1:5" x14ac:dyDescent="0.25">
      <c r="A11" s="115" t="s">
        <v>12</v>
      </c>
      <c r="B11" s="117">
        <v>27.4375</v>
      </c>
      <c r="C11" s="117">
        <v>131.8125</v>
      </c>
    </row>
    <row r="12" spans="1:5" x14ac:dyDescent="0.25">
      <c r="A12" s="115" t="s">
        <v>11</v>
      </c>
      <c r="B12" s="117">
        <v>23.3125</v>
      </c>
      <c r="C12" s="117">
        <v>155</v>
      </c>
    </row>
    <row r="13" spans="1:5" x14ac:dyDescent="0.25">
      <c r="A13" s="115" t="s">
        <v>10</v>
      </c>
      <c r="B13" s="117">
        <v>19.933333333333334</v>
      </c>
      <c r="C13" s="117">
        <v>127.73333333333333</v>
      </c>
    </row>
    <row r="14" spans="1:5" x14ac:dyDescent="0.25">
      <c r="A14" s="115" t="s">
        <v>9</v>
      </c>
      <c r="B14" s="117">
        <v>18.066666666666666</v>
      </c>
      <c r="C14" s="117">
        <v>121.53333333333333</v>
      </c>
    </row>
    <row r="15" spans="1:5" x14ac:dyDescent="0.25">
      <c r="A15" s="115" t="s">
        <v>8</v>
      </c>
      <c r="B15" s="117">
        <v>18.9375</v>
      </c>
      <c r="C15" s="117">
        <v>148.1875</v>
      </c>
    </row>
    <row r="16" spans="1:5" x14ac:dyDescent="0.25">
      <c r="A16" s="115" t="s">
        <v>7</v>
      </c>
      <c r="B16" s="117">
        <v>19.2</v>
      </c>
      <c r="C16" s="117">
        <v>151.19999999999999</v>
      </c>
    </row>
    <row r="17" spans="1:5" x14ac:dyDescent="0.25">
      <c r="A17" s="115" t="s">
        <v>6</v>
      </c>
      <c r="B17" s="117">
        <v>19.600000000000001</v>
      </c>
      <c r="C17" s="117">
        <v>141</v>
      </c>
    </row>
    <row r="18" spans="1:5" x14ac:dyDescent="0.25">
      <c r="A18" s="115" t="s">
        <v>5</v>
      </c>
      <c r="B18" s="117">
        <v>27.0625</v>
      </c>
      <c r="C18" s="117">
        <v>102.5</v>
      </c>
    </row>
    <row r="19" spans="1:5" x14ac:dyDescent="0.25">
      <c r="A19" s="115" t="s">
        <v>18</v>
      </c>
      <c r="B19" s="117">
        <v>25.6875</v>
      </c>
      <c r="C19" s="117">
        <v>137.375</v>
      </c>
      <c r="E19">
        <f>GETPIVOTDATA("Average of passesTotal",$A$3,"Team","Stormers")/GETPIVOTDATA("Average of kicksInPlay",$A$3,"Team","Stormers")</f>
        <v>5.3479318734793191</v>
      </c>
    </row>
    <row r="20" spans="1:5" x14ac:dyDescent="0.25">
      <c r="A20" s="115" t="s">
        <v>4</v>
      </c>
      <c r="B20" s="117">
        <v>18</v>
      </c>
      <c r="C20" s="117">
        <v>157.80000000000001</v>
      </c>
    </row>
    <row r="21" spans="1:5" x14ac:dyDescent="0.25">
      <c r="A21" s="115" t="s">
        <v>2</v>
      </c>
      <c r="B21" s="117">
        <v>22.333333333333332</v>
      </c>
      <c r="C21" s="117">
        <v>152.80000000000001</v>
      </c>
    </row>
    <row r="22" spans="1:5" x14ac:dyDescent="0.25">
      <c r="A22" s="115" t="s">
        <v>579</v>
      </c>
      <c r="B22" s="117">
        <v>21.874100719424462</v>
      </c>
      <c r="C22" s="117">
        <v>140.48920863309351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79"/>
  <sheetViews>
    <sheetView tabSelected="1" workbookViewId="0">
      <pane xSplit="1" ySplit="1" topLeftCell="D268" activePane="bottomRight" state="frozen"/>
      <selection pane="topRight" activeCell="B1" sqref="B1"/>
      <selection pane="bottomLeft" activeCell="A2" sqref="A2"/>
      <selection pane="bottomRight" activeCell="G1" sqref="G1"/>
    </sheetView>
  </sheetViews>
  <sheetFormatPr defaultRowHeight="15" x14ac:dyDescent="0.25"/>
  <cols>
    <col min="23" max="23" width="9.5703125" bestFit="1" customWidth="1"/>
  </cols>
  <sheetData>
    <row r="1" spans="1:25" x14ac:dyDescent="0.25">
      <c r="A1" s="1" t="s">
        <v>0</v>
      </c>
      <c r="B1" s="1" t="s">
        <v>1</v>
      </c>
      <c r="C1" s="1" t="s">
        <v>768</v>
      </c>
      <c r="D1" s="1" t="s">
        <v>769</v>
      </c>
      <c r="E1" s="1" t="s">
        <v>785</v>
      </c>
      <c r="F1" s="1" t="s">
        <v>770</v>
      </c>
      <c r="G1" s="1" t="s">
        <v>774</v>
      </c>
      <c r="H1" s="1" t="s">
        <v>773</v>
      </c>
      <c r="I1" s="1" t="s">
        <v>772</v>
      </c>
      <c r="J1" s="1" t="s">
        <v>771</v>
      </c>
      <c r="K1" s="1" t="s">
        <v>775</v>
      </c>
      <c r="L1" s="1" t="s">
        <v>776</v>
      </c>
      <c r="M1" s="1" t="s">
        <v>777</v>
      </c>
      <c r="N1" s="1" t="s">
        <v>778</v>
      </c>
      <c r="O1" s="1" t="s">
        <v>779</v>
      </c>
      <c r="P1" s="1" t="s">
        <v>780</v>
      </c>
      <c r="Q1" s="1" t="s">
        <v>781</v>
      </c>
      <c r="R1" s="1" t="s">
        <v>782</v>
      </c>
      <c r="S1" s="1" t="s">
        <v>783</v>
      </c>
      <c r="T1" s="1" t="s">
        <v>784</v>
      </c>
      <c r="U1" s="1" t="s">
        <v>786</v>
      </c>
      <c r="V1" s="1" t="s">
        <v>804</v>
      </c>
      <c r="W1" s="1" t="s">
        <v>805</v>
      </c>
      <c r="X1" s="1" t="s">
        <v>806</v>
      </c>
      <c r="Y1" s="1" t="s">
        <v>807</v>
      </c>
    </row>
    <row r="2" spans="1:25" x14ac:dyDescent="0.25">
      <c r="A2" s="111" t="s">
        <v>2</v>
      </c>
      <c r="B2" s="106">
        <v>1</v>
      </c>
      <c r="C2" s="106">
        <v>117</v>
      </c>
      <c r="D2" s="106">
        <v>5</v>
      </c>
      <c r="E2" s="106">
        <v>123</v>
      </c>
      <c r="F2" s="106">
        <v>20</v>
      </c>
      <c r="G2" s="106">
        <v>96</v>
      </c>
      <c r="H2" s="106">
        <v>408</v>
      </c>
      <c r="I2" s="106">
        <v>28</v>
      </c>
      <c r="J2" s="106">
        <v>38</v>
      </c>
      <c r="K2" s="106">
        <v>9</v>
      </c>
      <c r="L2" s="106">
        <v>77</v>
      </c>
      <c r="M2" s="106">
        <v>68</v>
      </c>
      <c r="N2" s="106">
        <v>101</v>
      </c>
      <c r="O2" s="106">
        <v>59</v>
      </c>
      <c r="P2" s="106">
        <v>160</v>
      </c>
      <c r="Q2" s="106">
        <v>40</v>
      </c>
      <c r="R2" s="106">
        <v>16</v>
      </c>
      <c r="S2" s="106">
        <v>6</v>
      </c>
      <c r="T2" s="106">
        <v>18</v>
      </c>
      <c r="U2" s="112">
        <f>(F2/C2)*100</f>
        <v>17.094017094017094</v>
      </c>
      <c r="V2" s="113">
        <f>H2/G2</f>
        <v>4.25</v>
      </c>
      <c r="W2" s="112">
        <f>(M2/G2)*100</f>
        <v>70.833333333333343</v>
      </c>
      <c r="X2" s="114">
        <f t="array" ref="X2">INDEX('Attack Possession'!P$1:P$1067,MATCH($A2&amp;$B2,'Attack Possession'!$A$1:$A$1067&amp;'Attack Possession'!$B$1:$B$1067,0))</f>
        <v>40</v>
      </c>
      <c r="Y2" s="112">
        <f>(R2/X2)*100</f>
        <v>40</v>
      </c>
    </row>
    <row r="3" spans="1:25" x14ac:dyDescent="0.25">
      <c r="A3" s="107" t="s">
        <v>4</v>
      </c>
      <c r="B3" s="102">
        <v>1</v>
      </c>
      <c r="C3" s="102">
        <v>161</v>
      </c>
      <c r="D3" s="102">
        <v>8</v>
      </c>
      <c r="E3" s="102">
        <v>170</v>
      </c>
      <c r="F3" s="102">
        <v>7</v>
      </c>
      <c r="G3" s="102">
        <v>106</v>
      </c>
      <c r="H3" s="102">
        <v>391</v>
      </c>
      <c r="I3" s="102">
        <v>13</v>
      </c>
      <c r="J3" s="102">
        <v>52</v>
      </c>
      <c r="K3" s="102">
        <v>5</v>
      </c>
      <c r="L3" s="102">
        <v>99</v>
      </c>
      <c r="M3" s="102">
        <v>88</v>
      </c>
      <c r="N3" s="102">
        <v>147</v>
      </c>
      <c r="O3" s="102">
        <v>56</v>
      </c>
      <c r="P3" s="102">
        <v>203</v>
      </c>
      <c r="Q3" s="102">
        <v>28</v>
      </c>
      <c r="R3" s="102">
        <v>16</v>
      </c>
      <c r="S3" s="102">
        <v>3</v>
      </c>
      <c r="T3" s="102">
        <v>15</v>
      </c>
      <c r="U3" s="112">
        <f t="shared" ref="U3:U66" si="0">(F3/C3)*100</f>
        <v>4.3478260869565215</v>
      </c>
      <c r="V3" s="113">
        <f t="shared" ref="V3:V66" si="1">H3/G3</f>
        <v>3.6886792452830188</v>
      </c>
      <c r="W3" s="112">
        <f t="shared" ref="W3:W66" si="2">(M3/G3)*100</f>
        <v>83.018867924528308</v>
      </c>
      <c r="X3" s="114">
        <f t="array" ref="X3">INDEX('Attack Possession'!P$1:P$1067,MATCH($A3&amp;$B3,'Attack Possession'!$A$1:$A$1067&amp;'Attack Possession'!$B$1:$B$1067,0))</f>
        <v>26</v>
      </c>
      <c r="Y3" s="112">
        <f t="shared" ref="Y3:Y66" si="3">(R3/X3)*100</f>
        <v>61.53846153846154</v>
      </c>
    </row>
    <row r="4" spans="1:25" x14ac:dyDescent="0.25">
      <c r="A4" s="111" t="s">
        <v>18</v>
      </c>
      <c r="B4" s="106">
        <v>1</v>
      </c>
      <c r="C4" s="106">
        <v>137</v>
      </c>
      <c r="D4" s="106">
        <v>5</v>
      </c>
      <c r="E4" s="106">
        <v>146</v>
      </c>
      <c r="F4" s="106">
        <v>31</v>
      </c>
      <c r="G4" s="106">
        <v>117</v>
      </c>
      <c r="H4" s="106">
        <v>366</v>
      </c>
      <c r="I4" s="106">
        <v>19</v>
      </c>
      <c r="J4" s="106">
        <v>42</v>
      </c>
      <c r="K4" s="106">
        <v>3</v>
      </c>
      <c r="L4" s="106">
        <v>117</v>
      </c>
      <c r="M4" s="106">
        <v>94</v>
      </c>
      <c r="N4" s="106">
        <v>190</v>
      </c>
      <c r="O4" s="106">
        <v>66</v>
      </c>
      <c r="P4" s="106">
        <v>256</v>
      </c>
      <c r="Q4" s="106">
        <v>44</v>
      </c>
      <c r="R4" s="106">
        <v>13</v>
      </c>
      <c r="S4" s="106">
        <v>3</v>
      </c>
      <c r="T4" s="106">
        <v>8</v>
      </c>
      <c r="U4" s="112">
        <f t="shared" si="0"/>
        <v>22.627737226277372</v>
      </c>
      <c r="V4" s="113">
        <f t="shared" si="1"/>
        <v>3.1282051282051282</v>
      </c>
      <c r="W4" s="112">
        <f t="shared" si="2"/>
        <v>80.341880341880341</v>
      </c>
      <c r="X4" s="114">
        <f t="array" ref="X4">INDEX('Attack Possession'!P$1:P$1067,MATCH($A4&amp;$B4,'Attack Possession'!$A$1:$A$1067&amp;'Attack Possession'!$B$1:$B$1067,0))</f>
        <v>52</v>
      </c>
      <c r="Y4" s="112">
        <f t="shared" si="3"/>
        <v>25</v>
      </c>
    </row>
    <row r="5" spans="1:25" x14ac:dyDescent="0.25">
      <c r="A5" s="107" t="s">
        <v>5</v>
      </c>
      <c r="B5" s="102">
        <v>1</v>
      </c>
      <c r="C5" s="102">
        <v>111</v>
      </c>
      <c r="D5" s="102">
        <v>5</v>
      </c>
      <c r="E5" s="102">
        <v>117</v>
      </c>
      <c r="F5" s="102">
        <v>12</v>
      </c>
      <c r="G5" s="102">
        <v>107</v>
      </c>
      <c r="H5" s="102">
        <v>621</v>
      </c>
      <c r="I5" s="102">
        <v>27</v>
      </c>
      <c r="J5" s="102">
        <v>60</v>
      </c>
      <c r="K5" s="102">
        <v>10</v>
      </c>
      <c r="L5" s="102">
        <v>83</v>
      </c>
      <c r="M5" s="102">
        <v>82</v>
      </c>
      <c r="N5" s="102">
        <v>138</v>
      </c>
      <c r="O5" s="102">
        <v>38</v>
      </c>
      <c r="P5" s="102">
        <v>176</v>
      </c>
      <c r="Q5" s="102">
        <v>26</v>
      </c>
      <c r="R5" s="102">
        <v>18</v>
      </c>
      <c r="S5" s="102">
        <v>2</v>
      </c>
      <c r="T5" s="102">
        <v>14</v>
      </c>
      <c r="U5" s="112">
        <f t="shared" si="0"/>
        <v>10.810810810810811</v>
      </c>
      <c r="V5" s="113">
        <f t="shared" si="1"/>
        <v>5.8037383177570092</v>
      </c>
      <c r="W5" s="112">
        <f t="shared" si="2"/>
        <v>76.63551401869158</v>
      </c>
      <c r="X5" s="114">
        <f t="array" ref="X5">INDEX('Attack Possession'!P$1:P$1067,MATCH($A5&amp;$B5,'Attack Possession'!$A$1:$A$1067&amp;'Attack Possession'!$B$1:$B$1067,0))</f>
        <v>45</v>
      </c>
      <c r="Y5" s="112">
        <f t="shared" si="3"/>
        <v>40</v>
      </c>
    </row>
    <row r="6" spans="1:25" x14ac:dyDescent="0.25">
      <c r="A6" s="111" t="s">
        <v>6</v>
      </c>
      <c r="B6" s="106">
        <v>1</v>
      </c>
      <c r="C6" s="106">
        <v>164</v>
      </c>
      <c r="D6" s="106">
        <v>5</v>
      </c>
      <c r="E6" s="106">
        <v>171</v>
      </c>
      <c r="F6" s="106">
        <v>14</v>
      </c>
      <c r="G6" s="106">
        <v>137</v>
      </c>
      <c r="H6" s="106">
        <v>334</v>
      </c>
      <c r="I6" s="106">
        <v>22</v>
      </c>
      <c r="J6" s="106">
        <v>52</v>
      </c>
      <c r="K6" s="106">
        <v>8</v>
      </c>
      <c r="L6" s="106">
        <v>128</v>
      </c>
      <c r="M6" s="106">
        <v>111</v>
      </c>
      <c r="N6" s="106">
        <v>217</v>
      </c>
      <c r="O6" s="106">
        <v>70</v>
      </c>
      <c r="P6" s="106">
        <v>287</v>
      </c>
      <c r="Q6" s="106">
        <v>35</v>
      </c>
      <c r="R6" s="106">
        <v>18</v>
      </c>
      <c r="S6" s="106">
        <v>3</v>
      </c>
      <c r="T6" s="106">
        <v>11</v>
      </c>
      <c r="U6" s="112">
        <f t="shared" si="0"/>
        <v>8.536585365853659</v>
      </c>
      <c r="V6" s="113">
        <f t="shared" si="1"/>
        <v>2.437956204379562</v>
      </c>
      <c r="W6" s="112">
        <f t="shared" si="2"/>
        <v>81.021897810218974</v>
      </c>
      <c r="X6" s="114">
        <f t="array" ref="X6">INDEX('Attack Possession'!P$1:P$1067,MATCH($A6&amp;$B6,'Attack Possession'!$A$1:$A$1067&amp;'Attack Possession'!$B$1:$B$1067,0))</f>
        <v>44</v>
      </c>
      <c r="Y6" s="112">
        <f t="shared" si="3"/>
        <v>40.909090909090914</v>
      </c>
    </row>
    <row r="7" spans="1:25" x14ac:dyDescent="0.25">
      <c r="A7" s="107" t="s">
        <v>7</v>
      </c>
      <c r="B7" s="102">
        <v>1</v>
      </c>
      <c r="C7" s="102">
        <v>120</v>
      </c>
      <c r="D7" s="102">
        <v>13</v>
      </c>
      <c r="E7" s="102">
        <v>133</v>
      </c>
      <c r="F7" s="102">
        <v>31</v>
      </c>
      <c r="G7" s="102">
        <v>114</v>
      </c>
      <c r="H7" s="102">
        <v>352</v>
      </c>
      <c r="I7" s="102">
        <v>14</v>
      </c>
      <c r="J7" s="102">
        <v>43</v>
      </c>
      <c r="K7" s="102">
        <v>4</v>
      </c>
      <c r="L7" s="102">
        <v>102</v>
      </c>
      <c r="M7" s="102">
        <v>88</v>
      </c>
      <c r="N7" s="102">
        <v>132</v>
      </c>
      <c r="O7" s="102">
        <v>68</v>
      </c>
      <c r="P7" s="102">
        <v>200</v>
      </c>
      <c r="Q7" s="102">
        <v>49</v>
      </c>
      <c r="R7" s="102">
        <v>23</v>
      </c>
      <c r="S7" s="102">
        <v>3</v>
      </c>
      <c r="T7" s="102">
        <v>11</v>
      </c>
      <c r="U7" s="112">
        <f t="shared" si="0"/>
        <v>25.833333333333336</v>
      </c>
      <c r="V7" s="113">
        <f t="shared" si="1"/>
        <v>3.0877192982456139</v>
      </c>
      <c r="W7" s="112">
        <f t="shared" si="2"/>
        <v>77.192982456140342</v>
      </c>
      <c r="X7" s="114">
        <f t="array" ref="X7">INDEX('Attack Possession'!P$1:P$1067,MATCH($A7&amp;$B7,'Attack Possession'!$A$1:$A$1067&amp;'Attack Possession'!$B$1:$B$1067,0))</f>
        <v>51</v>
      </c>
      <c r="Y7" s="112">
        <f t="shared" si="3"/>
        <v>45.098039215686278</v>
      </c>
    </row>
    <row r="8" spans="1:25" x14ac:dyDescent="0.25">
      <c r="A8" s="111" t="s">
        <v>8</v>
      </c>
      <c r="B8" s="106">
        <v>1</v>
      </c>
      <c r="C8" s="106">
        <v>154</v>
      </c>
      <c r="D8" s="106">
        <v>5</v>
      </c>
      <c r="E8" s="106">
        <v>161</v>
      </c>
      <c r="F8" s="106">
        <v>8</v>
      </c>
      <c r="G8" s="106">
        <v>119</v>
      </c>
      <c r="H8" s="106">
        <v>663</v>
      </c>
      <c r="I8" s="106">
        <v>26</v>
      </c>
      <c r="J8" s="106">
        <v>60</v>
      </c>
      <c r="K8" s="106">
        <v>7</v>
      </c>
      <c r="L8" s="106">
        <v>97</v>
      </c>
      <c r="M8" s="106">
        <v>95</v>
      </c>
      <c r="N8" s="106">
        <v>154</v>
      </c>
      <c r="O8" s="106">
        <v>49</v>
      </c>
      <c r="P8" s="106">
        <v>203</v>
      </c>
      <c r="Q8" s="106">
        <v>34</v>
      </c>
      <c r="R8" s="106">
        <v>15</v>
      </c>
      <c r="S8" s="106">
        <v>6</v>
      </c>
      <c r="T8" s="106">
        <v>11</v>
      </c>
      <c r="U8" s="112">
        <f t="shared" si="0"/>
        <v>5.1948051948051948</v>
      </c>
      <c r="V8" s="113">
        <f t="shared" si="1"/>
        <v>5.5714285714285712</v>
      </c>
      <c r="W8" s="112">
        <f t="shared" si="2"/>
        <v>79.831932773109244</v>
      </c>
      <c r="X8" s="114">
        <f t="array" ref="X8">INDEX('Attack Possession'!P$1:P$1067,MATCH($A8&amp;$B8,'Attack Possession'!$A$1:$A$1067&amp;'Attack Possession'!$B$1:$B$1067,0))</f>
        <v>38</v>
      </c>
      <c r="Y8" s="112">
        <f t="shared" si="3"/>
        <v>39.473684210526315</v>
      </c>
    </row>
    <row r="9" spans="1:25" x14ac:dyDescent="0.25">
      <c r="A9" s="107" t="s">
        <v>9</v>
      </c>
      <c r="B9" s="102">
        <v>1</v>
      </c>
      <c r="C9" s="102">
        <v>96</v>
      </c>
      <c r="D9" s="102">
        <v>2</v>
      </c>
      <c r="E9" s="102">
        <v>100</v>
      </c>
      <c r="F9" s="102">
        <v>14</v>
      </c>
      <c r="G9" s="102">
        <v>73</v>
      </c>
      <c r="H9" s="102">
        <v>274</v>
      </c>
      <c r="I9" s="102">
        <v>7</v>
      </c>
      <c r="J9" s="102">
        <v>27</v>
      </c>
      <c r="K9" s="102">
        <v>3</v>
      </c>
      <c r="L9" s="102">
        <v>66</v>
      </c>
      <c r="M9" s="102">
        <v>60</v>
      </c>
      <c r="N9" s="102">
        <v>100</v>
      </c>
      <c r="O9" s="102">
        <v>31</v>
      </c>
      <c r="P9" s="102">
        <v>131</v>
      </c>
      <c r="Q9" s="102">
        <v>30</v>
      </c>
      <c r="R9" s="102">
        <v>21</v>
      </c>
      <c r="S9" s="102">
        <v>3</v>
      </c>
      <c r="T9" s="102">
        <v>14</v>
      </c>
      <c r="U9" s="112">
        <f t="shared" si="0"/>
        <v>14.583333333333334</v>
      </c>
      <c r="V9" s="113">
        <f t="shared" si="1"/>
        <v>3.7534246575342465</v>
      </c>
      <c r="W9" s="112">
        <f t="shared" si="2"/>
        <v>82.191780821917803</v>
      </c>
      <c r="X9" s="114">
        <f t="array" ref="X9">INDEX('Attack Possession'!P$1:P$1067,MATCH($A9&amp;$B9,'Attack Possession'!$A$1:$A$1067&amp;'Attack Possession'!$B$1:$B$1067,0))</f>
        <v>40</v>
      </c>
      <c r="Y9" s="112">
        <f t="shared" si="3"/>
        <v>52.5</v>
      </c>
    </row>
    <row r="10" spans="1:25" x14ac:dyDescent="0.25">
      <c r="A10" s="111" t="s">
        <v>10</v>
      </c>
      <c r="B10" s="106">
        <v>1</v>
      </c>
      <c r="C10" s="106">
        <v>107</v>
      </c>
      <c r="D10" s="106">
        <v>10</v>
      </c>
      <c r="E10" s="106">
        <v>123</v>
      </c>
      <c r="F10" s="106">
        <v>22</v>
      </c>
      <c r="G10" s="106">
        <v>120</v>
      </c>
      <c r="H10" s="106">
        <v>492</v>
      </c>
      <c r="I10" s="106">
        <v>45</v>
      </c>
      <c r="J10" s="106">
        <v>45</v>
      </c>
      <c r="K10" s="106">
        <v>9</v>
      </c>
      <c r="L10" s="106">
        <v>99</v>
      </c>
      <c r="M10" s="106">
        <v>89</v>
      </c>
      <c r="N10" s="106">
        <v>118</v>
      </c>
      <c r="O10" s="106">
        <v>70</v>
      </c>
      <c r="P10" s="106">
        <v>188</v>
      </c>
      <c r="Q10" s="106">
        <v>45</v>
      </c>
      <c r="R10" s="106">
        <v>20</v>
      </c>
      <c r="S10" s="106">
        <v>3</v>
      </c>
      <c r="T10" s="106">
        <v>10</v>
      </c>
      <c r="U10" s="112">
        <f t="shared" si="0"/>
        <v>20.5607476635514</v>
      </c>
      <c r="V10" s="113">
        <f t="shared" si="1"/>
        <v>4.0999999999999996</v>
      </c>
      <c r="W10" s="112">
        <f t="shared" si="2"/>
        <v>74.166666666666671</v>
      </c>
      <c r="X10" s="114">
        <f t="array" ref="X10">INDEX('Attack Possession'!P$1:P$1067,MATCH($A10&amp;$B10,'Attack Possession'!$A$1:$A$1067&amp;'Attack Possession'!$B$1:$B$1067,0))</f>
        <v>49</v>
      </c>
      <c r="Y10" s="112">
        <f t="shared" si="3"/>
        <v>40.816326530612244</v>
      </c>
    </row>
    <row r="11" spans="1:25" x14ac:dyDescent="0.25">
      <c r="A11" s="107" t="s">
        <v>11</v>
      </c>
      <c r="B11" s="102">
        <v>1</v>
      </c>
      <c r="C11" s="102">
        <v>145</v>
      </c>
      <c r="D11" s="102">
        <v>5</v>
      </c>
      <c r="E11" s="102">
        <v>152</v>
      </c>
      <c r="F11" s="102">
        <v>7</v>
      </c>
      <c r="G11" s="102">
        <v>106</v>
      </c>
      <c r="H11" s="102">
        <v>421</v>
      </c>
      <c r="I11" s="102">
        <v>16</v>
      </c>
      <c r="J11" s="102">
        <v>41</v>
      </c>
      <c r="K11" s="102">
        <v>2</v>
      </c>
      <c r="L11" s="102">
        <v>100</v>
      </c>
      <c r="M11" s="102">
        <v>83</v>
      </c>
      <c r="N11" s="102">
        <v>156</v>
      </c>
      <c r="O11" s="102">
        <v>23</v>
      </c>
      <c r="P11" s="102">
        <v>179</v>
      </c>
      <c r="Q11" s="102">
        <v>30</v>
      </c>
      <c r="R11" s="102">
        <v>33</v>
      </c>
      <c r="S11" s="102">
        <v>2</v>
      </c>
      <c r="T11" s="102">
        <v>8</v>
      </c>
      <c r="U11" s="112">
        <f t="shared" si="0"/>
        <v>4.8275862068965516</v>
      </c>
      <c r="V11" s="113">
        <f t="shared" si="1"/>
        <v>3.9716981132075473</v>
      </c>
      <c r="W11" s="112">
        <f t="shared" si="2"/>
        <v>78.301886792452834</v>
      </c>
      <c r="X11" s="114">
        <f t="array" ref="X11">INDEX('Attack Possession'!P$1:P$1067,MATCH($A11&amp;$B11,'Attack Possession'!$A$1:$A$1067&amp;'Attack Possession'!$B$1:$B$1067,0))</f>
        <v>40</v>
      </c>
      <c r="Y11" s="112">
        <f t="shared" si="3"/>
        <v>82.5</v>
      </c>
    </row>
    <row r="12" spans="1:25" x14ac:dyDescent="0.25">
      <c r="A12" s="111" t="s">
        <v>12</v>
      </c>
      <c r="B12" s="106">
        <v>1</v>
      </c>
      <c r="C12" s="106">
        <v>106</v>
      </c>
      <c r="D12" s="106">
        <v>9</v>
      </c>
      <c r="E12" s="106">
        <v>116</v>
      </c>
      <c r="F12" s="106">
        <v>19</v>
      </c>
      <c r="G12" s="106">
        <v>88</v>
      </c>
      <c r="H12" s="106">
        <v>329</v>
      </c>
      <c r="I12" s="106">
        <v>11</v>
      </c>
      <c r="J12" s="106">
        <v>35</v>
      </c>
      <c r="K12" s="106">
        <v>3</v>
      </c>
      <c r="L12" s="106">
        <v>71</v>
      </c>
      <c r="M12" s="106">
        <v>60</v>
      </c>
      <c r="N12" s="106">
        <v>106</v>
      </c>
      <c r="O12" s="106">
        <v>22</v>
      </c>
      <c r="P12" s="106">
        <v>128</v>
      </c>
      <c r="Q12" s="106">
        <v>34</v>
      </c>
      <c r="R12" s="106">
        <v>13</v>
      </c>
      <c r="S12" s="106">
        <v>3</v>
      </c>
      <c r="T12" s="106">
        <v>12</v>
      </c>
      <c r="U12" s="112">
        <f t="shared" si="0"/>
        <v>17.924528301886792</v>
      </c>
      <c r="V12" s="113">
        <f t="shared" si="1"/>
        <v>3.7386363636363638</v>
      </c>
      <c r="W12" s="112">
        <f t="shared" si="2"/>
        <v>68.181818181818173</v>
      </c>
      <c r="X12" s="114">
        <f t="array" ref="X12">INDEX('Attack Possession'!P$1:P$1067,MATCH($A12&amp;$B12,'Attack Possession'!$A$1:$A$1067&amp;'Attack Possession'!$B$1:$B$1067,0))</f>
        <v>31</v>
      </c>
      <c r="Y12" s="112">
        <f t="shared" si="3"/>
        <v>41.935483870967744</v>
      </c>
    </row>
    <row r="13" spans="1:25" x14ac:dyDescent="0.25">
      <c r="A13" s="107" t="s">
        <v>648</v>
      </c>
      <c r="B13" s="102">
        <v>1</v>
      </c>
      <c r="C13" s="102">
        <v>160</v>
      </c>
      <c r="D13" s="102">
        <v>6</v>
      </c>
      <c r="E13" s="102">
        <v>170</v>
      </c>
      <c r="F13" s="102">
        <v>22</v>
      </c>
      <c r="G13" s="102">
        <v>108</v>
      </c>
      <c r="H13" s="102">
        <v>381</v>
      </c>
      <c r="I13" s="102">
        <v>21</v>
      </c>
      <c r="J13" s="102">
        <v>39</v>
      </c>
      <c r="K13" s="102">
        <v>4</v>
      </c>
      <c r="L13" s="102">
        <v>97</v>
      </c>
      <c r="M13" s="102">
        <v>86</v>
      </c>
      <c r="N13" s="102">
        <v>122</v>
      </c>
      <c r="O13" s="102">
        <v>85</v>
      </c>
      <c r="P13" s="102">
        <v>207</v>
      </c>
      <c r="Q13" s="102">
        <v>34</v>
      </c>
      <c r="R13" s="102">
        <v>28</v>
      </c>
      <c r="S13" s="102">
        <v>1</v>
      </c>
      <c r="T13" s="102">
        <v>8</v>
      </c>
      <c r="U13" s="112">
        <f t="shared" si="0"/>
        <v>13.750000000000002</v>
      </c>
      <c r="V13" s="113">
        <f t="shared" si="1"/>
        <v>3.5277777777777777</v>
      </c>
      <c r="W13" s="112">
        <f t="shared" si="2"/>
        <v>79.629629629629633</v>
      </c>
      <c r="X13" s="114">
        <f t="array" ref="X13">INDEX('Attack Possession'!P$1:P$1067,MATCH($A13&amp;$B13,'Attack Possession'!$A$1:$A$1067&amp;'Attack Possession'!$B$1:$B$1067,0))</f>
        <v>53</v>
      </c>
      <c r="Y13" s="112">
        <f t="shared" si="3"/>
        <v>52.830188679245282</v>
      </c>
    </row>
    <row r="14" spans="1:25" x14ac:dyDescent="0.25">
      <c r="A14" s="111" t="s">
        <v>13</v>
      </c>
      <c r="B14" s="106">
        <v>1</v>
      </c>
      <c r="C14" s="106">
        <v>106</v>
      </c>
      <c r="D14" s="106">
        <v>6</v>
      </c>
      <c r="E14" s="106">
        <v>113</v>
      </c>
      <c r="F14" s="106">
        <v>30</v>
      </c>
      <c r="G14" s="106">
        <v>71</v>
      </c>
      <c r="H14" s="106">
        <v>361</v>
      </c>
      <c r="I14" s="106">
        <v>9</v>
      </c>
      <c r="J14" s="106">
        <v>26</v>
      </c>
      <c r="K14" s="106">
        <v>9</v>
      </c>
      <c r="L14" s="106">
        <v>58</v>
      </c>
      <c r="M14" s="106">
        <v>43</v>
      </c>
      <c r="N14" s="106">
        <v>89</v>
      </c>
      <c r="O14" s="106">
        <v>5</v>
      </c>
      <c r="P14" s="106">
        <v>94</v>
      </c>
      <c r="Q14" s="106">
        <v>32</v>
      </c>
      <c r="R14" s="106">
        <v>14</v>
      </c>
      <c r="S14" s="106" t="s">
        <v>3</v>
      </c>
      <c r="T14" s="106">
        <v>7</v>
      </c>
      <c r="U14" s="112">
        <f t="shared" si="0"/>
        <v>28.30188679245283</v>
      </c>
      <c r="V14" s="113">
        <f t="shared" si="1"/>
        <v>5.084507042253521</v>
      </c>
      <c r="W14" s="112">
        <f t="shared" si="2"/>
        <v>60.563380281690137</v>
      </c>
      <c r="X14" s="114">
        <f t="array" ref="X14">INDEX('Attack Possession'!P$1:P$1067,MATCH($A14&amp;$B14,'Attack Possession'!$A$1:$A$1067&amp;'Attack Possession'!$B$1:$B$1067,0))</f>
        <v>47</v>
      </c>
      <c r="Y14" s="112">
        <f t="shared" si="3"/>
        <v>29.787234042553191</v>
      </c>
    </row>
    <row r="15" spans="1:25" x14ac:dyDescent="0.25">
      <c r="A15" s="107" t="s">
        <v>14</v>
      </c>
      <c r="B15" s="102">
        <v>1</v>
      </c>
      <c r="C15" s="102">
        <v>147</v>
      </c>
      <c r="D15" s="102">
        <v>17</v>
      </c>
      <c r="E15" s="102">
        <v>165</v>
      </c>
      <c r="F15" s="102">
        <v>25</v>
      </c>
      <c r="G15" s="102">
        <v>128</v>
      </c>
      <c r="H15" s="102">
        <v>553</v>
      </c>
      <c r="I15" s="102">
        <v>23</v>
      </c>
      <c r="J15" s="102">
        <v>51</v>
      </c>
      <c r="K15" s="102">
        <v>8</v>
      </c>
      <c r="L15" s="102">
        <v>109</v>
      </c>
      <c r="M15" s="102">
        <v>80</v>
      </c>
      <c r="N15" s="102">
        <v>143</v>
      </c>
      <c r="O15" s="102">
        <v>6</v>
      </c>
      <c r="P15" s="102">
        <v>149</v>
      </c>
      <c r="Q15" s="102">
        <v>42</v>
      </c>
      <c r="R15" s="102">
        <v>18</v>
      </c>
      <c r="S15" s="102">
        <v>3</v>
      </c>
      <c r="T15" s="102">
        <v>8</v>
      </c>
      <c r="U15" s="112">
        <f t="shared" si="0"/>
        <v>17.006802721088434</v>
      </c>
      <c r="V15" s="113">
        <f t="shared" si="1"/>
        <v>4.3203125</v>
      </c>
      <c r="W15" s="112">
        <f t="shared" si="2"/>
        <v>62.5</v>
      </c>
      <c r="X15" s="114">
        <f t="array" ref="X15">INDEX('Attack Possession'!P$1:P$1067,MATCH($A15&amp;$B15,'Attack Possession'!$A$1:$A$1067&amp;'Attack Possession'!$B$1:$B$1067,0))</f>
        <v>49</v>
      </c>
      <c r="Y15" s="112">
        <f t="shared" si="3"/>
        <v>36.734693877551024</v>
      </c>
    </row>
    <row r="16" spans="1:25" x14ac:dyDescent="0.25">
      <c r="A16" s="111" t="s">
        <v>15</v>
      </c>
      <c r="B16" s="106">
        <v>1</v>
      </c>
      <c r="C16" s="106">
        <v>128</v>
      </c>
      <c r="D16" s="106">
        <v>8</v>
      </c>
      <c r="E16" s="106">
        <v>139</v>
      </c>
      <c r="F16" s="106">
        <v>14</v>
      </c>
      <c r="G16" s="106">
        <v>113</v>
      </c>
      <c r="H16" s="106">
        <v>688</v>
      </c>
      <c r="I16" s="106">
        <v>28</v>
      </c>
      <c r="J16" s="106">
        <v>50</v>
      </c>
      <c r="K16" s="106">
        <v>11</v>
      </c>
      <c r="L16" s="106">
        <v>92</v>
      </c>
      <c r="M16" s="106">
        <v>77</v>
      </c>
      <c r="N16" s="106">
        <v>93</v>
      </c>
      <c r="O16" s="106">
        <v>65</v>
      </c>
      <c r="P16" s="106">
        <v>158</v>
      </c>
      <c r="Q16" s="106">
        <v>43</v>
      </c>
      <c r="R16" s="106">
        <v>23</v>
      </c>
      <c r="S16" s="106">
        <v>6</v>
      </c>
      <c r="T16" s="106">
        <v>13</v>
      </c>
      <c r="U16" s="112">
        <f t="shared" si="0"/>
        <v>10.9375</v>
      </c>
      <c r="V16" s="113">
        <f t="shared" si="1"/>
        <v>6.0884955752212386</v>
      </c>
      <c r="W16" s="112">
        <f t="shared" si="2"/>
        <v>68.141592920353972</v>
      </c>
      <c r="X16" s="114">
        <f t="array" ref="X16">INDEX('Attack Possession'!P$1:P$1067,MATCH($A16&amp;$B16,'Attack Possession'!$A$1:$A$1067&amp;'Attack Possession'!$B$1:$B$1067,0))</f>
        <v>46</v>
      </c>
      <c r="Y16" s="112">
        <f t="shared" si="3"/>
        <v>50</v>
      </c>
    </row>
    <row r="17" spans="1:25" x14ac:dyDescent="0.25">
      <c r="A17" s="107" t="s">
        <v>19</v>
      </c>
      <c r="B17" s="102">
        <v>1</v>
      </c>
      <c r="C17" s="102">
        <v>99</v>
      </c>
      <c r="D17" s="102">
        <v>5</v>
      </c>
      <c r="E17" s="102">
        <v>111</v>
      </c>
      <c r="F17" s="102">
        <v>26</v>
      </c>
      <c r="G17" s="102">
        <v>111</v>
      </c>
      <c r="H17" s="102">
        <v>348</v>
      </c>
      <c r="I17" s="102">
        <v>6</v>
      </c>
      <c r="J17" s="102">
        <v>38</v>
      </c>
      <c r="K17" s="102">
        <v>2</v>
      </c>
      <c r="L17" s="102">
        <v>106</v>
      </c>
      <c r="M17" s="102">
        <v>87</v>
      </c>
      <c r="N17" s="102">
        <v>160</v>
      </c>
      <c r="O17" s="102">
        <v>69</v>
      </c>
      <c r="P17" s="102">
        <v>229</v>
      </c>
      <c r="Q17" s="102">
        <v>50</v>
      </c>
      <c r="R17" s="102">
        <v>20</v>
      </c>
      <c r="S17" s="102">
        <v>5</v>
      </c>
      <c r="T17" s="102">
        <v>12</v>
      </c>
      <c r="U17" s="112">
        <f t="shared" si="0"/>
        <v>26.262626262626267</v>
      </c>
      <c r="V17" s="113">
        <f t="shared" si="1"/>
        <v>3.1351351351351351</v>
      </c>
      <c r="W17" s="112">
        <f t="shared" si="2"/>
        <v>78.378378378378372</v>
      </c>
      <c r="X17" s="114">
        <f t="array" ref="X17">INDEX('Attack Possession'!P$1:P$1067,MATCH($A17&amp;$B17,'Attack Possession'!$A$1:$A$1067&amp;'Attack Possession'!$B$1:$B$1067,0))</f>
        <v>48</v>
      </c>
      <c r="Y17" s="112">
        <f t="shared" si="3"/>
        <v>41.666666666666671</v>
      </c>
    </row>
    <row r="18" spans="1:25" x14ac:dyDescent="0.25">
      <c r="A18" s="111" t="s">
        <v>16</v>
      </c>
      <c r="B18" s="106">
        <v>1</v>
      </c>
      <c r="C18" s="106">
        <v>102</v>
      </c>
      <c r="D18" s="106">
        <v>4</v>
      </c>
      <c r="E18" s="106">
        <v>106</v>
      </c>
      <c r="F18" s="106">
        <v>21</v>
      </c>
      <c r="G18" s="106">
        <v>87</v>
      </c>
      <c r="H18" s="106">
        <v>341</v>
      </c>
      <c r="I18" s="106">
        <v>13</v>
      </c>
      <c r="J18" s="106">
        <v>37</v>
      </c>
      <c r="K18" s="106">
        <v>8</v>
      </c>
      <c r="L18" s="106">
        <v>74</v>
      </c>
      <c r="M18" s="106">
        <v>70</v>
      </c>
      <c r="N18" s="106">
        <v>134</v>
      </c>
      <c r="O18" s="106">
        <v>15</v>
      </c>
      <c r="P18" s="106">
        <v>149</v>
      </c>
      <c r="Q18" s="106">
        <v>33</v>
      </c>
      <c r="R18" s="106">
        <v>15</v>
      </c>
      <c r="S18" s="106">
        <v>3</v>
      </c>
      <c r="T18" s="106">
        <v>14</v>
      </c>
      <c r="U18" s="112">
        <f t="shared" si="0"/>
        <v>20.588235294117645</v>
      </c>
      <c r="V18" s="113">
        <f t="shared" si="1"/>
        <v>3.9195402298850577</v>
      </c>
      <c r="W18" s="112">
        <f t="shared" si="2"/>
        <v>80.459770114942529</v>
      </c>
      <c r="X18" s="114">
        <f t="array" ref="X18">INDEX('Attack Possession'!P$1:P$1067,MATCH($A18&amp;$B18,'Attack Possession'!$A$1:$A$1067&amp;'Attack Possession'!$B$1:$B$1067,0))</f>
        <v>40</v>
      </c>
      <c r="Y18" s="112">
        <f t="shared" si="3"/>
        <v>37.5</v>
      </c>
    </row>
    <row r="19" spans="1:25" x14ac:dyDescent="0.25">
      <c r="A19" s="107" t="s">
        <v>17</v>
      </c>
      <c r="B19" s="102">
        <v>1</v>
      </c>
      <c r="C19" s="102">
        <v>133</v>
      </c>
      <c r="D19" s="102">
        <v>8</v>
      </c>
      <c r="E19" s="102">
        <v>143</v>
      </c>
      <c r="F19" s="102">
        <v>19</v>
      </c>
      <c r="G19" s="102">
        <v>132</v>
      </c>
      <c r="H19" s="102">
        <v>407</v>
      </c>
      <c r="I19" s="102">
        <v>26</v>
      </c>
      <c r="J19" s="102">
        <v>54</v>
      </c>
      <c r="K19" s="102">
        <v>7</v>
      </c>
      <c r="L19" s="102">
        <v>122</v>
      </c>
      <c r="M19" s="102">
        <v>111</v>
      </c>
      <c r="N19" s="102">
        <v>214</v>
      </c>
      <c r="O19" s="102">
        <v>37</v>
      </c>
      <c r="P19" s="102">
        <v>251</v>
      </c>
      <c r="Q19" s="102">
        <v>36</v>
      </c>
      <c r="R19" s="102">
        <v>10</v>
      </c>
      <c r="S19" s="102">
        <v>1</v>
      </c>
      <c r="T19" s="102">
        <v>6</v>
      </c>
      <c r="U19" s="112">
        <f t="shared" si="0"/>
        <v>14.285714285714285</v>
      </c>
      <c r="V19" s="113">
        <f t="shared" si="1"/>
        <v>3.0833333333333335</v>
      </c>
      <c r="W19" s="112">
        <f t="shared" si="2"/>
        <v>84.090909090909093</v>
      </c>
      <c r="X19" s="114">
        <f t="array" ref="X19">INDEX('Attack Possession'!P$1:P$1067,MATCH($A19&amp;$B19,'Attack Possession'!$A$1:$A$1067&amp;'Attack Possession'!$B$1:$B$1067,0))</f>
        <v>42</v>
      </c>
      <c r="Y19" s="112">
        <f t="shared" si="3"/>
        <v>23.809523809523807</v>
      </c>
    </row>
    <row r="20" spans="1:25" x14ac:dyDescent="0.25">
      <c r="A20" s="111" t="s">
        <v>2</v>
      </c>
      <c r="B20" s="106">
        <v>2</v>
      </c>
      <c r="C20" s="106">
        <v>102</v>
      </c>
      <c r="D20" s="106">
        <v>6</v>
      </c>
      <c r="E20" s="106">
        <v>108</v>
      </c>
      <c r="F20" s="106">
        <v>17</v>
      </c>
      <c r="G20" s="106">
        <v>81</v>
      </c>
      <c r="H20" s="106">
        <v>267</v>
      </c>
      <c r="I20" s="106">
        <v>13</v>
      </c>
      <c r="J20" s="106">
        <v>32</v>
      </c>
      <c r="K20" s="106">
        <v>5</v>
      </c>
      <c r="L20" s="106">
        <v>71</v>
      </c>
      <c r="M20" s="106">
        <v>57</v>
      </c>
      <c r="N20" s="106">
        <v>111</v>
      </c>
      <c r="O20" s="106">
        <v>29</v>
      </c>
      <c r="P20" s="106">
        <v>140</v>
      </c>
      <c r="Q20" s="106">
        <v>37</v>
      </c>
      <c r="R20" s="106">
        <v>16</v>
      </c>
      <c r="S20" s="106">
        <v>3</v>
      </c>
      <c r="T20" s="106">
        <v>13</v>
      </c>
      <c r="U20" s="112">
        <f t="shared" si="0"/>
        <v>16.666666666666664</v>
      </c>
      <c r="V20" s="113">
        <f t="shared" si="1"/>
        <v>3.2962962962962963</v>
      </c>
      <c r="W20" s="112">
        <f t="shared" si="2"/>
        <v>70.370370370370367</v>
      </c>
      <c r="X20" s="114">
        <f t="array" ref="X20">INDEX('Attack Possession'!P$1:P$1067,MATCH($A20&amp;$B20,'Attack Possession'!$A$1:$A$1067&amp;'Attack Possession'!$B$1:$B$1067,0))</f>
        <v>42</v>
      </c>
      <c r="Y20" s="112">
        <f t="shared" si="3"/>
        <v>38.095238095238095</v>
      </c>
    </row>
    <row r="21" spans="1:25" x14ac:dyDescent="0.25">
      <c r="A21" s="107" t="s">
        <v>18</v>
      </c>
      <c r="B21" s="106">
        <v>2</v>
      </c>
      <c r="C21" s="102">
        <v>161</v>
      </c>
      <c r="D21" s="102">
        <v>12</v>
      </c>
      <c r="E21" s="102">
        <v>176</v>
      </c>
      <c r="F21" s="102">
        <v>22</v>
      </c>
      <c r="G21" s="102">
        <v>135</v>
      </c>
      <c r="H21" s="102">
        <v>351</v>
      </c>
      <c r="I21" s="102">
        <v>16</v>
      </c>
      <c r="J21" s="102">
        <v>45</v>
      </c>
      <c r="K21" s="102">
        <v>10</v>
      </c>
      <c r="L21" s="102">
        <v>130</v>
      </c>
      <c r="M21" s="102">
        <v>105</v>
      </c>
      <c r="N21" s="102">
        <v>204</v>
      </c>
      <c r="O21" s="102">
        <v>51</v>
      </c>
      <c r="P21" s="102">
        <v>255</v>
      </c>
      <c r="Q21" s="102">
        <v>35</v>
      </c>
      <c r="R21" s="102">
        <v>20</v>
      </c>
      <c r="S21" s="102">
        <v>7</v>
      </c>
      <c r="T21" s="102">
        <v>12</v>
      </c>
      <c r="U21" s="112">
        <f t="shared" si="0"/>
        <v>13.664596273291925</v>
      </c>
      <c r="V21" s="113">
        <f t="shared" si="1"/>
        <v>2.6</v>
      </c>
      <c r="W21" s="112">
        <f t="shared" si="2"/>
        <v>77.777777777777786</v>
      </c>
      <c r="X21" s="114">
        <f t="array" ref="X21">INDEX('Attack Possession'!P$1:P$1067,MATCH($A21&amp;$B21,'Attack Possession'!$A$1:$A$1067&amp;'Attack Possession'!$B$1:$B$1067,0))</f>
        <v>49</v>
      </c>
      <c r="Y21" s="112">
        <f t="shared" si="3"/>
        <v>40.816326530612244</v>
      </c>
    </row>
    <row r="22" spans="1:25" x14ac:dyDescent="0.25">
      <c r="A22" s="111" t="s">
        <v>5</v>
      </c>
      <c r="B22" s="106">
        <v>2</v>
      </c>
      <c r="C22" s="106">
        <v>90</v>
      </c>
      <c r="D22" s="106">
        <v>8</v>
      </c>
      <c r="E22" s="106">
        <v>101</v>
      </c>
      <c r="F22" s="106">
        <v>28</v>
      </c>
      <c r="G22" s="106">
        <v>93</v>
      </c>
      <c r="H22" s="106">
        <v>478</v>
      </c>
      <c r="I22" s="106">
        <v>20</v>
      </c>
      <c r="J22" s="106">
        <v>27</v>
      </c>
      <c r="K22" s="106">
        <v>8</v>
      </c>
      <c r="L22" s="106">
        <v>70</v>
      </c>
      <c r="M22" s="106">
        <v>67</v>
      </c>
      <c r="N22" s="106">
        <v>130</v>
      </c>
      <c r="O22" s="106">
        <v>56</v>
      </c>
      <c r="P22" s="106">
        <v>186</v>
      </c>
      <c r="Q22" s="106">
        <v>36</v>
      </c>
      <c r="R22" s="106">
        <v>16</v>
      </c>
      <c r="S22" s="106">
        <v>2</v>
      </c>
      <c r="T22" s="106">
        <v>9</v>
      </c>
      <c r="U22" s="112">
        <f t="shared" si="0"/>
        <v>31.111111111111111</v>
      </c>
      <c r="V22" s="113">
        <f t="shared" si="1"/>
        <v>5.139784946236559</v>
      </c>
      <c r="W22" s="112">
        <f t="shared" si="2"/>
        <v>72.043010752688176</v>
      </c>
      <c r="X22" s="114">
        <f t="array" ref="X22">INDEX('Attack Possession'!P$1:P$1067,MATCH($A22&amp;$B22,'Attack Possession'!$A$1:$A$1067&amp;'Attack Possession'!$B$1:$B$1067,0))</f>
        <v>52</v>
      </c>
      <c r="Y22" s="112">
        <f t="shared" si="3"/>
        <v>30.76923076923077</v>
      </c>
    </row>
    <row r="23" spans="1:25" x14ac:dyDescent="0.25">
      <c r="A23" s="107" t="s">
        <v>6</v>
      </c>
      <c r="B23" s="106">
        <v>2</v>
      </c>
      <c r="C23" s="102">
        <v>142</v>
      </c>
      <c r="D23" s="102">
        <v>3</v>
      </c>
      <c r="E23" s="102">
        <v>146</v>
      </c>
      <c r="F23" s="102">
        <v>26</v>
      </c>
      <c r="G23" s="102">
        <v>92</v>
      </c>
      <c r="H23" s="102">
        <v>315</v>
      </c>
      <c r="I23" s="102">
        <v>16</v>
      </c>
      <c r="J23" s="102">
        <v>41</v>
      </c>
      <c r="K23" s="102">
        <v>4</v>
      </c>
      <c r="L23" s="102">
        <v>84</v>
      </c>
      <c r="M23" s="102">
        <v>76</v>
      </c>
      <c r="N23" s="102">
        <v>110</v>
      </c>
      <c r="O23" s="102">
        <v>105</v>
      </c>
      <c r="P23" s="102">
        <v>215</v>
      </c>
      <c r="Q23" s="102">
        <v>30</v>
      </c>
      <c r="R23" s="102">
        <v>20</v>
      </c>
      <c r="S23" s="102">
        <v>3</v>
      </c>
      <c r="T23" s="102">
        <v>11</v>
      </c>
      <c r="U23" s="112">
        <f t="shared" si="0"/>
        <v>18.30985915492958</v>
      </c>
      <c r="V23" s="113">
        <f t="shared" si="1"/>
        <v>3.4239130434782608</v>
      </c>
      <c r="W23" s="112">
        <f t="shared" si="2"/>
        <v>82.608695652173907</v>
      </c>
      <c r="X23" s="114">
        <f t="array" ref="X23">INDEX('Attack Possession'!P$1:P$1067,MATCH($A23&amp;$B23,'Attack Possession'!$A$1:$A$1067&amp;'Attack Possession'!$B$1:$B$1067,0))</f>
        <v>47</v>
      </c>
      <c r="Y23" s="112">
        <f t="shared" si="3"/>
        <v>42.553191489361701</v>
      </c>
    </row>
    <row r="24" spans="1:25" x14ac:dyDescent="0.25">
      <c r="A24" s="111" t="s">
        <v>7</v>
      </c>
      <c r="B24" s="106">
        <v>2</v>
      </c>
      <c r="C24" s="106">
        <v>143</v>
      </c>
      <c r="D24" s="106">
        <v>8</v>
      </c>
      <c r="E24" s="106">
        <v>153</v>
      </c>
      <c r="F24" s="106">
        <v>21</v>
      </c>
      <c r="G24" s="106">
        <v>109</v>
      </c>
      <c r="H24" s="106">
        <v>462</v>
      </c>
      <c r="I24" s="106">
        <v>25</v>
      </c>
      <c r="J24" s="106">
        <v>46</v>
      </c>
      <c r="K24" s="106">
        <v>7</v>
      </c>
      <c r="L24" s="106">
        <v>90</v>
      </c>
      <c r="M24" s="106">
        <v>78</v>
      </c>
      <c r="N24" s="106">
        <v>138</v>
      </c>
      <c r="O24" s="106">
        <v>39</v>
      </c>
      <c r="P24" s="106">
        <v>177</v>
      </c>
      <c r="Q24" s="106">
        <v>49</v>
      </c>
      <c r="R24" s="106">
        <v>13</v>
      </c>
      <c r="S24" s="106">
        <v>2</v>
      </c>
      <c r="T24" s="106">
        <v>7</v>
      </c>
      <c r="U24" s="112">
        <f t="shared" si="0"/>
        <v>14.685314685314685</v>
      </c>
      <c r="V24" s="113">
        <f t="shared" si="1"/>
        <v>4.238532110091743</v>
      </c>
      <c r="W24" s="112">
        <f t="shared" si="2"/>
        <v>71.559633027522935</v>
      </c>
      <c r="X24" s="114">
        <f t="array" ref="X24">INDEX('Attack Possession'!P$1:P$1067,MATCH($A24&amp;$B24,'Attack Possession'!$A$1:$A$1067&amp;'Attack Possession'!$B$1:$B$1067,0))</f>
        <v>45</v>
      </c>
      <c r="Y24" s="112">
        <f t="shared" si="3"/>
        <v>28.888888888888886</v>
      </c>
    </row>
    <row r="25" spans="1:25" x14ac:dyDescent="0.25">
      <c r="A25" s="107" t="s">
        <v>8</v>
      </c>
      <c r="B25" s="106">
        <v>2</v>
      </c>
      <c r="C25" s="102">
        <v>127</v>
      </c>
      <c r="D25" s="102">
        <v>10</v>
      </c>
      <c r="E25" s="102">
        <v>140</v>
      </c>
      <c r="F25" s="102">
        <v>8</v>
      </c>
      <c r="G25" s="102">
        <v>93</v>
      </c>
      <c r="H25" s="102">
        <v>435</v>
      </c>
      <c r="I25" s="102">
        <v>28</v>
      </c>
      <c r="J25" s="102">
        <v>32</v>
      </c>
      <c r="K25" s="102">
        <v>11</v>
      </c>
      <c r="L25" s="102">
        <v>83</v>
      </c>
      <c r="M25" s="102">
        <v>61</v>
      </c>
      <c r="N25" s="102">
        <v>115</v>
      </c>
      <c r="O25" s="102">
        <v>19</v>
      </c>
      <c r="P25" s="102">
        <v>134</v>
      </c>
      <c r="Q25" s="102">
        <v>30</v>
      </c>
      <c r="R25" s="102">
        <v>13</v>
      </c>
      <c r="S25" s="102">
        <v>1</v>
      </c>
      <c r="T25" s="102">
        <v>9</v>
      </c>
      <c r="U25" s="112">
        <f t="shared" si="0"/>
        <v>6.2992125984251963</v>
      </c>
      <c r="V25" s="113">
        <f t="shared" si="1"/>
        <v>4.67741935483871</v>
      </c>
      <c r="W25" s="112">
        <f t="shared" si="2"/>
        <v>65.591397849462368</v>
      </c>
      <c r="X25" s="114">
        <f t="array" ref="X25">INDEX('Attack Possession'!P$1:P$1067,MATCH($A25&amp;$B25,'Attack Possession'!$A$1:$A$1067&amp;'Attack Possession'!$B$1:$B$1067,0))</f>
        <v>35</v>
      </c>
      <c r="Y25" s="112">
        <f t="shared" si="3"/>
        <v>37.142857142857146</v>
      </c>
    </row>
    <row r="26" spans="1:25" x14ac:dyDescent="0.25">
      <c r="A26" s="111" t="s">
        <v>10</v>
      </c>
      <c r="B26" s="106">
        <v>2</v>
      </c>
      <c r="C26" s="106">
        <v>123</v>
      </c>
      <c r="D26" s="106">
        <v>4</v>
      </c>
      <c r="E26" s="106">
        <v>129</v>
      </c>
      <c r="F26" s="106">
        <v>24</v>
      </c>
      <c r="G26" s="106">
        <v>102</v>
      </c>
      <c r="H26" s="106">
        <v>417</v>
      </c>
      <c r="I26" s="106">
        <v>20</v>
      </c>
      <c r="J26" s="106">
        <v>37</v>
      </c>
      <c r="K26" s="106">
        <v>4</v>
      </c>
      <c r="L26" s="106">
        <v>89</v>
      </c>
      <c r="M26" s="106">
        <v>63</v>
      </c>
      <c r="N26" s="106">
        <v>128</v>
      </c>
      <c r="O26" s="106">
        <v>46</v>
      </c>
      <c r="P26" s="106">
        <v>174</v>
      </c>
      <c r="Q26" s="106">
        <v>42</v>
      </c>
      <c r="R26" s="106">
        <v>23</v>
      </c>
      <c r="S26" s="106">
        <v>1</v>
      </c>
      <c r="T26" s="106">
        <v>12</v>
      </c>
      <c r="U26" s="112">
        <f t="shared" si="0"/>
        <v>19.512195121951219</v>
      </c>
      <c r="V26" s="113">
        <f t="shared" si="1"/>
        <v>4.0882352941176467</v>
      </c>
      <c r="W26" s="112">
        <f t="shared" si="2"/>
        <v>61.764705882352942</v>
      </c>
      <c r="X26" s="114">
        <f t="array" ref="X26">INDEX('Attack Possession'!P$1:P$1067,MATCH($A26&amp;$B26,'Attack Possession'!$A$1:$A$1067&amp;'Attack Possession'!$B$1:$B$1067,0))</f>
        <v>51</v>
      </c>
      <c r="Y26" s="112">
        <f t="shared" si="3"/>
        <v>45.098039215686278</v>
      </c>
    </row>
    <row r="27" spans="1:25" x14ac:dyDescent="0.25">
      <c r="A27" s="107" t="s">
        <v>11</v>
      </c>
      <c r="B27" s="106">
        <v>2</v>
      </c>
      <c r="C27" s="102">
        <v>158</v>
      </c>
      <c r="D27" s="102">
        <v>4</v>
      </c>
      <c r="E27" s="102">
        <v>163</v>
      </c>
      <c r="F27" s="102">
        <v>34</v>
      </c>
      <c r="G27" s="102">
        <v>118</v>
      </c>
      <c r="H27" s="102">
        <v>485</v>
      </c>
      <c r="I27" s="102">
        <v>20</v>
      </c>
      <c r="J27" s="102">
        <v>46</v>
      </c>
      <c r="K27" s="102">
        <v>8</v>
      </c>
      <c r="L27" s="102">
        <v>94</v>
      </c>
      <c r="M27" s="102">
        <v>85</v>
      </c>
      <c r="N27" s="102">
        <v>172</v>
      </c>
      <c r="O27" s="102">
        <v>20</v>
      </c>
      <c r="P27" s="102">
        <v>192</v>
      </c>
      <c r="Q27" s="102">
        <v>49</v>
      </c>
      <c r="R27" s="102">
        <v>20</v>
      </c>
      <c r="S27" s="102">
        <v>2</v>
      </c>
      <c r="T27" s="102">
        <v>10</v>
      </c>
      <c r="U27" s="112">
        <f t="shared" si="0"/>
        <v>21.518987341772153</v>
      </c>
      <c r="V27" s="113">
        <f t="shared" si="1"/>
        <v>4.1101694915254239</v>
      </c>
      <c r="W27" s="112">
        <f t="shared" si="2"/>
        <v>72.033898305084747</v>
      </c>
      <c r="X27" s="114">
        <f t="array" ref="X27">INDEX('Attack Possession'!P$1:P$1067,MATCH($A27&amp;$B27,'Attack Possession'!$A$1:$A$1067&amp;'Attack Possession'!$B$1:$B$1067,0))</f>
        <v>48</v>
      </c>
      <c r="Y27" s="112">
        <f t="shared" si="3"/>
        <v>41.666666666666671</v>
      </c>
    </row>
    <row r="28" spans="1:25" x14ac:dyDescent="0.25">
      <c r="A28" s="111" t="s">
        <v>12</v>
      </c>
      <c r="B28" s="106">
        <v>2</v>
      </c>
      <c r="C28" s="106">
        <v>95</v>
      </c>
      <c r="D28" s="106">
        <v>7</v>
      </c>
      <c r="E28" s="106">
        <v>103</v>
      </c>
      <c r="F28" s="106">
        <v>27</v>
      </c>
      <c r="G28" s="106">
        <v>89</v>
      </c>
      <c r="H28" s="106">
        <v>328</v>
      </c>
      <c r="I28" s="106">
        <v>16</v>
      </c>
      <c r="J28" s="106">
        <v>31</v>
      </c>
      <c r="K28" s="106">
        <v>7</v>
      </c>
      <c r="L28" s="106">
        <v>68</v>
      </c>
      <c r="M28" s="106">
        <v>57</v>
      </c>
      <c r="N28" s="106">
        <v>108</v>
      </c>
      <c r="O28" s="106">
        <v>18</v>
      </c>
      <c r="P28" s="106">
        <v>126</v>
      </c>
      <c r="Q28" s="106">
        <v>37</v>
      </c>
      <c r="R28" s="106">
        <v>18</v>
      </c>
      <c r="S28" s="106">
        <v>2</v>
      </c>
      <c r="T28" s="106">
        <v>4</v>
      </c>
      <c r="U28" s="112">
        <f t="shared" si="0"/>
        <v>28.421052631578945</v>
      </c>
      <c r="V28" s="113">
        <f t="shared" si="1"/>
        <v>3.6853932584269664</v>
      </c>
      <c r="W28" s="112">
        <f t="shared" si="2"/>
        <v>64.044943820224717</v>
      </c>
      <c r="X28" s="114">
        <f t="array" ref="X28">INDEX('Attack Possession'!P$1:P$1067,MATCH($A28&amp;$B28,'Attack Possession'!$A$1:$A$1067&amp;'Attack Possession'!$B$1:$B$1067,0))</f>
        <v>50</v>
      </c>
      <c r="Y28" s="112">
        <f t="shared" si="3"/>
        <v>36</v>
      </c>
    </row>
    <row r="29" spans="1:25" x14ac:dyDescent="0.25">
      <c r="A29" s="107" t="s">
        <v>648</v>
      </c>
      <c r="B29" s="106">
        <v>2</v>
      </c>
      <c r="C29" s="102">
        <v>119</v>
      </c>
      <c r="D29" s="102">
        <v>4</v>
      </c>
      <c r="E29" s="102">
        <v>127</v>
      </c>
      <c r="F29" s="102">
        <v>32</v>
      </c>
      <c r="G29" s="102">
        <v>103</v>
      </c>
      <c r="H29" s="102">
        <v>368</v>
      </c>
      <c r="I29" s="102">
        <v>18</v>
      </c>
      <c r="J29" s="102">
        <v>47</v>
      </c>
      <c r="K29" s="102">
        <v>7</v>
      </c>
      <c r="L29" s="102">
        <v>98</v>
      </c>
      <c r="M29" s="102">
        <v>87</v>
      </c>
      <c r="N29" s="102">
        <v>115</v>
      </c>
      <c r="O29" s="102">
        <v>96</v>
      </c>
      <c r="P29" s="102">
        <v>211</v>
      </c>
      <c r="Q29" s="102">
        <v>36</v>
      </c>
      <c r="R29" s="102">
        <v>16</v>
      </c>
      <c r="S29" s="102">
        <v>1</v>
      </c>
      <c r="T29" s="102">
        <v>11</v>
      </c>
      <c r="U29" s="112">
        <f t="shared" si="0"/>
        <v>26.890756302521009</v>
      </c>
      <c r="V29" s="113">
        <f t="shared" si="1"/>
        <v>3.5728155339805827</v>
      </c>
      <c r="W29" s="112">
        <f t="shared" si="2"/>
        <v>84.466019417475721</v>
      </c>
      <c r="X29" s="114">
        <f t="array" ref="X29">INDEX('Attack Possession'!P$1:P$1067,MATCH($A29&amp;$B29,'Attack Possession'!$A$1:$A$1067&amp;'Attack Possession'!$B$1:$B$1067,0))</f>
        <v>46</v>
      </c>
      <c r="Y29" s="112">
        <f t="shared" si="3"/>
        <v>34.782608695652172</v>
      </c>
    </row>
    <row r="30" spans="1:25" x14ac:dyDescent="0.25">
      <c r="A30" s="111" t="s">
        <v>13</v>
      </c>
      <c r="B30" s="106">
        <v>2</v>
      </c>
      <c r="C30" s="106">
        <v>203</v>
      </c>
      <c r="D30" s="106">
        <v>4</v>
      </c>
      <c r="E30" s="106">
        <v>208</v>
      </c>
      <c r="F30" s="106">
        <v>17</v>
      </c>
      <c r="G30" s="106">
        <v>126</v>
      </c>
      <c r="H30" s="106">
        <v>420</v>
      </c>
      <c r="I30" s="106">
        <v>27</v>
      </c>
      <c r="J30" s="106">
        <v>60</v>
      </c>
      <c r="K30" s="106">
        <v>8</v>
      </c>
      <c r="L30" s="106">
        <v>111</v>
      </c>
      <c r="M30" s="106">
        <v>99</v>
      </c>
      <c r="N30" s="106">
        <v>196</v>
      </c>
      <c r="O30" s="106">
        <v>32</v>
      </c>
      <c r="P30" s="106">
        <v>228</v>
      </c>
      <c r="Q30" s="106">
        <v>33</v>
      </c>
      <c r="R30" s="106">
        <v>16</v>
      </c>
      <c r="S30" s="106">
        <v>3</v>
      </c>
      <c r="T30" s="106">
        <v>12</v>
      </c>
      <c r="U30" s="112">
        <f t="shared" si="0"/>
        <v>8.3743842364532011</v>
      </c>
      <c r="V30" s="113">
        <f t="shared" si="1"/>
        <v>3.3333333333333335</v>
      </c>
      <c r="W30" s="112">
        <f t="shared" si="2"/>
        <v>78.571428571428569</v>
      </c>
      <c r="X30" s="114">
        <f t="array" ref="X30">INDEX('Attack Possession'!P$1:P$1067,MATCH($A30&amp;$B30,'Attack Possession'!$A$1:$A$1067&amp;'Attack Possession'!$B$1:$B$1067,0))</f>
        <v>43</v>
      </c>
      <c r="Y30" s="112">
        <f t="shared" si="3"/>
        <v>37.209302325581397</v>
      </c>
    </row>
    <row r="31" spans="1:25" x14ac:dyDescent="0.25">
      <c r="A31" s="107" t="s">
        <v>14</v>
      </c>
      <c r="B31" s="106">
        <v>2</v>
      </c>
      <c r="C31" s="102">
        <v>104</v>
      </c>
      <c r="D31" s="102">
        <v>6</v>
      </c>
      <c r="E31" s="102">
        <v>112</v>
      </c>
      <c r="F31" s="102">
        <v>12</v>
      </c>
      <c r="G31" s="102">
        <v>64</v>
      </c>
      <c r="H31" s="102">
        <v>361</v>
      </c>
      <c r="I31" s="102">
        <v>24</v>
      </c>
      <c r="J31" s="102">
        <v>27</v>
      </c>
      <c r="K31" s="102">
        <v>6</v>
      </c>
      <c r="L31" s="102">
        <v>56</v>
      </c>
      <c r="M31" s="102">
        <v>46</v>
      </c>
      <c r="N31" s="102">
        <v>71</v>
      </c>
      <c r="O31" s="102">
        <v>15</v>
      </c>
      <c r="P31" s="102">
        <v>86</v>
      </c>
      <c r="Q31" s="102">
        <v>25</v>
      </c>
      <c r="R31" s="102">
        <v>14</v>
      </c>
      <c r="S31" s="102">
        <v>4</v>
      </c>
      <c r="T31" s="102">
        <v>15</v>
      </c>
      <c r="U31" s="112">
        <f t="shared" si="0"/>
        <v>11.538461538461538</v>
      </c>
      <c r="V31" s="113">
        <f t="shared" si="1"/>
        <v>5.640625</v>
      </c>
      <c r="W31" s="112">
        <f t="shared" si="2"/>
        <v>71.875</v>
      </c>
      <c r="X31" s="114">
        <f t="array" ref="X31">INDEX('Attack Possession'!P$1:P$1067,MATCH($A31&amp;$B31,'Attack Possession'!$A$1:$A$1067&amp;'Attack Possession'!$B$1:$B$1067,0))</f>
        <v>31</v>
      </c>
      <c r="Y31" s="112">
        <f t="shared" si="3"/>
        <v>45.161290322580641</v>
      </c>
    </row>
    <row r="32" spans="1:25" x14ac:dyDescent="0.25">
      <c r="A32" s="111" t="s">
        <v>15</v>
      </c>
      <c r="B32" s="106">
        <v>2</v>
      </c>
      <c r="C32" s="106">
        <v>96</v>
      </c>
      <c r="D32" s="106">
        <v>6</v>
      </c>
      <c r="E32" s="106">
        <v>107</v>
      </c>
      <c r="F32" s="106">
        <v>16</v>
      </c>
      <c r="G32" s="106">
        <v>88</v>
      </c>
      <c r="H32" s="106">
        <v>270</v>
      </c>
      <c r="I32" s="106">
        <v>10</v>
      </c>
      <c r="J32" s="106">
        <v>34</v>
      </c>
      <c r="K32" s="106">
        <v>5</v>
      </c>
      <c r="L32" s="106">
        <v>64</v>
      </c>
      <c r="M32" s="106">
        <v>61</v>
      </c>
      <c r="N32" s="106">
        <v>109</v>
      </c>
      <c r="O32" s="106">
        <v>25</v>
      </c>
      <c r="P32" s="106">
        <v>134</v>
      </c>
      <c r="Q32" s="106">
        <v>32</v>
      </c>
      <c r="R32" s="106">
        <v>20</v>
      </c>
      <c r="S32" s="106">
        <v>4</v>
      </c>
      <c r="T32" s="106">
        <v>15</v>
      </c>
      <c r="U32" s="112">
        <f t="shared" si="0"/>
        <v>16.666666666666664</v>
      </c>
      <c r="V32" s="113">
        <f t="shared" si="1"/>
        <v>3.0681818181818183</v>
      </c>
      <c r="W32" s="112">
        <f t="shared" si="2"/>
        <v>69.318181818181827</v>
      </c>
      <c r="X32" s="114">
        <f t="array" ref="X32">INDEX('Attack Possession'!P$1:P$1067,MATCH($A32&amp;$B32,'Attack Possession'!$A$1:$A$1067&amp;'Attack Possession'!$B$1:$B$1067,0))</f>
        <v>39</v>
      </c>
      <c r="Y32" s="112">
        <f t="shared" si="3"/>
        <v>51.282051282051277</v>
      </c>
    </row>
    <row r="33" spans="1:25" x14ac:dyDescent="0.25">
      <c r="A33" s="107" t="s">
        <v>19</v>
      </c>
      <c r="B33" s="106">
        <v>2</v>
      </c>
      <c r="C33" s="102">
        <v>153</v>
      </c>
      <c r="D33" s="102">
        <v>9</v>
      </c>
      <c r="E33" s="102">
        <v>167</v>
      </c>
      <c r="F33" s="102">
        <v>24</v>
      </c>
      <c r="G33" s="102">
        <v>136</v>
      </c>
      <c r="H33" s="102">
        <v>651</v>
      </c>
      <c r="I33" s="102">
        <v>26</v>
      </c>
      <c r="J33" s="102">
        <v>60</v>
      </c>
      <c r="K33" s="102">
        <v>11</v>
      </c>
      <c r="L33" s="102">
        <v>107</v>
      </c>
      <c r="M33" s="102">
        <v>100</v>
      </c>
      <c r="N33" s="102">
        <v>199</v>
      </c>
      <c r="O33" s="102">
        <v>41</v>
      </c>
      <c r="P33" s="102">
        <v>240</v>
      </c>
      <c r="Q33" s="102">
        <v>44</v>
      </c>
      <c r="R33" s="102">
        <v>14</v>
      </c>
      <c r="S33" s="102">
        <v>7</v>
      </c>
      <c r="T33" s="102">
        <v>16</v>
      </c>
      <c r="U33" s="112">
        <f t="shared" si="0"/>
        <v>15.686274509803921</v>
      </c>
      <c r="V33" s="113">
        <f t="shared" si="1"/>
        <v>4.7867647058823533</v>
      </c>
      <c r="W33" s="112">
        <f t="shared" si="2"/>
        <v>73.529411764705884</v>
      </c>
      <c r="X33" s="114">
        <f t="array" ref="X33">INDEX('Attack Possession'!P$1:P$1067,MATCH($A33&amp;$B33,'Attack Possession'!$A$1:$A$1067&amp;'Attack Possession'!$B$1:$B$1067,0))</f>
        <v>40</v>
      </c>
      <c r="Y33" s="112">
        <f t="shared" si="3"/>
        <v>35</v>
      </c>
    </row>
    <row r="34" spans="1:25" x14ac:dyDescent="0.25">
      <c r="A34" s="111" t="s">
        <v>16</v>
      </c>
      <c r="B34" s="106">
        <v>2</v>
      </c>
      <c r="C34" s="106">
        <v>182</v>
      </c>
      <c r="D34" s="106">
        <v>3</v>
      </c>
      <c r="E34" s="106">
        <v>188</v>
      </c>
      <c r="F34" s="106">
        <v>24</v>
      </c>
      <c r="G34" s="106">
        <v>122</v>
      </c>
      <c r="H34" s="106">
        <v>406</v>
      </c>
      <c r="I34" s="106">
        <v>24</v>
      </c>
      <c r="J34" s="106">
        <v>51</v>
      </c>
      <c r="K34" s="106">
        <v>9</v>
      </c>
      <c r="L34" s="106">
        <v>108</v>
      </c>
      <c r="M34" s="106">
        <v>106</v>
      </c>
      <c r="N34" s="106">
        <v>202</v>
      </c>
      <c r="O34" s="106">
        <v>26</v>
      </c>
      <c r="P34" s="106">
        <v>228</v>
      </c>
      <c r="Q34" s="106">
        <v>33</v>
      </c>
      <c r="R34" s="106">
        <v>17</v>
      </c>
      <c r="S34" s="106">
        <v>1</v>
      </c>
      <c r="T34" s="106">
        <v>9</v>
      </c>
      <c r="U34" s="112">
        <f t="shared" si="0"/>
        <v>13.186813186813188</v>
      </c>
      <c r="V34" s="113">
        <f t="shared" si="1"/>
        <v>3.3278688524590163</v>
      </c>
      <c r="W34" s="112">
        <f t="shared" si="2"/>
        <v>86.885245901639337</v>
      </c>
      <c r="X34" s="114">
        <f t="array" ref="X34">INDEX('Attack Possession'!P$1:P$1067,MATCH($A34&amp;$B34,'Attack Possession'!$A$1:$A$1067&amp;'Attack Possession'!$B$1:$B$1067,0))</f>
        <v>42</v>
      </c>
      <c r="Y34" s="112">
        <f t="shared" si="3"/>
        <v>40.476190476190474</v>
      </c>
    </row>
    <row r="35" spans="1:25" x14ac:dyDescent="0.25">
      <c r="A35" s="107" t="s">
        <v>17</v>
      </c>
      <c r="B35" s="106">
        <v>2</v>
      </c>
      <c r="C35" s="102">
        <v>71</v>
      </c>
      <c r="D35" s="102">
        <v>8</v>
      </c>
      <c r="E35" s="102">
        <v>79</v>
      </c>
      <c r="F35" s="102">
        <v>17</v>
      </c>
      <c r="G35" s="102">
        <v>64</v>
      </c>
      <c r="H35" s="102">
        <v>189</v>
      </c>
      <c r="I35" s="102">
        <v>7</v>
      </c>
      <c r="J35" s="102">
        <v>21</v>
      </c>
      <c r="K35" s="102">
        <v>2</v>
      </c>
      <c r="L35" s="102">
        <v>59</v>
      </c>
      <c r="M35" s="102">
        <v>45</v>
      </c>
      <c r="N35" s="102">
        <v>83</v>
      </c>
      <c r="O35" s="102">
        <v>17</v>
      </c>
      <c r="P35" s="102">
        <v>100</v>
      </c>
      <c r="Q35" s="102">
        <v>37</v>
      </c>
      <c r="R35" s="102">
        <v>15</v>
      </c>
      <c r="S35" s="102">
        <v>1</v>
      </c>
      <c r="T35" s="102">
        <v>11</v>
      </c>
      <c r="U35" s="112">
        <f t="shared" si="0"/>
        <v>23.943661971830984</v>
      </c>
      <c r="V35" s="113">
        <f t="shared" si="1"/>
        <v>2.953125</v>
      </c>
      <c r="W35" s="112">
        <f t="shared" si="2"/>
        <v>70.3125</v>
      </c>
      <c r="X35" s="114">
        <f t="array" ref="X35">INDEX('Attack Possession'!P$1:P$1067,MATCH($A35&amp;$B35,'Attack Possession'!$A$1:$A$1067&amp;'Attack Possession'!$B$1:$B$1067,0))</f>
        <v>36</v>
      </c>
      <c r="Y35" s="112">
        <f t="shared" si="3"/>
        <v>41.666666666666671</v>
      </c>
    </row>
    <row r="36" spans="1:25" x14ac:dyDescent="0.25">
      <c r="A36" s="111" t="s">
        <v>4</v>
      </c>
      <c r="B36" s="106">
        <v>3</v>
      </c>
      <c r="C36" s="106">
        <v>113</v>
      </c>
      <c r="D36" s="106">
        <v>6</v>
      </c>
      <c r="E36" s="106">
        <v>121</v>
      </c>
      <c r="F36" s="106">
        <v>29</v>
      </c>
      <c r="G36" s="106">
        <v>90</v>
      </c>
      <c r="H36" s="106">
        <v>463</v>
      </c>
      <c r="I36" s="106">
        <v>19</v>
      </c>
      <c r="J36" s="106">
        <v>34</v>
      </c>
      <c r="K36" s="106">
        <v>8</v>
      </c>
      <c r="L36" s="106">
        <v>81</v>
      </c>
      <c r="M36" s="106">
        <v>60</v>
      </c>
      <c r="N36" s="106">
        <v>127</v>
      </c>
      <c r="O36" s="106">
        <v>8</v>
      </c>
      <c r="P36" s="106">
        <v>135</v>
      </c>
      <c r="Q36" s="106">
        <v>41</v>
      </c>
      <c r="R36" s="106">
        <v>14</v>
      </c>
      <c r="S36" s="106">
        <v>3</v>
      </c>
      <c r="T36" s="106">
        <v>9</v>
      </c>
      <c r="U36" s="112">
        <f t="shared" si="0"/>
        <v>25.663716814159294</v>
      </c>
      <c r="V36" s="113">
        <f t="shared" si="1"/>
        <v>5.1444444444444448</v>
      </c>
      <c r="W36" s="112">
        <f t="shared" si="2"/>
        <v>66.666666666666657</v>
      </c>
      <c r="X36" s="114">
        <f t="array" ref="X36">INDEX('Attack Possession'!P$1:P$1067,MATCH($A36&amp;$B36,'Attack Possession'!$A$1:$A$1067&amp;'Attack Possession'!$B$1:$B$1067,0))</f>
        <v>43</v>
      </c>
      <c r="Y36" s="112">
        <f t="shared" si="3"/>
        <v>32.558139534883722</v>
      </c>
    </row>
    <row r="37" spans="1:25" x14ac:dyDescent="0.25">
      <c r="A37" s="107" t="s">
        <v>18</v>
      </c>
      <c r="B37" s="106">
        <v>3</v>
      </c>
      <c r="C37" s="102">
        <v>179</v>
      </c>
      <c r="D37" s="102">
        <v>5</v>
      </c>
      <c r="E37" s="102">
        <v>186</v>
      </c>
      <c r="F37" s="102">
        <v>27</v>
      </c>
      <c r="G37" s="102">
        <v>124</v>
      </c>
      <c r="H37" s="102">
        <v>325</v>
      </c>
      <c r="I37" s="102">
        <v>16</v>
      </c>
      <c r="J37" s="102">
        <v>39</v>
      </c>
      <c r="K37" s="102">
        <v>3</v>
      </c>
      <c r="L37" s="102">
        <v>124</v>
      </c>
      <c r="M37" s="102">
        <v>104</v>
      </c>
      <c r="N37" s="102">
        <v>194</v>
      </c>
      <c r="O37" s="102">
        <v>61</v>
      </c>
      <c r="P37" s="102">
        <v>255</v>
      </c>
      <c r="Q37" s="102">
        <v>37</v>
      </c>
      <c r="R37" s="102">
        <v>17</v>
      </c>
      <c r="S37" s="102">
        <v>3</v>
      </c>
      <c r="T37" s="102">
        <v>9</v>
      </c>
      <c r="U37" s="112">
        <f t="shared" si="0"/>
        <v>15.083798882681565</v>
      </c>
      <c r="V37" s="113">
        <f t="shared" si="1"/>
        <v>2.620967741935484</v>
      </c>
      <c r="W37" s="112">
        <f t="shared" si="2"/>
        <v>83.870967741935488</v>
      </c>
      <c r="X37" s="114">
        <f t="array" ref="X37">INDEX('Attack Possession'!P$1:P$1067,MATCH($A37&amp;$B37,'Attack Possession'!$A$1:$A$1067&amp;'Attack Possession'!$B$1:$B$1067,0))</f>
        <v>44</v>
      </c>
      <c r="Y37" s="112">
        <f t="shared" si="3"/>
        <v>38.636363636363633</v>
      </c>
    </row>
    <row r="38" spans="1:25" x14ac:dyDescent="0.25">
      <c r="A38" s="111" t="s">
        <v>5</v>
      </c>
      <c r="B38" s="106">
        <v>3</v>
      </c>
      <c r="C38" s="106">
        <v>74</v>
      </c>
      <c r="D38" s="106">
        <v>3</v>
      </c>
      <c r="E38" s="106">
        <v>79</v>
      </c>
      <c r="F38" s="106">
        <v>25</v>
      </c>
      <c r="G38" s="106">
        <v>86</v>
      </c>
      <c r="H38" s="106">
        <v>293</v>
      </c>
      <c r="I38" s="106">
        <v>14</v>
      </c>
      <c r="J38" s="106">
        <v>33</v>
      </c>
      <c r="K38" s="106">
        <v>2</v>
      </c>
      <c r="L38" s="106">
        <v>71</v>
      </c>
      <c r="M38" s="106">
        <v>63</v>
      </c>
      <c r="N38" s="106">
        <v>131</v>
      </c>
      <c r="O38" s="106">
        <v>43</v>
      </c>
      <c r="P38" s="106">
        <v>174</v>
      </c>
      <c r="Q38" s="106">
        <v>30</v>
      </c>
      <c r="R38" s="106">
        <v>20</v>
      </c>
      <c r="S38" s="106">
        <v>2</v>
      </c>
      <c r="T38" s="106">
        <v>10</v>
      </c>
      <c r="U38" s="112">
        <f t="shared" si="0"/>
        <v>33.783783783783782</v>
      </c>
      <c r="V38" s="113">
        <f t="shared" si="1"/>
        <v>3.4069767441860463</v>
      </c>
      <c r="W38" s="112">
        <f t="shared" si="2"/>
        <v>73.255813953488371</v>
      </c>
      <c r="X38" s="114">
        <f t="array" ref="X38">INDEX('Attack Possession'!P$1:P$1067,MATCH($A38&amp;$B38,'Attack Possession'!$A$1:$A$1067&amp;'Attack Possession'!$B$1:$B$1067,0))</f>
        <v>40</v>
      </c>
      <c r="Y38" s="112">
        <f t="shared" si="3"/>
        <v>50</v>
      </c>
    </row>
    <row r="39" spans="1:25" x14ac:dyDescent="0.25">
      <c r="A39" s="107" t="s">
        <v>6</v>
      </c>
      <c r="B39" s="106">
        <v>3</v>
      </c>
      <c r="C39" s="102">
        <v>124</v>
      </c>
      <c r="D39" s="102">
        <v>5</v>
      </c>
      <c r="E39" s="102">
        <v>131</v>
      </c>
      <c r="F39" s="102">
        <v>16</v>
      </c>
      <c r="G39" s="102">
        <v>99</v>
      </c>
      <c r="H39" s="102">
        <v>404</v>
      </c>
      <c r="I39" s="102">
        <v>15</v>
      </c>
      <c r="J39" s="102">
        <v>38</v>
      </c>
      <c r="K39" s="102">
        <v>4</v>
      </c>
      <c r="L39" s="102">
        <v>83</v>
      </c>
      <c r="M39" s="102">
        <v>80</v>
      </c>
      <c r="N39" s="102">
        <v>187</v>
      </c>
      <c r="O39" s="102">
        <v>44</v>
      </c>
      <c r="P39" s="102">
        <v>231</v>
      </c>
      <c r="Q39" s="102">
        <v>37</v>
      </c>
      <c r="R39" s="102">
        <v>14</v>
      </c>
      <c r="S39" s="102">
        <v>3</v>
      </c>
      <c r="T39" s="102">
        <v>13</v>
      </c>
      <c r="U39" s="112">
        <f t="shared" si="0"/>
        <v>12.903225806451612</v>
      </c>
      <c r="V39" s="113">
        <f t="shared" si="1"/>
        <v>4.0808080808080804</v>
      </c>
      <c r="W39" s="112">
        <f t="shared" si="2"/>
        <v>80.808080808080803</v>
      </c>
      <c r="X39" s="114">
        <f t="array" ref="X39">INDEX('Attack Possession'!P$1:P$1067,MATCH($A39&amp;$B39,'Attack Possession'!$A$1:$A$1067&amp;'Attack Possession'!$B$1:$B$1067,0))</f>
        <v>33</v>
      </c>
      <c r="Y39" s="112">
        <f t="shared" si="3"/>
        <v>42.424242424242422</v>
      </c>
    </row>
    <row r="40" spans="1:25" x14ac:dyDescent="0.25">
      <c r="A40" s="111" t="s">
        <v>7</v>
      </c>
      <c r="B40" s="106">
        <v>3</v>
      </c>
      <c r="C40" s="106">
        <v>157</v>
      </c>
      <c r="D40" s="106">
        <v>7</v>
      </c>
      <c r="E40" s="106">
        <v>167</v>
      </c>
      <c r="F40" s="106">
        <v>19</v>
      </c>
      <c r="G40" s="106">
        <v>125</v>
      </c>
      <c r="H40" s="106">
        <v>429</v>
      </c>
      <c r="I40" s="106">
        <v>30</v>
      </c>
      <c r="J40" s="106">
        <v>49</v>
      </c>
      <c r="K40" s="106">
        <v>8</v>
      </c>
      <c r="L40" s="106">
        <v>109</v>
      </c>
      <c r="M40" s="106">
        <v>96</v>
      </c>
      <c r="N40" s="106">
        <v>195</v>
      </c>
      <c r="O40" s="106">
        <v>36</v>
      </c>
      <c r="P40" s="106">
        <v>231</v>
      </c>
      <c r="Q40" s="106">
        <v>40</v>
      </c>
      <c r="R40" s="106">
        <v>11</v>
      </c>
      <c r="S40" s="106">
        <v>3</v>
      </c>
      <c r="T40" s="106">
        <v>8</v>
      </c>
      <c r="U40" s="112">
        <f t="shared" si="0"/>
        <v>12.101910828025478</v>
      </c>
      <c r="V40" s="113">
        <f t="shared" si="1"/>
        <v>3.4319999999999999</v>
      </c>
      <c r="W40" s="112">
        <f t="shared" si="2"/>
        <v>76.8</v>
      </c>
      <c r="X40" s="114">
        <f t="array" ref="X40">INDEX('Attack Possession'!P$1:P$1067,MATCH($A40&amp;$B40,'Attack Possession'!$A$1:$A$1067&amp;'Attack Possession'!$B$1:$B$1067,0))</f>
        <v>39</v>
      </c>
      <c r="Y40" s="112">
        <f t="shared" si="3"/>
        <v>28.205128205128204</v>
      </c>
    </row>
    <row r="41" spans="1:25" x14ac:dyDescent="0.25">
      <c r="A41" s="107" t="s">
        <v>8</v>
      </c>
      <c r="B41" s="106">
        <v>3</v>
      </c>
      <c r="C41" s="102">
        <v>160</v>
      </c>
      <c r="D41" s="102">
        <v>13</v>
      </c>
      <c r="E41" s="102">
        <v>174</v>
      </c>
      <c r="F41" s="102">
        <v>14</v>
      </c>
      <c r="G41" s="102">
        <v>150</v>
      </c>
      <c r="H41" s="102">
        <v>477</v>
      </c>
      <c r="I41" s="102">
        <v>25</v>
      </c>
      <c r="J41" s="102">
        <v>66</v>
      </c>
      <c r="K41" s="102">
        <v>8</v>
      </c>
      <c r="L41" s="102">
        <v>138</v>
      </c>
      <c r="M41" s="102">
        <v>121</v>
      </c>
      <c r="N41" s="102">
        <v>230</v>
      </c>
      <c r="O41" s="102">
        <v>25</v>
      </c>
      <c r="P41" s="102">
        <v>255</v>
      </c>
      <c r="Q41" s="102">
        <v>35</v>
      </c>
      <c r="R41" s="102">
        <v>24</v>
      </c>
      <c r="S41" s="102">
        <v>4</v>
      </c>
      <c r="T41" s="102">
        <v>5</v>
      </c>
      <c r="U41" s="112">
        <f t="shared" si="0"/>
        <v>8.75</v>
      </c>
      <c r="V41" s="113">
        <f t="shared" si="1"/>
        <v>3.18</v>
      </c>
      <c r="W41" s="112">
        <f t="shared" si="2"/>
        <v>80.666666666666657</v>
      </c>
      <c r="X41" s="114">
        <f t="array" ref="X41">INDEX('Attack Possession'!P$1:P$1067,MATCH($A41&amp;$B41,'Attack Possession'!$A$1:$A$1067&amp;'Attack Possession'!$B$1:$B$1067,0))</f>
        <v>37</v>
      </c>
      <c r="Y41" s="112">
        <f t="shared" si="3"/>
        <v>64.86486486486487</v>
      </c>
    </row>
    <row r="42" spans="1:25" x14ac:dyDescent="0.25">
      <c r="A42" s="111" t="s">
        <v>9</v>
      </c>
      <c r="B42" s="106">
        <v>3</v>
      </c>
      <c r="C42" s="106">
        <v>80</v>
      </c>
      <c r="D42" s="106">
        <v>3</v>
      </c>
      <c r="E42" s="106">
        <v>85</v>
      </c>
      <c r="F42" s="106">
        <v>14</v>
      </c>
      <c r="G42" s="106">
        <v>79</v>
      </c>
      <c r="H42" s="106">
        <v>274</v>
      </c>
      <c r="I42" s="106">
        <v>12</v>
      </c>
      <c r="J42" s="106">
        <v>25</v>
      </c>
      <c r="K42" s="106">
        <v>4</v>
      </c>
      <c r="L42" s="106">
        <v>70</v>
      </c>
      <c r="M42" s="106">
        <v>65</v>
      </c>
      <c r="N42" s="106">
        <v>118</v>
      </c>
      <c r="O42" s="106">
        <v>22</v>
      </c>
      <c r="P42" s="106">
        <v>140</v>
      </c>
      <c r="Q42" s="106">
        <v>28</v>
      </c>
      <c r="R42" s="106">
        <v>18</v>
      </c>
      <c r="S42" s="106">
        <v>2</v>
      </c>
      <c r="T42" s="106">
        <v>9</v>
      </c>
      <c r="U42" s="112">
        <f t="shared" si="0"/>
        <v>17.5</v>
      </c>
      <c r="V42" s="113">
        <f t="shared" si="1"/>
        <v>3.4683544303797467</v>
      </c>
      <c r="W42" s="112">
        <f t="shared" si="2"/>
        <v>82.278481012658233</v>
      </c>
      <c r="X42" s="114">
        <f t="array" ref="X42">INDEX('Attack Possession'!P$1:P$1067,MATCH($A42&amp;$B42,'Attack Possession'!$A$1:$A$1067&amp;'Attack Possession'!$B$1:$B$1067,0))</f>
        <v>41</v>
      </c>
      <c r="Y42" s="112">
        <f t="shared" si="3"/>
        <v>43.902439024390247</v>
      </c>
    </row>
    <row r="43" spans="1:25" x14ac:dyDescent="0.25">
      <c r="A43" s="107" t="s">
        <v>11</v>
      </c>
      <c r="B43" s="106">
        <v>3</v>
      </c>
      <c r="C43" s="102">
        <v>128</v>
      </c>
      <c r="D43" s="102">
        <v>1</v>
      </c>
      <c r="E43" s="102">
        <v>129</v>
      </c>
      <c r="F43" s="102">
        <v>22</v>
      </c>
      <c r="G43" s="102">
        <v>99</v>
      </c>
      <c r="H43" s="102">
        <v>248</v>
      </c>
      <c r="I43" s="102">
        <v>16</v>
      </c>
      <c r="J43" s="102">
        <v>34</v>
      </c>
      <c r="K43" s="102">
        <v>3</v>
      </c>
      <c r="L43" s="102">
        <v>86</v>
      </c>
      <c r="M43" s="102">
        <v>79</v>
      </c>
      <c r="N43" s="102">
        <v>167</v>
      </c>
      <c r="O43" s="102">
        <v>29</v>
      </c>
      <c r="P43" s="102">
        <v>196</v>
      </c>
      <c r="Q43" s="102">
        <v>32</v>
      </c>
      <c r="R43" s="102">
        <v>13</v>
      </c>
      <c r="S43" s="102">
        <v>2</v>
      </c>
      <c r="T43" s="102">
        <v>11</v>
      </c>
      <c r="U43" s="112">
        <f t="shared" si="0"/>
        <v>17.1875</v>
      </c>
      <c r="V43" s="113">
        <f t="shared" si="1"/>
        <v>2.5050505050505052</v>
      </c>
      <c r="W43" s="112">
        <f t="shared" si="2"/>
        <v>79.797979797979806</v>
      </c>
      <c r="X43" s="114">
        <f t="array" ref="X43">INDEX('Attack Possession'!P$1:P$1067,MATCH($A43&amp;$B43,'Attack Possession'!$A$1:$A$1067&amp;'Attack Possession'!$B$1:$B$1067,0))</f>
        <v>36</v>
      </c>
      <c r="Y43" s="112">
        <f t="shared" si="3"/>
        <v>36.111111111111107</v>
      </c>
    </row>
    <row r="44" spans="1:25" x14ac:dyDescent="0.25">
      <c r="A44" s="111" t="s">
        <v>12</v>
      </c>
      <c r="B44" s="106">
        <v>3</v>
      </c>
      <c r="C44" s="106">
        <v>123</v>
      </c>
      <c r="D44" s="106">
        <v>7</v>
      </c>
      <c r="E44" s="106">
        <v>131</v>
      </c>
      <c r="F44" s="106">
        <v>18</v>
      </c>
      <c r="G44" s="106">
        <v>70</v>
      </c>
      <c r="H44" s="106">
        <v>532</v>
      </c>
      <c r="I44" s="106">
        <v>14</v>
      </c>
      <c r="J44" s="106">
        <v>28</v>
      </c>
      <c r="K44" s="106">
        <v>10</v>
      </c>
      <c r="L44" s="106">
        <v>60</v>
      </c>
      <c r="M44" s="106">
        <v>45</v>
      </c>
      <c r="N44" s="106">
        <v>80</v>
      </c>
      <c r="O44" s="106">
        <v>12</v>
      </c>
      <c r="P44" s="106">
        <v>92</v>
      </c>
      <c r="Q44" s="106">
        <v>32</v>
      </c>
      <c r="R44" s="106">
        <v>20</v>
      </c>
      <c r="S44" s="106">
        <v>1</v>
      </c>
      <c r="T44" s="106">
        <v>11</v>
      </c>
      <c r="U44" s="112">
        <f t="shared" si="0"/>
        <v>14.634146341463413</v>
      </c>
      <c r="V44" s="113">
        <f t="shared" si="1"/>
        <v>7.6</v>
      </c>
      <c r="W44" s="112">
        <f t="shared" si="2"/>
        <v>64.285714285714292</v>
      </c>
      <c r="X44" s="114">
        <f t="array" ref="X44">INDEX('Attack Possession'!P$1:P$1067,MATCH($A44&amp;$B44,'Attack Possession'!$A$1:$A$1067&amp;'Attack Possession'!$B$1:$B$1067,0))</f>
        <v>35</v>
      </c>
      <c r="Y44" s="112">
        <f t="shared" si="3"/>
        <v>57.142857142857139</v>
      </c>
    </row>
    <row r="45" spans="1:25" x14ac:dyDescent="0.25">
      <c r="A45" s="107" t="s">
        <v>648</v>
      </c>
      <c r="B45" s="106">
        <v>3</v>
      </c>
      <c r="C45" s="102">
        <v>121</v>
      </c>
      <c r="D45" s="102">
        <v>5</v>
      </c>
      <c r="E45" s="102">
        <v>126</v>
      </c>
      <c r="F45" s="102">
        <v>20</v>
      </c>
      <c r="G45" s="102">
        <v>97</v>
      </c>
      <c r="H45" s="102">
        <v>295</v>
      </c>
      <c r="I45" s="102">
        <v>18</v>
      </c>
      <c r="J45" s="102">
        <v>43</v>
      </c>
      <c r="K45" s="102">
        <v>5</v>
      </c>
      <c r="L45" s="102">
        <v>91</v>
      </c>
      <c r="M45" s="102">
        <v>88</v>
      </c>
      <c r="N45" s="102">
        <v>151</v>
      </c>
      <c r="O45" s="102">
        <v>26</v>
      </c>
      <c r="P45" s="102">
        <v>177</v>
      </c>
      <c r="Q45" s="102">
        <v>32</v>
      </c>
      <c r="R45" s="102">
        <v>12</v>
      </c>
      <c r="S45" s="102">
        <v>6</v>
      </c>
      <c r="T45" s="102">
        <v>17</v>
      </c>
      <c r="U45" s="112">
        <f t="shared" si="0"/>
        <v>16.528925619834713</v>
      </c>
      <c r="V45" s="113">
        <f t="shared" si="1"/>
        <v>3.0412371134020617</v>
      </c>
      <c r="W45" s="112">
        <f t="shared" si="2"/>
        <v>90.721649484536087</v>
      </c>
      <c r="X45" s="114">
        <f t="array" ref="X45">INDEX('Attack Possession'!P$1:P$1067,MATCH($A45&amp;$B45,'Attack Possession'!$A$1:$A$1067&amp;'Attack Possession'!$B$1:$B$1067,0))</f>
        <v>35</v>
      </c>
      <c r="Y45" s="112">
        <f t="shared" si="3"/>
        <v>34.285714285714285</v>
      </c>
    </row>
    <row r="46" spans="1:25" x14ac:dyDescent="0.25">
      <c r="A46" s="111" t="s">
        <v>14</v>
      </c>
      <c r="B46" s="106">
        <v>3</v>
      </c>
      <c r="C46" s="106">
        <v>151</v>
      </c>
      <c r="D46" s="106">
        <v>6</v>
      </c>
      <c r="E46" s="106">
        <v>160</v>
      </c>
      <c r="F46" s="106">
        <v>11</v>
      </c>
      <c r="G46" s="106">
        <v>116</v>
      </c>
      <c r="H46" s="106">
        <v>744</v>
      </c>
      <c r="I46" s="106">
        <v>29</v>
      </c>
      <c r="J46" s="106">
        <v>59</v>
      </c>
      <c r="K46" s="106">
        <v>12</v>
      </c>
      <c r="L46" s="106">
        <v>88</v>
      </c>
      <c r="M46" s="106">
        <v>74</v>
      </c>
      <c r="N46" s="106">
        <v>135</v>
      </c>
      <c r="O46" s="106">
        <v>11</v>
      </c>
      <c r="P46" s="106">
        <v>146</v>
      </c>
      <c r="Q46" s="106">
        <v>38</v>
      </c>
      <c r="R46" s="106">
        <v>22</v>
      </c>
      <c r="S46" s="106">
        <v>1</v>
      </c>
      <c r="T46" s="106">
        <v>14</v>
      </c>
      <c r="U46" s="112">
        <f t="shared" si="0"/>
        <v>7.2847682119205297</v>
      </c>
      <c r="V46" s="113">
        <f t="shared" si="1"/>
        <v>6.4137931034482758</v>
      </c>
      <c r="W46" s="112">
        <f t="shared" si="2"/>
        <v>63.793103448275865</v>
      </c>
      <c r="X46" s="114">
        <f t="array" ref="X46">INDEX('Attack Possession'!P$1:P$1067,MATCH($A46&amp;$B46,'Attack Possession'!$A$1:$A$1067&amp;'Attack Possession'!$B$1:$B$1067,0))</f>
        <v>42</v>
      </c>
      <c r="Y46" s="112">
        <f t="shared" si="3"/>
        <v>52.380952380952387</v>
      </c>
    </row>
    <row r="47" spans="1:25" x14ac:dyDescent="0.25">
      <c r="A47" s="107" t="s">
        <v>15</v>
      </c>
      <c r="B47" s="106">
        <v>3</v>
      </c>
      <c r="C47" s="102">
        <v>95</v>
      </c>
      <c r="D47" s="102">
        <v>8</v>
      </c>
      <c r="E47" s="102">
        <v>105</v>
      </c>
      <c r="F47" s="102">
        <v>23</v>
      </c>
      <c r="G47" s="102">
        <v>108</v>
      </c>
      <c r="H47" s="102">
        <v>454</v>
      </c>
      <c r="I47" s="102">
        <v>23</v>
      </c>
      <c r="J47" s="102">
        <v>43</v>
      </c>
      <c r="K47" s="102">
        <v>7</v>
      </c>
      <c r="L47" s="102">
        <v>86</v>
      </c>
      <c r="M47" s="102">
        <v>83</v>
      </c>
      <c r="N47" s="102">
        <v>146</v>
      </c>
      <c r="O47" s="102">
        <v>12</v>
      </c>
      <c r="P47" s="102">
        <v>158</v>
      </c>
      <c r="Q47" s="102">
        <v>44</v>
      </c>
      <c r="R47" s="102">
        <v>19</v>
      </c>
      <c r="S47" s="102">
        <v>2</v>
      </c>
      <c r="T47" s="102">
        <v>7</v>
      </c>
      <c r="U47" s="112">
        <f t="shared" si="0"/>
        <v>24.210526315789473</v>
      </c>
      <c r="V47" s="113">
        <f t="shared" si="1"/>
        <v>4.2037037037037033</v>
      </c>
      <c r="W47" s="112">
        <f t="shared" si="2"/>
        <v>76.851851851851848</v>
      </c>
      <c r="X47" s="114">
        <f t="array" ref="X47">INDEX('Attack Possession'!P$1:P$1067,MATCH($A47&amp;$B47,'Attack Possession'!$A$1:$A$1067&amp;'Attack Possession'!$B$1:$B$1067,0))</f>
        <v>45</v>
      </c>
      <c r="Y47" s="112">
        <f t="shared" si="3"/>
        <v>42.222222222222221</v>
      </c>
    </row>
    <row r="48" spans="1:25" x14ac:dyDescent="0.25">
      <c r="A48" s="111" t="s">
        <v>16</v>
      </c>
      <c r="B48" s="106">
        <v>3</v>
      </c>
      <c r="C48" s="106">
        <v>184</v>
      </c>
      <c r="D48" s="106">
        <v>5</v>
      </c>
      <c r="E48" s="106">
        <v>190</v>
      </c>
      <c r="F48" s="106">
        <v>20</v>
      </c>
      <c r="G48" s="106">
        <v>125</v>
      </c>
      <c r="H48" s="106">
        <v>365</v>
      </c>
      <c r="I48" s="106">
        <v>21</v>
      </c>
      <c r="J48" s="106">
        <v>45</v>
      </c>
      <c r="K48" s="106">
        <v>9</v>
      </c>
      <c r="L48" s="106">
        <v>113</v>
      </c>
      <c r="M48" s="106">
        <v>105</v>
      </c>
      <c r="N48" s="106">
        <v>194</v>
      </c>
      <c r="O48" s="106">
        <v>25</v>
      </c>
      <c r="P48" s="106">
        <v>219</v>
      </c>
      <c r="Q48" s="106">
        <v>32</v>
      </c>
      <c r="R48" s="106">
        <v>18</v>
      </c>
      <c r="S48" s="106">
        <v>4</v>
      </c>
      <c r="T48" s="106">
        <v>12</v>
      </c>
      <c r="U48" s="112">
        <f t="shared" si="0"/>
        <v>10.869565217391305</v>
      </c>
      <c r="V48" s="113">
        <f t="shared" si="1"/>
        <v>2.92</v>
      </c>
      <c r="W48" s="112">
        <f t="shared" si="2"/>
        <v>84</v>
      </c>
      <c r="X48" s="114">
        <f t="array" ref="X48">INDEX('Attack Possession'!P$1:P$1067,MATCH($A48&amp;$B48,'Attack Possession'!$A$1:$A$1067&amp;'Attack Possession'!$B$1:$B$1067,0))</f>
        <v>45</v>
      </c>
      <c r="Y48" s="112">
        <f t="shared" si="3"/>
        <v>40</v>
      </c>
    </row>
    <row r="49" spans="1:25" x14ac:dyDescent="0.25">
      <c r="A49" s="107" t="s">
        <v>17</v>
      </c>
      <c r="B49" s="106">
        <v>3</v>
      </c>
      <c r="C49" s="102">
        <v>164</v>
      </c>
      <c r="D49" s="102">
        <v>11</v>
      </c>
      <c r="E49" s="102">
        <v>176</v>
      </c>
      <c r="F49" s="102">
        <v>19</v>
      </c>
      <c r="G49" s="102">
        <v>163</v>
      </c>
      <c r="H49" s="102">
        <v>534</v>
      </c>
      <c r="I49" s="102">
        <v>36</v>
      </c>
      <c r="J49" s="102">
        <v>76</v>
      </c>
      <c r="K49" s="102">
        <v>14</v>
      </c>
      <c r="L49" s="102">
        <v>149</v>
      </c>
      <c r="M49" s="102">
        <v>128</v>
      </c>
      <c r="N49" s="102">
        <v>247</v>
      </c>
      <c r="O49" s="102">
        <v>55</v>
      </c>
      <c r="P49" s="102">
        <v>302</v>
      </c>
      <c r="Q49" s="102">
        <v>33</v>
      </c>
      <c r="R49" s="102">
        <v>16</v>
      </c>
      <c r="S49" s="102">
        <v>3</v>
      </c>
      <c r="T49" s="102">
        <v>10</v>
      </c>
      <c r="U49" s="112">
        <f t="shared" si="0"/>
        <v>11.585365853658537</v>
      </c>
      <c r="V49" s="113">
        <f t="shared" si="1"/>
        <v>3.276073619631902</v>
      </c>
      <c r="W49" s="112">
        <f t="shared" si="2"/>
        <v>78.527607361963192</v>
      </c>
      <c r="X49" s="114">
        <f t="array" ref="X49">INDEX('Attack Possession'!P$1:P$1067,MATCH($A49&amp;$B49,'Attack Possession'!$A$1:$A$1067&amp;'Attack Possession'!$B$1:$B$1067,0))</f>
        <v>43</v>
      </c>
      <c r="Y49" s="112">
        <f t="shared" si="3"/>
        <v>37.209302325581397</v>
      </c>
    </row>
    <row r="50" spans="1:25" x14ac:dyDescent="0.25">
      <c r="A50" s="111" t="s">
        <v>2</v>
      </c>
      <c r="B50" s="106">
        <v>4</v>
      </c>
      <c r="C50" s="106">
        <v>201</v>
      </c>
      <c r="D50" s="106">
        <v>16</v>
      </c>
      <c r="E50" s="106">
        <v>220</v>
      </c>
      <c r="F50" s="106">
        <v>29</v>
      </c>
      <c r="G50" s="106">
        <v>157</v>
      </c>
      <c r="H50" s="106">
        <v>634</v>
      </c>
      <c r="I50" s="106">
        <v>30</v>
      </c>
      <c r="J50" s="106">
        <v>52</v>
      </c>
      <c r="K50" s="106">
        <v>14</v>
      </c>
      <c r="L50" s="106">
        <v>130</v>
      </c>
      <c r="M50" s="106">
        <v>111</v>
      </c>
      <c r="N50" s="106">
        <v>219</v>
      </c>
      <c r="O50" s="106">
        <v>36</v>
      </c>
      <c r="P50" s="106">
        <v>255</v>
      </c>
      <c r="Q50" s="106">
        <v>54</v>
      </c>
      <c r="R50" s="106">
        <v>22</v>
      </c>
      <c r="S50" s="106">
        <v>2</v>
      </c>
      <c r="T50" s="106">
        <v>4</v>
      </c>
      <c r="U50" s="112">
        <f t="shared" si="0"/>
        <v>14.427860696517413</v>
      </c>
      <c r="V50" s="113">
        <f t="shared" si="1"/>
        <v>4.0382165605095546</v>
      </c>
      <c r="W50" s="112">
        <f t="shared" si="2"/>
        <v>70.70063694267516</v>
      </c>
      <c r="X50" s="114">
        <f t="array" ref="X50">INDEX('Attack Possession'!P$1:P$1067,MATCH($A50&amp;$B50,'Attack Possession'!$A$1:$A$1067&amp;'Attack Possession'!$B$1:$B$1067,0))</f>
        <v>55</v>
      </c>
      <c r="Y50" s="112">
        <f t="shared" si="3"/>
        <v>40</v>
      </c>
    </row>
    <row r="51" spans="1:25" x14ac:dyDescent="0.25">
      <c r="A51" s="107" t="s">
        <v>4</v>
      </c>
      <c r="B51" s="106">
        <v>4</v>
      </c>
      <c r="C51" s="102">
        <v>150</v>
      </c>
      <c r="D51" s="102">
        <v>7</v>
      </c>
      <c r="E51" s="102">
        <v>157</v>
      </c>
      <c r="F51" s="102">
        <v>21</v>
      </c>
      <c r="G51" s="102">
        <v>111</v>
      </c>
      <c r="H51" s="102">
        <v>378</v>
      </c>
      <c r="I51" s="102">
        <v>11</v>
      </c>
      <c r="J51" s="102">
        <v>41</v>
      </c>
      <c r="K51" s="102">
        <v>6</v>
      </c>
      <c r="L51" s="102">
        <v>94</v>
      </c>
      <c r="M51" s="102">
        <v>89</v>
      </c>
      <c r="N51" s="102">
        <v>137</v>
      </c>
      <c r="O51" s="102">
        <v>73</v>
      </c>
      <c r="P51" s="102">
        <v>210</v>
      </c>
      <c r="Q51" s="102">
        <v>31</v>
      </c>
      <c r="R51" s="102">
        <v>16</v>
      </c>
      <c r="S51" s="102">
        <v>5</v>
      </c>
      <c r="T51" s="102">
        <v>14</v>
      </c>
      <c r="U51" s="112">
        <f t="shared" si="0"/>
        <v>14.000000000000002</v>
      </c>
      <c r="V51" s="113">
        <f t="shared" si="1"/>
        <v>3.4054054054054053</v>
      </c>
      <c r="W51" s="112">
        <f t="shared" si="2"/>
        <v>80.180180180180187</v>
      </c>
      <c r="X51" s="114">
        <f t="array" ref="X51">INDEX('Attack Possession'!P$1:P$1067,MATCH($A51&amp;$B51,'Attack Possession'!$A$1:$A$1067&amp;'Attack Possession'!$B$1:$B$1067,0))</f>
        <v>38</v>
      </c>
      <c r="Y51" s="112">
        <f t="shared" si="3"/>
        <v>42.105263157894733</v>
      </c>
    </row>
    <row r="52" spans="1:25" x14ac:dyDescent="0.25">
      <c r="A52" s="111" t="s">
        <v>18</v>
      </c>
      <c r="B52" s="106">
        <v>4</v>
      </c>
      <c r="C52" s="106">
        <v>106</v>
      </c>
      <c r="D52" s="106">
        <v>6</v>
      </c>
      <c r="E52" s="106">
        <v>112</v>
      </c>
      <c r="F52" s="106">
        <v>30</v>
      </c>
      <c r="G52" s="106">
        <v>83</v>
      </c>
      <c r="H52" s="106">
        <v>315</v>
      </c>
      <c r="I52" s="106">
        <v>15</v>
      </c>
      <c r="J52" s="106">
        <v>34</v>
      </c>
      <c r="K52" s="106">
        <v>8</v>
      </c>
      <c r="L52" s="106">
        <v>74</v>
      </c>
      <c r="M52" s="106">
        <v>63</v>
      </c>
      <c r="N52" s="106">
        <v>117</v>
      </c>
      <c r="O52" s="106">
        <v>34</v>
      </c>
      <c r="P52" s="106">
        <v>151</v>
      </c>
      <c r="Q52" s="106">
        <v>28</v>
      </c>
      <c r="R52" s="106">
        <v>11</v>
      </c>
      <c r="S52" s="106">
        <v>1</v>
      </c>
      <c r="T52" s="106">
        <v>5</v>
      </c>
      <c r="U52" s="112">
        <f t="shared" si="0"/>
        <v>28.30188679245283</v>
      </c>
      <c r="V52" s="113">
        <f t="shared" si="1"/>
        <v>3.7951807228915664</v>
      </c>
      <c r="W52" s="112">
        <f t="shared" si="2"/>
        <v>75.903614457831324</v>
      </c>
      <c r="X52" s="114">
        <f t="array" ref="X52">INDEX('Attack Possession'!P$1:P$1067,MATCH($A52&amp;$B52,'Attack Possession'!$A$1:$A$1067&amp;'Attack Possession'!$B$1:$B$1067,0))</f>
        <v>41</v>
      </c>
      <c r="Y52" s="112">
        <f t="shared" si="3"/>
        <v>26.829268292682929</v>
      </c>
    </row>
    <row r="53" spans="1:25" x14ac:dyDescent="0.25">
      <c r="A53" s="107" t="s">
        <v>5</v>
      </c>
      <c r="B53" s="106">
        <v>4</v>
      </c>
      <c r="C53" s="102">
        <v>74</v>
      </c>
      <c r="D53" s="102">
        <v>1</v>
      </c>
      <c r="E53" s="102">
        <v>76</v>
      </c>
      <c r="F53" s="102">
        <v>29</v>
      </c>
      <c r="G53" s="102">
        <v>61</v>
      </c>
      <c r="H53" s="102">
        <v>244</v>
      </c>
      <c r="I53" s="102">
        <v>17</v>
      </c>
      <c r="J53" s="102">
        <v>17</v>
      </c>
      <c r="K53" s="102">
        <v>4</v>
      </c>
      <c r="L53" s="102">
        <v>51</v>
      </c>
      <c r="M53" s="102">
        <v>52</v>
      </c>
      <c r="N53" s="102">
        <v>65</v>
      </c>
      <c r="O53" s="102">
        <v>82</v>
      </c>
      <c r="P53" s="102">
        <v>147</v>
      </c>
      <c r="Q53" s="102">
        <v>33</v>
      </c>
      <c r="R53" s="102">
        <v>17</v>
      </c>
      <c r="S53" s="102">
        <v>4</v>
      </c>
      <c r="T53" s="102">
        <v>13</v>
      </c>
      <c r="U53" s="112">
        <f t="shared" si="0"/>
        <v>39.189189189189186</v>
      </c>
      <c r="V53" s="113">
        <f t="shared" si="1"/>
        <v>4</v>
      </c>
      <c r="W53" s="112">
        <f t="shared" si="2"/>
        <v>85.245901639344254</v>
      </c>
      <c r="X53" s="114">
        <f t="array" ref="X53">INDEX('Attack Possession'!P$1:P$1067,MATCH($A53&amp;$B53,'Attack Possession'!$A$1:$A$1067&amp;'Attack Possession'!$B$1:$B$1067,0))</f>
        <v>41</v>
      </c>
      <c r="Y53" s="112">
        <f t="shared" si="3"/>
        <v>41.463414634146339</v>
      </c>
    </row>
    <row r="54" spans="1:25" x14ac:dyDescent="0.25">
      <c r="A54" s="111" t="s">
        <v>6</v>
      </c>
      <c r="B54" s="106">
        <v>4</v>
      </c>
      <c r="C54" s="106">
        <v>109</v>
      </c>
      <c r="D54" s="106">
        <v>5</v>
      </c>
      <c r="E54" s="106">
        <v>114</v>
      </c>
      <c r="F54" s="106">
        <v>16</v>
      </c>
      <c r="G54" s="106">
        <v>86</v>
      </c>
      <c r="H54" s="106">
        <v>399</v>
      </c>
      <c r="I54" s="106">
        <v>16</v>
      </c>
      <c r="J54" s="106">
        <v>23</v>
      </c>
      <c r="K54" s="106">
        <v>5</v>
      </c>
      <c r="L54" s="106">
        <v>73</v>
      </c>
      <c r="M54" s="106">
        <v>72</v>
      </c>
      <c r="N54" s="106">
        <v>155</v>
      </c>
      <c r="O54" s="106">
        <v>24</v>
      </c>
      <c r="P54" s="106">
        <v>179</v>
      </c>
      <c r="Q54" s="106">
        <v>32</v>
      </c>
      <c r="R54" s="106">
        <v>17</v>
      </c>
      <c r="S54" s="106">
        <v>2</v>
      </c>
      <c r="T54" s="106">
        <v>7</v>
      </c>
      <c r="U54" s="112">
        <f t="shared" si="0"/>
        <v>14.678899082568808</v>
      </c>
      <c r="V54" s="113">
        <f t="shared" si="1"/>
        <v>4.6395348837209305</v>
      </c>
      <c r="W54" s="112">
        <f t="shared" si="2"/>
        <v>83.720930232558146</v>
      </c>
      <c r="X54" s="114">
        <f t="array" ref="X54">INDEX('Attack Possession'!P$1:P$1067,MATCH($A54&amp;$B54,'Attack Possession'!$A$1:$A$1067&amp;'Attack Possession'!$B$1:$B$1067,0))</f>
        <v>39</v>
      </c>
      <c r="Y54" s="112">
        <f t="shared" si="3"/>
        <v>43.589743589743591</v>
      </c>
    </row>
    <row r="55" spans="1:25" x14ac:dyDescent="0.25">
      <c r="A55" s="107" t="s">
        <v>7</v>
      </c>
      <c r="B55" s="106">
        <v>4</v>
      </c>
      <c r="C55" s="102">
        <v>136</v>
      </c>
      <c r="D55" s="102">
        <v>7</v>
      </c>
      <c r="E55" s="102">
        <v>145</v>
      </c>
      <c r="F55" s="102">
        <v>30</v>
      </c>
      <c r="G55" s="102">
        <v>101</v>
      </c>
      <c r="H55" s="102">
        <v>457</v>
      </c>
      <c r="I55" s="102">
        <v>28</v>
      </c>
      <c r="J55" s="102">
        <v>34</v>
      </c>
      <c r="K55" s="102">
        <v>7</v>
      </c>
      <c r="L55" s="102">
        <v>81</v>
      </c>
      <c r="M55" s="102">
        <v>69</v>
      </c>
      <c r="N55" s="102">
        <v>103</v>
      </c>
      <c r="O55" s="102">
        <v>57</v>
      </c>
      <c r="P55" s="102">
        <v>160</v>
      </c>
      <c r="Q55" s="102">
        <v>46</v>
      </c>
      <c r="R55" s="102">
        <v>17</v>
      </c>
      <c r="S55" s="102">
        <v>3</v>
      </c>
      <c r="T55" s="102">
        <v>6</v>
      </c>
      <c r="U55" s="112">
        <f t="shared" si="0"/>
        <v>22.058823529411764</v>
      </c>
      <c r="V55" s="113">
        <f t="shared" si="1"/>
        <v>4.5247524752475243</v>
      </c>
      <c r="W55" s="112">
        <f t="shared" si="2"/>
        <v>68.316831683168317</v>
      </c>
      <c r="X55" s="114">
        <f t="array" ref="X55">INDEX('Attack Possession'!P$1:P$1067,MATCH($A55&amp;$B55,'Attack Possession'!$A$1:$A$1067&amp;'Attack Possession'!$B$1:$B$1067,0))</f>
        <v>50</v>
      </c>
      <c r="Y55" s="112">
        <f t="shared" si="3"/>
        <v>34</v>
      </c>
    </row>
    <row r="56" spans="1:25" x14ac:dyDescent="0.25">
      <c r="A56" s="111" t="s">
        <v>8</v>
      </c>
      <c r="B56" s="106">
        <v>4</v>
      </c>
      <c r="C56" s="106">
        <v>145</v>
      </c>
      <c r="D56" s="106">
        <v>6</v>
      </c>
      <c r="E56" s="106">
        <v>153</v>
      </c>
      <c r="F56" s="106">
        <v>25</v>
      </c>
      <c r="G56" s="106">
        <v>115</v>
      </c>
      <c r="H56" s="106">
        <v>543</v>
      </c>
      <c r="I56" s="106">
        <v>36</v>
      </c>
      <c r="J56" s="106">
        <v>53</v>
      </c>
      <c r="K56" s="106">
        <v>8</v>
      </c>
      <c r="L56" s="106">
        <v>95</v>
      </c>
      <c r="M56" s="106">
        <v>88</v>
      </c>
      <c r="N56" s="106">
        <v>164</v>
      </c>
      <c r="O56" s="106">
        <v>28</v>
      </c>
      <c r="P56" s="106">
        <v>192</v>
      </c>
      <c r="Q56" s="106">
        <v>47</v>
      </c>
      <c r="R56" s="106">
        <v>16</v>
      </c>
      <c r="S56" s="106">
        <v>3</v>
      </c>
      <c r="T56" s="106">
        <v>12</v>
      </c>
      <c r="U56" s="112">
        <f t="shared" si="0"/>
        <v>17.241379310344829</v>
      </c>
      <c r="V56" s="113">
        <f t="shared" si="1"/>
        <v>4.7217391304347824</v>
      </c>
      <c r="W56" s="112">
        <f t="shared" si="2"/>
        <v>76.521739130434781</v>
      </c>
      <c r="X56" s="114">
        <f t="array" ref="X56">INDEX('Attack Possession'!P$1:P$1067,MATCH($A56&amp;$B56,'Attack Possession'!$A$1:$A$1067&amp;'Attack Possession'!$B$1:$B$1067,0))</f>
        <v>44</v>
      </c>
      <c r="Y56" s="112">
        <f t="shared" si="3"/>
        <v>36.363636363636367</v>
      </c>
    </row>
    <row r="57" spans="1:25" x14ac:dyDescent="0.25">
      <c r="A57" s="107" t="s">
        <v>9</v>
      </c>
      <c r="B57" s="106">
        <v>4</v>
      </c>
      <c r="C57" s="102">
        <v>111</v>
      </c>
      <c r="D57" s="102">
        <v>3</v>
      </c>
      <c r="E57" s="102">
        <v>114</v>
      </c>
      <c r="F57" s="102">
        <v>19</v>
      </c>
      <c r="G57" s="102">
        <v>87</v>
      </c>
      <c r="H57" s="102">
        <v>230</v>
      </c>
      <c r="I57" s="102">
        <v>7</v>
      </c>
      <c r="J57" s="102">
        <v>25</v>
      </c>
      <c r="K57" s="102">
        <v>4</v>
      </c>
      <c r="L57" s="102">
        <v>83</v>
      </c>
      <c r="M57" s="102">
        <v>85</v>
      </c>
      <c r="N57" s="102">
        <v>184</v>
      </c>
      <c r="O57" s="102">
        <v>22</v>
      </c>
      <c r="P57" s="102">
        <v>206</v>
      </c>
      <c r="Q57" s="102">
        <v>28</v>
      </c>
      <c r="R57" s="102">
        <v>10</v>
      </c>
      <c r="S57" s="102">
        <v>4</v>
      </c>
      <c r="T57" s="102">
        <v>9</v>
      </c>
      <c r="U57" s="112">
        <f t="shared" si="0"/>
        <v>17.117117117117118</v>
      </c>
      <c r="V57" s="113">
        <f t="shared" si="1"/>
        <v>2.6436781609195403</v>
      </c>
      <c r="W57" s="112">
        <f t="shared" si="2"/>
        <v>97.701149425287355</v>
      </c>
      <c r="X57" s="114">
        <f t="array" ref="X57">INDEX('Attack Possession'!P$1:P$1067,MATCH($A57&amp;$B57,'Attack Possession'!$A$1:$A$1067&amp;'Attack Possession'!$B$1:$B$1067,0))</f>
        <v>41</v>
      </c>
      <c r="Y57" s="112">
        <f t="shared" si="3"/>
        <v>24.390243902439025</v>
      </c>
    </row>
    <row r="58" spans="1:25" x14ac:dyDescent="0.25">
      <c r="A58" s="111" t="s">
        <v>10</v>
      </c>
      <c r="B58" s="106">
        <v>4</v>
      </c>
      <c r="C58" s="106">
        <v>136</v>
      </c>
      <c r="D58" s="106">
        <v>16</v>
      </c>
      <c r="E58" s="106">
        <v>154</v>
      </c>
      <c r="F58" s="106">
        <v>11</v>
      </c>
      <c r="G58" s="106">
        <v>111</v>
      </c>
      <c r="H58" s="106">
        <v>484</v>
      </c>
      <c r="I58" s="106">
        <v>19</v>
      </c>
      <c r="J58" s="106">
        <v>49</v>
      </c>
      <c r="K58" s="106">
        <v>9</v>
      </c>
      <c r="L58" s="106">
        <v>104</v>
      </c>
      <c r="M58" s="106">
        <v>80</v>
      </c>
      <c r="N58" s="106">
        <v>129</v>
      </c>
      <c r="O58" s="106">
        <v>44</v>
      </c>
      <c r="P58" s="106">
        <v>173</v>
      </c>
      <c r="Q58" s="106">
        <v>32</v>
      </c>
      <c r="R58" s="106">
        <v>16</v>
      </c>
      <c r="S58" s="106">
        <v>4</v>
      </c>
      <c r="T58" s="106">
        <v>12</v>
      </c>
      <c r="U58" s="112">
        <f t="shared" si="0"/>
        <v>8.0882352941176467</v>
      </c>
      <c r="V58" s="113">
        <f t="shared" si="1"/>
        <v>4.3603603603603602</v>
      </c>
      <c r="W58" s="112">
        <f t="shared" si="2"/>
        <v>72.072072072072075</v>
      </c>
      <c r="X58" s="114">
        <f t="array" ref="X58">INDEX('Attack Possession'!P$1:P$1067,MATCH($A58&amp;$B58,'Attack Possession'!$A$1:$A$1067&amp;'Attack Possession'!$B$1:$B$1067,0))</f>
        <v>35</v>
      </c>
      <c r="Y58" s="112">
        <f t="shared" si="3"/>
        <v>45.714285714285715</v>
      </c>
    </row>
    <row r="59" spans="1:25" x14ac:dyDescent="0.25">
      <c r="A59" s="107" t="s">
        <v>11</v>
      </c>
      <c r="B59" s="106">
        <v>4</v>
      </c>
      <c r="C59" s="102">
        <v>191</v>
      </c>
      <c r="D59" s="102">
        <v>12</v>
      </c>
      <c r="E59" s="102">
        <v>204</v>
      </c>
      <c r="F59" s="102">
        <v>23</v>
      </c>
      <c r="G59" s="102">
        <v>158</v>
      </c>
      <c r="H59" s="102">
        <v>811</v>
      </c>
      <c r="I59" s="102">
        <v>35</v>
      </c>
      <c r="J59" s="102">
        <v>69</v>
      </c>
      <c r="K59" s="102">
        <v>16</v>
      </c>
      <c r="L59" s="102">
        <v>125</v>
      </c>
      <c r="M59" s="102">
        <v>101</v>
      </c>
      <c r="N59" s="102">
        <v>157</v>
      </c>
      <c r="O59" s="102">
        <v>46</v>
      </c>
      <c r="P59" s="102">
        <v>203</v>
      </c>
      <c r="Q59" s="102">
        <v>46</v>
      </c>
      <c r="R59" s="102">
        <v>14</v>
      </c>
      <c r="S59" s="102">
        <v>3</v>
      </c>
      <c r="T59" s="102">
        <v>10</v>
      </c>
      <c r="U59" s="112">
        <f t="shared" si="0"/>
        <v>12.041884816753926</v>
      </c>
      <c r="V59" s="113">
        <f t="shared" si="1"/>
        <v>5.1329113924050631</v>
      </c>
      <c r="W59" s="112">
        <f t="shared" si="2"/>
        <v>63.924050632911388</v>
      </c>
      <c r="X59" s="114">
        <f t="array" ref="X59">INDEX('Attack Possession'!P$1:P$1067,MATCH($A59&amp;$B59,'Attack Possession'!$A$1:$A$1067&amp;'Attack Possession'!$B$1:$B$1067,0))</f>
        <v>48</v>
      </c>
      <c r="Y59" s="112">
        <f t="shared" si="3"/>
        <v>29.166666666666668</v>
      </c>
    </row>
    <row r="60" spans="1:25" x14ac:dyDescent="0.25">
      <c r="A60" s="111" t="s">
        <v>12</v>
      </c>
      <c r="B60" s="106">
        <v>4</v>
      </c>
      <c r="C60" s="106">
        <v>95</v>
      </c>
      <c r="D60" s="106">
        <v>3</v>
      </c>
      <c r="E60" s="106">
        <v>99</v>
      </c>
      <c r="F60" s="106">
        <v>38</v>
      </c>
      <c r="G60" s="106">
        <v>86</v>
      </c>
      <c r="H60" s="106">
        <v>452</v>
      </c>
      <c r="I60" s="106">
        <v>18</v>
      </c>
      <c r="J60" s="106">
        <v>25</v>
      </c>
      <c r="K60" s="106">
        <v>8</v>
      </c>
      <c r="L60" s="106">
        <v>61</v>
      </c>
      <c r="M60" s="106">
        <v>47</v>
      </c>
      <c r="N60" s="106">
        <v>91</v>
      </c>
      <c r="O60" s="106">
        <v>21</v>
      </c>
      <c r="P60" s="106">
        <v>112</v>
      </c>
      <c r="Q60" s="106">
        <v>48</v>
      </c>
      <c r="R60" s="106">
        <v>18</v>
      </c>
      <c r="S60" s="106">
        <v>2</v>
      </c>
      <c r="T60" s="106">
        <v>11</v>
      </c>
      <c r="U60" s="112">
        <f t="shared" si="0"/>
        <v>40</v>
      </c>
      <c r="V60" s="113">
        <f t="shared" si="1"/>
        <v>5.2558139534883717</v>
      </c>
      <c r="W60" s="112">
        <f t="shared" si="2"/>
        <v>54.651162790697668</v>
      </c>
      <c r="X60" s="114">
        <f t="array" ref="X60">INDEX('Attack Possession'!P$1:P$1067,MATCH($A60&amp;$B60,'Attack Possession'!$A$1:$A$1067&amp;'Attack Possession'!$B$1:$B$1067,0))</f>
        <v>52</v>
      </c>
      <c r="Y60" s="112">
        <f t="shared" si="3"/>
        <v>34.615384615384613</v>
      </c>
    </row>
    <row r="61" spans="1:25" x14ac:dyDescent="0.25">
      <c r="A61" s="107" t="s">
        <v>648</v>
      </c>
      <c r="B61" s="106">
        <v>4</v>
      </c>
      <c r="C61" s="102">
        <v>128</v>
      </c>
      <c r="D61" s="102">
        <v>7</v>
      </c>
      <c r="E61" s="102">
        <v>136</v>
      </c>
      <c r="F61" s="102">
        <v>20</v>
      </c>
      <c r="G61" s="102">
        <v>92</v>
      </c>
      <c r="H61" s="102">
        <v>320</v>
      </c>
      <c r="I61" s="102">
        <v>15</v>
      </c>
      <c r="J61" s="102">
        <v>28</v>
      </c>
      <c r="K61" s="102">
        <v>4</v>
      </c>
      <c r="L61" s="102">
        <v>84</v>
      </c>
      <c r="M61" s="102">
        <v>83</v>
      </c>
      <c r="N61" s="102">
        <v>142</v>
      </c>
      <c r="O61" s="102">
        <v>41</v>
      </c>
      <c r="P61" s="102">
        <v>183</v>
      </c>
      <c r="Q61" s="102">
        <v>30</v>
      </c>
      <c r="R61" s="102">
        <v>15</v>
      </c>
      <c r="S61" s="102">
        <v>3</v>
      </c>
      <c r="T61" s="102">
        <v>9</v>
      </c>
      <c r="U61" s="112">
        <f t="shared" si="0"/>
        <v>15.625</v>
      </c>
      <c r="V61" s="113">
        <f t="shared" si="1"/>
        <v>3.4782608695652173</v>
      </c>
      <c r="W61" s="112">
        <f t="shared" si="2"/>
        <v>90.217391304347828</v>
      </c>
      <c r="X61" s="114">
        <f t="array" ref="X61">INDEX('Attack Possession'!P$1:P$1067,MATCH($A61&amp;$B61,'Attack Possession'!$A$1:$A$1067&amp;'Attack Possession'!$B$1:$B$1067,0))</f>
        <v>44</v>
      </c>
      <c r="Y61" s="112">
        <f t="shared" si="3"/>
        <v>34.090909090909086</v>
      </c>
    </row>
    <row r="62" spans="1:25" x14ac:dyDescent="0.25">
      <c r="A62" s="111" t="s">
        <v>13</v>
      </c>
      <c r="B62" s="106">
        <v>4</v>
      </c>
      <c r="C62" s="106">
        <v>134</v>
      </c>
      <c r="D62" s="106">
        <v>12</v>
      </c>
      <c r="E62" s="106">
        <v>146</v>
      </c>
      <c r="F62" s="106">
        <v>19</v>
      </c>
      <c r="G62" s="106">
        <v>84</v>
      </c>
      <c r="H62" s="106">
        <v>658</v>
      </c>
      <c r="I62" s="106">
        <v>22</v>
      </c>
      <c r="J62" s="106">
        <v>34</v>
      </c>
      <c r="K62" s="106">
        <v>13</v>
      </c>
      <c r="L62" s="106">
        <v>65</v>
      </c>
      <c r="M62" s="106">
        <v>47</v>
      </c>
      <c r="N62" s="106">
        <v>107</v>
      </c>
      <c r="O62" s="106">
        <v>9</v>
      </c>
      <c r="P62" s="106">
        <v>116</v>
      </c>
      <c r="Q62" s="106">
        <v>32</v>
      </c>
      <c r="R62" s="106">
        <v>13</v>
      </c>
      <c r="S62" s="106">
        <v>1</v>
      </c>
      <c r="T62" s="106">
        <v>11</v>
      </c>
      <c r="U62" s="112">
        <f t="shared" si="0"/>
        <v>14.17910447761194</v>
      </c>
      <c r="V62" s="113">
        <f t="shared" si="1"/>
        <v>7.833333333333333</v>
      </c>
      <c r="W62" s="112">
        <f t="shared" si="2"/>
        <v>55.952380952380956</v>
      </c>
      <c r="X62" s="114">
        <f t="array" ref="X62">INDEX('Attack Possession'!P$1:P$1067,MATCH($A62&amp;$B62,'Attack Possession'!$A$1:$A$1067&amp;'Attack Possession'!$B$1:$B$1067,0))</f>
        <v>38</v>
      </c>
      <c r="Y62" s="112">
        <f t="shared" si="3"/>
        <v>34.210526315789473</v>
      </c>
    </row>
    <row r="63" spans="1:25" x14ac:dyDescent="0.25">
      <c r="A63" s="107" t="s">
        <v>14</v>
      </c>
      <c r="B63" s="106">
        <v>4</v>
      </c>
      <c r="C63" s="102">
        <v>143</v>
      </c>
      <c r="D63" s="102">
        <v>11</v>
      </c>
      <c r="E63" s="102">
        <v>157</v>
      </c>
      <c r="F63" s="102">
        <v>9</v>
      </c>
      <c r="G63" s="102">
        <v>115</v>
      </c>
      <c r="H63" s="102">
        <v>514</v>
      </c>
      <c r="I63" s="102">
        <v>18</v>
      </c>
      <c r="J63" s="102">
        <v>48</v>
      </c>
      <c r="K63" s="102">
        <v>7</v>
      </c>
      <c r="L63" s="102">
        <v>99</v>
      </c>
      <c r="M63" s="102">
        <v>71</v>
      </c>
      <c r="N63" s="102">
        <v>142</v>
      </c>
      <c r="O63" s="102">
        <v>37</v>
      </c>
      <c r="P63" s="102">
        <v>179</v>
      </c>
      <c r="Q63" s="102">
        <v>30</v>
      </c>
      <c r="R63" s="102">
        <v>17</v>
      </c>
      <c r="S63" s="102">
        <v>2</v>
      </c>
      <c r="T63" s="102">
        <v>10</v>
      </c>
      <c r="U63" s="112">
        <f t="shared" si="0"/>
        <v>6.2937062937062942</v>
      </c>
      <c r="V63" s="113">
        <f t="shared" si="1"/>
        <v>4.4695652173913043</v>
      </c>
      <c r="W63" s="112">
        <f t="shared" si="2"/>
        <v>61.739130434782609</v>
      </c>
      <c r="X63" s="114">
        <f t="array" ref="X63">INDEX('Attack Possession'!P$1:P$1067,MATCH($A63&amp;$B63,'Attack Possession'!$A$1:$A$1067&amp;'Attack Possession'!$B$1:$B$1067,0))</f>
        <v>34</v>
      </c>
      <c r="Y63" s="112">
        <f t="shared" si="3"/>
        <v>50</v>
      </c>
    </row>
    <row r="64" spans="1:25" x14ac:dyDescent="0.25">
      <c r="A64" s="111" t="s">
        <v>15</v>
      </c>
      <c r="B64" s="106">
        <v>4</v>
      </c>
      <c r="C64" s="106">
        <v>102</v>
      </c>
      <c r="D64" s="106">
        <v>9</v>
      </c>
      <c r="E64" s="106">
        <v>112</v>
      </c>
      <c r="F64" s="106">
        <v>13</v>
      </c>
      <c r="G64" s="106">
        <v>92</v>
      </c>
      <c r="H64" s="106">
        <v>297</v>
      </c>
      <c r="I64" s="106">
        <v>14</v>
      </c>
      <c r="J64" s="106">
        <v>32</v>
      </c>
      <c r="K64" s="106">
        <v>2</v>
      </c>
      <c r="L64" s="106">
        <v>80</v>
      </c>
      <c r="M64" s="106">
        <v>73</v>
      </c>
      <c r="N64" s="106">
        <v>92</v>
      </c>
      <c r="O64" s="106">
        <v>26</v>
      </c>
      <c r="P64" s="106">
        <v>118</v>
      </c>
      <c r="Q64" s="106">
        <v>34</v>
      </c>
      <c r="R64" s="106">
        <v>20</v>
      </c>
      <c r="S64" s="106">
        <v>3</v>
      </c>
      <c r="T64" s="106">
        <v>7</v>
      </c>
      <c r="U64" s="112">
        <f t="shared" si="0"/>
        <v>12.745098039215685</v>
      </c>
      <c r="V64" s="113">
        <f t="shared" si="1"/>
        <v>3.2282608695652173</v>
      </c>
      <c r="W64" s="112">
        <f t="shared" si="2"/>
        <v>79.347826086956516</v>
      </c>
      <c r="X64" s="114">
        <f t="array" ref="X64">INDEX('Attack Possession'!P$1:P$1067,MATCH($A64&amp;$B64,'Attack Possession'!$A$1:$A$1067&amp;'Attack Possession'!$B$1:$B$1067,0))</f>
        <v>39</v>
      </c>
      <c r="Y64" s="112">
        <f t="shared" si="3"/>
        <v>51.282051282051277</v>
      </c>
    </row>
    <row r="65" spans="1:25" x14ac:dyDescent="0.25">
      <c r="A65" s="107" t="s">
        <v>19</v>
      </c>
      <c r="B65" s="106">
        <v>4</v>
      </c>
      <c r="C65" s="102">
        <v>100</v>
      </c>
      <c r="D65" s="102">
        <v>1</v>
      </c>
      <c r="E65" s="102">
        <v>101</v>
      </c>
      <c r="F65" s="102">
        <v>22</v>
      </c>
      <c r="G65" s="102">
        <v>99</v>
      </c>
      <c r="H65" s="102">
        <v>339</v>
      </c>
      <c r="I65" s="102">
        <v>21</v>
      </c>
      <c r="J65" s="102">
        <v>38</v>
      </c>
      <c r="K65" s="102">
        <v>2</v>
      </c>
      <c r="L65" s="102">
        <v>92</v>
      </c>
      <c r="M65" s="102">
        <v>83</v>
      </c>
      <c r="N65" s="102">
        <v>115</v>
      </c>
      <c r="O65" s="102">
        <v>107</v>
      </c>
      <c r="P65" s="102">
        <v>222</v>
      </c>
      <c r="Q65" s="102">
        <v>39</v>
      </c>
      <c r="R65" s="102">
        <v>21</v>
      </c>
      <c r="S65" s="102">
        <v>3</v>
      </c>
      <c r="T65" s="102">
        <v>10</v>
      </c>
      <c r="U65" s="112">
        <f t="shared" si="0"/>
        <v>22</v>
      </c>
      <c r="V65" s="113">
        <f t="shared" si="1"/>
        <v>3.4242424242424243</v>
      </c>
      <c r="W65" s="112">
        <f t="shared" si="2"/>
        <v>83.838383838383834</v>
      </c>
      <c r="X65" s="114">
        <f t="array" ref="X65">INDEX('Attack Possession'!P$1:P$1067,MATCH($A65&amp;$B65,'Attack Possession'!$A$1:$A$1067&amp;'Attack Possession'!$B$1:$B$1067,0))</f>
        <v>48</v>
      </c>
      <c r="Y65" s="112">
        <f t="shared" si="3"/>
        <v>43.75</v>
      </c>
    </row>
    <row r="66" spans="1:25" x14ac:dyDescent="0.25">
      <c r="A66" s="111" t="s">
        <v>16</v>
      </c>
      <c r="B66" s="106">
        <v>4</v>
      </c>
      <c r="C66" s="106">
        <v>127</v>
      </c>
      <c r="D66" s="106">
        <v>3</v>
      </c>
      <c r="E66" s="106">
        <v>130</v>
      </c>
      <c r="F66" s="106">
        <v>24</v>
      </c>
      <c r="G66" s="106">
        <v>74</v>
      </c>
      <c r="H66" s="106">
        <v>303</v>
      </c>
      <c r="I66" s="106">
        <v>23</v>
      </c>
      <c r="J66" s="106">
        <v>16</v>
      </c>
      <c r="K66" s="106">
        <v>7</v>
      </c>
      <c r="L66" s="106">
        <v>72</v>
      </c>
      <c r="M66" s="106">
        <v>57</v>
      </c>
      <c r="N66" s="106">
        <v>123</v>
      </c>
      <c r="O66" s="106">
        <v>42</v>
      </c>
      <c r="P66" s="106">
        <v>165</v>
      </c>
      <c r="Q66" s="106">
        <v>39</v>
      </c>
      <c r="R66" s="106">
        <v>14</v>
      </c>
      <c r="S66" s="106">
        <v>3</v>
      </c>
      <c r="T66" s="106">
        <v>9</v>
      </c>
      <c r="U66" s="112">
        <f t="shared" si="0"/>
        <v>18.897637795275589</v>
      </c>
      <c r="V66" s="113">
        <f t="shared" si="1"/>
        <v>4.0945945945945947</v>
      </c>
      <c r="W66" s="112">
        <f t="shared" si="2"/>
        <v>77.027027027027032</v>
      </c>
      <c r="X66" s="114">
        <f t="array" ref="X66">INDEX('Attack Possession'!P$1:P$1067,MATCH($A66&amp;$B66,'Attack Possession'!$A$1:$A$1067&amp;'Attack Possession'!$B$1:$B$1067,0))</f>
        <v>41</v>
      </c>
      <c r="Y66" s="112">
        <f t="shared" si="3"/>
        <v>34.146341463414636</v>
      </c>
    </row>
    <row r="67" spans="1:25" x14ac:dyDescent="0.25">
      <c r="A67" s="107" t="s">
        <v>17</v>
      </c>
      <c r="B67" s="106">
        <v>4</v>
      </c>
      <c r="C67" s="102">
        <v>180</v>
      </c>
      <c r="D67" s="102">
        <v>6</v>
      </c>
      <c r="E67" s="102">
        <v>186</v>
      </c>
      <c r="F67" s="102">
        <v>21</v>
      </c>
      <c r="G67" s="102">
        <v>128</v>
      </c>
      <c r="H67" s="102">
        <v>468</v>
      </c>
      <c r="I67" s="102">
        <v>11</v>
      </c>
      <c r="J67" s="102">
        <v>64</v>
      </c>
      <c r="K67" s="102">
        <v>8</v>
      </c>
      <c r="L67" s="102">
        <v>107</v>
      </c>
      <c r="M67" s="102">
        <v>96</v>
      </c>
      <c r="N67" s="102">
        <v>191</v>
      </c>
      <c r="O67" s="102">
        <v>19</v>
      </c>
      <c r="P67" s="102">
        <v>210</v>
      </c>
      <c r="Q67" s="102">
        <v>31</v>
      </c>
      <c r="R67" s="102">
        <v>18</v>
      </c>
      <c r="S67" s="102">
        <v>1</v>
      </c>
      <c r="T67" s="102">
        <v>14</v>
      </c>
      <c r="U67" s="112">
        <f t="shared" ref="U67:U111" si="4">(F67/C67)*100</f>
        <v>11.666666666666666</v>
      </c>
      <c r="V67" s="113">
        <f t="shared" ref="V67:V111" si="5">H67/G67</f>
        <v>3.65625</v>
      </c>
      <c r="W67" s="112">
        <f t="shared" ref="W67:W111" si="6">(M67/G67)*100</f>
        <v>75</v>
      </c>
      <c r="X67" s="114">
        <f t="array" ref="X67">INDEX('Attack Possession'!P$1:P$1067,MATCH($A67&amp;$B67,'Attack Possession'!$A$1:$A$1067&amp;'Attack Possession'!$B$1:$B$1067,0))</f>
        <v>38</v>
      </c>
      <c r="Y67" s="112">
        <f t="shared" ref="Y67:Y111" si="7">(R67/X67)*100</f>
        <v>47.368421052631575</v>
      </c>
    </row>
    <row r="68" spans="1:25" x14ac:dyDescent="0.25">
      <c r="A68" s="111" t="s">
        <v>2</v>
      </c>
      <c r="B68" s="106">
        <v>5</v>
      </c>
      <c r="C68" s="106">
        <v>92</v>
      </c>
      <c r="D68" s="106">
        <v>8</v>
      </c>
      <c r="E68" s="106">
        <v>105</v>
      </c>
      <c r="F68" s="106">
        <v>27</v>
      </c>
      <c r="G68" s="106">
        <v>72</v>
      </c>
      <c r="H68" s="106">
        <v>379</v>
      </c>
      <c r="I68" s="106">
        <v>16</v>
      </c>
      <c r="J68" s="106">
        <v>26</v>
      </c>
      <c r="K68" s="106">
        <v>7</v>
      </c>
      <c r="L68" s="106">
        <v>58</v>
      </c>
      <c r="M68" s="106">
        <v>47</v>
      </c>
      <c r="N68" s="106">
        <v>60</v>
      </c>
      <c r="O68" s="106">
        <v>54</v>
      </c>
      <c r="P68" s="106">
        <v>114</v>
      </c>
      <c r="Q68" s="106">
        <v>44</v>
      </c>
      <c r="R68" s="106">
        <v>18</v>
      </c>
      <c r="S68" s="106">
        <v>3</v>
      </c>
      <c r="T68" s="106">
        <v>17</v>
      </c>
      <c r="U68" s="112">
        <f t="shared" si="4"/>
        <v>29.347826086956523</v>
      </c>
      <c r="V68" s="113">
        <f t="shared" si="5"/>
        <v>5.2638888888888893</v>
      </c>
      <c r="W68" s="112">
        <f t="shared" si="6"/>
        <v>65.277777777777786</v>
      </c>
      <c r="X68" s="114">
        <f t="array" ref="X68">INDEX('Attack Possession'!P$1:P$1067,MATCH($A68&amp;$B68,'Attack Possession'!$A$1:$A$1067&amp;'Attack Possession'!$B$1:$B$1067,0))</f>
        <v>44</v>
      </c>
      <c r="Y68" s="112">
        <f t="shared" si="7"/>
        <v>40.909090909090914</v>
      </c>
    </row>
    <row r="69" spans="1:25" x14ac:dyDescent="0.25">
      <c r="A69" s="107" t="s">
        <v>4</v>
      </c>
      <c r="B69" s="106">
        <v>5</v>
      </c>
      <c r="C69" s="102">
        <v>79</v>
      </c>
      <c r="D69" s="102">
        <v>3</v>
      </c>
      <c r="E69" s="102">
        <v>82</v>
      </c>
      <c r="F69" s="102">
        <v>19</v>
      </c>
      <c r="G69" s="102">
        <v>52</v>
      </c>
      <c r="H69" s="102">
        <v>304</v>
      </c>
      <c r="I69" s="102">
        <v>8</v>
      </c>
      <c r="J69" s="102">
        <v>11</v>
      </c>
      <c r="K69" s="102">
        <v>7</v>
      </c>
      <c r="L69" s="102">
        <v>37</v>
      </c>
      <c r="M69" s="102">
        <v>31</v>
      </c>
      <c r="N69" s="102">
        <v>52</v>
      </c>
      <c r="O69" s="102">
        <v>17</v>
      </c>
      <c r="P69" s="102">
        <v>69</v>
      </c>
      <c r="Q69" s="102">
        <v>24</v>
      </c>
      <c r="R69" s="102">
        <v>14</v>
      </c>
      <c r="S69" s="102">
        <v>6</v>
      </c>
      <c r="T69" s="102">
        <v>18</v>
      </c>
      <c r="U69" s="112">
        <f t="shared" si="4"/>
        <v>24.050632911392405</v>
      </c>
      <c r="V69" s="113">
        <f t="shared" si="5"/>
        <v>5.8461538461538458</v>
      </c>
      <c r="W69" s="112">
        <f t="shared" si="6"/>
        <v>59.615384615384613</v>
      </c>
      <c r="X69" s="114">
        <f t="array" ref="X69">INDEX('Attack Possession'!P$1:P$1067,MATCH($A69&amp;$B69,'Attack Possession'!$A$1:$A$1067&amp;'Attack Possession'!$B$1:$B$1067,0))</f>
        <v>30</v>
      </c>
      <c r="Y69" s="112">
        <f t="shared" si="7"/>
        <v>46.666666666666664</v>
      </c>
    </row>
    <row r="70" spans="1:25" x14ac:dyDescent="0.25">
      <c r="A70" s="111" t="s">
        <v>18</v>
      </c>
      <c r="B70" s="106">
        <v>5</v>
      </c>
      <c r="C70" s="106">
        <v>94</v>
      </c>
      <c r="D70" s="106">
        <v>4</v>
      </c>
      <c r="E70" s="106">
        <v>99</v>
      </c>
      <c r="F70" s="106">
        <v>24</v>
      </c>
      <c r="G70" s="106">
        <v>69</v>
      </c>
      <c r="H70" s="106">
        <v>234</v>
      </c>
      <c r="I70" s="106">
        <v>22</v>
      </c>
      <c r="J70" s="106">
        <v>22</v>
      </c>
      <c r="K70" s="106">
        <v>5</v>
      </c>
      <c r="L70" s="106">
        <v>60</v>
      </c>
      <c r="M70" s="106">
        <v>54</v>
      </c>
      <c r="N70" s="106">
        <v>118</v>
      </c>
      <c r="O70" s="106">
        <v>50</v>
      </c>
      <c r="P70" s="106">
        <v>168</v>
      </c>
      <c r="Q70" s="106">
        <v>35</v>
      </c>
      <c r="R70" s="106">
        <v>12</v>
      </c>
      <c r="S70" s="106">
        <v>5</v>
      </c>
      <c r="T70" s="106">
        <v>15</v>
      </c>
      <c r="U70" s="112">
        <f t="shared" si="4"/>
        <v>25.531914893617021</v>
      </c>
      <c r="V70" s="113">
        <f t="shared" si="5"/>
        <v>3.3913043478260869</v>
      </c>
      <c r="W70" s="112">
        <f t="shared" si="6"/>
        <v>78.260869565217391</v>
      </c>
      <c r="X70" s="114">
        <f t="array" ref="X70">INDEX('Attack Possession'!P$1:P$1067,MATCH($A70&amp;$B70,'Attack Possession'!$A$1:$A$1067&amp;'Attack Possession'!$B$1:$B$1067,0))</f>
        <v>40</v>
      </c>
      <c r="Y70" s="112">
        <f t="shared" si="7"/>
        <v>30</v>
      </c>
    </row>
    <row r="71" spans="1:25" x14ac:dyDescent="0.25">
      <c r="A71" s="107" t="s">
        <v>5</v>
      </c>
      <c r="B71" s="106">
        <v>5</v>
      </c>
      <c r="C71" s="102">
        <v>49</v>
      </c>
      <c r="D71" s="102">
        <v>1</v>
      </c>
      <c r="E71" s="102">
        <v>52</v>
      </c>
      <c r="F71" s="102">
        <v>35</v>
      </c>
      <c r="G71" s="102">
        <v>49</v>
      </c>
      <c r="H71" s="102">
        <v>205</v>
      </c>
      <c r="I71" s="102">
        <v>6</v>
      </c>
      <c r="J71" s="102">
        <v>12</v>
      </c>
      <c r="K71" s="102">
        <v>3</v>
      </c>
      <c r="L71" s="102">
        <v>48</v>
      </c>
      <c r="M71" s="102">
        <v>40</v>
      </c>
      <c r="N71" s="102">
        <v>94</v>
      </c>
      <c r="O71" s="102">
        <v>64</v>
      </c>
      <c r="P71" s="102">
        <v>158</v>
      </c>
      <c r="Q71" s="102">
        <v>37</v>
      </c>
      <c r="R71" s="102">
        <v>11</v>
      </c>
      <c r="S71" s="102">
        <v>6</v>
      </c>
      <c r="T71" s="102">
        <v>10</v>
      </c>
      <c r="U71" s="112">
        <f t="shared" si="4"/>
        <v>71.428571428571431</v>
      </c>
      <c r="V71" s="113">
        <f t="shared" si="5"/>
        <v>4.1836734693877551</v>
      </c>
      <c r="W71" s="112">
        <f t="shared" si="6"/>
        <v>81.632653061224488</v>
      </c>
      <c r="X71" s="114">
        <f t="array" ref="X71">INDEX('Attack Possession'!P$1:P$1067,MATCH($A71&amp;$B71,'Attack Possession'!$A$1:$A$1067&amp;'Attack Possession'!$B$1:$B$1067,0))</f>
        <v>52</v>
      </c>
      <c r="Y71" s="112">
        <f t="shared" si="7"/>
        <v>21.153846153846153</v>
      </c>
    </row>
    <row r="72" spans="1:25" x14ac:dyDescent="0.25">
      <c r="A72" s="111" t="s">
        <v>6</v>
      </c>
      <c r="B72" s="106">
        <v>5</v>
      </c>
      <c r="C72" s="106">
        <v>138</v>
      </c>
      <c r="D72" s="106">
        <v>16</v>
      </c>
      <c r="E72" s="106">
        <v>157</v>
      </c>
      <c r="F72" s="106">
        <v>22</v>
      </c>
      <c r="G72" s="106">
        <v>122</v>
      </c>
      <c r="H72" s="106">
        <v>410</v>
      </c>
      <c r="I72" s="106">
        <v>20</v>
      </c>
      <c r="J72" s="106">
        <v>37</v>
      </c>
      <c r="K72" s="106">
        <v>7</v>
      </c>
      <c r="L72" s="106">
        <v>109</v>
      </c>
      <c r="M72" s="106">
        <v>90</v>
      </c>
      <c r="N72" s="106">
        <v>126</v>
      </c>
      <c r="O72" s="106">
        <v>107</v>
      </c>
      <c r="P72" s="106">
        <v>233</v>
      </c>
      <c r="Q72" s="106">
        <v>40</v>
      </c>
      <c r="R72" s="106">
        <v>27</v>
      </c>
      <c r="S72" s="106">
        <v>6</v>
      </c>
      <c r="T72" s="106">
        <v>8</v>
      </c>
      <c r="U72" s="112">
        <f t="shared" si="4"/>
        <v>15.942028985507244</v>
      </c>
      <c r="V72" s="113">
        <f t="shared" si="5"/>
        <v>3.360655737704918</v>
      </c>
      <c r="W72" s="112">
        <f t="shared" si="6"/>
        <v>73.770491803278688</v>
      </c>
      <c r="X72" s="114">
        <f t="array" ref="X72">INDEX('Attack Possession'!P$1:P$1067,MATCH($A72&amp;$B72,'Attack Possession'!$A$1:$A$1067&amp;'Attack Possession'!$B$1:$B$1067,0))</f>
        <v>54</v>
      </c>
      <c r="Y72" s="112">
        <f t="shared" si="7"/>
        <v>50</v>
      </c>
    </row>
    <row r="73" spans="1:25" x14ac:dyDescent="0.25">
      <c r="A73" s="107" t="s">
        <v>7</v>
      </c>
      <c r="B73" s="106">
        <v>5</v>
      </c>
      <c r="C73" s="102">
        <v>151</v>
      </c>
      <c r="D73" s="102">
        <v>2</v>
      </c>
      <c r="E73" s="102">
        <v>156</v>
      </c>
      <c r="F73" s="102">
        <v>21</v>
      </c>
      <c r="G73" s="102">
        <v>111</v>
      </c>
      <c r="H73" s="102">
        <v>306</v>
      </c>
      <c r="I73" s="102">
        <v>11</v>
      </c>
      <c r="J73" s="102">
        <v>41</v>
      </c>
      <c r="K73" s="102">
        <v>5</v>
      </c>
      <c r="L73" s="102">
        <v>106</v>
      </c>
      <c r="M73" s="102">
        <v>99</v>
      </c>
      <c r="N73" s="102">
        <v>166</v>
      </c>
      <c r="O73" s="102">
        <v>74</v>
      </c>
      <c r="P73" s="102">
        <v>240</v>
      </c>
      <c r="Q73" s="102">
        <v>31</v>
      </c>
      <c r="R73" s="102">
        <v>19</v>
      </c>
      <c r="S73" s="102">
        <v>4</v>
      </c>
      <c r="T73" s="102">
        <v>8</v>
      </c>
      <c r="U73" s="112">
        <f t="shared" si="4"/>
        <v>13.90728476821192</v>
      </c>
      <c r="V73" s="113">
        <f t="shared" si="5"/>
        <v>2.7567567567567566</v>
      </c>
      <c r="W73" s="112">
        <f t="shared" si="6"/>
        <v>89.189189189189193</v>
      </c>
      <c r="X73" s="114">
        <f t="array" ref="X73">INDEX('Attack Possession'!P$1:P$1067,MATCH($A73&amp;$B73,'Attack Possession'!$A$1:$A$1067&amp;'Attack Possession'!$B$1:$B$1067,0))</f>
        <v>39</v>
      </c>
      <c r="Y73" s="112">
        <f t="shared" si="7"/>
        <v>48.717948717948715</v>
      </c>
    </row>
    <row r="74" spans="1:25" x14ac:dyDescent="0.25">
      <c r="A74" s="111" t="s">
        <v>9</v>
      </c>
      <c r="B74" s="106">
        <v>5</v>
      </c>
      <c r="C74" s="106">
        <v>100</v>
      </c>
      <c r="D74" s="106">
        <v>2</v>
      </c>
      <c r="E74" s="106">
        <v>102</v>
      </c>
      <c r="F74" s="106">
        <v>14</v>
      </c>
      <c r="G74" s="106">
        <v>86</v>
      </c>
      <c r="H74" s="106">
        <v>301</v>
      </c>
      <c r="I74" s="106">
        <v>13</v>
      </c>
      <c r="J74" s="106">
        <v>41</v>
      </c>
      <c r="K74" s="106">
        <v>4</v>
      </c>
      <c r="L74" s="106">
        <v>76</v>
      </c>
      <c r="M74" s="106">
        <v>73</v>
      </c>
      <c r="N74" s="106">
        <v>138</v>
      </c>
      <c r="O74" s="106">
        <v>13</v>
      </c>
      <c r="P74" s="106">
        <v>151</v>
      </c>
      <c r="Q74" s="106">
        <v>25</v>
      </c>
      <c r="R74" s="106">
        <v>13</v>
      </c>
      <c r="S74" s="106">
        <v>2</v>
      </c>
      <c r="T74" s="106">
        <v>12</v>
      </c>
      <c r="U74" s="112">
        <f t="shared" si="4"/>
        <v>14.000000000000002</v>
      </c>
      <c r="V74" s="113">
        <f t="shared" si="5"/>
        <v>3.5</v>
      </c>
      <c r="W74" s="112">
        <f t="shared" si="6"/>
        <v>84.883720930232556</v>
      </c>
      <c r="X74" s="114">
        <f t="array" ref="X74">INDEX('Attack Possession'!P$1:P$1067,MATCH($A74&amp;$B74,'Attack Possession'!$A$1:$A$1067&amp;'Attack Possession'!$B$1:$B$1067,0))</f>
        <v>34</v>
      </c>
      <c r="Y74" s="112">
        <f t="shared" si="7"/>
        <v>38.235294117647058</v>
      </c>
    </row>
    <row r="75" spans="1:25" x14ac:dyDescent="0.25">
      <c r="A75" s="107" t="s">
        <v>10</v>
      </c>
      <c r="B75" s="106">
        <v>5</v>
      </c>
      <c r="C75" s="102">
        <v>162</v>
      </c>
      <c r="D75" s="102">
        <v>7</v>
      </c>
      <c r="E75" s="102">
        <v>175</v>
      </c>
      <c r="F75" s="102">
        <v>16</v>
      </c>
      <c r="G75" s="102">
        <v>144</v>
      </c>
      <c r="H75" s="102">
        <v>497</v>
      </c>
      <c r="I75" s="102">
        <v>32</v>
      </c>
      <c r="J75" s="102">
        <v>50</v>
      </c>
      <c r="K75" s="102">
        <v>7</v>
      </c>
      <c r="L75" s="102">
        <v>136</v>
      </c>
      <c r="M75" s="102">
        <v>115</v>
      </c>
      <c r="N75" s="102">
        <v>222</v>
      </c>
      <c r="O75" s="102">
        <v>57</v>
      </c>
      <c r="P75" s="102">
        <v>279</v>
      </c>
      <c r="Q75" s="102">
        <v>42</v>
      </c>
      <c r="R75" s="102">
        <v>25</v>
      </c>
      <c r="S75" s="102">
        <v>3</v>
      </c>
      <c r="T75" s="102">
        <v>12</v>
      </c>
      <c r="U75" s="112">
        <f t="shared" si="4"/>
        <v>9.8765432098765427</v>
      </c>
      <c r="V75" s="113">
        <f t="shared" si="5"/>
        <v>3.4513888888888888</v>
      </c>
      <c r="W75" s="112">
        <f t="shared" si="6"/>
        <v>79.861111111111114</v>
      </c>
      <c r="X75" s="114">
        <f t="array" ref="X75">INDEX('Attack Possession'!P$1:P$1067,MATCH($A75&amp;$B75,'Attack Possession'!$A$1:$A$1067&amp;'Attack Possession'!$B$1:$B$1067,0))</f>
        <v>41</v>
      </c>
      <c r="Y75" s="112">
        <f t="shared" si="7"/>
        <v>60.975609756097562</v>
      </c>
    </row>
    <row r="76" spans="1:25" x14ac:dyDescent="0.25">
      <c r="A76" s="111" t="s">
        <v>11</v>
      </c>
      <c r="B76" s="106">
        <v>5</v>
      </c>
      <c r="C76" s="106">
        <v>170</v>
      </c>
      <c r="D76" s="106">
        <v>8</v>
      </c>
      <c r="E76" s="106">
        <v>179</v>
      </c>
      <c r="F76" s="106">
        <v>15</v>
      </c>
      <c r="G76" s="106">
        <v>133</v>
      </c>
      <c r="H76" s="106">
        <v>740</v>
      </c>
      <c r="I76" s="106">
        <v>34</v>
      </c>
      <c r="J76" s="106">
        <v>53</v>
      </c>
      <c r="K76" s="106">
        <v>16</v>
      </c>
      <c r="L76" s="106">
        <v>94</v>
      </c>
      <c r="M76" s="106">
        <v>78</v>
      </c>
      <c r="N76" s="106">
        <v>147</v>
      </c>
      <c r="O76" s="106">
        <v>17</v>
      </c>
      <c r="P76" s="106">
        <v>164</v>
      </c>
      <c r="Q76" s="106">
        <v>31</v>
      </c>
      <c r="R76" s="106">
        <v>17</v>
      </c>
      <c r="S76" s="106">
        <v>2</v>
      </c>
      <c r="T76" s="106">
        <v>9</v>
      </c>
      <c r="U76" s="112">
        <f t="shared" si="4"/>
        <v>8.8235294117647065</v>
      </c>
      <c r="V76" s="113">
        <f t="shared" si="5"/>
        <v>5.5639097744360901</v>
      </c>
      <c r="W76" s="112">
        <f t="shared" si="6"/>
        <v>58.646616541353382</v>
      </c>
      <c r="X76" s="114">
        <f t="array" ref="X76">INDEX('Attack Possession'!P$1:P$1067,MATCH($A76&amp;$B76,'Attack Possession'!$A$1:$A$1067&amp;'Attack Possession'!$B$1:$B$1067,0))</f>
        <v>45</v>
      </c>
      <c r="Y76" s="112">
        <f t="shared" si="7"/>
        <v>37.777777777777779</v>
      </c>
    </row>
    <row r="77" spans="1:25" x14ac:dyDescent="0.25">
      <c r="A77" s="107" t="s">
        <v>12</v>
      </c>
      <c r="B77" s="106">
        <v>5</v>
      </c>
      <c r="C77" s="102">
        <v>107</v>
      </c>
      <c r="D77" s="102">
        <v>7</v>
      </c>
      <c r="E77" s="102">
        <v>115</v>
      </c>
      <c r="F77" s="102">
        <v>33</v>
      </c>
      <c r="G77" s="102">
        <v>89</v>
      </c>
      <c r="H77" s="102">
        <v>338</v>
      </c>
      <c r="I77" s="102">
        <v>12</v>
      </c>
      <c r="J77" s="102">
        <v>43</v>
      </c>
      <c r="K77" s="102">
        <v>1</v>
      </c>
      <c r="L77" s="102">
        <v>83</v>
      </c>
      <c r="M77" s="102">
        <v>68</v>
      </c>
      <c r="N77" s="102">
        <v>103</v>
      </c>
      <c r="O77" s="102">
        <v>56</v>
      </c>
      <c r="P77" s="102">
        <v>159</v>
      </c>
      <c r="Q77" s="102">
        <v>43</v>
      </c>
      <c r="R77" s="102">
        <v>16</v>
      </c>
      <c r="S77" s="102">
        <v>3</v>
      </c>
      <c r="T77" s="102">
        <v>10</v>
      </c>
      <c r="U77" s="112">
        <f t="shared" si="4"/>
        <v>30.841121495327101</v>
      </c>
      <c r="V77" s="113">
        <f t="shared" si="5"/>
        <v>3.797752808988764</v>
      </c>
      <c r="W77" s="112">
        <f t="shared" si="6"/>
        <v>76.404494382022463</v>
      </c>
      <c r="X77" s="114">
        <f t="array" ref="X77">INDEX('Attack Possession'!P$1:P$1067,MATCH($A77&amp;$B77,'Attack Possession'!$A$1:$A$1067&amp;'Attack Possession'!$B$1:$B$1067,0))</f>
        <v>44</v>
      </c>
      <c r="Y77" s="112">
        <f t="shared" si="7"/>
        <v>36.363636363636367</v>
      </c>
    </row>
    <row r="78" spans="1:25" x14ac:dyDescent="0.25">
      <c r="A78" s="111" t="s">
        <v>648</v>
      </c>
      <c r="B78" s="106">
        <v>5</v>
      </c>
      <c r="C78" s="106">
        <v>127</v>
      </c>
      <c r="D78" s="106">
        <v>10</v>
      </c>
      <c r="E78" s="106">
        <v>137</v>
      </c>
      <c r="F78" s="106">
        <v>25</v>
      </c>
      <c r="G78" s="106">
        <v>93</v>
      </c>
      <c r="H78" s="106">
        <v>376</v>
      </c>
      <c r="I78" s="106">
        <v>13</v>
      </c>
      <c r="J78" s="106">
        <v>33</v>
      </c>
      <c r="K78" s="106">
        <v>7</v>
      </c>
      <c r="L78" s="106">
        <v>83</v>
      </c>
      <c r="M78" s="106">
        <v>79</v>
      </c>
      <c r="N78" s="106">
        <v>146</v>
      </c>
      <c r="O78" s="106">
        <v>50</v>
      </c>
      <c r="P78" s="106">
        <v>196</v>
      </c>
      <c r="Q78" s="106">
        <v>31</v>
      </c>
      <c r="R78" s="106">
        <v>20</v>
      </c>
      <c r="S78" s="106">
        <v>2</v>
      </c>
      <c r="T78" s="106">
        <v>6</v>
      </c>
      <c r="U78" s="112">
        <f t="shared" si="4"/>
        <v>19.685039370078741</v>
      </c>
      <c r="V78" s="113">
        <f t="shared" si="5"/>
        <v>4.043010752688172</v>
      </c>
      <c r="W78" s="112">
        <f t="shared" si="6"/>
        <v>84.946236559139791</v>
      </c>
      <c r="X78" s="114">
        <f t="array" ref="X78">INDEX('Attack Possession'!P$1:P$1067,MATCH($A78&amp;$B78,'Attack Possession'!$A$1:$A$1067&amp;'Attack Possession'!$B$1:$B$1067,0))</f>
        <v>43</v>
      </c>
      <c r="Y78" s="112">
        <f t="shared" si="7"/>
        <v>46.511627906976742</v>
      </c>
    </row>
    <row r="79" spans="1:25" x14ac:dyDescent="0.25">
      <c r="A79" s="107" t="s">
        <v>13</v>
      </c>
      <c r="B79" s="106">
        <v>5</v>
      </c>
      <c r="C79" s="102">
        <v>195</v>
      </c>
      <c r="D79" s="102">
        <v>15</v>
      </c>
      <c r="E79" s="102">
        <v>215</v>
      </c>
      <c r="F79" s="102">
        <v>29</v>
      </c>
      <c r="G79" s="102">
        <v>107</v>
      </c>
      <c r="H79" s="102">
        <v>554</v>
      </c>
      <c r="I79" s="102">
        <v>14</v>
      </c>
      <c r="J79" s="102">
        <v>34</v>
      </c>
      <c r="K79" s="102">
        <v>11</v>
      </c>
      <c r="L79" s="102">
        <v>93</v>
      </c>
      <c r="M79" s="102">
        <v>73</v>
      </c>
      <c r="N79" s="102">
        <v>135</v>
      </c>
      <c r="O79" s="102">
        <v>44</v>
      </c>
      <c r="P79" s="102">
        <v>179</v>
      </c>
      <c r="Q79" s="102">
        <v>51</v>
      </c>
      <c r="R79" s="102">
        <v>17</v>
      </c>
      <c r="S79" s="102">
        <v>3</v>
      </c>
      <c r="T79" s="102">
        <v>11</v>
      </c>
      <c r="U79" s="112">
        <f t="shared" si="4"/>
        <v>14.871794871794872</v>
      </c>
      <c r="V79" s="113">
        <f t="shared" si="5"/>
        <v>5.1775700934579438</v>
      </c>
      <c r="W79" s="112">
        <f t="shared" si="6"/>
        <v>68.224299065420553</v>
      </c>
      <c r="X79" s="114">
        <f t="array" ref="X79">INDEX('Attack Possession'!P$1:P$1067,MATCH($A79&amp;$B79,'Attack Possession'!$A$1:$A$1067&amp;'Attack Possession'!$B$1:$B$1067,0))</f>
        <v>53</v>
      </c>
      <c r="Y79" s="112">
        <f t="shared" si="7"/>
        <v>32.075471698113205</v>
      </c>
    </row>
    <row r="80" spans="1:25" x14ac:dyDescent="0.25">
      <c r="A80" s="111" t="s">
        <v>14</v>
      </c>
      <c r="B80" s="106">
        <v>5</v>
      </c>
      <c r="C80" s="106">
        <v>153</v>
      </c>
      <c r="D80" s="106">
        <v>13</v>
      </c>
      <c r="E80" s="106">
        <v>166</v>
      </c>
      <c r="F80" s="106">
        <v>29</v>
      </c>
      <c r="G80" s="106">
        <v>123</v>
      </c>
      <c r="H80" s="106">
        <v>601</v>
      </c>
      <c r="I80" s="106">
        <v>22</v>
      </c>
      <c r="J80" s="106">
        <v>50</v>
      </c>
      <c r="K80" s="106">
        <v>13</v>
      </c>
      <c r="L80" s="106">
        <v>88</v>
      </c>
      <c r="M80" s="106">
        <v>65</v>
      </c>
      <c r="N80" s="106">
        <v>90</v>
      </c>
      <c r="O80" s="106">
        <v>49</v>
      </c>
      <c r="P80" s="106">
        <v>139</v>
      </c>
      <c r="Q80" s="106">
        <v>43</v>
      </c>
      <c r="R80" s="106">
        <v>18</v>
      </c>
      <c r="S80" s="106">
        <v>1</v>
      </c>
      <c r="T80" s="106">
        <v>5</v>
      </c>
      <c r="U80" s="112">
        <f t="shared" si="4"/>
        <v>18.954248366013072</v>
      </c>
      <c r="V80" s="113">
        <f t="shared" si="5"/>
        <v>4.8861788617886175</v>
      </c>
      <c r="W80" s="112">
        <f t="shared" si="6"/>
        <v>52.845528455284551</v>
      </c>
      <c r="X80" s="114">
        <f t="array" ref="X80">INDEX('Attack Possession'!P$1:P$1067,MATCH($A80&amp;$B80,'Attack Possession'!$A$1:$A$1067&amp;'Attack Possession'!$B$1:$B$1067,0))</f>
        <v>48</v>
      </c>
      <c r="Y80" s="112">
        <f t="shared" si="7"/>
        <v>37.5</v>
      </c>
    </row>
    <row r="81" spans="1:25" x14ac:dyDescent="0.25">
      <c r="A81" s="107" t="s">
        <v>15</v>
      </c>
      <c r="B81" s="106">
        <v>5</v>
      </c>
      <c r="C81" s="102">
        <v>104</v>
      </c>
      <c r="D81" s="102">
        <v>5</v>
      </c>
      <c r="E81" s="102">
        <v>111</v>
      </c>
      <c r="F81" s="102">
        <v>12</v>
      </c>
      <c r="G81" s="102">
        <v>77</v>
      </c>
      <c r="H81" s="102">
        <v>371</v>
      </c>
      <c r="I81" s="102">
        <v>14</v>
      </c>
      <c r="J81" s="102">
        <v>30</v>
      </c>
      <c r="K81" s="102">
        <v>7</v>
      </c>
      <c r="L81" s="102">
        <v>73</v>
      </c>
      <c r="M81" s="102">
        <v>68</v>
      </c>
      <c r="N81" s="102">
        <v>87</v>
      </c>
      <c r="O81" s="102">
        <v>60</v>
      </c>
      <c r="P81" s="102">
        <v>147</v>
      </c>
      <c r="Q81" s="102">
        <v>28</v>
      </c>
      <c r="R81" s="102">
        <v>22</v>
      </c>
      <c r="S81" s="102">
        <v>4</v>
      </c>
      <c r="T81" s="102">
        <v>14</v>
      </c>
      <c r="U81" s="112">
        <f t="shared" si="4"/>
        <v>11.538461538461538</v>
      </c>
      <c r="V81" s="113">
        <f t="shared" si="5"/>
        <v>4.8181818181818183</v>
      </c>
      <c r="W81" s="112">
        <f t="shared" si="6"/>
        <v>88.311688311688314</v>
      </c>
      <c r="X81" s="114">
        <f t="array" ref="X81">INDEX('Attack Possession'!P$1:P$1067,MATCH($A81&amp;$B81,'Attack Possession'!$A$1:$A$1067&amp;'Attack Possession'!$B$1:$B$1067,0))</f>
        <v>41</v>
      </c>
      <c r="Y81" s="112">
        <f t="shared" si="7"/>
        <v>53.658536585365859</v>
      </c>
    </row>
    <row r="82" spans="1:25" x14ac:dyDescent="0.25">
      <c r="A82" s="111" t="s">
        <v>19</v>
      </c>
      <c r="B82" s="106">
        <v>5</v>
      </c>
      <c r="C82" s="106">
        <v>105</v>
      </c>
      <c r="D82" s="106">
        <v>3</v>
      </c>
      <c r="E82" s="106">
        <v>108</v>
      </c>
      <c r="F82" s="106">
        <v>19</v>
      </c>
      <c r="G82" s="106">
        <v>90</v>
      </c>
      <c r="H82" s="106">
        <v>333</v>
      </c>
      <c r="I82" s="106">
        <v>20</v>
      </c>
      <c r="J82" s="106">
        <v>40</v>
      </c>
      <c r="K82" s="106">
        <v>6</v>
      </c>
      <c r="L82" s="106">
        <v>84</v>
      </c>
      <c r="M82" s="106">
        <v>81</v>
      </c>
      <c r="N82" s="106">
        <v>143</v>
      </c>
      <c r="O82" s="106">
        <v>37</v>
      </c>
      <c r="P82" s="106">
        <v>180</v>
      </c>
      <c r="Q82" s="106">
        <v>28</v>
      </c>
      <c r="R82" s="106">
        <v>19</v>
      </c>
      <c r="S82" s="106">
        <v>4</v>
      </c>
      <c r="T82" s="106">
        <v>9</v>
      </c>
      <c r="U82" s="112">
        <f t="shared" si="4"/>
        <v>18.095238095238095</v>
      </c>
      <c r="V82" s="113">
        <f t="shared" si="5"/>
        <v>3.7</v>
      </c>
      <c r="W82" s="112">
        <f t="shared" si="6"/>
        <v>90</v>
      </c>
      <c r="X82" s="114">
        <f t="array" ref="X82">INDEX('Attack Possession'!P$1:P$1067,MATCH($A82&amp;$B82,'Attack Possession'!$A$1:$A$1067&amp;'Attack Possession'!$B$1:$B$1067,0))</f>
        <v>42</v>
      </c>
      <c r="Y82" s="112">
        <f t="shared" si="7"/>
        <v>45.238095238095241</v>
      </c>
    </row>
    <row r="83" spans="1:25" x14ac:dyDescent="0.25">
      <c r="A83" s="107" t="s">
        <v>16</v>
      </c>
      <c r="B83" s="106">
        <v>5</v>
      </c>
      <c r="C83" s="102">
        <v>86</v>
      </c>
      <c r="D83" s="102">
        <v>12</v>
      </c>
      <c r="E83" s="102">
        <v>100</v>
      </c>
      <c r="F83" s="102">
        <v>18</v>
      </c>
      <c r="G83" s="102">
        <v>73</v>
      </c>
      <c r="H83" s="102">
        <v>207</v>
      </c>
      <c r="I83" s="102">
        <v>10</v>
      </c>
      <c r="J83" s="102">
        <v>26</v>
      </c>
      <c r="K83" s="102">
        <v>6</v>
      </c>
      <c r="L83" s="102">
        <v>63</v>
      </c>
      <c r="M83" s="102">
        <v>50</v>
      </c>
      <c r="N83" s="102">
        <v>73</v>
      </c>
      <c r="O83" s="102">
        <v>36</v>
      </c>
      <c r="P83" s="102">
        <v>109</v>
      </c>
      <c r="Q83" s="102">
        <v>32</v>
      </c>
      <c r="R83" s="102">
        <v>13</v>
      </c>
      <c r="S83" s="102">
        <v>3</v>
      </c>
      <c r="T83" s="102">
        <v>17</v>
      </c>
      <c r="U83" s="112">
        <f t="shared" si="4"/>
        <v>20.930232558139537</v>
      </c>
      <c r="V83" s="113">
        <f t="shared" si="5"/>
        <v>2.8356164383561642</v>
      </c>
      <c r="W83" s="112">
        <f t="shared" si="6"/>
        <v>68.493150684931507</v>
      </c>
      <c r="X83" s="114">
        <f t="array" ref="X83">INDEX('Attack Possession'!P$1:P$1067,MATCH($A83&amp;$B83,'Attack Possession'!$A$1:$A$1067&amp;'Attack Possession'!$B$1:$B$1067,0))</f>
        <v>37</v>
      </c>
      <c r="Y83" s="112">
        <f t="shared" si="7"/>
        <v>35.135135135135137</v>
      </c>
    </row>
    <row r="84" spans="1:25" x14ac:dyDescent="0.25">
      <c r="A84" s="111" t="s">
        <v>2</v>
      </c>
      <c r="B84" s="106">
        <v>6</v>
      </c>
      <c r="C84" s="106">
        <v>193</v>
      </c>
      <c r="D84" s="106">
        <v>13</v>
      </c>
      <c r="E84" s="106">
        <v>206</v>
      </c>
      <c r="F84" s="106">
        <v>19</v>
      </c>
      <c r="G84" s="106">
        <v>147</v>
      </c>
      <c r="H84" s="106">
        <v>632</v>
      </c>
      <c r="I84" s="106">
        <v>21</v>
      </c>
      <c r="J84" s="106">
        <v>60</v>
      </c>
      <c r="K84" s="106">
        <v>8</v>
      </c>
      <c r="L84" s="106">
        <v>116</v>
      </c>
      <c r="M84" s="106">
        <v>96</v>
      </c>
      <c r="N84" s="106">
        <v>120</v>
      </c>
      <c r="O84" s="106">
        <v>104</v>
      </c>
      <c r="P84" s="106">
        <v>224</v>
      </c>
      <c r="Q84" s="106">
        <v>49</v>
      </c>
      <c r="R84" s="106">
        <v>21</v>
      </c>
      <c r="S84" s="106">
        <v>5</v>
      </c>
      <c r="T84" s="106">
        <v>12</v>
      </c>
      <c r="U84" s="112">
        <f t="shared" si="4"/>
        <v>9.8445595854922274</v>
      </c>
      <c r="V84" s="113">
        <f t="shared" si="5"/>
        <v>4.2993197278911568</v>
      </c>
      <c r="W84" s="112">
        <f t="shared" si="6"/>
        <v>65.306122448979593</v>
      </c>
      <c r="X84" s="114">
        <f t="array" ref="X84">INDEX('Attack Possession'!P$1:P$1067,MATCH($A84&amp;$B84,'Attack Possession'!$A$1:$A$1067&amp;'Attack Possession'!$B$1:$B$1067,0))</f>
        <v>49</v>
      </c>
      <c r="Y84" s="112">
        <f t="shared" si="7"/>
        <v>42.857142857142854</v>
      </c>
    </row>
    <row r="85" spans="1:25" x14ac:dyDescent="0.25">
      <c r="A85" s="107" t="s">
        <v>4</v>
      </c>
      <c r="B85" s="106">
        <v>6</v>
      </c>
      <c r="C85" s="102">
        <v>179</v>
      </c>
      <c r="D85" s="102">
        <v>9</v>
      </c>
      <c r="E85" s="102">
        <v>190</v>
      </c>
      <c r="F85" s="102">
        <v>15</v>
      </c>
      <c r="G85" s="102">
        <v>142</v>
      </c>
      <c r="H85" s="102">
        <v>437</v>
      </c>
      <c r="I85" s="102">
        <v>22</v>
      </c>
      <c r="J85" s="102">
        <v>57</v>
      </c>
      <c r="K85" s="102">
        <v>8</v>
      </c>
      <c r="L85" s="102">
        <v>126</v>
      </c>
      <c r="M85" s="102">
        <v>103</v>
      </c>
      <c r="N85" s="102">
        <v>209</v>
      </c>
      <c r="O85" s="102">
        <v>77</v>
      </c>
      <c r="P85" s="102">
        <v>286</v>
      </c>
      <c r="Q85" s="102">
        <v>28</v>
      </c>
      <c r="R85" s="102">
        <v>17</v>
      </c>
      <c r="S85" s="102">
        <v>5</v>
      </c>
      <c r="T85" s="102">
        <v>11</v>
      </c>
      <c r="U85" s="112">
        <f t="shared" si="4"/>
        <v>8.3798882681564244</v>
      </c>
      <c r="V85" s="113">
        <f t="shared" si="5"/>
        <v>3.0774647887323945</v>
      </c>
      <c r="W85" s="112">
        <f t="shared" si="6"/>
        <v>72.535211267605632</v>
      </c>
      <c r="X85" s="114">
        <f t="array" ref="X85">INDEX('Attack Possession'!P$1:P$1067,MATCH($A85&amp;$B85,'Attack Possession'!$A$1:$A$1067&amp;'Attack Possession'!$B$1:$B$1067,0))</f>
        <v>43</v>
      </c>
      <c r="Y85" s="112">
        <f t="shared" si="7"/>
        <v>39.534883720930232</v>
      </c>
    </row>
    <row r="86" spans="1:25" x14ac:dyDescent="0.25">
      <c r="A86" s="111" t="s">
        <v>7</v>
      </c>
      <c r="B86" s="106">
        <v>6</v>
      </c>
      <c r="C86" s="106">
        <v>121</v>
      </c>
      <c r="D86" s="106">
        <v>8</v>
      </c>
      <c r="E86" s="106">
        <v>129</v>
      </c>
      <c r="F86" s="106">
        <v>20</v>
      </c>
      <c r="G86" s="106">
        <v>119</v>
      </c>
      <c r="H86" s="106">
        <v>359</v>
      </c>
      <c r="I86" s="106">
        <v>24</v>
      </c>
      <c r="J86" s="106">
        <v>48</v>
      </c>
      <c r="K86" s="106">
        <v>7</v>
      </c>
      <c r="L86" s="106">
        <v>114</v>
      </c>
      <c r="M86" s="106">
        <v>93</v>
      </c>
      <c r="N86" s="106">
        <v>141</v>
      </c>
      <c r="O86" s="106">
        <v>87</v>
      </c>
      <c r="P86" s="106">
        <v>228</v>
      </c>
      <c r="Q86" s="106">
        <v>31</v>
      </c>
      <c r="R86" s="106">
        <v>20</v>
      </c>
      <c r="S86" s="106">
        <v>2</v>
      </c>
      <c r="T86" s="106">
        <v>7</v>
      </c>
      <c r="U86" s="112">
        <f t="shared" si="4"/>
        <v>16.528925619834713</v>
      </c>
      <c r="V86" s="113">
        <f t="shared" si="5"/>
        <v>3.0168067226890756</v>
      </c>
      <c r="W86" s="112">
        <f t="shared" si="6"/>
        <v>78.151260504201687</v>
      </c>
      <c r="X86" s="114">
        <f t="array" ref="X86">INDEX('Attack Possession'!P$1:P$1067,MATCH($A86&amp;$B86,'Attack Possession'!$A$1:$A$1067&amp;'Attack Possession'!$B$1:$B$1067,0))</f>
        <v>39</v>
      </c>
      <c r="Y86" s="112">
        <f t="shared" si="7"/>
        <v>51.282051282051277</v>
      </c>
    </row>
    <row r="87" spans="1:25" x14ac:dyDescent="0.25">
      <c r="A87" s="107" t="s">
        <v>8</v>
      </c>
      <c r="B87" s="106">
        <v>6</v>
      </c>
      <c r="C87" s="102">
        <v>110</v>
      </c>
      <c r="D87" s="102">
        <v>10</v>
      </c>
      <c r="E87" s="102">
        <v>122</v>
      </c>
      <c r="F87" s="102">
        <v>19</v>
      </c>
      <c r="G87" s="102">
        <v>112</v>
      </c>
      <c r="H87" s="102">
        <v>427</v>
      </c>
      <c r="I87" s="102">
        <v>29</v>
      </c>
      <c r="J87" s="102">
        <v>52</v>
      </c>
      <c r="K87" s="102">
        <v>7</v>
      </c>
      <c r="L87" s="102">
        <v>104</v>
      </c>
      <c r="M87" s="102">
        <v>90</v>
      </c>
      <c r="N87" s="102">
        <v>110</v>
      </c>
      <c r="O87" s="102">
        <v>85</v>
      </c>
      <c r="P87" s="102">
        <v>195</v>
      </c>
      <c r="Q87" s="102">
        <v>38</v>
      </c>
      <c r="R87" s="102">
        <v>13</v>
      </c>
      <c r="S87" s="102">
        <v>2</v>
      </c>
      <c r="T87" s="102">
        <v>6</v>
      </c>
      <c r="U87" s="112">
        <f t="shared" si="4"/>
        <v>17.272727272727273</v>
      </c>
      <c r="V87" s="113">
        <f t="shared" si="5"/>
        <v>3.8125</v>
      </c>
      <c r="W87" s="112">
        <f t="shared" si="6"/>
        <v>80.357142857142861</v>
      </c>
      <c r="X87" s="114">
        <f t="array" ref="X87">INDEX('Attack Possession'!P$1:P$1067,MATCH($A87&amp;$B87,'Attack Possession'!$A$1:$A$1067&amp;'Attack Possession'!$B$1:$B$1067,0))</f>
        <v>39</v>
      </c>
      <c r="Y87" s="112">
        <f t="shared" si="7"/>
        <v>33.333333333333329</v>
      </c>
    </row>
    <row r="88" spans="1:25" x14ac:dyDescent="0.25">
      <c r="A88" s="111" t="s">
        <v>9</v>
      </c>
      <c r="B88" s="106">
        <v>6</v>
      </c>
      <c r="C88" s="106">
        <v>96</v>
      </c>
      <c r="D88" s="106">
        <v>5</v>
      </c>
      <c r="E88" s="106">
        <v>101</v>
      </c>
      <c r="F88" s="106">
        <v>17</v>
      </c>
      <c r="G88" s="106">
        <v>76</v>
      </c>
      <c r="H88" s="106">
        <v>311</v>
      </c>
      <c r="I88" s="106">
        <v>16</v>
      </c>
      <c r="J88" s="106">
        <v>34</v>
      </c>
      <c r="K88" s="106">
        <v>6</v>
      </c>
      <c r="L88" s="106">
        <v>68</v>
      </c>
      <c r="M88" s="106">
        <v>55</v>
      </c>
      <c r="N88" s="106">
        <v>86</v>
      </c>
      <c r="O88" s="106">
        <v>56</v>
      </c>
      <c r="P88" s="106">
        <v>142</v>
      </c>
      <c r="Q88" s="106">
        <v>33</v>
      </c>
      <c r="R88" s="106">
        <v>24</v>
      </c>
      <c r="S88" s="106">
        <v>1</v>
      </c>
      <c r="T88" s="106">
        <v>12</v>
      </c>
      <c r="U88" s="112">
        <f t="shared" si="4"/>
        <v>17.708333333333336</v>
      </c>
      <c r="V88" s="113">
        <f t="shared" si="5"/>
        <v>4.0921052631578947</v>
      </c>
      <c r="W88" s="112">
        <f t="shared" si="6"/>
        <v>72.368421052631575</v>
      </c>
      <c r="X88" s="114">
        <f t="array" ref="X88">INDEX('Attack Possession'!P$1:P$1067,MATCH($A88&amp;$B88,'Attack Possession'!$A$1:$A$1067&amp;'Attack Possession'!$B$1:$B$1067,0))</f>
        <v>39</v>
      </c>
      <c r="Y88" s="112">
        <f t="shared" si="7"/>
        <v>61.53846153846154</v>
      </c>
    </row>
    <row r="89" spans="1:25" x14ac:dyDescent="0.25">
      <c r="A89" s="107" t="s">
        <v>10</v>
      </c>
      <c r="B89" s="106">
        <v>6</v>
      </c>
      <c r="C89" s="102">
        <v>109</v>
      </c>
      <c r="D89" s="102">
        <v>2</v>
      </c>
      <c r="E89" s="102">
        <v>111</v>
      </c>
      <c r="F89" s="102">
        <v>21</v>
      </c>
      <c r="G89" s="102">
        <v>92</v>
      </c>
      <c r="H89" s="102">
        <v>368</v>
      </c>
      <c r="I89" s="102">
        <v>19</v>
      </c>
      <c r="J89" s="102">
        <v>33</v>
      </c>
      <c r="K89" s="102">
        <v>8</v>
      </c>
      <c r="L89" s="102">
        <v>76</v>
      </c>
      <c r="M89" s="102">
        <v>68</v>
      </c>
      <c r="N89" s="102">
        <v>127</v>
      </c>
      <c r="O89" s="102">
        <v>14</v>
      </c>
      <c r="P89" s="102">
        <v>141</v>
      </c>
      <c r="Q89" s="102">
        <v>31</v>
      </c>
      <c r="R89" s="102">
        <v>16</v>
      </c>
      <c r="S89" s="102">
        <v>5</v>
      </c>
      <c r="T89" s="102">
        <v>13</v>
      </c>
      <c r="U89" s="112">
        <f t="shared" si="4"/>
        <v>19.26605504587156</v>
      </c>
      <c r="V89" s="113">
        <f t="shared" si="5"/>
        <v>4</v>
      </c>
      <c r="W89" s="112">
        <f t="shared" si="6"/>
        <v>73.91304347826086</v>
      </c>
      <c r="X89" s="114">
        <f t="array" ref="X89">INDEX('Attack Possession'!P$1:P$1067,MATCH($A89&amp;$B89,'Attack Possession'!$A$1:$A$1067&amp;'Attack Possession'!$B$1:$B$1067,0))</f>
        <v>39</v>
      </c>
      <c r="Y89" s="112">
        <f t="shared" si="7"/>
        <v>41.025641025641022</v>
      </c>
    </row>
    <row r="90" spans="1:25" x14ac:dyDescent="0.25">
      <c r="A90" s="111" t="s">
        <v>12</v>
      </c>
      <c r="B90" s="106">
        <v>6</v>
      </c>
      <c r="C90" s="106">
        <v>127</v>
      </c>
      <c r="D90" s="106">
        <v>17</v>
      </c>
      <c r="E90" s="106">
        <v>144</v>
      </c>
      <c r="F90" s="106">
        <v>33</v>
      </c>
      <c r="G90" s="106">
        <v>135</v>
      </c>
      <c r="H90" s="106">
        <v>636</v>
      </c>
      <c r="I90" s="106">
        <v>32</v>
      </c>
      <c r="J90" s="106">
        <v>44</v>
      </c>
      <c r="K90" s="106">
        <v>14</v>
      </c>
      <c r="L90" s="106">
        <v>103</v>
      </c>
      <c r="M90" s="106">
        <v>72</v>
      </c>
      <c r="N90" s="106">
        <v>144</v>
      </c>
      <c r="O90" s="106">
        <v>10</v>
      </c>
      <c r="P90" s="106">
        <v>154</v>
      </c>
      <c r="Q90" s="106">
        <v>40</v>
      </c>
      <c r="R90" s="106">
        <v>23</v>
      </c>
      <c r="S90" s="106">
        <v>2</v>
      </c>
      <c r="T90" s="106">
        <v>6</v>
      </c>
      <c r="U90" s="112">
        <f t="shared" si="4"/>
        <v>25.984251968503933</v>
      </c>
      <c r="V90" s="113">
        <f t="shared" si="5"/>
        <v>4.7111111111111112</v>
      </c>
      <c r="W90" s="112">
        <f t="shared" si="6"/>
        <v>53.333333333333336</v>
      </c>
      <c r="X90" s="114">
        <f t="array" ref="X90">INDEX('Attack Possession'!P$1:P$1067,MATCH($A90&amp;$B90,'Attack Possession'!$A$1:$A$1067&amp;'Attack Possession'!$B$1:$B$1067,0))</f>
        <v>57</v>
      </c>
      <c r="Y90" s="112">
        <f t="shared" si="7"/>
        <v>40.350877192982452</v>
      </c>
    </row>
    <row r="91" spans="1:25" x14ac:dyDescent="0.25">
      <c r="A91" s="107" t="s">
        <v>648</v>
      </c>
      <c r="B91" s="106">
        <v>6</v>
      </c>
      <c r="C91" s="102">
        <v>147</v>
      </c>
      <c r="D91" s="102">
        <v>8</v>
      </c>
      <c r="E91" s="102">
        <v>155</v>
      </c>
      <c r="F91" s="102">
        <v>34</v>
      </c>
      <c r="G91" s="102">
        <v>141</v>
      </c>
      <c r="H91" s="102">
        <v>430</v>
      </c>
      <c r="I91" s="102">
        <v>15</v>
      </c>
      <c r="J91" s="102">
        <v>55</v>
      </c>
      <c r="K91" s="102">
        <v>10</v>
      </c>
      <c r="L91" s="102">
        <v>127</v>
      </c>
      <c r="M91" s="102">
        <v>111</v>
      </c>
      <c r="N91" s="102">
        <v>227</v>
      </c>
      <c r="O91" s="102">
        <v>15</v>
      </c>
      <c r="P91" s="102">
        <v>242</v>
      </c>
      <c r="Q91" s="102">
        <v>39</v>
      </c>
      <c r="R91" s="102">
        <v>15</v>
      </c>
      <c r="S91" s="102">
        <v>2</v>
      </c>
      <c r="T91" s="102">
        <v>6</v>
      </c>
      <c r="U91" s="112">
        <f t="shared" si="4"/>
        <v>23.129251700680271</v>
      </c>
      <c r="V91" s="113">
        <f t="shared" si="5"/>
        <v>3.0496453900709222</v>
      </c>
      <c r="W91" s="112">
        <f t="shared" si="6"/>
        <v>78.723404255319153</v>
      </c>
      <c r="X91" s="114">
        <f t="array" ref="X91">INDEX('Attack Possession'!P$1:P$1067,MATCH($A91&amp;$B91,'Attack Possession'!$A$1:$A$1067&amp;'Attack Possession'!$B$1:$B$1067,0))</f>
        <v>51</v>
      </c>
      <c r="Y91" s="112">
        <f t="shared" si="7"/>
        <v>29.411764705882355</v>
      </c>
    </row>
    <row r="92" spans="1:25" x14ac:dyDescent="0.25">
      <c r="A92" s="111" t="s">
        <v>13</v>
      </c>
      <c r="B92" s="106">
        <v>6</v>
      </c>
      <c r="C92" s="106">
        <v>122</v>
      </c>
      <c r="D92" s="106">
        <v>7</v>
      </c>
      <c r="E92" s="106">
        <v>129</v>
      </c>
      <c r="F92" s="106">
        <v>20</v>
      </c>
      <c r="G92" s="106">
        <v>82</v>
      </c>
      <c r="H92" s="106">
        <v>409</v>
      </c>
      <c r="I92" s="106">
        <v>19</v>
      </c>
      <c r="J92" s="106">
        <v>31</v>
      </c>
      <c r="K92" s="106">
        <v>10</v>
      </c>
      <c r="L92" s="106">
        <v>75</v>
      </c>
      <c r="M92" s="106">
        <v>52</v>
      </c>
      <c r="N92" s="106">
        <v>66</v>
      </c>
      <c r="O92" s="106">
        <v>54</v>
      </c>
      <c r="P92" s="106">
        <v>120</v>
      </c>
      <c r="Q92" s="106">
        <v>33</v>
      </c>
      <c r="R92" s="106">
        <v>10</v>
      </c>
      <c r="S92" s="106">
        <v>3</v>
      </c>
      <c r="T92" s="106">
        <v>13</v>
      </c>
      <c r="U92" s="112">
        <f t="shared" si="4"/>
        <v>16.393442622950818</v>
      </c>
      <c r="V92" s="113">
        <f t="shared" si="5"/>
        <v>4.9878048780487809</v>
      </c>
      <c r="W92" s="112">
        <f t="shared" si="6"/>
        <v>63.414634146341463</v>
      </c>
      <c r="X92" s="114">
        <f t="array" ref="X92">INDEX('Attack Possession'!P$1:P$1067,MATCH($A92&amp;$B92,'Attack Possession'!$A$1:$A$1067&amp;'Attack Possession'!$B$1:$B$1067,0))</f>
        <v>36</v>
      </c>
      <c r="Y92" s="112">
        <f t="shared" si="7"/>
        <v>27.777777777777779</v>
      </c>
    </row>
    <row r="93" spans="1:25" x14ac:dyDescent="0.25">
      <c r="A93" s="107" t="s">
        <v>14</v>
      </c>
      <c r="B93" s="106">
        <v>6</v>
      </c>
      <c r="C93" s="102">
        <v>113</v>
      </c>
      <c r="D93" s="102">
        <v>6</v>
      </c>
      <c r="E93" s="102">
        <v>120</v>
      </c>
      <c r="F93" s="102">
        <v>20</v>
      </c>
      <c r="G93" s="102">
        <v>82</v>
      </c>
      <c r="H93" s="102">
        <v>493</v>
      </c>
      <c r="I93" s="102">
        <v>22</v>
      </c>
      <c r="J93" s="102">
        <v>32</v>
      </c>
      <c r="K93" s="102">
        <v>10</v>
      </c>
      <c r="L93" s="102">
        <v>63</v>
      </c>
      <c r="M93" s="102">
        <v>59</v>
      </c>
      <c r="N93" s="102">
        <v>87</v>
      </c>
      <c r="O93" s="102">
        <v>58</v>
      </c>
      <c r="P93" s="102">
        <v>145</v>
      </c>
      <c r="Q93" s="102">
        <v>34</v>
      </c>
      <c r="R93" s="102">
        <v>11</v>
      </c>
      <c r="S93" s="102">
        <v>3</v>
      </c>
      <c r="T93" s="102">
        <v>11</v>
      </c>
      <c r="U93" s="112">
        <f t="shared" si="4"/>
        <v>17.699115044247787</v>
      </c>
      <c r="V93" s="113">
        <f t="shared" si="5"/>
        <v>6.0121951219512191</v>
      </c>
      <c r="W93" s="112">
        <f t="shared" si="6"/>
        <v>71.951219512195124</v>
      </c>
      <c r="X93" s="114">
        <f t="array" ref="X93">INDEX('Attack Possession'!P$1:P$1067,MATCH($A93&amp;$B93,'Attack Possession'!$A$1:$A$1067&amp;'Attack Possession'!$B$1:$B$1067,0))</f>
        <v>44</v>
      </c>
      <c r="Y93" s="112">
        <f t="shared" si="7"/>
        <v>25</v>
      </c>
    </row>
    <row r="94" spans="1:25" x14ac:dyDescent="0.25">
      <c r="A94" s="111" t="s">
        <v>15</v>
      </c>
      <c r="B94" s="106">
        <v>6</v>
      </c>
      <c r="C94" s="106">
        <v>111</v>
      </c>
      <c r="D94" s="106">
        <v>10</v>
      </c>
      <c r="E94" s="106">
        <v>123</v>
      </c>
      <c r="F94" s="106">
        <v>11</v>
      </c>
      <c r="G94" s="106">
        <v>76</v>
      </c>
      <c r="H94" s="106">
        <v>313</v>
      </c>
      <c r="I94" s="106">
        <v>11</v>
      </c>
      <c r="J94" s="106">
        <v>27</v>
      </c>
      <c r="K94" s="106">
        <v>6</v>
      </c>
      <c r="L94" s="106">
        <v>61</v>
      </c>
      <c r="M94" s="106">
        <v>57</v>
      </c>
      <c r="N94" s="106">
        <v>96</v>
      </c>
      <c r="O94" s="106">
        <v>26</v>
      </c>
      <c r="P94" s="106">
        <v>122</v>
      </c>
      <c r="Q94" s="106">
        <v>31</v>
      </c>
      <c r="R94" s="106">
        <v>19</v>
      </c>
      <c r="S94" s="106">
        <v>3</v>
      </c>
      <c r="T94" s="106">
        <v>12</v>
      </c>
      <c r="U94" s="112">
        <f t="shared" si="4"/>
        <v>9.9099099099099099</v>
      </c>
      <c r="V94" s="113">
        <f t="shared" si="5"/>
        <v>4.1184210526315788</v>
      </c>
      <c r="W94" s="112">
        <f t="shared" si="6"/>
        <v>75</v>
      </c>
      <c r="X94" s="114">
        <f t="array" ref="X94">INDEX('Attack Possession'!P$1:P$1067,MATCH($A94&amp;$B94,'Attack Possession'!$A$1:$A$1067&amp;'Attack Possession'!$B$1:$B$1067,0))</f>
        <v>37</v>
      </c>
      <c r="Y94" s="112">
        <f t="shared" si="7"/>
        <v>51.351351351351347</v>
      </c>
    </row>
    <row r="95" spans="1:25" x14ac:dyDescent="0.25">
      <c r="A95" s="107" t="s">
        <v>19</v>
      </c>
      <c r="B95" s="106">
        <v>6</v>
      </c>
      <c r="C95" s="102">
        <v>109</v>
      </c>
      <c r="D95" s="102">
        <v>8</v>
      </c>
      <c r="E95" s="102">
        <v>119</v>
      </c>
      <c r="F95" s="102">
        <v>23</v>
      </c>
      <c r="G95" s="102">
        <v>114</v>
      </c>
      <c r="H95" s="102">
        <v>311</v>
      </c>
      <c r="I95" s="102">
        <v>21</v>
      </c>
      <c r="J95" s="102">
        <v>43</v>
      </c>
      <c r="K95" s="102">
        <v>8</v>
      </c>
      <c r="L95" s="102">
        <v>106</v>
      </c>
      <c r="M95" s="102">
        <v>98</v>
      </c>
      <c r="N95" s="102">
        <v>161</v>
      </c>
      <c r="O95" s="102">
        <v>73</v>
      </c>
      <c r="P95" s="102">
        <v>234</v>
      </c>
      <c r="Q95" s="102">
        <v>38</v>
      </c>
      <c r="R95" s="102">
        <v>17</v>
      </c>
      <c r="S95" s="102">
        <v>6</v>
      </c>
      <c r="T95" s="102">
        <v>12</v>
      </c>
      <c r="U95" s="112">
        <f t="shared" si="4"/>
        <v>21.100917431192663</v>
      </c>
      <c r="V95" s="113">
        <f t="shared" si="5"/>
        <v>2.7280701754385963</v>
      </c>
      <c r="W95" s="112">
        <f t="shared" si="6"/>
        <v>85.964912280701753</v>
      </c>
      <c r="X95" s="114">
        <f t="array" ref="X95">INDEX('Attack Possession'!P$1:P$1067,MATCH($A95&amp;$B95,'Attack Possession'!$A$1:$A$1067&amp;'Attack Possession'!$B$1:$B$1067,0))</f>
        <v>42</v>
      </c>
      <c r="Y95" s="112">
        <f t="shared" si="7"/>
        <v>40.476190476190474</v>
      </c>
    </row>
    <row r="96" spans="1:25" x14ac:dyDescent="0.25">
      <c r="A96" s="111" t="s">
        <v>16</v>
      </c>
      <c r="B96" s="106">
        <v>6</v>
      </c>
      <c r="C96" s="106">
        <v>99</v>
      </c>
      <c r="D96" s="106">
        <v>5</v>
      </c>
      <c r="E96" s="106">
        <v>106</v>
      </c>
      <c r="F96" s="106">
        <v>13</v>
      </c>
      <c r="G96" s="106">
        <v>82</v>
      </c>
      <c r="H96" s="106">
        <v>362</v>
      </c>
      <c r="I96" s="106">
        <v>16</v>
      </c>
      <c r="J96" s="106">
        <v>29</v>
      </c>
      <c r="K96" s="106">
        <v>8</v>
      </c>
      <c r="L96" s="106">
        <v>68</v>
      </c>
      <c r="M96" s="106">
        <v>59</v>
      </c>
      <c r="N96" s="106">
        <v>90</v>
      </c>
      <c r="O96" s="106">
        <v>58</v>
      </c>
      <c r="P96" s="106">
        <v>148</v>
      </c>
      <c r="Q96" s="106">
        <v>32</v>
      </c>
      <c r="R96" s="106">
        <v>19</v>
      </c>
      <c r="S96" s="106">
        <v>2</v>
      </c>
      <c r="T96" s="106">
        <v>9</v>
      </c>
      <c r="U96" s="112">
        <f t="shared" si="4"/>
        <v>13.131313131313133</v>
      </c>
      <c r="V96" s="113">
        <f t="shared" si="5"/>
        <v>4.4146341463414638</v>
      </c>
      <c r="W96" s="112">
        <f t="shared" si="6"/>
        <v>71.951219512195124</v>
      </c>
      <c r="X96" s="114">
        <f t="array" ref="X96">INDEX('Attack Possession'!P$1:P$1067,MATCH($A96&amp;$B96,'Attack Possession'!$A$1:$A$1067&amp;'Attack Possession'!$B$1:$B$1067,0))</f>
        <v>36</v>
      </c>
      <c r="Y96" s="112">
        <f t="shared" si="7"/>
        <v>52.777777777777779</v>
      </c>
    </row>
    <row r="97" spans="1:25" x14ac:dyDescent="0.25">
      <c r="A97" s="107" t="s">
        <v>17</v>
      </c>
      <c r="B97" s="106">
        <v>6</v>
      </c>
      <c r="C97" s="102">
        <v>143</v>
      </c>
      <c r="D97" s="102">
        <v>10</v>
      </c>
      <c r="E97" s="102">
        <v>153</v>
      </c>
      <c r="F97" s="102">
        <v>19</v>
      </c>
      <c r="G97" s="102">
        <v>118</v>
      </c>
      <c r="H97" s="102">
        <v>360</v>
      </c>
      <c r="I97" s="102">
        <v>25</v>
      </c>
      <c r="J97" s="102">
        <v>50</v>
      </c>
      <c r="K97" s="102">
        <v>9</v>
      </c>
      <c r="L97" s="102">
        <v>107</v>
      </c>
      <c r="M97" s="102">
        <v>91</v>
      </c>
      <c r="N97" s="102">
        <v>191</v>
      </c>
      <c r="O97" s="102">
        <v>15</v>
      </c>
      <c r="P97" s="102">
        <v>206</v>
      </c>
      <c r="Q97" s="102">
        <v>29</v>
      </c>
      <c r="R97" s="102">
        <v>13</v>
      </c>
      <c r="S97" s="102">
        <v>3</v>
      </c>
      <c r="T97" s="102">
        <v>13</v>
      </c>
      <c r="U97" s="112">
        <f t="shared" si="4"/>
        <v>13.286713286713287</v>
      </c>
      <c r="V97" s="113">
        <f t="shared" si="5"/>
        <v>3.0508474576271185</v>
      </c>
      <c r="W97" s="112">
        <f t="shared" si="6"/>
        <v>77.118644067796609</v>
      </c>
      <c r="X97" s="114">
        <f t="array" ref="X97">INDEX('Attack Possession'!P$1:P$1067,MATCH($A97&amp;$B97,'Attack Possession'!$A$1:$A$1067&amp;'Attack Possession'!$B$1:$B$1067,0))</f>
        <v>37</v>
      </c>
      <c r="Y97" s="112">
        <f t="shared" si="7"/>
        <v>35.135135135135137</v>
      </c>
    </row>
    <row r="98" spans="1:25" x14ac:dyDescent="0.25">
      <c r="A98" s="111" t="s">
        <v>4</v>
      </c>
      <c r="B98" s="106">
        <v>7</v>
      </c>
      <c r="C98" s="106">
        <v>162</v>
      </c>
      <c r="D98" s="106">
        <v>6</v>
      </c>
      <c r="E98" s="106">
        <v>169</v>
      </c>
      <c r="F98" s="106">
        <v>15</v>
      </c>
      <c r="G98" s="106">
        <v>126</v>
      </c>
      <c r="H98" s="106">
        <v>515</v>
      </c>
      <c r="I98" s="106">
        <v>30</v>
      </c>
      <c r="J98" s="106">
        <v>56</v>
      </c>
      <c r="K98" s="106">
        <v>14</v>
      </c>
      <c r="L98" s="106">
        <v>116</v>
      </c>
      <c r="M98" s="106">
        <v>103</v>
      </c>
      <c r="N98" s="106">
        <v>197</v>
      </c>
      <c r="O98" s="106">
        <v>54</v>
      </c>
      <c r="P98" s="106">
        <v>251</v>
      </c>
      <c r="Q98" s="106">
        <v>28</v>
      </c>
      <c r="R98" s="106">
        <v>16</v>
      </c>
      <c r="S98" s="106">
        <v>3</v>
      </c>
      <c r="T98" s="106">
        <v>11</v>
      </c>
      <c r="U98" s="112">
        <f t="shared" si="4"/>
        <v>9.2592592592592595</v>
      </c>
      <c r="V98" s="113">
        <f t="shared" si="5"/>
        <v>4.087301587301587</v>
      </c>
      <c r="W98" s="112">
        <f t="shared" si="6"/>
        <v>81.746031746031747</v>
      </c>
      <c r="X98" s="114">
        <f t="array" ref="X98">INDEX('Attack Possession'!P$1:P$1067,MATCH($A98&amp;$B98,'Attack Possession'!$A$1:$A$1067&amp;'Attack Possession'!$B$1:$B$1067,0))</f>
        <v>37</v>
      </c>
      <c r="Y98" s="112">
        <f t="shared" si="7"/>
        <v>43.243243243243242</v>
      </c>
    </row>
    <row r="99" spans="1:25" x14ac:dyDescent="0.25">
      <c r="A99" s="107" t="s">
        <v>18</v>
      </c>
      <c r="B99" s="106">
        <v>7</v>
      </c>
      <c r="C99" s="102">
        <v>128</v>
      </c>
      <c r="D99" s="102">
        <v>11</v>
      </c>
      <c r="E99" s="102">
        <v>142</v>
      </c>
      <c r="F99" s="102">
        <v>22</v>
      </c>
      <c r="G99" s="102">
        <v>110</v>
      </c>
      <c r="H99" s="102">
        <v>665</v>
      </c>
      <c r="I99" s="102">
        <v>31</v>
      </c>
      <c r="J99" s="102">
        <v>44</v>
      </c>
      <c r="K99" s="102">
        <v>18</v>
      </c>
      <c r="L99" s="102">
        <v>82</v>
      </c>
      <c r="M99" s="102">
        <v>61</v>
      </c>
      <c r="N99" s="102">
        <v>89</v>
      </c>
      <c r="O99" s="102">
        <v>41</v>
      </c>
      <c r="P99" s="102">
        <v>130</v>
      </c>
      <c r="Q99" s="102">
        <v>43</v>
      </c>
      <c r="R99" s="102">
        <v>13</v>
      </c>
      <c r="S99" s="102">
        <v>3</v>
      </c>
      <c r="T99" s="102">
        <v>12</v>
      </c>
      <c r="U99" s="112">
        <f t="shared" si="4"/>
        <v>17.1875</v>
      </c>
      <c r="V99" s="113">
        <f t="shared" si="5"/>
        <v>6.0454545454545459</v>
      </c>
      <c r="W99" s="112">
        <f t="shared" si="6"/>
        <v>55.454545454545453</v>
      </c>
      <c r="X99" s="114">
        <f t="array" ref="X99">INDEX('Attack Possession'!P$1:P$1067,MATCH($A99&amp;$B99,'Attack Possession'!$A$1:$A$1067&amp;'Attack Possession'!$B$1:$B$1067,0))</f>
        <v>41</v>
      </c>
      <c r="Y99" s="112">
        <f t="shared" si="7"/>
        <v>31.707317073170731</v>
      </c>
    </row>
    <row r="100" spans="1:25" x14ac:dyDescent="0.25">
      <c r="A100" s="111" t="s">
        <v>5</v>
      </c>
      <c r="B100" s="106">
        <v>7</v>
      </c>
      <c r="C100" s="106">
        <v>133</v>
      </c>
      <c r="D100" s="106">
        <v>8</v>
      </c>
      <c r="E100" s="106">
        <v>144</v>
      </c>
      <c r="F100" s="106">
        <v>18</v>
      </c>
      <c r="G100" s="106">
        <v>115</v>
      </c>
      <c r="H100" s="106">
        <v>421</v>
      </c>
      <c r="I100" s="106">
        <v>20</v>
      </c>
      <c r="J100" s="106">
        <v>35</v>
      </c>
      <c r="K100" s="106">
        <v>8</v>
      </c>
      <c r="L100" s="106">
        <v>99</v>
      </c>
      <c r="M100" s="106">
        <v>80</v>
      </c>
      <c r="N100" s="106">
        <v>176</v>
      </c>
      <c r="O100" s="106">
        <v>74</v>
      </c>
      <c r="P100" s="106">
        <v>250</v>
      </c>
      <c r="Q100" s="106">
        <v>39</v>
      </c>
      <c r="R100" s="106">
        <v>27</v>
      </c>
      <c r="S100" s="106">
        <v>2</v>
      </c>
      <c r="T100" s="106">
        <v>14</v>
      </c>
      <c r="U100" s="112">
        <f t="shared" si="4"/>
        <v>13.533834586466165</v>
      </c>
      <c r="V100" s="113">
        <f t="shared" si="5"/>
        <v>3.6608695652173915</v>
      </c>
      <c r="W100" s="112">
        <f t="shared" si="6"/>
        <v>69.565217391304344</v>
      </c>
      <c r="X100" s="114">
        <f t="array" ref="X100">INDEX('Attack Possession'!P$1:P$1067,MATCH($A100&amp;$B100,'Attack Possession'!$A$1:$A$1067&amp;'Attack Possession'!$B$1:$B$1067,0))</f>
        <v>38</v>
      </c>
      <c r="Y100" s="112">
        <f t="shared" si="7"/>
        <v>71.05263157894737</v>
      </c>
    </row>
    <row r="101" spans="1:25" x14ac:dyDescent="0.25">
      <c r="A101" s="107" t="s">
        <v>6</v>
      </c>
      <c r="B101" s="106">
        <v>7</v>
      </c>
      <c r="C101" s="102">
        <v>110</v>
      </c>
      <c r="D101" s="102">
        <v>9</v>
      </c>
      <c r="E101" s="102">
        <v>121</v>
      </c>
      <c r="F101" s="102">
        <v>30</v>
      </c>
      <c r="G101" s="102">
        <v>111</v>
      </c>
      <c r="H101" s="102">
        <v>616</v>
      </c>
      <c r="I101" s="102">
        <v>29</v>
      </c>
      <c r="J101" s="102">
        <v>28</v>
      </c>
      <c r="K101" s="102">
        <v>14</v>
      </c>
      <c r="L101" s="102">
        <v>91</v>
      </c>
      <c r="M101" s="102">
        <v>72</v>
      </c>
      <c r="N101" s="102">
        <v>133</v>
      </c>
      <c r="O101" s="102">
        <v>65</v>
      </c>
      <c r="P101" s="102">
        <v>198</v>
      </c>
      <c r="Q101" s="102">
        <v>54</v>
      </c>
      <c r="R101" s="102">
        <v>17</v>
      </c>
      <c r="S101" s="102">
        <v>2</v>
      </c>
      <c r="T101" s="102">
        <v>9</v>
      </c>
      <c r="U101" s="112">
        <f t="shared" si="4"/>
        <v>27.27272727272727</v>
      </c>
      <c r="V101" s="113">
        <f t="shared" si="5"/>
        <v>5.5495495495495497</v>
      </c>
      <c r="W101" s="112">
        <f t="shared" si="6"/>
        <v>64.86486486486487</v>
      </c>
      <c r="X101" s="114">
        <f t="array" ref="X101">INDEX('Attack Possession'!P$1:P$1067,MATCH($A101&amp;$B101,'Attack Possession'!$A$1:$A$1067&amp;'Attack Possession'!$B$1:$B$1067,0))</f>
        <v>53</v>
      </c>
      <c r="Y101" s="112">
        <f t="shared" si="7"/>
        <v>32.075471698113205</v>
      </c>
    </row>
    <row r="102" spans="1:25" x14ac:dyDescent="0.25">
      <c r="A102" s="111" t="s">
        <v>8</v>
      </c>
      <c r="B102" s="106">
        <v>7</v>
      </c>
      <c r="C102" s="106">
        <v>128</v>
      </c>
      <c r="D102" s="106">
        <v>5</v>
      </c>
      <c r="E102" s="106">
        <v>134</v>
      </c>
      <c r="F102" s="106">
        <v>24</v>
      </c>
      <c r="G102" s="106">
        <v>92</v>
      </c>
      <c r="H102" s="106">
        <v>255</v>
      </c>
      <c r="I102" s="106">
        <v>19</v>
      </c>
      <c r="J102" s="106">
        <v>32</v>
      </c>
      <c r="K102" s="106">
        <v>6</v>
      </c>
      <c r="L102" s="106">
        <v>83</v>
      </c>
      <c r="M102" s="106">
        <v>70</v>
      </c>
      <c r="N102" s="106">
        <v>145</v>
      </c>
      <c r="O102" s="106">
        <v>29</v>
      </c>
      <c r="P102" s="106">
        <v>174</v>
      </c>
      <c r="Q102" s="106">
        <v>37</v>
      </c>
      <c r="R102" s="106">
        <v>17</v>
      </c>
      <c r="S102" s="106">
        <v>2</v>
      </c>
      <c r="T102" s="106">
        <v>6</v>
      </c>
      <c r="U102" s="112">
        <f t="shared" si="4"/>
        <v>18.75</v>
      </c>
      <c r="V102" s="113">
        <f t="shared" si="5"/>
        <v>2.7717391304347827</v>
      </c>
      <c r="W102" s="112">
        <f t="shared" si="6"/>
        <v>76.08695652173914</v>
      </c>
      <c r="X102" s="114">
        <f t="array" ref="X102">INDEX('Attack Possession'!P$1:P$1067,MATCH($A102&amp;$B102,'Attack Possession'!$A$1:$A$1067&amp;'Attack Possession'!$B$1:$B$1067,0))</f>
        <v>46</v>
      </c>
      <c r="Y102" s="112">
        <f t="shared" si="7"/>
        <v>36.95652173913043</v>
      </c>
    </row>
    <row r="103" spans="1:25" x14ac:dyDescent="0.25">
      <c r="A103" s="107" t="s">
        <v>9</v>
      </c>
      <c r="B103" s="106">
        <v>7</v>
      </c>
      <c r="C103" s="102">
        <v>147</v>
      </c>
      <c r="D103" s="102">
        <v>3</v>
      </c>
      <c r="E103" s="102">
        <v>151</v>
      </c>
      <c r="F103" s="102">
        <v>17</v>
      </c>
      <c r="G103" s="102">
        <v>111</v>
      </c>
      <c r="H103" s="102">
        <v>407</v>
      </c>
      <c r="I103" s="102">
        <v>13</v>
      </c>
      <c r="J103" s="102">
        <v>53</v>
      </c>
      <c r="K103" s="102">
        <v>5</v>
      </c>
      <c r="L103" s="102">
        <v>106</v>
      </c>
      <c r="M103" s="102">
        <v>101</v>
      </c>
      <c r="N103" s="102">
        <v>158</v>
      </c>
      <c r="O103" s="102">
        <v>56</v>
      </c>
      <c r="P103" s="102">
        <v>214</v>
      </c>
      <c r="Q103" s="102">
        <v>35</v>
      </c>
      <c r="R103" s="102">
        <v>20</v>
      </c>
      <c r="S103" s="102">
        <v>6</v>
      </c>
      <c r="T103" s="102">
        <v>10</v>
      </c>
      <c r="U103" s="112">
        <f t="shared" si="4"/>
        <v>11.564625850340136</v>
      </c>
      <c r="V103" s="113">
        <f t="shared" si="5"/>
        <v>3.6666666666666665</v>
      </c>
      <c r="W103" s="112">
        <f t="shared" si="6"/>
        <v>90.990990990990994</v>
      </c>
      <c r="X103" s="114">
        <f t="array" ref="X103">INDEX('Attack Possession'!P$1:P$1067,MATCH($A103&amp;$B103,'Attack Possession'!$A$1:$A$1067&amp;'Attack Possession'!$B$1:$B$1067,0))</f>
        <v>44</v>
      </c>
      <c r="Y103" s="112">
        <f t="shared" si="7"/>
        <v>45.454545454545453</v>
      </c>
    </row>
    <row r="104" spans="1:25" x14ac:dyDescent="0.25">
      <c r="A104" s="111" t="s">
        <v>10</v>
      </c>
      <c r="B104" s="106">
        <v>7</v>
      </c>
      <c r="C104" s="106">
        <v>88</v>
      </c>
      <c r="D104" s="106">
        <v>4</v>
      </c>
      <c r="E104" s="106">
        <v>92</v>
      </c>
      <c r="F104" s="106">
        <v>10</v>
      </c>
      <c r="G104" s="106">
        <v>84</v>
      </c>
      <c r="H104" s="106">
        <v>353</v>
      </c>
      <c r="I104" s="106">
        <v>18</v>
      </c>
      <c r="J104" s="106">
        <v>41</v>
      </c>
      <c r="K104" s="106">
        <v>5</v>
      </c>
      <c r="L104" s="106">
        <v>71</v>
      </c>
      <c r="M104" s="106">
        <v>76</v>
      </c>
      <c r="N104" s="106">
        <v>117</v>
      </c>
      <c r="O104" s="106">
        <v>27</v>
      </c>
      <c r="P104" s="106">
        <v>144</v>
      </c>
      <c r="Q104" s="106">
        <v>23</v>
      </c>
      <c r="R104" s="106">
        <v>21</v>
      </c>
      <c r="S104" s="106">
        <v>3</v>
      </c>
      <c r="T104" s="106">
        <v>10</v>
      </c>
      <c r="U104" s="112">
        <f t="shared" si="4"/>
        <v>11.363636363636363</v>
      </c>
      <c r="V104" s="113">
        <f t="shared" si="5"/>
        <v>4.2023809523809526</v>
      </c>
      <c r="W104" s="112">
        <f t="shared" si="6"/>
        <v>90.476190476190482</v>
      </c>
      <c r="X104" s="114">
        <f t="array" ref="X104">INDEX('Attack Possession'!P$1:P$1067,MATCH($A104&amp;$B104,'Attack Possession'!$A$1:$A$1067&amp;'Attack Possession'!$B$1:$B$1067,0))</f>
        <v>39</v>
      </c>
      <c r="Y104" s="112">
        <f t="shared" si="7"/>
        <v>53.846153846153847</v>
      </c>
    </row>
    <row r="105" spans="1:25" x14ac:dyDescent="0.25">
      <c r="A105" s="107" t="s">
        <v>11</v>
      </c>
      <c r="B105" s="106">
        <v>7</v>
      </c>
      <c r="C105" s="102">
        <v>151</v>
      </c>
      <c r="D105" s="102">
        <v>7</v>
      </c>
      <c r="E105" s="102">
        <v>159</v>
      </c>
      <c r="F105" s="102">
        <v>19</v>
      </c>
      <c r="G105" s="102">
        <v>123</v>
      </c>
      <c r="H105" s="102">
        <v>428</v>
      </c>
      <c r="I105" s="102">
        <v>27</v>
      </c>
      <c r="J105" s="102">
        <v>60</v>
      </c>
      <c r="K105" s="102">
        <v>7</v>
      </c>
      <c r="L105" s="102">
        <v>101</v>
      </c>
      <c r="M105" s="102">
        <v>92</v>
      </c>
      <c r="N105" s="102">
        <v>156</v>
      </c>
      <c r="O105" s="102">
        <v>24</v>
      </c>
      <c r="P105" s="102">
        <v>180</v>
      </c>
      <c r="Q105" s="102">
        <v>33</v>
      </c>
      <c r="R105" s="102">
        <v>12</v>
      </c>
      <c r="S105" s="102">
        <v>2</v>
      </c>
      <c r="T105" s="102">
        <v>8</v>
      </c>
      <c r="U105" s="112">
        <f t="shared" si="4"/>
        <v>12.582781456953644</v>
      </c>
      <c r="V105" s="113">
        <f t="shared" si="5"/>
        <v>3.4796747967479673</v>
      </c>
      <c r="W105" s="112">
        <f t="shared" si="6"/>
        <v>74.796747967479675</v>
      </c>
      <c r="X105" s="114">
        <f t="array" ref="X105">INDEX('Attack Possession'!P$1:P$1067,MATCH($A105&amp;$B105,'Attack Possession'!$A$1:$A$1067&amp;'Attack Possession'!$B$1:$B$1067,0))</f>
        <v>40</v>
      </c>
      <c r="Y105" s="112">
        <f t="shared" si="7"/>
        <v>30</v>
      </c>
    </row>
    <row r="106" spans="1:25" x14ac:dyDescent="0.25">
      <c r="A106" s="111" t="s">
        <v>12</v>
      </c>
      <c r="B106" s="106">
        <v>7</v>
      </c>
      <c r="C106" s="106">
        <v>154</v>
      </c>
      <c r="D106" s="106">
        <v>15</v>
      </c>
      <c r="E106" s="106">
        <v>170</v>
      </c>
      <c r="F106" s="106">
        <v>28</v>
      </c>
      <c r="G106" s="106">
        <v>124</v>
      </c>
      <c r="H106" s="106">
        <v>503</v>
      </c>
      <c r="I106" s="106">
        <v>20</v>
      </c>
      <c r="J106" s="106">
        <v>38</v>
      </c>
      <c r="K106" s="106">
        <v>10</v>
      </c>
      <c r="L106" s="106">
        <v>91</v>
      </c>
      <c r="M106" s="106">
        <v>74</v>
      </c>
      <c r="N106" s="106">
        <v>128</v>
      </c>
      <c r="O106" s="106">
        <v>34</v>
      </c>
      <c r="P106" s="106">
        <v>162</v>
      </c>
      <c r="Q106" s="106">
        <v>59</v>
      </c>
      <c r="R106" s="106">
        <v>20</v>
      </c>
      <c r="S106" s="106">
        <v>3</v>
      </c>
      <c r="T106" s="106">
        <v>7</v>
      </c>
      <c r="U106" s="112">
        <f t="shared" si="4"/>
        <v>18.181818181818183</v>
      </c>
      <c r="V106" s="113">
        <f t="shared" si="5"/>
        <v>4.056451612903226</v>
      </c>
      <c r="W106" s="112">
        <f t="shared" si="6"/>
        <v>59.677419354838712</v>
      </c>
      <c r="X106" s="114">
        <f t="array" ref="X106">INDEX('Attack Possession'!P$1:P$1067,MATCH($A106&amp;$B106,'Attack Possession'!$A$1:$A$1067&amp;'Attack Possession'!$B$1:$B$1067,0))</f>
        <v>52</v>
      </c>
      <c r="Y106" s="112">
        <f t="shared" si="7"/>
        <v>38.461538461538467</v>
      </c>
    </row>
    <row r="107" spans="1:25" x14ac:dyDescent="0.25">
      <c r="A107" s="107" t="s">
        <v>648</v>
      </c>
      <c r="B107" s="106">
        <v>7</v>
      </c>
      <c r="C107" s="102">
        <v>91</v>
      </c>
      <c r="D107" s="102">
        <v>5</v>
      </c>
      <c r="E107" s="102">
        <v>97</v>
      </c>
      <c r="F107" s="102">
        <v>34</v>
      </c>
      <c r="G107" s="102">
        <v>94</v>
      </c>
      <c r="H107" s="102">
        <v>350</v>
      </c>
      <c r="I107" s="102">
        <v>6</v>
      </c>
      <c r="J107" s="102">
        <v>32</v>
      </c>
      <c r="K107" s="102">
        <v>3</v>
      </c>
      <c r="L107" s="102">
        <v>78</v>
      </c>
      <c r="M107" s="102">
        <v>69</v>
      </c>
      <c r="N107" s="102">
        <v>126</v>
      </c>
      <c r="O107" s="102">
        <v>13</v>
      </c>
      <c r="P107" s="102">
        <v>139</v>
      </c>
      <c r="Q107" s="102">
        <v>41</v>
      </c>
      <c r="R107" s="102">
        <v>15</v>
      </c>
      <c r="S107" s="102">
        <v>4</v>
      </c>
      <c r="T107" s="102">
        <v>11</v>
      </c>
      <c r="U107" s="112">
        <f t="shared" si="4"/>
        <v>37.362637362637365</v>
      </c>
      <c r="V107" s="113">
        <f t="shared" si="5"/>
        <v>3.7234042553191489</v>
      </c>
      <c r="W107" s="112">
        <f t="shared" si="6"/>
        <v>73.40425531914893</v>
      </c>
      <c r="X107" s="114">
        <f t="array" ref="X107">INDEX('Attack Possession'!P$1:P$1067,MATCH($A107&amp;$B107,'Attack Possession'!$A$1:$A$1067&amp;'Attack Possession'!$B$1:$B$1067,0))</f>
        <v>48</v>
      </c>
      <c r="Y107" s="112">
        <f t="shared" si="7"/>
        <v>31.25</v>
      </c>
    </row>
    <row r="108" spans="1:25" x14ac:dyDescent="0.25">
      <c r="A108" s="111" t="s">
        <v>13</v>
      </c>
      <c r="B108" s="106">
        <v>7</v>
      </c>
      <c r="C108" s="106">
        <v>178</v>
      </c>
      <c r="D108" s="106">
        <v>16</v>
      </c>
      <c r="E108" s="106">
        <v>194</v>
      </c>
      <c r="F108" s="106">
        <v>27</v>
      </c>
      <c r="G108" s="106">
        <v>127</v>
      </c>
      <c r="H108" s="106">
        <v>494</v>
      </c>
      <c r="I108" s="106">
        <v>23</v>
      </c>
      <c r="J108" s="106">
        <v>42</v>
      </c>
      <c r="K108" s="106">
        <v>12</v>
      </c>
      <c r="L108" s="106">
        <v>99</v>
      </c>
      <c r="M108" s="106">
        <v>81</v>
      </c>
      <c r="N108" s="106">
        <v>164</v>
      </c>
      <c r="O108" s="106">
        <v>28</v>
      </c>
      <c r="P108" s="106">
        <v>192</v>
      </c>
      <c r="Q108" s="106">
        <v>47</v>
      </c>
      <c r="R108" s="106">
        <v>23</v>
      </c>
      <c r="S108" s="106">
        <v>4</v>
      </c>
      <c r="T108" s="106">
        <v>9</v>
      </c>
      <c r="U108" s="112">
        <f t="shared" si="4"/>
        <v>15.168539325842698</v>
      </c>
      <c r="V108" s="113">
        <f t="shared" si="5"/>
        <v>3.8897637795275593</v>
      </c>
      <c r="W108" s="112">
        <f t="shared" si="6"/>
        <v>63.779527559055119</v>
      </c>
      <c r="X108" s="114">
        <f t="array" ref="X108">INDEX('Attack Possession'!P$1:P$1067,MATCH($A108&amp;$B108,'Attack Possession'!$A$1:$A$1067&amp;'Attack Possession'!$B$1:$B$1067,0))</f>
        <v>59</v>
      </c>
      <c r="Y108" s="112">
        <f t="shared" si="7"/>
        <v>38.983050847457626</v>
      </c>
    </row>
    <row r="109" spans="1:25" x14ac:dyDescent="0.25">
      <c r="A109" s="107" t="s">
        <v>14</v>
      </c>
      <c r="B109" s="106">
        <v>7</v>
      </c>
      <c r="C109" s="102">
        <v>135</v>
      </c>
      <c r="D109" s="102">
        <v>14</v>
      </c>
      <c r="E109" s="102">
        <v>150</v>
      </c>
      <c r="F109" s="102">
        <v>26</v>
      </c>
      <c r="G109" s="102">
        <v>121</v>
      </c>
      <c r="H109" s="102">
        <v>529</v>
      </c>
      <c r="I109" s="102">
        <v>17</v>
      </c>
      <c r="J109" s="102">
        <v>61</v>
      </c>
      <c r="K109" s="102">
        <v>15</v>
      </c>
      <c r="L109" s="102">
        <v>102</v>
      </c>
      <c r="M109" s="102">
        <v>82</v>
      </c>
      <c r="N109" s="102">
        <v>156</v>
      </c>
      <c r="O109" s="102">
        <v>21</v>
      </c>
      <c r="P109" s="102">
        <v>177</v>
      </c>
      <c r="Q109" s="102">
        <v>40</v>
      </c>
      <c r="R109" s="102">
        <v>20</v>
      </c>
      <c r="S109" s="102">
        <v>3</v>
      </c>
      <c r="T109" s="102">
        <v>10</v>
      </c>
      <c r="U109" s="112">
        <f t="shared" si="4"/>
        <v>19.25925925925926</v>
      </c>
      <c r="V109" s="113">
        <f t="shared" si="5"/>
        <v>4.3719008264462813</v>
      </c>
      <c r="W109" s="112">
        <f t="shared" si="6"/>
        <v>67.768595041322314</v>
      </c>
      <c r="X109" s="114">
        <f t="array" ref="X109">INDEX('Attack Possession'!P$1:P$1067,MATCH($A109&amp;$B109,'Attack Possession'!$A$1:$A$1067&amp;'Attack Possession'!$B$1:$B$1067,0))</f>
        <v>41</v>
      </c>
      <c r="Y109" s="112">
        <f t="shared" si="7"/>
        <v>48.780487804878049</v>
      </c>
    </row>
    <row r="110" spans="1:25" x14ac:dyDescent="0.25">
      <c r="A110" s="111" t="s">
        <v>19</v>
      </c>
      <c r="B110" s="106">
        <v>7</v>
      </c>
      <c r="C110" s="106">
        <v>134</v>
      </c>
      <c r="D110" s="106">
        <v>20</v>
      </c>
      <c r="E110" s="106">
        <v>155</v>
      </c>
      <c r="F110" s="106">
        <v>26</v>
      </c>
      <c r="G110" s="106">
        <v>117</v>
      </c>
      <c r="H110" s="106">
        <v>486</v>
      </c>
      <c r="I110" s="106">
        <v>18</v>
      </c>
      <c r="J110" s="106">
        <v>45</v>
      </c>
      <c r="K110" s="106">
        <v>8</v>
      </c>
      <c r="L110" s="106">
        <v>95</v>
      </c>
      <c r="M110" s="106">
        <v>73</v>
      </c>
      <c r="N110" s="106">
        <v>133</v>
      </c>
      <c r="O110" s="106">
        <v>29</v>
      </c>
      <c r="P110" s="106">
        <v>162</v>
      </c>
      <c r="Q110" s="106">
        <v>41</v>
      </c>
      <c r="R110" s="106">
        <v>15</v>
      </c>
      <c r="S110" s="106">
        <v>3</v>
      </c>
      <c r="T110" s="106">
        <v>13</v>
      </c>
      <c r="U110" s="112">
        <f t="shared" si="4"/>
        <v>19.402985074626866</v>
      </c>
      <c r="V110" s="113">
        <f t="shared" si="5"/>
        <v>4.1538461538461542</v>
      </c>
      <c r="W110" s="112">
        <f t="shared" si="6"/>
        <v>62.393162393162392</v>
      </c>
      <c r="X110" s="114">
        <f t="array" ref="X110">INDEX('Attack Possession'!P$1:P$1067,MATCH($A110&amp;$B110,'Attack Possession'!$A$1:$A$1067&amp;'Attack Possession'!$B$1:$B$1067,0))</f>
        <v>45</v>
      </c>
      <c r="Y110" s="112">
        <f t="shared" si="7"/>
        <v>33.333333333333329</v>
      </c>
    </row>
    <row r="111" spans="1:25" x14ac:dyDescent="0.25">
      <c r="A111" s="107" t="s">
        <v>17</v>
      </c>
      <c r="B111" s="106">
        <v>7</v>
      </c>
      <c r="C111" s="102">
        <v>212</v>
      </c>
      <c r="D111" s="102">
        <v>6</v>
      </c>
      <c r="E111" s="102">
        <v>223</v>
      </c>
      <c r="F111" s="102">
        <v>18</v>
      </c>
      <c r="G111" s="102">
        <v>126</v>
      </c>
      <c r="H111" s="102">
        <v>676</v>
      </c>
      <c r="I111" s="102">
        <v>36</v>
      </c>
      <c r="J111" s="102">
        <v>44</v>
      </c>
      <c r="K111" s="102">
        <v>12</v>
      </c>
      <c r="L111" s="102">
        <v>107</v>
      </c>
      <c r="M111" s="102">
        <v>95</v>
      </c>
      <c r="N111" s="102">
        <v>191</v>
      </c>
      <c r="O111" s="102">
        <v>39</v>
      </c>
      <c r="P111" s="102">
        <v>230</v>
      </c>
      <c r="Q111" s="102">
        <v>44</v>
      </c>
      <c r="R111" s="102">
        <v>18</v>
      </c>
      <c r="S111" s="102">
        <v>3</v>
      </c>
      <c r="T111" s="102">
        <v>4</v>
      </c>
      <c r="U111" s="112">
        <f t="shared" si="4"/>
        <v>8.4905660377358494</v>
      </c>
      <c r="V111" s="113">
        <f t="shared" si="5"/>
        <v>5.3650793650793647</v>
      </c>
      <c r="W111" s="112">
        <f t="shared" si="6"/>
        <v>75.396825396825392</v>
      </c>
      <c r="X111" s="114">
        <f t="array" ref="X111">INDEX('Attack Possession'!P$1:P$1067,MATCH($A111&amp;$B111,'Attack Possession'!$A$1:$A$1067&amp;'Attack Possession'!$B$1:$B$1067,0))</f>
        <v>49</v>
      </c>
      <c r="Y111" s="112">
        <f t="shared" si="7"/>
        <v>36.734693877551024</v>
      </c>
    </row>
    <row r="112" spans="1:25" x14ac:dyDescent="0.25">
      <c r="A112" s="148" t="s">
        <v>2</v>
      </c>
      <c r="B112" s="149">
        <v>8</v>
      </c>
      <c r="C112" s="149">
        <v>154</v>
      </c>
      <c r="D112" s="149">
        <v>14</v>
      </c>
      <c r="E112" s="149">
        <v>170</v>
      </c>
      <c r="F112" s="149">
        <v>20</v>
      </c>
      <c r="G112" s="149">
        <v>124</v>
      </c>
      <c r="H112" s="149">
        <v>492</v>
      </c>
      <c r="I112" s="149">
        <v>24</v>
      </c>
      <c r="J112" s="149">
        <v>39</v>
      </c>
      <c r="K112" s="149">
        <v>8</v>
      </c>
      <c r="L112" s="149">
        <v>109</v>
      </c>
      <c r="M112" s="149">
        <v>89</v>
      </c>
      <c r="N112" s="149">
        <v>160</v>
      </c>
      <c r="O112" s="149">
        <v>55</v>
      </c>
      <c r="P112" s="149">
        <v>215</v>
      </c>
      <c r="Q112" s="149">
        <v>37</v>
      </c>
      <c r="R112" s="149">
        <v>13</v>
      </c>
      <c r="S112" s="149">
        <v>2</v>
      </c>
      <c r="T112" s="149">
        <v>8</v>
      </c>
      <c r="U112" s="112">
        <f t="shared" ref="U112" si="8">(F112/C112)*100</f>
        <v>12.987012987012985</v>
      </c>
      <c r="V112" s="113">
        <f t="shared" ref="V112" si="9">H112/G112</f>
        <v>3.967741935483871</v>
      </c>
      <c r="W112" s="112">
        <f t="shared" ref="W112" si="10">(M112/G112)*100</f>
        <v>71.774193548387103</v>
      </c>
      <c r="X112" s="152">
        <f t="array" ref="X112">INDEX('Attack Possession'!P$1:P$1067,MATCH($A112&amp;$B112,'Attack Possession'!$A$1:$A$1067&amp;'Attack Possession'!$B$1:$B$1067,0))</f>
        <v>47</v>
      </c>
      <c r="Y112" s="112">
        <f t="shared" ref="Y112" si="11">(R112/X112)*100</f>
        <v>27.659574468085108</v>
      </c>
    </row>
    <row r="113" spans="1:25" x14ac:dyDescent="0.25">
      <c r="A113" s="150" t="s">
        <v>4</v>
      </c>
      <c r="B113" s="149">
        <v>8</v>
      </c>
      <c r="C113" s="151">
        <v>141</v>
      </c>
      <c r="D113" s="151">
        <v>5</v>
      </c>
      <c r="E113" s="151">
        <v>154</v>
      </c>
      <c r="F113" s="151">
        <v>8</v>
      </c>
      <c r="G113" s="151">
        <v>97</v>
      </c>
      <c r="H113" s="151">
        <v>389</v>
      </c>
      <c r="I113" s="151">
        <v>20</v>
      </c>
      <c r="J113" s="151">
        <v>44</v>
      </c>
      <c r="K113" s="151">
        <v>6</v>
      </c>
      <c r="L113" s="151">
        <v>98</v>
      </c>
      <c r="M113" s="151">
        <v>74</v>
      </c>
      <c r="N113" s="151">
        <v>98</v>
      </c>
      <c r="O113" s="151">
        <v>76</v>
      </c>
      <c r="P113" s="151">
        <v>174</v>
      </c>
      <c r="Q113" s="151">
        <v>39</v>
      </c>
      <c r="R113" s="151">
        <v>25</v>
      </c>
      <c r="S113" s="151" t="s">
        <v>3</v>
      </c>
      <c r="T113" s="151">
        <v>7</v>
      </c>
      <c r="U113" s="112">
        <f t="shared" ref="U113:U176" si="12">(F113/C113)*100</f>
        <v>5.6737588652482271</v>
      </c>
      <c r="V113" s="113">
        <f t="shared" ref="V113:V176" si="13">H113/G113</f>
        <v>4.0103092783505154</v>
      </c>
      <c r="W113" s="112">
        <f t="shared" ref="W113:W176" si="14">(M113/G113)*100</f>
        <v>76.288659793814432</v>
      </c>
      <c r="X113" s="152">
        <f t="array" ref="X113">INDEX('Attack Possession'!P$1:P$1067,MATCH($A113&amp;$B113,'Attack Possession'!$A$1:$A$1067&amp;'Attack Possession'!$B$1:$B$1067,0))</f>
        <v>34</v>
      </c>
      <c r="Y113" s="112">
        <f t="shared" ref="Y113:Y176" si="15">(R113/X113)*100</f>
        <v>73.529411764705884</v>
      </c>
    </row>
    <row r="114" spans="1:25" x14ac:dyDescent="0.25">
      <c r="A114" s="148" t="s">
        <v>18</v>
      </c>
      <c r="B114" s="149">
        <v>8</v>
      </c>
      <c r="C114" s="149">
        <v>104</v>
      </c>
      <c r="D114" s="149">
        <v>7</v>
      </c>
      <c r="E114" s="149">
        <v>111</v>
      </c>
      <c r="F114" s="149">
        <v>17</v>
      </c>
      <c r="G114" s="149">
        <v>89</v>
      </c>
      <c r="H114" s="149">
        <v>326</v>
      </c>
      <c r="I114" s="149">
        <v>16</v>
      </c>
      <c r="J114" s="149">
        <v>32</v>
      </c>
      <c r="K114" s="149">
        <v>1</v>
      </c>
      <c r="L114" s="149">
        <v>71</v>
      </c>
      <c r="M114" s="149">
        <v>64</v>
      </c>
      <c r="N114" s="149">
        <v>120</v>
      </c>
      <c r="O114" s="149">
        <v>33</v>
      </c>
      <c r="P114" s="149">
        <v>153</v>
      </c>
      <c r="Q114" s="149">
        <v>30</v>
      </c>
      <c r="R114" s="149">
        <v>17</v>
      </c>
      <c r="S114" s="149">
        <v>4</v>
      </c>
      <c r="T114" s="149">
        <v>12</v>
      </c>
      <c r="U114" s="112">
        <f t="shared" si="12"/>
        <v>16.346153846153847</v>
      </c>
      <c r="V114" s="113">
        <f t="shared" si="13"/>
        <v>3.6629213483146068</v>
      </c>
      <c r="W114" s="112">
        <f t="shared" si="14"/>
        <v>71.910112359550567</v>
      </c>
      <c r="X114" s="152">
        <f t="array" ref="X114">INDEX('Attack Possession'!P$1:P$1067,MATCH($A114&amp;$B114,'Attack Possession'!$A$1:$A$1067&amp;'Attack Possession'!$B$1:$B$1067,0))</f>
        <v>42</v>
      </c>
      <c r="Y114" s="112">
        <f t="shared" si="15"/>
        <v>40.476190476190474</v>
      </c>
    </row>
    <row r="115" spans="1:25" x14ac:dyDescent="0.25">
      <c r="A115" s="150" t="s">
        <v>5</v>
      </c>
      <c r="B115" s="149">
        <v>8</v>
      </c>
      <c r="C115" s="151">
        <v>72</v>
      </c>
      <c r="D115" s="151">
        <v>11</v>
      </c>
      <c r="E115" s="151">
        <v>83</v>
      </c>
      <c r="F115" s="151">
        <v>30</v>
      </c>
      <c r="G115" s="151">
        <v>69</v>
      </c>
      <c r="H115" s="151">
        <v>293</v>
      </c>
      <c r="I115" s="151">
        <v>10</v>
      </c>
      <c r="J115" s="151">
        <v>20</v>
      </c>
      <c r="K115" s="151">
        <v>5</v>
      </c>
      <c r="L115" s="151">
        <v>57</v>
      </c>
      <c r="M115" s="151">
        <v>47</v>
      </c>
      <c r="N115" s="151">
        <v>83</v>
      </c>
      <c r="O115" s="151">
        <v>48</v>
      </c>
      <c r="P115" s="151">
        <v>131</v>
      </c>
      <c r="Q115" s="151">
        <v>39</v>
      </c>
      <c r="R115" s="151">
        <v>13</v>
      </c>
      <c r="S115" s="151" t="s">
        <v>3</v>
      </c>
      <c r="T115" s="151">
        <v>10</v>
      </c>
      <c r="U115" s="112">
        <f t="shared" si="12"/>
        <v>41.666666666666671</v>
      </c>
      <c r="V115" s="113">
        <f t="shared" si="13"/>
        <v>4.2463768115942031</v>
      </c>
      <c r="W115" s="112">
        <f t="shared" si="14"/>
        <v>68.115942028985515</v>
      </c>
      <c r="X115" s="152">
        <f t="array" ref="X115">INDEX('Attack Possession'!P$1:P$1067,MATCH($A115&amp;$B115,'Attack Possession'!$A$1:$A$1067&amp;'Attack Possession'!$B$1:$B$1067,0))</f>
        <v>43</v>
      </c>
      <c r="Y115" s="112">
        <f t="shared" si="15"/>
        <v>30.232558139534881</v>
      </c>
    </row>
    <row r="116" spans="1:25" x14ac:dyDescent="0.25">
      <c r="A116" s="148" t="s">
        <v>6</v>
      </c>
      <c r="B116" s="149">
        <v>8</v>
      </c>
      <c r="C116" s="149">
        <v>138</v>
      </c>
      <c r="D116" s="149">
        <v>3</v>
      </c>
      <c r="E116" s="149">
        <v>141</v>
      </c>
      <c r="F116" s="149">
        <v>24</v>
      </c>
      <c r="G116" s="149">
        <v>88</v>
      </c>
      <c r="H116" s="149">
        <v>282</v>
      </c>
      <c r="I116" s="149">
        <v>11</v>
      </c>
      <c r="J116" s="149">
        <v>32</v>
      </c>
      <c r="K116" s="149">
        <v>4</v>
      </c>
      <c r="L116" s="149">
        <v>82</v>
      </c>
      <c r="M116" s="149">
        <v>65</v>
      </c>
      <c r="N116" s="149">
        <v>137</v>
      </c>
      <c r="O116" s="149">
        <v>43</v>
      </c>
      <c r="P116" s="149">
        <v>180</v>
      </c>
      <c r="Q116" s="149">
        <v>32</v>
      </c>
      <c r="R116" s="149">
        <v>15</v>
      </c>
      <c r="S116" s="149">
        <v>2</v>
      </c>
      <c r="T116" s="149">
        <v>8</v>
      </c>
      <c r="U116" s="112">
        <f t="shared" si="12"/>
        <v>17.391304347826086</v>
      </c>
      <c r="V116" s="113">
        <f t="shared" si="13"/>
        <v>3.2045454545454546</v>
      </c>
      <c r="W116" s="112">
        <f t="shared" si="14"/>
        <v>73.86363636363636</v>
      </c>
      <c r="X116" s="152">
        <f t="array" ref="X116">INDEX('Attack Possession'!P$1:P$1067,MATCH($A116&amp;$B116,'Attack Possession'!$A$1:$A$1067&amp;'Attack Possession'!$B$1:$B$1067,0))</f>
        <v>43</v>
      </c>
      <c r="Y116" s="112">
        <f t="shared" si="15"/>
        <v>34.883720930232556</v>
      </c>
    </row>
    <row r="117" spans="1:25" x14ac:dyDescent="0.25">
      <c r="A117" s="150" t="s">
        <v>7</v>
      </c>
      <c r="B117" s="149">
        <v>8</v>
      </c>
      <c r="C117" s="151">
        <v>132</v>
      </c>
      <c r="D117" s="151">
        <v>3</v>
      </c>
      <c r="E117" s="151">
        <v>136</v>
      </c>
      <c r="F117" s="151">
        <v>11</v>
      </c>
      <c r="G117" s="151">
        <v>100</v>
      </c>
      <c r="H117" s="151">
        <v>282</v>
      </c>
      <c r="I117" s="151">
        <v>15</v>
      </c>
      <c r="J117" s="151">
        <v>43</v>
      </c>
      <c r="K117" s="151">
        <v>7</v>
      </c>
      <c r="L117" s="151">
        <v>101</v>
      </c>
      <c r="M117" s="151">
        <v>89</v>
      </c>
      <c r="N117" s="151">
        <v>202</v>
      </c>
      <c r="O117" s="151">
        <v>28</v>
      </c>
      <c r="P117" s="151">
        <v>230</v>
      </c>
      <c r="Q117" s="151">
        <v>26</v>
      </c>
      <c r="R117" s="151">
        <v>12</v>
      </c>
      <c r="S117" s="151">
        <v>2</v>
      </c>
      <c r="T117" s="151">
        <v>7</v>
      </c>
      <c r="U117" s="112">
        <f t="shared" si="12"/>
        <v>8.3333333333333321</v>
      </c>
      <c r="V117" s="113">
        <f t="shared" si="13"/>
        <v>2.82</v>
      </c>
      <c r="W117" s="112">
        <f t="shared" si="14"/>
        <v>89</v>
      </c>
      <c r="X117" s="152">
        <f t="array" ref="X117">INDEX('Attack Possession'!P$1:P$1067,MATCH($A117&amp;$B117,'Attack Possession'!$A$1:$A$1067&amp;'Attack Possession'!$B$1:$B$1067,0))</f>
        <v>29</v>
      </c>
      <c r="Y117" s="112">
        <f t="shared" si="15"/>
        <v>41.379310344827587</v>
      </c>
    </row>
    <row r="118" spans="1:25" x14ac:dyDescent="0.25">
      <c r="A118" s="148" t="s">
        <v>8</v>
      </c>
      <c r="B118" s="149">
        <v>8</v>
      </c>
      <c r="C118" s="149">
        <v>138</v>
      </c>
      <c r="D118" s="149">
        <v>7</v>
      </c>
      <c r="E118" s="149">
        <v>149</v>
      </c>
      <c r="F118" s="149">
        <v>19</v>
      </c>
      <c r="G118" s="149">
        <v>115</v>
      </c>
      <c r="H118" s="149">
        <v>368</v>
      </c>
      <c r="I118" s="149">
        <v>25</v>
      </c>
      <c r="J118" s="149">
        <v>40</v>
      </c>
      <c r="K118" s="149">
        <v>9</v>
      </c>
      <c r="L118" s="149">
        <v>99</v>
      </c>
      <c r="M118" s="149">
        <v>93</v>
      </c>
      <c r="N118" s="149">
        <v>191</v>
      </c>
      <c r="O118" s="149">
        <v>17</v>
      </c>
      <c r="P118" s="149">
        <v>208</v>
      </c>
      <c r="Q118" s="149">
        <v>33</v>
      </c>
      <c r="R118" s="149">
        <v>17</v>
      </c>
      <c r="S118" s="149">
        <v>2</v>
      </c>
      <c r="T118" s="149">
        <v>10</v>
      </c>
      <c r="U118" s="112">
        <f t="shared" si="12"/>
        <v>13.768115942028986</v>
      </c>
      <c r="V118" s="113">
        <f t="shared" si="13"/>
        <v>3.2</v>
      </c>
      <c r="W118" s="112">
        <f t="shared" si="14"/>
        <v>80.869565217391298</v>
      </c>
      <c r="X118" s="152">
        <f t="array" ref="X118">INDEX('Attack Possession'!P$1:P$1067,MATCH($A118&amp;$B118,'Attack Possession'!$A$1:$A$1067&amp;'Attack Possession'!$B$1:$B$1067,0))</f>
        <v>40</v>
      </c>
      <c r="Y118" s="112">
        <f t="shared" si="15"/>
        <v>42.5</v>
      </c>
    </row>
    <row r="119" spans="1:25" x14ac:dyDescent="0.25">
      <c r="A119" s="150" t="s">
        <v>10</v>
      </c>
      <c r="B119" s="149">
        <v>8</v>
      </c>
      <c r="C119" s="151">
        <v>123</v>
      </c>
      <c r="D119" s="151">
        <v>7</v>
      </c>
      <c r="E119" s="151">
        <v>130</v>
      </c>
      <c r="F119" s="151">
        <v>25</v>
      </c>
      <c r="G119" s="151">
        <v>126</v>
      </c>
      <c r="H119" s="151">
        <v>308</v>
      </c>
      <c r="I119" s="151">
        <v>19</v>
      </c>
      <c r="J119" s="151">
        <v>56</v>
      </c>
      <c r="K119" s="151">
        <v>5</v>
      </c>
      <c r="L119" s="151">
        <v>106</v>
      </c>
      <c r="M119" s="151">
        <v>97</v>
      </c>
      <c r="N119" s="151">
        <v>190</v>
      </c>
      <c r="O119" s="151">
        <v>42</v>
      </c>
      <c r="P119" s="151">
        <v>232</v>
      </c>
      <c r="Q119" s="151">
        <v>33</v>
      </c>
      <c r="R119" s="151">
        <v>26</v>
      </c>
      <c r="S119" s="151">
        <v>3</v>
      </c>
      <c r="T119" s="151">
        <v>14</v>
      </c>
      <c r="U119" s="112">
        <f t="shared" si="12"/>
        <v>20.325203252032519</v>
      </c>
      <c r="V119" s="113">
        <f t="shared" si="13"/>
        <v>2.4444444444444446</v>
      </c>
      <c r="W119" s="112">
        <f t="shared" si="14"/>
        <v>76.984126984126988</v>
      </c>
      <c r="X119" s="152">
        <f t="array" ref="X119">INDEX('Attack Possession'!P$1:P$1067,MATCH($A119&amp;$B119,'Attack Possession'!$A$1:$A$1067&amp;'Attack Possession'!$B$1:$B$1067,0))</f>
        <v>44</v>
      </c>
      <c r="Y119" s="112">
        <f t="shared" si="15"/>
        <v>59.090909090909093</v>
      </c>
    </row>
    <row r="120" spans="1:25" x14ac:dyDescent="0.25">
      <c r="A120" s="148" t="s">
        <v>11</v>
      </c>
      <c r="B120" s="149">
        <v>8</v>
      </c>
      <c r="C120" s="149">
        <v>174</v>
      </c>
      <c r="D120" s="149">
        <v>10</v>
      </c>
      <c r="E120" s="149">
        <v>185</v>
      </c>
      <c r="F120" s="149">
        <v>10</v>
      </c>
      <c r="G120" s="149">
        <v>140</v>
      </c>
      <c r="H120" s="149">
        <v>629</v>
      </c>
      <c r="I120" s="149">
        <v>28</v>
      </c>
      <c r="J120" s="149">
        <v>58</v>
      </c>
      <c r="K120" s="149">
        <v>11</v>
      </c>
      <c r="L120" s="149">
        <v>120</v>
      </c>
      <c r="M120" s="149">
        <v>98</v>
      </c>
      <c r="N120" s="149">
        <v>176</v>
      </c>
      <c r="O120" s="149">
        <v>59</v>
      </c>
      <c r="P120" s="149">
        <v>235</v>
      </c>
      <c r="Q120" s="149">
        <v>34</v>
      </c>
      <c r="R120" s="149">
        <v>10</v>
      </c>
      <c r="S120" s="149">
        <v>8</v>
      </c>
      <c r="T120" s="149">
        <v>14</v>
      </c>
      <c r="U120" s="112">
        <f t="shared" si="12"/>
        <v>5.7471264367816088</v>
      </c>
      <c r="V120" s="113">
        <f t="shared" si="13"/>
        <v>4.4928571428571429</v>
      </c>
      <c r="W120" s="112">
        <f t="shared" si="14"/>
        <v>70</v>
      </c>
      <c r="X120" s="152">
        <f t="array" ref="X120">INDEX('Attack Possession'!P$1:P$1067,MATCH($A120&amp;$B120,'Attack Possession'!$A$1:$A$1067&amp;'Attack Possession'!$B$1:$B$1067,0))</f>
        <v>37</v>
      </c>
      <c r="Y120" s="112">
        <f t="shared" si="15"/>
        <v>27.027027027027028</v>
      </c>
    </row>
    <row r="121" spans="1:25" x14ac:dyDescent="0.25">
      <c r="A121" s="150" t="s">
        <v>13</v>
      </c>
      <c r="B121" s="149">
        <v>8</v>
      </c>
      <c r="C121" s="151">
        <v>146</v>
      </c>
      <c r="D121" s="151">
        <v>15</v>
      </c>
      <c r="E121" s="151">
        <v>164</v>
      </c>
      <c r="F121" s="151">
        <v>22</v>
      </c>
      <c r="G121" s="151">
        <v>115</v>
      </c>
      <c r="H121" s="151">
        <v>619</v>
      </c>
      <c r="I121" s="151">
        <v>29</v>
      </c>
      <c r="J121" s="151">
        <v>44</v>
      </c>
      <c r="K121" s="151">
        <v>15</v>
      </c>
      <c r="L121" s="151">
        <v>79</v>
      </c>
      <c r="M121" s="151">
        <v>64</v>
      </c>
      <c r="N121" s="151">
        <v>134</v>
      </c>
      <c r="O121" s="151">
        <v>49</v>
      </c>
      <c r="P121" s="151">
        <v>183</v>
      </c>
      <c r="Q121" s="151">
        <v>40</v>
      </c>
      <c r="R121" s="151">
        <v>23</v>
      </c>
      <c r="S121" s="151">
        <v>3</v>
      </c>
      <c r="T121" s="151">
        <v>9</v>
      </c>
      <c r="U121" s="112">
        <f t="shared" si="12"/>
        <v>15.068493150684931</v>
      </c>
      <c r="V121" s="113">
        <f t="shared" si="13"/>
        <v>5.3826086956521735</v>
      </c>
      <c r="W121" s="112">
        <f t="shared" si="14"/>
        <v>55.652173913043477</v>
      </c>
      <c r="X121" s="152">
        <f t="array" ref="X121">INDEX('Attack Possession'!P$1:P$1067,MATCH($A121&amp;$B121,'Attack Possession'!$A$1:$A$1067&amp;'Attack Possession'!$B$1:$B$1067,0))</f>
        <v>48</v>
      </c>
      <c r="Y121" s="112">
        <f t="shared" si="15"/>
        <v>47.916666666666671</v>
      </c>
    </row>
    <row r="122" spans="1:25" x14ac:dyDescent="0.25">
      <c r="A122" s="148" t="s">
        <v>15</v>
      </c>
      <c r="B122" s="149">
        <v>8</v>
      </c>
      <c r="C122" s="149">
        <v>150</v>
      </c>
      <c r="D122" s="149">
        <v>8</v>
      </c>
      <c r="E122" s="149">
        <v>159</v>
      </c>
      <c r="F122" s="149">
        <v>21</v>
      </c>
      <c r="G122" s="149">
        <v>107</v>
      </c>
      <c r="H122" s="149">
        <v>756</v>
      </c>
      <c r="I122" s="149">
        <v>26</v>
      </c>
      <c r="J122" s="149">
        <v>43</v>
      </c>
      <c r="K122" s="149">
        <v>17</v>
      </c>
      <c r="L122" s="149">
        <v>82</v>
      </c>
      <c r="M122" s="149">
        <v>66</v>
      </c>
      <c r="N122" s="149">
        <v>80</v>
      </c>
      <c r="O122" s="149">
        <v>48</v>
      </c>
      <c r="P122" s="149">
        <v>128</v>
      </c>
      <c r="Q122" s="149">
        <v>47</v>
      </c>
      <c r="R122" s="149">
        <v>17</v>
      </c>
      <c r="S122" s="149">
        <v>1</v>
      </c>
      <c r="T122" s="149">
        <v>6</v>
      </c>
      <c r="U122" s="112">
        <f t="shared" si="12"/>
        <v>14.000000000000002</v>
      </c>
      <c r="V122" s="113">
        <f t="shared" si="13"/>
        <v>7.0654205607476639</v>
      </c>
      <c r="W122" s="112">
        <f t="shared" si="14"/>
        <v>61.682242990654203</v>
      </c>
      <c r="X122" s="152">
        <f t="array" ref="X122">INDEX('Attack Possession'!P$1:P$1067,MATCH($A122&amp;$B122,'Attack Possession'!$A$1:$A$1067&amp;'Attack Possession'!$B$1:$B$1067,0))</f>
        <v>47</v>
      </c>
      <c r="Y122" s="112">
        <f t="shared" si="15"/>
        <v>36.170212765957451</v>
      </c>
    </row>
    <row r="123" spans="1:25" x14ac:dyDescent="0.25">
      <c r="A123" s="150" t="s">
        <v>19</v>
      </c>
      <c r="B123" s="149">
        <v>8</v>
      </c>
      <c r="C123" s="151">
        <v>153</v>
      </c>
      <c r="D123" s="151">
        <v>10</v>
      </c>
      <c r="E123" s="151">
        <v>164</v>
      </c>
      <c r="F123" s="151">
        <v>29</v>
      </c>
      <c r="G123" s="151">
        <v>137</v>
      </c>
      <c r="H123" s="151">
        <v>540</v>
      </c>
      <c r="I123" s="151">
        <v>29</v>
      </c>
      <c r="J123" s="151">
        <v>52</v>
      </c>
      <c r="K123" s="151">
        <v>9</v>
      </c>
      <c r="L123" s="151">
        <v>123</v>
      </c>
      <c r="M123" s="151">
        <v>98</v>
      </c>
      <c r="N123" s="151">
        <v>159</v>
      </c>
      <c r="O123" s="151">
        <v>50</v>
      </c>
      <c r="P123" s="151">
        <v>209</v>
      </c>
      <c r="Q123" s="151">
        <v>42</v>
      </c>
      <c r="R123" s="151">
        <v>14</v>
      </c>
      <c r="S123" s="151">
        <v>3</v>
      </c>
      <c r="T123" s="151">
        <v>5</v>
      </c>
      <c r="U123" s="112">
        <f t="shared" si="12"/>
        <v>18.954248366013072</v>
      </c>
      <c r="V123" s="113">
        <f t="shared" si="13"/>
        <v>3.9416058394160585</v>
      </c>
      <c r="W123" s="112">
        <f t="shared" si="14"/>
        <v>71.532846715328475</v>
      </c>
      <c r="X123" s="152">
        <f t="array" ref="X123">INDEX('Attack Possession'!P$1:P$1067,MATCH($A123&amp;$B123,'Attack Possession'!$A$1:$A$1067&amp;'Attack Possession'!$B$1:$B$1067,0))</f>
        <v>50</v>
      </c>
      <c r="Y123" s="112">
        <f t="shared" si="15"/>
        <v>28.000000000000004</v>
      </c>
    </row>
    <row r="124" spans="1:25" x14ac:dyDescent="0.25">
      <c r="A124" s="148" t="s">
        <v>16</v>
      </c>
      <c r="B124" s="149">
        <v>8</v>
      </c>
      <c r="C124" s="149">
        <v>81</v>
      </c>
      <c r="D124" s="149">
        <v>5</v>
      </c>
      <c r="E124" s="149">
        <v>86</v>
      </c>
      <c r="F124" s="149">
        <v>23</v>
      </c>
      <c r="G124" s="149">
        <v>74</v>
      </c>
      <c r="H124" s="149">
        <v>286</v>
      </c>
      <c r="I124" s="149">
        <v>18</v>
      </c>
      <c r="J124" s="149">
        <v>22</v>
      </c>
      <c r="K124" s="149">
        <v>6</v>
      </c>
      <c r="L124" s="149">
        <v>56</v>
      </c>
      <c r="M124" s="149">
        <v>48</v>
      </c>
      <c r="N124" s="149">
        <v>86</v>
      </c>
      <c r="O124" s="149">
        <v>36</v>
      </c>
      <c r="P124" s="149">
        <v>122</v>
      </c>
      <c r="Q124" s="149">
        <v>32</v>
      </c>
      <c r="R124" s="149">
        <v>15</v>
      </c>
      <c r="S124" s="149">
        <v>1</v>
      </c>
      <c r="T124" s="149">
        <v>13</v>
      </c>
      <c r="U124" s="112">
        <f t="shared" si="12"/>
        <v>28.39506172839506</v>
      </c>
      <c r="V124" s="113">
        <f t="shared" si="13"/>
        <v>3.8648648648648649</v>
      </c>
      <c r="W124" s="112">
        <f t="shared" si="14"/>
        <v>64.86486486486487</v>
      </c>
      <c r="X124" s="152">
        <f t="array" ref="X124">INDEX('Attack Possession'!P$1:P$1067,MATCH($A124&amp;$B124,'Attack Possession'!$A$1:$A$1067&amp;'Attack Possession'!$B$1:$B$1067,0))</f>
        <v>40</v>
      </c>
      <c r="Y124" s="112">
        <f t="shared" si="15"/>
        <v>37.5</v>
      </c>
    </row>
    <row r="125" spans="1:25" x14ac:dyDescent="0.25">
      <c r="A125" s="150" t="s">
        <v>17</v>
      </c>
      <c r="B125" s="149">
        <v>8</v>
      </c>
      <c r="C125" s="151">
        <v>229</v>
      </c>
      <c r="D125" s="151">
        <v>9</v>
      </c>
      <c r="E125" s="151">
        <v>240</v>
      </c>
      <c r="F125" s="151">
        <v>26</v>
      </c>
      <c r="G125" s="151">
        <v>157</v>
      </c>
      <c r="H125" s="151">
        <v>608</v>
      </c>
      <c r="I125" s="151">
        <v>39</v>
      </c>
      <c r="J125" s="151">
        <v>65</v>
      </c>
      <c r="K125" s="151">
        <v>12</v>
      </c>
      <c r="L125" s="151">
        <v>156</v>
      </c>
      <c r="M125" s="151">
        <v>129</v>
      </c>
      <c r="N125" s="151">
        <v>246</v>
      </c>
      <c r="O125" s="151">
        <v>117</v>
      </c>
      <c r="P125" s="151">
        <v>363</v>
      </c>
      <c r="Q125" s="151">
        <v>44</v>
      </c>
      <c r="R125" s="151">
        <v>17</v>
      </c>
      <c r="S125" s="151">
        <v>1</v>
      </c>
      <c r="T125" s="151">
        <v>5</v>
      </c>
      <c r="U125" s="112">
        <f t="shared" si="12"/>
        <v>11.353711790393014</v>
      </c>
      <c r="V125" s="113">
        <f t="shared" si="13"/>
        <v>3.8726114649681529</v>
      </c>
      <c r="W125" s="112">
        <f t="shared" si="14"/>
        <v>82.165605095541409</v>
      </c>
      <c r="X125" s="152">
        <f t="array" ref="X125">INDEX('Attack Possession'!P$1:P$1067,MATCH($A125&amp;$B125,'Attack Possession'!$A$1:$A$1067&amp;'Attack Possession'!$B$1:$B$1067,0))</f>
        <v>52</v>
      </c>
      <c r="Y125" s="112">
        <f t="shared" si="15"/>
        <v>32.692307692307693</v>
      </c>
    </row>
    <row r="126" spans="1:25" x14ac:dyDescent="0.25">
      <c r="A126" s="148" t="s">
        <v>2</v>
      </c>
      <c r="B126" s="149">
        <v>9</v>
      </c>
      <c r="C126" s="149">
        <v>131</v>
      </c>
      <c r="D126" s="149">
        <v>4</v>
      </c>
      <c r="E126" s="149">
        <v>135</v>
      </c>
      <c r="F126" s="149">
        <v>36</v>
      </c>
      <c r="G126" s="149">
        <v>116</v>
      </c>
      <c r="H126" s="149">
        <v>591</v>
      </c>
      <c r="I126" s="149">
        <v>21</v>
      </c>
      <c r="J126" s="149">
        <v>44</v>
      </c>
      <c r="K126" s="149">
        <v>11</v>
      </c>
      <c r="L126" s="149">
        <v>82</v>
      </c>
      <c r="M126" s="149">
        <v>68</v>
      </c>
      <c r="N126" s="149" t="s">
        <v>3</v>
      </c>
      <c r="O126" s="149" t="s">
        <v>3</v>
      </c>
      <c r="P126" s="149" t="s">
        <v>3</v>
      </c>
      <c r="Q126" s="149">
        <v>50</v>
      </c>
      <c r="R126" s="149">
        <v>15</v>
      </c>
      <c r="S126" s="149" t="s">
        <v>3</v>
      </c>
      <c r="T126" s="149">
        <v>7</v>
      </c>
      <c r="U126" s="112">
        <f t="shared" si="12"/>
        <v>27.480916030534353</v>
      </c>
      <c r="V126" s="113">
        <f t="shared" si="13"/>
        <v>5.0948275862068968</v>
      </c>
      <c r="W126" s="112">
        <f t="shared" si="14"/>
        <v>58.620689655172406</v>
      </c>
      <c r="X126" s="152">
        <f t="array" ref="X126">INDEX('Attack Possession'!P$1:P$1067,MATCH($A126&amp;$B126,'Attack Possession'!$A$1:$A$1067&amp;'Attack Possession'!$B$1:$B$1067,0))</f>
        <v>57</v>
      </c>
      <c r="Y126" s="112">
        <f t="shared" si="15"/>
        <v>26.315789473684209</v>
      </c>
    </row>
    <row r="127" spans="1:25" x14ac:dyDescent="0.25">
      <c r="A127" s="150" t="s">
        <v>4</v>
      </c>
      <c r="B127" s="149">
        <v>9</v>
      </c>
      <c r="C127" s="151">
        <v>145</v>
      </c>
      <c r="D127" s="151">
        <v>5</v>
      </c>
      <c r="E127" s="151">
        <v>150</v>
      </c>
      <c r="F127" s="151">
        <v>26</v>
      </c>
      <c r="G127" s="151">
        <v>121</v>
      </c>
      <c r="H127" s="151">
        <v>484</v>
      </c>
      <c r="I127" s="151">
        <v>25</v>
      </c>
      <c r="J127" s="151">
        <v>46</v>
      </c>
      <c r="K127" s="151">
        <v>14</v>
      </c>
      <c r="L127" s="151">
        <v>100</v>
      </c>
      <c r="M127" s="151">
        <v>89</v>
      </c>
      <c r="N127" s="151">
        <v>200</v>
      </c>
      <c r="O127" s="151">
        <v>36</v>
      </c>
      <c r="P127" s="151">
        <v>236</v>
      </c>
      <c r="Q127" s="151">
        <v>43</v>
      </c>
      <c r="R127" s="151">
        <v>20</v>
      </c>
      <c r="S127" s="151">
        <v>2</v>
      </c>
      <c r="T127" s="151">
        <v>6</v>
      </c>
      <c r="U127" s="112">
        <f t="shared" si="12"/>
        <v>17.931034482758619</v>
      </c>
      <c r="V127" s="113">
        <f t="shared" si="13"/>
        <v>4</v>
      </c>
      <c r="W127" s="112">
        <f t="shared" si="14"/>
        <v>73.553719008264466</v>
      </c>
      <c r="X127" s="152">
        <f t="array" ref="X127">INDEX('Attack Possession'!P$1:P$1067,MATCH($A127&amp;$B127,'Attack Possession'!$A$1:$A$1067&amp;'Attack Possession'!$B$1:$B$1067,0))</f>
        <v>50</v>
      </c>
      <c r="Y127" s="112">
        <f t="shared" si="15"/>
        <v>40</v>
      </c>
    </row>
    <row r="128" spans="1:25" x14ac:dyDescent="0.25">
      <c r="A128" s="148" t="s">
        <v>18</v>
      </c>
      <c r="B128" s="149">
        <v>9</v>
      </c>
      <c r="C128" s="149">
        <v>122</v>
      </c>
      <c r="D128" s="149">
        <v>11</v>
      </c>
      <c r="E128" s="149">
        <v>133</v>
      </c>
      <c r="F128" s="149">
        <v>27</v>
      </c>
      <c r="G128" s="149">
        <v>114</v>
      </c>
      <c r="H128" s="149">
        <v>510</v>
      </c>
      <c r="I128" s="149">
        <v>28</v>
      </c>
      <c r="J128" s="149">
        <v>36</v>
      </c>
      <c r="K128" s="149">
        <v>12</v>
      </c>
      <c r="L128" s="149">
        <v>108</v>
      </c>
      <c r="M128" s="149">
        <v>84</v>
      </c>
      <c r="N128" s="149">
        <v>144</v>
      </c>
      <c r="O128" s="149">
        <v>73</v>
      </c>
      <c r="P128" s="149">
        <v>217</v>
      </c>
      <c r="Q128" s="149">
        <v>42</v>
      </c>
      <c r="R128" s="149">
        <v>16</v>
      </c>
      <c r="S128" s="149">
        <v>1</v>
      </c>
      <c r="T128" s="149">
        <v>5</v>
      </c>
      <c r="U128" s="112">
        <f t="shared" si="12"/>
        <v>22.131147540983605</v>
      </c>
      <c r="V128" s="113">
        <f t="shared" si="13"/>
        <v>4.4736842105263159</v>
      </c>
      <c r="W128" s="112">
        <f t="shared" si="14"/>
        <v>73.68421052631578</v>
      </c>
      <c r="X128" s="152">
        <f t="array" ref="X128">INDEX('Attack Possession'!P$1:P$1067,MATCH($A128&amp;$B128,'Attack Possession'!$A$1:$A$1067&amp;'Attack Possession'!$B$1:$B$1067,0))</f>
        <v>50</v>
      </c>
      <c r="Y128" s="112">
        <f t="shared" si="15"/>
        <v>32</v>
      </c>
    </row>
    <row r="129" spans="1:25" x14ac:dyDescent="0.25">
      <c r="A129" s="150" t="s">
        <v>5</v>
      </c>
      <c r="B129" s="149">
        <v>9</v>
      </c>
      <c r="C129" s="151">
        <v>113</v>
      </c>
      <c r="D129" s="151">
        <v>8</v>
      </c>
      <c r="E129" s="151">
        <v>121</v>
      </c>
      <c r="F129" s="151">
        <v>29</v>
      </c>
      <c r="G129" s="151">
        <v>96</v>
      </c>
      <c r="H129" s="151">
        <v>296</v>
      </c>
      <c r="I129" s="151">
        <v>8</v>
      </c>
      <c r="J129" s="151">
        <v>30</v>
      </c>
      <c r="K129" s="151">
        <v>4</v>
      </c>
      <c r="L129" s="151">
        <v>72</v>
      </c>
      <c r="M129" s="151">
        <v>65</v>
      </c>
      <c r="N129" s="151">
        <v>116</v>
      </c>
      <c r="O129" s="151">
        <v>17</v>
      </c>
      <c r="P129" s="151">
        <v>133</v>
      </c>
      <c r="Q129" s="151">
        <v>30</v>
      </c>
      <c r="R129" s="151">
        <v>17</v>
      </c>
      <c r="S129" s="151">
        <v>3</v>
      </c>
      <c r="T129" s="151">
        <v>12</v>
      </c>
      <c r="U129" s="112">
        <f t="shared" si="12"/>
        <v>25.663716814159294</v>
      </c>
      <c r="V129" s="113">
        <f t="shared" si="13"/>
        <v>3.0833333333333335</v>
      </c>
      <c r="W129" s="112">
        <f t="shared" si="14"/>
        <v>67.708333333333343</v>
      </c>
      <c r="X129" s="152">
        <f t="array" ref="X129">INDEX('Attack Possession'!P$1:P$1067,MATCH($A129&amp;$B129,'Attack Possession'!$A$1:$A$1067&amp;'Attack Possession'!$B$1:$B$1067,0))</f>
        <v>42</v>
      </c>
      <c r="Y129" s="112">
        <f t="shared" si="15"/>
        <v>40.476190476190474</v>
      </c>
    </row>
    <row r="130" spans="1:25" x14ac:dyDescent="0.25">
      <c r="A130" s="148" t="s">
        <v>6</v>
      </c>
      <c r="B130" s="149">
        <v>9</v>
      </c>
      <c r="C130" s="149">
        <v>150</v>
      </c>
      <c r="D130" s="149">
        <v>10</v>
      </c>
      <c r="E130" s="149">
        <v>163</v>
      </c>
      <c r="F130" s="149">
        <v>20</v>
      </c>
      <c r="G130" s="149">
        <v>109</v>
      </c>
      <c r="H130" s="149">
        <v>486</v>
      </c>
      <c r="I130" s="149">
        <v>22</v>
      </c>
      <c r="J130" s="149">
        <v>43</v>
      </c>
      <c r="K130" s="149">
        <v>9</v>
      </c>
      <c r="L130" s="149">
        <v>105</v>
      </c>
      <c r="M130" s="149">
        <v>86</v>
      </c>
      <c r="N130" s="149">
        <v>155</v>
      </c>
      <c r="O130" s="149">
        <v>70</v>
      </c>
      <c r="P130" s="149">
        <v>225</v>
      </c>
      <c r="Q130" s="149">
        <v>36</v>
      </c>
      <c r="R130" s="149">
        <v>20</v>
      </c>
      <c r="S130" s="149">
        <v>3</v>
      </c>
      <c r="T130" s="149">
        <v>10</v>
      </c>
      <c r="U130" s="112">
        <f t="shared" si="12"/>
        <v>13.333333333333334</v>
      </c>
      <c r="V130" s="113">
        <f t="shared" si="13"/>
        <v>4.4587155963302756</v>
      </c>
      <c r="W130" s="112">
        <f t="shared" si="14"/>
        <v>78.899082568807344</v>
      </c>
      <c r="X130" s="152">
        <f t="array" ref="X130">INDEX('Attack Possession'!P$1:P$1067,MATCH($A130&amp;$B130,'Attack Possession'!$A$1:$A$1067&amp;'Attack Possession'!$B$1:$B$1067,0))</f>
        <v>45</v>
      </c>
      <c r="Y130" s="112">
        <f t="shared" si="15"/>
        <v>44.444444444444443</v>
      </c>
    </row>
    <row r="131" spans="1:25" x14ac:dyDescent="0.25">
      <c r="A131" s="150" t="s">
        <v>7</v>
      </c>
      <c r="B131" s="149">
        <v>9</v>
      </c>
      <c r="C131" s="151">
        <v>124</v>
      </c>
      <c r="D131" s="151">
        <v>3</v>
      </c>
      <c r="E131" s="151">
        <v>131</v>
      </c>
      <c r="F131" s="151">
        <v>22</v>
      </c>
      <c r="G131" s="151">
        <v>116</v>
      </c>
      <c r="H131" s="151">
        <v>479</v>
      </c>
      <c r="I131" s="151">
        <v>16</v>
      </c>
      <c r="J131" s="151">
        <v>50</v>
      </c>
      <c r="K131" s="151">
        <v>4</v>
      </c>
      <c r="L131" s="151">
        <v>102</v>
      </c>
      <c r="M131" s="151">
        <v>96</v>
      </c>
      <c r="N131" s="151">
        <v>160</v>
      </c>
      <c r="O131" s="151">
        <v>59</v>
      </c>
      <c r="P131" s="151">
        <v>219</v>
      </c>
      <c r="Q131" s="151">
        <v>35</v>
      </c>
      <c r="R131" s="151">
        <v>15</v>
      </c>
      <c r="S131" s="151">
        <v>6</v>
      </c>
      <c r="T131" s="151">
        <v>12</v>
      </c>
      <c r="U131" s="112">
        <f t="shared" si="12"/>
        <v>17.741935483870968</v>
      </c>
      <c r="V131" s="113">
        <f t="shared" si="13"/>
        <v>4.1293103448275863</v>
      </c>
      <c r="W131" s="112">
        <f t="shared" si="14"/>
        <v>82.758620689655174</v>
      </c>
      <c r="X131" s="152">
        <f t="array" ref="X131">INDEX('Attack Possession'!P$1:P$1067,MATCH($A131&amp;$B131,'Attack Possession'!$A$1:$A$1067&amp;'Attack Possession'!$B$1:$B$1067,0))</f>
        <v>42</v>
      </c>
      <c r="Y131" s="112">
        <f t="shared" si="15"/>
        <v>35.714285714285715</v>
      </c>
    </row>
    <row r="132" spans="1:25" x14ac:dyDescent="0.25">
      <c r="A132" s="148" t="s">
        <v>8</v>
      </c>
      <c r="B132" s="149">
        <v>9</v>
      </c>
      <c r="C132" s="149">
        <v>172</v>
      </c>
      <c r="D132" s="149">
        <v>7</v>
      </c>
      <c r="E132" s="149">
        <v>182</v>
      </c>
      <c r="F132" s="149">
        <v>11</v>
      </c>
      <c r="G132" s="149">
        <v>128</v>
      </c>
      <c r="H132" s="149">
        <v>578</v>
      </c>
      <c r="I132" s="149">
        <v>27</v>
      </c>
      <c r="J132" s="149">
        <v>61</v>
      </c>
      <c r="K132" s="149">
        <v>11</v>
      </c>
      <c r="L132" s="149">
        <v>110</v>
      </c>
      <c r="M132" s="149">
        <v>96</v>
      </c>
      <c r="N132" s="149">
        <v>179</v>
      </c>
      <c r="O132" s="149">
        <v>54</v>
      </c>
      <c r="P132" s="149">
        <v>233</v>
      </c>
      <c r="Q132" s="149">
        <v>34</v>
      </c>
      <c r="R132" s="149">
        <v>19</v>
      </c>
      <c r="S132" s="149">
        <v>1</v>
      </c>
      <c r="T132" s="149">
        <v>8</v>
      </c>
      <c r="U132" s="112">
        <f t="shared" si="12"/>
        <v>6.395348837209303</v>
      </c>
      <c r="V132" s="113">
        <f t="shared" si="13"/>
        <v>4.515625</v>
      </c>
      <c r="W132" s="112">
        <f t="shared" si="14"/>
        <v>75</v>
      </c>
      <c r="X132" s="152">
        <f t="array" ref="X132">INDEX('Attack Possession'!P$1:P$1067,MATCH($A132&amp;$B132,'Attack Possession'!$A$1:$A$1067&amp;'Attack Possession'!$B$1:$B$1067,0))</f>
        <v>42</v>
      </c>
      <c r="Y132" s="112">
        <f t="shared" si="15"/>
        <v>45.238095238095241</v>
      </c>
    </row>
    <row r="133" spans="1:25" x14ac:dyDescent="0.25">
      <c r="A133" s="150" t="s">
        <v>9</v>
      </c>
      <c r="B133" s="149">
        <v>9</v>
      </c>
      <c r="C133" s="151">
        <v>71</v>
      </c>
      <c r="D133" s="151">
        <v>6</v>
      </c>
      <c r="E133" s="151">
        <v>81</v>
      </c>
      <c r="F133" s="151">
        <v>8</v>
      </c>
      <c r="G133" s="151">
        <v>66</v>
      </c>
      <c r="H133" s="151">
        <v>253</v>
      </c>
      <c r="I133" s="151">
        <v>16</v>
      </c>
      <c r="J133" s="151">
        <v>26</v>
      </c>
      <c r="K133" s="151">
        <v>3</v>
      </c>
      <c r="L133" s="151">
        <v>61</v>
      </c>
      <c r="M133" s="151">
        <v>39</v>
      </c>
      <c r="N133" s="151">
        <v>78</v>
      </c>
      <c r="O133" s="151">
        <v>23</v>
      </c>
      <c r="P133" s="151">
        <v>101</v>
      </c>
      <c r="Q133" s="151">
        <v>22</v>
      </c>
      <c r="R133" s="151">
        <v>21</v>
      </c>
      <c r="S133" s="151">
        <v>1</v>
      </c>
      <c r="T133" s="151">
        <v>11</v>
      </c>
      <c r="U133" s="112">
        <f t="shared" si="12"/>
        <v>11.267605633802818</v>
      </c>
      <c r="V133" s="113">
        <f t="shared" si="13"/>
        <v>3.8333333333333335</v>
      </c>
      <c r="W133" s="112">
        <f t="shared" si="14"/>
        <v>59.090909090909093</v>
      </c>
      <c r="X133" s="152">
        <f t="array" ref="X133">INDEX('Attack Possession'!P$1:P$1067,MATCH($A133&amp;$B133,'Attack Possession'!$A$1:$A$1067&amp;'Attack Possession'!$B$1:$B$1067,0))</f>
        <v>30</v>
      </c>
      <c r="Y133" s="112">
        <f t="shared" si="15"/>
        <v>70</v>
      </c>
    </row>
    <row r="134" spans="1:25" x14ac:dyDescent="0.25">
      <c r="A134" s="148" t="s">
        <v>10</v>
      </c>
      <c r="B134" s="149">
        <v>9</v>
      </c>
      <c r="C134" s="149">
        <v>110</v>
      </c>
      <c r="D134" s="149">
        <v>4</v>
      </c>
      <c r="E134" s="149">
        <v>114</v>
      </c>
      <c r="F134" s="149">
        <v>35</v>
      </c>
      <c r="G134" s="149">
        <v>92</v>
      </c>
      <c r="H134" s="149">
        <v>435</v>
      </c>
      <c r="I134" s="149">
        <v>28</v>
      </c>
      <c r="J134" s="149">
        <v>36</v>
      </c>
      <c r="K134" s="149">
        <v>12</v>
      </c>
      <c r="L134" s="149">
        <v>78</v>
      </c>
      <c r="M134" s="149">
        <v>72</v>
      </c>
      <c r="N134" s="149">
        <v>130</v>
      </c>
      <c r="O134" s="149">
        <v>25</v>
      </c>
      <c r="P134" s="149">
        <v>155</v>
      </c>
      <c r="Q134" s="149">
        <v>45</v>
      </c>
      <c r="R134" s="149">
        <v>15</v>
      </c>
      <c r="S134" s="149">
        <v>5</v>
      </c>
      <c r="T134" s="149">
        <v>11</v>
      </c>
      <c r="U134" s="112">
        <f t="shared" si="12"/>
        <v>31.818181818181817</v>
      </c>
      <c r="V134" s="113">
        <f t="shared" si="13"/>
        <v>4.7282608695652177</v>
      </c>
      <c r="W134" s="112">
        <f t="shared" si="14"/>
        <v>78.260869565217391</v>
      </c>
      <c r="X134" s="152">
        <f t="array" ref="X134">INDEX('Attack Possession'!P$1:P$1067,MATCH($A134&amp;$B134,'Attack Possession'!$A$1:$A$1067&amp;'Attack Possession'!$B$1:$B$1067,0))</f>
        <v>46</v>
      </c>
      <c r="Y134" s="112">
        <f t="shared" si="15"/>
        <v>32.608695652173914</v>
      </c>
    </row>
    <row r="135" spans="1:25" x14ac:dyDescent="0.25">
      <c r="A135" s="150" t="s">
        <v>11</v>
      </c>
      <c r="B135" s="149">
        <v>9</v>
      </c>
      <c r="C135" s="151">
        <v>156</v>
      </c>
      <c r="D135" s="151">
        <v>9</v>
      </c>
      <c r="E135" s="151">
        <v>167</v>
      </c>
      <c r="F135" s="151">
        <v>19</v>
      </c>
      <c r="G135" s="151">
        <v>135</v>
      </c>
      <c r="H135" s="151">
        <v>501</v>
      </c>
      <c r="I135" s="151">
        <v>24</v>
      </c>
      <c r="J135" s="151">
        <v>66</v>
      </c>
      <c r="K135" s="151">
        <v>11</v>
      </c>
      <c r="L135" s="151">
        <v>126</v>
      </c>
      <c r="M135" s="151">
        <v>102</v>
      </c>
      <c r="N135" s="151">
        <v>184</v>
      </c>
      <c r="O135" s="151">
        <v>54</v>
      </c>
      <c r="P135" s="151">
        <v>238</v>
      </c>
      <c r="Q135" s="151">
        <v>33</v>
      </c>
      <c r="R135" s="151">
        <v>19</v>
      </c>
      <c r="S135" s="151">
        <v>1</v>
      </c>
      <c r="T135" s="151">
        <v>4</v>
      </c>
      <c r="U135" s="112">
        <f t="shared" si="12"/>
        <v>12.179487179487179</v>
      </c>
      <c r="V135" s="113">
        <f t="shared" si="13"/>
        <v>3.7111111111111112</v>
      </c>
      <c r="W135" s="112">
        <f t="shared" si="14"/>
        <v>75.555555555555557</v>
      </c>
      <c r="X135" s="152">
        <f t="array" ref="X135">INDEX('Attack Possession'!P$1:P$1067,MATCH($A135&amp;$B135,'Attack Possession'!$A$1:$A$1067&amp;'Attack Possession'!$B$1:$B$1067,0))</f>
        <v>47</v>
      </c>
      <c r="Y135" s="112">
        <f t="shared" si="15"/>
        <v>40.425531914893611</v>
      </c>
    </row>
    <row r="136" spans="1:25" x14ac:dyDescent="0.25">
      <c r="A136" s="148" t="s">
        <v>12</v>
      </c>
      <c r="B136" s="149">
        <v>9</v>
      </c>
      <c r="C136" s="149">
        <v>121</v>
      </c>
      <c r="D136" s="149">
        <v>10</v>
      </c>
      <c r="E136" s="149">
        <v>131</v>
      </c>
      <c r="F136" s="149">
        <v>22</v>
      </c>
      <c r="G136" s="149">
        <v>115</v>
      </c>
      <c r="H136" s="149">
        <v>406</v>
      </c>
      <c r="I136" s="149">
        <v>16</v>
      </c>
      <c r="J136" s="149">
        <v>52</v>
      </c>
      <c r="K136" s="149">
        <v>6</v>
      </c>
      <c r="L136" s="149">
        <v>104</v>
      </c>
      <c r="M136" s="149">
        <v>81</v>
      </c>
      <c r="N136" s="149">
        <v>155</v>
      </c>
      <c r="O136" s="149">
        <v>10</v>
      </c>
      <c r="P136" s="149">
        <v>165</v>
      </c>
      <c r="Q136" s="149">
        <v>35</v>
      </c>
      <c r="R136" s="149">
        <v>22</v>
      </c>
      <c r="S136" s="149">
        <v>1</v>
      </c>
      <c r="T136" s="149">
        <v>10</v>
      </c>
      <c r="U136" s="112">
        <f t="shared" si="12"/>
        <v>18.181818181818183</v>
      </c>
      <c r="V136" s="113">
        <f t="shared" si="13"/>
        <v>3.5304347826086957</v>
      </c>
      <c r="W136" s="112">
        <f t="shared" si="14"/>
        <v>70.434782608695656</v>
      </c>
      <c r="X136" s="152">
        <f t="array" ref="X136">INDEX('Attack Possession'!P$1:P$1067,MATCH($A136&amp;$B136,'Attack Possession'!$A$1:$A$1067&amp;'Attack Possession'!$B$1:$B$1067,0))</f>
        <v>45</v>
      </c>
      <c r="Y136" s="112">
        <f t="shared" si="15"/>
        <v>48.888888888888886</v>
      </c>
    </row>
    <row r="137" spans="1:25" x14ac:dyDescent="0.25">
      <c r="A137" s="150" t="s">
        <v>648</v>
      </c>
      <c r="B137" s="149">
        <v>9</v>
      </c>
      <c r="C137" s="151">
        <v>124</v>
      </c>
      <c r="D137" s="151">
        <v>6</v>
      </c>
      <c r="E137" s="151">
        <v>135</v>
      </c>
      <c r="F137" s="151">
        <v>28</v>
      </c>
      <c r="G137" s="151">
        <v>105</v>
      </c>
      <c r="H137" s="151">
        <v>386</v>
      </c>
      <c r="I137" s="151">
        <v>20</v>
      </c>
      <c r="J137" s="151">
        <v>34</v>
      </c>
      <c r="K137" s="151">
        <v>8</v>
      </c>
      <c r="L137" s="151">
        <v>84</v>
      </c>
      <c r="M137" s="151">
        <v>73</v>
      </c>
      <c r="N137" s="151" t="s">
        <v>3</v>
      </c>
      <c r="O137" s="151" t="s">
        <v>3</v>
      </c>
      <c r="P137" s="151" t="s">
        <v>3</v>
      </c>
      <c r="Q137" s="151">
        <v>44</v>
      </c>
      <c r="R137" s="151">
        <v>17</v>
      </c>
      <c r="S137" s="151" t="s">
        <v>3</v>
      </c>
      <c r="T137" s="151">
        <v>7</v>
      </c>
      <c r="U137" s="112">
        <f t="shared" si="12"/>
        <v>22.58064516129032</v>
      </c>
      <c r="V137" s="113">
        <f t="shared" si="13"/>
        <v>3.676190476190476</v>
      </c>
      <c r="W137" s="112">
        <f t="shared" si="14"/>
        <v>69.523809523809518</v>
      </c>
      <c r="X137" s="152">
        <f t="array" ref="X137">INDEX('Attack Possession'!P$1:P$1067,MATCH($A137&amp;$B137,'Attack Possession'!$A$1:$A$1067&amp;'Attack Possession'!$B$1:$B$1067,0))</f>
        <v>51</v>
      </c>
      <c r="Y137" s="112">
        <f t="shared" si="15"/>
        <v>33.333333333333329</v>
      </c>
    </row>
    <row r="138" spans="1:25" x14ac:dyDescent="0.25">
      <c r="A138" s="148" t="s">
        <v>13</v>
      </c>
      <c r="B138" s="149">
        <v>9</v>
      </c>
      <c r="C138" s="149">
        <v>126</v>
      </c>
      <c r="D138" s="149">
        <v>7</v>
      </c>
      <c r="E138" s="149">
        <v>135</v>
      </c>
      <c r="F138" s="149">
        <v>26</v>
      </c>
      <c r="G138" s="149">
        <v>89</v>
      </c>
      <c r="H138" s="149">
        <v>450</v>
      </c>
      <c r="I138" s="149">
        <v>25</v>
      </c>
      <c r="J138" s="149">
        <v>31</v>
      </c>
      <c r="K138" s="149">
        <v>13</v>
      </c>
      <c r="L138" s="149">
        <v>72</v>
      </c>
      <c r="M138" s="149">
        <v>62</v>
      </c>
      <c r="N138" s="149">
        <v>91</v>
      </c>
      <c r="O138" s="149">
        <v>46</v>
      </c>
      <c r="P138" s="149">
        <v>137</v>
      </c>
      <c r="Q138" s="149">
        <v>37</v>
      </c>
      <c r="R138" s="149">
        <v>17</v>
      </c>
      <c r="S138" s="149">
        <v>1</v>
      </c>
      <c r="T138" s="149">
        <v>9</v>
      </c>
      <c r="U138" s="112">
        <f t="shared" si="12"/>
        <v>20.634920634920633</v>
      </c>
      <c r="V138" s="113">
        <f t="shared" si="13"/>
        <v>5.0561797752808992</v>
      </c>
      <c r="W138" s="112">
        <f t="shared" si="14"/>
        <v>69.662921348314612</v>
      </c>
      <c r="X138" s="152">
        <f t="array" ref="X138">INDEX('Attack Possession'!P$1:P$1067,MATCH($A138&amp;$B138,'Attack Possession'!$A$1:$A$1067&amp;'Attack Possession'!$B$1:$B$1067,0))</f>
        <v>46</v>
      </c>
      <c r="Y138" s="112">
        <f t="shared" si="15"/>
        <v>36.95652173913043</v>
      </c>
    </row>
    <row r="139" spans="1:25" x14ac:dyDescent="0.25">
      <c r="A139" s="150" t="s">
        <v>14</v>
      </c>
      <c r="B139" s="149">
        <v>9</v>
      </c>
      <c r="C139" s="151">
        <v>90</v>
      </c>
      <c r="D139" s="151">
        <v>7</v>
      </c>
      <c r="E139" s="151">
        <v>100</v>
      </c>
      <c r="F139" s="151">
        <v>18</v>
      </c>
      <c r="G139" s="151">
        <v>77</v>
      </c>
      <c r="H139" s="151">
        <v>384</v>
      </c>
      <c r="I139" s="151">
        <v>20</v>
      </c>
      <c r="J139" s="151">
        <v>33</v>
      </c>
      <c r="K139" s="151">
        <v>7</v>
      </c>
      <c r="L139" s="151">
        <v>69</v>
      </c>
      <c r="M139" s="151">
        <v>61</v>
      </c>
      <c r="N139" s="151">
        <v>104</v>
      </c>
      <c r="O139" s="151">
        <v>40</v>
      </c>
      <c r="P139" s="151">
        <v>144</v>
      </c>
      <c r="Q139" s="151">
        <v>29</v>
      </c>
      <c r="R139" s="151">
        <v>19</v>
      </c>
      <c r="S139" s="151">
        <v>2</v>
      </c>
      <c r="T139" s="151">
        <v>10</v>
      </c>
      <c r="U139" s="112">
        <f t="shared" si="12"/>
        <v>20</v>
      </c>
      <c r="V139" s="113">
        <f t="shared" si="13"/>
        <v>4.9870129870129869</v>
      </c>
      <c r="W139" s="112">
        <f t="shared" si="14"/>
        <v>79.220779220779221</v>
      </c>
      <c r="X139" s="152">
        <f t="array" ref="X139">INDEX('Attack Possession'!P$1:P$1067,MATCH($A139&amp;$B139,'Attack Possession'!$A$1:$A$1067&amp;'Attack Possession'!$B$1:$B$1067,0))</f>
        <v>37</v>
      </c>
      <c r="Y139" s="112">
        <f t="shared" si="15"/>
        <v>51.351351351351347</v>
      </c>
    </row>
    <row r="140" spans="1:25" x14ac:dyDescent="0.25">
      <c r="A140" s="148" t="s">
        <v>15</v>
      </c>
      <c r="B140" s="149">
        <v>9</v>
      </c>
      <c r="C140" s="149">
        <v>123</v>
      </c>
      <c r="D140" s="149">
        <v>14</v>
      </c>
      <c r="E140" s="149">
        <v>139</v>
      </c>
      <c r="F140" s="149">
        <v>13</v>
      </c>
      <c r="G140" s="149">
        <v>98</v>
      </c>
      <c r="H140" s="149">
        <v>419</v>
      </c>
      <c r="I140" s="149">
        <v>9</v>
      </c>
      <c r="J140" s="149">
        <v>35</v>
      </c>
      <c r="K140" s="149">
        <v>4</v>
      </c>
      <c r="L140" s="149">
        <v>74</v>
      </c>
      <c r="M140" s="149">
        <v>71</v>
      </c>
      <c r="N140" s="149">
        <v>107</v>
      </c>
      <c r="O140" s="149">
        <v>46</v>
      </c>
      <c r="P140" s="149">
        <v>153</v>
      </c>
      <c r="Q140" s="149">
        <v>35</v>
      </c>
      <c r="R140" s="149">
        <v>21</v>
      </c>
      <c r="S140" s="149">
        <v>4</v>
      </c>
      <c r="T140" s="149">
        <v>15</v>
      </c>
      <c r="U140" s="112">
        <f t="shared" si="12"/>
        <v>10.569105691056912</v>
      </c>
      <c r="V140" s="113">
        <f t="shared" si="13"/>
        <v>4.2755102040816331</v>
      </c>
      <c r="W140" s="112">
        <f t="shared" si="14"/>
        <v>72.448979591836732</v>
      </c>
      <c r="X140" s="152">
        <f t="array" ref="X140">INDEX('Attack Possession'!P$1:P$1067,MATCH($A140&amp;$B140,'Attack Possession'!$A$1:$A$1067&amp;'Attack Possession'!$B$1:$B$1067,0))</f>
        <v>38</v>
      </c>
      <c r="Y140" s="112">
        <f t="shared" si="15"/>
        <v>55.26315789473685</v>
      </c>
    </row>
    <row r="141" spans="1:25" x14ac:dyDescent="0.25">
      <c r="A141" s="150" t="s">
        <v>16</v>
      </c>
      <c r="B141" s="149">
        <v>9</v>
      </c>
      <c r="C141" s="151">
        <v>191</v>
      </c>
      <c r="D141" s="151">
        <v>6</v>
      </c>
      <c r="E141" s="151">
        <v>198</v>
      </c>
      <c r="F141" s="151">
        <v>26</v>
      </c>
      <c r="G141" s="151">
        <v>134</v>
      </c>
      <c r="H141" s="151">
        <v>452</v>
      </c>
      <c r="I141" s="151">
        <v>16</v>
      </c>
      <c r="J141" s="151">
        <v>47</v>
      </c>
      <c r="K141" s="151">
        <v>9</v>
      </c>
      <c r="L141" s="151">
        <v>113</v>
      </c>
      <c r="M141" s="151">
        <v>104</v>
      </c>
      <c r="N141" s="151">
        <v>193</v>
      </c>
      <c r="O141" s="151">
        <v>45</v>
      </c>
      <c r="P141" s="151">
        <v>238</v>
      </c>
      <c r="Q141" s="151">
        <v>41</v>
      </c>
      <c r="R141" s="151">
        <v>17</v>
      </c>
      <c r="S141" s="151">
        <v>6</v>
      </c>
      <c r="T141" s="151">
        <v>11</v>
      </c>
      <c r="U141" s="112">
        <f t="shared" si="12"/>
        <v>13.612565445026178</v>
      </c>
      <c r="V141" s="113">
        <f t="shared" si="13"/>
        <v>3.3731343283582089</v>
      </c>
      <c r="W141" s="112">
        <f t="shared" si="14"/>
        <v>77.611940298507463</v>
      </c>
      <c r="X141" s="152">
        <f t="array" ref="X141">INDEX('Attack Possession'!P$1:P$1067,MATCH($A141&amp;$B141,'Attack Possession'!$A$1:$A$1067&amp;'Attack Possession'!$B$1:$B$1067,0))</f>
        <v>50</v>
      </c>
      <c r="Y141" s="112">
        <f t="shared" si="15"/>
        <v>34</v>
      </c>
    </row>
    <row r="142" spans="1:25" x14ac:dyDescent="0.25">
      <c r="A142" s="148" t="s">
        <v>2</v>
      </c>
      <c r="B142" s="149">
        <v>10</v>
      </c>
      <c r="C142" s="149">
        <v>113</v>
      </c>
      <c r="D142" s="149">
        <v>6</v>
      </c>
      <c r="E142" s="149">
        <v>122</v>
      </c>
      <c r="F142" s="149">
        <v>21</v>
      </c>
      <c r="G142" s="149">
        <v>94</v>
      </c>
      <c r="H142" s="149">
        <v>365</v>
      </c>
      <c r="I142" s="149">
        <v>17</v>
      </c>
      <c r="J142" s="149">
        <v>28</v>
      </c>
      <c r="K142" s="149">
        <v>10</v>
      </c>
      <c r="L142" s="149">
        <v>84</v>
      </c>
      <c r="M142" s="149">
        <v>61</v>
      </c>
      <c r="N142" s="149">
        <v>115</v>
      </c>
      <c r="O142" s="149">
        <v>36</v>
      </c>
      <c r="P142" s="149">
        <v>151</v>
      </c>
      <c r="Q142" s="149">
        <v>29</v>
      </c>
      <c r="R142" s="149">
        <v>16</v>
      </c>
      <c r="S142" s="149">
        <v>1</v>
      </c>
      <c r="T142" s="149">
        <v>10</v>
      </c>
      <c r="U142" s="112">
        <f t="shared" si="12"/>
        <v>18.584070796460178</v>
      </c>
      <c r="V142" s="113">
        <f t="shared" si="13"/>
        <v>3.8829787234042552</v>
      </c>
      <c r="W142" s="112">
        <f t="shared" si="14"/>
        <v>64.893617021276597</v>
      </c>
      <c r="X142" s="152">
        <f t="array" ref="X142">INDEX('Attack Possession'!P$1:P$1067,MATCH($A142&amp;$B142,'Attack Possession'!$A$1:$A$1067&amp;'Attack Possession'!$B$1:$B$1067,0))</f>
        <v>38</v>
      </c>
      <c r="Y142" s="112">
        <f t="shared" si="15"/>
        <v>42.105263157894733</v>
      </c>
    </row>
    <row r="143" spans="1:25" x14ac:dyDescent="0.25">
      <c r="A143" s="150" t="s">
        <v>18</v>
      </c>
      <c r="B143" s="149">
        <v>10</v>
      </c>
      <c r="C143" s="151">
        <v>141</v>
      </c>
      <c r="D143" s="151">
        <v>5</v>
      </c>
      <c r="E143" s="151">
        <v>148</v>
      </c>
      <c r="F143" s="151">
        <v>29</v>
      </c>
      <c r="G143" s="151">
        <v>114</v>
      </c>
      <c r="H143" s="151">
        <v>347</v>
      </c>
      <c r="I143" s="151">
        <v>31</v>
      </c>
      <c r="J143" s="151">
        <v>38</v>
      </c>
      <c r="K143" s="151">
        <v>8</v>
      </c>
      <c r="L143" s="151">
        <v>106</v>
      </c>
      <c r="M143" s="151">
        <v>94</v>
      </c>
      <c r="N143" s="151">
        <v>153</v>
      </c>
      <c r="O143" s="151">
        <v>104</v>
      </c>
      <c r="P143" s="151">
        <v>257</v>
      </c>
      <c r="Q143" s="151">
        <v>50</v>
      </c>
      <c r="R143" s="151">
        <v>13</v>
      </c>
      <c r="S143" s="151">
        <v>5</v>
      </c>
      <c r="T143" s="151">
        <v>8</v>
      </c>
      <c r="U143" s="112">
        <f t="shared" si="12"/>
        <v>20.567375886524822</v>
      </c>
      <c r="V143" s="113">
        <f t="shared" si="13"/>
        <v>3.0438596491228069</v>
      </c>
      <c r="W143" s="112">
        <f t="shared" si="14"/>
        <v>82.456140350877192</v>
      </c>
      <c r="X143" s="152">
        <f t="array" ref="X143">INDEX('Attack Possession'!P$1:P$1067,MATCH($A143&amp;$B143,'Attack Possession'!$A$1:$A$1067&amp;'Attack Possession'!$B$1:$B$1067,0))</f>
        <v>44</v>
      </c>
      <c r="Y143" s="112">
        <f t="shared" si="15"/>
        <v>29.545454545454547</v>
      </c>
    </row>
    <row r="144" spans="1:25" x14ac:dyDescent="0.25">
      <c r="A144" s="148" t="s">
        <v>5</v>
      </c>
      <c r="B144" s="149">
        <v>10</v>
      </c>
      <c r="C144" s="149">
        <v>99</v>
      </c>
      <c r="D144" s="149">
        <v>7</v>
      </c>
      <c r="E144" s="149">
        <v>106</v>
      </c>
      <c r="F144" s="149">
        <v>32</v>
      </c>
      <c r="G144" s="149">
        <v>73</v>
      </c>
      <c r="H144" s="149">
        <v>259</v>
      </c>
      <c r="I144" s="149">
        <v>10</v>
      </c>
      <c r="J144" s="149">
        <v>20</v>
      </c>
      <c r="K144" s="149">
        <v>4</v>
      </c>
      <c r="L144" s="149">
        <v>60</v>
      </c>
      <c r="M144" s="149">
        <v>54</v>
      </c>
      <c r="N144" s="149">
        <v>92</v>
      </c>
      <c r="O144" s="149">
        <v>17</v>
      </c>
      <c r="P144" s="149">
        <v>109</v>
      </c>
      <c r="Q144" s="149">
        <v>36</v>
      </c>
      <c r="R144" s="149">
        <v>14</v>
      </c>
      <c r="S144" s="149">
        <v>2</v>
      </c>
      <c r="T144" s="149">
        <v>14</v>
      </c>
      <c r="U144" s="112">
        <f t="shared" si="12"/>
        <v>32.323232323232325</v>
      </c>
      <c r="V144" s="113">
        <f t="shared" si="13"/>
        <v>3.547945205479452</v>
      </c>
      <c r="W144" s="112">
        <f t="shared" si="14"/>
        <v>73.972602739726028</v>
      </c>
      <c r="X144" s="152">
        <f t="array" ref="X144">INDEX('Attack Possession'!P$1:P$1067,MATCH($A144&amp;$B144,'Attack Possession'!$A$1:$A$1067&amp;'Attack Possession'!$B$1:$B$1067,0))</f>
        <v>45</v>
      </c>
      <c r="Y144" s="112">
        <f t="shared" si="15"/>
        <v>31.111111111111111</v>
      </c>
    </row>
    <row r="145" spans="1:25" x14ac:dyDescent="0.25">
      <c r="A145" s="150" t="s">
        <v>6</v>
      </c>
      <c r="B145" s="149">
        <v>10</v>
      </c>
      <c r="C145" s="151">
        <v>94</v>
      </c>
      <c r="D145" s="151">
        <v>5</v>
      </c>
      <c r="E145" s="151">
        <v>103</v>
      </c>
      <c r="F145" s="151">
        <v>19</v>
      </c>
      <c r="G145" s="151">
        <v>74</v>
      </c>
      <c r="H145" s="151">
        <v>317</v>
      </c>
      <c r="I145" s="151">
        <v>16</v>
      </c>
      <c r="J145" s="151">
        <v>25</v>
      </c>
      <c r="K145" s="151">
        <v>5</v>
      </c>
      <c r="L145" s="151">
        <v>65</v>
      </c>
      <c r="M145" s="151">
        <v>55</v>
      </c>
      <c r="N145" s="151">
        <v>210</v>
      </c>
      <c r="O145" s="151">
        <v>38</v>
      </c>
      <c r="P145" s="151">
        <v>248</v>
      </c>
      <c r="Q145" s="151">
        <v>29</v>
      </c>
      <c r="R145" s="151">
        <v>13</v>
      </c>
      <c r="S145" s="151">
        <v>3</v>
      </c>
      <c r="T145" s="151">
        <v>12</v>
      </c>
      <c r="U145" s="112">
        <f t="shared" si="12"/>
        <v>20.212765957446805</v>
      </c>
      <c r="V145" s="113">
        <f t="shared" si="13"/>
        <v>4.2837837837837842</v>
      </c>
      <c r="W145" s="112">
        <f t="shared" si="14"/>
        <v>74.324324324324323</v>
      </c>
      <c r="X145" s="152">
        <f t="array" ref="X145">INDEX('Attack Possession'!P$1:P$1067,MATCH($A145&amp;$B145,'Attack Possession'!$A$1:$A$1067&amp;'Attack Possession'!$B$1:$B$1067,0))</f>
        <v>39</v>
      </c>
      <c r="Y145" s="112">
        <f t="shared" si="15"/>
        <v>33.333333333333329</v>
      </c>
    </row>
    <row r="146" spans="1:25" x14ac:dyDescent="0.25">
      <c r="A146" s="148" t="s">
        <v>7</v>
      </c>
      <c r="B146" s="149">
        <v>10</v>
      </c>
      <c r="C146" s="149">
        <v>134</v>
      </c>
      <c r="D146" s="149">
        <v>4</v>
      </c>
      <c r="E146" s="149">
        <v>139</v>
      </c>
      <c r="F146" s="149">
        <v>13</v>
      </c>
      <c r="G146" s="149">
        <v>111</v>
      </c>
      <c r="H146" s="149">
        <v>405</v>
      </c>
      <c r="I146" s="149">
        <v>16</v>
      </c>
      <c r="J146" s="149">
        <v>50</v>
      </c>
      <c r="K146" s="149">
        <v>3</v>
      </c>
      <c r="L146" s="149">
        <v>100</v>
      </c>
      <c r="M146" s="149">
        <v>105</v>
      </c>
      <c r="N146" s="149">
        <v>188</v>
      </c>
      <c r="O146" s="149">
        <v>20</v>
      </c>
      <c r="P146" s="149">
        <v>208</v>
      </c>
      <c r="Q146" s="149">
        <v>26</v>
      </c>
      <c r="R146" s="149">
        <v>12</v>
      </c>
      <c r="S146" s="149">
        <v>3</v>
      </c>
      <c r="T146" s="149">
        <v>7</v>
      </c>
      <c r="U146" s="112">
        <f t="shared" si="12"/>
        <v>9.7014925373134329</v>
      </c>
      <c r="V146" s="113">
        <f t="shared" si="13"/>
        <v>3.6486486486486487</v>
      </c>
      <c r="W146" s="112">
        <f t="shared" si="14"/>
        <v>94.594594594594597</v>
      </c>
      <c r="X146" s="152">
        <f t="array" ref="X146">INDEX('Attack Possession'!P$1:P$1067,MATCH($A146&amp;$B146,'Attack Possession'!$A$1:$A$1067&amp;'Attack Possession'!$B$1:$B$1067,0))</f>
        <v>35</v>
      </c>
      <c r="Y146" s="112">
        <f t="shared" si="15"/>
        <v>34.285714285714285</v>
      </c>
    </row>
    <row r="147" spans="1:25" x14ac:dyDescent="0.25">
      <c r="A147" s="150" t="s">
        <v>8</v>
      </c>
      <c r="B147" s="149">
        <v>10</v>
      </c>
      <c r="C147" s="151">
        <v>153</v>
      </c>
      <c r="D147" s="151">
        <v>6</v>
      </c>
      <c r="E147" s="151">
        <v>160</v>
      </c>
      <c r="F147" s="151">
        <v>19</v>
      </c>
      <c r="G147" s="151">
        <v>129</v>
      </c>
      <c r="H147" s="151">
        <v>383</v>
      </c>
      <c r="I147" s="151">
        <v>33</v>
      </c>
      <c r="J147" s="151">
        <v>47</v>
      </c>
      <c r="K147" s="151">
        <v>5</v>
      </c>
      <c r="L147" s="151">
        <v>118</v>
      </c>
      <c r="M147" s="151">
        <v>116</v>
      </c>
      <c r="N147" s="151">
        <v>186</v>
      </c>
      <c r="O147" s="151">
        <v>51</v>
      </c>
      <c r="P147" s="151">
        <v>237</v>
      </c>
      <c r="Q147" s="151">
        <v>35</v>
      </c>
      <c r="R147" s="151">
        <v>25</v>
      </c>
      <c r="S147" s="151">
        <v>4</v>
      </c>
      <c r="T147" s="151">
        <v>5</v>
      </c>
      <c r="U147" s="112">
        <f t="shared" si="12"/>
        <v>12.418300653594772</v>
      </c>
      <c r="V147" s="113">
        <f t="shared" si="13"/>
        <v>2.9689922480620154</v>
      </c>
      <c r="W147" s="112">
        <f t="shared" si="14"/>
        <v>89.922480620155042</v>
      </c>
      <c r="X147" s="152">
        <f t="array" ref="X147">INDEX('Attack Possession'!P$1:P$1067,MATCH($A147&amp;$B147,'Attack Possession'!$A$1:$A$1067&amp;'Attack Possession'!$B$1:$B$1067,0))</f>
        <v>46</v>
      </c>
      <c r="Y147" s="112">
        <f t="shared" si="15"/>
        <v>54.347826086956516</v>
      </c>
    </row>
    <row r="148" spans="1:25" x14ac:dyDescent="0.25">
      <c r="A148" s="148" t="s">
        <v>9</v>
      </c>
      <c r="B148" s="149">
        <v>10</v>
      </c>
      <c r="C148" s="149">
        <v>149</v>
      </c>
      <c r="D148" s="149">
        <v>8</v>
      </c>
      <c r="E148" s="149">
        <v>158</v>
      </c>
      <c r="F148" s="149">
        <v>12</v>
      </c>
      <c r="G148" s="149">
        <v>99</v>
      </c>
      <c r="H148" s="149">
        <v>464</v>
      </c>
      <c r="I148" s="149">
        <v>21</v>
      </c>
      <c r="J148" s="149">
        <v>36</v>
      </c>
      <c r="K148" s="149">
        <v>11</v>
      </c>
      <c r="L148" s="149">
        <v>93</v>
      </c>
      <c r="M148" s="149">
        <v>72</v>
      </c>
      <c r="N148" s="149">
        <v>111</v>
      </c>
      <c r="O148" s="149">
        <v>64</v>
      </c>
      <c r="P148" s="149">
        <v>175</v>
      </c>
      <c r="Q148" s="149">
        <v>37</v>
      </c>
      <c r="R148" s="149">
        <v>19</v>
      </c>
      <c r="S148" s="149">
        <v>3</v>
      </c>
      <c r="T148" s="149">
        <v>10</v>
      </c>
      <c r="U148" s="112">
        <f t="shared" si="12"/>
        <v>8.0536912751677843</v>
      </c>
      <c r="V148" s="113">
        <f t="shared" si="13"/>
        <v>4.6868686868686869</v>
      </c>
      <c r="W148" s="112">
        <f t="shared" si="14"/>
        <v>72.727272727272734</v>
      </c>
      <c r="X148" s="152">
        <f t="array" ref="X148">INDEX('Attack Possession'!P$1:P$1067,MATCH($A148&amp;$B148,'Attack Possession'!$A$1:$A$1067&amp;'Attack Possession'!$B$1:$B$1067,0))</f>
        <v>37</v>
      </c>
      <c r="Y148" s="112">
        <f t="shared" si="15"/>
        <v>51.351351351351347</v>
      </c>
    </row>
    <row r="149" spans="1:25" x14ac:dyDescent="0.25">
      <c r="A149" s="150" t="s">
        <v>10</v>
      </c>
      <c r="B149" s="149">
        <v>10</v>
      </c>
      <c r="C149" s="151">
        <v>180</v>
      </c>
      <c r="D149" s="151">
        <v>16</v>
      </c>
      <c r="E149" s="151">
        <v>199</v>
      </c>
      <c r="F149" s="151">
        <v>16</v>
      </c>
      <c r="G149" s="151">
        <v>141</v>
      </c>
      <c r="H149" s="151">
        <v>793</v>
      </c>
      <c r="I149" s="151">
        <v>40</v>
      </c>
      <c r="J149" s="151">
        <v>58</v>
      </c>
      <c r="K149" s="151">
        <v>23</v>
      </c>
      <c r="L149" s="151">
        <v>122</v>
      </c>
      <c r="M149" s="151">
        <v>90</v>
      </c>
      <c r="N149" s="151">
        <v>142</v>
      </c>
      <c r="O149" s="151">
        <v>78</v>
      </c>
      <c r="P149" s="151">
        <v>220</v>
      </c>
      <c r="Q149" s="151">
        <v>49</v>
      </c>
      <c r="R149" s="151">
        <v>11</v>
      </c>
      <c r="S149" s="151">
        <v>5</v>
      </c>
      <c r="T149" s="151">
        <v>10</v>
      </c>
      <c r="U149" s="112">
        <f t="shared" si="12"/>
        <v>8.8888888888888893</v>
      </c>
      <c r="V149" s="113">
        <f t="shared" si="13"/>
        <v>5.624113475177305</v>
      </c>
      <c r="W149" s="112">
        <f t="shared" si="14"/>
        <v>63.829787234042556</v>
      </c>
      <c r="X149" s="152">
        <f t="array" ref="X149">INDEX('Attack Possession'!P$1:P$1067,MATCH($A149&amp;$B149,'Attack Possession'!$A$1:$A$1067&amp;'Attack Possession'!$B$1:$B$1067,0))</f>
        <v>44</v>
      </c>
      <c r="Y149" s="112">
        <f t="shared" si="15"/>
        <v>25</v>
      </c>
    </row>
    <row r="150" spans="1:25" x14ac:dyDescent="0.25">
      <c r="A150" s="148" t="s">
        <v>11</v>
      </c>
      <c r="B150" s="149">
        <v>10</v>
      </c>
      <c r="C150" s="149">
        <v>114</v>
      </c>
      <c r="D150" s="149">
        <v>10</v>
      </c>
      <c r="E150" s="149">
        <v>125</v>
      </c>
      <c r="F150" s="149">
        <v>27</v>
      </c>
      <c r="G150" s="149">
        <v>79</v>
      </c>
      <c r="H150" s="149">
        <v>500</v>
      </c>
      <c r="I150" s="149">
        <v>19</v>
      </c>
      <c r="J150" s="149">
        <v>27</v>
      </c>
      <c r="K150" s="149">
        <v>9</v>
      </c>
      <c r="L150" s="149">
        <v>59</v>
      </c>
      <c r="M150" s="149">
        <v>48</v>
      </c>
      <c r="N150" s="149">
        <v>73</v>
      </c>
      <c r="O150" s="149">
        <v>31</v>
      </c>
      <c r="P150" s="149">
        <v>104</v>
      </c>
      <c r="Q150" s="149">
        <v>40</v>
      </c>
      <c r="R150" s="149">
        <v>17</v>
      </c>
      <c r="S150" s="149">
        <v>3</v>
      </c>
      <c r="T150" s="149">
        <v>8</v>
      </c>
      <c r="U150" s="112">
        <f t="shared" si="12"/>
        <v>23.684210526315788</v>
      </c>
      <c r="V150" s="113">
        <f t="shared" si="13"/>
        <v>6.3291139240506329</v>
      </c>
      <c r="W150" s="112">
        <f t="shared" si="14"/>
        <v>60.75949367088608</v>
      </c>
      <c r="X150" s="152">
        <f t="array" ref="X150">INDEX('Attack Possession'!P$1:P$1067,MATCH($A150&amp;$B150,'Attack Possession'!$A$1:$A$1067&amp;'Attack Possession'!$B$1:$B$1067,0))</f>
        <v>48</v>
      </c>
      <c r="Y150" s="112">
        <f t="shared" si="15"/>
        <v>35.416666666666671</v>
      </c>
    </row>
    <row r="151" spans="1:25" x14ac:dyDescent="0.25">
      <c r="A151" s="150" t="s">
        <v>12</v>
      </c>
      <c r="B151" s="149">
        <v>10</v>
      </c>
      <c r="C151" s="151">
        <v>79</v>
      </c>
      <c r="D151" s="151">
        <v>6</v>
      </c>
      <c r="E151" s="151">
        <v>85</v>
      </c>
      <c r="F151" s="151">
        <v>28</v>
      </c>
      <c r="G151" s="151">
        <v>64</v>
      </c>
      <c r="H151" s="151">
        <v>234</v>
      </c>
      <c r="I151" s="151">
        <v>12</v>
      </c>
      <c r="J151" s="151">
        <v>24</v>
      </c>
      <c r="K151" s="151">
        <v>6</v>
      </c>
      <c r="L151" s="151">
        <v>49</v>
      </c>
      <c r="M151" s="151">
        <v>39</v>
      </c>
      <c r="N151" s="151">
        <v>88</v>
      </c>
      <c r="O151" s="151">
        <v>17</v>
      </c>
      <c r="P151" s="151">
        <v>105</v>
      </c>
      <c r="Q151" s="151">
        <v>28</v>
      </c>
      <c r="R151" s="151">
        <v>13</v>
      </c>
      <c r="S151" s="151">
        <v>1</v>
      </c>
      <c r="T151" s="151">
        <v>12</v>
      </c>
      <c r="U151" s="112">
        <f t="shared" si="12"/>
        <v>35.443037974683541</v>
      </c>
      <c r="V151" s="113">
        <f t="shared" si="13"/>
        <v>3.65625</v>
      </c>
      <c r="W151" s="112">
        <f t="shared" si="14"/>
        <v>60.9375</v>
      </c>
      <c r="X151" s="152">
        <f t="array" ref="X151">INDEX('Attack Possession'!P$1:P$1067,MATCH($A151&amp;$B151,'Attack Possession'!$A$1:$A$1067&amp;'Attack Possession'!$B$1:$B$1067,0))</f>
        <v>38</v>
      </c>
      <c r="Y151" s="112">
        <f t="shared" si="15"/>
        <v>34.210526315789473</v>
      </c>
    </row>
    <row r="152" spans="1:25" x14ac:dyDescent="0.25">
      <c r="A152" s="148" t="s">
        <v>648</v>
      </c>
      <c r="B152" s="149">
        <v>10</v>
      </c>
      <c r="C152" s="149">
        <v>130</v>
      </c>
      <c r="D152" s="149">
        <v>4</v>
      </c>
      <c r="E152" s="149">
        <v>135</v>
      </c>
      <c r="F152" s="149">
        <v>21</v>
      </c>
      <c r="G152" s="149">
        <v>112</v>
      </c>
      <c r="H152" s="149">
        <v>360</v>
      </c>
      <c r="I152" s="149">
        <v>9</v>
      </c>
      <c r="J152" s="149">
        <v>43</v>
      </c>
      <c r="K152" s="149">
        <v>5</v>
      </c>
      <c r="L152" s="149">
        <v>99</v>
      </c>
      <c r="M152" s="149">
        <v>97</v>
      </c>
      <c r="N152" s="149">
        <v>148</v>
      </c>
      <c r="O152" s="149">
        <v>78</v>
      </c>
      <c r="P152" s="149">
        <v>226</v>
      </c>
      <c r="Q152" s="149">
        <v>36</v>
      </c>
      <c r="R152" s="149">
        <v>13</v>
      </c>
      <c r="S152" s="149">
        <v>10</v>
      </c>
      <c r="T152" s="149">
        <v>16</v>
      </c>
      <c r="U152" s="112">
        <f t="shared" si="12"/>
        <v>16.153846153846153</v>
      </c>
      <c r="V152" s="113">
        <f t="shared" si="13"/>
        <v>3.2142857142857144</v>
      </c>
      <c r="W152" s="112">
        <f t="shared" si="14"/>
        <v>86.607142857142861</v>
      </c>
      <c r="X152" s="152">
        <f t="array" ref="X152">INDEX('Attack Possession'!P$1:P$1067,MATCH($A152&amp;$B152,'Attack Possession'!$A$1:$A$1067&amp;'Attack Possession'!$B$1:$B$1067,0))</f>
        <v>43</v>
      </c>
      <c r="Y152" s="112">
        <f t="shared" si="15"/>
        <v>30.232558139534881</v>
      </c>
    </row>
    <row r="153" spans="1:25" x14ac:dyDescent="0.25">
      <c r="A153" s="150" t="s">
        <v>14</v>
      </c>
      <c r="B153" s="149">
        <v>10</v>
      </c>
      <c r="C153" s="151">
        <v>157</v>
      </c>
      <c r="D153" s="151">
        <v>3</v>
      </c>
      <c r="E153" s="151">
        <v>161</v>
      </c>
      <c r="F153" s="151">
        <v>26</v>
      </c>
      <c r="G153" s="151">
        <v>121</v>
      </c>
      <c r="H153" s="151">
        <v>425</v>
      </c>
      <c r="I153" s="151">
        <v>20</v>
      </c>
      <c r="J153" s="151">
        <v>54</v>
      </c>
      <c r="K153" s="151">
        <v>8</v>
      </c>
      <c r="L153" s="151">
        <v>100</v>
      </c>
      <c r="M153" s="151">
        <v>91</v>
      </c>
      <c r="N153" s="151">
        <v>162</v>
      </c>
      <c r="O153" s="151">
        <v>24</v>
      </c>
      <c r="P153" s="151">
        <v>186</v>
      </c>
      <c r="Q153" s="151">
        <v>36</v>
      </c>
      <c r="R153" s="151">
        <v>19</v>
      </c>
      <c r="S153" s="151" t="s">
        <v>3</v>
      </c>
      <c r="T153" s="151">
        <v>8</v>
      </c>
      <c r="U153" s="112">
        <f t="shared" si="12"/>
        <v>16.560509554140125</v>
      </c>
      <c r="V153" s="113">
        <f t="shared" si="13"/>
        <v>3.5123966942148761</v>
      </c>
      <c r="W153" s="112">
        <f t="shared" si="14"/>
        <v>75.206611570247944</v>
      </c>
      <c r="X153" s="152">
        <f t="array" ref="X153">INDEX('Attack Possession'!P$1:P$1067,MATCH($A153&amp;$B153,'Attack Possession'!$A$1:$A$1067&amp;'Attack Possession'!$B$1:$B$1067,0))</f>
        <v>51</v>
      </c>
      <c r="Y153" s="112">
        <f t="shared" si="15"/>
        <v>37.254901960784316</v>
      </c>
    </row>
    <row r="154" spans="1:25" x14ac:dyDescent="0.25">
      <c r="A154" s="148" t="s">
        <v>15</v>
      </c>
      <c r="B154" s="149">
        <v>10</v>
      </c>
      <c r="C154" s="149">
        <v>93</v>
      </c>
      <c r="D154" s="149">
        <v>9</v>
      </c>
      <c r="E154" s="149">
        <v>103</v>
      </c>
      <c r="F154" s="149">
        <v>12</v>
      </c>
      <c r="G154" s="149">
        <v>77</v>
      </c>
      <c r="H154" s="149">
        <v>268</v>
      </c>
      <c r="I154" s="149">
        <v>7</v>
      </c>
      <c r="J154" s="149">
        <v>24</v>
      </c>
      <c r="K154" s="149">
        <v>4</v>
      </c>
      <c r="L154" s="149">
        <v>62</v>
      </c>
      <c r="M154" s="149">
        <v>61</v>
      </c>
      <c r="N154" s="149">
        <v>188</v>
      </c>
      <c r="O154" s="149">
        <v>27</v>
      </c>
      <c r="P154" s="149">
        <v>215</v>
      </c>
      <c r="Q154" s="149">
        <v>28</v>
      </c>
      <c r="R154" s="149">
        <v>15</v>
      </c>
      <c r="S154" s="149">
        <v>8</v>
      </c>
      <c r="T154" s="149">
        <v>14</v>
      </c>
      <c r="U154" s="112">
        <f t="shared" si="12"/>
        <v>12.903225806451612</v>
      </c>
      <c r="V154" s="113">
        <f t="shared" si="13"/>
        <v>3.4805194805194803</v>
      </c>
      <c r="W154" s="112">
        <f t="shared" si="14"/>
        <v>79.220779220779221</v>
      </c>
      <c r="X154" s="152">
        <f t="array" ref="X154">INDEX('Attack Possession'!P$1:P$1067,MATCH($A154&amp;$B154,'Attack Possession'!$A$1:$A$1067&amp;'Attack Possession'!$B$1:$B$1067,0))</f>
        <v>37</v>
      </c>
      <c r="Y154" s="112">
        <f t="shared" si="15"/>
        <v>40.54054054054054</v>
      </c>
    </row>
    <row r="155" spans="1:25" x14ac:dyDescent="0.25">
      <c r="A155" s="150" t="s">
        <v>19</v>
      </c>
      <c r="B155" s="149">
        <v>10</v>
      </c>
      <c r="C155" s="151">
        <v>129</v>
      </c>
      <c r="D155" s="151">
        <v>10</v>
      </c>
      <c r="E155" s="151">
        <v>140</v>
      </c>
      <c r="F155" s="151">
        <v>21</v>
      </c>
      <c r="G155" s="151">
        <v>94</v>
      </c>
      <c r="H155" s="151">
        <v>332</v>
      </c>
      <c r="I155" s="151">
        <v>18</v>
      </c>
      <c r="J155" s="151">
        <v>37</v>
      </c>
      <c r="K155" s="151">
        <v>7</v>
      </c>
      <c r="L155" s="151">
        <v>79</v>
      </c>
      <c r="M155" s="151">
        <v>75</v>
      </c>
      <c r="N155" s="151">
        <v>112</v>
      </c>
      <c r="O155" s="151">
        <v>40</v>
      </c>
      <c r="P155" s="151">
        <v>152</v>
      </c>
      <c r="Q155" s="151">
        <v>42</v>
      </c>
      <c r="R155" s="151">
        <v>16</v>
      </c>
      <c r="S155" s="151">
        <v>3</v>
      </c>
      <c r="T155" s="151">
        <v>10</v>
      </c>
      <c r="U155" s="112">
        <f t="shared" si="12"/>
        <v>16.279069767441861</v>
      </c>
      <c r="V155" s="113">
        <f t="shared" si="13"/>
        <v>3.5319148936170213</v>
      </c>
      <c r="W155" s="112">
        <f t="shared" si="14"/>
        <v>79.787234042553195</v>
      </c>
      <c r="X155" s="152">
        <f t="array" ref="X155">INDEX('Attack Possession'!P$1:P$1067,MATCH($A155&amp;$B155,'Attack Possession'!$A$1:$A$1067&amp;'Attack Possession'!$B$1:$B$1067,0))</f>
        <v>42</v>
      </c>
      <c r="Y155" s="112">
        <f t="shared" si="15"/>
        <v>38.095238095238095</v>
      </c>
    </row>
    <row r="156" spans="1:25" x14ac:dyDescent="0.25">
      <c r="A156" s="148" t="s">
        <v>16</v>
      </c>
      <c r="B156" s="149">
        <v>10</v>
      </c>
      <c r="C156" s="149">
        <v>192</v>
      </c>
      <c r="D156" s="149">
        <v>4</v>
      </c>
      <c r="E156" s="149">
        <v>198</v>
      </c>
      <c r="F156" s="149">
        <v>21</v>
      </c>
      <c r="G156" s="149">
        <v>159</v>
      </c>
      <c r="H156" s="149">
        <v>289</v>
      </c>
      <c r="I156" s="149">
        <v>13</v>
      </c>
      <c r="J156" s="149">
        <v>61</v>
      </c>
      <c r="K156" s="149">
        <v>3</v>
      </c>
      <c r="L156" s="149">
        <v>146</v>
      </c>
      <c r="M156" s="149">
        <v>148</v>
      </c>
      <c r="N156" s="149">
        <v>301</v>
      </c>
      <c r="O156" s="149">
        <v>37</v>
      </c>
      <c r="P156" s="149">
        <v>338</v>
      </c>
      <c r="Q156" s="149">
        <v>34</v>
      </c>
      <c r="R156" s="149">
        <v>13</v>
      </c>
      <c r="S156" s="149">
        <v>5</v>
      </c>
      <c r="T156" s="149">
        <v>9</v>
      </c>
      <c r="U156" s="112">
        <f t="shared" si="12"/>
        <v>10.9375</v>
      </c>
      <c r="V156" s="113">
        <f t="shared" si="13"/>
        <v>1.8176100628930818</v>
      </c>
      <c r="W156" s="112">
        <f t="shared" si="14"/>
        <v>93.081761006289312</v>
      </c>
      <c r="X156" s="152">
        <f t="array" ref="X156">INDEX('Attack Possession'!P$1:P$1067,MATCH($A156&amp;$B156,'Attack Possession'!$A$1:$A$1067&amp;'Attack Possession'!$B$1:$B$1067,0))</f>
        <v>46</v>
      </c>
      <c r="Y156" s="112">
        <f t="shared" si="15"/>
        <v>28.260869565217391</v>
      </c>
    </row>
    <row r="157" spans="1:25" x14ac:dyDescent="0.25">
      <c r="A157" s="150" t="s">
        <v>17</v>
      </c>
      <c r="B157" s="149">
        <v>10</v>
      </c>
      <c r="C157" s="151">
        <v>124</v>
      </c>
      <c r="D157" s="151">
        <v>4</v>
      </c>
      <c r="E157" s="151">
        <v>131</v>
      </c>
      <c r="F157" s="151">
        <v>13</v>
      </c>
      <c r="G157" s="151">
        <v>80</v>
      </c>
      <c r="H157" s="151">
        <v>379</v>
      </c>
      <c r="I157" s="151">
        <v>27</v>
      </c>
      <c r="J157" s="151">
        <v>47</v>
      </c>
      <c r="K157" s="151">
        <v>6</v>
      </c>
      <c r="L157" s="151">
        <v>79</v>
      </c>
      <c r="M157" s="151">
        <v>70</v>
      </c>
      <c r="N157" s="151">
        <v>106</v>
      </c>
      <c r="O157" s="151">
        <v>25</v>
      </c>
      <c r="P157" s="151">
        <v>131</v>
      </c>
      <c r="Q157" s="151">
        <v>19</v>
      </c>
      <c r="R157" s="151">
        <v>9</v>
      </c>
      <c r="S157" s="151">
        <v>3</v>
      </c>
      <c r="T157" s="151">
        <v>12</v>
      </c>
      <c r="U157" s="112">
        <f t="shared" si="12"/>
        <v>10.483870967741936</v>
      </c>
      <c r="V157" s="113">
        <f t="shared" si="13"/>
        <v>4.7374999999999998</v>
      </c>
      <c r="W157" s="112">
        <f t="shared" si="14"/>
        <v>87.5</v>
      </c>
      <c r="X157" s="152">
        <f t="array" ref="X157">INDEX('Attack Possession'!P$1:P$1067,MATCH($A157&amp;$B157,'Attack Possession'!$A$1:$A$1067&amp;'Attack Possession'!$B$1:$B$1067,0))</f>
        <v>30</v>
      </c>
      <c r="Y157" s="112">
        <f t="shared" si="15"/>
        <v>30</v>
      </c>
    </row>
    <row r="158" spans="1:25" x14ac:dyDescent="0.25">
      <c r="A158" s="148" t="s">
        <v>2</v>
      </c>
      <c r="B158" s="149">
        <v>11</v>
      </c>
      <c r="C158" s="149">
        <v>131</v>
      </c>
      <c r="D158" s="149">
        <v>9</v>
      </c>
      <c r="E158" s="149">
        <v>140</v>
      </c>
      <c r="F158" s="149">
        <v>31</v>
      </c>
      <c r="G158" s="149">
        <v>90</v>
      </c>
      <c r="H158" s="149">
        <v>349</v>
      </c>
      <c r="I158" s="149">
        <v>14</v>
      </c>
      <c r="J158" s="149">
        <v>29</v>
      </c>
      <c r="K158" s="149">
        <v>4</v>
      </c>
      <c r="L158" s="149">
        <v>82</v>
      </c>
      <c r="M158" s="149">
        <v>67</v>
      </c>
      <c r="N158" s="149">
        <v>101</v>
      </c>
      <c r="O158" s="149">
        <v>72</v>
      </c>
      <c r="P158" s="149">
        <v>173</v>
      </c>
      <c r="Q158" s="149">
        <v>35</v>
      </c>
      <c r="R158" s="149">
        <v>16</v>
      </c>
      <c r="S158" s="149">
        <v>1</v>
      </c>
      <c r="T158" s="149">
        <v>7</v>
      </c>
      <c r="U158" s="112">
        <f t="shared" si="12"/>
        <v>23.664122137404579</v>
      </c>
      <c r="V158" s="113">
        <f t="shared" si="13"/>
        <v>3.8777777777777778</v>
      </c>
      <c r="W158" s="112">
        <f t="shared" si="14"/>
        <v>74.444444444444443</v>
      </c>
      <c r="X158" s="152">
        <f t="array" ref="X158">INDEX('Attack Possession'!P$1:P$1067,MATCH($A158&amp;$B158,'Attack Possession'!$A$1:$A$1067&amp;'Attack Possession'!$B$1:$B$1067,0))</f>
        <v>46</v>
      </c>
      <c r="Y158" s="112">
        <f t="shared" si="15"/>
        <v>34.782608695652172</v>
      </c>
    </row>
    <row r="159" spans="1:25" x14ac:dyDescent="0.25">
      <c r="A159" s="150" t="s">
        <v>4</v>
      </c>
      <c r="B159" s="149">
        <v>11</v>
      </c>
      <c r="C159" s="151">
        <v>184</v>
      </c>
      <c r="D159" s="151">
        <v>12</v>
      </c>
      <c r="E159" s="151">
        <v>199</v>
      </c>
      <c r="F159" s="151">
        <v>12</v>
      </c>
      <c r="G159" s="151">
        <v>148</v>
      </c>
      <c r="H159" s="151">
        <v>683</v>
      </c>
      <c r="I159" s="151">
        <v>18</v>
      </c>
      <c r="J159" s="151">
        <v>67</v>
      </c>
      <c r="K159" s="151">
        <v>9</v>
      </c>
      <c r="L159" s="151">
        <v>125</v>
      </c>
      <c r="M159" s="151">
        <v>104</v>
      </c>
      <c r="N159" s="151">
        <v>170</v>
      </c>
      <c r="O159" s="151">
        <v>49</v>
      </c>
      <c r="P159" s="151">
        <v>219</v>
      </c>
      <c r="Q159" s="151">
        <v>31</v>
      </c>
      <c r="R159" s="151">
        <v>19</v>
      </c>
      <c r="S159" s="151">
        <v>4</v>
      </c>
      <c r="T159" s="151">
        <v>10</v>
      </c>
      <c r="U159" s="112">
        <f t="shared" si="12"/>
        <v>6.5217391304347823</v>
      </c>
      <c r="V159" s="113">
        <f t="shared" si="13"/>
        <v>4.6148648648648649</v>
      </c>
      <c r="W159" s="112">
        <f t="shared" si="14"/>
        <v>70.270270270270274</v>
      </c>
      <c r="X159" s="152">
        <f t="array" ref="X159">INDEX('Attack Possession'!P$1:P$1067,MATCH($A159&amp;$B159,'Attack Possession'!$A$1:$A$1067&amp;'Attack Possession'!$B$1:$B$1067,0))</f>
        <v>42</v>
      </c>
      <c r="Y159" s="112">
        <f t="shared" si="15"/>
        <v>45.238095238095241</v>
      </c>
    </row>
    <row r="160" spans="1:25" x14ac:dyDescent="0.25">
      <c r="A160" s="148" t="s">
        <v>5</v>
      </c>
      <c r="B160" s="149">
        <v>11</v>
      </c>
      <c r="C160" s="149">
        <v>139</v>
      </c>
      <c r="D160" s="149">
        <v>11</v>
      </c>
      <c r="E160" s="149">
        <v>154</v>
      </c>
      <c r="F160" s="149">
        <v>33</v>
      </c>
      <c r="G160" s="149">
        <v>117</v>
      </c>
      <c r="H160" s="149">
        <v>559</v>
      </c>
      <c r="I160" s="149">
        <v>22</v>
      </c>
      <c r="J160" s="149">
        <v>45</v>
      </c>
      <c r="K160" s="149">
        <v>10</v>
      </c>
      <c r="L160" s="149">
        <v>99</v>
      </c>
      <c r="M160" s="149">
        <v>86</v>
      </c>
      <c r="N160" s="149">
        <v>146</v>
      </c>
      <c r="O160" s="149">
        <v>49</v>
      </c>
      <c r="P160" s="149">
        <v>195</v>
      </c>
      <c r="Q160" s="149">
        <v>56</v>
      </c>
      <c r="R160" s="149">
        <v>17</v>
      </c>
      <c r="S160" s="149">
        <v>4</v>
      </c>
      <c r="T160" s="149">
        <v>7</v>
      </c>
      <c r="U160" s="112">
        <f t="shared" si="12"/>
        <v>23.741007194244602</v>
      </c>
      <c r="V160" s="113">
        <f t="shared" si="13"/>
        <v>4.7777777777777777</v>
      </c>
      <c r="W160" s="112">
        <f t="shared" si="14"/>
        <v>73.504273504273513</v>
      </c>
      <c r="X160" s="152">
        <f t="array" ref="X160">INDEX('Attack Possession'!P$1:P$1067,MATCH($A160&amp;$B160,'Attack Possession'!$A$1:$A$1067&amp;'Attack Possession'!$B$1:$B$1067,0))</f>
        <v>60</v>
      </c>
      <c r="Y160" s="112">
        <f t="shared" si="15"/>
        <v>28.333333333333332</v>
      </c>
    </row>
    <row r="161" spans="1:25" x14ac:dyDescent="0.25">
      <c r="A161" s="150" t="s">
        <v>6</v>
      </c>
      <c r="B161" s="149">
        <v>11</v>
      </c>
      <c r="C161" s="151">
        <v>167</v>
      </c>
      <c r="D161" s="151">
        <v>5</v>
      </c>
      <c r="E161" s="151">
        <v>172</v>
      </c>
      <c r="F161" s="151">
        <v>24</v>
      </c>
      <c r="G161" s="151">
        <v>131</v>
      </c>
      <c r="H161" s="151">
        <v>383</v>
      </c>
      <c r="I161" s="151">
        <v>13</v>
      </c>
      <c r="J161" s="151">
        <v>47</v>
      </c>
      <c r="K161" s="151">
        <v>5</v>
      </c>
      <c r="L161" s="151">
        <v>122</v>
      </c>
      <c r="M161" s="151">
        <v>118</v>
      </c>
      <c r="N161" s="151">
        <v>239</v>
      </c>
      <c r="O161" s="151">
        <v>38</v>
      </c>
      <c r="P161" s="151">
        <v>277</v>
      </c>
      <c r="Q161" s="151">
        <v>33</v>
      </c>
      <c r="R161" s="151">
        <v>20</v>
      </c>
      <c r="S161" s="151">
        <v>8</v>
      </c>
      <c r="T161" s="151">
        <v>10</v>
      </c>
      <c r="U161" s="112">
        <f t="shared" si="12"/>
        <v>14.37125748502994</v>
      </c>
      <c r="V161" s="113">
        <f t="shared" si="13"/>
        <v>2.9236641221374047</v>
      </c>
      <c r="W161" s="112">
        <f t="shared" si="14"/>
        <v>90.07633587786259</v>
      </c>
      <c r="X161" s="152">
        <f t="array" ref="X161">INDEX('Attack Possession'!P$1:P$1067,MATCH($A161&amp;$B161,'Attack Possession'!$A$1:$A$1067&amp;'Attack Possession'!$B$1:$B$1067,0))</f>
        <v>43</v>
      </c>
      <c r="Y161" s="112">
        <f t="shared" si="15"/>
        <v>46.511627906976742</v>
      </c>
    </row>
    <row r="162" spans="1:25" x14ac:dyDescent="0.25">
      <c r="A162" s="148" t="s">
        <v>11</v>
      </c>
      <c r="B162" s="149">
        <v>11</v>
      </c>
      <c r="C162" s="149">
        <v>198</v>
      </c>
      <c r="D162" s="149">
        <v>8</v>
      </c>
      <c r="E162" s="149">
        <v>211</v>
      </c>
      <c r="F162" s="149">
        <v>24</v>
      </c>
      <c r="G162" s="149">
        <v>136</v>
      </c>
      <c r="H162" s="149">
        <v>574</v>
      </c>
      <c r="I162" s="149">
        <v>27</v>
      </c>
      <c r="J162" s="149">
        <v>55</v>
      </c>
      <c r="K162" s="149">
        <v>8</v>
      </c>
      <c r="L162" s="149">
        <v>132</v>
      </c>
      <c r="M162" s="149">
        <v>107</v>
      </c>
      <c r="N162" s="149">
        <v>125</v>
      </c>
      <c r="O162" s="149">
        <v>65</v>
      </c>
      <c r="P162" s="149">
        <v>190</v>
      </c>
      <c r="Q162" s="149">
        <v>55</v>
      </c>
      <c r="R162" s="149">
        <v>24</v>
      </c>
      <c r="S162" s="149">
        <v>3</v>
      </c>
      <c r="T162" s="149">
        <v>11</v>
      </c>
      <c r="U162" s="112">
        <f t="shared" si="12"/>
        <v>12.121212121212121</v>
      </c>
      <c r="V162" s="113">
        <f t="shared" si="13"/>
        <v>4.2205882352941178</v>
      </c>
      <c r="W162" s="112">
        <f t="shared" si="14"/>
        <v>78.67647058823529</v>
      </c>
      <c r="X162" s="152">
        <f t="array" ref="X162">INDEX('Attack Possession'!P$1:P$1067,MATCH($A162&amp;$B162,'Attack Possession'!$A$1:$A$1067&amp;'Attack Possession'!$B$1:$B$1067,0))</f>
        <v>52</v>
      </c>
      <c r="Y162" s="112">
        <f t="shared" si="15"/>
        <v>46.153846153846153</v>
      </c>
    </row>
    <row r="163" spans="1:25" x14ac:dyDescent="0.25">
      <c r="A163" s="150" t="s">
        <v>12</v>
      </c>
      <c r="B163" s="149">
        <v>11</v>
      </c>
      <c r="C163" s="151">
        <v>109</v>
      </c>
      <c r="D163" s="151">
        <v>12</v>
      </c>
      <c r="E163" s="151">
        <v>121</v>
      </c>
      <c r="F163" s="151">
        <v>32</v>
      </c>
      <c r="G163" s="151">
        <v>97</v>
      </c>
      <c r="H163" s="151">
        <v>356</v>
      </c>
      <c r="I163" s="151">
        <v>10</v>
      </c>
      <c r="J163" s="151">
        <v>31</v>
      </c>
      <c r="K163" s="151">
        <v>6</v>
      </c>
      <c r="L163" s="151">
        <v>69</v>
      </c>
      <c r="M163" s="151">
        <v>62</v>
      </c>
      <c r="N163" s="151">
        <v>127</v>
      </c>
      <c r="O163" s="151">
        <v>9</v>
      </c>
      <c r="P163" s="151">
        <v>136</v>
      </c>
      <c r="Q163" s="151">
        <v>36</v>
      </c>
      <c r="R163" s="151">
        <v>10</v>
      </c>
      <c r="S163" s="151">
        <v>3</v>
      </c>
      <c r="T163" s="151">
        <v>9</v>
      </c>
      <c r="U163" s="112">
        <f t="shared" si="12"/>
        <v>29.357798165137616</v>
      </c>
      <c r="V163" s="113">
        <f t="shared" si="13"/>
        <v>3.670103092783505</v>
      </c>
      <c r="W163" s="112">
        <f t="shared" si="14"/>
        <v>63.917525773195869</v>
      </c>
      <c r="X163" s="152">
        <f t="array" ref="X163">INDEX('Attack Possession'!P$1:P$1067,MATCH($A163&amp;$B163,'Attack Possession'!$A$1:$A$1067&amp;'Attack Possession'!$B$1:$B$1067,0))</f>
        <v>43</v>
      </c>
      <c r="Y163" s="112">
        <f t="shared" si="15"/>
        <v>23.255813953488371</v>
      </c>
    </row>
    <row r="164" spans="1:25" x14ac:dyDescent="0.25">
      <c r="A164" s="148" t="s">
        <v>648</v>
      </c>
      <c r="B164" s="149">
        <v>11</v>
      </c>
      <c r="C164" s="149">
        <v>135</v>
      </c>
      <c r="D164" s="149">
        <v>14</v>
      </c>
      <c r="E164" s="149">
        <v>149</v>
      </c>
      <c r="F164" s="149">
        <v>22</v>
      </c>
      <c r="G164" s="149">
        <v>105</v>
      </c>
      <c r="H164" s="149">
        <v>458</v>
      </c>
      <c r="I164" s="149">
        <v>14</v>
      </c>
      <c r="J164" s="149">
        <v>41</v>
      </c>
      <c r="K164" s="149">
        <v>6</v>
      </c>
      <c r="L164" s="149">
        <v>87</v>
      </c>
      <c r="M164" s="149">
        <v>77</v>
      </c>
      <c r="N164" s="149">
        <v>134</v>
      </c>
      <c r="O164" s="149">
        <v>18</v>
      </c>
      <c r="P164" s="149">
        <v>152</v>
      </c>
      <c r="Q164" s="149">
        <v>29</v>
      </c>
      <c r="R164" s="149">
        <v>8</v>
      </c>
      <c r="S164" s="149">
        <v>5</v>
      </c>
      <c r="T164" s="149">
        <v>9</v>
      </c>
      <c r="U164" s="112">
        <f t="shared" si="12"/>
        <v>16.296296296296298</v>
      </c>
      <c r="V164" s="113">
        <f t="shared" si="13"/>
        <v>4.3619047619047615</v>
      </c>
      <c r="W164" s="112">
        <f t="shared" si="14"/>
        <v>73.333333333333329</v>
      </c>
      <c r="X164" s="152">
        <f t="array" ref="X164">INDEX('Attack Possession'!P$1:P$1067,MATCH($A164&amp;$B164,'Attack Possession'!$A$1:$A$1067&amp;'Attack Possession'!$B$1:$B$1067,0))</f>
        <v>43</v>
      </c>
      <c r="Y164" s="112">
        <f t="shared" si="15"/>
        <v>18.604651162790699</v>
      </c>
    </row>
    <row r="165" spans="1:25" x14ac:dyDescent="0.25">
      <c r="A165" s="150" t="s">
        <v>13</v>
      </c>
      <c r="B165" s="149">
        <v>11</v>
      </c>
      <c r="C165" s="151">
        <v>117</v>
      </c>
      <c r="D165" s="151">
        <v>13</v>
      </c>
      <c r="E165" s="151">
        <v>133</v>
      </c>
      <c r="F165" s="151">
        <v>22</v>
      </c>
      <c r="G165" s="151">
        <v>81</v>
      </c>
      <c r="H165" s="151">
        <v>382</v>
      </c>
      <c r="I165" s="151">
        <v>18</v>
      </c>
      <c r="J165" s="151">
        <v>27</v>
      </c>
      <c r="K165" s="151">
        <v>11</v>
      </c>
      <c r="L165" s="151">
        <v>54</v>
      </c>
      <c r="M165" s="151">
        <v>40</v>
      </c>
      <c r="N165" s="151">
        <v>65</v>
      </c>
      <c r="O165" s="151">
        <v>12</v>
      </c>
      <c r="P165" s="151">
        <v>77</v>
      </c>
      <c r="Q165" s="151">
        <v>34</v>
      </c>
      <c r="R165" s="151">
        <v>12</v>
      </c>
      <c r="S165" s="151">
        <v>3</v>
      </c>
      <c r="T165" s="151">
        <v>15</v>
      </c>
      <c r="U165" s="112">
        <f t="shared" si="12"/>
        <v>18.803418803418804</v>
      </c>
      <c r="V165" s="113">
        <f t="shared" si="13"/>
        <v>4.716049382716049</v>
      </c>
      <c r="W165" s="112">
        <f t="shared" si="14"/>
        <v>49.382716049382715</v>
      </c>
      <c r="X165" s="152">
        <f t="array" ref="X165">INDEX('Attack Possession'!P$1:P$1067,MATCH($A165&amp;$B165,'Attack Possession'!$A$1:$A$1067&amp;'Attack Possession'!$B$1:$B$1067,0))</f>
        <v>46</v>
      </c>
      <c r="Y165" s="112">
        <f t="shared" si="15"/>
        <v>26.086956521739129</v>
      </c>
    </row>
    <row r="166" spans="1:25" x14ac:dyDescent="0.25">
      <c r="A166" s="148" t="s">
        <v>14</v>
      </c>
      <c r="B166" s="149">
        <v>11</v>
      </c>
      <c r="C166" s="149">
        <v>174</v>
      </c>
      <c r="D166" s="149">
        <v>6</v>
      </c>
      <c r="E166" s="149">
        <v>181</v>
      </c>
      <c r="F166" s="149">
        <v>21</v>
      </c>
      <c r="G166" s="149">
        <v>118</v>
      </c>
      <c r="H166" s="149">
        <v>435</v>
      </c>
      <c r="I166" s="149">
        <v>28</v>
      </c>
      <c r="J166" s="149">
        <v>41</v>
      </c>
      <c r="K166" s="149">
        <v>9</v>
      </c>
      <c r="L166" s="149">
        <v>101</v>
      </c>
      <c r="M166" s="149">
        <v>83</v>
      </c>
      <c r="N166" s="149">
        <v>158</v>
      </c>
      <c r="O166" s="149">
        <v>24</v>
      </c>
      <c r="P166" s="149">
        <v>182</v>
      </c>
      <c r="Q166" s="149">
        <v>32</v>
      </c>
      <c r="R166" s="149">
        <v>23</v>
      </c>
      <c r="S166" s="149">
        <v>5</v>
      </c>
      <c r="T166" s="149">
        <v>10</v>
      </c>
      <c r="U166" s="112">
        <f t="shared" si="12"/>
        <v>12.068965517241379</v>
      </c>
      <c r="V166" s="113">
        <f t="shared" si="13"/>
        <v>3.6864406779661016</v>
      </c>
      <c r="W166" s="112">
        <f t="shared" si="14"/>
        <v>70.33898305084746</v>
      </c>
      <c r="X166" s="152">
        <f t="array" ref="X166">INDEX('Attack Possession'!P$1:P$1067,MATCH($A166&amp;$B166,'Attack Possession'!$A$1:$A$1067&amp;'Attack Possession'!$B$1:$B$1067,0))</f>
        <v>50</v>
      </c>
      <c r="Y166" s="112">
        <f t="shared" si="15"/>
        <v>46</v>
      </c>
    </row>
    <row r="167" spans="1:25" x14ac:dyDescent="0.25">
      <c r="A167" s="150" t="s">
        <v>15</v>
      </c>
      <c r="B167" s="149">
        <v>11</v>
      </c>
      <c r="C167" s="151">
        <v>100</v>
      </c>
      <c r="D167" s="151">
        <v>5</v>
      </c>
      <c r="E167" s="151">
        <v>107</v>
      </c>
      <c r="F167" s="151">
        <v>14</v>
      </c>
      <c r="G167" s="151">
        <v>73</v>
      </c>
      <c r="H167" s="151">
        <v>286</v>
      </c>
      <c r="I167" s="151">
        <v>8</v>
      </c>
      <c r="J167" s="151">
        <v>24</v>
      </c>
      <c r="K167" s="151">
        <v>4</v>
      </c>
      <c r="L167" s="151">
        <v>65</v>
      </c>
      <c r="M167" s="151">
        <v>53</v>
      </c>
      <c r="N167" s="151">
        <v>58</v>
      </c>
      <c r="O167" s="151">
        <v>59</v>
      </c>
      <c r="P167" s="151">
        <v>117</v>
      </c>
      <c r="Q167" s="151">
        <v>25</v>
      </c>
      <c r="R167" s="151">
        <v>25</v>
      </c>
      <c r="S167" s="151">
        <v>3</v>
      </c>
      <c r="T167" s="151">
        <v>14</v>
      </c>
      <c r="U167" s="112">
        <f t="shared" si="12"/>
        <v>14.000000000000002</v>
      </c>
      <c r="V167" s="113">
        <f t="shared" si="13"/>
        <v>3.9178082191780823</v>
      </c>
      <c r="W167" s="112">
        <f t="shared" si="14"/>
        <v>72.602739726027394</v>
      </c>
      <c r="X167" s="152">
        <f t="array" ref="X167">INDEX('Attack Possession'!P$1:P$1067,MATCH($A167&amp;$B167,'Attack Possession'!$A$1:$A$1067&amp;'Attack Possession'!$B$1:$B$1067,0))</f>
        <v>38</v>
      </c>
      <c r="Y167" s="112">
        <f t="shared" si="15"/>
        <v>65.789473684210535</v>
      </c>
    </row>
    <row r="168" spans="1:25" x14ac:dyDescent="0.25">
      <c r="A168" s="148" t="s">
        <v>19</v>
      </c>
      <c r="B168" s="149">
        <v>11</v>
      </c>
      <c r="C168" s="149">
        <v>78</v>
      </c>
      <c r="D168" s="149">
        <v>5</v>
      </c>
      <c r="E168" s="149">
        <v>85</v>
      </c>
      <c r="F168" s="149">
        <v>20</v>
      </c>
      <c r="G168" s="149">
        <v>71</v>
      </c>
      <c r="H168" s="149">
        <v>225</v>
      </c>
      <c r="I168" s="149">
        <v>9</v>
      </c>
      <c r="J168" s="149">
        <v>28</v>
      </c>
      <c r="K168" s="149">
        <v>5</v>
      </c>
      <c r="L168" s="149">
        <v>64</v>
      </c>
      <c r="M168" s="149">
        <v>53</v>
      </c>
      <c r="N168" s="149">
        <v>99</v>
      </c>
      <c r="O168" s="149">
        <v>30</v>
      </c>
      <c r="P168" s="149">
        <v>129</v>
      </c>
      <c r="Q168" s="149">
        <v>27</v>
      </c>
      <c r="R168" s="149">
        <v>20</v>
      </c>
      <c r="S168" s="149">
        <v>3</v>
      </c>
      <c r="T168" s="149">
        <v>16</v>
      </c>
      <c r="U168" s="112">
        <f t="shared" si="12"/>
        <v>25.641025641025639</v>
      </c>
      <c r="V168" s="113">
        <f t="shared" si="13"/>
        <v>3.1690140845070425</v>
      </c>
      <c r="W168" s="112">
        <f t="shared" si="14"/>
        <v>74.647887323943664</v>
      </c>
      <c r="X168" s="152">
        <f t="array" ref="X168">INDEX('Attack Possession'!P$1:P$1067,MATCH($A168&amp;$B168,'Attack Possession'!$A$1:$A$1067&amp;'Attack Possession'!$B$1:$B$1067,0))</f>
        <v>33</v>
      </c>
      <c r="Y168" s="112">
        <f t="shared" si="15"/>
        <v>60.606060606060609</v>
      </c>
    </row>
    <row r="169" spans="1:25" x14ac:dyDescent="0.25">
      <c r="A169" s="150" t="s">
        <v>16</v>
      </c>
      <c r="B169" s="149">
        <v>11</v>
      </c>
      <c r="C169" s="151">
        <v>184</v>
      </c>
      <c r="D169" s="151" t="s">
        <v>3</v>
      </c>
      <c r="E169" s="151">
        <v>185</v>
      </c>
      <c r="F169" s="151">
        <v>26</v>
      </c>
      <c r="G169" s="151">
        <v>128</v>
      </c>
      <c r="H169" s="151">
        <v>422</v>
      </c>
      <c r="I169" s="151">
        <v>9</v>
      </c>
      <c r="J169" s="151">
        <v>54</v>
      </c>
      <c r="K169" s="151">
        <v>5</v>
      </c>
      <c r="L169" s="151">
        <v>112</v>
      </c>
      <c r="M169" s="151">
        <v>115</v>
      </c>
      <c r="N169" s="151">
        <v>203</v>
      </c>
      <c r="O169" s="151">
        <v>77</v>
      </c>
      <c r="P169" s="151">
        <v>280</v>
      </c>
      <c r="Q169" s="151">
        <v>34</v>
      </c>
      <c r="R169" s="151">
        <v>14</v>
      </c>
      <c r="S169" s="151">
        <v>2</v>
      </c>
      <c r="T169" s="151">
        <v>9</v>
      </c>
      <c r="U169" s="112">
        <f t="shared" si="12"/>
        <v>14.130434782608695</v>
      </c>
      <c r="V169" s="113">
        <f t="shared" si="13"/>
        <v>3.296875</v>
      </c>
      <c r="W169" s="112">
        <f t="shared" si="14"/>
        <v>89.84375</v>
      </c>
      <c r="X169" s="152">
        <f t="array" ref="X169">INDEX('Attack Possession'!P$1:P$1067,MATCH($A169&amp;$B169,'Attack Possession'!$A$1:$A$1067&amp;'Attack Possession'!$B$1:$B$1067,0))</f>
        <v>42</v>
      </c>
      <c r="Y169" s="112">
        <f t="shared" si="15"/>
        <v>33.333333333333329</v>
      </c>
    </row>
    <row r="170" spans="1:25" x14ac:dyDescent="0.25">
      <c r="A170" s="148" t="s">
        <v>9</v>
      </c>
      <c r="B170" s="149">
        <v>11</v>
      </c>
      <c r="C170" s="149">
        <v>134</v>
      </c>
      <c r="D170" s="149">
        <v>6</v>
      </c>
      <c r="E170" s="149">
        <v>142</v>
      </c>
      <c r="F170" s="149">
        <v>16</v>
      </c>
      <c r="G170" s="149">
        <v>101</v>
      </c>
      <c r="H170" s="149">
        <v>336</v>
      </c>
      <c r="I170" s="149">
        <v>16</v>
      </c>
      <c r="J170" s="149">
        <v>45</v>
      </c>
      <c r="K170" s="149">
        <v>7</v>
      </c>
      <c r="L170" s="149">
        <v>94</v>
      </c>
      <c r="M170" s="149">
        <v>80</v>
      </c>
      <c r="N170" s="149">
        <v>150</v>
      </c>
      <c r="O170" s="149">
        <v>70</v>
      </c>
      <c r="P170" s="149">
        <v>220</v>
      </c>
      <c r="Q170" s="149">
        <v>29</v>
      </c>
      <c r="R170" s="149">
        <v>17</v>
      </c>
      <c r="S170" s="149">
        <v>3</v>
      </c>
      <c r="T170" s="149">
        <v>12</v>
      </c>
      <c r="U170" s="112">
        <f t="shared" si="12"/>
        <v>11.940298507462686</v>
      </c>
      <c r="V170" s="113">
        <f t="shared" si="13"/>
        <v>3.3267326732673266</v>
      </c>
      <c r="W170" s="112">
        <f t="shared" si="14"/>
        <v>79.207920792079207</v>
      </c>
      <c r="X170" s="152">
        <f t="array" ref="X170">INDEX('Attack Possession'!P$1:P$1067,MATCH($A170&amp;$B170,'Attack Possession'!$A$1:$A$1067&amp;'Attack Possession'!$B$1:$B$1067,0))</f>
        <v>44</v>
      </c>
      <c r="Y170" s="112">
        <f t="shared" si="15"/>
        <v>38.636363636363633</v>
      </c>
    </row>
    <row r="171" spans="1:25" x14ac:dyDescent="0.25">
      <c r="A171" s="150" t="s">
        <v>17</v>
      </c>
      <c r="B171" s="151">
        <v>11</v>
      </c>
      <c r="C171" s="151">
        <v>154</v>
      </c>
      <c r="D171" s="151">
        <v>5</v>
      </c>
      <c r="E171" s="151">
        <v>162</v>
      </c>
      <c r="F171" s="151">
        <v>19</v>
      </c>
      <c r="G171" s="151">
        <v>113</v>
      </c>
      <c r="H171" s="151">
        <v>387</v>
      </c>
      <c r="I171" s="151">
        <v>37</v>
      </c>
      <c r="J171" s="151">
        <v>39</v>
      </c>
      <c r="K171" s="151">
        <v>7</v>
      </c>
      <c r="L171" s="151">
        <v>109</v>
      </c>
      <c r="M171" s="151">
        <v>93</v>
      </c>
      <c r="N171" s="151">
        <v>166</v>
      </c>
      <c r="O171" s="151">
        <v>71</v>
      </c>
      <c r="P171" s="151">
        <v>237</v>
      </c>
      <c r="Q171" s="151">
        <v>36</v>
      </c>
      <c r="R171" s="151">
        <v>14</v>
      </c>
      <c r="S171" s="151">
        <v>2</v>
      </c>
      <c r="T171" s="151">
        <v>8</v>
      </c>
      <c r="U171" s="112">
        <f t="shared" si="12"/>
        <v>12.337662337662337</v>
      </c>
      <c r="V171" s="113">
        <f t="shared" si="13"/>
        <v>3.4247787610619471</v>
      </c>
      <c r="W171" s="112">
        <f t="shared" si="14"/>
        <v>82.30088495575221</v>
      </c>
      <c r="X171" s="152">
        <f t="array" ref="X171">INDEX('Attack Possession'!P$1:P$1067,MATCH($A171&amp;$B171,'Attack Possession'!$A$1:$A$1067&amp;'Attack Possession'!$B$1:$B$1067,0))</f>
        <v>44</v>
      </c>
      <c r="Y171" s="112">
        <f t="shared" si="15"/>
        <v>31.818181818181817</v>
      </c>
    </row>
    <row r="172" spans="1:25" x14ac:dyDescent="0.25">
      <c r="A172" s="148" t="s">
        <v>2</v>
      </c>
      <c r="B172" s="149">
        <v>12</v>
      </c>
      <c r="C172" s="149">
        <v>200</v>
      </c>
      <c r="D172" s="149">
        <v>8</v>
      </c>
      <c r="E172" s="149">
        <v>210</v>
      </c>
      <c r="F172" s="149">
        <v>23</v>
      </c>
      <c r="G172" s="149">
        <v>131</v>
      </c>
      <c r="H172" s="149">
        <v>550</v>
      </c>
      <c r="I172" s="149">
        <v>15</v>
      </c>
      <c r="J172" s="149">
        <v>51</v>
      </c>
      <c r="K172" s="149">
        <v>8</v>
      </c>
      <c r="L172" s="149">
        <v>111</v>
      </c>
      <c r="M172" s="149">
        <v>103</v>
      </c>
      <c r="N172" s="149" t="s">
        <v>3</v>
      </c>
      <c r="O172" s="149" t="s">
        <v>3</v>
      </c>
      <c r="P172" s="149" t="s">
        <v>3</v>
      </c>
      <c r="Q172" s="149">
        <v>43</v>
      </c>
      <c r="R172" s="149">
        <v>19</v>
      </c>
      <c r="S172" s="149">
        <v>2</v>
      </c>
      <c r="T172" s="149">
        <v>6</v>
      </c>
      <c r="U172" s="112">
        <f t="shared" si="12"/>
        <v>11.5</v>
      </c>
      <c r="V172" s="113">
        <f t="shared" si="13"/>
        <v>4.1984732824427482</v>
      </c>
      <c r="W172" s="112">
        <f t="shared" si="14"/>
        <v>78.625954198473281</v>
      </c>
      <c r="X172" s="152">
        <f t="array" ref="X172">INDEX('Attack Possession'!P$1:P$1067,MATCH($A172&amp;$B172,'Attack Possession'!$A$1:$A$1067&amp;'Attack Possession'!$B$1:$B$1067,0))</f>
        <v>47</v>
      </c>
      <c r="Y172" s="112">
        <f t="shared" si="15"/>
        <v>40.425531914893611</v>
      </c>
    </row>
    <row r="173" spans="1:25" x14ac:dyDescent="0.25">
      <c r="A173" s="150" t="s">
        <v>4</v>
      </c>
      <c r="B173" s="149">
        <v>12</v>
      </c>
      <c r="C173" s="151">
        <v>107</v>
      </c>
      <c r="D173" s="151">
        <v>4</v>
      </c>
      <c r="E173" s="151">
        <v>112</v>
      </c>
      <c r="F173" s="151">
        <v>24</v>
      </c>
      <c r="G173" s="151">
        <v>98</v>
      </c>
      <c r="H173" s="151">
        <v>285</v>
      </c>
      <c r="I173" s="151">
        <v>8</v>
      </c>
      <c r="J173" s="151">
        <v>48</v>
      </c>
      <c r="K173" s="151">
        <v>4</v>
      </c>
      <c r="L173" s="151">
        <v>83</v>
      </c>
      <c r="M173" s="151">
        <v>77</v>
      </c>
      <c r="N173" s="151">
        <v>173</v>
      </c>
      <c r="O173" s="151">
        <v>17</v>
      </c>
      <c r="P173" s="151">
        <v>190</v>
      </c>
      <c r="Q173" s="151">
        <v>41</v>
      </c>
      <c r="R173" s="151">
        <v>17</v>
      </c>
      <c r="S173" s="151">
        <v>2</v>
      </c>
      <c r="T173" s="151">
        <v>8</v>
      </c>
      <c r="U173" s="112">
        <f t="shared" si="12"/>
        <v>22.429906542056074</v>
      </c>
      <c r="V173" s="113">
        <f t="shared" si="13"/>
        <v>2.9081632653061225</v>
      </c>
      <c r="W173" s="112">
        <f t="shared" si="14"/>
        <v>78.571428571428569</v>
      </c>
      <c r="X173" s="152">
        <f t="array" ref="X173">INDEX('Attack Possession'!P$1:P$1067,MATCH($A173&amp;$B173,'Attack Possession'!$A$1:$A$1067&amp;'Attack Possession'!$B$1:$B$1067,0))</f>
        <v>41</v>
      </c>
      <c r="Y173" s="112">
        <f t="shared" si="15"/>
        <v>41.463414634146339</v>
      </c>
    </row>
    <row r="174" spans="1:25" x14ac:dyDescent="0.25">
      <c r="A174" s="148" t="s">
        <v>18</v>
      </c>
      <c r="B174" s="149">
        <v>12</v>
      </c>
      <c r="C174" s="149">
        <v>134</v>
      </c>
      <c r="D174" s="149">
        <v>12</v>
      </c>
      <c r="E174" s="149">
        <v>146</v>
      </c>
      <c r="F174" s="149">
        <v>23</v>
      </c>
      <c r="G174" s="149">
        <v>127</v>
      </c>
      <c r="H174" s="149">
        <v>446</v>
      </c>
      <c r="I174" s="149">
        <v>22</v>
      </c>
      <c r="J174" s="149">
        <v>49</v>
      </c>
      <c r="K174" s="149">
        <v>6</v>
      </c>
      <c r="L174" s="149">
        <v>108</v>
      </c>
      <c r="M174" s="149">
        <v>100</v>
      </c>
      <c r="N174" s="149">
        <v>166</v>
      </c>
      <c r="O174" s="149">
        <v>27</v>
      </c>
      <c r="P174" s="149">
        <v>193</v>
      </c>
      <c r="Q174" s="149">
        <v>40</v>
      </c>
      <c r="R174" s="149">
        <v>16</v>
      </c>
      <c r="S174" s="149">
        <v>5</v>
      </c>
      <c r="T174" s="149">
        <v>13</v>
      </c>
      <c r="U174" s="112">
        <f t="shared" si="12"/>
        <v>17.164179104477611</v>
      </c>
      <c r="V174" s="113">
        <f t="shared" si="13"/>
        <v>3.5118110236220472</v>
      </c>
      <c r="W174" s="112">
        <f t="shared" si="14"/>
        <v>78.740157480314963</v>
      </c>
      <c r="X174" s="152">
        <f t="array" ref="X174">INDEX('Attack Possession'!P$1:P$1067,MATCH($A174&amp;$B174,'Attack Possession'!$A$1:$A$1067&amp;'Attack Possession'!$B$1:$B$1067,0))</f>
        <v>47</v>
      </c>
      <c r="Y174" s="112">
        <f t="shared" si="15"/>
        <v>34.042553191489361</v>
      </c>
    </row>
    <row r="175" spans="1:25" x14ac:dyDescent="0.25">
      <c r="A175" s="150" t="s">
        <v>5</v>
      </c>
      <c r="B175" s="149">
        <v>12</v>
      </c>
      <c r="C175" s="151">
        <v>75</v>
      </c>
      <c r="D175" s="151">
        <v>4</v>
      </c>
      <c r="E175" s="151">
        <v>82</v>
      </c>
      <c r="F175" s="151">
        <v>16</v>
      </c>
      <c r="G175" s="151">
        <v>71</v>
      </c>
      <c r="H175" s="151">
        <v>233</v>
      </c>
      <c r="I175" s="151">
        <v>4</v>
      </c>
      <c r="J175" s="151">
        <v>30</v>
      </c>
      <c r="K175" s="151" t="s">
        <v>3</v>
      </c>
      <c r="L175" s="151">
        <v>62</v>
      </c>
      <c r="M175" s="151">
        <v>56</v>
      </c>
      <c r="N175" s="151">
        <v>114</v>
      </c>
      <c r="O175" s="151">
        <v>22</v>
      </c>
      <c r="P175" s="151">
        <v>136</v>
      </c>
      <c r="Q175" s="151">
        <v>28</v>
      </c>
      <c r="R175" s="151">
        <v>13</v>
      </c>
      <c r="S175" s="151">
        <v>1</v>
      </c>
      <c r="T175" s="151">
        <v>10</v>
      </c>
      <c r="U175" s="112">
        <f t="shared" si="12"/>
        <v>21.333333333333336</v>
      </c>
      <c r="V175" s="113">
        <f t="shared" si="13"/>
        <v>3.2816901408450705</v>
      </c>
      <c r="W175" s="112">
        <f t="shared" si="14"/>
        <v>78.873239436619713</v>
      </c>
      <c r="X175" s="152">
        <f t="array" ref="X175">INDEX('Attack Possession'!P$1:P$1067,MATCH($A175&amp;$B175,'Attack Possession'!$A$1:$A$1067&amp;'Attack Possession'!$B$1:$B$1067,0))</f>
        <v>38</v>
      </c>
      <c r="Y175" s="112">
        <f t="shared" si="15"/>
        <v>34.210526315789473</v>
      </c>
    </row>
    <row r="176" spans="1:25" x14ac:dyDescent="0.25">
      <c r="A176" s="148" t="s">
        <v>6</v>
      </c>
      <c r="B176" s="149">
        <v>12</v>
      </c>
      <c r="C176" s="149">
        <v>140</v>
      </c>
      <c r="D176" s="149">
        <v>5</v>
      </c>
      <c r="E176" s="149">
        <v>147</v>
      </c>
      <c r="F176" s="149">
        <v>22</v>
      </c>
      <c r="G176" s="149">
        <v>122</v>
      </c>
      <c r="H176" s="149">
        <v>382</v>
      </c>
      <c r="I176" s="149">
        <v>18</v>
      </c>
      <c r="J176" s="149">
        <v>38</v>
      </c>
      <c r="K176" s="149">
        <v>6</v>
      </c>
      <c r="L176" s="149">
        <v>117</v>
      </c>
      <c r="M176" s="149">
        <v>103</v>
      </c>
      <c r="N176" s="149" t="s">
        <v>3</v>
      </c>
      <c r="O176" s="149" t="s">
        <v>3</v>
      </c>
      <c r="P176" s="149" t="s">
        <v>3</v>
      </c>
      <c r="Q176" s="149">
        <v>40</v>
      </c>
      <c r="R176" s="149">
        <v>17</v>
      </c>
      <c r="S176" s="149" t="s">
        <v>3</v>
      </c>
      <c r="T176" s="149">
        <v>5</v>
      </c>
      <c r="U176" s="112">
        <f t="shared" si="12"/>
        <v>15.714285714285714</v>
      </c>
      <c r="V176" s="113">
        <f t="shared" si="13"/>
        <v>3.1311475409836067</v>
      </c>
      <c r="W176" s="112">
        <f t="shared" si="14"/>
        <v>84.426229508196727</v>
      </c>
      <c r="X176" s="152">
        <f t="array" ref="X176">INDEX('Attack Possession'!P$1:P$1067,MATCH($A176&amp;$B176,'Attack Possession'!$A$1:$A$1067&amp;'Attack Possession'!$B$1:$B$1067,0))</f>
        <v>49</v>
      </c>
      <c r="Y176" s="112">
        <f t="shared" si="15"/>
        <v>34.693877551020407</v>
      </c>
    </row>
    <row r="177" spans="1:25" x14ac:dyDescent="0.25">
      <c r="A177" s="150" t="s">
        <v>7</v>
      </c>
      <c r="B177" s="149">
        <v>12</v>
      </c>
      <c r="C177" s="151">
        <v>171</v>
      </c>
      <c r="D177" s="151">
        <v>6</v>
      </c>
      <c r="E177" s="151">
        <v>179</v>
      </c>
      <c r="F177" s="151">
        <v>13</v>
      </c>
      <c r="G177" s="151">
        <v>116</v>
      </c>
      <c r="H177" s="151">
        <v>387</v>
      </c>
      <c r="I177" s="151">
        <v>18</v>
      </c>
      <c r="J177" s="151">
        <v>51</v>
      </c>
      <c r="K177" s="151">
        <v>10</v>
      </c>
      <c r="L177" s="151">
        <v>106</v>
      </c>
      <c r="M177" s="151">
        <v>92</v>
      </c>
      <c r="N177" s="151">
        <v>163</v>
      </c>
      <c r="O177" s="151">
        <v>61</v>
      </c>
      <c r="P177" s="151">
        <v>224</v>
      </c>
      <c r="Q177" s="151">
        <v>35</v>
      </c>
      <c r="R177" s="151">
        <v>13</v>
      </c>
      <c r="S177" s="151">
        <v>4</v>
      </c>
      <c r="T177" s="151">
        <v>10</v>
      </c>
      <c r="U177" s="112">
        <f t="shared" ref="U177:U185" si="16">(F177/C177)*100</f>
        <v>7.6023391812865491</v>
      </c>
      <c r="V177" s="113">
        <f t="shared" ref="V177:V185" si="17">H177/G177</f>
        <v>3.3362068965517242</v>
      </c>
      <c r="W177" s="112">
        <f t="shared" ref="W177:W185" si="18">(M177/G177)*100</f>
        <v>79.310344827586206</v>
      </c>
      <c r="X177" s="152">
        <f t="array" ref="X177">INDEX('Attack Possession'!P$1:P$1067,MATCH($A177&amp;$B177,'Attack Possession'!$A$1:$A$1067&amp;'Attack Possession'!$B$1:$B$1067,0))</f>
        <v>31</v>
      </c>
      <c r="Y177" s="112">
        <f t="shared" ref="Y177:Y185" si="19">(R177/X177)*100</f>
        <v>41.935483870967744</v>
      </c>
    </row>
    <row r="178" spans="1:25" x14ac:dyDescent="0.25">
      <c r="A178" s="148" t="s">
        <v>8</v>
      </c>
      <c r="B178" s="149">
        <v>12</v>
      </c>
      <c r="C178" s="149">
        <v>117</v>
      </c>
      <c r="D178" s="149">
        <v>3</v>
      </c>
      <c r="E178" s="149">
        <v>121</v>
      </c>
      <c r="F178" s="149">
        <v>37</v>
      </c>
      <c r="G178" s="149">
        <v>82</v>
      </c>
      <c r="H178" s="149">
        <v>398</v>
      </c>
      <c r="I178" s="149">
        <v>20</v>
      </c>
      <c r="J178" s="149">
        <v>38</v>
      </c>
      <c r="K178" s="149">
        <v>9</v>
      </c>
      <c r="L178" s="149">
        <v>69</v>
      </c>
      <c r="M178" s="149">
        <v>72</v>
      </c>
      <c r="N178" s="149">
        <v>91</v>
      </c>
      <c r="O178" s="149">
        <v>65</v>
      </c>
      <c r="P178" s="149">
        <v>156</v>
      </c>
      <c r="Q178" s="149">
        <v>55</v>
      </c>
      <c r="R178" s="149">
        <v>12</v>
      </c>
      <c r="S178" s="149">
        <v>3</v>
      </c>
      <c r="T178" s="149">
        <v>9</v>
      </c>
      <c r="U178" s="112">
        <f t="shared" si="16"/>
        <v>31.623931623931622</v>
      </c>
      <c r="V178" s="113">
        <f t="shared" si="17"/>
        <v>4.8536585365853657</v>
      </c>
      <c r="W178" s="112">
        <f t="shared" si="18"/>
        <v>87.804878048780495</v>
      </c>
      <c r="X178" s="152">
        <f t="array" ref="X178">INDEX('Attack Possession'!P$1:P$1067,MATCH($A178&amp;$B178,'Attack Possession'!$A$1:$A$1067&amp;'Attack Possession'!$B$1:$B$1067,0))</f>
        <v>55</v>
      </c>
      <c r="Y178" s="112">
        <f t="shared" si="19"/>
        <v>21.818181818181817</v>
      </c>
    </row>
    <row r="179" spans="1:25" x14ac:dyDescent="0.25">
      <c r="A179" s="150" t="s">
        <v>10</v>
      </c>
      <c r="B179" s="149">
        <v>12</v>
      </c>
      <c r="C179" s="151">
        <v>132</v>
      </c>
      <c r="D179" s="151">
        <v>9</v>
      </c>
      <c r="E179" s="151">
        <v>145</v>
      </c>
      <c r="F179" s="151">
        <v>18</v>
      </c>
      <c r="G179" s="151">
        <v>135</v>
      </c>
      <c r="H179" s="151">
        <v>480</v>
      </c>
      <c r="I179" s="151">
        <v>21</v>
      </c>
      <c r="J179" s="151">
        <v>57</v>
      </c>
      <c r="K179" s="151">
        <v>5</v>
      </c>
      <c r="L179" s="151">
        <v>115</v>
      </c>
      <c r="M179" s="151">
        <v>105</v>
      </c>
      <c r="N179" s="151">
        <v>184</v>
      </c>
      <c r="O179" s="151">
        <v>31</v>
      </c>
      <c r="P179" s="151">
        <v>215</v>
      </c>
      <c r="Q179" s="151">
        <v>44</v>
      </c>
      <c r="R179" s="151">
        <v>19</v>
      </c>
      <c r="S179" s="151">
        <v>2</v>
      </c>
      <c r="T179" s="151">
        <v>12</v>
      </c>
      <c r="U179" s="112">
        <f t="shared" si="16"/>
        <v>13.636363636363635</v>
      </c>
      <c r="V179" s="113">
        <f t="shared" si="17"/>
        <v>3.5555555555555554</v>
      </c>
      <c r="W179" s="112">
        <f t="shared" si="18"/>
        <v>77.777777777777786</v>
      </c>
      <c r="X179" s="152">
        <f t="array" ref="X179">INDEX('Attack Possession'!P$1:P$1067,MATCH($A179&amp;$B179,'Attack Possession'!$A$1:$A$1067&amp;'Attack Possession'!$B$1:$B$1067,0))</f>
        <v>39</v>
      </c>
      <c r="Y179" s="112">
        <f t="shared" si="19"/>
        <v>48.717948717948715</v>
      </c>
    </row>
    <row r="180" spans="1:25" x14ac:dyDescent="0.25">
      <c r="A180" s="148" t="s">
        <v>11</v>
      </c>
      <c r="B180" s="149">
        <v>12</v>
      </c>
      <c r="C180" s="149">
        <v>109</v>
      </c>
      <c r="D180" s="149">
        <v>2</v>
      </c>
      <c r="E180" s="149">
        <v>113</v>
      </c>
      <c r="F180" s="149">
        <v>27</v>
      </c>
      <c r="G180" s="149">
        <v>88</v>
      </c>
      <c r="H180" s="149">
        <v>461</v>
      </c>
      <c r="I180" s="149">
        <v>20</v>
      </c>
      <c r="J180" s="149">
        <v>41</v>
      </c>
      <c r="K180" s="149">
        <v>13</v>
      </c>
      <c r="L180" s="149">
        <v>75</v>
      </c>
      <c r="M180" s="149">
        <v>66</v>
      </c>
      <c r="N180" s="149" t="s">
        <v>3</v>
      </c>
      <c r="O180" s="149" t="s">
        <v>3</v>
      </c>
      <c r="P180" s="149" t="s">
        <v>3</v>
      </c>
      <c r="Q180" s="149">
        <v>29</v>
      </c>
      <c r="R180" s="149">
        <v>16</v>
      </c>
      <c r="S180" s="149">
        <v>1</v>
      </c>
      <c r="T180" s="149">
        <v>13</v>
      </c>
      <c r="U180" s="112">
        <f t="shared" si="16"/>
        <v>24.770642201834864</v>
      </c>
      <c r="V180" s="113">
        <f t="shared" si="17"/>
        <v>5.2386363636363633</v>
      </c>
      <c r="W180" s="112">
        <f t="shared" si="18"/>
        <v>75</v>
      </c>
      <c r="X180" s="152">
        <f t="array" ref="X180">INDEX('Attack Possession'!P$1:P$1067,MATCH($A180&amp;$B180,'Attack Possession'!$A$1:$A$1067&amp;'Attack Possession'!$B$1:$B$1067,0))</f>
        <v>43</v>
      </c>
      <c r="Y180" s="112">
        <f t="shared" si="19"/>
        <v>37.209302325581397</v>
      </c>
    </row>
    <row r="181" spans="1:25" x14ac:dyDescent="0.25">
      <c r="A181" s="150" t="s">
        <v>12</v>
      </c>
      <c r="B181" s="149">
        <v>12</v>
      </c>
      <c r="C181" s="151">
        <v>126</v>
      </c>
      <c r="D181" s="151">
        <v>11</v>
      </c>
      <c r="E181" s="151">
        <v>138</v>
      </c>
      <c r="F181" s="151">
        <v>30</v>
      </c>
      <c r="G181" s="151">
        <v>94</v>
      </c>
      <c r="H181" s="151">
        <v>480</v>
      </c>
      <c r="I181" s="151">
        <v>15</v>
      </c>
      <c r="J181" s="151">
        <v>33</v>
      </c>
      <c r="K181" s="151">
        <v>10</v>
      </c>
      <c r="L181" s="151">
        <v>67</v>
      </c>
      <c r="M181" s="151">
        <v>48</v>
      </c>
      <c r="N181" s="151">
        <v>78</v>
      </c>
      <c r="O181" s="151">
        <v>20</v>
      </c>
      <c r="P181" s="151">
        <v>98</v>
      </c>
      <c r="Q181" s="151">
        <v>37</v>
      </c>
      <c r="R181" s="151">
        <v>16</v>
      </c>
      <c r="S181" s="151">
        <v>1</v>
      </c>
      <c r="T181" s="151">
        <v>11</v>
      </c>
      <c r="U181" s="112">
        <f t="shared" si="16"/>
        <v>23.809523809523807</v>
      </c>
      <c r="V181" s="113">
        <f t="shared" si="17"/>
        <v>5.1063829787234045</v>
      </c>
      <c r="W181" s="112">
        <f t="shared" si="18"/>
        <v>51.063829787234042</v>
      </c>
      <c r="X181" s="152">
        <f t="array" ref="X181">INDEX('Attack Possession'!P$1:P$1067,MATCH($A181&amp;$B181,'Attack Possession'!$A$1:$A$1067&amp;'Attack Possession'!$B$1:$B$1067,0))</f>
        <v>47</v>
      </c>
      <c r="Y181" s="112">
        <f t="shared" si="19"/>
        <v>34.042553191489361</v>
      </c>
    </row>
    <row r="182" spans="1:25" x14ac:dyDescent="0.25">
      <c r="A182" s="148" t="s">
        <v>13</v>
      </c>
      <c r="B182" s="149">
        <v>12</v>
      </c>
      <c r="C182" s="149">
        <v>199</v>
      </c>
      <c r="D182" s="149">
        <v>10</v>
      </c>
      <c r="E182" s="149">
        <v>210</v>
      </c>
      <c r="F182" s="149">
        <v>25</v>
      </c>
      <c r="G182" s="149">
        <v>139</v>
      </c>
      <c r="H182" s="149">
        <v>529</v>
      </c>
      <c r="I182" s="149">
        <v>25</v>
      </c>
      <c r="J182" s="149">
        <v>48</v>
      </c>
      <c r="K182" s="149">
        <v>13</v>
      </c>
      <c r="L182" s="149">
        <v>120</v>
      </c>
      <c r="M182" s="149">
        <v>96</v>
      </c>
      <c r="N182" s="149">
        <v>168</v>
      </c>
      <c r="O182" s="149">
        <v>64</v>
      </c>
      <c r="P182" s="149">
        <v>232</v>
      </c>
      <c r="Q182" s="149">
        <v>36</v>
      </c>
      <c r="R182" s="149">
        <v>13</v>
      </c>
      <c r="S182" s="149">
        <v>2</v>
      </c>
      <c r="T182" s="149">
        <v>8</v>
      </c>
      <c r="U182" s="112">
        <f t="shared" si="16"/>
        <v>12.562814070351758</v>
      </c>
      <c r="V182" s="113">
        <f t="shared" si="17"/>
        <v>3.8057553956834531</v>
      </c>
      <c r="W182" s="112">
        <f t="shared" si="18"/>
        <v>69.064748201438846</v>
      </c>
      <c r="X182" s="152">
        <f t="array" ref="X182">INDEX('Attack Possession'!P$1:P$1067,MATCH($A182&amp;$B182,'Attack Possession'!$A$1:$A$1067&amp;'Attack Possession'!$B$1:$B$1067,0))</f>
        <v>47</v>
      </c>
      <c r="Y182" s="112">
        <f t="shared" si="19"/>
        <v>27.659574468085108</v>
      </c>
    </row>
    <row r="183" spans="1:25" x14ac:dyDescent="0.25">
      <c r="A183" s="150" t="s">
        <v>19</v>
      </c>
      <c r="B183" s="149">
        <v>12</v>
      </c>
      <c r="C183" s="151">
        <v>117</v>
      </c>
      <c r="D183" s="151">
        <v>11</v>
      </c>
      <c r="E183" s="151">
        <v>129</v>
      </c>
      <c r="F183" s="151">
        <v>23</v>
      </c>
      <c r="G183" s="151">
        <v>100</v>
      </c>
      <c r="H183" s="151">
        <v>361</v>
      </c>
      <c r="I183" s="151">
        <v>14</v>
      </c>
      <c r="J183" s="151">
        <v>33</v>
      </c>
      <c r="K183" s="151">
        <v>5</v>
      </c>
      <c r="L183" s="151">
        <v>90</v>
      </c>
      <c r="M183" s="151">
        <v>80</v>
      </c>
      <c r="N183" s="151" t="s">
        <v>3</v>
      </c>
      <c r="O183" s="151" t="s">
        <v>3</v>
      </c>
      <c r="P183" s="151" t="s">
        <v>3</v>
      </c>
      <c r="Q183" s="151">
        <v>35</v>
      </c>
      <c r="R183" s="151">
        <v>15</v>
      </c>
      <c r="S183" s="151">
        <v>6</v>
      </c>
      <c r="T183" s="151">
        <v>14</v>
      </c>
      <c r="U183" s="112">
        <f t="shared" si="16"/>
        <v>19.658119658119659</v>
      </c>
      <c r="V183" s="113">
        <f t="shared" si="17"/>
        <v>3.61</v>
      </c>
      <c r="W183" s="112">
        <f t="shared" si="18"/>
        <v>80</v>
      </c>
      <c r="X183" s="152">
        <f t="array" ref="X183">INDEX('Attack Possession'!P$1:P$1067,MATCH($A183&amp;$B183,'Attack Possession'!$A$1:$A$1067&amp;'Attack Possession'!$B$1:$B$1067,0))</f>
        <v>38</v>
      </c>
      <c r="Y183" s="112">
        <f t="shared" si="19"/>
        <v>39.473684210526315</v>
      </c>
    </row>
    <row r="184" spans="1:25" x14ac:dyDescent="0.25">
      <c r="A184" s="148" t="s">
        <v>16</v>
      </c>
      <c r="B184" s="149">
        <v>12</v>
      </c>
      <c r="C184" s="149">
        <v>168</v>
      </c>
      <c r="D184" s="149">
        <v>8</v>
      </c>
      <c r="E184" s="149">
        <v>177</v>
      </c>
      <c r="F184" s="149">
        <v>13</v>
      </c>
      <c r="G184" s="149">
        <v>133</v>
      </c>
      <c r="H184" s="149">
        <v>391</v>
      </c>
      <c r="I184" s="149">
        <v>15</v>
      </c>
      <c r="J184" s="149">
        <v>55</v>
      </c>
      <c r="K184" s="149">
        <v>10</v>
      </c>
      <c r="L184" s="149">
        <v>120</v>
      </c>
      <c r="M184" s="149">
        <v>108</v>
      </c>
      <c r="N184" s="149">
        <v>168</v>
      </c>
      <c r="O184" s="149">
        <v>57</v>
      </c>
      <c r="P184" s="149">
        <v>225</v>
      </c>
      <c r="Q184" s="149">
        <v>33</v>
      </c>
      <c r="R184" s="149">
        <v>7</v>
      </c>
      <c r="S184" s="149">
        <v>5</v>
      </c>
      <c r="T184" s="149">
        <v>11</v>
      </c>
      <c r="U184" s="112">
        <f t="shared" si="16"/>
        <v>7.7380952380952381</v>
      </c>
      <c r="V184" s="113">
        <f t="shared" si="17"/>
        <v>2.9398496240601504</v>
      </c>
      <c r="W184" s="112">
        <f t="shared" si="18"/>
        <v>81.203007518796994</v>
      </c>
      <c r="X184" s="152">
        <f t="array" ref="X184">INDEX('Attack Possession'!P$1:P$1067,MATCH($A184&amp;$B184,'Attack Possession'!$A$1:$A$1067&amp;'Attack Possession'!$B$1:$B$1067,0))</f>
        <v>32</v>
      </c>
      <c r="Y184" s="112">
        <f t="shared" si="19"/>
        <v>21.875</v>
      </c>
    </row>
    <row r="185" spans="1:25" x14ac:dyDescent="0.25">
      <c r="A185" s="150" t="s">
        <v>17</v>
      </c>
      <c r="B185" s="149">
        <v>12</v>
      </c>
      <c r="C185" s="151">
        <v>108</v>
      </c>
      <c r="D185" s="151">
        <v>4</v>
      </c>
      <c r="E185" s="151">
        <v>113</v>
      </c>
      <c r="F185" s="151">
        <v>25</v>
      </c>
      <c r="G185" s="151">
        <v>97</v>
      </c>
      <c r="H185" s="151">
        <v>289</v>
      </c>
      <c r="I185" s="151">
        <v>8</v>
      </c>
      <c r="J185" s="151">
        <v>34</v>
      </c>
      <c r="K185" s="151">
        <v>4</v>
      </c>
      <c r="L185" s="151">
        <v>90</v>
      </c>
      <c r="M185" s="151">
        <v>82</v>
      </c>
      <c r="N185" s="151">
        <v>107</v>
      </c>
      <c r="O185" s="151">
        <v>100</v>
      </c>
      <c r="P185" s="151">
        <v>207</v>
      </c>
      <c r="Q185" s="151">
        <v>40</v>
      </c>
      <c r="R185" s="151">
        <v>22</v>
      </c>
      <c r="S185" s="151">
        <v>3</v>
      </c>
      <c r="T185" s="151">
        <v>11</v>
      </c>
      <c r="U185" s="112">
        <f t="shared" si="16"/>
        <v>23.148148148148149</v>
      </c>
      <c r="V185" s="113">
        <f t="shared" si="17"/>
        <v>2.9793814432989691</v>
      </c>
      <c r="W185" s="112">
        <f t="shared" si="18"/>
        <v>84.536082474226802</v>
      </c>
      <c r="X185" s="152">
        <f t="array" ref="X185">INDEX('Attack Possession'!P$1:P$1067,MATCH($A185&amp;$B185,'Attack Possession'!$A$1:$A$1067&amp;'Attack Possession'!$B$1:$B$1067,0))</f>
        <v>45</v>
      </c>
      <c r="Y185" s="112">
        <f t="shared" si="19"/>
        <v>48.888888888888886</v>
      </c>
    </row>
    <row r="186" spans="1:25" x14ac:dyDescent="0.25">
      <c r="A186" s="153" t="s">
        <v>9</v>
      </c>
      <c r="B186" s="154">
        <v>12</v>
      </c>
      <c r="C186" s="154">
        <v>116</v>
      </c>
      <c r="D186" s="154">
        <v>2</v>
      </c>
      <c r="E186" s="154">
        <v>119</v>
      </c>
      <c r="F186" s="154">
        <v>25</v>
      </c>
      <c r="G186" s="154">
        <v>98</v>
      </c>
      <c r="H186" s="154">
        <v>387</v>
      </c>
      <c r="I186" s="154">
        <v>16</v>
      </c>
      <c r="J186" s="154">
        <v>32</v>
      </c>
      <c r="K186" s="154">
        <v>8</v>
      </c>
      <c r="L186" s="154">
        <v>84</v>
      </c>
      <c r="M186" s="154">
        <v>74</v>
      </c>
      <c r="N186" s="154">
        <v>125</v>
      </c>
      <c r="O186" s="154">
        <v>31</v>
      </c>
      <c r="P186" s="154">
        <v>156</v>
      </c>
      <c r="Q186" s="154">
        <v>40</v>
      </c>
      <c r="R186" s="154">
        <v>24</v>
      </c>
      <c r="S186" s="154">
        <v>1</v>
      </c>
      <c r="T186" s="154">
        <v>7</v>
      </c>
      <c r="U186" s="112">
        <f t="shared" ref="U186:U187" si="20">(F186/C186)*100</f>
        <v>21.551724137931032</v>
      </c>
      <c r="V186" s="113">
        <f t="shared" ref="V186:V187" si="21">H186/G186</f>
        <v>3.9489795918367347</v>
      </c>
      <c r="W186" s="112">
        <f t="shared" ref="W186:W187" si="22">(M186/G186)*100</f>
        <v>75.510204081632651</v>
      </c>
      <c r="X186" s="152">
        <f t="array" ref="X186">INDEX('Attack Possession'!P$1:P$1067,MATCH($A186&amp;$B186,'Attack Possession'!$A$1:$A$1067&amp;'Attack Possession'!$B$1:$B$1067,0))</f>
        <v>52</v>
      </c>
      <c r="Y186" s="112">
        <f t="shared" ref="Y186:Y187" si="23">(R186/X186)*100</f>
        <v>46.153846153846153</v>
      </c>
    </row>
    <row r="187" spans="1:25" x14ac:dyDescent="0.25">
      <c r="A187" s="155" t="s">
        <v>15</v>
      </c>
      <c r="B187" s="156">
        <v>12</v>
      </c>
      <c r="C187" s="156">
        <v>127</v>
      </c>
      <c r="D187" s="156">
        <v>3</v>
      </c>
      <c r="E187" s="156">
        <v>131</v>
      </c>
      <c r="F187" s="156">
        <v>16</v>
      </c>
      <c r="G187" s="156">
        <v>96</v>
      </c>
      <c r="H187" s="156">
        <v>475</v>
      </c>
      <c r="I187" s="156">
        <v>23</v>
      </c>
      <c r="J187" s="156">
        <v>38</v>
      </c>
      <c r="K187" s="156">
        <v>10</v>
      </c>
      <c r="L187" s="156">
        <v>84</v>
      </c>
      <c r="M187" s="156">
        <v>78</v>
      </c>
      <c r="N187" s="156">
        <v>118</v>
      </c>
      <c r="O187" s="156">
        <v>40</v>
      </c>
      <c r="P187" s="156">
        <v>158</v>
      </c>
      <c r="Q187" s="156">
        <v>37</v>
      </c>
      <c r="R187" s="156">
        <v>25</v>
      </c>
      <c r="S187" s="156">
        <v>3</v>
      </c>
      <c r="T187" s="156">
        <v>13</v>
      </c>
      <c r="U187" s="112">
        <f t="shared" si="20"/>
        <v>12.598425196850393</v>
      </c>
      <c r="V187" s="113">
        <f t="shared" si="21"/>
        <v>4.947916666666667</v>
      </c>
      <c r="W187" s="112">
        <f t="shared" si="22"/>
        <v>81.25</v>
      </c>
      <c r="X187" s="152">
        <f t="array" ref="X187">INDEX('Attack Possession'!P$1:P$1067,MATCH($A187&amp;$B187,'Attack Possession'!$A$1:$A$1067&amp;'Attack Possession'!$B$1:$B$1067,0))</f>
        <v>47</v>
      </c>
      <c r="Y187" s="112">
        <f t="shared" si="23"/>
        <v>53.191489361702125</v>
      </c>
    </row>
    <row r="188" spans="1:25" x14ac:dyDescent="0.25">
      <c r="A188" s="153" t="s">
        <v>2</v>
      </c>
      <c r="B188" s="154">
        <v>13</v>
      </c>
      <c r="C188" s="154">
        <v>165</v>
      </c>
      <c r="D188" s="154">
        <v>9</v>
      </c>
      <c r="E188" s="154">
        <v>176</v>
      </c>
      <c r="F188" s="154">
        <v>34</v>
      </c>
      <c r="G188" s="154">
        <v>135</v>
      </c>
      <c r="H188" s="154">
        <v>480</v>
      </c>
      <c r="I188" s="154">
        <v>21</v>
      </c>
      <c r="J188" s="154">
        <v>49</v>
      </c>
      <c r="K188" s="154">
        <v>9</v>
      </c>
      <c r="L188" s="154">
        <v>116</v>
      </c>
      <c r="M188" s="154">
        <v>95</v>
      </c>
      <c r="N188" s="154">
        <v>181</v>
      </c>
      <c r="O188" s="154">
        <v>41</v>
      </c>
      <c r="P188" s="154">
        <v>222</v>
      </c>
      <c r="Q188" s="154">
        <v>54</v>
      </c>
      <c r="R188" s="154">
        <v>21</v>
      </c>
      <c r="S188" s="154">
        <v>2</v>
      </c>
      <c r="T188" s="154">
        <v>11</v>
      </c>
      <c r="U188" s="112">
        <f t="shared" ref="U188:U201" si="24">(F188/C188)*100</f>
        <v>20.606060606060606</v>
      </c>
      <c r="V188" s="113">
        <f t="shared" ref="V188:V201" si="25">H188/G188</f>
        <v>3.5555555555555554</v>
      </c>
      <c r="W188" s="112">
        <f t="shared" ref="W188:W201" si="26">(M188/G188)*100</f>
        <v>70.370370370370367</v>
      </c>
      <c r="X188" s="152">
        <f t="array" ref="X188">INDEX('Attack Possession'!P$1:P$1067,MATCH($A188&amp;$B188,'Attack Possession'!$A$1:$A$1067&amp;'Attack Possession'!$B$1:$B$1067,0))</f>
        <v>55</v>
      </c>
      <c r="Y188" s="112">
        <f t="shared" ref="Y188:Y201" si="27">(R188/X188)*100</f>
        <v>38.181818181818187</v>
      </c>
    </row>
    <row r="189" spans="1:25" x14ac:dyDescent="0.25">
      <c r="A189" s="155" t="s">
        <v>4</v>
      </c>
      <c r="B189" s="154">
        <v>13</v>
      </c>
      <c r="C189" s="156">
        <v>138</v>
      </c>
      <c r="D189" s="156">
        <v>3</v>
      </c>
      <c r="E189" s="156">
        <v>141</v>
      </c>
      <c r="F189" s="156">
        <v>19</v>
      </c>
      <c r="G189" s="156">
        <v>98</v>
      </c>
      <c r="H189" s="156">
        <v>512</v>
      </c>
      <c r="I189" s="156">
        <v>23</v>
      </c>
      <c r="J189" s="156">
        <v>38</v>
      </c>
      <c r="K189" s="156">
        <v>12</v>
      </c>
      <c r="L189" s="156">
        <v>77</v>
      </c>
      <c r="M189" s="156">
        <v>63</v>
      </c>
      <c r="N189" s="156">
        <v>131</v>
      </c>
      <c r="O189" s="156">
        <v>10</v>
      </c>
      <c r="P189" s="156">
        <v>141</v>
      </c>
      <c r="Q189" s="156">
        <v>33</v>
      </c>
      <c r="R189" s="156">
        <v>16</v>
      </c>
      <c r="S189" s="156">
        <v>1</v>
      </c>
      <c r="T189" s="156">
        <v>11</v>
      </c>
      <c r="U189" s="112">
        <f t="shared" si="24"/>
        <v>13.768115942028986</v>
      </c>
      <c r="V189" s="113">
        <f t="shared" si="25"/>
        <v>5.2244897959183669</v>
      </c>
      <c r="W189" s="112">
        <f t="shared" si="26"/>
        <v>64.285714285714292</v>
      </c>
      <c r="X189" s="152">
        <f t="array" ref="X189">INDEX('Attack Possession'!P$1:P$1067,MATCH($A189&amp;$B189,'Attack Possession'!$A$1:$A$1067&amp;'Attack Possession'!$B$1:$B$1067,0))</f>
        <v>40</v>
      </c>
      <c r="Y189" s="112">
        <f t="shared" si="27"/>
        <v>40</v>
      </c>
    </row>
    <row r="190" spans="1:25" x14ac:dyDescent="0.25">
      <c r="A190" s="153" t="s">
        <v>18</v>
      </c>
      <c r="B190" s="154">
        <v>13</v>
      </c>
      <c r="C190" s="154">
        <v>137</v>
      </c>
      <c r="D190" s="154">
        <v>8</v>
      </c>
      <c r="E190" s="154">
        <v>146</v>
      </c>
      <c r="F190" s="154">
        <v>13</v>
      </c>
      <c r="G190" s="154">
        <v>120</v>
      </c>
      <c r="H190" s="154">
        <v>357</v>
      </c>
      <c r="I190" s="154">
        <v>16</v>
      </c>
      <c r="J190" s="154">
        <v>49</v>
      </c>
      <c r="K190" s="154">
        <v>5</v>
      </c>
      <c r="L190" s="154">
        <v>114</v>
      </c>
      <c r="M190" s="154">
        <v>100</v>
      </c>
      <c r="N190" s="154">
        <v>152</v>
      </c>
      <c r="O190" s="154">
        <v>61</v>
      </c>
      <c r="P190" s="154">
        <v>213</v>
      </c>
      <c r="Q190" s="154">
        <v>29</v>
      </c>
      <c r="R190" s="154">
        <v>15</v>
      </c>
      <c r="S190" s="154">
        <v>5</v>
      </c>
      <c r="T190" s="154">
        <v>13</v>
      </c>
      <c r="U190" s="112">
        <f t="shared" si="24"/>
        <v>9.4890510948905096</v>
      </c>
      <c r="V190" s="113">
        <f t="shared" si="25"/>
        <v>2.9750000000000001</v>
      </c>
      <c r="W190" s="112">
        <f t="shared" si="26"/>
        <v>83.333333333333343</v>
      </c>
      <c r="X190" s="152">
        <f t="array" ref="X190">INDEX('Attack Possession'!P$1:P$1067,MATCH($A190&amp;$B190,'Attack Possession'!$A$1:$A$1067&amp;'Attack Possession'!$B$1:$B$1067,0))</f>
        <v>36</v>
      </c>
      <c r="Y190" s="112">
        <f t="shared" si="27"/>
        <v>41.666666666666671</v>
      </c>
    </row>
    <row r="191" spans="1:25" x14ac:dyDescent="0.25">
      <c r="A191" s="155" t="s">
        <v>5</v>
      </c>
      <c r="B191" s="154">
        <v>13</v>
      </c>
      <c r="C191" s="156">
        <v>120</v>
      </c>
      <c r="D191" s="156">
        <v>14</v>
      </c>
      <c r="E191" s="156">
        <v>135</v>
      </c>
      <c r="F191" s="156">
        <v>20</v>
      </c>
      <c r="G191" s="156">
        <v>117</v>
      </c>
      <c r="H191" s="156">
        <v>781</v>
      </c>
      <c r="I191" s="156">
        <v>17</v>
      </c>
      <c r="J191" s="156">
        <v>39</v>
      </c>
      <c r="K191" s="156">
        <v>14</v>
      </c>
      <c r="L191" s="156">
        <v>87</v>
      </c>
      <c r="M191" s="156">
        <v>70</v>
      </c>
      <c r="N191" s="156">
        <v>128</v>
      </c>
      <c r="O191" s="156">
        <v>20</v>
      </c>
      <c r="P191" s="156">
        <v>148</v>
      </c>
      <c r="Q191" s="156">
        <v>35</v>
      </c>
      <c r="R191" s="156">
        <v>20</v>
      </c>
      <c r="S191" s="156">
        <v>2</v>
      </c>
      <c r="T191" s="156">
        <v>5</v>
      </c>
      <c r="U191" s="112">
        <f t="shared" si="24"/>
        <v>16.666666666666664</v>
      </c>
      <c r="V191" s="113">
        <f t="shared" si="25"/>
        <v>6.6752136752136755</v>
      </c>
      <c r="W191" s="112">
        <f t="shared" si="26"/>
        <v>59.82905982905983</v>
      </c>
      <c r="X191" s="152">
        <f t="array" ref="X191">INDEX('Attack Possession'!P$1:P$1067,MATCH($A191&amp;$B191,'Attack Possession'!$A$1:$A$1067&amp;'Attack Possession'!$B$1:$B$1067,0))</f>
        <v>48</v>
      </c>
      <c r="Y191" s="112">
        <f t="shared" si="27"/>
        <v>41.666666666666671</v>
      </c>
    </row>
    <row r="192" spans="1:25" x14ac:dyDescent="0.25">
      <c r="A192" s="153" t="s">
        <v>6</v>
      </c>
      <c r="B192" s="154">
        <v>13</v>
      </c>
      <c r="C192" s="154">
        <v>86</v>
      </c>
      <c r="D192" s="154">
        <v>7</v>
      </c>
      <c r="E192" s="154">
        <v>93</v>
      </c>
      <c r="F192" s="154">
        <v>16</v>
      </c>
      <c r="G192" s="154">
        <v>88</v>
      </c>
      <c r="H192" s="154">
        <v>500</v>
      </c>
      <c r="I192" s="154">
        <v>23</v>
      </c>
      <c r="J192" s="154">
        <v>38</v>
      </c>
      <c r="K192" s="154">
        <v>6</v>
      </c>
      <c r="L192" s="154">
        <v>73</v>
      </c>
      <c r="M192" s="154">
        <v>63</v>
      </c>
      <c r="N192" s="154">
        <v>109</v>
      </c>
      <c r="O192" s="154">
        <v>13</v>
      </c>
      <c r="P192" s="154">
        <v>122</v>
      </c>
      <c r="Q192" s="154">
        <v>26</v>
      </c>
      <c r="R192" s="154">
        <v>15</v>
      </c>
      <c r="S192" s="154">
        <v>3</v>
      </c>
      <c r="T192" s="154">
        <v>9</v>
      </c>
      <c r="U192" s="112">
        <f t="shared" si="24"/>
        <v>18.604651162790699</v>
      </c>
      <c r="V192" s="113">
        <f t="shared" si="25"/>
        <v>5.6818181818181817</v>
      </c>
      <c r="W192" s="112">
        <f t="shared" si="26"/>
        <v>71.590909090909093</v>
      </c>
      <c r="X192" s="152">
        <f t="array" ref="X192">INDEX('Attack Possession'!P$1:P$1067,MATCH($A192&amp;$B192,'Attack Possession'!$A$1:$A$1067&amp;'Attack Possession'!$B$1:$B$1067,0))</f>
        <v>42</v>
      </c>
      <c r="Y192" s="112">
        <f t="shared" si="27"/>
        <v>35.714285714285715</v>
      </c>
    </row>
    <row r="193" spans="1:25" x14ac:dyDescent="0.25">
      <c r="A193" s="155" t="s">
        <v>7</v>
      </c>
      <c r="B193" s="154">
        <v>13</v>
      </c>
      <c r="C193" s="156">
        <v>140</v>
      </c>
      <c r="D193" s="156">
        <v>1</v>
      </c>
      <c r="E193" s="156">
        <v>142</v>
      </c>
      <c r="F193" s="156">
        <v>22</v>
      </c>
      <c r="G193" s="156">
        <v>94</v>
      </c>
      <c r="H193" s="156">
        <v>318</v>
      </c>
      <c r="I193" s="156">
        <v>11</v>
      </c>
      <c r="J193" s="156">
        <v>38</v>
      </c>
      <c r="K193" s="156">
        <v>5</v>
      </c>
      <c r="L193" s="156">
        <v>93</v>
      </c>
      <c r="M193" s="156">
        <v>85</v>
      </c>
      <c r="N193" s="156">
        <v>174</v>
      </c>
      <c r="O193" s="156">
        <v>64</v>
      </c>
      <c r="P193" s="156">
        <v>238</v>
      </c>
      <c r="Q193" s="156">
        <v>32</v>
      </c>
      <c r="R193" s="156">
        <v>13</v>
      </c>
      <c r="S193" s="156">
        <v>3</v>
      </c>
      <c r="T193" s="156">
        <v>5</v>
      </c>
      <c r="U193" s="112">
        <f t="shared" si="24"/>
        <v>15.714285714285714</v>
      </c>
      <c r="V193" s="113">
        <f t="shared" si="25"/>
        <v>3.3829787234042552</v>
      </c>
      <c r="W193" s="112">
        <f t="shared" si="26"/>
        <v>90.425531914893625</v>
      </c>
      <c r="X193" s="152">
        <f t="array" ref="X193">INDEX('Attack Possession'!P$1:P$1067,MATCH($A193&amp;$B193,'Attack Possession'!$A$1:$A$1067&amp;'Attack Possession'!$B$1:$B$1067,0))</f>
        <v>41</v>
      </c>
      <c r="Y193" s="112">
        <f t="shared" si="27"/>
        <v>31.707317073170731</v>
      </c>
    </row>
    <row r="194" spans="1:25" x14ac:dyDescent="0.25">
      <c r="A194" s="153" t="s">
        <v>8</v>
      </c>
      <c r="B194" s="154">
        <v>13</v>
      </c>
      <c r="C194" s="154">
        <v>162</v>
      </c>
      <c r="D194" s="154">
        <v>14</v>
      </c>
      <c r="E194" s="154">
        <v>176</v>
      </c>
      <c r="F194" s="154">
        <v>22</v>
      </c>
      <c r="G194" s="154">
        <v>124</v>
      </c>
      <c r="H194" s="154">
        <v>944</v>
      </c>
      <c r="I194" s="154">
        <v>34</v>
      </c>
      <c r="J194" s="154">
        <v>39</v>
      </c>
      <c r="K194" s="154">
        <v>14</v>
      </c>
      <c r="L194" s="154">
        <v>94</v>
      </c>
      <c r="M194" s="154">
        <v>70</v>
      </c>
      <c r="N194" s="154">
        <v>136</v>
      </c>
      <c r="O194" s="154">
        <v>13</v>
      </c>
      <c r="P194" s="154">
        <v>149</v>
      </c>
      <c r="Q194" s="154">
        <v>50</v>
      </c>
      <c r="R194" s="154">
        <v>16</v>
      </c>
      <c r="S194" s="154">
        <v>2</v>
      </c>
      <c r="T194" s="154">
        <v>11</v>
      </c>
      <c r="U194" s="112">
        <f t="shared" si="24"/>
        <v>13.580246913580247</v>
      </c>
      <c r="V194" s="113">
        <f t="shared" si="25"/>
        <v>7.612903225806452</v>
      </c>
      <c r="W194" s="112">
        <f t="shared" si="26"/>
        <v>56.451612903225815</v>
      </c>
      <c r="X194" s="152">
        <f t="array" ref="X194">INDEX('Attack Possession'!P$1:P$1067,MATCH($A194&amp;$B194,'Attack Possession'!$A$1:$A$1067&amp;'Attack Possession'!$B$1:$B$1067,0))</f>
        <v>50</v>
      </c>
      <c r="Y194" s="112">
        <f t="shared" si="27"/>
        <v>32</v>
      </c>
    </row>
    <row r="195" spans="1:25" x14ac:dyDescent="0.25">
      <c r="A195" s="155" t="s">
        <v>9</v>
      </c>
      <c r="B195" s="154">
        <v>13</v>
      </c>
      <c r="C195" s="156">
        <v>119</v>
      </c>
      <c r="D195" s="156">
        <v>7</v>
      </c>
      <c r="E195" s="156">
        <v>128</v>
      </c>
      <c r="F195" s="156">
        <v>21</v>
      </c>
      <c r="G195" s="156">
        <v>89</v>
      </c>
      <c r="H195" s="156">
        <v>264</v>
      </c>
      <c r="I195" s="156">
        <v>6</v>
      </c>
      <c r="J195" s="156">
        <v>37</v>
      </c>
      <c r="K195" s="156">
        <v>3</v>
      </c>
      <c r="L195" s="156">
        <v>82</v>
      </c>
      <c r="M195" s="156">
        <v>67</v>
      </c>
      <c r="N195" s="156">
        <v>121</v>
      </c>
      <c r="O195" s="156">
        <v>28</v>
      </c>
      <c r="P195" s="156">
        <v>149</v>
      </c>
      <c r="Q195" s="156">
        <v>30</v>
      </c>
      <c r="R195" s="156">
        <v>18</v>
      </c>
      <c r="S195" s="156">
        <v>2</v>
      </c>
      <c r="T195" s="156">
        <v>13</v>
      </c>
      <c r="U195" s="112">
        <f t="shared" si="24"/>
        <v>17.647058823529413</v>
      </c>
      <c r="V195" s="113">
        <f t="shared" si="25"/>
        <v>2.9662921348314608</v>
      </c>
      <c r="W195" s="112">
        <f t="shared" si="26"/>
        <v>75.280898876404493</v>
      </c>
      <c r="X195" s="152">
        <f t="array" ref="X195">INDEX('Attack Possession'!P$1:P$1067,MATCH($A195&amp;$B195,'Attack Possession'!$A$1:$A$1067&amp;'Attack Possession'!$B$1:$B$1067,0))</f>
        <v>40</v>
      </c>
      <c r="Y195" s="112">
        <f t="shared" si="27"/>
        <v>45</v>
      </c>
    </row>
    <row r="196" spans="1:25" x14ac:dyDescent="0.25">
      <c r="A196" s="153" t="s">
        <v>10</v>
      </c>
      <c r="B196" s="154">
        <v>13</v>
      </c>
      <c r="C196" s="154">
        <v>93</v>
      </c>
      <c r="D196" s="154">
        <v>5</v>
      </c>
      <c r="E196" s="154">
        <v>105</v>
      </c>
      <c r="F196" s="154">
        <v>21</v>
      </c>
      <c r="G196" s="154">
        <v>83</v>
      </c>
      <c r="H196" s="154">
        <v>392</v>
      </c>
      <c r="I196" s="154">
        <v>15</v>
      </c>
      <c r="J196" s="154">
        <v>34</v>
      </c>
      <c r="K196" s="154">
        <v>3</v>
      </c>
      <c r="L196" s="154">
        <v>69</v>
      </c>
      <c r="M196" s="154">
        <v>52</v>
      </c>
      <c r="N196" s="154">
        <v>92</v>
      </c>
      <c r="O196" s="154">
        <v>18</v>
      </c>
      <c r="P196" s="154">
        <v>110</v>
      </c>
      <c r="Q196" s="154">
        <v>35</v>
      </c>
      <c r="R196" s="154">
        <v>17</v>
      </c>
      <c r="S196" s="154">
        <v>2</v>
      </c>
      <c r="T196" s="154">
        <v>7</v>
      </c>
      <c r="U196" s="112">
        <f t="shared" si="24"/>
        <v>22.58064516129032</v>
      </c>
      <c r="V196" s="113">
        <f t="shared" si="25"/>
        <v>4.7228915662650603</v>
      </c>
      <c r="W196" s="112">
        <f t="shared" si="26"/>
        <v>62.650602409638559</v>
      </c>
      <c r="X196" s="152">
        <f t="array" ref="X196">INDEX('Attack Possession'!P$1:P$1067,MATCH($A196&amp;$B196,'Attack Possession'!$A$1:$A$1067&amp;'Attack Possession'!$B$1:$B$1067,0))</f>
        <v>44</v>
      </c>
      <c r="Y196" s="112">
        <f t="shared" si="27"/>
        <v>38.636363636363633</v>
      </c>
    </row>
    <row r="197" spans="1:25" x14ac:dyDescent="0.25">
      <c r="A197" s="155" t="s">
        <v>648</v>
      </c>
      <c r="B197" s="154">
        <v>13</v>
      </c>
      <c r="C197" s="156">
        <v>180</v>
      </c>
      <c r="D197" s="156">
        <v>6</v>
      </c>
      <c r="E197" s="156">
        <v>187</v>
      </c>
      <c r="F197" s="156">
        <v>20</v>
      </c>
      <c r="G197" s="156">
        <v>155</v>
      </c>
      <c r="H197" s="156">
        <v>268</v>
      </c>
      <c r="I197" s="156">
        <v>15</v>
      </c>
      <c r="J197" s="156">
        <v>51</v>
      </c>
      <c r="K197" s="156">
        <v>2</v>
      </c>
      <c r="L197" s="156">
        <v>139</v>
      </c>
      <c r="M197" s="156">
        <v>140</v>
      </c>
      <c r="N197" s="156" t="s">
        <v>3</v>
      </c>
      <c r="O197" s="156" t="s">
        <v>3</v>
      </c>
      <c r="P197" s="156" t="s">
        <v>3</v>
      </c>
      <c r="Q197" s="156">
        <v>31</v>
      </c>
      <c r="R197" s="156">
        <v>15</v>
      </c>
      <c r="S197" s="156">
        <v>1</v>
      </c>
      <c r="T197" s="156">
        <v>3</v>
      </c>
      <c r="U197" s="112">
        <f t="shared" si="24"/>
        <v>11.111111111111111</v>
      </c>
      <c r="V197" s="113">
        <f t="shared" si="25"/>
        <v>1.7290322580645161</v>
      </c>
      <c r="W197" s="112">
        <f t="shared" si="26"/>
        <v>90.322580645161281</v>
      </c>
      <c r="X197" s="152">
        <f t="array" ref="X197">INDEX('Attack Possession'!P$1:P$1067,MATCH($A197&amp;$B197,'Attack Possession'!$A$1:$A$1067&amp;'Attack Possession'!$B$1:$B$1067,0))</f>
        <v>47</v>
      </c>
      <c r="Y197" s="112">
        <f t="shared" si="27"/>
        <v>31.914893617021278</v>
      </c>
    </row>
    <row r="198" spans="1:25" x14ac:dyDescent="0.25">
      <c r="A198" s="153" t="s">
        <v>13</v>
      </c>
      <c r="B198" s="154">
        <v>13</v>
      </c>
      <c r="C198" s="154">
        <v>144</v>
      </c>
      <c r="D198" s="154">
        <v>11</v>
      </c>
      <c r="E198" s="154">
        <v>155</v>
      </c>
      <c r="F198" s="154">
        <v>48</v>
      </c>
      <c r="G198" s="154">
        <v>107</v>
      </c>
      <c r="H198" s="154">
        <v>459</v>
      </c>
      <c r="I198" s="154">
        <v>16</v>
      </c>
      <c r="J198" s="154">
        <v>32</v>
      </c>
      <c r="K198" s="154">
        <v>9</v>
      </c>
      <c r="L198" s="154">
        <v>85</v>
      </c>
      <c r="M198" s="154">
        <v>67</v>
      </c>
      <c r="N198" s="154">
        <v>117</v>
      </c>
      <c r="O198" s="154">
        <v>49</v>
      </c>
      <c r="P198" s="154">
        <v>166</v>
      </c>
      <c r="Q198" s="154">
        <v>55</v>
      </c>
      <c r="R198" s="154">
        <v>15</v>
      </c>
      <c r="S198" s="154">
        <v>2</v>
      </c>
      <c r="T198" s="154">
        <v>6</v>
      </c>
      <c r="U198" s="112">
        <f t="shared" si="24"/>
        <v>33.333333333333329</v>
      </c>
      <c r="V198" s="113">
        <f t="shared" si="25"/>
        <v>4.2897196261682247</v>
      </c>
      <c r="W198" s="112">
        <f t="shared" si="26"/>
        <v>62.616822429906534</v>
      </c>
      <c r="X198" s="152">
        <f t="array" ref="X198">INDEX('Attack Possession'!P$1:P$1067,MATCH($A198&amp;$B198,'Attack Possession'!$A$1:$A$1067&amp;'Attack Possession'!$B$1:$B$1067,0))</f>
        <v>67</v>
      </c>
      <c r="Y198" s="112">
        <f t="shared" si="27"/>
        <v>22.388059701492537</v>
      </c>
    </row>
    <row r="199" spans="1:25" x14ac:dyDescent="0.25">
      <c r="A199" s="155" t="s">
        <v>14</v>
      </c>
      <c r="B199" s="154">
        <v>13</v>
      </c>
      <c r="C199" s="156">
        <v>118</v>
      </c>
      <c r="D199" s="156">
        <v>13</v>
      </c>
      <c r="E199" s="156">
        <v>132</v>
      </c>
      <c r="F199" s="156">
        <v>21</v>
      </c>
      <c r="G199" s="156">
        <v>103</v>
      </c>
      <c r="H199" s="156">
        <v>521</v>
      </c>
      <c r="I199" s="156">
        <v>25</v>
      </c>
      <c r="J199" s="156">
        <v>45</v>
      </c>
      <c r="K199" s="156">
        <v>10</v>
      </c>
      <c r="L199" s="156">
        <v>100</v>
      </c>
      <c r="M199" s="156">
        <v>71</v>
      </c>
      <c r="N199" s="156">
        <v>112</v>
      </c>
      <c r="O199" s="156">
        <v>54</v>
      </c>
      <c r="P199" s="156">
        <v>166</v>
      </c>
      <c r="Q199" s="156">
        <v>34</v>
      </c>
      <c r="R199" s="156">
        <v>17</v>
      </c>
      <c r="S199" s="156">
        <v>2</v>
      </c>
      <c r="T199" s="156">
        <v>11</v>
      </c>
      <c r="U199" s="112">
        <f t="shared" si="24"/>
        <v>17.796610169491526</v>
      </c>
      <c r="V199" s="113">
        <f t="shared" si="25"/>
        <v>5.058252427184466</v>
      </c>
      <c r="W199" s="112">
        <f t="shared" si="26"/>
        <v>68.932038834951456</v>
      </c>
      <c r="X199" s="152">
        <f t="array" ref="X199">INDEX('Attack Possession'!P$1:P$1067,MATCH($A199&amp;$B199,'Attack Possession'!$A$1:$A$1067&amp;'Attack Possession'!$B$1:$B$1067,0))</f>
        <v>42</v>
      </c>
      <c r="Y199" s="112">
        <f t="shared" si="27"/>
        <v>40.476190476190474</v>
      </c>
    </row>
    <row r="200" spans="1:25" x14ac:dyDescent="0.25">
      <c r="A200" s="153" t="s">
        <v>19</v>
      </c>
      <c r="B200" s="154">
        <v>13</v>
      </c>
      <c r="C200" s="154">
        <v>62</v>
      </c>
      <c r="D200" s="154">
        <v>5</v>
      </c>
      <c r="E200" s="154">
        <v>67</v>
      </c>
      <c r="F200" s="154">
        <v>20</v>
      </c>
      <c r="G200" s="154">
        <v>57</v>
      </c>
      <c r="H200" s="154">
        <v>163</v>
      </c>
      <c r="I200" s="154">
        <v>14</v>
      </c>
      <c r="J200" s="154">
        <v>25</v>
      </c>
      <c r="K200" s="154">
        <v>2</v>
      </c>
      <c r="L200" s="154">
        <v>49</v>
      </c>
      <c r="M200" s="154">
        <v>52</v>
      </c>
      <c r="N200" s="154">
        <v>75</v>
      </c>
      <c r="O200" s="154">
        <v>33</v>
      </c>
      <c r="P200" s="154">
        <v>108</v>
      </c>
      <c r="Q200" s="154">
        <v>29</v>
      </c>
      <c r="R200" s="154">
        <v>11</v>
      </c>
      <c r="S200" s="154">
        <v>4</v>
      </c>
      <c r="T200" s="154">
        <v>15</v>
      </c>
      <c r="U200" s="112">
        <f t="shared" si="24"/>
        <v>32.258064516129032</v>
      </c>
      <c r="V200" s="113">
        <f t="shared" si="25"/>
        <v>2.8596491228070176</v>
      </c>
      <c r="W200" s="112">
        <f t="shared" si="26"/>
        <v>91.228070175438589</v>
      </c>
      <c r="X200" s="152">
        <f t="array" ref="X200">INDEX('Attack Possession'!P$1:P$1067,MATCH($A200&amp;$B200,'Attack Possession'!$A$1:$A$1067&amp;'Attack Possession'!$B$1:$B$1067,0))</f>
        <v>35</v>
      </c>
      <c r="Y200" s="112">
        <f t="shared" si="27"/>
        <v>31.428571428571427</v>
      </c>
    </row>
    <row r="201" spans="1:25" x14ac:dyDescent="0.25">
      <c r="A201" s="155" t="s">
        <v>17</v>
      </c>
      <c r="B201" s="154">
        <v>13</v>
      </c>
      <c r="C201" s="156">
        <v>110</v>
      </c>
      <c r="D201" s="156">
        <v>7</v>
      </c>
      <c r="E201" s="156">
        <v>119</v>
      </c>
      <c r="F201" s="156">
        <v>24</v>
      </c>
      <c r="G201" s="156">
        <v>96</v>
      </c>
      <c r="H201" s="156">
        <v>319</v>
      </c>
      <c r="I201" s="156">
        <v>17</v>
      </c>
      <c r="J201" s="156">
        <v>39</v>
      </c>
      <c r="K201" s="156">
        <v>3</v>
      </c>
      <c r="L201" s="156">
        <v>87</v>
      </c>
      <c r="M201" s="156">
        <v>81</v>
      </c>
      <c r="N201" s="156" t="s">
        <v>3</v>
      </c>
      <c r="O201" s="156" t="s">
        <v>3</v>
      </c>
      <c r="P201" s="156" t="s">
        <v>3</v>
      </c>
      <c r="Q201" s="156">
        <v>34</v>
      </c>
      <c r="R201" s="156">
        <v>12</v>
      </c>
      <c r="S201" s="156" t="s">
        <v>3</v>
      </c>
      <c r="T201" s="156">
        <v>15</v>
      </c>
      <c r="U201" s="112">
        <f t="shared" si="24"/>
        <v>21.818181818181817</v>
      </c>
      <c r="V201" s="113">
        <f t="shared" si="25"/>
        <v>3.3229166666666665</v>
      </c>
      <c r="W201" s="112">
        <f t="shared" si="26"/>
        <v>84.375</v>
      </c>
      <c r="X201" s="152">
        <f t="array" ref="X201">INDEX('Attack Possession'!P$1:P$1067,MATCH($A201&amp;$B201,'Attack Possession'!$A$1:$A$1067&amp;'Attack Possession'!$B$1:$B$1067,0))</f>
        <v>35</v>
      </c>
      <c r="Y201" s="112">
        <f t="shared" si="27"/>
        <v>34.285714285714285</v>
      </c>
    </row>
    <row r="202" spans="1:25" x14ac:dyDescent="0.25">
      <c r="A202" s="153" t="s">
        <v>2</v>
      </c>
      <c r="B202" s="154">
        <v>14</v>
      </c>
      <c r="C202" s="154">
        <v>141</v>
      </c>
      <c r="D202" s="154">
        <v>14</v>
      </c>
      <c r="E202" s="154">
        <v>159</v>
      </c>
      <c r="F202" s="154">
        <v>13</v>
      </c>
      <c r="G202" s="154">
        <v>130</v>
      </c>
      <c r="H202" s="154">
        <v>689</v>
      </c>
      <c r="I202" s="154">
        <v>26</v>
      </c>
      <c r="J202" s="154">
        <v>54</v>
      </c>
      <c r="K202" s="154">
        <v>13</v>
      </c>
      <c r="L202" s="154">
        <v>104</v>
      </c>
      <c r="M202" s="154">
        <v>82</v>
      </c>
      <c r="N202" s="154">
        <v>122</v>
      </c>
      <c r="O202" s="154">
        <v>70</v>
      </c>
      <c r="P202" s="154">
        <v>192</v>
      </c>
      <c r="Q202" s="154">
        <v>35</v>
      </c>
      <c r="R202" s="154">
        <v>14</v>
      </c>
      <c r="S202" s="154">
        <v>3</v>
      </c>
      <c r="T202" s="154">
        <v>6</v>
      </c>
      <c r="U202" s="112">
        <f t="shared" ref="U202:U265" si="28">(F202/C202)*100</f>
        <v>9.2198581560283674</v>
      </c>
      <c r="V202" s="113">
        <f t="shared" ref="V202:V265" si="29">H202/G202</f>
        <v>5.3</v>
      </c>
      <c r="W202" s="112">
        <f t="shared" ref="W202:W265" si="30">(M202/G202)*100</f>
        <v>63.076923076923073</v>
      </c>
      <c r="X202" s="152">
        <f t="array" ref="X202">INDEX('Attack Possession'!P$1:P$1067,MATCH($A202&amp;$B202,'Attack Possession'!$A$1:$A$1067&amp;'Attack Possession'!$B$1:$B$1067,0))</f>
        <v>38</v>
      </c>
      <c r="Y202" s="112">
        <f t="shared" ref="Y202:Y265" si="31">(R202/X202)*100</f>
        <v>36.84210526315789</v>
      </c>
    </row>
    <row r="203" spans="1:25" x14ac:dyDescent="0.25">
      <c r="A203" s="155" t="s">
        <v>4</v>
      </c>
      <c r="B203" s="154">
        <v>14</v>
      </c>
      <c r="C203" s="156">
        <v>167</v>
      </c>
      <c r="D203" s="156">
        <v>5</v>
      </c>
      <c r="E203" s="156">
        <v>172</v>
      </c>
      <c r="F203" s="156">
        <v>23</v>
      </c>
      <c r="G203" s="156">
        <v>124</v>
      </c>
      <c r="H203" s="156">
        <v>315</v>
      </c>
      <c r="I203" s="156">
        <v>11</v>
      </c>
      <c r="J203" s="156">
        <v>38</v>
      </c>
      <c r="K203" s="156">
        <v>3</v>
      </c>
      <c r="L203" s="156">
        <v>109</v>
      </c>
      <c r="M203" s="156">
        <v>106</v>
      </c>
      <c r="N203" s="156">
        <v>213</v>
      </c>
      <c r="O203" s="156">
        <v>46</v>
      </c>
      <c r="P203" s="156">
        <v>259</v>
      </c>
      <c r="Q203" s="156">
        <v>35</v>
      </c>
      <c r="R203" s="156">
        <v>22</v>
      </c>
      <c r="S203" s="156">
        <v>1</v>
      </c>
      <c r="T203" s="156">
        <v>4</v>
      </c>
      <c r="U203" s="112">
        <f t="shared" si="28"/>
        <v>13.77245508982036</v>
      </c>
      <c r="V203" s="113">
        <f t="shared" si="29"/>
        <v>2.5403225806451615</v>
      </c>
      <c r="W203" s="112">
        <f t="shared" si="30"/>
        <v>85.483870967741936</v>
      </c>
      <c r="X203" s="152">
        <f t="array" ref="X203">INDEX('Attack Possession'!P$1:P$1067,MATCH($A203&amp;$B203,'Attack Possession'!$A$1:$A$1067&amp;'Attack Possession'!$B$1:$B$1067,0))</f>
        <v>44</v>
      </c>
      <c r="Y203" s="112">
        <f t="shared" si="31"/>
        <v>50</v>
      </c>
    </row>
    <row r="204" spans="1:25" x14ac:dyDescent="0.25">
      <c r="A204" s="153" t="s">
        <v>18</v>
      </c>
      <c r="B204" s="154">
        <v>14</v>
      </c>
      <c r="C204" s="154">
        <v>80</v>
      </c>
      <c r="D204" s="154">
        <v>1</v>
      </c>
      <c r="E204" s="154">
        <v>82</v>
      </c>
      <c r="F204" s="154">
        <v>27</v>
      </c>
      <c r="G204" s="154">
        <v>77</v>
      </c>
      <c r="H204" s="154">
        <v>350</v>
      </c>
      <c r="I204" s="154">
        <v>19</v>
      </c>
      <c r="J204" s="154">
        <v>25</v>
      </c>
      <c r="K204" s="154">
        <v>6</v>
      </c>
      <c r="L204" s="154">
        <v>68</v>
      </c>
      <c r="M204" s="154">
        <v>62</v>
      </c>
      <c r="N204" s="154">
        <v>134</v>
      </c>
      <c r="O204" s="154">
        <v>28</v>
      </c>
      <c r="P204" s="154">
        <v>162</v>
      </c>
      <c r="Q204" s="154">
        <v>32</v>
      </c>
      <c r="R204" s="154">
        <v>15</v>
      </c>
      <c r="S204" s="154">
        <v>3</v>
      </c>
      <c r="T204" s="154">
        <v>12</v>
      </c>
      <c r="U204" s="112">
        <f t="shared" si="28"/>
        <v>33.75</v>
      </c>
      <c r="V204" s="113">
        <f t="shared" si="29"/>
        <v>4.5454545454545459</v>
      </c>
      <c r="W204" s="112">
        <f t="shared" si="30"/>
        <v>80.519480519480524</v>
      </c>
      <c r="X204" s="152">
        <f t="array" ref="X204">INDEX('Attack Possession'!P$1:P$1067,MATCH($A204&amp;$B204,'Attack Possession'!$A$1:$A$1067&amp;'Attack Possession'!$B$1:$B$1067,0))</f>
        <v>42</v>
      </c>
      <c r="Y204" s="112">
        <f t="shared" si="31"/>
        <v>35.714285714285715</v>
      </c>
    </row>
    <row r="205" spans="1:25" x14ac:dyDescent="0.25">
      <c r="A205" s="155" t="s">
        <v>7</v>
      </c>
      <c r="B205" s="154">
        <v>14</v>
      </c>
      <c r="C205" s="156">
        <v>184</v>
      </c>
      <c r="D205" s="156">
        <v>6</v>
      </c>
      <c r="E205" s="156">
        <v>192</v>
      </c>
      <c r="F205" s="156">
        <v>15</v>
      </c>
      <c r="G205" s="156">
        <v>147</v>
      </c>
      <c r="H205" s="156">
        <v>586</v>
      </c>
      <c r="I205" s="156">
        <v>33</v>
      </c>
      <c r="J205" s="156">
        <v>73</v>
      </c>
      <c r="K205" s="156">
        <v>8</v>
      </c>
      <c r="L205" s="156">
        <v>127</v>
      </c>
      <c r="M205" s="156">
        <v>113</v>
      </c>
      <c r="N205" s="156">
        <v>235</v>
      </c>
      <c r="O205" s="156">
        <v>15</v>
      </c>
      <c r="P205" s="156">
        <v>250</v>
      </c>
      <c r="Q205" s="156">
        <v>27</v>
      </c>
      <c r="R205" s="156">
        <v>13</v>
      </c>
      <c r="S205" s="156">
        <v>3</v>
      </c>
      <c r="T205" s="156">
        <v>9</v>
      </c>
      <c r="U205" s="112">
        <f t="shared" si="28"/>
        <v>8.1521739130434785</v>
      </c>
      <c r="V205" s="113">
        <f t="shared" si="29"/>
        <v>3.9863945578231292</v>
      </c>
      <c r="W205" s="112">
        <f t="shared" si="30"/>
        <v>76.870748299319729</v>
      </c>
      <c r="X205" s="152">
        <f t="array" ref="X205">INDEX('Attack Possession'!P$1:P$1067,MATCH($A205&amp;$B205,'Attack Possession'!$A$1:$A$1067&amp;'Attack Possession'!$B$1:$B$1067,0))</f>
        <v>36</v>
      </c>
      <c r="Y205" s="112">
        <f t="shared" si="31"/>
        <v>36.111111111111107</v>
      </c>
    </row>
    <row r="206" spans="1:25" x14ac:dyDescent="0.25">
      <c r="A206" s="153" t="s">
        <v>8</v>
      </c>
      <c r="B206" s="154">
        <v>14</v>
      </c>
      <c r="C206" s="154">
        <v>128</v>
      </c>
      <c r="D206" s="154">
        <v>7</v>
      </c>
      <c r="E206" s="154">
        <v>136</v>
      </c>
      <c r="F206" s="154">
        <v>21</v>
      </c>
      <c r="G206" s="154">
        <v>112</v>
      </c>
      <c r="H206" s="154">
        <v>628</v>
      </c>
      <c r="I206" s="154">
        <v>24</v>
      </c>
      <c r="J206" s="154">
        <v>45</v>
      </c>
      <c r="K206" s="154">
        <v>14</v>
      </c>
      <c r="L206" s="154">
        <v>92</v>
      </c>
      <c r="M206" s="154">
        <v>80</v>
      </c>
      <c r="N206" s="154">
        <v>172</v>
      </c>
      <c r="O206" s="154">
        <v>21</v>
      </c>
      <c r="P206" s="154">
        <v>193</v>
      </c>
      <c r="Q206" s="154">
        <v>38</v>
      </c>
      <c r="R206" s="154">
        <v>13</v>
      </c>
      <c r="S206" s="154">
        <v>2</v>
      </c>
      <c r="T206" s="154">
        <v>7</v>
      </c>
      <c r="U206" s="112">
        <f t="shared" si="28"/>
        <v>16.40625</v>
      </c>
      <c r="V206" s="113">
        <f t="shared" si="29"/>
        <v>5.6071428571428568</v>
      </c>
      <c r="W206" s="112">
        <f t="shared" si="30"/>
        <v>71.428571428571431</v>
      </c>
      <c r="X206" s="152">
        <f t="array" ref="X206">INDEX('Attack Possession'!P$1:P$1067,MATCH($A206&amp;$B206,'Attack Possession'!$A$1:$A$1067&amp;'Attack Possession'!$B$1:$B$1067,0))</f>
        <v>45</v>
      </c>
      <c r="Y206" s="112">
        <f t="shared" si="31"/>
        <v>28.888888888888886</v>
      </c>
    </row>
    <row r="207" spans="1:25" x14ac:dyDescent="0.25">
      <c r="A207" s="155" t="s">
        <v>9</v>
      </c>
      <c r="B207" s="154">
        <v>14</v>
      </c>
      <c r="C207" s="156">
        <v>121</v>
      </c>
      <c r="D207" s="156">
        <v>6</v>
      </c>
      <c r="E207" s="156">
        <v>130</v>
      </c>
      <c r="F207" s="156">
        <v>16</v>
      </c>
      <c r="G207" s="156">
        <v>85</v>
      </c>
      <c r="H207" s="156">
        <v>346</v>
      </c>
      <c r="I207" s="156">
        <v>13</v>
      </c>
      <c r="J207" s="156">
        <v>26</v>
      </c>
      <c r="K207" s="156">
        <v>5</v>
      </c>
      <c r="L207" s="156">
        <v>66</v>
      </c>
      <c r="M207" s="156">
        <v>64</v>
      </c>
      <c r="N207" s="156">
        <v>100</v>
      </c>
      <c r="O207" s="156">
        <v>18</v>
      </c>
      <c r="P207" s="156">
        <v>118</v>
      </c>
      <c r="Q207" s="156">
        <v>33</v>
      </c>
      <c r="R207" s="156">
        <v>19</v>
      </c>
      <c r="S207" s="156">
        <v>2</v>
      </c>
      <c r="T207" s="156">
        <v>15</v>
      </c>
      <c r="U207" s="112">
        <f t="shared" si="28"/>
        <v>13.223140495867769</v>
      </c>
      <c r="V207" s="113">
        <f t="shared" si="29"/>
        <v>4.0705882352941174</v>
      </c>
      <c r="W207" s="112">
        <f t="shared" si="30"/>
        <v>75.294117647058826</v>
      </c>
      <c r="X207" s="152">
        <f t="array" ref="X207">INDEX('Attack Possession'!P$1:P$1067,MATCH($A207&amp;$B207,'Attack Possession'!$A$1:$A$1067&amp;'Attack Possession'!$B$1:$B$1067,0))</f>
        <v>39</v>
      </c>
      <c r="Y207" s="112">
        <f t="shared" si="31"/>
        <v>48.717948717948715</v>
      </c>
    </row>
    <row r="208" spans="1:25" x14ac:dyDescent="0.25">
      <c r="A208" s="153" t="s">
        <v>10</v>
      </c>
      <c r="B208" s="154">
        <v>14</v>
      </c>
      <c r="C208" s="154">
        <v>74</v>
      </c>
      <c r="D208" s="154">
        <v>3</v>
      </c>
      <c r="E208" s="154">
        <v>78</v>
      </c>
      <c r="F208" s="154">
        <v>20</v>
      </c>
      <c r="G208" s="154">
        <v>91</v>
      </c>
      <c r="H208" s="154">
        <v>316</v>
      </c>
      <c r="I208" s="154">
        <v>9</v>
      </c>
      <c r="J208" s="154">
        <v>44</v>
      </c>
      <c r="K208" s="154">
        <v>2</v>
      </c>
      <c r="L208" s="154">
        <v>77</v>
      </c>
      <c r="M208" s="154">
        <v>73</v>
      </c>
      <c r="N208" s="154">
        <v>126</v>
      </c>
      <c r="O208" s="154">
        <v>26</v>
      </c>
      <c r="P208" s="154">
        <v>152</v>
      </c>
      <c r="Q208" s="154">
        <v>29</v>
      </c>
      <c r="R208" s="154">
        <v>13</v>
      </c>
      <c r="S208" s="154">
        <v>3</v>
      </c>
      <c r="T208" s="154">
        <v>12</v>
      </c>
      <c r="U208" s="112">
        <f t="shared" si="28"/>
        <v>27.027027027027028</v>
      </c>
      <c r="V208" s="113">
        <f t="shared" si="29"/>
        <v>3.4725274725274726</v>
      </c>
      <c r="W208" s="112">
        <f t="shared" si="30"/>
        <v>80.219780219780219</v>
      </c>
      <c r="X208" s="152">
        <f t="array" ref="X208">INDEX('Attack Possession'!P$1:P$1067,MATCH($A208&amp;$B208,'Attack Possession'!$A$1:$A$1067&amp;'Attack Possession'!$B$1:$B$1067,0))</f>
        <v>44</v>
      </c>
      <c r="Y208" s="112">
        <f t="shared" si="31"/>
        <v>29.545454545454547</v>
      </c>
    </row>
    <row r="209" spans="1:25" x14ac:dyDescent="0.25">
      <c r="A209" s="155" t="s">
        <v>11</v>
      </c>
      <c r="B209" s="154">
        <v>14</v>
      </c>
      <c r="C209" s="156">
        <v>145</v>
      </c>
      <c r="D209" s="156">
        <v>7</v>
      </c>
      <c r="E209" s="156">
        <v>154</v>
      </c>
      <c r="F209" s="156">
        <v>31</v>
      </c>
      <c r="G209" s="156">
        <v>128</v>
      </c>
      <c r="H209" s="156">
        <v>577</v>
      </c>
      <c r="I209" s="156">
        <v>28</v>
      </c>
      <c r="J209" s="156">
        <v>55</v>
      </c>
      <c r="K209" s="156">
        <v>12</v>
      </c>
      <c r="L209" s="156">
        <v>113</v>
      </c>
      <c r="M209" s="156">
        <v>94</v>
      </c>
      <c r="N209" s="156">
        <v>166</v>
      </c>
      <c r="O209" s="156">
        <v>34</v>
      </c>
      <c r="P209" s="156">
        <v>200</v>
      </c>
      <c r="Q209" s="156">
        <v>41</v>
      </c>
      <c r="R209" s="156">
        <v>16</v>
      </c>
      <c r="S209" s="156">
        <v>3</v>
      </c>
      <c r="T209" s="156">
        <v>9</v>
      </c>
      <c r="U209" s="112">
        <f t="shared" si="28"/>
        <v>21.379310344827587</v>
      </c>
      <c r="V209" s="113">
        <f t="shared" si="29"/>
        <v>4.5078125</v>
      </c>
      <c r="W209" s="112">
        <f t="shared" si="30"/>
        <v>73.4375</v>
      </c>
      <c r="X209" s="152">
        <f t="array" ref="X209">INDEX('Attack Possession'!P$1:P$1067,MATCH($A209&amp;$B209,'Attack Possession'!$A$1:$A$1067&amp;'Attack Possession'!$B$1:$B$1067,0))</f>
        <v>46</v>
      </c>
      <c r="Y209" s="112">
        <f t="shared" si="31"/>
        <v>34.782608695652172</v>
      </c>
    </row>
    <row r="210" spans="1:25" x14ac:dyDescent="0.25">
      <c r="A210" s="153" t="s">
        <v>12</v>
      </c>
      <c r="B210" s="154">
        <v>14</v>
      </c>
      <c r="C210" s="154">
        <v>106</v>
      </c>
      <c r="D210" s="154">
        <v>17</v>
      </c>
      <c r="E210" s="154">
        <v>125</v>
      </c>
      <c r="F210" s="154">
        <v>28</v>
      </c>
      <c r="G210" s="154">
        <v>113</v>
      </c>
      <c r="H210" s="154">
        <v>373</v>
      </c>
      <c r="I210" s="154">
        <v>12</v>
      </c>
      <c r="J210" s="154">
        <v>36</v>
      </c>
      <c r="K210" s="154">
        <v>5</v>
      </c>
      <c r="L210" s="154">
        <v>105</v>
      </c>
      <c r="M210" s="154">
        <v>75</v>
      </c>
      <c r="N210" s="154">
        <v>117</v>
      </c>
      <c r="O210" s="154">
        <v>44</v>
      </c>
      <c r="P210" s="154">
        <v>161</v>
      </c>
      <c r="Q210" s="154">
        <v>51</v>
      </c>
      <c r="R210" s="154">
        <v>20</v>
      </c>
      <c r="S210" s="154" t="s">
        <v>3</v>
      </c>
      <c r="T210" s="154">
        <v>5</v>
      </c>
      <c r="U210" s="112">
        <f t="shared" si="28"/>
        <v>26.415094339622641</v>
      </c>
      <c r="V210" s="113">
        <f t="shared" si="29"/>
        <v>3.3008849557522124</v>
      </c>
      <c r="W210" s="112">
        <f t="shared" si="30"/>
        <v>66.371681415929203</v>
      </c>
      <c r="X210" s="152">
        <f t="array" ref="X210">INDEX('Attack Possession'!P$1:P$1067,MATCH($A210&amp;$B210,'Attack Possession'!$A$1:$A$1067&amp;'Attack Possession'!$B$1:$B$1067,0))</f>
        <v>48</v>
      </c>
      <c r="Y210" s="112">
        <f t="shared" si="31"/>
        <v>41.666666666666671</v>
      </c>
    </row>
    <row r="211" spans="1:25" x14ac:dyDescent="0.25">
      <c r="A211" s="155" t="s">
        <v>648</v>
      </c>
      <c r="B211" s="154">
        <v>14</v>
      </c>
      <c r="C211" s="156">
        <v>93</v>
      </c>
      <c r="D211" s="156">
        <v>6</v>
      </c>
      <c r="E211" s="156">
        <v>100</v>
      </c>
      <c r="F211" s="156">
        <v>17</v>
      </c>
      <c r="G211" s="156">
        <v>83</v>
      </c>
      <c r="H211" s="156">
        <v>229</v>
      </c>
      <c r="I211" s="156">
        <v>8</v>
      </c>
      <c r="J211" s="156">
        <v>32</v>
      </c>
      <c r="K211" s="156">
        <v>3</v>
      </c>
      <c r="L211" s="156">
        <v>74</v>
      </c>
      <c r="M211" s="156">
        <v>72</v>
      </c>
      <c r="N211" s="156">
        <v>132</v>
      </c>
      <c r="O211" s="156">
        <v>14</v>
      </c>
      <c r="P211" s="156">
        <v>146</v>
      </c>
      <c r="Q211" s="156">
        <v>24</v>
      </c>
      <c r="R211" s="156">
        <v>11</v>
      </c>
      <c r="S211" s="156">
        <v>3</v>
      </c>
      <c r="T211" s="156">
        <v>8</v>
      </c>
      <c r="U211" s="112">
        <f t="shared" si="28"/>
        <v>18.27956989247312</v>
      </c>
      <c r="V211" s="113">
        <f t="shared" si="29"/>
        <v>2.7590361445783134</v>
      </c>
      <c r="W211" s="112">
        <f t="shared" si="30"/>
        <v>86.746987951807228</v>
      </c>
      <c r="X211" s="152">
        <f t="array" ref="X211">INDEX('Attack Possession'!P$1:P$1067,MATCH($A211&amp;$B211,'Attack Possession'!$A$1:$A$1067&amp;'Attack Possession'!$B$1:$B$1067,0))</f>
        <v>33</v>
      </c>
      <c r="Y211" s="112">
        <f t="shared" si="31"/>
        <v>33.333333333333329</v>
      </c>
    </row>
    <row r="212" spans="1:25" x14ac:dyDescent="0.25">
      <c r="A212" s="153" t="s">
        <v>13</v>
      </c>
      <c r="B212" s="154">
        <v>14</v>
      </c>
      <c r="C212" s="154">
        <v>155</v>
      </c>
      <c r="D212" s="154">
        <v>8</v>
      </c>
      <c r="E212" s="154">
        <v>163</v>
      </c>
      <c r="F212" s="154">
        <v>22</v>
      </c>
      <c r="G212" s="154">
        <v>113</v>
      </c>
      <c r="H212" s="154">
        <v>494</v>
      </c>
      <c r="I212" s="154">
        <v>16</v>
      </c>
      <c r="J212" s="154">
        <v>44</v>
      </c>
      <c r="K212" s="154">
        <v>9</v>
      </c>
      <c r="L212" s="154">
        <v>102</v>
      </c>
      <c r="M212" s="154">
        <v>79</v>
      </c>
      <c r="N212" s="154">
        <v>170</v>
      </c>
      <c r="O212" s="154">
        <v>22</v>
      </c>
      <c r="P212" s="154">
        <v>192</v>
      </c>
      <c r="Q212" s="154">
        <v>41</v>
      </c>
      <c r="R212" s="154">
        <v>16</v>
      </c>
      <c r="S212" s="154">
        <v>3</v>
      </c>
      <c r="T212" s="154">
        <v>7</v>
      </c>
      <c r="U212" s="112">
        <f t="shared" si="28"/>
        <v>14.193548387096774</v>
      </c>
      <c r="V212" s="113">
        <f t="shared" si="29"/>
        <v>4.3716814159292037</v>
      </c>
      <c r="W212" s="112">
        <f t="shared" si="30"/>
        <v>69.911504424778755</v>
      </c>
      <c r="X212" s="152">
        <f t="array" ref="X212">INDEX('Attack Possession'!P$1:P$1067,MATCH($A212&amp;$B212,'Attack Possession'!$A$1:$A$1067&amp;'Attack Possession'!$B$1:$B$1067,0))</f>
        <v>46</v>
      </c>
      <c r="Y212" s="112">
        <f t="shared" si="31"/>
        <v>34.782608695652172</v>
      </c>
    </row>
    <row r="213" spans="1:25" x14ac:dyDescent="0.25">
      <c r="A213" s="155" t="s">
        <v>14</v>
      </c>
      <c r="B213" s="154">
        <v>14</v>
      </c>
      <c r="C213" s="156">
        <v>124</v>
      </c>
      <c r="D213" s="156">
        <v>14</v>
      </c>
      <c r="E213" s="156">
        <v>138</v>
      </c>
      <c r="F213" s="156">
        <v>11</v>
      </c>
      <c r="G213" s="156">
        <v>103</v>
      </c>
      <c r="H213" s="156">
        <v>357</v>
      </c>
      <c r="I213" s="156">
        <v>22</v>
      </c>
      <c r="J213" s="156">
        <v>35</v>
      </c>
      <c r="K213" s="156">
        <v>8</v>
      </c>
      <c r="L213" s="156">
        <v>83</v>
      </c>
      <c r="M213" s="156">
        <v>58</v>
      </c>
      <c r="N213" s="156">
        <v>76</v>
      </c>
      <c r="O213" s="156">
        <v>36</v>
      </c>
      <c r="P213" s="156">
        <v>112</v>
      </c>
      <c r="Q213" s="156">
        <v>28</v>
      </c>
      <c r="R213" s="156">
        <v>17</v>
      </c>
      <c r="S213" s="156" t="s">
        <v>3</v>
      </c>
      <c r="T213" s="156">
        <v>7</v>
      </c>
      <c r="U213" s="112">
        <f t="shared" si="28"/>
        <v>8.870967741935484</v>
      </c>
      <c r="V213" s="113">
        <f t="shared" si="29"/>
        <v>3.4660194174757279</v>
      </c>
      <c r="W213" s="112">
        <f t="shared" si="30"/>
        <v>56.310679611650485</v>
      </c>
      <c r="X213" s="152">
        <f t="array" ref="X213">INDEX('Attack Possession'!P$1:P$1067,MATCH($A213&amp;$B213,'Attack Possession'!$A$1:$A$1067&amp;'Attack Possession'!$B$1:$B$1067,0))</f>
        <v>28</v>
      </c>
      <c r="Y213" s="112">
        <f t="shared" si="31"/>
        <v>60.714285714285708</v>
      </c>
    </row>
    <row r="214" spans="1:25" x14ac:dyDescent="0.25">
      <c r="A214" s="153" t="s">
        <v>15</v>
      </c>
      <c r="B214" s="154">
        <v>14</v>
      </c>
      <c r="C214" s="154">
        <v>105</v>
      </c>
      <c r="D214" s="154">
        <v>6</v>
      </c>
      <c r="E214" s="154">
        <v>114</v>
      </c>
      <c r="F214" s="154">
        <v>19</v>
      </c>
      <c r="G214" s="154">
        <v>97</v>
      </c>
      <c r="H214" s="154">
        <v>313</v>
      </c>
      <c r="I214" s="154">
        <v>14</v>
      </c>
      <c r="J214" s="154">
        <v>32</v>
      </c>
      <c r="K214" s="154">
        <v>5</v>
      </c>
      <c r="L214" s="154">
        <v>90</v>
      </c>
      <c r="M214" s="154">
        <v>84</v>
      </c>
      <c r="N214" s="154">
        <v>158</v>
      </c>
      <c r="O214" s="154">
        <v>36</v>
      </c>
      <c r="P214" s="154">
        <v>194</v>
      </c>
      <c r="Q214" s="154">
        <v>32</v>
      </c>
      <c r="R214" s="154">
        <v>14</v>
      </c>
      <c r="S214" s="154">
        <v>5</v>
      </c>
      <c r="T214" s="154">
        <v>12</v>
      </c>
      <c r="U214" s="112">
        <f t="shared" si="28"/>
        <v>18.095238095238095</v>
      </c>
      <c r="V214" s="113">
        <f t="shared" si="29"/>
        <v>3.2268041237113403</v>
      </c>
      <c r="W214" s="112">
        <f t="shared" si="30"/>
        <v>86.597938144329902</v>
      </c>
      <c r="X214" s="152">
        <f t="array" ref="X214">INDEX('Attack Possession'!P$1:P$1067,MATCH($A214&amp;$B214,'Attack Possession'!$A$1:$A$1067&amp;'Attack Possession'!$B$1:$B$1067,0))</f>
        <v>41</v>
      </c>
      <c r="Y214" s="112">
        <f t="shared" si="31"/>
        <v>34.146341463414636</v>
      </c>
    </row>
    <row r="215" spans="1:25" x14ac:dyDescent="0.25">
      <c r="A215" s="155" t="s">
        <v>19</v>
      </c>
      <c r="B215" s="154">
        <v>14</v>
      </c>
      <c r="C215" s="156">
        <v>59</v>
      </c>
      <c r="D215" s="156">
        <v>6</v>
      </c>
      <c r="E215" s="156">
        <v>66</v>
      </c>
      <c r="F215" s="156">
        <v>18</v>
      </c>
      <c r="G215" s="156">
        <v>60</v>
      </c>
      <c r="H215" s="156">
        <v>189</v>
      </c>
      <c r="I215" s="156">
        <v>4</v>
      </c>
      <c r="J215" s="156">
        <v>13</v>
      </c>
      <c r="K215" s="156">
        <v>3</v>
      </c>
      <c r="L215" s="156">
        <v>51</v>
      </c>
      <c r="M215" s="156">
        <v>48</v>
      </c>
      <c r="N215" s="156">
        <v>95</v>
      </c>
      <c r="O215" s="156">
        <v>11</v>
      </c>
      <c r="P215" s="156">
        <v>106</v>
      </c>
      <c r="Q215" s="156">
        <v>28</v>
      </c>
      <c r="R215" s="156">
        <v>15</v>
      </c>
      <c r="S215" s="156">
        <v>3</v>
      </c>
      <c r="T215" s="156">
        <v>13</v>
      </c>
      <c r="U215" s="112">
        <f t="shared" si="28"/>
        <v>30.508474576271187</v>
      </c>
      <c r="V215" s="113">
        <f t="shared" si="29"/>
        <v>3.15</v>
      </c>
      <c r="W215" s="112">
        <f t="shared" si="30"/>
        <v>80</v>
      </c>
      <c r="X215" s="152">
        <f t="array" ref="X215">INDEX('Attack Possession'!P$1:P$1067,MATCH($A215&amp;$B215,'Attack Possession'!$A$1:$A$1067&amp;'Attack Possession'!$B$1:$B$1067,0))</f>
        <v>37</v>
      </c>
      <c r="Y215" s="112">
        <f t="shared" si="31"/>
        <v>40.54054054054054</v>
      </c>
    </row>
    <row r="216" spans="1:25" x14ac:dyDescent="0.25">
      <c r="A216" s="153" t="s">
        <v>16</v>
      </c>
      <c r="B216" s="154">
        <v>14</v>
      </c>
      <c r="C216" s="154">
        <v>174</v>
      </c>
      <c r="D216" s="154">
        <v>6</v>
      </c>
      <c r="E216" s="154">
        <v>185</v>
      </c>
      <c r="F216" s="154">
        <v>30</v>
      </c>
      <c r="G216" s="154">
        <v>137</v>
      </c>
      <c r="H216" s="154">
        <v>747</v>
      </c>
      <c r="I216" s="154">
        <v>29</v>
      </c>
      <c r="J216" s="154">
        <v>53</v>
      </c>
      <c r="K216" s="154">
        <v>15</v>
      </c>
      <c r="L216" s="154">
        <v>99</v>
      </c>
      <c r="M216" s="154">
        <v>90</v>
      </c>
      <c r="N216" s="154">
        <v>148</v>
      </c>
      <c r="O216" s="154">
        <v>40</v>
      </c>
      <c r="P216" s="154">
        <v>188</v>
      </c>
      <c r="Q216" s="154">
        <v>50</v>
      </c>
      <c r="R216" s="154">
        <v>17</v>
      </c>
      <c r="S216" s="154">
        <v>1</v>
      </c>
      <c r="T216" s="154">
        <v>6</v>
      </c>
      <c r="U216" s="112">
        <f t="shared" si="28"/>
        <v>17.241379310344829</v>
      </c>
      <c r="V216" s="113">
        <f t="shared" si="29"/>
        <v>5.4525547445255471</v>
      </c>
      <c r="W216" s="112">
        <f t="shared" si="30"/>
        <v>65.693430656934311</v>
      </c>
      <c r="X216" s="152">
        <f t="array" ref="X216">INDEX('Attack Possession'!P$1:P$1067,MATCH($A216&amp;$B216,'Attack Possession'!$A$1:$A$1067&amp;'Attack Possession'!$B$1:$B$1067,0))</f>
        <v>57</v>
      </c>
      <c r="Y216" s="112">
        <f t="shared" si="31"/>
        <v>29.82456140350877</v>
      </c>
    </row>
    <row r="217" spans="1:25" x14ac:dyDescent="0.25">
      <c r="A217" s="155" t="s">
        <v>17</v>
      </c>
      <c r="B217" s="154">
        <v>14</v>
      </c>
      <c r="C217" s="156">
        <v>120</v>
      </c>
      <c r="D217" s="156">
        <v>4</v>
      </c>
      <c r="E217" s="156">
        <v>125</v>
      </c>
      <c r="F217" s="156">
        <v>25</v>
      </c>
      <c r="G217" s="156">
        <v>95</v>
      </c>
      <c r="H217" s="156">
        <v>347</v>
      </c>
      <c r="I217" s="156">
        <v>17</v>
      </c>
      <c r="J217" s="156">
        <v>43</v>
      </c>
      <c r="K217" s="156">
        <v>5</v>
      </c>
      <c r="L217" s="156">
        <v>83</v>
      </c>
      <c r="M217" s="156">
        <v>74</v>
      </c>
      <c r="N217" s="156">
        <v>150</v>
      </c>
      <c r="O217" s="156">
        <v>34</v>
      </c>
      <c r="P217" s="156">
        <v>184</v>
      </c>
      <c r="Q217" s="156">
        <v>28</v>
      </c>
      <c r="R217" s="156">
        <v>13</v>
      </c>
      <c r="S217" s="156">
        <v>5</v>
      </c>
      <c r="T217" s="156">
        <v>12</v>
      </c>
      <c r="U217" s="112">
        <f t="shared" si="28"/>
        <v>20.833333333333336</v>
      </c>
      <c r="V217" s="113">
        <f t="shared" si="29"/>
        <v>3.6526315789473682</v>
      </c>
      <c r="W217" s="112">
        <f t="shared" si="30"/>
        <v>77.89473684210526</v>
      </c>
      <c r="X217" s="152">
        <f t="array" ref="X217">INDEX('Attack Possession'!P$1:P$1067,MATCH($A217&amp;$B217,'Attack Possession'!$A$1:$A$1067&amp;'Attack Possession'!$B$1:$B$1067,0))</f>
        <v>45</v>
      </c>
      <c r="Y217" s="112">
        <f t="shared" si="31"/>
        <v>28.888888888888886</v>
      </c>
    </row>
    <row r="218" spans="1:25" x14ac:dyDescent="0.25">
      <c r="A218" s="153" t="s">
        <v>17</v>
      </c>
      <c r="B218" s="154">
        <v>15</v>
      </c>
      <c r="C218" s="154">
        <v>215</v>
      </c>
      <c r="D218" s="154">
        <v>18</v>
      </c>
      <c r="E218" s="154">
        <v>238</v>
      </c>
      <c r="F218" s="154">
        <v>19</v>
      </c>
      <c r="G218" s="154">
        <v>174</v>
      </c>
      <c r="H218" s="154">
        <v>707</v>
      </c>
      <c r="I218" s="154">
        <v>36</v>
      </c>
      <c r="J218" s="154">
        <v>71</v>
      </c>
      <c r="K218" s="154">
        <v>12</v>
      </c>
      <c r="L218" s="154">
        <v>158</v>
      </c>
      <c r="M218" s="154">
        <v>129</v>
      </c>
      <c r="N218" s="154">
        <v>255</v>
      </c>
      <c r="O218" s="154">
        <v>47</v>
      </c>
      <c r="P218" s="154">
        <v>302</v>
      </c>
      <c r="Q218" s="154">
        <v>45</v>
      </c>
      <c r="R218" s="154">
        <v>20</v>
      </c>
      <c r="S218" s="154">
        <v>2</v>
      </c>
      <c r="T218" s="154">
        <v>6</v>
      </c>
      <c r="U218" s="112">
        <f t="shared" si="28"/>
        <v>8.8372093023255811</v>
      </c>
      <c r="V218" s="113">
        <f t="shared" si="29"/>
        <v>4.0632183908045976</v>
      </c>
      <c r="W218" s="112">
        <f t="shared" si="30"/>
        <v>74.137931034482762</v>
      </c>
      <c r="X218" s="152">
        <f t="array" ref="X218">INDEX('Attack Possession'!P$1:P$1067,MATCH($A218&amp;$B218,'Attack Possession'!$A$1:$A$1067&amp;'Attack Possession'!$B$1:$B$1067,0))</f>
        <v>46</v>
      </c>
      <c r="Y218" s="112">
        <f t="shared" si="31"/>
        <v>43.478260869565219</v>
      </c>
    </row>
    <row r="219" spans="1:25" x14ac:dyDescent="0.25">
      <c r="A219" s="155" t="s">
        <v>16</v>
      </c>
      <c r="B219" s="154">
        <v>15</v>
      </c>
      <c r="C219" s="156">
        <v>186</v>
      </c>
      <c r="D219" s="156">
        <v>7</v>
      </c>
      <c r="E219" s="156">
        <v>195</v>
      </c>
      <c r="F219" s="156">
        <v>21</v>
      </c>
      <c r="G219" s="156">
        <v>136</v>
      </c>
      <c r="H219" s="156">
        <v>649</v>
      </c>
      <c r="I219" s="156">
        <v>29</v>
      </c>
      <c r="J219" s="156">
        <v>58</v>
      </c>
      <c r="K219" s="156">
        <v>11</v>
      </c>
      <c r="L219" s="156">
        <v>120</v>
      </c>
      <c r="M219" s="156">
        <v>111</v>
      </c>
      <c r="N219" s="156">
        <v>186</v>
      </c>
      <c r="O219" s="156">
        <v>59</v>
      </c>
      <c r="P219" s="156">
        <v>245</v>
      </c>
      <c r="Q219" s="156">
        <v>34</v>
      </c>
      <c r="R219" s="156">
        <v>23</v>
      </c>
      <c r="S219" s="156">
        <v>3</v>
      </c>
      <c r="T219" s="156">
        <v>11</v>
      </c>
      <c r="U219" s="112">
        <f t="shared" si="28"/>
        <v>11.29032258064516</v>
      </c>
      <c r="V219" s="113">
        <f t="shared" si="29"/>
        <v>4.7720588235294121</v>
      </c>
      <c r="W219" s="112">
        <f t="shared" si="30"/>
        <v>81.617647058823522</v>
      </c>
      <c r="X219" s="152">
        <f t="array" ref="X219">INDEX('Attack Possession'!P$1:P$1067,MATCH($A219&amp;$B219,'Attack Possession'!$A$1:$A$1067&amp;'Attack Possession'!$B$1:$B$1067,0))</f>
        <v>50</v>
      </c>
      <c r="Y219" s="112">
        <f t="shared" si="31"/>
        <v>46</v>
      </c>
    </row>
    <row r="220" spans="1:25" x14ac:dyDescent="0.25">
      <c r="A220" s="153" t="s">
        <v>19</v>
      </c>
      <c r="B220" s="154">
        <v>15</v>
      </c>
      <c r="C220" s="154">
        <v>83</v>
      </c>
      <c r="D220" s="154">
        <v>3</v>
      </c>
      <c r="E220" s="154">
        <v>86</v>
      </c>
      <c r="F220" s="154">
        <v>23</v>
      </c>
      <c r="G220" s="154">
        <v>88</v>
      </c>
      <c r="H220" s="154">
        <v>268</v>
      </c>
      <c r="I220" s="154">
        <v>12</v>
      </c>
      <c r="J220" s="154">
        <v>32</v>
      </c>
      <c r="K220" s="154">
        <v>1</v>
      </c>
      <c r="L220" s="154">
        <v>88</v>
      </c>
      <c r="M220" s="154">
        <v>80</v>
      </c>
      <c r="N220" s="154">
        <v>110</v>
      </c>
      <c r="O220" s="154">
        <v>74</v>
      </c>
      <c r="P220" s="154">
        <v>184</v>
      </c>
      <c r="Q220" s="154">
        <v>33</v>
      </c>
      <c r="R220" s="154">
        <v>22</v>
      </c>
      <c r="S220" s="154">
        <v>1</v>
      </c>
      <c r="T220" s="154">
        <v>11</v>
      </c>
      <c r="U220" s="112">
        <f t="shared" si="28"/>
        <v>27.710843373493976</v>
      </c>
      <c r="V220" s="113">
        <f t="shared" si="29"/>
        <v>3.0454545454545454</v>
      </c>
      <c r="W220" s="112">
        <f t="shared" si="30"/>
        <v>90.909090909090907</v>
      </c>
      <c r="X220" s="152">
        <f t="array" ref="X220">INDEX('Attack Possession'!P$1:P$1067,MATCH($A220&amp;$B220,'Attack Possession'!$A$1:$A$1067&amp;'Attack Possession'!$B$1:$B$1067,0))</f>
        <v>47</v>
      </c>
      <c r="Y220" s="112">
        <f t="shared" si="31"/>
        <v>46.808510638297875</v>
      </c>
    </row>
    <row r="221" spans="1:25" x14ac:dyDescent="0.25">
      <c r="A221" s="155" t="s">
        <v>15</v>
      </c>
      <c r="B221" s="154">
        <v>15</v>
      </c>
      <c r="C221" s="156">
        <v>204</v>
      </c>
      <c r="D221" s="156">
        <v>15</v>
      </c>
      <c r="E221" s="156">
        <v>225</v>
      </c>
      <c r="F221" s="156">
        <v>26</v>
      </c>
      <c r="G221" s="156">
        <v>155</v>
      </c>
      <c r="H221" s="156">
        <v>624</v>
      </c>
      <c r="I221" s="156">
        <v>37</v>
      </c>
      <c r="J221" s="156">
        <v>52</v>
      </c>
      <c r="K221" s="156">
        <v>9</v>
      </c>
      <c r="L221" s="156">
        <v>119</v>
      </c>
      <c r="M221" s="156">
        <v>94</v>
      </c>
      <c r="N221" s="156">
        <v>180</v>
      </c>
      <c r="O221" s="156">
        <v>53</v>
      </c>
      <c r="P221" s="156">
        <v>233</v>
      </c>
      <c r="Q221" s="156">
        <v>45</v>
      </c>
      <c r="R221" s="156">
        <v>20</v>
      </c>
      <c r="S221" s="156">
        <v>1</v>
      </c>
      <c r="T221" s="156">
        <v>7</v>
      </c>
      <c r="U221" s="112">
        <f t="shared" si="28"/>
        <v>12.745098039215685</v>
      </c>
      <c r="V221" s="113">
        <f t="shared" si="29"/>
        <v>4.0258064516129028</v>
      </c>
      <c r="W221" s="112">
        <f t="shared" si="30"/>
        <v>60.645161290322577</v>
      </c>
      <c r="X221" s="152">
        <f t="array" ref="X221">INDEX('Attack Possession'!P$1:P$1067,MATCH($A221&amp;$B221,'Attack Possession'!$A$1:$A$1067&amp;'Attack Possession'!$B$1:$B$1067,0))</f>
        <v>50</v>
      </c>
      <c r="Y221" s="112">
        <f t="shared" si="31"/>
        <v>40</v>
      </c>
    </row>
    <row r="222" spans="1:25" x14ac:dyDescent="0.25">
      <c r="A222" s="153" t="s">
        <v>14</v>
      </c>
      <c r="B222" s="154">
        <v>15</v>
      </c>
      <c r="C222" s="154">
        <v>98</v>
      </c>
      <c r="D222" s="154">
        <v>7</v>
      </c>
      <c r="E222" s="154">
        <v>109</v>
      </c>
      <c r="F222" s="154">
        <v>32</v>
      </c>
      <c r="G222" s="154">
        <v>86</v>
      </c>
      <c r="H222" s="154">
        <v>381</v>
      </c>
      <c r="I222" s="154">
        <v>15</v>
      </c>
      <c r="J222" s="154">
        <v>31</v>
      </c>
      <c r="K222" s="154">
        <v>6</v>
      </c>
      <c r="L222" s="154">
        <v>74</v>
      </c>
      <c r="M222" s="154">
        <v>58</v>
      </c>
      <c r="N222" s="154">
        <v>82</v>
      </c>
      <c r="O222" s="154">
        <v>50</v>
      </c>
      <c r="P222" s="154">
        <v>132</v>
      </c>
      <c r="Q222" s="154">
        <v>46</v>
      </c>
      <c r="R222" s="154">
        <v>12</v>
      </c>
      <c r="S222" s="154" t="s">
        <v>3</v>
      </c>
      <c r="T222" s="154">
        <v>9</v>
      </c>
      <c r="U222" s="112">
        <f t="shared" si="28"/>
        <v>32.653061224489797</v>
      </c>
      <c r="V222" s="113">
        <f t="shared" si="29"/>
        <v>4.4302325581395348</v>
      </c>
      <c r="W222" s="112">
        <f t="shared" si="30"/>
        <v>67.441860465116278</v>
      </c>
      <c r="X222" s="152">
        <f t="array" ref="X222">INDEX('Attack Possession'!P$1:P$1067,MATCH($A222&amp;$B222,'Attack Possession'!$A$1:$A$1067&amp;'Attack Possession'!$B$1:$B$1067,0))</f>
        <v>49</v>
      </c>
      <c r="Y222" s="112">
        <f t="shared" si="31"/>
        <v>24.489795918367346</v>
      </c>
    </row>
    <row r="223" spans="1:25" x14ac:dyDescent="0.25">
      <c r="A223" s="155" t="s">
        <v>13</v>
      </c>
      <c r="B223" s="154">
        <v>15</v>
      </c>
      <c r="C223" s="156">
        <v>125</v>
      </c>
      <c r="D223" s="156">
        <v>8</v>
      </c>
      <c r="E223" s="156">
        <v>135</v>
      </c>
      <c r="F223" s="156">
        <v>30</v>
      </c>
      <c r="G223" s="156">
        <v>100</v>
      </c>
      <c r="H223" s="156">
        <v>473</v>
      </c>
      <c r="I223" s="156">
        <v>11</v>
      </c>
      <c r="J223" s="156">
        <v>25</v>
      </c>
      <c r="K223" s="156">
        <v>8</v>
      </c>
      <c r="L223" s="156">
        <v>83</v>
      </c>
      <c r="M223" s="156">
        <v>69</v>
      </c>
      <c r="N223" s="156">
        <v>96</v>
      </c>
      <c r="O223" s="156">
        <v>58</v>
      </c>
      <c r="P223" s="156">
        <v>154</v>
      </c>
      <c r="Q223" s="156">
        <v>47</v>
      </c>
      <c r="R223" s="156">
        <v>22</v>
      </c>
      <c r="S223" s="156">
        <v>1</v>
      </c>
      <c r="T223" s="156">
        <v>6</v>
      </c>
      <c r="U223" s="112">
        <f t="shared" si="28"/>
        <v>24</v>
      </c>
      <c r="V223" s="113">
        <f t="shared" si="29"/>
        <v>4.7300000000000004</v>
      </c>
      <c r="W223" s="112">
        <f t="shared" si="30"/>
        <v>69</v>
      </c>
      <c r="X223" s="152">
        <f t="array" ref="X223">INDEX('Attack Possession'!P$1:P$1067,MATCH($A223&amp;$B223,'Attack Possession'!$A$1:$A$1067&amp;'Attack Possession'!$B$1:$B$1067,0))</f>
        <v>52</v>
      </c>
      <c r="Y223" s="112">
        <f t="shared" si="31"/>
        <v>42.307692307692307</v>
      </c>
    </row>
    <row r="224" spans="1:25" x14ac:dyDescent="0.25">
      <c r="A224" s="153" t="s">
        <v>648</v>
      </c>
      <c r="B224" s="154">
        <v>15</v>
      </c>
      <c r="C224" s="154">
        <v>129</v>
      </c>
      <c r="D224" s="154">
        <v>5</v>
      </c>
      <c r="E224" s="154">
        <v>137</v>
      </c>
      <c r="F224" s="154">
        <v>33</v>
      </c>
      <c r="G224" s="154">
        <v>114</v>
      </c>
      <c r="H224" s="154">
        <v>576</v>
      </c>
      <c r="I224" s="154">
        <v>31</v>
      </c>
      <c r="J224" s="154">
        <v>45</v>
      </c>
      <c r="K224" s="154">
        <v>6</v>
      </c>
      <c r="L224" s="154">
        <v>86</v>
      </c>
      <c r="M224" s="154">
        <v>80</v>
      </c>
      <c r="N224" s="154">
        <v>169</v>
      </c>
      <c r="O224" s="154">
        <v>26</v>
      </c>
      <c r="P224" s="154">
        <v>195</v>
      </c>
      <c r="Q224" s="154">
        <v>36</v>
      </c>
      <c r="R224" s="154">
        <v>14</v>
      </c>
      <c r="S224" s="154">
        <v>1</v>
      </c>
      <c r="T224" s="154">
        <v>6</v>
      </c>
      <c r="U224" s="112">
        <f t="shared" si="28"/>
        <v>25.581395348837212</v>
      </c>
      <c r="V224" s="113">
        <f t="shared" si="29"/>
        <v>5.0526315789473681</v>
      </c>
      <c r="W224" s="112">
        <f t="shared" si="30"/>
        <v>70.175438596491219</v>
      </c>
      <c r="X224" s="152">
        <f t="array" ref="X224">INDEX('Attack Possession'!P$1:P$1067,MATCH($A224&amp;$B224,'Attack Possession'!$A$1:$A$1067&amp;'Attack Possession'!$B$1:$B$1067,0))</f>
        <v>46</v>
      </c>
      <c r="Y224" s="112">
        <f t="shared" si="31"/>
        <v>30.434782608695656</v>
      </c>
    </row>
    <row r="225" spans="1:25" x14ac:dyDescent="0.25">
      <c r="A225" s="155" t="s">
        <v>12</v>
      </c>
      <c r="B225" s="154">
        <v>15</v>
      </c>
      <c r="C225" s="156">
        <v>160</v>
      </c>
      <c r="D225" s="156">
        <v>8</v>
      </c>
      <c r="E225" s="156">
        <v>172</v>
      </c>
      <c r="F225" s="156">
        <v>35</v>
      </c>
      <c r="G225" s="156">
        <v>128</v>
      </c>
      <c r="H225" s="156">
        <v>560</v>
      </c>
      <c r="I225" s="156">
        <v>27</v>
      </c>
      <c r="J225" s="156">
        <v>54</v>
      </c>
      <c r="K225" s="156">
        <v>15</v>
      </c>
      <c r="L225" s="156">
        <v>96</v>
      </c>
      <c r="M225" s="156">
        <v>71</v>
      </c>
      <c r="N225" s="156">
        <v>101</v>
      </c>
      <c r="O225" s="156">
        <v>40</v>
      </c>
      <c r="P225" s="156">
        <v>141</v>
      </c>
      <c r="Q225" s="156">
        <v>50</v>
      </c>
      <c r="R225" s="156">
        <v>24</v>
      </c>
      <c r="S225" s="156" t="s">
        <v>3</v>
      </c>
      <c r="T225" s="156">
        <v>4</v>
      </c>
      <c r="U225" s="112">
        <f t="shared" si="28"/>
        <v>21.875</v>
      </c>
      <c r="V225" s="113">
        <f t="shared" si="29"/>
        <v>4.375</v>
      </c>
      <c r="W225" s="112">
        <f t="shared" si="30"/>
        <v>55.46875</v>
      </c>
      <c r="X225" s="152">
        <f t="array" ref="X225">INDEX('Attack Possession'!P$1:P$1067,MATCH($A225&amp;$B225,'Attack Possession'!$A$1:$A$1067&amp;'Attack Possession'!$B$1:$B$1067,0))</f>
        <v>58</v>
      </c>
      <c r="Y225" s="112">
        <f t="shared" si="31"/>
        <v>41.379310344827587</v>
      </c>
    </row>
    <row r="226" spans="1:25" x14ac:dyDescent="0.25">
      <c r="A226" s="153" t="s">
        <v>11</v>
      </c>
      <c r="B226" s="154">
        <v>15</v>
      </c>
      <c r="C226" s="154">
        <v>106</v>
      </c>
      <c r="D226" s="154">
        <v>8</v>
      </c>
      <c r="E226" s="154">
        <v>116</v>
      </c>
      <c r="F226" s="154">
        <v>25</v>
      </c>
      <c r="G226" s="154">
        <v>90</v>
      </c>
      <c r="H226" s="154">
        <v>382</v>
      </c>
      <c r="I226" s="154">
        <v>25</v>
      </c>
      <c r="J226" s="154">
        <v>31</v>
      </c>
      <c r="K226" s="154">
        <v>12</v>
      </c>
      <c r="L226" s="154">
        <v>72</v>
      </c>
      <c r="M226" s="154">
        <v>59</v>
      </c>
      <c r="N226" s="154">
        <v>118</v>
      </c>
      <c r="O226" s="154">
        <v>20</v>
      </c>
      <c r="P226" s="154">
        <v>138</v>
      </c>
      <c r="Q226" s="154">
        <v>27</v>
      </c>
      <c r="R226" s="154">
        <v>13</v>
      </c>
      <c r="S226" s="154">
        <v>2</v>
      </c>
      <c r="T226" s="154">
        <v>9</v>
      </c>
      <c r="U226" s="112">
        <f t="shared" si="28"/>
        <v>23.584905660377359</v>
      </c>
      <c r="V226" s="113">
        <f t="shared" si="29"/>
        <v>4.2444444444444445</v>
      </c>
      <c r="W226" s="112">
        <f t="shared" si="30"/>
        <v>65.555555555555557</v>
      </c>
      <c r="X226" s="152">
        <f t="array" ref="X226">INDEX('Attack Possession'!P$1:P$1067,MATCH($A226&amp;$B226,'Attack Possession'!$A$1:$A$1067&amp;'Attack Possession'!$B$1:$B$1067,0))</f>
        <v>38</v>
      </c>
      <c r="Y226" s="112">
        <f t="shared" si="31"/>
        <v>34.210526315789473</v>
      </c>
    </row>
    <row r="227" spans="1:25" x14ac:dyDescent="0.25">
      <c r="A227" s="155" t="s">
        <v>10</v>
      </c>
      <c r="B227" s="154">
        <v>15</v>
      </c>
      <c r="C227" s="156">
        <v>85</v>
      </c>
      <c r="D227" s="156">
        <v>1</v>
      </c>
      <c r="E227" s="156">
        <v>88</v>
      </c>
      <c r="F227" s="156">
        <v>28</v>
      </c>
      <c r="G227" s="156">
        <v>75</v>
      </c>
      <c r="H227" s="156">
        <v>252</v>
      </c>
      <c r="I227" s="156">
        <v>15</v>
      </c>
      <c r="J227" s="156">
        <v>31</v>
      </c>
      <c r="K227" s="156">
        <v>5</v>
      </c>
      <c r="L227" s="156">
        <v>65</v>
      </c>
      <c r="M227" s="156">
        <v>58</v>
      </c>
      <c r="N227" s="156">
        <v>79</v>
      </c>
      <c r="O227" s="156">
        <v>61</v>
      </c>
      <c r="P227" s="156">
        <v>140</v>
      </c>
      <c r="Q227" s="156">
        <v>40</v>
      </c>
      <c r="R227" s="156">
        <v>11</v>
      </c>
      <c r="S227" s="156">
        <v>4</v>
      </c>
      <c r="T227" s="156">
        <v>14</v>
      </c>
      <c r="U227" s="112">
        <f t="shared" si="28"/>
        <v>32.941176470588232</v>
      </c>
      <c r="V227" s="113">
        <f t="shared" si="29"/>
        <v>3.36</v>
      </c>
      <c r="W227" s="112">
        <f t="shared" si="30"/>
        <v>77.333333333333329</v>
      </c>
      <c r="X227" s="152">
        <f t="array" ref="X227">INDEX('Attack Possession'!P$1:P$1067,MATCH($A227&amp;$B227,'Attack Possession'!$A$1:$A$1067&amp;'Attack Possession'!$B$1:$B$1067,0))</f>
        <v>49</v>
      </c>
      <c r="Y227" s="112">
        <f t="shared" si="31"/>
        <v>22.448979591836736</v>
      </c>
    </row>
    <row r="228" spans="1:25" x14ac:dyDescent="0.25">
      <c r="A228" s="153" t="s">
        <v>9</v>
      </c>
      <c r="B228" s="154">
        <v>15</v>
      </c>
      <c r="C228" s="154">
        <v>167</v>
      </c>
      <c r="D228" s="154">
        <v>8</v>
      </c>
      <c r="E228" s="154">
        <v>176</v>
      </c>
      <c r="F228" s="154">
        <v>40</v>
      </c>
      <c r="G228" s="154">
        <v>122</v>
      </c>
      <c r="H228" s="154">
        <v>313</v>
      </c>
      <c r="I228" s="154">
        <v>15</v>
      </c>
      <c r="J228" s="154">
        <v>43</v>
      </c>
      <c r="K228" s="154">
        <v>7</v>
      </c>
      <c r="L228" s="154">
        <v>116</v>
      </c>
      <c r="M228" s="154">
        <v>97</v>
      </c>
      <c r="N228" s="154">
        <v>130</v>
      </c>
      <c r="O228" s="154">
        <v>70</v>
      </c>
      <c r="P228" s="154">
        <v>200</v>
      </c>
      <c r="Q228" s="154">
        <v>53</v>
      </c>
      <c r="R228" s="154">
        <v>13</v>
      </c>
      <c r="S228" s="154">
        <v>4</v>
      </c>
      <c r="T228" s="154">
        <v>10</v>
      </c>
      <c r="U228" s="112">
        <f t="shared" si="28"/>
        <v>23.952095808383234</v>
      </c>
      <c r="V228" s="113">
        <f t="shared" si="29"/>
        <v>2.5655737704918034</v>
      </c>
      <c r="W228" s="112">
        <f t="shared" si="30"/>
        <v>79.508196721311478</v>
      </c>
      <c r="X228" s="152">
        <f t="array" ref="X228">INDEX('Attack Possession'!P$1:P$1067,MATCH($A228&amp;$B228,'Attack Possession'!$A$1:$A$1067&amp;'Attack Possession'!$B$1:$B$1067,0))</f>
        <v>53</v>
      </c>
      <c r="Y228" s="112">
        <f t="shared" si="31"/>
        <v>24.528301886792452</v>
      </c>
    </row>
    <row r="229" spans="1:25" x14ac:dyDescent="0.25">
      <c r="A229" s="155" t="s">
        <v>8</v>
      </c>
      <c r="B229" s="154">
        <v>15</v>
      </c>
      <c r="C229" s="156">
        <v>136</v>
      </c>
      <c r="D229" s="156">
        <v>10</v>
      </c>
      <c r="E229" s="156">
        <v>146</v>
      </c>
      <c r="F229" s="156">
        <v>23</v>
      </c>
      <c r="G229" s="156">
        <v>116</v>
      </c>
      <c r="H229" s="156">
        <v>616</v>
      </c>
      <c r="I229" s="156">
        <v>22</v>
      </c>
      <c r="J229" s="156">
        <v>50</v>
      </c>
      <c r="K229" s="156">
        <v>12</v>
      </c>
      <c r="L229" s="156">
        <v>90</v>
      </c>
      <c r="M229" s="156">
        <v>74</v>
      </c>
      <c r="N229" s="156">
        <v>139</v>
      </c>
      <c r="O229" s="156">
        <v>11</v>
      </c>
      <c r="P229" s="156">
        <v>150</v>
      </c>
      <c r="Q229" s="156">
        <v>44</v>
      </c>
      <c r="R229" s="156">
        <v>21</v>
      </c>
      <c r="S229" s="156" t="s">
        <v>3</v>
      </c>
      <c r="T229" s="156">
        <v>8</v>
      </c>
      <c r="U229" s="112">
        <f t="shared" si="28"/>
        <v>16.911764705882355</v>
      </c>
      <c r="V229" s="113">
        <f t="shared" si="29"/>
        <v>5.3103448275862073</v>
      </c>
      <c r="W229" s="112">
        <f t="shared" si="30"/>
        <v>63.793103448275865</v>
      </c>
      <c r="X229" s="152">
        <f t="array" ref="X229">INDEX('Attack Possession'!P$1:P$1067,MATCH($A229&amp;$B229,'Attack Possession'!$A$1:$A$1067&amp;'Attack Possession'!$B$1:$B$1067,0))</f>
        <v>46</v>
      </c>
      <c r="Y229" s="112">
        <f t="shared" si="31"/>
        <v>45.652173913043477</v>
      </c>
    </row>
    <row r="230" spans="1:25" x14ac:dyDescent="0.25">
      <c r="A230" s="153" t="s">
        <v>7</v>
      </c>
      <c r="B230" s="154">
        <v>15</v>
      </c>
      <c r="C230" s="154">
        <v>169</v>
      </c>
      <c r="D230" s="154">
        <v>8</v>
      </c>
      <c r="E230" s="154">
        <v>178</v>
      </c>
      <c r="F230" s="154">
        <v>16</v>
      </c>
      <c r="G230" s="154">
        <v>127</v>
      </c>
      <c r="H230" s="154">
        <v>457</v>
      </c>
      <c r="I230" s="154">
        <v>18</v>
      </c>
      <c r="J230" s="154">
        <v>44</v>
      </c>
      <c r="K230" s="154">
        <v>6</v>
      </c>
      <c r="L230" s="154">
        <v>112</v>
      </c>
      <c r="M230" s="154">
        <v>94</v>
      </c>
      <c r="N230" s="154">
        <v>145</v>
      </c>
      <c r="O230" s="154">
        <v>63</v>
      </c>
      <c r="P230" s="154">
        <v>208</v>
      </c>
      <c r="Q230" s="154">
        <v>29</v>
      </c>
      <c r="R230" s="154">
        <v>18</v>
      </c>
      <c r="S230" s="154" t="s">
        <v>3</v>
      </c>
      <c r="T230" s="154">
        <v>9</v>
      </c>
      <c r="U230" s="112">
        <f t="shared" si="28"/>
        <v>9.4674556213017755</v>
      </c>
      <c r="V230" s="113">
        <f t="shared" si="29"/>
        <v>3.5984251968503935</v>
      </c>
      <c r="W230" s="112">
        <f t="shared" si="30"/>
        <v>74.015748031496059</v>
      </c>
      <c r="X230" s="152">
        <f t="array" ref="X230">INDEX('Attack Possession'!P$1:P$1067,MATCH($A230&amp;$B230,'Attack Possession'!$A$1:$A$1067&amp;'Attack Possession'!$B$1:$B$1067,0))</f>
        <v>33</v>
      </c>
      <c r="Y230" s="112">
        <f t="shared" si="31"/>
        <v>54.54545454545454</v>
      </c>
    </row>
    <row r="231" spans="1:25" x14ac:dyDescent="0.25">
      <c r="A231" s="155" t="s">
        <v>6</v>
      </c>
      <c r="B231" s="154">
        <v>15</v>
      </c>
      <c r="C231" s="156">
        <v>117</v>
      </c>
      <c r="D231" s="156">
        <v>7</v>
      </c>
      <c r="E231" s="156">
        <v>127</v>
      </c>
      <c r="F231" s="156">
        <v>20</v>
      </c>
      <c r="G231" s="156">
        <v>99</v>
      </c>
      <c r="H231" s="156">
        <v>379</v>
      </c>
      <c r="I231" s="156">
        <v>15</v>
      </c>
      <c r="J231" s="156">
        <v>41</v>
      </c>
      <c r="K231" s="156">
        <v>6</v>
      </c>
      <c r="L231" s="156">
        <v>86</v>
      </c>
      <c r="M231" s="156">
        <v>73</v>
      </c>
      <c r="N231" s="156">
        <v>120</v>
      </c>
      <c r="O231" s="156">
        <v>47</v>
      </c>
      <c r="P231" s="156">
        <v>167</v>
      </c>
      <c r="Q231" s="156">
        <v>39</v>
      </c>
      <c r="R231" s="156">
        <v>22</v>
      </c>
      <c r="S231" s="156">
        <v>3</v>
      </c>
      <c r="T231" s="156">
        <v>8</v>
      </c>
      <c r="U231" s="112">
        <f t="shared" si="28"/>
        <v>17.094017094017094</v>
      </c>
      <c r="V231" s="113">
        <f t="shared" si="29"/>
        <v>3.8282828282828283</v>
      </c>
      <c r="W231" s="112">
        <f t="shared" si="30"/>
        <v>73.73737373737373</v>
      </c>
      <c r="X231" s="152">
        <f t="array" ref="X231">INDEX('Attack Possession'!P$1:P$1067,MATCH($A231&amp;$B231,'Attack Possession'!$A$1:$A$1067&amp;'Attack Possession'!$B$1:$B$1067,0))</f>
        <v>45</v>
      </c>
      <c r="Y231" s="112">
        <f t="shared" si="31"/>
        <v>48.888888888888886</v>
      </c>
    </row>
    <row r="232" spans="1:25" x14ac:dyDescent="0.25">
      <c r="A232" s="153" t="s">
        <v>5</v>
      </c>
      <c r="B232" s="154">
        <v>15</v>
      </c>
      <c r="C232" s="154">
        <v>125</v>
      </c>
      <c r="D232" s="154">
        <v>8</v>
      </c>
      <c r="E232" s="154">
        <v>133</v>
      </c>
      <c r="F232" s="154">
        <v>23</v>
      </c>
      <c r="G232" s="154">
        <v>107</v>
      </c>
      <c r="H232" s="154">
        <v>389</v>
      </c>
      <c r="I232" s="154">
        <v>17</v>
      </c>
      <c r="J232" s="154">
        <v>41</v>
      </c>
      <c r="K232" s="154">
        <v>7</v>
      </c>
      <c r="L232" s="154">
        <v>89</v>
      </c>
      <c r="M232" s="154">
        <v>73</v>
      </c>
      <c r="N232" s="154">
        <v>144</v>
      </c>
      <c r="O232" s="154">
        <v>15</v>
      </c>
      <c r="P232" s="154">
        <v>159</v>
      </c>
      <c r="Q232" s="154">
        <v>32</v>
      </c>
      <c r="R232" s="154">
        <v>19</v>
      </c>
      <c r="S232" s="154">
        <v>2</v>
      </c>
      <c r="T232" s="154">
        <v>8</v>
      </c>
      <c r="U232" s="112">
        <f t="shared" si="28"/>
        <v>18.399999999999999</v>
      </c>
      <c r="V232" s="113">
        <f t="shared" si="29"/>
        <v>3.6355140186915889</v>
      </c>
      <c r="W232" s="112">
        <f t="shared" si="30"/>
        <v>68.224299065420553</v>
      </c>
      <c r="X232" s="152">
        <f t="array" ref="X232">INDEX('Attack Possession'!P$1:P$1067,MATCH($A232&amp;$B232,'Attack Possession'!$A$1:$A$1067&amp;'Attack Possession'!$B$1:$B$1067,0))</f>
        <v>45</v>
      </c>
      <c r="Y232" s="112">
        <f t="shared" si="31"/>
        <v>42.222222222222221</v>
      </c>
    </row>
    <row r="233" spans="1:25" x14ac:dyDescent="0.25">
      <c r="A233" s="155" t="s">
        <v>18</v>
      </c>
      <c r="B233" s="154">
        <v>15</v>
      </c>
      <c r="C233" s="156">
        <v>117</v>
      </c>
      <c r="D233" s="156">
        <v>9</v>
      </c>
      <c r="E233" s="156">
        <v>126</v>
      </c>
      <c r="F233" s="156">
        <v>24</v>
      </c>
      <c r="G233" s="156">
        <v>103</v>
      </c>
      <c r="H233" s="156">
        <v>489</v>
      </c>
      <c r="I233" s="156">
        <v>13</v>
      </c>
      <c r="J233" s="156">
        <v>39</v>
      </c>
      <c r="K233" s="156">
        <v>5</v>
      </c>
      <c r="L233" s="156">
        <v>84</v>
      </c>
      <c r="M233" s="156">
        <v>72</v>
      </c>
      <c r="N233" s="156">
        <v>116</v>
      </c>
      <c r="O233" s="156">
        <v>56</v>
      </c>
      <c r="P233" s="156">
        <v>172</v>
      </c>
      <c r="Q233" s="156">
        <v>29</v>
      </c>
      <c r="R233" s="156">
        <v>14</v>
      </c>
      <c r="S233" s="156">
        <v>2</v>
      </c>
      <c r="T233" s="156">
        <v>5</v>
      </c>
      <c r="U233" s="112">
        <f t="shared" si="28"/>
        <v>20.512820512820511</v>
      </c>
      <c r="V233" s="113">
        <f t="shared" si="29"/>
        <v>4.7475728155339807</v>
      </c>
      <c r="W233" s="112">
        <f t="shared" si="30"/>
        <v>69.902912621359221</v>
      </c>
      <c r="X233" s="152">
        <f t="array" ref="X233">INDEX('Attack Possession'!P$1:P$1067,MATCH($A233&amp;$B233,'Attack Possession'!$A$1:$A$1067&amp;'Attack Possession'!$B$1:$B$1067,0))</f>
        <v>46</v>
      </c>
      <c r="Y233" s="112">
        <f t="shared" si="31"/>
        <v>30.434782608695656</v>
      </c>
    </row>
    <row r="234" spans="1:25" x14ac:dyDescent="0.25">
      <c r="A234" s="153" t="s">
        <v>4</v>
      </c>
      <c r="B234" s="154">
        <v>15</v>
      </c>
      <c r="C234" s="154">
        <v>155</v>
      </c>
      <c r="D234" s="154">
        <v>5</v>
      </c>
      <c r="E234" s="154">
        <v>165</v>
      </c>
      <c r="F234" s="154">
        <v>10</v>
      </c>
      <c r="G234" s="154">
        <v>119</v>
      </c>
      <c r="H234" s="154">
        <v>393</v>
      </c>
      <c r="I234" s="154">
        <v>17</v>
      </c>
      <c r="J234" s="154">
        <v>41</v>
      </c>
      <c r="K234" s="154">
        <v>9</v>
      </c>
      <c r="L234" s="154">
        <v>100</v>
      </c>
      <c r="M234" s="154">
        <v>86</v>
      </c>
      <c r="N234" s="154">
        <v>173</v>
      </c>
      <c r="O234" s="154">
        <v>44</v>
      </c>
      <c r="P234" s="154">
        <v>217</v>
      </c>
      <c r="Q234" s="154">
        <v>27</v>
      </c>
      <c r="R234" s="154">
        <v>13</v>
      </c>
      <c r="S234" s="154">
        <v>3</v>
      </c>
      <c r="T234" s="154">
        <v>8</v>
      </c>
      <c r="U234" s="112">
        <f t="shared" si="28"/>
        <v>6.4516129032258061</v>
      </c>
      <c r="V234" s="113">
        <f t="shared" si="29"/>
        <v>3.3025210084033612</v>
      </c>
      <c r="W234" s="112">
        <f t="shared" si="30"/>
        <v>72.268907563025209</v>
      </c>
      <c r="X234" s="152">
        <f t="array" ref="X234">INDEX('Attack Possession'!P$1:P$1067,MATCH($A234&amp;$B234,'Attack Possession'!$A$1:$A$1067&amp;'Attack Possession'!$B$1:$B$1067,0))</f>
        <v>34</v>
      </c>
      <c r="Y234" s="112">
        <f t="shared" si="31"/>
        <v>38.235294117647058</v>
      </c>
    </row>
    <row r="235" spans="1:25" x14ac:dyDescent="0.25">
      <c r="A235" s="155" t="s">
        <v>2</v>
      </c>
      <c r="B235" s="154">
        <v>15</v>
      </c>
      <c r="C235" s="156">
        <v>138</v>
      </c>
      <c r="D235" s="156">
        <v>6</v>
      </c>
      <c r="E235" s="156">
        <v>149</v>
      </c>
      <c r="F235" s="156">
        <v>8</v>
      </c>
      <c r="G235" s="156">
        <v>124</v>
      </c>
      <c r="H235" s="156">
        <v>709</v>
      </c>
      <c r="I235" s="156">
        <v>40</v>
      </c>
      <c r="J235" s="156">
        <v>54</v>
      </c>
      <c r="K235" s="156">
        <v>16</v>
      </c>
      <c r="L235" s="156">
        <v>106</v>
      </c>
      <c r="M235" s="156">
        <v>78</v>
      </c>
      <c r="N235" s="156">
        <v>140</v>
      </c>
      <c r="O235" s="156">
        <v>26</v>
      </c>
      <c r="P235" s="156">
        <v>166</v>
      </c>
      <c r="Q235" s="156">
        <v>30</v>
      </c>
      <c r="R235" s="156">
        <v>19</v>
      </c>
      <c r="S235" s="156" t="s">
        <v>3</v>
      </c>
      <c r="T235" s="156">
        <v>6</v>
      </c>
      <c r="U235" s="112">
        <f t="shared" si="28"/>
        <v>5.7971014492753623</v>
      </c>
      <c r="V235" s="113">
        <f t="shared" si="29"/>
        <v>5.717741935483871</v>
      </c>
      <c r="W235" s="112">
        <f t="shared" si="30"/>
        <v>62.903225806451616</v>
      </c>
      <c r="X235" s="152">
        <f t="array" ref="X235">INDEX('Attack Possession'!P$1:P$1067,MATCH($A235&amp;$B235,'Attack Possession'!$A$1:$A$1067&amp;'Attack Possession'!$B$1:$B$1067,0))</f>
        <v>36</v>
      </c>
      <c r="Y235" s="112">
        <f t="shared" si="31"/>
        <v>52.777777777777779</v>
      </c>
    </row>
    <row r="236" spans="1:25" x14ac:dyDescent="0.25">
      <c r="A236" s="153" t="s">
        <v>17</v>
      </c>
      <c r="B236" s="154">
        <v>16</v>
      </c>
      <c r="C236" s="154">
        <v>175</v>
      </c>
      <c r="D236" s="154">
        <v>13</v>
      </c>
      <c r="E236" s="154">
        <v>190</v>
      </c>
      <c r="F236" s="154">
        <v>21</v>
      </c>
      <c r="G236" s="154">
        <v>134</v>
      </c>
      <c r="H236" s="154">
        <v>631</v>
      </c>
      <c r="I236" s="154">
        <v>26</v>
      </c>
      <c r="J236" s="154">
        <v>51</v>
      </c>
      <c r="K236" s="154">
        <v>15</v>
      </c>
      <c r="L236" s="154">
        <v>112</v>
      </c>
      <c r="M236" s="154">
        <v>88</v>
      </c>
      <c r="N236" s="154">
        <v>131</v>
      </c>
      <c r="O236" s="154">
        <v>65</v>
      </c>
      <c r="P236" s="154">
        <v>196</v>
      </c>
      <c r="Q236" s="154">
        <v>35</v>
      </c>
      <c r="R236" s="154">
        <v>15</v>
      </c>
      <c r="S236" s="154">
        <v>3</v>
      </c>
      <c r="T236" s="154">
        <v>12</v>
      </c>
      <c r="U236" s="112">
        <f t="shared" si="28"/>
        <v>12</v>
      </c>
      <c r="V236" s="113">
        <f t="shared" si="29"/>
        <v>4.7089552238805972</v>
      </c>
      <c r="W236" s="112">
        <f t="shared" si="30"/>
        <v>65.671641791044777</v>
      </c>
      <c r="X236" s="152">
        <f t="array" ref="X236">INDEX('Attack Possession'!P$1:P$1067,MATCH($A236&amp;$B236,'Attack Possession'!$A$1:$A$1067&amp;'Attack Possession'!$B$1:$B$1067,0))</f>
        <v>45</v>
      </c>
      <c r="Y236" s="112">
        <f t="shared" si="31"/>
        <v>33.333333333333329</v>
      </c>
    </row>
    <row r="237" spans="1:25" x14ac:dyDescent="0.25">
      <c r="A237" s="155" t="s">
        <v>16</v>
      </c>
      <c r="B237" s="154">
        <v>16</v>
      </c>
      <c r="C237" s="156">
        <v>93</v>
      </c>
      <c r="D237" s="156">
        <v>6</v>
      </c>
      <c r="E237" s="156">
        <v>99</v>
      </c>
      <c r="F237" s="156">
        <v>22</v>
      </c>
      <c r="G237" s="156">
        <v>79</v>
      </c>
      <c r="H237" s="156">
        <v>178</v>
      </c>
      <c r="I237" s="156">
        <v>10</v>
      </c>
      <c r="J237" s="156">
        <v>35</v>
      </c>
      <c r="K237" s="156">
        <v>2</v>
      </c>
      <c r="L237" s="156">
        <v>63</v>
      </c>
      <c r="M237" s="156">
        <v>67</v>
      </c>
      <c r="N237" s="156">
        <v>113</v>
      </c>
      <c r="O237" s="156">
        <v>33</v>
      </c>
      <c r="P237" s="156">
        <v>146</v>
      </c>
      <c r="Q237" s="156">
        <v>28</v>
      </c>
      <c r="R237" s="156">
        <v>15</v>
      </c>
      <c r="S237" s="156">
        <v>3</v>
      </c>
      <c r="T237" s="156">
        <v>6</v>
      </c>
      <c r="U237" s="112">
        <f t="shared" si="28"/>
        <v>23.655913978494624</v>
      </c>
      <c r="V237" s="113">
        <f t="shared" si="29"/>
        <v>2.2531645569620253</v>
      </c>
      <c r="W237" s="112">
        <f t="shared" si="30"/>
        <v>84.810126582278471</v>
      </c>
      <c r="X237" s="152">
        <f t="array" ref="X237">INDEX('Attack Possession'!P$1:P$1067,MATCH($A237&amp;$B237,'Attack Possession'!$A$1:$A$1067&amp;'Attack Possession'!$B$1:$B$1067,0))</f>
        <v>39</v>
      </c>
      <c r="Y237" s="112">
        <f t="shared" si="31"/>
        <v>38.461538461538467</v>
      </c>
    </row>
    <row r="238" spans="1:25" x14ac:dyDescent="0.25">
      <c r="A238" s="153" t="s">
        <v>19</v>
      </c>
      <c r="B238" s="154">
        <v>16</v>
      </c>
      <c r="C238" s="154">
        <v>137</v>
      </c>
      <c r="D238" s="154">
        <v>12</v>
      </c>
      <c r="E238" s="154">
        <v>149</v>
      </c>
      <c r="F238" s="154">
        <v>16</v>
      </c>
      <c r="G238" s="154">
        <v>103</v>
      </c>
      <c r="H238" s="154">
        <v>660</v>
      </c>
      <c r="I238" s="154">
        <v>34</v>
      </c>
      <c r="J238" s="154">
        <v>45</v>
      </c>
      <c r="K238" s="154">
        <v>9</v>
      </c>
      <c r="L238" s="154">
        <v>88</v>
      </c>
      <c r="M238" s="154">
        <v>74</v>
      </c>
      <c r="N238" s="154">
        <v>134</v>
      </c>
      <c r="O238" s="154">
        <v>37</v>
      </c>
      <c r="P238" s="154">
        <v>171</v>
      </c>
      <c r="Q238" s="154">
        <v>33</v>
      </c>
      <c r="R238" s="154">
        <v>17</v>
      </c>
      <c r="S238" s="154">
        <v>5</v>
      </c>
      <c r="T238" s="154">
        <v>13</v>
      </c>
      <c r="U238" s="112">
        <f t="shared" si="28"/>
        <v>11.678832116788321</v>
      </c>
      <c r="V238" s="113">
        <f t="shared" si="29"/>
        <v>6.407766990291262</v>
      </c>
      <c r="W238" s="112">
        <f t="shared" si="30"/>
        <v>71.844660194174764</v>
      </c>
      <c r="X238" s="152">
        <f t="array" ref="X238">INDEX('Attack Possession'!P$1:P$1067,MATCH($A238&amp;$B238,'Attack Possession'!$A$1:$A$1067&amp;'Attack Possession'!$B$1:$B$1067,0))</f>
        <v>43</v>
      </c>
      <c r="Y238" s="112">
        <f t="shared" si="31"/>
        <v>39.534883720930232</v>
      </c>
    </row>
    <row r="239" spans="1:25" x14ac:dyDescent="0.25">
      <c r="A239" s="155" t="s">
        <v>15</v>
      </c>
      <c r="B239" s="154">
        <v>16</v>
      </c>
      <c r="C239" s="156">
        <v>120</v>
      </c>
      <c r="D239" s="156">
        <v>4</v>
      </c>
      <c r="E239" s="156">
        <v>125</v>
      </c>
      <c r="F239" s="156">
        <v>27</v>
      </c>
      <c r="G239" s="156">
        <v>89</v>
      </c>
      <c r="H239" s="156">
        <v>268</v>
      </c>
      <c r="I239" s="156">
        <v>10</v>
      </c>
      <c r="J239" s="156">
        <v>36</v>
      </c>
      <c r="K239" s="156">
        <v>3</v>
      </c>
      <c r="L239" s="156">
        <v>76</v>
      </c>
      <c r="M239" s="156">
        <v>66</v>
      </c>
      <c r="N239" s="156">
        <v>113</v>
      </c>
      <c r="O239" s="156">
        <v>19</v>
      </c>
      <c r="P239" s="156">
        <v>132</v>
      </c>
      <c r="Q239" s="156">
        <v>35</v>
      </c>
      <c r="R239" s="156">
        <v>27</v>
      </c>
      <c r="S239" s="156" t="s">
        <v>3</v>
      </c>
      <c r="T239" s="156">
        <v>7</v>
      </c>
      <c r="U239" s="112">
        <f t="shared" si="28"/>
        <v>22.5</v>
      </c>
      <c r="V239" s="113">
        <f t="shared" si="29"/>
        <v>3.0112359550561796</v>
      </c>
      <c r="W239" s="112">
        <f t="shared" si="30"/>
        <v>74.157303370786522</v>
      </c>
      <c r="X239" s="152">
        <f t="array" ref="X239">INDEX('Attack Possession'!P$1:P$1067,MATCH($A239&amp;$B239,'Attack Possession'!$A$1:$A$1067&amp;'Attack Possession'!$B$1:$B$1067,0))</f>
        <v>53</v>
      </c>
      <c r="Y239" s="112">
        <f t="shared" si="31"/>
        <v>50.943396226415096</v>
      </c>
    </row>
    <row r="240" spans="1:25" x14ac:dyDescent="0.25">
      <c r="A240" s="153" t="s">
        <v>14</v>
      </c>
      <c r="B240" s="154">
        <v>16</v>
      </c>
      <c r="C240" s="154">
        <v>124</v>
      </c>
      <c r="D240" s="154">
        <v>16</v>
      </c>
      <c r="E240" s="154">
        <v>142</v>
      </c>
      <c r="F240" s="154">
        <v>17</v>
      </c>
      <c r="G240" s="154">
        <v>102</v>
      </c>
      <c r="H240" s="154">
        <v>651</v>
      </c>
      <c r="I240" s="154">
        <v>28</v>
      </c>
      <c r="J240" s="154">
        <v>36</v>
      </c>
      <c r="K240" s="154">
        <v>20</v>
      </c>
      <c r="L240" s="154">
        <v>72</v>
      </c>
      <c r="M240" s="154">
        <v>47</v>
      </c>
      <c r="N240" s="154">
        <v>58</v>
      </c>
      <c r="O240" s="154">
        <v>30</v>
      </c>
      <c r="P240" s="154">
        <v>88</v>
      </c>
      <c r="Q240" s="154">
        <v>27</v>
      </c>
      <c r="R240" s="154">
        <v>18</v>
      </c>
      <c r="S240" s="154">
        <v>2</v>
      </c>
      <c r="T240" s="154">
        <v>10</v>
      </c>
      <c r="U240" s="112">
        <f t="shared" si="28"/>
        <v>13.709677419354838</v>
      </c>
      <c r="V240" s="113">
        <f t="shared" si="29"/>
        <v>6.382352941176471</v>
      </c>
      <c r="W240" s="112">
        <f t="shared" si="30"/>
        <v>46.078431372549019</v>
      </c>
      <c r="X240" s="152">
        <f t="array" ref="X240">INDEX('Attack Possession'!P$1:P$1067,MATCH($A240&amp;$B240,'Attack Possession'!$A$1:$A$1067&amp;'Attack Possession'!$B$1:$B$1067,0))</f>
        <v>44</v>
      </c>
      <c r="Y240" s="112">
        <f t="shared" si="31"/>
        <v>40.909090909090914</v>
      </c>
    </row>
    <row r="241" spans="1:25" x14ac:dyDescent="0.25">
      <c r="A241" s="155" t="s">
        <v>13</v>
      </c>
      <c r="B241" s="154">
        <v>16</v>
      </c>
      <c r="C241" s="156">
        <v>176</v>
      </c>
      <c r="D241" s="156">
        <v>11</v>
      </c>
      <c r="E241" s="156">
        <v>197</v>
      </c>
      <c r="F241" s="156">
        <v>19</v>
      </c>
      <c r="G241" s="156">
        <v>126</v>
      </c>
      <c r="H241" s="156">
        <v>830</v>
      </c>
      <c r="I241" s="156">
        <v>32</v>
      </c>
      <c r="J241" s="156">
        <v>45</v>
      </c>
      <c r="K241" s="156">
        <v>20</v>
      </c>
      <c r="L241" s="156">
        <v>90</v>
      </c>
      <c r="M241" s="156">
        <v>67</v>
      </c>
      <c r="N241" s="156">
        <v>149</v>
      </c>
      <c r="O241" s="156">
        <v>8</v>
      </c>
      <c r="P241" s="156">
        <v>157</v>
      </c>
      <c r="Q241" s="156">
        <v>46</v>
      </c>
      <c r="R241" s="156">
        <v>15</v>
      </c>
      <c r="S241" s="156">
        <v>2</v>
      </c>
      <c r="T241" s="156">
        <v>11</v>
      </c>
      <c r="U241" s="112">
        <f t="shared" si="28"/>
        <v>10.795454545454545</v>
      </c>
      <c r="V241" s="113">
        <f t="shared" si="29"/>
        <v>6.587301587301587</v>
      </c>
      <c r="W241" s="112">
        <f t="shared" si="30"/>
        <v>53.174603174603178</v>
      </c>
      <c r="X241" s="152">
        <f t="array" ref="X241">INDEX('Attack Possession'!P$1:P$1067,MATCH($A241&amp;$B241,'Attack Possession'!$A$1:$A$1067&amp;'Attack Possession'!$B$1:$B$1067,0))</f>
        <v>47</v>
      </c>
      <c r="Y241" s="112">
        <f t="shared" si="31"/>
        <v>31.914893617021278</v>
      </c>
    </row>
    <row r="242" spans="1:25" x14ac:dyDescent="0.25">
      <c r="A242" s="153" t="s">
        <v>648</v>
      </c>
      <c r="B242" s="154">
        <v>16</v>
      </c>
      <c r="C242" s="154">
        <v>127</v>
      </c>
      <c r="D242" s="154">
        <v>4</v>
      </c>
      <c r="E242" s="154">
        <v>131</v>
      </c>
      <c r="F242" s="154">
        <v>38</v>
      </c>
      <c r="G242" s="154">
        <v>113</v>
      </c>
      <c r="H242" s="154">
        <v>358</v>
      </c>
      <c r="I242" s="154">
        <v>13</v>
      </c>
      <c r="J242" s="154">
        <v>45</v>
      </c>
      <c r="K242" s="154">
        <v>3</v>
      </c>
      <c r="L242" s="154">
        <v>105</v>
      </c>
      <c r="M242" s="154">
        <v>101</v>
      </c>
      <c r="N242" s="154">
        <v>230</v>
      </c>
      <c r="O242" s="154">
        <v>47</v>
      </c>
      <c r="P242" s="154">
        <v>277</v>
      </c>
      <c r="Q242" s="154">
        <v>51</v>
      </c>
      <c r="R242" s="154">
        <v>15</v>
      </c>
      <c r="S242" s="154">
        <v>3</v>
      </c>
      <c r="T242" s="154">
        <v>13</v>
      </c>
      <c r="U242" s="112">
        <f t="shared" si="28"/>
        <v>29.921259842519689</v>
      </c>
      <c r="V242" s="113">
        <f t="shared" si="29"/>
        <v>3.168141592920354</v>
      </c>
      <c r="W242" s="112">
        <f t="shared" si="30"/>
        <v>89.380530973451329</v>
      </c>
      <c r="X242" s="152">
        <f t="array" ref="X242">INDEX('Attack Possession'!P$1:P$1067,MATCH($A242&amp;$B242,'Attack Possession'!$A$1:$A$1067&amp;'Attack Possession'!$B$1:$B$1067,0))</f>
        <v>62</v>
      </c>
      <c r="Y242" s="112">
        <f t="shared" si="31"/>
        <v>24.193548387096776</v>
      </c>
    </row>
    <row r="243" spans="1:25" x14ac:dyDescent="0.25">
      <c r="A243" s="155" t="s">
        <v>12</v>
      </c>
      <c r="B243" s="154">
        <v>16</v>
      </c>
      <c r="C243" s="156">
        <v>142</v>
      </c>
      <c r="D243" s="156">
        <v>20</v>
      </c>
      <c r="E243" s="156">
        <v>163</v>
      </c>
      <c r="F243" s="156">
        <v>21</v>
      </c>
      <c r="G243" s="156">
        <v>105</v>
      </c>
      <c r="H243" s="156">
        <v>498</v>
      </c>
      <c r="I243" s="156">
        <v>27</v>
      </c>
      <c r="J243" s="156">
        <v>34</v>
      </c>
      <c r="K243" s="156">
        <v>9</v>
      </c>
      <c r="L243" s="156">
        <v>90</v>
      </c>
      <c r="M243" s="156">
        <v>59</v>
      </c>
      <c r="N243" s="156">
        <v>85</v>
      </c>
      <c r="O243" s="156">
        <v>28</v>
      </c>
      <c r="P243" s="156">
        <v>113</v>
      </c>
      <c r="Q243" s="156">
        <v>44</v>
      </c>
      <c r="R243" s="156">
        <v>25</v>
      </c>
      <c r="S243" s="156">
        <v>1</v>
      </c>
      <c r="T243" s="156">
        <v>12</v>
      </c>
      <c r="U243" s="112">
        <f t="shared" si="28"/>
        <v>14.788732394366196</v>
      </c>
      <c r="V243" s="113">
        <f t="shared" si="29"/>
        <v>4.7428571428571429</v>
      </c>
      <c r="W243" s="112">
        <f t="shared" si="30"/>
        <v>56.19047619047619</v>
      </c>
      <c r="X243" s="152">
        <f t="array" ref="X243">INDEX('Attack Possession'!P$1:P$1067,MATCH($A243&amp;$B243,'Attack Possession'!$A$1:$A$1067&amp;'Attack Possession'!$B$1:$B$1067,0))</f>
        <v>44</v>
      </c>
      <c r="Y243" s="112">
        <f t="shared" si="31"/>
        <v>56.81818181818182</v>
      </c>
    </row>
    <row r="244" spans="1:25" x14ac:dyDescent="0.25">
      <c r="A244" s="153" t="s">
        <v>11</v>
      </c>
      <c r="B244" s="154">
        <v>16</v>
      </c>
      <c r="C244" s="154">
        <v>133</v>
      </c>
      <c r="D244" s="154">
        <v>6</v>
      </c>
      <c r="E244" s="154">
        <v>144</v>
      </c>
      <c r="F244" s="154">
        <v>33</v>
      </c>
      <c r="G244" s="154">
        <v>106</v>
      </c>
      <c r="H244" s="154">
        <v>431</v>
      </c>
      <c r="I244" s="154">
        <v>22</v>
      </c>
      <c r="J244" s="154">
        <v>32</v>
      </c>
      <c r="K244" s="154">
        <v>13</v>
      </c>
      <c r="L244" s="154">
        <v>82</v>
      </c>
      <c r="M244" s="154">
        <v>62</v>
      </c>
      <c r="N244" s="154">
        <v>113</v>
      </c>
      <c r="O244" s="154">
        <v>41</v>
      </c>
      <c r="P244" s="154">
        <v>154</v>
      </c>
      <c r="Q244" s="154">
        <v>37</v>
      </c>
      <c r="R244" s="154">
        <v>16</v>
      </c>
      <c r="S244" s="154" t="s">
        <v>3</v>
      </c>
      <c r="T244" s="154">
        <v>8</v>
      </c>
      <c r="U244" s="112">
        <f t="shared" si="28"/>
        <v>24.81203007518797</v>
      </c>
      <c r="V244" s="113">
        <f t="shared" si="29"/>
        <v>4.0660377358490569</v>
      </c>
      <c r="W244" s="112">
        <f t="shared" si="30"/>
        <v>58.490566037735846</v>
      </c>
      <c r="X244" s="152">
        <f t="array" ref="X244">INDEX('Attack Possession'!P$1:P$1067,MATCH($A244&amp;$B244,'Attack Possession'!$A$1:$A$1067&amp;'Attack Possession'!$B$1:$B$1067,0))</f>
        <v>52</v>
      </c>
      <c r="Y244" s="112">
        <f t="shared" si="31"/>
        <v>30.76923076923077</v>
      </c>
    </row>
    <row r="245" spans="1:25" x14ac:dyDescent="0.25">
      <c r="A245" s="155" t="s">
        <v>10</v>
      </c>
      <c r="B245" s="154">
        <v>16</v>
      </c>
      <c r="C245" s="156">
        <v>139</v>
      </c>
      <c r="D245" s="156">
        <v>9</v>
      </c>
      <c r="E245" s="156">
        <v>149</v>
      </c>
      <c r="F245" s="156">
        <v>21</v>
      </c>
      <c r="G245" s="156">
        <v>121</v>
      </c>
      <c r="H245" s="156">
        <v>401</v>
      </c>
      <c r="I245" s="156">
        <v>24</v>
      </c>
      <c r="J245" s="156">
        <v>38</v>
      </c>
      <c r="K245" s="156">
        <v>11</v>
      </c>
      <c r="L245" s="156">
        <v>96</v>
      </c>
      <c r="M245" s="156">
        <v>87</v>
      </c>
      <c r="N245" s="156">
        <v>136</v>
      </c>
      <c r="O245" s="156">
        <v>32</v>
      </c>
      <c r="P245" s="156">
        <v>168</v>
      </c>
      <c r="Q245" s="156">
        <v>43</v>
      </c>
      <c r="R245" s="156">
        <v>15</v>
      </c>
      <c r="S245" s="156">
        <v>3</v>
      </c>
      <c r="T245" s="156">
        <v>8</v>
      </c>
      <c r="U245" s="112">
        <f t="shared" si="28"/>
        <v>15.107913669064748</v>
      </c>
      <c r="V245" s="113">
        <f t="shared" si="29"/>
        <v>3.3140495867768593</v>
      </c>
      <c r="W245" s="112">
        <f t="shared" si="30"/>
        <v>71.900826446281002</v>
      </c>
      <c r="X245" s="152">
        <f t="array" ref="X245">INDEX('Attack Possession'!P$1:P$1067,MATCH($A245&amp;$B245,'Attack Possession'!$A$1:$A$1067&amp;'Attack Possession'!$B$1:$B$1067,0))</f>
        <v>50</v>
      </c>
      <c r="Y245" s="112">
        <f t="shared" si="31"/>
        <v>30</v>
      </c>
    </row>
    <row r="246" spans="1:25" x14ac:dyDescent="0.25">
      <c r="A246" s="153" t="s">
        <v>9</v>
      </c>
      <c r="B246" s="154">
        <v>16</v>
      </c>
      <c r="C246" s="154">
        <v>94</v>
      </c>
      <c r="D246" s="154">
        <v>8</v>
      </c>
      <c r="E246" s="154">
        <v>103</v>
      </c>
      <c r="F246" s="154">
        <v>15</v>
      </c>
      <c r="G246" s="154">
        <v>80</v>
      </c>
      <c r="H246" s="154">
        <v>212</v>
      </c>
      <c r="I246" s="154">
        <v>12</v>
      </c>
      <c r="J246" s="154">
        <v>29</v>
      </c>
      <c r="K246" s="154">
        <v>5</v>
      </c>
      <c r="L246" s="154">
        <v>74</v>
      </c>
      <c r="M246" s="154">
        <v>58</v>
      </c>
      <c r="N246" s="154">
        <v>96</v>
      </c>
      <c r="O246" s="154">
        <v>27</v>
      </c>
      <c r="P246" s="154">
        <v>123</v>
      </c>
      <c r="Q246" s="154">
        <v>29</v>
      </c>
      <c r="R246" s="154">
        <v>20</v>
      </c>
      <c r="S246" s="154">
        <v>3</v>
      </c>
      <c r="T246" s="154">
        <v>14</v>
      </c>
      <c r="U246" s="112">
        <f t="shared" si="28"/>
        <v>15.957446808510639</v>
      </c>
      <c r="V246" s="113">
        <f t="shared" si="29"/>
        <v>2.65</v>
      </c>
      <c r="W246" s="112">
        <f t="shared" si="30"/>
        <v>72.5</v>
      </c>
      <c r="X246" s="152">
        <f t="array" ref="X246">INDEX('Attack Possession'!P$1:P$1067,MATCH($A246&amp;$B246,'Attack Possession'!$A$1:$A$1067&amp;'Attack Possession'!$B$1:$B$1067,0))</f>
        <v>39</v>
      </c>
      <c r="Y246" s="112">
        <f t="shared" si="31"/>
        <v>51.282051282051277</v>
      </c>
    </row>
    <row r="247" spans="1:25" x14ac:dyDescent="0.25">
      <c r="A247" s="155" t="s">
        <v>8</v>
      </c>
      <c r="B247" s="154">
        <v>16</v>
      </c>
      <c r="C247" s="156">
        <v>145</v>
      </c>
      <c r="D247" s="156">
        <v>15</v>
      </c>
      <c r="E247" s="156">
        <v>166</v>
      </c>
      <c r="F247" s="156">
        <v>11</v>
      </c>
      <c r="G247" s="156">
        <v>139</v>
      </c>
      <c r="H247" s="156">
        <v>876</v>
      </c>
      <c r="I247" s="156">
        <v>43</v>
      </c>
      <c r="J247" s="156">
        <v>58</v>
      </c>
      <c r="K247" s="156">
        <v>16</v>
      </c>
      <c r="L247" s="156">
        <v>110</v>
      </c>
      <c r="M247" s="156">
        <v>94</v>
      </c>
      <c r="N247" s="156">
        <v>169</v>
      </c>
      <c r="O247" s="156">
        <v>44</v>
      </c>
      <c r="P247" s="156">
        <v>213</v>
      </c>
      <c r="Q247" s="156">
        <v>31</v>
      </c>
      <c r="R247" s="156">
        <v>21</v>
      </c>
      <c r="S247" s="156">
        <v>3</v>
      </c>
      <c r="T247" s="156">
        <v>8</v>
      </c>
      <c r="U247" s="112">
        <f t="shared" si="28"/>
        <v>7.5862068965517242</v>
      </c>
      <c r="V247" s="113">
        <f t="shared" si="29"/>
        <v>6.3021582733812949</v>
      </c>
      <c r="W247" s="112">
        <f t="shared" si="30"/>
        <v>67.625899280575538</v>
      </c>
      <c r="X247" s="152">
        <f t="array" ref="X247">INDEX('Attack Possession'!P$1:P$1067,MATCH($A247&amp;$B247,'Attack Possession'!$A$1:$A$1067&amp;'Attack Possession'!$B$1:$B$1067,0))</f>
        <v>45</v>
      </c>
      <c r="Y247" s="112">
        <f t="shared" si="31"/>
        <v>46.666666666666664</v>
      </c>
    </row>
    <row r="248" spans="1:25" x14ac:dyDescent="0.25">
      <c r="A248" s="153" t="s">
        <v>7</v>
      </c>
      <c r="B248" s="154">
        <v>16</v>
      </c>
      <c r="C248" s="154">
        <v>142</v>
      </c>
      <c r="D248" s="154">
        <v>7</v>
      </c>
      <c r="E248" s="154">
        <v>153</v>
      </c>
      <c r="F248" s="154">
        <v>13</v>
      </c>
      <c r="G248" s="154">
        <v>136</v>
      </c>
      <c r="H248" s="154">
        <v>649</v>
      </c>
      <c r="I248" s="154">
        <v>10</v>
      </c>
      <c r="J248" s="154">
        <v>58</v>
      </c>
      <c r="K248" s="154">
        <v>7</v>
      </c>
      <c r="L248" s="154">
        <v>109</v>
      </c>
      <c r="M248" s="154">
        <v>94</v>
      </c>
      <c r="N248" s="154">
        <v>199</v>
      </c>
      <c r="O248" s="154">
        <v>11</v>
      </c>
      <c r="P248" s="154">
        <v>210</v>
      </c>
      <c r="Q248" s="154">
        <v>32</v>
      </c>
      <c r="R248" s="154">
        <v>22</v>
      </c>
      <c r="S248" s="154">
        <v>1</v>
      </c>
      <c r="T248" s="154">
        <v>4</v>
      </c>
      <c r="U248" s="112">
        <f t="shared" si="28"/>
        <v>9.1549295774647899</v>
      </c>
      <c r="V248" s="113">
        <f t="shared" si="29"/>
        <v>4.7720588235294121</v>
      </c>
      <c r="W248" s="112">
        <f t="shared" si="30"/>
        <v>69.117647058823522</v>
      </c>
      <c r="X248" s="152">
        <f t="array" ref="X248">INDEX('Attack Possession'!P$1:P$1067,MATCH($A248&amp;$B248,'Attack Possession'!$A$1:$A$1067&amp;'Attack Possession'!$B$1:$B$1067,0))</f>
        <v>43</v>
      </c>
      <c r="Y248" s="112">
        <f t="shared" si="31"/>
        <v>51.162790697674424</v>
      </c>
    </row>
    <row r="249" spans="1:25" x14ac:dyDescent="0.25">
      <c r="A249" s="155" t="s">
        <v>6</v>
      </c>
      <c r="B249" s="154">
        <v>16</v>
      </c>
      <c r="C249" s="156">
        <v>114</v>
      </c>
      <c r="D249" s="156">
        <v>6</v>
      </c>
      <c r="E249" s="156">
        <v>121</v>
      </c>
      <c r="F249" s="156">
        <v>14</v>
      </c>
      <c r="G249" s="156">
        <v>100</v>
      </c>
      <c r="H249" s="156">
        <v>249</v>
      </c>
      <c r="I249" s="156">
        <v>14</v>
      </c>
      <c r="J249" s="156">
        <v>34</v>
      </c>
      <c r="K249" s="156">
        <v>4</v>
      </c>
      <c r="L249" s="156">
        <v>95</v>
      </c>
      <c r="M249" s="156">
        <v>81</v>
      </c>
      <c r="N249" s="156">
        <v>137</v>
      </c>
      <c r="O249" s="156">
        <v>76</v>
      </c>
      <c r="P249" s="156">
        <v>213</v>
      </c>
      <c r="Q249" s="156">
        <v>31</v>
      </c>
      <c r="R249" s="156">
        <v>22</v>
      </c>
      <c r="S249" s="156">
        <v>2</v>
      </c>
      <c r="T249" s="156">
        <v>6</v>
      </c>
      <c r="U249" s="112">
        <f t="shared" si="28"/>
        <v>12.280701754385964</v>
      </c>
      <c r="V249" s="113">
        <f t="shared" si="29"/>
        <v>2.4900000000000002</v>
      </c>
      <c r="W249" s="112">
        <f t="shared" si="30"/>
        <v>81</v>
      </c>
      <c r="X249" s="152">
        <f t="array" ref="X249">INDEX('Attack Possession'!P$1:P$1067,MATCH($A249&amp;$B249,'Attack Possession'!$A$1:$A$1067&amp;'Attack Possession'!$B$1:$B$1067,0))</f>
        <v>37</v>
      </c>
      <c r="Y249" s="112">
        <f t="shared" si="31"/>
        <v>59.45945945945946</v>
      </c>
    </row>
    <row r="250" spans="1:25" x14ac:dyDescent="0.25">
      <c r="A250" s="153" t="s">
        <v>5</v>
      </c>
      <c r="B250" s="154">
        <v>16</v>
      </c>
      <c r="C250" s="154">
        <v>59</v>
      </c>
      <c r="D250" s="154">
        <v>5</v>
      </c>
      <c r="E250" s="154">
        <v>65</v>
      </c>
      <c r="F250" s="154">
        <v>35</v>
      </c>
      <c r="G250" s="154">
        <v>79</v>
      </c>
      <c r="H250" s="154">
        <v>353</v>
      </c>
      <c r="I250" s="154">
        <v>8</v>
      </c>
      <c r="J250" s="154">
        <v>26</v>
      </c>
      <c r="K250" s="154">
        <v>7</v>
      </c>
      <c r="L250" s="154">
        <v>69</v>
      </c>
      <c r="M250" s="154">
        <v>54</v>
      </c>
      <c r="N250" s="154">
        <v>93</v>
      </c>
      <c r="O250" s="154">
        <v>31</v>
      </c>
      <c r="P250" s="154">
        <v>124</v>
      </c>
      <c r="Q250" s="154">
        <v>38</v>
      </c>
      <c r="R250" s="154">
        <v>17</v>
      </c>
      <c r="S250" s="154">
        <v>5</v>
      </c>
      <c r="T250" s="154">
        <v>14</v>
      </c>
      <c r="U250" s="112">
        <f t="shared" si="28"/>
        <v>59.322033898305079</v>
      </c>
      <c r="V250" s="113">
        <f t="shared" si="29"/>
        <v>4.4683544303797467</v>
      </c>
      <c r="W250" s="112">
        <f t="shared" si="30"/>
        <v>68.35443037974683</v>
      </c>
      <c r="X250" s="152">
        <f t="array" ref="X250">INDEX('Attack Possession'!P$1:P$1067,MATCH($A250&amp;$B250,'Attack Possession'!$A$1:$A$1067&amp;'Attack Possession'!$B$1:$B$1067,0))</f>
        <v>53</v>
      </c>
      <c r="Y250" s="112">
        <f t="shared" si="31"/>
        <v>32.075471698113205</v>
      </c>
    </row>
    <row r="251" spans="1:25" x14ac:dyDescent="0.25">
      <c r="A251" s="155" t="s">
        <v>18</v>
      </c>
      <c r="B251" s="154">
        <v>16</v>
      </c>
      <c r="C251" s="156">
        <v>90</v>
      </c>
      <c r="D251" s="156">
        <v>2</v>
      </c>
      <c r="E251" s="156">
        <v>93</v>
      </c>
      <c r="F251" s="156">
        <v>48</v>
      </c>
      <c r="G251" s="156">
        <v>89</v>
      </c>
      <c r="H251" s="156">
        <v>363</v>
      </c>
      <c r="I251" s="156">
        <v>15</v>
      </c>
      <c r="J251" s="156">
        <v>34</v>
      </c>
      <c r="K251" s="156">
        <v>5</v>
      </c>
      <c r="L251" s="156">
        <v>70</v>
      </c>
      <c r="M251" s="156">
        <v>74</v>
      </c>
      <c r="N251" s="156">
        <v>142</v>
      </c>
      <c r="O251" s="156">
        <v>50</v>
      </c>
      <c r="P251" s="156">
        <v>192</v>
      </c>
      <c r="Q251" s="156">
        <v>63</v>
      </c>
      <c r="R251" s="156">
        <v>19</v>
      </c>
      <c r="S251" s="156">
        <v>3</v>
      </c>
      <c r="T251" s="156">
        <v>9</v>
      </c>
      <c r="U251" s="112">
        <f t="shared" si="28"/>
        <v>53.333333333333336</v>
      </c>
      <c r="V251" s="113">
        <f t="shared" si="29"/>
        <v>4.0786516853932584</v>
      </c>
      <c r="W251" s="112">
        <f t="shared" si="30"/>
        <v>83.146067415730343</v>
      </c>
      <c r="X251" s="152">
        <f t="array" ref="X251">INDEX('Attack Possession'!P$1:P$1067,MATCH($A251&amp;$B251,'Attack Possession'!$A$1:$A$1067&amp;'Attack Possession'!$B$1:$B$1067,0))</f>
        <v>71</v>
      </c>
      <c r="Y251" s="112">
        <f t="shared" si="31"/>
        <v>26.760563380281688</v>
      </c>
    </row>
    <row r="252" spans="1:25" x14ac:dyDescent="0.25">
      <c r="A252" s="153" t="s">
        <v>4</v>
      </c>
      <c r="B252" s="154">
        <v>16</v>
      </c>
      <c r="C252" s="154">
        <v>183</v>
      </c>
      <c r="D252" s="154">
        <v>6</v>
      </c>
      <c r="E252" s="154">
        <v>192</v>
      </c>
      <c r="F252" s="154">
        <v>15</v>
      </c>
      <c r="G252" s="154">
        <v>118</v>
      </c>
      <c r="H252" s="154">
        <v>390</v>
      </c>
      <c r="I252" s="154">
        <v>16</v>
      </c>
      <c r="J252" s="154">
        <v>43</v>
      </c>
      <c r="K252" s="154">
        <v>2</v>
      </c>
      <c r="L252" s="154">
        <v>104</v>
      </c>
      <c r="M252" s="154">
        <v>90</v>
      </c>
      <c r="N252" s="154">
        <v>164</v>
      </c>
      <c r="O252" s="154">
        <v>39</v>
      </c>
      <c r="P252" s="154">
        <v>203</v>
      </c>
      <c r="Q252" s="154">
        <v>35</v>
      </c>
      <c r="R252" s="154">
        <v>22</v>
      </c>
      <c r="S252" s="154" t="s">
        <v>3</v>
      </c>
      <c r="T252" s="154">
        <v>5</v>
      </c>
      <c r="U252" s="112">
        <f t="shared" si="28"/>
        <v>8.1967213114754092</v>
      </c>
      <c r="V252" s="113">
        <f t="shared" si="29"/>
        <v>3.3050847457627119</v>
      </c>
      <c r="W252" s="112">
        <f t="shared" si="30"/>
        <v>76.271186440677965</v>
      </c>
      <c r="X252" s="152">
        <f t="array" ref="X252">INDEX('Attack Possession'!P$1:P$1067,MATCH($A252&amp;$B252,'Attack Possession'!$A$1:$A$1067&amp;'Attack Possession'!$B$1:$B$1067,0))</f>
        <v>44</v>
      </c>
      <c r="Y252" s="112">
        <f t="shared" si="31"/>
        <v>50</v>
      </c>
    </row>
    <row r="253" spans="1:25" x14ac:dyDescent="0.25">
      <c r="A253" s="155" t="s">
        <v>2</v>
      </c>
      <c r="B253" s="154">
        <v>16</v>
      </c>
      <c r="C253" s="156">
        <v>120</v>
      </c>
      <c r="D253" s="156">
        <v>6</v>
      </c>
      <c r="E253" s="156">
        <v>129</v>
      </c>
      <c r="F253" s="156">
        <v>21</v>
      </c>
      <c r="G253" s="156">
        <v>118</v>
      </c>
      <c r="H253" s="156">
        <v>396</v>
      </c>
      <c r="I253" s="156">
        <v>25</v>
      </c>
      <c r="J253" s="156">
        <v>50</v>
      </c>
      <c r="K253" s="156">
        <v>6</v>
      </c>
      <c r="L253" s="156">
        <v>105</v>
      </c>
      <c r="M253" s="156">
        <v>96</v>
      </c>
      <c r="N253" s="156">
        <v>196</v>
      </c>
      <c r="O253" s="156">
        <v>31</v>
      </c>
      <c r="P253" s="156">
        <v>227</v>
      </c>
      <c r="Q253" s="156">
        <v>43</v>
      </c>
      <c r="R253" s="156">
        <v>17</v>
      </c>
      <c r="S253" s="156">
        <v>3</v>
      </c>
      <c r="T253" s="156">
        <v>9</v>
      </c>
      <c r="U253" s="112">
        <f t="shared" si="28"/>
        <v>17.5</v>
      </c>
      <c r="V253" s="113">
        <f t="shared" si="29"/>
        <v>3.3559322033898304</v>
      </c>
      <c r="W253" s="112">
        <f t="shared" si="30"/>
        <v>81.355932203389841</v>
      </c>
      <c r="X253" s="152">
        <f t="array" ref="X253">INDEX('Attack Possession'!P$1:P$1067,MATCH($A253&amp;$B253,'Attack Possession'!$A$1:$A$1067&amp;'Attack Possession'!$B$1:$B$1067,0))</f>
        <v>48</v>
      </c>
      <c r="Y253" s="112">
        <f t="shared" si="31"/>
        <v>35.416666666666671</v>
      </c>
    </row>
    <row r="254" spans="1:25" x14ac:dyDescent="0.25">
      <c r="A254" s="153" t="s">
        <v>17</v>
      </c>
      <c r="B254" s="154">
        <v>17</v>
      </c>
      <c r="C254" s="154">
        <v>107</v>
      </c>
      <c r="D254" s="154">
        <v>5</v>
      </c>
      <c r="E254" s="154">
        <v>113</v>
      </c>
      <c r="F254" s="154">
        <v>26</v>
      </c>
      <c r="G254" s="154">
        <v>84</v>
      </c>
      <c r="H254" s="154">
        <v>279</v>
      </c>
      <c r="I254" s="154">
        <v>21</v>
      </c>
      <c r="J254" s="154">
        <v>34</v>
      </c>
      <c r="K254" s="154">
        <v>9</v>
      </c>
      <c r="L254" s="154">
        <v>76</v>
      </c>
      <c r="M254" s="154">
        <v>62</v>
      </c>
      <c r="N254" s="154">
        <v>104</v>
      </c>
      <c r="O254" s="154">
        <v>33</v>
      </c>
      <c r="P254" s="154">
        <v>137</v>
      </c>
      <c r="Q254" s="154">
        <v>36</v>
      </c>
      <c r="R254" s="154">
        <v>14</v>
      </c>
      <c r="S254" s="154">
        <v>2</v>
      </c>
      <c r="T254" s="154">
        <v>13</v>
      </c>
      <c r="U254" s="112">
        <f t="shared" si="28"/>
        <v>24.299065420560748</v>
      </c>
      <c r="V254" s="113">
        <f t="shared" si="29"/>
        <v>3.3214285714285716</v>
      </c>
      <c r="W254" s="112">
        <f t="shared" si="30"/>
        <v>73.80952380952381</v>
      </c>
      <c r="X254" s="152">
        <f t="array" ref="X254">INDEX('Attack Possession'!P$1:P$1067,MATCH($A254&amp;$B254,'Attack Possession'!$A$1:$A$1067&amp;'Attack Possession'!$B$1:$B$1067,0))</f>
        <v>42</v>
      </c>
      <c r="Y254" s="112">
        <f t="shared" si="31"/>
        <v>33.333333333333329</v>
      </c>
    </row>
    <row r="255" spans="1:25" x14ac:dyDescent="0.25">
      <c r="A255" s="155" t="s">
        <v>16</v>
      </c>
      <c r="B255" s="154">
        <v>17</v>
      </c>
      <c r="C255" s="156">
        <v>171</v>
      </c>
      <c r="D255" s="156">
        <v>7</v>
      </c>
      <c r="E255" s="156">
        <v>180</v>
      </c>
      <c r="F255" s="156">
        <v>27</v>
      </c>
      <c r="G255" s="156">
        <v>138</v>
      </c>
      <c r="H255" s="156">
        <v>526</v>
      </c>
      <c r="I255" s="156">
        <v>17</v>
      </c>
      <c r="J255" s="156">
        <v>50</v>
      </c>
      <c r="K255" s="156">
        <v>8</v>
      </c>
      <c r="L255" s="156">
        <v>117</v>
      </c>
      <c r="M255" s="156">
        <v>106</v>
      </c>
      <c r="N255" s="156">
        <v>190</v>
      </c>
      <c r="O255" s="156">
        <v>60</v>
      </c>
      <c r="P255" s="156">
        <v>250</v>
      </c>
      <c r="Q255" s="156">
        <v>38</v>
      </c>
      <c r="R255" s="156">
        <v>16</v>
      </c>
      <c r="S255" s="156">
        <v>2</v>
      </c>
      <c r="T255" s="156">
        <v>4</v>
      </c>
      <c r="U255" s="112">
        <f t="shared" si="28"/>
        <v>15.789473684210526</v>
      </c>
      <c r="V255" s="113">
        <f t="shared" si="29"/>
        <v>3.8115942028985508</v>
      </c>
      <c r="W255" s="112">
        <f t="shared" si="30"/>
        <v>76.811594202898547</v>
      </c>
      <c r="X255" s="152">
        <f t="array" ref="X255">INDEX('Attack Possession'!P$1:P$1067,MATCH($A255&amp;$B255,'Attack Possession'!$A$1:$A$1067&amp;'Attack Possession'!$B$1:$B$1067,0))</f>
        <v>45</v>
      </c>
      <c r="Y255" s="112">
        <f t="shared" si="31"/>
        <v>35.555555555555557</v>
      </c>
    </row>
    <row r="256" spans="1:25" x14ac:dyDescent="0.25">
      <c r="A256" s="153" t="s">
        <v>19</v>
      </c>
      <c r="B256" s="154">
        <v>17</v>
      </c>
      <c r="C256" s="154">
        <v>69</v>
      </c>
      <c r="D256" s="154">
        <v>7</v>
      </c>
      <c r="E256" s="154">
        <v>78</v>
      </c>
      <c r="F256" s="154">
        <v>21</v>
      </c>
      <c r="G256" s="154">
        <v>71</v>
      </c>
      <c r="H256" s="154">
        <v>407</v>
      </c>
      <c r="I256" s="154">
        <v>32</v>
      </c>
      <c r="J256" s="154">
        <v>32</v>
      </c>
      <c r="K256" s="154">
        <v>10</v>
      </c>
      <c r="L256" s="154">
        <v>65</v>
      </c>
      <c r="M256" s="154">
        <v>56</v>
      </c>
      <c r="N256" s="154">
        <v>73</v>
      </c>
      <c r="O256" s="154">
        <v>40</v>
      </c>
      <c r="P256" s="154">
        <v>113</v>
      </c>
      <c r="Q256" s="154">
        <v>32</v>
      </c>
      <c r="R256" s="154">
        <v>13</v>
      </c>
      <c r="S256" s="154">
        <v>3</v>
      </c>
      <c r="T256" s="154">
        <v>10</v>
      </c>
      <c r="U256" s="112">
        <f t="shared" si="28"/>
        <v>30.434782608695656</v>
      </c>
      <c r="V256" s="113">
        <f t="shared" si="29"/>
        <v>5.732394366197183</v>
      </c>
      <c r="W256" s="112">
        <f t="shared" si="30"/>
        <v>78.873239436619713</v>
      </c>
      <c r="X256" s="152">
        <f t="array" ref="X256">INDEX('Attack Possession'!P$1:P$1067,MATCH($A256&amp;$B256,'Attack Possession'!$A$1:$A$1067&amp;'Attack Possession'!$B$1:$B$1067,0))</f>
        <v>40</v>
      </c>
      <c r="Y256" s="112">
        <f t="shared" si="31"/>
        <v>32.5</v>
      </c>
    </row>
    <row r="257" spans="1:25" x14ac:dyDescent="0.25">
      <c r="A257" s="155" t="s">
        <v>15</v>
      </c>
      <c r="B257" s="154">
        <v>17</v>
      </c>
      <c r="C257" s="156">
        <v>111</v>
      </c>
      <c r="D257" s="156">
        <v>12</v>
      </c>
      <c r="E257" s="156">
        <v>125</v>
      </c>
      <c r="F257" s="156">
        <v>13</v>
      </c>
      <c r="G257" s="156">
        <v>93</v>
      </c>
      <c r="H257" s="156">
        <v>392</v>
      </c>
      <c r="I257" s="156">
        <v>24</v>
      </c>
      <c r="J257" s="156">
        <v>33</v>
      </c>
      <c r="K257" s="156">
        <v>8</v>
      </c>
      <c r="L257" s="156">
        <v>76</v>
      </c>
      <c r="M257" s="156">
        <v>65</v>
      </c>
      <c r="N257" s="156">
        <v>88</v>
      </c>
      <c r="O257" s="156">
        <v>55</v>
      </c>
      <c r="P257" s="156">
        <v>143</v>
      </c>
      <c r="Q257" s="156">
        <v>26</v>
      </c>
      <c r="R257" s="156">
        <v>21</v>
      </c>
      <c r="S257" s="156">
        <v>3</v>
      </c>
      <c r="T257" s="156">
        <v>13</v>
      </c>
      <c r="U257" s="112">
        <f t="shared" si="28"/>
        <v>11.711711711711711</v>
      </c>
      <c r="V257" s="113">
        <f t="shared" si="29"/>
        <v>4.21505376344086</v>
      </c>
      <c r="W257" s="112">
        <f t="shared" si="30"/>
        <v>69.892473118279568</v>
      </c>
      <c r="X257" s="152">
        <f t="array" ref="X257">INDEX('Attack Possession'!P$1:P$1067,MATCH($A257&amp;$B257,'Attack Possession'!$A$1:$A$1067&amp;'Attack Possession'!$B$1:$B$1067,0))</f>
        <v>37</v>
      </c>
      <c r="Y257" s="112">
        <f t="shared" si="31"/>
        <v>56.756756756756758</v>
      </c>
    </row>
    <row r="258" spans="1:25" x14ac:dyDescent="0.25">
      <c r="A258" s="153" t="s">
        <v>14</v>
      </c>
      <c r="B258" s="154">
        <v>17</v>
      </c>
      <c r="C258" s="154">
        <v>122</v>
      </c>
      <c r="D258" s="154">
        <v>7</v>
      </c>
      <c r="E258" s="154">
        <v>132</v>
      </c>
      <c r="F258" s="154">
        <v>17</v>
      </c>
      <c r="G258" s="154">
        <v>112</v>
      </c>
      <c r="H258" s="154">
        <v>356</v>
      </c>
      <c r="I258" s="154">
        <v>19</v>
      </c>
      <c r="J258" s="154">
        <v>45</v>
      </c>
      <c r="K258" s="154">
        <v>7</v>
      </c>
      <c r="L258" s="154">
        <v>108</v>
      </c>
      <c r="M258" s="154">
        <v>88</v>
      </c>
      <c r="N258" s="154">
        <v>163</v>
      </c>
      <c r="O258" s="154">
        <v>63</v>
      </c>
      <c r="P258" s="154">
        <v>226</v>
      </c>
      <c r="Q258" s="154">
        <v>35</v>
      </c>
      <c r="R258" s="154">
        <v>17</v>
      </c>
      <c r="S258" s="154">
        <v>2</v>
      </c>
      <c r="T258" s="154">
        <v>10</v>
      </c>
      <c r="U258" s="112">
        <f t="shared" si="28"/>
        <v>13.934426229508196</v>
      </c>
      <c r="V258" s="113">
        <f t="shared" si="29"/>
        <v>3.1785714285714284</v>
      </c>
      <c r="W258" s="112">
        <f t="shared" si="30"/>
        <v>78.571428571428569</v>
      </c>
      <c r="X258" s="152">
        <f t="array" ref="X258">INDEX('Attack Possession'!P$1:P$1067,MATCH($A258&amp;$B258,'Attack Possession'!$A$1:$A$1067&amp;'Attack Possession'!$B$1:$B$1067,0))</f>
        <v>36</v>
      </c>
      <c r="Y258" s="112">
        <f t="shared" si="31"/>
        <v>47.222222222222221</v>
      </c>
    </row>
    <row r="259" spans="1:25" x14ac:dyDescent="0.25">
      <c r="A259" s="155" t="s">
        <v>13</v>
      </c>
      <c r="B259" s="154">
        <v>17</v>
      </c>
      <c r="C259" s="156">
        <v>126</v>
      </c>
      <c r="D259" s="156">
        <v>10</v>
      </c>
      <c r="E259" s="156">
        <v>136</v>
      </c>
      <c r="F259" s="156">
        <v>24</v>
      </c>
      <c r="G259" s="156">
        <v>109</v>
      </c>
      <c r="H259" s="156">
        <v>394</v>
      </c>
      <c r="I259" s="156">
        <v>11</v>
      </c>
      <c r="J259" s="156">
        <v>38</v>
      </c>
      <c r="K259" s="156">
        <v>9</v>
      </c>
      <c r="L259" s="156">
        <v>93</v>
      </c>
      <c r="M259" s="156">
        <v>73</v>
      </c>
      <c r="N259" s="156">
        <v>134</v>
      </c>
      <c r="O259" s="156">
        <v>50</v>
      </c>
      <c r="P259" s="156">
        <v>184</v>
      </c>
      <c r="Q259" s="156">
        <v>34</v>
      </c>
      <c r="R259" s="156">
        <v>21</v>
      </c>
      <c r="S259" s="156">
        <v>3</v>
      </c>
      <c r="T259" s="156">
        <v>8</v>
      </c>
      <c r="U259" s="112">
        <f t="shared" si="28"/>
        <v>19.047619047619047</v>
      </c>
      <c r="V259" s="113">
        <f t="shared" si="29"/>
        <v>3.6146788990825689</v>
      </c>
      <c r="W259" s="112">
        <f t="shared" si="30"/>
        <v>66.972477064220186</v>
      </c>
      <c r="X259" s="152">
        <f t="array" ref="X259">INDEX('Attack Possession'!P$1:P$1067,MATCH($A259&amp;$B259,'Attack Possession'!$A$1:$A$1067&amp;'Attack Possession'!$B$1:$B$1067,0))</f>
        <v>47</v>
      </c>
      <c r="Y259" s="112">
        <f t="shared" si="31"/>
        <v>44.680851063829785</v>
      </c>
    </row>
    <row r="260" spans="1:25" x14ac:dyDescent="0.25">
      <c r="A260" s="153" t="s">
        <v>648</v>
      </c>
      <c r="B260" s="154">
        <v>17</v>
      </c>
      <c r="C260" s="154">
        <v>161</v>
      </c>
      <c r="D260" s="154">
        <v>7</v>
      </c>
      <c r="E260" s="154">
        <v>168</v>
      </c>
      <c r="F260" s="154">
        <v>25</v>
      </c>
      <c r="G260" s="154">
        <v>135</v>
      </c>
      <c r="H260" s="154">
        <v>530</v>
      </c>
      <c r="I260" s="154">
        <v>26</v>
      </c>
      <c r="J260" s="154">
        <v>45</v>
      </c>
      <c r="K260" s="154">
        <v>5</v>
      </c>
      <c r="L260" s="154">
        <v>121</v>
      </c>
      <c r="M260" s="154">
        <v>115</v>
      </c>
      <c r="N260" s="154">
        <v>197</v>
      </c>
      <c r="O260" s="154">
        <v>60</v>
      </c>
      <c r="P260" s="154">
        <v>257</v>
      </c>
      <c r="Q260" s="154">
        <v>39</v>
      </c>
      <c r="R260" s="154">
        <v>19</v>
      </c>
      <c r="S260" s="154">
        <v>5</v>
      </c>
      <c r="T260" s="154">
        <v>14</v>
      </c>
      <c r="U260" s="112">
        <f t="shared" si="28"/>
        <v>15.527950310559005</v>
      </c>
      <c r="V260" s="113">
        <f t="shared" si="29"/>
        <v>3.925925925925926</v>
      </c>
      <c r="W260" s="112">
        <f t="shared" si="30"/>
        <v>85.18518518518519</v>
      </c>
      <c r="X260" s="152">
        <f t="array" ref="X260">INDEX('Attack Possession'!P$1:P$1067,MATCH($A260&amp;$B260,'Attack Possession'!$A$1:$A$1067&amp;'Attack Possession'!$B$1:$B$1067,0))</f>
        <v>41</v>
      </c>
      <c r="Y260" s="112">
        <f t="shared" si="31"/>
        <v>46.341463414634148</v>
      </c>
    </row>
    <row r="261" spans="1:25" x14ac:dyDescent="0.25">
      <c r="A261" s="155" t="s">
        <v>12</v>
      </c>
      <c r="B261" s="154">
        <v>17</v>
      </c>
      <c r="C261" s="156">
        <v>134</v>
      </c>
      <c r="D261" s="156">
        <v>16</v>
      </c>
      <c r="E261" s="156">
        <v>150</v>
      </c>
      <c r="F261" s="156">
        <v>19</v>
      </c>
      <c r="G261" s="156">
        <v>134</v>
      </c>
      <c r="H261" s="156">
        <v>470</v>
      </c>
      <c r="I261" s="156">
        <v>28</v>
      </c>
      <c r="J261" s="156">
        <v>55</v>
      </c>
      <c r="K261" s="156">
        <v>9</v>
      </c>
      <c r="L261" s="156">
        <v>117</v>
      </c>
      <c r="M261" s="156">
        <v>89</v>
      </c>
      <c r="N261" s="156">
        <v>181</v>
      </c>
      <c r="O261" s="156">
        <v>37</v>
      </c>
      <c r="P261" s="156">
        <v>218</v>
      </c>
      <c r="Q261" s="156">
        <v>35</v>
      </c>
      <c r="R261" s="156">
        <v>11</v>
      </c>
      <c r="S261" s="156">
        <v>3</v>
      </c>
      <c r="T261" s="156">
        <v>6</v>
      </c>
      <c r="U261" s="112">
        <f t="shared" si="28"/>
        <v>14.17910447761194</v>
      </c>
      <c r="V261" s="113">
        <f t="shared" si="29"/>
        <v>3.5074626865671643</v>
      </c>
      <c r="W261" s="112">
        <f t="shared" si="30"/>
        <v>66.417910447761201</v>
      </c>
      <c r="X261" s="152">
        <f t="array" ref="X261">INDEX('Attack Possession'!P$1:P$1067,MATCH($A261&amp;$B261,'Attack Possession'!$A$1:$A$1067&amp;'Attack Possession'!$B$1:$B$1067,0))</f>
        <v>37</v>
      </c>
      <c r="Y261" s="112">
        <f t="shared" si="31"/>
        <v>29.72972972972973</v>
      </c>
    </row>
    <row r="262" spans="1:25" x14ac:dyDescent="0.25">
      <c r="A262" s="153" t="s">
        <v>11</v>
      </c>
      <c r="B262" s="154">
        <v>17</v>
      </c>
      <c r="C262" s="154">
        <v>185</v>
      </c>
      <c r="D262" s="154">
        <v>6</v>
      </c>
      <c r="E262" s="154">
        <v>191</v>
      </c>
      <c r="F262" s="154">
        <v>20</v>
      </c>
      <c r="G262" s="154">
        <v>161</v>
      </c>
      <c r="H262" s="154">
        <v>466</v>
      </c>
      <c r="I262" s="154">
        <v>16</v>
      </c>
      <c r="J262" s="154">
        <v>71</v>
      </c>
      <c r="K262" s="154">
        <v>9</v>
      </c>
      <c r="L262" s="154">
        <v>137</v>
      </c>
      <c r="M262" s="154">
        <v>126</v>
      </c>
      <c r="N262" s="154">
        <v>189</v>
      </c>
      <c r="O262" s="154">
        <v>67</v>
      </c>
      <c r="P262" s="154">
        <v>256</v>
      </c>
      <c r="Q262" s="154">
        <v>39</v>
      </c>
      <c r="R262" s="154">
        <v>20</v>
      </c>
      <c r="S262" s="154">
        <v>3</v>
      </c>
      <c r="T262" s="154">
        <v>8</v>
      </c>
      <c r="U262" s="112">
        <f t="shared" si="28"/>
        <v>10.810810810810811</v>
      </c>
      <c r="V262" s="113">
        <f t="shared" si="29"/>
        <v>2.8944099378881987</v>
      </c>
      <c r="W262" s="112">
        <f t="shared" si="30"/>
        <v>78.260869565217391</v>
      </c>
      <c r="X262" s="152">
        <f t="array" ref="X262">INDEX('Attack Possession'!P$1:P$1067,MATCH($A262&amp;$B262,'Attack Possession'!$A$1:$A$1067&amp;'Attack Possession'!$B$1:$B$1067,0))</f>
        <v>47</v>
      </c>
      <c r="Y262" s="112">
        <f t="shared" si="31"/>
        <v>42.553191489361701</v>
      </c>
    </row>
    <row r="263" spans="1:25" x14ac:dyDescent="0.25">
      <c r="A263" s="155" t="s">
        <v>10</v>
      </c>
      <c r="B263" s="154">
        <v>17</v>
      </c>
      <c r="C263" s="156">
        <v>114</v>
      </c>
      <c r="D263" s="156">
        <v>8</v>
      </c>
      <c r="E263" s="156">
        <v>124</v>
      </c>
      <c r="F263" s="156">
        <v>11</v>
      </c>
      <c r="G263" s="156">
        <v>93</v>
      </c>
      <c r="H263" s="156">
        <v>464</v>
      </c>
      <c r="I263" s="156">
        <v>29</v>
      </c>
      <c r="J263" s="156">
        <v>36</v>
      </c>
      <c r="K263" s="156">
        <v>8</v>
      </c>
      <c r="L263" s="156">
        <v>81</v>
      </c>
      <c r="M263" s="156">
        <v>70</v>
      </c>
      <c r="N263" s="156">
        <v>96</v>
      </c>
      <c r="O263" s="156">
        <v>60</v>
      </c>
      <c r="P263" s="156">
        <v>156</v>
      </c>
      <c r="Q263" s="156">
        <v>32</v>
      </c>
      <c r="R263" s="156">
        <v>16</v>
      </c>
      <c r="S263" s="156">
        <v>2</v>
      </c>
      <c r="T263" s="156">
        <v>10</v>
      </c>
      <c r="U263" s="112">
        <f t="shared" si="28"/>
        <v>9.6491228070175428</v>
      </c>
      <c r="V263" s="113">
        <f t="shared" si="29"/>
        <v>4.989247311827957</v>
      </c>
      <c r="W263" s="112">
        <f t="shared" si="30"/>
        <v>75.268817204301072</v>
      </c>
      <c r="X263" s="152">
        <f t="array" ref="X263">INDEX('Attack Possession'!P$1:P$1067,MATCH($A263&amp;$B263,'Attack Possession'!$A$1:$A$1067&amp;'Attack Possession'!$B$1:$B$1067,0))</f>
        <v>44</v>
      </c>
      <c r="Y263" s="112">
        <f t="shared" si="31"/>
        <v>36.363636363636367</v>
      </c>
    </row>
    <row r="264" spans="1:25" x14ac:dyDescent="0.25">
      <c r="A264" s="153" t="s">
        <v>9</v>
      </c>
      <c r="B264" s="154">
        <v>17</v>
      </c>
      <c r="C264" s="154">
        <v>131</v>
      </c>
      <c r="D264" s="154">
        <v>1</v>
      </c>
      <c r="E264" s="154">
        <v>133</v>
      </c>
      <c r="F264" s="154">
        <v>23</v>
      </c>
      <c r="G264" s="154">
        <v>98</v>
      </c>
      <c r="H264" s="154">
        <v>328</v>
      </c>
      <c r="I264" s="154">
        <v>11</v>
      </c>
      <c r="J264" s="154">
        <v>46</v>
      </c>
      <c r="K264" s="154">
        <v>4</v>
      </c>
      <c r="L264" s="154">
        <v>85</v>
      </c>
      <c r="M264" s="154">
        <v>81</v>
      </c>
      <c r="N264" s="154">
        <v>128</v>
      </c>
      <c r="O264" s="154">
        <v>46</v>
      </c>
      <c r="P264" s="154">
        <v>174</v>
      </c>
      <c r="Q264" s="154">
        <v>35</v>
      </c>
      <c r="R264" s="154">
        <v>18</v>
      </c>
      <c r="S264" s="154" t="s">
        <v>3</v>
      </c>
      <c r="T264" s="154">
        <v>10</v>
      </c>
      <c r="U264" s="112">
        <f t="shared" si="28"/>
        <v>17.557251908396946</v>
      </c>
      <c r="V264" s="113">
        <f t="shared" si="29"/>
        <v>3.3469387755102042</v>
      </c>
      <c r="W264" s="112">
        <f t="shared" si="30"/>
        <v>82.653061224489804</v>
      </c>
      <c r="X264" s="152">
        <f t="array" ref="X264">INDEX('Attack Possession'!P$1:P$1067,MATCH($A264&amp;$B264,'Attack Possession'!$A$1:$A$1067&amp;'Attack Possession'!$B$1:$B$1067,0))</f>
        <v>44</v>
      </c>
      <c r="Y264" s="112">
        <f t="shared" si="31"/>
        <v>40.909090909090914</v>
      </c>
    </row>
    <row r="265" spans="1:25" x14ac:dyDescent="0.25">
      <c r="A265" s="155" t="s">
        <v>8</v>
      </c>
      <c r="B265" s="154">
        <v>17</v>
      </c>
      <c r="C265" s="156">
        <v>134</v>
      </c>
      <c r="D265" s="156">
        <v>5</v>
      </c>
      <c r="E265" s="156">
        <v>141</v>
      </c>
      <c r="F265" s="156">
        <v>13</v>
      </c>
      <c r="G265" s="156">
        <v>99</v>
      </c>
      <c r="H265" s="156">
        <v>419</v>
      </c>
      <c r="I265" s="156">
        <v>20</v>
      </c>
      <c r="J265" s="156">
        <v>44</v>
      </c>
      <c r="K265" s="156">
        <v>7</v>
      </c>
      <c r="L265" s="156">
        <v>90</v>
      </c>
      <c r="M265" s="156">
        <v>79</v>
      </c>
      <c r="N265" s="156">
        <v>113</v>
      </c>
      <c r="O265" s="156">
        <v>66</v>
      </c>
      <c r="P265" s="156">
        <v>179</v>
      </c>
      <c r="Q265" s="156">
        <v>23</v>
      </c>
      <c r="R265" s="156">
        <v>19</v>
      </c>
      <c r="S265" s="156">
        <v>3</v>
      </c>
      <c r="T265" s="156">
        <v>18</v>
      </c>
      <c r="U265" s="112">
        <f t="shared" si="28"/>
        <v>9.7014925373134329</v>
      </c>
      <c r="V265" s="113">
        <f t="shared" si="29"/>
        <v>4.2323232323232327</v>
      </c>
      <c r="W265" s="112">
        <f t="shared" si="30"/>
        <v>79.797979797979806</v>
      </c>
      <c r="X265" s="152">
        <f t="array" ref="X265">INDEX('Attack Possession'!P$1:P$1067,MATCH($A265&amp;$B265,'Attack Possession'!$A$1:$A$1067&amp;'Attack Possession'!$B$1:$B$1067,0))</f>
        <v>32</v>
      </c>
      <c r="Y265" s="112">
        <f t="shared" si="31"/>
        <v>59.375</v>
      </c>
    </row>
    <row r="266" spans="1:25" x14ac:dyDescent="0.25">
      <c r="A266" s="153" t="s">
        <v>7</v>
      </c>
      <c r="B266" s="154">
        <v>17</v>
      </c>
      <c r="C266" s="154">
        <v>127</v>
      </c>
      <c r="D266" s="154">
        <v>7</v>
      </c>
      <c r="E266" s="154">
        <v>135</v>
      </c>
      <c r="F266" s="154">
        <v>21</v>
      </c>
      <c r="G266" s="154">
        <v>97</v>
      </c>
      <c r="H266" s="154">
        <v>462</v>
      </c>
      <c r="I266" s="154">
        <v>20</v>
      </c>
      <c r="J266" s="154">
        <v>44</v>
      </c>
      <c r="K266" s="154">
        <v>9</v>
      </c>
      <c r="L266" s="154">
        <v>87</v>
      </c>
      <c r="M266" s="154">
        <v>78</v>
      </c>
      <c r="N266" s="154">
        <v>111</v>
      </c>
      <c r="O266" s="154">
        <v>57</v>
      </c>
      <c r="P266" s="154">
        <v>168</v>
      </c>
      <c r="Q266" s="154">
        <v>37</v>
      </c>
      <c r="R266" s="154">
        <v>17</v>
      </c>
      <c r="S266" s="154">
        <v>8</v>
      </c>
      <c r="T266" s="154">
        <v>18</v>
      </c>
      <c r="U266" s="112">
        <f t="shared" ref="U266:U271" si="32">(F266/C266)*100</f>
        <v>16.535433070866144</v>
      </c>
      <c r="V266" s="113">
        <f t="shared" ref="V266:V271" si="33">H266/G266</f>
        <v>4.7628865979381443</v>
      </c>
      <c r="W266" s="112">
        <f t="shared" ref="W266:W271" si="34">(M266/G266)*100</f>
        <v>80.412371134020617</v>
      </c>
      <c r="X266" s="152">
        <f t="array" ref="X266">INDEX('Attack Possession'!P$1:P$1067,MATCH($A266&amp;$B266,'Attack Possession'!$A$1:$A$1067&amp;'Attack Possession'!$B$1:$B$1067,0))</f>
        <v>43</v>
      </c>
      <c r="Y266" s="112">
        <f t="shared" ref="Y266:Y271" si="35">(R266/X266)*100</f>
        <v>39.534883720930232</v>
      </c>
    </row>
    <row r="267" spans="1:25" x14ac:dyDescent="0.25">
      <c r="A267" s="155" t="s">
        <v>6</v>
      </c>
      <c r="B267" s="154">
        <v>17</v>
      </c>
      <c r="C267" s="156">
        <v>193</v>
      </c>
      <c r="D267" s="156">
        <v>11</v>
      </c>
      <c r="E267" s="156">
        <v>208</v>
      </c>
      <c r="F267" s="156">
        <v>11</v>
      </c>
      <c r="G267" s="156">
        <v>147</v>
      </c>
      <c r="H267" s="156">
        <v>559</v>
      </c>
      <c r="I267" s="156">
        <v>28</v>
      </c>
      <c r="J267" s="156">
        <v>78</v>
      </c>
      <c r="K267" s="156">
        <v>9</v>
      </c>
      <c r="L267" s="156">
        <v>145</v>
      </c>
      <c r="M267" s="156">
        <v>122</v>
      </c>
      <c r="N267" s="156">
        <v>176</v>
      </c>
      <c r="O267" s="156">
        <v>113</v>
      </c>
      <c r="P267" s="156">
        <v>289</v>
      </c>
      <c r="Q267" s="156">
        <v>36</v>
      </c>
      <c r="R267" s="156">
        <v>20</v>
      </c>
      <c r="S267" s="156">
        <v>4</v>
      </c>
      <c r="T267" s="156">
        <v>10</v>
      </c>
      <c r="U267" s="112">
        <f t="shared" si="32"/>
        <v>5.6994818652849739</v>
      </c>
      <c r="V267" s="113">
        <f t="shared" si="33"/>
        <v>3.8027210884353742</v>
      </c>
      <c r="W267" s="112">
        <f t="shared" si="34"/>
        <v>82.993197278911566</v>
      </c>
      <c r="X267" s="152">
        <f t="array" ref="X267">INDEX('Attack Possession'!P$1:P$1067,MATCH($A267&amp;$B267,'Attack Possession'!$A$1:$A$1067&amp;'Attack Possession'!$B$1:$B$1067,0))</f>
        <v>44</v>
      </c>
      <c r="Y267" s="112">
        <f t="shared" si="35"/>
        <v>45.454545454545453</v>
      </c>
    </row>
    <row r="268" spans="1:25" x14ac:dyDescent="0.25">
      <c r="A268" s="153" t="s">
        <v>5</v>
      </c>
      <c r="B268" s="154">
        <v>17</v>
      </c>
      <c r="C268" s="154">
        <v>120</v>
      </c>
      <c r="D268" s="154">
        <v>3</v>
      </c>
      <c r="E268" s="154">
        <v>126</v>
      </c>
      <c r="F268" s="154">
        <v>30</v>
      </c>
      <c r="G268" s="154">
        <v>114</v>
      </c>
      <c r="H268" s="154">
        <v>666</v>
      </c>
      <c r="I268" s="154">
        <v>22</v>
      </c>
      <c r="J268" s="154">
        <v>55</v>
      </c>
      <c r="K268" s="154">
        <v>10</v>
      </c>
      <c r="L268" s="154">
        <v>90</v>
      </c>
      <c r="M268" s="154">
        <v>78</v>
      </c>
      <c r="N268" s="154">
        <v>139</v>
      </c>
      <c r="O268" s="154">
        <v>53</v>
      </c>
      <c r="P268" s="154">
        <v>192</v>
      </c>
      <c r="Q268" s="154">
        <v>43</v>
      </c>
      <c r="R268" s="154">
        <v>20</v>
      </c>
      <c r="S268" s="154">
        <v>1</v>
      </c>
      <c r="T268" s="154">
        <v>10</v>
      </c>
      <c r="U268" s="112">
        <f t="shared" si="32"/>
        <v>25</v>
      </c>
      <c r="V268" s="113">
        <f t="shared" si="33"/>
        <v>5.8421052631578947</v>
      </c>
      <c r="W268" s="112">
        <f t="shared" si="34"/>
        <v>68.421052631578945</v>
      </c>
      <c r="X268" s="152">
        <f t="array" ref="X268">INDEX('Attack Possession'!P$1:P$1067,MATCH($A268&amp;$B268,'Attack Possession'!$A$1:$A$1067&amp;'Attack Possession'!$B$1:$B$1067,0))</f>
        <v>49</v>
      </c>
      <c r="Y268" s="112">
        <f t="shared" si="35"/>
        <v>40.816326530612244</v>
      </c>
    </row>
    <row r="269" spans="1:25" x14ac:dyDescent="0.25">
      <c r="A269" s="155" t="s">
        <v>18</v>
      </c>
      <c r="B269" s="154">
        <v>17</v>
      </c>
      <c r="C269" s="156">
        <v>148</v>
      </c>
      <c r="D269" s="156">
        <v>15</v>
      </c>
      <c r="E269" s="156">
        <v>166</v>
      </c>
      <c r="F269" s="156">
        <v>27</v>
      </c>
      <c r="G269" s="156">
        <v>122</v>
      </c>
      <c r="H269" s="156">
        <v>681</v>
      </c>
      <c r="I269" s="156">
        <v>28</v>
      </c>
      <c r="J269" s="156">
        <v>50</v>
      </c>
      <c r="K269" s="156">
        <v>17</v>
      </c>
      <c r="L269" s="156">
        <v>107</v>
      </c>
      <c r="M269" s="156">
        <v>85</v>
      </c>
      <c r="N269" s="156">
        <v>166</v>
      </c>
      <c r="O269" s="156">
        <v>55</v>
      </c>
      <c r="P269" s="156">
        <v>221</v>
      </c>
      <c r="Q269" s="156">
        <v>46</v>
      </c>
      <c r="R269" s="156">
        <v>13</v>
      </c>
      <c r="S269" s="156">
        <v>5</v>
      </c>
      <c r="T269" s="156">
        <v>13</v>
      </c>
      <c r="U269" s="112">
        <f t="shared" si="32"/>
        <v>18.243243243243242</v>
      </c>
      <c r="V269" s="113">
        <f t="shared" si="33"/>
        <v>5.581967213114754</v>
      </c>
      <c r="W269" s="112">
        <f t="shared" si="34"/>
        <v>69.672131147540981</v>
      </c>
      <c r="X269" s="152">
        <f t="array" ref="X269">INDEX('Attack Possession'!P$1:P$1067,MATCH($A269&amp;$B269,'Attack Possession'!$A$1:$A$1067&amp;'Attack Possession'!$B$1:$B$1067,0))</f>
        <v>49</v>
      </c>
      <c r="Y269" s="112">
        <f t="shared" si="35"/>
        <v>26.530612244897959</v>
      </c>
    </row>
    <row r="270" spans="1:25" x14ac:dyDescent="0.25">
      <c r="A270" s="153" t="s">
        <v>4</v>
      </c>
      <c r="B270" s="154">
        <v>17</v>
      </c>
      <c r="C270" s="154">
        <v>188</v>
      </c>
      <c r="D270" s="154">
        <v>4</v>
      </c>
      <c r="E270" s="154">
        <v>193</v>
      </c>
      <c r="F270" s="154">
        <v>27</v>
      </c>
      <c r="G270" s="154">
        <v>142</v>
      </c>
      <c r="H270" s="154">
        <v>477</v>
      </c>
      <c r="I270" s="154">
        <v>25</v>
      </c>
      <c r="J270" s="154">
        <v>67</v>
      </c>
      <c r="K270" s="154">
        <v>6</v>
      </c>
      <c r="L270" s="154">
        <v>124</v>
      </c>
      <c r="M270" s="154">
        <v>118</v>
      </c>
      <c r="N270" s="154">
        <v>227</v>
      </c>
      <c r="O270" s="154">
        <v>72</v>
      </c>
      <c r="P270" s="154">
        <v>299</v>
      </c>
      <c r="Q270" s="154">
        <v>55</v>
      </c>
      <c r="R270" s="154">
        <v>15</v>
      </c>
      <c r="S270" s="154">
        <v>4</v>
      </c>
      <c r="T270" s="154">
        <v>5</v>
      </c>
      <c r="U270" s="112">
        <f t="shared" si="32"/>
        <v>14.361702127659576</v>
      </c>
      <c r="V270" s="113">
        <f t="shared" si="33"/>
        <v>3.359154929577465</v>
      </c>
      <c r="W270" s="112">
        <f t="shared" si="34"/>
        <v>83.098591549295776</v>
      </c>
      <c r="X270" s="152">
        <f t="array" ref="X270">INDEX('Attack Possession'!P$1:P$1067,MATCH($A270&amp;$B270,'Attack Possession'!$A$1:$A$1067&amp;'Attack Possession'!$B$1:$B$1067,0))</f>
        <v>54</v>
      </c>
      <c r="Y270" s="112">
        <f t="shared" si="35"/>
        <v>27.777777777777779</v>
      </c>
    </row>
    <row r="271" spans="1:25" x14ac:dyDescent="0.25">
      <c r="A271" s="155" t="s">
        <v>2</v>
      </c>
      <c r="B271" s="154">
        <v>17</v>
      </c>
      <c r="C271" s="156">
        <v>125</v>
      </c>
      <c r="D271" s="156">
        <v>15</v>
      </c>
      <c r="E271" s="156">
        <v>140</v>
      </c>
      <c r="F271" s="156">
        <v>16</v>
      </c>
      <c r="G271" s="156">
        <v>118</v>
      </c>
      <c r="H271" s="156">
        <v>425</v>
      </c>
      <c r="I271" s="156">
        <v>11</v>
      </c>
      <c r="J271" s="156">
        <v>44</v>
      </c>
      <c r="K271" s="156">
        <v>5</v>
      </c>
      <c r="L271" s="156">
        <v>104</v>
      </c>
      <c r="M271" s="156">
        <v>87</v>
      </c>
      <c r="N271" s="156">
        <v>138</v>
      </c>
      <c r="O271" s="156">
        <v>43</v>
      </c>
      <c r="P271" s="156">
        <v>181</v>
      </c>
      <c r="Q271" s="156">
        <v>31</v>
      </c>
      <c r="R271" s="156">
        <v>15</v>
      </c>
      <c r="S271" s="156">
        <v>4</v>
      </c>
      <c r="T271" s="156">
        <v>10</v>
      </c>
      <c r="U271" s="112">
        <f t="shared" si="32"/>
        <v>12.8</v>
      </c>
      <c r="V271" s="113">
        <f t="shared" si="33"/>
        <v>3.6016949152542375</v>
      </c>
      <c r="W271" s="112">
        <f t="shared" si="34"/>
        <v>73.728813559322035</v>
      </c>
      <c r="X271" s="152">
        <f t="array" ref="X271">INDEX('Attack Possession'!P$1:P$1067,MATCH($A271&amp;$B271,'Attack Possession'!$A$1:$A$1067&amp;'Attack Possession'!$B$1:$B$1067,0))</f>
        <v>42</v>
      </c>
      <c r="Y271" s="112">
        <f t="shared" si="35"/>
        <v>35.714285714285715</v>
      </c>
    </row>
    <row r="272" spans="1:25" x14ac:dyDescent="0.25">
      <c r="A272" s="242" t="s">
        <v>16</v>
      </c>
      <c r="B272" s="243">
        <v>18</v>
      </c>
      <c r="C272" s="243">
        <v>89</v>
      </c>
      <c r="D272" s="243">
        <v>1</v>
      </c>
      <c r="E272" s="243">
        <v>93</v>
      </c>
      <c r="F272" s="243">
        <v>33</v>
      </c>
      <c r="G272" s="243">
        <v>89</v>
      </c>
      <c r="H272" s="243">
        <v>194</v>
      </c>
      <c r="I272" s="243">
        <v>19</v>
      </c>
      <c r="J272" s="243">
        <v>27</v>
      </c>
      <c r="K272" s="243">
        <v>5</v>
      </c>
      <c r="L272" s="243">
        <v>74</v>
      </c>
      <c r="M272" s="243">
        <v>80</v>
      </c>
      <c r="N272" s="243">
        <v>126</v>
      </c>
      <c r="O272" s="243">
        <v>36</v>
      </c>
      <c r="P272" s="243">
        <v>162</v>
      </c>
      <c r="Q272" s="243">
        <v>45</v>
      </c>
      <c r="R272" s="243">
        <v>12</v>
      </c>
      <c r="S272" s="243">
        <v>1</v>
      </c>
      <c r="T272" s="243">
        <v>10</v>
      </c>
      <c r="U272" s="112">
        <f t="shared" ref="U272:U279" si="36">(F272/C272)*100</f>
        <v>37.078651685393261</v>
      </c>
      <c r="V272" s="113">
        <f t="shared" ref="V272:V279" si="37">H272/G272</f>
        <v>2.1797752808988764</v>
      </c>
      <c r="W272" s="112">
        <f t="shared" ref="W272:W279" si="38">(M272/G272)*100</f>
        <v>89.887640449438194</v>
      </c>
      <c r="X272" s="241">
        <f t="array" ref="X272">INDEX('Attack Possession'!P$1:P$1067,MATCH($A272&amp;$B272,'Attack Possession'!$A$1:$A$1067&amp;'Attack Possession'!$B$1:$B$1067,0))</f>
        <v>49</v>
      </c>
      <c r="Y272" s="112">
        <f t="shared" ref="Y272:Y279" si="39">(R272/X272)*100</f>
        <v>24.489795918367346</v>
      </c>
    </row>
    <row r="273" spans="1:25" x14ac:dyDescent="0.25">
      <c r="A273" s="244" t="s">
        <v>14</v>
      </c>
      <c r="B273" s="243">
        <v>18</v>
      </c>
      <c r="C273" s="245">
        <v>137</v>
      </c>
      <c r="D273" s="245">
        <v>7</v>
      </c>
      <c r="E273" s="245">
        <v>144</v>
      </c>
      <c r="F273" s="245">
        <v>26</v>
      </c>
      <c r="G273" s="245">
        <v>100</v>
      </c>
      <c r="H273" s="245">
        <v>555</v>
      </c>
      <c r="I273" s="245">
        <v>17</v>
      </c>
      <c r="J273" s="245">
        <v>41</v>
      </c>
      <c r="K273" s="245">
        <v>12</v>
      </c>
      <c r="L273" s="245">
        <v>72</v>
      </c>
      <c r="M273" s="245">
        <v>61</v>
      </c>
      <c r="N273" s="245">
        <v>91</v>
      </c>
      <c r="O273" s="245">
        <v>44</v>
      </c>
      <c r="P273" s="245">
        <v>135</v>
      </c>
      <c r="Q273" s="245">
        <v>47</v>
      </c>
      <c r="R273" s="245">
        <v>14</v>
      </c>
      <c r="S273" s="245">
        <v>1</v>
      </c>
      <c r="T273" s="245">
        <v>8</v>
      </c>
      <c r="U273" s="112">
        <f t="shared" si="36"/>
        <v>18.978102189781019</v>
      </c>
      <c r="V273" s="113">
        <f t="shared" si="37"/>
        <v>5.55</v>
      </c>
      <c r="W273" s="112">
        <f t="shared" si="38"/>
        <v>61</v>
      </c>
      <c r="X273" s="241">
        <f t="array" ref="X273">INDEX('Attack Possession'!P$1:P$1067,MATCH($A273&amp;$B273,'Attack Possession'!$A$1:$A$1067&amp;'Attack Possession'!$B$1:$B$1067,0))</f>
        <v>45</v>
      </c>
      <c r="Y273" s="112">
        <f t="shared" si="39"/>
        <v>31.111111111111111</v>
      </c>
    </row>
    <row r="274" spans="1:25" x14ac:dyDescent="0.25">
      <c r="A274" s="242" t="s">
        <v>13</v>
      </c>
      <c r="B274" s="243">
        <v>18</v>
      </c>
      <c r="C274" s="243">
        <v>207</v>
      </c>
      <c r="D274" s="243">
        <v>17</v>
      </c>
      <c r="E274" s="243">
        <v>228</v>
      </c>
      <c r="F274" s="243">
        <v>19</v>
      </c>
      <c r="G274" s="243">
        <v>130</v>
      </c>
      <c r="H274" s="243">
        <v>598</v>
      </c>
      <c r="I274" s="243">
        <v>21</v>
      </c>
      <c r="J274" s="243">
        <v>46</v>
      </c>
      <c r="K274" s="243">
        <v>9</v>
      </c>
      <c r="L274" s="243">
        <v>106</v>
      </c>
      <c r="M274" s="243">
        <v>81</v>
      </c>
      <c r="N274" s="243">
        <v>142</v>
      </c>
      <c r="O274" s="243">
        <v>56</v>
      </c>
      <c r="P274" s="243">
        <v>198</v>
      </c>
      <c r="Q274" s="243">
        <v>43</v>
      </c>
      <c r="R274" s="243">
        <v>17</v>
      </c>
      <c r="S274" s="243">
        <v>1</v>
      </c>
      <c r="T274" s="243">
        <v>9</v>
      </c>
      <c r="U274" s="112">
        <f t="shared" si="36"/>
        <v>9.1787439613526569</v>
      </c>
      <c r="V274" s="113">
        <f t="shared" si="37"/>
        <v>4.5999999999999996</v>
      </c>
      <c r="W274" s="112">
        <f t="shared" si="38"/>
        <v>62.307692307692307</v>
      </c>
      <c r="X274" s="241">
        <f t="array" ref="X274">INDEX('Attack Possession'!P$1:P$1067,MATCH($A274&amp;$B274,'Attack Possession'!$A$1:$A$1067&amp;'Attack Possession'!$B$1:$B$1067,0))</f>
        <v>44</v>
      </c>
      <c r="Y274" s="112">
        <f t="shared" si="39"/>
        <v>38.636363636363633</v>
      </c>
    </row>
    <row r="275" spans="1:25" x14ac:dyDescent="0.25">
      <c r="A275" s="244" t="s">
        <v>12</v>
      </c>
      <c r="B275" s="243">
        <v>18</v>
      </c>
      <c r="C275" s="245">
        <v>138</v>
      </c>
      <c r="D275" s="245">
        <v>7</v>
      </c>
      <c r="E275" s="245">
        <v>146</v>
      </c>
      <c r="F275" s="245">
        <v>28</v>
      </c>
      <c r="G275" s="245">
        <v>113</v>
      </c>
      <c r="H275" s="245">
        <v>424</v>
      </c>
      <c r="I275" s="245">
        <v>17</v>
      </c>
      <c r="J275" s="245">
        <v>48</v>
      </c>
      <c r="K275" s="245">
        <v>8</v>
      </c>
      <c r="L275" s="245">
        <v>90</v>
      </c>
      <c r="M275" s="245">
        <v>79</v>
      </c>
      <c r="N275" s="245">
        <v>151</v>
      </c>
      <c r="O275" s="245">
        <v>35</v>
      </c>
      <c r="P275" s="245">
        <v>186</v>
      </c>
      <c r="Q275" s="245">
        <v>35</v>
      </c>
      <c r="R275" s="245">
        <v>17</v>
      </c>
      <c r="S275" s="245">
        <v>3</v>
      </c>
      <c r="T275" s="245">
        <v>13</v>
      </c>
      <c r="U275" s="112">
        <f t="shared" si="36"/>
        <v>20.289855072463769</v>
      </c>
      <c r="V275" s="113">
        <f t="shared" si="37"/>
        <v>3.752212389380531</v>
      </c>
      <c r="W275" s="112">
        <f t="shared" si="38"/>
        <v>69.911504424778755</v>
      </c>
      <c r="X275" s="241">
        <f t="array" ref="X275">INDEX('Attack Possession'!P$1:P$1067,MATCH($A275&amp;$B275,'Attack Possession'!$A$1:$A$1067&amp;'Attack Possession'!$B$1:$B$1067,0))</f>
        <v>51</v>
      </c>
      <c r="Y275" s="112">
        <f t="shared" si="39"/>
        <v>33.333333333333329</v>
      </c>
    </row>
    <row r="276" spans="1:25" x14ac:dyDescent="0.25">
      <c r="A276" s="242" t="s">
        <v>11</v>
      </c>
      <c r="B276" s="243">
        <v>18</v>
      </c>
      <c r="C276" s="243">
        <v>79</v>
      </c>
      <c r="D276" s="243">
        <v>6</v>
      </c>
      <c r="E276" s="243">
        <v>88</v>
      </c>
      <c r="F276" s="243">
        <v>37</v>
      </c>
      <c r="G276" s="243">
        <v>110</v>
      </c>
      <c r="H276" s="243">
        <v>504</v>
      </c>
      <c r="I276" s="243">
        <v>26</v>
      </c>
      <c r="J276" s="243">
        <v>33</v>
      </c>
      <c r="K276" s="243">
        <v>8</v>
      </c>
      <c r="L276" s="243">
        <v>81</v>
      </c>
      <c r="M276" s="243">
        <v>64</v>
      </c>
      <c r="N276" s="243">
        <v>135</v>
      </c>
      <c r="O276" s="243">
        <v>29</v>
      </c>
      <c r="P276" s="243">
        <v>164</v>
      </c>
      <c r="Q276" s="243">
        <v>49</v>
      </c>
      <c r="R276" s="243">
        <v>15</v>
      </c>
      <c r="S276" s="243">
        <v>4</v>
      </c>
      <c r="T276" s="243">
        <v>11</v>
      </c>
      <c r="U276" s="112">
        <f t="shared" si="36"/>
        <v>46.835443037974684</v>
      </c>
      <c r="V276" s="113">
        <f t="shared" si="37"/>
        <v>4.581818181818182</v>
      </c>
      <c r="W276" s="112">
        <f t="shared" si="38"/>
        <v>58.18181818181818</v>
      </c>
      <c r="X276" s="241">
        <f t="array" ref="X276">INDEX('Attack Possession'!P$1:P$1067,MATCH($A276&amp;$B276,'Attack Possession'!$A$1:$A$1067&amp;'Attack Possession'!$B$1:$B$1067,0))</f>
        <v>59</v>
      </c>
      <c r="Y276" s="112">
        <f t="shared" si="39"/>
        <v>25.423728813559322</v>
      </c>
    </row>
    <row r="277" spans="1:25" x14ac:dyDescent="0.25">
      <c r="A277" s="244" t="s">
        <v>8</v>
      </c>
      <c r="B277" s="243">
        <v>18</v>
      </c>
      <c r="C277" s="245">
        <v>105</v>
      </c>
      <c r="D277" s="245">
        <v>5</v>
      </c>
      <c r="E277" s="245">
        <v>110</v>
      </c>
      <c r="F277" s="245">
        <v>29</v>
      </c>
      <c r="G277" s="245">
        <v>88</v>
      </c>
      <c r="H277" s="245">
        <v>579</v>
      </c>
      <c r="I277" s="245">
        <v>23</v>
      </c>
      <c r="J277" s="245">
        <v>36</v>
      </c>
      <c r="K277" s="245">
        <v>7</v>
      </c>
      <c r="L277" s="245">
        <v>74</v>
      </c>
      <c r="M277" s="245">
        <v>71</v>
      </c>
      <c r="N277" s="245">
        <v>134</v>
      </c>
      <c r="O277" s="245">
        <v>38</v>
      </c>
      <c r="P277" s="245">
        <v>172</v>
      </c>
      <c r="Q277" s="245">
        <v>38</v>
      </c>
      <c r="R277" s="245">
        <v>15</v>
      </c>
      <c r="S277" s="245">
        <v>1</v>
      </c>
      <c r="T277" s="245">
        <v>7</v>
      </c>
      <c r="U277" s="112">
        <f t="shared" si="36"/>
        <v>27.61904761904762</v>
      </c>
      <c r="V277" s="113">
        <f t="shared" si="37"/>
        <v>6.5795454545454541</v>
      </c>
      <c r="W277" s="112">
        <f t="shared" si="38"/>
        <v>80.681818181818173</v>
      </c>
      <c r="X277" s="241">
        <f t="array" ref="X277">INDEX('Attack Possession'!P$1:P$1067,MATCH($A277&amp;$B277,'Attack Possession'!$A$1:$A$1067&amp;'Attack Possession'!$B$1:$B$1067,0))</f>
        <v>48</v>
      </c>
      <c r="Y277" s="112">
        <f t="shared" si="39"/>
        <v>31.25</v>
      </c>
    </row>
    <row r="278" spans="1:25" x14ac:dyDescent="0.25">
      <c r="A278" s="242" t="s">
        <v>5</v>
      </c>
      <c r="B278" s="243">
        <v>18</v>
      </c>
      <c r="C278" s="243">
        <v>62</v>
      </c>
      <c r="D278" s="243">
        <v>4</v>
      </c>
      <c r="E278" s="243">
        <v>66</v>
      </c>
      <c r="F278" s="243">
        <v>38</v>
      </c>
      <c r="G278" s="243">
        <v>97</v>
      </c>
      <c r="H278" s="243">
        <v>247</v>
      </c>
      <c r="I278" s="243">
        <v>7</v>
      </c>
      <c r="J278" s="243">
        <v>46</v>
      </c>
      <c r="K278" s="243">
        <v>2</v>
      </c>
      <c r="L278" s="243">
        <v>80</v>
      </c>
      <c r="M278" s="243">
        <v>77</v>
      </c>
      <c r="N278" s="243">
        <v>159</v>
      </c>
      <c r="O278" s="243">
        <v>19</v>
      </c>
      <c r="P278" s="243">
        <v>178</v>
      </c>
      <c r="Q278" s="243">
        <v>48</v>
      </c>
      <c r="R278" s="243">
        <v>22</v>
      </c>
      <c r="S278" s="243">
        <v>5</v>
      </c>
      <c r="T278" s="243">
        <v>10</v>
      </c>
      <c r="U278" s="112">
        <f t="shared" si="36"/>
        <v>61.29032258064516</v>
      </c>
      <c r="V278" s="113">
        <f t="shared" si="37"/>
        <v>2.5463917525773194</v>
      </c>
      <c r="W278" s="112">
        <f t="shared" si="38"/>
        <v>79.381443298969074</v>
      </c>
      <c r="X278" s="241">
        <f t="array" ref="X278">INDEX('Attack Possession'!P$1:P$1067,MATCH($A278&amp;$B278,'Attack Possession'!$A$1:$A$1067&amp;'Attack Possession'!$B$1:$B$1067,0))</f>
        <v>56</v>
      </c>
      <c r="Y278" s="112">
        <f t="shared" si="39"/>
        <v>39.285714285714285</v>
      </c>
    </row>
    <row r="279" spans="1:25" x14ac:dyDescent="0.25">
      <c r="A279" s="244" t="s">
        <v>18</v>
      </c>
      <c r="B279" s="243">
        <v>18</v>
      </c>
      <c r="C279" s="245">
        <v>175</v>
      </c>
      <c r="D279" s="245">
        <v>8</v>
      </c>
      <c r="E279" s="245">
        <v>186</v>
      </c>
      <c r="F279" s="245">
        <v>20</v>
      </c>
      <c r="G279" s="245">
        <v>130</v>
      </c>
      <c r="H279" s="245">
        <v>519</v>
      </c>
      <c r="I279" s="245">
        <v>25</v>
      </c>
      <c r="J279" s="245">
        <v>61</v>
      </c>
      <c r="K279" s="245">
        <v>8</v>
      </c>
      <c r="L279" s="245">
        <v>126</v>
      </c>
      <c r="M279" s="245">
        <v>101</v>
      </c>
      <c r="N279" s="245">
        <v>173</v>
      </c>
      <c r="O279" s="245">
        <v>73</v>
      </c>
      <c r="P279" s="245">
        <v>246</v>
      </c>
      <c r="Q279" s="245">
        <v>33</v>
      </c>
      <c r="R279" s="245">
        <v>17</v>
      </c>
      <c r="S279" s="245">
        <v>2</v>
      </c>
      <c r="T279" s="245">
        <v>6</v>
      </c>
      <c r="U279" s="112">
        <f t="shared" si="36"/>
        <v>11.428571428571429</v>
      </c>
      <c r="V279" s="113">
        <f t="shared" si="37"/>
        <v>3.9923076923076923</v>
      </c>
      <c r="W279" s="112">
        <f t="shared" si="38"/>
        <v>77.692307692307693</v>
      </c>
      <c r="X279" s="241">
        <f t="array" ref="X279">INDEX('Attack Possession'!P$1:P$1067,MATCH($A279&amp;$B279,'Attack Possession'!$A$1:$A$1067&amp;'Attack Possession'!$B$1:$B$1067,0))</f>
        <v>43</v>
      </c>
      <c r="Y279" s="112">
        <f t="shared" si="39"/>
        <v>39.534883720930232</v>
      </c>
    </row>
  </sheetData>
  <autoFilter ref="A1:Y185"/>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3"/>
  <sheetViews>
    <sheetView workbookViewId="0">
      <pane xSplit="1" ySplit="1" topLeftCell="E245" activePane="bottomRight" state="frozen"/>
      <selection pane="topRight" activeCell="B1" sqref="B1"/>
      <selection pane="bottomLeft" activeCell="A2" sqref="A2"/>
      <selection pane="bottomRight" activeCell="R257" sqref="R257:S263"/>
    </sheetView>
  </sheetViews>
  <sheetFormatPr defaultRowHeight="15" x14ac:dyDescent="0.25"/>
  <sheetData>
    <row r="1" spans="1:19" x14ac:dyDescent="0.25">
      <c r="A1" s="1" t="s">
        <v>0</v>
      </c>
      <c r="B1" s="1" t="s">
        <v>1</v>
      </c>
      <c r="C1" s="1" t="s">
        <v>787</v>
      </c>
      <c r="D1" s="1" t="s">
        <v>788</v>
      </c>
      <c r="E1" s="1" t="s">
        <v>789</v>
      </c>
      <c r="F1" s="1" t="s">
        <v>790</v>
      </c>
      <c r="G1" s="1" t="s">
        <v>791</v>
      </c>
      <c r="H1" s="1" t="s">
        <v>792</v>
      </c>
      <c r="I1" s="1" t="s">
        <v>793</v>
      </c>
      <c r="J1" s="1" t="s">
        <v>794</v>
      </c>
      <c r="K1" s="1" t="s">
        <v>803</v>
      </c>
      <c r="L1" s="1" t="s">
        <v>796</v>
      </c>
      <c r="M1" s="1" t="s">
        <v>797</v>
      </c>
      <c r="N1" s="1" t="s">
        <v>798</v>
      </c>
      <c r="O1" s="1" t="s">
        <v>799</v>
      </c>
      <c r="P1" s="1" t="s">
        <v>800</v>
      </c>
      <c r="Q1" s="1" t="s">
        <v>801</v>
      </c>
      <c r="R1" s="1" t="s">
        <v>802</v>
      </c>
      <c r="S1" s="1" t="s">
        <v>795</v>
      </c>
    </row>
    <row r="2" spans="1:19" x14ac:dyDescent="0.25">
      <c r="A2" s="118" t="s">
        <v>2</v>
      </c>
      <c r="B2" s="119">
        <v>1</v>
      </c>
      <c r="C2" s="119">
        <v>2</v>
      </c>
      <c r="D2" s="119" t="s">
        <v>3</v>
      </c>
      <c r="E2" s="119">
        <v>1</v>
      </c>
      <c r="F2" s="119" t="s">
        <v>3</v>
      </c>
      <c r="G2" s="119">
        <v>3</v>
      </c>
      <c r="H2" s="119">
        <v>1</v>
      </c>
      <c r="I2" s="119" t="s">
        <v>3</v>
      </c>
      <c r="J2" s="119" t="s">
        <v>3</v>
      </c>
      <c r="K2" s="119" t="s">
        <v>3</v>
      </c>
      <c r="L2" s="119" t="s">
        <v>3</v>
      </c>
      <c r="M2" s="119" t="s">
        <v>3</v>
      </c>
      <c r="N2" s="119" t="s">
        <v>3</v>
      </c>
      <c r="O2" s="119" t="s">
        <v>3</v>
      </c>
      <c r="P2" s="119">
        <v>1</v>
      </c>
      <c r="Q2" s="119">
        <v>4</v>
      </c>
      <c r="R2">
        <f>Q2-SUM(K2,L2,M2)</f>
        <v>4</v>
      </c>
      <c r="S2">
        <f>Q2-R2</f>
        <v>0</v>
      </c>
    </row>
    <row r="3" spans="1:19" x14ac:dyDescent="0.25">
      <c r="A3" s="120" t="s">
        <v>4</v>
      </c>
      <c r="B3" s="121">
        <v>1</v>
      </c>
      <c r="C3" s="121" t="s">
        <v>3</v>
      </c>
      <c r="D3" s="121" t="s">
        <v>3</v>
      </c>
      <c r="E3" s="121" t="s">
        <v>3</v>
      </c>
      <c r="F3" s="121" t="s">
        <v>3</v>
      </c>
      <c r="G3" s="121" t="s">
        <v>3</v>
      </c>
      <c r="H3" s="121" t="s">
        <v>3</v>
      </c>
      <c r="I3" s="121" t="s">
        <v>3</v>
      </c>
      <c r="J3" s="121" t="s">
        <v>3</v>
      </c>
      <c r="K3" s="121" t="s">
        <v>3</v>
      </c>
      <c r="L3" s="121">
        <v>1</v>
      </c>
      <c r="M3" s="121" t="s">
        <v>3</v>
      </c>
      <c r="N3" s="121" t="s">
        <v>3</v>
      </c>
      <c r="O3" s="121" t="s">
        <v>3</v>
      </c>
      <c r="P3" s="121">
        <v>1</v>
      </c>
      <c r="Q3" s="121">
        <v>1</v>
      </c>
      <c r="R3" s="114">
        <f t="shared" ref="R3:R66" si="0">Q3-SUM(K3,L3,M3)</f>
        <v>0</v>
      </c>
      <c r="S3" s="114">
        <f t="shared" ref="S3:S66" si="1">Q3-R3</f>
        <v>1</v>
      </c>
    </row>
    <row r="4" spans="1:19" x14ac:dyDescent="0.25">
      <c r="A4" s="118" t="s">
        <v>5</v>
      </c>
      <c r="B4" s="119">
        <v>1</v>
      </c>
      <c r="C4" s="119">
        <v>2</v>
      </c>
      <c r="D4" s="119">
        <v>1</v>
      </c>
      <c r="E4" s="119" t="s">
        <v>3</v>
      </c>
      <c r="F4" s="119" t="s">
        <v>3</v>
      </c>
      <c r="G4" s="119">
        <v>3</v>
      </c>
      <c r="H4" s="119">
        <v>1</v>
      </c>
      <c r="I4" s="119">
        <v>1</v>
      </c>
      <c r="J4" s="119" t="s">
        <v>3</v>
      </c>
      <c r="K4" s="119">
        <v>1</v>
      </c>
      <c r="L4" s="119" t="s">
        <v>3</v>
      </c>
      <c r="M4" s="119" t="s">
        <v>3</v>
      </c>
      <c r="N4" s="119" t="s">
        <v>3</v>
      </c>
      <c r="O4" s="119" t="s">
        <v>3</v>
      </c>
      <c r="P4" s="119">
        <v>3</v>
      </c>
      <c r="Q4" s="119">
        <v>6</v>
      </c>
      <c r="R4" s="114">
        <f t="shared" si="0"/>
        <v>5</v>
      </c>
      <c r="S4" s="114">
        <f t="shared" si="1"/>
        <v>1</v>
      </c>
    </row>
    <row r="5" spans="1:19" x14ac:dyDescent="0.25">
      <c r="A5" s="120" t="s">
        <v>6</v>
      </c>
      <c r="B5" s="121">
        <v>1</v>
      </c>
      <c r="C5" s="121" t="s">
        <v>3</v>
      </c>
      <c r="D5" s="121">
        <v>1</v>
      </c>
      <c r="E5" s="121" t="s">
        <v>3</v>
      </c>
      <c r="F5" s="121" t="s">
        <v>3</v>
      </c>
      <c r="G5" s="121">
        <v>1</v>
      </c>
      <c r="H5" s="121" t="s">
        <v>3</v>
      </c>
      <c r="I5" s="121" t="s">
        <v>3</v>
      </c>
      <c r="J5" s="121" t="s">
        <v>3</v>
      </c>
      <c r="K5" s="121" t="s">
        <v>3</v>
      </c>
      <c r="L5" s="121" t="s">
        <v>3</v>
      </c>
      <c r="M5" s="121" t="s">
        <v>3</v>
      </c>
      <c r="N5" s="121" t="s">
        <v>3</v>
      </c>
      <c r="O5" s="121" t="s">
        <v>3</v>
      </c>
      <c r="P5" s="121" t="s">
        <v>3</v>
      </c>
      <c r="Q5" s="121">
        <v>1</v>
      </c>
      <c r="R5" s="114">
        <f t="shared" si="0"/>
        <v>1</v>
      </c>
      <c r="S5" s="114">
        <f t="shared" si="1"/>
        <v>0</v>
      </c>
    </row>
    <row r="6" spans="1:19" x14ac:dyDescent="0.25">
      <c r="A6" s="118" t="s">
        <v>7</v>
      </c>
      <c r="B6" s="119">
        <v>1</v>
      </c>
      <c r="C6" s="119">
        <v>1</v>
      </c>
      <c r="D6" s="119">
        <v>2</v>
      </c>
      <c r="E6" s="119" t="s">
        <v>3</v>
      </c>
      <c r="F6" s="119" t="s">
        <v>3</v>
      </c>
      <c r="G6" s="119">
        <v>3</v>
      </c>
      <c r="H6" s="119" t="s">
        <v>3</v>
      </c>
      <c r="I6" s="119" t="s">
        <v>3</v>
      </c>
      <c r="J6" s="119" t="s">
        <v>3</v>
      </c>
      <c r="K6" s="119" t="s">
        <v>3</v>
      </c>
      <c r="L6" s="119" t="s">
        <v>3</v>
      </c>
      <c r="M6" s="119" t="s">
        <v>3</v>
      </c>
      <c r="N6" s="119" t="s">
        <v>3</v>
      </c>
      <c r="O6" s="119" t="s">
        <v>3</v>
      </c>
      <c r="P6" s="119" t="s">
        <v>3</v>
      </c>
      <c r="Q6" s="119">
        <v>3</v>
      </c>
      <c r="R6" s="114">
        <f t="shared" si="0"/>
        <v>3</v>
      </c>
      <c r="S6" s="114">
        <f t="shared" si="1"/>
        <v>0</v>
      </c>
    </row>
    <row r="7" spans="1:19" x14ac:dyDescent="0.25">
      <c r="A7" s="120" t="s">
        <v>8</v>
      </c>
      <c r="B7" s="121">
        <v>1</v>
      </c>
      <c r="C7" s="121">
        <v>3</v>
      </c>
      <c r="D7" s="121" t="s">
        <v>3</v>
      </c>
      <c r="E7" s="121" t="s">
        <v>3</v>
      </c>
      <c r="F7" s="121" t="s">
        <v>3</v>
      </c>
      <c r="G7" s="121">
        <v>3</v>
      </c>
      <c r="H7" s="121">
        <v>1</v>
      </c>
      <c r="I7" s="121" t="s">
        <v>3</v>
      </c>
      <c r="J7" s="121" t="s">
        <v>3</v>
      </c>
      <c r="K7" s="121" t="s">
        <v>3</v>
      </c>
      <c r="L7" s="121" t="s">
        <v>3</v>
      </c>
      <c r="M7" s="121" t="s">
        <v>3</v>
      </c>
      <c r="N7" s="121" t="s">
        <v>3</v>
      </c>
      <c r="O7" s="121" t="s">
        <v>3</v>
      </c>
      <c r="P7" s="121">
        <v>1</v>
      </c>
      <c r="Q7" s="121">
        <v>4</v>
      </c>
      <c r="R7" s="114">
        <f t="shared" si="0"/>
        <v>4</v>
      </c>
      <c r="S7" s="114">
        <f t="shared" si="1"/>
        <v>0</v>
      </c>
    </row>
    <row r="8" spans="1:19" x14ac:dyDescent="0.25">
      <c r="A8" s="118" t="s">
        <v>9</v>
      </c>
      <c r="B8" s="119">
        <v>1</v>
      </c>
      <c r="C8" s="119">
        <v>1</v>
      </c>
      <c r="D8" s="119" t="s">
        <v>3</v>
      </c>
      <c r="E8" s="119" t="s">
        <v>3</v>
      </c>
      <c r="F8" s="119" t="s">
        <v>3</v>
      </c>
      <c r="G8" s="119">
        <v>1</v>
      </c>
      <c r="H8" s="119" t="s">
        <v>3</v>
      </c>
      <c r="I8" s="119" t="s">
        <v>3</v>
      </c>
      <c r="J8" s="119" t="s">
        <v>3</v>
      </c>
      <c r="K8" s="119" t="s">
        <v>3</v>
      </c>
      <c r="L8" s="119" t="s">
        <v>3</v>
      </c>
      <c r="M8" s="119" t="s">
        <v>3</v>
      </c>
      <c r="N8" s="119" t="s">
        <v>3</v>
      </c>
      <c r="O8" s="119" t="s">
        <v>3</v>
      </c>
      <c r="P8" s="119" t="s">
        <v>3</v>
      </c>
      <c r="Q8" s="119">
        <v>1</v>
      </c>
      <c r="R8" s="114">
        <f t="shared" si="0"/>
        <v>1</v>
      </c>
      <c r="S8" s="114">
        <f t="shared" si="1"/>
        <v>0</v>
      </c>
    </row>
    <row r="9" spans="1:19" x14ac:dyDescent="0.25">
      <c r="A9" s="120" t="s">
        <v>10</v>
      </c>
      <c r="B9" s="121">
        <v>1</v>
      </c>
      <c r="C9" s="121">
        <v>3</v>
      </c>
      <c r="D9" s="121" t="s">
        <v>3</v>
      </c>
      <c r="E9" s="121" t="s">
        <v>3</v>
      </c>
      <c r="F9" s="121" t="s">
        <v>3</v>
      </c>
      <c r="G9" s="121">
        <v>3</v>
      </c>
      <c r="H9" s="121">
        <v>1</v>
      </c>
      <c r="I9" s="121" t="s">
        <v>3</v>
      </c>
      <c r="J9" s="121" t="s">
        <v>3</v>
      </c>
      <c r="K9" s="121" t="s">
        <v>3</v>
      </c>
      <c r="L9" s="121" t="s">
        <v>3</v>
      </c>
      <c r="M9" s="121" t="s">
        <v>3</v>
      </c>
      <c r="N9" s="121" t="s">
        <v>3</v>
      </c>
      <c r="O9" s="121" t="s">
        <v>3</v>
      </c>
      <c r="P9" s="121">
        <v>1</v>
      </c>
      <c r="Q9" s="121">
        <v>4</v>
      </c>
      <c r="R9" s="114">
        <f t="shared" si="0"/>
        <v>4</v>
      </c>
      <c r="S9" s="114">
        <f t="shared" si="1"/>
        <v>0</v>
      </c>
    </row>
    <row r="10" spans="1:19" x14ac:dyDescent="0.25">
      <c r="A10" s="118" t="s">
        <v>11</v>
      </c>
      <c r="B10" s="119">
        <v>1</v>
      </c>
      <c r="C10" s="119" t="s">
        <v>3</v>
      </c>
      <c r="D10" s="119" t="s">
        <v>3</v>
      </c>
      <c r="E10" s="119" t="s">
        <v>3</v>
      </c>
      <c r="F10" s="119" t="s">
        <v>3</v>
      </c>
      <c r="G10" s="119" t="s">
        <v>3</v>
      </c>
      <c r="H10" s="119">
        <v>1</v>
      </c>
      <c r="I10" s="119" t="s">
        <v>3</v>
      </c>
      <c r="J10" s="119" t="s">
        <v>3</v>
      </c>
      <c r="K10" s="119" t="s">
        <v>3</v>
      </c>
      <c r="L10" s="119" t="s">
        <v>3</v>
      </c>
      <c r="M10" s="119" t="s">
        <v>3</v>
      </c>
      <c r="N10" s="119" t="s">
        <v>3</v>
      </c>
      <c r="O10" s="119" t="s">
        <v>3</v>
      </c>
      <c r="P10" s="119">
        <v>1</v>
      </c>
      <c r="Q10" s="119">
        <v>1</v>
      </c>
      <c r="R10" s="114">
        <f t="shared" si="0"/>
        <v>1</v>
      </c>
      <c r="S10" s="114">
        <f t="shared" si="1"/>
        <v>0</v>
      </c>
    </row>
    <row r="11" spans="1:19" x14ac:dyDescent="0.25">
      <c r="A11" s="120" t="s">
        <v>12</v>
      </c>
      <c r="B11" s="121">
        <v>1</v>
      </c>
      <c r="C11" s="121">
        <v>3</v>
      </c>
      <c r="D11" s="121">
        <v>1</v>
      </c>
      <c r="E11" s="121" t="s">
        <v>3</v>
      </c>
      <c r="F11" s="121" t="s">
        <v>3</v>
      </c>
      <c r="G11" s="121">
        <v>4</v>
      </c>
      <c r="H11" s="121" t="s">
        <v>3</v>
      </c>
      <c r="I11" s="121" t="s">
        <v>3</v>
      </c>
      <c r="J11" s="121" t="s">
        <v>3</v>
      </c>
      <c r="K11" s="121" t="s">
        <v>3</v>
      </c>
      <c r="L11" s="121" t="s">
        <v>3</v>
      </c>
      <c r="M11" s="121" t="s">
        <v>3</v>
      </c>
      <c r="N11" s="121" t="s">
        <v>3</v>
      </c>
      <c r="O11" s="121" t="s">
        <v>3</v>
      </c>
      <c r="P11" s="121" t="s">
        <v>3</v>
      </c>
      <c r="Q11" s="121">
        <v>4</v>
      </c>
      <c r="R11" s="114">
        <f t="shared" si="0"/>
        <v>4</v>
      </c>
      <c r="S11" s="114">
        <f t="shared" si="1"/>
        <v>0</v>
      </c>
    </row>
    <row r="12" spans="1:19" ht="22.5" x14ac:dyDescent="0.25">
      <c r="A12" s="148" t="s">
        <v>230</v>
      </c>
      <c r="B12" s="119">
        <v>1</v>
      </c>
      <c r="C12" s="119">
        <v>1</v>
      </c>
      <c r="D12" s="119" t="s">
        <v>3</v>
      </c>
      <c r="E12" s="119" t="s">
        <v>3</v>
      </c>
      <c r="F12" s="119" t="s">
        <v>3</v>
      </c>
      <c r="G12" s="119">
        <v>1</v>
      </c>
      <c r="H12" s="119" t="s">
        <v>3</v>
      </c>
      <c r="I12" s="119" t="s">
        <v>3</v>
      </c>
      <c r="J12" s="119" t="s">
        <v>3</v>
      </c>
      <c r="K12" s="119" t="s">
        <v>3</v>
      </c>
      <c r="L12" s="119" t="s">
        <v>3</v>
      </c>
      <c r="M12" s="119" t="s">
        <v>3</v>
      </c>
      <c r="N12" s="119" t="s">
        <v>3</v>
      </c>
      <c r="O12" s="119" t="s">
        <v>3</v>
      </c>
      <c r="P12" s="119" t="s">
        <v>3</v>
      </c>
      <c r="Q12" s="119">
        <v>1</v>
      </c>
      <c r="R12" s="114">
        <f t="shared" si="0"/>
        <v>1</v>
      </c>
      <c r="S12" s="114">
        <f t="shared" si="1"/>
        <v>0</v>
      </c>
    </row>
    <row r="13" spans="1:19" x14ac:dyDescent="0.25">
      <c r="A13" s="120" t="s">
        <v>13</v>
      </c>
      <c r="B13" s="121">
        <v>1</v>
      </c>
      <c r="C13" s="121">
        <v>1</v>
      </c>
      <c r="D13" s="121" t="s">
        <v>3</v>
      </c>
      <c r="E13" s="121" t="s">
        <v>3</v>
      </c>
      <c r="F13" s="121" t="s">
        <v>3</v>
      </c>
      <c r="G13" s="121">
        <v>1</v>
      </c>
      <c r="H13" s="121" t="s">
        <v>3</v>
      </c>
      <c r="I13" s="121" t="s">
        <v>3</v>
      </c>
      <c r="J13" s="121" t="s">
        <v>3</v>
      </c>
      <c r="K13" s="121" t="s">
        <v>3</v>
      </c>
      <c r="L13" s="121" t="s">
        <v>3</v>
      </c>
      <c r="M13" s="121">
        <v>1</v>
      </c>
      <c r="N13" s="121" t="s">
        <v>3</v>
      </c>
      <c r="O13" s="121" t="s">
        <v>3</v>
      </c>
      <c r="P13" s="121">
        <v>1</v>
      </c>
      <c r="Q13" s="121">
        <v>2</v>
      </c>
      <c r="R13" s="114">
        <f t="shared" si="0"/>
        <v>1</v>
      </c>
      <c r="S13" s="114">
        <f t="shared" si="1"/>
        <v>1</v>
      </c>
    </row>
    <row r="14" spans="1:19" x14ac:dyDescent="0.25">
      <c r="A14" s="118" t="s">
        <v>14</v>
      </c>
      <c r="B14" s="119">
        <v>1</v>
      </c>
      <c r="C14" s="119">
        <v>1</v>
      </c>
      <c r="D14" s="119">
        <v>2</v>
      </c>
      <c r="E14" s="119" t="s">
        <v>3</v>
      </c>
      <c r="F14" s="119" t="s">
        <v>3</v>
      </c>
      <c r="G14" s="119">
        <v>3</v>
      </c>
      <c r="H14" s="119" t="s">
        <v>3</v>
      </c>
      <c r="I14" s="119" t="s">
        <v>3</v>
      </c>
      <c r="J14" s="119" t="s">
        <v>3</v>
      </c>
      <c r="K14" s="119">
        <v>1</v>
      </c>
      <c r="L14" s="119" t="s">
        <v>3</v>
      </c>
      <c r="M14" s="119" t="s">
        <v>3</v>
      </c>
      <c r="N14" s="119" t="s">
        <v>3</v>
      </c>
      <c r="O14" s="119" t="s">
        <v>3</v>
      </c>
      <c r="P14" s="119">
        <v>1</v>
      </c>
      <c r="Q14" s="119">
        <v>4</v>
      </c>
      <c r="R14" s="114">
        <f t="shared" si="0"/>
        <v>3</v>
      </c>
      <c r="S14" s="114">
        <f t="shared" si="1"/>
        <v>1</v>
      </c>
    </row>
    <row r="15" spans="1:19" x14ac:dyDescent="0.25">
      <c r="A15" s="120" t="s">
        <v>15</v>
      </c>
      <c r="B15" s="121">
        <v>1</v>
      </c>
      <c r="C15" s="121">
        <v>2</v>
      </c>
      <c r="D15" s="121" t="s">
        <v>3</v>
      </c>
      <c r="E15" s="121">
        <v>1</v>
      </c>
      <c r="F15" s="121" t="s">
        <v>3</v>
      </c>
      <c r="G15" s="121">
        <v>3</v>
      </c>
      <c r="H15" s="121" t="s">
        <v>3</v>
      </c>
      <c r="I15" s="121" t="s">
        <v>3</v>
      </c>
      <c r="J15" s="121" t="s">
        <v>3</v>
      </c>
      <c r="K15" s="121">
        <v>1</v>
      </c>
      <c r="L15" s="121" t="s">
        <v>3</v>
      </c>
      <c r="M15" s="121" t="s">
        <v>3</v>
      </c>
      <c r="N15" s="121" t="s">
        <v>3</v>
      </c>
      <c r="O15" s="121" t="s">
        <v>3</v>
      </c>
      <c r="P15" s="121">
        <v>1</v>
      </c>
      <c r="Q15" s="121">
        <v>4</v>
      </c>
      <c r="R15" s="114">
        <f t="shared" si="0"/>
        <v>3</v>
      </c>
      <c r="S15" s="114">
        <f t="shared" si="1"/>
        <v>1</v>
      </c>
    </row>
    <row r="16" spans="1:19" x14ac:dyDescent="0.25">
      <c r="A16" s="118" t="s">
        <v>16</v>
      </c>
      <c r="B16" s="119">
        <v>1</v>
      </c>
      <c r="C16" s="119">
        <v>5</v>
      </c>
      <c r="D16" s="119">
        <v>1</v>
      </c>
      <c r="E16" s="119">
        <v>1</v>
      </c>
      <c r="F16" s="119" t="s">
        <v>3</v>
      </c>
      <c r="G16" s="119">
        <v>7</v>
      </c>
      <c r="H16" s="119" t="s">
        <v>3</v>
      </c>
      <c r="I16" s="119" t="s">
        <v>3</v>
      </c>
      <c r="J16" s="119" t="s">
        <v>3</v>
      </c>
      <c r="K16" s="119" t="s">
        <v>3</v>
      </c>
      <c r="L16" s="119" t="s">
        <v>3</v>
      </c>
      <c r="M16" s="119" t="s">
        <v>3</v>
      </c>
      <c r="N16" s="119" t="s">
        <v>3</v>
      </c>
      <c r="O16" s="119" t="s">
        <v>3</v>
      </c>
      <c r="P16" s="119" t="s">
        <v>3</v>
      </c>
      <c r="Q16" s="119">
        <v>7</v>
      </c>
      <c r="R16" s="114">
        <f t="shared" si="0"/>
        <v>7</v>
      </c>
      <c r="S16" s="114">
        <f t="shared" si="1"/>
        <v>0</v>
      </c>
    </row>
    <row r="17" spans="1:19" x14ac:dyDescent="0.25">
      <c r="A17" s="120" t="s">
        <v>17</v>
      </c>
      <c r="B17" s="121">
        <v>1</v>
      </c>
      <c r="C17" s="121">
        <v>1</v>
      </c>
      <c r="D17" s="121" t="s">
        <v>3</v>
      </c>
      <c r="E17" s="121" t="s">
        <v>3</v>
      </c>
      <c r="F17" s="121">
        <v>1</v>
      </c>
      <c r="G17" s="121">
        <v>2</v>
      </c>
      <c r="H17" s="121" t="s">
        <v>3</v>
      </c>
      <c r="I17" s="121" t="s">
        <v>3</v>
      </c>
      <c r="J17" s="121" t="s">
        <v>3</v>
      </c>
      <c r="K17" s="121" t="s">
        <v>3</v>
      </c>
      <c r="L17" s="121">
        <v>1</v>
      </c>
      <c r="M17" s="121" t="s">
        <v>3</v>
      </c>
      <c r="N17" s="121" t="s">
        <v>3</v>
      </c>
      <c r="O17" s="121" t="s">
        <v>3</v>
      </c>
      <c r="P17" s="121">
        <v>1</v>
      </c>
      <c r="Q17" s="121">
        <v>3</v>
      </c>
      <c r="R17" s="114">
        <f t="shared" si="0"/>
        <v>2</v>
      </c>
      <c r="S17" s="114">
        <f t="shared" si="1"/>
        <v>1</v>
      </c>
    </row>
    <row r="18" spans="1:19" x14ac:dyDescent="0.25">
      <c r="A18" s="122" t="s">
        <v>18</v>
      </c>
      <c r="B18" s="123">
        <v>1</v>
      </c>
      <c r="C18" s="123">
        <v>3</v>
      </c>
      <c r="D18" s="123" t="s">
        <v>3</v>
      </c>
      <c r="E18" s="123" t="s">
        <v>3</v>
      </c>
      <c r="F18" s="123" t="s">
        <v>3</v>
      </c>
      <c r="G18" s="123">
        <v>3</v>
      </c>
      <c r="H18" s="123" t="s">
        <v>3</v>
      </c>
      <c r="I18" s="123" t="s">
        <v>3</v>
      </c>
      <c r="J18" s="123" t="s">
        <v>3</v>
      </c>
      <c r="K18" s="123" t="s">
        <v>3</v>
      </c>
      <c r="L18" s="123" t="s">
        <v>3</v>
      </c>
      <c r="M18" s="123" t="s">
        <v>3</v>
      </c>
      <c r="N18" s="123" t="s">
        <v>3</v>
      </c>
      <c r="O18" s="123" t="s">
        <v>3</v>
      </c>
      <c r="P18" s="123" t="s">
        <v>3</v>
      </c>
      <c r="Q18" s="123">
        <v>3</v>
      </c>
      <c r="R18" s="114">
        <f t="shared" si="0"/>
        <v>3</v>
      </c>
      <c r="S18" s="114">
        <f t="shared" si="1"/>
        <v>0</v>
      </c>
    </row>
    <row r="19" spans="1:19" ht="22.5" x14ac:dyDescent="0.25">
      <c r="A19" s="124" t="s">
        <v>230</v>
      </c>
      <c r="B19" s="125">
        <v>2</v>
      </c>
      <c r="C19" s="125" t="s">
        <v>3</v>
      </c>
      <c r="D19" s="125" t="s">
        <v>3</v>
      </c>
      <c r="E19" s="125" t="s">
        <v>3</v>
      </c>
      <c r="F19" s="125" t="s">
        <v>3</v>
      </c>
      <c r="G19" s="125" t="s">
        <v>3</v>
      </c>
      <c r="H19" s="125" t="s">
        <v>3</v>
      </c>
      <c r="I19" s="125" t="s">
        <v>3</v>
      </c>
      <c r="J19" s="125" t="s">
        <v>3</v>
      </c>
      <c r="K19" s="125">
        <v>1</v>
      </c>
      <c r="L19" s="125" t="s">
        <v>3</v>
      </c>
      <c r="M19" s="125" t="s">
        <v>3</v>
      </c>
      <c r="N19" s="125" t="s">
        <v>3</v>
      </c>
      <c r="O19" s="125" t="s">
        <v>3</v>
      </c>
      <c r="P19" s="125">
        <v>1</v>
      </c>
      <c r="Q19" s="125">
        <v>1</v>
      </c>
      <c r="R19" s="114">
        <f t="shared" si="0"/>
        <v>0</v>
      </c>
      <c r="S19" s="114">
        <f t="shared" si="1"/>
        <v>1</v>
      </c>
    </row>
    <row r="20" spans="1:19" x14ac:dyDescent="0.25">
      <c r="A20" s="126" t="s">
        <v>2</v>
      </c>
      <c r="B20" s="125">
        <v>2</v>
      </c>
      <c r="C20" s="127">
        <v>2</v>
      </c>
      <c r="D20" s="127" t="s">
        <v>3</v>
      </c>
      <c r="E20" s="127" t="s">
        <v>3</v>
      </c>
      <c r="F20" s="127" t="s">
        <v>3</v>
      </c>
      <c r="G20" s="127">
        <v>2</v>
      </c>
      <c r="H20" s="127" t="s">
        <v>3</v>
      </c>
      <c r="I20" s="127" t="s">
        <v>3</v>
      </c>
      <c r="J20" s="127" t="s">
        <v>3</v>
      </c>
      <c r="K20" s="127" t="s">
        <v>3</v>
      </c>
      <c r="L20" s="127" t="s">
        <v>3</v>
      </c>
      <c r="M20" s="127" t="s">
        <v>3</v>
      </c>
      <c r="N20" s="127" t="s">
        <v>3</v>
      </c>
      <c r="O20" s="127" t="s">
        <v>3</v>
      </c>
      <c r="P20" s="127" t="s">
        <v>3</v>
      </c>
      <c r="Q20" s="127">
        <v>2</v>
      </c>
      <c r="R20" s="114">
        <f t="shared" si="0"/>
        <v>2</v>
      </c>
      <c r="S20" s="114">
        <f t="shared" si="1"/>
        <v>0</v>
      </c>
    </row>
    <row r="21" spans="1:19" x14ac:dyDescent="0.25">
      <c r="A21" s="124" t="s">
        <v>18</v>
      </c>
      <c r="B21" s="125">
        <v>2</v>
      </c>
      <c r="C21" s="125">
        <v>1</v>
      </c>
      <c r="D21" s="125" t="s">
        <v>3</v>
      </c>
      <c r="E21" s="125" t="s">
        <v>3</v>
      </c>
      <c r="F21" s="125" t="s">
        <v>3</v>
      </c>
      <c r="G21" s="125">
        <v>1</v>
      </c>
      <c r="H21" s="125" t="s">
        <v>3</v>
      </c>
      <c r="I21" s="125">
        <v>1</v>
      </c>
      <c r="J21" s="125" t="s">
        <v>3</v>
      </c>
      <c r="K21" s="125" t="s">
        <v>3</v>
      </c>
      <c r="L21" s="125" t="s">
        <v>3</v>
      </c>
      <c r="M21" s="125" t="s">
        <v>3</v>
      </c>
      <c r="N21" s="125" t="s">
        <v>3</v>
      </c>
      <c r="O21" s="125" t="s">
        <v>3</v>
      </c>
      <c r="P21" s="125">
        <v>1</v>
      </c>
      <c r="Q21" s="125">
        <v>2</v>
      </c>
      <c r="R21" s="114">
        <f t="shared" si="0"/>
        <v>2</v>
      </c>
      <c r="S21" s="114">
        <f t="shared" si="1"/>
        <v>0</v>
      </c>
    </row>
    <row r="22" spans="1:19" x14ac:dyDescent="0.25">
      <c r="A22" s="126" t="s">
        <v>5</v>
      </c>
      <c r="B22" s="125">
        <v>2</v>
      </c>
      <c r="C22" s="127">
        <v>1</v>
      </c>
      <c r="D22" s="127" t="s">
        <v>3</v>
      </c>
      <c r="E22" s="127" t="s">
        <v>3</v>
      </c>
      <c r="F22" s="127" t="s">
        <v>3</v>
      </c>
      <c r="G22" s="127">
        <v>1</v>
      </c>
      <c r="H22" s="127" t="s">
        <v>3</v>
      </c>
      <c r="I22" s="127" t="s">
        <v>3</v>
      </c>
      <c r="J22" s="127" t="s">
        <v>3</v>
      </c>
      <c r="K22" s="127" t="s">
        <v>3</v>
      </c>
      <c r="L22" s="127" t="s">
        <v>3</v>
      </c>
      <c r="M22" s="127" t="s">
        <v>3</v>
      </c>
      <c r="N22" s="127" t="s">
        <v>3</v>
      </c>
      <c r="O22" s="127" t="s">
        <v>3</v>
      </c>
      <c r="P22" s="127" t="s">
        <v>3</v>
      </c>
      <c r="Q22" s="127">
        <v>1</v>
      </c>
      <c r="R22" s="114">
        <f t="shared" si="0"/>
        <v>1</v>
      </c>
      <c r="S22" s="114">
        <f t="shared" si="1"/>
        <v>0</v>
      </c>
    </row>
    <row r="23" spans="1:19" x14ac:dyDescent="0.25">
      <c r="A23" s="124" t="s">
        <v>7</v>
      </c>
      <c r="B23" s="125">
        <v>2</v>
      </c>
      <c r="C23" s="125">
        <v>2</v>
      </c>
      <c r="D23" s="125" t="s">
        <v>3</v>
      </c>
      <c r="E23" s="125" t="s">
        <v>3</v>
      </c>
      <c r="F23" s="125" t="s">
        <v>3</v>
      </c>
      <c r="G23" s="125">
        <v>2</v>
      </c>
      <c r="H23" s="125" t="s">
        <v>3</v>
      </c>
      <c r="I23" s="125">
        <v>2</v>
      </c>
      <c r="J23" s="125" t="s">
        <v>3</v>
      </c>
      <c r="K23" s="125" t="s">
        <v>3</v>
      </c>
      <c r="L23" s="125" t="s">
        <v>3</v>
      </c>
      <c r="M23" s="125" t="s">
        <v>3</v>
      </c>
      <c r="N23" s="125" t="s">
        <v>3</v>
      </c>
      <c r="O23" s="125" t="s">
        <v>3</v>
      </c>
      <c r="P23" s="125">
        <v>2</v>
      </c>
      <c r="Q23" s="125">
        <v>4</v>
      </c>
      <c r="R23" s="114">
        <f t="shared" si="0"/>
        <v>4</v>
      </c>
      <c r="S23" s="114">
        <f t="shared" si="1"/>
        <v>0</v>
      </c>
    </row>
    <row r="24" spans="1:19" x14ac:dyDescent="0.25">
      <c r="A24" s="126" t="s">
        <v>8</v>
      </c>
      <c r="B24" s="125">
        <v>2</v>
      </c>
      <c r="C24" s="127">
        <v>2</v>
      </c>
      <c r="D24" s="127">
        <v>1</v>
      </c>
      <c r="E24" s="127" t="s">
        <v>3</v>
      </c>
      <c r="F24" s="127">
        <v>1</v>
      </c>
      <c r="G24" s="127">
        <v>4</v>
      </c>
      <c r="H24" s="127" t="s">
        <v>3</v>
      </c>
      <c r="I24" s="127" t="s">
        <v>3</v>
      </c>
      <c r="J24" s="127" t="s">
        <v>3</v>
      </c>
      <c r="K24" s="127" t="s">
        <v>3</v>
      </c>
      <c r="L24" s="127" t="s">
        <v>3</v>
      </c>
      <c r="M24" s="127" t="s">
        <v>3</v>
      </c>
      <c r="N24" s="127" t="s">
        <v>3</v>
      </c>
      <c r="O24" s="127" t="s">
        <v>3</v>
      </c>
      <c r="P24" s="127" t="s">
        <v>3</v>
      </c>
      <c r="Q24" s="127">
        <v>4</v>
      </c>
      <c r="R24" s="114">
        <f t="shared" si="0"/>
        <v>4</v>
      </c>
      <c r="S24" s="114">
        <f t="shared" si="1"/>
        <v>0</v>
      </c>
    </row>
    <row r="25" spans="1:19" x14ac:dyDescent="0.25">
      <c r="A25" s="124" t="s">
        <v>10</v>
      </c>
      <c r="B25" s="125">
        <v>2</v>
      </c>
      <c r="C25" s="125" t="s">
        <v>3</v>
      </c>
      <c r="D25" s="125" t="s">
        <v>3</v>
      </c>
      <c r="E25" s="125" t="s">
        <v>3</v>
      </c>
      <c r="F25" s="125" t="s">
        <v>3</v>
      </c>
      <c r="G25" s="125" t="s">
        <v>3</v>
      </c>
      <c r="H25" s="125">
        <v>1</v>
      </c>
      <c r="I25" s="125" t="s">
        <v>3</v>
      </c>
      <c r="J25" s="125" t="s">
        <v>3</v>
      </c>
      <c r="K25" s="125">
        <v>1</v>
      </c>
      <c r="L25" s="125" t="s">
        <v>3</v>
      </c>
      <c r="M25" s="125" t="s">
        <v>3</v>
      </c>
      <c r="N25" s="125" t="s">
        <v>3</v>
      </c>
      <c r="O25" s="125" t="s">
        <v>3</v>
      </c>
      <c r="P25" s="125">
        <v>2</v>
      </c>
      <c r="Q25" s="125">
        <v>2</v>
      </c>
      <c r="R25" s="114">
        <f t="shared" si="0"/>
        <v>1</v>
      </c>
      <c r="S25" s="114">
        <f t="shared" si="1"/>
        <v>1</v>
      </c>
    </row>
    <row r="26" spans="1:19" x14ac:dyDescent="0.25">
      <c r="A26" s="126" t="s">
        <v>11</v>
      </c>
      <c r="B26" s="125">
        <v>2</v>
      </c>
      <c r="C26" s="127" t="s">
        <v>3</v>
      </c>
      <c r="D26" s="127" t="s">
        <v>3</v>
      </c>
      <c r="E26" s="127" t="s">
        <v>3</v>
      </c>
      <c r="F26" s="127" t="s">
        <v>3</v>
      </c>
      <c r="G26" s="127" t="s">
        <v>3</v>
      </c>
      <c r="H26" s="127">
        <v>1</v>
      </c>
      <c r="I26" s="127" t="s">
        <v>3</v>
      </c>
      <c r="J26" s="127" t="s">
        <v>3</v>
      </c>
      <c r="K26" s="127" t="s">
        <v>3</v>
      </c>
      <c r="L26" s="127" t="s">
        <v>3</v>
      </c>
      <c r="M26" s="127" t="s">
        <v>3</v>
      </c>
      <c r="N26" s="127" t="s">
        <v>3</v>
      </c>
      <c r="O26" s="127" t="s">
        <v>3</v>
      </c>
      <c r="P26" s="127">
        <v>1</v>
      </c>
      <c r="Q26" s="127">
        <v>1</v>
      </c>
      <c r="R26" s="114">
        <f t="shared" si="0"/>
        <v>1</v>
      </c>
      <c r="S26" s="114">
        <f t="shared" si="1"/>
        <v>0</v>
      </c>
    </row>
    <row r="27" spans="1:19" x14ac:dyDescent="0.25">
      <c r="A27" s="124" t="s">
        <v>12</v>
      </c>
      <c r="B27" s="125">
        <v>2</v>
      </c>
      <c r="C27" s="125">
        <v>1</v>
      </c>
      <c r="D27" s="125" t="s">
        <v>3</v>
      </c>
      <c r="E27" s="125" t="s">
        <v>3</v>
      </c>
      <c r="F27" s="125" t="s">
        <v>3</v>
      </c>
      <c r="G27" s="125">
        <v>1</v>
      </c>
      <c r="H27" s="125" t="s">
        <v>3</v>
      </c>
      <c r="I27" s="125" t="s">
        <v>3</v>
      </c>
      <c r="J27" s="125" t="s">
        <v>3</v>
      </c>
      <c r="K27" s="125" t="s">
        <v>3</v>
      </c>
      <c r="L27" s="125" t="s">
        <v>3</v>
      </c>
      <c r="M27" s="125" t="s">
        <v>3</v>
      </c>
      <c r="N27" s="125" t="s">
        <v>3</v>
      </c>
      <c r="O27" s="125" t="s">
        <v>3</v>
      </c>
      <c r="P27" s="125" t="s">
        <v>3</v>
      </c>
      <c r="Q27" s="125">
        <v>1</v>
      </c>
      <c r="R27" s="114">
        <f t="shared" si="0"/>
        <v>1</v>
      </c>
      <c r="S27" s="114">
        <f t="shared" si="1"/>
        <v>0</v>
      </c>
    </row>
    <row r="28" spans="1:19" x14ac:dyDescent="0.25">
      <c r="A28" s="126" t="s">
        <v>13</v>
      </c>
      <c r="B28" s="125">
        <v>2</v>
      </c>
      <c r="C28" s="127" t="s">
        <v>3</v>
      </c>
      <c r="D28" s="127">
        <v>1</v>
      </c>
      <c r="E28" s="127" t="s">
        <v>3</v>
      </c>
      <c r="F28" s="127" t="s">
        <v>3</v>
      </c>
      <c r="G28" s="127">
        <v>1</v>
      </c>
      <c r="H28" s="127">
        <v>1</v>
      </c>
      <c r="I28" s="127" t="s">
        <v>3</v>
      </c>
      <c r="J28" s="127" t="s">
        <v>3</v>
      </c>
      <c r="K28" s="127">
        <v>1</v>
      </c>
      <c r="L28" s="127" t="s">
        <v>3</v>
      </c>
      <c r="M28" s="127" t="s">
        <v>3</v>
      </c>
      <c r="N28" s="127" t="s">
        <v>3</v>
      </c>
      <c r="O28" s="127" t="s">
        <v>3</v>
      </c>
      <c r="P28" s="127">
        <v>2</v>
      </c>
      <c r="Q28" s="127">
        <v>3</v>
      </c>
      <c r="R28" s="114">
        <f t="shared" si="0"/>
        <v>2</v>
      </c>
      <c r="S28" s="114">
        <f t="shared" si="1"/>
        <v>1</v>
      </c>
    </row>
    <row r="29" spans="1:19" x14ac:dyDescent="0.25">
      <c r="A29" s="124" t="s">
        <v>14</v>
      </c>
      <c r="B29" s="125">
        <v>2</v>
      </c>
      <c r="C29" s="125">
        <v>2</v>
      </c>
      <c r="D29" s="125" t="s">
        <v>3</v>
      </c>
      <c r="E29" s="125" t="s">
        <v>3</v>
      </c>
      <c r="F29" s="125" t="s">
        <v>3</v>
      </c>
      <c r="G29" s="125">
        <v>2</v>
      </c>
      <c r="H29" s="125">
        <v>1</v>
      </c>
      <c r="I29" s="125" t="s">
        <v>3</v>
      </c>
      <c r="J29" s="125" t="s">
        <v>3</v>
      </c>
      <c r="K29" s="125">
        <v>1</v>
      </c>
      <c r="L29" s="125" t="s">
        <v>3</v>
      </c>
      <c r="M29" s="125" t="s">
        <v>3</v>
      </c>
      <c r="N29" s="125" t="s">
        <v>3</v>
      </c>
      <c r="O29" s="125" t="s">
        <v>3</v>
      </c>
      <c r="P29" s="125">
        <v>2</v>
      </c>
      <c r="Q29" s="125">
        <v>4</v>
      </c>
      <c r="R29" s="114">
        <f t="shared" si="0"/>
        <v>3</v>
      </c>
      <c r="S29" s="114">
        <f t="shared" si="1"/>
        <v>1</v>
      </c>
    </row>
    <row r="30" spans="1:19" x14ac:dyDescent="0.25">
      <c r="A30" s="126" t="s">
        <v>15</v>
      </c>
      <c r="B30" s="125">
        <v>2</v>
      </c>
      <c r="C30" s="127">
        <v>1</v>
      </c>
      <c r="D30" s="127" t="s">
        <v>3</v>
      </c>
      <c r="E30" s="127" t="s">
        <v>3</v>
      </c>
      <c r="F30" s="127" t="s">
        <v>3</v>
      </c>
      <c r="G30" s="127">
        <v>1</v>
      </c>
      <c r="H30" s="127" t="s">
        <v>3</v>
      </c>
      <c r="I30" s="127" t="s">
        <v>3</v>
      </c>
      <c r="J30" s="127" t="s">
        <v>3</v>
      </c>
      <c r="K30" s="127" t="s">
        <v>3</v>
      </c>
      <c r="L30" s="127" t="s">
        <v>3</v>
      </c>
      <c r="M30" s="127" t="s">
        <v>3</v>
      </c>
      <c r="N30" s="127" t="s">
        <v>3</v>
      </c>
      <c r="O30" s="127" t="s">
        <v>3</v>
      </c>
      <c r="P30" s="127" t="s">
        <v>3</v>
      </c>
      <c r="Q30" s="127">
        <v>1</v>
      </c>
      <c r="R30" s="114">
        <f t="shared" si="0"/>
        <v>1</v>
      </c>
      <c r="S30" s="114">
        <f t="shared" si="1"/>
        <v>0</v>
      </c>
    </row>
    <row r="31" spans="1:19" x14ac:dyDescent="0.25">
      <c r="A31" s="124" t="s">
        <v>19</v>
      </c>
      <c r="B31" s="125">
        <v>2</v>
      </c>
      <c r="C31" s="125">
        <v>2</v>
      </c>
      <c r="D31" s="125" t="s">
        <v>3</v>
      </c>
      <c r="E31" s="125">
        <v>1</v>
      </c>
      <c r="F31" s="125" t="s">
        <v>3</v>
      </c>
      <c r="G31" s="125">
        <v>3</v>
      </c>
      <c r="H31" s="125" t="s">
        <v>3</v>
      </c>
      <c r="I31" s="125" t="s">
        <v>3</v>
      </c>
      <c r="J31" s="125" t="s">
        <v>3</v>
      </c>
      <c r="K31" s="125">
        <v>1</v>
      </c>
      <c r="L31" s="125">
        <v>2</v>
      </c>
      <c r="M31" s="125" t="s">
        <v>3</v>
      </c>
      <c r="N31" s="125" t="s">
        <v>3</v>
      </c>
      <c r="O31" s="125" t="s">
        <v>3</v>
      </c>
      <c r="P31" s="125">
        <v>3</v>
      </c>
      <c r="Q31" s="125">
        <v>6</v>
      </c>
      <c r="R31" s="114">
        <f t="shared" si="0"/>
        <v>3</v>
      </c>
      <c r="S31" s="114">
        <f t="shared" si="1"/>
        <v>3</v>
      </c>
    </row>
    <row r="32" spans="1:19" x14ac:dyDescent="0.25">
      <c r="A32" s="126" t="s">
        <v>16</v>
      </c>
      <c r="B32" s="125">
        <v>2</v>
      </c>
      <c r="C32" s="127">
        <v>1</v>
      </c>
      <c r="D32" s="127">
        <v>2</v>
      </c>
      <c r="E32" s="127" t="s">
        <v>3</v>
      </c>
      <c r="F32" s="127" t="s">
        <v>3</v>
      </c>
      <c r="G32" s="127">
        <v>3</v>
      </c>
      <c r="H32" s="127" t="s">
        <v>3</v>
      </c>
      <c r="I32" s="127" t="s">
        <v>3</v>
      </c>
      <c r="J32" s="127" t="s">
        <v>3</v>
      </c>
      <c r="K32" s="127" t="s">
        <v>3</v>
      </c>
      <c r="L32" s="127">
        <v>1</v>
      </c>
      <c r="M32" s="127" t="s">
        <v>3</v>
      </c>
      <c r="N32" s="127" t="s">
        <v>3</v>
      </c>
      <c r="O32" s="127" t="s">
        <v>3</v>
      </c>
      <c r="P32" s="127">
        <v>1</v>
      </c>
      <c r="Q32" s="127">
        <v>4</v>
      </c>
      <c r="R32" s="114">
        <f t="shared" si="0"/>
        <v>3</v>
      </c>
      <c r="S32" s="114">
        <f t="shared" si="1"/>
        <v>1</v>
      </c>
    </row>
    <row r="33" spans="1:19" x14ac:dyDescent="0.25">
      <c r="A33" s="124" t="s">
        <v>17</v>
      </c>
      <c r="B33" s="125">
        <v>2</v>
      </c>
      <c r="C33" s="125" t="s">
        <v>3</v>
      </c>
      <c r="D33" s="125">
        <v>1</v>
      </c>
      <c r="E33" s="125" t="s">
        <v>3</v>
      </c>
      <c r="F33" s="125" t="s">
        <v>3</v>
      </c>
      <c r="G33" s="125">
        <v>1</v>
      </c>
      <c r="H33" s="125" t="s">
        <v>3</v>
      </c>
      <c r="I33" s="125" t="s">
        <v>3</v>
      </c>
      <c r="J33" s="125" t="s">
        <v>3</v>
      </c>
      <c r="K33" s="125" t="s">
        <v>3</v>
      </c>
      <c r="L33" s="125" t="s">
        <v>3</v>
      </c>
      <c r="M33" s="125" t="s">
        <v>3</v>
      </c>
      <c r="N33" s="125" t="s">
        <v>3</v>
      </c>
      <c r="O33" s="125" t="s">
        <v>3</v>
      </c>
      <c r="P33" s="125" t="s">
        <v>3</v>
      </c>
      <c r="Q33" s="125">
        <v>1</v>
      </c>
      <c r="R33" s="114">
        <f t="shared" si="0"/>
        <v>1</v>
      </c>
      <c r="S33" s="114">
        <f t="shared" si="1"/>
        <v>0</v>
      </c>
    </row>
    <row r="34" spans="1:19" ht="22.5" x14ac:dyDescent="0.25">
      <c r="A34" s="128" t="s">
        <v>230</v>
      </c>
      <c r="B34" s="129">
        <v>3</v>
      </c>
      <c r="C34" s="129">
        <v>2</v>
      </c>
      <c r="D34" s="129" t="s">
        <v>3</v>
      </c>
      <c r="E34" s="129" t="s">
        <v>3</v>
      </c>
      <c r="F34" s="129" t="s">
        <v>3</v>
      </c>
      <c r="G34" s="129">
        <v>2</v>
      </c>
      <c r="H34" s="129" t="s">
        <v>3</v>
      </c>
      <c r="I34" s="129" t="s">
        <v>3</v>
      </c>
      <c r="J34" s="129" t="s">
        <v>3</v>
      </c>
      <c r="K34" s="129" t="s">
        <v>3</v>
      </c>
      <c r="L34" s="129" t="s">
        <v>3</v>
      </c>
      <c r="M34" s="129" t="s">
        <v>3</v>
      </c>
      <c r="N34" s="129" t="s">
        <v>3</v>
      </c>
      <c r="O34" s="129" t="s">
        <v>3</v>
      </c>
      <c r="P34" s="129" t="s">
        <v>3</v>
      </c>
      <c r="Q34" s="129">
        <v>2</v>
      </c>
      <c r="R34" s="114">
        <f t="shared" si="0"/>
        <v>2</v>
      </c>
      <c r="S34" s="114">
        <f t="shared" si="1"/>
        <v>0</v>
      </c>
    </row>
    <row r="35" spans="1:19" x14ac:dyDescent="0.25">
      <c r="A35" s="130" t="s">
        <v>4</v>
      </c>
      <c r="B35" s="129">
        <v>3</v>
      </c>
      <c r="C35" s="131" t="s">
        <v>3</v>
      </c>
      <c r="D35" s="131">
        <v>1</v>
      </c>
      <c r="E35" s="131" t="s">
        <v>3</v>
      </c>
      <c r="F35" s="131" t="s">
        <v>3</v>
      </c>
      <c r="G35" s="131">
        <v>1</v>
      </c>
      <c r="H35" s="131" t="s">
        <v>3</v>
      </c>
      <c r="I35" s="131">
        <v>1</v>
      </c>
      <c r="J35" s="131">
        <v>1</v>
      </c>
      <c r="K35" s="131">
        <v>1</v>
      </c>
      <c r="L35" s="131" t="s">
        <v>3</v>
      </c>
      <c r="M35" s="131" t="s">
        <v>3</v>
      </c>
      <c r="N35" s="131" t="s">
        <v>3</v>
      </c>
      <c r="O35" s="131" t="s">
        <v>3</v>
      </c>
      <c r="P35" s="131">
        <v>3</v>
      </c>
      <c r="Q35" s="131">
        <v>4</v>
      </c>
      <c r="R35" s="114">
        <f t="shared" si="0"/>
        <v>3</v>
      </c>
      <c r="S35" s="114">
        <f t="shared" si="1"/>
        <v>1</v>
      </c>
    </row>
    <row r="36" spans="1:19" x14ac:dyDescent="0.25">
      <c r="A36" s="128" t="s">
        <v>18</v>
      </c>
      <c r="B36" s="129">
        <v>3</v>
      </c>
      <c r="C36" s="129">
        <v>1</v>
      </c>
      <c r="D36" s="129" t="s">
        <v>3</v>
      </c>
      <c r="E36" s="129" t="s">
        <v>3</v>
      </c>
      <c r="F36" s="129" t="s">
        <v>3</v>
      </c>
      <c r="G36" s="129">
        <v>1</v>
      </c>
      <c r="H36" s="129" t="s">
        <v>3</v>
      </c>
      <c r="I36" s="129" t="s">
        <v>3</v>
      </c>
      <c r="J36" s="129" t="s">
        <v>3</v>
      </c>
      <c r="K36" s="129" t="s">
        <v>3</v>
      </c>
      <c r="L36" s="129" t="s">
        <v>3</v>
      </c>
      <c r="M36" s="129" t="s">
        <v>3</v>
      </c>
      <c r="N36" s="129" t="s">
        <v>3</v>
      </c>
      <c r="O36" s="129" t="s">
        <v>3</v>
      </c>
      <c r="P36" s="129" t="s">
        <v>3</v>
      </c>
      <c r="Q36" s="129">
        <v>1</v>
      </c>
      <c r="R36" s="114">
        <f t="shared" si="0"/>
        <v>1</v>
      </c>
      <c r="S36" s="114">
        <f t="shared" si="1"/>
        <v>0</v>
      </c>
    </row>
    <row r="37" spans="1:19" x14ac:dyDescent="0.25">
      <c r="A37" s="130" t="s">
        <v>5</v>
      </c>
      <c r="B37" s="129">
        <v>3</v>
      </c>
      <c r="C37" s="131" t="s">
        <v>3</v>
      </c>
      <c r="D37" s="131" t="s">
        <v>3</v>
      </c>
      <c r="E37" s="131" t="s">
        <v>3</v>
      </c>
      <c r="F37" s="131" t="s">
        <v>3</v>
      </c>
      <c r="G37" s="131" t="s">
        <v>3</v>
      </c>
      <c r="H37" s="131">
        <v>1</v>
      </c>
      <c r="I37" s="131">
        <v>1</v>
      </c>
      <c r="J37" s="131" t="s">
        <v>3</v>
      </c>
      <c r="K37" s="131" t="s">
        <v>3</v>
      </c>
      <c r="L37" s="131" t="s">
        <v>3</v>
      </c>
      <c r="M37" s="131" t="s">
        <v>3</v>
      </c>
      <c r="N37" s="131" t="s">
        <v>3</v>
      </c>
      <c r="O37" s="131" t="s">
        <v>3</v>
      </c>
      <c r="P37" s="131">
        <v>2</v>
      </c>
      <c r="Q37" s="131">
        <v>2</v>
      </c>
      <c r="R37" s="114">
        <f t="shared" si="0"/>
        <v>2</v>
      </c>
      <c r="S37" s="114">
        <f t="shared" si="1"/>
        <v>0</v>
      </c>
    </row>
    <row r="38" spans="1:19" x14ac:dyDescent="0.25">
      <c r="A38" s="128" t="s">
        <v>6</v>
      </c>
      <c r="B38" s="129">
        <v>3</v>
      </c>
      <c r="C38" s="129">
        <v>2</v>
      </c>
      <c r="D38" s="129" t="s">
        <v>3</v>
      </c>
      <c r="E38" s="129" t="s">
        <v>3</v>
      </c>
      <c r="F38" s="129" t="s">
        <v>3</v>
      </c>
      <c r="G38" s="129">
        <v>2</v>
      </c>
      <c r="H38" s="129" t="s">
        <v>3</v>
      </c>
      <c r="I38" s="129" t="s">
        <v>3</v>
      </c>
      <c r="J38" s="129" t="s">
        <v>3</v>
      </c>
      <c r="K38" s="129" t="s">
        <v>3</v>
      </c>
      <c r="L38" s="129" t="s">
        <v>3</v>
      </c>
      <c r="M38" s="129" t="s">
        <v>3</v>
      </c>
      <c r="N38" s="129" t="s">
        <v>3</v>
      </c>
      <c r="O38" s="129" t="s">
        <v>3</v>
      </c>
      <c r="P38" s="129" t="s">
        <v>3</v>
      </c>
      <c r="Q38" s="129">
        <v>2</v>
      </c>
      <c r="R38" s="114">
        <f t="shared" si="0"/>
        <v>2</v>
      </c>
      <c r="S38" s="114">
        <f t="shared" si="1"/>
        <v>0</v>
      </c>
    </row>
    <row r="39" spans="1:19" x14ac:dyDescent="0.25">
      <c r="A39" s="130" t="s">
        <v>7</v>
      </c>
      <c r="B39" s="129">
        <v>3</v>
      </c>
      <c r="C39" s="131" t="s">
        <v>3</v>
      </c>
      <c r="D39" s="131">
        <v>1</v>
      </c>
      <c r="E39" s="131" t="s">
        <v>3</v>
      </c>
      <c r="F39" s="131" t="s">
        <v>3</v>
      </c>
      <c r="G39" s="131">
        <v>1</v>
      </c>
      <c r="H39" s="131" t="s">
        <v>3</v>
      </c>
      <c r="I39" s="131" t="s">
        <v>3</v>
      </c>
      <c r="J39" s="131" t="s">
        <v>3</v>
      </c>
      <c r="K39" s="131" t="s">
        <v>3</v>
      </c>
      <c r="L39" s="131" t="s">
        <v>3</v>
      </c>
      <c r="M39" s="131" t="s">
        <v>3</v>
      </c>
      <c r="N39" s="131" t="s">
        <v>3</v>
      </c>
      <c r="O39" s="131" t="s">
        <v>3</v>
      </c>
      <c r="P39" s="131" t="s">
        <v>3</v>
      </c>
      <c r="Q39" s="131">
        <v>1</v>
      </c>
      <c r="R39" s="114">
        <f t="shared" si="0"/>
        <v>1</v>
      </c>
      <c r="S39" s="114">
        <f t="shared" si="1"/>
        <v>0</v>
      </c>
    </row>
    <row r="40" spans="1:19" x14ac:dyDescent="0.25">
      <c r="A40" s="128" t="s">
        <v>8</v>
      </c>
      <c r="B40" s="129">
        <v>3</v>
      </c>
      <c r="C40" s="129">
        <v>1</v>
      </c>
      <c r="D40" s="129" t="s">
        <v>3</v>
      </c>
      <c r="E40" s="129" t="s">
        <v>3</v>
      </c>
      <c r="F40" s="129" t="s">
        <v>3</v>
      </c>
      <c r="G40" s="129">
        <v>1</v>
      </c>
      <c r="H40" s="129" t="s">
        <v>3</v>
      </c>
      <c r="I40" s="129" t="s">
        <v>3</v>
      </c>
      <c r="J40" s="129" t="s">
        <v>3</v>
      </c>
      <c r="K40" s="129" t="s">
        <v>3</v>
      </c>
      <c r="L40" s="129" t="s">
        <v>3</v>
      </c>
      <c r="M40" s="129" t="s">
        <v>3</v>
      </c>
      <c r="N40" s="129">
        <v>1</v>
      </c>
      <c r="O40" s="129" t="s">
        <v>3</v>
      </c>
      <c r="P40" s="129">
        <v>1</v>
      </c>
      <c r="Q40" s="129">
        <v>2</v>
      </c>
      <c r="R40" s="114">
        <f t="shared" si="0"/>
        <v>2</v>
      </c>
      <c r="S40" s="114">
        <f t="shared" si="1"/>
        <v>0</v>
      </c>
    </row>
    <row r="41" spans="1:19" x14ac:dyDescent="0.25">
      <c r="A41" s="130" t="s">
        <v>9</v>
      </c>
      <c r="B41" s="129">
        <v>3</v>
      </c>
      <c r="C41" s="131">
        <v>1</v>
      </c>
      <c r="D41" s="131" t="s">
        <v>3</v>
      </c>
      <c r="E41" s="131" t="s">
        <v>3</v>
      </c>
      <c r="F41" s="131" t="s">
        <v>3</v>
      </c>
      <c r="G41" s="131">
        <v>1</v>
      </c>
      <c r="H41" s="131" t="s">
        <v>3</v>
      </c>
      <c r="I41" s="131" t="s">
        <v>3</v>
      </c>
      <c r="J41" s="131" t="s">
        <v>3</v>
      </c>
      <c r="K41" s="131">
        <v>1</v>
      </c>
      <c r="L41" s="131" t="s">
        <v>3</v>
      </c>
      <c r="M41" s="131" t="s">
        <v>3</v>
      </c>
      <c r="N41" s="131" t="s">
        <v>3</v>
      </c>
      <c r="O41" s="131" t="s">
        <v>3</v>
      </c>
      <c r="P41" s="131">
        <v>1</v>
      </c>
      <c r="Q41" s="131">
        <v>2</v>
      </c>
      <c r="R41" s="114">
        <f t="shared" si="0"/>
        <v>1</v>
      </c>
      <c r="S41" s="114">
        <f t="shared" si="1"/>
        <v>1</v>
      </c>
    </row>
    <row r="42" spans="1:19" x14ac:dyDescent="0.25">
      <c r="A42" s="128" t="s">
        <v>11</v>
      </c>
      <c r="B42" s="129">
        <v>3</v>
      </c>
      <c r="C42" s="129">
        <v>3</v>
      </c>
      <c r="D42" s="129" t="s">
        <v>3</v>
      </c>
      <c r="E42" s="129" t="s">
        <v>3</v>
      </c>
      <c r="F42" s="129" t="s">
        <v>3</v>
      </c>
      <c r="G42" s="129">
        <v>3</v>
      </c>
      <c r="H42" s="129" t="s">
        <v>3</v>
      </c>
      <c r="I42" s="129" t="s">
        <v>3</v>
      </c>
      <c r="J42" s="129" t="s">
        <v>3</v>
      </c>
      <c r="K42" s="129" t="s">
        <v>3</v>
      </c>
      <c r="L42" s="129" t="s">
        <v>3</v>
      </c>
      <c r="M42" s="129" t="s">
        <v>3</v>
      </c>
      <c r="N42" s="129" t="s">
        <v>3</v>
      </c>
      <c r="O42" s="129" t="s">
        <v>3</v>
      </c>
      <c r="P42" s="129" t="s">
        <v>3</v>
      </c>
      <c r="Q42" s="129">
        <v>3</v>
      </c>
      <c r="R42" s="114">
        <f t="shared" si="0"/>
        <v>3</v>
      </c>
      <c r="S42" s="114">
        <f t="shared" si="1"/>
        <v>0</v>
      </c>
    </row>
    <row r="43" spans="1:19" x14ac:dyDescent="0.25">
      <c r="A43" s="130" t="s">
        <v>12</v>
      </c>
      <c r="B43" s="129">
        <v>3</v>
      </c>
      <c r="C43" s="131">
        <v>1</v>
      </c>
      <c r="D43" s="131" t="s">
        <v>3</v>
      </c>
      <c r="E43" s="131" t="s">
        <v>3</v>
      </c>
      <c r="F43" s="131">
        <v>1</v>
      </c>
      <c r="G43" s="131">
        <v>2</v>
      </c>
      <c r="H43" s="131" t="s">
        <v>3</v>
      </c>
      <c r="I43" s="131" t="s">
        <v>3</v>
      </c>
      <c r="J43" s="131" t="s">
        <v>3</v>
      </c>
      <c r="K43" s="131">
        <v>2</v>
      </c>
      <c r="L43" s="131" t="s">
        <v>3</v>
      </c>
      <c r="M43" s="131" t="s">
        <v>3</v>
      </c>
      <c r="N43" s="131" t="s">
        <v>3</v>
      </c>
      <c r="O43" s="131" t="s">
        <v>3</v>
      </c>
      <c r="P43" s="131">
        <v>2</v>
      </c>
      <c r="Q43" s="131">
        <v>4</v>
      </c>
      <c r="R43" s="114">
        <f t="shared" si="0"/>
        <v>2</v>
      </c>
      <c r="S43" s="114">
        <f t="shared" si="1"/>
        <v>2</v>
      </c>
    </row>
    <row r="44" spans="1:19" x14ac:dyDescent="0.25">
      <c r="A44" s="128" t="s">
        <v>14</v>
      </c>
      <c r="B44" s="129">
        <v>3</v>
      </c>
      <c r="C44" s="129">
        <v>2</v>
      </c>
      <c r="D44" s="129">
        <v>1</v>
      </c>
      <c r="E44" s="129" t="s">
        <v>3</v>
      </c>
      <c r="F44" s="129" t="s">
        <v>3</v>
      </c>
      <c r="G44" s="129">
        <v>3</v>
      </c>
      <c r="H44" s="129" t="s">
        <v>3</v>
      </c>
      <c r="I44" s="129">
        <v>1</v>
      </c>
      <c r="J44" s="129" t="s">
        <v>3</v>
      </c>
      <c r="K44" s="129">
        <v>2</v>
      </c>
      <c r="L44" s="129">
        <v>1</v>
      </c>
      <c r="M44" s="129" t="s">
        <v>3</v>
      </c>
      <c r="N44" s="129" t="s">
        <v>3</v>
      </c>
      <c r="O44" s="129" t="s">
        <v>3</v>
      </c>
      <c r="P44" s="129">
        <v>4</v>
      </c>
      <c r="Q44" s="129">
        <v>7</v>
      </c>
      <c r="R44" s="114">
        <f t="shared" si="0"/>
        <v>4</v>
      </c>
      <c r="S44" s="114">
        <f t="shared" si="1"/>
        <v>3</v>
      </c>
    </row>
    <row r="45" spans="1:19" x14ac:dyDescent="0.25">
      <c r="A45" s="130" t="s">
        <v>15</v>
      </c>
      <c r="B45" s="129">
        <v>3</v>
      </c>
      <c r="C45" s="131">
        <v>1</v>
      </c>
      <c r="D45" s="131" t="s">
        <v>3</v>
      </c>
      <c r="E45" s="131" t="s">
        <v>3</v>
      </c>
      <c r="F45" s="131" t="s">
        <v>3</v>
      </c>
      <c r="G45" s="131">
        <v>1</v>
      </c>
      <c r="H45" s="131">
        <v>1</v>
      </c>
      <c r="I45" s="131" t="s">
        <v>3</v>
      </c>
      <c r="J45" s="131" t="s">
        <v>3</v>
      </c>
      <c r="K45" s="131">
        <v>2</v>
      </c>
      <c r="L45" s="131" t="s">
        <v>3</v>
      </c>
      <c r="M45" s="131" t="s">
        <v>3</v>
      </c>
      <c r="N45" s="131" t="s">
        <v>3</v>
      </c>
      <c r="O45" s="131" t="s">
        <v>3</v>
      </c>
      <c r="P45" s="131">
        <v>3</v>
      </c>
      <c r="Q45" s="131">
        <v>4</v>
      </c>
      <c r="R45" s="114">
        <f t="shared" si="0"/>
        <v>2</v>
      </c>
      <c r="S45" s="114">
        <f t="shared" si="1"/>
        <v>2</v>
      </c>
    </row>
    <row r="46" spans="1:19" x14ac:dyDescent="0.25">
      <c r="A46" s="128" t="s">
        <v>16</v>
      </c>
      <c r="B46" s="129">
        <v>3</v>
      </c>
      <c r="C46" s="129">
        <v>3</v>
      </c>
      <c r="D46" s="129" t="s">
        <v>3</v>
      </c>
      <c r="E46" s="129" t="s">
        <v>3</v>
      </c>
      <c r="F46" s="129" t="s">
        <v>3</v>
      </c>
      <c r="G46" s="129">
        <v>3</v>
      </c>
      <c r="H46" s="129" t="s">
        <v>3</v>
      </c>
      <c r="I46" s="129" t="s">
        <v>3</v>
      </c>
      <c r="J46" s="129" t="s">
        <v>3</v>
      </c>
      <c r="K46" s="129" t="s">
        <v>3</v>
      </c>
      <c r="L46" s="129">
        <v>1</v>
      </c>
      <c r="M46" s="129" t="s">
        <v>3</v>
      </c>
      <c r="N46" s="129" t="s">
        <v>3</v>
      </c>
      <c r="O46" s="129" t="s">
        <v>3</v>
      </c>
      <c r="P46" s="129">
        <v>1</v>
      </c>
      <c r="Q46" s="129">
        <v>4</v>
      </c>
      <c r="R46" s="114">
        <f t="shared" si="0"/>
        <v>3</v>
      </c>
      <c r="S46" s="114">
        <f t="shared" si="1"/>
        <v>1</v>
      </c>
    </row>
    <row r="47" spans="1:19" x14ac:dyDescent="0.25">
      <c r="A47" s="130" t="s">
        <v>17</v>
      </c>
      <c r="B47" s="129">
        <v>3</v>
      </c>
      <c r="C47" s="131">
        <v>2</v>
      </c>
      <c r="D47" s="131" t="s">
        <v>3</v>
      </c>
      <c r="E47" s="131" t="s">
        <v>3</v>
      </c>
      <c r="F47" s="131" t="s">
        <v>3</v>
      </c>
      <c r="G47" s="131">
        <v>2</v>
      </c>
      <c r="H47" s="131" t="s">
        <v>3</v>
      </c>
      <c r="I47" s="131" t="s">
        <v>3</v>
      </c>
      <c r="J47" s="131" t="s">
        <v>3</v>
      </c>
      <c r="K47" s="131" t="s">
        <v>3</v>
      </c>
      <c r="L47" s="131" t="s">
        <v>3</v>
      </c>
      <c r="M47" s="131" t="s">
        <v>3</v>
      </c>
      <c r="N47" s="131" t="s">
        <v>3</v>
      </c>
      <c r="O47" s="131" t="s">
        <v>3</v>
      </c>
      <c r="P47" s="131" t="s">
        <v>3</v>
      </c>
      <c r="Q47" s="131">
        <v>2</v>
      </c>
      <c r="R47" s="114">
        <f t="shared" si="0"/>
        <v>2</v>
      </c>
      <c r="S47" s="114">
        <f t="shared" si="1"/>
        <v>0</v>
      </c>
    </row>
    <row r="48" spans="1:19" x14ac:dyDescent="0.25">
      <c r="A48" s="132" t="s">
        <v>2</v>
      </c>
      <c r="B48" s="133">
        <v>4</v>
      </c>
      <c r="C48" s="133">
        <v>2</v>
      </c>
      <c r="D48" s="133" t="s">
        <v>3</v>
      </c>
      <c r="E48" s="133" t="s">
        <v>3</v>
      </c>
      <c r="F48" s="133" t="s">
        <v>3</v>
      </c>
      <c r="G48" s="133">
        <v>2</v>
      </c>
      <c r="H48" s="133">
        <v>1</v>
      </c>
      <c r="I48" s="133" t="s">
        <v>3</v>
      </c>
      <c r="J48" s="133" t="s">
        <v>3</v>
      </c>
      <c r="K48" s="133">
        <v>1</v>
      </c>
      <c r="L48" s="133" t="s">
        <v>3</v>
      </c>
      <c r="M48" s="133" t="s">
        <v>3</v>
      </c>
      <c r="N48" s="133" t="s">
        <v>3</v>
      </c>
      <c r="O48" s="133" t="s">
        <v>3</v>
      </c>
      <c r="P48" s="133">
        <v>2</v>
      </c>
      <c r="Q48" s="133">
        <v>4</v>
      </c>
      <c r="R48" s="114">
        <f t="shared" si="0"/>
        <v>3</v>
      </c>
      <c r="S48" s="114">
        <f t="shared" si="1"/>
        <v>1</v>
      </c>
    </row>
    <row r="49" spans="1:19" x14ac:dyDescent="0.25">
      <c r="A49" s="134" t="s">
        <v>18</v>
      </c>
      <c r="B49" s="133">
        <v>4</v>
      </c>
      <c r="C49" s="135" t="s">
        <v>3</v>
      </c>
      <c r="D49" s="135" t="s">
        <v>3</v>
      </c>
      <c r="E49" s="135" t="s">
        <v>3</v>
      </c>
      <c r="F49" s="135" t="s">
        <v>3</v>
      </c>
      <c r="G49" s="135" t="s">
        <v>3</v>
      </c>
      <c r="H49" s="135">
        <v>1</v>
      </c>
      <c r="I49" s="135" t="s">
        <v>3</v>
      </c>
      <c r="J49" s="135" t="s">
        <v>3</v>
      </c>
      <c r="K49" s="135" t="s">
        <v>3</v>
      </c>
      <c r="L49" s="135" t="s">
        <v>3</v>
      </c>
      <c r="M49" s="135">
        <v>2</v>
      </c>
      <c r="N49" s="135" t="s">
        <v>3</v>
      </c>
      <c r="O49" s="135" t="s">
        <v>3</v>
      </c>
      <c r="P49" s="135">
        <v>3</v>
      </c>
      <c r="Q49" s="135">
        <v>3</v>
      </c>
      <c r="R49" s="114">
        <f t="shared" si="0"/>
        <v>1</v>
      </c>
      <c r="S49" s="114">
        <f t="shared" si="1"/>
        <v>2</v>
      </c>
    </row>
    <row r="50" spans="1:19" x14ac:dyDescent="0.25">
      <c r="A50" s="132" t="s">
        <v>5</v>
      </c>
      <c r="B50" s="133">
        <v>4</v>
      </c>
      <c r="C50" s="133" t="s">
        <v>3</v>
      </c>
      <c r="D50" s="133" t="s">
        <v>3</v>
      </c>
      <c r="E50" s="133" t="s">
        <v>3</v>
      </c>
      <c r="F50" s="133" t="s">
        <v>3</v>
      </c>
      <c r="G50" s="133" t="s">
        <v>3</v>
      </c>
      <c r="H50" s="133" t="s">
        <v>3</v>
      </c>
      <c r="I50" s="133" t="s">
        <v>3</v>
      </c>
      <c r="J50" s="133" t="s">
        <v>3</v>
      </c>
      <c r="K50" s="133">
        <v>1</v>
      </c>
      <c r="L50" s="133" t="s">
        <v>3</v>
      </c>
      <c r="M50" s="133" t="s">
        <v>3</v>
      </c>
      <c r="N50" s="133" t="s">
        <v>3</v>
      </c>
      <c r="O50" s="133" t="s">
        <v>3</v>
      </c>
      <c r="P50" s="133">
        <v>1</v>
      </c>
      <c r="Q50" s="133">
        <v>1</v>
      </c>
      <c r="R50" s="114">
        <f t="shared" si="0"/>
        <v>0</v>
      </c>
      <c r="S50" s="114">
        <f t="shared" si="1"/>
        <v>1</v>
      </c>
    </row>
    <row r="51" spans="1:19" x14ac:dyDescent="0.25">
      <c r="A51" s="134" t="s">
        <v>6</v>
      </c>
      <c r="B51" s="133">
        <v>4</v>
      </c>
      <c r="C51" s="135" t="s">
        <v>3</v>
      </c>
      <c r="D51" s="135">
        <v>1</v>
      </c>
      <c r="E51" s="135" t="s">
        <v>3</v>
      </c>
      <c r="F51" s="135" t="s">
        <v>3</v>
      </c>
      <c r="G51" s="135">
        <v>1</v>
      </c>
      <c r="H51" s="135">
        <v>2</v>
      </c>
      <c r="I51" s="135" t="s">
        <v>3</v>
      </c>
      <c r="J51" s="135" t="s">
        <v>3</v>
      </c>
      <c r="K51" s="135" t="s">
        <v>3</v>
      </c>
      <c r="L51" s="135" t="s">
        <v>3</v>
      </c>
      <c r="M51" s="135" t="s">
        <v>3</v>
      </c>
      <c r="N51" s="135" t="s">
        <v>3</v>
      </c>
      <c r="O51" s="135" t="s">
        <v>3</v>
      </c>
      <c r="P51" s="135">
        <v>2</v>
      </c>
      <c r="Q51" s="135">
        <v>3</v>
      </c>
      <c r="R51" s="114">
        <f t="shared" si="0"/>
        <v>3</v>
      </c>
      <c r="S51" s="114">
        <f t="shared" si="1"/>
        <v>0</v>
      </c>
    </row>
    <row r="52" spans="1:19" x14ac:dyDescent="0.25">
      <c r="A52" s="132" t="s">
        <v>7</v>
      </c>
      <c r="B52" s="133">
        <v>4</v>
      </c>
      <c r="C52" s="133">
        <v>1</v>
      </c>
      <c r="D52" s="133">
        <v>1</v>
      </c>
      <c r="E52" s="133" t="s">
        <v>3</v>
      </c>
      <c r="F52" s="133" t="s">
        <v>3</v>
      </c>
      <c r="G52" s="133">
        <v>2</v>
      </c>
      <c r="H52" s="133" t="s">
        <v>3</v>
      </c>
      <c r="I52" s="133" t="s">
        <v>3</v>
      </c>
      <c r="J52" s="133" t="s">
        <v>3</v>
      </c>
      <c r="K52" s="133">
        <v>1</v>
      </c>
      <c r="L52" s="133">
        <v>1</v>
      </c>
      <c r="M52" s="133" t="s">
        <v>3</v>
      </c>
      <c r="N52" s="133" t="s">
        <v>3</v>
      </c>
      <c r="O52" s="133" t="s">
        <v>3</v>
      </c>
      <c r="P52" s="133">
        <v>2</v>
      </c>
      <c r="Q52" s="133">
        <v>4</v>
      </c>
      <c r="R52" s="114">
        <f t="shared" si="0"/>
        <v>2</v>
      </c>
      <c r="S52" s="114">
        <f t="shared" si="1"/>
        <v>2</v>
      </c>
    </row>
    <row r="53" spans="1:19" x14ac:dyDescent="0.25">
      <c r="A53" s="134" t="s">
        <v>8</v>
      </c>
      <c r="B53" s="133">
        <v>4</v>
      </c>
      <c r="C53" s="135">
        <v>1</v>
      </c>
      <c r="D53" s="135">
        <v>1</v>
      </c>
      <c r="E53" s="135">
        <v>1</v>
      </c>
      <c r="F53" s="135">
        <v>1</v>
      </c>
      <c r="G53" s="135">
        <v>4</v>
      </c>
      <c r="H53" s="135" t="s">
        <v>3</v>
      </c>
      <c r="I53" s="135">
        <v>1</v>
      </c>
      <c r="J53" s="135" t="s">
        <v>3</v>
      </c>
      <c r="K53" s="135" t="s">
        <v>3</v>
      </c>
      <c r="L53" s="135" t="s">
        <v>3</v>
      </c>
      <c r="M53" s="135" t="s">
        <v>3</v>
      </c>
      <c r="N53" s="135" t="s">
        <v>3</v>
      </c>
      <c r="O53" s="135" t="s">
        <v>3</v>
      </c>
      <c r="P53" s="135">
        <v>1</v>
      </c>
      <c r="Q53" s="135">
        <v>5</v>
      </c>
      <c r="R53" s="114">
        <f t="shared" si="0"/>
        <v>5</v>
      </c>
      <c r="S53" s="114">
        <f t="shared" si="1"/>
        <v>0</v>
      </c>
    </row>
    <row r="54" spans="1:19" x14ac:dyDescent="0.25">
      <c r="A54" s="132" t="s">
        <v>9</v>
      </c>
      <c r="B54" s="133">
        <v>4</v>
      </c>
      <c r="C54" s="133">
        <v>2</v>
      </c>
      <c r="D54" s="133" t="s">
        <v>3</v>
      </c>
      <c r="E54" s="133" t="s">
        <v>3</v>
      </c>
      <c r="F54" s="133" t="s">
        <v>3</v>
      </c>
      <c r="G54" s="133">
        <v>2</v>
      </c>
      <c r="H54" s="133" t="s">
        <v>3</v>
      </c>
      <c r="I54" s="133" t="s">
        <v>3</v>
      </c>
      <c r="J54" s="133" t="s">
        <v>3</v>
      </c>
      <c r="K54" s="133">
        <v>1</v>
      </c>
      <c r="L54" s="133" t="s">
        <v>3</v>
      </c>
      <c r="M54" s="133" t="s">
        <v>3</v>
      </c>
      <c r="N54" s="133" t="s">
        <v>3</v>
      </c>
      <c r="O54" s="133" t="s">
        <v>3</v>
      </c>
      <c r="P54" s="133">
        <v>1</v>
      </c>
      <c r="Q54" s="133">
        <v>3</v>
      </c>
      <c r="R54" s="114">
        <f t="shared" si="0"/>
        <v>2</v>
      </c>
      <c r="S54" s="114">
        <f t="shared" si="1"/>
        <v>1</v>
      </c>
    </row>
    <row r="55" spans="1:19" x14ac:dyDescent="0.25">
      <c r="A55" s="134" t="s">
        <v>10</v>
      </c>
      <c r="B55" s="133">
        <v>4</v>
      </c>
      <c r="C55" s="135">
        <v>1</v>
      </c>
      <c r="D55" s="135">
        <v>1</v>
      </c>
      <c r="E55" s="135">
        <v>1</v>
      </c>
      <c r="F55" s="135" t="s">
        <v>3</v>
      </c>
      <c r="G55" s="135">
        <v>3</v>
      </c>
      <c r="H55" s="135" t="s">
        <v>3</v>
      </c>
      <c r="I55" s="135" t="s">
        <v>3</v>
      </c>
      <c r="J55" s="135" t="s">
        <v>3</v>
      </c>
      <c r="K55" s="135" t="s">
        <v>3</v>
      </c>
      <c r="L55" s="135" t="s">
        <v>3</v>
      </c>
      <c r="M55" s="135" t="s">
        <v>3</v>
      </c>
      <c r="N55" s="135" t="s">
        <v>3</v>
      </c>
      <c r="O55" s="135" t="s">
        <v>3</v>
      </c>
      <c r="P55" s="135" t="s">
        <v>3</v>
      </c>
      <c r="Q55" s="135">
        <v>3</v>
      </c>
      <c r="R55" s="114">
        <f t="shared" si="0"/>
        <v>3</v>
      </c>
      <c r="S55" s="114">
        <f t="shared" si="1"/>
        <v>0</v>
      </c>
    </row>
    <row r="56" spans="1:19" x14ac:dyDescent="0.25">
      <c r="A56" s="132" t="s">
        <v>11</v>
      </c>
      <c r="B56" s="133">
        <v>4</v>
      </c>
      <c r="C56" s="133">
        <v>2</v>
      </c>
      <c r="D56" s="133" t="s">
        <v>3</v>
      </c>
      <c r="E56" s="133" t="s">
        <v>3</v>
      </c>
      <c r="F56" s="133" t="s">
        <v>3</v>
      </c>
      <c r="G56" s="133">
        <v>2</v>
      </c>
      <c r="H56" s="133">
        <v>1</v>
      </c>
      <c r="I56" s="133">
        <v>1</v>
      </c>
      <c r="J56" s="133" t="s">
        <v>3</v>
      </c>
      <c r="K56" s="133">
        <v>2</v>
      </c>
      <c r="L56" s="133" t="s">
        <v>3</v>
      </c>
      <c r="M56" s="133" t="s">
        <v>3</v>
      </c>
      <c r="N56" s="133" t="s">
        <v>3</v>
      </c>
      <c r="O56" s="133" t="s">
        <v>3</v>
      </c>
      <c r="P56" s="133">
        <v>4</v>
      </c>
      <c r="Q56" s="133">
        <v>6</v>
      </c>
      <c r="R56" s="114">
        <f t="shared" si="0"/>
        <v>4</v>
      </c>
      <c r="S56" s="114">
        <f t="shared" si="1"/>
        <v>2</v>
      </c>
    </row>
    <row r="57" spans="1:19" x14ac:dyDescent="0.25">
      <c r="A57" s="134" t="s">
        <v>12</v>
      </c>
      <c r="B57" s="133">
        <v>4</v>
      </c>
      <c r="C57" s="135">
        <v>1</v>
      </c>
      <c r="D57" s="135" t="s">
        <v>3</v>
      </c>
      <c r="E57" s="135" t="s">
        <v>3</v>
      </c>
      <c r="F57" s="135" t="s">
        <v>3</v>
      </c>
      <c r="G57" s="135">
        <v>1</v>
      </c>
      <c r="H57" s="135">
        <v>1</v>
      </c>
      <c r="I57" s="135" t="s">
        <v>3</v>
      </c>
      <c r="J57" s="135" t="s">
        <v>3</v>
      </c>
      <c r="K57" s="135">
        <v>2</v>
      </c>
      <c r="L57" s="135" t="s">
        <v>3</v>
      </c>
      <c r="M57" s="135" t="s">
        <v>3</v>
      </c>
      <c r="N57" s="135" t="s">
        <v>3</v>
      </c>
      <c r="O57" s="135" t="s">
        <v>3</v>
      </c>
      <c r="P57" s="135">
        <v>3</v>
      </c>
      <c r="Q57" s="135">
        <v>4</v>
      </c>
      <c r="R57" s="114">
        <f t="shared" si="0"/>
        <v>2</v>
      </c>
      <c r="S57" s="114">
        <f t="shared" si="1"/>
        <v>2</v>
      </c>
    </row>
    <row r="58" spans="1:19" x14ac:dyDescent="0.25">
      <c r="A58" s="132" t="s">
        <v>13</v>
      </c>
      <c r="B58" s="133">
        <v>4</v>
      </c>
      <c r="C58" s="133">
        <v>2</v>
      </c>
      <c r="D58" s="133" t="s">
        <v>3</v>
      </c>
      <c r="E58" s="133" t="s">
        <v>3</v>
      </c>
      <c r="F58" s="133" t="s">
        <v>3</v>
      </c>
      <c r="G58" s="133">
        <v>2</v>
      </c>
      <c r="H58" s="133">
        <v>3</v>
      </c>
      <c r="I58" s="133" t="s">
        <v>3</v>
      </c>
      <c r="J58" s="133">
        <v>1</v>
      </c>
      <c r="K58" s="133">
        <v>2</v>
      </c>
      <c r="L58" s="133" t="s">
        <v>3</v>
      </c>
      <c r="M58" s="133" t="s">
        <v>3</v>
      </c>
      <c r="N58" s="133" t="s">
        <v>3</v>
      </c>
      <c r="O58" s="133" t="s">
        <v>3</v>
      </c>
      <c r="P58" s="133">
        <v>6</v>
      </c>
      <c r="Q58" s="133">
        <v>8</v>
      </c>
      <c r="R58" s="114">
        <f t="shared" si="0"/>
        <v>6</v>
      </c>
      <c r="S58" s="114">
        <f t="shared" si="1"/>
        <v>2</v>
      </c>
    </row>
    <row r="59" spans="1:19" x14ac:dyDescent="0.25">
      <c r="A59" s="134" t="s">
        <v>14</v>
      </c>
      <c r="B59" s="133">
        <v>4</v>
      </c>
      <c r="C59" s="135" t="s">
        <v>3</v>
      </c>
      <c r="D59" s="135">
        <v>1</v>
      </c>
      <c r="E59" s="135" t="s">
        <v>3</v>
      </c>
      <c r="F59" s="135" t="s">
        <v>3</v>
      </c>
      <c r="G59" s="135">
        <v>1</v>
      </c>
      <c r="H59" s="135">
        <v>1</v>
      </c>
      <c r="I59" s="135" t="s">
        <v>3</v>
      </c>
      <c r="J59" s="135">
        <v>1</v>
      </c>
      <c r="K59" s="135" t="s">
        <v>3</v>
      </c>
      <c r="L59" s="135">
        <v>1</v>
      </c>
      <c r="M59" s="135" t="s">
        <v>3</v>
      </c>
      <c r="N59" s="135" t="s">
        <v>3</v>
      </c>
      <c r="O59" s="135" t="s">
        <v>3</v>
      </c>
      <c r="P59" s="135">
        <v>3</v>
      </c>
      <c r="Q59" s="135">
        <v>4</v>
      </c>
      <c r="R59" s="114">
        <f t="shared" si="0"/>
        <v>3</v>
      </c>
      <c r="S59" s="114">
        <f t="shared" si="1"/>
        <v>1</v>
      </c>
    </row>
    <row r="60" spans="1:19" x14ac:dyDescent="0.25">
      <c r="A60" s="132" t="s">
        <v>15</v>
      </c>
      <c r="B60" s="133">
        <v>4</v>
      </c>
      <c r="C60" s="133">
        <v>2</v>
      </c>
      <c r="D60" s="133" t="s">
        <v>3</v>
      </c>
      <c r="E60" s="133" t="s">
        <v>3</v>
      </c>
      <c r="F60" s="133" t="s">
        <v>3</v>
      </c>
      <c r="G60" s="133">
        <v>2</v>
      </c>
      <c r="H60" s="133" t="s">
        <v>3</v>
      </c>
      <c r="I60" s="133" t="s">
        <v>3</v>
      </c>
      <c r="J60" s="133" t="s">
        <v>3</v>
      </c>
      <c r="K60" s="133">
        <v>1</v>
      </c>
      <c r="L60" s="133" t="s">
        <v>3</v>
      </c>
      <c r="M60" s="133" t="s">
        <v>3</v>
      </c>
      <c r="N60" s="133" t="s">
        <v>3</v>
      </c>
      <c r="O60" s="133" t="s">
        <v>3</v>
      </c>
      <c r="P60" s="133">
        <v>1</v>
      </c>
      <c r="Q60" s="133">
        <v>3</v>
      </c>
      <c r="R60" s="114">
        <f t="shared" si="0"/>
        <v>2</v>
      </c>
      <c r="S60" s="114">
        <f t="shared" si="1"/>
        <v>1</v>
      </c>
    </row>
    <row r="61" spans="1:19" x14ac:dyDescent="0.25">
      <c r="A61" s="134" t="s">
        <v>19</v>
      </c>
      <c r="B61" s="133">
        <v>4</v>
      </c>
      <c r="C61" s="135" t="s">
        <v>3</v>
      </c>
      <c r="D61" s="135">
        <v>1</v>
      </c>
      <c r="E61" s="135" t="s">
        <v>3</v>
      </c>
      <c r="F61" s="135" t="s">
        <v>3</v>
      </c>
      <c r="G61" s="135">
        <v>1</v>
      </c>
      <c r="H61" s="135" t="s">
        <v>3</v>
      </c>
      <c r="I61" s="135" t="s">
        <v>3</v>
      </c>
      <c r="J61" s="135" t="s">
        <v>3</v>
      </c>
      <c r="K61" s="135" t="s">
        <v>3</v>
      </c>
      <c r="L61" s="135" t="s">
        <v>3</v>
      </c>
      <c r="M61" s="135" t="s">
        <v>3</v>
      </c>
      <c r="N61" s="135" t="s">
        <v>3</v>
      </c>
      <c r="O61" s="135" t="s">
        <v>3</v>
      </c>
      <c r="P61" s="135" t="s">
        <v>3</v>
      </c>
      <c r="Q61" s="135">
        <v>1</v>
      </c>
      <c r="R61" s="114">
        <f t="shared" si="0"/>
        <v>1</v>
      </c>
      <c r="S61" s="114">
        <f t="shared" si="1"/>
        <v>0</v>
      </c>
    </row>
    <row r="62" spans="1:19" x14ac:dyDescent="0.25">
      <c r="A62" s="132" t="s">
        <v>16</v>
      </c>
      <c r="B62" s="133">
        <v>4</v>
      </c>
      <c r="C62" s="133">
        <v>1</v>
      </c>
      <c r="D62" s="133" t="s">
        <v>3</v>
      </c>
      <c r="E62" s="133" t="s">
        <v>3</v>
      </c>
      <c r="F62" s="133" t="s">
        <v>3</v>
      </c>
      <c r="G62" s="133">
        <v>1</v>
      </c>
      <c r="H62" s="133" t="s">
        <v>3</v>
      </c>
      <c r="I62" s="133" t="s">
        <v>3</v>
      </c>
      <c r="J62" s="133" t="s">
        <v>3</v>
      </c>
      <c r="K62" s="133" t="s">
        <v>3</v>
      </c>
      <c r="L62" s="133" t="s">
        <v>3</v>
      </c>
      <c r="M62" s="133" t="s">
        <v>3</v>
      </c>
      <c r="N62" s="133" t="s">
        <v>3</v>
      </c>
      <c r="O62" s="133" t="s">
        <v>3</v>
      </c>
      <c r="P62" s="133" t="s">
        <v>3</v>
      </c>
      <c r="Q62" s="133">
        <v>1</v>
      </c>
      <c r="R62" s="114">
        <f t="shared" si="0"/>
        <v>1</v>
      </c>
      <c r="S62" s="114">
        <f t="shared" si="1"/>
        <v>0</v>
      </c>
    </row>
    <row r="63" spans="1:19" x14ac:dyDescent="0.25">
      <c r="A63" s="134" t="s">
        <v>17</v>
      </c>
      <c r="B63" s="133">
        <v>4</v>
      </c>
      <c r="C63" s="135">
        <v>2</v>
      </c>
      <c r="D63" s="135" t="s">
        <v>3</v>
      </c>
      <c r="E63" s="135">
        <v>1</v>
      </c>
      <c r="F63" s="135" t="s">
        <v>3</v>
      </c>
      <c r="G63" s="135">
        <v>3</v>
      </c>
      <c r="H63" s="135" t="s">
        <v>3</v>
      </c>
      <c r="I63" s="135" t="s">
        <v>3</v>
      </c>
      <c r="J63" s="135" t="s">
        <v>3</v>
      </c>
      <c r="K63" s="135" t="s">
        <v>3</v>
      </c>
      <c r="L63" s="135" t="s">
        <v>3</v>
      </c>
      <c r="M63" s="135" t="s">
        <v>3</v>
      </c>
      <c r="N63" s="135" t="s">
        <v>3</v>
      </c>
      <c r="O63" s="135" t="s">
        <v>3</v>
      </c>
      <c r="P63" s="135" t="s">
        <v>3</v>
      </c>
      <c r="Q63" s="135">
        <v>3</v>
      </c>
      <c r="R63" s="114">
        <f t="shared" si="0"/>
        <v>3</v>
      </c>
      <c r="S63" s="114">
        <f t="shared" si="1"/>
        <v>0</v>
      </c>
    </row>
    <row r="64" spans="1:19" x14ac:dyDescent="0.25">
      <c r="A64" s="136" t="s">
        <v>2</v>
      </c>
      <c r="B64" s="137">
        <v>5</v>
      </c>
      <c r="C64" s="137" t="s">
        <v>3</v>
      </c>
      <c r="D64" s="137">
        <v>1</v>
      </c>
      <c r="E64" s="137" t="s">
        <v>3</v>
      </c>
      <c r="F64" s="137" t="s">
        <v>3</v>
      </c>
      <c r="G64" s="137">
        <v>1</v>
      </c>
      <c r="H64" s="137" t="s">
        <v>3</v>
      </c>
      <c r="I64" s="137" t="s">
        <v>3</v>
      </c>
      <c r="J64" s="137" t="s">
        <v>3</v>
      </c>
      <c r="K64" s="137">
        <v>1</v>
      </c>
      <c r="L64" s="137" t="s">
        <v>3</v>
      </c>
      <c r="M64" s="137" t="s">
        <v>3</v>
      </c>
      <c r="N64" s="137" t="s">
        <v>3</v>
      </c>
      <c r="O64" s="137" t="s">
        <v>3</v>
      </c>
      <c r="P64" s="137">
        <v>1</v>
      </c>
      <c r="Q64" s="137">
        <v>2</v>
      </c>
      <c r="R64" s="114">
        <f t="shared" si="0"/>
        <v>1</v>
      </c>
      <c r="S64" s="114">
        <f t="shared" si="1"/>
        <v>1</v>
      </c>
    </row>
    <row r="65" spans="1:19" x14ac:dyDescent="0.25">
      <c r="A65" s="138" t="s">
        <v>4</v>
      </c>
      <c r="B65" s="137">
        <v>5</v>
      </c>
      <c r="C65" s="139">
        <v>2</v>
      </c>
      <c r="D65" s="139">
        <v>1</v>
      </c>
      <c r="E65" s="139" t="s">
        <v>3</v>
      </c>
      <c r="F65" s="139" t="s">
        <v>3</v>
      </c>
      <c r="G65" s="139">
        <v>3</v>
      </c>
      <c r="H65" s="139" t="s">
        <v>3</v>
      </c>
      <c r="I65" s="139" t="s">
        <v>3</v>
      </c>
      <c r="J65" s="139" t="s">
        <v>3</v>
      </c>
      <c r="K65" s="139" t="s">
        <v>3</v>
      </c>
      <c r="L65" s="139" t="s">
        <v>3</v>
      </c>
      <c r="M65" s="139" t="s">
        <v>3</v>
      </c>
      <c r="N65" s="139" t="s">
        <v>3</v>
      </c>
      <c r="O65" s="139" t="s">
        <v>3</v>
      </c>
      <c r="P65" s="139" t="s">
        <v>3</v>
      </c>
      <c r="Q65" s="139">
        <v>3</v>
      </c>
      <c r="R65" s="114">
        <f t="shared" si="0"/>
        <v>3</v>
      </c>
      <c r="S65" s="114">
        <f t="shared" si="1"/>
        <v>0</v>
      </c>
    </row>
    <row r="66" spans="1:19" x14ac:dyDescent="0.25">
      <c r="A66" s="136" t="s">
        <v>18</v>
      </c>
      <c r="B66" s="137">
        <v>5</v>
      </c>
      <c r="C66" s="137">
        <v>1</v>
      </c>
      <c r="D66" s="137" t="s">
        <v>3</v>
      </c>
      <c r="E66" s="137" t="s">
        <v>3</v>
      </c>
      <c r="F66" s="137" t="s">
        <v>3</v>
      </c>
      <c r="G66" s="137">
        <v>1</v>
      </c>
      <c r="H66" s="137" t="s">
        <v>3</v>
      </c>
      <c r="I66" s="137" t="s">
        <v>3</v>
      </c>
      <c r="J66" s="137" t="s">
        <v>3</v>
      </c>
      <c r="K66" s="137" t="s">
        <v>3</v>
      </c>
      <c r="L66" s="137" t="s">
        <v>3</v>
      </c>
      <c r="M66" s="137" t="s">
        <v>3</v>
      </c>
      <c r="N66" s="137" t="s">
        <v>3</v>
      </c>
      <c r="O66" s="137" t="s">
        <v>3</v>
      </c>
      <c r="P66" s="137" t="s">
        <v>3</v>
      </c>
      <c r="Q66" s="137">
        <v>1</v>
      </c>
      <c r="R66" s="114">
        <f t="shared" si="0"/>
        <v>1</v>
      </c>
      <c r="S66" s="114">
        <f t="shared" si="1"/>
        <v>0</v>
      </c>
    </row>
    <row r="67" spans="1:19" x14ac:dyDescent="0.25">
      <c r="A67" s="138" t="s">
        <v>5</v>
      </c>
      <c r="B67" s="137">
        <v>5</v>
      </c>
      <c r="C67" s="139" t="s">
        <v>3</v>
      </c>
      <c r="D67" s="139" t="s">
        <v>3</v>
      </c>
      <c r="E67" s="139" t="s">
        <v>3</v>
      </c>
      <c r="F67" s="139" t="s">
        <v>3</v>
      </c>
      <c r="G67" s="139" t="s">
        <v>3</v>
      </c>
      <c r="H67" s="139" t="s">
        <v>3</v>
      </c>
      <c r="I67" s="139" t="s">
        <v>3</v>
      </c>
      <c r="J67" s="139" t="s">
        <v>3</v>
      </c>
      <c r="K67" s="139">
        <v>2</v>
      </c>
      <c r="L67" s="139" t="s">
        <v>3</v>
      </c>
      <c r="M67" s="139" t="s">
        <v>3</v>
      </c>
      <c r="N67" s="139" t="s">
        <v>3</v>
      </c>
      <c r="O67" s="139" t="s">
        <v>3</v>
      </c>
      <c r="P67" s="139">
        <v>2</v>
      </c>
      <c r="Q67" s="139">
        <v>2</v>
      </c>
      <c r="R67" s="114">
        <f t="shared" ref="R67:R104" si="2">Q67-SUM(K67,L67,M67)</f>
        <v>0</v>
      </c>
      <c r="S67" s="114">
        <f t="shared" ref="S67:S104" si="3">Q67-R67</f>
        <v>2</v>
      </c>
    </row>
    <row r="68" spans="1:19" x14ac:dyDescent="0.25">
      <c r="A68" s="136" t="s">
        <v>6</v>
      </c>
      <c r="B68" s="137">
        <v>5</v>
      </c>
      <c r="C68" s="137" t="s">
        <v>3</v>
      </c>
      <c r="D68" s="137">
        <v>1</v>
      </c>
      <c r="E68" s="137" t="s">
        <v>3</v>
      </c>
      <c r="F68" s="137" t="s">
        <v>3</v>
      </c>
      <c r="G68" s="137">
        <v>1</v>
      </c>
      <c r="H68" s="137" t="s">
        <v>3</v>
      </c>
      <c r="I68" s="137" t="s">
        <v>3</v>
      </c>
      <c r="J68" s="137" t="s">
        <v>3</v>
      </c>
      <c r="K68" s="137" t="s">
        <v>3</v>
      </c>
      <c r="L68" s="137" t="s">
        <v>3</v>
      </c>
      <c r="M68" s="137" t="s">
        <v>3</v>
      </c>
      <c r="N68" s="137" t="s">
        <v>3</v>
      </c>
      <c r="O68" s="137" t="s">
        <v>3</v>
      </c>
      <c r="P68" s="137" t="s">
        <v>3</v>
      </c>
      <c r="Q68" s="137">
        <v>1</v>
      </c>
      <c r="R68" s="114">
        <f t="shared" si="2"/>
        <v>1</v>
      </c>
      <c r="S68" s="114">
        <f t="shared" si="3"/>
        <v>0</v>
      </c>
    </row>
    <row r="69" spans="1:19" x14ac:dyDescent="0.25">
      <c r="A69" s="138" t="s">
        <v>9</v>
      </c>
      <c r="B69" s="137">
        <v>5</v>
      </c>
      <c r="C69" s="139">
        <v>1</v>
      </c>
      <c r="D69" s="139" t="s">
        <v>3</v>
      </c>
      <c r="E69" s="139" t="s">
        <v>3</v>
      </c>
      <c r="F69" s="139" t="s">
        <v>3</v>
      </c>
      <c r="G69" s="139">
        <v>1</v>
      </c>
      <c r="H69" s="139" t="s">
        <v>3</v>
      </c>
      <c r="I69" s="139" t="s">
        <v>3</v>
      </c>
      <c r="J69" s="139" t="s">
        <v>3</v>
      </c>
      <c r="K69" s="139">
        <v>1</v>
      </c>
      <c r="L69" s="139" t="s">
        <v>3</v>
      </c>
      <c r="M69" s="139" t="s">
        <v>3</v>
      </c>
      <c r="N69" s="139" t="s">
        <v>3</v>
      </c>
      <c r="O69" s="139" t="s">
        <v>3</v>
      </c>
      <c r="P69" s="139">
        <v>1</v>
      </c>
      <c r="Q69" s="139">
        <v>2</v>
      </c>
      <c r="R69" s="114">
        <f t="shared" si="2"/>
        <v>1</v>
      </c>
      <c r="S69" s="114">
        <f t="shared" si="3"/>
        <v>1</v>
      </c>
    </row>
    <row r="70" spans="1:19" x14ac:dyDescent="0.25">
      <c r="A70" s="136" t="s">
        <v>10</v>
      </c>
      <c r="B70" s="137">
        <v>5</v>
      </c>
      <c r="C70" s="137">
        <v>1</v>
      </c>
      <c r="D70" s="137" t="s">
        <v>3</v>
      </c>
      <c r="E70" s="137" t="s">
        <v>3</v>
      </c>
      <c r="F70" s="137" t="s">
        <v>3</v>
      </c>
      <c r="G70" s="137">
        <v>1</v>
      </c>
      <c r="H70" s="137" t="s">
        <v>3</v>
      </c>
      <c r="I70" s="137" t="s">
        <v>3</v>
      </c>
      <c r="J70" s="137" t="s">
        <v>3</v>
      </c>
      <c r="K70" s="137" t="s">
        <v>3</v>
      </c>
      <c r="L70" s="137" t="s">
        <v>3</v>
      </c>
      <c r="M70" s="137" t="s">
        <v>3</v>
      </c>
      <c r="N70" s="137" t="s">
        <v>3</v>
      </c>
      <c r="O70" s="137" t="s">
        <v>3</v>
      </c>
      <c r="P70" s="137" t="s">
        <v>3</v>
      </c>
      <c r="Q70" s="137">
        <v>1</v>
      </c>
      <c r="R70" s="114">
        <f t="shared" si="2"/>
        <v>1</v>
      </c>
      <c r="S70" s="114">
        <f t="shared" si="3"/>
        <v>0</v>
      </c>
    </row>
    <row r="71" spans="1:19" x14ac:dyDescent="0.25">
      <c r="A71" s="138" t="s">
        <v>11</v>
      </c>
      <c r="B71" s="137">
        <v>5</v>
      </c>
      <c r="C71" s="139">
        <v>1</v>
      </c>
      <c r="D71" s="139" t="s">
        <v>3</v>
      </c>
      <c r="E71" s="139" t="s">
        <v>3</v>
      </c>
      <c r="F71" s="139" t="s">
        <v>3</v>
      </c>
      <c r="G71" s="139">
        <v>1</v>
      </c>
      <c r="H71" s="139">
        <v>2</v>
      </c>
      <c r="I71" s="139" t="s">
        <v>3</v>
      </c>
      <c r="J71" s="139" t="s">
        <v>3</v>
      </c>
      <c r="K71" s="139">
        <v>1</v>
      </c>
      <c r="L71" s="139">
        <v>1</v>
      </c>
      <c r="M71" s="139" t="s">
        <v>3</v>
      </c>
      <c r="N71" s="139" t="s">
        <v>3</v>
      </c>
      <c r="O71" s="139" t="s">
        <v>3</v>
      </c>
      <c r="P71" s="139">
        <v>4</v>
      </c>
      <c r="Q71" s="139">
        <v>5</v>
      </c>
      <c r="R71" s="114">
        <f t="shared" si="2"/>
        <v>3</v>
      </c>
      <c r="S71" s="114">
        <f t="shared" si="3"/>
        <v>2</v>
      </c>
    </row>
    <row r="72" spans="1:19" x14ac:dyDescent="0.25">
      <c r="A72" s="136" t="s">
        <v>12</v>
      </c>
      <c r="B72" s="137">
        <v>5</v>
      </c>
      <c r="C72" s="137" t="s">
        <v>3</v>
      </c>
      <c r="D72" s="137" t="s">
        <v>3</v>
      </c>
      <c r="E72" s="137">
        <v>1</v>
      </c>
      <c r="F72" s="137" t="s">
        <v>3</v>
      </c>
      <c r="G72" s="137">
        <v>1</v>
      </c>
      <c r="H72" s="137" t="s">
        <v>3</v>
      </c>
      <c r="I72" s="137" t="s">
        <v>3</v>
      </c>
      <c r="J72" s="137" t="s">
        <v>3</v>
      </c>
      <c r="K72" s="137">
        <v>2</v>
      </c>
      <c r="L72" s="137" t="s">
        <v>3</v>
      </c>
      <c r="M72" s="137" t="s">
        <v>3</v>
      </c>
      <c r="N72" s="137" t="s">
        <v>3</v>
      </c>
      <c r="O72" s="137" t="s">
        <v>3</v>
      </c>
      <c r="P72" s="137">
        <v>2</v>
      </c>
      <c r="Q72" s="137">
        <v>3</v>
      </c>
      <c r="R72" s="114">
        <f t="shared" si="2"/>
        <v>1</v>
      </c>
      <c r="S72" s="114">
        <f t="shared" si="3"/>
        <v>2</v>
      </c>
    </row>
    <row r="73" spans="1:19" ht="22.5" x14ac:dyDescent="0.25">
      <c r="A73" s="148" t="s">
        <v>230</v>
      </c>
      <c r="B73" s="137">
        <v>5</v>
      </c>
      <c r="C73" s="139" t="s">
        <v>3</v>
      </c>
      <c r="D73" s="139" t="s">
        <v>3</v>
      </c>
      <c r="E73" s="139" t="s">
        <v>3</v>
      </c>
      <c r="F73" s="139" t="s">
        <v>3</v>
      </c>
      <c r="G73" s="139" t="s">
        <v>3</v>
      </c>
      <c r="H73" s="139" t="s">
        <v>3</v>
      </c>
      <c r="I73" s="139" t="s">
        <v>3</v>
      </c>
      <c r="J73" s="139" t="s">
        <v>3</v>
      </c>
      <c r="K73" s="139">
        <v>1</v>
      </c>
      <c r="L73" s="139" t="s">
        <v>3</v>
      </c>
      <c r="M73" s="139" t="s">
        <v>3</v>
      </c>
      <c r="N73" s="139" t="s">
        <v>3</v>
      </c>
      <c r="O73" s="139" t="s">
        <v>3</v>
      </c>
      <c r="P73" s="139">
        <v>1</v>
      </c>
      <c r="Q73" s="139">
        <v>1</v>
      </c>
      <c r="R73" s="114">
        <f t="shared" si="2"/>
        <v>0</v>
      </c>
      <c r="S73" s="114">
        <f t="shared" si="3"/>
        <v>1</v>
      </c>
    </row>
    <row r="74" spans="1:19" x14ac:dyDescent="0.25">
      <c r="A74" s="136" t="s">
        <v>13</v>
      </c>
      <c r="B74" s="137">
        <v>5</v>
      </c>
      <c r="C74" s="137">
        <v>1</v>
      </c>
      <c r="D74" s="137" t="s">
        <v>3</v>
      </c>
      <c r="E74" s="137" t="s">
        <v>3</v>
      </c>
      <c r="F74" s="137" t="s">
        <v>3</v>
      </c>
      <c r="G74" s="137">
        <v>1</v>
      </c>
      <c r="H74" s="137">
        <v>2</v>
      </c>
      <c r="I74" s="137" t="s">
        <v>3</v>
      </c>
      <c r="J74" s="137" t="s">
        <v>3</v>
      </c>
      <c r="K74" s="137" t="s">
        <v>3</v>
      </c>
      <c r="L74" s="137" t="s">
        <v>3</v>
      </c>
      <c r="M74" s="137" t="s">
        <v>3</v>
      </c>
      <c r="N74" s="137" t="s">
        <v>3</v>
      </c>
      <c r="O74" s="137" t="s">
        <v>3</v>
      </c>
      <c r="P74" s="137">
        <v>2</v>
      </c>
      <c r="Q74" s="137">
        <v>3</v>
      </c>
      <c r="R74" s="114">
        <f t="shared" si="2"/>
        <v>3</v>
      </c>
      <c r="S74" s="114">
        <f t="shared" si="3"/>
        <v>0</v>
      </c>
    </row>
    <row r="75" spans="1:19" x14ac:dyDescent="0.25">
      <c r="A75" s="138" t="s">
        <v>14</v>
      </c>
      <c r="B75" s="137">
        <v>5</v>
      </c>
      <c r="C75" s="139">
        <v>1</v>
      </c>
      <c r="D75" s="139">
        <v>2</v>
      </c>
      <c r="E75" s="139">
        <v>1</v>
      </c>
      <c r="F75" s="139" t="s">
        <v>3</v>
      </c>
      <c r="G75" s="139">
        <v>4</v>
      </c>
      <c r="H75" s="139">
        <v>1</v>
      </c>
      <c r="I75" s="139" t="s">
        <v>3</v>
      </c>
      <c r="J75" s="139" t="s">
        <v>3</v>
      </c>
      <c r="K75" s="139">
        <v>3</v>
      </c>
      <c r="L75" s="139" t="s">
        <v>3</v>
      </c>
      <c r="M75" s="139">
        <v>1</v>
      </c>
      <c r="N75" s="139" t="s">
        <v>3</v>
      </c>
      <c r="O75" s="139" t="s">
        <v>3</v>
      </c>
      <c r="P75" s="139">
        <v>5</v>
      </c>
      <c r="Q75" s="139">
        <v>9</v>
      </c>
      <c r="R75" s="114">
        <f t="shared" si="2"/>
        <v>5</v>
      </c>
      <c r="S75" s="114">
        <f t="shared" si="3"/>
        <v>4</v>
      </c>
    </row>
    <row r="76" spans="1:19" x14ac:dyDescent="0.25">
      <c r="A76" s="136" t="s">
        <v>15</v>
      </c>
      <c r="B76" s="137">
        <v>5</v>
      </c>
      <c r="C76" s="137" t="s">
        <v>3</v>
      </c>
      <c r="D76" s="137" t="s">
        <v>3</v>
      </c>
      <c r="E76" s="137" t="s">
        <v>3</v>
      </c>
      <c r="F76" s="137" t="s">
        <v>3</v>
      </c>
      <c r="G76" s="137" t="s">
        <v>3</v>
      </c>
      <c r="H76" s="137">
        <v>1</v>
      </c>
      <c r="I76" s="137">
        <v>1</v>
      </c>
      <c r="J76" s="137" t="s">
        <v>3</v>
      </c>
      <c r="K76" s="137" t="s">
        <v>3</v>
      </c>
      <c r="L76" s="137" t="s">
        <v>3</v>
      </c>
      <c r="M76" s="137" t="s">
        <v>3</v>
      </c>
      <c r="N76" s="137" t="s">
        <v>3</v>
      </c>
      <c r="O76" s="137" t="s">
        <v>3</v>
      </c>
      <c r="P76" s="137">
        <v>2</v>
      </c>
      <c r="Q76" s="137">
        <v>2</v>
      </c>
      <c r="R76" s="114">
        <f t="shared" si="2"/>
        <v>2</v>
      </c>
      <c r="S76" s="114">
        <f t="shared" si="3"/>
        <v>0</v>
      </c>
    </row>
    <row r="77" spans="1:19" x14ac:dyDescent="0.25">
      <c r="A77" s="138" t="s">
        <v>19</v>
      </c>
      <c r="B77" s="137">
        <v>5</v>
      </c>
      <c r="C77" s="139">
        <v>2</v>
      </c>
      <c r="D77" s="139">
        <v>1</v>
      </c>
      <c r="E77" s="139" t="s">
        <v>3</v>
      </c>
      <c r="F77" s="139" t="s">
        <v>3</v>
      </c>
      <c r="G77" s="139">
        <v>3</v>
      </c>
      <c r="H77" s="139" t="s">
        <v>3</v>
      </c>
      <c r="I77" s="139" t="s">
        <v>3</v>
      </c>
      <c r="J77" s="139" t="s">
        <v>3</v>
      </c>
      <c r="K77" s="139" t="s">
        <v>3</v>
      </c>
      <c r="L77" s="139" t="s">
        <v>3</v>
      </c>
      <c r="M77" s="139" t="s">
        <v>3</v>
      </c>
      <c r="N77" s="139" t="s">
        <v>3</v>
      </c>
      <c r="O77" s="139" t="s">
        <v>3</v>
      </c>
      <c r="P77" s="139" t="s">
        <v>3</v>
      </c>
      <c r="Q77" s="139">
        <v>3</v>
      </c>
      <c r="R77" s="114">
        <f t="shared" si="2"/>
        <v>3</v>
      </c>
      <c r="S77" s="114">
        <f t="shared" si="3"/>
        <v>0</v>
      </c>
    </row>
    <row r="78" spans="1:19" x14ac:dyDescent="0.25">
      <c r="A78" s="136" t="s">
        <v>16</v>
      </c>
      <c r="B78" s="137">
        <v>5</v>
      </c>
      <c r="C78" s="137" t="s">
        <v>3</v>
      </c>
      <c r="D78" s="137">
        <v>1</v>
      </c>
      <c r="E78" s="137" t="s">
        <v>3</v>
      </c>
      <c r="F78" s="137" t="s">
        <v>3</v>
      </c>
      <c r="G78" s="137">
        <v>1</v>
      </c>
      <c r="H78" s="137" t="s">
        <v>3</v>
      </c>
      <c r="I78" s="137" t="s">
        <v>3</v>
      </c>
      <c r="J78" s="137" t="s">
        <v>3</v>
      </c>
      <c r="K78" s="137">
        <v>2</v>
      </c>
      <c r="L78" s="137" t="s">
        <v>3</v>
      </c>
      <c r="M78" s="137" t="s">
        <v>3</v>
      </c>
      <c r="N78" s="137" t="s">
        <v>3</v>
      </c>
      <c r="O78" s="137" t="s">
        <v>3</v>
      </c>
      <c r="P78" s="137">
        <v>2</v>
      </c>
      <c r="Q78" s="137">
        <v>3</v>
      </c>
      <c r="R78" s="114">
        <f t="shared" si="2"/>
        <v>1</v>
      </c>
      <c r="S78" s="114">
        <f t="shared" si="3"/>
        <v>2</v>
      </c>
    </row>
    <row r="79" spans="1:19" x14ac:dyDescent="0.25">
      <c r="A79" s="140" t="s">
        <v>4</v>
      </c>
      <c r="B79" s="141">
        <v>6</v>
      </c>
      <c r="C79" s="141" t="s">
        <v>3</v>
      </c>
      <c r="D79" s="141">
        <v>1</v>
      </c>
      <c r="E79" s="141" t="s">
        <v>3</v>
      </c>
      <c r="F79" s="141" t="s">
        <v>3</v>
      </c>
      <c r="G79" s="141">
        <v>1</v>
      </c>
      <c r="H79" s="141" t="s">
        <v>3</v>
      </c>
      <c r="I79" s="141">
        <v>2</v>
      </c>
      <c r="J79" s="141" t="s">
        <v>3</v>
      </c>
      <c r="K79" s="141">
        <v>1</v>
      </c>
      <c r="L79" s="141" t="s">
        <v>3</v>
      </c>
      <c r="M79" s="141" t="s">
        <v>3</v>
      </c>
      <c r="N79" s="141" t="s">
        <v>3</v>
      </c>
      <c r="O79" s="141" t="s">
        <v>3</v>
      </c>
      <c r="P79" s="141">
        <v>3</v>
      </c>
      <c r="Q79" s="141">
        <v>4</v>
      </c>
      <c r="R79" s="114">
        <f t="shared" si="2"/>
        <v>3</v>
      </c>
      <c r="S79" s="114">
        <f t="shared" si="3"/>
        <v>1</v>
      </c>
    </row>
    <row r="80" spans="1:19" x14ac:dyDescent="0.25">
      <c r="A80" s="142" t="s">
        <v>8</v>
      </c>
      <c r="B80" s="141">
        <v>6</v>
      </c>
      <c r="C80" s="143">
        <v>1</v>
      </c>
      <c r="D80" s="143" t="s">
        <v>3</v>
      </c>
      <c r="E80" s="143" t="s">
        <v>3</v>
      </c>
      <c r="F80" s="143" t="s">
        <v>3</v>
      </c>
      <c r="G80" s="143">
        <v>1</v>
      </c>
      <c r="H80" s="143">
        <v>1</v>
      </c>
      <c r="I80" s="143">
        <v>1</v>
      </c>
      <c r="J80" s="143" t="s">
        <v>3</v>
      </c>
      <c r="K80" s="143">
        <v>1</v>
      </c>
      <c r="L80" s="143" t="s">
        <v>3</v>
      </c>
      <c r="M80" s="143" t="s">
        <v>3</v>
      </c>
      <c r="N80" s="143" t="s">
        <v>3</v>
      </c>
      <c r="O80" s="143" t="s">
        <v>3</v>
      </c>
      <c r="P80" s="143">
        <v>3</v>
      </c>
      <c r="Q80" s="143">
        <v>4</v>
      </c>
      <c r="R80" s="114">
        <f t="shared" si="2"/>
        <v>3</v>
      </c>
      <c r="S80" s="114">
        <f t="shared" si="3"/>
        <v>1</v>
      </c>
    </row>
    <row r="81" spans="1:19" x14ac:dyDescent="0.25">
      <c r="A81" s="140" t="s">
        <v>9</v>
      </c>
      <c r="B81" s="141">
        <v>6</v>
      </c>
      <c r="C81" s="141">
        <v>1</v>
      </c>
      <c r="D81" s="141" t="s">
        <v>3</v>
      </c>
      <c r="E81" s="141" t="s">
        <v>3</v>
      </c>
      <c r="F81" s="141" t="s">
        <v>3</v>
      </c>
      <c r="G81" s="141">
        <v>1</v>
      </c>
      <c r="H81" s="141" t="s">
        <v>3</v>
      </c>
      <c r="I81" s="141" t="s">
        <v>3</v>
      </c>
      <c r="J81" s="141" t="s">
        <v>3</v>
      </c>
      <c r="K81" s="141">
        <v>2</v>
      </c>
      <c r="L81" s="141" t="s">
        <v>3</v>
      </c>
      <c r="M81" s="141">
        <v>1</v>
      </c>
      <c r="N81" s="141" t="s">
        <v>3</v>
      </c>
      <c r="O81" s="141" t="s">
        <v>3</v>
      </c>
      <c r="P81" s="141">
        <v>3</v>
      </c>
      <c r="Q81" s="141">
        <v>4</v>
      </c>
      <c r="R81" s="114">
        <f t="shared" si="2"/>
        <v>1</v>
      </c>
      <c r="S81" s="114">
        <f t="shared" si="3"/>
        <v>3</v>
      </c>
    </row>
    <row r="82" spans="1:19" x14ac:dyDescent="0.25">
      <c r="A82" s="142" t="s">
        <v>10</v>
      </c>
      <c r="B82" s="141">
        <v>6</v>
      </c>
      <c r="C82" s="143">
        <v>1</v>
      </c>
      <c r="D82" s="143" t="s">
        <v>3</v>
      </c>
      <c r="E82" s="143" t="s">
        <v>3</v>
      </c>
      <c r="F82" s="143" t="s">
        <v>3</v>
      </c>
      <c r="G82" s="143">
        <v>1</v>
      </c>
      <c r="H82" s="143" t="s">
        <v>3</v>
      </c>
      <c r="I82" s="143" t="s">
        <v>3</v>
      </c>
      <c r="J82" s="143" t="s">
        <v>3</v>
      </c>
      <c r="K82" s="143" t="s">
        <v>3</v>
      </c>
      <c r="L82" s="143" t="s">
        <v>3</v>
      </c>
      <c r="M82" s="143" t="s">
        <v>3</v>
      </c>
      <c r="N82" s="143" t="s">
        <v>3</v>
      </c>
      <c r="O82" s="143" t="s">
        <v>3</v>
      </c>
      <c r="P82" s="143" t="s">
        <v>3</v>
      </c>
      <c r="Q82" s="143">
        <v>1</v>
      </c>
      <c r="R82" s="114">
        <f t="shared" si="2"/>
        <v>1</v>
      </c>
      <c r="S82" s="114">
        <f t="shared" si="3"/>
        <v>0</v>
      </c>
    </row>
    <row r="83" spans="1:19" x14ac:dyDescent="0.25">
      <c r="A83" s="140" t="s">
        <v>12</v>
      </c>
      <c r="B83" s="141">
        <v>6</v>
      </c>
      <c r="C83" s="141" t="s">
        <v>3</v>
      </c>
      <c r="D83" s="141">
        <v>1</v>
      </c>
      <c r="E83" s="141" t="s">
        <v>3</v>
      </c>
      <c r="F83" s="141" t="s">
        <v>3</v>
      </c>
      <c r="G83" s="141">
        <v>1</v>
      </c>
      <c r="H83" s="141">
        <v>3</v>
      </c>
      <c r="I83" s="141" t="s">
        <v>3</v>
      </c>
      <c r="J83" s="141" t="s">
        <v>3</v>
      </c>
      <c r="K83" s="141" t="s">
        <v>3</v>
      </c>
      <c r="L83" s="141" t="s">
        <v>3</v>
      </c>
      <c r="M83" s="141" t="s">
        <v>3</v>
      </c>
      <c r="N83" s="141" t="s">
        <v>3</v>
      </c>
      <c r="O83" s="141" t="s">
        <v>3</v>
      </c>
      <c r="P83" s="141">
        <v>3</v>
      </c>
      <c r="Q83" s="141">
        <v>4</v>
      </c>
      <c r="R83" s="114">
        <f t="shared" si="2"/>
        <v>4</v>
      </c>
      <c r="S83" s="114">
        <f t="shared" si="3"/>
        <v>0</v>
      </c>
    </row>
    <row r="84" spans="1:19" ht="22.5" x14ac:dyDescent="0.25">
      <c r="A84" s="148" t="s">
        <v>230</v>
      </c>
      <c r="B84" s="141">
        <v>6</v>
      </c>
      <c r="C84" s="143" t="s">
        <v>3</v>
      </c>
      <c r="D84" s="143">
        <v>1</v>
      </c>
      <c r="E84" s="143" t="s">
        <v>3</v>
      </c>
      <c r="F84" s="143" t="s">
        <v>3</v>
      </c>
      <c r="G84" s="143">
        <v>1</v>
      </c>
      <c r="H84" s="143" t="s">
        <v>3</v>
      </c>
      <c r="I84" s="143" t="s">
        <v>3</v>
      </c>
      <c r="J84" s="143" t="s">
        <v>3</v>
      </c>
      <c r="K84" s="143">
        <v>1</v>
      </c>
      <c r="L84" s="143" t="s">
        <v>3</v>
      </c>
      <c r="M84" s="143" t="s">
        <v>3</v>
      </c>
      <c r="N84" s="143" t="s">
        <v>3</v>
      </c>
      <c r="O84" s="143" t="s">
        <v>3</v>
      </c>
      <c r="P84" s="143">
        <v>1</v>
      </c>
      <c r="Q84" s="143">
        <v>2</v>
      </c>
      <c r="R84" s="114">
        <f t="shared" si="2"/>
        <v>1</v>
      </c>
      <c r="S84" s="114">
        <f t="shared" si="3"/>
        <v>1</v>
      </c>
    </row>
    <row r="85" spans="1:19" x14ac:dyDescent="0.25">
      <c r="A85" s="140" t="s">
        <v>13</v>
      </c>
      <c r="B85" s="141">
        <v>6</v>
      </c>
      <c r="C85" s="141">
        <v>1</v>
      </c>
      <c r="D85" s="141" t="s">
        <v>3</v>
      </c>
      <c r="E85" s="141" t="s">
        <v>3</v>
      </c>
      <c r="F85" s="141" t="s">
        <v>3</v>
      </c>
      <c r="G85" s="141">
        <v>1</v>
      </c>
      <c r="H85" s="141">
        <v>1</v>
      </c>
      <c r="I85" s="141" t="s">
        <v>3</v>
      </c>
      <c r="J85" s="141" t="s">
        <v>3</v>
      </c>
      <c r="K85" s="141">
        <v>4</v>
      </c>
      <c r="L85" s="141" t="s">
        <v>3</v>
      </c>
      <c r="M85" s="141" t="s">
        <v>3</v>
      </c>
      <c r="N85" s="141" t="s">
        <v>3</v>
      </c>
      <c r="O85" s="141" t="s">
        <v>3</v>
      </c>
      <c r="P85" s="141">
        <v>5</v>
      </c>
      <c r="Q85" s="141">
        <v>6</v>
      </c>
      <c r="R85" s="114">
        <f t="shared" si="2"/>
        <v>2</v>
      </c>
      <c r="S85" s="114">
        <f t="shared" si="3"/>
        <v>4</v>
      </c>
    </row>
    <row r="86" spans="1:19" x14ac:dyDescent="0.25">
      <c r="A86" s="142" t="s">
        <v>14</v>
      </c>
      <c r="B86" s="141">
        <v>6</v>
      </c>
      <c r="C86" s="143" t="s">
        <v>3</v>
      </c>
      <c r="D86" s="143">
        <v>2</v>
      </c>
      <c r="E86" s="143">
        <v>2</v>
      </c>
      <c r="F86" s="143" t="s">
        <v>3</v>
      </c>
      <c r="G86" s="143">
        <v>4</v>
      </c>
      <c r="H86" s="143">
        <v>1</v>
      </c>
      <c r="I86" s="143" t="s">
        <v>3</v>
      </c>
      <c r="J86" s="143" t="s">
        <v>3</v>
      </c>
      <c r="K86" s="143">
        <v>1</v>
      </c>
      <c r="L86" s="143" t="s">
        <v>3</v>
      </c>
      <c r="M86" s="143" t="s">
        <v>3</v>
      </c>
      <c r="N86" s="143" t="s">
        <v>3</v>
      </c>
      <c r="O86" s="143" t="s">
        <v>3</v>
      </c>
      <c r="P86" s="143">
        <v>2</v>
      </c>
      <c r="Q86" s="143">
        <v>6</v>
      </c>
      <c r="R86" s="114">
        <f t="shared" si="2"/>
        <v>5</v>
      </c>
      <c r="S86" s="114">
        <f t="shared" si="3"/>
        <v>1</v>
      </c>
    </row>
    <row r="87" spans="1:19" x14ac:dyDescent="0.25">
      <c r="A87" s="140" t="s">
        <v>15</v>
      </c>
      <c r="B87" s="141">
        <v>6</v>
      </c>
      <c r="C87" s="141">
        <v>1</v>
      </c>
      <c r="D87" s="141" t="s">
        <v>3</v>
      </c>
      <c r="E87" s="141" t="s">
        <v>3</v>
      </c>
      <c r="F87" s="141" t="s">
        <v>3</v>
      </c>
      <c r="G87" s="141">
        <v>1</v>
      </c>
      <c r="H87" s="141" t="s">
        <v>3</v>
      </c>
      <c r="I87" s="141" t="s">
        <v>3</v>
      </c>
      <c r="J87" s="141" t="s">
        <v>3</v>
      </c>
      <c r="K87" s="141">
        <v>1</v>
      </c>
      <c r="L87" s="141" t="s">
        <v>3</v>
      </c>
      <c r="M87" s="141" t="s">
        <v>3</v>
      </c>
      <c r="N87" s="141" t="s">
        <v>3</v>
      </c>
      <c r="O87" s="141" t="s">
        <v>3</v>
      </c>
      <c r="P87" s="141">
        <v>1</v>
      </c>
      <c r="Q87" s="141">
        <v>2</v>
      </c>
      <c r="R87" s="114">
        <f t="shared" si="2"/>
        <v>1</v>
      </c>
      <c r="S87" s="114">
        <f t="shared" si="3"/>
        <v>1</v>
      </c>
    </row>
    <row r="88" spans="1:19" x14ac:dyDescent="0.25">
      <c r="A88" s="142" t="s">
        <v>19</v>
      </c>
      <c r="B88" s="141">
        <v>6</v>
      </c>
      <c r="C88" s="143">
        <v>2</v>
      </c>
      <c r="D88" s="143" t="s">
        <v>3</v>
      </c>
      <c r="E88" s="143" t="s">
        <v>3</v>
      </c>
      <c r="F88" s="143" t="s">
        <v>3</v>
      </c>
      <c r="G88" s="143">
        <v>2</v>
      </c>
      <c r="H88" s="143" t="s">
        <v>3</v>
      </c>
      <c r="I88" s="143" t="s">
        <v>3</v>
      </c>
      <c r="J88" s="143" t="s">
        <v>3</v>
      </c>
      <c r="K88" s="143">
        <v>1</v>
      </c>
      <c r="L88" s="143" t="s">
        <v>3</v>
      </c>
      <c r="M88" s="143" t="s">
        <v>3</v>
      </c>
      <c r="N88" s="143" t="s">
        <v>3</v>
      </c>
      <c r="O88" s="143" t="s">
        <v>3</v>
      </c>
      <c r="P88" s="143">
        <v>1</v>
      </c>
      <c r="Q88" s="143">
        <v>3</v>
      </c>
      <c r="R88" s="114">
        <f t="shared" si="2"/>
        <v>2</v>
      </c>
      <c r="S88" s="114">
        <f t="shared" si="3"/>
        <v>1</v>
      </c>
    </row>
    <row r="89" spans="1:19" x14ac:dyDescent="0.25">
      <c r="A89" s="140" t="s">
        <v>16</v>
      </c>
      <c r="B89" s="141">
        <v>6</v>
      </c>
      <c r="C89" s="141">
        <v>1</v>
      </c>
      <c r="D89" s="141">
        <v>1</v>
      </c>
      <c r="E89" s="141" t="s">
        <v>3</v>
      </c>
      <c r="F89" s="141" t="s">
        <v>3</v>
      </c>
      <c r="G89" s="141">
        <v>2</v>
      </c>
      <c r="H89" s="141" t="s">
        <v>3</v>
      </c>
      <c r="I89" s="141" t="s">
        <v>3</v>
      </c>
      <c r="J89" s="141" t="s">
        <v>3</v>
      </c>
      <c r="K89" s="141" t="s">
        <v>3</v>
      </c>
      <c r="L89" s="141" t="s">
        <v>3</v>
      </c>
      <c r="M89" s="141" t="s">
        <v>3</v>
      </c>
      <c r="N89" s="141" t="s">
        <v>3</v>
      </c>
      <c r="O89" s="141" t="s">
        <v>3</v>
      </c>
      <c r="P89" s="141" t="s">
        <v>3</v>
      </c>
      <c r="Q89" s="141">
        <v>2</v>
      </c>
      <c r="R89" s="114">
        <f t="shared" si="2"/>
        <v>2</v>
      </c>
      <c r="S89" s="114">
        <f t="shared" si="3"/>
        <v>0</v>
      </c>
    </row>
    <row r="90" spans="1:19" x14ac:dyDescent="0.25">
      <c r="A90" s="142" t="s">
        <v>17</v>
      </c>
      <c r="B90" s="141">
        <v>6</v>
      </c>
      <c r="C90" s="143" t="s">
        <v>3</v>
      </c>
      <c r="D90" s="143">
        <v>1</v>
      </c>
      <c r="E90" s="143" t="s">
        <v>3</v>
      </c>
      <c r="F90" s="143" t="s">
        <v>3</v>
      </c>
      <c r="G90" s="143">
        <v>1</v>
      </c>
      <c r="H90" s="143">
        <v>1</v>
      </c>
      <c r="I90" s="143" t="s">
        <v>3</v>
      </c>
      <c r="J90" s="143" t="s">
        <v>3</v>
      </c>
      <c r="K90" s="143" t="s">
        <v>3</v>
      </c>
      <c r="L90" s="143" t="s">
        <v>3</v>
      </c>
      <c r="M90" s="143" t="s">
        <v>3</v>
      </c>
      <c r="N90" s="143" t="s">
        <v>3</v>
      </c>
      <c r="O90" s="143" t="s">
        <v>3</v>
      </c>
      <c r="P90" s="143">
        <v>1</v>
      </c>
      <c r="Q90" s="143">
        <v>2</v>
      </c>
      <c r="R90" s="114">
        <f t="shared" si="2"/>
        <v>2</v>
      </c>
      <c r="S90" s="114">
        <f t="shared" si="3"/>
        <v>0</v>
      </c>
    </row>
    <row r="91" spans="1:19" x14ac:dyDescent="0.25">
      <c r="A91" s="144" t="s">
        <v>2</v>
      </c>
      <c r="B91" s="145">
        <v>6</v>
      </c>
      <c r="C91" s="145" t="s">
        <v>3</v>
      </c>
      <c r="D91" s="145" t="s">
        <v>3</v>
      </c>
      <c r="E91" s="145" t="s">
        <v>3</v>
      </c>
      <c r="F91" s="145" t="s">
        <v>3</v>
      </c>
      <c r="G91" s="145" t="s">
        <v>3</v>
      </c>
      <c r="H91" s="145">
        <v>1</v>
      </c>
      <c r="I91" s="145" t="s">
        <v>3</v>
      </c>
      <c r="J91" s="145" t="s">
        <v>3</v>
      </c>
      <c r="K91" s="145" t="s">
        <v>3</v>
      </c>
      <c r="L91" s="145">
        <v>1</v>
      </c>
      <c r="M91" s="145" t="s">
        <v>3</v>
      </c>
      <c r="N91" s="145" t="s">
        <v>3</v>
      </c>
      <c r="O91" s="145" t="s">
        <v>3</v>
      </c>
      <c r="P91" s="145">
        <v>2</v>
      </c>
      <c r="Q91" s="145">
        <v>2</v>
      </c>
      <c r="R91" s="114">
        <f t="shared" si="2"/>
        <v>1</v>
      </c>
      <c r="S91" s="114">
        <f t="shared" si="3"/>
        <v>1</v>
      </c>
    </row>
    <row r="92" spans="1:19" x14ac:dyDescent="0.25">
      <c r="A92" s="146" t="s">
        <v>7</v>
      </c>
      <c r="B92" s="147">
        <v>6</v>
      </c>
      <c r="C92" s="147">
        <v>1</v>
      </c>
      <c r="D92" s="147" t="s">
        <v>3</v>
      </c>
      <c r="E92" s="147" t="s">
        <v>3</v>
      </c>
      <c r="F92" s="147" t="s">
        <v>3</v>
      </c>
      <c r="G92" s="147">
        <v>1</v>
      </c>
      <c r="H92" s="147">
        <v>1</v>
      </c>
      <c r="I92" s="147" t="s">
        <v>3</v>
      </c>
      <c r="J92" s="147" t="s">
        <v>3</v>
      </c>
      <c r="K92" s="147" t="s">
        <v>3</v>
      </c>
      <c r="L92" s="147" t="s">
        <v>3</v>
      </c>
      <c r="M92" s="147" t="s">
        <v>3</v>
      </c>
      <c r="N92" s="147" t="s">
        <v>3</v>
      </c>
      <c r="O92" s="147" t="s">
        <v>3</v>
      </c>
      <c r="P92" s="147">
        <v>1</v>
      </c>
      <c r="Q92" s="147">
        <v>2</v>
      </c>
      <c r="R92" s="114">
        <f t="shared" si="2"/>
        <v>2</v>
      </c>
      <c r="S92" s="114">
        <f t="shared" si="3"/>
        <v>0</v>
      </c>
    </row>
    <row r="93" spans="1:19" x14ac:dyDescent="0.25">
      <c r="A93" s="148" t="s">
        <v>4</v>
      </c>
      <c r="B93" s="149">
        <v>7</v>
      </c>
      <c r="C93" s="149">
        <v>1</v>
      </c>
      <c r="D93" s="149" t="s">
        <v>3</v>
      </c>
      <c r="E93" s="149" t="s">
        <v>3</v>
      </c>
      <c r="F93" s="149">
        <v>1</v>
      </c>
      <c r="G93" s="149">
        <v>2</v>
      </c>
      <c r="H93" s="149" t="s">
        <v>3</v>
      </c>
      <c r="I93" s="149" t="s">
        <v>3</v>
      </c>
      <c r="J93" s="149" t="s">
        <v>3</v>
      </c>
      <c r="K93" s="149">
        <v>1</v>
      </c>
      <c r="L93" s="149" t="s">
        <v>3</v>
      </c>
      <c r="M93" s="149" t="s">
        <v>3</v>
      </c>
      <c r="N93" s="149" t="s">
        <v>3</v>
      </c>
      <c r="O93" s="149" t="s">
        <v>3</v>
      </c>
      <c r="P93" s="149">
        <v>1</v>
      </c>
      <c r="Q93" s="149">
        <v>3</v>
      </c>
      <c r="R93" s="114">
        <f t="shared" si="2"/>
        <v>2</v>
      </c>
      <c r="S93" s="114">
        <f t="shared" si="3"/>
        <v>1</v>
      </c>
    </row>
    <row r="94" spans="1:19" x14ac:dyDescent="0.25">
      <c r="A94" s="150" t="s">
        <v>18</v>
      </c>
      <c r="B94" s="149">
        <v>7</v>
      </c>
      <c r="C94" s="151">
        <v>2</v>
      </c>
      <c r="D94" s="151">
        <v>1</v>
      </c>
      <c r="E94" s="151">
        <v>1</v>
      </c>
      <c r="F94" s="151" t="s">
        <v>3</v>
      </c>
      <c r="G94" s="151">
        <v>4</v>
      </c>
      <c r="H94" s="151">
        <v>2</v>
      </c>
      <c r="I94" s="151" t="s">
        <v>3</v>
      </c>
      <c r="J94" s="151" t="s">
        <v>3</v>
      </c>
      <c r="K94" s="151">
        <v>1</v>
      </c>
      <c r="L94" s="151" t="s">
        <v>3</v>
      </c>
      <c r="M94" s="151" t="s">
        <v>3</v>
      </c>
      <c r="N94" s="151" t="s">
        <v>3</v>
      </c>
      <c r="O94" s="151" t="s">
        <v>3</v>
      </c>
      <c r="P94" s="151">
        <v>3</v>
      </c>
      <c r="Q94" s="151">
        <v>7</v>
      </c>
      <c r="R94" s="114">
        <f t="shared" si="2"/>
        <v>6</v>
      </c>
      <c r="S94" s="114">
        <f t="shared" si="3"/>
        <v>1</v>
      </c>
    </row>
    <row r="95" spans="1:19" x14ac:dyDescent="0.25">
      <c r="A95" s="148" t="s">
        <v>6</v>
      </c>
      <c r="B95" s="149">
        <v>7</v>
      </c>
      <c r="C95" s="149" t="s">
        <v>3</v>
      </c>
      <c r="D95" s="149" t="s">
        <v>3</v>
      </c>
      <c r="E95" s="149" t="s">
        <v>3</v>
      </c>
      <c r="F95" s="149" t="s">
        <v>3</v>
      </c>
      <c r="G95" s="149" t="s">
        <v>3</v>
      </c>
      <c r="H95" s="149">
        <v>2</v>
      </c>
      <c r="I95" s="149" t="s">
        <v>3</v>
      </c>
      <c r="J95" s="149" t="s">
        <v>3</v>
      </c>
      <c r="K95" s="149" t="s">
        <v>3</v>
      </c>
      <c r="L95" s="149">
        <v>1</v>
      </c>
      <c r="M95" s="149" t="s">
        <v>3</v>
      </c>
      <c r="N95" s="149" t="s">
        <v>3</v>
      </c>
      <c r="O95" s="149" t="s">
        <v>3</v>
      </c>
      <c r="P95" s="149">
        <v>3</v>
      </c>
      <c r="Q95" s="149">
        <v>3</v>
      </c>
      <c r="R95" s="114">
        <f t="shared" si="2"/>
        <v>2</v>
      </c>
      <c r="S95" s="114">
        <f t="shared" si="3"/>
        <v>1</v>
      </c>
    </row>
    <row r="96" spans="1:19" x14ac:dyDescent="0.25">
      <c r="A96" s="150" t="s">
        <v>8</v>
      </c>
      <c r="B96" s="149">
        <v>7</v>
      </c>
      <c r="C96" s="151">
        <v>1</v>
      </c>
      <c r="D96" s="151">
        <v>1</v>
      </c>
      <c r="E96" s="151" t="s">
        <v>3</v>
      </c>
      <c r="F96" s="151" t="s">
        <v>3</v>
      </c>
      <c r="G96" s="151">
        <v>2</v>
      </c>
      <c r="H96" s="151" t="s">
        <v>3</v>
      </c>
      <c r="I96" s="151" t="s">
        <v>3</v>
      </c>
      <c r="J96" s="151" t="s">
        <v>3</v>
      </c>
      <c r="K96" s="151" t="s">
        <v>3</v>
      </c>
      <c r="L96" s="151" t="s">
        <v>3</v>
      </c>
      <c r="M96" s="151" t="s">
        <v>3</v>
      </c>
      <c r="N96" s="151" t="s">
        <v>3</v>
      </c>
      <c r="O96" s="151" t="s">
        <v>3</v>
      </c>
      <c r="P96" s="151" t="s">
        <v>3</v>
      </c>
      <c r="Q96" s="151">
        <v>2</v>
      </c>
      <c r="R96" s="114">
        <f t="shared" si="2"/>
        <v>2</v>
      </c>
      <c r="S96" s="114">
        <f t="shared" si="3"/>
        <v>0</v>
      </c>
    </row>
    <row r="97" spans="1:19" x14ac:dyDescent="0.25">
      <c r="A97" s="148" t="s">
        <v>10</v>
      </c>
      <c r="B97" s="149">
        <v>7</v>
      </c>
      <c r="C97" s="149">
        <v>1</v>
      </c>
      <c r="D97" s="149">
        <v>1</v>
      </c>
      <c r="E97" s="149" t="s">
        <v>3</v>
      </c>
      <c r="F97" s="149" t="s">
        <v>3</v>
      </c>
      <c r="G97" s="149">
        <v>2</v>
      </c>
      <c r="H97" s="149" t="s">
        <v>3</v>
      </c>
      <c r="I97" s="149" t="s">
        <v>3</v>
      </c>
      <c r="J97" s="149" t="s">
        <v>3</v>
      </c>
      <c r="K97" s="149">
        <v>1</v>
      </c>
      <c r="L97" s="149" t="s">
        <v>3</v>
      </c>
      <c r="M97" s="149" t="s">
        <v>3</v>
      </c>
      <c r="N97" s="149" t="s">
        <v>3</v>
      </c>
      <c r="O97" s="149" t="s">
        <v>3</v>
      </c>
      <c r="P97" s="149">
        <v>1</v>
      </c>
      <c r="Q97" s="149">
        <v>3</v>
      </c>
      <c r="R97" s="114">
        <f t="shared" si="2"/>
        <v>2</v>
      </c>
      <c r="S97" s="114">
        <f t="shared" si="3"/>
        <v>1</v>
      </c>
    </row>
    <row r="98" spans="1:19" x14ac:dyDescent="0.25">
      <c r="A98" s="150" t="s">
        <v>11</v>
      </c>
      <c r="B98" s="149">
        <v>7</v>
      </c>
      <c r="C98" s="151">
        <v>2</v>
      </c>
      <c r="D98" s="151" t="s">
        <v>3</v>
      </c>
      <c r="E98" s="151">
        <v>1</v>
      </c>
      <c r="F98" s="151" t="s">
        <v>3</v>
      </c>
      <c r="G98" s="151">
        <v>3</v>
      </c>
      <c r="H98" s="151" t="s">
        <v>3</v>
      </c>
      <c r="I98" s="151" t="s">
        <v>3</v>
      </c>
      <c r="J98" s="151" t="s">
        <v>3</v>
      </c>
      <c r="K98" s="151">
        <v>2</v>
      </c>
      <c r="L98" s="151" t="s">
        <v>3</v>
      </c>
      <c r="M98" s="151">
        <v>1</v>
      </c>
      <c r="N98" s="151" t="s">
        <v>3</v>
      </c>
      <c r="O98" s="151" t="s">
        <v>3</v>
      </c>
      <c r="P98" s="151">
        <v>3</v>
      </c>
      <c r="Q98" s="151">
        <v>6</v>
      </c>
      <c r="R98" s="114">
        <f t="shared" si="2"/>
        <v>3</v>
      </c>
      <c r="S98" s="114">
        <f t="shared" si="3"/>
        <v>3</v>
      </c>
    </row>
    <row r="99" spans="1:19" x14ac:dyDescent="0.25">
      <c r="A99" s="148" t="s">
        <v>12</v>
      </c>
      <c r="B99" s="149">
        <v>7</v>
      </c>
      <c r="C99" s="149">
        <v>2</v>
      </c>
      <c r="D99" s="149" t="s">
        <v>3</v>
      </c>
      <c r="E99" s="149" t="s">
        <v>3</v>
      </c>
      <c r="F99" s="149" t="s">
        <v>3</v>
      </c>
      <c r="G99" s="149">
        <v>2</v>
      </c>
      <c r="H99" s="149" t="s">
        <v>3</v>
      </c>
      <c r="I99" s="149" t="s">
        <v>3</v>
      </c>
      <c r="J99" s="149" t="s">
        <v>3</v>
      </c>
      <c r="K99" s="149">
        <v>1</v>
      </c>
      <c r="L99" s="149" t="s">
        <v>3</v>
      </c>
      <c r="M99" s="149" t="s">
        <v>3</v>
      </c>
      <c r="N99" s="149" t="s">
        <v>3</v>
      </c>
      <c r="O99" s="149" t="s">
        <v>3</v>
      </c>
      <c r="P99" s="149">
        <v>1</v>
      </c>
      <c r="Q99" s="149">
        <v>3</v>
      </c>
      <c r="R99" s="114">
        <f t="shared" si="2"/>
        <v>2</v>
      </c>
      <c r="S99" s="114">
        <f t="shared" si="3"/>
        <v>1</v>
      </c>
    </row>
    <row r="100" spans="1:19" ht="22.5" x14ac:dyDescent="0.25">
      <c r="A100" s="148" t="s">
        <v>230</v>
      </c>
      <c r="B100" s="149">
        <v>7</v>
      </c>
      <c r="C100" s="151" t="s">
        <v>3</v>
      </c>
      <c r="D100" s="151" t="s">
        <v>3</v>
      </c>
      <c r="E100" s="151" t="s">
        <v>3</v>
      </c>
      <c r="F100" s="151" t="s">
        <v>3</v>
      </c>
      <c r="G100" s="151" t="s">
        <v>3</v>
      </c>
      <c r="H100" s="151" t="s">
        <v>3</v>
      </c>
      <c r="I100" s="151" t="s">
        <v>3</v>
      </c>
      <c r="J100" s="151" t="s">
        <v>3</v>
      </c>
      <c r="K100" s="151">
        <v>1</v>
      </c>
      <c r="L100" s="151" t="s">
        <v>3</v>
      </c>
      <c r="M100" s="151" t="s">
        <v>3</v>
      </c>
      <c r="N100" s="151" t="s">
        <v>3</v>
      </c>
      <c r="O100" s="151" t="s">
        <v>3</v>
      </c>
      <c r="P100" s="151">
        <v>1</v>
      </c>
      <c r="Q100" s="151">
        <v>1</v>
      </c>
      <c r="R100" s="114">
        <f t="shared" si="2"/>
        <v>0</v>
      </c>
      <c r="S100" s="114">
        <f t="shared" si="3"/>
        <v>1</v>
      </c>
    </row>
    <row r="101" spans="1:19" x14ac:dyDescent="0.25">
      <c r="A101" s="148" t="s">
        <v>13</v>
      </c>
      <c r="B101" s="149">
        <v>7</v>
      </c>
      <c r="C101" s="149">
        <v>2</v>
      </c>
      <c r="D101" s="149">
        <v>1</v>
      </c>
      <c r="E101" s="149" t="s">
        <v>3</v>
      </c>
      <c r="F101" s="149" t="s">
        <v>3</v>
      </c>
      <c r="G101" s="149">
        <v>3</v>
      </c>
      <c r="H101" s="149" t="s">
        <v>3</v>
      </c>
      <c r="I101" s="149" t="s">
        <v>3</v>
      </c>
      <c r="J101" s="149" t="s">
        <v>3</v>
      </c>
      <c r="K101" s="149" t="s">
        <v>3</v>
      </c>
      <c r="L101" s="149" t="s">
        <v>3</v>
      </c>
      <c r="M101" s="149" t="s">
        <v>3</v>
      </c>
      <c r="N101" s="149" t="s">
        <v>3</v>
      </c>
      <c r="O101" s="149" t="s">
        <v>3</v>
      </c>
      <c r="P101" s="149" t="s">
        <v>3</v>
      </c>
      <c r="Q101" s="149">
        <v>3</v>
      </c>
      <c r="R101" s="114">
        <f t="shared" si="2"/>
        <v>3</v>
      </c>
      <c r="S101" s="114">
        <f t="shared" si="3"/>
        <v>0</v>
      </c>
    </row>
    <row r="102" spans="1:19" x14ac:dyDescent="0.25">
      <c r="A102" s="150" t="s">
        <v>14</v>
      </c>
      <c r="B102" s="149">
        <v>7</v>
      </c>
      <c r="C102" s="151">
        <v>2</v>
      </c>
      <c r="D102" s="151">
        <v>2</v>
      </c>
      <c r="E102" s="151" t="s">
        <v>3</v>
      </c>
      <c r="F102" s="151" t="s">
        <v>3</v>
      </c>
      <c r="G102" s="151">
        <v>4</v>
      </c>
      <c r="H102" s="151" t="s">
        <v>3</v>
      </c>
      <c r="I102" s="151" t="s">
        <v>3</v>
      </c>
      <c r="J102" s="151" t="s">
        <v>3</v>
      </c>
      <c r="K102" s="151" t="s">
        <v>3</v>
      </c>
      <c r="L102" s="151">
        <v>1</v>
      </c>
      <c r="M102" s="151" t="s">
        <v>3</v>
      </c>
      <c r="N102" s="151" t="s">
        <v>3</v>
      </c>
      <c r="O102" s="151" t="s">
        <v>3</v>
      </c>
      <c r="P102" s="151">
        <v>1</v>
      </c>
      <c r="Q102" s="151">
        <v>5</v>
      </c>
      <c r="R102" s="114">
        <f t="shared" si="2"/>
        <v>4</v>
      </c>
      <c r="S102" s="114">
        <f t="shared" si="3"/>
        <v>1</v>
      </c>
    </row>
    <row r="103" spans="1:19" x14ac:dyDescent="0.25">
      <c r="A103" s="148" t="s">
        <v>19</v>
      </c>
      <c r="B103" s="149">
        <v>7</v>
      </c>
      <c r="C103" s="149">
        <v>2</v>
      </c>
      <c r="D103" s="149">
        <v>1</v>
      </c>
      <c r="E103" s="149" t="s">
        <v>3</v>
      </c>
      <c r="F103" s="149" t="s">
        <v>3</v>
      </c>
      <c r="G103" s="149">
        <v>3</v>
      </c>
      <c r="H103" s="149" t="s">
        <v>3</v>
      </c>
      <c r="I103" s="149" t="s">
        <v>3</v>
      </c>
      <c r="J103" s="149" t="s">
        <v>3</v>
      </c>
      <c r="K103" s="149">
        <v>3</v>
      </c>
      <c r="L103" s="149" t="s">
        <v>3</v>
      </c>
      <c r="M103" s="149" t="s">
        <v>3</v>
      </c>
      <c r="N103" s="149" t="s">
        <v>3</v>
      </c>
      <c r="O103" s="149" t="s">
        <v>3</v>
      </c>
      <c r="P103" s="149">
        <v>3</v>
      </c>
      <c r="Q103" s="149">
        <v>6</v>
      </c>
      <c r="R103" s="114">
        <f t="shared" si="2"/>
        <v>3</v>
      </c>
      <c r="S103" s="114">
        <f t="shared" si="3"/>
        <v>3</v>
      </c>
    </row>
    <row r="104" spans="1:19" x14ac:dyDescent="0.25">
      <c r="A104" s="150" t="s">
        <v>17</v>
      </c>
      <c r="B104" s="149">
        <v>7</v>
      </c>
      <c r="C104" s="151" t="s">
        <v>3</v>
      </c>
      <c r="D104" s="151" t="s">
        <v>3</v>
      </c>
      <c r="E104" s="151">
        <v>1</v>
      </c>
      <c r="F104" s="151" t="s">
        <v>3</v>
      </c>
      <c r="G104" s="151">
        <v>1</v>
      </c>
      <c r="H104" s="151">
        <v>1</v>
      </c>
      <c r="I104" s="151" t="s">
        <v>3</v>
      </c>
      <c r="J104" s="151" t="s">
        <v>3</v>
      </c>
      <c r="K104" s="151" t="s">
        <v>3</v>
      </c>
      <c r="L104" s="151" t="s">
        <v>3</v>
      </c>
      <c r="M104" s="151" t="s">
        <v>3</v>
      </c>
      <c r="N104" s="151" t="s">
        <v>3</v>
      </c>
      <c r="O104" s="151" t="s">
        <v>3</v>
      </c>
      <c r="P104" s="151">
        <v>1</v>
      </c>
      <c r="Q104" s="151">
        <v>2</v>
      </c>
      <c r="R104" s="114">
        <f t="shared" si="2"/>
        <v>2</v>
      </c>
      <c r="S104" s="114">
        <f t="shared" si="3"/>
        <v>0</v>
      </c>
    </row>
    <row r="105" spans="1:19" x14ac:dyDescent="0.25">
      <c r="A105" s="148" t="s">
        <v>2</v>
      </c>
      <c r="B105" s="149">
        <v>8</v>
      </c>
      <c r="C105" s="149" t="s">
        <v>3</v>
      </c>
      <c r="D105" s="149">
        <v>1</v>
      </c>
      <c r="E105" s="149" t="s">
        <v>3</v>
      </c>
      <c r="F105" s="149" t="s">
        <v>3</v>
      </c>
      <c r="G105" s="149">
        <v>1</v>
      </c>
      <c r="H105" s="149">
        <v>1</v>
      </c>
      <c r="I105" s="149" t="s">
        <v>3</v>
      </c>
      <c r="J105" s="149" t="s">
        <v>3</v>
      </c>
      <c r="K105" s="149" t="s">
        <v>3</v>
      </c>
      <c r="L105" s="149" t="s">
        <v>3</v>
      </c>
      <c r="M105" s="149" t="s">
        <v>3</v>
      </c>
      <c r="N105" s="149" t="s">
        <v>3</v>
      </c>
      <c r="O105" s="149" t="s">
        <v>3</v>
      </c>
      <c r="P105" s="149">
        <v>1</v>
      </c>
      <c r="Q105" s="149">
        <v>2</v>
      </c>
      <c r="R105" s="114">
        <f t="shared" ref="R105:R168" si="4">Q105-SUM(K105,L105,M105)</f>
        <v>2</v>
      </c>
      <c r="S105" s="114">
        <f t="shared" ref="S105:S168" si="5">Q105-R105</f>
        <v>0</v>
      </c>
    </row>
    <row r="106" spans="1:19" x14ac:dyDescent="0.25">
      <c r="A106" s="150" t="s">
        <v>4</v>
      </c>
      <c r="B106" s="149">
        <v>8</v>
      </c>
      <c r="C106" s="151" t="s">
        <v>3</v>
      </c>
      <c r="D106" s="151" t="s">
        <v>3</v>
      </c>
      <c r="E106" s="151" t="s">
        <v>3</v>
      </c>
      <c r="F106" s="151" t="s">
        <v>3</v>
      </c>
      <c r="G106" s="151" t="s">
        <v>3</v>
      </c>
      <c r="H106" s="151" t="s">
        <v>3</v>
      </c>
      <c r="I106" s="151">
        <v>2</v>
      </c>
      <c r="J106" s="151" t="s">
        <v>3</v>
      </c>
      <c r="K106" s="151" t="s">
        <v>3</v>
      </c>
      <c r="L106" s="151" t="s">
        <v>3</v>
      </c>
      <c r="M106" s="151" t="s">
        <v>3</v>
      </c>
      <c r="N106" s="151" t="s">
        <v>3</v>
      </c>
      <c r="O106" s="151" t="s">
        <v>3</v>
      </c>
      <c r="P106" s="151">
        <v>2</v>
      </c>
      <c r="Q106" s="151">
        <v>2</v>
      </c>
      <c r="R106" s="114">
        <f t="shared" si="4"/>
        <v>2</v>
      </c>
      <c r="S106" s="114">
        <f t="shared" si="5"/>
        <v>0</v>
      </c>
    </row>
    <row r="107" spans="1:19" x14ac:dyDescent="0.25">
      <c r="A107" s="148" t="s">
        <v>18</v>
      </c>
      <c r="B107" s="149">
        <v>8</v>
      </c>
      <c r="C107" s="149">
        <v>1</v>
      </c>
      <c r="D107" s="149" t="s">
        <v>3</v>
      </c>
      <c r="E107" s="149" t="s">
        <v>3</v>
      </c>
      <c r="F107" s="149" t="s">
        <v>3</v>
      </c>
      <c r="G107" s="149">
        <v>1</v>
      </c>
      <c r="H107" s="149" t="s">
        <v>3</v>
      </c>
      <c r="I107" s="149" t="s">
        <v>3</v>
      </c>
      <c r="J107" s="149" t="s">
        <v>3</v>
      </c>
      <c r="K107" s="149" t="s">
        <v>3</v>
      </c>
      <c r="L107" s="149" t="s">
        <v>3</v>
      </c>
      <c r="M107" s="149" t="s">
        <v>3</v>
      </c>
      <c r="N107" s="149" t="s">
        <v>3</v>
      </c>
      <c r="O107" s="149" t="s">
        <v>3</v>
      </c>
      <c r="P107" s="149" t="s">
        <v>3</v>
      </c>
      <c r="Q107" s="149">
        <v>1</v>
      </c>
      <c r="R107" s="114">
        <f t="shared" si="4"/>
        <v>1</v>
      </c>
      <c r="S107" s="114">
        <f t="shared" si="5"/>
        <v>0</v>
      </c>
    </row>
    <row r="108" spans="1:19" x14ac:dyDescent="0.25">
      <c r="A108" s="150" t="s">
        <v>5</v>
      </c>
      <c r="B108" s="149">
        <v>8</v>
      </c>
      <c r="C108" s="151">
        <v>1</v>
      </c>
      <c r="D108" s="151" t="s">
        <v>3</v>
      </c>
      <c r="E108" s="151" t="s">
        <v>3</v>
      </c>
      <c r="F108" s="151" t="s">
        <v>3</v>
      </c>
      <c r="G108" s="151">
        <v>1</v>
      </c>
      <c r="H108" s="151" t="s">
        <v>3</v>
      </c>
      <c r="I108" s="151" t="s">
        <v>3</v>
      </c>
      <c r="J108" s="151" t="s">
        <v>3</v>
      </c>
      <c r="K108" s="151">
        <v>1</v>
      </c>
      <c r="L108" s="151" t="s">
        <v>3</v>
      </c>
      <c r="M108" s="151" t="s">
        <v>3</v>
      </c>
      <c r="N108" s="151" t="s">
        <v>3</v>
      </c>
      <c r="O108" s="151" t="s">
        <v>3</v>
      </c>
      <c r="P108" s="151">
        <v>1</v>
      </c>
      <c r="Q108" s="151">
        <v>2</v>
      </c>
      <c r="R108" s="114">
        <f t="shared" si="4"/>
        <v>1</v>
      </c>
      <c r="S108" s="114">
        <f t="shared" si="5"/>
        <v>1</v>
      </c>
    </row>
    <row r="109" spans="1:19" x14ac:dyDescent="0.25">
      <c r="A109" s="148" t="s">
        <v>6</v>
      </c>
      <c r="B109" s="149">
        <v>8</v>
      </c>
      <c r="C109" s="149">
        <v>1</v>
      </c>
      <c r="D109" s="149">
        <v>1</v>
      </c>
      <c r="E109" s="149" t="s">
        <v>3</v>
      </c>
      <c r="F109" s="149" t="s">
        <v>3</v>
      </c>
      <c r="G109" s="149">
        <v>2</v>
      </c>
      <c r="H109" s="149" t="s">
        <v>3</v>
      </c>
      <c r="I109" s="149" t="s">
        <v>3</v>
      </c>
      <c r="J109" s="149" t="s">
        <v>3</v>
      </c>
      <c r="K109" s="149">
        <v>1</v>
      </c>
      <c r="L109" s="149" t="s">
        <v>3</v>
      </c>
      <c r="M109" s="149" t="s">
        <v>3</v>
      </c>
      <c r="N109" s="149" t="s">
        <v>3</v>
      </c>
      <c r="O109" s="149" t="s">
        <v>3</v>
      </c>
      <c r="P109" s="149">
        <v>1</v>
      </c>
      <c r="Q109" s="149">
        <v>3</v>
      </c>
      <c r="R109" s="114">
        <f t="shared" si="4"/>
        <v>2</v>
      </c>
      <c r="S109" s="114">
        <f t="shared" si="5"/>
        <v>1</v>
      </c>
    </row>
    <row r="110" spans="1:19" x14ac:dyDescent="0.25">
      <c r="A110" s="150" t="s">
        <v>7</v>
      </c>
      <c r="B110" s="149">
        <v>8</v>
      </c>
      <c r="C110" s="151" t="s">
        <v>3</v>
      </c>
      <c r="D110" s="151">
        <v>1</v>
      </c>
      <c r="E110" s="151" t="s">
        <v>3</v>
      </c>
      <c r="F110" s="151" t="s">
        <v>3</v>
      </c>
      <c r="G110" s="151">
        <v>1</v>
      </c>
      <c r="H110" s="151">
        <v>1</v>
      </c>
      <c r="I110" s="151" t="s">
        <v>3</v>
      </c>
      <c r="J110" s="151" t="s">
        <v>3</v>
      </c>
      <c r="K110" s="151" t="s">
        <v>3</v>
      </c>
      <c r="L110" s="151" t="s">
        <v>3</v>
      </c>
      <c r="M110" s="151" t="s">
        <v>3</v>
      </c>
      <c r="N110" s="151" t="s">
        <v>3</v>
      </c>
      <c r="O110" s="151" t="s">
        <v>3</v>
      </c>
      <c r="P110" s="151">
        <v>1</v>
      </c>
      <c r="Q110" s="151">
        <v>2</v>
      </c>
      <c r="R110" s="114">
        <f t="shared" si="4"/>
        <v>2</v>
      </c>
      <c r="S110" s="114">
        <f t="shared" si="5"/>
        <v>0</v>
      </c>
    </row>
    <row r="111" spans="1:19" x14ac:dyDescent="0.25">
      <c r="A111" s="148" t="s">
        <v>8</v>
      </c>
      <c r="B111" s="149">
        <v>8</v>
      </c>
      <c r="C111" s="149">
        <v>1</v>
      </c>
      <c r="D111" s="149" t="s">
        <v>3</v>
      </c>
      <c r="E111" s="149" t="s">
        <v>3</v>
      </c>
      <c r="F111" s="149" t="s">
        <v>3</v>
      </c>
      <c r="G111" s="149">
        <v>1</v>
      </c>
      <c r="H111" s="149" t="s">
        <v>3</v>
      </c>
      <c r="I111" s="149">
        <v>1</v>
      </c>
      <c r="J111" s="149" t="s">
        <v>3</v>
      </c>
      <c r="K111" s="149" t="s">
        <v>3</v>
      </c>
      <c r="L111" s="149" t="s">
        <v>3</v>
      </c>
      <c r="M111" s="149" t="s">
        <v>3</v>
      </c>
      <c r="N111" s="149" t="s">
        <v>3</v>
      </c>
      <c r="O111" s="149" t="s">
        <v>3</v>
      </c>
      <c r="P111" s="149">
        <v>1</v>
      </c>
      <c r="Q111" s="149">
        <v>2</v>
      </c>
      <c r="R111" s="114">
        <f t="shared" si="4"/>
        <v>2</v>
      </c>
      <c r="S111" s="114">
        <f t="shared" si="5"/>
        <v>0</v>
      </c>
    </row>
    <row r="112" spans="1:19" x14ac:dyDescent="0.25">
      <c r="A112" s="150" t="s">
        <v>10</v>
      </c>
      <c r="B112" s="149">
        <v>8</v>
      </c>
      <c r="C112" s="151">
        <v>1</v>
      </c>
      <c r="D112" s="151" t="s">
        <v>3</v>
      </c>
      <c r="E112" s="151" t="s">
        <v>3</v>
      </c>
      <c r="F112" s="151" t="s">
        <v>3</v>
      </c>
      <c r="G112" s="151">
        <v>1</v>
      </c>
      <c r="H112" s="151" t="s">
        <v>3</v>
      </c>
      <c r="I112" s="151">
        <v>1</v>
      </c>
      <c r="J112" s="151" t="s">
        <v>3</v>
      </c>
      <c r="K112" s="151" t="s">
        <v>3</v>
      </c>
      <c r="L112" s="151" t="s">
        <v>3</v>
      </c>
      <c r="M112" s="151" t="s">
        <v>3</v>
      </c>
      <c r="N112" s="151" t="s">
        <v>3</v>
      </c>
      <c r="O112" s="151" t="s">
        <v>3</v>
      </c>
      <c r="P112" s="151">
        <v>1</v>
      </c>
      <c r="Q112" s="151">
        <v>2</v>
      </c>
      <c r="R112" s="114">
        <f t="shared" si="4"/>
        <v>2</v>
      </c>
      <c r="S112" s="114">
        <f t="shared" si="5"/>
        <v>0</v>
      </c>
    </row>
    <row r="113" spans="1:19" x14ac:dyDescent="0.25">
      <c r="A113" s="148" t="s">
        <v>11</v>
      </c>
      <c r="B113" s="149">
        <v>8</v>
      </c>
      <c r="C113" s="149">
        <v>1</v>
      </c>
      <c r="D113" s="149">
        <v>1</v>
      </c>
      <c r="E113" s="149" t="s">
        <v>3</v>
      </c>
      <c r="F113" s="149" t="s">
        <v>3</v>
      </c>
      <c r="G113" s="149">
        <v>2</v>
      </c>
      <c r="H113" s="149">
        <v>1</v>
      </c>
      <c r="I113" s="149" t="s">
        <v>3</v>
      </c>
      <c r="J113" s="149" t="s">
        <v>3</v>
      </c>
      <c r="K113" s="149">
        <v>3</v>
      </c>
      <c r="L113" s="149" t="s">
        <v>3</v>
      </c>
      <c r="M113" s="149" t="s">
        <v>3</v>
      </c>
      <c r="N113" s="149" t="s">
        <v>3</v>
      </c>
      <c r="O113" s="149" t="s">
        <v>3</v>
      </c>
      <c r="P113" s="149">
        <v>4</v>
      </c>
      <c r="Q113" s="149">
        <v>6</v>
      </c>
      <c r="R113" s="114">
        <f t="shared" si="4"/>
        <v>3</v>
      </c>
      <c r="S113" s="114">
        <f t="shared" si="5"/>
        <v>3</v>
      </c>
    </row>
    <row r="114" spans="1:19" x14ac:dyDescent="0.25">
      <c r="A114" s="150" t="s">
        <v>13</v>
      </c>
      <c r="B114" s="149">
        <v>8</v>
      </c>
      <c r="C114" s="151">
        <v>1</v>
      </c>
      <c r="D114" s="151">
        <v>1</v>
      </c>
      <c r="E114" s="151" t="s">
        <v>3</v>
      </c>
      <c r="F114" s="151" t="s">
        <v>3</v>
      </c>
      <c r="G114" s="151">
        <v>2</v>
      </c>
      <c r="H114" s="151">
        <v>1</v>
      </c>
      <c r="I114" s="151" t="s">
        <v>3</v>
      </c>
      <c r="J114" s="151" t="s">
        <v>3</v>
      </c>
      <c r="K114" s="151">
        <v>2</v>
      </c>
      <c r="L114" s="151" t="s">
        <v>3</v>
      </c>
      <c r="M114" s="151" t="s">
        <v>3</v>
      </c>
      <c r="N114" s="151" t="s">
        <v>3</v>
      </c>
      <c r="O114" s="151" t="s">
        <v>3</v>
      </c>
      <c r="P114" s="151">
        <v>3</v>
      </c>
      <c r="Q114" s="151">
        <v>5</v>
      </c>
      <c r="R114" s="114">
        <f t="shared" si="4"/>
        <v>3</v>
      </c>
      <c r="S114" s="114">
        <f t="shared" si="5"/>
        <v>2</v>
      </c>
    </row>
    <row r="115" spans="1:19" x14ac:dyDescent="0.25">
      <c r="A115" s="148" t="s">
        <v>15</v>
      </c>
      <c r="B115" s="149">
        <v>8</v>
      </c>
      <c r="C115" s="149">
        <v>3</v>
      </c>
      <c r="D115" s="149">
        <v>1</v>
      </c>
      <c r="E115" s="149">
        <v>1</v>
      </c>
      <c r="F115" s="149" t="s">
        <v>3</v>
      </c>
      <c r="G115" s="149">
        <v>5</v>
      </c>
      <c r="H115" s="149">
        <v>1</v>
      </c>
      <c r="I115" s="149">
        <v>1</v>
      </c>
      <c r="J115" s="149" t="s">
        <v>3</v>
      </c>
      <c r="K115" s="149">
        <v>5</v>
      </c>
      <c r="L115" s="149">
        <v>2</v>
      </c>
      <c r="M115" s="149" t="s">
        <v>3</v>
      </c>
      <c r="N115" s="149" t="s">
        <v>3</v>
      </c>
      <c r="O115" s="149" t="s">
        <v>3</v>
      </c>
      <c r="P115" s="149">
        <v>9</v>
      </c>
      <c r="Q115" s="149">
        <v>14</v>
      </c>
      <c r="R115" s="114">
        <f t="shared" si="4"/>
        <v>7</v>
      </c>
      <c r="S115" s="114">
        <f t="shared" si="5"/>
        <v>7</v>
      </c>
    </row>
    <row r="116" spans="1:19" x14ac:dyDescent="0.25">
      <c r="A116" s="150" t="s">
        <v>19</v>
      </c>
      <c r="B116" s="149">
        <v>8</v>
      </c>
      <c r="C116" s="151">
        <v>4</v>
      </c>
      <c r="D116" s="151" t="s">
        <v>3</v>
      </c>
      <c r="E116" s="151" t="s">
        <v>3</v>
      </c>
      <c r="F116" s="151" t="s">
        <v>3</v>
      </c>
      <c r="G116" s="151">
        <v>4</v>
      </c>
      <c r="H116" s="151" t="s">
        <v>3</v>
      </c>
      <c r="I116" s="151">
        <v>1</v>
      </c>
      <c r="J116" s="151" t="s">
        <v>3</v>
      </c>
      <c r="K116" s="151" t="s">
        <v>3</v>
      </c>
      <c r="L116" s="151" t="s">
        <v>3</v>
      </c>
      <c r="M116" s="151" t="s">
        <v>3</v>
      </c>
      <c r="N116" s="151" t="s">
        <v>3</v>
      </c>
      <c r="O116" s="151" t="s">
        <v>3</v>
      </c>
      <c r="P116" s="151">
        <v>1</v>
      </c>
      <c r="Q116" s="151">
        <v>5</v>
      </c>
      <c r="R116" s="114">
        <f t="shared" si="4"/>
        <v>5</v>
      </c>
      <c r="S116" s="114">
        <f t="shared" si="5"/>
        <v>0</v>
      </c>
    </row>
    <row r="117" spans="1:19" x14ac:dyDescent="0.25">
      <c r="A117" s="148" t="s">
        <v>16</v>
      </c>
      <c r="B117" s="149">
        <v>8</v>
      </c>
      <c r="C117" s="149">
        <v>2</v>
      </c>
      <c r="D117" s="149" t="s">
        <v>3</v>
      </c>
      <c r="E117" s="149" t="s">
        <v>3</v>
      </c>
      <c r="F117" s="149" t="s">
        <v>3</v>
      </c>
      <c r="G117" s="149">
        <v>2</v>
      </c>
      <c r="H117" s="149">
        <v>1</v>
      </c>
      <c r="I117" s="149" t="s">
        <v>3</v>
      </c>
      <c r="J117" s="149" t="s">
        <v>3</v>
      </c>
      <c r="K117" s="149" t="s">
        <v>3</v>
      </c>
      <c r="L117" s="149">
        <v>1</v>
      </c>
      <c r="M117" s="149" t="s">
        <v>3</v>
      </c>
      <c r="N117" s="149" t="s">
        <v>3</v>
      </c>
      <c r="O117" s="149" t="s">
        <v>3</v>
      </c>
      <c r="P117" s="149">
        <v>2</v>
      </c>
      <c r="Q117" s="149">
        <v>4</v>
      </c>
      <c r="R117" s="114">
        <f t="shared" si="4"/>
        <v>3</v>
      </c>
      <c r="S117" s="114">
        <f t="shared" si="5"/>
        <v>1</v>
      </c>
    </row>
    <row r="118" spans="1:19" x14ac:dyDescent="0.25">
      <c r="A118" s="150" t="s">
        <v>17</v>
      </c>
      <c r="B118" s="149">
        <v>8</v>
      </c>
      <c r="C118" s="151">
        <v>1</v>
      </c>
      <c r="D118" s="151" t="s">
        <v>3</v>
      </c>
      <c r="E118" s="151" t="s">
        <v>3</v>
      </c>
      <c r="F118" s="151" t="s">
        <v>3</v>
      </c>
      <c r="G118" s="151">
        <v>1</v>
      </c>
      <c r="H118" s="151">
        <v>1</v>
      </c>
      <c r="I118" s="151" t="s">
        <v>3</v>
      </c>
      <c r="J118" s="151" t="s">
        <v>3</v>
      </c>
      <c r="K118" s="151" t="s">
        <v>3</v>
      </c>
      <c r="L118" s="151" t="s">
        <v>3</v>
      </c>
      <c r="M118" s="151" t="s">
        <v>3</v>
      </c>
      <c r="N118" s="151" t="s">
        <v>3</v>
      </c>
      <c r="O118" s="151" t="s">
        <v>3</v>
      </c>
      <c r="P118" s="151">
        <v>1</v>
      </c>
      <c r="Q118" s="151">
        <v>2</v>
      </c>
      <c r="R118" s="114">
        <f t="shared" si="4"/>
        <v>2</v>
      </c>
      <c r="S118" s="114">
        <f t="shared" si="5"/>
        <v>0</v>
      </c>
    </row>
    <row r="119" spans="1:19" x14ac:dyDescent="0.25">
      <c r="A119" s="148" t="s">
        <v>2</v>
      </c>
      <c r="B119" s="149">
        <v>9</v>
      </c>
      <c r="C119" s="149">
        <v>4</v>
      </c>
      <c r="D119" s="149">
        <v>1</v>
      </c>
      <c r="E119" s="149" t="s">
        <v>3</v>
      </c>
      <c r="F119" s="149" t="s">
        <v>3</v>
      </c>
      <c r="G119" s="149">
        <v>5</v>
      </c>
      <c r="H119" s="149">
        <v>1</v>
      </c>
      <c r="I119" s="149" t="s">
        <v>3</v>
      </c>
      <c r="J119" s="149" t="s">
        <v>3</v>
      </c>
      <c r="K119" s="149" t="s">
        <v>3</v>
      </c>
      <c r="L119" s="149" t="s">
        <v>3</v>
      </c>
      <c r="M119" s="149" t="s">
        <v>3</v>
      </c>
      <c r="N119" s="149" t="s">
        <v>3</v>
      </c>
      <c r="O119" s="149" t="s">
        <v>3</v>
      </c>
      <c r="P119" s="149">
        <v>1</v>
      </c>
      <c r="Q119" s="149">
        <v>6</v>
      </c>
      <c r="R119" s="114">
        <f t="shared" si="4"/>
        <v>6</v>
      </c>
      <c r="S119" s="114">
        <f t="shared" si="5"/>
        <v>0</v>
      </c>
    </row>
    <row r="120" spans="1:19" x14ac:dyDescent="0.25">
      <c r="A120" s="150" t="s">
        <v>4</v>
      </c>
      <c r="B120" s="149">
        <v>9</v>
      </c>
      <c r="C120" s="151">
        <v>1</v>
      </c>
      <c r="D120" s="151">
        <v>2</v>
      </c>
      <c r="E120" s="151" t="s">
        <v>3</v>
      </c>
      <c r="F120" s="151" t="s">
        <v>3</v>
      </c>
      <c r="G120" s="151">
        <v>3</v>
      </c>
      <c r="H120" s="151" t="s">
        <v>3</v>
      </c>
      <c r="I120" s="151" t="s">
        <v>3</v>
      </c>
      <c r="J120" s="151" t="s">
        <v>3</v>
      </c>
      <c r="K120" s="151" t="s">
        <v>3</v>
      </c>
      <c r="L120" s="151" t="s">
        <v>3</v>
      </c>
      <c r="M120" s="151" t="s">
        <v>3</v>
      </c>
      <c r="N120" s="151" t="s">
        <v>3</v>
      </c>
      <c r="O120" s="151" t="s">
        <v>3</v>
      </c>
      <c r="P120" s="151" t="s">
        <v>3</v>
      </c>
      <c r="Q120" s="151">
        <v>3</v>
      </c>
      <c r="R120" s="114">
        <f t="shared" si="4"/>
        <v>3</v>
      </c>
      <c r="S120" s="114">
        <f t="shared" si="5"/>
        <v>0</v>
      </c>
    </row>
    <row r="121" spans="1:19" x14ac:dyDescent="0.25">
      <c r="A121" s="148" t="s">
        <v>18</v>
      </c>
      <c r="B121" s="149">
        <v>9</v>
      </c>
      <c r="C121" s="149" t="s">
        <v>3</v>
      </c>
      <c r="D121" s="149" t="s">
        <v>3</v>
      </c>
      <c r="E121" s="149" t="s">
        <v>3</v>
      </c>
      <c r="F121" s="149" t="s">
        <v>3</v>
      </c>
      <c r="G121" s="149" t="s">
        <v>3</v>
      </c>
      <c r="H121" s="149">
        <v>2</v>
      </c>
      <c r="I121" s="149">
        <v>1</v>
      </c>
      <c r="J121" s="149" t="s">
        <v>3</v>
      </c>
      <c r="K121" s="149" t="s">
        <v>3</v>
      </c>
      <c r="L121" s="149">
        <v>1</v>
      </c>
      <c r="M121" s="149" t="s">
        <v>3</v>
      </c>
      <c r="N121" s="149" t="s">
        <v>3</v>
      </c>
      <c r="O121" s="149" t="s">
        <v>3</v>
      </c>
      <c r="P121" s="149">
        <v>4</v>
      </c>
      <c r="Q121" s="149">
        <v>4</v>
      </c>
      <c r="R121" s="114">
        <f t="shared" si="4"/>
        <v>3</v>
      </c>
      <c r="S121" s="114">
        <f t="shared" si="5"/>
        <v>1</v>
      </c>
    </row>
    <row r="122" spans="1:19" x14ac:dyDescent="0.25">
      <c r="A122" s="150" t="s">
        <v>6</v>
      </c>
      <c r="B122" s="149">
        <v>9</v>
      </c>
      <c r="C122" s="151">
        <v>1</v>
      </c>
      <c r="D122" s="151">
        <v>1</v>
      </c>
      <c r="E122" s="151" t="s">
        <v>3</v>
      </c>
      <c r="F122" s="151" t="s">
        <v>3</v>
      </c>
      <c r="G122" s="151">
        <v>2</v>
      </c>
      <c r="H122" s="151" t="s">
        <v>3</v>
      </c>
      <c r="I122" s="151" t="s">
        <v>3</v>
      </c>
      <c r="J122" s="151" t="s">
        <v>3</v>
      </c>
      <c r="K122" s="151">
        <v>1</v>
      </c>
      <c r="L122" s="151" t="s">
        <v>3</v>
      </c>
      <c r="M122" s="151" t="s">
        <v>3</v>
      </c>
      <c r="N122" s="151" t="s">
        <v>3</v>
      </c>
      <c r="O122" s="151" t="s">
        <v>3</v>
      </c>
      <c r="P122" s="151">
        <v>1</v>
      </c>
      <c r="Q122" s="151">
        <v>3</v>
      </c>
      <c r="R122" s="114">
        <f t="shared" si="4"/>
        <v>2</v>
      </c>
      <c r="S122" s="114">
        <f t="shared" si="5"/>
        <v>1</v>
      </c>
    </row>
    <row r="123" spans="1:19" x14ac:dyDescent="0.25">
      <c r="A123" s="148" t="s">
        <v>7</v>
      </c>
      <c r="B123" s="149">
        <v>9</v>
      </c>
      <c r="C123" s="149" t="s">
        <v>3</v>
      </c>
      <c r="D123" s="149">
        <v>1</v>
      </c>
      <c r="E123" s="149">
        <v>1</v>
      </c>
      <c r="F123" s="149" t="s">
        <v>3</v>
      </c>
      <c r="G123" s="149">
        <v>2</v>
      </c>
      <c r="H123" s="149" t="s">
        <v>3</v>
      </c>
      <c r="I123" s="149" t="s">
        <v>3</v>
      </c>
      <c r="J123" s="149" t="s">
        <v>3</v>
      </c>
      <c r="K123" s="149">
        <v>3</v>
      </c>
      <c r="L123" s="149" t="s">
        <v>3</v>
      </c>
      <c r="M123" s="149" t="s">
        <v>3</v>
      </c>
      <c r="N123" s="149" t="s">
        <v>3</v>
      </c>
      <c r="O123" s="149" t="s">
        <v>3</v>
      </c>
      <c r="P123" s="149">
        <v>3</v>
      </c>
      <c r="Q123" s="149">
        <v>5</v>
      </c>
      <c r="R123" s="114">
        <f t="shared" si="4"/>
        <v>2</v>
      </c>
      <c r="S123" s="114">
        <f t="shared" si="5"/>
        <v>3</v>
      </c>
    </row>
    <row r="124" spans="1:19" x14ac:dyDescent="0.25">
      <c r="A124" s="150" t="s">
        <v>8</v>
      </c>
      <c r="B124" s="149">
        <v>9</v>
      </c>
      <c r="C124" s="151">
        <v>4</v>
      </c>
      <c r="D124" s="151">
        <v>2</v>
      </c>
      <c r="E124" s="151" t="s">
        <v>3</v>
      </c>
      <c r="F124" s="151" t="s">
        <v>3</v>
      </c>
      <c r="G124" s="151">
        <v>6</v>
      </c>
      <c r="H124" s="151" t="s">
        <v>3</v>
      </c>
      <c r="I124" s="151" t="s">
        <v>3</v>
      </c>
      <c r="J124" s="151" t="s">
        <v>3</v>
      </c>
      <c r="K124" s="151">
        <v>1</v>
      </c>
      <c r="L124" s="151" t="s">
        <v>3</v>
      </c>
      <c r="M124" s="151" t="s">
        <v>3</v>
      </c>
      <c r="N124" s="151" t="s">
        <v>3</v>
      </c>
      <c r="O124" s="151" t="s">
        <v>3</v>
      </c>
      <c r="P124" s="151">
        <v>1</v>
      </c>
      <c r="Q124" s="151">
        <v>7</v>
      </c>
      <c r="R124" s="114">
        <f t="shared" si="4"/>
        <v>6</v>
      </c>
      <c r="S124" s="114">
        <f t="shared" si="5"/>
        <v>1</v>
      </c>
    </row>
    <row r="125" spans="1:19" x14ac:dyDescent="0.25">
      <c r="A125" s="148" t="s">
        <v>9</v>
      </c>
      <c r="B125" s="149">
        <v>9</v>
      </c>
      <c r="C125" s="149" t="s">
        <v>3</v>
      </c>
      <c r="D125" s="149" t="s">
        <v>3</v>
      </c>
      <c r="E125" s="149" t="s">
        <v>3</v>
      </c>
      <c r="F125" s="149">
        <v>1</v>
      </c>
      <c r="G125" s="149">
        <v>1</v>
      </c>
      <c r="H125" s="149" t="s">
        <v>3</v>
      </c>
      <c r="I125" s="149" t="s">
        <v>3</v>
      </c>
      <c r="J125" s="149" t="s">
        <v>3</v>
      </c>
      <c r="K125" s="149">
        <v>1</v>
      </c>
      <c r="L125" s="149" t="s">
        <v>3</v>
      </c>
      <c r="M125" s="149" t="s">
        <v>3</v>
      </c>
      <c r="N125" s="149" t="s">
        <v>3</v>
      </c>
      <c r="O125" s="149" t="s">
        <v>3</v>
      </c>
      <c r="P125" s="149">
        <v>1</v>
      </c>
      <c r="Q125" s="149">
        <v>2</v>
      </c>
      <c r="R125" s="114">
        <f t="shared" si="4"/>
        <v>1</v>
      </c>
      <c r="S125" s="114">
        <f t="shared" si="5"/>
        <v>1</v>
      </c>
    </row>
    <row r="126" spans="1:19" x14ac:dyDescent="0.25">
      <c r="A126" s="150" t="s">
        <v>10</v>
      </c>
      <c r="B126" s="149">
        <v>9</v>
      </c>
      <c r="C126" s="151">
        <v>3</v>
      </c>
      <c r="D126" s="151" t="s">
        <v>3</v>
      </c>
      <c r="E126" s="151" t="s">
        <v>3</v>
      </c>
      <c r="F126" s="151" t="s">
        <v>3</v>
      </c>
      <c r="G126" s="151">
        <v>3</v>
      </c>
      <c r="H126" s="151" t="s">
        <v>3</v>
      </c>
      <c r="I126" s="151" t="s">
        <v>3</v>
      </c>
      <c r="J126" s="151" t="s">
        <v>3</v>
      </c>
      <c r="K126" s="151">
        <v>1</v>
      </c>
      <c r="L126" s="151" t="s">
        <v>3</v>
      </c>
      <c r="M126" s="151" t="s">
        <v>3</v>
      </c>
      <c r="N126" s="151" t="s">
        <v>3</v>
      </c>
      <c r="O126" s="151" t="s">
        <v>3</v>
      </c>
      <c r="P126" s="151">
        <v>1</v>
      </c>
      <c r="Q126" s="151">
        <v>4</v>
      </c>
      <c r="R126" s="114">
        <f t="shared" si="4"/>
        <v>3</v>
      </c>
      <c r="S126" s="114">
        <f t="shared" si="5"/>
        <v>1</v>
      </c>
    </row>
    <row r="127" spans="1:19" x14ac:dyDescent="0.25">
      <c r="A127" s="148" t="s">
        <v>11</v>
      </c>
      <c r="B127" s="149">
        <v>9</v>
      </c>
      <c r="C127" s="149" t="s">
        <v>3</v>
      </c>
      <c r="D127" s="149">
        <v>1</v>
      </c>
      <c r="E127" s="149" t="s">
        <v>3</v>
      </c>
      <c r="F127" s="149" t="s">
        <v>3</v>
      </c>
      <c r="G127" s="149">
        <v>1</v>
      </c>
      <c r="H127" s="149" t="s">
        <v>3</v>
      </c>
      <c r="I127" s="149" t="s">
        <v>3</v>
      </c>
      <c r="J127" s="149" t="s">
        <v>3</v>
      </c>
      <c r="K127" s="149">
        <v>2</v>
      </c>
      <c r="L127" s="149" t="s">
        <v>3</v>
      </c>
      <c r="M127" s="149">
        <v>1</v>
      </c>
      <c r="N127" s="149" t="s">
        <v>3</v>
      </c>
      <c r="O127" s="149" t="s">
        <v>3</v>
      </c>
      <c r="P127" s="149">
        <v>3</v>
      </c>
      <c r="Q127" s="149">
        <v>4</v>
      </c>
      <c r="R127" s="114">
        <f t="shared" si="4"/>
        <v>1</v>
      </c>
      <c r="S127" s="114">
        <f t="shared" si="5"/>
        <v>3</v>
      </c>
    </row>
    <row r="128" spans="1:19" x14ac:dyDescent="0.25">
      <c r="A128" s="150" t="s">
        <v>12</v>
      </c>
      <c r="B128" s="149">
        <v>9</v>
      </c>
      <c r="C128" s="151">
        <v>1</v>
      </c>
      <c r="D128" s="151" t="s">
        <v>3</v>
      </c>
      <c r="E128" s="151" t="s">
        <v>3</v>
      </c>
      <c r="F128" s="151" t="s">
        <v>3</v>
      </c>
      <c r="G128" s="151">
        <v>1</v>
      </c>
      <c r="H128" s="151" t="s">
        <v>3</v>
      </c>
      <c r="I128" s="151" t="s">
        <v>3</v>
      </c>
      <c r="J128" s="151" t="s">
        <v>3</v>
      </c>
      <c r="K128" s="151" t="s">
        <v>3</v>
      </c>
      <c r="L128" s="151" t="s">
        <v>3</v>
      </c>
      <c r="M128" s="151" t="s">
        <v>3</v>
      </c>
      <c r="N128" s="151" t="s">
        <v>3</v>
      </c>
      <c r="O128" s="151" t="s">
        <v>3</v>
      </c>
      <c r="P128" s="151" t="s">
        <v>3</v>
      </c>
      <c r="Q128" s="151">
        <v>1</v>
      </c>
      <c r="R128" s="114">
        <f t="shared" si="4"/>
        <v>1</v>
      </c>
      <c r="S128" s="114">
        <f t="shared" si="5"/>
        <v>0</v>
      </c>
    </row>
    <row r="129" spans="1:19" x14ac:dyDescent="0.25">
      <c r="A129" s="148" t="s">
        <v>648</v>
      </c>
      <c r="B129" s="149">
        <v>9</v>
      </c>
      <c r="C129" s="149">
        <v>1</v>
      </c>
      <c r="D129" s="149" t="s">
        <v>3</v>
      </c>
      <c r="E129" s="149" t="s">
        <v>3</v>
      </c>
      <c r="F129" s="149" t="s">
        <v>3</v>
      </c>
      <c r="G129" s="149">
        <v>1</v>
      </c>
      <c r="H129" s="149" t="s">
        <v>3</v>
      </c>
      <c r="I129" s="149" t="s">
        <v>3</v>
      </c>
      <c r="J129" s="149" t="s">
        <v>3</v>
      </c>
      <c r="K129" s="149" t="s">
        <v>3</v>
      </c>
      <c r="L129" s="149" t="s">
        <v>3</v>
      </c>
      <c r="M129" s="149" t="s">
        <v>3</v>
      </c>
      <c r="N129" s="149" t="s">
        <v>3</v>
      </c>
      <c r="O129" s="149" t="s">
        <v>3</v>
      </c>
      <c r="P129" s="149" t="s">
        <v>3</v>
      </c>
      <c r="Q129" s="149">
        <v>1</v>
      </c>
      <c r="R129" s="114">
        <f t="shared" si="4"/>
        <v>1</v>
      </c>
      <c r="S129" s="114">
        <f t="shared" si="5"/>
        <v>0</v>
      </c>
    </row>
    <row r="130" spans="1:19" x14ac:dyDescent="0.25">
      <c r="A130" s="150" t="s">
        <v>13</v>
      </c>
      <c r="B130" s="149">
        <v>9</v>
      </c>
      <c r="C130" s="151">
        <v>1</v>
      </c>
      <c r="D130" s="151">
        <v>1</v>
      </c>
      <c r="E130" s="151" t="s">
        <v>3</v>
      </c>
      <c r="F130" s="151" t="s">
        <v>3</v>
      </c>
      <c r="G130" s="151">
        <v>2</v>
      </c>
      <c r="H130" s="151">
        <v>1</v>
      </c>
      <c r="I130" s="151" t="s">
        <v>3</v>
      </c>
      <c r="J130" s="151" t="s">
        <v>3</v>
      </c>
      <c r="K130" s="151">
        <v>2</v>
      </c>
      <c r="L130" s="151">
        <v>1</v>
      </c>
      <c r="M130" s="151" t="s">
        <v>3</v>
      </c>
      <c r="N130" s="151" t="s">
        <v>3</v>
      </c>
      <c r="O130" s="151" t="s">
        <v>3</v>
      </c>
      <c r="P130" s="151">
        <v>4</v>
      </c>
      <c r="Q130" s="151">
        <v>6</v>
      </c>
      <c r="R130" s="114">
        <f t="shared" si="4"/>
        <v>3</v>
      </c>
      <c r="S130" s="114">
        <f t="shared" si="5"/>
        <v>3</v>
      </c>
    </row>
    <row r="131" spans="1:19" x14ac:dyDescent="0.25">
      <c r="A131" s="148" t="s">
        <v>14</v>
      </c>
      <c r="B131" s="149">
        <v>9</v>
      </c>
      <c r="C131" s="149">
        <v>2</v>
      </c>
      <c r="D131" s="149" t="s">
        <v>3</v>
      </c>
      <c r="E131" s="149" t="s">
        <v>3</v>
      </c>
      <c r="F131" s="149" t="s">
        <v>3</v>
      </c>
      <c r="G131" s="149">
        <v>2</v>
      </c>
      <c r="H131" s="149">
        <v>1</v>
      </c>
      <c r="I131" s="149" t="s">
        <v>3</v>
      </c>
      <c r="J131" s="149" t="s">
        <v>3</v>
      </c>
      <c r="K131" s="149">
        <v>1</v>
      </c>
      <c r="L131" s="149" t="s">
        <v>3</v>
      </c>
      <c r="M131" s="149" t="s">
        <v>3</v>
      </c>
      <c r="N131" s="149" t="s">
        <v>3</v>
      </c>
      <c r="O131" s="149" t="s">
        <v>3</v>
      </c>
      <c r="P131" s="149">
        <v>2</v>
      </c>
      <c r="Q131" s="149">
        <v>4</v>
      </c>
      <c r="R131" s="114">
        <f t="shared" si="4"/>
        <v>3</v>
      </c>
      <c r="S131" s="114">
        <f t="shared" si="5"/>
        <v>1</v>
      </c>
    </row>
    <row r="132" spans="1:19" x14ac:dyDescent="0.25">
      <c r="A132" s="150" t="s">
        <v>15</v>
      </c>
      <c r="B132" s="149">
        <v>9</v>
      </c>
      <c r="C132" s="151">
        <v>2</v>
      </c>
      <c r="D132" s="151" t="s">
        <v>3</v>
      </c>
      <c r="E132" s="151" t="s">
        <v>3</v>
      </c>
      <c r="F132" s="151" t="s">
        <v>3</v>
      </c>
      <c r="G132" s="151">
        <v>2</v>
      </c>
      <c r="H132" s="151" t="s">
        <v>3</v>
      </c>
      <c r="I132" s="151" t="s">
        <v>3</v>
      </c>
      <c r="J132" s="151" t="s">
        <v>3</v>
      </c>
      <c r="K132" s="151" t="s">
        <v>3</v>
      </c>
      <c r="L132" s="151" t="s">
        <v>3</v>
      </c>
      <c r="M132" s="151" t="s">
        <v>3</v>
      </c>
      <c r="N132" s="151" t="s">
        <v>3</v>
      </c>
      <c r="O132" s="151" t="s">
        <v>3</v>
      </c>
      <c r="P132" s="151" t="s">
        <v>3</v>
      </c>
      <c r="Q132" s="151">
        <v>2</v>
      </c>
      <c r="R132" s="114">
        <f t="shared" si="4"/>
        <v>2</v>
      </c>
      <c r="S132" s="114">
        <f t="shared" si="5"/>
        <v>0</v>
      </c>
    </row>
    <row r="133" spans="1:19" x14ac:dyDescent="0.25">
      <c r="A133" s="148" t="s">
        <v>16</v>
      </c>
      <c r="B133" s="149">
        <v>9</v>
      </c>
      <c r="C133" s="149">
        <v>1</v>
      </c>
      <c r="D133" s="149" t="s">
        <v>3</v>
      </c>
      <c r="E133" s="149" t="s">
        <v>3</v>
      </c>
      <c r="F133" s="149" t="s">
        <v>3</v>
      </c>
      <c r="G133" s="149">
        <v>1</v>
      </c>
      <c r="H133" s="149" t="s">
        <v>3</v>
      </c>
      <c r="I133" s="149">
        <v>1</v>
      </c>
      <c r="J133" s="149" t="s">
        <v>3</v>
      </c>
      <c r="K133" s="149" t="s">
        <v>3</v>
      </c>
      <c r="L133" s="149" t="s">
        <v>3</v>
      </c>
      <c r="M133" s="149" t="s">
        <v>3</v>
      </c>
      <c r="N133" s="149" t="s">
        <v>3</v>
      </c>
      <c r="O133" s="149" t="s">
        <v>3</v>
      </c>
      <c r="P133" s="149">
        <v>1</v>
      </c>
      <c r="Q133" s="149">
        <v>2</v>
      </c>
      <c r="R133" s="114">
        <f t="shared" si="4"/>
        <v>2</v>
      </c>
      <c r="S133" s="114">
        <f t="shared" si="5"/>
        <v>0</v>
      </c>
    </row>
    <row r="134" spans="1:19" x14ac:dyDescent="0.25">
      <c r="A134" s="148" t="s">
        <v>2</v>
      </c>
      <c r="B134" s="149">
        <v>10</v>
      </c>
      <c r="C134" s="149">
        <v>2</v>
      </c>
      <c r="D134" s="149" t="s">
        <v>3</v>
      </c>
      <c r="E134" s="149" t="s">
        <v>3</v>
      </c>
      <c r="F134" s="149" t="s">
        <v>3</v>
      </c>
      <c r="G134" s="149">
        <v>2</v>
      </c>
      <c r="H134" s="149">
        <v>1</v>
      </c>
      <c r="I134" s="149" t="s">
        <v>3</v>
      </c>
      <c r="J134" s="149" t="s">
        <v>3</v>
      </c>
      <c r="K134" s="149" t="s">
        <v>3</v>
      </c>
      <c r="L134" s="149" t="s">
        <v>3</v>
      </c>
      <c r="M134" s="149">
        <v>1</v>
      </c>
      <c r="N134" s="149" t="s">
        <v>3</v>
      </c>
      <c r="O134" s="149" t="s">
        <v>3</v>
      </c>
      <c r="P134" s="149">
        <v>2</v>
      </c>
      <c r="Q134" s="149">
        <v>4</v>
      </c>
      <c r="R134" s="114">
        <f t="shared" si="4"/>
        <v>3</v>
      </c>
      <c r="S134" s="114">
        <f t="shared" si="5"/>
        <v>1</v>
      </c>
    </row>
    <row r="135" spans="1:19" x14ac:dyDescent="0.25">
      <c r="A135" s="150" t="s">
        <v>18</v>
      </c>
      <c r="B135" s="149">
        <v>10</v>
      </c>
      <c r="C135" s="151">
        <v>2</v>
      </c>
      <c r="D135" s="151" t="s">
        <v>3</v>
      </c>
      <c r="E135" s="151" t="s">
        <v>3</v>
      </c>
      <c r="F135" s="151" t="s">
        <v>3</v>
      </c>
      <c r="G135" s="151">
        <v>2</v>
      </c>
      <c r="H135" s="151" t="s">
        <v>3</v>
      </c>
      <c r="I135" s="151">
        <v>1</v>
      </c>
      <c r="J135" s="151" t="s">
        <v>3</v>
      </c>
      <c r="K135" s="151" t="s">
        <v>3</v>
      </c>
      <c r="L135" s="151" t="s">
        <v>3</v>
      </c>
      <c r="M135" s="151" t="s">
        <v>3</v>
      </c>
      <c r="N135" s="151" t="s">
        <v>3</v>
      </c>
      <c r="O135" s="151" t="s">
        <v>3</v>
      </c>
      <c r="P135" s="151">
        <v>1</v>
      </c>
      <c r="Q135" s="151">
        <v>3</v>
      </c>
      <c r="R135" s="114">
        <f t="shared" si="4"/>
        <v>3</v>
      </c>
      <c r="S135" s="114">
        <f t="shared" si="5"/>
        <v>0</v>
      </c>
    </row>
    <row r="136" spans="1:19" x14ac:dyDescent="0.25">
      <c r="A136" s="148" t="s">
        <v>5</v>
      </c>
      <c r="B136" s="149">
        <v>10</v>
      </c>
      <c r="C136" s="149">
        <v>3</v>
      </c>
      <c r="D136" s="149" t="s">
        <v>3</v>
      </c>
      <c r="E136" s="149" t="s">
        <v>3</v>
      </c>
      <c r="F136" s="149" t="s">
        <v>3</v>
      </c>
      <c r="G136" s="149">
        <v>3</v>
      </c>
      <c r="H136" s="149" t="s">
        <v>3</v>
      </c>
      <c r="I136" s="149" t="s">
        <v>3</v>
      </c>
      <c r="J136" s="149" t="s">
        <v>3</v>
      </c>
      <c r="K136" s="149" t="s">
        <v>3</v>
      </c>
      <c r="L136" s="149" t="s">
        <v>3</v>
      </c>
      <c r="M136" s="149" t="s">
        <v>3</v>
      </c>
      <c r="N136" s="149" t="s">
        <v>3</v>
      </c>
      <c r="O136" s="149" t="s">
        <v>3</v>
      </c>
      <c r="P136" s="149" t="s">
        <v>3</v>
      </c>
      <c r="Q136" s="149">
        <v>3</v>
      </c>
      <c r="R136" s="114">
        <f t="shared" si="4"/>
        <v>3</v>
      </c>
      <c r="S136" s="114">
        <f t="shared" si="5"/>
        <v>0</v>
      </c>
    </row>
    <row r="137" spans="1:19" x14ac:dyDescent="0.25">
      <c r="A137" s="150" t="s">
        <v>6</v>
      </c>
      <c r="B137" s="149">
        <v>10</v>
      </c>
      <c r="C137" s="151" t="s">
        <v>3</v>
      </c>
      <c r="D137" s="151">
        <v>2</v>
      </c>
      <c r="E137" s="151" t="s">
        <v>3</v>
      </c>
      <c r="F137" s="151" t="s">
        <v>3</v>
      </c>
      <c r="G137" s="151">
        <v>2</v>
      </c>
      <c r="H137" s="151" t="s">
        <v>3</v>
      </c>
      <c r="I137" s="151" t="s">
        <v>3</v>
      </c>
      <c r="J137" s="151" t="s">
        <v>3</v>
      </c>
      <c r="K137" s="151" t="s">
        <v>3</v>
      </c>
      <c r="L137" s="151" t="s">
        <v>3</v>
      </c>
      <c r="M137" s="151">
        <v>1</v>
      </c>
      <c r="N137" s="151" t="s">
        <v>3</v>
      </c>
      <c r="O137" s="151" t="s">
        <v>3</v>
      </c>
      <c r="P137" s="151">
        <v>1</v>
      </c>
      <c r="Q137" s="151">
        <v>3</v>
      </c>
      <c r="R137" s="114">
        <f t="shared" si="4"/>
        <v>2</v>
      </c>
      <c r="S137" s="114">
        <f t="shared" si="5"/>
        <v>1</v>
      </c>
    </row>
    <row r="138" spans="1:19" x14ac:dyDescent="0.25">
      <c r="A138" s="148" t="s">
        <v>7</v>
      </c>
      <c r="B138" s="149">
        <v>10</v>
      </c>
      <c r="C138" s="149">
        <v>2</v>
      </c>
      <c r="D138" s="149" t="s">
        <v>3</v>
      </c>
      <c r="E138" s="149" t="s">
        <v>3</v>
      </c>
      <c r="F138" s="149" t="s">
        <v>3</v>
      </c>
      <c r="G138" s="149">
        <v>2</v>
      </c>
      <c r="H138" s="149" t="s">
        <v>3</v>
      </c>
      <c r="I138" s="149" t="s">
        <v>3</v>
      </c>
      <c r="J138" s="149" t="s">
        <v>3</v>
      </c>
      <c r="K138" s="149">
        <v>2</v>
      </c>
      <c r="L138" s="149" t="s">
        <v>3</v>
      </c>
      <c r="M138" s="149" t="s">
        <v>3</v>
      </c>
      <c r="N138" s="149" t="s">
        <v>3</v>
      </c>
      <c r="O138" s="149" t="s">
        <v>3</v>
      </c>
      <c r="P138" s="149">
        <v>2</v>
      </c>
      <c r="Q138" s="149">
        <v>4</v>
      </c>
      <c r="R138" s="114">
        <f t="shared" si="4"/>
        <v>2</v>
      </c>
      <c r="S138" s="114">
        <f t="shared" si="5"/>
        <v>2</v>
      </c>
    </row>
    <row r="139" spans="1:19" x14ac:dyDescent="0.25">
      <c r="A139" s="150" t="s">
        <v>8</v>
      </c>
      <c r="B139" s="149">
        <v>10</v>
      </c>
      <c r="C139" s="151">
        <v>2</v>
      </c>
      <c r="D139" s="151" t="s">
        <v>3</v>
      </c>
      <c r="E139" s="151" t="s">
        <v>3</v>
      </c>
      <c r="F139" s="151" t="s">
        <v>3</v>
      </c>
      <c r="G139" s="151">
        <v>2</v>
      </c>
      <c r="H139" s="151">
        <v>1</v>
      </c>
      <c r="I139" s="151" t="s">
        <v>3</v>
      </c>
      <c r="J139" s="151" t="s">
        <v>3</v>
      </c>
      <c r="K139" s="151" t="s">
        <v>3</v>
      </c>
      <c r="L139" s="151" t="s">
        <v>3</v>
      </c>
      <c r="M139" s="151" t="s">
        <v>3</v>
      </c>
      <c r="N139" s="151" t="s">
        <v>3</v>
      </c>
      <c r="O139" s="151" t="s">
        <v>3</v>
      </c>
      <c r="P139" s="151">
        <v>1</v>
      </c>
      <c r="Q139" s="151">
        <v>3</v>
      </c>
      <c r="R139" s="114">
        <f t="shared" si="4"/>
        <v>3</v>
      </c>
      <c r="S139" s="114">
        <f t="shared" si="5"/>
        <v>0</v>
      </c>
    </row>
    <row r="140" spans="1:19" x14ac:dyDescent="0.25">
      <c r="A140" s="148" t="s">
        <v>9</v>
      </c>
      <c r="B140" s="149">
        <v>10</v>
      </c>
      <c r="C140" s="149">
        <v>2</v>
      </c>
      <c r="D140" s="149">
        <v>1</v>
      </c>
      <c r="E140" s="149" t="s">
        <v>3</v>
      </c>
      <c r="F140" s="149" t="s">
        <v>3</v>
      </c>
      <c r="G140" s="149">
        <v>3</v>
      </c>
      <c r="H140" s="149" t="s">
        <v>3</v>
      </c>
      <c r="I140" s="149" t="s">
        <v>3</v>
      </c>
      <c r="J140" s="149" t="s">
        <v>3</v>
      </c>
      <c r="K140" s="149">
        <v>1</v>
      </c>
      <c r="L140" s="149" t="s">
        <v>3</v>
      </c>
      <c r="M140" s="149" t="s">
        <v>3</v>
      </c>
      <c r="N140" s="149" t="s">
        <v>3</v>
      </c>
      <c r="O140" s="149" t="s">
        <v>3</v>
      </c>
      <c r="P140" s="149">
        <v>1</v>
      </c>
      <c r="Q140" s="149">
        <v>4</v>
      </c>
      <c r="R140" s="114">
        <f t="shared" si="4"/>
        <v>3</v>
      </c>
      <c r="S140" s="114">
        <f t="shared" si="5"/>
        <v>1</v>
      </c>
    </row>
    <row r="141" spans="1:19" x14ac:dyDescent="0.25">
      <c r="A141" s="150" t="s">
        <v>10</v>
      </c>
      <c r="B141" s="149">
        <v>10</v>
      </c>
      <c r="C141" s="151">
        <v>4</v>
      </c>
      <c r="D141" s="151">
        <v>2</v>
      </c>
      <c r="E141" s="151" t="s">
        <v>3</v>
      </c>
      <c r="F141" s="151" t="s">
        <v>3</v>
      </c>
      <c r="G141" s="151">
        <v>6</v>
      </c>
      <c r="H141" s="151">
        <v>2</v>
      </c>
      <c r="I141" s="151" t="s">
        <v>3</v>
      </c>
      <c r="J141" s="151" t="s">
        <v>3</v>
      </c>
      <c r="K141" s="151">
        <v>3</v>
      </c>
      <c r="L141" s="151" t="s">
        <v>3</v>
      </c>
      <c r="M141" s="151" t="s">
        <v>3</v>
      </c>
      <c r="N141" s="151" t="s">
        <v>3</v>
      </c>
      <c r="O141" s="151" t="s">
        <v>3</v>
      </c>
      <c r="P141" s="151">
        <v>5</v>
      </c>
      <c r="Q141" s="151">
        <v>11</v>
      </c>
      <c r="R141" s="114">
        <f t="shared" si="4"/>
        <v>8</v>
      </c>
      <c r="S141" s="114">
        <f t="shared" si="5"/>
        <v>3</v>
      </c>
    </row>
    <row r="142" spans="1:19" x14ac:dyDescent="0.25">
      <c r="A142" s="148" t="s">
        <v>11</v>
      </c>
      <c r="B142" s="149">
        <v>10</v>
      </c>
      <c r="C142" s="149">
        <v>1</v>
      </c>
      <c r="D142" s="149">
        <v>2</v>
      </c>
      <c r="E142" s="149" t="s">
        <v>3</v>
      </c>
      <c r="F142" s="149" t="s">
        <v>3</v>
      </c>
      <c r="G142" s="149">
        <v>3</v>
      </c>
      <c r="H142" s="149" t="s">
        <v>3</v>
      </c>
      <c r="I142" s="149" t="s">
        <v>3</v>
      </c>
      <c r="J142" s="149" t="s">
        <v>3</v>
      </c>
      <c r="K142" s="149">
        <v>4</v>
      </c>
      <c r="L142" s="149" t="s">
        <v>3</v>
      </c>
      <c r="M142" s="149" t="s">
        <v>3</v>
      </c>
      <c r="N142" s="149" t="s">
        <v>3</v>
      </c>
      <c r="O142" s="149" t="s">
        <v>3</v>
      </c>
      <c r="P142" s="149">
        <v>4</v>
      </c>
      <c r="Q142" s="149">
        <v>7</v>
      </c>
      <c r="R142" s="114">
        <f t="shared" si="4"/>
        <v>3</v>
      </c>
      <c r="S142" s="114">
        <f t="shared" si="5"/>
        <v>4</v>
      </c>
    </row>
    <row r="143" spans="1:19" x14ac:dyDescent="0.25">
      <c r="A143" s="150" t="s">
        <v>12</v>
      </c>
      <c r="B143" s="149">
        <v>10</v>
      </c>
      <c r="C143" s="151" t="s">
        <v>3</v>
      </c>
      <c r="D143" s="151">
        <v>2</v>
      </c>
      <c r="E143" s="151" t="s">
        <v>3</v>
      </c>
      <c r="F143" s="151" t="s">
        <v>3</v>
      </c>
      <c r="G143" s="151">
        <v>2</v>
      </c>
      <c r="H143" s="151" t="s">
        <v>3</v>
      </c>
      <c r="I143" s="151" t="s">
        <v>3</v>
      </c>
      <c r="J143" s="151" t="s">
        <v>3</v>
      </c>
      <c r="K143" s="151" t="s">
        <v>3</v>
      </c>
      <c r="L143" s="151" t="s">
        <v>3</v>
      </c>
      <c r="M143" s="151" t="s">
        <v>3</v>
      </c>
      <c r="N143" s="151" t="s">
        <v>3</v>
      </c>
      <c r="O143" s="151" t="s">
        <v>3</v>
      </c>
      <c r="P143" s="151" t="s">
        <v>3</v>
      </c>
      <c r="Q143" s="151">
        <v>2</v>
      </c>
      <c r="R143" s="114">
        <f t="shared" si="4"/>
        <v>2</v>
      </c>
      <c r="S143" s="114">
        <f t="shared" si="5"/>
        <v>0</v>
      </c>
    </row>
    <row r="144" spans="1:19" x14ac:dyDescent="0.25">
      <c r="A144" s="148" t="s">
        <v>648</v>
      </c>
      <c r="B144" s="149">
        <v>10</v>
      </c>
      <c r="C144" s="149">
        <v>1</v>
      </c>
      <c r="D144" s="149" t="s">
        <v>3</v>
      </c>
      <c r="E144" s="149" t="s">
        <v>3</v>
      </c>
      <c r="F144" s="149" t="s">
        <v>3</v>
      </c>
      <c r="G144" s="149">
        <v>1</v>
      </c>
      <c r="H144" s="149" t="s">
        <v>3</v>
      </c>
      <c r="I144" s="149" t="s">
        <v>3</v>
      </c>
      <c r="J144" s="149" t="s">
        <v>3</v>
      </c>
      <c r="K144" s="149">
        <v>1</v>
      </c>
      <c r="L144" s="149" t="s">
        <v>3</v>
      </c>
      <c r="M144" s="149" t="s">
        <v>3</v>
      </c>
      <c r="N144" s="149" t="s">
        <v>3</v>
      </c>
      <c r="O144" s="149" t="s">
        <v>3</v>
      </c>
      <c r="P144" s="149">
        <v>1</v>
      </c>
      <c r="Q144" s="149">
        <v>2</v>
      </c>
      <c r="R144" s="114">
        <f t="shared" si="4"/>
        <v>1</v>
      </c>
      <c r="S144" s="114">
        <f t="shared" si="5"/>
        <v>1</v>
      </c>
    </row>
    <row r="145" spans="1:19" x14ac:dyDescent="0.25">
      <c r="A145" s="150" t="s">
        <v>14</v>
      </c>
      <c r="B145" s="149">
        <v>10</v>
      </c>
      <c r="C145" s="151">
        <v>1</v>
      </c>
      <c r="D145" s="151">
        <v>1</v>
      </c>
      <c r="E145" s="151" t="s">
        <v>3</v>
      </c>
      <c r="F145" s="151" t="s">
        <v>3</v>
      </c>
      <c r="G145" s="151">
        <v>2</v>
      </c>
      <c r="H145" s="151" t="s">
        <v>3</v>
      </c>
      <c r="I145" s="151" t="s">
        <v>3</v>
      </c>
      <c r="J145" s="151" t="s">
        <v>3</v>
      </c>
      <c r="K145" s="151" t="s">
        <v>3</v>
      </c>
      <c r="L145" s="151" t="s">
        <v>3</v>
      </c>
      <c r="M145" s="151" t="s">
        <v>3</v>
      </c>
      <c r="N145" s="151" t="s">
        <v>3</v>
      </c>
      <c r="O145" s="151" t="s">
        <v>3</v>
      </c>
      <c r="P145" s="151" t="s">
        <v>3</v>
      </c>
      <c r="Q145" s="151">
        <v>2</v>
      </c>
      <c r="R145" s="114">
        <f t="shared" si="4"/>
        <v>2</v>
      </c>
      <c r="S145" s="114">
        <f t="shared" si="5"/>
        <v>0</v>
      </c>
    </row>
    <row r="146" spans="1:19" x14ac:dyDescent="0.25">
      <c r="A146" s="148" t="s">
        <v>15</v>
      </c>
      <c r="B146" s="149">
        <v>10</v>
      </c>
      <c r="C146" s="149">
        <v>2</v>
      </c>
      <c r="D146" s="149" t="s">
        <v>3</v>
      </c>
      <c r="E146" s="149" t="s">
        <v>3</v>
      </c>
      <c r="F146" s="149" t="s">
        <v>3</v>
      </c>
      <c r="G146" s="149">
        <v>2</v>
      </c>
      <c r="H146" s="149" t="s">
        <v>3</v>
      </c>
      <c r="I146" s="149" t="s">
        <v>3</v>
      </c>
      <c r="J146" s="149" t="s">
        <v>3</v>
      </c>
      <c r="K146" s="149" t="s">
        <v>3</v>
      </c>
      <c r="L146" s="149" t="s">
        <v>3</v>
      </c>
      <c r="M146" s="149" t="s">
        <v>3</v>
      </c>
      <c r="N146" s="149" t="s">
        <v>3</v>
      </c>
      <c r="O146" s="149" t="s">
        <v>3</v>
      </c>
      <c r="P146" s="149" t="s">
        <v>3</v>
      </c>
      <c r="Q146" s="149">
        <v>2</v>
      </c>
      <c r="R146" s="114">
        <f t="shared" si="4"/>
        <v>2</v>
      </c>
      <c r="S146" s="114">
        <f t="shared" si="5"/>
        <v>0</v>
      </c>
    </row>
    <row r="147" spans="1:19" x14ac:dyDescent="0.25">
      <c r="A147" s="150" t="s">
        <v>19</v>
      </c>
      <c r="B147" s="149">
        <v>10</v>
      </c>
      <c r="C147" s="151">
        <v>3</v>
      </c>
      <c r="D147" s="151" t="s">
        <v>3</v>
      </c>
      <c r="E147" s="151" t="s">
        <v>3</v>
      </c>
      <c r="F147" s="151" t="s">
        <v>3</v>
      </c>
      <c r="G147" s="151">
        <v>3</v>
      </c>
      <c r="H147" s="151">
        <v>1</v>
      </c>
      <c r="I147" s="151" t="s">
        <v>3</v>
      </c>
      <c r="J147" s="151" t="s">
        <v>3</v>
      </c>
      <c r="K147" s="151" t="s">
        <v>3</v>
      </c>
      <c r="L147" s="151" t="s">
        <v>3</v>
      </c>
      <c r="M147" s="151" t="s">
        <v>3</v>
      </c>
      <c r="N147" s="151">
        <v>1</v>
      </c>
      <c r="O147" s="151" t="s">
        <v>3</v>
      </c>
      <c r="P147" s="151">
        <v>2</v>
      </c>
      <c r="Q147" s="151">
        <v>5</v>
      </c>
      <c r="R147" s="114">
        <f t="shared" si="4"/>
        <v>5</v>
      </c>
      <c r="S147" s="114">
        <f t="shared" si="5"/>
        <v>0</v>
      </c>
    </row>
    <row r="148" spans="1:19" x14ac:dyDescent="0.25">
      <c r="A148" s="148" t="s">
        <v>16</v>
      </c>
      <c r="B148" s="149">
        <v>10</v>
      </c>
      <c r="C148" s="149">
        <v>1</v>
      </c>
      <c r="D148" s="149" t="s">
        <v>3</v>
      </c>
      <c r="E148" s="149" t="s">
        <v>3</v>
      </c>
      <c r="F148" s="149" t="s">
        <v>3</v>
      </c>
      <c r="G148" s="149">
        <v>1</v>
      </c>
      <c r="H148" s="149" t="s">
        <v>3</v>
      </c>
      <c r="I148" s="149" t="s">
        <v>3</v>
      </c>
      <c r="J148" s="149" t="s">
        <v>3</v>
      </c>
      <c r="K148" s="149" t="s">
        <v>3</v>
      </c>
      <c r="L148" s="149" t="s">
        <v>3</v>
      </c>
      <c r="M148" s="149" t="s">
        <v>3</v>
      </c>
      <c r="N148" s="149" t="s">
        <v>3</v>
      </c>
      <c r="O148" s="149" t="s">
        <v>3</v>
      </c>
      <c r="P148" s="149" t="s">
        <v>3</v>
      </c>
      <c r="Q148" s="149">
        <v>1</v>
      </c>
      <c r="R148" s="114">
        <f t="shared" si="4"/>
        <v>1</v>
      </c>
      <c r="S148" s="114">
        <f t="shared" si="5"/>
        <v>0</v>
      </c>
    </row>
    <row r="149" spans="1:19" x14ac:dyDescent="0.25">
      <c r="A149" s="150" t="s">
        <v>17</v>
      </c>
      <c r="B149" s="149">
        <v>10</v>
      </c>
      <c r="C149" s="151">
        <v>3</v>
      </c>
      <c r="D149" s="151">
        <v>2</v>
      </c>
      <c r="E149" s="151" t="s">
        <v>3</v>
      </c>
      <c r="F149" s="151" t="s">
        <v>3</v>
      </c>
      <c r="G149" s="151">
        <v>5</v>
      </c>
      <c r="H149" s="151" t="s">
        <v>3</v>
      </c>
      <c r="I149" s="151" t="s">
        <v>3</v>
      </c>
      <c r="J149" s="151" t="s">
        <v>3</v>
      </c>
      <c r="K149" s="151" t="s">
        <v>3</v>
      </c>
      <c r="L149" s="151" t="s">
        <v>3</v>
      </c>
      <c r="M149" s="151" t="s">
        <v>3</v>
      </c>
      <c r="N149" s="151">
        <v>1</v>
      </c>
      <c r="O149" s="151" t="s">
        <v>3</v>
      </c>
      <c r="P149" s="151">
        <v>1</v>
      </c>
      <c r="Q149" s="151">
        <v>6</v>
      </c>
      <c r="R149" s="114">
        <f t="shared" si="4"/>
        <v>6</v>
      </c>
      <c r="S149" s="114">
        <f t="shared" si="5"/>
        <v>0</v>
      </c>
    </row>
    <row r="150" spans="1:19" x14ac:dyDescent="0.25">
      <c r="A150" s="148" t="s">
        <v>2</v>
      </c>
      <c r="B150" s="149">
        <v>11</v>
      </c>
      <c r="C150" s="149" t="s">
        <v>3</v>
      </c>
      <c r="D150" s="149">
        <v>2</v>
      </c>
      <c r="E150" s="149" t="s">
        <v>3</v>
      </c>
      <c r="F150" s="149" t="s">
        <v>3</v>
      </c>
      <c r="G150" s="149">
        <v>2</v>
      </c>
      <c r="H150" s="149" t="s">
        <v>3</v>
      </c>
      <c r="I150" s="149" t="s">
        <v>3</v>
      </c>
      <c r="J150" s="149" t="s">
        <v>3</v>
      </c>
      <c r="K150" s="149" t="s">
        <v>3</v>
      </c>
      <c r="L150" s="149" t="s">
        <v>3</v>
      </c>
      <c r="M150" s="149" t="s">
        <v>3</v>
      </c>
      <c r="N150" s="149" t="s">
        <v>3</v>
      </c>
      <c r="O150" s="149" t="s">
        <v>3</v>
      </c>
      <c r="P150" s="149" t="s">
        <v>3</v>
      </c>
      <c r="Q150" s="149">
        <v>2</v>
      </c>
      <c r="R150" s="114">
        <f t="shared" si="4"/>
        <v>2</v>
      </c>
      <c r="S150" s="114">
        <f t="shared" si="5"/>
        <v>0</v>
      </c>
    </row>
    <row r="151" spans="1:19" x14ac:dyDescent="0.25">
      <c r="A151" s="150" t="s">
        <v>4</v>
      </c>
      <c r="B151" s="149">
        <v>11</v>
      </c>
      <c r="C151" s="151">
        <v>1</v>
      </c>
      <c r="D151" s="151">
        <v>2</v>
      </c>
      <c r="E151" s="151" t="s">
        <v>3</v>
      </c>
      <c r="F151" s="151" t="s">
        <v>3</v>
      </c>
      <c r="G151" s="151">
        <v>3</v>
      </c>
      <c r="H151" s="151">
        <v>1</v>
      </c>
      <c r="I151" s="151" t="s">
        <v>3</v>
      </c>
      <c r="J151" s="151" t="s">
        <v>3</v>
      </c>
      <c r="K151" s="151" t="s">
        <v>3</v>
      </c>
      <c r="L151" s="151" t="s">
        <v>3</v>
      </c>
      <c r="M151" s="151" t="s">
        <v>3</v>
      </c>
      <c r="N151" s="151" t="s">
        <v>3</v>
      </c>
      <c r="O151" s="151" t="s">
        <v>3</v>
      </c>
      <c r="P151" s="151">
        <v>1</v>
      </c>
      <c r="Q151" s="151">
        <v>4</v>
      </c>
      <c r="R151" s="114">
        <f t="shared" si="4"/>
        <v>4</v>
      </c>
      <c r="S151" s="114">
        <f t="shared" si="5"/>
        <v>0</v>
      </c>
    </row>
    <row r="152" spans="1:19" x14ac:dyDescent="0.25">
      <c r="A152" s="148" t="s">
        <v>5</v>
      </c>
      <c r="B152" s="149">
        <v>11</v>
      </c>
      <c r="C152" s="149" t="s">
        <v>3</v>
      </c>
      <c r="D152" s="149">
        <v>1</v>
      </c>
      <c r="E152" s="149" t="s">
        <v>3</v>
      </c>
      <c r="F152" s="149" t="s">
        <v>3</v>
      </c>
      <c r="G152" s="149">
        <v>1</v>
      </c>
      <c r="H152" s="149" t="s">
        <v>3</v>
      </c>
      <c r="I152" s="149">
        <v>1</v>
      </c>
      <c r="J152" s="149" t="s">
        <v>3</v>
      </c>
      <c r="K152" s="149">
        <v>2</v>
      </c>
      <c r="L152" s="149" t="s">
        <v>3</v>
      </c>
      <c r="M152" s="149" t="s">
        <v>3</v>
      </c>
      <c r="N152" s="149" t="s">
        <v>3</v>
      </c>
      <c r="O152" s="149" t="s">
        <v>3</v>
      </c>
      <c r="P152" s="149">
        <v>3</v>
      </c>
      <c r="Q152" s="149">
        <v>4</v>
      </c>
      <c r="R152" s="114">
        <f t="shared" si="4"/>
        <v>2</v>
      </c>
      <c r="S152" s="114">
        <f t="shared" si="5"/>
        <v>2</v>
      </c>
    </row>
    <row r="153" spans="1:19" x14ac:dyDescent="0.25">
      <c r="A153" s="150" t="s">
        <v>6</v>
      </c>
      <c r="B153" s="149">
        <v>11</v>
      </c>
      <c r="C153" s="151" t="s">
        <v>3</v>
      </c>
      <c r="D153" s="151">
        <v>1</v>
      </c>
      <c r="E153" s="151" t="s">
        <v>3</v>
      </c>
      <c r="F153" s="151" t="s">
        <v>3</v>
      </c>
      <c r="G153" s="151">
        <v>1</v>
      </c>
      <c r="H153" s="151" t="s">
        <v>3</v>
      </c>
      <c r="I153" s="151" t="s">
        <v>3</v>
      </c>
      <c r="J153" s="151" t="s">
        <v>3</v>
      </c>
      <c r="K153" s="151" t="s">
        <v>3</v>
      </c>
      <c r="L153" s="151" t="s">
        <v>3</v>
      </c>
      <c r="M153" s="151" t="s">
        <v>3</v>
      </c>
      <c r="N153" s="151" t="s">
        <v>3</v>
      </c>
      <c r="O153" s="151" t="s">
        <v>3</v>
      </c>
      <c r="P153" s="151" t="s">
        <v>3</v>
      </c>
      <c r="Q153" s="151">
        <v>1</v>
      </c>
      <c r="R153" s="114">
        <f t="shared" si="4"/>
        <v>1</v>
      </c>
      <c r="S153" s="114">
        <f t="shared" si="5"/>
        <v>0</v>
      </c>
    </row>
    <row r="154" spans="1:19" x14ac:dyDescent="0.25">
      <c r="A154" s="148" t="s">
        <v>11</v>
      </c>
      <c r="B154" s="149">
        <v>11</v>
      </c>
      <c r="C154" s="149" t="s">
        <v>3</v>
      </c>
      <c r="D154" s="149">
        <v>1</v>
      </c>
      <c r="E154" s="149" t="s">
        <v>3</v>
      </c>
      <c r="F154" s="149" t="s">
        <v>3</v>
      </c>
      <c r="G154" s="149">
        <v>1</v>
      </c>
      <c r="H154" s="149">
        <v>1</v>
      </c>
      <c r="I154" s="149" t="s">
        <v>3</v>
      </c>
      <c r="J154" s="149" t="s">
        <v>3</v>
      </c>
      <c r="K154" s="149" t="s">
        <v>3</v>
      </c>
      <c r="L154" s="149" t="s">
        <v>3</v>
      </c>
      <c r="M154" s="149" t="s">
        <v>3</v>
      </c>
      <c r="N154" s="149" t="s">
        <v>3</v>
      </c>
      <c r="O154" s="149" t="s">
        <v>3</v>
      </c>
      <c r="P154" s="149">
        <v>1</v>
      </c>
      <c r="Q154" s="149">
        <v>2</v>
      </c>
      <c r="R154" s="114">
        <f t="shared" si="4"/>
        <v>2</v>
      </c>
      <c r="S154" s="114">
        <f t="shared" si="5"/>
        <v>0</v>
      </c>
    </row>
    <row r="155" spans="1:19" x14ac:dyDescent="0.25">
      <c r="A155" s="150" t="s">
        <v>12</v>
      </c>
      <c r="B155" s="149">
        <v>11</v>
      </c>
      <c r="C155" s="151" t="s">
        <v>3</v>
      </c>
      <c r="D155" s="151">
        <v>2</v>
      </c>
      <c r="E155" s="151" t="s">
        <v>3</v>
      </c>
      <c r="F155" s="151" t="s">
        <v>3</v>
      </c>
      <c r="G155" s="151">
        <v>2</v>
      </c>
      <c r="H155" s="151" t="s">
        <v>3</v>
      </c>
      <c r="I155" s="151" t="s">
        <v>3</v>
      </c>
      <c r="J155" s="151" t="s">
        <v>3</v>
      </c>
      <c r="K155" s="151">
        <v>1</v>
      </c>
      <c r="L155" s="151" t="s">
        <v>3</v>
      </c>
      <c r="M155" s="151" t="s">
        <v>3</v>
      </c>
      <c r="N155" s="151" t="s">
        <v>3</v>
      </c>
      <c r="O155" s="151" t="s">
        <v>3</v>
      </c>
      <c r="P155" s="151">
        <v>1</v>
      </c>
      <c r="Q155" s="151">
        <v>3</v>
      </c>
      <c r="R155" s="114">
        <f t="shared" si="4"/>
        <v>2</v>
      </c>
      <c r="S155" s="114">
        <f t="shared" si="5"/>
        <v>1</v>
      </c>
    </row>
    <row r="156" spans="1:19" x14ac:dyDescent="0.25">
      <c r="A156" s="148" t="s">
        <v>648</v>
      </c>
      <c r="B156" s="149">
        <v>11</v>
      </c>
      <c r="C156" s="149">
        <v>1</v>
      </c>
      <c r="D156" s="149">
        <v>2</v>
      </c>
      <c r="E156" s="149" t="s">
        <v>3</v>
      </c>
      <c r="F156" s="149" t="s">
        <v>3</v>
      </c>
      <c r="G156" s="149">
        <v>3</v>
      </c>
      <c r="H156" s="149">
        <v>1</v>
      </c>
      <c r="I156" s="149" t="s">
        <v>3</v>
      </c>
      <c r="J156" s="149" t="s">
        <v>3</v>
      </c>
      <c r="K156" s="149">
        <v>2</v>
      </c>
      <c r="L156" s="149" t="s">
        <v>3</v>
      </c>
      <c r="M156" s="149" t="s">
        <v>3</v>
      </c>
      <c r="N156" s="149" t="s">
        <v>3</v>
      </c>
      <c r="O156" s="149" t="s">
        <v>3</v>
      </c>
      <c r="P156" s="149">
        <v>3</v>
      </c>
      <c r="Q156" s="149">
        <v>6</v>
      </c>
      <c r="R156" s="114">
        <f t="shared" si="4"/>
        <v>4</v>
      </c>
      <c r="S156" s="114">
        <f t="shared" si="5"/>
        <v>2</v>
      </c>
    </row>
    <row r="157" spans="1:19" x14ac:dyDescent="0.25">
      <c r="A157" s="150" t="s">
        <v>13</v>
      </c>
      <c r="B157" s="149">
        <v>11</v>
      </c>
      <c r="C157" s="151">
        <v>3</v>
      </c>
      <c r="D157" s="151">
        <v>2</v>
      </c>
      <c r="E157" s="151" t="s">
        <v>3</v>
      </c>
      <c r="F157" s="151" t="s">
        <v>3</v>
      </c>
      <c r="G157" s="151">
        <v>5</v>
      </c>
      <c r="H157" s="151" t="s">
        <v>3</v>
      </c>
      <c r="I157" s="151">
        <v>1</v>
      </c>
      <c r="J157" s="151" t="s">
        <v>3</v>
      </c>
      <c r="K157" s="151" t="s">
        <v>3</v>
      </c>
      <c r="L157" s="151" t="s">
        <v>3</v>
      </c>
      <c r="M157" s="151" t="s">
        <v>3</v>
      </c>
      <c r="N157" s="151" t="s">
        <v>3</v>
      </c>
      <c r="O157" s="151" t="s">
        <v>3</v>
      </c>
      <c r="P157" s="151">
        <v>1</v>
      </c>
      <c r="Q157" s="151">
        <v>6</v>
      </c>
      <c r="R157" s="114">
        <f t="shared" si="4"/>
        <v>6</v>
      </c>
      <c r="S157" s="114">
        <f t="shared" si="5"/>
        <v>0</v>
      </c>
    </row>
    <row r="158" spans="1:19" x14ac:dyDescent="0.25">
      <c r="A158" s="148" t="s">
        <v>14</v>
      </c>
      <c r="B158" s="149">
        <v>11</v>
      </c>
      <c r="C158" s="149" t="s">
        <v>3</v>
      </c>
      <c r="D158" s="149">
        <v>1</v>
      </c>
      <c r="E158" s="149" t="s">
        <v>3</v>
      </c>
      <c r="F158" s="149" t="s">
        <v>3</v>
      </c>
      <c r="G158" s="149">
        <v>1</v>
      </c>
      <c r="H158" s="149" t="s">
        <v>3</v>
      </c>
      <c r="I158" s="149">
        <v>1</v>
      </c>
      <c r="J158" s="149" t="s">
        <v>3</v>
      </c>
      <c r="K158" s="149" t="s">
        <v>3</v>
      </c>
      <c r="L158" s="149" t="s">
        <v>3</v>
      </c>
      <c r="M158" s="149" t="s">
        <v>3</v>
      </c>
      <c r="N158" s="149" t="s">
        <v>3</v>
      </c>
      <c r="O158" s="149" t="s">
        <v>3</v>
      </c>
      <c r="P158" s="149">
        <v>1</v>
      </c>
      <c r="Q158" s="149">
        <v>2</v>
      </c>
      <c r="R158" s="114">
        <f t="shared" si="4"/>
        <v>2</v>
      </c>
      <c r="S158" s="114">
        <f t="shared" si="5"/>
        <v>0</v>
      </c>
    </row>
    <row r="159" spans="1:19" x14ac:dyDescent="0.25">
      <c r="A159" s="150" t="s">
        <v>16</v>
      </c>
      <c r="B159" s="149">
        <v>11</v>
      </c>
      <c r="C159" s="151">
        <v>1</v>
      </c>
      <c r="D159" s="151" t="s">
        <v>3</v>
      </c>
      <c r="E159" s="151" t="s">
        <v>3</v>
      </c>
      <c r="F159" s="151" t="s">
        <v>3</v>
      </c>
      <c r="G159" s="151">
        <v>1</v>
      </c>
      <c r="H159" s="151" t="s">
        <v>3</v>
      </c>
      <c r="I159" s="151">
        <v>1</v>
      </c>
      <c r="J159" s="151" t="s">
        <v>3</v>
      </c>
      <c r="K159" s="151" t="s">
        <v>3</v>
      </c>
      <c r="L159" s="151" t="s">
        <v>3</v>
      </c>
      <c r="M159" s="151" t="s">
        <v>3</v>
      </c>
      <c r="N159" s="151" t="s">
        <v>3</v>
      </c>
      <c r="O159" s="151" t="s">
        <v>3</v>
      </c>
      <c r="P159" s="151">
        <v>1</v>
      </c>
      <c r="Q159" s="151">
        <v>2</v>
      </c>
      <c r="R159" s="114">
        <f t="shared" si="4"/>
        <v>2</v>
      </c>
      <c r="S159" s="114">
        <f t="shared" si="5"/>
        <v>0</v>
      </c>
    </row>
    <row r="160" spans="1:19" x14ac:dyDescent="0.25">
      <c r="A160" s="148" t="s">
        <v>9</v>
      </c>
      <c r="B160" s="149">
        <v>11</v>
      </c>
      <c r="C160" s="149">
        <v>1</v>
      </c>
      <c r="D160" s="149">
        <v>1</v>
      </c>
      <c r="E160" s="149" t="s">
        <v>3</v>
      </c>
      <c r="F160" s="149" t="s">
        <v>3</v>
      </c>
      <c r="G160" s="149">
        <v>2</v>
      </c>
      <c r="H160" s="149" t="s">
        <v>3</v>
      </c>
      <c r="I160" s="149" t="s">
        <v>3</v>
      </c>
      <c r="J160" s="149" t="s">
        <v>3</v>
      </c>
      <c r="K160" s="149" t="s">
        <v>3</v>
      </c>
      <c r="L160" s="149" t="s">
        <v>3</v>
      </c>
      <c r="M160" s="149" t="s">
        <v>3</v>
      </c>
      <c r="N160" s="149" t="s">
        <v>3</v>
      </c>
      <c r="O160" s="149" t="s">
        <v>3</v>
      </c>
      <c r="P160" s="149" t="s">
        <v>3</v>
      </c>
      <c r="Q160" s="149">
        <v>2</v>
      </c>
      <c r="R160" s="114">
        <f t="shared" si="4"/>
        <v>2</v>
      </c>
      <c r="S160" s="114">
        <f t="shared" si="5"/>
        <v>0</v>
      </c>
    </row>
    <row r="161" spans="1:19" x14ac:dyDescent="0.25">
      <c r="A161" s="150" t="s">
        <v>17</v>
      </c>
      <c r="B161" s="151">
        <v>11</v>
      </c>
      <c r="C161" s="151">
        <v>3</v>
      </c>
      <c r="D161" s="151" t="s">
        <v>3</v>
      </c>
      <c r="E161" s="151" t="s">
        <v>3</v>
      </c>
      <c r="F161" s="151" t="s">
        <v>3</v>
      </c>
      <c r="G161" s="151">
        <v>3</v>
      </c>
      <c r="H161" s="151" t="s">
        <v>3</v>
      </c>
      <c r="I161" s="151">
        <v>1</v>
      </c>
      <c r="J161" s="151" t="s">
        <v>3</v>
      </c>
      <c r="K161" s="151" t="s">
        <v>3</v>
      </c>
      <c r="L161" s="151" t="s">
        <v>3</v>
      </c>
      <c r="M161" s="151">
        <v>1</v>
      </c>
      <c r="N161" s="151" t="s">
        <v>3</v>
      </c>
      <c r="O161" s="151" t="s">
        <v>3</v>
      </c>
      <c r="P161" s="151">
        <v>2</v>
      </c>
      <c r="Q161" s="151">
        <v>5</v>
      </c>
      <c r="R161" s="114">
        <f t="shared" si="4"/>
        <v>4</v>
      </c>
      <c r="S161" s="114">
        <f t="shared" si="5"/>
        <v>1</v>
      </c>
    </row>
    <row r="162" spans="1:19" x14ac:dyDescent="0.25">
      <c r="A162" s="148" t="s">
        <v>2</v>
      </c>
      <c r="B162" s="149">
        <v>12</v>
      </c>
      <c r="C162" s="149" t="s">
        <v>3</v>
      </c>
      <c r="D162" s="149">
        <v>1</v>
      </c>
      <c r="E162" s="149" t="s">
        <v>3</v>
      </c>
      <c r="F162" s="149">
        <v>1</v>
      </c>
      <c r="G162" s="149">
        <v>2</v>
      </c>
      <c r="H162" s="149">
        <v>1</v>
      </c>
      <c r="I162" s="149">
        <v>1</v>
      </c>
      <c r="J162" s="149" t="s">
        <v>3</v>
      </c>
      <c r="K162" s="149" t="s">
        <v>3</v>
      </c>
      <c r="L162" s="149" t="s">
        <v>3</v>
      </c>
      <c r="M162" s="149" t="s">
        <v>3</v>
      </c>
      <c r="N162" s="149" t="s">
        <v>3</v>
      </c>
      <c r="O162" s="149" t="s">
        <v>3</v>
      </c>
      <c r="P162" s="149">
        <v>2</v>
      </c>
      <c r="Q162" s="149">
        <v>4</v>
      </c>
      <c r="R162" s="114">
        <f t="shared" si="4"/>
        <v>4</v>
      </c>
      <c r="S162" s="114">
        <f t="shared" si="5"/>
        <v>0</v>
      </c>
    </row>
    <row r="163" spans="1:19" x14ac:dyDescent="0.25">
      <c r="A163" s="150" t="s">
        <v>4</v>
      </c>
      <c r="B163" s="149">
        <v>12</v>
      </c>
      <c r="C163" s="151" t="s">
        <v>3</v>
      </c>
      <c r="D163" s="151">
        <v>1</v>
      </c>
      <c r="E163" s="151" t="s">
        <v>3</v>
      </c>
      <c r="F163" s="151" t="s">
        <v>3</v>
      </c>
      <c r="G163" s="151">
        <v>1</v>
      </c>
      <c r="H163" s="151" t="s">
        <v>3</v>
      </c>
      <c r="I163" s="151" t="s">
        <v>3</v>
      </c>
      <c r="J163" s="151" t="s">
        <v>3</v>
      </c>
      <c r="K163" s="151" t="s">
        <v>3</v>
      </c>
      <c r="L163" s="151" t="s">
        <v>3</v>
      </c>
      <c r="M163" s="151" t="s">
        <v>3</v>
      </c>
      <c r="N163" s="151" t="s">
        <v>3</v>
      </c>
      <c r="O163" s="151" t="s">
        <v>3</v>
      </c>
      <c r="P163" s="151" t="s">
        <v>3</v>
      </c>
      <c r="Q163" s="151">
        <v>1</v>
      </c>
      <c r="R163" s="114">
        <f t="shared" si="4"/>
        <v>1</v>
      </c>
      <c r="S163" s="114">
        <f t="shared" si="5"/>
        <v>0</v>
      </c>
    </row>
    <row r="164" spans="1:19" x14ac:dyDescent="0.25">
      <c r="A164" s="148" t="s">
        <v>18</v>
      </c>
      <c r="B164" s="149">
        <v>12</v>
      </c>
      <c r="C164" s="149">
        <v>1</v>
      </c>
      <c r="D164" s="149" t="s">
        <v>3</v>
      </c>
      <c r="E164" s="149" t="s">
        <v>3</v>
      </c>
      <c r="F164" s="149" t="s">
        <v>3</v>
      </c>
      <c r="G164" s="149">
        <v>1</v>
      </c>
      <c r="H164" s="149" t="s">
        <v>3</v>
      </c>
      <c r="I164" s="149" t="s">
        <v>3</v>
      </c>
      <c r="J164" s="149" t="s">
        <v>3</v>
      </c>
      <c r="K164" s="149">
        <v>1</v>
      </c>
      <c r="L164" s="149" t="s">
        <v>3</v>
      </c>
      <c r="M164" s="149" t="s">
        <v>3</v>
      </c>
      <c r="N164" s="149" t="s">
        <v>3</v>
      </c>
      <c r="O164" s="149" t="s">
        <v>3</v>
      </c>
      <c r="P164" s="149">
        <v>1</v>
      </c>
      <c r="Q164" s="149">
        <v>2</v>
      </c>
      <c r="R164" s="114">
        <f t="shared" si="4"/>
        <v>1</v>
      </c>
      <c r="S164" s="114">
        <f t="shared" si="5"/>
        <v>1</v>
      </c>
    </row>
    <row r="165" spans="1:19" x14ac:dyDescent="0.25">
      <c r="A165" s="150" t="s">
        <v>5</v>
      </c>
      <c r="B165" s="149">
        <v>12</v>
      </c>
      <c r="C165" s="151">
        <v>1</v>
      </c>
      <c r="D165" s="151" t="s">
        <v>3</v>
      </c>
      <c r="E165" s="151" t="s">
        <v>3</v>
      </c>
      <c r="F165" s="151" t="s">
        <v>3</v>
      </c>
      <c r="G165" s="151">
        <v>1</v>
      </c>
      <c r="H165" s="151" t="s">
        <v>3</v>
      </c>
      <c r="I165" s="151" t="s">
        <v>3</v>
      </c>
      <c r="J165" s="151" t="s">
        <v>3</v>
      </c>
      <c r="K165" s="151" t="s">
        <v>3</v>
      </c>
      <c r="L165" s="151" t="s">
        <v>3</v>
      </c>
      <c r="M165" s="151" t="s">
        <v>3</v>
      </c>
      <c r="N165" s="151" t="s">
        <v>3</v>
      </c>
      <c r="O165" s="151" t="s">
        <v>3</v>
      </c>
      <c r="P165" s="151" t="s">
        <v>3</v>
      </c>
      <c r="Q165" s="151">
        <v>1</v>
      </c>
      <c r="R165" s="114">
        <f t="shared" si="4"/>
        <v>1</v>
      </c>
      <c r="S165" s="114">
        <f t="shared" si="5"/>
        <v>0</v>
      </c>
    </row>
    <row r="166" spans="1:19" x14ac:dyDescent="0.25">
      <c r="A166" s="148" t="s">
        <v>6</v>
      </c>
      <c r="B166" s="149">
        <v>12</v>
      </c>
      <c r="C166" s="149">
        <v>1</v>
      </c>
      <c r="D166" s="149" t="s">
        <v>3</v>
      </c>
      <c r="E166" s="149" t="s">
        <v>3</v>
      </c>
      <c r="F166" s="149" t="s">
        <v>3</v>
      </c>
      <c r="G166" s="149">
        <v>1</v>
      </c>
      <c r="H166" s="149" t="s">
        <v>3</v>
      </c>
      <c r="I166" s="149" t="s">
        <v>3</v>
      </c>
      <c r="J166" s="149" t="s">
        <v>3</v>
      </c>
      <c r="K166" s="149" t="s">
        <v>3</v>
      </c>
      <c r="L166" s="149" t="s">
        <v>3</v>
      </c>
      <c r="M166" s="149" t="s">
        <v>3</v>
      </c>
      <c r="N166" s="149" t="s">
        <v>3</v>
      </c>
      <c r="O166" s="149" t="s">
        <v>3</v>
      </c>
      <c r="P166" s="149" t="s">
        <v>3</v>
      </c>
      <c r="Q166" s="149">
        <v>1</v>
      </c>
      <c r="R166" s="114">
        <f t="shared" si="4"/>
        <v>1</v>
      </c>
      <c r="S166" s="114">
        <f t="shared" si="5"/>
        <v>0</v>
      </c>
    </row>
    <row r="167" spans="1:19" x14ac:dyDescent="0.25">
      <c r="A167" s="150" t="s">
        <v>7</v>
      </c>
      <c r="B167" s="149">
        <v>12</v>
      </c>
      <c r="C167" s="151">
        <v>2</v>
      </c>
      <c r="D167" s="151" t="s">
        <v>3</v>
      </c>
      <c r="E167" s="151" t="s">
        <v>3</v>
      </c>
      <c r="F167" s="151">
        <v>1</v>
      </c>
      <c r="G167" s="151">
        <v>3</v>
      </c>
      <c r="H167" s="151" t="s">
        <v>3</v>
      </c>
      <c r="I167" s="151" t="s">
        <v>3</v>
      </c>
      <c r="J167" s="151" t="s">
        <v>3</v>
      </c>
      <c r="K167" s="151" t="s">
        <v>3</v>
      </c>
      <c r="L167" s="151" t="s">
        <v>3</v>
      </c>
      <c r="M167" s="151" t="s">
        <v>3</v>
      </c>
      <c r="N167" s="151" t="s">
        <v>3</v>
      </c>
      <c r="O167" s="151" t="s">
        <v>3</v>
      </c>
      <c r="P167" s="151" t="s">
        <v>3</v>
      </c>
      <c r="Q167" s="151">
        <v>3</v>
      </c>
      <c r="R167" s="114">
        <f t="shared" si="4"/>
        <v>3</v>
      </c>
      <c r="S167" s="114">
        <f t="shared" si="5"/>
        <v>0</v>
      </c>
    </row>
    <row r="168" spans="1:19" x14ac:dyDescent="0.25">
      <c r="A168" s="148" t="s">
        <v>8</v>
      </c>
      <c r="B168" s="149">
        <v>12</v>
      </c>
      <c r="C168" s="149">
        <v>3</v>
      </c>
      <c r="D168" s="149">
        <v>1</v>
      </c>
      <c r="E168" s="149" t="s">
        <v>3</v>
      </c>
      <c r="F168" s="149" t="s">
        <v>3</v>
      </c>
      <c r="G168" s="149">
        <v>4</v>
      </c>
      <c r="H168" s="149" t="s">
        <v>3</v>
      </c>
      <c r="I168" s="149" t="s">
        <v>3</v>
      </c>
      <c r="J168" s="149" t="s">
        <v>3</v>
      </c>
      <c r="K168" s="149">
        <v>2</v>
      </c>
      <c r="L168" s="149">
        <v>1</v>
      </c>
      <c r="M168" s="149" t="s">
        <v>3</v>
      </c>
      <c r="N168" s="149" t="s">
        <v>3</v>
      </c>
      <c r="O168" s="149" t="s">
        <v>3</v>
      </c>
      <c r="P168" s="149">
        <v>3</v>
      </c>
      <c r="Q168" s="149">
        <v>7</v>
      </c>
      <c r="R168" s="114">
        <f t="shared" si="4"/>
        <v>4</v>
      </c>
      <c r="S168" s="114">
        <f t="shared" si="5"/>
        <v>3</v>
      </c>
    </row>
    <row r="169" spans="1:19" x14ac:dyDescent="0.25">
      <c r="A169" s="150" t="s">
        <v>10</v>
      </c>
      <c r="B169" s="149">
        <v>12</v>
      </c>
      <c r="C169" s="151" t="s">
        <v>3</v>
      </c>
      <c r="D169" s="151">
        <v>1</v>
      </c>
      <c r="E169" s="151" t="s">
        <v>3</v>
      </c>
      <c r="F169" s="151" t="s">
        <v>3</v>
      </c>
      <c r="G169" s="151">
        <v>1</v>
      </c>
      <c r="H169" s="151">
        <v>1</v>
      </c>
      <c r="I169" s="151" t="s">
        <v>3</v>
      </c>
      <c r="J169" s="151" t="s">
        <v>3</v>
      </c>
      <c r="K169" s="151">
        <v>1</v>
      </c>
      <c r="L169" s="151" t="s">
        <v>3</v>
      </c>
      <c r="M169" s="151" t="s">
        <v>3</v>
      </c>
      <c r="N169" s="151" t="s">
        <v>3</v>
      </c>
      <c r="O169" s="151" t="s">
        <v>3</v>
      </c>
      <c r="P169" s="151">
        <v>2</v>
      </c>
      <c r="Q169" s="151">
        <v>3</v>
      </c>
      <c r="R169" s="114">
        <f t="shared" ref="R169:R175" si="6">Q169-SUM(K169,L169,M169)</f>
        <v>2</v>
      </c>
      <c r="S169" s="114">
        <f t="shared" ref="S169:S175" si="7">Q169-R169</f>
        <v>1</v>
      </c>
    </row>
    <row r="170" spans="1:19" x14ac:dyDescent="0.25">
      <c r="A170" s="148" t="s">
        <v>11</v>
      </c>
      <c r="B170" s="149">
        <v>12</v>
      </c>
      <c r="C170" s="149">
        <v>1</v>
      </c>
      <c r="D170" s="149">
        <v>2</v>
      </c>
      <c r="E170" s="149" t="s">
        <v>3</v>
      </c>
      <c r="F170" s="149" t="s">
        <v>3</v>
      </c>
      <c r="G170" s="149">
        <v>3</v>
      </c>
      <c r="H170" s="149" t="s">
        <v>3</v>
      </c>
      <c r="I170" s="149" t="s">
        <v>3</v>
      </c>
      <c r="J170" s="149" t="s">
        <v>3</v>
      </c>
      <c r="K170" s="149">
        <v>2</v>
      </c>
      <c r="L170" s="149" t="s">
        <v>3</v>
      </c>
      <c r="M170" s="149" t="s">
        <v>3</v>
      </c>
      <c r="N170" s="149" t="s">
        <v>3</v>
      </c>
      <c r="O170" s="149" t="s">
        <v>3</v>
      </c>
      <c r="P170" s="149">
        <v>2</v>
      </c>
      <c r="Q170" s="149">
        <v>5</v>
      </c>
      <c r="R170" s="114">
        <f t="shared" si="6"/>
        <v>3</v>
      </c>
      <c r="S170" s="114">
        <f t="shared" si="7"/>
        <v>2</v>
      </c>
    </row>
    <row r="171" spans="1:19" x14ac:dyDescent="0.25">
      <c r="A171" s="150" t="s">
        <v>12</v>
      </c>
      <c r="B171" s="149">
        <v>12</v>
      </c>
      <c r="C171" s="151">
        <v>2</v>
      </c>
      <c r="D171" s="151" t="s">
        <v>3</v>
      </c>
      <c r="E171" s="151" t="s">
        <v>3</v>
      </c>
      <c r="F171" s="151" t="s">
        <v>3</v>
      </c>
      <c r="G171" s="151">
        <v>2</v>
      </c>
      <c r="H171" s="151">
        <v>2</v>
      </c>
      <c r="I171" s="151">
        <v>1</v>
      </c>
      <c r="J171" s="151" t="s">
        <v>3</v>
      </c>
      <c r="K171" s="151" t="s">
        <v>3</v>
      </c>
      <c r="L171" s="151" t="s">
        <v>3</v>
      </c>
      <c r="M171" s="151" t="s">
        <v>3</v>
      </c>
      <c r="N171" s="151" t="s">
        <v>3</v>
      </c>
      <c r="O171" s="151" t="s">
        <v>3</v>
      </c>
      <c r="P171" s="151">
        <v>3</v>
      </c>
      <c r="Q171" s="151">
        <v>5</v>
      </c>
      <c r="R171" s="114">
        <f t="shared" si="6"/>
        <v>5</v>
      </c>
      <c r="S171" s="114">
        <f t="shared" si="7"/>
        <v>0</v>
      </c>
    </row>
    <row r="172" spans="1:19" x14ac:dyDescent="0.25">
      <c r="A172" s="148" t="s">
        <v>13</v>
      </c>
      <c r="B172" s="149">
        <v>12</v>
      </c>
      <c r="C172" s="149" t="s">
        <v>3</v>
      </c>
      <c r="D172" s="149" t="s">
        <v>3</v>
      </c>
      <c r="E172" s="149" t="s">
        <v>3</v>
      </c>
      <c r="F172" s="149" t="s">
        <v>3</v>
      </c>
      <c r="G172" s="149" t="s">
        <v>3</v>
      </c>
      <c r="H172" s="149">
        <v>1</v>
      </c>
      <c r="I172" s="149">
        <v>1</v>
      </c>
      <c r="J172" s="149" t="s">
        <v>3</v>
      </c>
      <c r="K172" s="149" t="s">
        <v>3</v>
      </c>
      <c r="L172" s="149" t="s">
        <v>3</v>
      </c>
      <c r="M172" s="149" t="s">
        <v>3</v>
      </c>
      <c r="N172" s="149" t="s">
        <v>3</v>
      </c>
      <c r="O172" s="149" t="s">
        <v>3</v>
      </c>
      <c r="P172" s="149">
        <v>2</v>
      </c>
      <c r="Q172" s="149">
        <v>2</v>
      </c>
      <c r="R172" s="114">
        <f t="shared" si="6"/>
        <v>2</v>
      </c>
      <c r="S172" s="114">
        <f t="shared" si="7"/>
        <v>0</v>
      </c>
    </row>
    <row r="173" spans="1:19" x14ac:dyDescent="0.25">
      <c r="A173" s="150" t="s">
        <v>19</v>
      </c>
      <c r="B173" s="149">
        <v>12</v>
      </c>
      <c r="C173" s="151">
        <v>1</v>
      </c>
      <c r="D173" s="151" t="s">
        <v>3</v>
      </c>
      <c r="E173" s="151" t="s">
        <v>3</v>
      </c>
      <c r="F173" s="151" t="s">
        <v>3</v>
      </c>
      <c r="G173" s="151">
        <v>1</v>
      </c>
      <c r="H173" s="151" t="s">
        <v>3</v>
      </c>
      <c r="I173" s="151" t="s">
        <v>3</v>
      </c>
      <c r="J173" s="151" t="s">
        <v>3</v>
      </c>
      <c r="K173" s="151" t="s">
        <v>3</v>
      </c>
      <c r="L173" s="151" t="s">
        <v>3</v>
      </c>
      <c r="M173" s="151" t="s">
        <v>3</v>
      </c>
      <c r="N173" s="151" t="s">
        <v>3</v>
      </c>
      <c r="O173" s="151" t="s">
        <v>3</v>
      </c>
      <c r="P173" s="151" t="s">
        <v>3</v>
      </c>
      <c r="Q173" s="151">
        <v>1</v>
      </c>
      <c r="R173" s="114">
        <f t="shared" si="6"/>
        <v>1</v>
      </c>
      <c r="S173" s="114">
        <f t="shared" si="7"/>
        <v>0</v>
      </c>
    </row>
    <row r="174" spans="1:19" x14ac:dyDescent="0.25">
      <c r="A174" s="148" t="s">
        <v>16</v>
      </c>
      <c r="B174" s="149">
        <v>12</v>
      </c>
      <c r="C174" s="149">
        <v>4</v>
      </c>
      <c r="D174" s="149" t="s">
        <v>3</v>
      </c>
      <c r="E174" s="149" t="s">
        <v>3</v>
      </c>
      <c r="F174" s="149" t="s">
        <v>3</v>
      </c>
      <c r="G174" s="149">
        <v>4</v>
      </c>
      <c r="H174" s="149">
        <v>1</v>
      </c>
      <c r="I174" s="149" t="s">
        <v>3</v>
      </c>
      <c r="J174" s="149" t="s">
        <v>3</v>
      </c>
      <c r="K174" s="149" t="s">
        <v>3</v>
      </c>
      <c r="L174" s="149" t="s">
        <v>3</v>
      </c>
      <c r="M174" s="149" t="s">
        <v>3</v>
      </c>
      <c r="N174" s="149" t="s">
        <v>3</v>
      </c>
      <c r="O174" s="149" t="s">
        <v>3</v>
      </c>
      <c r="P174" s="149">
        <v>1</v>
      </c>
      <c r="Q174" s="149">
        <v>5</v>
      </c>
      <c r="R174" s="114">
        <f t="shared" si="6"/>
        <v>5</v>
      </c>
      <c r="S174" s="114">
        <f t="shared" si="7"/>
        <v>0</v>
      </c>
    </row>
    <row r="175" spans="1:19" x14ac:dyDescent="0.25">
      <c r="A175" s="150" t="s">
        <v>17</v>
      </c>
      <c r="B175" s="149">
        <v>12</v>
      </c>
      <c r="C175" s="151" t="s">
        <v>3</v>
      </c>
      <c r="D175" s="151">
        <v>1</v>
      </c>
      <c r="E175" s="151" t="s">
        <v>3</v>
      </c>
      <c r="F175" s="151" t="s">
        <v>3</v>
      </c>
      <c r="G175" s="151">
        <v>1</v>
      </c>
      <c r="H175" s="151" t="s">
        <v>3</v>
      </c>
      <c r="I175" s="151" t="s">
        <v>3</v>
      </c>
      <c r="J175" s="151" t="s">
        <v>3</v>
      </c>
      <c r="K175" s="151" t="s">
        <v>3</v>
      </c>
      <c r="L175" s="151" t="s">
        <v>3</v>
      </c>
      <c r="M175" s="151" t="s">
        <v>3</v>
      </c>
      <c r="N175" s="151" t="s">
        <v>3</v>
      </c>
      <c r="O175" s="151" t="s">
        <v>3</v>
      </c>
      <c r="P175" s="151" t="s">
        <v>3</v>
      </c>
      <c r="Q175" s="151">
        <v>1</v>
      </c>
      <c r="R175" s="114">
        <f t="shared" si="6"/>
        <v>1</v>
      </c>
      <c r="S175" s="114">
        <f t="shared" si="7"/>
        <v>0</v>
      </c>
    </row>
    <row r="176" spans="1:19" x14ac:dyDescent="0.25">
      <c r="A176" s="153" t="s">
        <v>9</v>
      </c>
      <c r="B176" s="154">
        <v>12</v>
      </c>
      <c r="C176" s="154">
        <v>1</v>
      </c>
      <c r="D176" s="154">
        <v>1</v>
      </c>
      <c r="E176" s="154" t="s">
        <v>3</v>
      </c>
      <c r="F176" s="154" t="s">
        <v>3</v>
      </c>
      <c r="G176" s="154">
        <v>2</v>
      </c>
      <c r="H176" s="154" t="s">
        <v>3</v>
      </c>
      <c r="I176" s="154" t="s">
        <v>3</v>
      </c>
      <c r="J176" s="154" t="s">
        <v>3</v>
      </c>
      <c r="K176" s="154" t="s">
        <v>3</v>
      </c>
      <c r="L176" s="154" t="s">
        <v>3</v>
      </c>
      <c r="M176" s="154" t="s">
        <v>3</v>
      </c>
      <c r="N176" s="154" t="s">
        <v>3</v>
      </c>
      <c r="O176" s="154" t="s">
        <v>3</v>
      </c>
      <c r="P176" s="154" t="s">
        <v>3</v>
      </c>
      <c r="Q176" s="154">
        <v>2</v>
      </c>
      <c r="R176" s="152">
        <f t="shared" ref="R176:R190" si="8">Q176-SUM(K176,L176,M176)</f>
        <v>2</v>
      </c>
      <c r="S176" s="152">
        <f t="shared" ref="S176:S190" si="9">Q176-R176</f>
        <v>0</v>
      </c>
    </row>
    <row r="177" spans="1:19" x14ac:dyDescent="0.25">
      <c r="A177" s="155" t="s">
        <v>15</v>
      </c>
      <c r="B177" s="156">
        <v>12</v>
      </c>
      <c r="C177" s="156">
        <v>1</v>
      </c>
      <c r="D177" s="156">
        <v>1</v>
      </c>
      <c r="E177" s="156" t="s">
        <v>3</v>
      </c>
      <c r="F177" s="156" t="s">
        <v>3</v>
      </c>
      <c r="G177" s="156">
        <v>2</v>
      </c>
      <c r="H177" s="156" t="s">
        <v>3</v>
      </c>
      <c r="I177" s="156" t="s">
        <v>3</v>
      </c>
      <c r="J177" s="156" t="s">
        <v>3</v>
      </c>
      <c r="K177" s="156">
        <v>1</v>
      </c>
      <c r="L177" s="156">
        <v>1</v>
      </c>
      <c r="M177" s="156" t="s">
        <v>3</v>
      </c>
      <c r="N177" s="156" t="s">
        <v>3</v>
      </c>
      <c r="O177" s="156" t="s">
        <v>3</v>
      </c>
      <c r="P177" s="156">
        <v>2</v>
      </c>
      <c r="Q177" s="156">
        <v>4</v>
      </c>
      <c r="R177" s="152">
        <f t="shared" si="8"/>
        <v>2</v>
      </c>
      <c r="S177" s="152">
        <f t="shared" si="9"/>
        <v>2</v>
      </c>
    </row>
    <row r="178" spans="1:19" x14ac:dyDescent="0.25">
      <c r="A178" s="153" t="s">
        <v>2</v>
      </c>
      <c r="B178" s="154">
        <v>13</v>
      </c>
      <c r="C178" s="154">
        <v>1</v>
      </c>
      <c r="D178" s="154" t="s">
        <v>3</v>
      </c>
      <c r="E178" s="154" t="s">
        <v>3</v>
      </c>
      <c r="F178" s="154" t="s">
        <v>3</v>
      </c>
      <c r="G178" s="154">
        <v>1</v>
      </c>
      <c r="H178" s="154">
        <v>1</v>
      </c>
      <c r="I178" s="154" t="s">
        <v>3</v>
      </c>
      <c r="J178" s="154" t="s">
        <v>3</v>
      </c>
      <c r="K178" s="154" t="s">
        <v>3</v>
      </c>
      <c r="L178" s="154" t="s">
        <v>3</v>
      </c>
      <c r="M178" s="154" t="s">
        <v>3</v>
      </c>
      <c r="N178" s="154" t="s">
        <v>3</v>
      </c>
      <c r="O178" s="154" t="s">
        <v>3</v>
      </c>
      <c r="P178" s="154">
        <v>1</v>
      </c>
      <c r="Q178" s="154">
        <v>2</v>
      </c>
      <c r="R178" s="152">
        <f t="shared" si="8"/>
        <v>2</v>
      </c>
      <c r="S178" s="152">
        <f t="shared" si="9"/>
        <v>0</v>
      </c>
    </row>
    <row r="179" spans="1:19" x14ac:dyDescent="0.25">
      <c r="A179" s="155" t="s">
        <v>4</v>
      </c>
      <c r="B179" s="154">
        <v>13</v>
      </c>
      <c r="C179" s="156">
        <v>1</v>
      </c>
      <c r="D179" s="156" t="s">
        <v>3</v>
      </c>
      <c r="E179" s="156" t="s">
        <v>3</v>
      </c>
      <c r="F179" s="156">
        <v>1</v>
      </c>
      <c r="G179" s="156">
        <v>2</v>
      </c>
      <c r="H179" s="156" t="s">
        <v>3</v>
      </c>
      <c r="I179" s="156" t="s">
        <v>3</v>
      </c>
      <c r="J179" s="156" t="s">
        <v>3</v>
      </c>
      <c r="K179" s="156">
        <v>1</v>
      </c>
      <c r="L179" s="156" t="s">
        <v>3</v>
      </c>
      <c r="M179" s="156" t="s">
        <v>3</v>
      </c>
      <c r="N179" s="156" t="s">
        <v>3</v>
      </c>
      <c r="O179" s="156" t="s">
        <v>3</v>
      </c>
      <c r="P179" s="156">
        <v>1</v>
      </c>
      <c r="Q179" s="156">
        <v>3</v>
      </c>
      <c r="R179" s="152">
        <f t="shared" si="8"/>
        <v>2</v>
      </c>
      <c r="S179" s="152">
        <f t="shared" si="9"/>
        <v>1</v>
      </c>
    </row>
    <row r="180" spans="1:19" x14ac:dyDescent="0.25">
      <c r="A180" s="153" t="s">
        <v>18</v>
      </c>
      <c r="B180" s="154">
        <v>13</v>
      </c>
      <c r="C180" s="154">
        <v>1</v>
      </c>
      <c r="D180" s="154" t="s">
        <v>3</v>
      </c>
      <c r="E180" s="154" t="s">
        <v>3</v>
      </c>
      <c r="F180" s="154" t="s">
        <v>3</v>
      </c>
      <c r="G180" s="154">
        <v>1</v>
      </c>
      <c r="H180" s="154" t="s">
        <v>3</v>
      </c>
      <c r="I180" s="154" t="s">
        <v>3</v>
      </c>
      <c r="J180" s="154" t="s">
        <v>3</v>
      </c>
      <c r="K180" s="154" t="s">
        <v>3</v>
      </c>
      <c r="L180" s="154" t="s">
        <v>3</v>
      </c>
      <c r="M180" s="154" t="s">
        <v>3</v>
      </c>
      <c r="N180" s="154" t="s">
        <v>3</v>
      </c>
      <c r="O180" s="154" t="s">
        <v>3</v>
      </c>
      <c r="P180" s="154" t="s">
        <v>3</v>
      </c>
      <c r="Q180" s="154">
        <v>1</v>
      </c>
      <c r="R180" s="152">
        <f t="shared" si="8"/>
        <v>1</v>
      </c>
      <c r="S180" s="152">
        <f t="shared" si="9"/>
        <v>0</v>
      </c>
    </row>
    <row r="181" spans="1:19" x14ac:dyDescent="0.25">
      <c r="A181" s="155" t="s">
        <v>5</v>
      </c>
      <c r="B181" s="154">
        <v>13</v>
      </c>
      <c r="C181" s="156">
        <v>1</v>
      </c>
      <c r="D181" s="156">
        <v>1</v>
      </c>
      <c r="E181" s="156">
        <v>1</v>
      </c>
      <c r="F181" s="156" t="s">
        <v>3</v>
      </c>
      <c r="G181" s="156">
        <v>3</v>
      </c>
      <c r="H181" s="156">
        <v>2</v>
      </c>
      <c r="I181" s="156">
        <v>1</v>
      </c>
      <c r="J181" s="156" t="s">
        <v>3</v>
      </c>
      <c r="K181" s="156">
        <v>2</v>
      </c>
      <c r="L181" s="156" t="s">
        <v>3</v>
      </c>
      <c r="M181" s="156" t="s">
        <v>3</v>
      </c>
      <c r="N181" s="156" t="s">
        <v>3</v>
      </c>
      <c r="O181" s="156" t="s">
        <v>3</v>
      </c>
      <c r="P181" s="156">
        <v>5</v>
      </c>
      <c r="Q181" s="156">
        <v>8</v>
      </c>
      <c r="R181" s="152">
        <f t="shared" si="8"/>
        <v>6</v>
      </c>
      <c r="S181" s="152">
        <f t="shared" si="9"/>
        <v>2</v>
      </c>
    </row>
    <row r="182" spans="1:19" x14ac:dyDescent="0.25">
      <c r="A182" s="153" t="s">
        <v>6</v>
      </c>
      <c r="B182" s="154">
        <v>13</v>
      </c>
      <c r="C182" s="154">
        <v>3</v>
      </c>
      <c r="D182" s="154" t="s">
        <v>3</v>
      </c>
      <c r="E182" s="154" t="s">
        <v>3</v>
      </c>
      <c r="F182" s="154" t="s">
        <v>3</v>
      </c>
      <c r="G182" s="154">
        <v>3</v>
      </c>
      <c r="H182" s="154" t="s">
        <v>3</v>
      </c>
      <c r="I182" s="154" t="s">
        <v>3</v>
      </c>
      <c r="J182" s="154" t="s">
        <v>3</v>
      </c>
      <c r="K182" s="154">
        <v>1</v>
      </c>
      <c r="L182" s="154" t="s">
        <v>3</v>
      </c>
      <c r="M182" s="154" t="s">
        <v>3</v>
      </c>
      <c r="N182" s="154" t="s">
        <v>3</v>
      </c>
      <c r="O182" s="154" t="s">
        <v>3</v>
      </c>
      <c r="P182" s="154">
        <v>1</v>
      </c>
      <c r="Q182" s="154">
        <v>4</v>
      </c>
      <c r="R182" s="152">
        <f t="shared" si="8"/>
        <v>3</v>
      </c>
      <c r="S182" s="152">
        <f t="shared" si="9"/>
        <v>1</v>
      </c>
    </row>
    <row r="183" spans="1:19" x14ac:dyDescent="0.25">
      <c r="A183" s="155" t="s">
        <v>7</v>
      </c>
      <c r="B183" s="154">
        <v>13</v>
      </c>
      <c r="C183" s="156" t="s">
        <v>3</v>
      </c>
      <c r="D183" s="156" t="s">
        <v>3</v>
      </c>
      <c r="E183" s="156" t="s">
        <v>3</v>
      </c>
      <c r="F183" s="156" t="s">
        <v>3</v>
      </c>
      <c r="G183" s="156" t="s">
        <v>3</v>
      </c>
      <c r="H183" s="156" t="s">
        <v>3</v>
      </c>
      <c r="I183" s="156" t="s">
        <v>3</v>
      </c>
      <c r="J183" s="156" t="s">
        <v>3</v>
      </c>
      <c r="K183" s="156">
        <v>2</v>
      </c>
      <c r="L183" s="156" t="s">
        <v>3</v>
      </c>
      <c r="M183" s="156" t="s">
        <v>3</v>
      </c>
      <c r="N183" s="156" t="s">
        <v>3</v>
      </c>
      <c r="O183" s="156" t="s">
        <v>3</v>
      </c>
      <c r="P183" s="156">
        <v>2</v>
      </c>
      <c r="Q183" s="156">
        <v>2</v>
      </c>
      <c r="R183" s="152">
        <f t="shared" si="8"/>
        <v>0</v>
      </c>
      <c r="S183" s="152">
        <f t="shared" si="9"/>
        <v>2</v>
      </c>
    </row>
    <row r="184" spans="1:19" x14ac:dyDescent="0.25">
      <c r="A184" s="153" t="s">
        <v>8</v>
      </c>
      <c r="B184" s="154">
        <v>13</v>
      </c>
      <c r="C184" s="154" t="s">
        <v>3</v>
      </c>
      <c r="D184" s="154">
        <v>1</v>
      </c>
      <c r="E184" s="154">
        <v>1</v>
      </c>
      <c r="F184" s="154" t="s">
        <v>3</v>
      </c>
      <c r="G184" s="154">
        <v>2</v>
      </c>
      <c r="H184" s="154">
        <v>2</v>
      </c>
      <c r="I184" s="154" t="s">
        <v>3</v>
      </c>
      <c r="J184" s="154" t="s">
        <v>3</v>
      </c>
      <c r="K184" s="154">
        <v>3</v>
      </c>
      <c r="L184" s="154">
        <v>1</v>
      </c>
      <c r="M184" s="154" t="s">
        <v>3</v>
      </c>
      <c r="N184" s="154" t="s">
        <v>3</v>
      </c>
      <c r="O184" s="154" t="s">
        <v>3</v>
      </c>
      <c r="P184" s="154">
        <v>6</v>
      </c>
      <c r="Q184" s="154">
        <v>8</v>
      </c>
      <c r="R184" s="152">
        <f t="shared" si="8"/>
        <v>4</v>
      </c>
      <c r="S184" s="152">
        <f t="shared" si="9"/>
        <v>4</v>
      </c>
    </row>
    <row r="185" spans="1:19" x14ac:dyDescent="0.25">
      <c r="A185" s="155" t="s">
        <v>10</v>
      </c>
      <c r="B185" s="154">
        <v>13</v>
      </c>
      <c r="C185" s="156" t="s">
        <v>3</v>
      </c>
      <c r="D185" s="156">
        <v>1</v>
      </c>
      <c r="E185" s="156" t="s">
        <v>3</v>
      </c>
      <c r="F185" s="156" t="s">
        <v>3</v>
      </c>
      <c r="G185" s="156">
        <v>1</v>
      </c>
      <c r="H185" s="156" t="s">
        <v>3</v>
      </c>
      <c r="I185" s="156">
        <v>1</v>
      </c>
      <c r="J185" s="156" t="s">
        <v>3</v>
      </c>
      <c r="K185" s="156" t="s">
        <v>3</v>
      </c>
      <c r="L185" s="156" t="s">
        <v>3</v>
      </c>
      <c r="M185" s="156" t="s">
        <v>3</v>
      </c>
      <c r="N185" s="156" t="s">
        <v>3</v>
      </c>
      <c r="O185" s="156" t="s">
        <v>3</v>
      </c>
      <c r="P185" s="156">
        <v>1</v>
      </c>
      <c r="Q185" s="156">
        <v>2</v>
      </c>
      <c r="R185" s="152">
        <f t="shared" si="8"/>
        <v>2</v>
      </c>
      <c r="S185" s="152">
        <f t="shared" si="9"/>
        <v>0</v>
      </c>
    </row>
    <row r="186" spans="1:19" x14ac:dyDescent="0.25">
      <c r="A186" s="153" t="s">
        <v>648</v>
      </c>
      <c r="B186" s="154">
        <v>13</v>
      </c>
      <c r="C186" s="154" t="s">
        <v>3</v>
      </c>
      <c r="D186" s="154" t="s">
        <v>3</v>
      </c>
      <c r="E186" s="154" t="s">
        <v>3</v>
      </c>
      <c r="F186" s="154" t="s">
        <v>3</v>
      </c>
      <c r="G186" s="154" t="s">
        <v>3</v>
      </c>
      <c r="H186" s="154" t="s">
        <v>3</v>
      </c>
      <c r="I186" s="154">
        <v>1</v>
      </c>
      <c r="J186" s="154" t="s">
        <v>3</v>
      </c>
      <c r="K186" s="154" t="s">
        <v>3</v>
      </c>
      <c r="L186" s="154" t="s">
        <v>3</v>
      </c>
      <c r="M186" s="154" t="s">
        <v>3</v>
      </c>
      <c r="N186" s="154" t="s">
        <v>3</v>
      </c>
      <c r="O186" s="154" t="s">
        <v>3</v>
      </c>
      <c r="P186" s="154">
        <v>1</v>
      </c>
      <c r="Q186" s="154">
        <v>1</v>
      </c>
      <c r="R186" s="152">
        <f t="shared" si="8"/>
        <v>1</v>
      </c>
      <c r="S186" s="152">
        <f t="shared" si="9"/>
        <v>0</v>
      </c>
    </row>
    <row r="187" spans="1:19" x14ac:dyDescent="0.25">
      <c r="A187" s="155" t="s">
        <v>13</v>
      </c>
      <c r="B187" s="154">
        <v>13</v>
      </c>
      <c r="C187" s="156">
        <v>2</v>
      </c>
      <c r="D187" s="156" t="s">
        <v>3</v>
      </c>
      <c r="E187" s="156" t="s">
        <v>3</v>
      </c>
      <c r="F187" s="156" t="s">
        <v>3</v>
      </c>
      <c r="G187" s="156">
        <v>2</v>
      </c>
      <c r="H187" s="156">
        <v>1</v>
      </c>
      <c r="I187" s="156" t="s">
        <v>3</v>
      </c>
      <c r="J187" s="156">
        <v>1</v>
      </c>
      <c r="K187" s="156" t="s">
        <v>3</v>
      </c>
      <c r="L187" s="156" t="s">
        <v>3</v>
      </c>
      <c r="M187" s="156" t="s">
        <v>3</v>
      </c>
      <c r="N187" s="156" t="s">
        <v>3</v>
      </c>
      <c r="O187" s="156" t="s">
        <v>3</v>
      </c>
      <c r="P187" s="156">
        <v>2</v>
      </c>
      <c r="Q187" s="156">
        <v>4</v>
      </c>
      <c r="R187" s="152">
        <f t="shared" si="8"/>
        <v>4</v>
      </c>
      <c r="S187" s="152">
        <f t="shared" si="9"/>
        <v>0</v>
      </c>
    </row>
    <row r="188" spans="1:19" x14ac:dyDescent="0.25">
      <c r="A188" s="153" t="s">
        <v>14</v>
      </c>
      <c r="B188" s="154">
        <v>13</v>
      </c>
      <c r="C188" s="154">
        <v>3</v>
      </c>
      <c r="D188" s="154" t="s">
        <v>3</v>
      </c>
      <c r="E188" s="154" t="s">
        <v>3</v>
      </c>
      <c r="F188" s="154" t="s">
        <v>3</v>
      </c>
      <c r="G188" s="154">
        <v>3</v>
      </c>
      <c r="H188" s="154">
        <v>2</v>
      </c>
      <c r="I188" s="154" t="s">
        <v>3</v>
      </c>
      <c r="J188" s="154" t="s">
        <v>3</v>
      </c>
      <c r="K188" s="154" t="s">
        <v>3</v>
      </c>
      <c r="L188" s="154" t="s">
        <v>3</v>
      </c>
      <c r="M188" s="154" t="s">
        <v>3</v>
      </c>
      <c r="N188" s="154" t="s">
        <v>3</v>
      </c>
      <c r="O188" s="154" t="s">
        <v>3</v>
      </c>
      <c r="P188" s="154">
        <v>2</v>
      </c>
      <c r="Q188" s="154">
        <v>5</v>
      </c>
      <c r="R188" s="152">
        <f t="shared" si="8"/>
        <v>5</v>
      </c>
      <c r="S188" s="152">
        <f t="shared" si="9"/>
        <v>0</v>
      </c>
    </row>
    <row r="189" spans="1:19" x14ac:dyDescent="0.25">
      <c r="A189" s="155" t="s">
        <v>19</v>
      </c>
      <c r="B189" s="154">
        <v>13</v>
      </c>
      <c r="C189" s="156" t="s">
        <v>3</v>
      </c>
      <c r="D189" s="156" t="s">
        <v>3</v>
      </c>
      <c r="E189" s="156" t="s">
        <v>3</v>
      </c>
      <c r="F189" s="156" t="s">
        <v>3</v>
      </c>
      <c r="G189" s="156" t="s">
        <v>3</v>
      </c>
      <c r="H189" s="156" t="s">
        <v>3</v>
      </c>
      <c r="I189" s="156" t="s">
        <v>3</v>
      </c>
      <c r="J189" s="156" t="s">
        <v>3</v>
      </c>
      <c r="K189" s="156">
        <v>1</v>
      </c>
      <c r="L189" s="156" t="s">
        <v>3</v>
      </c>
      <c r="M189" s="156" t="s">
        <v>3</v>
      </c>
      <c r="N189" s="156" t="s">
        <v>3</v>
      </c>
      <c r="O189" s="156" t="s">
        <v>3</v>
      </c>
      <c r="P189" s="156">
        <v>1</v>
      </c>
      <c r="Q189" s="156">
        <v>1</v>
      </c>
      <c r="R189" s="152">
        <f t="shared" si="8"/>
        <v>0</v>
      </c>
      <c r="S189" s="152">
        <f t="shared" si="9"/>
        <v>1</v>
      </c>
    </row>
    <row r="190" spans="1:19" x14ac:dyDescent="0.25">
      <c r="A190" s="153" t="s">
        <v>17</v>
      </c>
      <c r="B190" s="154">
        <v>13</v>
      </c>
      <c r="C190" s="154" t="s">
        <v>3</v>
      </c>
      <c r="D190" s="154" t="s">
        <v>3</v>
      </c>
      <c r="E190" s="154" t="s">
        <v>3</v>
      </c>
      <c r="F190" s="154" t="s">
        <v>3</v>
      </c>
      <c r="G190" s="154" t="s">
        <v>3</v>
      </c>
      <c r="H190" s="154">
        <v>1</v>
      </c>
      <c r="I190" s="154" t="s">
        <v>3</v>
      </c>
      <c r="J190" s="154" t="s">
        <v>3</v>
      </c>
      <c r="K190" s="154">
        <v>1</v>
      </c>
      <c r="L190" s="154" t="s">
        <v>3</v>
      </c>
      <c r="M190" s="154" t="s">
        <v>3</v>
      </c>
      <c r="N190" s="154" t="s">
        <v>3</v>
      </c>
      <c r="O190" s="154" t="s">
        <v>3</v>
      </c>
      <c r="P190" s="154">
        <v>2</v>
      </c>
      <c r="Q190" s="154">
        <v>2</v>
      </c>
      <c r="R190" s="152">
        <f t="shared" si="8"/>
        <v>1</v>
      </c>
      <c r="S190" s="152">
        <f t="shared" si="9"/>
        <v>1</v>
      </c>
    </row>
    <row r="191" spans="1:19" x14ac:dyDescent="0.25">
      <c r="A191" s="153" t="s">
        <v>2</v>
      </c>
      <c r="B191" s="154">
        <v>14</v>
      </c>
      <c r="C191" s="154">
        <v>1</v>
      </c>
      <c r="D191" s="154">
        <v>1</v>
      </c>
      <c r="E191" s="154">
        <v>2</v>
      </c>
      <c r="F191" s="154" t="s">
        <v>3</v>
      </c>
      <c r="G191" s="154">
        <v>4</v>
      </c>
      <c r="H191" s="154" t="s">
        <v>3</v>
      </c>
      <c r="I191" s="154" t="s">
        <v>3</v>
      </c>
      <c r="J191" s="154" t="s">
        <v>3</v>
      </c>
      <c r="K191" s="154">
        <v>2</v>
      </c>
      <c r="L191" s="154" t="s">
        <v>3</v>
      </c>
      <c r="M191" s="154" t="s">
        <v>3</v>
      </c>
      <c r="N191" s="154" t="s">
        <v>3</v>
      </c>
      <c r="O191" s="154" t="s">
        <v>3</v>
      </c>
      <c r="P191" s="154">
        <v>2</v>
      </c>
      <c r="Q191" s="154">
        <v>6</v>
      </c>
      <c r="R191" s="152">
        <f t="shared" ref="R191:R254" si="10">Q191-SUM(K191,L191,M191)</f>
        <v>4</v>
      </c>
      <c r="S191" s="152">
        <f t="shared" ref="S191:S254" si="11">Q191-R191</f>
        <v>2</v>
      </c>
    </row>
    <row r="192" spans="1:19" x14ac:dyDescent="0.25">
      <c r="A192" s="155" t="s">
        <v>4</v>
      </c>
      <c r="B192" s="154">
        <v>14</v>
      </c>
      <c r="C192" s="156" t="s">
        <v>3</v>
      </c>
      <c r="D192" s="156" t="s">
        <v>3</v>
      </c>
      <c r="E192" s="156" t="s">
        <v>3</v>
      </c>
      <c r="F192" s="156" t="s">
        <v>3</v>
      </c>
      <c r="G192" s="156" t="s">
        <v>3</v>
      </c>
      <c r="H192" s="156">
        <v>1</v>
      </c>
      <c r="I192" s="156" t="s">
        <v>3</v>
      </c>
      <c r="J192" s="156" t="s">
        <v>3</v>
      </c>
      <c r="K192" s="156" t="s">
        <v>3</v>
      </c>
      <c r="L192" s="156" t="s">
        <v>3</v>
      </c>
      <c r="M192" s="156" t="s">
        <v>3</v>
      </c>
      <c r="N192" s="156" t="s">
        <v>3</v>
      </c>
      <c r="O192" s="156" t="s">
        <v>3</v>
      </c>
      <c r="P192" s="156">
        <v>1</v>
      </c>
      <c r="Q192" s="156">
        <v>1</v>
      </c>
      <c r="R192" s="152">
        <f t="shared" si="10"/>
        <v>1</v>
      </c>
      <c r="S192" s="152">
        <f t="shared" si="11"/>
        <v>0</v>
      </c>
    </row>
    <row r="193" spans="1:19" x14ac:dyDescent="0.25">
      <c r="A193" s="153" t="s">
        <v>18</v>
      </c>
      <c r="B193" s="154">
        <v>14</v>
      </c>
      <c r="C193" s="154">
        <v>1</v>
      </c>
      <c r="D193" s="154" t="s">
        <v>3</v>
      </c>
      <c r="E193" s="154" t="s">
        <v>3</v>
      </c>
      <c r="F193" s="154" t="s">
        <v>3</v>
      </c>
      <c r="G193" s="154">
        <v>1</v>
      </c>
      <c r="H193" s="154" t="s">
        <v>3</v>
      </c>
      <c r="I193" s="154" t="s">
        <v>3</v>
      </c>
      <c r="J193" s="154" t="s">
        <v>3</v>
      </c>
      <c r="K193" s="154">
        <v>2</v>
      </c>
      <c r="L193" s="154" t="s">
        <v>3</v>
      </c>
      <c r="M193" s="154" t="s">
        <v>3</v>
      </c>
      <c r="N193" s="154" t="s">
        <v>3</v>
      </c>
      <c r="O193" s="154" t="s">
        <v>3</v>
      </c>
      <c r="P193" s="154">
        <v>2</v>
      </c>
      <c r="Q193" s="154">
        <v>3</v>
      </c>
      <c r="R193" s="152">
        <f t="shared" si="10"/>
        <v>1</v>
      </c>
      <c r="S193" s="152">
        <f t="shared" si="11"/>
        <v>2</v>
      </c>
    </row>
    <row r="194" spans="1:19" x14ac:dyDescent="0.25">
      <c r="A194" s="155" t="s">
        <v>7</v>
      </c>
      <c r="B194" s="154">
        <v>14</v>
      </c>
      <c r="C194" s="156">
        <v>1</v>
      </c>
      <c r="D194" s="156">
        <v>1</v>
      </c>
      <c r="E194" s="156" t="s">
        <v>3</v>
      </c>
      <c r="F194" s="156" t="s">
        <v>3</v>
      </c>
      <c r="G194" s="156">
        <v>2</v>
      </c>
      <c r="H194" s="156">
        <v>2</v>
      </c>
      <c r="I194" s="156" t="s">
        <v>3</v>
      </c>
      <c r="J194" s="156" t="s">
        <v>3</v>
      </c>
      <c r="K194" s="156" t="s">
        <v>3</v>
      </c>
      <c r="L194" s="156" t="s">
        <v>3</v>
      </c>
      <c r="M194" s="156" t="s">
        <v>3</v>
      </c>
      <c r="N194" s="156" t="s">
        <v>3</v>
      </c>
      <c r="O194" s="156" t="s">
        <v>3</v>
      </c>
      <c r="P194" s="156">
        <v>2</v>
      </c>
      <c r="Q194" s="156">
        <v>4</v>
      </c>
      <c r="R194" s="152">
        <f t="shared" si="10"/>
        <v>4</v>
      </c>
      <c r="S194" s="152">
        <f t="shared" si="11"/>
        <v>0</v>
      </c>
    </row>
    <row r="195" spans="1:19" x14ac:dyDescent="0.25">
      <c r="A195" s="153" t="s">
        <v>8</v>
      </c>
      <c r="B195" s="154">
        <v>14</v>
      </c>
      <c r="C195" s="154">
        <v>1</v>
      </c>
      <c r="D195" s="154">
        <v>2</v>
      </c>
      <c r="E195" s="154" t="s">
        <v>3</v>
      </c>
      <c r="F195" s="154" t="s">
        <v>3</v>
      </c>
      <c r="G195" s="154">
        <v>3</v>
      </c>
      <c r="H195" s="154" t="s">
        <v>3</v>
      </c>
      <c r="I195" s="154">
        <v>1</v>
      </c>
      <c r="J195" s="154" t="s">
        <v>3</v>
      </c>
      <c r="K195" s="154">
        <v>1</v>
      </c>
      <c r="L195" s="154">
        <v>1</v>
      </c>
      <c r="M195" s="154">
        <v>1</v>
      </c>
      <c r="N195" s="154" t="s">
        <v>3</v>
      </c>
      <c r="O195" s="154" t="s">
        <v>3</v>
      </c>
      <c r="P195" s="154">
        <v>4</v>
      </c>
      <c r="Q195" s="154">
        <v>7</v>
      </c>
      <c r="R195" s="152">
        <f t="shared" si="10"/>
        <v>4</v>
      </c>
      <c r="S195" s="152">
        <f t="shared" si="11"/>
        <v>3</v>
      </c>
    </row>
    <row r="196" spans="1:19" x14ac:dyDescent="0.25">
      <c r="A196" s="155" t="s">
        <v>9</v>
      </c>
      <c r="B196" s="154">
        <v>14</v>
      </c>
      <c r="C196" s="156">
        <v>1</v>
      </c>
      <c r="D196" s="156">
        <v>1</v>
      </c>
      <c r="E196" s="156">
        <v>1</v>
      </c>
      <c r="F196" s="156" t="s">
        <v>3</v>
      </c>
      <c r="G196" s="156">
        <v>3</v>
      </c>
      <c r="H196" s="156" t="s">
        <v>3</v>
      </c>
      <c r="I196" s="156" t="s">
        <v>3</v>
      </c>
      <c r="J196" s="156" t="s">
        <v>3</v>
      </c>
      <c r="K196" s="156">
        <v>1</v>
      </c>
      <c r="L196" s="156" t="s">
        <v>3</v>
      </c>
      <c r="M196" s="156" t="s">
        <v>3</v>
      </c>
      <c r="N196" s="156" t="s">
        <v>3</v>
      </c>
      <c r="O196" s="156" t="s">
        <v>3</v>
      </c>
      <c r="P196" s="156">
        <v>1</v>
      </c>
      <c r="Q196" s="156">
        <v>4</v>
      </c>
      <c r="R196" s="152">
        <f t="shared" si="10"/>
        <v>3</v>
      </c>
      <c r="S196" s="152">
        <f t="shared" si="11"/>
        <v>1</v>
      </c>
    </row>
    <row r="197" spans="1:19" x14ac:dyDescent="0.25">
      <c r="A197" s="153" t="s">
        <v>10</v>
      </c>
      <c r="B197" s="154">
        <v>14</v>
      </c>
      <c r="C197" s="154" t="s">
        <v>3</v>
      </c>
      <c r="D197" s="154" t="s">
        <v>3</v>
      </c>
      <c r="E197" s="154" t="s">
        <v>3</v>
      </c>
      <c r="F197" s="154" t="s">
        <v>3</v>
      </c>
      <c r="G197" s="154" t="s">
        <v>3</v>
      </c>
      <c r="H197" s="154" t="s">
        <v>3</v>
      </c>
      <c r="I197" s="154" t="s">
        <v>3</v>
      </c>
      <c r="J197" s="154" t="s">
        <v>3</v>
      </c>
      <c r="K197" s="154" t="s">
        <v>3</v>
      </c>
      <c r="L197" s="154" t="s">
        <v>3</v>
      </c>
      <c r="M197" s="154" t="s">
        <v>3</v>
      </c>
      <c r="N197" s="154">
        <v>1</v>
      </c>
      <c r="O197" s="154" t="s">
        <v>3</v>
      </c>
      <c r="P197" s="154">
        <v>1</v>
      </c>
      <c r="Q197" s="154">
        <v>1</v>
      </c>
      <c r="R197" s="152">
        <f t="shared" si="10"/>
        <v>1</v>
      </c>
      <c r="S197" s="152">
        <f t="shared" si="11"/>
        <v>0</v>
      </c>
    </row>
    <row r="198" spans="1:19" x14ac:dyDescent="0.25">
      <c r="A198" s="155" t="s">
        <v>11</v>
      </c>
      <c r="B198" s="154">
        <v>14</v>
      </c>
      <c r="C198" s="156" t="s">
        <v>3</v>
      </c>
      <c r="D198" s="156">
        <v>3</v>
      </c>
      <c r="E198" s="156" t="s">
        <v>3</v>
      </c>
      <c r="F198" s="156" t="s">
        <v>3</v>
      </c>
      <c r="G198" s="156">
        <v>3</v>
      </c>
      <c r="H198" s="156" t="s">
        <v>3</v>
      </c>
      <c r="I198" s="156" t="s">
        <v>3</v>
      </c>
      <c r="J198" s="156" t="s">
        <v>3</v>
      </c>
      <c r="K198" s="156" t="s">
        <v>3</v>
      </c>
      <c r="L198" s="156" t="s">
        <v>3</v>
      </c>
      <c r="M198" s="156" t="s">
        <v>3</v>
      </c>
      <c r="N198" s="156" t="s">
        <v>3</v>
      </c>
      <c r="O198" s="156" t="s">
        <v>3</v>
      </c>
      <c r="P198" s="156" t="s">
        <v>3</v>
      </c>
      <c r="Q198" s="156">
        <v>3</v>
      </c>
      <c r="R198" s="152">
        <f t="shared" si="10"/>
        <v>3</v>
      </c>
      <c r="S198" s="152">
        <f t="shared" si="11"/>
        <v>0</v>
      </c>
    </row>
    <row r="199" spans="1:19" x14ac:dyDescent="0.25">
      <c r="A199" s="153" t="s">
        <v>12</v>
      </c>
      <c r="B199" s="154">
        <v>14</v>
      </c>
      <c r="C199" s="154">
        <v>1</v>
      </c>
      <c r="D199" s="154">
        <v>1</v>
      </c>
      <c r="E199" s="154" t="s">
        <v>3</v>
      </c>
      <c r="F199" s="154" t="s">
        <v>3</v>
      </c>
      <c r="G199" s="154">
        <v>2</v>
      </c>
      <c r="H199" s="154" t="s">
        <v>3</v>
      </c>
      <c r="I199" s="154" t="s">
        <v>3</v>
      </c>
      <c r="J199" s="154" t="s">
        <v>3</v>
      </c>
      <c r="K199" s="154" t="s">
        <v>3</v>
      </c>
      <c r="L199" s="154" t="s">
        <v>3</v>
      </c>
      <c r="M199" s="154" t="s">
        <v>3</v>
      </c>
      <c r="N199" s="154" t="s">
        <v>3</v>
      </c>
      <c r="O199" s="154" t="s">
        <v>3</v>
      </c>
      <c r="P199" s="154" t="s">
        <v>3</v>
      </c>
      <c r="Q199" s="154">
        <v>2</v>
      </c>
      <c r="R199" s="152">
        <f t="shared" si="10"/>
        <v>2</v>
      </c>
      <c r="S199" s="152">
        <f t="shared" si="11"/>
        <v>0</v>
      </c>
    </row>
    <row r="200" spans="1:19" x14ac:dyDescent="0.25">
      <c r="A200" s="155" t="s">
        <v>648</v>
      </c>
      <c r="B200" s="154">
        <v>14</v>
      </c>
      <c r="C200" s="156">
        <v>1</v>
      </c>
      <c r="D200" s="156">
        <v>1</v>
      </c>
      <c r="E200" s="156">
        <v>1</v>
      </c>
      <c r="F200" s="156" t="s">
        <v>3</v>
      </c>
      <c r="G200" s="156">
        <v>3</v>
      </c>
      <c r="H200" s="156" t="s">
        <v>3</v>
      </c>
      <c r="I200" s="156" t="s">
        <v>3</v>
      </c>
      <c r="J200" s="156" t="s">
        <v>3</v>
      </c>
      <c r="K200" s="156" t="s">
        <v>3</v>
      </c>
      <c r="L200" s="156" t="s">
        <v>3</v>
      </c>
      <c r="M200" s="156" t="s">
        <v>3</v>
      </c>
      <c r="N200" s="156" t="s">
        <v>3</v>
      </c>
      <c r="O200" s="156" t="s">
        <v>3</v>
      </c>
      <c r="P200" s="156" t="s">
        <v>3</v>
      </c>
      <c r="Q200" s="156">
        <v>3</v>
      </c>
      <c r="R200" s="152">
        <f t="shared" si="10"/>
        <v>3</v>
      </c>
      <c r="S200" s="152">
        <f t="shared" si="11"/>
        <v>0</v>
      </c>
    </row>
    <row r="201" spans="1:19" x14ac:dyDescent="0.25">
      <c r="A201" s="153" t="s">
        <v>13</v>
      </c>
      <c r="B201" s="154">
        <v>14</v>
      </c>
      <c r="C201" s="154" t="s">
        <v>3</v>
      </c>
      <c r="D201" s="154">
        <v>1</v>
      </c>
      <c r="E201" s="154" t="s">
        <v>3</v>
      </c>
      <c r="F201" s="154" t="s">
        <v>3</v>
      </c>
      <c r="G201" s="154">
        <v>1</v>
      </c>
      <c r="H201" s="154">
        <v>1</v>
      </c>
      <c r="I201" s="154" t="s">
        <v>3</v>
      </c>
      <c r="J201" s="154" t="s">
        <v>3</v>
      </c>
      <c r="K201" s="154" t="s">
        <v>3</v>
      </c>
      <c r="L201" s="154" t="s">
        <v>3</v>
      </c>
      <c r="M201" s="154" t="s">
        <v>3</v>
      </c>
      <c r="N201" s="154" t="s">
        <v>3</v>
      </c>
      <c r="O201" s="154" t="s">
        <v>3</v>
      </c>
      <c r="P201" s="154">
        <v>1</v>
      </c>
      <c r="Q201" s="154">
        <v>2</v>
      </c>
      <c r="R201" s="152">
        <f t="shared" si="10"/>
        <v>2</v>
      </c>
      <c r="S201" s="152">
        <f t="shared" si="11"/>
        <v>0</v>
      </c>
    </row>
    <row r="202" spans="1:19" x14ac:dyDescent="0.25">
      <c r="A202" s="155" t="s">
        <v>14</v>
      </c>
      <c r="B202" s="154">
        <v>14</v>
      </c>
      <c r="C202" s="156">
        <v>3</v>
      </c>
      <c r="D202" s="156" t="s">
        <v>3</v>
      </c>
      <c r="E202" s="156" t="s">
        <v>3</v>
      </c>
      <c r="F202" s="156" t="s">
        <v>3</v>
      </c>
      <c r="G202" s="156">
        <v>3</v>
      </c>
      <c r="H202" s="156" t="s">
        <v>3</v>
      </c>
      <c r="I202" s="156" t="s">
        <v>3</v>
      </c>
      <c r="J202" s="156" t="s">
        <v>3</v>
      </c>
      <c r="K202" s="156">
        <v>1</v>
      </c>
      <c r="L202" s="156" t="s">
        <v>3</v>
      </c>
      <c r="M202" s="156" t="s">
        <v>3</v>
      </c>
      <c r="N202" s="156" t="s">
        <v>3</v>
      </c>
      <c r="O202" s="156" t="s">
        <v>3</v>
      </c>
      <c r="P202" s="156">
        <v>1</v>
      </c>
      <c r="Q202" s="156">
        <v>4</v>
      </c>
      <c r="R202" s="152">
        <f t="shared" si="10"/>
        <v>3</v>
      </c>
      <c r="S202" s="152">
        <f t="shared" si="11"/>
        <v>1</v>
      </c>
    </row>
    <row r="203" spans="1:19" x14ac:dyDescent="0.25">
      <c r="A203" s="153" t="s">
        <v>15</v>
      </c>
      <c r="B203" s="154">
        <v>14</v>
      </c>
      <c r="C203" s="154">
        <v>1</v>
      </c>
      <c r="D203" s="154" t="s">
        <v>3</v>
      </c>
      <c r="E203" s="154" t="s">
        <v>3</v>
      </c>
      <c r="F203" s="154" t="s">
        <v>3</v>
      </c>
      <c r="G203" s="154">
        <v>1</v>
      </c>
      <c r="H203" s="154" t="s">
        <v>3</v>
      </c>
      <c r="I203" s="154" t="s">
        <v>3</v>
      </c>
      <c r="J203" s="154" t="s">
        <v>3</v>
      </c>
      <c r="K203" s="154">
        <v>1</v>
      </c>
      <c r="L203" s="154" t="s">
        <v>3</v>
      </c>
      <c r="M203" s="154" t="s">
        <v>3</v>
      </c>
      <c r="N203" s="154" t="s">
        <v>3</v>
      </c>
      <c r="O203" s="154" t="s">
        <v>3</v>
      </c>
      <c r="P203" s="154">
        <v>1</v>
      </c>
      <c r="Q203" s="154">
        <v>2</v>
      </c>
      <c r="R203" s="152">
        <f t="shared" si="10"/>
        <v>1</v>
      </c>
      <c r="S203" s="152">
        <f t="shared" si="11"/>
        <v>1</v>
      </c>
    </row>
    <row r="204" spans="1:19" x14ac:dyDescent="0.25">
      <c r="A204" s="155" t="s">
        <v>19</v>
      </c>
      <c r="B204" s="154">
        <v>14</v>
      </c>
      <c r="C204" s="156">
        <v>1</v>
      </c>
      <c r="D204" s="156" t="s">
        <v>3</v>
      </c>
      <c r="E204" s="156" t="s">
        <v>3</v>
      </c>
      <c r="F204" s="156" t="s">
        <v>3</v>
      </c>
      <c r="G204" s="156">
        <v>1</v>
      </c>
      <c r="H204" s="156" t="s">
        <v>3</v>
      </c>
      <c r="I204" s="156">
        <v>1</v>
      </c>
      <c r="J204" s="156" t="s">
        <v>3</v>
      </c>
      <c r="K204" s="156" t="s">
        <v>3</v>
      </c>
      <c r="L204" s="156" t="s">
        <v>3</v>
      </c>
      <c r="M204" s="156" t="s">
        <v>3</v>
      </c>
      <c r="N204" s="156">
        <v>1</v>
      </c>
      <c r="O204" s="156" t="s">
        <v>3</v>
      </c>
      <c r="P204" s="156">
        <v>2</v>
      </c>
      <c r="Q204" s="156">
        <v>3</v>
      </c>
      <c r="R204" s="152">
        <f t="shared" si="10"/>
        <v>3</v>
      </c>
      <c r="S204" s="152">
        <f t="shared" si="11"/>
        <v>0</v>
      </c>
    </row>
    <row r="205" spans="1:19" x14ac:dyDescent="0.25">
      <c r="A205" s="153" t="s">
        <v>16</v>
      </c>
      <c r="B205" s="154">
        <v>14</v>
      </c>
      <c r="C205" s="154">
        <v>3</v>
      </c>
      <c r="D205" s="154">
        <v>2</v>
      </c>
      <c r="E205" s="154" t="s">
        <v>3</v>
      </c>
      <c r="F205" s="154" t="s">
        <v>3</v>
      </c>
      <c r="G205" s="154">
        <v>5</v>
      </c>
      <c r="H205" s="154">
        <v>1</v>
      </c>
      <c r="I205" s="154" t="s">
        <v>3</v>
      </c>
      <c r="J205" s="154" t="s">
        <v>3</v>
      </c>
      <c r="K205" s="154">
        <v>3</v>
      </c>
      <c r="L205" s="154">
        <v>1</v>
      </c>
      <c r="M205" s="154" t="s">
        <v>3</v>
      </c>
      <c r="N205" s="154" t="s">
        <v>3</v>
      </c>
      <c r="O205" s="154" t="s">
        <v>3</v>
      </c>
      <c r="P205" s="154">
        <v>5</v>
      </c>
      <c r="Q205" s="154">
        <v>10</v>
      </c>
      <c r="R205" s="152">
        <f t="shared" si="10"/>
        <v>6</v>
      </c>
      <c r="S205" s="152">
        <f t="shared" si="11"/>
        <v>4</v>
      </c>
    </row>
    <row r="206" spans="1:19" x14ac:dyDescent="0.25">
      <c r="A206" s="155" t="s">
        <v>17</v>
      </c>
      <c r="B206" s="154">
        <v>14</v>
      </c>
      <c r="C206" s="156">
        <v>1</v>
      </c>
      <c r="D206" s="156" t="s">
        <v>3</v>
      </c>
      <c r="E206" s="156" t="s">
        <v>3</v>
      </c>
      <c r="F206" s="156" t="s">
        <v>3</v>
      </c>
      <c r="G206" s="156">
        <v>1</v>
      </c>
      <c r="H206" s="156" t="s">
        <v>3</v>
      </c>
      <c r="I206" s="156" t="s">
        <v>3</v>
      </c>
      <c r="J206" s="156" t="s">
        <v>3</v>
      </c>
      <c r="K206" s="156">
        <v>1</v>
      </c>
      <c r="L206" s="156" t="s">
        <v>3</v>
      </c>
      <c r="M206" s="156" t="s">
        <v>3</v>
      </c>
      <c r="N206" s="156" t="s">
        <v>3</v>
      </c>
      <c r="O206" s="156" t="s">
        <v>3</v>
      </c>
      <c r="P206" s="156">
        <v>1</v>
      </c>
      <c r="Q206" s="156">
        <v>2</v>
      </c>
      <c r="R206" s="152">
        <f t="shared" si="10"/>
        <v>1</v>
      </c>
      <c r="S206" s="152">
        <f t="shared" si="11"/>
        <v>1</v>
      </c>
    </row>
    <row r="207" spans="1:19" x14ac:dyDescent="0.25">
      <c r="A207" s="153" t="s">
        <v>17</v>
      </c>
      <c r="B207" s="154">
        <v>15</v>
      </c>
      <c r="C207" s="154">
        <v>1</v>
      </c>
      <c r="D207" s="154" t="s">
        <v>3</v>
      </c>
      <c r="E207" s="154" t="s">
        <v>3</v>
      </c>
      <c r="F207" s="154">
        <v>1</v>
      </c>
      <c r="G207" s="154">
        <v>2</v>
      </c>
      <c r="H207" s="154">
        <v>1</v>
      </c>
      <c r="I207" s="154" t="s">
        <v>3</v>
      </c>
      <c r="J207" s="154" t="s">
        <v>3</v>
      </c>
      <c r="K207" s="154" t="s">
        <v>3</v>
      </c>
      <c r="L207" s="154" t="s">
        <v>3</v>
      </c>
      <c r="M207" s="154" t="s">
        <v>3</v>
      </c>
      <c r="N207" s="154" t="s">
        <v>3</v>
      </c>
      <c r="O207" s="154" t="s">
        <v>3</v>
      </c>
      <c r="P207" s="154">
        <v>1</v>
      </c>
      <c r="Q207" s="154">
        <v>3</v>
      </c>
      <c r="R207" s="152">
        <f t="shared" si="10"/>
        <v>3</v>
      </c>
      <c r="S207" s="152">
        <f t="shared" si="11"/>
        <v>0</v>
      </c>
    </row>
    <row r="208" spans="1:19" x14ac:dyDescent="0.25">
      <c r="A208" s="155" t="s">
        <v>16</v>
      </c>
      <c r="B208" s="154">
        <v>15</v>
      </c>
      <c r="C208" s="156">
        <v>4</v>
      </c>
      <c r="D208" s="156">
        <v>1</v>
      </c>
      <c r="E208" s="156" t="s">
        <v>3</v>
      </c>
      <c r="F208" s="156" t="s">
        <v>3</v>
      </c>
      <c r="G208" s="156">
        <v>5</v>
      </c>
      <c r="H208" s="156">
        <v>1</v>
      </c>
      <c r="I208" s="156" t="s">
        <v>3</v>
      </c>
      <c r="J208" s="156" t="s">
        <v>3</v>
      </c>
      <c r="K208" s="156" t="s">
        <v>3</v>
      </c>
      <c r="L208" s="156" t="s">
        <v>3</v>
      </c>
      <c r="M208" s="156" t="s">
        <v>3</v>
      </c>
      <c r="N208" s="156" t="s">
        <v>3</v>
      </c>
      <c r="O208" s="156" t="s">
        <v>3</v>
      </c>
      <c r="P208" s="156">
        <v>1</v>
      </c>
      <c r="Q208" s="156">
        <v>6</v>
      </c>
      <c r="R208" s="152">
        <f t="shared" si="10"/>
        <v>6</v>
      </c>
      <c r="S208" s="152">
        <f t="shared" si="11"/>
        <v>0</v>
      </c>
    </row>
    <row r="209" spans="1:19" x14ac:dyDescent="0.25">
      <c r="A209" s="153" t="s">
        <v>19</v>
      </c>
      <c r="B209" s="154">
        <v>15</v>
      </c>
      <c r="C209" s="154" t="s">
        <v>3</v>
      </c>
      <c r="D209" s="154" t="s">
        <v>3</v>
      </c>
      <c r="E209" s="154" t="s">
        <v>3</v>
      </c>
      <c r="F209" s="154" t="s">
        <v>3</v>
      </c>
      <c r="G209" s="154" t="s">
        <v>3</v>
      </c>
      <c r="H209" s="154" t="s">
        <v>3</v>
      </c>
      <c r="I209" s="154">
        <v>1</v>
      </c>
      <c r="J209" s="154" t="s">
        <v>3</v>
      </c>
      <c r="K209" s="154" t="s">
        <v>3</v>
      </c>
      <c r="L209" s="154" t="s">
        <v>3</v>
      </c>
      <c r="M209" s="154" t="s">
        <v>3</v>
      </c>
      <c r="N209" s="154" t="s">
        <v>3</v>
      </c>
      <c r="O209" s="154" t="s">
        <v>3</v>
      </c>
      <c r="P209" s="154">
        <v>1</v>
      </c>
      <c r="Q209" s="154">
        <v>1</v>
      </c>
      <c r="R209" s="152">
        <f t="shared" si="10"/>
        <v>1</v>
      </c>
      <c r="S209" s="152">
        <f t="shared" si="11"/>
        <v>0</v>
      </c>
    </row>
    <row r="210" spans="1:19" x14ac:dyDescent="0.25">
      <c r="A210" s="155" t="s">
        <v>15</v>
      </c>
      <c r="B210" s="154">
        <v>15</v>
      </c>
      <c r="C210" s="156">
        <v>1</v>
      </c>
      <c r="D210" s="156">
        <v>1</v>
      </c>
      <c r="E210" s="156" t="s">
        <v>3</v>
      </c>
      <c r="F210" s="156" t="s">
        <v>3</v>
      </c>
      <c r="G210" s="156">
        <v>2</v>
      </c>
      <c r="H210" s="156">
        <v>1</v>
      </c>
      <c r="I210" s="156" t="s">
        <v>3</v>
      </c>
      <c r="J210" s="156" t="s">
        <v>3</v>
      </c>
      <c r="K210" s="156" t="s">
        <v>3</v>
      </c>
      <c r="L210" s="156">
        <v>1</v>
      </c>
      <c r="M210" s="156" t="s">
        <v>3</v>
      </c>
      <c r="N210" s="156" t="s">
        <v>3</v>
      </c>
      <c r="O210" s="156" t="s">
        <v>3</v>
      </c>
      <c r="P210" s="156">
        <v>2</v>
      </c>
      <c r="Q210" s="156">
        <v>4</v>
      </c>
      <c r="R210" s="152">
        <f t="shared" si="10"/>
        <v>3</v>
      </c>
      <c r="S210" s="152">
        <f t="shared" si="11"/>
        <v>1</v>
      </c>
    </row>
    <row r="211" spans="1:19" x14ac:dyDescent="0.25">
      <c r="A211" s="153" t="s">
        <v>14</v>
      </c>
      <c r="B211" s="154">
        <v>15</v>
      </c>
      <c r="C211" s="154" t="s">
        <v>3</v>
      </c>
      <c r="D211" s="154">
        <v>1</v>
      </c>
      <c r="E211" s="154" t="s">
        <v>3</v>
      </c>
      <c r="F211" s="154" t="s">
        <v>3</v>
      </c>
      <c r="G211" s="154">
        <v>1</v>
      </c>
      <c r="H211" s="154">
        <v>1</v>
      </c>
      <c r="I211" s="154" t="s">
        <v>3</v>
      </c>
      <c r="J211" s="154" t="s">
        <v>3</v>
      </c>
      <c r="K211" s="154" t="s">
        <v>3</v>
      </c>
      <c r="L211" s="154" t="s">
        <v>3</v>
      </c>
      <c r="M211" s="154" t="s">
        <v>3</v>
      </c>
      <c r="N211" s="154" t="s">
        <v>3</v>
      </c>
      <c r="O211" s="154" t="s">
        <v>3</v>
      </c>
      <c r="P211" s="154">
        <v>1</v>
      </c>
      <c r="Q211" s="154">
        <v>2</v>
      </c>
      <c r="R211" s="152">
        <f t="shared" si="10"/>
        <v>2</v>
      </c>
      <c r="S211" s="152">
        <f t="shared" si="11"/>
        <v>0</v>
      </c>
    </row>
    <row r="212" spans="1:19" x14ac:dyDescent="0.25">
      <c r="A212" s="155" t="s">
        <v>13</v>
      </c>
      <c r="B212" s="154">
        <v>15</v>
      </c>
      <c r="C212" s="156" t="s">
        <v>3</v>
      </c>
      <c r="D212" s="156" t="s">
        <v>3</v>
      </c>
      <c r="E212" s="156" t="s">
        <v>3</v>
      </c>
      <c r="F212" s="156" t="s">
        <v>3</v>
      </c>
      <c r="G212" s="156" t="s">
        <v>3</v>
      </c>
      <c r="H212" s="156">
        <v>1</v>
      </c>
      <c r="I212" s="156" t="s">
        <v>3</v>
      </c>
      <c r="J212" s="156" t="s">
        <v>3</v>
      </c>
      <c r="K212" s="156" t="s">
        <v>3</v>
      </c>
      <c r="L212" s="156" t="s">
        <v>3</v>
      </c>
      <c r="M212" s="156" t="s">
        <v>3</v>
      </c>
      <c r="N212" s="156" t="s">
        <v>3</v>
      </c>
      <c r="O212" s="156" t="s">
        <v>3</v>
      </c>
      <c r="P212" s="156">
        <v>1</v>
      </c>
      <c r="Q212" s="156">
        <v>1</v>
      </c>
      <c r="R212" s="152">
        <f t="shared" si="10"/>
        <v>1</v>
      </c>
      <c r="S212" s="152">
        <f t="shared" si="11"/>
        <v>0</v>
      </c>
    </row>
    <row r="213" spans="1:19" x14ac:dyDescent="0.25">
      <c r="A213" s="153" t="s">
        <v>648</v>
      </c>
      <c r="B213" s="154">
        <v>15</v>
      </c>
      <c r="C213" s="154">
        <v>1</v>
      </c>
      <c r="D213" s="154">
        <v>1</v>
      </c>
      <c r="E213" s="154" t="s">
        <v>3</v>
      </c>
      <c r="F213" s="154" t="s">
        <v>3</v>
      </c>
      <c r="G213" s="154">
        <v>2</v>
      </c>
      <c r="H213" s="154">
        <v>1</v>
      </c>
      <c r="I213" s="154" t="s">
        <v>3</v>
      </c>
      <c r="J213" s="154" t="s">
        <v>3</v>
      </c>
      <c r="K213" s="154" t="s">
        <v>3</v>
      </c>
      <c r="L213" s="154" t="s">
        <v>3</v>
      </c>
      <c r="M213" s="154" t="s">
        <v>3</v>
      </c>
      <c r="N213" s="154" t="s">
        <v>3</v>
      </c>
      <c r="O213" s="154" t="s">
        <v>3</v>
      </c>
      <c r="P213" s="154">
        <v>1</v>
      </c>
      <c r="Q213" s="154">
        <v>3</v>
      </c>
      <c r="R213" s="152">
        <f t="shared" si="10"/>
        <v>3</v>
      </c>
      <c r="S213" s="152">
        <f t="shared" si="11"/>
        <v>0</v>
      </c>
    </row>
    <row r="214" spans="1:19" x14ac:dyDescent="0.25">
      <c r="A214" s="155" t="s">
        <v>12</v>
      </c>
      <c r="B214" s="154">
        <v>15</v>
      </c>
      <c r="C214" s="156">
        <v>4</v>
      </c>
      <c r="D214" s="156" t="s">
        <v>3</v>
      </c>
      <c r="E214" s="156">
        <v>1</v>
      </c>
      <c r="F214" s="156" t="s">
        <v>3</v>
      </c>
      <c r="G214" s="156">
        <v>5</v>
      </c>
      <c r="H214" s="156">
        <v>1</v>
      </c>
      <c r="I214" s="156" t="s">
        <v>3</v>
      </c>
      <c r="J214" s="156" t="s">
        <v>3</v>
      </c>
      <c r="K214" s="156">
        <v>1</v>
      </c>
      <c r="L214" s="156" t="s">
        <v>3</v>
      </c>
      <c r="M214" s="156" t="s">
        <v>3</v>
      </c>
      <c r="N214" s="156" t="s">
        <v>3</v>
      </c>
      <c r="O214" s="156" t="s">
        <v>3</v>
      </c>
      <c r="P214" s="156">
        <v>2</v>
      </c>
      <c r="Q214" s="156">
        <v>7</v>
      </c>
      <c r="R214" s="152">
        <f t="shared" si="10"/>
        <v>6</v>
      </c>
      <c r="S214" s="152">
        <f t="shared" si="11"/>
        <v>1</v>
      </c>
    </row>
    <row r="215" spans="1:19" x14ac:dyDescent="0.25">
      <c r="A215" s="153" t="s">
        <v>11</v>
      </c>
      <c r="B215" s="154">
        <v>15</v>
      </c>
      <c r="C215" s="154">
        <v>1</v>
      </c>
      <c r="D215" s="154" t="s">
        <v>3</v>
      </c>
      <c r="E215" s="154" t="s">
        <v>3</v>
      </c>
      <c r="F215" s="154" t="s">
        <v>3</v>
      </c>
      <c r="G215" s="154">
        <v>1</v>
      </c>
      <c r="H215" s="154" t="s">
        <v>3</v>
      </c>
      <c r="I215" s="154">
        <v>1</v>
      </c>
      <c r="J215" s="154" t="s">
        <v>3</v>
      </c>
      <c r="K215" s="154">
        <v>1</v>
      </c>
      <c r="L215" s="154">
        <v>1</v>
      </c>
      <c r="M215" s="154" t="s">
        <v>3</v>
      </c>
      <c r="N215" s="154" t="s">
        <v>3</v>
      </c>
      <c r="O215" s="154" t="s">
        <v>3</v>
      </c>
      <c r="P215" s="154">
        <v>3</v>
      </c>
      <c r="Q215" s="154">
        <v>4</v>
      </c>
      <c r="R215" s="152">
        <f t="shared" si="10"/>
        <v>2</v>
      </c>
      <c r="S215" s="152">
        <f t="shared" si="11"/>
        <v>2</v>
      </c>
    </row>
    <row r="216" spans="1:19" x14ac:dyDescent="0.25">
      <c r="A216" s="155" t="s">
        <v>10</v>
      </c>
      <c r="B216" s="154">
        <v>15</v>
      </c>
      <c r="C216" s="156">
        <v>2</v>
      </c>
      <c r="D216" s="156" t="s">
        <v>3</v>
      </c>
      <c r="E216" s="156">
        <v>1</v>
      </c>
      <c r="F216" s="156" t="s">
        <v>3</v>
      </c>
      <c r="G216" s="156">
        <v>3</v>
      </c>
      <c r="H216" s="156" t="s">
        <v>3</v>
      </c>
      <c r="I216" s="156" t="s">
        <v>3</v>
      </c>
      <c r="J216" s="156" t="s">
        <v>3</v>
      </c>
      <c r="K216" s="156" t="s">
        <v>3</v>
      </c>
      <c r="L216" s="156" t="s">
        <v>3</v>
      </c>
      <c r="M216" s="156" t="s">
        <v>3</v>
      </c>
      <c r="N216" s="156" t="s">
        <v>3</v>
      </c>
      <c r="O216" s="156" t="s">
        <v>3</v>
      </c>
      <c r="P216" s="156" t="s">
        <v>3</v>
      </c>
      <c r="Q216" s="156">
        <v>3</v>
      </c>
      <c r="R216" s="152">
        <f t="shared" si="10"/>
        <v>3</v>
      </c>
      <c r="S216" s="152">
        <f t="shared" si="11"/>
        <v>0</v>
      </c>
    </row>
    <row r="217" spans="1:19" x14ac:dyDescent="0.25">
      <c r="A217" s="153" t="s">
        <v>9</v>
      </c>
      <c r="B217" s="154">
        <v>15</v>
      </c>
      <c r="C217" s="154">
        <v>1</v>
      </c>
      <c r="D217" s="154" t="s">
        <v>3</v>
      </c>
      <c r="E217" s="154" t="s">
        <v>3</v>
      </c>
      <c r="F217" s="154" t="s">
        <v>3</v>
      </c>
      <c r="G217" s="154">
        <v>1</v>
      </c>
      <c r="H217" s="154">
        <v>1</v>
      </c>
      <c r="I217" s="154" t="s">
        <v>3</v>
      </c>
      <c r="J217" s="154" t="s">
        <v>3</v>
      </c>
      <c r="K217" s="154" t="s">
        <v>3</v>
      </c>
      <c r="L217" s="154" t="s">
        <v>3</v>
      </c>
      <c r="M217" s="154" t="s">
        <v>3</v>
      </c>
      <c r="N217" s="154" t="s">
        <v>3</v>
      </c>
      <c r="O217" s="154" t="s">
        <v>3</v>
      </c>
      <c r="P217" s="154">
        <v>1</v>
      </c>
      <c r="Q217" s="154">
        <v>2</v>
      </c>
      <c r="R217" s="152">
        <f t="shared" si="10"/>
        <v>2</v>
      </c>
      <c r="S217" s="152">
        <f t="shared" si="11"/>
        <v>0</v>
      </c>
    </row>
    <row r="218" spans="1:19" x14ac:dyDescent="0.25">
      <c r="A218" s="155" t="s">
        <v>8</v>
      </c>
      <c r="B218" s="154">
        <v>15</v>
      </c>
      <c r="C218" s="156">
        <v>1</v>
      </c>
      <c r="D218" s="156">
        <v>2</v>
      </c>
      <c r="E218" s="156" t="s">
        <v>3</v>
      </c>
      <c r="F218" s="156" t="s">
        <v>3</v>
      </c>
      <c r="G218" s="156">
        <v>3</v>
      </c>
      <c r="H218" s="156">
        <v>2</v>
      </c>
      <c r="I218" s="156" t="s">
        <v>3</v>
      </c>
      <c r="J218" s="156" t="s">
        <v>3</v>
      </c>
      <c r="K218" s="156" t="s">
        <v>3</v>
      </c>
      <c r="L218" s="156" t="s">
        <v>3</v>
      </c>
      <c r="M218" s="156" t="s">
        <v>3</v>
      </c>
      <c r="N218" s="156" t="s">
        <v>3</v>
      </c>
      <c r="O218" s="156" t="s">
        <v>3</v>
      </c>
      <c r="P218" s="156">
        <v>2</v>
      </c>
      <c r="Q218" s="156">
        <v>5</v>
      </c>
      <c r="R218" s="152">
        <f t="shared" si="10"/>
        <v>5</v>
      </c>
      <c r="S218" s="152">
        <f t="shared" si="11"/>
        <v>0</v>
      </c>
    </row>
    <row r="219" spans="1:19" x14ac:dyDescent="0.25">
      <c r="A219" s="153" t="s">
        <v>7</v>
      </c>
      <c r="B219" s="154">
        <v>15</v>
      </c>
      <c r="C219" s="154">
        <v>1</v>
      </c>
      <c r="D219" s="154">
        <v>1</v>
      </c>
      <c r="E219" s="154" t="s">
        <v>3</v>
      </c>
      <c r="F219" s="154" t="s">
        <v>3</v>
      </c>
      <c r="G219" s="154">
        <v>2</v>
      </c>
      <c r="H219" s="154">
        <v>1</v>
      </c>
      <c r="I219" s="154" t="s">
        <v>3</v>
      </c>
      <c r="J219" s="154" t="s">
        <v>3</v>
      </c>
      <c r="K219" s="154">
        <v>1</v>
      </c>
      <c r="L219" s="154" t="s">
        <v>3</v>
      </c>
      <c r="M219" s="154" t="s">
        <v>3</v>
      </c>
      <c r="N219" s="154" t="s">
        <v>3</v>
      </c>
      <c r="O219" s="154" t="s">
        <v>3</v>
      </c>
      <c r="P219" s="154">
        <v>2</v>
      </c>
      <c r="Q219" s="154">
        <v>4</v>
      </c>
      <c r="R219" s="152">
        <f t="shared" si="10"/>
        <v>3</v>
      </c>
      <c r="S219" s="152">
        <f t="shared" si="11"/>
        <v>1</v>
      </c>
    </row>
    <row r="220" spans="1:19" x14ac:dyDescent="0.25">
      <c r="A220" s="155" t="s">
        <v>6</v>
      </c>
      <c r="B220" s="154">
        <v>15</v>
      </c>
      <c r="C220" s="156">
        <v>2</v>
      </c>
      <c r="D220" s="156" t="s">
        <v>3</v>
      </c>
      <c r="E220" s="156" t="s">
        <v>3</v>
      </c>
      <c r="F220" s="156" t="s">
        <v>3</v>
      </c>
      <c r="G220" s="156">
        <v>2</v>
      </c>
      <c r="H220" s="156" t="s">
        <v>3</v>
      </c>
      <c r="I220" s="156">
        <v>1</v>
      </c>
      <c r="J220" s="156" t="s">
        <v>3</v>
      </c>
      <c r="K220" s="156" t="s">
        <v>3</v>
      </c>
      <c r="L220" s="156" t="s">
        <v>3</v>
      </c>
      <c r="M220" s="156" t="s">
        <v>3</v>
      </c>
      <c r="N220" s="156" t="s">
        <v>3</v>
      </c>
      <c r="O220" s="156" t="s">
        <v>3</v>
      </c>
      <c r="P220" s="156">
        <v>1</v>
      </c>
      <c r="Q220" s="156">
        <v>3</v>
      </c>
      <c r="R220" s="152">
        <f t="shared" si="10"/>
        <v>3</v>
      </c>
      <c r="S220" s="152">
        <f t="shared" si="11"/>
        <v>0</v>
      </c>
    </row>
    <row r="221" spans="1:19" x14ac:dyDescent="0.25">
      <c r="A221" s="153" t="s">
        <v>5</v>
      </c>
      <c r="B221" s="154">
        <v>15</v>
      </c>
      <c r="C221" s="154">
        <v>1</v>
      </c>
      <c r="D221" s="154">
        <v>1</v>
      </c>
      <c r="E221" s="154" t="s">
        <v>3</v>
      </c>
      <c r="F221" s="154" t="s">
        <v>3</v>
      </c>
      <c r="G221" s="154">
        <v>2</v>
      </c>
      <c r="H221" s="154" t="s">
        <v>3</v>
      </c>
      <c r="I221" s="154" t="s">
        <v>3</v>
      </c>
      <c r="J221" s="154" t="s">
        <v>3</v>
      </c>
      <c r="K221" s="154" t="s">
        <v>3</v>
      </c>
      <c r="L221" s="154" t="s">
        <v>3</v>
      </c>
      <c r="M221" s="154" t="s">
        <v>3</v>
      </c>
      <c r="N221" s="154" t="s">
        <v>3</v>
      </c>
      <c r="O221" s="154" t="s">
        <v>3</v>
      </c>
      <c r="P221" s="154" t="s">
        <v>3</v>
      </c>
      <c r="Q221" s="154">
        <v>2</v>
      </c>
      <c r="R221" s="152">
        <f t="shared" si="10"/>
        <v>2</v>
      </c>
      <c r="S221" s="152">
        <f t="shared" si="11"/>
        <v>0</v>
      </c>
    </row>
    <row r="222" spans="1:19" x14ac:dyDescent="0.25">
      <c r="A222" s="155" t="s">
        <v>18</v>
      </c>
      <c r="B222" s="154">
        <v>15</v>
      </c>
      <c r="C222" s="156">
        <v>1</v>
      </c>
      <c r="D222" s="156">
        <v>1</v>
      </c>
      <c r="E222" s="156" t="s">
        <v>3</v>
      </c>
      <c r="F222" s="156" t="s">
        <v>3</v>
      </c>
      <c r="G222" s="156">
        <v>2</v>
      </c>
      <c r="H222" s="156">
        <v>1</v>
      </c>
      <c r="I222" s="156" t="s">
        <v>3</v>
      </c>
      <c r="J222" s="156" t="s">
        <v>3</v>
      </c>
      <c r="K222" s="156">
        <v>1</v>
      </c>
      <c r="L222" s="156">
        <v>2</v>
      </c>
      <c r="M222" s="156" t="s">
        <v>3</v>
      </c>
      <c r="N222" s="156" t="s">
        <v>3</v>
      </c>
      <c r="O222" s="156" t="s">
        <v>3</v>
      </c>
      <c r="P222" s="156">
        <v>4</v>
      </c>
      <c r="Q222" s="156">
        <v>6</v>
      </c>
      <c r="R222" s="152">
        <f t="shared" si="10"/>
        <v>3</v>
      </c>
      <c r="S222" s="152">
        <f t="shared" si="11"/>
        <v>3</v>
      </c>
    </row>
    <row r="223" spans="1:19" x14ac:dyDescent="0.25">
      <c r="A223" s="153" t="s">
        <v>2</v>
      </c>
      <c r="B223" s="154">
        <v>15</v>
      </c>
      <c r="C223" s="154">
        <v>6</v>
      </c>
      <c r="D223" s="154" t="s">
        <v>3</v>
      </c>
      <c r="E223" s="154">
        <v>2</v>
      </c>
      <c r="F223" s="154" t="s">
        <v>3</v>
      </c>
      <c r="G223" s="154">
        <v>8</v>
      </c>
      <c r="H223" s="154" t="s">
        <v>3</v>
      </c>
      <c r="I223" s="154" t="s">
        <v>3</v>
      </c>
      <c r="J223" s="154">
        <v>1</v>
      </c>
      <c r="K223" s="154" t="s">
        <v>3</v>
      </c>
      <c r="L223" s="154" t="s">
        <v>3</v>
      </c>
      <c r="M223" s="154" t="s">
        <v>3</v>
      </c>
      <c r="N223" s="154" t="s">
        <v>3</v>
      </c>
      <c r="O223" s="154" t="s">
        <v>3</v>
      </c>
      <c r="P223" s="154">
        <v>1</v>
      </c>
      <c r="Q223" s="154">
        <v>9</v>
      </c>
      <c r="R223" s="152">
        <f t="shared" si="10"/>
        <v>9</v>
      </c>
      <c r="S223" s="152">
        <f t="shared" si="11"/>
        <v>0</v>
      </c>
    </row>
    <row r="224" spans="1:19" x14ac:dyDescent="0.25">
      <c r="A224" s="153" t="s">
        <v>17</v>
      </c>
      <c r="B224" s="154">
        <v>16</v>
      </c>
      <c r="C224" s="154">
        <v>3</v>
      </c>
      <c r="D224" s="154" t="s">
        <v>3</v>
      </c>
      <c r="E224" s="154" t="s">
        <v>3</v>
      </c>
      <c r="F224" s="154" t="s">
        <v>3</v>
      </c>
      <c r="G224" s="154">
        <v>3</v>
      </c>
      <c r="H224" s="154">
        <v>2</v>
      </c>
      <c r="I224" s="154" t="s">
        <v>3</v>
      </c>
      <c r="J224" s="154" t="s">
        <v>3</v>
      </c>
      <c r="K224" s="154" t="s">
        <v>3</v>
      </c>
      <c r="L224" s="154">
        <v>1</v>
      </c>
      <c r="M224" s="154" t="s">
        <v>3</v>
      </c>
      <c r="N224" s="154" t="s">
        <v>3</v>
      </c>
      <c r="O224" s="154" t="s">
        <v>3</v>
      </c>
      <c r="P224" s="154">
        <v>3</v>
      </c>
      <c r="Q224" s="154">
        <v>6</v>
      </c>
      <c r="R224" s="152">
        <f t="shared" si="10"/>
        <v>5</v>
      </c>
      <c r="S224" s="152">
        <f t="shared" si="11"/>
        <v>1</v>
      </c>
    </row>
    <row r="225" spans="1:19" x14ac:dyDescent="0.25">
      <c r="A225" s="155" t="s">
        <v>16</v>
      </c>
      <c r="B225" s="154">
        <v>16</v>
      </c>
      <c r="C225" s="156">
        <v>2</v>
      </c>
      <c r="D225" s="156" t="s">
        <v>3</v>
      </c>
      <c r="E225" s="156" t="s">
        <v>3</v>
      </c>
      <c r="F225" s="156" t="s">
        <v>3</v>
      </c>
      <c r="G225" s="156">
        <v>2</v>
      </c>
      <c r="H225" s="156" t="s">
        <v>3</v>
      </c>
      <c r="I225" s="156" t="s">
        <v>3</v>
      </c>
      <c r="J225" s="156" t="s">
        <v>3</v>
      </c>
      <c r="K225" s="156" t="s">
        <v>3</v>
      </c>
      <c r="L225" s="156" t="s">
        <v>3</v>
      </c>
      <c r="M225" s="156" t="s">
        <v>3</v>
      </c>
      <c r="N225" s="156" t="s">
        <v>3</v>
      </c>
      <c r="O225" s="156" t="s">
        <v>3</v>
      </c>
      <c r="P225" s="156" t="s">
        <v>3</v>
      </c>
      <c r="Q225" s="156">
        <v>2</v>
      </c>
      <c r="R225" s="152">
        <f t="shared" si="10"/>
        <v>2</v>
      </c>
      <c r="S225" s="152">
        <f t="shared" si="11"/>
        <v>0</v>
      </c>
    </row>
    <row r="226" spans="1:19" x14ac:dyDescent="0.25">
      <c r="A226" s="153" t="s">
        <v>19</v>
      </c>
      <c r="B226" s="154">
        <v>16</v>
      </c>
      <c r="C226" s="154">
        <v>3</v>
      </c>
      <c r="D226" s="154">
        <v>1</v>
      </c>
      <c r="E226" s="154" t="s">
        <v>3</v>
      </c>
      <c r="F226" s="154" t="s">
        <v>3</v>
      </c>
      <c r="G226" s="154">
        <v>4</v>
      </c>
      <c r="H226" s="154">
        <v>2</v>
      </c>
      <c r="I226" s="154" t="s">
        <v>3</v>
      </c>
      <c r="J226" s="154" t="s">
        <v>3</v>
      </c>
      <c r="K226" s="154">
        <v>1</v>
      </c>
      <c r="L226" s="154" t="s">
        <v>3</v>
      </c>
      <c r="M226" s="154" t="s">
        <v>3</v>
      </c>
      <c r="N226" s="154" t="s">
        <v>3</v>
      </c>
      <c r="O226" s="154" t="s">
        <v>3</v>
      </c>
      <c r="P226" s="154">
        <v>3</v>
      </c>
      <c r="Q226" s="154">
        <v>7</v>
      </c>
      <c r="R226" s="152">
        <f t="shared" si="10"/>
        <v>6</v>
      </c>
      <c r="S226" s="152">
        <f t="shared" si="11"/>
        <v>1</v>
      </c>
    </row>
    <row r="227" spans="1:19" x14ac:dyDescent="0.25">
      <c r="A227" s="155" t="s">
        <v>15</v>
      </c>
      <c r="B227" s="154">
        <v>16</v>
      </c>
      <c r="C227" s="156">
        <v>1</v>
      </c>
      <c r="D227" s="156" t="s">
        <v>3</v>
      </c>
      <c r="E227" s="156" t="s">
        <v>3</v>
      </c>
      <c r="F227" s="156" t="s">
        <v>3</v>
      </c>
      <c r="G227" s="156">
        <v>1</v>
      </c>
      <c r="H227" s="156" t="s">
        <v>3</v>
      </c>
      <c r="I227" s="156" t="s">
        <v>3</v>
      </c>
      <c r="J227" s="156" t="s">
        <v>3</v>
      </c>
      <c r="K227" s="156" t="s">
        <v>3</v>
      </c>
      <c r="L227" s="156" t="s">
        <v>3</v>
      </c>
      <c r="M227" s="156" t="s">
        <v>3</v>
      </c>
      <c r="N227" s="156" t="s">
        <v>3</v>
      </c>
      <c r="O227" s="156" t="s">
        <v>3</v>
      </c>
      <c r="P227" s="156" t="s">
        <v>3</v>
      </c>
      <c r="Q227" s="156">
        <v>1</v>
      </c>
      <c r="R227" s="152">
        <f t="shared" si="10"/>
        <v>1</v>
      </c>
      <c r="S227" s="152">
        <f t="shared" si="11"/>
        <v>0</v>
      </c>
    </row>
    <row r="228" spans="1:19" x14ac:dyDescent="0.25">
      <c r="A228" s="153" t="s">
        <v>14</v>
      </c>
      <c r="B228" s="154">
        <v>16</v>
      </c>
      <c r="C228" s="154" t="s">
        <v>3</v>
      </c>
      <c r="D228" s="154">
        <v>3</v>
      </c>
      <c r="E228" s="154" t="s">
        <v>3</v>
      </c>
      <c r="F228" s="154" t="s">
        <v>3</v>
      </c>
      <c r="G228" s="154">
        <v>3</v>
      </c>
      <c r="H228" s="154" t="s">
        <v>3</v>
      </c>
      <c r="I228" s="154">
        <v>1</v>
      </c>
      <c r="J228" s="154" t="s">
        <v>3</v>
      </c>
      <c r="K228" s="154">
        <v>2</v>
      </c>
      <c r="L228" s="154">
        <v>1</v>
      </c>
      <c r="M228" s="154">
        <v>1</v>
      </c>
      <c r="N228" s="154" t="s">
        <v>3</v>
      </c>
      <c r="O228" s="154" t="s">
        <v>3</v>
      </c>
      <c r="P228" s="154">
        <v>5</v>
      </c>
      <c r="Q228" s="154">
        <v>8</v>
      </c>
      <c r="R228" s="152">
        <f t="shared" si="10"/>
        <v>4</v>
      </c>
      <c r="S228" s="152">
        <f t="shared" si="11"/>
        <v>4</v>
      </c>
    </row>
    <row r="229" spans="1:19" x14ac:dyDescent="0.25">
      <c r="A229" s="155" t="s">
        <v>13</v>
      </c>
      <c r="B229" s="154">
        <v>16</v>
      </c>
      <c r="C229" s="156">
        <v>3</v>
      </c>
      <c r="D229" s="156">
        <v>4</v>
      </c>
      <c r="E229" s="156">
        <v>1</v>
      </c>
      <c r="F229" s="156" t="s">
        <v>3</v>
      </c>
      <c r="G229" s="156">
        <v>8</v>
      </c>
      <c r="H229" s="156" t="s">
        <v>3</v>
      </c>
      <c r="I229" s="156" t="s">
        <v>3</v>
      </c>
      <c r="J229" s="156" t="s">
        <v>3</v>
      </c>
      <c r="K229" s="156">
        <v>5</v>
      </c>
      <c r="L229" s="156" t="s">
        <v>3</v>
      </c>
      <c r="M229" s="156" t="s">
        <v>3</v>
      </c>
      <c r="N229" s="156" t="s">
        <v>3</v>
      </c>
      <c r="O229" s="156" t="s">
        <v>3</v>
      </c>
      <c r="P229" s="156">
        <v>5</v>
      </c>
      <c r="Q229" s="156">
        <v>13</v>
      </c>
      <c r="R229" s="152">
        <f t="shared" si="10"/>
        <v>8</v>
      </c>
      <c r="S229" s="152">
        <f t="shared" si="11"/>
        <v>5</v>
      </c>
    </row>
    <row r="230" spans="1:19" x14ac:dyDescent="0.25">
      <c r="A230" s="153" t="s">
        <v>12</v>
      </c>
      <c r="B230" s="154">
        <v>16</v>
      </c>
      <c r="C230" s="154">
        <v>1</v>
      </c>
      <c r="D230" s="154" t="s">
        <v>3</v>
      </c>
      <c r="E230" s="154" t="s">
        <v>3</v>
      </c>
      <c r="F230" s="154" t="s">
        <v>3</v>
      </c>
      <c r="G230" s="154">
        <v>1</v>
      </c>
      <c r="H230" s="154">
        <v>1</v>
      </c>
      <c r="I230" s="154" t="s">
        <v>3</v>
      </c>
      <c r="J230" s="154" t="s">
        <v>3</v>
      </c>
      <c r="K230" s="154">
        <v>2</v>
      </c>
      <c r="L230" s="154" t="s">
        <v>3</v>
      </c>
      <c r="M230" s="154" t="s">
        <v>3</v>
      </c>
      <c r="N230" s="154" t="s">
        <v>3</v>
      </c>
      <c r="O230" s="154" t="s">
        <v>3</v>
      </c>
      <c r="P230" s="154">
        <v>3</v>
      </c>
      <c r="Q230" s="154">
        <v>4</v>
      </c>
      <c r="R230" s="152">
        <f t="shared" si="10"/>
        <v>2</v>
      </c>
      <c r="S230" s="152">
        <f t="shared" si="11"/>
        <v>2</v>
      </c>
    </row>
    <row r="231" spans="1:19" x14ac:dyDescent="0.25">
      <c r="A231" s="155" t="s">
        <v>11</v>
      </c>
      <c r="B231" s="154">
        <v>16</v>
      </c>
      <c r="C231" s="156">
        <v>1</v>
      </c>
      <c r="D231" s="156" t="s">
        <v>3</v>
      </c>
      <c r="E231" s="156" t="s">
        <v>3</v>
      </c>
      <c r="F231" s="156" t="s">
        <v>3</v>
      </c>
      <c r="G231" s="156">
        <v>1</v>
      </c>
      <c r="H231" s="156">
        <v>1</v>
      </c>
      <c r="I231" s="156" t="s">
        <v>3</v>
      </c>
      <c r="J231" s="156" t="s">
        <v>3</v>
      </c>
      <c r="K231" s="156" t="s">
        <v>3</v>
      </c>
      <c r="L231" s="156">
        <v>1</v>
      </c>
      <c r="M231" s="156" t="s">
        <v>3</v>
      </c>
      <c r="N231" s="156" t="s">
        <v>3</v>
      </c>
      <c r="O231" s="156" t="s">
        <v>3</v>
      </c>
      <c r="P231" s="156">
        <v>2</v>
      </c>
      <c r="Q231" s="156">
        <v>3</v>
      </c>
      <c r="R231" s="152">
        <f t="shared" si="10"/>
        <v>2</v>
      </c>
      <c r="S231" s="152">
        <f t="shared" si="11"/>
        <v>1</v>
      </c>
    </row>
    <row r="232" spans="1:19" x14ac:dyDescent="0.25">
      <c r="A232" s="153" t="s">
        <v>10</v>
      </c>
      <c r="B232" s="154">
        <v>16</v>
      </c>
      <c r="C232" s="154" t="s">
        <v>3</v>
      </c>
      <c r="D232" s="154" t="s">
        <v>3</v>
      </c>
      <c r="E232" s="154" t="s">
        <v>3</v>
      </c>
      <c r="F232" s="154" t="s">
        <v>3</v>
      </c>
      <c r="G232" s="154" t="s">
        <v>3</v>
      </c>
      <c r="H232" s="154" t="s">
        <v>3</v>
      </c>
      <c r="I232" s="154" t="s">
        <v>3</v>
      </c>
      <c r="J232" s="154" t="s">
        <v>3</v>
      </c>
      <c r="K232" s="154">
        <v>1</v>
      </c>
      <c r="L232" s="154" t="s">
        <v>3</v>
      </c>
      <c r="M232" s="154" t="s">
        <v>3</v>
      </c>
      <c r="N232" s="154" t="s">
        <v>3</v>
      </c>
      <c r="O232" s="154" t="s">
        <v>3</v>
      </c>
      <c r="P232" s="154">
        <v>1</v>
      </c>
      <c r="Q232" s="154">
        <v>1</v>
      </c>
      <c r="R232" s="152">
        <f t="shared" si="10"/>
        <v>0</v>
      </c>
      <c r="S232" s="152">
        <f t="shared" si="11"/>
        <v>1</v>
      </c>
    </row>
    <row r="233" spans="1:19" x14ac:dyDescent="0.25">
      <c r="A233" s="155" t="s">
        <v>9</v>
      </c>
      <c r="B233" s="154">
        <v>16</v>
      </c>
      <c r="C233" s="156" t="s">
        <v>3</v>
      </c>
      <c r="D233" s="156" t="s">
        <v>3</v>
      </c>
      <c r="E233" s="156" t="s">
        <v>3</v>
      </c>
      <c r="F233" s="156" t="s">
        <v>3</v>
      </c>
      <c r="G233" s="156" t="s">
        <v>3</v>
      </c>
      <c r="H233" s="156" t="s">
        <v>3</v>
      </c>
      <c r="I233" s="156">
        <v>1</v>
      </c>
      <c r="J233" s="156" t="s">
        <v>3</v>
      </c>
      <c r="K233" s="156">
        <v>2</v>
      </c>
      <c r="L233" s="156" t="s">
        <v>3</v>
      </c>
      <c r="M233" s="156" t="s">
        <v>3</v>
      </c>
      <c r="N233" s="156" t="s">
        <v>3</v>
      </c>
      <c r="O233" s="156" t="s">
        <v>3</v>
      </c>
      <c r="P233" s="156">
        <v>3</v>
      </c>
      <c r="Q233" s="156">
        <v>3</v>
      </c>
      <c r="R233" s="152">
        <f t="shared" si="10"/>
        <v>1</v>
      </c>
      <c r="S233" s="152">
        <f t="shared" si="11"/>
        <v>2</v>
      </c>
    </row>
    <row r="234" spans="1:19" x14ac:dyDescent="0.25">
      <c r="A234" s="153" t="s">
        <v>8</v>
      </c>
      <c r="B234" s="154">
        <v>16</v>
      </c>
      <c r="C234" s="154">
        <v>3</v>
      </c>
      <c r="D234" s="154">
        <v>2</v>
      </c>
      <c r="E234" s="154" t="s">
        <v>3</v>
      </c>
      <c r="F234" s="154" t="s">
        <v>3</v>
      </c>
      <c r="G234" s="154">
        <v>5</v>
      </c>
      <c r="H234" s="154" t="s">
        <v>3</v>
      </c>
      <c r="I234" s="154">
        <v>1</v>
      </c>
      <c r="J234" s="154" t="s">
        <v>3</v>
      </c>
      <c r="K234" s="154">
        <v>2</v>
      </c>
      <c r="L234" s="154" t="s">
        <v>3</v>
      </c>
      <c r="M234" s="154" t="s">
        <v>3</v>
      </c>
      <c r="N234" s="154" t="s">
        <v>3</v>
      </c>
      <c r="O234" s="154" t="s">
        <v>3</v>
      </c>
      <c r="P234" s="154">
        <v>3</v>
      </c>
      <c r="Q234" s="154">
        <v>8</v>
      </c>
      <c r="R234" s="152">
        <f t="shared" si="10"/>
        <v>6</v>
      </c>
      <c r="S234" s="152">
        <f t="shared" si="11"/>
        <v>2</v>
      </c>
    </row>
    <row r="235" spans="1:19" x14ac:dyDescent="0.25">
      <c r="A235" s="155" t="s">
        <v>7</v>
      </c>
      <c r="B235" s="154">
        <v>16</v>
      </c>
      <c r="C235" s="156" t="s">
        <v>3</v>
      </c>
      <c r="D235" s="156">
        <v>1</v>
      </c>
      <c r="E235" s="156" t="s">
        <v>3</v>
      </c>
      <c r="F235" s="156" t="s">
        <v>3</v>
      </c>
      <c r="G235" s="156">
        <v>1</v>
      </c>
      <c r="H235" s="156">
        <v>3</v>
      </c>
      <c r="I235" s="156" t="s">
        <v>3</v>
      </c>
      <c r="J235" s="156" t="s">
        <v>3</v>
      </c>
      <c r="K235" s="156" t="s">
        <v>3</v>
      </c>
      <c r="L235" s="156" t="s">
        <v>3</v>
      </c>
      <c r="M235" s="156" t="s">
        <v>3</v>
      </c>
      <c r="N235" s="156" t="s">
        <v>3</v>
      </c>
      <c r="O235" s="156" t="s">
        <v>3</v>
      </c>
      <c r="P235" s="156">
        <v>3</v>
      </c>
      <c r="Q235" s="156">
        <v>4</v>
      </c>
      <c r="R235" s="152">
        <f t="shared" si="10"/>
        <v>4</v>
      </c>
      <c r="S235" s="152">
        <f t="shared" si="11"/>
        <v>0</v>
      </c>
    </row>
    <row r="236" spans="1:19" x14ac:dyDescent="0.25">
      <c r="A236" s="153" t="s">
        <v>6</v>
      </c>
      <c r="B236" s="154">
        <v>16</v>
      </c>
      <c r="C236" s="154">
        <v>1</v>
      </c>
      <c r="D236" s="154" t="s">
        <v>3</v>
      </c>
      <c r="E236" s="154" t="s">
        <v>3</v>
      </c>
      <c r="F236" s="154" t="s">
        <v>3</v>
      </c>
      <c r="G236" s="154">
        <v>1</v>
      </c>
      <c r="H236" s="154" t="s">
        <v>3</v>
      </c>
      <c r="I236" s="154" t="s">
        <v>3</v>
      </c>
      <c r="J236" s="154" t="s">
        <v>3</v>
      </c>
      <c r="K236" s="154" t="s">
        <v>3</v>
      </c>
      <c r="L236" s="154" t="s">
        <v>3</v>
      </c>
      <c r="M236" s="154" t="s">
        <v>3</v>
      </c>
      <c r="N236" s="154" t="s">
        <v>3</v>
      </c>
      <c r="O236" s="154" t="s">
        <v>3</v>
      </c>
      <c r="P236" s="154" t="s">
        <v>3</v>
      </c>
      <c r="Q236" s="154">
        <v>1</v>
      </c>
      <c r="R236" s="152">
        <f t="shared" si="10"/>
        <v>1</v>
      </c>
      <c r="S236" s="152">
        <f t="shared" si="11"/>
        <v>0</v>
      </c>
    </row>
    <row r="237" spans="1:19" x14ac:dyDescent="0.25">
      <c r="A237" s="155" t="s">
        <v>5</v>
      </c>
      <c r="B237" s="154">
        <v>16</v>
      </c>
      <c r="C237" s="156" t="s">
        <v>3</v>
      </c>
      <c r="D237" s="156" t="s">
        <v>3</v>
      </c>
      <c r="E237" s="156" t="s">
        <v>3</v>
      </c>
      <c r="F237" s="156" t="s">
        <v>3</v>
      </c>
      <c r="G237" s="156" t="s">
        <v>3</v>
      </c>
      <c r="H237" s="156" t="s">
        <v>3</v>
      </c>
      <c r="I237" s="156" t="s">
        <v>3</v>
      </c>
      <c r="J237" s="156">
        <v>1</v>
      </c>
      <c r="K237" s="156">
        <v>1</v>
      </c>
      <c r="L237" s="156" t="s">
        <v>3</v>
      </c>
      <c r="M237" s="156" t="s">
        <v>3</v>
      </c>
      <c r="N237" s="156" t="s">
        <v>3</v>
      </c>
      <c r="O237" s="156" t="s">
        <v>3</v>
      </c>
      <c r="P237" s="156">
        <v>2</v>
      </c>
      <c r="Q237" s="156">
        <v>2</v>
      </c>
      <c r="R237" s="152">
        <f t="shared" si="10"/>
        <v>1</v>
      </c>
      <c r="S237" s="152">
        <f t="shared" si="11"/>
        <v>1</v>
      </c>
    </row>
    <row r="238" spans="1:19" x14ac:dyDescent="0.25">
      <c r="A238" s="153" t="s">
        <v>18</v>
      </c>
      <c r="B238" s="154">
        <v>16</v>
      </c>
      <c r="C238" s="154">
        <v>2</v>
      </c>
      <c r="D238" s="154" t="s">
        <v>3</v>
      </c>
      <c r="E238" s="154" t="s">
        <v>3</v>
      </c>
      <c r="F238" s="154" t="s">
        <v>3</v>
      </c>
      <c r="G238" s="154">
        <v>2</v>
      </c>
      <c r="H238" s="154">
        <v>1</v>
      </c>
      <c r="I238" s="154" t="s">
        <v>3</v>
      </c>
      <c r="J238" s="154" t="s">
        <v>3</v>
      </c>
      <c r="K238" s="154" t="s">
        <v>3</v>
      </c>
      <c r="L238" s="154" t="s">
        <v>3</v>
      </c>
      <c r="M238" s="154" t="s">
        <v>3</v>
      </c>
      <c r="N238" s="154" t="s">
        <v>3</v>
      </c>
      <c r="O238" s="154" t="s">
        <v>3</v>
      </c>
      <c r="P238" s="154">
        <v>1</v>
      </c>
      <c r="Q238" s="154">
        <v>3</v>
      </c>
      <c r="R238" s="152">
        <f t="shared" si="10"/>
        <v>3</v>
      </c>
      <c r="S238" s="152">
        <f t="shared" si="11"/>
        <v>0</v>
      </c>
    </row>
    <row r="239" spans="1:19" x14ac:dyDescent="0.25">
      <c r="A239" s="155" t="s">
        <v>2</v>
      </c>
      <c r="B239" s="154">
        <v>16</v>
      </c>
      <c r="C239" s="156">
        <v>1</v>
      </c>
      <c r="D239" s="156">
        <v>1</v>
      </c>
      <c r="E239" s="156" t="s">
        <v>3</v>
      </c>
      <c r="F239" s="156" t="s">
        <v>3</v>
      </c>
      <c r="G239" s="156">
        <v>2</v>
      </c>
      <c r="H239" s="156" t="s">
        <v>3</v>
      </c>
      <c r="I239" s="156" t="s">
        <v>3</v>
      </c>
      <c r="J239" s="156" t="s">
        <v>3</v>
      </c>
      <c r="K239" s="156" t="s">
        <v>3</v>
      </c>
      <c r="L239" s="156" t="s">
        <v>3</v>
      </c>
      <c r="M239" s="156" t="s">
        <v>3</v>
      </c>
      <c r="N239" s="156" t="s">
        <v>3</v>
      </c>
      <c r="O239" s="156" t="s">
        <v>3</v>
      </c>
      <c r="P239" s="156" t="s">
        <v>3</v>
      </c>
      <c r="Q239" s="156">
        <v>2</v>
      </c>
      <c r="R239" s="152">
        <f t="shared" si="10"/>
        <v>2</v>
      </c>
      <c r="S239" s="152">
        <f t="shared" si="11"/>
        <v>0</v>
      </c>
    </row>
    <row r="240" spans="1:19" x14ac:dyDescent="0.25">
      <c r="A240" s="153" t="s">
        <v>17</v>
      </c>
      <c r="B240" s="154">
        <v>17</v>
      </c>
      <c r="C240" s="154">
        <v>3</v>
      </c>
      <c r="D240" s="154">
        <v>1</v>
      </c>
      <c r="E240" s="154" t="s">
        <v>3</v>
      </c>
      <c r="F240" s="154" t="s">
        <v>3</v>
      </c>
      <c r="G240" s="154">
        <v>4</v>
      </c>
      <c r="H240" s="154" t="s">
        <v>3</v>
      </c>
      <c r="I240" s="154" t="s">
        <v>3</v>
      </c>
      <c r="J240" s="154" t="s">
        <v>3</v>
      </c>
      <c r="K240" s="154">
        <v>1</v>
      </c>
      <c r="L240" s="154" t="s">
        <v>3</v>
      </c>
      <c r="M240" s="154" t="s">
        <v>3</v>
      </c>
      <c r="N240" s="154" t="s">
        <v>3</v>
      </c>
      <c r="O240" s="154" t="s">
        <v>3</v>
      </c>
      <c r="P240" s="154">
        <v>1</v>
      </c>
      <c r="Q240" s="154">
        <v>5</v>
      </c>
      <c r="R240" s="152">
        <f t="shared" si="10"/>
        <v>4</v>
      </c>
      <c r="S240" s="152">
        <f t="shared" si="11"/>
        <v>1</v>
      </c>
    </row>
    <row r="241" spans="1:19" x14ac:dyDescent="0.25">
      <c r="A241" s="155" t="s">
        <v>16</v>
      </c>
      <c r="B241" s="154">
        <v>17</v>
      </c>
      <c r="C241" s="156">
        <v>1</v>
      </c>
      <c r="D241" s="156">
        <v>1</v>
      </c>
      <c r="E241" s="156" t="s">
        <v>3</v>
      </c>
      <c r="F241" s="156" t="s">
        <v>3</v>
      </c>
      <c r="G241" s="156">
        <v>2</v>
      </c>
      <c r="H241" s="156">
        <v>1</v>
      </c>
      <c r="I241" s="156" t="s">
        <v>3</v>
      </c>
      <c r="J241" s="156" t="s">
        <v>3</v>
      </c>
      <c r="K241" s="156" t="s">
        <v>3</v>
      </c>
      <c r="L241" s="156" t="s">
        <v>3</v>
      </c>
      <c r="M241" s="156" t="s">
        <v>3</v>
      </c>
      <c r="N241" s="156" t="s">
        <v>3</v>
      </c>
      <c r="O241" s="156" t="s">
        <v>3</v>
      </c>
      <c r="P241" s="156">
        <v>1</v>
      </c>
      <c r="Q241" s="156">
        <v>3</v>
      </c>
      <c r="R241" s="152">
        <f t="shared" si="10"/>
        <v>3</v>
      </c>
      <c r="S241" s="152">
        <f t="shared" si="11"/>
        <v>0</v>
      </c>
    </row>
    <row r="242" spans="1:19" x14ac:dyDescent="0.25">
      <c r="A242" s="153" t="s">
        <v>19</v>
      </c>
      <c r="B242" s="154">
        <v>17</v>
      </c>
      <c r="C242" s="154">
        <v>2</v>
      </c>
      <c r="D242" s="154" t="s">
        <v>3</v>
      </c>
      <c r="E242" s="154" t="s">
        <v>3</v>
      </c>
      <c r="F242" s="154" t="s">
        <v>3</v>
      </c>
      <c r="G242" s="154">
        <v>2</v>
      </c>
      <c r="H242" s="154" t="s">
        <v>3</v>
      </c>
      <c r="I242" s="154" t="s">
        <v>3</v>
      </c>
      <c r="J242" s="154" t="s">
        <v>3</v>
      </c>
      <c r="K242" s="154">
        <v>2</v>
      </c>
      <c r="L242" s="154">
        <v>1</v>
      </c>
      <c r="M242" s="154" t="s">
        <v>3</v>
      </c>
      <c r="N242" s="154" t="s">
        <v>3</v>
      </c>
      <c r="O242" s="154" t="s">
        <v>3</v>
      </c>
      <c r="P242" s="154">
        <v>3</v>
      </c>
      <c r="Q242" s="154">
        <v>5</v>
      </c>
      <c r="R242" s="152">
        <f t="shared" si="10"/>
        <v>2</v>
      </c>
      <c r="S242" s="152">
        <f t="shared" si="11"/>
        <v>3</v>
      </c>
    </row>
    <row r="243" spans="1:19" x14ac:dyDescent="0.25">
      <c r="A243" s="155" t="s">
        <v>15</v>
      </c>
      <c r="B243" s="154">
        <v>17</v>
      </c>
      <c r="C243" s="156" t="s">
        <v>3</v>
      </c>
      <c r="D243" s="156">
        <v>1</v>
      </c>
      <c r="E243" s="156" t="s">
        <v>3</v>
      </c>
      <c r="F243" s="156" t="s">
        <v>3</v>
      </c>
      <c r="G243" s="156">
        <v>1</v>
      </c>
      <c r="H243" s="156" t="s">
        <v>3</v>
      </c>
      <c r="I243" s="156" t="s">
        <v>3</v>
      </c>
      <c r="J243" s="156" t="s">
        <v>3</v>
      </c>
      <c r="K243" s="156">
        <v>1</v>
      </c>
      <c r="L243" s="156" t="s">
        <v>3</v>
      </c>
      <c r="M243" s="156" t="s">
        <v>3</v>
      </c>
      <c r="N243" s="156" t="s">
        <v>3</v>
      </c>
      <c r="O243" s="156" t="s">
        <v>3</v>
      </c>
      <c r="P243" s="156">
        <v>1</v>
      </c>
      <c r="Q243" s="156">
        <v>2</v>
      </c>
      <c r="R243" s="152">
        <f t="shared" si="10"/>
        <v>1</v>
      </c>
      <c r="S243" s="152">
        <f t="shared" si="11"/>
        <v>1</v>
      </c>
    </row>
    <row r="244" spans="1:19" x14ac:dyDescent="0.25">
      <c r="A244" s="153" t="s">
        <v>14</v>
      </c>
      <c r="B244" s="154">
        <v>17</v>
      </c>
      <c r="C244" s="154">
        <v>1</v>
      </c>
      <c r="D244" s="154" t="s">
        <v>3</v>
      </c>
      <c r="E244" s="154" t="s">
        <v>3</v>
      </c>
      <c r="F244" s="154" t="s">
        <v>3</v>
      </c>
      <c r="G244" s="154">
        <v>1</v>
      </c>
      <c r="H244" s="154" t="s">
        <v>3</v>
      </c>
      <c r="I244" s="154" t="s">
        <v>3</v>
      </c>
      <c r="J244" s="154" t="s">
        <v>3</v>
      </c>
      <c r="K244" s="154">
        <v>1</v>
      </c>
      <c r="L244" s="154" t="s">
        <v>3</v>
      </c>
      <c r="M244" s="154" t="s">
        <v>3</v>
      </c>
      <c r="N244" s="154" t="s">
        <v>3</v>
      </c>
      <c r="O244" s="154" t="s">
        <v>3</v>
      </c>
      <c r="P244" s="154">
        <v>1</v>
      </c>
      <c r="Q244" s="154">
        <v>2</v>
      </c>
      <c r="R244" s="152">
        <f t="shared" si="10"/>
        <v>1</v>
      </c>
      <c r="S244" s="152">
        <f t="shared" si="11"/>
        <v>1</v>
      </c>
    </row>
    <row r="245" spans="1:19" x14ac:dyDescent="0.25">
      <c r="A245" s="155" t="s">
        <v>13</v>
      </c>
      <c r="B245" s="154">
        <v>17</v>
      </c>
      <c r="C245" s="156" t="s">
        <v>3</v>
      </c>
      <c r="D245" s="156" t="s">
        <v>3</v>
      </c>
      <c r="E245" s="156" t="s">
        <v>3</v>
      </c>
      <c r="F245" s="156" t="s">
        <v>3</v>
      </c>
      <c r="G245" s="156" t="s">
        <v>3</v>
      </c>
      <c r="H245" s="156" t="s">
        <v>3</v>
      </c>
      <c r="I245" s="156" t="s">
        <v>3</v>
      </c>
      <c r="J245" s="156" t="s">
        <v>3</v>
      </c>
      <c r="K245" s="156">
        <v>1</v>
      </c>
      <c r="L245" s="156" t="s">
        <v>3</v>
      </c>
      <c r="M245" s="156" t="s">
        <v>3</v>
      </c>
      <c r="N245" s="156" t="s">
        <v>3</v>
      </c>
      <c r="O245" s="156" t="s">
        <v>3</v>
      </c>
      <c r="P245" s="156">
        <v>1</v>
      </c>
      <c r="Q245" s="156">
        <v>1</v>
      </c>
      <c r="R245" s="152">
        <f t="shared" si="10"/>
        <v>0</v>
      </c>
      <c r="S245" s="152">
        <f t="shared" si="11"/>
        <v>1</v>
      </c>
    </row>
    <row r="246" spans="1:19" x14ac:dyDescent="0.25">
      <c r="A246" s="153" t="s">
        <v>648</v>
      </c>
      <c r="B246" s="154">
        <v>17</v>
      </c>
      <c r="C246" s="154" t="s">
        <v>3</v>
      </c>
      <c r="D246" s="154" t="s">
        <v>3</v>
      </c>
      <c r="E246" s="154" t="s">
        <v>3</v>
      </c>
      <c r="F246" s="154" t="s">
        <v>3</v>
      </c>
      <c r="G246" s="154" t="s">
        <v>3</v>
      </c>
      <c r="H246" s="154" t="s">
        <v>3</v>
      </c>
      <c r="I246" s="154" t="s">
        <v>3</v>
      </c>
      <c r="J246" s="154" t="s">
        <v>3</v>
      </c>
      <c r="K246" s="154">
        <v>1</v>
      </c>
      <c r="L246" s="154" t="s">
        <v>3</v>
      </c>
      <c r="M246" s="154" t="s">
        <v>3</v>
      </c>
      <c r="N246" s="154" t="s">
        <v>3</v>
      </c>
      <c r="O246" s="154" t="s">
        <v>3</v>
      </c>
      <c r="P246" s="154">
        <v>1</v>
      </c>
      <c r="Q246" s="154">
        <v>1</v>
      </c>
      <c r="R246" s="152">
        <f t="shared" si="10"/>
        <v>0</v>
      </c>
      <c r="S246" s="152">
        <f t="shared" si="11"/>
        <v>1</v>
      </c>
    </row>
    <row r="247" spans="1:19" x14ac:dyDescent="0.25">
      <c r="A247" s="155" t="s">
        <v>12</v>
      </c>
      <c r="B247" s="154">
        <v>17</v>
      </c>
      <c r="C247" s="156">
        <v>1</v>
      </c>
      <c r="D247" s="156">
        <v>1</v>
      </c>
      <c r="E247" s="156" t="s">
        <v>3</v>
      </c>
      <c r="F247" s="156" t="s">
        <v>3</v>
      </c>
      <c r="G247" s="156">
        <v>2</v>
      </c>
      <c r="H247" s="156">
        <v>1</v>
      </c>
      <c r="I247" s="156" t="s">
        <v>3</v>
      </c>
      <c r="J247" s="156" t="s">
        <v>3</v>
      </c>
      <c r="K247" s="156" t="s">
        <v>3</v>
      </c>
      <c r="L247" s="156" t="s">
        <v>3</v>
      </c>
      <c r="M247" s="156" t="s">
        <v>3</v>
      </c>
      <c r="N247" s="156" t="s">
        <v>3</v>
      </c>
      <c r="O247" s="156" t="s">
        <v>3</v>
      </c>
      <c r="P247" s="156">
        <v>1</v>
      </c>
      <c r="Q247" s="156">
        <v>3</v>
      </c>
      <c r="R247" s="152">
        <f t="shared" si="10"/>
        <v>3</v>
      </c>
      <c r="S247" s="152">
        <f t="shared" si="11"/>
        <v>0</v>
      </c>
    </row>
    <row r="248" spans="1:19" x14ac:dyDescent="0.25">
      <c r="A248" s="153" t="s">
        <v>11</v>
      </c>
      <c r="B248" s="154">
        <v>17</v>
      </c>
      <c r="C248" s="154">
        <v>1</v>
      </c>
      <c r="D248" s="154">
        <v>1</v>
      </c>
      <c r="E248" s="154" t="s">
        <v>3</v>
      </c>
      <c r="F248" s="154" t="s">
        <v>3</v>
      </c>
      <c r="G248" s="154">
        <v>2</v>
      </c>
      <c r="H248" s="154" t="s">
        <v>3</v>
      </c>
      <c r="I248" s="154">
        <v>1</v>
      </c>
      <c r="J248" s="154" t="s">
        <v>3</v>
      </c>
      <c r="K248" s="154">
        <v>2</v>
      </c>
      <c r="L248" s="154" t="s">
        <v>3</v>
      </c>
      <c r="M248" s="154" t="s">
        <v>3</v>
      </c>
      <c r="N248" s="154" t="s">
        <v>3</v>
      </c>
      <c r="O248" s="154" t="s">
        <v>3</v>
      </c>
      <c r="P248" s="154">
        <v>3</v>
      </c>
      <c r="Q248" s="154">
        <v>5</v>
      </c>
      <c r="R248" s="152">
        <f t="shared" si="10"/>
        <v>3</v>
      </c>
      <c r="S248" s="152">
        <f t="shared" si="11"/>
        <v>2</v>
      </c>
    </row>
    <row r="249" spans="1:19" x14ac:dyDescent="0.25">
      <c r="A249" s="155" t="s">
        <v>10</v>
      </c>
      <c r="B249" s="154">
        <v>17</v>
      </c>
      <c r="C249" s="156">
        <v>1</v>
      </c>
      <c r="D249" s="156">
        <v>2</v>
      </c>
      <c r="E249" s="156" t="s">
        <v>3</v>
      </c>
      <c r="F249" s="156" t="s">
        <v>3</v>
      </c>
      <c r="G249" s="156">
        <v>3</v>
      </c>
      <c r="H249" s="156" t="s">
        <v>3</v>
      </c>
      <c r="I249" s="156" t="s">
        <v>3</v>
      </c>
      <c r="J249" s="156" t="s">
        <v>3</v>
      </c>
      <c r="K249" s="156" t="s">
        <v>3</v>
      </c>
      <c r="L249" s="156" t="s">
        <v>3</v>
      </c>
      <c r="M249" s="156" t="s">
        <v>3</v>
      </c>
      <c r="N249" s="156" t="s">
        <v>3</v>
      </c>
      <c r="O249" s="156" t="s">
        <v>3</v>
      </c>
      <c r="P249" s="156" t="s">
        <v>3</v>
      </c>
      <c r="Q249" s="156">
        <v>3</v>
      </c>
      <c r="R249" s="152">
        <f t="shared" si="10"/>
        <v>3</v>
      </c>
      <c r="S249" s="152">
        <f t="shared" si="11"/>
        <v>0</v>
      </c>
    </row>
    <row r="250" spans="1:19" x14ac:dyDescent="0.25">
      <c r="A250" s="153" t="s">
        <v>9</v>
      </c>
      <c r="B250" s="154">
        <v>17</v>
      </c>
      <c r="C250" s="154">
        <v>2</v>
      </c>
      <c r="D250" s="154" t="s">
        <v>3</v>
      </c>
      <c r="E250" s="154" t="s">
        <v>3</v>
      </c>
      <c r="F250" s="154" t="s">
        <v>3</v>
      </c>
      <c r="G250" s="154">
        <v>2</v>
      </c>
      <c r="H250" s="154">
        <v>1</v>
      </c>
      <c r="I250" s="154" t="s">
        <v>3</v>
      </c>
      <c r="J250" s="154" t="s">
        <v>3</v>
      </c>
      <c r="K250" s="154" t="s">
        <v>3</v>
      </c>
      <c r="L250" s="154" t="s">
        <v>3</v>
      </c>
      <c r="M250" s="154" t="s">
        <v>3</v>
      </c>
      <c r="N250" s="154" t="s">
        <v>3</v>
      </c>
      <c r="O250" s="154" t="s">
        <v>3</v>
      </c>
      <c r="P250" s="154">
        <v>1</v>
      </c>
      <c r="Q250" s="154">
        <v>3</v>
      </c>
      <c r="R250" s="152">
        <f t="shared" si="10"/>
        <v>3</v>
      </c>
      <c r="S250" s="152">
        <f t="shared" si="11"/>
        <v>0</v>
      </c>
    </row>
    <row r="251" spans="1:19" x14ac:dyDescent="0.25">
      <c r="A251" s="155" t="s">
        <v>8</v>
      </c>
      <c r="B251" s="154">
        <v>17</v>
      </c>
      <c r="C251" s="156">
        <v>1</v>
      </c>
      <c r="D251" s="156" t="s">
        <v>3</v>
      </c>
      <c r="E251" s="156" t="s">
        <v>3</v>
      </c>
      <c r="F251" s="156" t="s">
        <v>3</v>
      </c>
      <c r="G251" s="156">
        <v>1</v>
      </c>
      <c r="H251" s="156">
        <v>1</v>
      </c>
      <c r="I251" s="156" t="s">
        <v>3</v>
      </c>
      <c r="J251" s="156" t="s">
        <v>3</v>
      </c>
      <c r="K251" s="156">
        <v>1</v>
      </c>
      <c r="L251" s="156" t="s">
        <v>3</v>
      </c>
      <c r="M251" s="156" t="s">
        <v>3</v>
      </c>
      <c r="N251" s="156" t="s">
        <v>3</v>
      </c>
      <c r="O251" s="156" t="s">
        <v>3</v>
      </c>
      <c r="P251" s="156">
        <v>2</v>
      </c>
      <c r="Q251" s="156">
        <v>3</v>
      </c>
      <c r="R251" s="152">
        <f t="shared" si="10"/>
        <v>2</v>
      </c>
      <c r="S251" s="152">
        <f t="shared" si="11"/>
        <v>1</v>
      </c>
    </row>
    <row r="252" spans="1:19" x14ac:dyDescent="0.25">
      <c r="A252" s="153" t="s">
        <v>7</v>
      </c>
      <c r="B252" s="154">
        <v>17</v>
      </c>
      <c r="C252" s="154" t="s">
        <v>3</v>
      </c>
      <c r="D252" s="154" t="s">
        <v>3</v>
      </c>
      <c r="E252" s="154" t="s">
        <v>3</v>
      </c>
      <c r="F252" s="154" t="s">
        <v>3</v>
      </c>
      <c r="G252" s="154" t="s">
        <v>3</v>
      </c>
      <c r="H252" s="154">
        <v>1</v>
      </c>
      <c r="I252" s="154">
        <v>1</v>
      </c>
      <c r="J252" s="154" t="s">
        <v>3</v>
      </c>
      <c r="K252" s="154">
        <v>2</v>
      </c>
      <c r="L252" s="154" t="s">
        <v>3</v>
      </c>
      <c r="M252" s="154" t="s">
        <v>3</v>
      </c>
      <c r="N252" s="154" t="s">
        <v>3</v>
      </c>
      <c r="O252" s="154" t="s">
        <v>3</v>
      </c>
      <c r="P252" s="154">
        <v>4</v>
      </c>
      <c r="Q252" s="154">
        <v>4</v>
      </c>
      <c r="R252" s="152">
        <f t="shared" si="10"/>
        <v>2</v>
      </c>
      <c r="S252" s="152">
        <f t="shared" si="11"/>
        <v>2</v>
      </c>
    </row>
    <row r="253" spans="1:19" x14ac:dyDescent="0.25">
      <c r="A253" s="155" t="s">
        <v>6</v>
      </c>
      <c r="B253" s="154">
        <v>17</v>
      </c>
      <c r="C253" s="156" t="s">
        <v>3</v>
      </c>
      <c r="D253" s="156">
        <v>3</v>
      </c>
      <c r="E253" s="156" t="s">
        <v>3</v>
      </c>
      <c r="F253" s="156" t="s">
        <v>3</v>
      </c>
      <c r="G253" s="156">
        <v>3</v>
      </c>
      <c r="H253" s="156" t="s">
        <v>3</v>
      </c>
      <c r="I253" s="156">
        <v>1</v>
      </c>
      <c r="J253" s="156" t="s">
        <v>3</v>
      </c>
      <c r="K253" s="156" t="s">
        <v>3</v>
      </c>
      <c r="L253" s="156" t="s">
        <v>3</v>
      </c>
      <c r="M253" s="156" t="s">
        <v>3</v>
      </c>
      <c r="N253" s="156" t="s">
        <v>3</v>
      </c>
      <c r="O253" s="156" t="s">
        <v>3</v>
      </c>
      <c r="P253" s="156">
        <v>1</v>
      </c>
      <c r="Q253" s="156">
        <v>4</v>
      </c>
      <c r="R253" s="152">
        <f t="shared" si="10"/>
        <v>4</v>
      </c>
      <c r="S253" s="152">
        <f t="shared" si="11"/>
        <v>0</v>
      </c>
    </row>
    <row r="254" spans="1:19" x14ac:dyDescent="0.25">
      <c r="A254" s="153" t="s">
        <v>5</v>
      </c>
      <c r="B254" s="154">
        <v>17</v>
      </c>
      <c r="C254" s="154">
        <v>1</v>
      </c>
      <c r="D254" s="154">
        <v>1</v>
      </c>
      <c r="E254" s="154" t="s">
        <v>3</v>
      </c>
      <c r="F254" s="154" t="s">
        <v>3</v>
      </c>
      <c r="G254" s="154">
        <v>2</v>
      </c>
      <c r="H254" s="154">
        <v>3</v>
      </c>
      <c r="I254" s="154" t="s">
        <v>3</v>
      </c>
      <c r="J254" s="154" t="s">
        <v>3</v>
      </c>
      <c r="K254" s="154">
        <v>1</v>
      </c>
      <c r="L254" s="154" t="s">
        <v>3</v>
      </c>
      <c r="M254" s="154" t="s">
        <v>3</v>
      </c>
      <c r="N254" s="154" t="s">
        <v>3</v>
      </c>
      <c r="O254" s="154" t="s">
        <v>3</v>
      </c>
      <c r="P254" s="154">
        <v>4</v>
      </c>
      <c r="Q254" s="154">
        <v>6</v>
      </c>
      <c r="R254" s="152">
        <f t="shared" si="10"/>
        <v>5</v>
      </c>
      <c r="S254" s="152">
        <f t="shared" si="11"/>
        <v>1</v>
      </c>
    </row>
    <row r="255" spans="1:19" x14ac:dyDescent="0.25">
      <c r="A255" s="155" t="s">
        <v>18</v>
      </c>
      <c r="B255" s="154">
        <v>17</v>
      </c>
      <c r="C255" s="156" t="s">
        <v>3</v>
      </c>
      <c r="D255" s="156">
        <v>2</v>
      </c>
      <c r="E255" s="156">
        <v>1</v>
      </c>
      <c r="F255" s="156" t="s">
        <v>3</v>
      </c>
      <c r="G255" s="156">
        <v>3</v>
      </c>
      <c r="H255" s="156">
        <v>1</v>
      </c>
      <c r="I255" s="156">
        <v>1</v>
      </c>
      <c r="J255" s="156" t="s">
        <v>3</v>
      </c>
      <c r="K255" s="156">
        <v>2</v>
      </c>
      <c r="L255" s="156">
        <v>1</v>
      </c>
      <c r="M255" s="156" t="s">
        <v>3</v>
      </c>
      <c r="N255" s="156" t="s">
        <v>3</v>
      </c>
      <c r="O255" s="156" t="s">
        <v>3</v>
      </c>
      <c r="P255" s="156">
        <v>5</v>
      </c>
      <c r="Q255" s="156">
        <v>8</v>
      </c>
      <c r="R255" s="152">
        <f t="shared" ref="R255:R257" si="12">Q255-SUM(K255,L255,M255)</f>
        <v>5</v>
      </c>
      <c r="S255" s="152">
        <f t="shared" ref="S255:S257" si="13">Q255-R255</f>
        <v>3</v>
      </c>
    </row>
    <row r="256" spans="1:19" x14ac:dyDescent="0.25">
      <c r="A256" s="153" t="s">
        <v>4</v>
      </c>
      <c r="B256" s="154">
        <v>17</v>
      </c>
      <c r="C256" s="154">
        <v>2</v>
      </c>
      <c r="D256" s="154" t="s">
        <v>3</v>
      </c>
      <c r="E256" s="154" t="s">
        <v>3</v>
      </c>
      <c r="F256" s="154" t="s">
        <v>3</v>
      </c>
      <c r="G256" s="154">
        <v>2</v>
      </c>
      <c r="H256" s="154" t="s">
        <v>3</v>
      </c>
      <c r="I256" s="154">
        <v>1</v>
      </c>
      <c r="J256" s="154" t="s">
        <v>3</v>
      </c>
      <c r="K256" s="154">
        <v>1</v>
      </c>
      <c r="L256" s="154" t="s">
        <v>3</v>
      </c>
      <c r="M256" s="154" t="s">
        <v>3</v>
      </c>
      <c r="N256" s="154" t="s">
        <v>3</v>
      </c>
      <c r="O256" s="154" t="s">
        <v>3</v>
      </c>
      <c r="P256" s="154">
        <v>2</v>
      </c>
      <c r="Q256" s="154">
        <v>4</v>
      </c>
      <c r="R256" s="152">
        <f t="shared" si="12"/>
        <v>3</v>
      </c>
      <c r="S256" s="152">
        <f t="shared" si="13"/>
        <v>1</v>
      </c>
    </row>
    <row r="257" spans="1:19" x14ac:dyDescent="0.25">
      <c r="A257" s="155" t="s">
        <v>2</v>
      </c>
      <c r="B257" s="154">
        <v>17</v>
      </c>
      <c r="C257" s="156" t="s">
        <v>3</v>
      </c>
      <c r="D257" s="156">
        <v>2</v>
      </c>
      <c r="E257" s="156" t="s">
        <v>3</v>
      </c>
      <c r="F257" s="156" t="s">
        <v>3</v>
      </c>
      <c r="G257" s="156">
        <v>2</v>
      </c>
      <c r="H257" s="156" t="s">
        <v>3</v>
      </c>
      <c r="I257" s="156">
        <v>1</v>
      </c>
      <c r="J257" s="156" t="s">
        <v>3</v>
      </c>
      <c r="K257" s="156">
        <v>1</v>
      </c>
      <c r="L257" s="156" t="s">
        <v>3</v>
      </c>
      <c r="M257" s="156" t="s">
        <v>3</v>
      </c>
      <c r="N257" s="156" t="s">
        <v>3</v>
      </c>
      <c r="O257" s="156" t="s">
        <v>3</v>
      </c>
      <c r="P257" s="156">
        <v>2</v>
      </c>
      <c r="Q257" s="156">
        <v>4</v>
      </c>
      <c r="R257" s="152">
        <f t="shared" si="12"/>
        <v>3</v>
      </c>
      <c r="S257" s="152">
        <f t="shared" si="13"/>
        <v>1</v>
      </c>
    </row>
    <row r="258" spans="1:19" x14ac:dyDescent="0.25">
      <c r="A258" s="247" t="s">
        <v>14</v>
      </c>
      <c r="B258" s="248">
        <v>18</v>
      </c>
      <c r="C258" s="248">
        <v>2</v>
      </c>
      <c r="D258" s="248"/>
      <c r="E258" s="248">
        <v>1</v>
      </c>
      <c r="F258" s="248">
        <v>2</v>
      </c>
      <c r="G258" s="248">
        <v>5</v>
      </c>
      <c r="H258" s="248">
        <v>1</v>
      </c>
      <c r="I258" s="248"/>
      <c r="J258" s="248"/>
      <c r="K258" s="248">
        <v>1</v>
      </c>
      <c r="L258" s="248"/>
      <c r="M258" s="248">
        <v>1</v>
      </c>
      <c r="N258" s="248"/>
      <c r="O258" s="248"/>
      <c r="P258" s="248">
        <v>3</v>
      </c>
      <c r="Q258" s="248">
        <v>8</v>
      </c>
      <c r="R258" s="246">
        <f t="shared" ref="R258:R263" si="14">Q258-SUM(K258,L258,M258)</f>
        <v>6</v>
      </c>
      <c r="S258" s="246">
        <f t="shared" ref="S258:S263" si="15">Q258-R258</f>
        <v>2</v>
      </c>
    </row>
    <row r="259" spans="1:19" x14ac:dyDescent="0.25">
      <c r="A259" s="249" t="s">
        <v>13</v>
      </c>
      <c r="B259" s="248">
        <v>18</v>
      </c>
      <c r="C259" s="250"/>
      <c r="D259" s="250">
        <v>1</v>
      </c>
      <c r="E259" s="250"/>
      <c r="F259" s="250"/>
      <c r="G259" s="250">
        <v>1</v>
      </c>
      <c r="H259" s="250">
        <v>1</v>
      </c>
      <c r="I259" s="250"/>
      <c r="J259" s="250"/>
      <c r="K259" s="250">
        <v>1</v>
      </c>
      <c r="L259" s="250"/>
      <c r="M259" s="250"/>
      <c r="N259" s="250"/>
      <c r="O259" s="250"/>
      <c r="P259" s="250">
        <v>2</v>
      </c>
      <c r="Q259" s="250">
        <v>3</v>
      </c>
      <c r="R259" s="246">
        <f t="shared" si="14"/>
        <v>2</v>
      </c>
      <c r="S259" s="246">
        <f t="shared" si="15"/>
        <v>1</v>
      </c>
    </row>
    <row r="260" spans="1:19" x14ac:dyDescent="0.25">
      <c r="A260" s="247" t="s">
        <v>12</v>
      </c>
      <c r="B260" s="248">
        <v>18</v>
      </c>
      <c r="C260" s="248"/>
      <c r="D260" s="248"/>
      <c r="E260" s="248"/>
      <c r="F260" s="248"/>
      <c r="G260" s="248"/>
      <c r="H260" s="248"/>
      <c r="I260" s="248"/>
      <c r="J260" s="248"/>
      <c r="K260" s="248">
        <v>1</v>
      </c>
      <c r="L260" s="248">
        <v>1</v>
      </c>
      <c r="M260" s="248"/>
      <c r="N260" s="248"/>
      <c r="O260" s="248"/>
      <c r="P260" s="248">
        <v>2</v>
      </c>
      <c r="Q260" s="248">
        <v>2</v>
      </c>
      <c r="R260" s="246">
        <f t="shared" si="14"/>
        <v>0</v>
      </c>
      <c r="S260" s="246">
        <f t="shared" si="15"/>
        <v>2</v>
      </c>
    </row>
    <row r="261" spans="1:19" x14ac:dyDescent="0.25">
      <c r="A261" s="249" t="s">
        <v>11</v>
      </c>
      <c r="B261" s="248">
        <v>18</v>
      </c>
      <c r="C261" s="250">
        <v>1</v>
      </c>
      <c r="D261" s="250">
        <v>1</v>
      </c>
      <c r="E261" s="250"/>
      <c r="F261" s="250"/>
      <c r="G261" s="250">
        <v>2</v>
      </c>
      <c r="H261" s="250">
        <v>2</v>
      </c>
      <c r="I261" s="250">
        <v>2</v>
      </c>
      <c r="J261" s="250"/>
      <c r="K261" s="250"/>
      <c r="L261" s="250"/>
      <c r="M261" s="250"/>
      <c r="N261" s="250"/>
      <c r="O261" s="250"/>
      <c r="P261" s="250">
        <v>4</v>
      </c>
      <c r="Q261" s="250">
        <v>6</v>
      </c>
      <c r="R261" s="246">
        <f t="shared" si="14"/>
        <v>6</v>
      </c>
      <c r="S261" s="246">
        <f t="shared" si="15"/>
        <v>0</v>
      </c>
    </row>
    <row r="262" spans="1:19" x14ac:dyDescent="0.25">
      <c r="A262" s="247" t="s">
        <v>8</v>
      </c>
      <c r="B262" s="248">
        <v>18</v>
      </c>
      <c r="C262" s="248">
        <v>4</v>
      </c>
      <c r="D262" s="248"/>
      <c r="E262" s="248"/>
      <c r="F262" s="248"/>
      <c r="G262" s="248">
        <v>4</v>
      </c>
      <c r="H262" s="248"/>
      <c r="I262" s="248"/>
      <c r="J262" s="248"/>
      <c r="K262" s="248">
        <v>1</v>
      </c>
      <c r="L262" s="248"/>
      <c r="M262" s="248"/>
      <c r="N262" s="248"/>
      <c r="O262" s="248"/>
      <c r="P262" s="248">
        <v>1</v>
      </c>
      <c r="Q262" s="248">
        <v>5</v>
      </c>
      <c r="R262" s="246">
        <f t="shared" si="14"/>
        <v>4</v>
      </c>
      <c r="S262" s="246">
        <f t="shared" si="15"/>
        <v>1</v>
      </c>
    </row>
    <row r="263" spans="1:19" x14ac:dyDescent="0.25">
      <c r="A263" s="249" t="s">
        <v>18</v>
      </c>
      <c r="B263" s="248">
        <v>18</v>
      </c>
      <c r="C263" s="250">
        <v>1</v>
      </c>
      <c r="D263" s="250"/>
      <c r="E263" s="250"/>
      <c r="F263" s="250"/>
      <c r="G263" s="250">
        <v>1</v>
      </c>
      <c r="H263" s="250"/>
      <c r="I263" s="250">
        <v>1</v>
      </c>
      <c r="J263" s="250"/>
      <c r="K263" s="250"/>
      <c r="L263" s="250">
        <v>1</v>
      </c>
      <c r="M263" s="250"/>
      <c r="N263" s="250"/>
      <c r="O263" s="250"/>
      <c r="P263" s="250">
        <v>2</v>
      </c>
      <c r="Q263" s="250">
        <v>3</v>
      </c>
      <c r="R263" s="246">
        <f t="shared" si="14"/>
        <v>2</v>
      </c>
      <c r="S263" s="246">
        <f t="shared" si="15"/>
        <v>1</v>
      </c>
    </row>
  </sheetData>
  <autoFilter ref="A1:S17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2016 Attack Analyses</vt:lpstr>
      <vt:lpstr>2016 Defence Analyses</vt:lpstr>
      <vt:lpstr>2016 Set Pieces Analyses</vt:lpstr>
      <vt:lpstr>Combined Table</vt:lpstr>
      <vt:lpstr>Points Table</vt:lpstr>
      <vt:lpstr>Possesion Times</vt:lpstr>
      <vt:lpstr>Possession Source</vt:lpstr>
      <vt:lpstr>Penalties Frees conceded</vt:lpstr>
      <vt:lpstr>Attack Possession</vt:lpstr>
      <vt:lpstr>Sheet1</vt:lpstr>
      <vt:lpstr>Kicks in Play</vt:lpstr>
      <vt:lpstr>Defence Report</vt:lpstr>
      <vt:lpstr>Sheet2</vt:lpstr>
      <vt:lpstr>Ruck Speed</vt:lpstr>
      <vt:lpstr>Maul Outcomes - Attack</vt:lpstr>
      <vt:lpstr>Maul Outcomes - Defence</vt:lpstr>
      <vt:lpstr>Lineout Success</vt:lpstr>
      <vt:lpstr>Lineout Throwing</vt:lpstr>
      <vt:lpstr>Scrum Own Feed</vt:lpstr>
      <vt:lpstr>Scrum Opp Feed</vt:lpstr>
      <vt:lpstr>Restart 50m</vt:lpstr>
      <vt:lpstr>Restart 22m</vt:lpstr>
      <vt:lpstr>Sheet3</vt:lpstr>
      <vt:lpstr>Attack Report</vt:lpstr>
      <vt:lpstr>Try Origin</vt:lpstr>
    </vt:vector>
  </TitlesOfParts>
  <Company>CSIR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dc:creator>
  <cp:lastModifiedBy>Quentin</cp:lastModifiedBy>
  <dcterms:created xsi:type="dcterms:W3CDTF">2016-03-20T12:31:40Z</dcterms:created>
  <dcterms:modified xsi:type="dcterms:W3CDTF">2016-07-25T21:47:37Z</dcterms:modified>
</cp:coreProperties>
</file>